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FHI\Aquadat\Internet Register\Web publication\"/>
    </mc:Choice>
  </mc:AlternateContent>
  <xr:revisionPtr revIDLastSave="0" documentId="8_{8516388C-6A70-4049-90FE-CCD07607802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Register" sheetId="1" r:id="rId1"/>
    <sheet name="Index" sheetId="2" r:id="rId2"/>
  </sheets>
  <definedNames>
    <definedName name="_xlnm._FilterDatabase" localSheetId="1" hidden="1">Index!$B$1:$BU$390</definedName>
    <definedName name="Business">#REF!</definedName>
    <definedName name="Register">Index!$A$1:$BT$361</definedName>
    <definedName name="Si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17" i="2" l="1"/>
  <c r="A118" i="2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C32" i="1" l="1"/>
  <c r="G1" i="1"/>
  <c r="F68" i="1" s="1"/>
  <c r="F5" i="1" l="1"/>
  <c r="F57" i="1"/>
  <c r="F35" i="1"/>
  <c r="E21" i="1"/>
  <c r="F46" i="1"/>
  <c r="J1" i="1"/>
  <c r="M1" i="1" s="1"/>
  <c r="E76" i="1"/>
  <c r="F70" i="1"/>
  <c r="E65" i="1"/>
  <c r="F59" i="1"/>
  <c r="E55" i="1"/>
  <c r="E50" i="1"/>
  <c r="F44" i="1"/>
  <c r="E39" i="1"/>
  <c r="F33" i="1"/>
  <c r="E26" i="1"/>
  <c r="E16" i="1"/>
  <c r="E9" i="1"/>
  <c r="F2" i="1"/>
  <c r="F8" i="1"/>
  <c r="E11" i="1"/>
  <c r="E31" i="1"/>
  <c r="E41" i="1"/>
  <c r="E52" i="1"/>
  <c r="E63" i="1"/>
  <c r="E74" i="1"/>
  <c r="F96" i="1"/>
  <c r="F95" i="1"/>
  <c r="F94" i="1"/>
  <c r="F93" i="1"/>
  <c r="F92" i="1"/>
  <c r="F91" i="1"/>
  <c r="F89" i="1"/>
  <c r="F88" i="1"/>
  <c r="F87" i="1"/>
  <c r="F86" i="1"/>
  <c r="F85" i="1"/>
  <c r="F84" i="1"/>
  <c r="F83" i="1"/>
  <c r="F82" i="1"/>
  <c r="F81" i="1"/>
  <c r="F80" i="1"/>
  <c r="F79" i="1"/>
  <c r="F77" i="1"/>
  <c r="F76" i="1"/>
  <c r="F75" i="1"/>
  <c r="F74" i="1"/>
  <c r="E73" i="1"/>
  <c r="E71" i="1"/>
  <c r="E70" i="1"/>
  <c r="E69" i="1"/>
  <c r="E68" i="1"/>
  <c r="F65" i="1"/>
  <c r="F64" i="1"/>
  <c r="F63" i="1"/>
  <c r="F62" i="1"/>
  <c r="E61" i="1"/>
  <c r="E59" i="1"/>
  <c r="E58" i="1"/>
  <c r="E57" i="1"/>
  <c r="E56" i="1"/>
  <c r="F53" i="1"/>
  <c r="F52" i="1"/>
  <c r="F51" i="1"/>
  <c r="F50" i="1"/>
  <c r="E49" i="1"/>
  <c r="E47" i="1"/>
  <c r="E46" i="1"/>
  <c r="E45" i="1"/>
  <c r="E44" i="1"/>
  <c r="F41" i="1"/>
  <c r="F40" i="1"/>
  <c r="F39" i="1"/>
  <c r="F38" i="1"/>
  <c r="E37" i="1"/>
  <c r="E35" i="1"/>
  <c r="E34" i="1"/>
  <c r="E33" i="1"/>
  <c r="E32" i="1"/>
  <c r="F29" i="1"/>
  <c r="F27" i="1"/>
  <c r="F24" i="1"/>
  <c r="F22" i="1"/>
  <c r="F19" i="1"/>
  <c r="F17" i="1"/>
  <c r="F14" i="1"/>
  <c r="F12" i="1"/>
  <c r="F10" i="1"/>
  <c r="F9" i="1"/>
  <c r="F6" i="1"/>
  <c r="F4" i="1"/>
  <c r="F3" i="1"/>
  <c r="E2" i="1"/>
  <c r="E96" i="1"/>
  <c r="E95" i="1"/>
  <c r="E94" i="1"/>
  <c r="E93" i="1"/>
  <c r="E92" i="1"/>
  <c r="E91" i="1"/>
  <c r="E89" i="1"/>
  <c r="E88" i="1"/>
  <c r="E87" i="1"/>
  <c r="E86" i="1"/>
  <c r="E85" i="1"/>
  <c r="E84" i="1"/>
  <c r="E83" i="1"/>
  <c r="E82" i="1"/>
  <c r="E81" i="1"/>
  <c r="E80" i="1"/>
  <c r="E79" i="1"/>
  <c r="E4" i="1"/>
  <c r="F7" i="1"/>
  <c r="E10" i="1"/>
  <c r="F13" i="1"/>
  <c r="F18" i="1"/>
  <c r="F23" i="1"/>
  <c r="F28" i="1"/>
  <c r="F32" i="1"/>
  <c r="F34" i="1"/>
  <c r="E38" i="1"/>
  <c r="E40" i="1"/>
  <c r="E43" i="1"/>
  <c r="F45" i="1"/>
  <c r="F47" i="1"/>
  <c r="E51" i="1"/>
  <c r="E53" i="1"/>
  <c r="F56" i="1"/>
  <c r="F58" i="1"/>
  <c r="E62" i="1"/>
  <c r="E64" i="1"/>
  <c r="E67" i="1"/>
  <c r="F69" i="1"/>
  <c r="F71" i="1"/>
  <c r="E75" i="1"/>
  <c r="E77" i="1"/>
  <c r="C96" i="1"/>
  <c r="B96" i="1"/>
  <c r="C95" i="1"/>
  <c r="B95" i="1"/>
  <c r="C94" i="1"/>
  <c r="B94" i="1"/>
  <c r="C93" i="1"/>
  <c r="B93" i="1"/>
  <c r="C92" i="1"/>
  <c r="B92" i="1"/>
  <c r="C91" i="1"/>
  <c r="B91" i="1"/>
  <c r="C89" i="1"/>
  <c r="B89" i="1"/>
  <c r="C88" i="1"/>
  <c r="B88" i="1"/>
  <c r="C87" i="1"/>
  <c r="B87" i="1"/>
  <c r="C86" i="1"/>
  <c r="B86" i="1"/>
  <c r="C85" i="1"/>
  <c r="B85" i="1"/>
  <c r="C84" i="1"/>
  <c r="B84" i="1"/>
  <c r="C83" i="1"/>
  <c r="B83" i="1"/>
  <c r="C82" i="1"/>
  <c r="B82" i="1"/>
  <c r="C81" i="1"/>
  <c r="B81" i="1"/>
  <c r="C80" i="1"/>
  <c r="B80" i="1"/>
  <c r="C79" i="1"/>
  <c r="B79" i="1"/>
  <c r="C77" i="1"/>
  <c r="B77" i="1"/>
  <c r="C76" i="1"/>
  <c r="B76" i="1"/>
  <c r="C75" i="1"/>
  <c r="B75" i="1"/>
  <c r="C74" i="1"/>
  <c r="B74" i="1"/>
  <c r="B73" i="1"/>
  <c r="C71" i="1"/>
  <c r="B71" i="1"/>
  <c r="C70" i="1"/>
  <c r="B70" i="1"/>
  <c r="C69" i="1"/>
  <c r="B69" i="1"/>
  <c r="C68" i="1"/>
  <c r="B68" i="1"/>
  <c r="B67" i="1"/>
  <c r="C65" i="1"/>
  <c r="B65" i="1"/>
  <c r="C64" i="1"/>
  <c r="B64" i="1"/>
  <c r="C63" i="1"/>
  <c r="B63" i="1"/>
  <c r="C62" i="1"/>
  <c r="B62" i="1"/>
  <c r="B61" i="1"/>
  <c r="C59" i="1"/>
  <c r="B59" i="1"/>
  <c r="C58" i="1"/>
  <c r="B58" i="1"/>
  <c r="C57" i="1"/>
  <c r="B57" i="1"/>
  <c r="C56" i="1"/>
  <c r="B56" i="1"/>
  <c r="B55" i="1"/>
  <c r="C53" i="1"/>
  <c r="B53" i="1"/>
  <c r="C52" i="1"/>
  <c r="B52" i="1"/>
  <c r="C51" i="1"/>
  <c r="B51" i="1"/>
  <c r="C50" i="1"/>
  <c r="B50" i="1"/>
  <c r="B49" i="1"/>
  <c r="C47" i="1"/>
  <c r="B47" i="1"/>
  <c r="C46" i="1"/>
  <c r="B46" i="1"/>
  <c r="C45" i="1"/>
  <c r="B45" i="1"/>
  <c r="C44" i="1"/>
  <c r="B44" i="1"/>
  <c r="B43" i="1"/>
  <c r="C41" i="1"/>
  <c r="B41" i="1"/>
  <c r="C40" i="1"/>
  <c r="B40" i="1"/>
  <c r="C39" i="1"/>
  <c r="B39" i="1"/>
  <c r="C38" i="1"/>
  <c r="B38" i="1"/>
  <c r="B37" i="1"/>
  <c r="C35" i="1"/>
  <c r="B35" i="1"/>
  <c r="C34" i="1"/>
  <c r="B34" i="1"/>
  <c r="C33" i="1"/>
  <c r="B33" i="1"/>
  <c r="B32" i="1"/>
  <c r="B31" i="1"/>
  <c r="C29" i="1"/>
  <c r="C28" i="1"/>
  <c r="C27" i="1"/>
  <c r="B26" i="1"/>
  <c r="C24" i="1"/>
  <c r="C23" i="1"/>
  <c r="C22" i="1"/>
  <c r="B21" i="1"/>
  <c r="C19" i="1"/>
  <c r="C18" i="1"/>
  <c r="C17" i="1"/>
  <c r="B16" i="1"/>
  <c r="C14" i="1"/>
  <c r="C13" i="1"/>
  <c r="C12" i="1"/>
  <c r="B11" i="1"/>
  <c r="C10" i="1"/>
  <c r="B10" i="1"/>
  <c r="C9" i="1"/>
  <c r="B9" i="1"/>
  <c r="C8" i="1"/>
  <c r="C7" i="1"/>
  <c r="C6" i="1"/>
  <c r="C5" i="1"/>
  <c r="C4" i="1"/>
  <c r="B4" i="1"/>
  <c r="C3" i="1"/>
  <c r="C2" i="1"/>
  <c r="B2" i="1"/>
  <c r="I4" i="1" l="1"/>
  <c r="I6" i="1"/>
  <c r="I3" i="1"/>
  <c r="K2" i="1"/>
  <c r="P1" i="1"/>
  <c r="L2" i="1"/>
  <c r="L5" i="1"/>
  <c r="K9" i="1"/>
  <c r="K11" i="1"/>
  <c r="K16" i="1"/>
  <c r="K21" i="1"/>
  <c r="K26" i="1"/>
  <c r="K31" i="1"/>
  <c r="L33" i="1"/>
  <c r="L35" i="1"/>
  <c r="K39" i="1"/>
  <c r="K41" i="1"/>
  <c r="L44" i="1"/>
  <c r="L46" i="1"/>
  <c r="K49" i="1"/>
  <c r="L50" i="1"/>
  <c r="L51" i="1"/>
  <c r="L52" i="1"/>
  <c r="L53" i="1"/>
  <c r="K56" i="1"/>
  <c r="K57" i="1"/>
  <c r="K58" i="1"/>
  <c r="K59" i="1"/>
  <c r="K61" i="1"/>
  <c r="L62" i="1"/>
  <c r="L63" i="1"/>
  <c r="L64" i="1"/>
  <c r="L65" i="1"/>
  <c r="K68" i="1"/>
  <c r="K69" i="1"/>
  <c r="K70" i="1"/>
  <c r="K71" i="1"/>
  <c r="K73" i="1"/>
  <c r="L74" i="1"/>
  <c r="L75" i="1"/>
  <c r="L76" i="1"/>
  <c r="L77" i="1"/>
  <c r="L79" i="1"/>
  <c r="L80" i="1"/>
  <c r="L81" i="1"/>
  <c r="L82" i="1"/>
  <c r="L83" i="1"/>
  <c r="L84" i="1"/>
  <c r="L85" i="1"/>
  <c r="L86" i="1"/>
  <c r="L87" i="1"/>
  <c r="L88" i="1"/>
  <c r="L89" i="1"/>
  <c r="L91" i="1"/>
  <c r="L92" i="1"/>
  <c r="L93" i="1"/>
  <c r="L95" i="1"/>
  <c r="L96" i="1"/>
  <c r="K4" i="1"/>
  <c r="L7" i="1"/>
  <c r="K10" i="1"/>
  <c r="L13" i="1"/>
  <c r="L18" i="1"/>
  <c r="L23" i="1"/>
  <c r="L28" i="1"/>
  <c r="L32" i="1"/>
  <c r="L34" i="1"/>
  <c r="K38" i="1"/>
  <c r="K40" i="1"/>
  <c r="K43" i="1"/>
  <c r="L45" i="1"/>
  <c r="L47" i="1"/>
  <c r="K50" i="1"/>
  <c r="K51" i="1"/>
  <c r="K52" i="1"/>
  <c r="K53" i="1"/>
  <c r="K55" i="1"/>
  <c r="L56" i="1"/>
  <c r="L57" i="1"/>
  <c r="L58" i="1"/>
  <c r="L59" i="1"/>
  <c r="K62" i="1"/>
  <c r="K63" i="1"/>
  <c r="K64" i="1"/>
  <c r="K65" i="1"/>
  <c r="K67" i="1"/>
  <c r="L68" i="1"/>
  <c r="L69" i="1"/>
  <c r="L70" i="1"/>
  <c r="L71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L94" i="1"/>
  <c r="K47" i="1"/>
  <c r="K45" i="1"/>
  <c r="L41" i="1"/>
  <c r="L39" i="1"/>
  <c r="K37" i="1"/>
  <c r="K34" i="1"/>
  <c r="K32" i="1"/>
  <c r="L27" i="1"/>
  <c r="L22" i="1"/>
  <c r="L17" i="1"/>
  <c r="L12" i="1"/>
  <c r="L9" i="1"/>
  <c r="L6" i="1"/>
  <c r="L3" i="1"/>
  <c r="K46" i="1"/>
  <c r="K44" i="1"/>
  <c r="L40" i="1"/>
  <c r="L38" i="1"/>
  <c r="K35" i="1"/>
  <c r="K33" i="1"/>
  <c r="L29" i="1"/>
  <c r="L24" i="1"/>
  <c r="L19" i="1"/>
  <c r="L14" i="1"/>
  <c r="L10" i="1"/>
  <c r="L8" i="1"/>
  <c r="L4" i="1"/>
  <c r="H2" i="1"/>
  <c r="I5" i="1"/>
  <c r="H4" i="1"/>
  <c r="I8" i="1"/>
  <c r="I9" i="1"/>
  <c r="I10" i="1"/>
  <c r="I12" i="1"/>
  <c r="I14" i="1"/>
  <c r="I17" i="1"/>
  <c r="I19" i="1"/>
  <c r="I22" i="1"/>
  <c r="I24" i="1"/>
  <c r="I27" i="1"/>
  <c r="I29" i="1"/>
  <c r="H32" i="1"/>
  <c r="H33" i="1"/>
  <c r="H34" i="1"/>
  <c r="H35" i="1"/>
  <c r="H37" i="1"/>
  <c r="I38" i="1"/>
  <c r="I39" i="1"/>
  <c r="I40" i="1"/>
  <c r="I41" i="1"/>
  <c r="H44" i="1"/>
  <c r="H45" i="1"/>
  <c r="H46" i="1"/>
  <c r="H47" i="1"/>
  <c r="H49" i="1"/>
  <c r="I50" i="1"/>
  <c r="I51" i="1"/>
  <c r="I52" i="1"/>
  <c r="I53" i="1"/>
  <c r="H56" i="1"/>
  <c r="H57" i="1"/>
  <c r="H58" i="1"/>
  <c r="H59" i="1"/>
  <c r="H61" i="1"/>
  <c r="I62" i="1"/>
  <c r="I63" i="1"/>
  <c r="I64" i="1"/>
  <c r="I65" i="1"/>
  <c r="H68" i="1"/>
  <c r="H69" i="1"/>
  <c r="H70" i="1"/>
  <c r="H71" i="1"/>
  <c r="H73" i="1"/>
  <c r="I74" i="1"/>
  <c r="I75" i="1"/>
  <c r="I76" i="1"/>
  <c r="I77" i="1"/>
  <c r="I79" i="1"/>
  <c r="I80" i="1"/>
  <c r="I81" i="1"/>
  <c r="I82" i="1"/>
  <c r="I83" i="1"/>
  <c r="I84" i="1"/>
  <c r="I85" i="1"/>
  <c r="I86" i="1"/>
  <c r="I87" i="1"/>
  <c r="I88" i="1"/>
  <c r="I89" i="1"/>
  <c r="I91" i="1"/>
  <c r="I92" i="1"/>
  <c r="I93" i="1"/>
  <c r="I94" i="1"/>
  <c r="I95" i="1"/>
  <c r="I96" i="1"/>
  <c r="I2" i="1"/>
  <c r="I7" i="1"/>
  <c r="H9" i="1"/>
  <c r="H10" i="1"/>
  <c r="H11" i="1"/>
  <c r="H16" i="1"/>
  <c r="H21" i="1"/>
  <c r="H26" i="1"/>
  <c r="H31" i="1"/>
  <c r="I33" i="1"/>
  <c r="I35" i="1"/>
  <c r="H39" i="1"/>
  <c r="H41" i="1"/>
  <c r="I44" i="1"/>
  <c r="I46" i="1"/>
  <c r="H50" i="1"/>
  <c r="H52" i="1"/>
  <c r="H55" i="1"/>
  <c r="I57" i="1"/>
  <c r="I59" i="1"/>
  <c r="H63" i="1"/>
  <c r="H65" i="1"/>
  <c r="I68" i="1"/>
  <c r="I70" i="1"/>
  <c r="H74" i="1"/>
  <c r="H76" i="1"/>
  <c r="H79" i="1"/>
  <c r="H81" i="1"/>
  <c r="H83" i="1"/>
  <c r="H85" i="1"/>
  <c r="H87" i="1"/>
  <c r="H89" i="1"/>
  <c r="H92" i="1"/>
  <c r="H94" i="1"/>
  <c r="H96" i="1"/>
  <c r="I13" i="1"/>
  <c r="I18" i="1"/>
  <c r="I23" i="1"/>
  <c r="I28" i="1"/>
  <c r="I32" i="1"/>
  <c r="I34" i="1"/>
  <c r="H38" i="1"/>
  <c r="H40" i="1"/>
  <c r="H43" i="1"/>
  <c r="I45" i="1"/>
  <c r="I47" i="1"/>
  <c r="H51" i="1"/>
  <c r="H53" i="1"/>
  <c r="I56" i="1"/>
  <c r="I58" i="1"/>
  <c r="H62" i="1"/>
  <c r="H64" i="1"/>
  <c r="H67" i="1"/>
  <c r="I69" i="1"/>
  <c r="I71" i="1"/>
  <c r="H75" i="1"/>
  <c r="H77" i="1"/>
  <c r="H80" i="1"/>
  <c r="H82" i="1"/>
  <c r="H84" i="1"/>
  <c r="H86" i="1"/>
  <c r="H88" i="1"/>
  <c r="H91" i="1"/>
  <c r="H93" i="1"/>
  <c r="H95" i="1"/>
  <c r="N2" i="1" l="1"/>
  <c r="S1" i="1"/>
  <c r="N4" i="1"/>
  <c r="N10" i="1"/>
  <c r="N38" i="1"/>
  <c r="N40" i="1"/>
  <c r="N43" i="1"/>
  <c r="N51" i="1"/>
  <c r="N53" i="1"/>
  <c r="N62" i="1"/>
  <c r="N64" i="1"/>
  <c r="N67" i="1"/>
  <c r="N75" i="1"/>
  <c r="N77" i="1"/>
  <c r="N80" i="1"/>
  <c r="N82" i="1"/>
  <c r="N84" i="1"/>
  <c r="N86" i="1"/>
  <c r="N88" i="1"/>
  <c r="N91" i="1"/>
  <c r="N93" i="1"/>
  <c r="N95" i="1"/>
  <c r="N9" i="1"/>
  <c r="N11" i="1"/>
  <c r="N16" i="1"/>
  <c r="N21" i="1"/>
  <c r="N26" i="1"/>
  <c r="N31" i="1"/>
  <c r="N39" i="1"/>
  <c r="N41" i="1"/>
  <c r="N50" i="1"/>
  <c r="N52" i="1"/>
  <c r="N55" i="1"/>
  <c r="N63" i="1"/>
  <c r="N65" i="1"/>
  <c r="N74" i="1"/>
  <c r="N76" i="1"/>
  <c r="N79" i="1"/>
  <c r="N81" i="1"/>
  <c r="N83" i="1"/>
  <c r="N85" i="1"/>
  <c r="N87" i="1"/>
  <c r="N89" i="1"/>
  <c r="N92" i="1"/>
  <c r="N94" i="1"/>
  <c r="N96" i="1"/>
  <c r="N71" i="1"/>
  <c r="N69" i="1"/>
  <c r="N61" i="1"/>
  <c r="N58" i="1"/>
  <c r="N56" i="1"/>
  <c r="N47" i="1"/>
  <c r="N45" i="1"/>
  <c r="N37" i="1"/>
  <c r="N34" i="1"/>
  <c r="N32" i="1"/>
  <c r="N73" i="1"/>
  <c r="N70" i="1"/>
  <c r="N68" i="1"/>
  <c r="N59" i="1"/>
  <c r="N57" i="1"/>
  <c r="N49" i="1"/>
  <c r="N46" i="1"/>
  <c r="N44" i="1"/>
  <c r="N35" i="1"/>
  <c r="N33" i="1"/>
  <c r="Q2" i="1" l="1"/>
  <c r="V1" i="1"/>
  <c r="Q9" i="1"/>
  <c r="Q11" i="1"/>
  <c r="Q16" i="1"/>
  <c r="Q21" i="1"/>
  <c r="Q26" i="1"/>
  <c r="Q31" i="1"/>
  <c r="Q39" i="1"/>
  <c r="Q41" i="1"/>
  <c r="Q50" i="1"/>
  <c r="Q52" i="1"/>
  <c r="Q55" i="1"/>
  <c r="Q63" i="1"/>
  <c r="Q64" i="1"/>
  <c r="Q65" i="1"/>
  <c r="Q67" i="1"/>
  <c r="Q74" i="1"/>
  <c r="Q75" i="1"/>
  <c r="Q76" i="1"/>
  <c r="Q77" i="1"/>
  <c r="Q79" i="1"/>
  <c r="Q80" i="1"/>
  <c r="Q81" i="1"/>
  <c r="Q82" i="1"/>
  <c r="Q83" i="1"/>
  <c r="Q84" i="1"/>
  <c r="Q85" i="1"/>
  <c r="Q86" i="1"/>
  <c r="Q87" i="1"/>
  <c r="Q88" i="1"/>
  <c r="Q89" i="1"/>
  <c r="Q4" i="1"/>
  <c r="Q10" i="1"/>
  <c r="Q38" i="1"/>
  <c r="Q40" i="1"/>
  <c r="Q43" i="1"/>
  <c r="Q51" i="1"/>
  <c r="Q53" i="1"/>
  <c r="Q62" i="1"/>
  <c r="Q68" i="1"/>
  <c r="Q69" i="1"/>
  <c r="Q70" i="1"/>
  <c r="Q71" i="1"/>
  <c r="Q73" i="1"/>
  <c r="Q91" i="1"/>
  <c r="Q92" i="1"/>
  <c r="Q93" i="1"/>
  <c r="Q94" i="1"/>
  <c r="Q95" i="1"/>
  <c r="Q96" i="1"/>
  <c r="Q59" i="1"/>
  <c r="Q57" i="1"/>
  <c r="Q49" i="1"/>
  <c r="Q46" i="1"/>
  <c r="Q44" i="1"/>
  <c r="Q35" i="1"/>
  <c r="Q33" i="1"/>
  <c r="Q61" i="1"/>
  <c r="Q58" i="1"/>
  <c r="Q56" i="1"/>
  <c r="Q47" i="1"/>
  <c r="Q45" i="1"/>
  <c r="Q37" i="1"/>
  <c r="Q34" i="1"/>
  <c r="Q32" i="1"/>
  <c r="Y1" i="1" l="1"/>
  <c r="T2" i="1"/>
  <c r="T4" i="1"/>
  <c r="T9" i="1"/>
  <c r="T10" i="1"/>
  <c r="T11" i="1"/>
  <c r="T16" i="1"/>
  <c r="T21" i="1"/>
  <c r="T26" i="1"/>
  <c r="T31" i="1"/>
  <c r="T32" i="1"/>
  <c r="T33" i="1"/>
  <c r="T34" i="1"/>
  <c r="T35" i="1"/>
  <c r="T37" i="1"/>
  <c r="T38" i="1"/>
  <c r="T39" i="1"/>
  <c r="T40" i="1"/>
  <c r="T41" i="1"/>
  <c r="T43" i="1"/>
  <c r="T44" i="1"/>
  <c r="T45" i="1"/>
  <c r="T46" i="1"/>
  <c r="T47" i="1"/>
  <c r="T49" i="1"/>
  <c r="T50" i="1"/>
  <c r="T51" i="1"/>
  <c r="T52" i="1"/>
  <c r="T53" i="1"/>
  <c r="T55" i="1"/>
  <c r="T56" i="1"/>
  <c r="T57" i="1"/>
  <c r="T58" i="1"/>
  <c r="T59" i="1"/>
  <c r="T61" i="1"/>
  <c r="T62" i="1"/>
  <c r="T63" i="1"/>
  <c r="T64" i="1"/>
  <c r="T65" i="1"/>
  <c r="T67" i="1"/>
  <c r="T68" i="1"/>
  <c r="T69" i="1"/>
  <c r="T70" i="1"/>
  <c r="T71" i="1"/>
  <c r="T73" i="1"/>
  <c r="T74" i="1"/>
  <c r="T75" i="1"/>
  <c r="T76" i="1"/>
  <c r="T77" i="1"/>
  <c r="T79" i="1"/>
  <c r="T80" i="1"/>
  <c r="T81" i="1"/>
  <c r="T82" i="1"/>
  <c r="T83" i="1"/>
  <c r="T84" i="1"/>
  <c r="T85" i="1"/>
  <c r="T86" i="1"/>
  <c r="T87" i="1"/>
  <c r="T88" i="1"/>
  <c r="T89" i="1"/>
  <c r="T91" i="1"/>
  <c r="T92" i="1"/>
  <c r="T93" i="1"/>
  <c r="T94" i="1"/>
  <c r="T95" i="1"/>
  <c r="T96" i="1"/>
  <c r="W4" i="1" l="1"/>
  <c r="W11" i="1"/>
  <c r="W16" i="1"/>
  <c r="W21" i="1"/>
  <c r="W26" i="1"/>
  <c r="W31" i="1"/>
  <c r="W37" i="1"/>
  <c r="W43" i="1"/>
  <c r="W49" i="1"/>
  <c r="W55" i="1"/>
  <c r="W61" i="1"/>
  <c r="W67" i="1"/>
  <c r="W73" i="1"/>
  <c r="W9" i="1"/>
  <c r="W10" i="1"/>
  <c r="W32" i="1"/>
  <c r="W33" i="1"/>
  <c r="W34" i="1"/>
  <c r="W35" i="1"/>
  <c r="W38" i="1"/>
  <c r="W39" i="1"/>
  <c r="W40" i="1"/>
  <c r="W41" i="1"/>
  <c r="W44" i="1"/>
  <c r="W45" i="1"/>
  <c r="W46" i="1"/>
  <c r="W47" i="1"/>
  <c r="W50" i="1"/>
  <c r="W51" i="1"/>
  <c r="W52" i="1"/>
  <c r="W53" i="1"/>
  <c r="W56" i="1"/>
  <c r="W57" i="1"/>
  <c r="W58" i="1"/>
  <c r="W59" i="1"/>
  <c r="W62" i="1"/>
  <c r="W63" i="1"/>
  <c r="W64" i="1"/>
  <c r="W65" i="1"/>
  <c r="W68" i="1"/>
  <c r="W69" i="1"/>
  <c r="W70" i="1"/>
  <c r="W71" i="1"/>
  <c r="W74" i="1"/>
  <c r="W75" i="1"/>
  <c r="W76" i="1"/>
  <c r="W77" i="1"/>
  <c r="W79" i="1"/>
  <c r="W80" i="1"/>
  <c r="W81" i="1"/>
  <c r="W82" i="1"/>
  <c r="W83" i="1"/>
  <c r="W84" i="1"/>
  <c r="W85" i="1"/>
  <c r="W86" i="1"/>
  <c r="W87" i="1"/>
  <c r="W88" i="1"/>
  <c r="W89" i="1"/>
  <c r="W91" i="1"/>
  <c r="W92" i="1"/>
  <c r="W93" i="1"/>
  <c r="W94" i="1"/>
  <c r="W95" i="1"/>
  <c r="W96" i="1"/>
  <c r="AB1" i="1"/>
  <c r="W2" i="1"/>
  <c r="Z2" i="1" l="1"/>
  <c r="Z4" i="1"/>
  <c r="Z9" i="1"/>
  <c r="Z11" i="1"/>
  <c r="Z16" i="1"/>
  <c r="Z32" i="1"/>
  <c r="Z34" i="1"/>
  <c r="Z37" i="1"/>
  <c r="Z39" i="1"/>
  <c r="Z41" i="1"/>
  <c r="Z44" i="1"/>
  <c r="Z46" i="1"/>
  <c r="Z49" i="1"/>
  <c r="Z51" i="1"/>
  <c r="Z53" i="1"/>
  <c r="Z56" i="1"/>
  <c r="Z57" i="1"/>
  <c r="Z59" i="1"/>
  <c r="Z62" i="1"/>
  <c r="Z64" i="1"/>
  <c r="Z67" i="1"/>
  <c r="Z69" i="1"/>
  <c r="Z71" i="1"/>
  <c r="Z74" i="1"/>
  <c r="Z76" i="1"/>
  <c r="Z79" i="1"/>
  <c r="Z81" i="1"/>
  <c r="Z83" i="1"/>
  <c r="Z85" i="1"/>
  <c r="Z87" i="1"/>
  <c r="Z89" i="1"/>
  <c r="Z92" i="1"/>
  <c r="Z94" i="1"/>
  <c r="Z96" i="1"/>
  <c r="AE1" i="1"/>
  <c r="Z10" i="1"/>
  <c r="Z21" i="1"/>
  <c r="Z26" i="1"/>
  <c r="Z31" i="1"/>
  <c r="Z33" i="1"/>
  <c r="Z35" i="1"/>
  <c r="Z38" i="1"/>
  <c r="Z40" i="1"/>
  <c r="Z43" i="1"/>
  <c r="Z45" i="1"/>
  <c r="Z47" i="1"/>
  <c r="Z50" i="1"/>
  <c r="Z52" i="1"/>
  <c r="Z55" i="1"/>
  <c r="Z58" i="1"/>
  <c r="Z61" i="1"/>
  <c r="Z63" i="1"/>
  <c r="Z65" i="1"/>
  <c r="Z68" i="1"/>
  <c r="Z70" i="1"/>
  <c r="Z73" i="1"/>
  <c r="Z75" i="1"/>
  <c r="Z77" i="1"/>
  <c r="Z80" i="1"/>
  <c r="Z82" i="1"/>
  <c r="Z84" i="1"/>
  <c r="Z86" i="1"/>
  <c r="Z88" i="1"/>
  <c r="Z91" i="1"/>
  <c r="Z93" i="1"/>
  <c r="Z95" i="1"/>
  <c r="AH1" i="1" l="1"/>
  <c r="AC9" i="1"/>
  <c r="AC11" i="1"/>
  <c r="AC16" i="1"/>
  <c r="AC21" i="1"/>
  <c r="AC26" i="1"/>
  <c r="AC31" i="1"/>
  <c r="AC32" i="1"/>
  <c r="AC37" i="1"/>
  <c r="AC33" i="1"/>
  <c r="AC35" i="1"/>
  <c r="AC39" i="1"/>
  <c r="AC41" i="1"/>
  <c r="AC45" i="1"/>
  <c r="AC47" i="1"/>
  <c r="AC51" i="1"/>
  <c r="AC53" i="1"/>
  <c r="AC49" i="1"/>
  <c r="AC61" i="1"/>
  <c r="AC57" i="1"/>
  <c r="AC59" i="1"/>
  <c r="AC63" i="1"/>
  <c r="AC65" i="1"/>
  <c r="AC69" i="1"/>
  <c r="AC71" i="1"/>
  <c r="AC75" i="1"/>
  <c r="AC77" i="1"/>
  <c r="AC80" i="1"/>
  <c r="AC82" i="1"/>
  <c r="AC84" i="1"/>
  <c r="AC86" i="1"/>
  <c r="AC88" i="1"/>
  <c r="AC91" i="1"/>
  <c r="AC93" i="1"/>
  <c r="AC95" i="1"/>
  <c r="AC73" i="1"/>
  <c r="AC2" i="1"/>
  <c r="AC4" i="1"/>
  <c r="AC10" i="1"/>
  <c r="AC34" i="1"/>
  <c r="AC38" i="1"/>
  <c r="AC40" i="1"/>
  <c r="AC44" i="1"/>
  <c r="AC46" i="1"/>
  <c r="AC50" i="1"/>
  <c r="AC52" i="1"/>
  <c r="AC56" i="1"/>
  <c r="AC43" i="1"/>
  <c r="AC55" i="1"/>
  <c r="AC67" i="1"/>
  <c r="AC58" i="1"/>
  <c r="AC62" i="1"/>
  <c r="AC64" i="1"/>
  <c r="AC68" i="1"/>
  <c r="AC70" i="1"/>
  <c r="AC74" i="1"/>
  <c r="AC76" i="1"/>
  <c r="AC79" i="1"/>
  <c r="AC81" i="1"/>
  <c r="AC83" i="1"/>
  <c r="AC85" i="1"/>
  <c r="AC87" i="1"/>
  <c r="AC89" i="1"/>
  <c r="AC92" i="1"/>
  <c r="AC94" i="1"/>
  <c r="AC96" i="1"/>
  <c r="AF2" i="1" l="1"/>
  <c r="AF4" i="1"/>
  <c r="AF9" i="1"/>
  <c r="AF11" i="1"/>
  <c r="AF16" i="1"/>
  <c r="AF32" i="1"/>
  <c r="AF34" i="1"/>
  <c r="AF37" i="1"/>
  <c r="AF39" i="1"/>
  <c r="AF41" i="1"/>
  <c r="AF44" i="1"/>
  <c r="AF46" i="1"/>
  <c r="AF49" i="1"/>
  <c r="AF51" i="1"/>
  <c r="AF53" i="1"/>
  <c r="AF56" i="1"/>
  <c r="AF57" i="1"/>
  <c r="AF59" i="1"/>
  <c r="AF62" i="1"/>
  <c r="AF64" i="1"/>
  <c r="AF67" i="1"/>
  <c r="AF69" i="1"/>
  <c r="AF71" i="1"/>
  <c r="AF74" i="1"/>
  <c r="AF76" i="1"/>
  <c r="AF79" i="1"/>
  <c r="AF81" i="1"/>
  <c r="AF83" i="1"/>
  <c r="AF85" i="1"/>
  <c r="AF87" i="1"/>
  <c r="AF89" i="1"/>
  <c r="AF92" i="1"/>
  <c r="AF94" i="1"/>
  <c r="AF96" i="1"/>
  <c r="AK1" i="1"/>
  <c r="AF10" i="1"/>
  <c r="AF21" i="1"/>
  <c r="AF26" i="1"/>
  <c r="AF31" i="1"/>
  <c r="AF33" i="1"/>
  <c r="AF35" i="1"/>
  <c r="AF38" i="1"/>
  <c r="AF40" i="1"/>
  <c r="AF43" i="1"/>
  <c r="AF45" i="1"/>
  <c r="AF47" i="1"/>
  <c r="AF50" i="1"/>
  <c r="AF52" i="1"/>
  <c r="AF55" i="1"/>
  <c r="AF58" i="1"/>
  <c r="AF61" i="1"/>
  <c r="AF63" i="1"/>
  <c r="AF65" i="1"/>
  <c r="AF68" i="1"/>
  <c r="AF70" i="1"/>
  <c r="AF73" i="1"/>
  <c r="AF75" i="1"/>
  <c r="AF77" i="1"/>
  <c r="AF80" i="1"/>
  <c r="AF82" i="1"/>
  <c r="AF84" i="1"/>
  <c r="AF86" i="1"/>
  <c r="AF88" i="1"/>
  <c r="AF91" i="1"/>
  <c r="AF93" i="1"/>
  <c r="AF95" i="1"/>
  <c r="AN1" i="1" l="1"/>
  <c r="AI9" i="1"/>
  <c r="AI11" i="1"/>
  <c r="AI16" i="1"/>
  <c r="AI21" i="1"/>
  <c r="AI26" i="1"/>
  <c r="AI31" i="1"/>
  <c r="AI32" i="1"/>
  <c r="AI37" i="1"/>
  <c r="AI33" i="1"/>
  <c r="AI35" i="1"/>
  <c r="AI39" i="1"/>
  <c r="AI41" i="1"/>
  <c r="AI45" i="1"/>
  <c r="AI47" i="1"/>
  <c r="AI51" i="1"/>
  <c r="AI53" i="1"/>
  <c r="AI49" i="1"/>
  <c r="AI61" i="1"/>
  <c r="AI57" i="1"/>
  <c r="AI59" i="1"/>
  <c r="AI63" i="1"/>
  <c r="AI65" i="1"/>
  <c r="AI69" i="1"/>
  <c r="AI71" i="1"/>
  <c r="AI75" i="1"/>
  <c r="AI77" i="1"/>
  <c r="AI80" i="1"/>
  <c r="AI82" i="1"/>
  <c r="AI84" i="1"/>
  <c r="AI86" i="1"/>
  <c r="AI91" i="1"/>
  <c r="AI95" i="1"/>
  <c r="AI2" i="1"/>
  <c r="AI4" i="1"/>
  <c r="AI10" i="1"/>
  <c r="AI34" i="1"/>
  <c r="AI38" i="1"/>
  <c r="AI40" i="1"/>
  <c r="AI44" i="1"/>
  <c r="AI46" i="1"/>
  <c r="AI50" i="1"/>
  <c r="AI52" i="1"/>
  <c r="AI56" i="1"/>
  <c r="AI43" i="1"/>
  <c r="AI55" i="1"/>
  <c r="AI67" i="1"/>
  <c r="AI58" i="1"/>
  <c r="AI62" i="1"/>
  <c r="AI64" i="1"/>
  <c r="AI68" i="1"/>
  <c r="AI70" i="1"/>
  <c r="AI74" i="1"/>
  <c r="AI76" i="1"/>
  <c r="AI79" i="1"/>
  <c r="AI81" i="1"/>
  <c r="AI83" i="1"/>
  <c r="AI85" i="1"/>
  <c r="AI87" i="1"/>
  <c r="AI89" i="1"/>
  <c r="AI92" i="1"/>
  <c r="AI94" i="1"/>
  <c r="AI96" i="1"/>
  <c r="AI73" i="1"/>
  <c r="AI88" i="1"/>
  <c r="AI93" i="1"/>
  <c r="AL2" i="1" l="1"/>
  <c r="AL4" i="1"/>
  <c r="AL9" i="1"/>
  <c r="AL11" i="1"/>
  <c r="AL16" i="1"/>
  <c r="AL32" i="1"/>
  <c r="AL34" i="1"/>
  <c r="AL37" i="1"/>
  <c r="AL39" i="1"/>
  <c r="AL41" i="1"/>
  <c r="AL44" i="1"/>
  <c r="AL46" i="1"/>
  <c r="AL49" i="1"/>
  <c r="AL51" i="1"/>
  <c r="AL53" i="1"/>
  <c r="AL56" i="1"/>
  <c r="AL57" i="1"/>
  <c r="AL59" i="1"/>
  <c r="AL62" i="1"/>
  <c r="AL64" i="1"/>
  <c r="AL67" i="1"/>
  <c r="AL69" i="1"/>
  <c r="AL71" i="1"/>
  <c r="AL74" i="1"/>
  <c r="AL76" i="1"/>
  <c r="AL79" i="1"/>
  <c r="AL81" i="1"/>
  <c r="AL83" i="1"/>
  <c r="AL85" i="1"/>
  <c r="AL87" i="1"/>
  <c r="AL89" i="1"/>
  <c r="AL92" i="1"/>
  <c r="AL94" i="1"/>
  <c r="AL96" i="1"/>
  <c r="AQ1" i="1"/>
  <c r="AL10" i="1"/>
  <c r="AL21" i="1"/>
  <c r="AL26" i="1"/>
  <c r="AL31" i="1"/>
  <c r="AL33" i="1"/>
  <c r="AL35" i="1"/>
  <c r="AL38" i="1"/>
  <c r="AL40" i="1"/>
  <c r="AL43" i="1"/>
  <c r="AL45" i="1"/>
  <c r="AL47" i="1"/>
  <c r="AL50" i="1"/>
  <c r="AL52" i="1"/>
  <c r="AL55" i="1"/>
  <c r="AL58" i="1"/>
  <c r="AL61" i="1"/>
  <c r="AL63" i="1"/>
  <c r="AL65" i="1"/>
  <c r="AL68" i="1"/>
  <c r="AL70" i="1"/>
  <c r="AL73" i="1"/>
  <c r="AL75" i="1"/>
  <c r="AL77" i="1"/>
  <c r="AL80" i="1"/>
  <c r="AL82" i="1"/>
  <c r="AL84" i="1"/>
  <c r="AL86" i="1"/>
  <c r="AL88" i="1"/>
  <c r="AL91" i="1"/>
  <c r="AL93" i="1"/>
  <c r="AL95" i="1"/>
  <c r="AT1" i="1" l="1"/>
  <c r="AO9" i="1"/>
  <c r="AO11" i="1"/>
  <c r="AO16" i="1"/>
  <c r="AO21" i="1"/>
  <c r="AO26" i="1"/>
  <c r="AO31" i="1"/>
  <c r="AO32" i="1"/>
  <c r="AO37" i="1"/>
  <c r="AO33" i="1"/>
  <c r="AO35" i="1"/>
  <c r="AO39" i="1"/>
  <c r="AO41" i="1"/>
  <c r="AO45" i="1"/>
  <c r="AO47" i="1"/>
  <c r="AO51" i="1"/>
  <c r="AO53" i="1"/>
  <c r="AO49" i="1"/>
  <c r="AO61" i="1"/>
  <c r="AO57" i="1"/>
  <c r="AO59" i="1"/>
  <c r="AO63" i="1"/>
  <c r="AO65" i="1"/>
  <c r="AO69" i="1"/>
  <c r="AO71" i="1"/>
  <c r="AO77" i="1"/>
  <c r="AO80" i="1"/>
  <c r="AO84" i="1"/>
  <c r="AO88" i="1"/>
  <c r="AO93" i="1"/>
  <c r="AO2" i="1"/>
  <c r="AO4" i="1"/>
  <c r="AO10" i="1"/>
  <c r="AO34" i="1"/>
  <c r="AO38" i="1"/>
  <c r="AO40" i="1"/>
  <c r="AO44" i="1"/>
  <c r="AO46" i="1"/>
  <c r="AO50" i="1"/>
  <c r="AO52" i="1"/>
  <c r="AO56" i="1"/>
  <c r="AO43" i="1"/>
  <c r="AO55" i="1"/>
  <c r="AO67" i="1"/>
  <c r="AO58" i="1"/>
  <c r="AO62" i="1"/>
  <c r="AO64" i="1"/>
  <c r="AO68" i="1"/>
  <c r="AO70" i="1"/>
  <c r="AO74" i="1"/>
  <c r="AO76" i="1"/>
  <c r="AO79" i="1"/>
  <c r="AO81" i="1"/>
  <c r="AO83" i="1"/>
  <c r="AO85" i="1"/>
  <c r="AO87" i="1"/>
  <c r="AO89" i="1"/>
  <c r="AO92" i="1"/>
  <c r="AO94" i="1"/>
  <c r="AO96" i="1"/>
  <c r="AO73" i="1"/>
  <c r="AO75" i="1"/>
  <c r="AO82" i="1"/>
  <c r="AO86" i="1"/>
  <c r="AO91" i="1"/>
  <c r="AO95" i="1"/>
  <c r="AR2" i="1" l="1"/>
  <c r="AR4" i="1"/>
  <c r="AR9" i="1"/>
  <c r="AR11" i="1"/>
  <c r="AR16" i="1"/>
  <c r="AR32" i="1"/>
  <c r="AR34" i="1"/>
  <c r="AR37" i="1"/>
  <c r="AR39" i="1"/>
  <c r="AR41" i="1"/>
  <c r="AR44" i="1"/>
  <c r="AR46" i="1"/>
  <c r="AR49" i="1"/>
  <c r="AR51" i="1"/>
  <c r="AR53" i="1"/>
  <c r="AR56" i="1"/>
  <c r="AR57" i="1"/>
  <c r="AR59" i="1"/>
  <c r="AR62" i="1"/>
  <c r="AR64" i="1"/>
  <c r="AR67" i="1"/>
  <c r="AR69" i="1"/>
  <c r="AR71" i="1"/>
  <c r="AR74" i="1"/>
  <c r="AR76" i="1"/>
  <c r="AR79" i="1"/>
  <c r="AR81" i="1"/>
  <c r="AR83" i="1"/>
  <c r="AR87" i="1"/>
  <c r="AR92" i="1"/>
  <c r="AW1" i="1"/>
  <c r="AR10" i="1"/>
  <c r="AR21" i="1"/>
  <c r="AR26" i="1"/>
  <c r="AR31" i="1"/>
  <c r="AR33" i="1"/>
  <c r="AR35" i="1"/>
  <c r="AR38" i="1"/>
  <c r="AR40" i="1"/>
  <c r="AR43" i="1"/>
  <c r="AR45" i="1"/>
  <c r="AR47" i="1"/>
  <c r="AR50" i="1"/>
  <c r="AR52" i="1"/>
  <c r="AR55" i="1"/>
  <c r="AR58" i="1"/>
  <c r="AR61" i="1"/>
  <c r="AR63" i="1"/>
  <c r="AR65" i="1"/>
  <c r="AR68" i="1"/>
  <c r="AR70" i="1"/>
  <c r="AR73" i="1"/>
  <c r="AR75" i="1"/>
  <c r="AR77" i="1"/>
  <c r="AR80" i="1"/>
  <c r="AR82" i="1"/>
  <c r="AR84" i="1"/>
  <c r="AR86" i="1"/>
  <c r="AR88" i="1"/>
  <c r="AR91" i="1"/>
  <c r="AR93" i="1"/>
  <c r="AR95" i="1"/>
  <c r="AR85" i="1"/>
  <c r="AR89" i="1"/>
  <c r="AR94" i="1"/>
  <c r="AR96" i="1"/>
  <c r="AZ1" i="1" l="1"/>
  <c r="AU9" i="1"/>
  <c r="AU11" i="1"/>
  <c r="AU16" i="1"/>
  <c r="AU21" i="1"/>
  <c r="AU26" i="1"/>
  <c r="AU31" i="1"/>
  <c r="AU32" i="1"/>
  <c r="AU37" i="1"/>
  <c r="AU34" i="1"/>
  <c r="AU38" i="1"/>
  <c r="AU40" i="1"/>
  <c r="AU44" i="1"/>
  <c r="AU46" i="1"/>
  <c r="AU50" i="1"/>
  <c r="AU52" i="1"/>
  <c r="AU56" i="1"/>
  <c r="AU49" i="1"/>
  <c r="AU61" i="1"/>
  <c r="AU57" i="1"/>
  <c r="AU59" i="1"/>
  <c r="AU63" i="1"/>
  <c r="AU65" i="1"/>
  <c r="AU69" i="1"/>
  <c r="AU71" i="1"/>
  <c r="AU75" i="1"/>
  <c r="AU77" i="1"/>
  <c r="AU80" i="1"/>
  <c r="AU82" i="1"/>
  <c r="AU84" i="1"/>
  <c r="AU86" i="1"/>
  <c r="AU88" i="1"/>
  <c r="AU93" i="1"/>
  <c r="AU95" i="1"/>
  <c r="AU2" i="1"/>
  <c r="AU4" i="1"/>
  <c r="AU10" i="1"/>
  <c r="AU33" i="1"/>
  <c r="AU35" i="1"/>
  <c r="AU39" i="1"/>
  <c r="AU41" i="1"/>
  <c r="AU45" i="1"/>
  <c r="AU47" i="1"/>
  <c r="AU51" i="1"/>
  <c r="AU53" i="1"/>
  <c r="AU43" i="1"/>
  <c r="AU55" i="1"/>
  <c r="AU67" i="1"/>
  <c r="AU58" i="1"/>
  <c r="AU62" i="1"/>
  <c r="AU64" i="1"/>
  <c r="AU68" i="1"/>
  <c r="AU70" i="1"/>
  <c r="AU74" i="1"/>
  <c r="AU76" i="1"/>
  <c r="AU79" i="1"/>
  <c r="AU81" i="1"/>
  <c r="AU83" i="1"/>
  <c r="AU85" i="1"/>
  <c r="AU87" i="1"/>
  <c r="AU89" i="1"/>
  <c r="AU92" i="1"/>
  <c r="AU94" i="1"/>
  <c r="AU96" i="1"/>
  <c r="AU73" i="1"/>
  <c r="AU91" i="1"/>
  <c r="AX2" i="1" l="1"/>
  <c r="AX4" i="1"/>
  <c r="AX9" i="1"/>
  <c r="AX11" i="1"/>
  <c r="AX16" i="1"/>
  <c r="AX32" i="1"/>
  <c r="AX33" i="1"/>
  <c r="AX35" i="1"/>
  <c r="AX38" i="1"/>
  <c r="AX40" i="1"/>
  <c r="AX41" i="1"/>
  <c r="AX44" i="1"/>
  <c r="AX46" i="1"/>
  <c r="AX49" i="1"/>
  <c r="AX51" i="1"/>
  <c r="AX53" i="1"/>
  <c r="AX56" i="1"/>
  <c r="AX57" i="1"/>
  <c r="AX59" i="1"/>
  <c r="AX62" i="1"/>
  <c r="AX64" i="1"/>
  <c r="AX67" i="1"/>
  <c r="AX69" i="1"/>
  <c r="AX71" i="1"/>
  <c r="AX74" i="1"/>
  <c r="AX76" i="1"/>
  <c r="AX79" i="1"/>
  <c r="AX81" i="1"/>
  <c r="AX83" i="1"/>
  <c r="AX85" i="1"/>
  <c r="AX87" i="1"/>
  <c r="AX89" i="1"/>
  <c r="AX92" i="1"/>
  <c r="AX94" i="1"/>
  <c r="AX96" i="1"/>
  <c r="AX86" i="1"/>
  <c r="AX93" i="1"/>
  <c r="BC1" i="1"/>
  <c r="AX10" i="1"/>
  <c r="AX21" i="1"/>
  <c r="AX26" i="1"/>
  <c r="AX31" i="1"/>
  <c r="AX34" i="1"/>
  <c r="AX37" i="1"/>
  <c r="AX39" i="1"/>
  <c r="AX43" i="1"/>
  <c r="AX45" i="1"/>
  <c r="AX47" i="1"/>
  <c r="AX50" i="1"/>
  <c r="AX52" i="1"/>
  <c r="AX55" i="1"/>
  <c r="AX58" i="1"/>
  <c r="AX61" i="1"/>
  <c r="AX63" i="1"/>
  <c r="AX65" i="1"/>
  <c r="AX68" i="1"/>
  <c r="AX70" i="1"/>
  <c r="AX73" i="1"/>
  <c r="AX75" i="1"/>
  <c r="AX77" i="1"/>
  <c r="AX80" i="1"/>
  <c r="AX82" i="1"/>
  <c r="AX84" i="1"/>
  <c r="AX88" i="1"/>
  <c r="AX91" i="1"/>
  <c r="AX95" i="1"/>
  <c r="BF1" i="1" l="1"/>
  <c r="BA9" i="1"/>
  <c r="BA11" i="1"/>
  <c r="BA16" i="1"/>
  <c r="BA21" i="1"/>
  <c r="BA26" i="1"/>
  <c r="BA31" i="1"/>
  <c r="BA32" i="1"/>
  <c r="BA37" i="1"/>
  <c r="BA34" i="1"/>
  <c r="BA38" i="1"/>
  <c r="BA40" i="1"/>
  <c r="BA44" i="1"/>
  <c r="BA46" i="1"/>
  <c r="BA50" i="1"/>
  <c r="BA52" i="1"/>
  <c r="BA56" i="1"/>
  <c r="BA49" i="1"/>
  <c r="BA61" i="1"/>
  <c r="BA57" i="1"/>
  <c r="BA59" i="1"/>
  <c r="BA63" i="1"/>
  <c r="BA65" i="1"/>
  <c r="BA69" i="1"/>
  <c r="BA71" i="1"/>
  <c r="BA75" i="1"/>
  <c r="BA77" i="1"/>
  <c r="BA80" i="1"/>
  <c r="BA82" i="1"/>
  <c r="BA84" i="1"/>
  <c r="BA86" i="1"/>
  <c r="BA88" i="1"/>
  <c r="BA93" i="1"/>
  <c r="BA2" i="1"/>
  <c r="BA4" i="1"/>
  <c r="BA10" i="1"/>
  <c r="BA33" i="1"/>
  <c r="BA35" i="1"/>
  <c r="BA39" i="1"/>
  <c r="BA41" i="1"/>
  <c r="BA45" i="1"/>
  <c r="BA47" i="1"/>
  <c r="BA51" i="1"/>
  <c r="BA53" i="1"/>
  <c r="BA43" i="1"/>
  <c r="BA55" i="1"/>
  <c r="BA67" i="1"/>
  <c r="BA58" i="1"/>
  <c r="BA62" i="1"/>
  <c r="BA64" i="1"/>
  <c r="BA68" i="1"/>
  <c r="BA70" i="1"/>
  <c r="BA74" i="1"/>
  <c r="BA76" i="1"/>
  <c r="BA79" i="1"/>
  <c r="BA81" i="1"/>
  <c r="BA83" i="1"/>
  <c r="BA85" i="1"/>
  <c r="BA87" i="1"/>
  <c r="BA89" i="1"/>
  <c r="BA92" i="1"/>
  <c r="BA94" i="1"/>
  <c r="BA96" i="1"/>
  <c r="BA73" i="1"/>
  <c r="BA91" i="1"/>
  <c r="BA95" i="1"/>
  <c r="BD2" i="1" l="1"/>
  <c r="BD4" i="1"/>
  <c r="BD9" i="1"/>
  <c r="BD11" i="1"/>
  <c r="BD16" i="1"/>
  <c r="BD32" i="1"/>
  <c r="BD33" i="1"/>
  <c r="BD35" i="1"/>
  <c r="BD38" i="1"/>
  <c r="BD40" i="1"/>
  <c r="BD41" i="1"/>
  <c r="BD44" i="1"/>
  <c r="BD46" i="1"/>
  <c r="BD49" i="1"/>
  <c r="BD51" i="1"/>
  <c r="BD53" i="1"/>
  <c r="BD56" i="1"/>
  <c r="BD57" i="1"/>
  <c r="BD62" i="1"/>
  <c r="BD64" i="1"/>
  <c r="BD69" i="1"/>
  <c r="BD71" i="1"/>
  <c r="BD79" i="1"/>
  <c r="BD87" i="1"/>
  <c r="BD94" i="1"/>
  <c r="BI1" i="1"/>
  <c r="BD10" i="1"/>
  <c r="BD21" i="1"/>
  <c r="BD26" i="1"/>
  <c r="BD31" i="1"/>
  <c r="BD34" i="1"/>
  <c r="BD37" i="1"/>
  <c r="BD39" i="1"/>
  <c r="BD43" i="1"/>
  <c r="BD45" i="1"/>
  <c r="BD47" i="1"/>
  <c r="BD50" i="1"/>
  <c r="BD52" i="1"/>
  <c r="BD55" i="1"/>
  <c r="BD58" i="1"/>
  <c r="BD61" i="1"/>
  <c r="BD63" i="1"/>
  <c r="BD65" i="1"/>
  <c r="BD68" i="1"/>
  <c r="BD70" i="1"/>
  <c r="BD73" i="1"/>
  <c r="BD75" i="1"/>
  <c r="BD77" i="1"/>
  <c r="BD80" i="1"/>
  <c r="BD82" i="1"/>
  <c r="BD84" i="1"/>
  <c r="BD86" i="1"/>
  <c r="BD88" i="1"/>
  <c r="BD91" i="1"/>
  <c r="BD93" i="1"/>
  <c r="BD95" i="1"/>
  <c r="BD59" i="1"/>
  <c r="BD67" i="1"/>
  <c r="BD74" i="1"/>
  <c r="BD76" i="1"/>
  <c r="BD81" i="1"/>
  <c r="BD83" i="1"/>
  <c r="BD85" i="1"/>
  <c r="BD89" i="1"/>
  <c r="BD92" i="1"/>
  <c r="BD96" i="1"/>
  <c r="BL1" i="1" l="1"/>
  <c r="BG9" i="1"/>
  <c r="BG11" i="1"/>
  <c r="BG16" i="1"/>
  <c r="BG21" i="1"/>
  <c r="BG26" i="1"/>
  <c r="BG31" i="1"/>
  <c r="BG32" i="1"/>
  <c r="BG37" i="1"/>
  <c r="BG34" i="1"/>
  <c r="BG38" i="1"/>
  <c r="BG40" i="1"/>
  <c r="BG44" i="1"/>
  <c r="BG46" i="1"/>
  <c r="BG50" i="1"/>
  <c r="BG52" i="1"/>
  <c r="BG56" i="1"/>
  <c r="BG49" i="1"/>
  <c r="BG61" i="1"/>
  <c r="BG57" i="1"/>
  <c r="BG59" i="1"/>
  <c r="BG63" i="1"/>
  <c r="BG65" i="1"/>
  <c r="BG69" i="1"/>
  <c r="BG71" i="1"/>
  <c r="BG75" i="1"/>
  <c r="BG77" i="1"/>
  <c r="BG80" i="1"/>
  <c r="BG82" i="1"/>
  <c r="BG84" i="1"/>
  <c r="BG86" i="1"/>
  <c r="BG88" i="1"/>
  <c r="BG91" i="1"/>
  <c r="BG93" i="1"/>
  <c r="BG95" i="1"/>
  <c r="BG2" i="1"/>
  <c r="BG4" i="1"/>
  <c r="BG10" i="1"/>
  <c r="BG33" i="1"/>
  <c r="BG35" i="1"/>
  <c r="BG39" i="1"/>
  <c r="BG41" i="1"/>
  <c r="BG45" i="1"/>
  <c r="BG47" i="1"/>
  <c r="BG51" i="1"/>
  <c r="BG53" i="1"/>
  <c r="BG43" i="1"/>
  <c r="BG55" i="1"/>
  <c r="BG67" i="1"/>
  <c r="BG58" i="1"/>
  <c r="BG62" i="1"/>
  <c r="BG64" i="1"/>
  <c r="BG68" i="1"/>
  <c r="BG70" i="1"/>
  <c r="BG74" i="1"/>
  <c r="BG76" i="1"/>
  <c r="BG79" i="1"/>
  <c r="BG81" i="1"/>
  <c r="BG83" i="1"/>
  <c r="BG85" i="1"/>
  <c r="BG87" i="1"/>
  <c r="BG89" i="1"/>
  <c r="BG92" i="1"/>
  <c r="BG94" i="1"/>
  <c r="BG96" i="1"/>
  <c r="BG73" i="1"/>
  <c r="BJ2" i="1" l="1"/>
  <c r="BJ4" i="1"/>
  <c r="BJ9" i="1"/>
  <c r="BJ11" i="1"/>
  <c r="BJ16" i="1"/>
  <c r="BJ32" i="1"/>
  <c r="BJ33" i="1"/>
  <c r="BJ35" i="1"/>
  <c r="BJ38" i="1"/>
  <c r="BJ40" i="1"/>
  <c r="BJ41" i="1"/>
  <c r="BJ44" i="1"/>
  <c r="BJ46" i="1"/>
  <c r="BJ49" i="1"/>
  <c r="BJ51" i="1"/>
  <c r="BJ53" i="1"/>
  <c r="BJ56" i="1"/>
  <c r="BJ57" i="1"/>
  <c r="BJ62" i="1"/>
  <c r="BJ69" i="1"/>
  <c r="BJ76" i="1"/>
  <c r="BJ83" i="1"/>
  <c r="BJ87" i="1"/>
  <c r="BJ92" i="1"/>
  <c r="BO1" i="1"/>
  <c r="BJ10" i="1"/>
  <c r="BJ21" i="1"/>
  <c r="BJ26" i="1"/>
  <c r="BJ31" i="1"/>
  <c r="BJ34" i="1"/>
  <c r="BJ37" i="1"/>
  <c r="BJ39" i="1"/>
  <c r="BJ43" i="1"/>
  <c r="BJ45" i="1"/>
  <c r="BJ47" i="1"/>
  <c r="BJ50" i="1"/>
  <c r="BJ52" i="1"/>
  <c r="BJ55" i="1"/>
  <c r="BJ58" i="1"/>
  <c r="BJ61" i="1"/>
  <c r="BJ63" i="1"/>
  <c r="BJ65" i="1"/>
  <c r="BJ68" i="1"/>
  <c r="BJ70" i="1"/>
  <c r="BJ73" i="1"/>
  <c r="BJ75" i="1"/>
  <c r="BJ77" i="1"/>
  <c r="BJ80" i="1"/>
  <c r="BJ82" i="1"/>
  <c r="BJ84" i="1"/>
  <c r="BJ86" i="1"/>
  <c r="BJ88" i="1"/>
  <c r="BJ91" i="1"/>
  <c r="BJ93" i="1"/>
  <c r="BJ95" i="1"/>
  <c r="BJ59" i="1"/>
  <c r="BJ64" i="1"/>
  <c r="BJ67" i="1"/>
  <c r="BJ71" i="1"/>
  <c r="BJ74" i="1"/>
  <c r="BJ79" i="1"/>
  <c r="BJ81" i="1"/>
  <c r="BJ85" i="1"/>
  <c r="BJ89" i="1"/>
  <c r="BJ94" i="1"/>
  <c r="BJ96" i="1"/>
  <c r="BR1" i="1" l="1"/>
  <c r="BM9" i="1"/>
  <c r="BM11" i="1"/>
  <c r="BM16" i="1"/>
  <c r="BM21" i="1"/>
  <c r="BM26" i="1"/>
  <c r="BM31" i="1"/>
  <c r="BM32" i="1"/>
  <c r="BM37" i="1"/>
  <c r="BM34" i="1"/>
  <c r="BM38" i="1"/>
  <c r="BM40" i="1"/>
  <c r="BM44" i="1"/>
  <c r="BM46" i="1"/>
  <c r="BM50" i="1"/>
  <c r="BM52" i="1"/>
  <c r="BM56" i="1"/>
  <c r="BM49" i="1"/>
  <c r="BM61" i="1"/>
  <c r="BM57" i="1"/>
  <c r="BM59" i="1"/>
  <c r="BM63" i="1"/>
  <c r="BM65" i="1"/>
  <c r="BM69" i="1"/>
  <c r="BM71" i="1"/>
  <c r="BM75" i="1"/>
  <c r="BM77" i="1"/>
  <c r="BM80" i="1"/>
  <c r="BM82" i="1"/>
  <c r="BM84" i="1"/>
  <c r="BM86" i="1"/>
  <c r="BM88" i="1"/>
  <c r="BM91" i="1"/>
  <c r="BM93" i="1"/>
  <c r="BM95" i="1"/>
  <c r="BM2" i="1"/>
  <c r="BM4" i="1"/>
  <c r="BM10" i="1"/>
  <c r="BM33" i="1"/>
  <c r="BM35" i="1"/>
  <c r="BM39" i="1"/>
  <c r="BM41" i="1"/>
  <c r="BM45" i="1"/>
  <c r="BM47" i="1"/>
  <c r="BM51" i="1"/>
  <c r="BM53" i="1"/>
  <c r="BM43" i="1"/>
  <c r="BM55" i="1"/>
  <c r="BM67" i="1"/>
  <c r="BM58" i="1"/>
  <c r="BM62" i="1"/>
  <c r="BM64" i="1"/>
  <c r="BM68" i="1"/>
  <c r="BM70" i="1"/>
  <c r="BM74" i="1"/>
  <c r="BM76" i="1"/>
  <c r="BM79" i="1"/>
  <c r="BM81" i="1"/>
  <c r="BM83" i="1"/>
  <c r="BM85" i="1"/>
  <c r="BM87" i="1"/>
  <c r="BM89" i="1"/>
  <c r="BM92" i="1"/>
  <c r="BM94" i="1"/>
  <c r="BM96" i="1"/>
  <c r="BM73" i="1"/>
  <c r="BP2" i="1" l="1"/>
  <c r="BP4" i="1"/>
  <c r="BP9" i="1"/>
  <c r="BP11" i="1"/>
  <c r="BP16" i="1"/>
  <c r="BP32" i="1"/>
  <c r="BP33" i="1"/>
  <c r="BP35" i="1"/>
  <c r="BP38" i="1"/>
  <c r="BP40" i="1"/>
  <c r="BP41" i="1"/>
  <c r="BP44" i="1"/>
  <c r="BP46" i="1"/>
  <c r="BP49" i="1"/>
  <c r="BP51" i="1"/>
  <c r="BP53" i="1"/>
  <c r="BP56" i="1"/>
  <c r="BP59" i="1"/>
  <c r="BP64" i="1"/>
  <c r="BP69" i="1"/>
  <c r="BP71" i="1"/>
  <c r="BP76" i="1"/>
  <c r="BP81" i="1"/>
  <c r="BP85" i="1"/>
  <c r="BP89" i="1"/>
  <c r="BP94" i="1"/>
  <c r="BU1" i="1"/>
  <c r="BP10" i="1"/>
  <c r="BP21" i="1"/>
  <c r="BP26" i="1"/>
  <c r="BP31" i="1"/>
  <c r="BP34" i="1"/>
  <c r="BP37" i="1"/>
  <c r="BP39" i="1"/>
  <c r="BP43" i="1"/>
  <c r="BP45" i="1"/>
  <c r="BP47" i="1"/>
  <c r="BP50" i="1"/>
  <c r="BP52" i="1"/>
  <c r="BP55" i="1"/>
  <c r="BP58" i="1"/>
  <c r="BP61" i="1"/>
  <c r="BP63" i="1"/>
  <c r="BP65" i="1"/>
  <c r="BP68" i="1"/>
  <c r="BP70" i="1"/>
  <c r="BP73" i="1"/>
  <c r="BP75" i="1"/>
  <c r="BP77" i="1"/>
  <c r="BP80" i="1"/>
  <c r="BP82" i="1"/>
  <c r="BP84" i="1"/>
  <c r="BP86" i="1"/>
  <c r="BP88" i="1"/>
  <c r="BP91" i="1"/>
  <c r="BP93" i="1"/>
  <c r="BP95" i="1"/>
  <c r="BP57" i="1"/>
  <c r="BP62" i="1"/>
  <c r="BP67" i="1"/>
  <c r="BP74" i="1"/>
  <c r="BP79" i="1"/>
  <c r="BP83" i="1"/>
  <c r="BP87" i="1"/>
  <c r="BP92" i="1"/>
  <c r="BP96" i="1"/>
  <c r="BX1" i="1" l="1"/>
  <c r="BS9" i="1"/>
  <c r="BS11" i="1"/>
  <c r="BS16" i="1"/>
  <c r="BS21" i="1"/>
  <c r="BS26" i="1"/>
  <c r="BS31" i="1"/>
  <c r="BS32" i="1"/>
  <c r="BS37" i="1"/>
  <c r="BS34" i="1"/>
  <c r="BS38" i="1"/>
  <c r="BS40" i="1"/>
  <c r="BS44" i="1"/>
  <c r="BS46" i="1"/>
  <c r="BS50" i="1"/>
  <c r="BS52" i="1"/>
  <c r="BS56" i="1"/>
  <c r="BS49" i="1"/>
  <c r="BS61" i="1"/>
  <c r="BS57" i="1"/>
  <c r="BS59" i="1"/>
  <c r="BS63" i="1"/>
  <c r="BS65" i="1"/>
  <c r="BS69" i="1"/>
  <c r="BS71" i="1"/>
  <c r="BS75" i="1"/>
  <c r="BS77" i="1"/>
  <c r="BS80" i="1"/>
  <c r="BS82" i="1"/>
  <c r="BS84" i="1"/>
  <c r="BS86" i="1"/>
  <c r="BS88" i="1"/>
  <c r="BS91" i="1"/>
  <c r="BS93" i="1"/>
  <c r="BS95" i="1"/>
  <c r="BS2" i="1"/>
  <c r="BS4" i="1"/>
  <c r="BS10" i="1"/>
  <c r="BS33" i="1"/>
  <c r="BS35" i="1"/>
  <c r="BS39" i="1"/>
  <c r="BS41" i="1"/>
  <c r="BS45" i="1"/>
  <c r="BS47" i="1"/>
  <c r="BS51" i="1"/>
  <c r="BS53" i="1"/>
  <c r="BS43" i="1"/>
  <c r="BS55" i="1"/>
  <c r="BS67" i="1"/>
  <c r="BS58" i="1"/>
  <c r="BS62" i="1"/>
  <c r="BS64" i="1"/>
  <c r="BS68" i="1"/>
  <c r="BS70" i="1"/>
  <c r="BS74" i="1"/>
  <c r="BS76" i="1"/>
  <c r="BS79" i="1"/>
  <c r="BS81" i="1"/>
  <c r="BS83" i="1"/>
  <c r="BS85" i="1"/>
  <c r="BS87" i="1"/>
  <c r="BS89" i="1"/>
  <c r="BS92" i="1"/>
  <c r="BS94" i="1"/>
  <c r="BS96" i="1"/>
  <c r="BS73" i="1"/>
  <c r="BV2" i="1" l="1"/>
  <c r="BV4" i="1"/>
  <c r="BV9" i="1"/>
  <c r="BV11" i="1"/>
  <c r="BV16" i="1"/>
  <c r="BV32" i="1"/>
  <c r="BV33" i="1"/>
  <c r="BV35" i="1"/>
  <c r="BV38" i="1"/>
  <c r="BV40" i="1"/>
  <c r="BV41" i="1"/>
  <c r="BV44" i="1"/>
  <c r="BV46" i="1"/>
  <c r="BV49" i="1"/>
  <c r="BV51" i="1"/>
  <c r="BV53" i="1"/>
  <c r="BV56" i="1"/>
  <c r="BV57" i="1"/>
  <c r="BV59" i="1"/>
  <c r="BV62" i="1"/>
  <c r="BV64" i="1"/>
  <c r="BV67" i="1"/>
  <c r="BV69" i="1"/>
  <c r="BV71" i="1"/>
  <c r="BV74" i="1"/>
  <c r="BV76" i="1"/>
  <c r="BV79" i="1"/>
  <c r="BV81" i="1"/>
  <c r="BV83" i="1"/>
  <c r="BV85" i="1"/>
  <c r="BV87" i="1"/>
  <c r="BV89" i="1"/>
  <c r="BV92" i="1"/>
  <c r="BV94" i="1"/>
  <c r="BV96" i="1"/>
  <c r="BV68" i="1"/>
  <c r="BV75" i="1"/>
  <c r="BV80" i="1"/>
  <c r="BV84" i="1"/>
  <c r="BV86" i="1"/>
  <c r="BV91" i="1"/>
  <c r="BV93" i="1"/>
  <c r="CA1" i="1"/>
  <c r="BV10" i="1"/>
  <c r="BV21" i="1"/>
  <c r="BV26" i="1"/>
  <c r="BV31" i="1"/>
  <c r="BV34" i="1"/>
  <c r="BV37" i="1"/>
  <c r="BV39" i="1"/>
  <c r="BV43" i="1"/>
  <c r="BV45" i="1"/>
  <c r="BV47" i="1"/>
  <c r="BV50" i="1"/>
  <c r="BV52" i="1"/>
  <c r="BV55" i="1"/>
  <c r="BV58" i="1"/>
  <c r="BV61" i="1"/>
  <c r="BV63" i="1"/>
  <c r="BV65" i="1"/>
  <c r="BV70" i="1"/>
  <c r="BV73" i="1"/>
  <c r="BV77" i="1"/>
  <c r="BV82" i="1"/>
  <c r="BV88" i="1"/>
  <c r="BV95" i="1"/>
  <c r="CD1" i="1" l="1"/>
  <c r="BY9" i="1"/>
  <c r="BY11" i="1"/>
  <c r="BY16" i="1"/>
  <c r="BY21" i="1"/>
  <c r="BY26" i="1"/>
  <c r="BY31" i="1"/>
  <c r="BY32" i="1"/>
  <c r="BY37" i="1"/>
  <c r="BY34" i="1"/>
  <c r="BY38" i="1"/>
  <c r="BY40" i="1"/>
  <c r="BY44" i="1"/>
  <c r="BY46" i="1"/>
  <c r="BY50" i="1"/>
  <c r="BY52" i="1"/>
  <c r="BY56" i="1"/>
  <c r="BY49" i="1"/>
  <c r="BY61" i="1"/>
  <c r="BY57" i="1"/>
  <c r="BY59" i="1"/>
  <c r="BY63" i="1"/>
  <c r="BY65" i="1"/>
  <c r="BY69" i="1"/>
  <c r="BY71" i="1"/>
  <c r="BY75" i="1"/>
  <c r="BY77" i="1"/>
  <c r="BY80" i="1"/>
  <c r="BY82" i="1"/>
  <c r="BY84" i="1"/>
  <c r="BY86" i="1"/>
  <c r="BY88" i="1"/>
  <c r="BY91" i="1"/>
  <c r="BY93" i="1"/>
  <c r="BY95" i="1"/>
  <c r="BY2" i="1"/>
  <c r="BY4" i="1"/>
  <c r="BY10" i="1"/>
  <c r="BY33" i="1"/>
  <c r="BY35" i="1"/>
  <c r="BY39" i="1"/>
  <c r="BY41" i="1"/>
  <c r="BY45" i="1"/>
  <c r="BY47" i="1"/>
  <c r="BY51" i="1"/>
  <c r="BY53" i="1"/>
  <c r="BY43" i="1"/>
  <c r="BY55" i="1"/>
  <c r="BY67" i="1"/>
  <c r="BY58" i="1"/>
  <c r="BY62" i="1"/>
  <c r="BY64" i="1"/>
  <c r="BY68" i="1"/>
  <c r="BY70" i="1"/>
  <c r="BY74" i="1"/>
  <c r="BY76" i="1"/>
  <c r="BY79" i="1"/>
  <c r="BY81" i="1"/>
  <c r="BY83" i="1"/>
  <c r="BY85" i="1"/>
  <c r="BY87" i="1"/>
  <c r="BY89" i="1"/>
  <c r="BY92" i="1"/>
  <c r="BY94" i="1"/>
  <c r="BY96" i="1"/>
  <c r="BY73" i="1"/>
  <c r="CB2" i="1" l="1"/>
  <c r="CB4" i="1"/>
  <c r="CB9" i="1"/>
  <c r="CB11" i="1"/>
  <c r="CB16" i="1"/>
  <c r="CB32" i="1"/>
  <c r="CB33" i="1"/>
  <c r="CB35" i="1"/>
  <c r="CB38" i="1"/>
  <c r="CB40" i="1"/>
  <c r="CB44" i="1"/>
  <c r="CB46" i="1"/>
  <c r="CB51" i="1"/>
  <c r="CB56" i="1"/>
  <c r="CB57" i="1"/>
  <c r="CB59" i="1"/>
  <c r="CB64" i="1"/>
  <c r="CB69" i="1"/>
  <c r="CB74" i="1"/>
  <c r="CB79" i="1"/>
  <c r="CB85" i="1"/>
  <c r="CB89" i="1"/>
  <c r="CB96" i="1"/>
  <c r="CG1" i="1"/>
  <c r="CB10" i="1"/>
  <c r="CB21" i="1"/>
  <c r="CB26" i="1"/>
  <c r="CB31" i="1"/>
  <c r="CB34" i="1"/>
  <c r="CB37" i="1"/>
  <c r="CB39" i="1"/>
  <c r="CB43" i="1"/>
  <c r="CB45" i="1"/>
  <c r="CB47" i="1"/>
  <c r="CB50" i="1"/>
  <c r="CB52" i="1"/>
  <c r="CB55" i="1"/>
  <c r="CB58" i="1"/>
  <c r="CB61" i="1"/>
  <c r="CB63" i="1"/>
  <c r="CB65" i="1"/>
  <c r="CB68" i="1"/>
  <c r="CB70" i="1"/>
  <c r="CB73" i="1"/>
  <c r="CB75" i="1"/>
  <c r="CB77" i="1"/>
  <c r="CB80" i="1"/>
  <c r="CB82" i="1"/>
  <c r="CB84" i="1"/>
  <c r="CB86" i="1"/>
  <c r="CB88" i="1"/>
  <c r="CB91" i="1"/>
  <c r="CB93" i="1"/>
  <c r="CB95" i="1"/>
  <c r="CB41" i="1"/>
  <c r="CB49" i="1"/>
  <c r="CB53" i="1"/>
  <c r="CB62" i="1"/>
  <c r="CB67" i="1"/>
  <c r="CB71" i="1"/>
  <c r="CB76" i="1"/>
  <c r="CB81" i="1"/>
  <c r="CB83" i="1"/>
  <c r="CB87" i="1"/>
  <c r="CB92" i="1"/>
  <c r="CB94" i="1"/>
  <c r="CJ1" i="1" l="1"/>
  <c r="CE9" i="1"/>
  <c r="CE11" i="1"/>
  <c r="CE16" i="1"/>
  <c r="CE21" i="1"/>
  <c r="CE26" i="1"/>
  <c r="CE31" i="1"/>
  <c r="CE32" i="1"/>
  <c r="CE37" i="1"/>
  <c r="CE34" i="1"/>
  <c r="CE38" i="1"/>
  <c r="CE40" i="1"/>
  <c r="CE44" i="1"/>
  <c r="CE46" i="1"/>
  <c r="CE50" i="1"/>
  <c r="CE52" i="1"/>
  <c r="CE56" i="1"/>
  <c r="CE49" i="1"/>
  <c r="CE61" i="1"/>
  <c r="CE57" i="1"/>
  <c r="CE59" i="1"/>
  <c r="CE63" i="1"/>
  <c r="CE65" i="1"/>
  <c r="CE69" i="1"/>
  <c r="CE71" i="1"/>
  <c r="CE75" i="1"/>
  <c r="CE77" i="1"/>
  <c r="CE80" i="1"/>
  <c r="CE82" i="1"/>
  <c r="CE84" i="1"/>
  <c r="CE86" i="1"/>
  <c r="CE88" i="1"/>
  <c r="CE91" i="1"/>
  <c r="CE93" i="1"/>
  <c r="CE95" i="1"/>
  <c r="CE2" i="1"/>
  <c r="CE4" i="1"/>
  <c r="CE10" i="1"/>
  <c r="CE33" i="1"/>
  <c r="CE35" i="1"/>
  <c r="CE39" i="1"/>
  <c r="CE41" i="1"/>
  <c r="CE45" i="1"/>
  <c r="CE47" i="1"/>
  <c r="CE51" i="1"/>
  <c r="CE53" i="1"/>
  <c r="CE43" i="1"/>
  <c r="CE55" i="1"/>
  <c r="CE67" i="1"/>
  <c r="CE58" i="1"/>
  <c r="CE62" i="1"/>
  <c r="CE64" i="1"/>
  <c r="CE68" i="1"/>
  <c r="CE70" i="1"/>
  <c r="CE74" i="1"/>
  <c r="CE76" i="1"/>
  <c r="CE79" i="1"/>
  <c r="CE81" i="1"/>
  <c r="CE83" i="1"/>
  <c r="CE85" i="1"/>
  <c r="CE87" i="1"/>
  <c r="CE89" i="1"/>
  <c r="CE92" i="1"/>
  <c r="CE94" i="1"/>
  <c r="CE96" i="1"/>
  <c r="CE73" i="1"/>
  <c r="CH2" i="1" l="1"/>
  <c r="CH4" i="1"/>
  <c r="CH9" i="1"/>
  <c r="CH11" i="1"/>
  <c r="CH16" i="1"/>
  <c r="CH32" i="1"/>
  <c r="CH33" i="1"/>
  <c r="CH35" i="1"/>
  <c r="CH38" i="1"/>
  <c r="CH40" i="1"/>
  <c r="CH41" i="1"/>
  <c r="CH44" i="1"/>
  <c r="CH46" i="1"/>
  <c r="CH49" i="1"/>
  <c r="CH51" i="1"/>
  <c r="CH53" i="1"/>
  <c r="CH56" i="1"/>
  <c r="CH57" i="1"/>
  <c r="CH59" i="1"/>
  <c r="CH62" i="1"/>
  <c r="CH64" i="1"/>
  <c r="CH67" i="1"/>
  <c r="CH69" i="1"/>
  <c r="CH71" i="1"/>
  <c r="CH74" i="1"/>
  <c r="CH76" i="1"/>
  <c r="CH79" i="1"/>
  <c r="CH81" i="1"/>
  <c r="CH83" i="1"/>
  <c r="CH85" i="1"/>
  <c r="CH87" i="1"/>
  <c r="CH89" i="1"/>
  <c r="CH92" i="1"/>
  <c r="CH94" i="1"/>
  <c r="CH96" i="1"/>
  <c r="CM1" i="1"/>
  <c r="CH10" i="1"/>
  <c r="CH21" i="1"/>
  <c r="CH26" i="1"/>
  <c r="CH31" i="1"/>
  <c r="CH34" i="1"/>
  <c r="CH37" i="1"/>
  <c r="CH39" i="1"/>
  <c r="CH43" i="1"/>
  <c r="CH45" i="1"/>
  <c r="CH47" i="1"/>
  <c r="CH50" i="1"/>
  <c r="CH52" i="1"/>
  <c r="CH55" i="1"/>
  <c r="CH58" i="1"/>
  <c r="CH61" i="1"/>
  <c r="CH63" i="1"/>
  <c r="CH65" i="1"/>
  <c r="CH68" i="1"/>
  <c r="CH70" i="1"/>
  <c r="CH73" i="1"/>
  <c r="CH75" i="1"/>
  <c r="CH77" i="1"/>
  <c r="CH80" i="1"/>
  <c r="CH82" i="1"/>
  <c r="CH84" i="1"/>
  <c r="CH86" i="1"/>
  <c r="CH88" i="1"/>
  <c r="CH91" i="1"/>
  <c r="CH93" i="1"/>
  <c r="CH95" i="1"/>
  <c r="CP1" i="1" l="1"/>
  <c r="CK9" i="1"/>
  <c r="CK11" i="1"/>
  <c r="CK16" i="1"/>
  <c r="CK21" i="1"/>
  <c r="CK26" i="1"/>
  <c r="CK31" i="1"/>
  <c r="CK32" i="1"/>
  <c r="CK37" i="1"/>
  <c r="CK34" i="1"/>
  <c r="CK38" i="1"/>
  <c r="CK40" i="1"/>
  <c r="CK44" i="1"/>
  <c r="CK46" i="1"/>
  <c r="CK50" i="1"/>
  <c r="CK52" i="1"/>
  <c r="CK56" i="1"/>
  <c r="CK49" i="1"/>
  <c r="CK61" i="1"/>
  <c r="CK57" i="1"/>
  <c r="CK59" i="1"/>
  <c r="CK63" i="1"/>
  <c r="CK65" i="1"/>
  <c r="CK69" i="1"/>
  <c r="CK71" i="1"/>
  <c r="CK75" i="1"/>
  <c r="CK77" i="1"/>
  <c r="CK80" i="1"/>
  <c r="CK82" i="1"/>
  <c r="CK84" i="1"/>
  <c r="CK86" i="1"/>
  <c r="CK88" i="1"/>
  <c r="CK91" i="1"/>
  <c r="CK93" i="1"/>
  <c r="CK95" i="1"/>
  <c r="CK2" i="1"/>
  <c r="CK10" i="1"/>
  <c r="CK35" i="1"/>
  <c r="CK41" i="1"/>
  <c r="CK47" i="1"/>
  <c r="CK53" i="1"/>
  <c r="CK43" i="1"/>
  <c r="CK67" i="1"/>
  <c r="CK58" i="1"/>
  <c r="CK64" i="1"/>
  <c r="CK70" i="1"/>
  <c r="CK74" i="1"/>
  <c r="CK79" i="1"/>
  <c r="CK83" i="1"/>
  <c r="CK87" i="1"/>
  <c r="CK92" i="1"/>
  <c r="CK96" i="1"/>
  <c r="CK4" i="1"/>
  <c r="CK33" i="1"/>
  <c r="CK39" i="1"/>
  <c r="CK45" i="1"/>
  <c r="CK51" i="1"/>
  <c r="CK55" i="1"/>
  <c r="CK62" i="1"/>
  <c r="CK68" i="1"/>
  <c r="CK76" i="1"/>
  <c r="CK81" i="1"/>
  <c r="CK85" i="1"/>
  <c r="CK89" i="1"/>
  <c r="CK94" i="1"/>
  <c r="CK73" i="1"/>
  <c r="CN2" i="1" l="1"/>
  <c r="CN4" i="1"/>
  <c r="CN9" i="1"/>
  <c r="CN11" i="1"/>
  <c r="CN16" i="1"/>
  <c r="CN32" i="1"/>
  <c r="CN33" i="1"/>
  <c r="CN35" i="1"/>
  <c r="CN38" i="1"/>
  <c r="CN40" i="1"/>
  <c r="CN41" i="1"/>
  <c r="CN44" i="1"/>
  <c r="CN46" i="1"/>
  <c r="CN49" i="1"/>
  <c r="CN51" i="1"/>
  <c r="CN53" i="1"/>
  <c r="CN56" i="1"/>
  <c r="CN57" i="1"/>
  <c r="CN59" i="1"/>
  <c r="CN62" i="1"/>
  <c r="CN64" i="1"/>
  <c r="CN67" i="1"/>
  <c r="CN69" i="1"/>
  <c r="CN71" i="1"/>
  <c r="CN74" i="1"/>
  <c r="CN76" i="1"/>
  <c r="CN79" i="1"/>
  <c r="CN81" i="1"/>
  <c r="CN83" i="1"/>
  <c r="CN85" i="1"/>
  <c r="CN87" i="1"/>
  <c r="CN89" i="1"/>
  <c r="CN92" i="1"/>
  <c r="CN94" i="1"/>
  <c r="CN96" i="1"/>
  <c r="CS1" i="1"/>
  <c r="CN10" i="1"/>
  <c r="CN21" i="1"/>
  <c r="CN26" i="1"/>
  <c r="CN31" i="1"/>
  <c r="CN34" i="1"/>
  <c r="CN37" i="1"/>
  <c r="CN39" i="1"/>
  <c r="CN43" i="1"/>
  <c r="CN45" i="1"/>
  <c r="CN47" i="1"/>
  <c r="CN50" i="1"/>
  <c r="CN52" i="1"/>
  <c r="CN55" i="1"/>
  <c r="CN58" i="1"/>
  <c r="CN61" i="1"/>
  <c r="CN63" i="1"/>
  <c r="CN65" i="1"/>
  <c r="CN68" i="1"/>
  <c r="CN70" i="1"/>
  <c r="CN73" i="1"/>
  <c r="CN75" i="1"/>
  <c r="CN77" i="1"/>
  <c r="CN80" i="1"/>
  <c r="CN82" i="1"/>
  <c r="CN84" i="1"/>
  <c r="CN86" i="1"/>
  <c r="CN88" i="1"/>
  <c r="CN91" i="1"/>
  <c r="CN93" i="1"/>
  <c r="CN95" i="1"/>
  <c r="CV1" i="1" l="1"/>
  <c r="CQ9" i="1"/>
  <c r="CQ11" i="1"/>
  <c r="CQ16" i="1"/>
  <c r="CQ21" i="1"/>
  <c r="CQ26" i="1"/>
  <c r="CQ31" i="1"/>
  <c r="CQ32" i="1"/>
  <c r="CQ37" i="1"/>
  <c r="CQ34" i="1"/>
  <c r="CQ38" i="1"/>
  <c r="CQ40" i="1"/>
  <c r="CQ44" i="1"/>
  <c r="CQ46" i="1"/>
  <c r="CQ50" i="1"/>
  <c r="CQ52" i="1"/>
  <c r="CQ56" i="1"/>
  <c r="CQ49" i="1"/>
  <c r="CQ61" i="1"/>
  <c r="CQ57" i="1"/>
  <c r="CQ59" i="1"/>
  <c r="CQ63" i="1"/>
  <c r="CQ65" i="1"/>
  <c r="CQ69" i="1"/>
  <c r="CQ71" i="1"/>
  <c r="CQ75" i="1"/>
  <c r="CQ77" i="1"/>
  <c r="CQ80" i="1"/>
  <c r="CQ82" i="1"/>
  <c r="CQ84" i="1"/>
  <c r="CQ86" i="1"/>
  <c r="CQ88" i="1"/>
  <c r="CQ91" i="1"/>
  <c r="CQ93" i="1"/>
  <c r="CQ95" i="1"/>
  <c r="CQ2" i="1"/>
  <c r="CQ4" i="1"/>
  <c r="CQ10" i="1"/>
  <c r="CQ33" i="1"/>
  <c r="CQ35" i="1"/>
  <c r="CQ39" i="1"/>
  <c r="CQ41" i="1"/>
  <c r="CQ45" i="1"/>
  <c r="CQ47" i="1"/>
  <c r="CQ51" i="1"/>
  <c r="CQ53" i="1"/>
  <c r="CQ43" i="1"/>
  <c r="CQ55" i="1"/>
  <c r="CQ67" i="1"/>
  <c r="CQ58" i="1"/>
  <c r="CQ62" i="1"/>
  <c r="CQ64" i="1"/>
  <c r="CQ68" i="1"/>
  <c r="CQ70" i="1"/>
  <c r="CQ74" i="1"/>
  <c r="CQ76" i="1"/>
  <c r="CQ79" i="1"/>
  <c r="CQ81" i="1"/>
  <c r="CQ83" i="1"/>
  <c r="CQ85" i="1"/>
  <c r="CQ87" i="1"/>
  <c r="CQ89" i="1"/>
  <c r="CQ92" i="1"/>
  <c r="CQ94" i="1"/>
  <c r="CQ96" i="1"/>
  <c r="CQ73" i="1"/>
  <c r="CT2" i="1" l="1"/>
  <c r="CT4" i="1"/>
  <c r="CT9" i="1"/>
  <c r="CT11" i="1"/>
  <c r="CT16" i="1"/>
  <c r="CT32" i="1"/>
  <c r="CT33" i="1"/>
  <c r="CT35" i="1"/>
  <c r="CT38" i="1"/>
  <c r="CT40" i="1"/>
  <c r="CT41" i="1"/>
  <c r="CT44" i="1"/>
  <c r="CT46" i="1"/>
  <c r="CT49" i="1"/>
  <c r="CT51" i="1"/>
  <c r="CT53" i="1"/>
  <c r="CT56" i="1"/>
  <c r="CT57" i="1"/>
  <c r="CT59" i="1"/>
  <c r="CT62" i="1"/>
  <c r="CT64" i="1"/>
  <c r="CT67" i="1"/>
  <c r="CT69" i="1"/>
  <c r="CT71" i="1"/>
  <c r="CT74" i="1"/>
  <c r="CT76" i="1"/>
  <c r="CT79" i="1"/>
  <c r="CT81" i="1"/>
  <c r="CT83" i="1"/>
  <c r="CT85" i="1"/>
  <c r="CT87" i="1"/>
  <c r="CT89" i="1"/>
  <c r="CT92" i="1"/>
  <c r="CT94" i="1"/>
  <c r="CT96" i="1"/>
  <c r="CY1" i="1"/>
  <c r="CT34" i="1"/>
  <c r="CT37" i="1"/>
  <c r="CT43" i="1"/>
  <c r="CT47" i="1"/>
  <c r="CT52" i="1"/>
  <c r="CT63" i="1"/>
  <c r="CT65" i="1"/>
  <c r="CT70" i="1"/>
  <c r="CT75" i="1"/>
  <c r="CT80" i="1"/>
  <c r="CT86" i="1"/>
  <c r="CT91" i="1"/>
  <c r="CT95" i="1"/>
  <c r="CT10" i="1"/>
  <c r="CT21" i="1"/>
  <c r="CT26" i="1"/>
  <c r="CT31" i="1"/>
  <c r="CT39" i="1"/>
  <c r="CT45" i="1"/>
  <c r="CT50" i="1"/>
  <c r="CT55" i="1"/>
  <c r="CT58" i="1"/>
  <c r="CT61" i="1"/>
  <c r="CT68" i="1"/>
  <c r="CT73" i="1"/>
  <c r="CT77" i="1"/>
  <c r="CT82" i="1"/>
  <c r="CT84" i="1"/>
  <c r="CT88" i="1"/>
  <c r="CT93" i="1"/>
  <c r="DB1" i="1" l="1"/>
  <c r="CW9" i="1"/>
  <c r="CW11" i="1"/>
  <c r="CW16" i="1"/>
  <c r="CW21" i="1"/>
  <c r="CW26" i="1"/>
  <c r="CW31" i="1"/>
  <c r="CW32" i="1"/>
  <c r="CW37" i="1"/>
  <c r="CW34" i="1"/>
  <c r="CW38" i="1"/>
  <c r="CW40" i="1"/>
  <c r="CW44" i="1"/>
  <c r="CW46" i="1"/>
  <c r="CW50" i="1"/>
  <c r="CW52" i="1"/>
  <c r="CW56" i="1"/>
  <c r="CW49" i="1"/>
  <c r="CW61" i="1"/>
  <c r="CW57" i="1"/>
  <c r="CW59" i="1"/>
  <c r="CW63" i="1"/>
  <c r="CW65" i="1"/>
  <c r="CW69" i="1"/>
  <c r="CW71" i="1"/>
  <c r="CW75" i="1"/>
  <c r="CW77" i="1"/>
  <c r="CW80" i="1"/>
  <c r="CW82" i="1"/>
  <c r="CW84" i="1"/>
  <c r="CW86" i="1"/>
  <c r="CW88" i="1"/>
  <c r="CW91" i="1"/>
  <c r="CW93" i="1"/>
  <c r="CW95" i="1"/>
  <c r="CW73" i="1"/>
  <c r="CW2" i="1"/>
  <c r="CW33" i="1"/>
  <c r="CW39" i="1"/>
  <c r="CW45" i="1"/>
  <c r="CW47" i="1"/>
  <c r="CW53" i="1"/>
  <c r="CW67" i="1"/>
  <c r="CW62" i="1"/>
  <c r="CW68" i="1"/>
  <c r="CW76" i="1"/>
  <c r="CW81" i="1"/>
  <c r="CW83" i="1"/>
  <c r="CW87" i="1"/>
  <c r="CW92" i="1"/>
  <c r="CW96" i="1"/>
  <c r="CW4" i="1"/>
  <c r="CW10" i="1"/>
  <c r="CW35" i="1"/>
  <c r="CW41" i="1"/>
  <c r="CW51" i="1"/>
  <c r="CW43" i="1"/>
  <c r="CW55" i="1"/>
  <c r="CW58" i="1"/>
  <c r="CW64" i="1"/>
  <c r="CW70" i="1"/>
  <c r="CW74" i="1"/>
  <c r="CW79" i="1"/>
  <c r="CW85" i="1"/>
  <c r="CW89" i="1"/>
  <c r="CW94" i="1"/>
  <c r="CZ2" i="1" l="1"/>
  <c r="CZ4" i="1"/>
  <c r="CZ9" i="1"/>
  <c r="CZ11" i="1"/>
  <c r="CZ16" i="1"/>
  <c r="CZ32" i="1"/>
  <c r="CZ33" i="1"/>
  <c r="CZ35" i="1"/>
  <c r="CZ38" i="1"/>
  <c r="CZ40" i="1"/>
  <c r="CZ44" i="1"/>
  <c r="CZ46" i="1"/>
  <c r="CZ49" i="1"/>
  <c r="CZ53" i="1"/>
  <c r="CZ59" i="1"/>
  <c r="CZ64" i="1"/>
  <c r="CZ69" i="1"/>
  <c r="CZ74" i="1"/>
  <c r="CZ79" i="1"/>
  <c r="CZ85" i="1"/>
  <c r="CZ89" i="1"/>
  <c r="CZ94" i="1"/>
  <c r="DE1" i="1"/>
  <c r="CZ10" i="1"/>
  <c r="CZ21" i="1"/>
  <c r="CZ26" i="1"/>
  <c r="CZ31" i="1"/>
  <c r="CZ34" i="1"/>
  <c r="CZ37" i="1"/>
  <c r="CZ39" i="1"/>
  <c r="CZ43" i="1"/>
  <c r="CZ45" i="1"/>
  <c r="CZ47" i="1"/>
  <c r="CZ50" i="1"/>
  <c r="CZ52" i="1"/>
  <c r="CZ55" i="1"/>
  <c r="CZ58" i="1"/>
  <c r="CZ61" i="1"/>
  <c r="CZ63" i="1"/>
  <c r="CZ65" i="1"/>
  <c r="CZ68" i="1"/>
  <c r="CZ70" i="1"/>
  <c r="CZ73" i="1"/>
  <c r="CZ75" i="1"/>
  <c r="CZ77" i="1"/>
  <c r="CZ80" i="1"/>
  <c r="CZ82" i="1"/>
  <c r="CZ84" i="1"/>
  <c r="CZ86" i="1"/>
  <c r="CZ88" i="1"/>
  <c r="CZ91" i="1"/>
  <c r="CZ93" i="1"/>
  <c r="CZ95" i="1"/>
  <c r="CZ41" i="1"/>
  <c r="CZ51" i="1"/>
  <c r="CZ56" i="1"/>
  <c r="CZ57" i="1"/>
  <c r="CZ62" i="1"/>
  <c r="CZ67" i="1"/>
  <c r="CZ71" i="1"/>
  <c r="CZ76" i="1"/>
  <c r="CZ81" i="1"/>
  <c r="CZ83" i="1"/>
  <c r="CZ87" i="1"/>
  <c r="CZ92" i="1"/>
  <c r="CZ96" i="1"/>
  <c r="DH1" i="1" l="1"/>
  <c r="DC2" i="1"/>
  <c r="DC9" i="1"/>
  <c r="DC11" i="1"/>
  <c r="DC16" i="1"/>
  <c r="DC21" i="1"/>
  <c r="DC26" i="1"/>
  <c r="DC31" i="1"/>
  <c r="DC32" i="1"/>
  <c r="DC37" i="1"/>
  <c r="DC34" i="1"/>
  <c r="DC38" i="1"/>
  <c r="DC40" i="1"/>
  <c r="DC44" i="1"/>
  <c r="DC46" i="1"/>
  <c r="DC50" i="1"/>
  <c r="DC52" i="1"/>
  <c r="DC56" i="1"/>
  <c r="DC49" i="1"/>
  <c r="DC61" i="1"/>
  <c r="DC57" i="1"/>
  <c r="DC59" i="1"/>
  <c r="DC63" i="1"/>
  <c r="DC65" i="1"/>
  <c r="DC69" i="1"/>
  <c r="DC71" i="1"/>
  <c r="DC75" i="1"/>
  <c r="DC80" i="1"/>
  <c r="DC86" i="1"/>
  <c r="DC93" i="1"/>
  <c r="DC4" i="1"/>
  <c r="DC10" i="1"/>
  <c r="DC33" i="1"/>
  <c r="DC35" i="1"/>
  <c r="DC39" i="1"/>
  <c r="DC41" i="1"/>
  <c r="DC45" i="1"/>
  <c r="DC47" i="1"/>
  <c r="DC51" i="1"/>
  <c r="DC53" i="1"/>
  <c r="DC43" i="1"/>
  <c r="DC55" i="1"/>
  <c r="DC67" i="1"/>
  <c r="DC58" i="1"/>
  <c r="DC62" i="1"/>
  <c r="DC64" i="1"/>
  <c r="DC68" i="1"/>
  <c r="DC70" i="1"/>
  <c r="DC74" i="1"/>
  <c r="DC76" i="1"/>
  <c r="DC79" i="1"/>
  <c r="DC81" i="1"/>
  <c r="DC83" i="1"/>
  <c r="DC85" i="1"/>
  <c r="DC87" i="1"/>
  <c r="DC89" i="1"/>
  <c r="DC92" i="1"/>
  <c r="DC94" i="1"/>
  <c r="DC96" i="1"/>
  <c r="DC73" i="1"/>
  <c r="DC77" i="1"/>
  <c r="DC82" i="1"/>
  <c r="DC84" i="1"/>
  <c r="DC88" i="1"/>
  <c r="DC91" i="1"/>
  <c r="DC95" i="1"/>
  <c r="DK1" i="1" l="1"/>
  <c r="DF2" i="1"/>
  <c r="DF4" i="1"/>
  <c r="DF9" i="1"/>
  <c r="DF11" i="1"/>
  <c r="DF16" i="1"/>
  <c r="DF32" i="1"/>
  <c r="DF33" i="1"/>
  <c r="DF35" i="1"/>
  <c r="DF38" i="1"/>
  <c r="DF40" i="1"/>
  <c r="DF41" i="1"/>
  <c r="DF44" i="1"/>
  <c r="DF46" i="1"/>
  <c r="DF49" i="1"/>
  <c r="DF51" i="1"/>
  <c r="DF53" i="1"/>
  <c r="DF56" i="1"/>
  <c r="DF57" i="1"/>
  <c r="DF59" i="1"/>
  <c r="DF62" i="1"/>
  <c r="DF64" i="1"/>
  <c r="DF67" i="1"/>
  <c r="DF69" i="1"/>
  <c r="DF71" i="1"/>
  <c r="DF74" i="1"/>
  <c r="DF76" i="1"/>
  <c r="DF79" i="1"/>
  <c r="DF81" i="1"/>
  <c r="DF83" i="1"/>
  <c r="DF85" i="1"/>
  <c r="DF87" i="1"/>
  <c r="DF89" i="1"/>
  <c r="DF92" i="1"/>
  <c r="DF94" i="1"/>
  <c r="DF96" i="1"/>
  <c r="DF10" i="1"/>
  <c r="DF21" i="1"/>
  <c r="DF26" i="1"/>
  <c r="DF31" i="1"/>
  <c r="DF34" i="1"/>
  <c r="DF37" i="1"/>
  <c r="DF39" i="1"/>
  <c r="DF43" i="1"/>
  <c r="DF45" i="1"/>
  <c r="DF47" i="1"/>
  <c r="DF50" i="1"/>
  <c r="DF52" i="1"/>
  <c r="DF55" i="1"/>
  <c r="DF58" i="1"/>
  <c r="DF61" i="1"/>
  <c r="DF63" i="1"/>
  <c r="DF65" i="1"/>
  <c r="DF68" i="1"/>
  <c r="DF70" i="1"/>
  <c r="DF73" i="1"/>
  <c r="DF75" i="1"/>
  <c r="DF77" i="1"/>
  <c r="DF80" i="1"/>
  <c r="DF82" i="1"/>
  <c r="DF84" i="1"/>
  <c r="DF86" i="1"/>
  <c r="DF88" i="1"/>
  <c r="DF91" i="1"/>
  <c r="DF93" i="1"/>
  <c r="DF95" i="1"/>
  <c r="DN1" i="1" l="1"/>
  <c r="DI2" i="1"/>
  <c r="DI9" i="1"/>
  <c r="DI11" i="1"/>
  <c r="DI16" i="1"/>
  <c r="DI21" i="1"/>
  <c r="DI26" i="1"/>
  <c r="DI31" i="1"/>
  <c r="DI32" i="1"/>
  <c r="DI37" i="1"/>
  <c r="DI34" i="1"/>
  <c r="DI38" i="1"/>
  <c r="DI40" i="1"/>
  <c r="DI44" i="1"/>
  <c r="DI46" i="1"/>
  <c r="DI50" i="1"/>
  <c r="DI52" i="1"/>
  <c r="DI56" i="1"/>
  <c r="DI49" i="1"/>
  <c r="DI59" i="1"/>
  <c r="DI65" i="1"/>
  <c r="DI80" i="1"/>
  <c r="DI86" i="1"/>
  <c r="DI91" i="1"/>
  <c r="DI95" i="1"/>
  <c r="DI4" i="1"/>
  <c r="DI10" i="1"/>
  <c r="DI33" i="1"/>
  <c r="DI35" i="1"/>
  <c r="DI39" i="1"/>
  <c r="DI41" i="1"/>
  <c r="DI45" i="1"/>
  <c r="DI47" i="1"/>
  <c r="DI51" i="1"/>
  <c r="DI53" i="1"/>
  <c r="DI43" i="1"/>
  <c r="DI55" i="1"/>
  <c r="DI67" i="1"/>
  <c r="DI58" i="1"/>
  <c r="DI62" i="1"/>
  <c r="DI64" i="1"/>
  <c r="DI68" i="1"/>
  <c r="DI70" i="1"/>
  <c r="DI74" i="1"/>
  <c r="DI76" i="1"/>
  <c r="DI79" i="1"/>
  <c r="DI81" i="1"/>
  <c r="DI83" i="1"/>
  <c r="DI85" i="1"/>
  <c r="DI87" i="1"/>
  <c r="DI89" i="1"/>
  <c r="DI92" i="1"/>
  <c r="DI94" i="1"/>
  <c r="DI96" i="1"/>
  <c r="DI73" i="1"/>
  <c r="DI61" i="1"/>
  <c r="DI57" i="1"/>
  <c r="DI63" i="1"/>
  <c r="DI69" i="1"/>
  <c r="DI71" i="1"/>
  <c r="DI75" i="1"/>
  <c r="DI77" i="1"/>
  <c r="DI82" i="1"/>
  <c r="DI84" i="1"/>
  <c r="DI88" i="1"/>
  <c r="DI93" i="1"/>
  <c r="DQ1" i="1" l="1"/>
  <c r="DL2" i="1"/>
  <c r="DL4" i="1"/>
  <c r="DL9" i="1"/>
  <c r="DL11" i="1"/>
  <c r="DL16" i="1"/>
  <c r="DL32" i="1"/>
  <c r="DL33" i="1"/>
  <c r="DL35" i="1"/>
  <c r="DL38" i="1"/>
  <c r="DL40" i="1"/>
  <c r="DL41" i="1"/>
  <c r="DL44" i="1"/>
  <c r="DL46" i="1"/>
  <c r="DL49" i="1"/>
  <c r="DL51" i="1"/>
  <c r="DL53" i="1"/>
  <c r="DL56" i="1"/>
  <c r="DL57" i="1"/>
  <c r="DL59" i="1"/>
  <c r="DL62" i="1"/>
  <c r="DL64" i="1"/>
  <c r="DL67" i="1"/>
  <c r="DL69" i="1"/>
  <c r="DL71" i="1"/>
  <c r="DL74" i="1"/>
  <c r="DL76" i="1"/>
  <c r="DL79" i="1"/>
  <c r="DL81" i="1"/>
  <c r="DL83" i="1"/>
  <c r="DL85" i="1"/>
  <c r="DL87" i="1"/>
  <c r="DL89" i="1"/>
  <c r="DL92" i="1"/>
  <c r="DL94" i="1"/>
  <c r="DL96" i="1"/>
  <c r="DL10" i="1"/>
  <c r="DL21" i="1"/>
  <c r="DL26" i="1"/>
  <c r="DL31" i="1"/>
  <c r="DL34" i="1"/>
  <c r="DL37" i="1"/>
  <c r="DL39" i="1"/>
  <c r="DL43" i="1"/>
  <c r="DL45" i="1"/>
  <c r="DL47" i="1"/>
  <c r="DL50" i="1"/>
  <c r="DL52" i="1"/>
  <c r="DL55" i="1"/>
  <c r="DL58" i="1"/>
  <c r="DL61" i="1"/>
  <c r="DL63" i="1"/>
  <c r="DL65" i="1"/>
  <c r="DL68" i="1"/>
  <c r="DL70" i="1"/>
  <c r="DL73" i="1"/>
  <c r="DL75" i="1"/>
  <c r="DL77" i="1"/>
  <c r="DL80" i="1"/>
  <c r="DL82" i="1"/>
  <c r="DL84" i="1"/>
  <c r="DL86" i="1"/>
  <c r="DL88" i="1"/>
  <c r="DL91" i="1"/>
  <c r="DL93" i="1"/>
  <c r="DL95" i="1"/>
  <c r="DT1" i="1" l="1"/>
  <c r="DO2" i="1"/>
  <c r="DO9" i="1"/>
  <c r="DO11" i="1"/>
  <c r="DO16" i="1"/>
  <c r="DO21" i="1"/>
  <c r="DO26" i="1"/>
  <c r="DO31" i="1"/>
  <c r="DO32" i="1"/>
  <c r="DO37" i="1"/>
  <c r="DO34" i="1"/>
  <c r="DO38" i="1"/>
  <c r="DO40" i="1"/>
  <c r="DO44" i="1"/>
  <c r="DO46" i="1"/>
  <c r="DO50" i="1"/>
  <c r="DO52" i="1"/>
  <c r="DO56" i="1"/>
  <c r="DO49" i="1"/>
  <c r="DO61" i="1"/>
  <c r="DO57" i="1"/>
  <c r="DO59" i="1"/>
  <c r="DO63" i="1"/>
  <c r="DO65" i="1"/>
  <c r="DO69" i="1"/>
  <c r="DO71" i="1"/>
  <c r="DO75" i="1"/>
  <c r="DO77" i="1"/>
  <c r="DO80" i="1"/>
  <c r="DO82" i="1"/>
  <c r="DO84" i="1"/>
  <c r="DO86" i="1"/>
  <c r="DO88" i="1"/>
  <c r="DO91" i="1"/>
  <c r="DO93" i="1"/>
  <c r="DO95" i="1"/>
  <c r="DO4" i="1"/>
  <c r="DO10" i="1"/>
  <c r="DO33" i="1"/>
  <c r="DO35" i="1"/>
  <c r="DO39" i="1"/>
  <c r="DO41" i="1"/>
  <c r="DO45" i="1"/>
  <c r="DO47" i="1"/>
  <c r="DO51" i="1"/>
  <c r="DO53" i="1"/>
  <c r="DO43" i="1"/>
  <c r="DO55" i="1"/>
  <c r="DO67" i="1"/>
  <c r="DO58" i="1"/>
  <c r="DO62" i="1"/>
  <c r="DO64" i="1"/>
  <c r="DO68" i="1"/>
  <c r="DO70" i="1"/>
  <c r="DO74" i="1"/>
  <c r="DO76" i="1"/>
  <c r="DO79" i="1"/>
  <c r="DO81" i="1"/>
  <c r="DO83" i="1"/>
  <c r="DO85" i="1"/>
  <c r="DO87" i="1"/>
  <c r="DO89" i="1"/>
  <c r="DO92" i="1"/>
  <c r="DO94" i="1"/>
  <c r="DO96" i="1"/>
  <c r="DO73" i="1"/>
  <c r="DW1" i="1" l="1"/>
  <c r="DR2" i="1"/>
  <c r="DR4" i="1"/>
  <c r="DR9" i="1"/>
  <c r="DR11" i="1"/>
  <c r="DR16" i="1"/>
  <c r="DR32" i="1"/>
  <c r="DR33" i="1"/>
  <c r="DR35" i="1"/>
  <c r="DR38" i="1"/>
  <c r="DR40" i="1"/>
  <c r="DR41" i="1"/>
  <c r="DR44" i="1"/>
  <c r="DR46" i="1"/>
  <c r="DR49" i="1"/>
  <c r="DR51" i="1"/>
  <c r="DR53" i="1"/>
  <c r="DR56" i="1"/>
  <c r="DR57" i="1"/>
  <c r="DR59" i="1"/>
  <c r="DR62" i="1"/>
  <c r="DR64" i="1"/>
  <c r="DR67" i="1"/>
  <c r="DR69" i="1"/>
  <c r="DR71" i="1"/>
  <c r="DR74" i="1"/>
  <c r="DR76" i="1"/>
  <c r="DR79" i="1"/>
  <c r="DR81" i="1"/>
  <c r="DR83" i="1"/>
  <c r="DR85" i="1"/>
  <c r="DR87" i="1"/>
  <c r="DR89" i="1"/>
  <c r="DR92" i="1"/>
  <c r="DR94" i="1"/>
  <c r="DR96" i="1"/>
  <c r="DR10" i="1"/>
  <c r="DR21" i="1"/>
  <c r="DR26" i="1"/>
  <c r="DR31" i="1"/>
  <c r="DR34" i="1"/>
  <c r="DR37" i="1"/>
  <c r="DR39" i="1"/>
  <c r="DR43" i="1"/>
  <c r="DR45" i="1"/>
  <c r="DR47" i="1"/>
  <c r="DR50" i="1"/>
  <c r="DR52" i="1"/>
  <c r="DR55" i="1"/>
  <c r="DR58" i="1"/>
  <c r="DR61" i="1"/>
  <c r="DR63" i="1"/>
  <c r="DR65" i="1"/>
  <c r="DR68" i="1"/>
  <c r="DR70" i="1"/>
  <c r="DR73" i="1"/>
  <c r="DR75" i="1"/>
  <c r="DR77" i="1"/>
  <c r="DR80" i="1"/>
  <c r="DR82" i="1"/>
  <c r="DR84" i="1"/>
  <c r="DR86" i="1"/>
  <c r="DR88" i="1"/>
  <c r="DR91" i="1"/>
  <c r="DR93" i="1"/>
  <c r="DR95" i="1"/>
  <c r="DZ1" i="1" l="1"/>
  <c r="DU2" i="1"/>
  <c r="DU9" i="1"/>
  <c r="DU11" i="1"/>
  <c r="DU16" i="1"/>
  <c r="DU21" i="1"/>
  <c r="DU26" i="1"/>
  <c r="DU31" i="1"/>
  <c r="DU32" i="1"/>
  <c r="DU37" i="1"/>
  <c r="DU34" i="1"/>
  <c r="DU38" i="1"/>
  <c r="DU40" i="1"/>
  <c r="DU44" i="1"/>
  <c r="DU46" i="1"/>
  <c r="DU50" i="1"/>
  <c r="DU52" i="1"/>
  <c r="DU56" i="1"/>
  <c r="DU49" i="1"/>
  <c r="DU61" i="1"/>
  <c r="DU57" i="1"/>
  <c r="DU59" i="1"/>
  <c r="DU63" i="1"/>
  <c r="DU65" i="1"/>
  <c r="DU69" i="1"/>
  <c r="DU71" i="1"/>
  <c r="DU75" i="1"/>
  <c r="DU77" i="1"/>
  <c r="DU80" i="1"/>
  <c r="DU82" i="1"/>
  <c r="DU84" i="1"/>
  <c r="DU86" i="1"/>
  <c r="DU88" i="1"/>
  <c r="DU91" i="1"/>
  <c r="DU93" i="1"/>
  <c r="DU95" i="1"/>
  <c r="DU4" i="1"/>
  <c r="DU10" i="1"/>
  <c r="DU33" i="1"/>
  <c r="DU35" i="1"/>
  <c r="DU39" i="1"/>
  <c r="DU41" i="1"/>
  <c r="DU45" i="1"/>
  <c r="DU47" i="1"/>
  <c r="DU51" i="1"/>
  <c r="DU53" i="1"/>
  <c r="DU43" i="1"/>
  <c r="DU55" i="1"/>
  <c r="DU67" i="1"/>
  <c r="DU58" i="1"/>
  <c r="DU62" i="1"/>
  <c r="DU64" i="1"/>
  <c r="DU68" i="1"/>
  <c r="DU70" i="1"/>
  <c r="DU74" i="1"/>
  <c r="DU76" i="1"/>
  <c r="DU79" i="1"/>
  <c r="DU81" i="1"/>
  <c r="DU83" i="1"/>
  <c r="DU85" i="1"/>
  <c r="DU87" i="1"/>
  <c r="DU89" i="1"/>
  <c r="DU92" i="1"/>
  <c r="DU94" i="1"/>
  <c r="DU96" i="1"/>
  <c r="DU73" i="1"/>
  <c r="EC1" i="1" l="1"/>
  <c r="DX2" i="1"/>
  <c r="DX4" i="1"/>
  <c r="DX9" i="1"/>
  <c r="DX11" i="1"/>
  <c r="DX16" i="1"/>
  <c r="DX32" i="1"/>
  <c r="DX35" i="1"/>
  <c r="DX40" i="1"/>
  <c r="DX44" i="1"/>
  <c r="DX51" i="1"/>
  <c r="DX56" i="1"/>
  <c r="DX57" i="1"/>
  <c r="DX62" i="1"/>
  <c r="DX67" i="1"/>
  <c r="DX71" i="1"/>
  <c r="DX79" i="1"/>
  <c r="DX85" i="1"/>
  <c r="DX92" i="1"/>
  <c r="DX96" i="1"/>
  <c r="DX10" i="1"/>
  <c r="DX21" i="1"/>
  <c r="DX26" i="1"/>
  <c r="DX31" i="1"/>
  <c r="DX34" i="1"/>
  <c r="DX37" i="1"/>
  <c r="DX39" i="1"/>
  <c r="DX43" i="1"/>
  <c r="DX45" i="1"/>
  <c r="DX47" i="1"/>
  <c r="DX50" i="1"/>
  <c r="DX52" i="1"/>
  <c r="DX55" i="1"/>
  <c r="DX58" i="1"/>
  <c r="DX61" i="1"/>
  <c r="DX63" i="1"/>
  <c r="DX65" i="1"/>
  <c r="DX68" i="1"/>
  <c r="DX70" i="1"/>
  <c r="DX73" i="1"/>
  <c r="DX75" i="1"/>
  <c r="DX77" i="1"/>
  <c r="DX80" i="1"/>
  <c r="DX82" i="1"/>
  <c r="DX84" i="1"/>
  <c r="DX86" i="1"/>
  <c r="DX88" i="1"/>
  <c r="DX91" i="1"/>
  <c r="DX93" i="1"/>
  <c r="DX95" i="1"/>
  <c r="DX33" i="1"/>
  <c r="DX38" i="1"/>
  <c r="DX41" i="1"/>
  <c r="DX46" i="1"/>
  <c r="DX49" i="1"/>
  <c r="DX53" i="1"/>
  <c r="DX59" i="1"/>
  <c r="DX64" i="1"/>
  <c r="DX69" i="1"/>
  <c r="DX74" i="1"/>
  <c r="DX76" i="1"/>
  <c r="DX81" i="1"/>
  <c r="DX83" i="1"/>
  <c r="DX87" i="1"/>
  <c r="DX89" i="1"/>
  <c r="DX94" i="1"/>
  <c r="EF1" i="1" l="1"/>
  <c r="EA2" i="1"/>
  <c r="EA9" i="1"/>
  <c r="EA11" i="1"/>
  <c r="EA16" i="1"/>
  <c r="EA21" i="1"/>
  <c r="EA26" i="1"/>
  <c r="EA31" i="1"/>
  <c r="EA37" i="1"/>
  <c r="EA38" i="1"/>
  <c r="EA44" i="1"/>
  <c r="EA50" i="1"/>
  <c r="EA61" i="1"/>
  <c r="EA59" i="1"/>
  <c r="EA65" i="1"/>
  <c r="EA71" i="1"/>
  <c r="EA75" i="1"/>
  <c r="EA80" i="1"/>
  <c r="EA86" i="1"/>
  <c r="EA93" i="1"/>
  <c r="EA4" i="1"/>
  <c r="EA10" i="1"/>
  <c r="EA33" i="1"/>
  <c r="EA35" i="1"/>
  <c r="EA39" i="1"/>
  <c r="EA41" i="1"/>
  <c r="EA45" i="1"/>
  <c r="EA47" i="1"/>
  <c r="EA51" i="1"/>
  <c r="EA53" i="1"/>
  <c r="EA43" i="1"/>
  <c r="EA55" i="1"/>
  <c r="EA67" i="1"/>
  <c r="EA58" i="1"/>
  <c r="EA62" i="1"/>
  <c r="EA64" i="1"/>
  <c r="EA68" i="1"/>
  <c r="EA70" i="1"/>
  <c r="EA74" i="1"/>
  <c r="EA76" i="1"/>
  <c r="EA79" i="1"/>
  <c r="EA81" i="1"/>
  <c r="EA83" i="1"/>
  <c r="EA85" i="1"/>
  <c r="EA87" i="1"/>
  <c r="EA89" i="1"/>
  <c r="EA92" i="1"/>
  <c r="EA94" i="1"/>
  <c r="EA96" i="1"/>
  <c r="EA73" i="1"/>
  <c r="EA32" i="1"/>
  <c r="EA34" i="1"/>
  <c r="EA40" i="1"/>
  <c r="EA46" i="1"/>
  <c r="EA52" i="1"/>
  <c r="EA56" i="1"/>
  <c r="EA49" i="1"/>
  <c r="EA57" i="1"/>
  <c r="EA63" i="1"/>
  <c r="EA69" i="1"/>
  <c r="EA77" i="1"/>
  <c r="EA82" i="1"/>
  <c r="EA84" i="1"/>
  <c r="EA88" i="1"/>
  <c r="EA91" i="1"/>
  <c r="EA95" i="1"/>
  <c r="EI1" i="1" l="1"/>
  <c r="ED2" i="1"/>
  <c r="ED4" i="1"/>
  <c r="ED9" i="1"/>
  <c r="ED11" i="1"/>
  <c r="ED16" i="1"/>
  <c r="ED32" i="1"/>
  <c r="ED33" i="1"/>
  <c r="ED35" i="1"/>
  <c r="ED38" i="1"/>
  <c r="ED40" i="1"/>
  <c r="ED41" i="1"/>
  <c r="ED44" i="1"/>
  <c r="ED46" i="1"/>
  <c r="ED49" i="1"/>
  <c r="ED51" i="1"/>
  <c r="ED53" i="1"/>
  <c r="ED56" i="1"/>
  <c r="ED57" i="1"/>
  <c r="ED59" i="1"/>
  <c r="ED62" i="1"/>
  <c r="ED64" i="1"/>
  <c r="ED67" i="1"/>
  <c r="ED69" i="1"/>
  <c r="ED71" i="1"/>
  <c r="ED74" i="1"/>
  <c r="ED76" i="1"/>
  <c r="ED79" i="1"/>
  <c r="ED81" i="1"/>
  <c r="ED83" i="1"/>
  <c r="ED85" i="1"/>
  <c r="ED87" i="1"/>
  <c r="ED89" i="1"/>
  <c r="ED92" i="1"/>
  <c r="ED94" i="1"/>
  <c r="ED96" i="1"/>
  <c r="ED10" i="1"/>
  <c r="ED21" i="1"/>
  <c r="ED26" i="1"/>
  <c r="ED31" i="1"/>
  <c r="ED34" i="1"/>
  <c r="ED37" i="1"/>
  <c r="ED39" i="1"/>
  <c r="ED43" i="1"/>
  <c r="ED45" i="1"/>
  <c r="ED47" i="1"/>
  <c r="ED50" i="1"/>
  <c r="ED52" i="1"/>
  <c r="ED55" i="1"/>
  <c r="ED58" i="1"/>
  <c r="ED61" i="1"/>
  <c r="ED63" i="1"/>
  <c r="ED65" i="1"/>
  <c r="ED68" i="1"/>
  <c r="ED70" i="1"/>
  <c r="ED73" i="1"/>
  <c r="ED75" i="1"/>
  <c r="ED77" i="1"/>
  <c r="ED80" i="1"/>
  <c r="ED82" i="1"/>
  <c r="ED84" i="1"/>
  <c r="ED86" i="1"/>
  <c r="ED88" i="1"/>
  <c r="ED91" i="1"/>
  <c r="ED93" i="1"/>
  <c r="ED95" i="1"/>
  <c r="EL1" i="1" l="1"/>
  <c r="EG2" i="1"/>
  <c r="EG9" i="1"/>
  <c r="EG11" i="1"/>
  <c r="EG16" i="1"/>
  <c r="EG21" i="1"/>
  <c r="EG26" i="1"/>
  <c r="EG31" i="1"/>
  <c r="EG32" i="1"/>
  <c r="EG37" i="1"/>
  <c r="EG34" i="1"/>
  <c r="EG38" i="1"/>
  <c r="EG40" i="1"/>
  <c r="EG44" i="1"/>
  <c r="EG46" i="1"/>
  <c r="EG50" i="1"/>
  <c r="EG52" i="1"/>
  <c r="EG56" i="1"/>
  <c r="EG49" i="1"/>
  <c r="EG61" i="1"/>
  <c r="EG57" i="1"/>
  <c r="EG59" i="1"/>
  <c r="EG63" i="1"/>
  <c r="EG65" i="1"/>
  <c r="EG69" i="1"/>
  <c r="EG71" i="1"/>
  <c r="EG75" i="1"/>
  <c r="EG77" i="1"/>
  <c r="EG80" i="1"/>
  <c r="EG82" i="1"/>
  <c r="EG84" i="1"/>
  <c r="EG86" i="1"/>
  <c r="EG88" i="1"/>
  <c r="EG91" i="1"/>
  <c r="EG93" i="1"/>
  <c r="EG95" i="1"/>
  <c r="EG4" i="1"/>
  <c r="EG10" i="1"/>
  <c r="EG33" i="1"/>
  <c r="EG35" i="1"/>
  <c r="EG39" i="1"/>
  <c r="EG41" i="1"/>
  <c r="EG45" i="1"/>
  <c r="EG47" i="1"/>
  <c r="EG51" i="1"/>
  <c r="EG53" i="1"/>
  <c r="EG43" i="1"/>
  <c r="EG55" i="1"/>
  <c r="EG67" i="1"/>
  <c r="EG58" i="1"/>
  <c r="EG62" i="1"/>
  <c r="EG64" i="1"/>
  <c r="EG68" i="1"/>
  <c r="EG70" i="1"/>
  <c r="EG74" i="1"/>
  <c r="EG76" i="1"/>
  <c r="EG79" i="1"/>
  <c r="EG81" i="1"/>
  <c r="EG83" i="1"/>
  <c r="EG85" i="1"/>
  <c r="EG87" i="1"/>
  <c r="EG89" i="1"/>
  <c r="EG92" i="1"/>
  <c r="EG94" i="1"/>
  <c r="EG96" i="1"/>
  <c r="EG73" i="1"/>
  <c r="EO1" i="1" l="1"/>
  <c r="EJ2" i="1"/>
  <c r="EJ4" i="1"/>
  <c r="EJ9" i="1"/>
  <c r="EJ11" i="1"/>
  <c r="EJ16" i="1"/>
  <c r="EJ32" i="1"/>
  <c r="EJ33" i="1"/>
  <c r="EJ35" i="1"/>
  <c r="EJ40" i="1"/>
  <c r="EJ44" i="1"/>
  <c r="EJ49" i="1"/>
  <c r="EJ53" i="1"/>
  <c r="EJ59" i="1"/>
  <c r="EJ64" i="1"/>
  <c r="EJ69" i="1"/>
  <c r="EJ74" i="1"/>
  <c r="EJ79" i="1"/>
  <c r="EJ83" i="1"/>
  <c r="EJ89" i="1"/>
  <c r="EJ94" i="1"/>
  <c r="EJ10" i="1"/>
  <c r="EJ21" i="1"/>
  <c r="EJ26" i="1"/>
  <c r="EJ31" i="1"/>
  <c r="EJ34" i="1"/>
  <c r="EJ37" i="1"/>
  <c r="EJ39" i="1"/>
  <c r="EJ43" i="1"/>
  <c r="EJ45" i="1"/>
  <c r="EJ47" i="1"/>
  <c r="EJ50" i="1"/>
  <c r="EJ52" i="1"/>
  <c r="EJ55" i="1"/>
  <c r="EJ58" i="1"/>
  <c r="EJ61" i="1"/>
  <c r="EJ63" i="1"/>
  <c r="EJ65" i="1"/>
  <c r="EJ68" i="1"/>
  <c r="EJ70" i="1"/>
  <c r="EJ73" i="1"/>
  <c r="EJ75" i="1"/>
  <c r="EJ77" i="1"/>
  <c r="EJ80" i="1"/>
  <c r="EJ82" i="1"/>
  <c r="EJ84" i="1"/>
  <c r="EJ86" i="1"/>
  <c r="EJ88" i="1"/>
  <c r="EJ91" i="1"/>
  <c r="EJ93" i="1"/>
  <c r="EJ95" i="1"/>
  <c r="EJ38" i="1"/>
  <c r="EJ41" i="1"/>
  <c r="EJ46" i="1"/>
  <c r="EJ51" i="1"/>
  <c r="EJ56" i="1"/>
  <c r="EJ57" i="1"/>
  <c r="EJ62" i="1"/>
  <c r="EJ67" i="1"/>
  <c r="EJ71" i="1"/>
  <c r="EJ76" i="1"/>
  <c r="EJ81" i="1"/>
  <c r="EJ85" i="1"/>
  <c r="EJ87" i="1"/>
  <c r="EJ92" i="1"/>
  <c r="EJ96" i="1"/>
  <c r="ER1" i="1" l="1"/>
  <c r="EM2" i="1"/>
  <c r="EM9" i="1"/>
  <c r="EM11" i="1"/>
  <c r="EM16" i="1"/>
  <c r="EM21" i="1"/>
  <c r="EM26" i="1"/>
  <c r="EM31" i="1"/>
  <c r="EM32" i="1"/>
  <c r="EM37" i="1"/>
  <c r="EM34" i="1"/>
  <c r="EM38" i="1"/>
  <c r="EM40" i="1"/>
  <c r="EM44" i="1"/>
  <c r="EM46" i="1"/>
  <c r="EM50" i="1"/>
  <c r="EM52" i="1"/>
  <c r="EM56" i="1"/>
  <c r="EM49" i="1"/>
  <c r="EM61" i="1"/>
  <c r="EM57" i="1"/>
  <c r="EM59" i="1"/>
  <c r="EM63" i="1"/>
  <c r="EM65" i="1"/>
  <c r="EM69" i="1"/>
  <c r="EM71" i="1"/>
  <c r="EM75" i="1"/>
  <c r="EM77" i="1"/>
  <c r="EM80" i="1"/>
  <c r="EM82" i="1"/>
  <c r="EM84" i="1"/>
  <c r="EM86" i="1"/>
  <c r="EM88" i="1"/>
  <c r="EM91" i="1"/>
  <c r="EM93" i="1"/>
  <c r="EM95" i="1"/>
  <c r="EM73" i="1"/>
  <c r="EM4" i="1"/>
  <c r="EM10" i="1"/>
  <c r="EM33" i="1"/>
  <c r="EM35" i="1"/>
  <c r="EM39" i="1"/>
  <c r="EM41" i="1"/>
  <c r="EM45" i="1"/>
  <c r="EM47" i="1"/>
  <c r="EM51" i="1"/>
  <c r="EM53" i="1"/>
  <c r="EM43" i="1"/>
  <c r="EM55" i="1"/>
  <c r="EM67" i="1"/>
  <c r="EM58" i="1"/>
  <c r="EM62" i="1"/>
  <c r="EM64" i="1"/>
  <c r="EM68" i="1"/>
  <c r="EM70" i="1"/>
  <c r="EM74" i="1"/>
  <c r="EM76" i="1"/>
  <c r="EM79" i="1"/>
  <c r="EM81" i="1"/>
  <c r="EM83" i="1"/>
  <c r="EM85" i="1"/>
  <c r="EM87" i="1"/>
  <c r="EM89" i="1"/>
  <c r="EM92" i="1"/>
  <c r="EM94" i="1"/>
  <c r="EM96" i="1"/>
  <c r="EU1" i="1" l="1"/>
  <c r="EP2" i="1"/>
  <c r="EP4" i="1"/>
  <c r="EP9" i="1"/>
  <c r="EP11" i="1"/>
  <c r="EP16" i="1"/>
  <c r="EP32" i="1"/>
  <c r="EP35" i="1"/>
  <c r="EP40" i="1"/>
  <c r="EP49" i="1"/>
  <c r="EP56" i="1"/>
  <c r="EP59" i="1"/>
  <c r="EP69" i="1"/>
  <c r="EP71" i="1"/>
  <c r="EP76" i="1"/>
  <c r="EP83" i="1"/>
  <c r="EP89" i="1"/>
  <c r="EP94" i="1"/>
  <c r="EP10" i="1"/>
  <c r="EP21" i="1"/>
  <c r="EP26" i="1"/>
  <c r="EP31" i="1"/>
  <c r="EP34" i="1"/>
  <c r="EP37" i="1"/>
  <c r="EP39" i="1"/>
  <c r="EP43" i="1"/>
  <c r="EP45" i="1"/>
  <c r="EP47" i="1"/>
  <c r="EP50" i="1"/>
  <c r="EP52" i="1"/>
  <c r="EP55" i="1"/>
  <c r="EP58" i="1"/>
  <c r="EP61" i="1"/>
  <c r="EP63" i="1"/>
  <c r="EP65" i="1"/>
  <c r="EP68" i="1"/>
  <c r="EP70" i="1"/>
  <c r="EP73" i="1"/>
  <c r="EP75" i="1"/>
  <c r="EP77" i="1"/>
  <c r="EP80" i="1"/>
  <c r="EP82" i="1"/>
  <c r="EP84" i="1"/>
  <c r="EP86" i="1"/>
  <c r="EP88" i="1"/>
  <c r="EP91" i="1"/>
  <c r="EP93" i="1"/>
  <c r="EP95" i="1"/>
  <c r="EP33" i="1"/>
  <c r="EP38" i="1"/>
  <c r="EP41" i="1"/>
  <c r="EP44" i="1"/>
  <c r="EP46" i="1"/>
  <c r="EP51" i="1"/>
  <c r="EP53" i="1"/>
  <c r="EP57" i="1"/>
  <c r="EP62" i="1"/>
  <c r="EP64" i="1"/>
  <c r="EP67" i="1"/>
  <c r="EP74" i="1"/>
  <c r="EP79" i="1"/>
  <c r="EP81" i="1"/>
  <c r="EP85" i="1"/>
  <c r="EP87" i="1"/>
  <c r="EP92" i="1"/>
  <c r="EP96" i="1"/>
  <c r="EX1" i="1" l="1"/>
  <c r="ES2" i="1"/>
  <c r="ES9" i="1"/>
  <c r="ES11" i="1"/>
  <c r="ES16" i="1"/>
  <c r="ES21" i="1"/>
  <c r="ES26" i="1"/>
  <c r="ES31" i="1"/>
  <c r="ES32" i="1"/>
  <c r="ES37" i="1"/>
  <c r="ES34" i="1"/>
  <c r="ES38" i="1"/>
  <c r="ES44" i="1"/>
  <c r="ES50" i="1"/>
  <c r="ES52" i="1"/>
  <c r="ES49" i="1"/>
  <c r="ES61" i="1"/>
  <c r="ES57" i="1"/>
  <c r="ES65" i="1"/>
  <c r="ES69" i="1"/>
  <c r="ES80" i="1"/>
  <c r="ES86" i="1"/>
  <c r="ES91" i="1"/>
  <c r="ES95" i="1"/>
  <c r="ES4" i="1"/>
  <c r="ES10" i="1"/>
  <c r="ES33" i="1"/>
  <c r="ES35" i="1"/>
  <c r="ES39" i="1"/>
  <c r="ES41" i="1"/>
  <c r="ES45" i="1"/>
  <c r="ES47" i="1"/>
  <c r="ES51" i="1"/>
  <c r="ES53" i="1"/>
  <c r="ES43" i="1"/>
  <c r="ES55" i="1"/>
  <c r="ES67" i="1"/>
  <c r="ES58" i="1"/>
  <c r="ES62" i="1"/>
  <c r="ES64" i="1"/>
  <c r="ES68" i="1"/>
  <c r="ES70" i="1"/>
  <c r="ES74" i="1"/>
  <c r="ES76" i="1"/>
  <c r="ES79" i="1"/>
  <c r="ES81" i="1"/>
  <c r="ES83" i="1"/>
  <c r="ES85" i="1"/>
  <c r="ES87" i="1"/>
  <c r="ES89" i="1"/>
  <c r="ES92" i="1"/>
  <c r="ES94" i="1"/>
  <c r="ES96" i="1"/>
  <c r="ES73" i="1"/>
  <c r="ES40" i="1"/>
  <c r="ES46" i="1"/>
  <c r="ES56" i="1"/>
  <c r="ES59" i="1"/>
  <c r="ES63" i="1"/>
  <c r="ES71" i="1"/>
  <c r="ES75" i="1"/>
  <c r="ES77" i="1"/>
  <c r="ES82" i="1"/>
  <c r="ES84" i="1"/>
  <c r="ES88" i="1"/>
  <c r="ES93" i="1"/>
  <c r="FA1" i="1" l="1"/>
  <c r="EV2" i="1"/>
  <c r="EV4" i="1"/>
  <c r="EV9" i="1"/>
  <c r="EV11" i="1"/>
  <c r="EV16" i="1"/>
  <c r="EV32" i="1"/>
  <c r="EV33" i="1"/>
  <c r="EV38" i="1"/>
  <c r="EV40" i="1"/>
  <c r="EV41" i="1"/>
  <c r="EV46" i="1"/>
  <c r="EV51" i="1"/>
  <c r="EV56" i="1"/>
  <c r="EV57" i="1"/>
  <c r="EV62" i="1"/>
  <c r="EV69" i="1"/>
  <c r="EV74" i="1"/>
  <c r="EV79" i="1"/>
  <c r="EV85" i="1"/>
  <c r="EV89" i="1"/>
  <c r="EV96" i="1"/>
  <c r="EV10" i="1"/>
  <c r="EV21" i="1"/>
  <c r="EV26" i="1"/>
  <c r="EV31" i="1"/>
  <c r="EV34" i="1"/>
  <c r="EV37" i="1"/>
  <c r="EV39" i="1"/>
  <c r="EV43" i="1"/>
  <c r="EV45" i="1"/>
  <c r="EV47" i="1"/>
  <c r="EV50" i="1"/>
  <c r="EV52" i="1"/>
  <c r="EV55" i="1"/>
  <c r="EV58" i="1"/>
  <c r="EV61" i="1"/>
  <c r="EV63" i="1"/>
  <c r="EV65" i="1"/>
  <c r="EV68" i="1"/>
  <c r="EV70" i="1"/>
  <c r="EV73" i="1"/>
  <c r="EV75" i="1"/>
  <c r="EV77" i="1"/>
  <c r="EV80" i="1"/>
  <c r="EV82" i="1"/>
  <c r="EV84" i="1"/>
  <c r="EV86" i="1"/>
  <c r="EV88" i="1"/>
  <c r="EV91" i="1"/>
  <c r="EV93" i="1"/>
  <c r="EV95" i="1"/>
  <c r="EV35" i="1"/>
  <c r="EV44" i="1"/>
  <c r="EV49" i="1"/>
  <c r="EV53" i="1"/>
  <c r="EV59" i="1"/>
  <c r="EV64" i="1"/>
  <c r="EV67" i="1"/>
  <c r="EV71" i="1"/>
  <c r="EV76" i="1"/>
  <c r="EV81" i="1"/>
  <c r="EV83" i="1"/>
  <c r="EV87" i="1"/>
  <c r="EV92" i="1"/>
  <c r="EV94" i="1"/>
  <c r="FD1" i="1" l="1"/>
  <c r="EY2" i="1"/>
  <c r="EY11" i="1"/>
  <c r="EY16" i="1"/>
  <c r="EY32" i="1"/>
  <c r="EY37" i="1"/>
  <c r="EY34" i="1"/>
  <c r="EY40" i="1"/>
  <c r="EY46" i="1"/>
  <c r="EY52" i="1"/>
  <c r="EY61" i="1"/>
  <c r="EY57" i="1"/>
  <c r="EY63" i="1"/>
  <c r="EY71" i="1"/>
  <c r="EY75" i="1"/>
  <c r="EY80" i="1"/>
  <c r="EY86" i="1"/>
  <c r="EY93" i="1"/>
  <c r="EY4" i="1"/>
  <c r="EY10" i="1"/>
  <c r="EY33" i="1"/>
  <c r="EY35" i="1"/>
  <c r="EY39" i="1"/>
  <c r="EY41" i="1"/>
  <c r="EY45" i="1"/>
  <c r="EY47" i="1"/>
  <c r="EY51" i="1"/>
  <c r="EY53" i="1"/>
  <c r="EY43" i="1"/>
  <c r="EY55" i="1"/>
  <c r="EY67" i="1"/>
  <c r="EY58" i="1"/>
  <c r="EY62" i="1"/>
  <c r="EY64" i="1"/>
  <c r="EY68" i="1"/>
  <c r="EY70" i="1"/>
  <c r="EY74" i="1"/>
  <c r="EY76" i="1"/>
  <c r="EY79" i="1"/>
  <c r="EY81" i="1"/>
  <c r="EY83" i="1"/>
  <c r="EY85" i="1"/>
  <c r="EY87" i="1"/>
  <c r="EY89" i="1"/>
  <c r="EY92" i="1"/>
  <c r="EY94" i="1"/>
  <c r="EY96" i="1"/>
  <c r="EY73" i="1"/>
  <c r="EY9" i="1"/>
  <c r="EY21" i="1"/>
  <c r="EY26" i="1"/>
  <c r="EY31" i="1"/>
  <c r="EY38" i="1"/>
  <c r="EY44" i="1"/>
  <c r="EY50" i="1"/>
  <c r="EY56" i="1"/>
  <c r="EY49" i="1"/>
  <c r="EY59" i="1"/>
  <c r="EY65" i="1"/>
  <c r="EY69" i="1"/>
  <c r="EY77" i="1"/>
  <c r="EY82" i="1"/>
  <c r="EY84" i="1"/>
  <c r="EY88" i="1"/>
  <c r="EY91" i="1"/>
  <c r="EY95" i="1"/>
  <c r="FG1" i="1" l="1"/>
  <c r="FB2" i="1"/>
  <c r="FB4" i="1"/>
  <c r="FB9" i="1"/>
  <c r="FB11" i="1"/>
  <c r="FB16" i="1"/>
  <c r="FB32" i="1"/>
  <c r="FB33" i="1"/>
  <c r="FB35" i="1"/>
  <c r="FB38" i="1"/>
  <c r="FB40" i="1"/>
  <c r="FB41" i="1"/>
  <c r="FB44" i="1"/>
  <c r="FB46" i="1"/>
  <c r="FB49" i="1"/>
  <c r="FB51" i="1"/>
  <c r="FB53" i="1"/>
  <c r="FB56" i="1"/>
  <c r="FB57" i="1"/>
  <c r="FB59" i="1"/>
  <c r="FB62" i="1"/>
  <c r="FB64" i="1"/>
  <c r="FB67" i="1"/>
  <c r="FB69" i="1"/>
  <c r="FB71" i="1"/>
  <c r="FB74" i="1"/>
  <c r="FB76" i="1"/>
  <c r="FB79" i="1"/>
  <c r="FB81" i="1"/>
  <c r="FB83" i="1"/>
  <c r="FB85" i="1"/>
  <c r="FB87" i="1"/>
  <c r="FB89" i="1"/>
  <c r="FB92" i="1"/>
  <c r="FB94" i="1"/>
  <c r="FB96" i="1"/>
  <c r="FB10" i="1"/>
  <c r="FB21" i="1"/>
  <c r="FB26" i="1"/>
  <c r="FB31" i="1"/>
  <c r="FB34" i="1"/>
  <c r="FB37" i="1"/>
  <c r="FB39" i="1"/>
  <c r="FB43" i="1"/>
  <c r="FB45" i="1"/>
  <c r="FB47" i="1"/>
  <c r="FB50" i="1"/>
  <c r="FB52" i="1"/>
  <c r="FB55" i="1"/>
  <c r="FB58" i="1"/>
  <c r="FB61" i="1"/>
  <c r="FB63" i="1"/>
  <c r="FB65" i="1"/>
  <c r="FB68" i="1"/>
  <c r="FB70" i="1"/>
  <c r="FB73" i="1"/>
  <c r="FB75" i="1"/>
  <c r="FB77" i="1"/>
  <c r="FB80" i="1"/>
  <c r="FB82" i="1"/>
  <c r="FB84" i="1"/>
  <c r="FB86" i="1"/>
  <c r="FB88" i="1"/>
  <c r="FB91" i="1"/>
  <c r="FB93" i="1"/>
  <c r="FB95" i="1"/>
  <c r="FJ1" i="1" l="1"/>
  <c r="FE2" i="1"/>
  <c r="FE9" i="1"/>
  <c r="FE11" i="1"/>
  <c r="FE16" i="1"/>
  <c r="FE21" i="1"/>
  <c r="FE26" i="1"/>
  <c r="FE31" i="1"/>
  <c r="FE32" i="1"/>
  <c r="FE37" i="1"/>
  <c r="FE34" i="1"/>
  <c r="FE40" i="1"/>
  <c r="FE46" i="1"/>
  <c r="FE52" i="1"/>
  <c r="FE57" i="1"/>
  <c r="FE65" i="1"/>
  <c r="FE76" i="1"/>
  <c r="FE79" i="1"/>
  <c r="FE83" i="1"/>
  <c r="FE85" i="1"/>
  <c r="FE89" i="1"/>
  <c r="FE94" i="1"/>
  <c r="FE4" i="1"/>
  <c r="FE10" i="1"/>
  <c r="FE33" i="1"/>
  <c r="FE35" i="1"/>
  <c r="FE39" i="1"/>
  <c r="FE41" i="1"/>
  <c r="FE45" i="1"/>
  <c r="FE47" i="1"/>
  <c r="FE51" i="1"/>
  <c r="FE53" i="1"/>
  <c r="FE43" i="1"/>
  <c r="FE55" i="1"/>
  <c r="FE67" i="1"/>
  <c r="FE58" i="1"/>
  <c r="FE62" i="1"/>
  <c r="FE64" i="1"/>
  <c r="FE68" i="1"/>
  <c r="FE70" i="1"/>
  <c r="FE71" i="1"/>
  <c r="FE75" i="1"/>
  <c r="FE77" i="1"/>
  <c r="FE80" i="1"/>
  <c r="FE82" i="1"/>
  <c r="FE84" i="1"/>
  <c r="FE86" i="1"/>
  <c r="FE88" i="1"/>
  <c r="FE91" i="1"/>
  <c r="FE93" i="1"/>
  <c r="FE95" i="1"/>
  <c r="FE38" i="1"/>
  <c r="FE44" i="1"/>
  <c r="FE50" i="1"/>
  <c r="FE56" i="1"/>
  <c r="FE49" i="1"/>
  <c r="FE61" i="1"/>
  <c r="FE59" i="1"/>
  <c r="FE63" i="1"/>
  <c r="FE69" i="1"/>
  <c r="FE74" i="1"/>
  <c r="FE81" i="1"/>
  <c r="FE87" i="1"/>
  <c r="FE92" i="1"/>
  <c r="FE96" i="1"/>
  <c r="FE73" i="1"/>
  <c r="FM1" i="1" l="1"/>
  <c r="FH2" i="1"/>
  <c r="FH4" i="1"/>
  <c r="FH9" i="1"/>
  <c r="FH11" i="1"/>
  <c r="FH16" i="1"/>
  <c r="FH32" i="1"/>
  <c r="FH33" i="1"/>
  <c r="FH35" i="1"/>
  <c r="FH38" i="1"/>
  <c r="FH40" i="1"/>
  <c r="FH41" i="1"/>
  <c r="FH44" i="1"/>
  <c r="FH46" i="1"/>
  <c r="FH49" i="1"/>
  <c r="FH51" i="1"/>
  <c r="FH53" i="1"/>
  <c r="FH56" i="1"/>
  <c r="FH57" i="1"/>
  <c r="FH59" i="1"/>
  <c r="FH62" i="1"/>
  <c r="FH64" i="1"/>
  <c r="FH67" i="1"/>
  <c r="FH69" i="1"/>
  <c r="FH71" i="1"/>
  <c r="FH74" i="1"/>
  <c r="FH76" i="1"/>
  <c r="FH79" i="1"/>
  <c r="FH81" i="1"/>
  <c r="FH83" i="1"/>
  <c r="FH85" i="1"/>
  <c r="FH87" i="1"/>
  <c r="FH89" i="1"/>
  <c r="FH92" i="1"/>
  <c r="FH94" i="1"/>
  <c r="FH96" i="1"/>
  <c r="FH10" i="1"/>
  <c r="FH21" i="1"/>
  <c r="FH26" i="1"/>
  <c r="FH31" i="1"/>
  <c r="FH34" i="1"/>
  <c r="FH37" i="1"/>
  <c r="FH39" i="1"/>
  <c r="FH43" i="1"/>
  <c r="FH45" i="1"/>
  <c r="FH47" i="1"/>
  <c r="FH50" i="1"/>
  <c r="FH52" i="1"/>
  <c r="FH55" i="1"/>
  <c r="FH58" i="1"/>
  <c r="FH61" i="1"/>
  <c r="FH63" i="1"/>
  <c r="FH65" i="1"/>
  <c r="FH68" i="1"/>
  <c r="FH70" i="1"/>
  <c r="FH73" i="1"/>
  <c r="FH75" i="1"/>
  <c r="FH77" i="1"/>
  <c r="FH80" i="1"/>
  <c r="FH82" i="1"/>
  <c r="FH84" i="1"/>
  <c r="FH86" i="1"/>
  <c r="FH88" i="1"/>
  <c r="FH91" i="1"/>
  <c r="FH93" i="1"/>
  <c r="FH95" i="1"/>
  <c r="FP1" i="1" l="1"/>
  <c r="FK2" i="1"/>
  <c r="FK9" i="1"/>
  <c r="FK11" i="1"/>
  <c r="FK16" i="1"/>
  <c r="FK21" i="1"/>
  <c r="FK26" i="1"/>
  <c r="FK31" i="1"/>
  <c r="FK32" i="1"/>
  <c r="FK37" i="1"/>
  <c r="FK34" i="1"/>
  <c r="FK38" i="1"/>
  <c r="FK40" i="1"/>
  <c r="FK44" i="1"/>
  <c r="FK46" i="1"/>
  <c r="FK50" i="1"/>
  <c r="FK52" i="1"/>
  <c r="FK56" i="1"/>
  <c r="FK49" i="1"/>
  <c r="FK61" i="1"/>
  <c r="FK59" i="1"/>
  <c r="FK65" i="1"/>
  <c r="FK79" i="1"/>
  <c r="FK83" i="1"/>
  <c r="FK87" i="1"/>
  <c r="FK92" i="1"/>
  <c r="FK4" i="1"/>
  <c r="FK10" i="1"/>
  <c r="FK33" i="1"/>
  <c r="FK35" i="1"/>
  <c r="FK39" i="1"/>
  <c r="FK41" i="1"/>
  <c r="FK45" i="1"/>
  <c r="FK47" i="1"/>
  <c r="FK51" i="1"/>
  <c r="FK53" i="1"/>
  <c r="FK43" i="1"/>
  <c r="FK55" i="1"/>
  <c r="FK67" i="1"/>
  <c r="FK58" i="1"/>
  <c r="FK62" i="1"/>
  <c r="FK64" i="1"/>
  <c r="FK68" i="1"/>
  <c r="FK70" i="1"/>
  <c r="FK71" i="1"/>
  <c r="FK75" i="1"/>
  <c r="FK77" i="1"/>
  <c r="FK80" i="1"/>
  <c r="FK82" i="1"/>
  <c r="FK84" i="1"/>
  <c r="FK86" i="1"/>
  <c r="FK88" i="1"/>
  <c r="FK91" i="1"/>
  <c r="FK93" i="1"/>
  <c r="FK95" i="1"/>
  <c r="FK57" i="1"/>
  <c r="FK63" i="1"/>
  <c r="FK69" i="1"/>
  <c r="FK74" i="1"/>
  <c r="FK76" i="1"/>
  <c r="FK81" i="1"/>
  <c r="FK85" i="1"/>
  <c r="FK89" i="1"/>
  <c r="FK94" i="1"/>
  <c r="FK96" i="1"/>
  <c r="FK73" i="1"/>
  <c r="FS1" i="1" l="1"/>
  <c r="FN2" i="1"/>
  <c r="FN4" i="1"/>
  <c r="FN9" i="1"/>
  <c r="FN11" i="1"/>
  <c r="FN16" i="1"/>
  <c r="FN32" i="1"/>
  <c r="FN33" i="1"/>
  <c r="FN35" i="1"/>
  <c r="FN38" i="1"/>
  <c r="FN40" i="1"/>
  <c r="FN41" i="1"/>
  <c r="FN44" i="1"/>
  <c r="FN46" i="1"/>
  <c r="FN49" i="1"/>
  <c r="FN51" i="1"/>
  <c r="FN53" i="1"/>
  <c r="FN56" i="1"/>
  <c r="FN57" i="1"/>
  <c r="FN59" i="1"/>
  <c r="FN62" i="1"/>
  <c r="FN64" i="1"/>
  <c r="FN67" i="1"/>
  <c r="FN69" i="1"/>
  <c r="FN71" i="1"/>
  <c r="FN74" i="1"/>
  <c r="FN76" i="1"/>
  <c r="FN79" i="1"/>
  <c r="FN81" i="1"/>
  <c r="FN83" i="1"/>
  <c r="FN85" i="1"/>
  <c r="FN87" i="1"/>
  <c r="FN89" i="1"/>
  <c r="FN92" i="1"/>
  <c r="FN94" i="1"/>
  <c r="FN10" i="1"/>
  <c r="FN21" i="1"/>
  <c r="FN26" i="1"/>
  <c r="FN31" i="1"/>
  <c r="FN34" i="1"/>
  <c r="FN37" i="1"/>
  <c r="FN39" i="1"/>
  <c r="FN43" i="1"/>
  <c r="FN45" i="1"/>
  <c r="FN47" i="1"/>
  <c r="FN50" i="1"/>
  <c r="FN52" i="1"/>
  <c r="FN55" i="1"/>
  <c r="FN58" i="1"/>
  <c r="FN61" i="1"/>
  <c r="FN63" i="1"/>
  <c r="FN65" i="1"/>
  <c r="FN68" i="1"/>
  <c r="FN70" i="1"/>
  <c r="FN73" i="1"/>
  <c r="FN75" i="1"/>
  <c r="FN77" i="1"/>
  <c r="FN80" i="1"/>
  <c r="FN82" i="1"/>
  <c r="FN84" i="1"/>
  <c r="FN86" i="1"/>
  <c r="FN88" i="1"/>
  <c r="FN91" i="1"/>
  <c r="FN93" i="1"/>
  <c r="FN95" i="1"/>
  <c r="FN96" i="1"/>
  <c r="FV1" i="1" l="1"/>
  <c r="FQ2" i="1"/>
  <c r="FQ9" i="1"/>
  <c r="FQ11" i="1"/>
  <c r="FQ16" i="1"/>
  <c r="FQ21" i="1"/>
  <c r="FQ26" i="1"/>
  <c r="FQ31" i="1"/>
  <c r="FQ32" i="1"/>
  <c r="FQ37" i="1"/>
  <c r="FQ34" i="1"/>
  <c r="FQ38" i="1"/>
  <c r="FQ40" i="1"/>
  <c r="FQ44" i="1"/>
  <c r="FQ46" i="1"/>
  <c r="FQ50" i="1"/>
  <c r="FQ52" i="1"/>
  <c r="FQ56" i="1"/>
  <c r="FQ49" i="1"/>
  <c r="FQ61" i="1"/>
  <c r="FQ57" i="1"/>
  <c r="FQ59" i="1"/>
  <c r="FQ63" i="1"/>
  <c r="FQ65" i="1"/>
  <c r="FQ69" i="1"/>
  <c r="FQ74" i="1"/>
  <c r="FQ76" i="1"/>
  <c r="FQ79" i="1"/>
  <c r="FQ81" i="1"/>
  <c r="FQ83" i="1"/>
  <c r="FQ85" i="1"/>
  <c r="FQ87" i="1"/>
  <c r="FQ89" i="1"/>
  <c r="FQ92" i="1"/>
  <c r="FQ94" i="1"/>
  <c r="FQ96" i="1"/>
  <c r="FQ73" i="1"/>
  <c r="FQ86" i="1"/>
  <c r="FQ88" i="1"/>
  <c r="FQ91" i="1"/>
  <c r="FQ95" i="1"/>
  <c r="FQ4" i="1"/>
  <c r="FQ10" i="1"/>
  <c r="FQ33" i="1"/>
  <c r="FQ35" i="1"/>
  <c r="FQ39" i="1"/>
  <c r="FQ41" i="1"/>
  <c r="FQ45" i="1"/>
  <c r="FQ47" i="1"/>
  <c r="FQ51" i="1"/>
  <c r="FQ53" i="1"/>
  <c r="FQ43" i="1"/>
  <c r="FQ55" i="1"/>
  <c r="FQ67" i="1"/>
  <c r="FQ58" i="1"/>
  <c r="FQ62" i="1"/>
  <c r="FQ64" i="1"/>
  <c r="FQ68" i="1"/>
  <c r="FQ70" i="1"/>
  <c r="FQ71" i="1"/>
  <c r="FQ75" i="1"/>
  <c r="FQ77" i="1"/>
  <c r="FQ80" i="1"/>
  <c r="FQ82" i="1"/>
  <c r="FQ84" i="1"/>
  <c r="FQ93" i="1"/>
  <c r="FY1" i="1" l="1"/>
  <c r="FT2" i="1"/>
  <c r="FT4" i="1"/>
  <c r="FT9" i="1"/>
  <c r="FT11" i="1"/>
  <c r="FT16" i="1"/>
  <c r="FT32" i="1"/>
  <c r="FT33" i="1"/>
  <c r="FT35" i="1"/>
  <c r="FT38" i="1"/>
  <c r="FT40" i="1"/>
  <c r="FT41" i="1"/>
  <c r="FT44" i="1"/>
  <c r="FT46" i="1"/>
  <c r="FT49" i="1"/>
  <c r="FT51" i="1"/>
  <c r="FT53" i="1"/>
  <c r="FT56" i="1"/>
  <c r="FT57" i="1"/>
  <c r="FT62" i="1"/>
  <c r="FT67" i="1"/>
  <c r="FT74" i="1"/>
  <c r="FT79" i="1"/>
  <c r="FT85" i="1"/>
  <c r="FT89" i="1"/>
  <c r="FT94" i="1"/>
  <c r="FT10" i="1"/>
  <c r="FT21" i="1"/>
  <c r="FT26" i="1"/>
  <c r="FT31" i="1"/>
  <c r="FT34" i="1"/>
  <c r="FT37" i="1"/>
  <c r="FT39" i="1"/>
  <c r="FT43" i="1"/>
  <c r="FT45" i="1"/>
  <c r="FT47" i="1"/>
  <c r="FT50" i="1"/>
  <c r="FT52" i="1"/>
  <c r="FT55" i="1"/>
  <c r="FT58" i="1"/>
  <c r="FT61" i="1"/>
  <c r="FT63" i="1"/>
  <c r="FT65" i="1"/>
  <c r="FT68" i="1"/>
  <c r="FT70" i="1"/>
  <c r="FT73" i="1"/>
  <c r="FT75" i="1"/>
  <c r="FT77" i="1"/>
  <c r="FT80" i="1"/>
  <c r="FT82" i="1"/>
  <c r="FT84" i="1"/>
  <c r="FT86" i="1"/>
  <c r="FT88" i="1"/>
  <c r="FT91" i="1"/>
  <c r="FT93" i="1"/>
  <c r="FT95" i="1"/>
  <c r="FT59" i="1"/>
  <c r="FT64" i="1"/>
  <c r="FT69" i="1"/>
  <c r="FT71" i="1"/>
  <c r="FT76" i="1"/>
  <c r="FT81" i="1"/>
  <c r="FT83" i="1"/>
  <c r="FT87" i="1"/>
  <c r="FT92" i="1"/>
  <c r="FT96" i="1"/>
  <c r="GB1" i="1" l="1"/>
  <c r="FW2" i="1"/>
  <c r="FW9" i="1"/>
  <c r="FW11" i="1"/>
  <c r="FW16" i="1"/>
  <c r="FW21" i="1"/>
  <c r="FW26" i="1"/>
  <c r="FW31" i="1"/>
  <c r="FW32" i="1"/>
  <c r="FW37" i="1"/>
  <c r="FW34" i="1"/>
  <c r="FW38" i="1"/>
  <c r="FW40" i="1"/>
  <c r="FW44" i="1"/>
  <c r="FW46" i="1"/>
  <c r="FW50" i="1"/>
  <c r="FW52" i="1"/>
  <c r="FW56" i="1"/>
  <c r="FW49" i="1"/>
  <c r="FW61" i="1"/>
  <c r="FW57" i="1"/>
  <c r="FW59" i="1"/>
  <c r="FW63" i="1"/>
  <c r="FW65" i="1"/>
  <c r="FW69" i="1"/>
  <c r="FW74" i="1"/>
  <c r="FW76" i="1"/>
  <c r="FW79" i="1"/>
  <c r="FW81" i="1"/>
  <c r="FW83" i="1"/>
  <c r="FW85" i="1"/>
  <c r="FW87" i="1"/>
  <c r="FW89" i="1"/>
  <c r="FW92" i="1"/>
  <c r="FW94" i="1"/>
  <c r="FW96" i="1"/>
  <c r="FW73" i="1"/>
  <c r="FW4" i="1"/>
  <c r="FW10" i="1"/>
  <c r="FW33" i="1"/>
  <c r="FW35" i="1"/>
  <c r="FW39" i="1"/>
  <c r="FW41" i="1"/>
  <c r="FW45" i="1"/>
  <c r="FW47" i="1"/>
  <c r="FW51" i="1"/>
  <c r="FW53" i="1"/>
  <c r="FW43" i="1"/>
  <c r="FW55" i="1"/>
  <c r="FW67" i="1"/>
  <c r="FW58" i="1"/>
  <c r="FW62" i="1"/>
  <c r="FW64" i="1"/>
  <c r="FW68" i="1"/>
  <c r="FW70" i="1"/>
  <c r="FW71" i="1"/>
  <c r="FW75" i="1"/>
  <c r="FW77" i="1"/>
  <c r="FW80" i="1"/>
  <c r="FW82" i="1"/>
  <c r="FW84" i="1"/>
  <c r="FW86" i="1"/>
  <c r="FW88" i="1"/>
  <c r="FW91" i="1"/>
  <c r="FW93" i="1"/>
  <c r="FW95" i="1"/>
  <c r="GE1" i="1" l="1"/>
  <c r="FZ2" i="1"/>
  <c r="FZ4" i="1"/>
  <c r="FZ11" i="1"/>
  <c r="FZ16" i="1"/>
  <c r="FZ32" i="1"/>
  <c r="FZ35" i="1"/>
  <c r="FZ40" i="1"/>
  <c r="FZ44" i="1"/>
  <c r="FZ49" i="1"/>
  <c r="FZ56" i="1"/>
  <c r="FZ57" i="1"/>
  <c r="FZ62" i="1"/>
  <c r="FZ67" i="1"/>
  <c r="FZ74" i="1"/>
  <c r="FZ79" i="1"/>
  <c r="FZ83" i="1"/>
  <c r="FZ89" i="1"/>
  <c r="FZ94" i="1"/>
  <c r="FZ10" i="1"/>
  <c r="FZ21" i="1"/>
  <c r="FZ26" i="1"/>
  <c r="FZ31" i="1"/>
  <c r="FZ34" i="1"/>
  <c r="FZ37" i="1"/>
  <c r="FZ39" i="1"/>
  <c r="FZ43" i="1"/>
  <c r="FZ45" i="1"/>
  <c r="FZ47" i="1"/>
  <c r="FZ50" i="1"/>
  <c r="FZ52" i="1"/>
  <c r="FZ55" i="1"/>
  <c r="FZ58" i="1"/>
  <c r="FZ61" i="1"/>
  <c r="FZ63" i="1"/>
  <c r="FZ65" i="1"/>
  <c r="FZ68" i="1"/>
  <c r="FZ70" i="1"/>
  <c r="FZ73" i="1"/>
  <c r="FZ75" i="1"/>
  <c r="FZ77" i="1"/>
  <c r="FZ80" i="1"/>
  <c r="FZ82" i="1"/>
  <c r="FZ84" i="1"/>
  <c r="FZ86" i="1"/>
  <c r="FZ88" i="1"/>
  <c r="FZ91" i="1"/>
  <c r="FZ93" i="1"/>
  <c r="FZ95" i="1"/>
  <c r="FZ9" i="1"/>
  <c r="FZ33" i="1"/>
  <c r="FZ38" i="1"/>
  <c r="FZ41" i="1"/>
  <c r="FZ46" i="1"/>
  <c r="FZ51" i="1"/>
  <c r="FZ53" i="1"/>
  <c r="FZ59" i="1"/>
  <c r="FZ64" i="1"/>
  <c r="FZ69" i="1"/>
  <c r="FZ71" i="1"/>
  <c r="FZ76" i="1"/>
  <c r="FZ81" i="1"/>
  <c r="FZ85" i="1"/>
  <c r="FZ87" i="1"/>
  <c r="FZ92" i="1"/>
  <c r="FZ96" i="1"/>
  <c r="GH1" i="1" l="1"/>
  <c r="GC2" i="1"/>
  <c r="GC9" i="1"/>
  <c r="GC11" i="1"/>
  <c r="GC16" i="1"/>
  <c r="GC21" i="1"/>
  <c r="GC26" i="1"/>
  <c r="GC31" i="1"/>
  <c r="GC34" i="1"/>
  <c r="GC40" i="1"/>
  <c r="GC46" i="1"/>
  <c r="GC56" i="1"/>
  <c r="GC49" i="1"/>
  <c r="GC57" i="1"/>
  <c r="GC63" i="1"/>
  <c r="GC69" i="1"/>
  <c r="GC74" i="1"/>
  <c r="GC81" i="1"/>
  <c r="GC83" i="1"/>
  <c r="GC89" i="1"/>
  <c r="GC94" i="1"/>
  <c r="GC73" i="1"/>
  <c r="GC4" i="1"/>
  <c r="GC10" i="1"/>
  <c r="GC33" i="1"/>
  <c r="GC35" i="1"/>
  <c r="GC39" i="1"/>
  <c r="GC41" i="1"/>
  <c r="GC45" i="1"/>
  <c r="GC47" i="1"/>
  <c r="GC51" i="1"/>
  <c r="GC53" i="1"/>
  <c r="GC43" i="1"/>
  <c r="GC55" i="1"/>
  <c r="GC67" i="1"/>
  <c r="GC58" i="1"/>
  <c r="GC62" i="1"/>
  <c r="GC64" i="1"/>
  <c r="GC68" i="1"/>
  <c r="GC70" i="1"/>
  <c r="GC71" i="1"/>
  <c r="GC75" i="1"/>
  <c r="GC77" i="1"/>
  <c r="GC80" i="1"/>
  <c r="GC82" i="1"/>
  <c r="GC84" i="1"/>
  <c r="GC86" i="1"/>
  <c r="GC88" i="1"/>
  <c r="GC91" i="1"/>
  <c r="GC93" i="1"/>
  <c r="GC95" i="1"/>
  <c r="GC32" i="1"/>
  <c r="GC37" i="1"/>
  <c r="GC38" i="1"/>
  <c r="GC44" i="1"/>
  <c r="GC50" i="1"/>
  <c r="GC52" i="1"/>
  <c r="GC61" i="1"/>
  <c r="GC59" i="1"/>
  <c r="GC65" i="1"/>
  <c r="GC76" i="1"/>
  <c r="GC79" i="1"/>
  <c r="GC85" i="1"/>
  <c r="GC87" i="1"/>
  <c r="GC92" i="1"/>
  <c r="GC96" i="1"/>
  <c r="GK1" i="1" l="1"/>
  <c r="GF2" i="1"/>
  <c r="GF4" i="1"/>
  <c r="GF9" i="1"/>
  <c r="GF11" i="1"/>
  <c r="GF16" i="1"/>
  <c r="GF32" i="1"/>
  <c r="GF33" i="1"/>
  <c r="GF35" i="1"/>
  <c r="GF38" i="1"/>
  <c r="GF40" i="1"/>
  <c r="GF41" i="1"/>
  <c r="GF44" i="1"/>
  <c r="GF46" i="1"/>
  <c r="GF49" i="1"/>
  <c r="GF51" i="1"/>
  <c r="GF53" i="1"/>
  <c r="GF56" i="1"/>
  <c r="GF58" i="1"/>
  <c r="GF61" i="1"/>
  <c r="GF63" i="1"/>
  <c r="GF65" i="1"/>
  <c r="GF68" i="1"/>
  <c r="GF70" i="1"/>
  <c r="GF73" i="1"/>
  <c r="GF75" i="1"/>
  <c r="GF77" i="1"/>
  <c r="GF80" i="1"/>
  <c r="GF82" i="1"/>
  <c r="GF84" i="1"/>
  <c r="GF86" i="1"/>
  <c r="GF88" i="1"/>
  <c r="GF91" i="1"/>
  <c r="GF95" i="1"/>
  <c r="GF10" i="1"/>
  <c r="GF21" i="1"/>
  <c r="GF26" i="1"/>
  <c r="GF31" i="1"/>
  <c r="GF34" i="1"/>
  <c r="GF37" i="1"/>
  <c r="GF39" i="1"/>
  <c r="GF43" i="1"/>
  <c r="GF45" i="1"/>
  <c r="GF47" i="1"/>
  <c r="GF50" i="1"/>
  <c r="GF52" i="1"/>
  <c r="GF55" i="1"/>
  <c r="GF57" i="1"/>
  <c r="GF59" i="1"/>
  <c r="GF62" i="1"/>
  <c r="GF64" i="1"/>
  <c r="GF67" i="1"/>
  <c r="GF69" i="1"/>
  <c r="GF71" i="1"/>
  <c r="GF74" i="1"/>
  <c r="GF76" i="1"/>
  <c r="GF79" i="1"/>
  <c r="GF81" i="1"/>
  <c r="GF83" i="1"/>
  <c r="GF85" i="1"/>
  <c r="GF87" i="1"/>
  <c r="GF89" i="1"/>
  <c r="GF92" i="1"/>
  <c r="GF94" i="1"/>
  <c r="GF96" i="1"/>
  <c r="GF93" i="1"/>
  <c r="GN1" i="1" l="1"/>
  <c r="GI2" i="1"/>
  <c r="GI9" i="1"/>
  <c r="GI11" i="1"/>
  <c r="GI16" i="1"/>
  <c r="GI21" i="1"/>
  <c r="GI26" i="1"/>
  <c r="GI31" i="1"/>
  <c r="GI32" i="1"/>
  <c r="GI37" i="1"/>
  <c r="GI34" i="1"/>
  <c r="GI38" i="1"/>
  <c r="GI40" i="1"/>
  <c r="GI44" i="1"/>
  <c r="GI46" i="1"/>
  <c r="GI50" i="1"/>
  <c r="GI52" i="1"/>
  <c r="GI61" i="1"/>
  <c r="GI58" i="1"/>
  <c r="GI68" i="1"/>
  <c r="GI76" i="1"/>
  <c r="GI81" i="1"/>
  <c r="GI83" i="1"/>
  <c r="GI85" i="1"/>
  <c r="GI87" i="1"/>
  <c r="GI89" i="1"/>
  <c r="GI94" i="1"/>
  <c r="GI73" i="1"/>
  <c r="GI4" i="1"/>
  <c r="GI10" i="1"/>
  <c r="GI33" i="1"/>
  <c r="GI35" i="1"/>
  <c r="GI39" i="1"/>
  <c r="GI41" i="1"/>
  <c r="GI45" i="1"/>
  <c r="GI47" i="1"/>
  <c r="GI51" i="1"/>
  <c r="GI53" i="1"/>
  <c r="GI43" i="1"/>
  <c r="GI55" i="1"/>
  <c r="GI67" i="1"/>
  <c r="GI57" i="1"/>
  <c r="GI59" i="1"/>
  <c r="GI63" i="1"/>
  <c r="GI65" i="1"/>
  <c r="GI69" i="1"/>
  <c r="GI71" i="1"/>
  <c r="GI75" i="1"/>
  <c r="GI77" i="1"/>
  <c r="GI80" i="1"/>
  <c r="GI82" i="1"/>
  <c r="GI84" i="1"/>
  <c r="GI86" i="1"/>
  <c r="GI88" i="1"/>
  <c r="GI91" i="1"/>
  <c r="GI93" i="1"/>
  <c r="GI95" i="1"/>
  <c r="GI56" i="1"/>
  <c r="GI49" i="1"/>
  <c r="GI62" i="1"/>
  <c r="GI64" i="1"/>
  <c r="GI70" i="1"/>
  <c r="GI74" i="1"/>
  <c r="GI79" i="1"/>
  <c r="GI92" i="1"/>
  <c r="GI96" i="1"/>
  <c r="GQ1" i="1" l="1"/>
  <c r="GL2" i="1"/>
  <c r="GL4" i="1"/>
  <c r="GL9" i="1"/>
  <c r="GL11" i="1"/>
  <c r="GL16" i="1"/>
  <c r="GL32" i="1"/>
  <c r="GL33" i="1"/>
  <c r="GL35" i="1"/>
  <c r="GL38" i="1"/>
  <c r="GL40" i="1"/>
  <c r="GL41" i="1"/>
  <c r="GL44" i="1"/>
  <c r="GL46" i="1"/>
  <c r="GL49" i="1"/>
  <c r="GL51" i="1"/>
  <c r="GL53" i="1"/>
  <c r="GL56" i="1"/>
  <c r="GL58" i="1"/>
  <c r="GL61" i="1"/>
  <c r="GL63" i="1"/>
  <c r="GL65" i="1"/>
  <c r="GL68" i="1"/>
  <c r="GL70" i="1"/>
  <c r="GL73" i="1"/>
  <c r="GL75" i="1"/>
  <c r="GL77" i="1"/>
  <c r="GL80" i="1"/>
  <c r="GL82" i="1"/>
  <c r="GL84" i="1"/>
  <c r="GL86" i="1"/>
  <c r="GL88" i="1"/>
  <c r="GL91" i="1"/>
  <c r="GL93" i="1"/>
  <c r="GL95" i="1"/>
  <c r="GL76" i="1"/>
  <c r="GL81" i="1"/>
  <c r="GL85" i="1"/>
  <c r="GL87" i="1"/>
  <c r="GL92" i="1"/>
  <c r="GL96" i="1"/>
  <c r="GL10" i="1"/>
  <c r="GL21" i="1"/>
  <c r="GL26" i="1"/>
  <c r="GL31" i="1"/>
  <c r="GL34" i="1"/>
  <c r="GL37" i="1"/>
  <c r="GL39" i="1"/>
  <c r="GL43" i="1"/>
  <c r="GL45" i="1"/>
  <c r="GL47" i="1"/>
  <c r="GL50" i="1"/>
  <c r="GL52" i="1"/>
  <c r="GL55" i="1"/>
  <c r="GL57" i="1"/>
  <c r="GL59" i="1"/>
  <c r="GL62" i="1"/>
  <c r="GL64" i="1"/>
  <c r="GL67" i="1"/>
  <c r="GL69" i="1"/>
  <c r="GL71" i="1"/>
  <c r="GL74" i="1"/>
  <c r="GL79" i="1"/>
  <c r="GL83" i="1"/>
  <c r="GL89" i="1"/>
  <c r="GL94" i="1"/>
  <c r="GT1" i="1" l="1"/>
  <c r="GO2" i="1"/>
  <c r="GO9" i="1"/>
  <c r="GO11" i="1"/>
  <c r="GO16" i="1"/>
  <c r="GO21" i="1"/>
  <c r="GO26" i="1"/>
  <c r="GO31" i="1"/>
  <c r="GO32" i="1"/>
  <c r="GO37" i="1"/>
  <c r="GO34" i="1"/>
  <c r="GO38" i="1"/>
  <c r="GO40" i="1"/>
  <c r="GO44" i="1"/>
  <c r="GO46" i="1"/>
  <c r="GO50" i="1"/>
  <c r="GO52" i="1"/>
  <c r="GO56" i="1"/>
  <c r="GO49" i="1"/>
  <c r="GO61" i="1"/>
  <c r="GO58" i="1"/>
  <c r="GO62" i="1"/>
  <c r="GO64" i="1"/>
  <c r="GO68" i="1"/>
  <c r="GO70" i="1"/>
  <c r="GO74" i="1"/>
  <c r="GO76" i="1"/>
  <c r="GO79" i="1"/>
  <c r="GO81" i="1"/>
  <c r="GO83" i="1"/>
  <c r="GO85" i="1"/>
  <c r="GO87" i="1"/>
  <c r="GO89" i="1"/>
  <c r="GO92" i="1"/>
  <c r="GO94" i="1"/>
  <c r="GO96" i="1"/>
  <c r="GO73" i="1"/>
  <c r="GO4" i="1"/>
  <c r="GO10" i="1"/>
  <c r="GO33" i="1"/>
  <c r="GO35" i="1"/>
  <c r="GO39" i="1"/>
  <c r="GO41" i="1"/>
  <c r="GO45" i="1"/>
  <c r="GO47" i="1"/>
  <c r="GO51" i="1"/>
  <c r="GO53" i="1"/>
  <c r="GO43" i="1"/>
  <c r="GO55" i="1"/>
  <c r="GO67" i="1"/>
  <c r="GO57" i="1"/>
  <c r="GO59" i="1"/>
  <c r="GO63" i="1"/>
  <c r="GO65" i="1"/>
  <c r="GO69" i="1"/>
  <c r="GO71" i="1"/>
  <c r="GO75" i="1"/>
  <c r="GO77" i="1"/>
  <c r="GO80" i="1"/>
  <c r="GO82" i="1"/>
  <c r="GO84" i="1"/>
  <c r="GO86" i="1"/>
  <c r="GO88" i="1"/>
  <c r="GO91" i="1"/>
  <c r="GO93" i="1"/>
  <c r="GO95" i="1"/>
  <c r="GW1" i="1" l="1"/>
  <c r="GR2" i="1"/>
  <c r="GR4" i="1"/>
  <c r="GR9" i="1"/>
  <c r="GR11" i="1"/>
  <c r="GR16" i="1"/>
  <c r="GR32" i="1"/>
  <c r="GR33" i="1"/>
  <c r="GR35" i="1"/>
  <c r="GR38" i="1"/>
  <c r="GR40" i="1"/>
  <c r="GR41" i="1"/>
  <c r="GR44" i="1"/>
  <c r="GR46" i="1"/>
  <c r="GR49" i="1"/>
  <c r="GR51" i="1"/>
  <c r="GR53" i="1"/>
  <c r="GR56" i="1"/>
  <c r="GR58" i="1"/>
  <c r="GR61" i="1"/>
  <c r="GR63" i="1"/>
  <c r="GR65" i="1"/>
  <c r="GR68" i="1"/>
  <c r="GR70" i="1"/>
  <c r="GR73" i="1"/>
  <c r="GR75" i="1"/>
  <c r="GR77" i="1"/>
  <c r="GR80" i="1"/>
  <c r="GR82" i="1"/>
  <c r="GR84" i="1"/>
  <c r="GR86" i="1"/>
  <c r="GR88" i="1"/>
  <c r="GR91" i="1"/>
  <c r="GR93" i="1"/>
  <c r="GR95" i="1"/>
  <c r="GR10" i="1"/>
  <c r="GR21" i="1"/>
  <c r="GR26" i="1"/>
  <c r="GR31" i="1"/>
  <c r="GR34" i="1"/>
  <c r="GR37" i="1"/>
  <c r="GR39" i="1"/>
  <c r="GR43" i="1"/>
  <c r="GR45" i="1"/>
  <c r="GR47" i="1"/>
  <c r="GR50" i="1"/>
  <c r="GR52" i="1"/>
  <c r="GR55" i="1"/>
  <c r="GR57" i="1"/>
  <c r="GR59" i="1"/>
  <c r="GR62" i="1"/>
  <c r="GR64" i="1"/>
  <c r="GR67" i="1"/>
  <c r="GR69" i="1"/>
  <c r="GR71" i="1"/>
  <c r="GR74" i="1"/>
  <c r="GR76" i="1"/>
  <c r="GR79" i="1"/>
  <c r="GR81" i="1"/>
  <c r="GR83" i="1"/>
  <c r="GR85" i="1"/>
  <c r="GR87" i="1"/>
  <c r="GR89" i="1"/>
  <c r="GR92" i="1"/>
  <c r="GR94" i="1"/>
  <c r="GR96" i="1"/>
  <c r="GZ1" i="1" l="1"/>
  <c r="GU2" i="1"/>
  <c r="GU9" i="1"/>
  <c r="GU11" i="1"/>
  <c r="GU16" i="1"/>
  <c r="GU21" i="1"/>
  <c r="GU26" i="1"/>
  <c r="GU31" i="1"/>
  <c r="GU32" i="1"/>
  <c r="GU37" i="1"/>
  <c r="GU34" i="1"/>
  <c r="GU38" i="1"/>
  <c r="GU40" i="1"/>
  <c r="GU44" i="1"/>
  <c r="GU46" i="1"/>
  <c r="GU50" i="1"/>
  <c r="GU52" i="1"/>
  <c r="GU56" i="1"/>
  <c r="GU49" i="1"/>
  <c r="GU61" i="1"/>
  <c r="GU58" i="1"/>
  <c r="GU62" i="1"/>
  <c r="GU64" i="1"/>
  <c r="GU68" i="1"/>
  <c r="GU70" i="1"/>
  <c r="GU74" i="1"/>
  <c r="GU76" i="1"/>
  <c r="GU79" i="1"/>
  <c r="GU81" i="1"/>
  <c r="GU83" i="1"/>
  <c r="GU85" i="1"/>
  <c r="GU87" i="1"/>
  <c r="GU89" i="1"/>
  <c r="GU92" i="1"/>
  <c r="GU94" i="1"/>
  <c r="GU96" i="1"/>
  <c r="GU10" i="1"/>
  <c r="GU35" i="1"/>
  <c r="GU41" i="1"/>
  <c r="GU47" i="1"/>
  <c r="GU53" i="1"/>
  <c r="GU43" i="1"/>
  <c r="GU57" i="1"/>
  <c r="GU63" i="1"/>
  <c r="GU69" i="1"/>
  <c r="GU75" i="1"/>
  <c r="GU80" i="1"/>
  <c r="GU86" i="1"/>
  <c r="GU91" i="1"/>
  <c r="GU4" i="1"/>
  <c r="GU33" i="1"/>
  <c r="GU39" i="1"/>
  <c r="GU45" i="1"/>
  <c r="GU51" i="1"/>
  <c r="GU55" i="1"/>
  <c r="GU67" i="1"/>
  <c r="GU59" i="1"/>
  <c r="GU65" i="1"/>
  <c r="GU71" i="1"/>
  <c r="GU77" i="1"/>
  <c r="GU82" i="1"/>
  <c r="GU84" i="1"/>
  <c r="GU88" i="1"/>
  <c r="GU93" i="1"/>
  <c r="GU95" i="1"/>
  <c r="GU73" i="1"/>
  <c r="HC1" i="1" l="1"/>
  <c r="GX2" i="1"/>
  <c r="GX4" i="1"/>
  <c r="GX9" i="1"/>
  <c r="GX11" i="1"/>
  <c r="GX16" i="1"/>
  <c r="GX21" i="1"/>
  <c r="GX26" i="1"/>
  <c r="GX31" i="1"/>
  <c r="GX33" i="1"/>
  <c r="GX35" i="1"/>
  <c r="GX38" i="1"/>
  <c r="GX40" i="1"/>
  <c r="GX41" i="1"/>
  <c r="GX44" i="1"/>
  <c r="GX46" i="1"/>
  <c r="GX49" i="1"/>
  <c r="GX51" i="1"/>
  <c r="GX53" i="1"/>
  <c r="GX56" i="1"/>
  <c r="GX58" i="1"/>
  <c r="GX63" i="1"/>
  <c r="GX68" i="1"/>
  <c r="GX73" i="1"/>
  <c r="GX80" i="1"/>
  <c r="GX84" i="1"/>
  <c r="GX95" i="1"/>
  <c r="GX10" i="1"/>
  <c r="GX32" i="1"/>
  <c r="GX34" i="1"/>
  <c r="GX37" i="1"/>
  <c r="GX39" i="1"/>
  <c r="GX43" i="1"/>
  <c r="GX45" i="1"/>
  <c r="GX47" i="1"/>
  <c r="GX50" i="1"/>
  <c r="GX52" i="1"/>
  <c r="GX55" i="1"/>
  <c r="GX57" i="1"/>
  <c r="GX59" i="1"/>
  <c r="GX62" i="1"/>
  <c r="GX64" i="1"/>
  <c r="GX67" i="1"/>
  <c r="GX69" i="1"/>
  <c r="GX71" i="1"/>
  <c r="GX74" i="1"/>
  <c r="GX76" i="1"/>
  <c r="GX79" i="1"/>
  <c r="GX81" i="1"/>
  <c r="GX83" i="1"/>
  <c r="GX85" i="1"/>
  <c r="GX87" i="1"/>
  <c r="GX89" i="1"/>
  <c r="GX92" i="1"/>
  <c r="GX94" i="1"/>
  <c r="GX96" i="1"/>
  <c r="GX61" i="1"/>
  <c r="GX65" i="1"/>
  <c r="GX70" i="1"/>
  <c r="GX75" i="1"/>
  <c r="GX77" i="1"/>
  <c r="GX82" i="1"/>
  <c r="GX86" i="1"/>
  <c r="GX88" i="1"/>
  <c r="GX91" i="1"/>
  <c r="GX93" i="1"/>
  <c r="HF1" i="1" l="1"/>
  <c r="HA2" i="1"/>
  <c r="HA9" i="1"/>
  <c r="HA11" i="1"/>
  <c r="HA37" i="1"/>
  <c r="HA38" i="1"/>
  <c r="HA46" i="1"/>
  <c r="HA52" i="1"/>
  <c r="HA49" i="1"/>
  <c r="HA61" i="1"/>
  <c r="HA58" i="1"/>
  <c r="HA70" i="1"/>
  <c r="HA76" i="1"/>
  <c r="HA81" i="1"/>
  <c r="HA85" i="1"/>
  <c r="HA89" i="1"/>
  <c r="HA94" i="1"/>
  <c r="HA4" i="1"/>
  <c r="HA10" i="1"/>
  <c r="HA32" i="1"/>
  <c r="HA33" i="1"/>
  <c r="HA35" i="1"/>
  <c r="HA39" i="1"/>
  <c r="HA41" i="1"/>
  <c r="HA45" i="1"/>
  <c r="HA47" i="1"/>
  <c r="HA51" i="1"/>
  <c r="HA53" i="1"/>
  <c r="HA43" i="1"/>
  <c r="HA55" i="1"/>
  <c r="HA67" i="1"/>
  <c r="HA57" i="1"/>
  <c r="HA59" i="1"/>
  <c r="HA63" i="1"/>
  <c r="HA65" i="1"/>
  <c r="HA69" i="1"/>
  <c r="HA71" i="1"/>
  <c r="HA75" i="1"/>
  <c r="HA77" i="1"/>
  <c r="HA80" i="1"/>
  <c r="HA82" i="1"/>
  <c r="HA84" i="1"/>
  <c r="HA86" i="1"/>
  <c r="HA88" i="1"/>
  <c r="HA91" i="1"/>
  <c r="HA93" i="1"/>
  <c r="HA95" i="1"/>
  <c r="HA73" i="1"/>
  <c r="HA16" i="1"/>
  <c r="HA21" i="1"/>
  <c r="HA26" i="1"/>
  <c r="HA31" i="1"/>
  <c r="HA34" i="1"/>
  <c r="HA40" i="1"/>
  <c r="HA44" i="1"/>
  <c r="HA50" i="1"/>
  <c r="HA56" i="1"/>
  <c r="HA62" i="1"/>
  <c r="HA64" i="1"/>
  <c r="HA68" i="1"/>
  <c r="HA74" i="1"/>
  <c r="HA79" i="1"/>
  <c r="HA83" i="1"/>
  <c r="HA87" i="1"/>
  <c r="HA92" i="1"/>
  <c r="HA96" i="1"/>
  <c r="HI1" i="1" l="1"/>
  <c r="HD2" i="1"/>
  <c r="HD4" i="1"/>
  <c r="HD9" i="1"/>
  <c r="HD11" i="1"/>
  <c r="HD16" i="1"/>
  <c r="HD21" i="1"/>
  <c r="HD26" i="1"/>
  <c r="HD31" i="1"/>
  <c r="HD33" i="1"/>
  <c r="HD35" i="1"/>
  <c r="HD38" i="1"/>
  <c r="HD40" i="1"/>
  <c r="HD41" i="1"/>
  <c r="HD44" i="1"/>
  <c r="HD46" i="1"/>
  <c r="HD49" i="1"/>
  <c r="HD51" i="1"/>
  <c r="HD53" i="1"/>
  <c r="HD56" i="1"/>
  <c r="HD58" i="1"/>
  <c r="HD61" i="1"/>
  <c r="HD63" i="1"/>
  <c r="HD65" i="1"/>
  <c r="HD68" i="1"/>
  <c r="HD70" i="1"/>
  <c r="HD73" i="1"/>
  <c r="HD75" i="1"/>
  <c r="HD77" i="1"/>
  <c r="HD80" i="1"/>
  <c r="HD82" i="1"/>
  <c r="HD84" i="1"/>
  <c r="HD86" i="1"/>
  <c r="HD88" i="1"/>
  <c r="HD91" i="1"/>
  <c r="HD93" i="1"/>
  <c r="HD95" i="1"/>
  <c r="HD10" i="1"/>
  <c r="HD32" i="1"/>
  <c r="HD34" i="1"/>
  <c r="HD37" i="1"/>
  <c r="HD39" i="1"/>
  <c r="HD43" i="1"/>
  <c r="HD45" i="1"/>
  <c r="HD47" i="1"/>
  <c r="HD50" i="1"/>
  <c r="HD52" i="1"/>
  <c r="HD55" i="1"/>
  <c r="HD57" i="1"/>
  <c r="HD59" i="1"/>
  <c r="HD62" i="1"/>
  <c r="HD64" i="1"/>
  <c r="HD67" i="1"/>
  <c r="HD69" i="1"/>
  <c r="HD71" i="1"/>
  <c r="HD74" i="1"/>
  <c r="HD76" i="1"/>
  <c r="HD79" i="1"/>
  <c r="HD81" i="1"/>
  <c r="HD83" i="1"/>
  <c r="HD85" i="1"/>
  <c r="HD87" i="1"/>
  <c r="HD89" i="1"/>
  <c r="HD92" i="1"/>
  <c r="HD94" i="1"/>
  <c r="HD96" i="1"/>
  <c r="HL1" i="1" l="1"/>
  <c r="HG11" i="1"/>
  <c r="HG38" i="1"/>
  <c r="HG46" i="1"/>
  <c r="HG52" i="1"/>
  <c r="HG61" i="1"/>
  <c r="HG62" i="1"/>
  <c r="HG68" i="1"/>
  <c r="HG76" i="1"/>
  <c r="HG81" i="1"/>
  <c r="HG85" i="1"/>
  <c r="HG92" i="1"/>
  <c r="HG96" i="1"/>
  <c r="HG4" i="1"/>
  <c r="HG10" i="1"/>
  <c r="HG32" i="1"/>
  <c r="HG33" i="1"/>
  <c r="HG35" i="1"/>
  <c r="HG39" i="1"/>
  <c r="HG41" i="1"/>
  <c r="HG45" i="1"/>
  <c r="HG47" i="1"/>
  <c r="HG51" i="1"/>
  <c r="HG53" i="1"/>
  <c r="HG43" i="1"/>
  <c r="HG55" i="1"/>
  <c r="HG67" i="1"/>
  <c r="HG57" i="1"/>
  <c r="HG59" i="1"/>
  <c r="HG63" i="1"/>
  <c r="HG65" i="1"/>
  <c r="HG69" i="1"/>
  <c r="HG71" i="1"/>
  <c r="HG75" i="1"/>
  <c r="HG77" i="1"/>
  <c r="HG80" i="1"/>
  <c r="HG82" i="1"/>
  <c r="HG84" i="1"/>
  <c r="HG86" i="1"/>
  <c r="HG88" i="1"/>
  <c r="HG91" i="1"/>
  <c r="HG93" i="1"/>
  <c r="HG95" i="1"/>
  <c r="HG73" i="1"/>
  <c r="HG2" i="1"/>
  <c r="HG9" i="1"/>
  <c r="HG16" i="1"/>
  <c r="HG21" i="1"/>
  <c r="HG26" i="1"/>
  <c r="HG31" i="1"/>
  <c r="HG37" i="1"/>
  <c r="HG34" i="1"/>
  <c r="HG40" i="1"/>
  <c r="HG44" i="1"/>
  <c r="HG50" i="1"/>
  <c r="HG56" i="1"/>
  <c r="HG49" i="1"/>
  <c r="HG58" i="1"/>
  <c r="HG64" i="1"/>
  <c r="HG70" i="1"/>
  <c r="HG74" i="1"/>
  <c r="HG79" i="1"/>
  <c r="HG83" i="1"/>
  <c r="HG87" i="1"/>
  <c r="HG89" i="1"/>
  <c r="HG94" i="1"/>
  <c r="HO1" i="1" l="1"/>
  <c r="HJ2" i="1"/>
  <c r="HJ4" i="1"/>
  <c r="HJ9" i="1"/>
  <c r="HJ11" i="1"/>
  <c r="HJ16" i="1"/>
  <c r="HJ21" i="1"/>
  <c r="HJ26" i="1"/>
  <c r="HJ31" i="1"/>
  <c r="HJ33" i="1"/>
  <c r="HJ35" i="1"/>
  <c r="HJ38" i="1"/>
  <c r="HJ40" i="1"/>
  <c r="HJ41" i="1"/>
  <c r="HJ44" i="1"/>
  <c r="HJ46" i="1"/>
  <c r="HJ49" i="1"/>
  <c r="HJ51" i="1"/>
  <c r="HJ53" i="1"/>
  <c r="HJ56" i="1"/>
  <c r="HJ58" i="1"/>
  <c r="HJ61" i="1"/>
  <c r="HJ63" i="1"/>
  <c r="HJ65" i="1"/>
  <c r="HJ68" i="1"/>
  <c r="HJ70" i="1"/>
  <c r="HJ73" i="1"/>
  <c r="HJ75" i="1"/>
  <c r="HJ77" i="1"/>
  <c r="HJ80" i="1"/>
  <c r="HJ84" i="1"/>
  <c r="HJ86" i="1"/>
  <c r="HJ93" i="1"/>
  <c r="HJ95" i="1"/>
  <c r="HJ10" i="1"/>
  <c r="HJ32" i="1"/>
  <c r="HJ34" i="1"/>
  <c r="HJ37" i="1"/>
  <c r="HJ39" i="1"/>
  <c r="HJ43" i="1"/>
  <c r="HJ45" i="1"/>
  <c r="HJ47" i="1"/>
  <c r="HJ50" i="1"/>
  <c r="HJ52" i="1"/>
  <c r="HJ55" i="1"/>
  <c r="HJ57" i="1"/>
  <c r="HJ59" i="1"/>
  <c r="HJ62" i="1"/>
  <c r="HJ64" i="1"/>
  <c r="HJ67" i="1"/>
  <c r="HJ69" i="1"/>
  <c r="HJ71" i="1"/>
  <c r="HJ74" i="1"/>
  <c r="HJ76" i="1"/>
  <c r="HJ79" i="1"/>
  <c r="HJ81" i="1"/>
  <c r="HJ83" i="1"/>
  <c r="HJ85" i="1"/>
  <c r="HJ87" i="1"/>
  <c r="HJ89" i="1"/>
  <c r="HJ92" i="1"/>
  <c r="HJ94" i="1"/>
  <c r="HJ96" i="1"/>
  <c r="HJ82" i="1"/>
  <c r="HJ88" i="1"/>
  <c r="HJ91" i="1"/>
  <c r="HR1" i="1" l="1"/>
  <c r="HM11" i="1"/>
  <c r="HM26" i="1"/>
  <c r="HM31" i="1"/>
  <c r="HM37" i="1"/>
  <c r="HM38" i="1"/>
  <c r="HM44" i="1"/>
  <c r="HM52" i="1"/>
  <c r="HM61" i="1"/>
  <c r="HM62" i="1"/>
  <c r="HM68" i="1"/>
  <c r="HM76" i="1"/>
  <c r="HM81" i="1"/>
  <c r="HM85" i="1"/>
  <c r="HM92" i="1"/>
  <c r="HM4" i="1"/>
  <c r="HM10" i="1"/>
  <c r="HM32" i="1"/>
  <c r="HM33" i="1"/>
  <c r="HM35" i="1"/>
  <c r="HM39" i="1"/>
  <c r="HM41" i="1"/>
  <c r="HM45" i="1"/>
  <c r="HM47" i="1"/>
  <c r="HM51" i="1"/>
  <c r="HM53" i="1"/>
  <c r="HM43" i="1"/>
  <c r="HM55" i="1"/>
  <c r="HM67" i="1"/>
  <c r="HM57" i="1"/>
  <c r="HM59" i="1"/>
  <c r="HM63" i="1"/>
  <c r="HM65" i="1"/>
  <c r="HM69" i="1"/>
  <c r="HM71" i="1"/>
  <c r="HM75" i="1"/>
  <c r="HM77" i="1"/>
  <c r="HM80" i="1"/>
  <c r="HM82" i="1"/>
  <c r="HM84" i="1"/>
  <c r="HM86" i="1"/>
  <c r="HM88" i="1"/>
  <c r="HM91" i="1"/>
  <c r="HM93" i="1"/>
  <c r="HM95" i="1"/>
  <c r="HM73" i="1"/>
  <c r="HM2" i="1"/>
  <c r="HM9" i="1"/>
  <c r="HM16" i="1"/>
  <c r="HM21" i="1"/>
  <c r="HM34" i="1"/>
  <c r="HM40" i="1"/>
  <c r="HM46" i="1"/>
  <c r="HM50" i="1"/>
  <c r="HM56" i="1"/>
  <c r="HM49" i="1"/>
  <c r="HM58" i="1"/>
  <c r="HM64" i="1"/>
  <c r="HM70" i="1"/>
  <c r="HM74" i="1"/>
  <c r="HM79" i="1"/>
  <c r="HM83" i="1"/>
  <c r="HM87" i="1"/>
  <c r="HM89" i="1"/>
  <c r="HM94" i="1"/>
  <c r="HM96" i="1"/>
  <c r="HU1" i="1" l="1"/>
  <c r="HP2" i="1"/>
  <c r="HP4" i="1"/>
  <c r="HP9" i="1"/>
  <c r="HP11" i="1"/>
  <c r="HP16" i="1"/>
  <c r="HP31" i="1"/>
  <c r="HP35" i="1"/>
  <c r="HP40" i="1"/>
  <c r="HP46" i="1"/>
  <c r="HP53" i="1"/>
  <c r="HP63" i="1"/>
  <c r="HP68" i="1"/>
  <c r="HP73" i="1"/>
  <c r="HP77" i="1"/>
  <c r="HP84" i="1"/>
  <c r="HP88" i="1"/>
  <c r="HP93" i="1"/>
  <c r="HP10" i="1"/>
  <c r="HP32" i="1"/>
  <c r="HP34" i="1"/>
  <c r="HP37" i="1"/>
  <c r="HP39" i="1"/>
  <c r="HP43" i="1"/>
  <c r="HP45" i="1"/>
  <c r="HP47" i="1"/>
  <c r="HP50" i="1"/>
  <c r="HP52" i="1"/>
  <c r="HP55" i="1"/>
  <c r="HP57" i="1"/>
  <c r="HP59" i="1"/>
  <c r="HP62" i="1"/>
  <c r="HP64" i="1"/>
  <c r="HP67" i="1"/>
  <c r="HP69" i="1"/>
  <c r="HP71" i="1"/>
  <c r="HP74" i="1"/>
  <c r="HP76" i="1"/>
  <c r="HP79" i="1"/>
  <c r="HP81" i="1"/>
  <c r="HP83" i="1"/>
  <c r="HP85" i="1"/>
  <c r="HP87" i="1"/>
  <c r="HP89" i="1"/>
  <c r="HP92" i="1"/>
  <c r="HP94" i="1"/>
  <c r="HP96" i="1"/>
  <c r="HP21" i="1"/>
  <c r="HP26" i="1"/>
  <c r="HP33" i="1"/>
  <c r="HP38" i="1"/>
  <c r="HP41" i="1"/>
  <c r="HP44" i="1"/>
  <c r="HP49" i="1"/>
  <c r="HP51" i="1"/>
  <c r="HP56" i="1"/>
  <c r="HP58" i="1"/>
  <c r="HP61" i="1"/>
  <c r="HP65" i="1"/>
  <c r="HP70" i="1"/>
  <c r="HP75" i="1"/>
  <c r="HP80" i="1"/>
  <c r="HP82" i="1"/>
  <c r="HP86" i="1"/>
  <c r="HP91" i="1"/>
  <c r="HP95" i="1"/>
  <c r="HX1" i="1" l="1"/>
  <c r="HS2" i="1"/>
  <c r="HS9" i="1"/>
  <c r="HS11" i="1"/>
  <c r="HS16" i="1"/>
  <c r="HS21" i="1"/>
  <c r="HS26" i="1"/>
  <c r="HS31" i="1"/>
  <c r="HS37" i="1"/>
  <c r="HS34" i="1"/>
  <c r="HS38" i="1"/>
  <c r="HS40" i="1"/>
  <c r="HS44" i="1"/>
  <c r="HS46" i="1"/>
  <c r="HS50" i="1"/>
  <c r="HS52" i="1"/>
  <c r="HS56" i="1"/>
  <c r="HS62" i="1"/>
  <c r="HS68" i="1"/>
  <c r="HS76" i="1"/>
  <c r="HS83" i="1"/>
  <c r="HS89" i="1"/>
  <c r="HS94" i="1"/>
  <c r="HS73" i="1"/>
  <c r="HS4" i="1"/>
  <c r="HS10" i="1"/>
  <c r="HS32" i="1"/>
  <c r="HS33" i="1"/>
  <c r="HS35" i="1"/>
  <c r="HS39" i="1"/>
  <c r="HS41" i="1"/>
  <c r="HS45" i="1"/>
  <c r="HS47" i="1"/>
  <c r="HS51" i="1"/>
  <c r="HS53" i="1"/>
  <c r="HS43" i="1"/>
  <c r="HS55" i="1"/>
  <c r="HS67" i="1"/>
  <c r="HS57" i="1"/>
  <c r="HS59" i="1"/>
  <c r="HS63" i="1"/>
  <c r="HS65" i="1"/>
  <c r="HS69" i="1"/>
  <c r="HS71" i="1"/>
  <c r="HS75" i="1"/>
  <c r="HS77" i="1"/>
  <c r="HS80" i="1"/>
  <c r="HS82" i="1"/>
  <c r="HS84" i="1"/>
  <c r="HS86" i="1"/>
  <c r="HS88" i="1"/>
  <c r="HS91" i="1"/>
  <c r="HS93" i="1"/>
  <c r="HS95" i="1"/>
  <c r="HS49" i="1"/>
  <c r="HS61" i="1"/>
  <c r="HS58" i="1"/>
  <c r="HS64" i="1"/>
  <c r="HS70" i="1"/>
  <c r="HS74" i="1"/>
  <c r="HS79" i="1"/>
  <c r="HS81" i="1"/>
  <c r="HS85" i="1"/>
  <c r="HS87" i="1"/>
  <c r="HS92" i="1"/>
  <c r="HS96" i="1"/>
  <c r="IA1" i="1" l="1"/>
  <c r="HV2" i="1"/>
  <c r="HV4" i="1"/>
  <c r="HV9" i="1"/>
  <c r="HV11" i="1"/>
  <c r="HV16" i="1"/>
  <c r="HV21" i="1"/>
  <c r="HV26" i="1"/>
  <c r="HV31" i="1"/>
  <c r="HV33" i="1"/>
  <c r="HV35" i="1"/>
  <c r="HV38" i="1"/>
  <c r="HV40" i="1"/>
  <c r="HV41" i="1"/>
  <c r="HV44" i="1"/>
  <c r="HV46" i="1"/>
  <c r="HV49" i="1"/>
  <c r="HV51" i="1"/>
  <c r="HV53" i="1"/>
  <c r="HV56" i="1"/>
  <c r="HV58" i="1"/>
  <c r="HV61" i="1"/>
  <c r="HV63" i="1"/>
  <c r="HV65" i="1"/>
  <c r="HV68" i="1"/>
  <c r="HV70" i="1"/>
  <c r="HV73" i="1"/>
  <c r="HV75" i="1"/>
  <c r="HV77" i="1"/>
  <c r="HV80" i="1"/>
  <c r="HV82" i="1"/>
  <c r="HV84" i="1"/>
  <c r="HV86" i="1"/>
  <c r="HV88" i="1"/>
  <c r="HV91" i="1"/>
  <c r="HV93" i="1"/>
  <c r="HV95" i="1"/>
  <c r="HV10" i="1"/>
  <c r="HV32" i="1"/>
  <c r="HV34" i="1"/>
  <c r="HV37" i="1"/>
  <c r="HV39" i="1"/>
  <c r="HV43" i="1"/>
  <c r="HV45" i="1"/>
  <c r="HV47" i="1"/>
  <c r="HV50" i="1"/>
  <c r="HV52" i="1"/>
  <c r="HV55" i="1"/>
  <c r="HV57" i="1"/>
  <c r="HV59" i="1"/>
  <c r="HV62" i="1"/>
  <c r="HV64" i="1"/>
  <c r="HV67" i="1"/>
  <c r="HV69" i="1"/>
  <c r="HV71" i="1"/>
  <c r="HV74" i="1"/>
  <c r="HV76" i="1"/>
  <c r="HV79" i="1"/>
  <c r="HV81" i="1"/>
  <c r="HV83" i="1"/>
  <c r="HV85" i="1"/>
  <c r="HV87" i="1"/>
  <c r="HV89" i="1"/>
  <c r="HV92" i="1"/>
  <c r="HV94" i="1"/>
  <c r="HV96" i="1"/>
  <c r="ID1" i="1" l="1"/>
  <c r="HY2" i="1"/>
  <c r="HY11" i="1"/>
  <c r="HY31" i="1"/>
  <c r="HY37" i="1"/>
  <c r="HY40" i="1"/>
  <c r="HY46" i="1"/>
  <c r="HY52" i="1"/>
  <c r="HY61" i="1"/>
  <c r="HY58" i="1"/>
  <c r="HY64" i="1"/>
  <c r="HY76" i="1"/>
  <c r="HY81" i="1"/>
  <c r="HY85" i="1"/>
  <c r="HY92" i="1"/>
  <c r="HY96" i="1"/>
  <c r="HY4" i="1"/>
  <c r="HY10" i="1"/>
  <c r="HY32" i="1"/>
  <c r="HY33" i="1"/>
  <c r="HY35" i="1"/>
  <c r="HY39" i="1"/>
  <c r="HY41" i="1"/>
  <c r="HY45" i="1"/>
  <c r="HY47" i="1"/>
  <c r="HY51" i="1"/>
  <c r="HY53" i="1"/>
  <c r="HY43" i="1"/>
  <c r="HY55" i="1"/>
  <c r="HY67" i="1"/>
  <c r="HY57" i="1"/>
  <c r="HY59" i="1"/>
  <c r="HY63" i="1"/>
  <c r="HY65" i="1"/>
  <c r="HY69" i="1"/>
  <c r="HY71" i="1"/>
  <c r="HY75" i="1"/>
  <c r="HY77" i="1"/>
  <c r="HY80" i="1"/>
  <c r="HY82" i="1"/>
  <c r="HY84" i="1"/>
  <c r="HY86" i="1"/>
  <c r="HY88" i="1"/>
  <c r="HY91" i="1"/>
  <c r="HY93" i="1"/>
  <c r="HY95" i="1"/>
  <c r="HY73" i="1"/>
  <c r="HY9" i="1"/>
  <c r="HY16" i="1"/>
  <c r="HY21" i="1"/>
  <c r="HY26" i="1"/>
  <c r="HY34" i="1"/>
  <c r="HY38" i="1"/>
  <c r="HY44" i="1"/>
  <c r="HY50" i="1"/>
  <c r="HY56" i="1"/>
  <c r="HY49" i="1"/>
  <c r="HY62" i="1"/>
  <c r="HY68" i="1"/>
  <c r="HY70" i="1"/>
  <c r="HY74" i="1"/>
  <c r="HY79" i="1"/>
  <c r="HY83" i="1"/>
  <c r="HY87" i="1"/>
  <c r="HY89" i="1"/>
  <c r="HY94" i="1"/>
  <c r="IG1" i="1" l="1"/>
  <c r="IB2" i="1"/>
  <c r="IB4" i="1"/>
  <c r="IB9" i="1"/>
  <c r="IB11" i="1"/>
  <c r="IB16" i="1"/>
  <c r="IB21" i="1"/>
  <c r="IB26" i="1"/>
  <c r="IB31" i="1"/>
  <c r="IB33" i="1"/>
  <c r="IB35" i="1"/>
  <c r="IB38" i="1"/>
  <c r="IB40" i="1"/>
  <c r="IB41" i="1"/>
  <c r="IB44" i="1"/>
  <c r="IB46" i="1"/>
  <c r="IB49" i="1"/>
  <c r="IB51" i="1"/>
  <c r="IB53" i="1"/>
  <c r="IB56" i="1"/>
  <c r="IB58" i="1"/>
  <c r="IB61" i="1"/>
  <c r="IB63" i="1"/>
  <c r="IB65" i="1"/>
  <c r="IB68" i="1"/>
  <c r="IB70" i="1"/>
  <c r="IB73" i="1"/>
  <c r="IB75" i="1"/>
  <c r="IB77" i="1"/>
  <c r="IB80" i="1"/>
  <c r="IB82" i="1"/>
  <c r="IB84" i="1"/>
  <c r="IB86" i="1"/>
  <c r="IB88" i="1"/>
  <c r="IB91" i="1"/>
  <c r="IB93" i="1"/>
  <c r="IB95" i="1"/>
  <c r="IB96" i="1"/>
  <c r="IB10" i="1"/>
  <c r="IB32" i="1"/>
  <c r="IB34" i="1"/>
  <c r="IB37" i="1"/>
  <c r="IB39" i="1"/>
  <c r="IB43" i="1"/>
  <c r="IB45" i="1"/>
  <c r="IB47" i="1"/>
  <c r="IB50" i="1"/>
  <c r="IB52" i="1"/>
  <c r="IB55" i="1"/>
  <c r="IB57" i="1"/>
  <c r="IB59" i="1"/>
  <c r="IB62" i="1"/>
  <c r="IB64" i="1"/>
  <c r="IB67" i="1"/>
  <c r="IB69" i="1"/>
  <c r="IB71" i="1"/>
  <c r="IB74" i="1"/>
  <c r="IB76" i="1"/>
  <c r="IB79" i="1"/>
  <c r="IB81" i="1"/>
  <c r="IB83" i="1"/>
  <c r="IB85" i="1"/>
  <c r="IB87" i="1"/>
  <c r="IB89" i="1"/>
  <c r="IB92" i="1"/>
  <c r="IB94" i="1"/>
  <c r="IE2" i="1" l="1"/>
  <c r="IE11" i="1"/>
  <c r="IE16" i="1"/>
  <c r="IE31" i="1"/>
  <c r="IE37" i="1"/>
  <c r="IE38" i="1"/>
  <c r="IE46" i="1"/>
  <c r="IE52" i="1"/>
  <c r="IE62" i="1"/>
  <c r="IE68" i="1"/>
  <c r="IE74" i="1"/>
  <c r="IE79" i="1"/>
  <c r="IE87" i="1"/>
  <c r="IE92" i="1"/>
  <c r="IE96" i="1"/>
  <c r="IE4" i="1"/>
  <c r="IE10" i="1"/>
  <c r="IE32" i="1"/>
  <c r="IE33" i="1"/>
  <c r="IE35" i="1"/>
  <c r="IE39" i="1"/>
  <c r="IE41" i="1"/>
  <c r="IE45" i="1"/>
  <c r="IE47" i="1"/>
  <c r="IE51" i="1"/>
  <c r="IE53" i="1"/>
  <c r="IE43" i="1"/>
  <c r="IE55" i="1"/>
  <c r="IE67" i="1"/>
  <c r="IE57" i="1"/>
  <c r="IE59" i="1"/>
  <c r="IE63" i="1"/>
  <c r="IE65" i="1"/>
  <c r="IE69" i="1"/>
  <c r="IE71" i="1"/>
  <c r="IE75" i="1"/>
  <c r="IE77" i="1"/>
  <c r="IE80" i="1"/>
  <c r="IE82" i="1"/>
  <c r="IE84" i="1"/>
  <c r="IE86" i="1"/>
  <c r="IE88" i="1"/>
  <c r="IE91" i="1"/>
  <c r="IE93" i="1"/>
  <c r="IE95" i="1"/>
  <c r="IE73" i="1"/>
  <c r="IJ1" i="1"/>
  <c r="IE9" i="1"/>
  <c r="IE21" i="1"/>
  <c r="IE26" i="1"/>
  <c r="IE34" i="1"/>
  <c r="IE40" i="1"/>
  <c r="IE44" i="1"/>
  <c r="IE50" i="1"/>
  <c r="IE56" i="1"/>
  <c r="IE49" i="1"/>
  <c r="IE61" i="1"/>
  <c r="IE58" i="1"/>
  <c r="IE64" i="1"/>
  <c r="IE70" i="1"/>
  <c r="IE76" i="1"/>
  <c r="IE81" i="1"/>
  <c r="IE83" i="1"/>
  <c r="IE85" i="1"/>
  <c r="IE89" i="1"/>
  <c r="IE94" i="1"/>
  <c r="IM1" i="1" l="1"/>
  <c r="IH2" i="1"/>
  <c r="IH4" i="1"/>
  <c r="IH9" i="1"/>
  <c r="IH11" i="1"/>
  <c r="IH16" i="1"/>
  <c r="IH21" i="1"/>
  <c r="IH26" i="1"/>
  <c r="IH31" i="1"/>
  <c r="IH33" i="1"/>
  <c r="IH35" i="1"/>
  <c r="IH38" i="1"/>
  <c r="IH40" i="1"/>
  <c r="IH41" i="1"/>
  <c r="IH44" i="1"/>
  <c r="IH46" i="1"/>
  <c r="IH49" i="1"/>
  <c r="IH51" i="1"/>
  <c r="IH53" i="1"/>
  <c r="IH56" i="1"/>
  <c r="IH58" i="1"/>
  <c r="IH61" i="1"/>
  <c r="IH63" i="1"/>
  <c r="IH65" i="1"/>
  <c r="IH68" i="1"/>
  <c r="IH70" i="1"/>
  <c r="IH73" i="1"/>
  <c r="IH77" i="1"/>
  <c r="IH80" i="1"/>
  <c r="IH86" i="1"/>
  <c r="IH93" i="1"/>
  <c r="IH10" i="1"/>
  <c r="IH32" i="1"/>
  <c r="IH34" i="1"/>
  <c r="IH37" i="1"/>
  <c r="IH39" i="1"/>
  <c r="IH43" i="1"/>
  <c r="IH45" i="1"/>
  <c r="IH47" i="1"/>
  <c r="IH50" i="1"/>
  <c r="IH52" i="1"/>
  <c r="IH55" i="1"/>
  <c r="IH57" i="1"/>
  <c r="IH59" i="1"/>
  <c r="IH62" i="1"/>
  <c r="IH64" i="1"/>
  <c r="IH67" i="1"/>
  <c r="IH69" i="1"/>
  <c r="IH71" i="1"/>
  <c r="IH74" i="1"/>
  <c r="IH76" i="1"/>
  <c r="IH79" i="1"/>
  <c r="IH81" i="1"/>
  <c r="IH83" i="1"/>
  <c r="IH85" i="1"/>
  <c r="IH87" i="1"/>
  <c r="IH89" i="1"/>
  <c r="IH92" i="1"/>
  <c r="IH94" i="1"/>
  <c r="IH96" i="1"/>
  <c r="IH75" i="1"/>
  <c r="IH82" i="1"/>
  <c r="IH84" i="1"/>
  <c r="IH88" i="1"/>
  <c r="IH91" i="1"/>
  <c r="IH95" i="1"/>
  <c r="IP1" i="1" l="1"/>
  <c r="IK2" i="1"/>
  <c r="IK9" i="1"/>
  <c r="IK11" i="1"/>
  <c r="IK16" i="1"/>
  <c r="IK21" i="1"/>
  <c r="IK26" i="1"/>
  <c r="IK31" i="1"/>
  <c r="IK32" i="1"/>
  <c r="IK34" i="1"/>
  <c r="IK38" i="1"/>
  <c r="IK40" i="1"/>
  <c r="IK44" i="1"/>
  <c r="IK46" i="1"/>
  <c r="IK50" i="1"/>
  <c r="IK52" i="1"/>
  <c r="IK56" i="1"/>
  <c r="IK49" i="1"/>
  <c r="IK61" i="1"/>
  <c r="IK58" i="1"/>
  <c r="IK62" i="1"/>
  <c r="IK64" i="1"/>
  <c r="IK68" i="1"/>
  <c r="IK70" i="1"/>
  <c r="IK74" i="1"/>
  <c r="IK76" i="1"/>
  <c r="IK79" i="1"/>
  <c r="IK81" i="1"/>
  <c r="IK83" i="1"/>
  <c r="IK85" i="1"/>
  <c r="IK87" i="1"/>
  <c r="IK89" i="1"/>
  <c r="IK92" i="1"/>
  <c r="IK94" i="1"/>
  <c r="IK96" i="1"/>
  <c r="IK95" i="1"/>
  <c r="IK73" i="1"/>
  <c r="IK4" i="1"/>
  <c r="IK10" i="1"/>
  <c r="IK37" i="1"/>
  <c r="IK33" i="1"/>
  <c r="IK35" i="1"/>
  <c r="IK39" i="1"/>
  <c r="IK41" i="1"/>
  <c r="IK45" i="1"/>
  <c r="IK47" i="1"/>
  <c r="IK51" i="1"/>
  <c r="IK53" i="1"/>
  <c r="IK43" i="1"/>
  <c r="IK55" i="1"/>
  <c r="IK67" i="1"/>
  <c r="IK57" i="1"/>
  <c r="IK59" i="1"/>
  <c r="IK63" i="1"/>
  <c r="IK65" i="1"/>
  <c r="IK69" i="1"/>
  <c r="IK71" i="1"/>
  <c r="IK75" i="1"/>
  <c r="IK77" i="1"/>
  <c r="IK80" i="1"/>
  <c r="IK82" i="1"/>
  <c r="IK84" i="1"/>
  <c r="IK86" i="1"/>
  <c r="IK88" i="1"/>
  <c r="IK91" i="1"/>
  <c r="IK93" i="1"/>
  <c r="IS1" i="1" l="1"/>
  <c r="IN2" i="1"/>
  <c r="IN4" i="1"/>
  <c r="IN9" i="1"/>
  <c r="IN35" i="1"/>
  <c r="IN41" i="1"/>
  <c r="IN46" i="1"/>
  <c r="IN51" i="1"/>
  <c r="IN58" i="1"/>
  <c r="IN63" i="1"/>
  <c r="IN68" i="1"/>
  <c r="IN73" i="1"/>
  <c r="IN82" i="1"/>
  <c r="IN88" i="1"/>
  <c r="IN95" i="1"/>
  <c r="IN10" i="1"/>
  <c r="IN32" i="1"/>
  <c r="IN34" i="1"/>
  <c r="IN37" i="1"/>
  <c r="IN39" i="1"/>
  <c r="IN43" i="1"/>
  <c r="IN45" i="1"/>
  <c r="IN47" i="1"/>
  <c r="IN50" i="1"/>
  <c r="IN52" i="1"/>
  <c r="IN55" i="1"/>
  <c r="IN57" i="1"/>
  <c r="IN59" i="1"/>
  <c r="IN62" i="1"/>
  <c r="IN64" i="1"/>
  <c r="IN67" i="1"/>
  <c r="IN69" i="1"/>
  <c r="IN71" i="1"/>
  <c r="IN74" i="1"/>
  <c r="IN76" i="1"/>
  <c r="IN79" i="1"/>
  <c r="IN81" i="1"/>
  <c r="IN83" i="1"/>
  <c r="IN85" i="1"/>
  <c r="IN87" i="1"/>
  <c r="IN89" i="1"/>
  <c r="IN92" i="1"/>
  <c r="IN94" i="1"/>
  <c r="IN96" i="1"/>
  <c r="IN11" i="1"/>
  <c r="IN16" i="1"/>
  <c r="IN21" i="1"/>
  <c r="IN26" i="1"/>
  <c r="IN31" i="1"/>
  <c r="IN33" i="1"/>
  <c r="IN38" i="1"/>
  <c r="IN40" i="1"/>
  <c r="IN44" i="1"/>
  <c r="IN49" i="1"/>
  <c r="IN53" i="1"/>
  <c r="IN56" i="1"/>
  <c r="IN61" i="1"/>
  <c r="IN65" i="1"/>
  <c r="IN70" i="1"/>
  <c r="IN75" i="1"/>
  <c r="IN77" i="1"/>
  <c r="IN80" i="1"/>
  <c r="IN84" i="1"/>
  <c r="IN86" i="1"/>
  <c r="IN91" i="1"/>
  <c r="IN93" i="1"/>
  <c r="IQ2" i="1" l="1"/>
  <c r="IQ11" i="1"/>
  <c r="IQ16" i="1"/>
  <c r="IQ32" i="1"/>
  <c r="IQ38" i="1"/>
  <c r="IQ46" i="1"/>
  <c r="IQ52" i="1"/>
  <c r="IQ61" i="1"/>
  <c r="IQ62" i="1"/>
  <c r="IQ70" i="1"/>
  <c r="IQ74" i="1"/>
  <c r="IQ79" i="1"/>
  <c r="IQ83" i="1"/>
  <c r="IQ87" i="1"/>
  <c r="IQ92" i="1"/>
  <c r="IQ96" i="1"/>
  <c r="IQ4" i="1"/>
  <c r="IQ10" i="1"/>
  <c r="IQ37" i="1"/>
  <c r="IQ33" i="1"/>
  <c r="IQ35" i="1"/>
  <c r="IQ39" i="1"/>
  <c r="IQ41" i="1"/>
  <c r="IQ45" i="1"/>
  <c r="IQ47" i="1"/>
  <c r="IQ51" i="1"/>
  <c r="IQ53" i="1"/>
  <c r="IQ43" i="1"/>
  <c r="IQ55" i="1"/>
  <c r="IQ67" i="1"/>
  <c r="IQ57" i="1"/>
  <c r="IQ59" i="1"/>
  <c r="IQ63" i="1"/>
  <c r="IQ65" i="1"/>
  <c r="IQ69" i="1"/>
  <c r="IQ71" i="1"/>
  <c r="IQ75" i="1"/>
  <c r="IQ77" i="1"/>
  <c r="IQ80" i="1"/>
  <c r="IQ82" i="1"/>
  <c r="IQ84" i="1"/>
  <c r="IQ86" i="1"/>
  <c r="IQ88" i="1"/>
  <c r="IQ91" i="1"/>
  <c r="IQ93" i="1"/>
  <c r="IQ95" i="1"/>
  <c r="IQ73" i="1"/>
  <c r="IV1" i="1"/>
  <c r="IQ9" i="1"/>
  <c r="IQ21" i="1"/>
  <c r="IQ26" i="1"/>
  <c r="IQ31" i="1"/>
  <c r="IQ34" i="1"/>
  <c r="IQ40" i="1"/>
  <c r="IQ44" i="1"/>
  <c r="IQ50" i="1"/>
  <c r="IQ56" i="1"/>
  <c r="IQ49" i="1"/>
  <c r="IQ58" i="1"/>
  <c r="IQ64" i="1"/>
  <c r="IQ68" i="1"/>
  <c r="IQ76" i="1"/>
  <c r="IQ81" i="1"/>
  <c r="IQ85" i="1"/>
  <c r="IQ89" i="1"/>
  <c r="IQ94" i="1"/>
  <c r="IY1" i="1" l="1"/>
  <c r="IT2" i="1"/>
  <c r="IT4" i="1"/>
  <c r="IT9" i="1"/>
  <c r="IT11" i="1"/>
  <c r="IT16" i="1"/>
  <c r="IT21" i="1"/>
  <c r="IT26" i="1"/>
  <c r="IT31" i="1"/>
  <c r="IT33" i="1"/>
  <c r="IT35" i="1"/>
  <c r="IT38" i="1"/>
  <c r="IT40" i="1"/>
  <c r="IT43" i="1"/>
  <c r="IT45" i="1"/>
  <c r="IT47" i="1"/>
  <c r="IT50" i="1"/>
  <c r="IT52" i="1"/>
  <c r="IT55" i="1"/>
  <c r="IT58" i="1"/>
  <c r="IT61" i="1"/>
  <c r="IT63" i="1"/>
  <c r="IT65" i="1"/>
  <c r="IT68" i="1"/>
  <c r="IT70" i="1"/>
  <c r="IT73" i="1"/>
  <c r="IT75" i="1"/>
  <c r="IT77" i="1"/>
  <c r="IT80" i="1"/>
  <c r="IT82" i="1"/>
  <c r="IT84" i="1"/>
  <c r="IT86" i="1"/>
  <c r="IT88" i="1"/>
  <c r="IT91" i="1"/>
  <c r="IT93" i="1"/>
  <c r="IT95" i="1"/>
  <c r="IT10" i="1"/>
  <c r="IT34" i="1"/>
  <c r="IT37" i="1"/>
  <c r="IT41" i="1"/>
  <c r="IT46" i="1"/>
  <c r="IT51" i="1"/>
  <c r="IT53" i="1"/>
  <c r="IT56" i="1"/>
  <c r="IT57" i="1"/>
  <c r="IT62" i="1"/>
  <c r="IT67" i="1"/>
  <c r="IT74" i="1"/>
  <c r="IT79" i="1"/>
  <c r="IT81" i="1"/>
  <c r="IT85" i="1"/>
  <c r="IT89" i="1"/>
  <c r="IT94" i="1"/>
  <c r="IT96" i="1"/>
  <c r="IT32" i="1"/>
  <c r="IT39" i="1"/>
  <c r="IT44" i="1"/>
  <c r="IT49" i="1"/>
  <c r="IT59" i="1"/>
  <c r="IT64" i="1"/>
  <c r="IT69" i="1"/>
  <c r="IT71" i="1"/>
  <c r="IT76" i="1"/>
  <c r="IT83" i="1"/>
  <c r="IT87" i="1"/>
  <c r="IT92" i="1"/>
  <c r="JB1" i="1" l="1"/>
  <c r="IW2" i="1"/>
  <c r="IW9" i="1"/>
  <c r="IW11" i="1"/>
  <c r="IW16" i="1"/>
  <c r="IW21" i="1"/>
  <c r="IW26" i="1"/>
  <c r="IW31" i="1"/>
  <c r="IW38" i="1"/>
  <c r="IW46" i="1"/>
  <c r="IW56" i="1"/>
  <c r="IW49" i="1"/>
  <c r="IW61" i="1"/>
  <c r="IW62" i="1"/>
  <c r="IW64" i="1"/>
  <c r="IW76" i="1"/>
  <c r="IW81" i="1"/>
  <c r="IW85" i="1"/>
  <c r="IW89" i="1"/>
  <c r="IW94" i="1"/>
  <c r="IW4" i="1"/>
  <c r="IW10" i="1"/>
  <c r="IW37" i="1"/>
  <c r="IW33" i="1"/>
  <c r="IW35" i="1"/>
  <c r="IW39" i="1"/>
  <c r="IW41" i="1"/>
  <c r="IW45" i="1"/>
  <c r="IW47" i="1"/>
  <c r="IW51" i="1"/>
  <c r="IW53" i="1"/>
  <c r="IW43" i="1"/>
  <c r="IW55" i="1"/>
  <c r="IW67" i="1"/>
  <c r="IW57" i="1"/>
  <c r="IW59" i="1"/>
  <c r="IW63" i="1"/>
  <c r="IW65" i="1"/>
  <c r="IW69" i="1"/>
  <c r="IW71" i="1"/>
  <c r="IW75" i="1"/>
  <c r="IW77" i="1"/>
  <c r="IW80" i="1"/>
  <c r="IW82" i="1"/>
  <c r="IW84" i="1"/>
  <c r="IW86" i="1"/>
  <c r="IW88" i="1"/>
  <c r="IW91" i="1"/>
  <c r="IW93" i="1"/>
  <c r="IW95" i="1"/>
  <c r="IW73" i="1"/>
  <c r="IW32" i="1"/>
  <c r="IW34" i="1"/>
  <c r="IW40" i="1"/>
  <c r="IW44" i="1"/>
  <c r="IW50" i="1"/>
  <c r="IW52" i="1"/>
  <c r="IW58" i="1"/>
  <c r="IW68" i="1"/>
  <c r="IW70" i="1"/>
  <c r="IW74" i="1"/>
  <c r="IW79" i="1"/>
  <c r="IW83" i="1"/>
  <c r="IW87" i="1"/>
  <c r="IW92" i="1"/>
  <c r="IW96" i="1"/>
  <c r="JE1" i="1" l="1"/>
  <c r="IZ2" i="1"/>
  <c r="IZ4" i="1"/>
  <c r="IZ9" i="1"/>
  <c r="IZ11" i="1"/>
  <c r="IZ16" i="1"/>
  <c r="IZ21" i="1"/>
  <c r="IZ26" i="1"/>
  <c r="IZ31" i="1"/>
  <c r="IZ33" i="1"/>
  <c r="IZ35" i="1"/>
  <c r="IZ38" i="1"/>
  <c r="IZ40" i="1"/>
  <c r="IZ43" i="1"/>
  <c r="IZ45" i="1"/>
  <c r="IZ47" i="1"/>
  <c r="IZ50" i="1"/>
  <c r="IZ52" i="1"/>
  <c r="IZ55" i="1"/>
  <c r="IZ58" i="1"/>
  <c r="IZ61" i="1"/>
  <c r="IZ63" i="1"/>
  <c r="IZ65" i="1"/>
  <c r="IZ68" i="1"/>
  <c r="IZ70" i="1"/>
  <c r="IZ73" i="1"/>
  <c r="IZ75" i="1"/>
  <c r="IZ77" i="1"/>
  <c r="IZ80" i="1"/>
  <c r="IZ82" i="1"/>
  <c r="IZ84" i="1"/>
  <c r="IZ86" i="1"/>
  <c r="IZ88" i="1"/>
  <c r="IZ91" i="1"/>
  <c r="IZ93" i="1"/>
  <c r="IZ95" i="1"/>
  <c r="IZ96" i="1"/>
  <c r="IZ10" i="1"/>
  <c r="IZ32" i="1"/>
  <c r="IZ34" i="1"/>
  <c r="IZ37" i="1"/>
  <c r="IZ39" i="1"/>
  <c r="IZ41" i="1"/>
  <c r="IZ44" i="1"/>
  <c r="IZ46" i="1"/>
  <c r="IZ49" i="1"/>
  <c r="IZ51" i="1"/>
  <c r="IZ53" i="1"/>
  <c r="IZ56" i="1"/>
  <c r="IZ57" i="1"/>
  <c r="IZ59" i="1"/>
  <c r="IZ62" i="1"/>
  <c r="IZ64" i="1"/>
  <c r="IZ67" i="1"/>
  <c r="IZ69" i="1"/>
  <c r="IZ71" i="1"/>
  <c r="IZ74" i="1"/>
  <c r="IZ76" i="1"/>
  <c r="IZ79" i="1"/>
  <c r="IZ81" i="1"/>
  <c r="IZ83" i="1"/>
  <c r="IZ85" i="1"/>
  <c r="IZ87" i="1"/>
  <c r="IZ89" i="1"/>
  <c r="IZ92" i="1"/>
  <c r="IZ94" i="1"/>
  <c r="JC2" i="1" l="1"/>
  <c r="JC9" i="1"/>
  <c r="JC16" i="1"/>
  <c r="JC21" i="1"/>
  <c r="JC26" i="1"/>
  <c r="JC31" i="1"/>
  <c r="JC34" i="1"/>
  <c r="JC40" i="1"/>
  <c r="JC46" i="1"/>
  <c r="JC50" i="1"/>
  <c r="JC52" i="1"/>
  <c r="JC61" i="1"/>
  <c r="JC62" i="1"/>
  <c r="JC68" i="1"/>
  <c r="JC76" i="1"/>
  <c r="JC81" i="1"/>
  <c r="JC85" i="1"/>
  <c r="JC89" i="1"/>
  <c r="JC94" i="1"/>
  <c r="JC4" i="1"/>
  <c r="JC10" i="1"/>
  <c r="JC37" i="1"/>
  <c r="JC33" i="1"/>
  <c r="JC35" i="1"/>
  <c r="JC39" i="1"/>
  <c r="JC41" i="1"/>
  <c r="JC45" i="1"/>
  <c r="JC47" i="1"/>
  <c r="JC51" i="1"/>
  <c r="JC53" i="1"/>
  <c r="JC43" i="1"/>
  <c r="JC55" i="1"/>
  <c r="JC67" i="1"/>
  <c r="JC57" i="1"/>
  <c r="JC59" i="1"/>
  <c r="JC63" i="1"/>
  <c r="JC65" i="1"/>
  <c r="JC69" i="1"/>
  <c r="JC71" i="1"/>
  <c r="JC75" i="1"/>
  <c r="JC77" i="1"/>
  <c r="JC80" i="1"/>
  <c r="JC82" i="1"/>
  <c r="JC84" i="1"/>
  <c r="JC86" i="1"/>
  <c r="JC88" i="1"/>
  <c r="JC91" i="1"/>
  <c r="JC93" i="1"/>
  <c r="JC95" i="1"/>
  <c r="JC73" i="1"/>
  <c r="JH1" i="1"/>
  <c r="JC11" i="1"/>
  <c r="JC32" i="1"/>
  <c r="JC38" i="1"/>
  <c r="JC44" i="1"/>
  <c r="JC56" i="1"/>
  <c r="JC49" i="1"/>
  <c r="JC58" i="1"/>
  <c r="JC64" i="1"/>
  <c r="JC70" i="1"/>
  <c r="JC74" i="1"/>
  <c r="JC79" i="1"/>
  <c r="JC83" i="1"/>
  <c r="JC87" i="1"/>
  <c r="JC92" i="1"/>
  <c r="JC96" i="1"/>
  <c r="JF2" i="1" l="1"/>
  <c r="JF4" i="1"/>
  <c r="JF11" i="1"/>
  <c r="JF26" i="1"/>
  <c r="JF35" i="1"/>
  <c r="JF40" i="1"/>
  <c r="JF45" i="1"/>
  <c r="JF50" i="1"/>
  <c r="JF55" i="1"/>
  <c r="JF58" i="1"/>
  <c r="JF65" i="1"/>
  <c r="JF68" i="1"/>
  <c r="JF75" i="1"/>
  <c r="JF77" i="1"/>
  <c r="JF82" i="1"/>
  <c r="JF84" i="1"/>
  <c r="JF88" i="1"/>
  <c r="JF93" i="1"/>
  <c r="JF10" i="1"/>
  <c r="JF32" i="1"/>
  <c r="JF34" i="1"/>
  <c r="JF37" i="1"/>
  <c r="JF39" i="1"/>
  <c r="JF41" i="1"/>
  <c r="JF44" i="1"/>
  <c r="JF46" i="1"/>
  <c r="JF49" i="1"/>
  <c r="JF51" i="1"/>
  <c r="JF53" i="1"/>
  <c r="JF56" i="1"/>
  <c r="JF57" i="1"/>
  <c r="JF59" i="1"/>
  <c r="JF62" i="1"/>
  <c r="JF64" i="1"/>
  <c r="JF67" i="1"/>
  <c r="JF69" i="1"/>
  <c r="JF71" i="1"/>
  <c r="JF74" i="1"/>
  <c r="JF76" i="1"/>
  <c r="JF79" i="1"/>
  <c r="JF81" i="1"/>
  <c r="JF83" i="1"/>
  <c r="JF85" i="1"/>
  <c r="JF87" i="1"/>
  <c r="JF89" i="1"/>
  <c r="JF92" i="1"/>
  <c r="JF94" i="1"/>
  <c r="JF96" i="1"/>
  <c r="JK1" i="1"/>
  <c r="JF9" i="1"/>
  <c r="JF16" i="1"/>
  <c r="JF21" i="1"/>
  <c r="JF31" i="1"/>
  <c r="JF33" i="1"/>
  <c r="JF38" i="1"/>
  <c r="JF43" i="1"/>
  <c r="JF47" i="1"/>
  <c r="JF52" i="1"/>
  <c r="JF61" i="1"/>
  <c r="JF63" i="1"/>
  <c r="JF70" i="1"/>
  <c r="JF73" i="1"/>
  <c r="JF80" i="1"/>
  <c r="JF86" i="1"/>
  <c r="JF91" i="1"/>
  <c r="JF95" i="1"/>
  <c r="JN1" i="1" l="1"/>
  <c r="JI2" i="1"/>
  <c r="JI9" i="1"/>
  <c r="JI11" i="1"/>
  <c r="JI16" i="1"/>
  <c r="JI21" i="1"/>
  <c r="JI26" i="1"/>
  <c r="JI31" i="1"/>
  <c r="JI32" i="1"/>
  <c r="JI34" i="1"/>
  <c r="JI38" i="1"/>
  <c r="JI40" i="1"/>
  <c r="JI44" i="1"/>
  <c r="JI46" i="1"/>
  <c r="JI50" i="1"/>
  <c r="JI52" i="1"/>
  <c r="JI56" i="1"/>
  <c r="JI49" i="1"/>
  <c r="JI61" i="1"/>
  <c r="JI58" i="1"/>
  <c r="JI62" i="1"/>
  <c r="JI64" i="1"/>
  <c r="JI68" i="1"/>
  <c r="JI70" i="1"/>
  <c r="JI74" i="1"/>
  <c r="JI76" i="1"/>
  <c r="JI79" i="1"/>
  <c r="JI81" i="1"/>
  <c r="JI83" i="1"/>
  <c r="JI85" i="1"/>
  <c r="JI87" i="1"/>
  <c r="JI89" i="1"/>
  <c r="JI92" i="1"/>
  <c r="JI94" i="1"/>
  <c r="JI96" i="1"/>
  <c r="JI4" i="1"/>
  <c r="JI10" i="1"/>
  <c r="JI37" i="1"/>
  <c r="JI33" i="1"/>
  <c r="JI35" i="1"/>
  <c r="JI39" i="1"/>
  <c r="JI41" i="1"/>
  <c r="JI45" i="1"/>
  <c r="JI47" i="1"/>
  <c r="JI51" i="1"/>
  <c r="JI53" i="1"/>
  <c r="JI43" i="1"/>
  <c r="JI55" i="1"/>
  <c r="JI67" i="1"/>
  <c r="JI57" i="1"/>
  <c r="JI59" i="1"/>
  <c r="JI63" i="1"/>
  <c r="JI65" i="1"/>
  <c r="JI69" i="1"/>
  <c r="JI71" i="1"/>
  <c r="JI75" i="1"/>
  <c r="JI77" i="1"/>
  <c r="JI80" i="1"/>
  <c r="JI82" i="1"/>
  <c r="JI84" i="1"/>
  <c r="JI86" i="1"/>
  <c r="JI88" i="1"/>
  <c r="JI91" i="1"/>
  <c r="JI93" i="1"/>
  <c r="JI95" i="1"/>
  <c r="JI73" i="1"/>
  <c r="JQ1" i="1" l="1"/>
  <c r="JL2" i="1"/>
  <c r="JL4" i="1"/>
  <c r="JL9" i="1"/>
  <c r="JL11" i="1"/>
  <c r="JL16" i="1"/>
  <c r="JL21" i="1"/>
  <c r="JL26" i="1"/>
  <c r="JL31" i="1"/>
  <c r="JL33" i="1"/>
  <c r="JL35" i="1"/>
  <c r="JL38" i="1"/>
  <c r="JL40" i="1"/>
  <c r="JL43" i="1"/>
  <c r="JL45" i="1"/>
  <c r="JL47" i="1"/>
  <c r="JL50" i="1"/>
  <c r="JL52" i="1"/>
  <c r="JL55" i="1"/>
  <c r="JL58" i="1"/>
  <c r="JL61" i="1"/>
  <c r="JL63" i="1"/>
  <c r="JL65" i="1"/>
  <c r="JL68" i="1"/>
  <c r="JL70" i="1"/>
  <c r="JL73" i="1"/>
  <c r="JL75" i="1"/>
  <c r="JL77" i="1"/>
  <c r="JL80" i="1"/>
  <c r="JL82" i="1"/>
  <c r="JL84" i="1"/>
  <c r="JL86" i="1"/>
  <c r="JL88" i="1"/>
  <c r="JL91" i="1"/>
  <c r="JL93" i="1"/>
  <c r="JL95" i="1"/>
  <c r="JL10" i="1"/>
  <c r="JL32" i="1"/>
  <c r="JL34" i="1"/>
  <c r="JL37" i="1"/>
  <c r="JL39" i="1"/>
  <c r="JL41" i="1"/>
  <c r="JL44" i="1"/>
  <c r="JL46" i="1"/>
  <c r="JL49" i="1"/>
  <c r="JL51" i="1"/>
  <c r="JL53" i="1"/>
  <c r="JL56" i="1"/>
  <c r="JL57" i="1"/>
  <c r="JL59" i="1"/>
  <c r="JL62" i="1"/>
  <c r="JL64" i="1"/>
  <c r="JL67" i="1"/>
  <c r="JL69" i="1"/>
  <c r="JL71" i="1"/>
  <c r="JL74" i="1"/>
  <c r="JL76" i="1"/>
  <c r="JL79" i="1"/>
  <c r="JL81" i="1"/>
  <c r="JL83" i="1"/>
  <c r="JL85" i="1"/>
  <c r="JL87" i="1"/>
  <c r="JL89" i="1"/>
  <c r="JL92" i="1"/>
  <c r="JL94" i="1"/>
  <c r="JL96" i="1"/>
  <c r="JT1" i="1" l="1"/>
  <c r="JO9" i="1"/>
  <c r="JO34" i="1"/>
  <c r="JO40" i="1"/>
  <c r="JO44" i="1"/>
  <c r="JO50" i="1"/>
  <c r="JO58" i="1"/>
  <c r="JO68" i="1"/>
  <c r="JO76" i="1"/>
  <c r="JO81" i="1"/>
  <c r="JO85" i="1"/>
  <c r="JO92" i="1"/>
  <c r="JO96" i="1"/>
  <c r="JO4" i="1"/>
  <c r="JO10" i="1"/>
  <c r="JO37" i="1"/>
  <c r="JO33" i="1"/>
  <c r="JO35" i="1"/>
  <c r="JO39" i="1"/>
  <c r="JO41" i="1"/>
  <c r="JO45" i="1"/>
  <c r="JO47" i="1"/>
  <c r="JO51" i="1"/>
  <c r="JO53" i="1"/>
  <c r="JO43" i="1"/>
  <c r="JO55" i="1"/>
  <c r="JO67" i="1"/>
  <c r="JO57" i="1"/>
  <c r="JO59" i="1"/>
  <c r="JO63" i="1"/>
  <c r="JO65" i="1"/>
  <c r="JO69" i="1"/>
  <c r="JO71" i="1"/>
  <c r="JO75" i="1"/>
  <c r="JO77" i="1"/>
  <c r="JO80" i="1"/>
  <c r="JO82" i="1"/>
  <c r="JO84" i="1"/>
  <c r="JO86" i="1"/>
  <c r="JO88" i="1"/>
  <c r="JO91" i="1"/>
  <c r="JO93" i="1"/>
  <c r="JO95" i="1"/>
  <c r="JO73" i="1"/>
  <c r="JO2" i="1"/>
  <c r="JO11" i="1"/>
  <c r="JO16" i="1"/>
  <c r="JO21" i="1"/>
  <c r="JO26" i="1"/>
  <c r="JO31" i="1"/>
  <c r="JO32" i="1"/>
  <c r="JO38" i="1"/>
  <c r="JO46" i="1"/>
  <c r="JO52" i="1"/>
  <c r="JO56" i="1"/>
  <c r="JO49" i="1"/>
  <c r="JO61" i="1"/>
  <c r="JO62" i="1"/>
  <c r="JO64" i="1"/>
  <c r="JO70" i="1"/>
  <c r="JO74" i="1"/>
  <c r="JO79" i="1"/>
  <c r="JO83" i="1"/>
  <c r="JO87" i="1"/>
  <c r="JO89" i="1"/>
  <c r="JO94" i="1"/>
  <c r="JR2" i="1" l="1"/>
  <c r="JR9" i="1"/>
  <c r="JR38" i="1"/>
  <c r="JR43" i="1"/>
  <c r="JR50" i="1"/>
  <c r="JR61" i="1"/>
  <c r="JR65" i="1"/>
  <c r="JR70" i="1"/>
  <c r="JR75" i="1"/>
  <c r="JR80" i="1"/>
  <c r="JR84" i="1"/>
  <c r="JR91" i="1"/>
  <c r="JR95" i="1"/>
  <c r="JR10" i="1"/>
  <c r="JR32" i="1"/>
  <c r="JR34" i="1"/>
  <c r="JR37" i="1"/>
  <c r="JR39" i="1"/>
  <c r="JR41" i="1"/>
  <c r="JR44" i="1"/>
  <c r="JR46" i="1"/>
  <c r="JR49" i="1"/>
  <c r="JR51" i="1"/>
  <c r="JR53" i="1"/>
  <c r="JR56" i="1"/>
  <c r="JR57" i="1"/>
  <c r="JR59" i="1"/>
  <c r="JR62" i="1"/>
  <c r="JR64" i="1"/>
  <c r="JR67" i="1"/>
  <c r="JR69" i="1"/>
  <c r="JR71" i="1"/>
  <c r="JR74" i="1"/>
  <c r="JR76" i="1"/>
  <c r="JR79" i="1"/>
  <c r="JR81" i="1"/>
  <c r="JR83" i="1"/>
  <c r="JR85" i="1"/>
  <c r="JR87" i="1"/>
  <c r="JR89" i="1"/>
  <c r="JR92" i="1"/>
  <c r="JR94" i="1"/>
  <c r="JR96" i="1"/>
  <c r="JW1" i="1"/>
  <c r="JR4" i="1"/>
  <c r="JR11" i="1"/>
  <c r="JR16" i="1"/>
  <c r="JR21" i="1"/>
  <c r="JR26" i="1"/>
  <c r="JR31" i="1"/>
  <c r="JR33" i="1"/>
  <c r="JR35" i="1"/>
  <c r="JR40" i="1"/>
  <c r="JR45" i="1"/>
  <c r="JR47" i="1"/>
  <c r="JR52" i="1"/>
  <c r="JR55" i="1"/>
  <c r="JR58" i="1"/>
  <c r="JR63" i="1"/>
  <c r="JR68" i="1"/>
  <c r="JR73" i="1"/>
  <c r="JR77" i="1"/>
  <c r="JR82" i="1"/>
  <c r="JR86" i="1"/>
  <c r="JR88" i="1"/>
  <c r="JR93" i="1"/>
  <c r="JU2" i="1" l="1"/>
  <c r="JU9" i="1"/>
  <c r="JU16" i="1"/>
  <c r="JU34" i="1"/>
  <c r="JU40" i="1"/>
  <c r="JU50" i="1"/>
  <c r="JU56" i="1"/>
  <c r="JU49" i="1"/>
  <c r="JU58" i="1"/>
  <c r="JU68" i="1"/>
  <c r="JU76" i="1"/>
  <c r="JU81" i="1"/>
  <c r="JU85" i="1"/>
  <c r="JU89" i="1"/>
  <c r="JU94" i="1"/>
  <c r="JU4" i="1"/>
  <c r="JU10" i="1"/>
  <c r="JU37" i="1"/>
  <c r="JU33" i="1"/>
  <c r="JU35" i="1"/>
  <c r="JU39" i="1"/>
  <c r="JU41" i="1"/>
  <c r="JU45" i="1"/>
  <c r="JU47" i="1"/>
  <c r="JU51" i="1"/>
  <c r="JU53" i="1"/>
  <c r="JU43" i="1"/>
  <c r="JU55" i="1"/>
  <c r="JU67" i="1"/>
  <c r="JU57" i="1"/>
  <c r="JU59" i="1"/>
  <c r="JU63" i="1"/>
  <c r="JU65" i="1"/>
  <c r="JU69" i="1"/>
  <c r="JU71" i="1"/>
  <c r="JU75" i="1"/>
  <c r="JU77" i="1"/>
  <c r="JU80" i="1"/>
  <c r="JU82" i="1"/>
  <c r="JU84" i="1"/>
  <c r="JU86" i="1"/>
  <c r="JU88" i="1"/>
  <c r="JU91" i="1"/>
  <c r="JU93" i="1"/>
  <c r="JU95" i="1"/>
  <c r="JU73" i="1"/>
  <c r="JZ1" i="1"/>
  <c r="JU11" i="1"/>
  <c r="JU21" i="1"/>
  <c r="JU26" i="1"/>
  <c r="JU31" i="1"/>
  <c r="JU32" i="1"/>
  <c r="JU38" i="1"/>
  <c r="JU44" i="1"/>
  <c r="JU46" i="1"/>
  <c r="JU52" i="1"/>
  <c r="JU61" i="1"/>
  <c r="JU62" i="1"/>
  <c r="JU64" i="1"/>
  <c r="JU70" i="1"/>
  <c r="JU74" i="1"/>
  <c r="JU79" i="1"/>
  <c r="JU83" i="1"/>
  <c r="JU87" i="1"/>
  <c r="JU92" i="1"/>
  <c r="JU96" i="1"/>
  <c r="KC1" i="1" l="1"/>
  <c r="JX2" i="1"/>
  <c r="JX4" i="1"/>
  <c r="JX9" i="1"/>
  <c r="JX11" i="1"/>
  <c r="JX16" i="1"/>
  <c r="JX21" i="1"/>
  <c r="JX26" i="1"/>
  <c r="JX31" i="1"/>
  <c r="JX33" i="1"/>
  <c r="JX35" i="1"/>
  <c r="JX38" i="1"/>
  <c r="JX40" i="1"/>
  <c r="JX43" i="1"/>
  <c r="JX45" i="1"/>
  <c r="JX47" i="1"/>
  <c r="JX50" i="1"/>
  <c r="JX52" i="1"/>
  <c r="JX55" i="1"/>
  <c r="JX58" i="1"/>
  <c r="JX61" i="1"/>
  <c r="JX63" i="1"/>
  <c r="JX65" i="1"/>
  <c r="JX68" i="1"/>
  <c r="JX70" i="1"/>
  <c r="JX73" i="1"/>
  <c r="JX75" i="1"/>
  <c r="JX77" i="1"/>
  <c r="JX80" i="1"/>
  <c r="JX82" i="1"/>
  <c r="JX84" i="1"/>
  <c r="JX86" i="1"/>
  <c r="JX88" i="1"/>
  <c r="JX91" i="1"/>
  <c r="JX93" i="1"/>
  <c r="JX95" i="1"/>
  <c r="JX49" i="1"/>
  <c r="JX56" i="1"/>
  <c r="JX57" i="1"/>
  <c r="JX59" i="1"/>
  <c r="JX62" i="1"/>
  <c r="JX64" i="1"/>
  <c r="JX67" i="1"/>
  <c r="JX71" i="1"/>
  <c r="JX74" i="1"/>
  <c r="JX79" i="1"/>
  <c r="JX83" i="1"/>
  <c r="JX87" i="1"/>
  <c r="JX92" i="1"/>
  <c r="JX96" i="1"/>
  <c r="JX10" i="1"/>
  <c r="JX32" i="1"/>
  <c r="JX34" i="1"/>
  <c r="JX37" i="1"/>
  <c r="JX39" i="1"/>
  <c r="JX41" i="1"/>
  <c r="JX44" i="1"/>
  <c r="JX46" i="1"/>
  <c r="JX51" i="1"/>
  <c r="JX53" i="1"/>
  <c r="JX69" i="1"/>
  <c r="JX76" i="1"/>
  <c r="JX81" i="1"/>
  <c r="JX85" i="1"/>
  <c r="JX89" i="1"/>
  <c r="JX94" i="1"/>
  <c r="KF1" i="1" l="1"/>
  <c r="KA2" i="1"/>
  <c r="KA9" i="1"/>
  <c r="KA11" i="1"/>
  <c r="KA16" i="1"/>
  <c r="KA26" i="1"/>
  <c r="KA34" i="1"/>
  <c r="KA40" i="1"/>
  <c r="KA46" i="1"/>
  <c r="KA52" i="1"/>
  <c r="KA49" i="1"/>
  <c r="KA61" i="1"/>
  <c r="KA58" i="1"/>
  <c r="KA64" i="1"/>
  <c r="KA70" i="1"/>
  <c r="KA74" i="1"/>
  <c r="KA79" i="1"/>
  <c r="KA83" i="1"/>
  <c r="KA87" i="1"/>
  <c r="KA94" i="1"/>
  <c r="KA4" i="1"/>
  <c r="KA10" i="1"/>
  <c r="KA37" i="1"/>
  <c r="KA33" i="1"/>
  <c r="KA35" i="1"/>
  <c r="KA39" i="1"/>
  <c r="KA41" i="1"/>
  <c r="KA45" i="1"/>
  <c r="KA47" i="1"/>
  <c r="KA51" i="1"/>
  <c r="KA53" i="1"/>
  <c r="KA43" i="1"/>
  <c r="KA55" i="1"/>
  <c r="KA67" i="1"/>
  <c r="KA57" i="1"/>
  <c r="KA59" i="1"/>
  <c r="KA63" i="1"/>
  <c r="KA65" i="1"/>
  <c r="KA69" i="1"/>
  <c r="KA71" i="1"/>
  <c r="KA75" i="1"/>
  <c r="KA77" i="1"/>
  <c r="KA80" i="1"/>
  <c r="KA82" i="1"/>
  <c r="KA84" i="1"/>
  <c r="KA86" i="1"/>
  <c r="KA88" i="1"/>
  <c r="KA91" i="1"/>
  <c r="KA93" i="1"/>
  <c r="KA95" i="1"/>
  <c r="KA73" i="1"/>
  <c r="KA21" i="1"/>
  <c r="KA31" i="1"/>
  <c r="KA32" i="1"/>
  <c r="KA38" i="1"/>
  <c r="KA44" i="1"/>
  <c r="KA50" i="1"/>
  <c r="KA56" i="1"/>
  <c r="KA62" i="1"/>
  <c r="KA68" i="1"/>
  <c r="KA76" i="1"/>
  <c r="KA81" i="1"/>
  <c r="KA85" i="1"/>
  <c r="KA89" i="1"/>
  <c r="KA92" i="1"/>
  <c r="KA96" i="1"/>
  <c r="KI1" i="1" l="1"/>
  <c r="KD2" i="1"/>
  <c r="KD4" i="1"/>
  <c r="KD9" i="1"/>
  <c r="KD16" i="1"/>
  <c r="KD35" i="1"/>
  <c r="KD40" i="1"/>
  <c r="KD47" i="1"/>
  <c r="KD52" i="1"/>
  <c r="KD58" i="1"/>
  <c r="KD63" i="1"/>
  <c r="KD68" i="1"/>
  <c r="KD73" i="1"/>
  <c r="KD77" i="1"/>
  <c r="KD82" i="1"/>
  <c r="KD86" i="1"/>
  <c r="KD93" i="1"/>
  <c r="KD95" i="1"/>
  <c r="KD10" i="1"/>
  <c r="KD32" i="1"/>
  <c r="KD34" i="1"/>
  <c r="KD37" i="1"/>
  <c r="KD39" i="1"/>
  <c r="KD41" i="1"/>
  <c r="KD44" i="1"/>
  <c r="KD46" i="1"/>
  <c r="KD49" i="1"/>
  <c r="KD51" i="1"/>
  <c r="KD53" i="1"/>
  <c r="KD56" i="1"/>
  <c r="KD57" i="1"/>
  <c r="KD59" i="1"/>
  <c r="KD62" i="1"/>
  <c r="KD64" i="1"/>
  <c r="KD67" i="1"/>
  <c r="KD69" i="1"/>
  <c r="KD71" i="1"/>
  <c r="KD74" i="1"/>
  <c r="KD76" i="1"/>
  <c r="KD79" i="1"/>
  <c r="KD81" i="1"/>
  <c r="KD83" i="1"/>
  <c r="KD85" i="1"/>
  <c r="KD87" i="1"/>
  <c r="KD89" i="1"/>
  <c r="KD92" i="1"/>
  <c r="KD94" i="1"/>
  <c r="KD96" i="1"/>
  <c r="KD11" i="1"/>
  <c r="KD21" i="1"/>
  <c r="KD26" i="1"/>
  <c r="KD31" i="1"/>
  <c r="KD33" i="1"/>
  <c r="KD38" i="1"/>
  <c r="KD43" i="1"/>
  <c r="KD45" i="1"/>
  <c r="KD50" i="1"/>
  <c r="KD55" i="1"/>
  <c r="KD61" i="1"/>
  <c r="KD65" i="1"/>
  <c r="KD70" i="1"/>
  <c r="KD75" i="1"/>
  <c r="KD80" i="1"/>
  <c r="KD84" i="1"/>
  <c r="KD88" i="1"/>
  <c r="KD91" i="1"/>
  <c r="KL1" i="1" l="1"/>
  <c r="KG2" i="1"/>
  <c r="KG9" i="1"/>
  <c r="KG11" i="1"/>
  <c r="KG16" i="1"/>
  <c r="KG21" i="1"/>
  <c r="KG26" i="1"/>
  <c r="KG31" i="1"/>
  <c r="KG32" i="1"/>
  <c r="KG34" i="1"/>
  <c r="KG38" i="1"/>
  <c r="KG40" i="1"/>
  <c r="KG44" i="1"/>
  <c r="KG46" i="1"/>
  <c r="KG50" i="1"/>
  <c r="KG52" i="1"/>
  <c r="KG56" i="1"/>
  <c r="KG49" i="1"/>
  <c r="KG62" i="1"/>
  <c r="KG68" i="1"/>
  <c r="KG70" i="1"/>
  <c r="KG76" i="1"/>
  <c r="KG83" i="1"/>
  <c r="KG87" i="1"/>
  <c r="KG92" i="1"/>
  <c r="KG96" i="1"/>
  <c r="KG4" i="1"/>
  <c r="KG10" i="1"/>
  <c r="KG37" i="1"/>
  <c r="KG33" i="1"/>
  <c r="KG35" i="1"/>
  <c r="KG39" i="1"/>
  <c r="KG41" i="1"/>
  <c r="KG45" i="1"/>
  <c r="KG47" i="1"/>
  <c r="KG51" i="1"/>
  <c r="KG53" i="1"/>
  <c r="KG43" i="1"/>
  <c r="KG55" i="1"/>
  <c r="KG67" i="1"/>
  <c r="KG57" i="1"/>
  <c r="KG59" i="1"/>
  <c r="KG63" i="1"/>
  <c r="KG65" i="1"/>
  <c r="KG69" i="1"/>
  <c r="KG71" i="1"/>
  <c r="KG75" i="1"/>
  <c r="KG77" i="1"/>
  <c r="KG80" i="1"/>
  <c r="KG82" i="1"/>
  <c r="KG84" i="1"/>
  <c r="KG86" i="1"/>
  <c r="KG88" i="1"/>
  <c r="KG91" i="1"/>
  <c r="KG93" i="1"/>
  <c r="KG95" i="1"/>
  <c r="KG73" i="1"/>
  <c r="KG61" i="1"/>
  <c r="KG58" i="1"/>
  <c r="KG64" i="1"/>
  <c r="KG74" i="1"/>
  <c r="KG79" i="1"/>
  <c r="KG81" i="1"/>
  <c r="KG85" i="1"/>
  <c r="KG89" i="1"/>
  <c r="KG94" i="1"/>
  <c r="KO1" i="1" l="1"/>
  <c r="KJ2" i="1"/>
  <c r="KJ4" i="1"/>
  <c r="KJ9" i="1"/>
  <c r="KJ11" i="1"/>
  <c r="KJ16" i="1"/>
  <c r="KJ21" i="1"/>
  <c r="KJ26" i="1"/>
  <c r="KJ31" i="1"/>
  <c r="KJ33" i="1"/>
  <c r="KJ35" i="1"/>
  <c r="KJ38" i="1"/>
  <c r="KJ40" i="1"/>
  <c r="KJ43" i="1"/>
  <c r="KJ45" i="1"/>
  <c r="KJ47" i="1"/>
  <c r="KJ50" i="1"/>
  <c r="KJ52" i="1"/>
  <c r="KJ55" i="1"/>
  <c r="KJ58" i="1"/>
  <c r="KJ61" i="1"/>
  <c r="KJ65" i="1"/>
  <c r="KJ68" i="1"/>
  <c r="KJ75" i="1"/>
  <c r="KJ80" i="1"/>
  <c r="KJ84" i="1"/>
  <c r="KJ86" i="1"/>
  <c r="KJ91" i="1"/>
  <c r="KJ95" i="1"/>
  <c r="KJ10" i="1"/>
  <c r="KJ32" i="1"/>
  <c r="KJ34" i="1"/>
  <c r="KJ37" i="1"/>
  <c r="KJ39" i="1"/>
  <c r="KJ41" i="1"/>
  <c r="KJ44" i="1"/>
  <c r="KJ46" i="1"/>
  <c r="KJ49" i="1"/>
  <c r="KJ51" i="1"/>
  <c r="KJ53" i="1"/>
  <c r="KJ56" i="1"/>
  <c r="KJ57" i="1"/>
  <c r="KJ59" i="1"/>
  <c r="KJ62" i="1"/>
  <c r="KJ64" i="1"/>
  <c r="KJ67" i="1"/>
  <c r="KJ69" i="1"/>
  <c r="KJ71" i="1"/>
  <c r="KJ74" i="1"/>
  <c r="KJ76" i="1"/>
  <c r="KJ79" i="1"/>
  <c r="KJ81" i="1"/>
  <c r="KJ83" i="1"/>
  <c r="KJ85" i="1"/>
  <c r="KJ87" i="1"/>
  <c r="KJ89" i="1"/>
  <c r="KJ92" i="1"/>
  <c r="KJ94" i="1"/>
  <c r="KJ96" i="1"/>
  <c r="KJ63" i="1"/>
  <c r="KJ70" i="1"/>
  <c r="KJ73" i="1"/>
  <c r="KJ77" i="1"/>
  <c r="KJ82" i="1"/>
  <c r="KJ88" i="1"/>
  <c r="KJ93" i="1"/>
  <c r="KR1" i="1" l="1"/>
  <c r="KM4" i="1"/>
  <c r="KM9" i="1"/>
  <c r="KM11" i="1"/>
  <c r="KM16" i="1"/>
  <c r="KM21" i="1"/>
  <c r="KM26" i="1"/>
  <c r="KM32" i="1"/>
  <c r="KM38" i="1"/>
  <c r="KM46" i="1"/>
  <c r="KM52" i="1"/>
  <c r="KM49" i="1"/>
  <c r="KM62" i="1"/>
  <c r="KM68" i="1"/>
  <c r="KM74" i="1"/>
  <c r="KM79" i="1"/>
  <c r="KM83" i="1"/>
  <c r="KM89" i="1"/>
  <c r="KM94" i="1"/>
  <c r="KM2" i="1"/>
  <c r="KM10" i="1"/>
  <c r="KM37" i="1"/>
  <c r="KM33" i="1"/>
  <c r="KM35" i="1"/>
  <c r="KM39" i="1"/>
  <c r="KM41" i="1"/>
  <c r="KM45" i="1"/>
  <c r="KM47" i="1"/>
  <c r="KM51" i="1"/>
  <c r="KM53" i="1"/>
  <c r="KM43" i="1"/>
  <c r="KM55" i="1"/>
  <c r="KM67" i="1"/>
  <c r="KM57" i="1"/>
  <c r="KM59" i="1"/>
  <c r="KM63" i="1"/>
  <c r="KM65" i="1"/>
  <c r="KM69" i="1"/>
  <c r="KM71" i="1"/>
  <c r="KM75" i="1"/>
  <c r="KM77" i="1"/>
  <c r="KM80" i="1"/>
  <c r="KM82" i="1"/>
  <c r="KM84" i="1"/>
  <c r="KM86" i="1"/>
  <c r="KM88" i="1"/>
  <c r="KM91" i="1"/>
  <c r="KM93" i="1"/>
  <c r="KM95" i="1"/>
  <c r="KM73" i="1"/>
  <c r="KM31" i="1"/>
  <c r="KM34" i="1"/>
  <c r="KM40" i="1"/>
  <c r="KM44" i="1"/>
  <c r="KM50" i="1"/>
  <c r="KM56" i="1"/>
  <c r="KM61" i="1"/>
  <c r="KM58" i="1"/>
  <c r="KM64" i="1"/>
  <c r="KM70" i="1"/>
  <c r="KM76" i="1"/>
  <c r="KM81" i="1"/>
  <c r="KM85" i="1"/>
  <c r="KM87" i="1"/>
  <c r="KM92" i="1"/>
  <c r="KM96" i="1"/>
  <c r="KU1" i="1" l="1"/>
  <c r="KP4" i="1"/>
  <c r="KP9" i="1"/>
  <c r="KP11" i="1"/>
  <c r="KP16" i="1"/>
  <c r="KP21" i="1"/>
  <c r="KP26" i="1"/>
  <c r="KP31" i="1"/>
  <c r="KP33" i="1"/>
  <c r="KP35" i="1"/>
  <c r="KP38" i="1"/>
  <c r="KP40" i="1"/>
  <c r="KP43" i="1"/>
  <c r="KP45" i="1"/>
  <c r="KP47" i="1"/>
  <c r="KP50" i="1"/>
  <c r="KP52" i="1"/>
  <c r="KP55" i="1"/>
  <c r="KP58" i="1"/>
  <c r="KP61" i="1"/>
  <c r="KP63" i="1"/>
  <c r="KP65" i="1"/>
  <c r="KP68" i="1"/>
  <c r="KP70" i="1"/>
  <c r="KP73" i="1"/>
  <c r="KP75" i="1"/>
  <c r="KP77" i="1"/>
  <c r="KP80" i="1"/>
  <c r="KP82" i="1"/>
  <c r="KP84" i="1"/>
  <c r="KP86" i="1"/>
  <c r="KP88" i="1"/>
  <c r="KP91" i="1"/>
  <c r="KP93" i="1"/>
  <c r="KP95" i="1"/>
  <c r="KP2" i="1"/>
  <c r="KP34" i="1"/>
  <c r="KP37" i="1"/>
  <c r="KP44" i="1"/>
  <c r="KP49" i="1"/>
  <c r="KP53" i="1"/>
  <c r="KP57" i="1"/>
  <c r="KP67" i="1"/>
  <c r="KP74" i="1"/>
  <c r="KP79" i="1"/>
  <c r="KP83" i="1"/>
  <c r="KP87" i="1"/>
  <c r="KP94" i="1"/>
  <c r="KP10" i="1"/>
  <c r="KP32" i="1"/>
  <c r="KP39" i="1"/>
  <c r="KP41" i="1"/>
  <c r="KP46" i="1"/>
  <c r="KP51" i="1"/>
  <c r="KP56" i="1"/>
  <c r="KP59" i="1"/>
  <c r="KP62" i="1"/>
  <c r="KP64" i="1"/>
  <c r="KP69" i="1"/>
  <c r="KP71" i="1"/>
  <c r="KP76" i="1"/>
  <c r="KP81" i="1"/>
  <c r="KP85" i="1"/>
  <c r="KP89" i="1"/>
  <c r="KP92" i="1"/>
  <c r="KP96" i="1"/>
  <c r="KX1" i="1" l="1"/>
  <c r="KS9" i="1"/>
  <c r="KS11" i="1"/>
  <c r="KS16" i="1"/>
  <c r="KS21" i="1"/>
  <c r="KS26" i="1"/>
  <c r="KS31" i="1"/>
  <c r="KS32" i="1"/>
  <c r="KS34" i="1"/>
  <c r="KS38" i="1"/>
  <c r="KS40" i="1"/>
  <c r="KS44" i="1"/>
  <c r="KS46" i="1"/>
  <c r="KS50" i="1"/>
  <c r="KS52" i="1"/>
  <c r="KS62" i="1"/>
  <c r="KS68" i="1"/>
  <c r="KS79" i="1"/>
  <c r="KS83" i="1"/>
  <c r="KS87" i="1"/>
  <c r="KS96" i="1"/>
  <c r="KS2" i="1"/>
  <c r="KS4" i="1"/>
  <c r="KS10" i="1"/>
  <c r="KS37" i="1"/>
  <c r="KS33" i="1"/>
  <c r="KS35" i="1"/>
  <c r="KS39" i="1"/>
  <c r="KS41" i="1"/>
  <c r="KS45" i="1"/>
  <c r="KS47" i="1"/>
  <c r="KS51" i="1"/>
  <c r="KS53" i="1"/>
  <c r="KS43" i="1"/>
  <c r="KS55" i="1"/>
  <c r="KS67" i="1"/>
  <c r="KS57" i="1"/>
  <c r="KS59" i="1"/>
  <c r="KS63" i="1"/>
  <c r="KS65" i="1"/>
  <c r="KS69" i="1"/>
  <c r="KS71" i="1"/>
  <c r="KS75" i="1"/>
  <c r="KS77" i="1"/>
  <c r="KS80" i="1"/>
  <c r="KS82" i="1"/>
  <c r="KS84" i="1"/>
  <c r="KS86" i="1"/>
  <c r="KS88" i="1"/>
  <c r="KS91" i="1"/>
  <c r="KS93" i="1"/>
  <c r="KS95" i="1"/>
  <c r="KS73" i="1"/>
  <c r="KS56" i="1"/>
  <c r="KS49" i="1"/>
  <c r="KS61" i="1"/>
  <c r="KS58" i="1"/>
  <c r="KS64" i="1"/>
  <c r="KS70" i="1"/>
  <c r="KS74" i="1"/>
  <c r="KS76" i="1"/>
  <c r="KS81" i="1"/>
  <c r="KS85" i="1"/>
  <c r="KS89" i="1"/>
  <c r="KS92" i="1"/>
  <c r="KS94" i="1"/>
  <c r="LA1" i="1" l="1"/>
  <c r="KV9" i="1"/>
  <c r="KV11" i="1"/>
  <c r="KV16" i="1"/>
  <c r="KV21" i="1"/>
  <c r="KV26" i="1"/>
  <c r="KV31" i="1"/>
  <c r="KV33" i="1"/>
  <c r="KV35" i="1"/>
  <c r="KV38" i="1"/>
  <c r="KV40" i="1"/>
  <c r="KV43" i="1"/>
  <c r="KV45" i="1"/>
  <c r="KV47" i="1"/>
  <c r="KV50" i="1"/>
  <c r="KV52" i="1"/>
  <c r="KV55" i="1"/>
  <c r="KV58" i="1"/>
  <c r="KV61" i="1"/>
  <c r="KV63" i="1"/>
  <c r="KV65" i="1"/>
  <c r="KV68" i="1"/>
  <c r="KV70" i="1"/>
  <c r="KV73" i="1"/>
  <c r="KV75" i="1"/>
  <c r="KV77" i="1"/>
  <c r="KV80" i="1"/>
  <c r="KV82" i="1"/>
  <c r="KV84" i="1"/>
  <c r="KV86" i="1"/>
  <c r="KV88" i="1"/>
  <c r="KV91" i="1"/>
  <c r="KV93" i="1"/>
  <c r="KV95" i="1"/>
  <c r="KV79" i="1"/>
  <c r="KV83" i="1"/>
  <c r="KV87" i="1"/>
  <c r="KV89" i="1"/>
  <c r="KV94" i="1"/>
  <c r="KV2" i="1"/>
  <c r="KV4" i="1"/>
  <c r="KV10" i="1"/>
  <c r="KV32" i="1"/>
  <c r="KV34" i="1"/>
  <c r="KV37" i="1"/>
  <c r="KV39" i="1"/>
  <c r="KV41" i="1"/>
  <c r="KV44" i="1"/>
  <c r="KV46" i="1"/>
  <c r="KV49" i="1"/>
  <c r="KV51" i="1"/>
  <c r="KV53" i="1"/>
  <c r="KV56" i="1"/>
  <c r="KV57" i="1"/>
  <c r="KV59" i="1"/>
  <c r="KV62" i="1"/>
  <c r="KV64" i="1"/>
  <c r="KV67" i="1"/>
  <c r="KV69" i="1"/>
  <c r="KV71" i="1"/>
  <c r="KV74" i="1"/>
  <c r="KV76" i="1"/>
  <c r="KV81" i="1"/>
  <c r="KV85" i="1"/>
  <c r="KV92" i="1"/>
  <c r="KV96" i="1"/>
  <c r="LD1" i="1" l="1"/>
  <c r="KY9" i="1"/>
  <c r="KY11" i="1"/>
  <c r="KY16" i="1"/>
  <c r="KY21" i="1"/>
  <c r="KY26" i="1"/>
  <c r="KY31" i="1"/>
  <c r="KY32" i="1"/>
  <c r="KY34" i="1"/>
  <c r="KY38" i="1"/>
  <c r="KY40" i="1"/>
  <c r="KY44" i="1"/>
  <c r="KY46" i="1"/>
  <c r="KY50" i="1"/>
  <c r="KY52" i="1"/>
  <c r="KY56" i="1"/>
  <c r="KY49" i="1"/>
  <c r="KY61" i="1"/>
  <c r="KY58" i="1"/>
  <c r="KY64" i="1"/>
  <c r="KY70" i="1"/>
  <c r="KY74" i="1"/>
  <c r="KY76" i="1"/>
  <c r="KY81" i="1"/>
  <c r="KY83" i="1"/>
  <c r="KY85" i="1"/>
  <c r="KY87" i="1"/>
  <c r="KY92" i="1"/>
  <c r="KY96" i="1"/>
  <c r="KY2" i="1"/>
  <c r="KY4" i="1"/>
  <c r="KY10" i="1"/>
  <c r="KY37" i="1"/>
  <c r="KY33" i="1"/>
  <c r="KY35" i="1"/>
  <c r="KY39" i="1"/>
  <c r="KY41" i="1"/>
  <c r="KY45" i="1"/>
  <c r="KY47" i="1"/>
  <c r="KY51" i="1"/>
  <c r="KY53" i="1"/>
  <c r="KY43" i="1"/>
  <c r="KY55" i="1"/>
  <c r="KY67" i="1"/>
  <c r="KY57" i="1"/>
  <c r="KY59" i="1"/>
  <c r="KY63" i="1"/>
  <c r="KY65" i="1"/>
  <c r="KY69" i="1"/>
  <c r="KY71" i="1"/>
  <c r="KY75" i="1"/>
  <c r="KY77" i="1"/>
  <c r="KY80" i="1"/>
  <c r="KY82" i="1"/>
  <c r="KY84" i="1"/>
  <c r="KY86" i="1"/>
  <c r="KY88" i="1"/>
  <c r="KY91" i="1"/>
  <c r="KY93" i="1"/>
  <c r="KY95" i="1"/>
  <c r="KY73" i="1"/>
  <c r="KY62" i="1"/>
  <c r="KY68" i="1"/>
  <c r="KY79" i="1"/>
  <c r="KY89" i="1"/>
  <c r="KY94" i="1"/>
  <c r="LB11" i="1" l="1"/>
  <c r="LB16" i="1"/>
  <c r="LB21" i="1"/>
  <c r="LB35" i="1"/>
  <c r="LB40" i="1"/>
  <c r="LB47" i="1"/>
  <c r="LB52" i="1"/>
  <c r="LB58" i="1"/>
  <c r="LB63" i="1"/>
  <c r="LB65" i="1"/>
  <c r="LB68" i="1"/>
  <c r="LB73" i="1"/>
  <c r="LB80" i="1"/>
  <c r="LB84" i="1"/>
  <c r="LB88" i="1"/>
  <c r="LB95" i="1"/>
  <c r="LB2" i="1"/>
  <c r="LB4" i="1"/>
  <c r="LB10" i="1"/>
  <c r="LB32" i="1"/>
  <c r="LB34" i="1"/>
  <c r="LB37" i="1"/>
  <c r="LB39" i="1"/>
  <c r="LB41" i="1"/>
  <c r="LB44" i="1"/>
  <c r="LB46" i="1"/>
  <c r="LB49" i="1"/>
  <c r="LB51" i="1"/>
  <c r="LB53" i="1"/>
  <c r="LB57" i="1"/>
  <c r="LB59" i="1"/>
  <c r="LB62" i="1"/>
  <c r="LB64" i="1"/>
  <c r="LB67" i="1"/>
  <c r="LB69" i="1"/>
  <c r="LB71" i="1"/>
  <c r="LB74" i="1"/>
  <c r="LB76" i="1"/>
  <c r="LB79" i="1"/>
  <c r="LB81" i="1"/>
  <c r="LB83" i="1"/>
  <c r="LB85" i="1"/>
  <c r="LB87" i="1"/>
  <c r="LB89" i="1"/>
  <c r="LB92" i="1"/>
  <c r="LB94" i="1"/>
  <c r="LB96" i="1"/>
  <c r="LG1" i="1"/>
  <c r="LB9" i="1"/>
  <c r="LB26" i="1"/>
  <c r="LB31" i="1"/>
  <c r="LB33" i="1"/>
  <c r="LB38" i="1"/>
  <c r="LB43" i="1"/>
  <c r="LB45" i="1"/>
  <c r="LB50" i="1"/>
  <c r="LB55" i="1"/>
  <c r="LB56" i="1"/>
  <c r="LB61" i="1"/>
  <c r="LB70" i="1"/>
  <c r="LB75" i="1"/>
  <c r="LB77" i="1"/>
  <c r="LB82" i="1"/>
  <c r="LB86" i="1"/>
  <c r="LB91" i="1"/>
  <c r="LB93" i="1"/>
  <c r="LJ1" i="1" l="1"/>
  <c r="LE9" i="1"/>
  <c r="LE11" i="1"/>
  <c r="LE16" i="1"/>
  <c r="LE21" i="1"/>
  <c r="LE26" i="1"/>
  <c r="LE31" i="1"/>
  <c r="LE32" i="1"/>
  <c r="LE34" i="1"/>
  <c r="LE38" i="1"/>
  <c r="LE40" i="1"/>
  <c r="LE44" i="1"/>
  <c r="LE46" i="1"/>
  <c r="LE50" i="1"/>
  <c r="LE52" i="1"/>
  <c r="LE43" i="1"/>
  <c r="LE55" i="1"/>
  <c r="LE67" i="1"/>
  <c r="LE56" i="1"/>
  <c r="LE58" i="1"/>
  <c r="LE62" i="1"/>
  <c r="LE64" i="1"/>
  <c r="LE68" i="1"/>
  <c r="LE70" i="1"/>
  <c r="LE74" i="1"/>
  <c r="LE76" i="1"/>
  <c r="LE79" i="1"/>
  <c r="LE81" i="1"/>
  <c r="LE83" i="1"/>
  <c r="LE85" i="1"/>
  <c r="LE87" i="1"/>
  <c r="LE89" i="1"/>
  <c r="LE92" i="1"/>
  <c r="LE94" i="1"/>
  <c r="LE96" i="1"/>
  <c r="LE2" i="1"/>
  <c r="LE4" i="1"/>
  <c r="LE10" i="1"/>
  <c r="LE37" i="1"/>
  <c r="LE33" i="1"/>
  <c r="LE35" i="1"/>
  <c r="LE39" i="1"/>
  <c r="LE41" i="1"/>
  <c r="LE45" i="1"/>
  <c r="LE47" i="1"/>
  <c r="LE51" i="1"/>
  <c r="LE53" i="1"/>
  <c r="LE49" i="1"/>
  <c r="LE61" i="1"/>
  <c r="LE57" i="1"/>
  <c r="LE59" i="1"/>
  <c r="LE63" i="1"/>
  <c r="LE65" i="1"/>
  <c r="LE69" i="1"/>
  <c r="LE71" i="1"/>
  <c r="LE75" i="1"/>
  <c r="LE77" i="1"/>
  <c r="LE80" i="1"/>
  <c r="LE82" i="1"/>
  <c r="LE84" i="1"/>
  <c r="LE86" i="1"/>
  <c r="LE88" i="1"/>
  <c r="LE91" i="1"/>
  <c r="LE93" i="1"/>
  <c r="LE95" i="1"/>
  <c r="LE73" i="1"/>
  <c r="LH9" i="1" l="1"/>
  <c r="LH16" i="1"/>
  <c r="LH35" i="1"/>
  <c r="LH40" i="1"/>
  <c r="LH47" i="1"/>
  <c r="LH52" i="1"/>
  <c r="LH56" i="1"/>
  <c r="LH61" i="1"/>
  <c r="LH73" i="1"/>
  <c r="LH80" i="1"/>
  <c r="LH84" i="1"/>
  <c r="LH88" i="1"/>
  <c r="LH93" i="1"/>
  <c r="LH2" i="1"/>
  <c r="LH4" i="1"/>
  <c r="LH10" i="1"/>
  <c r="LH32" i="1"/>
  <c r="LH34" i="1"/>
  <c r="LH37" i="1"/>
  <c r="LH39" i="1"/>
  <c r="LH41" i="1"/>
  <c r="LH44" i="1"/>
  <c r="LH46" i="1"/>
  <c r="LH49" i="1"/>
  <c r="LH51" i="1"/>
  <c r="LH53" i="1"/>
  <c r="LH57" i="1"/>
  <c r="LH59" i="1"/>
  <c r="LH62" i="1"/>
  <c r="LH64" i="1"/>
  <c r="LH67" i="1"/>
  <c r="LH69" i="1"/>
  <c r="LH71" i="1"/>
  <c r="LH74" i="1"/>
  <c r="LH76" i="1"/>
  <c r="LH79" i="1"/>
  <c r="LH81" i="1"/>
  <c r="LH83" i="1"/>
  <c r="LH85" i="1"/>
  <c r="LH87" i="1"/>
  <c r="LH89" i="1"/>
  <c r="LH92" i="1"/>
  <c r="LH94" i="1"/>
  <c r="LH96" i="1"/>
  <c r="LM1" i="1"/>
  <c r="LH11" i="1"/>
  <c r="LH21" i="1"/>
  <c r="LH26" i="1"/>
  <c r="LH31" i="1"/>
  <c r="LH33" i="1"/>
  <c r="LH38" i="1"/>
  <c r="LH43" i="1"/>
  <c r="LH45" i="1"/>
  <c r="LH50" i="1"/>
  <c r="LH55" i="1"/>
  <c r="LH58" i="1"/>
  <c r="LH63" i="1"/>
  <c r="LH65" i="1"/>
  <c r="LH68" i="1"/>
  <c r="LH70" i="1"/>
  <c r="LH75" i="1"/>
  <c r="LH77" i="1"/>
  <c r="LH82" i="1"/>
  <c r="LH86" i="1"/>
  <c r="LH91" i="1"/>
  <c r="LH95" i="1"/>
  <c r="LP1" i="1" l="1"/>
  <c r="LK9" i="1"/>
  <c r="LK11" i="1"/>
  <c r="LK16" i="1"/>
  <c r="LK21" i="1"/>
  <c r="LK26" i="1"/>
  <c r="LK31" i="1"/>
  <c r="LK32" i="1"/>
  <c r="LK34" i="1"/>
  <c r="LK40" i="1"/>
  <c r="LK44" i="1"/>
  <c r="LK46" i="1"/>
  <c r="LK52" i="1"/>
  <c r="LK43" i="1"/>
  <c r="LK55" i="1"/>
  <c r="LK67" i="1"/>
  <c r="LK58" i="1"/>
  <c r="LK64" i="1"/>
  <c r="LK70" i="1"/>
  <c r="LK74" i="1"/>
  <c r="LK79" i="1"/>
  <c r="LK85" i="1"/>
  <c r="LK89" i="1"/>
  <c r="LK94" i="1"/>
  <c r="LK2" i="1"/>
  <c r="LK4" i="1"/>
  <c r="LK10" i="1"/>
  <c r="LK37" i="1"/>
  <c r="LK33" i="1"/>
  <c r="LK35" i="1"/>
  <c r="LK39" i="1"/>
  <c r="LK41" i="1"/>
  <c r="LK45" i="1"/>
  <c r="LK47" i="1"/>
  <c r="LK51" i="1"/>
  <c r="LK53" i="1"/>
  <c r="LK49" i="1"/>
  <c r="LK61" i="1"/>
  <c r="LK57" i="1"/>
  <c r="LK59" i="1"/>
  <c r="LK63" i="1"/>
  <c r="LK65" i="1"/>
  <c r="LK69" i="1"/>
  <c r="LK71" i="1"/>
  <c r="LK75" i="1"/>
  <c r="LK77" i="1"/>
  <c r="LK80" i="1"/>
  <c r="LK82" i="1"/>
  <c r="LK84" i="1"/>
  <c r="LK86" i="1"/>
  <c r="LK88" i="1"/>
  <c r="LK91" i="1"/>
  <c r="LK93" i="1"/>
  <c r="LK95" i="1"/>
  <c r="LK73" i="1"/>
  <c r="LK38" i="1"/>
  <c r="LK50" i="1"/>
  <c r="LK56" i="1"/>
  <c r="LK62" i="1"/>
  <c r="LK68" i="1"/>
  <c r="LK76" i="1"/>
  <c r="LK81" i="1"/>
  <c r="LK83" i="1"/>
  <c r="LK87" i="1"/>
  <c r="LK92" i="1"/>
  <c r="LK96" i="1"/>
  <c r="LS1" i="1" l="1"/>
  <c r="LN9" i="1"/>
  <c r="LN11" i="1"/>
  <c r="LN16" i="1"/>
  <c r="LN21" i="1"/>
  <c r="LN26" i="1"/>
  <c r="LN31" i="1"/>
  <c r="LN33" i="1"/>
  <c r="LN35" i="1"/>
  <c r="LN38" i="1"/>
  <c r="LN40" i="1"/>
  <c r="LN43" i="1"/>
  <c r="LN45" i="1"/>
  <c r="LN47" i="1"/>
  <c r="LN50" i="1"/>
  <c r="LN52" i="1"/>
  <c r="LN55" i="1"/>
  <c r="LN56" i="1"/>
  <c r="LN58" i="1"/>
  <c r="LN61" i="1"/>
  <c r="LN63" i="1"/>
  <c r="LN65" i="1"/>
  <c r="LN68" i="1"/>
  <c r="LN70" i="1"/>
  <c r="LN73" i="1"/>
  <c r="LN75" i="1"/>
  <c r="LN77" i="1"/>
  <c r="LN80" i="1"/>
  <c r="LN82" i="1"/>
  <c r="LN84" i="1"/>
  <c r="LN86" i="1"/>
  <c r="LN88" i="1"/>
  <c r="LN91" i="1"/>
  <c r="LN93" i="1"/>
  <c r="LN95" i="1"/>
  <c r="LN2" i="1"/>
  <c r="LN4" i="1"/>
  <c r="LN10" i="1"/>
  <c r="LN32" i="1"/>
  <c r="LN34" i="1"/>
  <c r="LN37" i="1"/>
  <c r="LN39" i="1"/>
  <c r="LN41" i="1"/>
  <c r="LN44" i="1"/>
  <c r="LN46" i="1"/>
  <c r="LN49" i="1"/>
  <c r="LN51" i="1"/>
  <c r="LN53" i="1"/>
  <c r="LN57" i="1"/>
  <c r="LN59" i="1"/>
  <c r="LN62" i="1"/>
  <c r="LN64" i="1"/>
  <c r="LN67" i="1"/>
  <c r="LN69" i="1"/>
  <c r="LN71" i="1"/>
  <c r="LN74" i="1"/>
  <c r="LN76" i="1"/>
  <c r="LN79" i="1"/>
  <c r="LN81" i="1"/>
  <c r="LN83" i="1"/>
  <c r="LN85" i="1"/>
  <c r="LN87" i="1"/>
  <c r="LN89" i="1"/>
  <c r="LN92" i="1"/>
  <c r="LN94" i="1"/>
  <c r="LN96" i="1"/>
  <c r="LQ2" i="1" l="1"/>
  <c r="LQ4" i="1"/>
  <c r="LQ10" i="1"/>
  <c r="LQ37" i="1"/>
  <c r="LQ33" i="1"/>
  <c r="LQ35" i="1"/>
  <c r="LQ39" i="1"/>
  <c r="LQ41" i="1"/>
  <c r="LQ45" i="1"/>
  <c r="LQ47" i="1"/>
  <c r="LQ51" i="1"/>
  <c r="LQ53" i="1"/>
  <c r="LQ49" i="1"/>
  <c r="LQ61" i="1"/>
  <c r="LQ57" i="1"/>
  <c r="LQ59" i="1"/>
  <c r="LQ63" i="1"/>
  <c r="LQ65" i="1"/>
  <c r="LQ69" i="1"/>
  <c r="LQ71" i="1"/>
  <c r="LQ75" i="1"/>
  <c r="LQ77" i="1"/>
  <c r="LQ80" i="1"/>
  <c r="LQ82" i="1"/>
  <c r="LQ84" i="1"/>
  <c r="LQ86" i="1"/>
  <c r="LQ88" i="1"/>
  <c r="LQ91" i="1"/>
  <c r="LQ93" i="1"/>
  <c r="LQ95" i="1"/>
  <c r="LQ73" i="1"/>
  <c r="LV1" i="1"/>
  <c r="LQ9" i="1"/>
  <c r="LQ11" i="1"/>
  <c r="LQ16" i="1"/>
  <c r="LQ21" i="1"/>
  <c r="LQ26" i="1"/>
  <c r="LQ31" i="1"/>
  <c r="LQ32" i="1"/>
  <c r="LQ34" i="1"/>
  <c r="LQ38" i="1"/>
  <c r="LQ40" i="1"/>
  <c r="LQ44" i="1"/>
  <c r="LQ46" i="1"/>
  <c r="LQ50" i="1"/>
  <c r="LQ52" i="1"/>
  <c r="LQ43" i="1"/>
  <c r="LQ55" i="1"/>
  <c r="LQ67" i="1"/>
  <c r="LQ56" i="1"/>
  <c r="LQ58" i="1"/>
  <c r="LQ62" i="1"/>
  <c r="LQ64" i="1"/>
  <c r="LQ68" i="1"/>
  <c r="LQ70" i="1"/>
  <c r="LQ74" i="1"/>
  <c r="LQ76" i="1"/>
  <c r="LQ79" i="1"/>
  <c r="LQ81" i="1"/>
  <c r="LQ83" i="1"/>
  <c r="LQ85" i="1"/>
  <c r="LQ87" i="1"/>
  <c r="LQ89" i="1"/>
  <c r="LQ92" i="1"/>
  <c r="LQ94" i="1"/>
  <c r="LQ96" i="1"/>
  <c r="LT2" i="1" l="1"/>
  <c r="LT4" i="1"/>
  <c r="LT10" i="1"/>
  <c r="LT32" i="1"/>
  <c r="LT34" i="1"/>
  <c r="LT37" i="1"/>
  <c r="LT39" i="1"/>
  <c r="LT41" i="1"/>
  <c r="LT44" i="1"/>
  <c r="LT46" i="1"/>
  <c r="LT49" i="1"/>
  <c r="LT51" i="1"/>
  <c r="LT53" i="1"/>
  <c r="LT57" i="1"/>
  <c r="LT59" i="1"/>
  <c r="LT62" i="1"/>
  <c r="LT64" i="1"/>
  <c r="LT67" i="1"/>
  <c r="LT69" i="1"/>
  <c r="LT71" i="1"/>
  <c r="LT74" i="1"/>
  <c r="LT76" i="1"/>
  <c r="LT79" i="1"/>
  <c r="LT81" i="1"/>
  <c r="LT83" i="1"/>
  <c r="LT85" i="1"/>
  <c r="LT87" i="1"/>
  <c r="LT89" i="1"/>
  <c r="LT92" i="1"/>
  <c r="LT94" i="1"/>
  <c r="LT96" i="1"/>
  <c r="LY1" i="1"/>
  <c r="LT9" i="1"/>
  <c r="LT11" i="1"/>
  <c r="LT16" i="1"/>
  <c r="LT21" i="1"/>
  <c r="LT26" i="1"/>
  <c r="LT31" i="1"/>
  <c r="LT33" i="1"/>
  <c r="LT35" i="1"/>
  <c r="LT38" i="1"/>
  <c r="LT40" i="1"/>
  <c r="LT43" i="1"/>
  <c r="LT45" i="1"/>
  <c r="LT47" i="1"/>
  <c r="LT50" i="1"/>
  <c r="LT52" i="1"/>
  <c r="LT55" i="1"/>
  <c r="LT56" i="1"/>
  <c r="LT58" i="1"/>
  <c r="LT61" i="1"/>
  <c r="LT63" i="1"/>
  <c r="LT65" i="1"/>
  <c r="LT68" i="1"/>
  <c r="LT70" i="1"/>
  <c r="LT73" i="1"/>
  <c r="LT75" i="1"/>
  <c r="LT77" i="1"/>
  <c r="LT80" i="1"/>
  <c r="LT82" i="1"/>
  <c r="LT84" i="1"/>
  <c r="LT86" i="1"/>
  <c r="LT88" i="1"/>
  <c r="LT91" i="1"/>
  <c r="LT93" i="1"/>
  <c r="LT95" i="1"/>
  <c r="LW11" i="1" l="1"/>
  <c r="LW21" i="1"/>
  <c r="LW26" i="1"/>
  <c r="LW32" i="1"/>
  <c r="LW38" i="1"/>
  <c r="LW46" i="1"/>
  <c r="LW52" i="1"/>
  <c r="LW67" i="1"/>
  <c r="LW62" i="1"/>
  <c r="LW70" i="1"/>
  <c r="LW74" i="1"/>
  <c r="LW79" i="1"/>
  <c r="LW83" i="1"/>
  <c r="LW87" i="1"/>
  <c r="LW92" i="1"/>
  <c r="LW2" i="1"/>
  <c r="LW4" i="1"/>
  <c r="LW10" i="1"/>
  <c r="LW37" i="1"/>
  <c r="LW33" i="1"/>
  <c r="LW35" i="1"/>
  <c r="LW39" i="1"/>
  <c r="LW41" i="1"/>
  <c r="LW45" i="1"/>
  <c r="LW47" i="1"/>
  <c r="LW51" i="1"/>
  <c r="LW53" i="1"/>
  <c r="LW49" i="1"/>
  <c r="LW61" i="1"/>
  <c r="LW57" i="1"/>
  <c r="LW59" i="1"/>
  <c r="LW63" i="1"/>
  <c r="LW65" i="1"/>
  <c r="LW69" i="1"/>
  <c r="LW71" i="1"/>
  <c r="LW75" i="1"/>
  <c r="LW77" i="1"/>
  <c r="LW80" i="1"/>
  <c r="LW82" i="1"/>
  <c r="LW84" i="1"/>
  <c r="LW86" i="1"/>
  <c r="LW88" i="1"/>
  <c r="LW91" i="1"/>
  <c r="LW93" i="1"/>
  <c r="LW95" i="1"/>
  <c r="LW73" i="1"/>
  <c r="MB1" i="1"/>
  <c r="LW9" i="1"/>
  <c r="LW16" i="1"/>
  <c r="LW31" i="1"/>
  <c r="LW34" i="1"/>
  <c r="LW40" i="1"/>
  <c r="LW44" i="1"/>
  <c r="LW50" i="1"/>
  <c r="LW43" i="1"/>
  <c r="LW55" i="1"/>
  <c r="LW56" i="1"/>
  <c r="LW58" i="1"/>
  <c r="LW64" i="1"/>
  <c r="LW68" i="1"/>
  <c r="LW76" i="1"/>
  <c r="LW81" i="1"/>
  <c r="LW85" i="1"/>
  <c r="LW89" i="1"/>
  <c r="LW94" i="1"/>
  <c r="LW96" i="1"/>
  <c r="ME1" i="1" l="1"/>
  <c r="LZ9" i="1"/>
  <c r="LZ11" i="1"/>
  <c r="LZ16" i="1"/>
  <c r="LZ21" i="1"/>
  <c r="LZ26" i="1"/>
  <c r="LZ31" i="1"/>
  <c r="LZ33" i="1"/>
  <c r="LZ35" i="1"/>
  <c r="LZ38" i="1"/>
  <c r="LZ40" i="1"/>
  <c r="LZ43" i="1"/>
  <c r="LZ47" i="1"/>
  <c r="LZ50" i="1"/>
  <c r="LZ52" i="1"/>
  <c r="LZ58" i="1"/>
  <c r="LZ63" i="1"/>
  <c r="LZ73" i="1"/>
  <c r="LZ80" i="1"/>
  <c r="LZ86" i="1"/>
  <c r="LZ93" i="1"/>
  <c r="LZ2" i="1"/>
  <c r="LZ4" i="1"/>
  <c r="LZ10" i="1"/>
  <c r="LZ32" i="1"/>
  <c r="LZ34" i="1"/>
  <c r="LZ37" i="1"/>
  <c r="LZ39" i="1"/>
  <c r="LZ41" i="1"/>
  <c r="LZ44" i="1"/>
  <c r="LZ46" i="1"/>
  <c r="LZ49" i="1"/>
  <c r="LZ51" i="1"/>
  <c r="LZ53" i="1"/>
  <c r="LZ57" i="1"/>
  <c r="LZ59" i="1"/>
  <c r="LZ62" i="1"/>
  <c r="LZ64" i="1"/>
  <c r="LZ67" i="1"/>
  <c r="LZ69" i="1"/>
  <c r="LZ71" i="1"/>
  <c r="LZ74" i="1"/>
  <c r="LZ76" i="1"/>
  <c r="LZ79" i="1"/>
  <c r="LZ81" i="1"/>
  <c r="LZ83" i="1"/>
  <c r="LZ85" i="1"/>
  <c r="LZ87" i="1"/>
  <c r="LZ89" i="1"/>
  <c r="LZ92" i="1"/>
  <c r="LZ94" i="1"/>
  <c r="LZ96" i="1"/>
  <c r="LZ45" i="1"/>
  <c r="LZ55" i="1"/>
  <c r="LZ56" i="1"/>
  <c r="LZ61" i="1"/>
  <c r="LZ65" i="1"/>
  <c r="LZ68" i="1"/>
  <c r="LZ70" i="1"/>
  <c r="LZ75" i="1"/>
  <c r="LZ77" i="1"/>
  <c r="LZ82" i="1"/>
  <c r="LZ84" i="1"/>
  <c r="LZ88" i="1"/>
  <c r="LZ91" i="1"/>
  <c r="LZ95" i="1"/>
  <c r="MH1" i="1" l="1"/>
  <c r="MC9" i="1"/>
  <c r="MC11" i="1"/>
  <c r="MC16" i="1"/>
  <c r="MC21" i="1"/>
  <c r="MC26" i="1"/>
  <c r="MC31" i="1"/>
  <c r="MC32" i="1"/>
  <c r="MC34" i="1"/>
  <c r="MC38" i="1"/>
  <c r="MC40" i="1"/>
  <c r="MC44" i="1"/>
  <c r="MC46" i="1"/>
  <c r="MC50" i="1"/>
  <c r="MC52" i="1"/>
  <c r="MC43" i="1"/>
  <c r="MC55" i="1"/>
  <c r="MC67" i="1"/>
  <c r="MC56" i="1"/>
  <c r="MC58" i="1"/>
  <c r="MC62" i="1"/>
  <c r="MC64" i="1"/>
  <c r="MC68" i="1"/>
  <c r="MC70" i="1"/>
  <c r="MC74" i="1"/>
  <c r="MC76" i="1"/>
  <c r="MC79" i="1"/>
  <c r="MC81" i="1"/>
  <c r="MC83" i="1"/>
  <c r="MC85" i="1"/>
  <c r="MC87" i="1"/>
  <c r="MC89" i="1"/>
  <c r="MC92" i="1"/>
  <c r="MC94" i="1"/>
  <c r="MC96" i="1"/>
  <c r="MC10" i="1"/>
  <c r="MC35" i="1"/>
  <c r="MC41" i="1"/>
  <c r="MC45" i="1"/>
  <c r="MC51" i="1"/>
  <c r="MC61" i="1"/>
  <c r="MC59" i="1"/>
  <c r="MC65" i="1"/>
  <c r="MC75" i="1"/>
  <c r="MC80" i="1"/>
  <c r="MC86" i="1"/>
  <c r="MC88" i="1"/>
  <c r="MC93" i="1"/>
  <c r="MC73" i="1"/>
  <c r="MC2" i="1"/>
  <c r="MC4" i="1"/>
  <c r="MC37" i="1"/>
  <c r="MC33" i="1"/>
  <c r="MC39" i="1"/>
  <c r="MC47" i="1"/>
  <c r="MC53" i="1"/>
  <c r="MC49" i="1"/>
  <c r="MC57" i="1"/>
  <c r="MC63" i="1"/>
  <c r="MC69" i="1"/>
  <c r="MC71" i="1"/>
  <c r="MC77" i="1"/>
  <c r="MC82" i="1"/>
  <c r="MC84" i="1"/>
  <c r="MC91" i="1"/>
  <c r="MC95" i="1"/>
  <c r="MK1" i="1" l="1"/>
  <c r="MF21" i="1"/>
  <c r="MF26" i="1"/>
  <c r="MF33" i="1"/>
  <c r="MF38" i="1"/>
  <c r="MF43" i="1"/>
  <c r="MF47" i="1"/>
  <c r="MF55" i="1"/>
  <c r="MF56" i="1"/>
  <c r="MF61" i="1"/>
  <c r="MF65" i="1"/>
  <c r="MF70" i="1"/>
  <c r="MF75" i="1"/>
  <c r="MF80" i="1"/>
  <c r="MF84" i="1"/>
  <c r="MF88" i="1"/>
  <c r="MF93" i="1"/>
  <c r="MF2" i="1"/>
  <c r="MF4" i="1"/>
  <c r="MF10" i="1"/>
  <c r="MF32" i="1"/>
  <c r="MF34" i="1"/>
  <c r="MF37" i="1"/>
  <c r="MF39" i="1"/>
  <c r="MF41" i="1"/>
  <c r="MF44" i="1"/>
  <c r="MF46" i="1"/>
  <c r="MF49" i="1"/>
  <c r="MF51" i="1"/>
  <c r="MF53" i="1"/>
  <c r="MF57" i="1"/>
  <c r="MF59" i="1"/>
  <c r="MF62" i="1"/>
  <c r="MF64" i="1"/>
  <c r="MF67" i="1"/>
  <c r="MF69" i="1"/>
  <c r="MF71" i="1"/>
  <c r="MF74" i="1"/>
  <c r="MF76" i="1"/>
  <c r="MF79" i="1"/>
  <c r="MF81" i="1"/>
  <c r="MF83" i="1"/>
  <c r="MF85" i="1"/>
  <c r="MF87" i="1"/>
  <c r="MF89" i="1"/>
  <c r="MF92" i="1"/>
  <c r="MF94" i="1"/>
  <c r="MF96" i="1"/>
  <c r="MF9" i="1"/>
  <c r="MF11" i="1"/>
  <c r="MF16" i="1"/>
  <c r="MF31" i="1"/>
  <c r="MF35" i="1"/>
  <c r="MF40" i="1"/>
  <c r="MF45" i="1"/>
  <c r="MF50" i="1"/>
  <c r="MF52" i="1"/>
  <c r="MF58" i="1"/>
  <c r="MF63" i="1"/>
  <c r="MF68" i="1"/>
  <c r="MF73" i="1"/>
  <c r="MF77" i="1"/>
  <c r="MF82" i="1"/>
  <c r="MF86" i="1"/>
  <c r="MF91" i="1"/>
  <c r="MF95" i="1"/>
  <c r="MN1" i="1" l="1"/>
  <c r="MI9" i="1"/>
  <c r="MI11" i="1"/>
  <c r="MI16" i="1"/>
  <c r="MI21" i="1"/>
  <c r="MI26" i="1"/>
  <c r="MI31" i="1"/>
  <c r="MI32" i="1"/>
  <c r="MI34" i="1"/>
  <c r="MI38" i="1"/>
  <c r="MI40" i="1"/>
  <c r="MI44" i="1"/>
  <c r="MI46" i="1"/>
  <c r="MI50" i="1"/>
  <c r="MI52" i="1"/>
  <c r="MI43" i="1"/>
  <c r="MI55" i="1"/>
  <c r="MI67" i="1"/>
  <c r="MI56" i="1"/>
  <c r="MI58" i="1"/>
  <c r="MI62" i="1"/>
  <c r="MI64" i="1"/>
  <c r="MI68" i="1"/>
  <c r="MI70" i="1"/>
  <c r="MI74" i="1"/>
  <c r="MI76" i="1"/>
  <c r="MI79" i="1"/>
  <c r="MI81" i="1"/>
  <c r="MI83" i="1"/>
  <c r="MI85" i="1"/>
  <c r="MI87" i="1"/>
  <c r="MI89" i="1"/>
  <c r="MI92" i="1"/>
  <c r="MI94" i="1"/>
  <c r="MI96" i="1"/>
  <c r="MI73" i="1"/>
  <c r="MI69" i="1"/>
  <c r="MI75" i="1"/>
  <c r="MI80" i="1"/>
  <c r="MI86" i="1"/>
  <c r="MI91" i="1"/>
  <c r="MI95" i="1"/>
  <c r="MI2" i="1"/>
  <c r="MI4" i="1"/>
  <c r="MI10" i="1"/>
  <c r="MI37" i="1"/>
  <c r="MI33" i="1"/>
  <c r="MI35" i="1"/>
  <c r="MI39" i="1"/>
  <c r="MI41" i="1"/>
  <c r="MI45" i="1"/>
  <c r="MI47" i="1"/>
  <c r="MI51" i="1"/>
  <c r="MI53" i="1"/>
  <c r="MI49" i="1"/>
  <c r="MI61" i="1"/>
  <c r="MI57" i="1"/>
  <c r="MI59" i="1"/>
  <c r="MI63" i="1"/>
  <c r="MI65" i="1"/>
  <c r="MI71" i="1"/>
  <c r="MI77" i="1"/>
  <c r="MI82" i="1"/>
  <c r="MI84" i="1"/>
  <c r="MI88" i="1"/>
  <c r="MI93" i="1"/>
  <c r="MQ1" i="1" l="1"/>
  <c r="ML9" i="1"/>
  <c r="ML11" i="1"/>
  <c r="ML16" i="1"/>
  <c r="ML21" i="1"/>
  <c r="ML26" i="1"/>
  <c r="ML31" i="1"/>
  <c r="ML33" i="1"/>
  <c r="ML35" i="1"/>
  <c r="ML38" i="1"/>
  <c r="ML40" i="1"/>
  <c r="ML43" i="1"/>
  <c r="ML45" i="1"/>
  <c r="ML47" i="1"/>
  <c r="ML50" i="1"/>
  <c r="ML52" i="1"/>
  <c r="ML55" i="1"/>
  <c r="ML58" i="1"/>
  <c r="ML63" i="1"/>
  <c r="ML65" i="1"/>
  <c r="ML70" i="1"/>
  <c r="ML75" i="1"/>
  <c r="ML77" i="1"/>
  <c r="ML80" i="1"/>
  <c r="ML86" i="1"/>
  <c r="ML91" i="1"/>
  <c r="ML95" i="1"/>
  <c r="ML2" i="1"/>
  <c r="ML4" i="1"/>
  <c r="ML10" i="1"/>
  <c r="ML32" i="1"/>
  <c r="ML34" i="1"/>
  <c r="ML37" i="1"/>
  <c r="ML39" i="1"/>
  <c r="ML41" i="1"/>
  <c r="ML44" i="1"/>
  <c r="ML46" i="1"/>
  <c r="ML49" i="1"/>
  <c r="ML51" i="1"/>
  <c r="ML53" i="1"/>
  <c r="ML57" i="1"/>
  <c r="ML59" i="1"/>
  <c r="ML62" i="1"/>
  <c r="ML64" i="1"/>
  <c r="ML67" i="1"/>
  <c r="ML69" i="1"/>
  <c r="ML71" i="1"/>
  <c r="ML74" i="1"/>
  <c r="ML76" i="1"/>
  <c r="ML79" i="1"/>
  <c r="ML81" i="1"/>
  <c r="ML83" i="1"/>
  <c r="ML85" i="1"/>
  <c r="ML87" i="1"/>
  <c r="ML89" i="1"/>
  <c r="ML92" i="1"/>
  <c r="ML94" i="1"/>
  <c r="ML96" i="1"/>
  <c r="ML56" i="1"/>
  <c r="ML61" i="1"/>
  <c r="ML68" i="1"/>
  <c r="ML73" i="1"/>
  <c r="ML82" i="1"/>
  <c r="ML84" i="1"/>
  <c r="ML88" i="1"/>
  <c r="ML93" i="1"/>
  <c r="MT1" i="1" l="1"/>
  <c r="MO9" i="1"/>
  <c r="MO11" i="1"/>
  <c r="MO16" i="1"/>
  <c r="MO21" i="1"/>
  <c r="MO26" i="1"/>
  <c r="MO31" i="1"/>
  <c r="MO32" i="1"/>
  <c r="MO34" i="1"/>
  <c r="MO38" i="1"/>
  <c r="MO40" i="1"/>
  <c r="MO44" i="1"/>
  <c r="MO46" i="1"/>
  <c r="MO50" i="1"/>
  <c r="MO52" i="1"/>
  <c r="MO43" i="1"/>
  <c r="MO55" i="1"/>
  <c r="MO67" i="1"/>
  <c r="MO56" i="1"/>
  <c r="MO58" i="1"/>
  <c r="MO62" i="1"/>
  <c r="MO64" i="1"/>
  <c r="MO68" i="1"/>
  <c r="MO70" i="1"/>
  <c r="MO74" i="1"/>
  <c r="MO76" i="1"/>
  <c r="MO79" i="1"/>
  <c r="MO81" i="1"/>
  <c r="MO83" i="1"/>
  <c r="MO85" i="1"/>
  <c r="MO87" i="1"/>
  <c r="MO89" i="1"/>
  <c r="MO92" i="1"/>
  <c r="MO94" i="1"/>
  <c r="MO96" i="1"/>
  <c r="MO73" i="1"/>
  <c r="MO2" i="1"/>
  <c r="MO4" i="1"/>
  <c r="MO10" i="1"/>
  <c r="MO37" i="1"/>
  <c r="MO33" i="1"/>
  <c r="MO35" i="1"/>
  <c r="MO39" i="1"/>
  <c r="MO41" i="1"/>
  <c r="MO45" i="1"/>
  <c r="MO47" i="1"/>
  <c r="MO51" i="1"/>
  <c r="MO53" i="1"/>
  <c r="MO49" i="1"/>
  <c r="MO61" i="1"/>
  <c r="MO57" i="1"/>
  <c r="MO59" i="1"/>
  <c r="MO63" i="1"/>
  <c r="MO65" i="1"/>
  <c r="MO69" i="1"/>
  <c r="MO71" i="1"/>
  <c r="MO75" i="1"/>
  <c r="MO77" i="1"/>
  <c r="MO80" i="1"/>
  <c r="MO82" i="1"/>
  <c r="MO84" i="1"/>
  <c r="MO86" i="1"/>
  <c r="MO88" i="1"/>
  <c r="MO91" i="1"/>
  <c r="MO93" i="1"/>
  <c r="MO95" i="1"/>
  <c r="MW1" i="1" l="1"/>
  <c r="MR9" i="1"/>
  <c r="MR11" i="1"/>
  <c r="MR16" i="1"/>
  <c r="MR21" i="1"/>
  <c r="MR26" i="1"/>
  <c r="MR31" i="1"/>
  <c r="MR33" i="1"/>
  <c r="MR35" i="1"/>
  <c r="MR38" i="1"/>
  <c r="MR40" i="1"/>
  <c r="MR43" i="1"/>
  <c r="MR45" i="1"/>
  <c r="MR47" i="1"/>
  <c r="MR50" i="1"/>
  <c r="MR52" i="1"/>
  <c r="MR55" i="1"/>
  <c r="MR56" i="1"/>
  <c r="MR58" i="1"/>
  <c r="MR61" i="1"/>
  <c r="MR63" i="1"/>
  <c r="MR65" i="1"/>
  <c r="MR68" i="1"/>
  <c r="MR70" i="1"/>
  <c r="MR73" i="1"/>
  <c r="MR75" i="1"/>
  <c r="MR77" i="1"/>
  <c r="MR80" i="1"/>
  <c r="MR82" i="1"/>
  <c r="MR84" i="1"/>
  <c r="MR86" i="1"/>
  <c r="MR88" i="1"/>
  <c r="MR91" i="1"/>
  <c r="MR93" i="1"/>
  <c r="MR95" i="1"/>
  <c r="MR2" i="1"/>
  <c r="MR4" i="1"/>
  <c r="MR10" i="1"/>
  <c r="MR34" i="1"/>
  <c r="MR37" i="1"/>
  <c r="MR41" i="1"/>
  <c r="MR46" i="1"/>
  <c r="MR53" i="1"/>
  <c r="MR59" i="1"/>
  <c r="MR62" i="1"/>
  <c r="MR67" i="1"/>
  <c r="MR71" i="1"/>
  <c r="MR76" i="1"/>
  <c r="MR81" i="1"/>
  <c r="MR85" i="1"/>
  <c r="MR89" i="1"/>
  <c r="MR92" i="1"/>
  <c r="MR96" i="1"/>
  <c r="MR32" i="1"/>
  <c r="MR39" i="1"/>
  <c r="MR44" i="1"/>
  <c r="MR49" i="1"/>
  <c r="MR51" i="1"/>
  <c r="MR57" i="1"/>
  <c r="MR64" i="1"/>
  <c r="MR69" i="1"/>
  <c r="MR74" i="1"/>
  <c r="MR79" i="1"/>
  <c r="MR83" i="1"/>
  <c r="MR87" i="1"/>
  <c r="MR94" i="1"/>
  <c r="MZ1" i="1" l="1"/>
  <c r="MU9" i="1"/>
  <c r="MU16" i="1"/>
  <c r="MU21" i="1"/>
  <c r="MU32" i="1"/>
  <c r="MU34" i="1"/>
  <c r="MU38" i="1"/>
  <c r="MU40" i="1"/>
  <c r="MU44" i="1"/>
  <c r="MU50" i="1"/>
  <c r="MU55" i="1"/>
  <c r="MU67" i="1"/>
  <c r="MU58" i="1"/>
  <c r="MU64" i="1"/>
  <c r="MU68" i="1"/>
  <c r="MU79" i="1"/>
  <c r="MU83" i="1"/>
  <c r="MU87" i="1"/>
  <c r="MU94" i="1"/>
  <c r="MU73" i="1"/>
  <c r="MU2" i="1"/>
  <c r="MU4" i="1"/>
  <c r="MU10" i="1"/>
  <c r="MU37" i="1"/>
  <c r="MU33" i="1"/>
  <c r="MU35" i="1"/>
  <c r="MU39" i="1"/>
  <c r="MU41" i="1"/>
  <c r="MU45" i="1"/>
  <c r="MU47" i="1"/>
  <c r="MU51" i="1"/>
  <c r="MU53" i="1"/>
  <c r="MU49" i="1"/>
  <c r="MU61" i="1"/>
  <c r="MU57" i="1"/>
  <c r="MU59" i="1"/>
  <c r="MU63" i="1"/>
  <c r="MU65" i="1"/>
  <c r="MU69" i="1"/>
  <c r="MU71" i="1"/>
  <c r="MU75" i="1"/>
  <c r="MU77" i="1"/>
  <c r="MU80" i="1"/>
  <c r="MU82" i="1"/>
  <c r="MU84" i="1"/>
  <c r="MU86" i="1"/>
  <c r="MU88" i="1"/>
  <c r="MU91" i="1"/>
  <c r="MU93" i="1"/>
  <c r="MU95" i="1"/>
  <c r="MU11" i="1"/>
  <c r="MU26" i="1"/>
  <c r="MU31" i="1"/>
  <c r="MU46" i="1"/>
  <c r="MU52" i="1"/>
  <c r="MU43" i="1"/>
  <c r="MU56" i="1"/>
  <c r="MU62" i="1"/>
  <c r="MU70" i="1"/>
  <c r="MU74" i="1"/>
  <c r="MU76" i="1"/>
  <c r="MU81" i="1"/>
  <c r="MU85" i="1"/>
  <c r="MU89" i="1"/>
  <c r="MU92" i="1"/>
  <c r="MU96" i="1"/>
  <c r="NC1" i="1" l="1"/>
  <c r="MX11" i="1"/>
  <c r="MX16" i="1"/>
  <c r="MX38" i="1"/>
  <c r="MX43" i="1"/>
  <c r="MX47" i="1"/>
  <c r="MX55" i="1"/>
  <c r="MX58" i="1"/>
  <c r="MX63" i="1"/>
  <c r="MX65" i="1"/>
  <c r="MX70" i="1"/>
  <c r="MX75" i="1"/>
  <c r="MX80" i="1"/>
  <c r="MX84" i="1"/>
  <c r="MX88" i="1"/>
  <c r="MX93" i="1"/>
  <c r="MX2" i="1"/>
  <c r="MX4" i="1"/>
  <c r="MX10" i="1"/>
  <c r="MX32" i="1"/>
  <c r="MX34" i="1"/>
  <c r="MX37" i="1"/>
  <c r="MX39" i="1"/>
  <c r="MX41" i="1"/>
  <c r="MX44" i="1"/>
  <c r="MX46" i="1"/>
  <c r="MX49" i="1"/>
  <c r="MX51" i="1"/>
  <c r="MX53" i="1"/>
  <c r="MX57" i="1"/>
  <c r="MX59" i="1"/>
  <c r="MX62" i="1"/>
  <c r="MX64" i="1"/>
  <c r="MX67" i="1"/>
  <c r="MX69" i="1"/>
  <c r="MX71" i="1"/>
  <c r="MX74" i="1"/>
  <c r="MX76" i="1"/>
  <c r="MX79" i="1"/>
  <c r="MX81" i="1"/>
  <c r="MX83" i="1"/>
  <c r="MX85" i="1"/>
  <c r="MX87" i="1"/>
  <c r="MX89" i="1"/>
  <c r="MX92" i="1"/>
  <c r="MX94" i="1"/>
  <c r="MX96" i="1"/>
  <c r="MX9" i="1"/>
  <c r="MX21" i="1"/>
  <c r="MX26" i="1"/>
  <c r="MX31" i="1"/>
  <c r="MX33" i="1"/>
  <c r="MX35" i="1"/>
  <c r="MX40" i="1"/>
  <c r="MX45" i="1"/>
  <c r="MX50" i="1"/>
  <c r="MX52" i="1"/>
  <c r="MX56" i="1"/>
  <c r="MX61" i="1"/>
  <c r="MX68" i="1"/>
  <c r="MX73" i="1"/>
  <c r="MX77" i="1"/>
  <c r="MX82" i="1"/>
  <c r="MX86" i="1"/>
  <c r="MX91" i="1"/>
  <c r="MX95" i="1"/>
  <c r="NF1" i="1" l="1"/>
  <c r="NA2" i="1"/>
  <c r="NA4" i="1"/>
  <c r="NA10" i="1"/>
  <c r="NA37" i="1"/>
  <c r="NA33" i="1"/>
  <c r="NA35" i="1"/>
  <c r="NA39" i="1"/>
  <c r="NA41" i="1"/>
  <c r="NA45" i="1"/>
  <c r="NA47" i="1"/>
  <c r="NA51" i="1"/>
  <c r="NA53" i="1"/>
  <c r="NA49" i="1"/>
  <c r="NA61" i="1"/>
  <c r="NA57" i="1"/>
  <c r="NA59" i="1"/>
  <c r="NA63" i="1"/>
  <c r="NA65" i="1"/>
  <c r="NA69" i="1"/>
  <c r="NA71" i="1"/>
  <c r="NA75" i="1"/>
  <c r="NA77" i="1"/>
  <c r="NA80" i="1"/>
  <c r="NA82" i="1"/>
  <c r="NA84" i="1"/>
  <c r="NA86" i="1"/>
  <c r="NA88" i="1"/>
  <c r="NA91" i="1"/>
  <c r="NA93" i="1"/>
  <c r="NA95" i="1"/>
  <c r="NA9" i="1"/>
  <c r="NA11" i="1"/>
  <c r="NA16" i="1"/>
  <c r="NA21" i="1"/>
  <c r="NA31" i="1"/>
  <c r="NA32" i="1"/>
  <c r="NA38" i="1"/>
  <c r="NA40" i="1"/>
  <c r="NA46" i="1"/>
  <c r="NA52" i="1"/>
  <c r="NA67" i="1"/>
  <c r="NA58" i="1"/>
  <c r="NA64" i="1"/>
  <c r="NA68" i="1"/>
  <c r="NA76" i="1"/>
  <c r="NA81" i="1"/>
  <c r="NA87" i="1"/>
  <c r="NA92" i="1"/>
  <c r="NA26" i="1"/>
  <c r="NA34" i="1"/>
  <c r="NA44" i="1"/>
  <c r="NA50" i="1"/>
  <c r="NA43" i="1"/>
  <c r="NA55" i="1"/>
  <c r="NA56" i="1"/>
  <c r="NA62" i="1"/>
  <c r="NA70" i="1"/>
  <c r="NA74" i="1"/>
  <c r="NA79" i="1"/>
  <c r="NA83" i="1"/>
  <c r="NA85" i="1"/>
  <c r="NA89" i="1"/>
  <c r="NA94" i="1"/>
  <c r="NA96" i="1"/>
  <c r="NA73" i="1"/>
  <c r="NI1" i="1" l="1"/>
  <c r="ND4" i="1"/>
  <c r="ND9" i="1"/>
  <c r="ND10" i="1"/>
  <c r="ND11" i="1"/>
  <c r="ND16" i="1"/>
  <c r="ND21" i="1"/>
  <c r="ND26" i="1"/>
  <c r="ND31" i="1"/>
  <c r="ND32" i="1"/>
  <c r="ND33" i="1"/>
  <c r="ND34" i="1"/>
  <c r="ND35" i="1"/>
  <c r="ND37" i="1"/>
  <c r="ND38" i="1"/>
  <c r="ND39" i="1"/>
  <c r="ND40" i="1"/>
  <c r="ND41" i="1"/>
  <c r="ND43" i="1"/>
  <c r="ND44" i="1"/>
  <c r="ND45" i="1"/>
  <c r="ND46" i="1"/>
  <c r="ND47" i="1"/>
  <c r="ND49" i="1"/>
  <c r="ND50" i="1"/>
  <c r="ND51" i="1"/>
  <c r="ND52" i="1"/>
  <c r="ND53" i="1"/>
  <c r="ND55" i="1"/>
  <c r="ND56" i="1"/>
  <c r="ND57" i="1"/>
  <c r="ND58" i="1"/>
  <c r="ND59" i="1"/>
  <c r="ND61" i="1"/>
  <c r="ND62" i="1"/>
  <c r="ND63" i="1"/>
  <c r="ND64" i="1"/>
  <c r="ND65" i="1"/>
  <c r="ND67" i="1"/>
  <c r="ND68" i="1"/>
  <c r="ND2" i="1"/>
  <c r="ND69" i="1"/>
  <c r="ND70" i="1"/>
  <c r="ND71" i="1"/>
  <c r="ND73" i="1"/>
  <c r="ND74" i="1"/>
  <c r="ND75" i="1"/>
  <c r="ND76" i="1"/>
  <c r="ND77" i="1"/>
  <c r="ND79" i="1"/>
  <c r="ND80" i="1"/>
  <c r="ND81" i="1"/>
  <c r="ND82" i="1"/>
  <c r="ND83" i="1"/>
  <c r="ND84" i="1"/>
  <c r="ND85" i="1"/>
  <c r="ND86" i="1"/>
  <c r="ND87" i="1"/>
  <c r="ND88" i="1"/>
  <c r="ND89" i="1"/>
  <c r="ND91" i="1"/>
  <c r="ND92" i="1"/>
  <c r="ND93" i="1"/>
  <c r="ND94" i="1"/>
  <c r="ND95" i="1"/>
  <c r="ND96" i="1"/>
  <c r="NG4" i="1" l="1"/>
  <c r="NG9" i="1"/>
  <c r="NG10" i="1"/>
  <c r="NG32" i="1"/>
  <c r="NG33" i="1"/>
  <c r="NG34" i="1"/>
  <c r="NG35" i="1"/>
  <c r="NG38" i="1"/>
  <c r="NG39" i="1"/>
  <c r="NG40" i="1"/>
  <c r="NG41" i="1"/>
  <c r="NG44" i="1"/>
  <c r="NG45" i="1"/>
  <c r="NG46" i="1"/>
  <c r="NG47" i="1"/>
  <c r="NG50" i="1"/>
  <c r="NG51" i="1"/>
  <c r="NG52" i="1"/>
  <c r="NG53" i="1"/>
  <c r="NG56" i="1"/>
  <c r="NG57" i="1"/>
  <c r="NG58" i="1"/>
  <c r="NG59" i="1"/>
  <c r="NG62" i="1"/>
  <c r="NG63" i="1"/>
  <c r="NG64" i="1"/>
  <c r="NG65" i="1"/>
  <c r="NG2" i="1"/>
  <c r="NG11" i="1"/>
  <c r="NG16" i="1"/>
  <c r="NG21" i="1"/>
  <c r="NG26" i="1"/>
  <c r="NG37" i="1"/>
  <c r="NG49" i="1"/>
  <c r="NG61" i="1"/>
  <c r="NG73" i="1"/>
  <c r="NG31" i="1"/>
  <c r="NG43" i="1"/>
  <c r="NG55" i="1"/>
  <c r="NG67" i="1"/>
  <c r="NG68" i="1"/>
  <c r="NG69" i="1"/>
  <c r="NG70" i="1"/>
  <c r="NG71" i="1"/>
  <c r="NG74" i="1"/>
  <c r="NG75" i="1"/>
  <c r="NG76" i="1"/>
  <c r="NG77" i="1"/>
  <c r="NG79" i="1"/>
  <c r="NG80" i="1"/>
  <c r="NG81" i="1"/>
  <c r="NG82" i="1"/>
  <c r="NG83" i="1"/>
  <c r="NG84" i="1"/>
  <c r="NG85" i="1"/>
  <c r="NG86" i="1"/>
  <c r="NG87" i="1"/>
  <c r="NG88" i="1"/>
  <c r="NG89" i="1"/>
  <c r="NG91" i="1"/>
  <c r="NG92" i="1"/>
  <c r="NG93" i="1"/>
  <c r="NG94" i="1"/>
  <c r="NG95" i="1"/>
  <c r="NG96" i="1"/>
  <c r="NL1" i="1"/>
  <c r="NO1" i="1" l="1"/>
  <c r="NJ2" i="1"/>
  <c r="NJ4" i="1"/>
  <c r="NJ9" i="1"/>
  <c r="NJ11" i="1"/>
  <c r="NJ16" i="1"/>
  <c r="NJ21" i="1"/>
  <c r="NJ32" i="1"/>
  <c r="NJ34" i="1"/>
  <c r="NJ37" i="1"/>
  <c r="NJ39" i="1"/>
  <c r="NJ41" i="1"/>
  <c r="NJ44" i="1"/>
  <c r="NJ47" i="1"/>
  <c r="NJ50" i="1"/>
  <c r="NJ52" i="1"/>
  <c r="NJ55" i="1"/>
  <c r="NJ57" i="1"/>
  <c r="NJ61" i="1"/>
  <c r="NJ63" i="1"/>
  <c r="NJ65" i="1"/>
  <c r="NJ68" i="1"/>
  <c r="NJ70" i="1"/>
  <c r="NJ73" i="1"/>
  <c r="NJ75" i="1"/>
  <c r="NJ77" i="1"/>
  <c r="NJ80" i="1"/>
  <c r="NJ82" i="1"/>
  <c r="NJ84" i="1"/>
  <c r="NJ86" i="1"/>
  <c r="NJ88" i="1"/>
  <c r="NJ91" i="1"/>
  <c r="NJ93" i="1"/>
  <c r="NJ95" i="1"/>
  <c r="NJ10" i="1"/>
  <c r="NJ26" i="1"/>
  <c r="NJ31" i="1"/>
  <c r="NJ33" i="1"/>
  <c r="NJ35" i="1"/>
  <c r="NJ38" i="1"/>
  <c r="NJ40" i="1"/>
  <c r="NJ43" i="1"/>
  <c r="NJ45" i="1"/>
  <c r="NJ46" i="1"/>
  <c r="NJ49" i="1"/>
  <c r="NJ51" i="1"/>
  <c r="NJ53" i="1"/>
  <c r="NJ56" i="1"/>
  <c r="NJ58" i="1"/>
  <c r="NJ59" i="1"/>
  <c r="NJ62" i="1"/>
  <c r="NJ64" i="1"/>
  <c r="NJ67" i="1"/>
  <c r="NJ69" i="1"/>
  <c r="NJ71" i="1"/>
  <c r="NJ74" i="1"/>
  <c r="NJ76" i="1"/>
  <c r="NJ79" i="1"/>
  <c r="NJ81" i="1"/>
  <c r="NJ83" i="1"/>
  <c r="NJ85" i="1"/>
  <c r="NJ87" i="1"/>
  <c r="NJ89" i="1"/>
  <c r="NJ92" i="1"/>
  <c r="NJ94" i="1"/>
  <c r="NJ96" i="1"/>
  <c r="NR1" i="1" l="1"/>
  <c r="NM2" i="1"/>
  <c r="NM9" i="1"/>
  <c r="NM10" i="1"/>
  <c r="NM16" i="1"/>
  <c r="NM21" i="1"/>
  <c r="NM26" i="1"/>
  <c r="NM31" i="1"/>
  <c r="NM32" i="1"/>
  <c r="NM37" i="1"/>
  <c r="NM34" i="1"/>
  <c r="NM38" i="1"/>
  <c r="NM40" i="1"/>
  <c r="NM44" i="1"/>
  <c r="NM55" i="1"/>
  <c r="NM47" i="1"/>
  <c r="NM51" i="1"/>
  <c r="NM53" i="1"/>
  <c r="NM57" i="1"/>
  <c r="NM59" i="1"/>
  <c r="NM63" i="1"/>
  <c r="NM65" i="1"/>
  <c r="NM69" i="1"/>
  <c r="NM71" i="1"/>
  <c r="NM75" i="1"/>
  <c r="NM77" i="1"/>
  <c r="NM80" i="1"/>
  <c r="NM82" i="1"/>
  <c r="NM67" i="1"/>
  <c r="NM84" i="1"/>
  <c r="NM86" i="1"/>
  <c r="NM88" i="1"/>
  <c r="NM91" i="1"/>
  <c r="NM93" i="1"/>
  <c r="NM95" i="1"/>
  <c r="NM4" i="1"/>
  <c r="NM11" i="1"/>
  <c r="NM33" i="1"/>
  <c r="NM43" i="1"/>
  <c r="NM35" i="1"/>
  <c r="NM39" i="1"/>
  <c r="NM41" i="1"/>
  <c r="NM45" i="1"/>
  <c r="NM49" i="1"/>
  <c r="NM46" i="1"/>
  <c r="NM50" i="1"/>
  <c r="NM52" i="1"/>
  <c r="NM56" i="1"/>
  <c r="NM58" i="1"/>
  <c r="NM62" i="1"/>
  <c r="NM64" i="1"/>
  <c r="NM68" i="1"/>
  <c r="NM70" i="1"/>
  <c r="NM74" i="1"/>
  <c r="NM76" i="1"/>
  <c r="NM79" i="1"/>
  <c r="NM81" i="1"/>
  <c r="NM61" i="1"/>
  <c r="NM73" i="1"/>
  <c r="NM83" i="1"/>
  <c r="NM85" i="1"/>
  <c r="NM87" i="1"/>
  <c r="NM89" i="1"/>
  <c r="NM92" i="1"/>
  <c r="NM94" i="1"/>
  <c r="NM96" i="1"/>
  <c r="NU1" i="1" l="1"/>
  <c r="NP2" i="1"/>
  <c r="NP4" i="1"/>
  <c r="NP9" i="1"/>
  <c r="NP11" i="1"/>
  <c r="NP16" i="1"/>
  <c r="NP21" i="1"/>
  <c r="NP32" i="1"/>
  <c r="NP34" i="1"/>
  <c r="NP37" i="1"/>
  <c r="NP39" i="1"/>
  <c r="NP41" i="1"/>
  <c r="NP44" i="1"/>
  <c r="NP47" i="1"/>
  <c r="NP50" i="1"/>
  <c r="NP52" i="1"/>
  <c r="NP55" i="1"/>
  <c r="NP57" i="1"/>
  <c r="NP61" i="1"/>
  <c r="NP63" i="1"/>
  <c r="NP65" i="1"/>
  <c r="NP68" i="1"/>
  <c r="NP70" i="1"/>
  <c r="NP73" i="1"/>
  <c r="NP75" i="1"/>
  <c r="NP77" i="1"/>
  <c r="NP80" i="1"/>
  <c r="NP82" i="1"/>
  <c r="NP84" i="1"/>
  <c r="NP86" i="1"/>
  <c r="NP88" i="1"/>
  <c r="NP91" i="1"/>
  <c r="NP93" i="1"/>
  <c r="NP95" i="1"/>
  <c r="NP10" i="1"/>
  <c r="NP26" i="1"/>
  <c r="NP31" i="1"/>
  <c r="NP33" i="1"/>
  <c r="NP35" i="1"/>
  <c r="NP38" i="1"/>
  <c r="NP40" i="1"/>
  <c r="NP43" i="1"/>
  <c r="NP45" i="1"/>
  <c r="NP46" i="1"/>
  <c r="NP49" i="1"/>
  <c r="NP51" i="1"/>
  <c r="NP53" i="1"/>
  <c r="NP56" i="1"/>
  <c r="NP58" i="1"/>
  <c r="NP59" i="1"/>
  <c r="NP62" i="1"/>
  <c r="NP64" i="1"/>
  <c r="NP67" i="1"/>
  <c r="NP69" i="1"/>
  <c r="NP71" i="1"/>
  <c r="NP74" i="1"/>
  <c r="NP76" i="1"/>
  <c r="NP79" i="1"/>
  <c r="NP81" i="1"/>
  <c r="NP83" i="1"/>
  <c r="NP85" i="1"/>
  <c r="NP87" i="1"/>
  <c r="NP89" i="1"/>
  <c r="NP92" i="1"/>
  <c r="NP94" i="1"/>
  <c r="NP96" i="1"/>
  <c r="NX1" i="1" l="1"/>
  <c r="NS2" i="1"/>
  <c r="NS9" i="1"/>
  <c r="NS10" i="1"/>
  <c r="NS16" i="1"/>
  <c r="NS21" i="1"/>
  <c r="NS26" i="1"/>
  <c r="NS31" i="1"/>
  <c r="NS32" i="1"/>
  <c r="NS37" i="1"/>
  <c r="NS34" i="1"/>
  <c r="NS38" i="1"/>
  <c r="NS40" i="1"/>
  <c r="NS44" i="1"/>
  <c r="NS55" i="1"/>
  <c r="NS47" i="1"/>
  <c r="NS51" i="1"/>
  <c r="NS53" i="1"/>
  <c r="NS57" i="1"/>
  <c r="NS59" i="1"/>
  <c r="NS63" i="1"/>
  <c r="NS65" i="1"/>
  <c r="NS69" i="1"/>
  <c r="NS71" i="1"/>
  <c r="NS75" i="1"/>
  <c r="NS77" i="1"/>
  <c r="NS80" i="1"/>
  <c r="NS61" i="1"/>
  <c r="NS73" i="1"/>
  <c r="NS83" i="1"/>
  <c r="NS85" i="1"/>
  <c r="NS87" i="1"/>
  <c r="NS89" i="1"/>
  <c r="NS92" i="1"/>
  <c r="NS94" i="1"/>
  <c r="NS96" i="1"/>
  <c r="NS4" i="1"/>
  <c r="NS11" i="1"/>
  <c r="NS33" i="1"/>
  <c r="NS43" i="1"/>
  <c r="NS35" i="1"/>
  <c r="NS39" i="1"/>
  <c r="NS41" i="1"/>
  <c r="NS45" i="1"/>
  <c r="NS49" i="1"/>
  <c r="NS46" i="1"/>
  <c r="NS50" i="1"/>
  <c r="NS52" i="1"/>
  <c r="NS56" i="1"/>
  <c r="NS58" i="1"/>
  <c r="NS62" i="1"/>
  <c r="NS64" i="1"/>
  <c r="NS68" i="1"/>
  <c r="NS70" i="1"/>
  <c r="NS74" i="1"/>
  <c r="NS76" i="1"/>
  <c r="NS79" i="1"/>
  <c r="NS81" i="1"/>
  <c r="NS67" i="1"/>
  <c r="NS82" i="1"/>
  <c r="NS84" i="1"/>
  <c r="NS86" i="1"/>
  <c r="NS88" i="1"/>
  <c r="NS91" i="1"/>
  <c r="NS93" i="1"/>
  <c r="NS95" i="1"/>
  <c r="OA1" i="1" l="1"/>
  <c r="NV2" i="1"/>
  <c r="NV4" i="1"/>
  <c r="NV9" i="1"/>
  <c r="NV11" i="1"/>
  <c r="NV16" i="1"/>
  <c r="NV21" i="1"/>
  <c r="NV32" i="1"/>
  <c r="NV34" i="1"/>
  <c r="NV37" i="1"/>
  <c r="NV39" i="1"/>
  <c r="NV41" i="1"/>
  <c r="NV44" i="1"/>
  <c r="NV47" i="1"/>
  <c r="NV50" i="1"/>
  <c r="NV52" i="1"/>
  <c r="NV55" i="1"/>
  <c r="NV57" i="1"/>
  <c r="NV61" i="1"/>
  <c r="NV63" i="1"/>
  <c r="NV65" i="1"/>
  <c r="NV68" i="1"/>
  <c r="NV70" i="1"/>
  <c r="NV73" i="1"/>
  <c r="NV75" i="1"/>
  <c r="NV77" i="1"/>
  <c r="NV80" i="1"/>
  <c r="NV82" i="1"/>
  <c r="NV84" i="1"/>
  <c r="NV86" i="1"/>
  <c r="NV88" i="1"/>
  <c r="NV91" i="1"/>
  <c r="NV93" i="1"/>
  <c r="NV95" i="1"/>
  <c r="NV10" i="1"/>
  <c r="NV26" i="1"/>
  <c r="NV31" i="1"/>
  <c r="NV33" i="1"/>
  <c r="NV35" i="1"/>
  <c r="NV38" i="1"/>
  <c r="NV40" i="1"/>
  <c r="NV43" i="1"/>
  <c r="NV45" i="1"/>
  <c r="NV46" i="1"/>
  <c r="NV49" i="1"/>
  <c r="NV51" i="1"/>
  <c r="NV53" i="1"/>
  <c r="NV56" i="1"/>
  <c r="NV58" i="1"/>
  <c r="NV59" i="1"/>
  <c r="NV62" i="1"/>
  <c r="NV64" i="1"/>
  <c r="NV67" i="1"/>
  <c r="NV69" i="1"/>
  <c r="NV71" i="1"/>
  <c r="NV74" i="1"/>
  <c r="NV76" i="1"/>
  <c r="NV79" i="1"/>
  <c r="NV81" i="1"/>
  <c r="NV83" i="1"/>
  <c r="NV85" i="1"/>
  <c r="NV87" i="1"/>
  <c r="NV89" i="1"/>
  <c r="NV92" i="1"/>
  <c r="NV94" i="1"/>
  <c r="NV96" i="1"/>
  <c r="OD1" i="1" l="1"/>
  <c r="NY2" i="1"/>
  <c r="NY9" i="1"/>
  <c r="NY10" i="1"/>
  <c r="NY16" i="1"/>
  <c r="NY21" i="1"/>
  <c r="NY26" i="1"/>
  <c r="NY31" i="1"/>
  <c r="NY32" i="1"/>
  <c r="NY37" i="1"/>
  <c r="NY34" i="1"/>
  <c r="NY38" i="1"/>
  <c r="NY40" i="1"/>
  <c r="NY44" i="1"/>
  <c r="NY55" i="1"/>
  <c r="NY47" i="1"/>
  <c r="NY51" i="1"/>
  <c r="NY53" i="1"/>
  <c r="NY57" i="1"/>
  <c r="NY59" i="1"/>
  <c r="NY63" i="1"/>
  <c r="NY65" i="1"/>
  <c r="NY69" i="1"/>
  <c r="NY71" i="1"/>
  <c r="NY75" i="1"/>
  <c r="NY77" i="1"/>
  <c r="NY80" i="1"/>
  <c r="NY61" i="1"/>
  <c r="NY73" i="1"/>
  <c r="NY82" i="1"/>
  <c r="NY84" i="1"/>
  <c r="NY86" i="1"/>
  <c r="NY88" i="1"/>
  <c r="NY91" i="1"/>
  <c r="NY93" i="1"/>
  <c r="NY95" i="1"/>
  <c r="NY4" i="1"/>
  <c r="NY11" i="1"/>
  <c r="NY33" i="1"/>
  <c r="NY43" i="1"/>
  <c r="NY35" i="1"/>
  <c r="NY39" i="1"/>
  <c r="NY41" i="1"/>
  <c r="NY45" i="1"/>
  <c r="NY49" i="1"/>
  <c r="NY46" i="1"/>
  <c r="NY50" i="1"/>
  <c r="NY52" i="1"/>
  <c r="NY56" i="1"/>
  <c r="NY58" i="1"/>
  <c r="NY62" i="1"/>
  <c r="NY64" i="1"/>
  <c r="NY68" i="1"/>
  <c r="NY70" i="1"/>
  <c r="NY74" i="1"/>
  <c r="NY76" i="1"/>
  <c r="NY79" i="1"/>
  <c r="NY81" i="1"/>
  <c r="NY67" i="1"/>
  <c r="NY83" i="1"/>
  <c r="NY85" i="1"/>
  <c r="NY87" i="1"/>
  <c r="NY89" i="1"/>
  <c r="NY92" i="1"/>
  <c r="NY94" i="1"/>
  <c r="NY96" i="1"/>
  <c r="OG1" i="1" l="1"/>
  <c r="OB2" i="1"/>
  <c r="OB4" i="1"/>
  <c r="OB9" i="1"/>
  <c r="OB11" i="1"/>
  <c r="OB16" i="1"/>
  <c r="OB21" i="1"/>
  <c r="OB32" i="1"/>
  <c r="OB34" i="1"/>
  <c r="OB37" i="1"/>
  <c r="OB39" i="1"/>
  <c r="OB41" i="1"/>
  <c r="OB44" i="1"/>
  <c r="OB47" i="1"/>
  <c r="OB50" i="1"/>
  <c r="OB52" i="1"/>
  <c r="OB55" i="1"/>
  <c r="OB57" i="1"/>
  <c r="OB61" i="1"/>
  <c r="OB63" i="1"/>
  <c r="OB65" i="1"/>
  <c r="OB68" i="1"/>
  <c r="OB70" i="1"/>
  <c r="OB73" i="1"/>
  <c r="OB75" i="1"/>
  <c r="OB77" i="1"/>
  <c r="OB80" i="1"/>
  <c r="OB83" i="1"/>
  <c r="OB85" i="1"/>
  <c r="OB87" i="1"/>
  <c r="OB89" i="1"/>
  <c r="OB92" i="1"/>
  <c r="OB94" i="1"/>
  <c r="OB96" i="1"/>
  <c r="OB10" i="1"/>
  <c r="OB26" i="1"/>
  <c r="OB31" i="1"/>
  <c r="OB33" i="1"/>
  <c r="OB35" i="1"/>
  <c r="OB38" i="1"/>
  <c r="OB40" i="1"/>
  <c r="OB43" i="1"/>
  <c r="OB45" i="1"/>
  <c r="OB46" i="1"/>
  <c r="OB49" i="1"/>
  <c r="OB51" i="1"/>
  <c r="OB53" i="1"/>
  <c r="OB56" i="1"/>
  <c r="OB58" i="1"/>
  <c r="OB59" i="1"/>
  <c r="OB62" i="1"/>
  <c r="OB64" i="1"/>
  <c r="OB67" i="1"/>
  <c r="OB69" i="1"/>
  <c r="OB71" i="1"/>
  <c r="OB74" i="1"/>
  <c r="OB76" i="1"/>
  <c r="OB79" i="1"/>
  <c r="OB81" i="1"/>
  <c r="OB82" i="1"/>
  <c r="OB84" i="1"/>
  <c r="OB86" i="1"/>
  <c r="OB88" i="1"/>
  <c r="OB91" i="1"/>
  <c r="OB93" i="1"/>
  <c r="OB95" i="1"/>
  <c r="OJ1" i="1" l="1"/>
  <c r="OE2" i="1"/>
  <c r="OE9" i="1"/>
  <c r="OE10" i="1"/>
  <c r="OE16" i="1"/>
  <c r="OE21" i="1"/>
  <c r="OE26" i="1"/>
  <c r="OE31" i="1"/>
  <c r="OE32" i="1"/>
  <c r="OE37" i="1"/>
  <c r="OE34" i="1"/>
  <c r="OE38" i="1"/>
  <c r="OE40" i="1"/>
  <c r="OE44" i="1"/>
  <c r="OE55" i="1"/>
  <c r="OE47" i="1"/>
  <c r="OE51" i="1"/>
  <c r="OE53" i="1"/>
  <c r="OE57" i="1"/>
  <c r="OE59" i="1"/>
  <c r="OE63" i="1"/>
  <c r="OE65" i="1"/>
  <c r="OE69" i="1"/>
  <c r="OE71" i="1"/>
  <c r="OE75" i="1"/>
  <c r="OE77" i="1"/>
  <c r="OE80" i="1"/>
  <c r="OE61" i="1"/>
  <c r="OE73" i="1"/>
  <c r="OE82" i="1"/>
  <c r="OE84" i="1"/>
  <c r="OE86" i="1"/>
  <c r="OE88" i="1"/>
  <c r="OE91" i="1"/>
  <c r="OE93" i="1"/>
  <c r="OE95" i="1"/>
  <c r="OE4" i="1"/>
  <c r="OE11" i="1"/>
  <c r="OE33" i="1"/>
  <c r="OE43" i="1"/>
  <c r="OE35" i="1"/>
  <c r="OE39" i="1"/>
  <c r="OE41" i="1"/>
  <c r="OE45" i="1"/>
  <c r="OE49" i="1"/>
  <c r="OE46" i="1"/>
  <c r="OE50" i="1"/>
  <c r="OE52" i="1"/>
  <c r="OE56" i="1"/>
  <c r="OE58" i="1"/>
  <c r="OE62" i="1"/>
  <c r="OE64" i="1"/>
  <c r="OE68" i="1"/>
  <c r="OE70" i="1"/>
  <c r="OE74" i="1"/>
  <c r="OE76" i="1"/>
  <c r="OE79" i="1"/>
  <c r="OE81" i="1"/>
  <c r="OE67" i="1"/>
  <c r="OE83" i="1"/>
  <c r="OE85" i="1"/>
  <c r="OE87" i="1"/>
  <c r="OE89" i="1"/>
  <c r="OE92" i="1"/>
  <c r="OE94" i="1"/>
  <c r="OE96" i="1"/>
  <c r="OM1" i="1" l="1"/>
  <c r="OH2" i="1"/>
  <c r="OH4" i="1"/>
  <c r="OH9" i="1"/>
  <c r="OH11" i="1"/>
  <c r="OH16" i="1"/>
  <c r="OH21" i="1"/>
  <c r="OH32" i="1"/>
  <c r="OH34" i="1"/>
  <c r="OH37" i="1"/>
  <c r="OH39" i="1"/>
  <c r="OH41" i="1"/>
  <c r="OH44" i="1"/>
  <c r="OH47" i="1"/>
  <c r="OH50" i="1"/>
  <c r="OH52" i="1"/>
  <c r="OH55" i="1"/>
  <c r="OH57" i="1"/>
  <c r="OH61" i="1"/>
  <c r="OH63" i="1"/>
  <c r="OH65" i="1"/>
  <c r="OH68" i="1"/>
  <c r="OH70" i="1"/>
  <c r="OH73" i="1"/>
  <c r="OH75" i="1"/>
  <c r="OH77" i="1"/>
  <c r="OH80" i="1"/>
  <c r="OH83" i="1"/>
  <c r="OH85" i="1"/>
  <c r="OH87" i="1"/>
  <c r="OH89" i="1"/>
  <c r="OH92" i="1"/>
  <c r="OH94" i="1"/>
  <c r="OH96" i="1"/>
  <c r="OH10" i="1"/>
  <c r="OH26" i="1"/>
  <c r="OH31" i="1"/>
  <c r="OH33" i="1"/>
  <c r="OH35" i="1"/>
  <c r="OH38" i="1"/>
  <c r="OH40" i="1"/>
  <c r="OH43" i="1"/>
  <c r="OH45" i="1"/>
  <c r="OH46" i="1"/>
  <c r="OH49" i="1"/>
  <c r="OH51" i="1"/>
  <c r="OH53" i="1"/>
  <c r="OH56" i="1"/>
  <c r="OH58" i="1"/>
  <c r="OH59" i="1"/>
  <c r="OH62" i="1"/>
  <c r="OH64" i="1"/>
  <c r="OH67" i="1"/>
  <c r="OH69" i="1"/>
  <c r="OH71" i="1"/>
  <c r="OH74" i="1"/>
  <c r="OH76" i="1"/>
  <c r="OH79" i="1"/>
  <c r="OH81" i="1"/>
  <c r="OH82" i="1"/>
  <c r="OH84" i="1"/>
  <c r="OH86" i="1"/>
  <c r="OH88" i="1"/>
  <c r="OH91" i="1"/>
  <c r="OH93" i="1"/>
  <c r="OH95" i="1"/>
  <c r="OP1" i="1" l="1"/>
  <c r="OK2" i="1"/>
  <c r="OK9" i="1"/>
  <c r="OK10" i="1"/>
  <c r="OK16" i="1"/>
  <c r="OK21" i="1"/>
  <c r="OK26" i="1"/>
  <c r="OK31" i="1"/>
  <c r="OK32" i="1"/>
  <c r="OK37" i="1"/>
  <c r="OK34" i="1"/>
  <c r="OK38" i="1"/>
  <c r="OK40" i="1"/>
  <c r="OK44" i="1"/>
  <c r="OK55" i="1"/>
  <c r="OK47" i="1"/>
  <c r="OK51" i="1"/>
  <c r="OK53" i="1"/>
  <c r="OK57" i="1"/>
  <c r="OK59" i="1"/>
  <c r="OK63" i="1"/>
  <c r="OK65" i="1"/>
  <c r="OK69" i="1"/>
  <c r="OK71" i="1"/>
  <c r="OK75" i="1"/>
  <c r="OK77" i="1"/>
  <c r="OK80" i="1"/>
  <c r="OK61" i="1"/>
  <c r="OK73" i="1"/>
  <c r="OK82" i="1"/>
  <c r="OK84" i="1"/>
  <c r="OK86" i="1"/>
  <c r="OK88" i="1"/>
  <c r="OK91" i="1"/>
  <c r="OK93" i="1"/>
  <c r="OK95" i="1"/>
  <c r="OK4" i="1"/>
  <c r="OK11" i="1"/>
  <c r="OK33" i="1"/>
  <c r="OK43" i="1"/>
  <c r="OK35" i="1"/>
  <c r="OK39" i="1"/>
  <c r="OK41" i="1"/>
  <c r="OK45" i="1"/>
  <c r="OK49" i="1"/>
  <c r="OK46" i="1"/>
  <c r="OK50" i="1"/>
  <c r="OK52" i="1"/>
  <c r="OK56" i="1"/>
  <c r="OK58" i="1"/>
  <c r="OK62" i="1"/>
  <c r="OK64" i="1"/>
  <c r="OK68" i="1"/>
  <c r="OK70" i="1"/>
  <c r="OK74" i="1"/>
  <c r="OK76" i="1"/>
  <c r="OK79" i="1"/>
  <c r="OK81" i="1"/>
  <c r="OK67" i="1"/>
  <c r="OK83" i="1"/>
  <c r="OK85" i="1"/>
  <c r="OK87" i="1"/>
  <c r="OK89" i="1"/>
  <c r="OK92" i="1"/>
  <c r="OK94" i="1"/>
  <c r="OK96" i="1"/>
  <c r="OS1" i="1" l="1"/>
  <c r="ON2" i="1"/>
  <c r="ON4" i="1"/>
  <c r="ON9" i="1"/>
  <c r="ON11" i="1"/>
  <c r="ON16" i="1"/>
  <c r="ON21" i="1"/>
  <c r="ON32" i="1"/>
  <c r="ON34" i="1"/>
  <c r="ON37" i="1"/>
  <c r="ON39" i="1"/>
  <c r="ON41" i="1"/>
  <c r="ON44" i="1"/>
  <c r="ON47" i="1"/>
  <c r="ON50" i="1"/>
  <c r="ON52" i="1"/>
  <c r="ON55" i="1"/>
  <c r="ON57" i="1"/>
  <c r="ON61" i="1"/>
  <c r="ON63" i="1"/>
  <c r="ON65" i="1"/>
  <c r="ON68" i="1"/>
  <c r="ON70" i="1"/>
  <c r="ON73" i="1"/>
  <c r="ON75" i="1"/>
  <c r="ON77" i="1"/>
  <c r="ON80" i="1"/>
  <c r="ON83" i="1"/>
  <c r="ON85" i="1"/>
  <c r="ON87" i="1"/>
  <c r="ON89" i="1"/>
  <c r="ON92" i="1"/>
  <c r="ON94" i="1"/>
  <c r="ON96" i="1"/>
  <c r="ON10" i="1"/>
  <c r="ON26" i="1"/>
  <c r="ON31" i="1"/>
  <c r="ON33" i="1"/>
  <c r="ON35" i="1"/>
  <c r="ON38" i="1"/>
  <c r="ON40" i="1"/>
  <c r="ON43" i="1"/>
  <c r="ON45" i="1"/>
  <c r="ON46" i="1"/>
  <c r="ON49" i="1"/>
  <c r="ON51" i="1"/>
  <c r="ON53" i="1"/>
  <c r="ON56" i="1"/>
  <c r="ON58" i="1"/>
  <c r="ON59" i="1"/>
  <c r="ON62" i="1"/>
  <c r="ON64" i="1"/>
  <c r="ON67" i="1"/>
  <c r="ON69" i="1"/>
  <c r="ON71" i="1"/>
  <c r="ON74" i="1"/>
  <c r="ON76" i="1"/>
  <c r="ON79" i="1"/>
  <c r="ON81" i="1"/>
  <c r="ON82" i="1"/>
  <c r="ON84" i="1"/>
  <c r="ON86" i="1"/>
  <c r="ON88" i="1"/>
  <c r="ON91" i="1"/>
  <c r="ON93" i="1"/>
  <c r="ON95" i="1"/>
  <c r="OV1" i="1" l="1"/>
  <c r="OQ2" i="1"/>
  <c r="OQ9" i="1"/>
  <c r="OQ10" i="1"/>
  <c r="OQ16" i="1"/>
  <c r="OQ21" i="1"/>
  <c r="OQ26" i="1"/>
  <c r="OQ31" i="1"/>
  <c r="OQ32" i="1"/>
  <c r="OQ37" i="1"/>
  <c r="OQ34" i="1"/>
  <c r="OQ38" i="1"/>
  <c r="OQ40" i="1"/>
  <c r="OQ44" i="1"/>
  <c r="OQ55" i="1"/>
  <c r="OQ47" i="1"/>
  <c r="OQ51" i="1"/>
  <c r="OQ53" i="1"/>
  <c r="OQ57" i="1"/>
  <c r="OQ59" i="1"/>
  <c r="OQ63" i="1"/>
  <c r="OQ65" i="1"/>
  <c r="OQ69" i="1"/>
  <c r="OQ71" i="1"/>
  <c r="OQ75" i="1"/>
  <c r="OQ77" i="1"/>
  <c r="OQ80" i="1"/>
  <c r="OQ61" i="1"/>
  <c r="OQ73" i="1"/>
  <c r="OQ82" i="1"/>
  <c r="OQ84" i="1"/>
  <c r="OQ86" i="1"/>
  <c r="OQ88" i="1"/>
  <c r="OQ91" i="1"/>
  <c r="OQ93" i="1"/>
  <c r="OQ95" i="1"/>
  <c r="OQ4" i="1"/>
  <c r="OQ11" i="1"/>
  <c r="OQ33" i="1"/>
  <c r="OQ43" i="1"/>
  <c r="OQ35" i="1"/>
  <c r="OQ39" i="1"/>
  <c r="OQ41" i="1"/>
  <c r="OQ45" i="1"/>
  <c r="OQ49" i="1"/>
  <c r="OQ46" i="1"/>
  <c r="OQ50" i="1"/>
  <c r="OQ52" i="1"/>
  <c r="OQ56" i="1"/>
  <c r="OQ58" i="1"/>
  <c r="OQ62" i="1"/>
  <c r="OQ64" i="1"/>
  <c r="OQ68" i="1"/>
  <c r="OQ70" i="1"/>
  <c r="OQ74" i="1"/>
  <c r="OQ76" i="1"/>
  <c r="OQ79" i="1"/>
  <c r="OQ81" i="1"/>
  <c r="OQ67" i="1"/>
  <c r="OQ83" i="1"/>
  <c r="OQ85" i="1"/>
  <c r="OQ87" i="1"/>
  <c r="OQ89" i="1"/>
  <c r="OQ92" i="1"/>
  <c r="OQ94" i="1"/>
  <c r="OQ96" i="1"/>
  <c r="OY1" i="1" l="1"/>
  <c r="OT2" i="1"/>
  <c r="OT4" i="1"/>
  <c r="OT9" i="1"/>
  <c r="OT11" i="1"/>
  <c r="OT16" i="1"/>
  <c r="OT21" i="1"/>
  <c r="OT32" i="1"/>
  <c r="OT34" i="1"/>
  <c r="OT37" i="1"/>
  <c r="OT39" i="1"/>
  <c r="OT41" i="1"/>
  <c r="OT44" i="1"/>
  <c r="OT47" i="1"/>
  <c r="OT50" i="1"/>
  <c r="OT52" i="1"/>
  <c r="OT55" i="1"/>
  <c r="OT57" i="1"/>
  <c r="OT61" i="1"/>
  <c r="OT63" i="1"/>
  <c r="OT65" i="1"/>
  <c r="OT68" i="1"/>
  <c r="OT70" i="1"/>
  <c r="OT73" i="1"/>
  <c r="OT75" i="1"/>
  <c r="OT77" i="1"/>
  <c r="OT80" i="1"/>
  <c r="OT83" i="1"/>
  <c r="OT85" i="1"/>
  <c r="OT87" i="1"/>
  <c r="OT89" i="1"/>
  <c r="OT92" i="1"/>
  <c r="OT94" i="1"/>
  <c r="OT96" i="1"/>
  <c r="OT10" i="1"/>
  <c r="OT26" i="1"/>
  <c r="OT31" i="1"/>
  <c r="OT33" i="1"/>
  <c r="OT35" i="1"/>
  <c r="OT38" i="1"/>
  <c r="OT40" i="1"/>
  <c r="OT43" i="1"/>
  <c r="OT45" i="1"/>
  <c r="OT46" i="1"/>
  <c r="OT49" i="1"/>
  <c r="OT51" i="1"/>
  <c r="OT53" i="1"/>
  <c r="OT56" i="1"/>
  <c r="OT58" i="1"/>
  <c r="OT59" i="1"/>
  <c r="OT62" i="1"/>
  <c r="OT64" i="1"/>
  <c r="OT67" i="1"/>
  <c r="OT69" i="1"/>
  <c r="OT71" i="1"/>
  <c r="OT74" i="1"/>
  <c r="OT76" i="1"/>
  <c r="OT79" i="1"/>
  <c r="OT81" i="1"/>
  <c r="OT82" i="1"/>
  <c r="OT84" i="1"/>
  <c r="OT86" i="1"/>
  <c r="OT88" i="1"/>
  <c r="OT91" i="1"/>
  <c r="OT93" i="1"/>
  <c r="OT95" i="1"/>
  <c r="PB1" i="1" l="1"/>
  <c r="OW2" i="1"/>
  <c r="OW9" i="1"/>
  <c r="OW10" i="1"/>
  <c r="OW16" i="1"/>
  <c r="OW21" i="1"/>
  <c r="OW26" i="1"/>
  <c r="OW31" i="1"/>
  <c r="OW32" i="1"/>
  <c r="OW37" i="1"/>
  <c r="OW34" i="1"/>
  <c r="OW38" i="1"/>
  <c r="OW40" i="1"/>
  <c r="OW44" i="1"/>
  <c r="OW55" i="1"/>
  <c r="OW47" i="1"/>
  <c r="OW51" i="1"/>
  <c r="OW53" i="1"/>
  <c r="OW57" i="1"/>
  <c r="OW59" i="1"/>
  <c r="OW63" i="1"/>
  <c r="OW65" i="1"/>
  <c r="OW69" i="1"/>
  <c r="OW71" i="1"/>
  <c r="OW75" i="1"/>
  <c r="OW77" i="1"/>
  <c r="OW80" i="1"/>
  <c r="OW61" i="1"/>
  <c r="OW73" i="1"/>
  <c r="OW82" i="1"/>
  <c r="OW84" i="1"/>
  <c r="OW86" i="1"/>
  <c r="OW88" i="1"/>
  <c r="OW91" i="1"/>
  <c r="OW93" i="1"/>
  <c r="OW95" i="1"/>
  <c r="OW4" i="1"/>
  <c r="OW11" i="1"/>
  <c r="OW33" i="1"/>
  <c r="OW43" i="1"/>
  <c r="OW35" i="1"/>
  <c r="OW39" i="1"/>
  <c r="OW41" i="1"/>
  <c r="OW45" i="1"/>
  <c r="OW49" i="1"/>
  <c r="OW46" i="1"/>
  <c r="OW50" i="1"/>
  <c r="OW52" i="1"/>
  <c r="OW56" i="1"/>
  <c r="OW58" i="1"/>
  <c r="OW62" i="1"/>
  <c r="OW64" i="1"/>
  <c r="OW68" i="1"/>
  <c r="OW70" i="1"/>
  <c r="OW74" i="1"/>
  <c r="OW76" i="1"/>
  <c r="OW79" i="1"/>
  <c r="OW81" i="1"/>
  <c r="OW67" i="1"/>
  <c r="OW83" i="1"/>
  <c r="OW85" i="1"/>
  <c r="OW87" i="1"/>
  <c r="OW89" i="1"/>
  <c r="OW92" i="1"/>
  <c r="OW94" i="1"/>
  <c r="OW96" i="1"/>
  <c r="PE1" i="1" l="1"/>
  <c r="OZ2" i="1"/>
  <c r="OZ4" i="1"/>
  <c r="OZ9" i="1"/>
  <c r="OZ11" i="1"/>
  <c r="OZ16" i="1"/>
  <c r="OZ21" i="1"/>
  <c r="OZ32" i="1"/>
  <c r="OZ34" i="1"/>
  <c r="OZ37" i="1"/>
  <c r="OZ39" i="1"/>
  <c r="OZ41" i="1"/>
  <c r="OZ44" i="1"/>
  <c r="OZ47" i="1"/>
  <c r="OZ50" i="1"/>
  <c r="OZ52" i="1"/>
  <c r="OZ55" i="1"/>
  <c r="OZ57" i="1"/>
  <c r="OZ61" i="1"/>
  <c r="OZ63" i="1"/>
  <c r="OZ65" i="1"/>
  <c r="OZ68" i="1"/>
  <c r="OZ70" i="1"/>
  <c r="OZ73" i="1"/>
  <c r="OZ75" i="1"/>
  <c r="OZ77" i="1"/>
  <c r="OZ80" i="1"/>
  <c r="OZ83" i="1"/>
  <c r="OZ85" i="1"/>
  <c r="OZ87" i="1"/>
  <c r="OZ89" i="1"/>
  <c r="OZ92" i="1"/>
  <c r="OZ94" i="1"/>
  <c r="OZ96" i="1"/>
  <c r="OZ10" i="1"/>
  <c r="OZ26" i="1"/>
  <c r="OZ31" i="1"/>
  <c r="OZ33" i="1"/>
  <c r="OZ35" i="1"/>
  <c r="OZ38" i="1"/>
  <c r="OZ40" i="1"/>
  <c r="OZ43" i="1"/>
  <c r="OZ45" i="1"/>
  <c r="OZ46" i="1"/>
  <c r="OZ49" i="1"/>
  <c r="OZ51" i="1"/>
  <c r="OZ53" i="1"/>
  <c r="OZ56" i="1"/>
  <c r="OZ58" i="1"/>
  <c r="OZ59" i="1"/>
  <c r="OZ62" i="1"/>
  <c r="OZ64" i="1"/>
  <c r="OZ67" i="1"/>
  <c r="OZ69" i="1"/>
  <c r="OZ71" i="1"/>
  <c r="OZ74" i="1"/>
  <c r="OZ76" i="1"/>
  <c r="OZ79" i="1"/>
  <c r="OZ81" i="1"/>
  <c r="OZ82" i="1"/>
  <c r="OZ84" i="1"/>
  <c r="OZ86" i="1"/>
  <c r="OZ88" i="1"/>
  <c r="OZ91" i="1"/>
  <c r="OZ93" i="1"/>
  <c r="OZ95" i="1"/>
  <c r="PH1" i="1" l="1"/>
  <c r="PC2" i="1"/>
  <c r="PC9" i="1"/>
  <c r="PC10" i="1"/>
  <c r="PC16" i="1"/>
  <c r="PC21" i="1"/>
  <c r="PC26" i="1"/>
  <c r="PC31" i="1"/>
  <c r="PC32" i="1"/>
  <c r="PC37" i="1"/>
  <c r="PC34" i="1"/>
  <c r="PC38" i="1"/>
  <c r="PC40" i="1"/>
  <c r="PC44" i="1"/>
  <c r="PC55" i="1"/>
  <c r="PC47" i="1"/>
  <c r="PC51" i="1"/>
  <c r="PC53" i="1"/>
  <c r="PC57" i="1"/>
  <c r="PC59" i="1"/>
  <c r="PC63" i="1"/>
  <c r="PC65" i="1"/>
  <c r="PC69" i="1"/>
  <c r="PC71" i="1"/>
  <c r="PC75" i="1"/>
  <c r="PC77" i="1"/>
  <c r="PC80" i="1"/>
  <c r="PC61" i="1"/>
  <c r="PC73" i="1"/>
  <c r="PC83" i="1"/>
  <c r="PC85" i="1"/>
  <c r="PC87" i="1"/>
  <c r="PC89" i="1"/>
  <c r="PC92" i="1"/>
  <c r="PC94" i="1"/>
  <c r="PC96" i="1"/>
  <c r="PC4" i="1"/>
  <c r="PC11" i="1"/>
  <c r="PC33" i="1"/>
  <c r="PC43" i="1"/>
  <c r="PC35" i="1"/>
  <c r="PC39" i="1"/>
  <c r="PC41" i="1"/>
  <c r="PC45" i="1"/>
  <c r="PC49" i="1"/>
  <c r="PC46" i="1"/>
  <c r="PC50" i="1"/>
  <c r="PC52" i="1"/>
  <c r="PC56" i="1"/>
  <c r="PC58" i="1"/>
  <c r="PC62" i="1"/>
  <c r="PC64" i="1"/>
  <c r="PC68" i="1"/>
  <c r="PC70" i="1"/>
  <c r="PC74" i="1"/>
  <c r="PC76" i="1"/>
  <c r="PC79" i="1"/>
  <c r="PC81" i="1"/>
  <c r="PC67" i="1"/>
  <c r="PC82" i="1"/>
  <c r="PC84" i="1"/>
  <c r="PC86" i="1"/>
  <c r="PC88" i="1"/>
  <c r="PC91" i="1"/>
  <c r="PC93" i="1"/>
  <c r="PC95" i="1"/>
  <c r="PK1" i="1" l="1"/>
  <c r="PF2" i="1"/>
  <c r="PF4" i="1"/>
  <c r="PF9" i="1"/>
  <c r="PF11" i="1"/>
  <c r="PF16" i="1"/>
  <c r="PF21" i="1"/>
  <c r="PF32" i="1"/>
  <c r="PF34" i="1"/>
  <c r="PF37" i="1"/>
  <c r="PF39" i="1"/>
  <c r="PF41" i="1"/>
  <c r="PF44" i="1"/>
  <c r="PF47" i="1"/>
  <c r="PF50" i="1"/>
  <c r="PF52" i="1"/>
  <c r="PF55" i="1"/>
  <c r="PF57" i="1"/>
  <c r="PF61" i="1"/>
  <c r="PF63" i="1"/>
  <c r="PF65" i="1"/>
  <c r="PF68" i="1"/>
  <c r="PF70" i="1"/>
  <c r="PF73" i="1"/>
  <c r="PF75" i="1"/>
  <c r="PF77" i="1"/>
  <c r="PF80" i="1"/>
  <c r="PF82" i="1"/>
  <c r="PF84" i="1"/>
  <c r="PF86" i="1"/>
  <c r="PF88" i="1"/>
  <c r="PF91" i="1"/>
  <c r="PF93" i="1"/>
  <c r="PF95" i="1"/>
  <c r="PF10" i="1"/>
  <c r="PF26" i="1"/>
  <c r="PF31" i="1"/>
  <c r="PF33" i="1"/>
  <c r="PF35" i="1"/>
  <c r="PF38" i="1"/>
  <c r="PF40" i="1"/>
  <c r="PF43" i="1"/>
  <c r="PF45" i="1"/>
  <c r="PF46" i="1"/>
  <c r="PF49" i="1"/>
  <c r="PF51" i="1"/>
  <c r="PF53" i="1"/>
  <c r="PF56" i="1"/>
  <c r="PF58" i="1"/>
  <c r="PF59" i="1"/>
  <c r="PF62" i="1"/>
  <c r="PF64" i="1"/>
  <c r="PF67" i="1"/>
  <c r="PF69" i="1"/>
  <c r="PF71" i="1"/>
  <c r="PF74" i="1"/>
  <c r="PF76" i="1"/>
  <c r="PF79" i="1"/>
  <c r="PF81" i="1"/>
  <c r="PF83" i="1"/>
  <c r="PF85" i="1"/>
  <c r="PF87" i="1"/>
  <c r="PF89" i="1"/>
  <c r="PF92" i="1"/>
  <c r="PF94" i="1"/>
  <c r="PF96" i="1"/>
  <c r="PN1" i="1" l="1"/>
  <c r="PI2" i="1"/>
  <c r="PI9" i="1"/>
  <c r="PI10" i="1"/>
  <c r="PI16" i="1"/>
  <c r="PI21" i="1"/>
  <c r="PI26" i="1"/>
  <c r="PI31" i="1"/>
  <c r="PI32" i="1"/>
  <c r="PI37" i="1"/>
  <c r="PI34" i="1"/>
  <c r="PI38" i="1"/>
  <c r="PI40" i="1"/>
  <c r="PI44" i="1"/>
  <c r="PI55" i="1"/>
  <c r="PI47" i="1"/>
  <c r="PI51" i="1"/>
  <c r="PI53" i="1"/>
  <c r="PI57" i="1"/>
  <c r="PI59" i="1"/>
  <c r="PI63" i="1"/>
  <c r="PI65" i="1"/>
  <c r="PI69" i="1"/>
  <c r="PI71" i="1"/>
  <c r="PI75" i="1"/>
  <c r="PI77" i="1"/>
  <c r="PI80" i="1"/>
  <c r="PI61" i="1"/>
  <c r="PI73" i="1"/>
  <c r="PI83" i="1"/>
  <c r="PI85" i="1"/>
  <c r="PI87" i="1"/>
  <c r="PI89" i="1"/>
  <c r="PI92" i="1"/>
  <c r="PI94" i="1"/>
  <c r="PI96" i="1"/>
  <c r="PI4" i="1"/>
  <c r="PI11" i="1"/>
  <c r="PI33" i="1"/>
  <c r="PI43" i="1"/>
  <c r="PI35" i="1"/>
  <c r="PI39" i="1"/>
  <c r="PI41" i="1"/>
  <c r="PI45" i="1"/>
  <c r="PI49" i="1"/>
  <c r="PI46" i="1"/>
  <c r="PI50" i="1"/>
  <c r="PI52" i="1"/>
  <c r="PI56" i="1"/>
  <c r="PI58" i="1"/>
  <c r="PI62" i="1"/>
  <c r="PI64" i="1"/>
  <c r="PI68" i="1"/>
  <c r="PI70" i="1"/>
  <c r="PI74" i="1"/>
  <c r="PI76" i="1"/>
  <c r="PI79" i="1"/>
  <c r="PI81" i="1"/>
  <c r="PI67" i="1"/>
  <c r="PI82" i="1"/>
  <c r="PI84" i="1"/>
  <c r="PI86" i="1"/>
  <c r="PI88" i="1"/>
  <c r="PI91" i="1"/>
  <c r="PI93" i="1"/>
  <c r="PI95" i="1"/>
  <c r="PQ1" i="1" l="1"/>
  <c r="PL2" i="1"/>
  <c r="PL4" i="1"/>
  <c r="PL9" i="1"/>
  <c r="PL11" i="1"/>
  <c r="PL16" i="1"/>
  <c r="PL21" i="1"/>
  <c r="PL32" i="1"/>
  <c r="PL34" i="1"/>
  <c r="PL37" i="1"/>
  <c r="PL39" i="1"/>
  <c r="PL41" i="1"/>
  <c r="PL44" i="1"/>
  <c r="PL47" i="1"/>
  <c r="PL50" i="1"/>
  <c r="PL52" i="1"/>
  <c r="PL55" i="1"/>
  <c r="PL57" i="1"/>
  <c r="PL61" i="1"/>
  <c r="PL63" i="1"/>
  <c r="PL65" i="1"/>
  <c r="PL68" i="1"/>
  <c r="PL70" i="1"/>
  <c r="PL73" i="1"/>
  <c r="PL75" i="1"/>
  <c r="PL77" i="1"/>
  <c r="PL80" i="1"/>
  <c r="PL82" i="1"/>
  <c r="PL84" i="1"/>
  <c r="PL86" i="1"/>
  <c r="PL88" i="1"/>
  <c r="PL91" i="1"/>
  <c r="PL93" i="1"/>
  <c r="PL95" i="1"/>
  <c r="PL10" i="1"/>
  <c r="PL26" i="1"/>
  <c r="PL31" i="1"/>
  <c r="PL33" i="1"/>
  <c r="PL35" i="1"/>
  <c r="PL38" i="1"/>
  <c r="PL40" i="1"/>
  <c r="PL43" i="1"/>
  <c r="PL45" i="1"/>
  <c r="PL46" i="1"/>
  <c r="PL49" i="1"/>
  <c r="PL51" i="1"/>
  <c r="PL53" i="1"/>
  <c r="PL56" i="1"/>
  <c r="PL58" i="1"/>
  <c r="PL59" i="1"/>
  <c r="PL62" i="1"/>
  <c r="PL64" i="1"/>
  <c r="PL67" i="1"/>
  <c r="PL69" i="1"/>
  <c r="PL71" i="1"/>
  <c r="PL74" i="1"/>
  <c r="PL76" i="1"/>
  <c r="PL79" i="1"/>
  <c r="PL81" i="1"/>
  <c r="PL83" i="1"/>
  <c r="PL85" i="1"/>
  <c r="PL87" i="1"/>
  <c r="PL89" i="1"/>
  <c r="PL92" i="1"/>
  <c r="PL94" i="1"/>
  <c r="PL96" i="1"/>
  <c r="PT1" i="1" l="1"/>
  <c r="PO2" i="1"/>
  <c r="PO9" i="1"/>
  <c r="PO10" i="1"/>
  <c r="PO16" i="1"/>
  <c r="PO21" i="1"/>
  <c r="PO26" i="1"/>
  <c r="PO31" i="1"/>
  <c r="PO32" i="1"/>
  <c r="PO37" i="1"/>
  <c r="PO34" i="1"/>
  <c r="PO38" i="1"/>
  <c r="PO40" i="1"/>
  <c r="PO44" i="1"/>
  <c r="PO55" i="1"/>
  <c r="PO47" i="1"/>
  <c r="PO51" i="1"/>
  <c r="PO53" i="1"/>
  <c r="PO57" i="1"/>
  <c r="PO59" i="1"/>
  <c r="PO63" i="1"/>
  <c r="PO65" i="1"/>
  <c r="PO69" i="1"/>
  <c r="PO71" i="1"/>
  <c r="PO75" i="1"/>
  <c r="PO77" i="1"/>
  <c r="PO80" i="1"/>
  <c r="PO61" i="1"/>
  <c r="PO73" i="1"/>
  <c r="PO83" i="1"/>
  <c r="PO85" i="1"/>
  <c r="PO87" i="1"/>
  <c r="PO89" i="1"/>
  <c r="PO92" i="1"/>
  <c r="PO94" i="1"/>
  <c r="PO96" i="1"/>
  <c r="PO4" i="1"/>
  <c r="PO11" i="1"/>
  <c r="PO33" i="1"/>
  <c r="PO43" i="1"/>
  <c r="PO35" i="1"/>
  <c r="PO39" i="1"/>
  <c r="PO41" i="1"/>
  <c r="PO45" i="1"/>
  <c r="PO49" i="1"/>
  <c r="PO46" i="1"/>
  <c r="PO50" i="1"/>
  <c r="PO52" i="1"/>
  <c r="PO56" i="1"/>
  <c r="PO58" i="1"/>
  <c r="PO62" i="1"/>
  <c r="PO64" i="1"/>
  <c r="PO68" i="1"/>
  <c r="PO70" i="1"/>
  <c r="PO74" i="1"/>
  <c r="PO76" i="1"/>
  <c r="PO79" i="1"/>
  <c r="PO81" i="1"/>
  <c r="PO67" i="1"/>
  <c r="PO82" i="1"/>
  <c r="PO84" i="1"/>
  <c r="PO86" i="1"/>
  <c r="PO88" i="1"/>
  <c r="PO91" i="1"/>
  <c r="PO93" i="1"/>
  <c r="PO95" i="1"/>
  <c r="PW1" i="1" l="1"/>
  <c r="PR2" i="1"/>
  <c r="PR4" i="1"/>
  <c r="PR9" i="1"/>
  <c r="PR11" i="1"/>
  <c r="PR16" i="1"/>
  <c r="PR21" i="1"/>
  <c r="PR32" i="1"/>
  <c r="PR34" i="1"/>
  <c r="PR37" i="1"/>
  <c r="PR39" i="1"/>
  <c r="PR41" i="1"/>
  <c r="PR44" i="1"/>
  <c r="PR47" i="1"/>
  <c r="PR50" i="1"/>
  <c r="PR52" i="1"/>
  <c r="PR55" i="1"/>
  <c r="PR57" i="1"/>
  <c r="PR61" i="1"/>
  <c r="PR63" i="1"/>
  <c r="PR65" i="1"/>
  <c r="PR68" i="1"/>
  <c r="PR70" i="1"/>
  <c r="PR73" i="1"/>
  <c r="PR75" i="1"/>
  <c r="PR77" i="1"/>
  <c r="PR80" i="1"/>
  <c r="PR82" i="1"/>
  <c r="PR84" i="1"/>
  <c r="PR86" i="1"/>
  <c r="PR88" i="1"/>
  <c r="PR91" i="1"/>
  <c r="PR93" i="1"/>
  <c r="PR95" i="1"/>
  <c r="PR10" i="1"/>
  <c r="PR26" i="1"/>
  <c r="PR31" i="1"/>
  <c r="PR33" i="1"/>
  <c r="PR35" i="1"/>
  <c r="PR38" i="1"/>
  <c r="PR40" i="1"/>
  <c r="PR43" i="1"/>
  <c r="PR45" i="1"/>
  <c r="PR46" i="1"/>
  <c r="PR49" i="1"/>
  <c r="PR51" i="1"/>
  <c r="PR53" i="1"/>
  <c r="PR56" i="1"/>
  <c r="PR58" i="1"/>
  <c r="PR59" i="1"/>
  <c r="PR62" i="1"/>
  <c r="PR64" i="1"/>
  <c r="PR67" i="1"/>
  <c r="PR69" i="1"/>
  <c r="PR71" i="1"/>
  <c r="PR74" i="1"/>
  <c r="PR76" i="1"/>
  <c r="PR79" i="1"/>
  <c r="PR81" i="1"/>
  <c r="PR83" i="1"/>
  <c r="PR85" i="1"/>
  <c r="PR87" i="1"/>
  <c r="PR89" i="1"/>
  <c r="PR92" i="1"/>
  <c r="PR94" i="1"/>
  <c r="PR96" i="1"/>
  <c r="PZ1" i="1" l="1"/>
  <c r="PU2" i="1"/>
  <c r="PU9" i="1"/>
  <c r="PU10" i="1"/>
  <c r="PU16" i="1"/>
  <c r="PU21" i="1"/>
  <c r="PU26" i="1"/>
  <c r="PU31" i="1"/>
  <c r="PU32" i="1"/>
  <c r="PU37" i="1"/>
  <c r="PU34" i="1"/>
  <c r="PU38" i="1"/>
  <c r="PU40" i="1"/>
  <c r="PU44" i="1"/>
  <c r="PU55" i="1"/>
  <c r="PU47" i="1"/>
  <c r="PU51" i="1"/>
  <c r="PU53" i="1"/>
  <c r="PU57" i="1"/>
  <c r="PU59" i="1"/>
  <c r="PU63" i="1"/>
  <c r="PU65" i="1"/>
  <c r="PU69" i="1"/>
  <c r="PU71" i="1"/>
  <c r="PU75" i="1"/>
  <c r="PU77" i="1"/>
  <c r="PU80" i="1"/>
  <c r="PU61" i="1"/>
  <c r="PU73" i="1"/>
  <c r="PU83" i="1"/>
  <c r="PU85" i="1"/>
  <c r="PU87" i="1"/>
  <c r="PU89" i="1"/>
  <c r="PU92" i="1"/>
  <c r="PU94" i="1"/>
  <c r="PU96" i="1"/>
  <c r="PU4" i="1"/>
  <c r="PU11" i="1"/>
  <c r="PU33" i="1"/>
  <c r="PU43" i="1"/>
  <c r="PU35" i="1"/>
  <c r="PU39" i="1"/>
  <c r="PU41" i="1"/>
  <c r="PU45" i="1"/>
  <c r="PU49" i="1"/>
  <c r="PU46" i="1"/>
  <c r="PU50" i="1"/>
  <c r="PU52" i="1"/>
  <c r="PU56" i="1"/>
  <c r="PU62" i="1"/>
  <c r="PU68" i="1"/>
  <c r="PU74" i="1"/>
  <c r="PU79" i="1"/>
  <c r="PU82" i="1"/>
  <c r="PU86" i="1"/>
  <c r="PU91" i="1"/>
  <c r="PU95" i="1"/>
  <c r="PU58" i="1"/>
  <c r="PU64" i="1"/>
  <c r="PU70" i="1"/>
  <c r="PU76" i="1"/>
  <c r="PU81" i="1"/>
  <c r="PU67" i="1"/>
  <c r="PU84" i="1"/>
  <c r="PU88" i="1"/>
  <c r="PU93" i="1"/>
  <c r="QC1" i="1" l="1"/>
  <c r="PX2" i="1"/>
  <c r="PX4" i="1"/>
  <c r="PX9" i="1"/>
  <c r="PX11" i="1"/>
  <c r="PX16" i="1"/>
  <c r="PX21" i="1"/>
  <c r="PX32" i="1"/>
  <c r="PX34" i="1"/>
  <c r="PX37" i="1"/>
  <c r="PX39" i="1"/>
  <c r="PX41" i="1"/>
  <c r="PX44" i="1"/>
  <c r="PX47" i="1"/>
  <c r="PX50" i="1"/>
  <c r="PX52" i="1"/>
  <c r="PX55" i="1"/>
  <c r="PX57" i="1"/>
  <c r="PX61" i="1"/>
  <c r="PX63" i="1"/>
  <c r="PX65" i="1"/>
  <c r="PX68" i="1"/>
  <c r="PX70" i="1"/>
  <c r="PX73" i="1"/>
  <c r="PX75" i="1"/>
  <c r="PX77" i="1"/>
  <c r="PX80" i="1"/>
  <c r="PX82" i="1"/>
  <c r="PX84" i="1"/>
  <c r="PX86" i="1"/>
  <c r="PX88" i="1"/>
  <c r="PX91" i="1"/>
  <c r="PX93" i="1"/>
  <c r="PX95" i="1"/>
  <c r="PX10" i="1"/>
  <c r="PX26" i="1"/>
  <c r="PX31" i="1"/>
  <c r="PX33" i="1"/>
  <c r="PX35" i="1"/>
  <c r="PX38" i="1"/>
  <c r="PX40" i="1"/>
  <c r="PX43" i="1"/>
  <c r="PX45" i="1"/>
  <c r="PX46" i="1"/>
  <c r="PX49" i="1"/>
  <c r="PX51" i="1"/>
  <c r="PX53" i="1"/>
  <c r="PX56" i="1"/>
  <c r="PX58" i="1"/>
  <c r="PX59" i="1"/>
  <c r="PX62" i="1"/>
  <c r="PX64" i="1"/>
  <c r="PX67" i="1"/>
  <c r="PX69" i="1"/>
  <c r="PX71" i="1"/>
  <c r="PX74" i="1"/>
  <c r="PX76" i="1"/>
  <c r="PX79" i="1"/>
  <c r="PX81" i="1"/>
  <c r="PX83" i="1"/>
  <c r="PX85" i="1"/>
  <c r="PX87" i="1"/>
  <c r="PX89" i="1"/>
  <c r="PX92" i="1"/>
  <c r="PX94" i="1"/>
  <c r="PX96" i="1"/>
  <c r="QF1" i="1" l="1"/>
  <c r="QA2" i="1"/>
  <c r="QA9" i="1"/>
  <c r="QA10" i="1"/>
  <c r="QA16" i="1"/>
  <c r="QA21" i="1"/>
  <c r="QA26" i="1"/>
  <c r="QA31" i="1"/>
  <c r="QA32" i="1"/>
  <c r="QA37" i="1"/>
  <c r="QA34" i="1"/>
  <c r="QA38" i="1"/>
  <c r="QA40" i="1"/>
  <c r="QA44" i="1"/>
  <c r="QA55" i="1"/>
  <c r="QA47" i="1"/>
  <c r="QA51" i="1"/>
  <c r="QA53" i="1"/>
  <c r="QA57" i="1"/>
  <c r="QA59" i="1"/>
  <c r="QA63" i="1"/>
  <c r="QA65" i="1"/>
  <c r="QA69" i="1"/>
  <c r="QA71" i="1"/>
  <c r="QA75" i="1"/>
  <c r="QA77" i="1"/>
  <c r="QA80" i="1"/>
  <c r="QA61" i="1"/>
  <c r="QA73" i="1"/>
  <c r="QA83" i="1"/>
  <c r="QA85" i="1"/>
  <c r="QA87" i="1"/>
  <c r="QA89" i="1"/>
  <c r="QA92" i="1"/>
  <c r="QA94" i="1"/>
  <c r="QA96" i="1"/>
  <c r="QA4" i="1"/>
  <c r="QA11" i="1"/>
  <c r="QA33" i="1"/>
  <c r="QA43" i="1"/>
  <c r="QA35" i="1"/>
  <c r="QA39" i="1"/>
  <c r="QA41" i="1"/>
  <c r="QA45" i="1"/>
  <c r="QA49" i="1"/>
  <c r="QA46" i="1"/>
  <c r="QA50" i="1"/>
  <c r="QA52" i="1"/>
  <c r="QA56" i="1"/>
  <c r="QA58" i="1"/>
  <c r="QA62" i="1"/>
  <c r="QA64" i="1"/>
  <c r="QA68" i="1"/>
  <c r="QA70" i="1"/>
  <c r="QA74" i="1"/>
  <c r="QA76" i="1"/>
  <c r="QA79" i="1"/>
  <c r="QA81" i="1"/>
  <c r="QA67" i="1"/>
  <c r="QA82" i="1"/>
  <c r="QA84" i="1"/>
  <c r="QA86" i="1"/>
  <c r="QA88" i="1"/>
  <c r="QA91" i="1"/>
  <c r="QA93" i="1"/>
  <c r="QA95" i="1"/>
  <c r="QI1" i="1" l="1"/>
  <c r="QD2" i="1"/>
  <c r="QD4" i="1"/>
  <c r="QD9" i="1"/>
  <c r="QD11" i="1"/>
  <c r="QD16" i="1"/>
  <c r="QD21" i="1"/>
  <c r="QD32" i="1"/>
  <c r="QD34" i="1"/>
  <c r="QD37" i="1"/>
  <c r="QD39" i="1"/>
  <c r="QD41" i="1"/>
  <c r="QD44" i="1"/>
  <c r="QD47" i="1"/>
  <c r="QD50" i="1"/>
  <c r="QD52" i="1"/>
  <c r="QD55" i="1"/>
  <c r="QD57" i="1"/>
  <c r="QD61" i="1"/>
  <c r="QD63" i="1"/>
  <c r="QD65" i="1"/>
  <c r="QD68" i="1"/>
  <c r="QD70" i="1"/>
  <c r="QD73" i="1"/>
  <c r="QD75" i="1"/>
  <c r="QD77" i="1"/>
  <c r="QD80" i="1"/>
  <c r="QD82" i="1"/>
  <c r="QD84" i="1"/>
  <c r="QD86" i="1"/>
  <c r="QD88" i="1"/>
  <c r="QD91" i="1"/>
  <c r="QD93" i="1"/>
  <c r="QD95" i="1"/>
  <c r="QD10" i="1"/>
  <c r="QD26" i="1"/>
  <c r="QD31" i="1"/>
  <c r="QD38" i="1"/>
  <c r="QD40" i="1"/>
  <c r="QD45" i="1"/>
  <c r="QD46" i="1"/>
  <c r="QD51" i="1"/>
  <c r="QD56" i="1"/>
  <c r="QD58" i="1"/>
  <c r="QD62" i="1"/>
  <c r="QD67" i="1"/>
  <c r="QD71" i="1"/>
  <c r="QD74" i="1"/>
  <c r="QD79" i="1"/>
  <c r="QD83" i="1"/>
  <c r="QD87" i="1"/>
  <c r="QD89" i="1"/>
  <c r="QD92" i="1"/>
  <c r="QD96" i="1"/>
  <c r="QD33" i="1"/>
  <c r="QD35" i="1"/>
  <c r="QD43" i="1"/>
  <c r="QD49" i="1"/>
  <c r="QD53" i="1"/>
  <c r="QD59" i="1"/>
  <c r="QD64" i="1"/>
  <c r="QD69" i="1"/>
  <c r="QD76" i="1"/>
  <c r="QD81" i="1"/>
  <c r="QD85" i="1"/>
  <c r="QD94" i="1"/>
  <c r="QL1" i="1" l="1"/>
  <c r="QG2" i="1"/>
  <c r="QG9" i="1"/>
  <c r="QG10" i="1"/>
  <c r="QG16" i="1"/>
  <c r="QG21" i="1"/>
  <c r="QG26" i="1"/>
  <c r="QG31" i="1"/>
  <c r="QG32" i="1"/>
  <c r="QG37" i="1"/>
  <c r="QG34" i="1"/>
  <c r="QG38" i="1"/>
  <c r="QG40" i="1"/>
  <c r="QG44" i="1"/>
  <c r="QG55" i="1"/>
  <c r="QG47" i="1"/>
  <c r="QG51" i="1"/>
  <c r="QG53" i="1"/>
  <c r="QG57" i="1"/>
  <c r="QG59" i="1"/>
  <c r="QG63" i="1"/>
  <c r="QG65" i="1"/>
  <c r="QG69" i="1"/>
  <c r="QG71" i="1"/>
  <c r="QG75" i="1"/>
  <c r="QG77" i="1"/>
  <c r="QG80" i="1"/>
  <c r="QG61" i="1"/>
  <c r="QG73" i="1"/>
  <c r="QG83" i="1"/>
  <c r="QG85" i="1"/>
  <c r="QG87" i="1"/>
  <c r="QG89" i="1"/>
  <c r="QG92" i="1"/>
  <c r="QG94" i="1"/>
  <c r="QG96" i="1"/>
  <c r="QG82" i="1"/>
  <c r="QG91" i="1"/>
  <c r="QG95" i="1"/>
  <c r="QG4" i="1"/>
  <c r="QG11" i="1"/>
  <c r="QG33" i="1"/>
  <c r="QG43" i="1"/>
  <c r="QG35" i="1"/>
  <c r="QG39" i="1"/>
  <c r="QG41" i="1"/>
  <c r="QG45" i="1"/>
  <c r="QG49" i="1"/>
  <c r="QG46" i="1"/>
  <c r="QG50" i="1"/>
  <c r="QG52" i="1"/>
  <c r="QG56" i="1"/>
  <c r="QG58" i="1"/>
  <c r="QG62" i="1"/>
  <c r="QG64" i="1"/>
  <c r="QG68" i="1"/>
  <c r="QG70" i="1"/>
  <c r="QG74" i="1"/>
  <c r="QG76" i="1"/>
  <c r="QG79" i="1"/>
  <c r="QG81" i="1"/>
  <c r="QG67" i="1"/>
  <c r="QG84" i="1"/>
  <c r="QG86" i="1"/>
  <c r="QG88" i="1"/>
  <c r="QG93" i="1"/>
  <c r="QO1" i="1" l="1"/>
  <c r="QJ2" i="1"/>
  <c r="QJ4" i="1"/>
  <c r="QJ9" i="1"/>
  <c r="QJ11" i="1"/>
  <c r="QJ16" i="1"/>
  <c r="QJ21" i="1"/>
  <c r="QJ32" i="1"/>
  <c r="QJ34" i="1"/>
  <c r="QJ37" i="1"/>
  <c r="QJ39" i="1"/>
  <c r="QJ41" i="1"/>
  <c r="QJ44" i="1"/>
  <c r="QJ47" i="1"/>
  <c r="QJ50" i="1"/>
  <c r="QJ52" i="1"/>
  <c r="QJ55" i="1"/>
  <c r="QJ57" i="1"/>
  <c r="QJ61" i="1"/>
  <c r="QJ63" i="1"/>
  <c r="QJ65" i="1"/>
  <c r="QJ68" i="1"/>
  <c r="QJ70" i="1"/>
  <c r="QJ73" i="1"/>
  <c r="QJ75" i="1"/>
  <c r="QJ77" i="1"/>
  <c r="QJ80" i="1"/>
  <c r="QJ83" i="1"/>
  <c r="QJ85" i="1"/>
  <c r="QJ87" i="1"/>
  <c r="QJ89" i="1"/>
  <c r="QJ92" i="1"/>
  <c r="QJ94" i="1"/>
  <c r="QJ96" i="1"/>
  <c r="QJ10" i="1"/>
  <c r="QJ26" i="1"/>
  <c r="QJ31" i="1"/>
  <c r="QJ33" i="1"/>
  <c r="QJ35" i="1"/>
  <c r="QJ38" i="1"/>
  <c r="QJ40" i="1"/>
  <c r="QJ43" i="1"/>
  <c r="QJ45" i="1"/>
  <c r="QJ46" i="1"/>
  <c r="QJ49" i="1"/>
  <c r="QJ51" i="1"/>
  <c r="QJ53" i="1"/>
  <c r="QJ56" i="1"/>
  <c r="QJ58" i="1"/>
  <c r="QJ59" i="1"/>
  <c r="QJ62" i="1"/>
  <c r="QJ64" i="1"/>
  <c r="QJ67" i="1"/>
  <c r="QJ69" i="1"/>
  <c r="QJ71" i="1"/>
  <c r="QJ74" i="1"/>
  <c r="QJ76" i="1"/>
  <c r="QJ79" i="1"/>
  <c r="QJ81" i="1"/>
  <c r="QJ82" i="1"/>
  <c r="QJ84" i="1"/>
  <c r="QJ86" i="1"/>
  <c r="QJ88" i="1"/>
  <c r="QJ91" i="1"/>
  <c r="QJ93" i="1"/>
  <c r="QJ95" i="1"/>
  <c r="QR1" i="1" l="1"/>
  <c r="QM2" i="1"/>
  <c r="QM9" i="1"/>
  <c r="QM10" i="1"/>
  <c r="QM16" i="1"/>
  <c r="QM21" i="1"/>
  <c r="QM26" i="1"/>
  <c r="QM31" i="1"/>
  <c r="QM32" i="1"/>
  <c r="QM37" i="1"/>
  <c r="QM34" i="1"/>
  <c r="QM38" i="1"/>
  <c r="QM40" i="1"/>
  <c r="QM44" i="1"/>
  <c r="QM55" i="1"/>
  <c r="QM47" i="1"/>
  <c r="QM51" i="1"/>
  <c r="QM53" i="1"/>
  <c r="QM57" i="1"/>
  <c r="QM59" i="1"/>
  <c r="QM63" i="1"/>
  <c r="QM65" i="1"/>
  <c r="QM69" i="1"/>
  <c r="QM71" i="1"/>
  <c r="QM75" i="1"/>
  <c r="QM77" i="1"/>
  <c r="QM80" i="1"/>
  <c r="QM61" i="1"/>
  <c r="QM73" i="1"/>
  <c r="QM83" i="1"/>
  <c r="QM85" i="1"/>
  <c r="QM87" i="1"/>
  <c r="QM89" i="1"/>
  <c r="QM92" i="1"/>
  <c r="QM94" i="1"/>
  <c r="QM96" i="1"/>
  <c r="QM4" i="1"/>
  <c r="QM11" i="1"/>
  <c r="QM33" i="1"/>
  <c r="QM43" i="1"/>
  <c r="QM35" i="1"/>
  <c r="QM39" i="1"/>
  <c r="QM41" i="1"/>
  <c r="QM45" i="1"/>
  <c r="QM49" i="1"/>
  <c r="QM46" i="1"/>
  <c r="QM50" i="1"/>
  <c r="QM52" i="1"/>
  <c r="QM56" i="1"/>
  <c r="QM58" i="1"/>
  <c r="QM62" i="1"/>
  <c r="QM64" i="1"/>
  <c r="QM68" i="1"/>
  <c r="QM70" i="1"/>
  <c r="QM74" i="1"/>
  <c r="QM76" i="1"/>
  <c r="QM79" i="1"/>
  <c r="QM81" i="1"/>
  <c r="QM67" i="1"/>
  <c r="QM82" i="1"/>
  <c r="QM84" i="1"/>
  <c r="QM86" i="1"/>
  <c r="QM88" i="1"/>
  <c r="QM91" i="1"/>
  <c r="QM93" i="1"/>
  <c r="QM95" i="1"/>
  <c r="QU1" i="1" l="1"/>
  <c r="QP2" i="1"/>
  <c r="QP4" i="1"/>
  <c r="QP9" i="1"/>
  <c r="QP11" i="1"/>
  <c r="QP16" i="1"/>
  <c r="QP21" i="1"/>
  <c r="QP32" i="1"/>
  <c r="QP34" i="1"/>
  <c r="QP37" i="1"/>
  <c r="QP39" i="1"/>
  <c r="QP41" i="1"/>
  <c r="QP44" i="1"/>
  <c r="QP47" i="1"/>
  <c r="QP50" i="1"/>
  <c r="QP52" i="1"/>
  <c r="QP55" i="1"/>
  <c r="QP57" i="1"/>
  <c r="QP61" i="1"/>
  <c r="QP63" i="1"/>
  <c r="QP65" i="1"/>
  <c r="QP68" i="1"/>
  <c r="QP70" i="1"/>
  <c r="QP73" i="1"/>
  <c r="QP75" i="1"/>
  <c r="QP77" i="1"/>
  <c r="QP80" i="1"/>
  <c r="QP82" i="1"/>
  <c r="QP84" i="1"/>
  <c r="QP86" i="1"/>
  <c r="QP88" i="1"/>
  <c r="QP91" i="1"/>
  <c r="QP93" i="1"/>
  <c r="QP95" i="1"/>
  <c r="QP10" i="1"/>
  <c r="QP26" i="1"/>
  <c r="QP31" i="1"/>
  <c r="QP33" i="1"/>
  <c r="QP35" i="1"/>
  <c r="QP38" i="1"/>
  <c r="QP40" i="1"/>
  <c r="QP43" i="1"/>
  <c r="QP45" i="1"/>
  <c r="QP46" i="1"/>
  <c r="QP49" i="1"/>
  <c r="QP51" i="1"/>
  <c r="QP53" i="1"/>
  <c r="QP56" i="1"/>
  <c r="QP58" i="1"/>
  <c r="QP59" i="1"/>
  <c r="QP62" i="1"/>
  <c r="QP64" i="1"/>
  <c r="QP67" i="1"/>
  <c r="QP69" i="1"/>
  <c r="QP71" i="1"/>
  <c r="QP74" i="1"/>
  <c r="QP76" i="1"/>
  <c r="QP79" i="1"/>
  <c r="QP81" i="1"/>
  <c r="QP83" i="1"/>
  <c r="QP85" i="1"/>
  <c r="QP87" i="1"/>
  <c r="QP89" i="1"/>
  <c r="QP92" i="1"/>
  <c r="QP94" i="1"/>
  <c r="QP96" i="1"/>
  <c r="QX1" i="1" l="1"/>
  <c r="QS2" i="1"/>
  <c r="QS9" i="1"/>
  <c r="QS10" i="1"/>
  <c r="QS16" i="1"/>
  <c r="QS21" i="1"/>
  <c r="QS26" i="1"/>
  <c r="QS31" i="1"/>
  <c r="QS32" i="1"/>
  <c r="QS37" i="1"/>
  <c r="QS34" i="1"/>
  <c r="QS38" i="1"/>
  <c r="QS40" i="1"/>
  <c r="QS44" i="1"/>
  <c r="QS55" i="1"/>
  <c r="QS47" i="1"/>
  <c r="QS51" i="1"/>
  <c r="QS53" i="1"/>
  <c r="QS57" i="1"/>
  <c r="QS59" i="1"/>
  <c r="QS63" i="1"/>
  <c r="QS65" i="1"/>
  <c r="QS69" i="1"/>
  <c r="QS71" i="1"/>
  <c r="QS75" i="1"/>
  <c r="QS77" i="1"/>
  <c r="QS80" i="1"/>
  <c r="QS61" i="1"/>
  <c r="QS73" i="1"/>
  <c r="QS83" i="1"/>
  <c r="QS85" i="1"/>
  <c r="QS87" i="1"/>
  <c r="QS89" i="1"/>
  <c r="QS92" i="1"/>
  <c r="QS94" i="1"/>
  <c r="QS96" i="1"/>
  <c r="QS4" i="1"/>
  <c r="QS11" i="1"/>
  <c r="QS33" i="1"/>
  <c r="QS43" i="1"/>
  <c r="QS35" i="1"/>
  <c r="QS39" i="1"/>
  <c r="QS41" i="1"/>
  <c r="QS45" i="1"/>
  <c r="QS49" i="1"/>
  <c r="QS46" i="1"/>
  <c r="QS50" i="1"/>
  <c r="QS52" i="1"/>
  <c r="QS56" i="1"/>
  <c r="QS58" i="1"/>
  <c r="QS62" i="1"/>
  <c r="QS64" i="1"/>
  <c r="QS68" i="1"/>
  <c r="QS70" i="1"/>
  <c r="QS74" i="1"/>
  <c r="QS76" i="1"/>
  <c r="QS79" i="1"/>
  <c r="QS81" i="1"/>
  <c r="QS67" i="1"/>
  <c r="QS82" i="1"/>
  <c r="QS84" i="1"/>
  <c r="QS86" i="1"/>
  <c r="QS88" i="1"/>
  <c r="QS91" i="1"/>
  <c r="QS93" i="1"/>
  <c r="QS95" i="1"/>
  <c r="RA1" i="1" l="1"/>
  <c r="QV2" i="1"/>
  <c r="QV4" i="1"/>
  <c r="QV9" i="1"/>
  <c r="QV11" i="1"/>
  <c r="QV16" i="1"/>
  <c r="QV21" i="1"/>
  <c r="QV32" i="1"/>
  <c r="QV34" i="1"/>
  <c r="QV37" i="1"/>
  <c r="QV39" i="1"/>
  <c r="QV41" i="1"/>
  <c r="QV44" i="1"/>
  <c r="QV47" i="1"/>
  <c r="QV50" i="1"/>
  <c r="QV52" i="1"/>
  <c r="QV55" i="1"/>
  <c r="QV57" i="1"/>
  <c r="QV61" i="1"/>
  <c r="QV63" i="1"/>
  <c r="QV65" i="1"/>
  <c r="QV68" i="1"/>
  <c r="QV70" i="1"/>
  <c r="QV73" i="1"/>
  <c r="QV75" i="1"/>
  <c r="QV77" i="1"/>
  <c r="QV80" i="1"/>
  <c r="QV82" i="1"/>
  <c r="QV84" i="1"/>
  <c r="QV86" i="1"/>
  <c r="QV88" i="1"/>
  <c r="QV91" i="1"/>
  <c r="QV93" i="1"/>
  <c r="QV95" i="1"/>
  <c r="QV10" i="1"/>
  <c r="QV26" i="1"/>
  <c r="QV31" i="1"/>
  <c r="QV33" i="1"/>
  <c r="QV35" i="1"/>
  <c r="QV38" i="1"/>
  <c r="QV40" i="1"/>
  <c r="QV43" i="1"/>
  <c r="QV45" i="1"/>
  <c r="QV46" i="1"/>
  <c r="QV49" i="1"/>
  <c r="QV51" i="1"/>
  <c r="QV53" i="1"/>
  <c r="QV56" i="1"/>
  <c r="QV58" i="1"/>
  <c r="QV59" i="1"/>
  <c r="QV62" i="1"/>
  <c r="QV64" i="1"/>
  <c r="QV67" i="1"/>
  <c r="QV69" i="1"/>
  <c r="QV71" i="1"/>
  <c r="QV74" i="1"/>
  <c r="QV76" i="1"/>
  <c r="QV79" i="1"/>
  <c r="QV81" i="1"/>
  <c r="QV83" i="1"/>
  <c r="QV85" i="1"/>
  <c r="QV87" i="1"/>
  <c r="QV89" i="1"/>
  <c r="QV92" i="1"/>
  <c r="QV94" i="1"/>
  <c r="QV96" i="1"/>
  <c r="RD1" i="1" l="1"/>
  <c r="QY2" i="1"/>
  <c r="QY9" i="1"/>
  <c r="QY10" i="1"/>
  <c r="QY16" i="1"/>
  <c r="QY21" i="1"/>
  <c r="QY26" i="1"/>
  <c r="QY31" i="1"/>
  <c r="QY32" i="1"/>
  <c r="QY37" i="1"/>
  <c r="QY34" i="1"/>
  <c r="QY38" i="1"/>
  <c r="QY40" i="1"/>
  <c r="QY44" i="1"/>
  <c r="QY55" i="1"/>
  <c r="QY47" i="1"/>
  <c r="QY51" i="1"/>
  <c r="QY53" i="1"/>
  <c r="QY57" i="1"/>
  <c r="QY59" i="1"/>
  <c r="QY63" i="1"/>
  <c r="QY65" i="1"/>
  <c r="QY69" i="1"/>
  <c r="QY71" i="1"/>
  <c r="QY75" i="1"/>
  <c r="QY77" i="1"/>
  <c r="QY80" i="1"/>
  <c r="QY61" i="1"/>
  <c r="QY73" i="1"/>
  <c r="QY83" i="1"/>
  <c r="QY85" i="1"/>
  <c r="QY87" i="1"/>
  <c r="QY89" i="1"/>
  <c r="QY92" i="1"/>
  <c r="QY94" i="1"/>
  <c r="QY96" i="1"/>
  <c r="QY4" i="1"/>
  <c r="QY11" i="1"/>
  <c r="QY33" i="1"/>
  <c r="QY43" i="1"/>
  <c r="QY35" i="1"/>
  <c r="QY39" i="1"/>
  <c r="QY41" i="1"/>
  <c r="QY45" i="1"/>
  <c r="QY49" i="1"/>
  <c r="QY46" i="1"/>
  <c r="QY50" i="1"/>
  <c r="QY52" i="1"/>
  <c r="QY56" i="1"/>
  <c r="QY58" i="1"/>
  <c r="QY62" i="1"/>
  <c r="QY64" i="1"/>
  <c r="QY68" i="1"/>
  <c r="QY70" i="1"/>
  <c r="QY74" i="1"/>
  <c r="QY76" i="1"/>
  <c r="QY79" i="1"/>
  <c r="QY81" i="1"/>
  <c r="QY67" i="1"/>
  <c r="QY82" i="1"/>
  <c r="QY84" i="1"/>
  <c r="QY86" i="1"/>
  <c r="QY88" i="1"/>
  <c r="QY91" i="1"/>
  <c r="QY93" i="1"/>
  <c r="QY95" i="1"/>
  <c r="RG1" i="1" l="1"/>
  <c r="RB2" i="1"/>
  <c r="RB4" i="1"/>
  <c r="RB9" i="1"/>
  <c r="RB11" i="1"/>
  <c r="RB16" i="1"/>
  <c r="RB21" i="1"/>
  <c r="RB32" i="1"/>
  <c r="RB34" i="1"/>
  <c r="RB37" i="1"/>
  <c r="RB39" i="1"/>
  <c r="RB41" i="1"/>
  <c r="RB44" i="1"/>
  <c r="RB47" i="1"/>
  <c r="RB50" i="1"/>
  <c r="RB52" i="1"/>
  <c r="RB55" i="1"/>
  <c r="RB57" i="1"/>
  <c r="RB61" i="1"/>
  <c r="RB63" i="1"/>
  <c r="RB65" i="1"/>
  <c r="RB68" i="1"/>
  <c r="RB70" i="1"/>
  <c r="RB73" i="1"/>
  <c r="RB75" i="1"/>
  <c r="RB77" i="1"/>
  <c r="RB80" i="1"/>
  <c r="RB82" i="1"/>
  <c r="RB84" i="1"/>
  <c r="RB86" i="1"/>
  <c r="RB88" i="1"/>
  <c r="RB91" i="1"/>
  <c r="RB93" i="1"/>
  <c r="RB95" i="1"/>
  <c r="RB10" i="1"/>
  <c r="RB26" i="1"/>
  <c r="RB31" i="1"/>
  <c r="RB33" i="1"/>
  <c r="RB35" i="1"/>
  <c r="RB38" i="1"/>
  <c r="RB40" i="1"/>
  <c r="RB43" i="1"/>
  <c r="RB45" i="1"/>
  <c r="RB46" i="1"/>
  <c r="RB49" i="1"/>
  <c r="RB51" i="1"/>
  <c r="RB53" i="1"/>
  <c r="RB56" i="1"/>
  <c r="RB58" i="1"/>
  <c r="RB59" i="1"/>
  <c r="RB62" i="1"/>
  <c r="RB64" i="1"/>
  <c r="RB67" i="1"/>
  <c r="RB69" i="1"/>
  <c r="RB71" i="1"/>
  <c r="RB74" i="1"/>
  <c r="RB76" i="1"/>
  <c r="RB79" i="1"/>
  <c r="RB81" i="1"/>
  <c r="RB83" i="1"/>
  <c r="RB85" i="1"/>
  <c r="RB87" i="1"/>
  <c r="RB89" i="1"/>
  <c r="RB92" i="1"/>
  <c r="RB94" i="1"/>
  <c r="RB96" i="1"/>
  <c r="RJ1" i="1" l="1"/>
  <c r="RE2" i="1"/>
  <c r="RE9" i="1"/>
  <c r="RE10" i="1"/>
  <c r="RE16" i="1"/>
  <c r="RE21" i="1"/>
  <c r="RE26" i="1"/>
  <c r="RE31" i="1"/>
  <c r="RE32" i="1"/>
  <c r="RE37" i="1"/>
  <c r="RE34" i="1"/>
  <c r="RE38" i="1"/>
  <c r="RE40" i="1"/>
  <c r="RE44" i="1"/>
  <c r="RE55" i="1"/>
  <c r="RE47" i="1"/>
  <c r="RE51" i="1"/>
  <c r="RE53" i="1"/>
  <c r="RE57" i="1"/>
  <c r="RE59" i="1"/>
  <c r="RE63" i="1"/>
  <c r="RE65" i="1"/>
  <c r="RE69" i="1"/>
  <c r="RE71" i="1"/>
  <c r="RE75" i="1"/>
  <c r="RE77" i="1"/>
  <c r="RE80" i="1"/>
  <c r="RE61" i="1"/>
  <c r="RE73" i="1"/>
  <c r="RE83" i="1"/>
  <c r="RE85" i="1"/>
  <c r="RE87" i="1"/>
  <c r="RE89" i="1"/>
  <c r="RE92" i="1"/>
  <c r="RE94" i="1"/>
  <c r="RE96" i="1"/>
  <c r="RE4" i="1"/>
  <c r="RE11" i="1"/>
  <c r="RE33" i="1"/>
  <c r="RE43" i="1"/>
  <c r="RE35" i="1"/>
  <c r="RE39" i="1"/>
  <c r="RE41" i="1"/>
  <c r="RE45" i="1"/>
  <c r="RE49" i="1"/>
  <c r="RE46" i="1"/>
  <c r="RE50" i="1"/>
  <c r="RE52" i="1"/>
  <c r="RE56" i="1"/>
  <c r="RE58" i="1"/>
  <c r="RE62" i="1"/>
  <c r="RE64" i="1"/>
  <c r="RE68" i="1"/>
  <c r="RE70" i="1"/>
  <c r="RE74" i="1"/>
  <c r="RE76" i="1"/>
  <c r="RE79" i="1"/>
  <c r="RE81" i="1"/>
  <c r="RE67" i="1"/>
  <c r="RE82" i="1"/>
  <c r="RE84" i="1"/>
  <c r="RE86" i="1"/>
  <c r="RE88" i="1"/>
  <c r="RE91" i="1"/>
  <c r="RE93" i="1"/>
  <c r="RE95" i="1"/>
  <c r="RM1" i="1" l="1"/>
  <c r="RH2" i="1"/>
  <c r="RH4" i="1"/>
  <c r="RH9" i="1"/>
  <c r="RH11" i="1"/>
  <c r="RH16" i="1"/>
  <c r="RH21" i="1"/>
  <c r="RH32" i="1"/>
  <c r="RH34" i="1"/>
  <c r="RH37" i="1"/>
  <c r="RH39" i="1"/>
  <c r="RH41" i="1"/>
  <c r="RH44" i="1"/>
  <c r="RH47" i="1"/>
  <c r="RH50" i="1"/>
  <c r="RH52" i="1"/>
  <c r="RH55" i="1"/>
  <c r="RH57" i="1"/>
  <c r="RH61" i="1"/>
  <c r="RH63" i="1"/>
  <c r="RH65" i="1"/>
  <c r="RH68" i="1"/>
  <c r="RH70" i="1"/>
  <c r="RH73" i="1"/>
  <c r="RH75" i="1"/>
  <c r="RH77" i="1"/>
  <c r="RH80" i="1"/>
  <c r="RH83" i="1"/>
  <c r="RH85" i="1"/>
  <c r="RH87" i="1"/>
  <c r="RH89" i="1"/>
  <c r="RH92" i="1"/>
  <c r="RH94" i="1"/>
  <c r="RH96" i="1"/>
  <c r="RH10" i="1"/>
  <c r="RH26" i="1"/>
  <c r="RH31" i="1"/>
  <c r="RH33" i="1"/>
  <c r="RH35" i="1"/>
  <c r="RH38" i="1"/>
  <c r="RH40" i="1"/>
  <c r="RH43" i="1"/>
  <c r="RH45" i="1"/>
  <c r="RH46" i="1"/>
  <c r="RH49" i="1"/>
  <c r="RH51" i="1"/>
  <c r="RH53" i="1"/>
  <c r="RH56" i="1"/>
  <c r="RH58" i="1"/>
  <c r="RH59" i="1"/>
  <c r="RH62" i="1"/>
  <c r="RH64" i="1"/>
  <c r="RH67" i="1"/>
  <c r="RH69" i="1"/>
  <c r="RH71" i="1"/>
  <c r="RH74" i="1"/>
  <c r="RH76" i="1"/>
  <c r="RH79" i="1"/>
  <c r="RH81" i="1"/>
  <c r="RH82" i="1"/>
  <c r="RH84" i="1"/>
  <c r="RH86" i="1"/>
  <c r="RH88" i="1"/>
  <c r="RH91" i="1"/>
  <c r="RH93" i="1"/>
  <c r="RH95" i="1"/>
  <c r="RP1" i="1" l="1"/>
  <c r="RK2" i="1"/>
  <c r="RK9" i="1"/>
  <c r="RK10" i="1"/>
  <c r="RK16" i="1"/>
  <c r="RK21" i="1"/>
  <c r="RK26" i="1"/>
  <c r="RK31" i="1"/>
  <c r="RK32" i="1"/>
  <c r="RK37" i="1"/>
  <c r="RK34" i="1"/>
  <c r="RK38" i="1"/>
  <c r="RK40" i="1"/>
  <c r="RK44" i="1"/>
  <c r="RK55" i="1"/>
  <c r="RK47" i="1"/>
  <c r="RK51" i="1"/>
  <c r="RK53" i="1"/>
  <c r="RK57" i="1"/>
  <c r="RK59" i="1"/>
  <c r="RK63" i="1"/>
  <c r="RK65" i="1"/>
  <c r="RK69" i="1"/>
  <c r="RK71" i="1"/>
  <c r="RK75" i="1"/>
  <c r="RK77" i="1"/>
  <c r="RK80" i="1"/>
  <c r="RK61" i="1"/>
  <c r="RK73" i="1"/>
  <c r="RK82" i="1"/>
  <c r="RK84" i="1"/>
  <c r="RK86" i="1"/>
  <c r="RK88" i="1"/>
  <c r="RK91" i="1"/>
  <c r="RK93" i="1"/>
  <c r="RK95" i="1"/>
  <c r="RK4" i="1"/>
  <c r="RK11" i="1"/>
  <c r="RK33" i="1"/>
  <c r="RK43" i="1"/>
  <c r="RK35" i="1"/>
  <c r="RK39" i="1"/>
  <c r="RK41" i="1"/>
  <c r="RK45" i="1"/>
  <c r="RK49" i="1"/>
  <c r="RK46" i="1"/>
  <c r="RK50" i="1"/>
  <c r="RK52" i="1"/>
  <c r="RK56" i="1"/>
  <c r="RK58" i="1"/>
  <c r="RK62" i="1"/>
  <c r="RK64" i="1"/>
  <c r="RK68" i="1"/>
  <c r="RK70" i="1"/>
  <c r="RK74" i="1"/>
  <c r="RK76" i="1"/>
  <c r="RK79" i="1"/>
  <c r="RK81" i="1"/>
  <c r="RK67" i="1"/>
  <c r="RK83" i="1"/>
  <c r="RK85" i="1"/>
  <c r="RK87" i="1"/>
  <c r="RK89" i="1"/>
  <c r="RK92" i="1"/>
  <c r="RK94" i="1"/>
  <c r="RK96" i="1"/>
  <c r="RS1" i="1" l="1"/>
  <c r="RN2" i="1"/>
  <c r="RN4" i="1"/>
  <c r="RN9" i="1"/>
  <c r="RN11" i="1"/>
  <c r="RN16" i="1"/>
  <c r="RN21" i="1"/>
  <c r="RN32" i="1"/>
  <c r="RN34" i="1"/>
  <c r="RN37" i="1"/>
  <c r="RN39" i="1"/>
  <c r="RN41" i="1"/>
  <c r="RN44" i="1"/>
  <c r="RN47" i="1"/>
  <c r="RN50" i="1"/>
  <c r="RN52" i="1"/>
  <c r="RN55" i="1"/>
  <c r="RN57" i="1"/>
  <c r="RN61" i="1"/>
  <c r="RN63" i="1"/>
  <c r="RN65" i="1"/>
  <c r="RN68" i="1"/>
  <c r="RN70" i="1"/>
  <c r="RN73" i="1"/>
  <c r="RN75" i="1"/>
  <c r="RN77" i="1"/>
  <c r="RN80" i="1"/>
  <c r="RN83" i="1"/>
  <c r="RN85" i="1"/>
  <c r="RN87" i="1"/>
  <c r="RN89" i="1"/>
  <c r="RN92" i="1"/>
  <c r="RN94" i="1"/>
  <c r="RN96" i="1"/>
  <c r="RN10" i="1"/>
  <c r="RN26" i="1"/>
  <c r="RN31" i="1"/>
  <c r="RN33" i="1"/>
  <c r="RN35" i="1"/>
  <c r="RN38" i="1"/>
  <c r="RN40" i="1"/>
  <c r="RN43" i="1"/>
  <c r="RN45" i="1"/>
  <c r="RN46" i="1"/>
  <c r="RN49" i="1"/>
  <c r="RN51" i="1"/>
  <c r="RN53" i="1"/>
  <c r="RN56" i="1"/>
  <c r="RN58" i="1"/>
  <c r="RN59" i="1"/>
  <c r="RN62" i="1"/>
  <c r="RN64" i="1"/>
  <c r="RN67" i="1"/>
  <c r="RN69" i="1"/>
  <c r="RN71" i="1"/>
  <c r="RN74" i="1"/>
  <c r="RN76" i="1"/>
  <c r="RN79" i="1"/>
  <c r="RN81" i="1"/>
  <c r="RN82" i="1"/>
  <c r="RN84" i="1"/>
  <c r="RN86" i="1"/>
  <c r="RN88" i="1"/>
  <c r="RN91" i="1"/>
  <c r="RN93" i="1"/>
  <c r="RN95" i="1"/>
  <c r="RV1" i="1" l="1"/>
  <c r="RQ2" i="1"/>
  <c r="RQ9" i="1"/>
  <c r="RQ10" i="1"/>
  <c r="RQ16" i="1"/>
  <c r="RQ21" i="1"/>
  <c r="RQ26" i="1"/>
  <c r="RQ31" i="1"/>
  <c r="RQ32" i="1"/>
  <c r="RQ37" i="1"/>
  <c r="RQ34" i="1"/>
  <c r="RQ38" i="1"/>
  <c r="RQ40" i="1"/>
  <c r="RQ44" i="1"/>
  <c r="RQ55" i="1"/>
  <c r="RQ47" i="1"/>
  <c r="RQ51" i="1"/>
  <c r="RQ53" i="1"/>
  <c r="RQ57" i="1"/>
  <c r="RQ59" i="1"/>
  <c r="RQ63" i="1"/>
  <c r="RQ65" i="1"/>
  <c r="RQ69" i="1"/>
  <c r="RQ71" i="1"/>
  <c r="RQ75" i="1"/>
  <c r="RQ77" i="1"/>
  <c r="RQ80" i="1"/>
  <c r="RQ61" i="1"/>
  <c r="RQ73" i="1"/>
  <c r="RQ82" i="1"/>
  <c r="RQ84" i="1"/>
  <c r="RQ86" i="1"/>
  <c r="RQ88" i="1"/>
  <c r="RQ91" i="1"/>
  <c r="RQ93" i="1"/>
  <c r="RQ95" i="1"/>
  <c r="RQ4" i="1"/>
  <c r="RQ11" i="1"/>
  <c r="RQ33" i="1"/>
  <c r="RQ43" i="1"/>
  <c r="RQ35" i="1"/>
  <c r="RQ39" i="1"/>
  <c r="RQ41" i="1"/>
  <c r="RQ45" i="1"/>
  <c r="RQ49" i="1"/>
  <c r="RQ46" i="1"/>
  <c r="RQ50" i="1"/>
  <c r="RQ52" i="1"/>
  <c r="RQ56" i="1"/>
  <c r="RQ58" i="1"/>
  <c r="RQ62" i="1"/>
  <c r="RQ64" i="1"/>
  <c r="RQ68" i="1"/>
  <c r="RQ70" i="1"/>
  <c r="RQ74" i="1"/>
  <c r="RQ76" i="1"/>
  <c r="RQ79" i="1"/>
  <c r="RQ81" i="1"/>
  <c r="RQ67" i="1"/>
  <c r="RQ83" i="1"/>
  <c r="RQ85" i="1"/>
  <c r="RQ87" i="1"/>
  <c r="RQ89" i="1"/>
  <c r="RQ92" i="1"/>
  <c r="RQ94" i="1"/>
  <c r="RQ96" i="1"/>
  <c r="RY1" i="1" l="1"/>
  <c r="RT2" i="1"/>
  <c r="RT4" i="1"/>
  <c r="RT9" i="1"/>
  <c r="RT11" i="1"/>
  <c r="RT16" i="1"/>
  <c r="RT21" i="1"/>
  <c r="RT32" i="1"/>
  <c r="RT34" i="1"/>
  <c r="RT37" i="1"/>
  <c r="RT39" i="1"/>
  <c r="RT41" i="1"/>
  <c r="RT44" i="1"/>
  <c r="RT47" i="1"/>
  <c r="RT50" i="1"/>
  <c r="RT52" i="1"/>
  <c r="RT55" i="1"/>
  <c r="RT57" i="1"/>
  <c r="RT61" i="1"/>
  <c r="RT63" i="1"/>
  <c r="RT65" i="1"/>
  <c r="RT68" i="1"/>
  <c r="RT70" i="1"/>
  <c r="RT73" i="1"/>
  <c r="RT75" i="1"/>
  <c r="RT77" i="1"/>
  <c r="RT80" i="1"/>
  <c r="RT83" i="1"/>
  <c r="RT85" i="1"/>
  <c r="RT87" i="1"/>
  <c r="RT89" i="1"/>
  <c r="RT92" i="1"/>
  <c r="RT94" i="1"/>
  <c r="RT96" i="1"/>
  <c r="RT10" i="1"/>
  <c r="RT26" i="1"/>
  <c r="RT31" i="1"/>
  <c r="RT33" i="1"/>
  <c r="RT35" i="1"/>
  <c r="RT38" i="1"/>
  <c r="RT40" i="1"/>
  <c r="RT43" i="1"/>
  <c r="RT45" i="1"/>
  <c r="RT46" i="1"/>
  <c r="RT49" i="1"/>
  <c r="RT51" i="1"/>
  <c r="RT53" i="1"/>
  <c r="RT56" i="1"/>
  <c r="RT58" i="1"/>
  <c r="RT59" i="1"/>
  <c r="RT62" i="1"/>
  <c r="RT64" i="1"/>
  <c r="RT67" i="1"/>
  <c r="RT69" i="1"/>
  <c r="RT71" i="1"/>
  <c r="RT74" i="1"/>
  <c r="RT76" i="1"/>
  <c r="RT79" i="1"/>
  <c r="RT81" i="1"/>
  <c r="RT82" i="1"/>
  <c r="RT84" i="1"/>
  <c r="RT86" i="1"/>
  <c r="RT88" i="1"/>
  <c r="RT91" i="1"/>
  <c r="RT93" i="1"/>
  <c r="RT95" i="1"/>
  <c r="SB1" i="1" l="1"/>
  <c r="RW2" i="1"/>
  <c r="RW9" i="1"/>
  <c r="RW10" i="1"/>
  <c r="RW16" i="1"/>
  <c r="RW21" i="1"/>
  <c r="RW26" i="1"/>
  <c r="RW31" i="1"/>
  <c r="RW32" i="1"/>
  <c r="RW37" i="1"/>
  <c r="RW34" i="1"/>
  <c r="RW38" i="1"/>
  <c r="RW40" i="1"/>
  <c r="RW44" i="1"/>
  <c r="RW55" i="1"/>
  <c r="RW47" i="1"/>
  <c r="RW51" i="1"/>
  <c r="RW53" i="1"/>
  <c r="RW57" i="1"/>
  <c r="RW59" i="1"/>
  <c r="RW63" i="1"/>
  <c r="RW65" i="1"/>
  <c r="RW69" i="1"/>
  <c r="RW71" i="1"/>
  <c r="RW75" i="1"/>
  <c r="RW77" i="1"/>
  <c r="RW80" i="1"/>
  <c r="RW61" i="1"/>
  <c r="RW73" i="1"/>
  <c r="RW82" i="1"/>
  <c r="RW84" i="1"/>
  <c r="RW86" i="1"/>
  <c r="RW88" i="1"/>
  <c r="RW91" i="1"/>
  <c r="RW93" i="1"/>
  <c r="RW95" i="1"/>
  <c r="RW4" i="1"/>
  <c r="RW11" i="1"/>
  <c r="RW33" i="1"/>
  <c r="RW43" i="1"/>
  <c r="RW35" i="1"/>
  <c r="RW39" i="1"/>
  <c r="RW41" i="1"/>
  <c r="RW45" i="1"/>
  <c r="RW49" i="1"/>
  <c r="RW46" i="1"/>
  <c r="RW50" i="1"/>
  <c r="RW52" i="1"/>
  <c r="RW56" i="1"/>
  <c r="RW58" i="1"/>
  <c r="RW62" i="1"/>
  <c r="RW64" i="1"/>
  <c r="RW68" i="1"/>
  <c r="RW70" i="1"/>
  <c r="RW74" i="1"/>
  <c r="RW76" i="1"/>
  <c r="RW79" i="1"/>
  <c r="RW81" i="1"/>
  <c r="RW67" i="1"/>
  <c r="RW83" i="1"/>
  <c r="RW85" i="1"/>
  <c r="RW87" i="1"/>
  <c r="RW89" i="1"/>
  <c r="RW92" i="1"/>
  <c r="RW94" i="1"/>
  <c r="RW96" i="1"/>
  <c r="SE1" i="1" l="1"/>
  <c r="RZ2" i="1"/>
  <c r="RZ4" i="1"/>
  <c r="RZ9" i="1"/>
  <c r="RZ11" i="1"/>
  <c r="RZ16" i="1"/>
  <c r="RZ21" i="1"/>
  <c r="RZ32" i="1"/>
  <c r="RZ34" i="1"/>
  <c r="RZ37" i="1"/>
  <c r="RZ39" i="1"/>
  <c r="RZ41" i="1"/>
  <c r="RZ44" i="1"/>
  <c r="RZ47" i="1"/>
  <c r="RZ50" i="1"/>
  <c r="RZ52" i="1"/>
  <c r="RZ55" i="1"/>
  <c r="RZ57" i="1"/>
  <c r="RZ61" i="1"/>
  <c r="RZ63" i="1"/>
  <c r="RZ65" i="1"/>
  <c r="RZ68" i="1"/>
  <c r="RZ70" i="1"/>
  <c r="RZ73" i="1"/>
  <c r="RZ75" i="1"/>
  <c r="RZ77" i="1"/>
  <c r="RZ80" i="1"/>
  <c r="RZ83" i="1"/>
  <c r="RZ85" i="1"/>
  <c r="RZ87" i="1"/>
  <c r="RZ89" i="1"/>
  <c r="RZ92" i="1"/>
  <c r="RZ94" i="1"/>
  <c r="RZ96" i="1"/>
  <c r="RZ10" i="1"/>
  <c r="RZ26" i="1"/>
  <c r="RZ31" i="1"/>
  <c r="RZ33" i="1"/>
  <c r="RZ35" i="1"/>
  <c r="RZ38" i="1"/>
  <c r="RZ40" i="1"/>
  <c r="RZ43" i="1"/>
  <c r="RZ45" i="1"/>
  <c r="RZ46" i="1"/>
  <c r="RZ49" i="1"/>
  <c r="RZ51" i="1"/>
  <c r="RZ53" i="1"/>
  <c r="RZ56" i="1"/>
  <c r="RZ58" i="1"/>
  <c r="RZ59" i="1"/>
  <c r="RZ62" i="1"/>
  <c r="RZ64" i="1"/>
  <c r="RZ67" i="1"/>
  <c r="RZ69" i="1"/>
  <c r="RZ71" i="1"/>
  <c r="RZ74" i="1"/>
  <c r="RZ76" i="1"/>
  <c r="RZ79" i="1"/>
  <c r="RZ81" i="1"/>
  <c r="RZ82" i="1"/>
  <c r="RZ84" i="1"/>
  <c r="RZ86" i="1"/>
  <c r="RZ88" i="1"/>
  <c r="RZ91" i="1"/>
  <c r="RZ93" i="1"/>
  <c r="RZ95" i="1"/>
  <c r="SH1" i="1" l="1"/>
  <c r="SC2" i="1"/>
  <c r="SC9" i="1"/>
  <c r="SC10" i="1"/>
  <c r="SC16" i="1"/>
  <c r="SC21" i="1"/>
  <c r="SC26" i="1"/>
  <c r="SC31" i="1"/>
  <c r="SC32" i="1"/>
  <c r="SC37" i="1"/>
  <c r="SC34" i="1"/>
  <c r="SC38" i="1"/>
  <c r="SC40" i="1"/>
  <c r="SC44" i="1"/>
  <c r="SC55" i="1"/>
  <c r="SC47" i="1"/>
  <c r="SC51" i="1"/>
  <c r="SC53" i="1"/>
  <c r="SC57" i="1"/>
  <c r="SC59" i="1"/>
  <c r="SC63" i="1"/>
  <c r="SC65" i="1"/>
  <c r="SC69" i="1"/>
  <c r="SC71" i="1"/>
  <c r="SC75" i="1"/>
  <c r="SC77" i="1"/>
  <c r="SC80" i="1"/>
  <c r="SC61" i="1"/>
  <c r="SC73" i="1"/>
  <c r="SC82" i="1"/>
  <c r="SC84" i="1"/>
  <c r="SC86" i="1"/>
  <c r="SC88" i="1"/>
  <c r="SC91" i="1"/>
  <c r="SC93" i="1"/>
  <c r="SC95" i="1"/>
  <c r="SC4" i="1"/>
  <c r="SC11" i="1"/>
  <c r="SC33" i="1"/>
  <c r="SC43" i="1"/>
  <c r="SC35" i="1"/>
  <c r="SC39" i="1"/>
  <c r="SC41" i="1"/>
  <c r="SC45" i="1"/>
  <c r="SC49" i="1"/>
  <c r="SC46" i="1"/>
  <c r="SC50" i="1"/>
  <c r="SC52" i="1"/>
  <c r="SC56" i="1"/>
  <c r="SC58" i="1"/>
  <c r="SC62" i="1"/>
  <c r="SC64" i="1"/>
  <c r="SC68" i="1"/>
  <c r="SC70" i="1"/>
  <c r="SC74" i="1"/>
  <c r="SC76" i="1"/>
  <c r="SC79" i="1"/>
  <c r="SC81" i="1"/>
  <c r="SC67" i="1"/>
  <c r="SC83" i="1"/>
  <c r="SC85" i="1"/>
  <c r="SC87" i="1"/>
  <c r="SC89" i="1"/>
  <c r="SC92" i="1"/>
  <c r="SC94" i="1"/>
  <c r="SC96" i="1"/>
  <c r="SK1" i="1" l="1"/>
  <c r="SF2" i="1"/>
  <c r="SF4" i="1"/>
  <c r="SF9" i="1"/>
  <c r="SF11" i="1"/>
  <c r="SF16" i="1"/>
  <c r="SF21" i="1"/>
  <c r="SF32" i="1"/>
  <c r="SF34" i="1"/>
  <c r="SF37" i="1"/>
  <c r="SF39" i="1"/>
  <c r="SF41" i="1"/>
  <c r="SF44" i="1"/>
  <c r="SF47" i="1"/>
  <c r="SF50" i="1"/>
  <c r="SF52" i="1"/>
  <c r="SF55" i="1"/>
  <c r="SF57" i="1"/>
  <c r="SF61" i="1"/>
  <c r="SF63" i="1"/>
  <c r="SF65" i="1"/>
  <c r="SF68" i="1"/>
  <c r="SF70" i="1"/>
  <c r="SF73" i="1"/>
  <c r="SF75" i="1"/>
  <c r="SF77" i="1"/>
  <c r="SF80" i="1"/>
  <c r="SF83" i="1"/>
  <c r="SF85" i="1"/>
  <c r="SF87" i="1"/>
  <c r="SF89" i="1"/>
  <c r="SF92" i="1"/>
  <c r="SF94" i="1"/>
  <c r="SF96" i="1"/>
  <c r="SF10" i="1"/>
  <c r="SF26" i="1"/>
  <c r="SF31" i="1"/>
  <c r="SF33" i="1"/>
  <c r="SF35" i="1"/>
  <c r="SF38" i="1"/>
  <c r="SF40" i="1"/>
  <c r="SF43" i="1"/>
  <c r="SF45" i="1"/>
  <c r="SF46" i="1"/>
  <c r="SF49" i="1"/>
  <c r="SF51" i="1"/>
  <c r="SF53" i="1"/>
  <c r="SF56" i="1"/>
  <c r="SF58" i="1"/>
  <c r="SF59" i="1"/>
  <c r="SF62" i="1"/>
  <c r="SF64" i="1"/>
  <c r="SF67" i="1"/>
  <c r="SF69" i="1"/>
  <c r="SF71" i="1"/>
  <c r="SF74" i="1"/>
  <c r="SF76" i="1"/>
  <c r="SF79" i="1"/>
  <c r="SF81" i="1"/>
  <c r="SF82" i="1"/>
  <c r="SF84" i="1"/>
  <c r="SF86" i="1"/>
  <c r="SF88" i="1"/>
  <c r="SF91" i="1"/>
  <c r="SF93" i="1"/>
  <c r="SF95" i="1"/>
  <c r="SN1" i="1" l="1"/>
  <c r="SI2" i="1"/>
  <c r="SI9" i="1"/>
  <c r="SI10" i="1"/>
  <c r="SI16" i="1"/>
  <c r="SI21" i="1"/>
  <c r="SI26" i="1"/>
  <c r="SI31" i="1"/>
  <c r="SI32" i="1"/>
  <c r="SI37" i="1"/>
  <c r="SI34" i="1"/>
  <c r="SI38" i="1"/>
  <c r="SI40" i="1"/>
  <c r="SI44" i="1"/>
  <c r="SI55" i="1"/>
  <c r="SI47" i="1"/>
  <c r="SI51" i="1"/>
  <c r="SI53" i="1"/>
  <c r="SI57" i="1"/>
  <c r="SI59" i="1"/>
  <c r="SI63" i="1"/>
  <c r="SI65" i="1"/>
  <c r="SI69" i="1"/>
  <c r="SI71" i="1"/>
  <c r="SI75" i="1"/>
  <c r="SI77" i="1"/>
  <c r="SI80" i="1"/>
  <c r="SI61" i="1"/>
  <c r="SI73" i="1"/>
  <c r="SI82" i="1"/>
  <c r="SI84" i="1"/>
  <c r="SI86" i="1"/>
  <c r="SI88" i="1"/>
  <c r="SI91" i="1"/>
  <c r="SI95" i="1"/>
  <c r="SI4" i="1"/>
  <c r="SI11" i="1"/>
  <c r="SI33" i="1"/>
  <c r="SI43" i="1"/>
  <c r="SI35" i="1"/>
  <c r="SI39" i="1"/>
  <c r="SI41" i="1"/>
  <c r="SI45" i="1"/>
  <c r="SI49" i="1"/>
  <c r="SI46" i="1"/>
  <c r="SI50" i="1"/>
  <c r="SI52" i="1"/>
  <c r="SI56" i="1"/>
  <c r="SI58" i="1"/>
  <c r="SI62" i="1"/>
  <c r="SI64" i="1"/>
  <c r="SI68" i="1"/>
  <c r="SI70" i="1"/>
  <c r="SI74" i="1"/>
  <c r="SI76" i="1"/>
  <c r="SI79" i="1"/>
  <c r="SI81" i="1"/>
  <c r="SI67" i="1"/>
  <c r="SI83" i="1"/>
  <c r="SI85" i="1"/>
  <c r="SI87" i="1"/>
  <c r="SI89" i="1"/>
  <c r="SI92" i="1"/>
  <c r="SI94" i="1"/>
  <c r="SI96" i="1"/>
  <c r="SI93" i="1"/>
  <c r="SQ1" i="1" l="1"/>
  <c r="SL2" i="1"/>
  <c r="SL4" i="1"/>
  <c r="SL9" i="1"/>
  <c r="SL11" i="1"/>
  <c r="SL16" i="1"/>
  <c r="SL21" i="1"/>
  <c r="SL32" i="1"/>
  <c r="SL34" i="1"/>
  <c r="SL37" i="1"/>
  <c r="SL39" i="1"/>
  <c r="SL41" i="1"/>
  <c r="SL44" i="1"/>
  <c r="SL47" i="1"/>
  <c r="SL50" i="1"/>
  <c r="SL52" i="1"/>
  <c r="SL55" i="1"/>
  <c r="SL57" i="1"/>
  <c r="SL61" i="1"/>
  <c r="SL63" i="1"/>
  <c r="SL65" i="1"/>
  <c r="SL68" i="1"/>
  <c r="SL70" i="1"/>
  <c r="SL73" i="1"/>
  <c r="SL75" i="1"/>
  <c r="SL77" i="1"/>
  <c r="SL80" i="1"/>
  <c r="SL83" i="1"/>
  <c r="SL85" i="1"/>
  <c r="SL87" i="1"/>
  <c r="SL89" i="1"/>
  <c r="SL92" i="1"/>
  <c r="SL94" i="1"/>
  <c r="SL96" i="1"/>
  <c r="SL10" i="1"/>
  <c r="SL26" i="1"/>
  <c r="SL31" i="1"/>
  <c r="SL33" i="1"/>
  <c r="SL35" i="1"/>
  <c r="SL38" i="1"/>
  <c r="SL40" i="1"/>
  <c r="SL43" i="1"/>
  <c r="SL45" i="1"/>
  <c r="SL46" i="1"/>
  <c r="SL49" i="1"/>
  <c r="SL51" i="1"/>
  <c r="SL53" i="1"/>
  <c r="SL56" i="1"/>
  <c r="SL58" i="1"/>
  <c r="SL59" i="1"/>
  <c r="SL62" i="1"/>
  <c r="SL64" i="1"/>
  <c r="SL67" i="1"/>
  <c r="SL69" i="1"/>
  <c r="SL71" i="1"/>
  <c r="SL74" i="1"/>
  <c r="SL76" i="1"/>
  <c r="SL79" i="1"/>
  <c r="SL81" i="1"/>
  <c r="SL82" i="1"/>
  <c r="SL84" i="1"/>
  <c r="SL86" i="1"/>
  <c r="SL88" i="1"/>
  <c r="SL91" i="1"/>
  <c r="SL93" i="1"/>
  <c r="SL95" i="1"/>
  <c r="ST1" i="1" l="1"/>
  <c r="SO2" i="1"/>
  <c r="SO9" i="1"/>
  <c r="SO10" i="1"/>
  <c r="SO16" i="1"/>
  <c r="SO21" i="1"/>
  <c r="SO26" i="1"/>
  <c r="SO31" i="1"/>
  <c r="SO32" i="1"/>
  <c r="SO37" i="1"/>
  <c r="SO34" i="1"/>
  <c r="SO38" i="1"/>
  <c r="SO40" i="1"/>
  <c r="SO44" i="1"/>
  <c r="SO55" i="1"/>
  <c r="SO47" i="1"/>
  <c r="SO51" i="1"/>
  <c r="SO53" i="1"/>
  <c r="SO57" i="1"/>
  <c r="SO59" i="1"/>
  <c r="SO63" i="1"/>
  <c r="SO65" i="1"/>
  <c r="SO69" i="1"/>
  <c r="SO71" i="1"/>
  <c r="SO75" i="1"/>
  <c r="SO77" i="1"/>
  <c r="SO80" i="1"/>
  <c r="SO61" i="1"/>
  <c r="SO73" i="1"/>
  <c r="SO82" i="1"/>
  <c r="SO84" i="1"/>
  <c r="SO86" i="1"/>
  <c r="SO88" i="1"/>
  <c r="SO91" i="1"/>
  <c r="SO93" i="1"/>
  <c r="SO95" i="1"/>
  <c r="SO4" i="1"/>
  <c r="SO11" i="1"/>
  <c r="SO33" i="1"/>
  <c r="SO43" i="1"/>
  <c r="SO35" i="1"/>
  <c r="SO39" i="1"/>
  <c r="SO41" i="1"/>
  <c r="SO45" i="1"/>
  <c r="SO49" i="1"/>
  <c r="SO46" i="1"/>
  <c r="SO50" i="1"/>
  <c r="SO52" i="1"/>
  <c r="SO56" i="1"/>
  <c r="SO58" i="1"/>
  <c r="SO62" i="1"/>
  <c r="SO64" i="1"/>
  <c r="SO68" i="1"/>
  <c r="SO70" i="1"/>
  <c r="SO74" i="1"/>
  <c r="SO76" i="1"/>
  <c r="SO79" i="1"/>
  <c r="SO81" i="1"/>
  <c r="SO67" i="1"/>
  <c r="SO83" i="1"/>
  <c r="SO85" i="1"/>
  <c r="SO87" i="1"/>
  <c r="SO89" i="1"/>
  <c r="SO92" i="1"/>
  <c r="SO94" i="1"/>
  <c r="SO96" i="1"/>
  <c r="SW1" i="1" l="1"/>
  <c r="SR2" i="1"/>
  <c r="SR4" i="1"/>
  <c r="SR9" i="1"/>
  <c r="SR11" i="1"/>
  <c r="SR16" i="1"/>
  <c r="SR21" i="1"/>
  <c r="SR32" i="1"/>
  <c r="SR34" i="1"/>
  <c r="SR37" i="1"/>
  <c r="SR39" i="1"/>
  <c r="SR41" i="1"/>
  <c r="SR44" i="1"/>
  <c r="SR47" i="1"/>
  <c r="SR50" i="1"/>
  <c r="SR52" i="1"/>
  <c r="SR55" i="1"/>
  <c r="SR57" i="1"/>
  <c r="SR61" i="1"/>
  <c r="SR63" i="1"/>
  <c r="SR65" i="1"/>
  <c r="SR68" i="1"/>
  <c r="SR70" i="1"/>
  <c r="SR73" i="1"/>
  <c r="SR75" i="1"/>
  <c r="SR77" i="1"/>
  <c r="SR80" i="1"/>
  <c r="SR83" i="1"/>
  <c r="SR85" i="1"/>
  <c r="SR87" i="1"/>
  <c r="SR89" i="1"/>
  <c r="SR92" i="1"/>
  <c r="SR94" i="1"/>
  <c r="SR96" i="1"/>
  <c r="SR10" i="1"/>
  <c r="SR26" i="1"/>
  <c r="SR31" i="1"/>
  <c r="SR33" i="1"/>
  <c r="SR35" i="1"/>
  <c r="SR38" i="1"/>
  <c r="SR40" i="1"/>
  <c r="SR43" i="1"/>
  <c r="SR45" i="1"/>
  <c r="SR46" i="1"/>
  <c r="SR49" i="1"/>
  <c r="SR51" i="1"/>
  <c r="SR53" i="1"/>
  <c r="SR56" i="1"/>
  <c r="SR58" i="1"/>
  <c r="SR59" i="1"/>
  <c r="SR62" i="1"/>
  <c r="SR64" i="1"/>
  <c r="SR67" i="1"/>
  <c r="SR69" i="1"/>
  <c r="SR71" i="1"/>
  <c r="SR74" i="1"/>
  <c r="SR76" i="1"/>
  <c r="SR79" i="1"/>
  <c r="SR81" i="1"/>
  <c r="SR82" i="1"/>
  <c r="SR84" i="1"/>
  <c r="SR86" i="1"/>
  <c r="SR88" i="1"/>
  <c r="SR91" i="1"/>
  <c r="SR93" i="1"/>
  <c r="SR95" i="1"/>
  <c r="SZ1" i="1" l="1"/>
  <c r="SU2" i="1"/>
  <c r="SU9" i="1"/>
  <c r="SU16" i="1"/>
  <c r="SU21" i="1"/>
  <c r="SU26" i="1"/>
  <c r="SU31" i="1"/>
  <c r="SU32" i="1"/>
  <c r="SU37" i="1"/>
  <c r="SU34" i="1"/>
  <c r="SU38" i="1"/>
  <c r="SU40" i="1"/>
  <c r="SU44" i="1"/>
  <c r="SU55" i="1"/>
  <c r="SU47" i="1"/>
  <c r="SU51" i="1"/>
  <c r="SU53" i="1"/>
  <c r="SU57" i="1"/>
  <c r="SU59" i="1"/>
  <c r="SU63" i="1"/>
  <c r="SU65" i="1"/>
  <c r="SU69" i="1"/>
  <c r="SU71" i="1"/>
  <c r="SU75" i="1"/>
  <c r="SU77" i="1"/>
  <c r="SU80" i="1"/>
  <c r="SU61" i="1"/>
  <c r="SU73" i="1"/>
  <c r="SU82" i="1"/>
  <c r="SU84" i="1"/>
  <c r="SU86" i="1"/>
  <c r="SU88" i="1"/>
  <c r="SU91" i="1"/>
  <c r="SU93" i="1"/>
  <c r="SU95" i="1"/>
  <c r="SU4" i="1"/>
  <c r="SU11" i="1"/>
  <c r="SU10" i="1"/>
  <c r="SU33" i="1"/>
  <c r="SU43" i="1"/>
  <c r="SU35" i="1"/>
  <c r="SU39" i="1"/>
  <c r="SU41" i="1"/>
  <c r="SU45" i="1"/>
  <c r="SU49" i="1"/>
  <c r="SU46" i="1"/>
  <c r="SU50" i="1"/>
  <c r="SU52" i="1"/>
  <c r="SU56" i="1"/>
  <c r="SU58" i="1"/>
  <c r="SU62" i="1"/>
  <c r="SU64" i="1"/>
  <c r="SU68" i="1"/>
  <c r="SU70" i="1"/>
  <c r="SU74" i="1"/>
  <c r="SU76" i="1"/>
  <c r="SU79" i="1"/>
  <c r="SU81" i="1"/>
  <c r="SU67" i="1"/>
  <c r="SU83" i="1"/>
  <c r="SU85" i="1"/>
  <c r="SU87" i="1"/>
  <c r="SU89" i="1"/>
  <c r="SU92" i="1"/>
  <c r="SU94" i="1"/>
  <c r="SU96" i="1"/>
  <c r="TC1" i="1" l="1"/>
  <c r="SX2" i="1"/>
  <c r="SX4" i="1"/>
  <c r="SX9" i="1"/>
  <c r="SX11" i="1"/>
  <c r="SX16" i="1"/>
  <c r="SX21" i="1"/>
  <c r="SX32" i="1"/>
  <c r="SX34" i="1"/>
  <c r="SX37" i="1"/>
  <c r="SX39" i="1"/>
  <c r="SX41" i="1"/>
  <c r="SX44" i="1"/>
  <c r="SX47" i="1"/>
  <c r="SX50" i="1"/>
  <c r="SX52" i="1"/>
  <c r="SX55" i="1"/>
  <c r="SX57" i="1"/>
  <c r="SX61" i="1"/>
  <c r="SX63" i="1"/>
  <c r="SX65" i="1"/>
  <c r="SX68" i="1"/>
  <c r="SX70" i="1"/>
  <c r="SX73" i="1"/>
  <c r="SX75" i="1"/>
  <c r="SX77" i="1"/>
  <c r="SX80" i="1"/>
  <c r="SX83" i="1"/>
  <c r="SX85" i="1"/>
  <c r="SX87" i="1"/>
  <c r="SX89" i="1"/>
  <c r="SX92" i="1"/>
  <c r="SX94" i="1"/>
  <c r="SX96" i="1"/>
  <c r="SX10" i="1"/>
  <c r="SX26" i="1"/>
  <c r="SX31" i="1"/>
  <c r="SX33" i="1"/>
  <c r="SX35" i="1"/>
  <c r="SX38" i="1"/>
  <c r="SX40" i="1"/>
  <c r="SX43" i="1"/>
  <c r="SX45" i="1"/>
  <c r="SX46" i="1"/>
  <c r="SX49" i="1"/>
  <c r="SX51" i="1"/>
  <c r="SX53" i="1"/>
  <c r="SX56" i="1"/>
  <c r="SX58" i="1"/>
  <c r="SX59" i="1"/>
  <c r="SX62" i="1"/>
  <c r="SX64" i="1"/>
  <c r="SX67" i="1"/>
  <c r="SX69" i="1"/>
  <c r="SX71" i="1"/>
  <c r="SX74" i="1"/>
  <c r="SX76" i="1"/>
  <c r="SX79" i="1"/>
  <c r="SX81" i="1"/>
  <c r="SX82" i="1"/>
  <c r="SX84" i="1"/>
  <c r="SX86" i="1"/>
  <c r="SX88" i="1"/>
  <c r="SX91" i="1"/>
  <c r="SX93" i="1"/>
  <c r="SX95" i="1"/>
  <c r="TF1" i="1" l="1"/>
  <c r="TA2" i="1"/>
  <c r="TA9" i="1"/>
  <c r="TA26" i="1"/>
  <c r="TA31" i="1"/>
  <c r="TA32" i="1"/>
  <c r="TA37" i="1"/>
  <c r="TA34" i="1"/>
  <c r="TA38" i="1"/>
  <c r="TA40" i="1"/>
  <c r="TA44" i="1"/>
  <c r="TA55" i="1"/>
  <c r="TA47" i="1"/>
  <c r="TA51" i="1"/>
  <c r="TA53" i="1"/>
  <c r="TA57" i="1"/>
  <c r="TA59" i="1"/>
  <c r="TA63" i="1"/>
  <c r="TA65" i="1"/>
  <c r="TA69" i="1"/>
  <c r="TA71" i="1"/>
  <c r="TA75" i="1"/>
  <c r="TA77" i="1"/>
  <c r="TA80" i="1"/>
  <c r="TA61" i="1"/>
  <c r="TA73" i="1"/>
  <c r="TA82" i="1"/>
  <c r="TA84" i="1"/>
  <c r="TA86" i="1"/>
  <c r="TA88" i="1"/>
  <c r="TA91" i="1"/>
  <c r="TA93" i="1"/>
  <c r="TA95" i="1"/>
  <c r="TA4" i="1"/>
  <c r="TA11" i="1"/>
  <c r="TA10" i="1"/>
  <c r="TA16" i="1"/>
  <c r="TA21" i="1"/>
  <c r="TA33" i="1"/>
  <c r="TA43" i="1"/>
  <c r="TA35" i="1"/>
  <c r="TA39" i="1"/>
  <c r="TA41" i="1"/>
  <c r="TA45" i="1"/>
  <c r="TA49" i="1"/>
  <c r="TA46" i="1"/>
  <c r="TA50" i="1"/>
  <c r="TA52" i="1"/>
  <c r="TA56" i="1"/>
  <c r="TA58" i="1"/>
  <c r="TA62" i="1"/>
  <c r="TA64" i="1"/>
  <c r="TA68" i="1"/>
  <c r="TA70" i="1"/>
  <c r="TA74" i="1"/>
  <c r="TA76" i="1"/>
  <c r="TA79" i="1"/>
  <c r="TA81" i="1"/>
  <c r="TA67" i="1"/>
  <c r="TA83" i="1"/>
  <c r="TA85" i="1"/>
  <c r="TA87" i="1"/>
  <c r="TA89" i="1"/>
  <c r="TA92" i="1"/>
  <c r="TA94" i="1"/>
  <c r="TA96" i="1"/>
  <c r="TI1" i="1" l="1"/>
  <c r="TD2" i="1"/>
  <c r="TD4" i="1"/>
  <c r="TD9" i="1"/>
  <c r="TD11" i="1"/>
  <c r="TD16" i="1"/>
  <c r="TD21" i="1"/>
  <c r="TD32" i="1"/>
  <c r="TD34" i="1"/>
  <c r="TD37" i="1"/>
  <c r="TD39" i="1"/>
  <c r="TD41" i="1"/>
  <c r="TD44" i="1"/>
  <c r="TD47" i="1"/>
  <c r="TD50" i="1"/>
  <c r="TD52" i="1"/>
  <c r="TD55" i="1"/>
  <c r="TD57" i="1"/>
  <c r="TD61" i="1"/>
  <c r="TD63" i="1"/>
  <c r="TD65" i="1"/>
  <c r="TD68" i="1"/>
  <c r="TD70" i="1"/>
  <c r="TD73" i="1"/>
  <c r="TD75" i="1"/>
  <c r="TD77" i="1"/>
  <c r="TD80" i="1"/>
  <c r="TD83" i="1"/>
  <c r="TD85" i="1"/>
  <c r="TD87" i="1"/>
  <c r="TD89" i="1"/>
  <c r="TD92" i="1"/>
  <c r="TD94" i="1"/>
  <c r="TD96" i="1"/>
  <c r="TD10" i="1"/>
  <c r="TD26" i="1"/>
  <c r="TD31" i="1"/>
  <c r="TD33" i="1"/>
  <c r="TD35" i="1"/>
  <c r="TD38" i="1"/>
  <c r="TD40" i="1"/>
  <c r="TD43" i="1"/>
  <c r="TD45" i="1"/>
  <c r="TD46" i="1"/>
  <c r="TD49" i="1"/>
  <c r="TD51" i="1"/>
  <c r="TD53" i="1"/>
  <c r="TD56" i="1"/>
  <c r="TD58" i="1"/>
  <c r="TD59" i="1"/>
  <c r="TD62" i="1"/>
  <c r="TD64" i="1"/>
  <c r="TD67" i="1"/>
  <c r="TD69" i="1"/>
  <c r="TD71" i="1"/>
  <c r="TD74" i="1"/>
  <c r="TD76" i="1"/>
  <c r="TD79" i="1"/>
  <c r="TD81" i="1"/>
  <c r="TD82" i="1"/>
  <c r="TD84" i="1"/>
  <c r="TD86" i="1"/>
  <c r="TD88" i="1"/>
  <c r="TD91" i="1"/>
  <c r="TD93" i="1"/>
  <c r="TD95" i="1"/>
  <c r="TL1" i="1" l="1"/>
  <c r="TG2" i="1"/>
  <c r="TG9" i="1"/>
  <c r="TG16" i="1"/>
  <c r="TG21" i="1"/>
  <c r="TG26" i="1"/>
  <c r="TG31" i="1"/>
  <c r="TG32" i="1"/>
  <c r="TG37" i="1"/>
  <c r="TG34" i="1"/>
  <c r="TG38" i="1"/>
  <c r="TG40" i="1"/>
  <c r="TG44" i="1"/>
  <c r="TG55" i="1"/>
  <c r="TG47" i="1"/>
  <c r="TG51" i="1"/>
  <c r="TG53" i="1"/>
  <c r="TG57" i="1"/>
  <c r="TG59" i="1"/>
  <c r="TG63" i="1"/>
  <c r="TG65" i="1"/>
  <c r="TG69" i="1"/>
  <c r="TG71" i="1"/>
  <c r="TG75" i="1"/>
  <c r="TG77" i="1"/>
  <c r="TG80" i="1"/>
  <c r="TG61" i="1"/>
  <c r="TG73" i="1"/>
  <c r="TG82" i="1"/>
  <c r="TG84" i="1"/>
  <c r="TG86" i="1"/>
  <c r="TG88" i="1"/>
  <c r="TG91" i="1"/>
  <c r="TG93" i="1"/>
  <c r="TG95" i="1"/>
  <c r="TG4" i="1"/>
  <c r="TG11" i="1"/>
  <c r="TG10" i="1"/>
  <c r="TG33" i="1"/>
  <c r="TG43" i="1"/>
  <c r="TG35" i="1"/>
  <c r="TG39" i="1"/>
  <c r="TG41" i="1"/>
  <c r="TG45" i="1"/>
  <c r="TG49" i="1"/>
  <c r="TG46" i="1"/>
  <c r="TG50" i="1"/>
  <c r="TG52" i="1"/>
  <c r="TG56" i="1"/>
  <c r="TG58" i="1"/>
  <c r="TG62" i="1"/>
  <c r="TG64" i="1"/>
  <c r="TG68" i="1"/>
  <c r="TG70" i="1"/>
  <c r="TG74" i="1"/>
  <c r="TG76" i="1"/>
  <c r="TG79" i="1"/>
  <c r="TG81" i="1"/>
  <c r="TG67" i="1"/>
  <c r="TG83" i="1"/>
  <c r="TG85" i="1"/>
  <c r="TG87" i="1"/>
  <c r="TG89" i="1"/>
  <c r="TG92" i="1"/>
  <c r="TG94" i="1"/>
  <c r="TG96" i="1"/>
  <c r="TO1" i="1" l="1"/>
  <c r="TJ2" i="1"/>
  <c r="TJ4" i="1"/>
  <c r="TJ9" i="1"/>
  <c r="TJ11" i="1"/>
  <c r="TJ16" i="1"/>
  <c r="TJ21" i="1"/>
  <c r="TJ32" i="1"/>
  <c r="TJ34" i="1"/>
  <c r="TJ37" i="1"/>
  <c r="TJ39" i="1"/>
  <c r="TJ41" i="1"/>
  <c r="TJ44" i="1"/>
  <c r="TJ47" i="1"/>
  <c r="TJ50" i="1"/>
  <c r="TJ52" i="1"/>
  <c r="TJ55" i="1"/>
  <c r="TJ57" i="1"/>
  <c r="TJ61" i="1"/>
  <c r="TJ63" i="1"/>
  <c r="TJ65" i="1"/>
  <c r="TJ68" i="1"/>
  <c r="TJ70" i="1"/>
  <c r="TJ73" i="1"/>
  <c r="TJ75" i="1"/>
  <c r="TJ77" i="1"/>
  <c r="TJ80" i="1"/>
  <c r="TJ83" i="1"/>
  <c r="TJ85" i="1"/>
  <c r="TJ87" i="1"/>
  <c r="TJ89" i="1"/>
  <c r="TJ92" i="1"/>
  <c r="TJ94" i="1"/>
  <c r="TJ96" i="1"/>
  <c r="TJ10" i="1"/>
  <c r="TJ26" i="1"/>
  <c r="TJ31" i="1"/>
  <c r="TJ33" i="1"/>
  <c r="TJ35" i="1"/>
  <c r="TJ38" i="1"/>
  <c r="TJ40" i="1"/>
  <c r="TJ43" i="1"/>
  <c r="TJ45" i="1"/>
  <c r="TJ46" i="1"/>
  <c r="TJ49" i="1"/>
  <c r="TJ51" i="1"/>
  <c r="TJ53" i="1"/>
  <c r="TJ56" i="1"/>
  <c r="TJ58" i="1"/>
  <c r="TJ59" i="1"/>
  <c r="TJ62" i="1"/>
  <c r="TJ64" i="1"/>
  <c r="TJ67" i="1"/>
  <c r="TJ69" i="1"/>
  <c r="TJ71" i="1"/>
  <c r="TJ74" i="1"/>
  <c r="TJ76" i="1"/>
  <c r="TJ79" i="1"/>
  <c r="TJ81" i="1"/>
  <c r="TJ82" i="1"/>
  <c r="TJ84" i="1"/>
  <c r="TJ86" i="1"/>
  <c r="TJ88" i="1"/>
  <c r="TJ91" i="1"/>
  <c r="TJ93" i="1"/>
  <c r="TJ95" i="1"/>
  <c r="TR1" i="1" l="1"/>
  <c r="TM2" i="1"/>
  <c r="TM9" i="1"/>
  <c r="TM26" i="1"/>
  <c r="TM31" i="1"/>
  <c r="TM32" i="1"/>
  <c r="TM37" i="1"/>
  <c r="TM34" i="1"/>
  <c r="TM38" i="1"/>
  <c r="TM40" i="1"/>
  <c r="TM44" i="1"/>
  <c r="TM55" i="1"/>
  <c r="TM47" i="1"/>
  <c r="TM51" i="1"/>
  <c r="TM53" i="1"/>
  <c r="TM57" i="1"/>
  <c r="TM59" i="1"/>
  <c r="TM63" i="1"/>
  <c r="TM65" i="1"/>
  <c r="TM69" i="1"/>
  <c r="TM71" i="1"/>
  <c r="TM75" i="1"/>
  <c r="TM77" i="1"/>
  <c r="TM80" i="1"/>
  <c r="TM61" i="1"/>
  <c r="TM73" i="1"/>
  <c r="TM82" i="1"/>
  <c r="TM84" i="1"/>
  <c r="TM86" i="1"/>
  <c r="TM88" i="1"/>
  <c r="TM91" i="1"/>
  <c r="TM93" i="1"/>
  <c r="TM95" i="1"/>
  <c r="TM4" i="1"/>
  <c r="TM11" i="1"/>
  <c r="TM10" i="1"/>
  <c r="TM16" i="1"/>
  <c r="TM21" i="1"/>
  <c r="TM33" i="1"/>
  <c r="TM43" i="1"/>
  <c r="TM35" i="1"/>
  <c r="TM39" i="1"/>
  <c r="TM41" i="1"/>
  <c r="TM45" i="1"/>
  <c r="TM49" i="1"/>
  <c r="TM46" i="1"/>
  <c r="TM50" i="1"/>
  <c r="TM52" i="1"/>
  <c r="TM56" i="1"/>
  <c r="TM58" i="1"/>
  <c r="TM62" i="1"/>
  <c r="TM64" i="1"/>
  <c r="TM68" i="1"/>
  <c r="TM70" i="1"/>
  <c r="TM74" i="1"/>
  <c r="TM76" i="1"/>
  <c r="TM79" i="1"/>
  <c r="TM81" i="1"/>
  <c r="TM67" i="1"/>
  <c r="TM83" i="1"/>
  <c r="TM85" i="1"/>
  <c r="TM87" i="1"/>
  <c r="TM89" i="1"/>
  <c r="TM92" i="1"/>
  <c r="TM94" i="1"/>
  <c r="TM96" i="1"/>
  <c r="TU1" i="1" l="1"/>
  <c r="TP2" i="1"/>
  <c r="TP4" i="1"/>
  <c r="TP9" i="1"/>
  <c r="TP11" i="1"/>
  <c r="TP16" i="1"/>
  <c r="TP21" i="1"/>
  <c r="TP32" i="1"/>
  <c r="TP34" i="1"/>
  <c r="TP37" i="1"/>
  <c r="TP39" i="1"/>
  <c r="TP41" i="1"/>
  <c r="TP44" i="1"/>
  <c r="TP47" i="1"/>
  <c r="TP50" i="1"/>
  <c r="TP52" i="1"/>
  <c r="TP55" i="1"/>
  <c r="TP57" i="1"/>
  <c r="TP61" i="1"/>
  <c r="TP63" i="1"/>
  <c r="TP65" i="1"/>
  <c r="TP68" i="1"/>
  <c r="TP70" i="1"/>
  <c r="TP73" i="1"/>
  <c r="TP75" i="1"/>
  <c r="TP77" i="1"/>
  <c r="TP80" i="1"/>
  <c r="TP83" i="1"/>
  <c r="TP85" i="1"/>
  <c r="TP87" i="1"/>
  <c r="TP89" i="1"/>
  <c r="TP92" i="1"/>
  <c r="TP94" i="1"/>
  <c r="TP96" i="1"/>
  <c r="TP10" i="1"/>
  <c r="TP26" i="1"/>
  <c r="TP31" i="1"/>
  <c r="TP33" i="1"/>
  <c r="TP35" i="1"/>
  <c r="TP38" i="1"/>
  <c r="TP40" i="1"/>
  <c r="TP43" i="1"/>
  <c r="TP45" i="1"/>
  <c r="TP46" i="1"/>
  <c r="TP49" i="1"/>
  <c r="TP51" i="1"/>
  <c r="TP53" i="1"/>
  <c r="TP56" i="1"/>
  <c r="TP58" i="1"/>
  <c r="TP59" i="1"/>
  <c r="TP62" i="1"/>
  <c r="TP64" i="1"/>
  <c r="TP67" i="1"/>
  <c r="TP69" i="1"/>
  <c r="TP71" i="1"/>
  <c r="TP74" i="1"/>
  <c r="TP76" i="1"/>
  <c r="TP79" i="1"/>
  <c r="TP81" i="1"/>
  <c r="TP82" i="1"/>
  <c r="TP84" i="1"/>
  <c r="TP86" i="1"/>
  <c r="TP88" i="1"/>
  <c r="TP91" i="1"/>
  <c r="TP93" i="1"/>
  <c r="TP95" i="1"/>
  <c r="TX1" i="1" l="1"/>
  <c r="TS2" i="1"/>
  <c r="TS9" i="1"/>
  <c r="TS16" i="1"/>
  <c r="TS21" i="1"/>
  <c r="TS26" i="1"/>
  <c r="TS31" i="1"/>
  <c r="TS32" i="1"/>
  <c r="TS37" i="1"/>
  <c r="TS34" i="1"/>
  <c r="TS38" i="1"/>
  <c r="TS40" i="1"/>
  <c r="TS44" i="1"/>
  <c r="TS55" i="1"/>
  <c r="TS47" i="1"/>
  <c r="TS51" i="1"/>
  <c r="TS53" i="1"/>
  <c r="TS57" i="1"/>
  <c r="TS59" i="1"/>
  <c r="TS63" i="1"/>
  <c r="TS65" i="1"/>
  <c r="TS69" i="1"/>
  <c r="TS71" i="1"/>
  <c r="TS75" i="1"/>
  <c r="TS77" i="1"/>
  <c r="TS80" i="1"/>
  <c r="TS61" i="1"/>
  <c r="TS73" i="1"/>
  <c r="TS82" i="1"/>
  <c r="TS84" i="1"/>
  <c r="TS86" i="1"/>
  <c r="TS88" i="1"/>
  <c r="TS91" i="1"/>
  <c r="TS93" i="1"/>
  <c r="TS95" i="1"/>
  <c r="TS4" i="1"/>
  <c r="TS11" i="1"/>
  <c r="TS10" i="1"/>
  <c r="TS33" i="1"/>
  <c r="TS43" i="1"/>
  <c r="TS35" i="1"/>
  <c r="TS39" i="1"/>
  <c r="TS41" i="1"/>
  <c r="TS45" i="1"/>
  <c r="TS49" i="1"/>
  <c r="TS46" i="1"/>
  <c r="TS50" i="1"/>
  <c r="TS52" i="1"/>
  <c r="TS56" i="1"/>
  <c r="TS58" i="1"/>
  <c r="TS62" i="1"/>
  <c r="TS64" i="1"/>
  <c r="TS68" i="1"/>
  <c r="TS70" i="1"/>
  <c r="TS74" i="1"/>
  <c r="TS76" i="1"/>
  <c r="TS79" i="1"/>
  <c r="TS81" i="1"/>
  <c r="TS67" i="1"/>
  <c r="TS83" i="1"/>
  <c r="TS85" i="1"/>
  <c r="TS87" i="1"/>
  <c r="TS89" i="1"/>
  <c r="TS92" i="1"/>
  <c r="TS94" i="1"/>
  <c r="TS96" i="1"/>
  <c r="UA1" i="1" l="1"/>
  <c r="TV2" i="1"/>
  <c r="TV4" i="1"/>
  <c r="TV9" i="1"/>
  <c r="TV11" i="1"/>
  <c r="TV16" i="1"/>
  <c r="TV21" i="1"/>
  <c r="TV32" i="1"/>
  <c r="TV34" i="1"/>
  <c r="TV37" i="1"/>
  <c r="TV39" i="1"/>
  <c r="TV41" i="1"/>
  <c r="TV44" i="1"/>
  <c r="TV47" i="1"/>
  <c r="TV50" i="1"/>
  <c r="TV52" i="1"/>
  <c r="TV55" i="1"/>
  <c r="TV57" i="1"/>
  <c r="TV61" i="1"/>
  <c r="TV63" i="1"/>
  <c r="TV65" i="1"/>
  <c r="TV68" i="1"/>
  <c r="TV70" i="1"/>
  <c r="TV73" i="1"/>
  <c r="TV75" i="1"/>
  <c r="TV77" i="1"/>
  <c r="TV80" i="1"/>
  <c r="TV83" i="1"/>
  <c r="TV85" i="1"/>
  <c r="TV87" i="1"/>
  <c r="TV89" i="1"/>
  <c r="TV92" i="1"/>
  <c r="TV94" i="1"/>
  <c r="TV96" i="1"/>
  <c r="TV10" i="1"/>
  <c r="TV26" i="1"/>
  <c r="TV31" i="1"/>
  <c r="TV33" i="1"/>
  <c r="TV35" i="1"/>
  <c r="TV38" i="1"/>
  <c r="TV40" i="1"/>
  <c r="TV43" i="1"/>
  <c r="TV45" i="1"/>
  <c r="TV46" i="1"/>
  <c r="TV49" i="1"/>
  <c r="TV51" i="1"/>
  <c r="TV53" i="1"/>
  <c r="TV56" i="1"/>
  <c r="TV58" i="1"/>
  <c r="TV59" i="1"/>
  <c r="TV62" i="1"/>
  <c r="TV64" i="1"/>
  <c r="TV67" i="1"/>
  <c r="TV69" i="1"/>
  <c r="TV71" i="1"/>
  <c r="TV74" i="1"/>
  <c r="TV76" i="1"/>
  <c r="TV79" i="1"/>
  <c r="TV81" i="1"/>
  <c r="TV82" i="1"/>
  <c r="TV84" i="1"/>
  <c r="TV86" i="1"/>
  <c r="TV88" i="1"/>
  <c r="TV91" i="1"/>
  <c r="TV93" i="1"/>
  <c r="TV95" i="1"/>
  <c r="UD1" i="1" l="1"/>
  <c r="TY2" i="1"/>
  <c r="TY9" i="1"/>
  <c r="TY26" i="1"/>
  <c r="TY31" i="1"/>
  <c r="TY32" i="1"/>
  <c r="TY37" i="1"/>
  <c r="TY34" i="1"/>
  <c r="TY38" i="1"/>
  <c r="TY40" i="1"/>
  <c r="TY44" i="1"/>
  <c r="TY55" i="1"/>
  <c r="TY47" i="1"/>
  <c r="TY51" i="1"/>
  <c r="TY53" i="1"/>
  <c r="TY57" i="1"/>
  <c r="TY59" i="1"/>
  <c r="TY63" i="1"/>
  <c r="TY65" i="1"/>
  <c r="TY69" i="1"/>
  <c r="TY71" i="1"/>
  <c r="TY75" i="1"/>
  <c r="TY77" i="1"/>
  <c r="TY80" i="1"/>
  <c r="TY61" i="1"/>
  <c r="TY73" i="1"/>
  <c r="TY82" i="1"/>
  <c r="TY84" i="1"/>
  <c r="TY86" i="1"/>
  <c r="TY88" i="1"/>
  <c r="TY91" i="1"/>
  <c r="TY93" i="1"/>
  <c r="TY95" i="1"/>
  <c r="TY4" i="1"/>
  <c r="TY11" i="1"/>
  <c r="TY10" i="1"/>
  <c r="TY16" i="1"/>
  <c r="TY21" i="1"/>
  <c r="TY33" i="1"/>
  <c r="TY43" i="1"/>
  <c r="TY35" i="1"/>
  <c r="TY39" i="1"/>
  <c r="TY41" i="1"/>
  <c r="TY45" i="1"/>
  <c r="TY49" i="1"/>
  <c r="TY46" i="1"/>
  <c r="TY50" i="1"/>
  <c r="TY52" i="1"/>
  <c r="TY56" i="1"/>
  <c r="TY58" i="1"/>
  <c r="TY62" i="1"/>
  <c r="TY64" i="1"/>
  <c r="TY68" i="1"/>
  <c r="TY70" i="1"/>
  <c r="TY74" i="1"/>
  <c r="TY76" i="1"/>
  <c r="TY79" i="1"/>
  <c r="TY81" i="1"/>
  <c r="TY67" i="1"/>
  <c r="TY83" i="1"/>
  <c r="TY85" i="1"/>
  <c r="TY87" i="1"/>
  <c r="TY89" i="1"/>
  <c r="TY92" i="1"/>
  <c r="TY94" i="1"/>
  <c r="TY96" i="1"/>
  <c r="UG1" i="1" l="1"/>
  <c r="UB2" i="1"/>
  <c r="UB4" i="1"/>
  <c r="UB9" i="1"/>
  <c r="UB11" i="1"/>
  <c r="UB16" i="1"/>
  <c r="UB21" i="1"/>
  <c r="UB32" i="1"/>
  <c r="UB34" i="1"/>
  <c r="UB37" i="1"/>
  <c r="UB39" i="1"/>
  <c r="UB41" i="1"/>
  <c r="UB44" i="1"/>
  <c r="UB47" i="1"/>
  <c r="UB50" i="1"/>
  <c r="UB52" i="1"/>
  <c r="UB55" i="1"/>
  <c r="UB57" i="1"/>
  <c r="UB61" i="1"/>
  <c r="UB63" i="1"/>
  <c r="UB65" i="1"/>
  <c r="UB68" i="1"/>
  <c r="UB70" i="1"/>
  <c r="UB73" i="1"/>
  <c r="UB75" i="1"/>
  <c r="UB77" i="1"/>
  <c r="UB80" i="1"/>
  <c r="UB83" i="1"/>
  <c r="UB85" i="1"/>
  <c r="UB87" i="1"/>
  <c r="UB89" i="1"/>
  <c r="UB92" i="1"/>
  <c r="UB94" i="1"/>
  <c r="UB96" i="1"/>
  <c r="UB10" i="1"/>
  <c r="UB26" i="1"/>
  <c r="UB31" i="1"/>
  <c r="UB33" i="1"/>
  <c r="UB35" i="1"/>
  <c r="UB38" i="1"/>
  <c r="UB40" i="1"/>
  <c r="UB43" i="1"/>
  <c r="UB45" i="1"/>
  <c r="UB46" i="1"/>
  <c r="UB49" i="1"/>
  <c r="UB51" i="1"/>
  <c r="UB53" i="1"/>
  <c r="UB56" i="1"/>
  <c r="UB58" i="1"/>
  <c r="UB59" i="1"/>
  <c r="UB62" i="1"/>
  <c r="UB64" i="1"/>
  <c r="UB67" i="1"/>
  <c r="UB69" i="1"/>
  <c r="UB71" i="1"/>
  <c r="UB74" i="1"/>
  <c r="UB76" i="1"/>
  <c r="UB79" i="1"/>
  <c r="UB81" i="1"/>
  <c r="UB82" i="1"/>
  <c r="UB84" i="1"/>
  <c r="UB86" i="1"/>
  <c r="UB88" i="1"/>
  <c r="UB91" i="1"/>
  <c r="UB93" i="1"/>
  <c r="UB95" i="1"/>
  <c r="UJ1" i="1" l="1"/>
  <c r="UE2" i="1"/>
  <c r="UE9" i="1"/>
  <c r="UE16" i="1"/>
  <c r="UE21" i="1"/>
  <c r="UE26" i="1"/>
  <c r="UE31" i="1"/>
  <c r="UE32" i="1"/>
  <c r="UE37" i="1"/>
  <c r="UE34" i="1"/>
  <c r="UE38" i="1"/>
  <c r="UE40" i="1"/>
  <c r="UE44" i="1"/>
  <c r="UE55" i="1"/>
  <c r="UE47" i="1"/>
  <c r="UE51" i="1"/>
  <c r="UE53" i="1"/>
  <c r="UE57" i="1"/>
  <c r="UE59" i="1"/>
  <c r="UE63" i="1"/>
  <c r="UE65" i="1"/>
  <c r="UE69" i="1"/>
  <c r="UE71" i="1"/>
  <c r="UE75" i="1"/>
  <c r="UE77" i="1"/>
  <c r="UE80" i="1"/>
  <c r="UE61" i="1"/>
  <c r="UE73" i="1"/>
  <c r="UE82" i="1"/>
  <c r="UE84" i="1"/>
  <c r="UE86" i="1"/>
  <c r="UE88" i="1"/>
  <c r="UE91" i="1"/>
  <c r="UE93" i="1"/>
  <c r="UE95" i="1"/>
  <c r="UE81" i="1"/>
  <c r="UE85" i="1"/>
  <c r="UE89" i="1"/>
  <c r="UE94" i="1"/>
  <c r="UE96" i="1"/>
  <c r="UE4" i="1"/>
  <c r="UE11" i="1"/>
  <c r="UE10" i="1"/>
  <c r="UE33" i="1"/>
  <c r="UE43" i="1"/>
  <c r="UE35" i="1"/>
  <c r="UE39" i="1"/>
  <c r="UE41" i="1"/>
  <c r="UE45" i="1"/>
  <c r="UE49" i="1"/>
  <c r="UE46" i="1"/>
  <c r="UE50" i="1"/>
  <c r="UE52" i="1"/>
  <c r="UE56" i="1"/>
  <c r="UE58" i="1"/>
  <c r="UE62" i="1"/>
  <c r="UE64" i="1"/>
  <c r="UE68" i="1"/>
  <c r="UE70" i="1"/>
  <c r="UE74" i="1"/>
  <c r="UE76" i="1"/>
  <c r="UE79" i="1"/>
  <c r="UE67" i="1"/>
  <c r="UE83" i="1"/>
  <c r="UE87" i="1"/>
  <c r="UE92" i="1"/>
  <c r="UM1" i="1" l="1"/>
  <c r="UH2" i="1"/>
  <c r="UH4" i="1"/>
  <c r="UH9" i="1"/>
  <c r="UH11" i="1"/>
  <c r="UH16" i="1"/>
  <c r="UH21" i="1"/>
  <c r="UH32" i="1"/>
  <c r="UH34" i="1"/>
  <c r="UH37" i="1"/>
  <c r="UH39" i="1"/>
  <c r="UH41" i="1"/>
  <c r="UH44" i="1"/>
  <c r="UH47" i="1"/>
  <c r="UH50" i="1"/>
  <c r="UH52" i="1"/>
  <c r="UH55" i="1"/>
  <c r="UH57" i="1"/>
  <c r="UH61" i="1"/>
  <c r="UH63" i="1"/>
  <c r="UH65" i="1"/>
  <c r="UH68" i="1"/>
  <c r="UH70" i="1"/>
  <c r="UH73" i="1"/>
  <c r="UH75" i="1"/>
  <c r="UH77" i="1"/>
  <c r="UH80" i="1"/>
  <c r="UH82" i="1"/>
  <c r="UH84" i="1"/>
  <c r="UH86" i="1"/>
  <c r="UH88" i="1"/>
  <c r="UH91" i="1"/>
  <c r="UH93" i="1"/>
  <c r="UH95" i="1"/>
  <c r="UH10" i="1"/>
  <c r="UH26" i="1"/>
  <c r="UH31" i="1"/>
  <c r="UH33" i="1"/>
  <c r="UH35" i="1"/>
  <c r="UH38" i="1"/>
  <c r="UH40" i="1"/>
  <c r="UH43" i="1"/>
  <c r="UH45" i="1"/>
  <c r="UH46" i="1"/>
  <c r="UH49" i="1"/>
  <c r="UH51" i="1"/>
  <c r="UH53" i="1"/>
  <c r="UH56" i="1"/>
  <c r="UH58" i="1"/>
  <c r="UH59" i="1"/>
  <c r="UH62" i="1"/>
  <c r="UH64" i="1"/>
  <c r="UH67" i="1"/>
  <c r="UH69" i="1"/>
  <c r="UH71" i="1"/>
  <c r="UH74" i="1"/>
  <c r="UH76" i="1"/>
  <c r="UH79" i="1"/>
  <c r="UH81" i="1"/>
  <c r="UH83" i="1"/>
  <c r="UH85" i="1"/>
  <c r="UH87" i="1"/>
  <c r="UH89" i="1"/>
  <c r="UH92" i="1"/>
  <c r="UH94" i="1"/>
  <c r="UH96" i="1"/>
  <c r="UP1" i="1" l="1"/>
  <c r="UK2" i="1"/>
  <c r="UK9" i="1"/>
  <c r="UK26" i="1"/>
  <c r="UK31" i="1"/>
  <c r="UK32" i="1"/>
  <c r="UK37" i="1"/>
  <c r="UK34" i="1"/>
  <c r="UK38" i="1"/>
  <c r="UK40" i="1"/>
  <c r="UK44" i="1"/>
  <c r="UK55" i="1"/>
  <c r="UK47" i="1"/>
  <c r="UK51" i="1"/>
  <c r="UK53" i="1"/>
  <c r="UK57" i="1"/>
  <c r="UK59" i="1"/>
  <c r="UK63" i="1"/>
  <c r="UK65" i="1"/>
  <c r="UK69" i="1"/>
  <c r="UK71" i="1"/>
  <c r="UK75" i="1"/>
  <c r="UK77" i="1"/>
  <c r="UK80" i="1"/>
  <c r="UK61" i="1"/>
  <c r="UK73" i="1"/>
  <c r="UK83" i="1"/>
  <c r="UK85" i="1"/>
  <c r="UK87" i="1"/>
  <c r="UK89" i="1"/>
  <c r="UK92" i="1"/>
  <c r="UK94" i="1"/>
  <c r="UK96" i="1"/>
  <c r="UK4" i="1"/>
  <c r="UK11" i="1"/>
  <c r="UK10" i="1"/>
  <c r="UK16" i="1"/>
  <c r="UK21" i="1"/>
  <c r="UK33" i="1"/>
  <c r="UK43" i="1"/>
  <c r="UK35" i="1"/>
  <c r="UK39" i="1"/>
  <c r="UK41" i="1"/>
  <c r="UK45" i="1"/>
  <c r="UK49" i="1"/>
  <c r="UK46" i="1"/>
  <c r="UK50" i="1"/>
  <c r="UK52" i="1"/>
  <c r="UK56" i="1"/>
  <c r="UK58" i="1"/>
  <c r="UK62" i="1"/>
  <c r="UK64" i="1"/>
  <c r="UK68" i="1"/>
  <c r="UK70" i="1"/>
  <c r="UK74" i="1"/>
  <c r="UK76" i="1"/>
  <c r="UK79" i="1"/>
  <c r="UK81" i="1"/>
  <c r="UK67" i="1"/>
  <c r="UK82" i="1"/>
  <c r="UK84" i="1"/>
  <c r="UK86" i="1"/>
  <c r="UK88" i="1"/>
  <c r="UK91" i="1"/>
  <c r="UK93" i="1"/>
  <c r="UK95" i="1"/>
  <c r="US1" i="1" l="1"/>
  <c r="UN2" i="1"/>
  <c r="UN4" i="1"/>
  <c r="UN9" i="1"/>
  <c r="UN11" i="1"/>
  <c r="UN16" i="1"/>
  <c r="UN21" i="1"/>
  <c r="UN32" i="1"/>
  <c r="UN34" i="1"/>
  <c r="UN37" i="1"/>
  <c r="UN39" i="1"/>
  <c r="UN41" i="1"/>
  <c r="UN44" i="1"/>
  <c r="UN47" i="1"/>
  <c r="UN50" i="1"/>
  <c r="UN52" i="1"/>
  <c r="UN55" i="1"/>
  <c r="UN57" i="1"/>
  <c r="UN61" i="1"/>
  <c r="UN63" i="1"/>
  <c r="UN65" i="1"/>
  <c r="UN68" i="1"/>
  <c r="UN70" i="1"/>
  <c r="UN73" i="1"/>
  <c r="UN75" i="1"/>
  <c r="UN77" i="1"/>
  <c r="UN80" i="1"/>
  <c r="UN83" i="1"/>
  <c r="UN85" i="1"/>
  <c r="UN87" i="1"/>
  <c r="UN89" i="1"/>
  <c r="UN92" i="1"/>
  <c r="UN94" i="1"/>
  <c r="UN96" i="1"/>
  <c r="UN10" i="1"/>
  <c r="UN26" i="1"/>
  <c r="UN31" i="1"/>
  <c r="UN33" i="1"/>
  <c r="UN35" i="1"/>
  <c r="UN38" i="1"/>
  <c r="UN40" i="1"/>
  <c r="UN43" i="1"/>
  <c r="UN45" i="1"/>
  <c r="UN46" i="1"/>
  <c r="UN49" i="1"/>
  <c r="UN51" i="1"/>
  <c r="UN53" i="1"/>
  <c r="UN56" i="1"/>
  <c r="UN58" i="1"/>
  <c r="UN59" i="1"/>
  <c r="UN62" i="1"/>
  <c r="UN64" i="1"/>
  <c r="UN67" i="1"/>
  <c r="UN69" i="1"/>
  <c r="UN71" i="1"/>
  <c r="UN74" i="1"/>
  <c r="UN76" i="1"/>
  <c r="UN79" i="1"/>
  <c r="UN81" i="1"/>
  <c r="UN82" i="1"/>
  <c r="UN84" i="1"/>
  <c r="UN86" i="1"/>
  <c r="UN88" i="1"/>
  <c r="UN91" i="1"/>
  <c r="UN93" i="1"/>
  <c r="UN95" i="1"/>
  <c r="UV1" i="1" l="1"/>
  <c r="UQ2" i="1"/>
  <c r="UQ9" i="1"/>
  <c r="UQ16" i="1"/>
  <c r="UQ21" i="1"/>
  <c r="UQ26" i="1"/>
  <c r="UQ31" i="1"/>
  <c r="UQ32" i="1"/>
  <c r="UQ37" i="1"/>
  <c r="UQ34" i="1"/>
  <c r="UQ38" i="1"/>
  <c r="UQ40" i="1"/>
  <c r="UQ44" i="1"/>
  <c r="UQ55" i="1"/>
  <c r="UQ47" i="1"/>
  <c r="UQ51" i="1"/>
  <c r="UQ53" i="1"/>
  <c r="UQ57" i="1"/>
  <c r="UQ59" i="1"/>
  <c r="UQ63" i="1"/>
  <c r="UQ65" i="1"/>
  <c r="UQ69" i="1"/>
  <c r="UQ71" i="1"/>
  <c r="UQ75" i="1"/>
  <c r="UQ77" i="1"/>
  <c r="UQ80" i="1"/>
  <c r="UQ61" i="1"/>
  <c r="UQ73" i="1"/>
  <c r="UQ85" i="1"/>
  <c r="UQ89" i="1"/>
  <c r="UQ92" i="1"/>
  <c r="UQ94" i="1"/>
  <c r="UQ4" i="1"/>
  <c r="UQ11" i="1"/>
  <c r="UQ10" i="1"/>
  <c r="UQ33" i="1"/>
  <c r="UQ43" i="1"/>
  <c r="UQ35" i="1"/>
  <c r="UQ39" i="1"/>
  <c r="UQ41" i="1"/>
  <c r="UQ45" i="1"/>
  <c r="UQ49" i="1"/>
  <c r="UQ46" i="1"/>
  <c r="UQ50" i="1"/>
  <c r="UQ52" i="1"/>
  <c r="UQ56" i="1"/>
  <c r="UQ58" i="1"/>
  <c r="UQ62" i="1"/>
  <c r="UQ64" i="1"/>
  <c r="UQ68" i="1"/>
  <c r="UQ70" i="1"/>
  <c r="UQ74" i="1"/>
  <c r="UQ76" i="1"/>
  <c r="UQ79" i="1"/>
  <c r="UQ81" i="1"/>
  <c r="UQ67" i="1"/>
  <c r="UQ82" i="1"/>
  <c r="UQ84" i="1"/>
  <c r="UQ86" i="1"/>
  <c r="UQ88" i="1"/>
  <c r="UQ91" i="1"/>
  <c r="UQ93" i="1"/>
  <c r="UQ95" i="1"/>
  <c r="UQ83" i="1"/>
  <c r="UQ87" i="1"/>
  <c r="UQ96" i="1"/>
  <c r="UY1" i="1" l="1"/>
  <c r="UT2" i="1"/>
  <c r="UT4" i="1"/>
  <c r="UT9" i="1"/>
  <c r="UT11" i="1"/>
  <c r="UT16" i="1"/>
  <c r="UT21" i="1"/>
  <c r="UT32" i="1"/>
  <c r="UT34" i="1"/>
  <c r="UT37" i="1"/>
  <c r="UT39" i="1"/>
  <c r="UT41" i="1"/>
  <c r="UT44" i="1"/>
  <c r="UT47" i="1"/>
  <c r="UT50" i="1"/>
  <c r="UT52" i="1"/>
  <c r="UT55" i="1"/>
  <c r="UT57" i="1"/>
  <c r="UT61" i="1"/>
  <c r="UT63" i="1"/>
  <c r="UT65" i="1"/>
  <c r="UT68" i="1"/>
  <c r="UT70" i="1"/>
  <c r="UT73" i="1"/>
  <c r="UT75" i="1"/>
  <c r="UT77" i="1"/>
  <c r="UT80" i="1"/>
  <c r="UT83" i="1"/>
  <c r="UT85" i="1"/>
  <c r="UT87" i="1"/>
  <c r="UT89" i="1"/>
  <c r="UT92" i="1"/>
  <c r="UT94" i="1"/>
  <c r="UT96" i="1"/>
  <c r="UT10" i="1"/>
  <c r="UT26" i="1"/>
  <c r="UT31" i="1"/>
  <c r="UT33" i="1"/>
  <c r="UT35" i="1"/>
  <c r="UT38" i="1"/>
  <c r="UT40" i="1"/>
  <c r="UT43" i="1"/>
  <c r="UT45" i="1"/>
  <c r="UT46" i="1"/>
  <c r="UT49" i="1"/>
  <c r="UT51" i="1"/>
  <c r="UT53" i="1"/>
  <c r="UT56" i="1"/>
  <c r="UT58" i="1"/>
  <c r="UT59" i="1"/>
  <c r="UT62" i="1"/>
  <c r="UT64" i="1"/>
  <c r="UT67" i="1"/>
  <c r="UT69" i="1"/>
  <c r="UT71" i="1"/>
  <c r="UT74" i="1"/>
  <c r="UT76" i="1"/>
  <c r="UT79" i="1"/>
  <c r="UT81" i="1"/>
  <c r="UT82" i="1"/>
  <c r="UT84" i="1"/>
  <c r="UT86" i="1"/>
  <c r="UT88" i="1"/>
  <c r="UT91" i="1"/>
  <c r="UT93" i="1"/>
  <c r="UT95" i="1"/>
  <c r="VB1" i="1" l="1"/>
  <c r="UW2" i="1"/>
  <c r="UW9" i="1"/>
  <c r="UW26" i="1"/>
  <c r="UW31" i="1"/>
  <c r="UW32" i="1"/>
  <c r="UW37" i="1"/>
  <c r="UW34" i="1"/>
  <c r="UW38" i="1"/>
  <c r="UW40" i="1"/>
  <c r="UW44" i="1"/>
  <c r="UW55" i="1"/>
  <c r="UW47" i="1"/>
  <c r="UW51" i="1"/>
  <c r="UW53" i="1"/>
  <c r="UW57" i="1"/>
  <c r="UW59" i="1"/>
  <c r="UW63" i="1"/>
  <c r="UW65" i="1"/>
  <c r="UW69" i="1"/>
  <c r="UW71" i="1"/>
  <c r="UW75" i="1"/>
  <c r="UW77" i="1"/>
  <c r="UW80" i="1"/>
  <c r="UW61" i="1"/>
  <c r="UW83" i="1"/>
  <c r="UW89" i="1"/>
  <c r="UW94" i="1"/>
  <c r="UW4" i="1"/>
  <c r="UW11" i="1"/>
  <c r="UW10" i="1"/>
  <c r="UW16" i="1"/>
  <c r="UW21" i="1"/>
  <c r="UW33" i="1"/>
  <c r="UW43" i="1"/>
  <c r="UW35" i="1"/>
  <c r="UW39" i="1"/>
  <c r="UW41" i="1"/>
  <c r="UW45" i="1"/>
  <c r="UW49" i="1"/>
  <c r="UW46" i="1"/>
  <c r="UW50" i="1"/>
  <c r="UW52" i="1"/>
  <c r="UW56" i="1"/>
  <c r="UW58" i="1"/>
  <c r="UW62" i="1"/>
  <c r="UW64" i="1"/>
  <c r="UW68" i="1"/>
  <c r="UW70" i="1"/>
  <c r="UW74" i="1"/>
  <c r="UW76" i="1"/>
  <c r="UW79" i="1"/>
  <c r="UW81" i="1"/>
  <c r="UW67" i="1"/>
  <c r="UW82" i="1"/>
  <c r="UW84" i="1"/>
  <c r="UW86" i="1"/>
  <c r="UW88" i="1"/>
  <c r="UW91" i="1"/>
  <c r="UW93" i="1"/>
  <c r="UW95" i="1"/>
  <c r="UW73" i="1"/>
  <c r="UW85" i="1"/>
  <c r="UW87" i="1"/>
  <c r="UW92" i="1"/>
  <c r="UW96" i="1"/>
  <c r="VE1" i="1" l="1"/>
  <c r="UZ2" i="1"/>
  <c r="UZ4" i="1"/>
  <c r="UZ9" i="1"/>
  <c r="UZ11" i="1"/>
  <c r="UZ16" i="1"/>
  <c r="UZ21" i="1"/>
  <c r="UZ32" i="1"/>
  <c r="UZ34" i="1"/>
  <c r="UZ37" i="1"/>
  <c r="UZ39" i="1"/>
  <c r="UZ41" i="1"/>
  <c r="UZ44" i="1"/>
  <c r="UZ47" i="1"/>
  <c r="UZ50" i="1"/>
  <c r="UZ52" i="1"/>
  <c r="UZ55" i="1"/>
  <c r="UZ57" i="1"/>
  <c r="UZ61" i="1"/>
  <c r="UZ63" i="1"/>
  <c r="UZ65" i="1"/>
  <c r="UZ68" i="1"/>
  <c r="UZ70" i="1"/>
  <c r="UZ73" i="1"/>
  <c r="UZ75" i="1"/>
  <c r="UZ77" i="1"/>
  <c r="UZ80" i="1"/>
  <c r="UZ83" i="1"/>
  <c r="UZ85" i="1"/>
  <c r="UZ87" i="1"/>
  <c r="UZ89" i="1"/>
  <c r="UZ92" i="1"/>
  <c r="UZ94" i="1"/>
  <c r="UZ96" i="1"/>
  <c r="UZ10" i="1"/>
  <c r="UZ26" i="1"/>
  <c r="UZ31" i="1"/>
  <c r="UZ33" i="1"/>
  <c r="UZ35" i="1"/>
  <c r="UZ38" i="1"/>
  <c r="UZ40" i="1"/>
  <c r="UZ43" i="1"/>
  <c r="UZ45" i="1"/>
  <c r="UZ46" i="1"/>
  <c r="UZ49" i="1"/>
  <c r="UZ51" i="1"/>
  <c r="UZ53" i="1"/>
  <c r="UZ56" i="1"/>
  <c r="UZ58" i="1"/>
  <c r="UZ59" i="1"/>
  <c r="UZ62" i="1"/>
  <c r="UZ64" i="1"/>
  <c r="UZ67" i="1"/>
  <c r="UZ69" i="1"/>
  <c r="UZ71" i="1"/>
  <c r="UZ74" i="1"/>
  <c r="UZ76" i="1"/>
  <c r="UZ79" i="1"/>
  <c r="UZ81" i="1"/>
  <c r="UZ82" i="1"/>
  <c r="UZ84" i="1"/>
  <c r="UZ86" i="1"/>
  <c r="UZ88" i="1"/>
  <c r="UZ91" i="1"/>
  <c r="UZ93" i="1"/>
  <c r="UZ95" i="1"/>
  <c r="VH1" i="1" l="1"/>
  <c r="VC2" i="1"/>
  <c r="VC9" i="1"/>
  <c r="VC16" i="1"/>
  <c r="VC21" i="1"/>
  <c r="VC26" i="1"/>
  <c r="VC31" i="1"/>
  <c r="VC32" i="1"/>
  <c r="VC37" i="1"/>
  <c r="VC34" i="1"/>
  <c r="VC38" i="1"/>
  <c r="VC40" i="1"/>
  <c r="VC44" i="1"/>
  <c r="VC55" i="1"/>
  <c r="VC47" i="1"/>
  <c r="VC51" i="1"/>
  <c r="VC53" i="1"/>
  <c r="VC57" i="1"/>
  <c r="VC59" i="1"/>
  <c r="VC63" i="1"/>
  <c r="VC65" i="1"/>
  <c r="VC69" i="1"/>
  <c r="VC71" i="1"/>
  <c r="VC75" i="1"/>
  <c r="VC77" i="1"/>
  <c r="VC80" i="1"/>
  <c r="VC61" i="1"/>
  <c r="VC73" i="1"/>
  <c r="VC82" i="1"/>
  <c r="VC84" i="1"/>
  <c r="VC86" i="1"/>
  <c r="VC88" i="1"/>
  <c r="VC91" i="1"/>
  <c r="VC93" i="1"/>
  <c r="VC95" i="1"/>
  <c r="VC4" i="1"/>
  <c r="VC11" i="1"/>
  <c r="VC10" i="1"/>
  <c r="VC33" i="1"/>
  <c r="VC43" i="1"/>
  <c r="VC35" i="1"/>
  <c r="VC39" i="1"/>
  <c r="VC41" i="1"/>
  <c r="VC45" i="1"/>
  <c r="VC49" i="1"/>
  <c r="VC46" i="1"/>
  <c r="VC50" i="1"/>
  <c r="VC52" i="1"/>
  <c r="VC56" i="1"/>
  <c r="VC58" i="1"/>
  <c r="VC62" i="1"/>
  <c r="VC64" i="1"/>
  <c r="VC68" i="1"/>
  <c r="VC70" i="1"/>
  <c r="VC74" i="1"/>
  <c r="VC76" i="1"/>
  <c r="VC79" i="1"/>
  <c r="VC81" i="1"/>
  <c r="VC67" i="1"/>
  <c r="VC83" i="1"/>
  <c r="VC85" i="1"/>
  <c r="VC87" i="1"/>
  <c r="VC89" i="1"/>
  <c r="VC92" i="1"/>
  <c r="VC94" i="1"/>
  <c r="VC96" i="1"/>
  <c r="VK1" i="1" l="1"/>
  <c r="VF2" i="1"/>
  <c r="VF4" i="1"/>
  <c r="VF9" i="1"/>
  <c r="VF11" i="1"/>
  <c r="VF16" i="1"/>
  <c r="VF21" i="1"/>
  <c r="VF32" i="1"/>
  <c r="VF34" i="1"/>
  <c r="VF37" i="1"/>
  <c r="VF39" i="1"/>
  <c r="VF41" i="1"/>
  <c r="VF44" i="1"/>
  <c r="VF47" i="1"/>
  <c r="VF50" i="1"/>
  <c r="VF52" i="1"/>
  <c r="VF55" i="1"/>
  <c r="VF57" i="1"/>
  <c r="VF61" i="1"/>
  <c r="VF63" i="1"/>
  <c r="VF65" i="1"/>
  <c r="VF68" i="1"/>
  <c r="VF70" i="1"/>
  <c r="VF73" i="1"/>
  <c r="VF75" i="1"/>
  <c r="VF77" i="1"/>
  <c r="VF80" i="1"/>
  <c r="VF82" i="1"/>
  <c r="VF84" i="1"/>
  <c r="VF86" i="1"/>
  <c r="VF88" i="1"/>
  <c r="VF91" i="1"/>
  <c r="VF93" i="1"/>
  <c r="VF95" i="1"/>
  <c r="VF10" i="1"/>
  <c r="VF26" i="1"/>
  <c r="VF31" i="1"/>
  <c r="VF33" i="1"/>
  <c r="VF35" i="1"/>
  <c r="VF38" i="1"/>
  <c r="VF40" i="1"/>
  <c r="VF43" i="1"/>
  <c r="VF45" i="1"/>
  <c r="VF46" i="1"/>
  <c r="VF49" i="1"/>
  <c r="VF51" i="1"/>
  <c r="VF53" i="1"/>
  <c r="VF56" i="1"/>
  <c r="VF58" i="1"/>
  <c r="VF59" i="1"/>
  <c r="VF62" i="1"/>
  <c r="VF64" i="1"/>
  <c r="VF67" i="1"/>
  <c r="VF69" i="1"/>
  <c r="VF71" i="1"/>
  <c r="VF74" i="1"/>
  <c r="VF76" i="1"/>
  <c r="VF79" i="1"/>
  <c r="VF81" i="1"/>
  <c r="VF83" i="1"/>
  <c r="VF85" i="1"/>
  <c r="VF87" i="1"/>
  <c r="VF89" i="1"/>
  <c r="VF92" i="1"/>
  <c r="VF94" i="1"/>
  <c r="VF96" i="1"/>
  <c r="VN1" i="1" l="1"/>
  <c r="VI2" i="1"/>
  <c r="VI9" i="1"/>
  <c r="VI26" i="1"/>
  <c r="VI31" i="1"/>
  <c r="VI32" i="1"/>
  <c r="VI37" i="1"/>
  <c r="VI34" i="1"/>
  <c r="VI38" i="1"/>
  <c r="VI40" i="1"/>
  <c r="VI44" i="1"/>
  <c r="VI55" i="1"/>
  <c r="VI47" i="1"/>
  <c r="VI51" i="1"/>
  <c r="VI53" i="1"/>
  <c r="VI57" i="1"/>
  <c r="VI59" i="1"/>
  <c r="VI63" i="1"/>
  <c r="VI65" i="1"/>
  <c r="VI69" i="1"/>
  <c r="VI71" i="1"/>
  <c r="VI75" i="1"/>
  <c r="VI77" i="1"/>
  <c r="VI80" i="1"/>
  <c r="VI61" i="1"/>
  <c r="VI73" i="1"/>
  <c r="VI82" i="1"/>
  <c r="VI84" i="1"/>
  <c r="VI86" i="1"/>
  <c r="VI88" i="1"/>
  <c r="VI91" i="1"/>
  <c r="VI95" i="1"/>
  <c r="VI4" i="1"/>
  <c r="VI11" i="1"/>
  <c r="VI10" i="1"/>
  <c r="VI16" i="1"/>
  <c r="VI21" i="1"/>
  <c r="VI33" i="1"/>
  <c r="VI43" i="1"/>
  <c r="VI35" i="1"/>
  <c r="VI39" i="1"/>
  <c r="VI41" i="1"/>
  <c r="VI45" i="1"/>
  <c r="VI49" i="1"/>
  <c r="VI46" i="1"/>
  <c r="VI50" i="1"/>
  <c r="VI52" i="1"/>
  <c r="VI56" i="1"/>
  <c r="VI58" i="1"/>
  <c r="VI62" i="1"/>
  <c r="VI64" i="1"/>
  <c r="VI68" i="1"/>
  <c r="VI70" i="1"/>
  <c r="VI74" i="1"/>
  <c r="VI76" i="1"/>
  <c r="VI79" i="1"/>
  <c r="VI81" i="1"/>
  <c r="VI67" i="1"/>
  <c r="VI83" i="1"/>
  <c r="VI85" i="1"/>
  <c r="VI87" i="1"/>
  <c r="VI89" i="1"/>
  <c r="VI92" i="1"/>
  <c r="VI94" i="1"/>
  <c r="VI96" i="1"/>
  <c r="VI93" i="1"/>
  <c r="VQ1" i="1" l="1"/>
  <c r="VL2" i="1"/>
  <c r="VL4" i="1"/>
  <c r="VL9" i="1"/>
  <c r="VL11" i="1"/>
  <c r="VL16" i="1"/>
  <c r="VL21" i="1"/>
  <c r="VL32" i="1"/>
  <c r="VL34" i="1"/>
  <c r="VL37" i="1"/>
  <c r="VL39" i="1"/>
  <c r="VL41" i="1"/>
  <c r="VL44" i="1"/>
  <c r="VL47" i="1"/>
  <c r="VL50" i="1"/>
  <c r="VL52" i="1"/>
  <c r="VL55" i="1"/>
  <c r="VL57" i="1"/>
  <c r="VL61" i="1"/>
  <c r="VL63" i="1"/>
  <c r="VL65" i="1"/>
  <c r="VL68" i="1"/>
  <c r="VL70" i="1"/>
  <c r="VL73" i="1"/>
  <c r="VL75" i="1"/>
  <c r="VL77" i="1"/>
  <c r="VL80" i="1"/>
  <c r="VL82" i="1"/>
  <c r="VL84" i="1"/>
  <c r="VL86" i="1"/>
  <c r="VL88" i="1"/>
  <c r="VL91" i="1"/>
  <c r="VL93" i="1"/>
  <c r="VL95" i="1"/>
  <c r="VL10" i="1"/>
  <c r="VL26" i="1"/>
  <c r="VL31" i="1"/>
  <c r="VL33" i="1"/>
  <c r="VL35" i="1"/>
  <c r="VL38" i="1"/>
  <c r="VL40" i="1"/>
  <c r="VL43" i="1"/>
  <c r="VL45" i="1"/>
  <c r="VL46" i="1"/>
  <c r="VL49" i="1"/>
  <c r="VL51" i="1"/>
  <c r="VL53" i="1"/>
  <c r="VL56" i="1"/>
  <c r="VL58" i="1"/>
  <c r="VL59" i="1"/>
  <c r="VL62" i="1"/>
  <c r="VL64" i="1"/>
  <c r="VL67" i="1"/>
  <c r="VL69" i="1"/>
  <c r="VL71" i="1"/>
  <c r="VL74" i="1"/>
  <c r="VL76" i="1"/>
  <c r="VL79" i="1"/>
  <c r="VL81" i="1"/>
  <c r="VL83" i="1"/>
  <c r="VL85" i="1"/>
  <c r="VL87" i="1"/>
  <c r="VL89" i="1"/>
  <c r="VL92" i="1"/>
  <c r="VL94" i="1"/>
  <c r="VL96" i="1"/>
  <c r="VT1" i="1" l="1"/>
  <c r="VO2" i="1"/>
  <c r="VO16" i="1"/>
  <c r="VO21" i="1"/>
  <c r="VO26" i="1"/>
  <c r="VO31" i="1"/>
  <c r="VO32" i="1"/>
  <c r="VO37" i="1"/>
  <c r="VO34" i="1"/>
  <c r="VO38" i="1"/>
  <c r="VO40" i="1"/>
  <c r="VO44" i="1"/>
  <c r="VO55" i="1"/>
  <c r="VO47" i="1"/>
  <c r="VO51" i="1"/>
  <c r="VO53" i="1"/>
  <c r="VO57" i="1"/>
  <c r="VO59" i="1"/>
  <c r="VO63" i="1"/>
  <c r="VO65" i="1"/>
  <c r="VO69" i="1"/>
  <c r="VO71" i="1"/>
  <c r="VO75" i="1"/>
  <c r="VO77" i="1"/>
  <c r="VO80" i="1"/>
  <c r="VO61" i="1"/>
  <c r="VO73" i="1"/>
  <c r="VO82" i="1"/>
  <c r="VO86" i="1"/>
  <c r="VO88" i="1"/>
  <c r="VO91" i="1"/>
  <c r="VO4" i="1"/>
  <c r="VO9" i="1"/>
  <c r="VO11" i="1"/>
  <c r="VO10" i="1"/>
  <c r="VO33" i="1"/>
  <c r="VO43" i="1"/>
  <c r="VO35" i="1"/>
  <c r="VO39" i="1"/>
  <c r="VO41" i="1"/>
  <c r="VO45" i="1"/>
  <c r="VO49" i="1"/>
  <c r="VO46" i="1"/>
  <c r="VO50" i="1"/>
  <c r="VO52" i="1"/>
  <c r="VO56" i="1"/>
  <c r="VO58" i="1"/>
  <c r="VO62" i="1"/>
  <c r="VO64" i="1"/>
  <c r="VO68" i="1"/>
  <c r="VO70" i="1"/>
  <c r="VO74" i="1"/>
  <c r="VO76" i="1"/>
  <c r="VO79" i="1"/>
  <c r="VO81" i="1"/>
  <c r="VO67" i="1"/>
  <c r="VO83" i="1"/>
  <c r="VO85" i="1"/>
  <c r="VO87" i="1"/>
  <c r="VO89" i="1"/>
  <c r="VO92" i="1"/>
  <c r="VO94" i="1"/>
  <c r="VO96" i="1"/>
  <c r="VO84" i="1"/>
  <c r="VO93" i="1"/>
  <c r="VO95" i="1"/>
  <c r="VW1" i="1" l="1"/>
  <c r="VR2" i="1"/>
  <c r="VR4" i="1"/>
  <c r="VR9" i="1"/>
  <c r="VR11" i="1"/>
  <c r="VR16" i="1"/>
  <c r="VR21" i="1"/>
  <c r="VR32" i="1"/>
  <c r="VR34" i="1"/>
  <c r="VR37" i="1"/>
  <c r="VR39" i="1"/>
  <c r="VR41" i="1"/>
  <c r="VR44" i="1"/>
  <c r="VR47" i="1"/>
  <c r="VR50" i="1"/>
  <c r="VR52" i="1"/>
  <c r="VR55" i="1"/>
  <c r="VR57" i="1"/>
  <c r="VR61" i="1"/>
  <c r="VR63" i="1"/>
  <c r="VR65" i="1"/>
  <c r="VR68" i="1"/>
  <c r="VR70" i="1"/>
  <c r="VR73" i="1"/>
  <c r="VR75" i="1"/>
  <c r="VR77" i="1"/>
  <c r="VR80" i="1"/>
  <c r="VR82" i="1"/>
  <c r="VR84" i="1"/>
  <c r="VR86" i="1"/>
  <c r="VR88" i="1"/>
  <c r="VR91" i="1"/>
  <c r="VR93" i="1"/>
  <c r="VR95" i="1"/>
  <c r="VR10" i="1"/>
  <c r="VR26" i="1"/>
  <c r="VR31" i="1"/>
  <c r="VR33" i="1"/>
  <c r="VR35" i="1"/>
  <c r="VR38" i="1"/>
  <c r="VR40" i="1"/>
  <c r="VR43" i="1"/>
  <c r="VR45" i="1"/>
  <c r="VR46" i="1"/>
  <c r="VR49" i="1"/>
  <c r="VR51" i="1"/>
  <c r="VR53" i="1"/>
  <c r="VR56" i="1"/>
  <c r="VR58" i="1"/>
  <c r="VR59" i="1"/>
  <c r="VR62" i="1"/>
  <c r="VR64" i="1"/>
  <c r="VR67" i="1"/>
  <c r="VR69" i="1"/>
  <c r="VR71" i="1"/>
  <c r="VR74" i="1"/>
  <c r="VR76" i="1"/>
  <c r="VR79" i="1"/>
  <c r="VR81" i="1"/>
  <c r="VR83" i="1"/>
  <c r="VR85" i="1"/>
  <c r="VR87" i="1"/>
  <c r="VR89" i="1"/>
  <c r="VR92" i="1"/>
  <c r="VR94" i="1"/>
  <c r="VR96" i="1"/>
  <c r="VZ1" i="1" l="1"/>
  <c r="VU2" i="1"/>
  <c r="VU26" i="1"/>
  <c r="VU31" i="1"/>
  <c r="VU32" i="1"/>
  <c r="VU37" i="1"/>
  <c r="VU34" i="1"/>
  <c r="VU38" i="1"/>
  <c r="VU40" i="1"/>
  <c r="VU44" i="1"/>
  <c r="VU55" i="1"/>
  <c r="VU47" i="1"/>
  <c r="VU51" i="1"/>
  <c r="VU53" i="1"/>
  <c r="VU57" i="1"/>
  <c r="VU59" i="1"/>
  <c r="VU63" i="1"/>
  <c r="VU65" i="1"/>
  <c r="VU69" i="1"/>
  <c r="VU71" i="1"/>
  <c r="VU75" i="1"/>
  <c r="VU77" i="1"/>
  <c r="VU80" i="1"/>
  <c r="VU61" i="1"/>
  <c r="VU73" i="1"/>
  <c r="VU82" i="1"/>
  <c r="VU84" i="1"/>
  <c r="VU86" i="1"/>
  <c r="VU88" i="1"/>
  <c r="VU91" i="1"/>
  <c r="VU93" i="1"/>
  <c r="VU95" i="1"/>
  <c r="VU4" i="1"/>
  <c r="VU9" i="1"/>
  <c r="VU11" i="1"/>
  <c r="VU10" i="1"/>
  <c r="VU16" i="1"/>
  <c r="VU21" i="1"/>
  <c r="VU33" i="1"/>
  <c r="VU43" i="1"/>
  <c r="VU35" i="1"/>
  <c r="VU39" i="1"/>
  <c r="VU41" i="1"/>
  <c r="VU45" i="1"/>
  <c r="VU49" i="1"/>
  <c r="VU46" i="1"/>
  <c r="VU50" i="1"/>
  <c r="VU52" i="1"/>
  <c r="VU56" i="1"/>
  <c r="VU58" i="1"/>
  <c r="VU62" i="1"/>
  <c r="VU64" i="1"/>
  <c r="VU68" i="1"/>
  <c r="VU70" i="1"/>
  <c r="VU74" i="1"/>
  <c r="VU76" i="1"/>
  <c r="VU79" i="1"/>
  <c r="VU81" i="1"/>
  <c r="VU67" i="1"/>
  <c r="VU83" i="1"/>
  <c r="VU85" i="1"/>
  <c r="VU87" i="1"/>
  <c r="VU89" i="1"/>
  <c r="VU92" i="1"/>
  <c r="VU94" i="1"/>
  <c r="VU96" i="1"/>
  <c r="WC1" i="1" l="1"/>
  <c r="VX2" i="1"/>
  <c r="VX4" i="1"/>
  <c r="VX9" i="1"/>
  <c r="VX11" i="1"/>
  <c r="VX16" i="1"/>
  <c r="VX21" i="1"/>
  <c r="VX32" i="1"/>
  <c r="VX34" i="1"/>
  <c r="VX37" i="1"/>
  <c r="VX39" i="1"/>
  <c r="VX41" i="1"/>
  <c r="VX44" i="1"/>
  <c r="VX47" i="1"/>
  <c r="VX50" i="1"/>
  <c r="VX52" i="1"/>
  <c r="VX55" i="1"/>
  <c r="VX57" i="1"/>
  <c r="VX61" i="1"/>
  <c r="VX63" i="1"/>
  <c r="VX65" i="1"/>
  <c r="VX68" i="1"/>
  <c r="VX70" i="1"/>
  <c r="VX73" i="1"/>
  <c r="VX75" i="1"/>
  <c r="VX77" i="1"/>
  <c r="VX80" i="1"/>
  <c r="VX82" i="1"/>
  <c r="VX84" i="1"/>
  <c r="VX86" i="1"/>
  <c r="VX88" i="1"/>
  <c r="VX91" i="1"/>
  <c r="VX93" i="1"/>
  <c r="VX95" i="1"/>
  <c r="VX10" i="1"/>
  <c r="VX26" i="1"/>
  <c r="VX31" i="1"/>
  <c r="VX33" i="1"/>
  <c r="VX35" i="1"/>
  <c r="VX38" i="1"/>
  <c r="VX40" i="1"/>
  <c r="VX43" i="1"/>
  <c r="VX45" i="1"/>
  <c r="VX46" i="1"/>
  <c r="VX49" i="1"/>
  <c r="VX51" i="1"/>
  <c r="VX53" i="1"/>
  <c r="VX56" i="1"/>
  <c r="VX58" i="1"/>
  <c r="VX59" i="1"/>
  <c r="VX62" i="1"/>
  <c r="VX64" i="1"/>
  <c r="VX67" i="1"/>
  <c r="VX69" i="1"/>
  <c r="VX71" i="1"/>
  <c r="VX74" i="1"/>
  <c r="VX76" i="1"/>
  <c r="VX79" i="1"/>
  <c r="VX81" i="1"/>
  <c r="VX83" i="1"/>
  <c r="VX85" i="1"/>
  <c r="VX87" i="1"/>
  <c r="VX89" i="1"/>
  <c r="VX92" i="1"/>
  <c r="VX94" i="1"/>
  <c r="VX96" i="1"/>
  <c r="WF1" i="1" l="1"/>
  <c r="WA2" i="1"/>
  <c r="WA16" i="1"/>
  <c r="WA21" i="1"/>
  <c r="WA26" i="1"/>
  <c r="WA31" i="1"/>
  <c r="WA32" i="1"/>
  <c r="WA37" i="1"/>
  <c r="WA34" i="1"/>
  <c r="WA38" i="1"/>
  <c r="WA40" i="1"/>
  <c r="WA44" i="1"/>
  <c r="WA55" i="1"/>
  <c r="WA47" i="1"/>
  <c r="WA51" i="1"/>
  <c r="WA53" i="1"/>
  <c r="WA57" i="1"/>
  <c r="WA59" i="1"/>
  <c r="WA63" i="1"/>
  <c r="WA65" i="1"/>
  <c r="WA69" i="1"/>
  <c r="WA71" i="1"/>
  <c r="WA75" i="1"/>
  <c r="WA77" i="1"/>
  <c r="WA80" i="1"/>
  <c r="WA61" i="1"/>
  <c r="WA73" i="1"/>
  <c r="WA82" i="1"/>
  <c r="WA84" i="1"/>
  <c r="WA86" i="1"/>
  <c r="WA88" i="1"/>
  <c r="WA91" i="1"/>
  <c r="WA93" i="1"/>
  <c r="WA95" i="1"/>
  <c r="WA4" i="1"/>
  <c r="WA9" i="1"/>
  <c r="WA11" i="1"/>
  <c r="WA10" i="1"/>
  <c r="WA33" i="1"/>
  <c r="WA43" i="1"/>
  <c r="WA35" i="1"/>
  <c r="WA39" i="1"/>
  <c r="WA41" i="1"/>
  <c r="WA45" i="1"/>
  <c r="WA49" i="1"/>
  <c r="WA46" i="1"/>
  <c r="WA50" i="1"/>
  <c r="WA52" i="1"/>
  <c r="WA56" i="1"/>
  <c r="WA58" i="1"/>
  <c r="WA62" i="1"/>
  <c r="WA64" i="1"/>
  <c r="WA68" i="1"/>
  <c r="WA70" i="1"/>
  <c r="WA74" i="1"/>
  <c r="WA76" i="1"/>
  <c r="WA79" i="1"/>
  <c r="WA81" i="1"/>
  <c r="WA67" i="1"/>
  <c r="WA83" i="1"/>
  <c r="WA85" i="1"/>
  <c r="WA87" i="1"/>
  <c r="WA89" i="1"/>
  <c r="WA92" i="1"/>
  <c r="WA94" i="1"/>
  <c r="WA96" i="1"/>
  <c r="WI1" i="1" l="1"/>
  <c r="WD2" i="1"/>
  <c r="WD4" i="1"/>
  <c r="WD9" i="1"/>
  <c r="WD11" i="1"/>
  <c r="WD16" i="1"/>
  <c r="WD21" i="1"/>
  <c r="WD32" i="1"/>
  <c r="WD34" i="1"/>
  <c r="WD37" i="1"/>
  <c r="WD39" i="1"/>
  <c r="WD41" i="1"/>
  <c r="WD44" i="1"/>
  <c r="WD47" i="1"/>
  <c r="WD50" i="1"/>
  <c r="WD52" i="1"/>
  <c r="WD55" i="1"/>
  <c r="WD57" i="1"/>
  <c r="WD61" i="1"/>
  <c r="WD63" i="1"/>
  <c r="WD65" i="1"/>
  <c r="WD68" i="1"/>
  <c r="WD70" i="1"/>
  <c r="WD73" i="1"/>
  <c r="WD75" i="1"/>
  <c r="WD77" i="1"/>
  <c r="WD80" i="1"/>
  <c r="WD82" i="1"/>
  <c r="WD84" i="1"/>
  <c r="WD86" i="1"/>
  <c r="WD88" i="1"/>
  <c r="WD91" i="1"/>
  <c r="WD93" i="1"/>
  <c r="WD95" i="1"/>
  <c r="WD10" i="1"/>
  <c r="WD26" i="1"/>
  <c r="WD31" i="1"/>
  <c r="WD33" i="1"/>
  <c r="WD35" i="1"/>
  <c r="WD38" i="1"/>
  <c r="WD40" i="1"/>
  <c r="WD43" i="1"/>
  <c r="WD45" i="1"/>
  <c r="WD46" i="1"/>
  <c r="WD49" i="1"/>
  <c r="WD51" i="1"/>
  <c r="WD53" i="1"/>
  <c r="WD56" i="1"/>
  <c r="WD58" i="1"/>
  <c r="WD59" i="1"/>
  <c r="WD62" i="1"/>
  <c r="WD64" i="1"/>
  <c r="WD67" i="1"/>
  <c r="WD69" i="1"/>
  <c r="WD71" i="1"/>
  <c r="WD74" i="1"/>
  <c r="WD76" i="1"/>
  <c r="WD79" i="1"/>
  <c r="WD81" i="1"/>
  <c r="WD83" i="1"/>
  <c r="WD85" i="1"/>
  <c r="WD87" i="1"/>
  <c r="WD89" i="1"/>
  <c r="WD92" i="1"/>
  <c r="WD94" i="1"/>
  <c r="WD96" i="1"/>
  <c r="WL1" i="1" l="1"/>
  <c r="WG2" i="1"/>
  <c r="WG26" i="1"/>
  <c r="WG31" i="1"/>
  <c r="WG32" i="1"/>
  <c r="WG37" i="1"/>
  <c r="WG34" i="1"/>
  <c r="WG38" i="1"/>
  <c r="WG40" i="1"/>
  <c r="WG44" i="1"/>
  <c r="WG55" i="1"/>
  <c r="WG47" i="1"/>
  <c r="WG51" i="1"/>
  <c r="WG53" i="1"/>
  <c r="WG57" i="1"/>
  <c r="WG59" i="1"/>
  <c r="WG63" i="1"/>
  <c r="WG65" i="1"/>
  <c r="WG69" i="1"/>
  <c r="WG71" i="1"/>
  <c r="WG75" i="1"/>
  <c r="WG77" i="1"/>
  <c r="WG80" i="1"/>
  <c r="WG61" i="1"/>
  <c r="WG73" i="1"/>
  <c r="WG82" i="1"/>
  <c r="WG84" i="1"/>
  <c r="WG86" i="1"/>
  <c r="WG88" i="1"/>
  <c r="WG91" i="1"/>
  <c r="WG93" i="1"/>
  <c r="WG95" i="1"/>
  <c r="WG4" i="1"/>
  <c r="WG9" i="1"/>
  <c r="WG11" i="1"/>
  <c r="WG10" i="1"/>
  <c r="WG16" i="1"/>
  <c r="WG21" i="1"/>
  <c r="WG33" i="1"/>
  <c r="WG43" i="1"/>
  <c r="WG35" i="1"/>
  <c r="WG39" i="1"/>
  <c r="WG41" i="1"/>
  <c r="WG45" i="1"/>
  <c r="WG49" i="1"/>
  <c r="WG46" i="1"/>
  <c r="WG50" i="1"/>
  <c r="WG52" i="1"/>
  <c r="WG56" i="1"/>
  <c r="WG58" i="1"/>
  <c r="WG62" i="1"/>
  <c r="WG64" i="1"/>
  <c r="WG68" i="1"/>
  <c r="WG70" i="1"/>
  <c r="WG74" i="1"/>
  <c r="WG76" i="1"/>
  <c r="WG79" i="1"/>
  <c r="WG81" i="1"/>
  <c r="WG67" i="1"/>
  <c r="WG83" i="1"/>
  <c r="WG85" i="1"/>
  <c r="WG87" i="1"/>
  <c r="WG89" i="1"/>
  <c r="WG92" i="1"/>
  <c r="WG94" i="1"/>
  <c r="WG96" i="1"/>
  <c r="WO1" i="1" l="1"/>
  <c r="WJ2" i="1"/>
  <c r="WJ4" i="1"/>
  <c r="WJ9" i="1"/>
  <c r="WJ11" i="1"/>
  <c r="WJ16" i="1"/>
  <c r="WJ21" i="1"/>
  <c r="WJ32" i="1"/>
  <c r="WJ34" i="1"/>
  <c r="WJ37" i="1"/>
  <c r="WJ39" i="1"/>
  <c r="WJ41" i="1"/>
  <c r="WJ44" i="1"/>
  <c r="WJ47" i="1"/>
  <c r="WJ50" i="1"/>
  <c r="WJ52" i="1"/>
  <c r="WJ55" i="1"/>
  <c r="WJ57" i="1"/>
  <c r="WJ61" i="1"/>
  <c r="WJ63" i="1"/>
  <c r="WJ65" i="1"/>
  <c r="WJ68" i="1"/>
  <c r="WJ70" i="1"/>
  <c r="WJ73" i="1"/>
  <c r="WJ75" i="1"/>
  <c r="WJ77" i="1"/>
  <c r="WJ80" i="1"/>
  <c r="WJ83" i="1"/>
  <c r="WJ85" i="1"/>
  <c r="WJ87" i="1"/>
  <c r="WJ89" i="1"/>
  <c r="WJ92" i="1"/>
  <c r="WJ94" i="1"/>
  <c r="WJ96" i="1"/>
  <c r="WJ10" i="1"/>
  <c r="WJ26" i="1"/>
  <c r="WJ31" i="1"/>
  <c r="WJ33" i="1"/>
  <c r="WJ35" i="1"/>
  <c r="WJ38" i="1"/>
  <c r="WJ40" i="1"/>
  <c r="WJ43" i="1"/>
  <c r="WJ45" i="1"/>
  <c r="WJ46" i="1"/>
  <c r="WJ49" i="1"/>
  <c r="WJ51" i="1"/>
  <c r="WJ53" i="1"/>
  <c r="WJ56" i="1"/>
  <c r="WJ58" i="1"/>
  <c r="WJ59" i="1"/>
  <c r="WJ62" i="1"/>
  <c r="WJ64" i="1"/>
  <c r="WJ67" i="1"/>
  <c r="WJ69" i="1"/>
  <c r="WJ71" i="1"/>
  <c r="WJ74" i="1"/>
  <c r="WJ76" i="1"/>
  <c r="WJ79" i="1"/>
  <c r="WJ81" i="1"/>
  <c r="WJ82" i="1"/>
  <c r="WJ84" i="1"/>
  <c r="WJ86" i="1"/>
  <c r="WJ88" i="1"/>
  <c r="WJ91" i="1"/>
  <c r="WJ93" i="1"/>
  <c r="WJ95" i="1"/>
  <c r="WR1" i="1" l="1"/>
  <c r="WM2" i="1"/>
  <c r="WM16" i="1"/>
  <c r="WM21" i="1"/>
  <c r="WM26" i="1"/>
  <c r="WM31" i="1"/>
  <c r="WM32" i="1"/>
  <c r="WM37" i="1"/>
  <c r="WM34" i="1"/>
  <c r="WM38" i="1"/>
  <c r="WM40" i="1"/>
  <c r="WM44" i="1"/>
  <c r="WM55" i="1"/>
  <c r="WM47" i="1"/>
  <c r="WM51" i="1"/>
  <c r="WM53" i="1"/>
  <c r="WM57" i="1"/>
  <c r="WM59" i="1"/>
  <c r="WM63" i="1"/>
  <c r="WM65" i="1"/>
  <c r="WM69" i="1"/>
  <c r="WM75" i="1"/>
  <c r="WM77" i="1"/>
  <c r="WM80" i="1"/>
  <c r="WM61" i="1"/>
  <c r="WM83" i="1"/>
  <c r="WM89" i="1"/>
  <c r="WM94" i="1"/>
  <c r="WM96" i="1"/>
  <c r="WM4" i="1"/>
  <c r="WM9" i="1"/>
  <c r="WM11" i="1"/>
  <c r="WM10" i="1"/>
  <c r="WM33" i="1"/>
  <c r="WM43" i="1"/>
  <c r="WM35" i="1"/>
  <c r="WM39" i="1"/>
  <c r="WM41" i="1"/>
  <c r="WM45" i="1"/>
  <c r="WM49" i="1"/>
  <c r="WM46" i="1"/>
  <c r="WM50" i="1"/>
  <c r="WM52" i="1"/>
  <c r="WM56" i="1"/>
  <c r="WM58" i="1"/>
  <c r="WM62" i="1"/>
  <c r="WM64" i="1"/>
  <c r="WM68" i="1"/>
  <c r="WM70" i="1"/>
  <c r="WM74" i="1"/>
  <c r="WM76" i="1"/>
  <c r="WM79" i="1"/>
  <c r="WM81" i="1"/>
  <c r="WM67" i="1"/>
  <c r="WM82" i="1"/>
  <c r="WM84" i="1"/>
  <c r="WM86" i="1"/>
  <c r="WM88" i="1"/>
  <c r="WM91" i="1"/>
  <c r="WM93" i="1"/>
  <c r="WM95" i="1"/>
  <c r="WM71" i="1"/>
  <c r="WM73" i="1"/>
  <c r="WM85" i="1"/>
  <c r="WM87" i="1"/>
  <c r="WM92" i="1"/>
  <c r="WU1" i="1" l="1"/>
  <c r="WP2" i="1"/>
  <c r="WP4" i="1"/>
  <c r="WP9" i="1"/>
  <c r="WP11" i="1"/>
  <c r="WP16" i="1"/>
  <c r="WP21" i="1"/>
  <c r="WP32" i="1"/>
  <c r="WP34" i="1"/>
  <c r="WP37" i="1"/>
  <c r="WP39" i="1"/>
  <c r="WP41" i="1"/>
  <c r="WP44" i="1"/>
  <c r="WP47" i="1"/>
  <c r="WP50" i="1"/>
  <c r="WP52" i="1"/>
  <c r="WP55" i="1"/>
  <c r="WP57" i="1"/>
  <c r="WP61" i="1"/>
  <c r="WP63" i="1"/>
  <c r="WP65" i="1"/>
  <c r="WP68" i="1"/>
  <c r="WP70" i="1"/>
  <c r="WP73" i="1"/>
  <c r="WP75" i="1"/>
  <c r="WP77" i="1"/>
  <c r="WP80" i="1"/>
  <c r="WP83" i="1"/>
  <c r="WP85" i="1"/>
  <c r="WP87" i="1"/>
  <c r="WP89" i="1"/>
  <c r="WP92" i="1"/>
  <c r="WP94" i="1"/>
  <c r="WP96" i="1"/>
  <c r="WP10" i="1"/>
  <c r="WP26" i="1"/>
  <c r="WP31" i="1"/>
  <c r="WP33" i="1"/>
  <c r="WP35" i="1"/>
  <c r="WP38" i="1"/>
  <c r="WP40" i="1"/>
  <c r="WP43" i="1"/>
  <c r="WP45" i="1"/>
  <c r="WP46" i="1"/>
  <c r="WP49" i="1"/>
  <c r="WP51" i="1"/>
  <c r="WP53" i="1"/>
  <c r="WP56" i="1"/>
  <c r="WP58" i="1"/>
  <c r="WP59" i="1"/>
  <c r="WP62" i="1"/>
  <c r="WP64" i="1"/>
  <c r="WP67" i="1"/>
  <c r="WP69" i="1"/>
  <c r="WP71" i="1"/>
  <c r="WP74" i="1"/>
  <c r="WP76" i="1"/>
  <c r="WP79" i="1"/>
  <c r="WP81" i="1"/>
  <c r="WP82" i="1"/>
  <c r="WP84" i="1"/>
  <c r="WP86" i="1"/>
  <c r="WP88" i="1"/>
  <c r="WP91" i="1"/>
  <c r="WP93" i="1"/>
  <c r="WP95" i="1"/>
  <c r="WX1" i="1" l="1"/>
  <c r="WS2" i="1"/>
  <c r="WS26" i="1"/>
  <c r="WS31" i="1"/>
  <c r="WS32" i="1"/>
  <c r="WS37" i="1"/>
  <c r="WS34" i="1"/>
  <c r="WS38" i="1"/>
  <c r="WS40" i="1"/>
  <c r="WS44" i="1"/>
  <c r="WS55" i="1"/>
  <c r="WS47" i="1"/>
  <c r="WS51" i="1"/>
  <c r="WS53" i="1"/>
  <c r="WS57" i="1"/>
  <c r="WS59" i="1"/>
  <c r="WS63" i="1"/>
  <c r="WS65" i="1"/>
  <c r="WS69" i="1"/>
  <c r="WS71" i="1"/>
  <c r="WS75" i="1"/>
  <c r="WS77" i="1"/>
  <c r="WS80" i="1"/>
  <c r="WS61" i="1"/>
  <c r="WS73" i="1"/>
  <c r="WS83" i="1"/>
  <c r="WS85" i="1"/>
  <c r="WS87" i="1"/>
  <c r="WS89" i="1"/>
  <c r="WS92" i="1"/>
  <c r="WS94" i="1"/>
  <c r="WS96" i="1"/>
  <c r="WS4" i="1"/>
  <c r="WS9" i="1"/>
  <c r="WS11" i="1"/>
  <c r="WS10" i="1"/>
  <c r="WS16" i="1"/>
  <c r="WS21" i="1"/>
  <c r="WS33" i="1"/>
  <c r="WS43" i="1"/>
  <c r="WS35" i="1"/>
  <c r="WS39" i="1"/>
  <c r="WS41" i="1"/>
  <c r="WS45" i="1"/>
  <c r="WS49" i="1"/>
  <c r="WS46" i="1"/>
  <c r="WS50" i="1"/>
  <c r="WS52" i="1"/>
  <c r="WS56" i="1"/>
  <c r="WS58" i="1"/>
  <c r="WS62" i="1"/>
  <c r="WS64" i="1"/>
  <c r="WS68" i="1"/>
  <c r="WS70" i="1"/>
  <c r="WS74" i="1"/>
  <c r="WS76" i="1"/>
  <c r="WS79" i="1"/>
  <c r="WS81" i="1"/>
  <c r="WS67" i="1"/>
  <c r="WS82" i="1"/>
  <c r="WS84" i="1"/>
  <c r="WS86" i="1"/>
  <c r="WS88" i="1"/>
  <c r="WS91" i="1"/>
  <c r="WS93" i="1"/>
  <c r="WS95" i="1"/>
  <c r="XA1" i="1" l="1"/>
  <c r="WV2" i="1"/>
  <c r="WV4" i="1"/>
  <c r="WV9" i="1"/>
  <c r="WV11" i="1"/>
  <c r="WV16" i="1"/>
  <c r="WV21" i="1"/>
  <c r="WV32" i="1"/>
  <c r="WV34" i="1"/>
  <c r="WV37" i="1"/>
  <c r="WV39" i="1"/>
  <c r="WV41" i="1"/>
  <c r="WV44" i="1"/>
  <c r="WV47" i="1"/>
  <c r="WV50" i="1"/>
  <c r="WV52" i="1"/>
  <c r="WV55" i="1"/>
  <c r="WV57" i="1"/>
  <c r="WV61" i="1"/>
  <c r="WV63" i="1"/>
  <c r="WV65" i="1"/>
  <c r="WV68" i="1"/>
  <c r="WV70" i="1"/>
  <c r="WV73" i="1"/>
  <c r="WV75" i="1"/>
  <c r="WV77" i="1"/>
  <c r="WV80" i="1"/>
  <c r="WV83" i="1"/>
  <c r="WV85" i="1"/>
  <c r="WV87" i="1"/>
  <c r="WV89" i="1"/>
  <c r="WV92" i="1"/>
  <c r="WV94" i="1"/>
  <c r="WV96" i="1"/>
  <c r="WV10" i="1"/>
  <c r="WV26" i="1"/>
  <c r="WV31" i="1"/>
  <c r="WV33" i="1"/>
  <c r="WV35" i="1"/>
  <c r="WV38" i="1"/>
  <c r="WV40" i="1"/>
  <c r="WV43" i="1"/>
  <c r="WV45" i="1"/>
  <c r="WV46" i="1"/>
  <c r="WV49" i="1"/>
  <c r="WV51" i="1"/>
  <c r="WV53" i="1"/>
  <c r="WV56" i="1"/>
  <c r="WV58" i="1"/>
  <c r="WV59" i="1"/>
  <c r="WV62" i="1"/>
  <c r="WV64" i="1"/>
  <c r="WV67" i="1"/>
  <c r="WV69" i="1"/>
  <c r="WV71" i="1"/>
  <c r="WV74" i="1"/>
  <c r="WV76" i="1"/>
  <c r="WV79" i="1"/>
  <c r="WV81" i="1"/>
  <c r="WV82" i="1"/>
  <c r="WV84" i="1"/>
  <c r="WV86" i="1"/>
  <c r="WV88" i="1"/>
  <c r="WV91" i="1"/>
  <c r="WV93" i="1"/>
  <c r="WV95" i="1"/>
  <c r="XD1" i="1" l="1"/>
  <c r="WY2" i="1"/>
  <c r="WY16" i="1"/>
  <c r="WY21" i="1"/>
  <c r="WY26" i="1"/>
  <c r="WY31" i="1"/>
  <c r="WY32" i="1"/>
  <c r="WY37" i="1"/>
  <c r="WY34" i="1"/>
  <c r="WY38" i="1"/>
  <c r="WY40" i="1"/>
  <c r="WY44" i="1"/>
  <c r="WY55" i="1"/>
  <c r="WY47" i="1"/>
  <c r="WY51" i="1"/>
  <c r="WY53" i="1"/>
  <c r="WY57" i="1"/>
  <c r="WY59" i="1"/>
  <c r="WY63" i="1"/>
  <c r="WY65" i="1"/>
  <c r="WY69" i="1"/>
  <c r="WY71" i="1"/>
  <c r="WY75" i="1"/>
  <c r="WY77" i="1"/>
  <c r="WY80" i="1"/>
  <c r="WY61" i="1"/>
  <c r="WY73" i="1"/>
  <c r="WY83" i="1"/>
  <c r="WY85" i="1"/>
  <c r="WY89" i="1"/>
  <c r="WY94" i="1"/>
  <c r="WY4" i="1"/>
  <c r="WY9" i="1"/>
  <c r="WY11" i="1"/>
  <c r="WY10" i="1"/>
  <c r="WY33" i="1"/>
  <c r="WY43" i="1"/>
  <c r="WY35" i="1"/>
  <c r="WY39" i="1"/>
  <c r="WY41" i="1"/>
  <c r="WY45" i="1"/>
  <c r="WY49" i="1"/>
  <c r="WY46" i="1"/>
  <c r="WY50" i="1"/>
  <c r="WY52" i="1"/>
  <c r="WY56" i="1"/>
  <c r="WY58" i="1"/>
  <c r="WY62" i="1"/>
  <c r="WY64" i="1"/>
  <c r="WY68" i="1"/>
  <c r="WY70" i="1"/>
  <c r="WY74" i="1"/>
  <c r="WY76" i="1"/>
  <c r="WY79" i="1"/>
  <c r="WY81" i="1"/>
  <c r="WY67" i="1"/>
  <c r="WY82" i="1"/>
  <c r="WY84" i="1"/>
  <c r="WY86" i="1"/>
  <c r="WY88" i="1"/>
  <c r="WY91" i="1"/>
  <c r="WY93" i="1"/>
  <c r="WY95" i="1"/>
  <c r="WY87" i="1"/>
  <c r="WY92" i="1"/>
  <c r="WY96" i="1"/>
  <c r="XG1" i="1" l="1"/>
  <c r="XB2" i="1"/>
  <c r="XB4" i="1"/>
  <c r="XB9" i="1"/>
  <c r="XB11" i="1"/>
  <c r="XB16" i="1"/>
  <c r="XB21" i="1"/>
  <c r="XB32" i="1"/>
  <c r="XB34" i="1"/>
  <c r="XB37" i="1"/>
  <c r="XB39" i="1"/>
  <c r="XB41" i="1"/>
  <c r="XB44" i="1"/>
  <c r="XB47" i="1"/>
  <c r="XB50" i="1"/>
  <c r="XB52" i="1"/>
  <c r="XB55" i="1"/>
  <c r="XB57" i="1"/>
  <c r="XB61" i="1"/>
  <c r="XB63" i="1"/>
  <c r="XB65" i="1"/>
  <c r="XB68" i="1"/>
  <c r="XB70" i="1"/>
  <c r="XB73" i="1"/>
  <c r="XB75" i="1"/>
  <c r="XB77" i="1"/>
  <c r="XB80" i="1"/>
  <c r="XB83" i="1"/>
  <c r="XB87" i="1"/>
  <c r="XB92" i="1"/>
  <c r="XB96" i="1"/>
  <c r="XB10" i="1"/>
  <c r="XB26" i="1"/>
  <c r="XB31" i="1"/>
  <c r="XB33" i="1"/>
  <c r="XB35" i="1"/>
  <c r="XB38" i="1"/>
  <c r="XB40" i="1"/>
  <c r="XB43" i="1"/>
  <c r="XB45" i="1"/>
  <c r="XB46" i="1"/>
  <c r="XB49" i="1"/>
  <c r="XB51" i="1"/>
  <c r="XB53" i="1"/>
  <c r="XB56" i="1"/>
  <c r="XB58" i="1"/>
  <c r="XB59" i="1"/>
  <c r="XB62" i="1"/>
  <c r="XB64" i="1"/>
  <c r="XB67" i="1"/>
  <c r="XB69" i="1"/>
  <c r="XB71" i="1"/>
  <c r="XB74" i="1"/>
  <c r="XB76" i="1"/>
  <c r="XB79" i="1"/>
  <c r="XB81" i="1"/>
  <c r="XB82" i="1"/>
  <c r="XB84" i="1"/>
  <c r="XB86" i="1"/>
  <c r="XB88" i="1"/>
  <c r="XB91" i="1"/>
  <c r="XB93" i="1"/>
  <c r="XB95" i="1"/>
  <c r="XB85" i="1"/>
  <c r="XB89" i="1"/>
  <c r="XB94" i="1"/>
  <c r="XJ1" i="1" l="1"/>
  <c r="XE2" i="1"/>
  <c r="XE16" i="1"/>
  <c r="XE21" i="1"/>
  <c r="XE26" i="1"/>
  <c r="XE31" i="1"/>
  <c r="XE32" i="1"/>
  <c r="XE37" i="1"/>
  <c r="XE38" i="1"/>
  <c r="XE44" i="1"/>
  <c r="XE55" i="1"/>
  <c r="XE51" i="1"/>
  <c r="XE57" i="1"/>
  <c r="XE63" i="1"/>
  <c r="XE71" i="1"/>
  <c r="XE80" i="1"/>
  <c r="XE73" i="1"/>
  <c r="XE85" i="1"/>
  <c r="XE92" i="1"/>
  <c r="XE96" i="1"/>
  <c r="XE4" i="1"/>
  <c r="XE9" i="1"/>
  <c r="XE11" i="1"/>
  <c r="XE10" i="1"/>
  <c r="XE33" i="1"/>
  <c r="XE43" i="1"/>
  <c r="XE35" i="1"/>
  <c r="XE39" i="1"/>
  <c r="XE41" i="1"/>
  <c r="XE45" i="1"/>
  <c r="XE49" i="1"/>
  <c r="XE46" i="1"/>
  <c r="XE50" i="1"/>
  <c r="XE52" i="1"/>
  <c r="XE56" i="1"/>
  <c r="XE58" i="1"/>
  <c r="XE62" i="1"/>
  <c r="XE64" i="1"/>
  <c r="XE68" i="1"/>
  <c r="XE70" i="1"/>
  <c r="XE74" i="1"/>
  <c r="XE76" i="1"/>
  <c r="XE79" i="1"/>
  <c r="XE81" i="1"/>
  <c r="XE67" i="1"/>
  <c r="XE82" i="1"/>
  <c r="XE84" i="1"/>
  <c r="XE86" i="1"/>
  <c r="XE88" i="1"/>
  <c r="XE91" i="1"/>
  <c r="XE93" i="1"/>
  <c r="XE95" i="1"/>
  <c r="XE34" i="1"/>
  <c r="XE40" i="1"/>
  <c r="XE47" i="1"/>
  <c r="XE53" i="1"/>
  <c r="XE59" i="1"/>
  <c r="XE65" i="1"/>
  <c r="XE69" i="1"/>
  <c r="XE75" i="1"/>
  <c r="XE77" i="1"/>
  <c r="XE61" i="1"/>
  <c r="XE83" i="1"/>
  <c r="XE87" i="1"/>
  <c r="XE89" i="1"/>
  <c r="XE94" i="1"/>
  <c r="XM1" i="1" l="1"/>
  <c r="XH2" i="1"/>
  <c r="XH4" i="1"/>
  <c r="XH9" i="1"/>
  <c r="XH11" i="1"/>
  <c r="XH16" i="1"/>
  <c r="XH21" i="1"/>
  <c r="XH32" i="1"/>
  <c r="XH34" i="1"/>
  <c r="XH37" i="1"/>
  <c r="XH39" i="1"/>
  <c r="XH41" i="1"/>
  <c r="XH44" i="1"/>
  <c r="XH47" i="1"/>
  <c r="XH50" i="1"/>
  <c r="XH52" i="1"/>
  <c r="XH55" i="1"/>
  <c r="XH57" i="1"/>
  <c r="XH61" i="1"/>
  <c r="XH63" i="1"/>
  <c r="XH65" i="1"/>
  <c r="XH68" i="1"/>
  <c r="XH70" i="1"/>
  <c r="XH73" i="1"/>
  <c r="XH75" i="1"/>
  <c r="XH77" i="1"/>
  <c r="XH80" i="1"/>
  <c r="XH83" i="1"/>
  <c r="XH85" i="1"/>
  <c r="XH87" i="1"/>
  <c r="XH89" i="1"/>
  <c r="XH92" i="1"/>
  <c r="XH94" i="1"/>
  <c r="XH96" i="1"/>
  <c r="XH10" i="1"/>
  <c r="XH26" i="1"/>
  <c r="XH31" i="1"/>
  <c r="XH33" i="1"/>
  <c r="XH35" i="1"/>
  <c r="XH38" i="1"/>
  <c r="XH40" i="1"/>
  <c r="XH43" i="1"/>
  <c r="XH45" i="1"/>
  <c r="XH46" i="1"/>
  <c r="XH49" i="1"/>
  <c r="XH51" i="1"/>
  <c r="XH53" i="1"/>
  <c r="XH56" i="1"/>
  <c r="XH58" i="1"/>
  <c r="XH59" i="1"/>
  <c r="XH62" i="1"/>
  <c r="XH64" i="1"/>
  <c r="XH67" i="1"/>
  <c r="XH69" i="1"/>
  <c r="XH71" i="1"/>
  <c r="XH74" i="1"/>
  <c r="XH76" i="1"/>
  <c r="XH79" i="1"/>
  <c r="XH81" i="1"/>
  <c r="XH82" i="1"/>
  <c r="XH84" i="1"/>
  <c r="XH86" i="1"/>
  <c r="XH88" i="1"/>
  <c r="XH91" i="1"/>
  <c r="XH93" i="1"/>
  <c r="XH95" i="1"/>
  <c r="XP1" i="1" l="1"/>
  <c r="XK2" i="1"/>
  <c r="XK16" i="1"/>
  <c r="XK21" i="1"/>
  <c r="XK26" i="1"/>
  <c r="XK31" i="1"/>
  <c r="XK32" i="1"/>
  <c r="XK37" i="1"/>
  <c r="XK34" i="1"/>
  <c r="XK38" i="1"/>
  <c r="XK40" i="1"/>
  <c r="XK44" i="1"/>
  <c r="XK55" i="1"/>
  <c r="XK47" i="1"/>
  <c r="XK51" i="1"/>
  <c r="XK53" i="1"/>
  <c r="XK57" i="1"/>
  <c r="XK59" i="1"/>
  <c r="XK63" i="1"/>
  <c r="XK65" i="1"/>
  <c r="XK69" i="1"/>
  <c r="XK71" i="1"/>
  <c r="XK75" i="1"/>
  <c r="XK77" i="1"/>
  <c r="XK80" i="1"/>
  <c r="XK61" i="1"/>
  <c r="XK73" i="1"/>
  <c r="XK83" i="1"/>
  <c r="XK85" i="1"/>
  <c r="XK87" i="1"/>
  <c r="XK89" i="1"/>
  <c r="XK92" i="1"/>
  <c r="XK94" i="1"/>
  <c r="XK96" i="1"/>
  <c r="XK4" i="1"/>
  <c r="XK9" i="1"/>
  <c r="XK11" i="1"/>
  <c r="XK10" i="1"/>
  <c r="XK33" i="1"/>
  <c r="XK43" i="1"/>
  <c r="XK35" i="1"/>
  <c r="XK39" i="1"/>
  <c r="XK41" i="1"/>
  <c r="XK45" i="1"/>
  <c r="XK49" i="1"/>
  <c r="XK46" i="1"/>
  <c r="XK50" i="1"/>
  <c r="XK52" i="1"/>
  <c r="XK56" i="1"/>
  <c r="XK58" i="1"/>
  <c r="XK62" i="1"/>
  <c r="XK64" i="1"/>
  <c r="XK68" i="1"/>
  <c r="XK70" i="1"/>
  <c r="XK74" i="1"/>
  <c r="XK76" i="1"/>
  <c r="XK79" i="1"/>
  <c r="XK81" i="1"/>
  <c r="XK67" i="1"/>
  <c r="XK82" i="1"/>
  <c r="XK84" i="1"/>
  <c r="XK86" i="1"/>
  <c r="XK88" i="1"/>
  <c r="XK91" i="1"/>
  <c r="XK93" i="1"/>
  <c r="XK95" i="1"/>
  <c r="XS1" i="1" l="1"/>
  <c r="XN2" i="1"/>
  <c r="XN4" i="1"/>
  <c r="XN9" i="1"/>
  <c r="XN11" i="1"/>
  <c r="XN16" i="1"/>
  <c r="XN21" i="1"/>
  <c r="XN32" i="1"/>
  <c r="XN34" i="1"/>
  <c r="XN37" i="1"/>
  <c r="XN39" i="1"/>
  <c r="XN41" i="1"/>
  <c r="XN44" i="1"/>
  <c r="XN47" i="1"/>
  <c r="XN50" i="1"/>
  <c r="XN52" i="1"/>
  <c r="XN55" i="1"/>
  <c r="XN57" i="1"/>
  <c r="XN61" i="1"/>
  <c r="XN63" i="1"/>
  <c r="XN65" i="1"/>
  <c r="XN68" i="1"/>
  <c r="XN70" i="1"/>
  <c r="XN73" i="1"/>
  <c r="XN75" i="1"/>
  <c r="XN77" i="1"/>
  <c r="XN80" i="1"/>
  <c r="XN83" i="1"/>
  <c r="XN85" i="1"/>
  <c r="XN87" i="1"/>
  <c r="XN89" i="1"/>
  <c r="XN92" i="1"/>
  <c r="XN94" i="1"/>
  <c r="XN96" i="1"/>
  <c r="XN10" i="1"/>
  <c r="XN26" i="1"/>
  <c r="XN31" i="1"/>
  <c r="XN33" i="1"/>
  <c r="XN35" i="1"/>
  <c r="XN38" i="1"/>
  <c r="XN40" i="1"/>
  <c r="XN43" i="1"/>
  <c r="XN45" i="1"/>
  <c r="XN46" i="1"/>
  <c r="XN49" i="1"/>
  <c r="XN51" i="1"/>
  <c r="XN53" i="1"/>
  <c r="XN56" i="1"/>
  <c r="XN58" i="1"/>
  <c r="XN59" i="1"/>
  <c r="XN62" i="1"/>
  <c r="XN64" i="1"/>
  <c r="XN67" i="1"/>
  <c r="XN69" i="1"/>
  <c r="XN71" i="1"/>
  <c r="XN74" i="1"/>
  <c r="XN76" i="1"/>
  <c r="XN79" i="1"/>
  <c r="XN81" i="1"/>
  <c r="XN82" i="1"/>
  <c r="XN84" i="1"/>
  <c r="XN86" i="1"/>
  <c r="XN88" i="1"/>
  <c r="XN91" i="1"/>
  <c r="XN93" i="1"/>
  <c r="XN95" i="1"/>
  <c r="XV1" i="1" l="1"/>
  <c r="XQ2" i="1"/>
  <c r="XQ16" i="1"/>
  <c r="XQ21" i="1"/>
  <c r="XQ26" i="1"/>
  <c r="XQ31" i="1"/>
  <c r="XQ32" i="1"/>
  <c r="XQ37" i="1"/>
  <c r="XQ34" i="1"/>
  <c r="XQ38" i="1"/>
  <c r="XQ40" i="1"/>
  <c r="XQ44" i="1"/>
  <c r="XQ55" i="1"/>
  <c r="XQ47" i="1"/>
  <c r="XQ51" i="1"/>
  <c r="XQ53" i="1"/>
  <c r="XQ57" i="1"/>
  <c r="XQ59" i="1"/>
  <c r="XQ63" i="1"/>
  <c r="XQ65" i="1"/>
  <c r="XQ69" i="1"/>
  <c r="XQ71" i="1"/>
  <c r="XQ75" i="1"/>
  <c r="XQ77" i="1"/>
  <c r="XQ80" i="1"/>
  <c r="XQ61" i="1"/>
  <c r="XQ73" i="1"/>
  <c r="XQ83" i="1"/>
  <c r="XQ85" i="1"/>
  <c r="XQ87" i="1"/>
  <c r="XQ89" i="1"/>
  <c r="XQ92" i="1"/>
  <c r="XQ94" i="1"/>
  <c r="XQ96" i="1"/>
  <c r="XQ4" i="1"/>
  <c r="XQ9" i="1"/>
  <c r="XQ11" i="1"/>
  <c r="XQ10" i="1"/>
  <c r="XQ33" i="1"/>
  <c r="XQ43" i="1"/>
  <c r="XQ35" i="1"/>
  <c r="XQ39" i="1"/>
  <c r="XQ41" i="1"/>
  <c r="XQ45" i="1"/>
  <c r="XQ49" i="1"/>
  <c r="XQ46" i="1"/>
  <c r="XQ50" i="1"/>
  <c r="XQ52" i="1"/>
  <c r="XQ56" i="1"/>
  <c r="XQ58" i="1"/>
  <c r="XQ62" i="1"/>
  <c r="XQ64" i="1"/>
  <c r="XQ68" i="1"/>
  <c r="XQ70" i="1"/>
  <c r="XQ74" i="1"/>
  <c r="XQ76" i="1"/>
  <c r="XQ79" i="1"/>
  <c r="XQ81" i="1"/>
  <c r="XQ67" i="1"/>
  <c r="XQ82" i="1"/>
  <c r="XQ84" i="1"/>
  <c r="XQ86" i="1"/>
  <c r="XQ88" i="1"/>
  <c r="XQ91" i="1"/>
  <c r="XQ93" i="1"/>
  <c r="XQ95" i="1"/>
  <c r="XY1" i="1" l="1"/>
  <c r="XT2" i="1"/>
  <c r="XT4" i="1"/>
  <c r="XT9" i="1"/>
  <c r="XT11" i="1"/>
  <c r="XT16" i="1"/>
  <c r="XT21" i="1"/>
  <c r="XT32" i="1"/>
  <c r="XT34" i="1"/>
  <c r="XT37" i="1"/>
  <c r="XT39" i="1"/>
  <c r="XT41" i="1"/>
  <c r="XT44" i="1"/>
  <c r="XT47" i="1"/>
  <c r="XT50" i="1"/>
  <c r="XT52" i="1"/>
  <c r="XT55" i="1"/>
  <c r="XT57" i="1"/>
  <c r="XT61" i="1"/>
  <c r="XT63" i="1"/>
  <c r="XT65" i="1"/>
  <c r="XT68" i="1"/>
  <c r="XT70" i="1"/>
  <c r="XT73" i="1"/>
  <c r="XT75" i="1"/>
  <c r="XT77" i="1"/>
  <c r="XT80" i="1"/>
  <c r="XT83" i="1"/>
  <c r="XT85" i="1"/>
  <c r="XT87" i="1"/>
  <c r="XT89" i="1"/>
  <c r="XT92" i="1"/>
  <c r="XT94" i="1"/>
  <c r="XT96" i="1"/>
  <c r="XT10" i="1"/>
  <c r="XT26" i="1"/>
  <c r="XT31" i="1"/>
  <c r="XT33" i="1"/>
  <c r="XT35" i="1"/>
  <c r="XT38" i="1"/>
  <c r="XT40" i="1"/>
  <c r="XT43" i="1"/>
  <c r="XT45" i="1"/>
  <c r="XT46" i="1"/>
  <c r="XT49" i="1"/>
  <c r="XT51" i="1"/>
  <c r="XT53" i="1"/>
  <c r="XT56" i="1"/>
  <c r="XT58" i="1"/>
  <c r="XT59" i="1"/>
  <c r="XT62" i="1"/>
  <c r="XT64" i="1"/>
  <c r="XT67" i="1"/>
  <c r="XT69" i="1"/>
  <c r="XT71" i="1"/>
  <c r="XT74" i="1"/>
  <c r="XT76" i="1"/>
  <c r="XT79" i="1"/>
  <c r="XT81" i="1"/>
  <c r="XT82" i="1"/>
  <c r="XT84" i="1"/>
  <c r="XT86" i="1"/>
  <c r="XT88" i="1"/>
  <c r="XT91" i="1"/>
  <c r="XT93" i="1"/>
  <c r="XT95" i="1"/>
  <c r="YB1" i="1" l="1"/>
  <c r="XW2" i="1"/>
  <c r="XW16" i="1"/>
  <c r="XW21" i="1"/>
  <c r="XW26" i="1"/>
  <c r="XW31" i="1"/>
  <c r="XW32" i="1"/>
  <c r="XW37" i="1"/>
  <c r="XW34" i="1"/>
  <c r="XW38" i="1"/>
  <c r="XW40" i="1"/>
  <c r="XW44" i="1"/>
  <c r="XW55" i="1"/>
  <c r="XW47" i="1"/>
  <c r="XW51" i="1"/>
  <c r="XW53" i="1"/>
  <c r="XW57" i="1"/>
  <c r="XW59" i="1"/>
  <c r="XW63" i="1"/>
  <c r="XW65" i="1"/>
  <c r="XW69" i="1"/>
  <c r="XW71" i="1"/>
  <c r="XW75" i="1"/>
  <c r="XW77" i="1"/>
  <c r="XW80" i="1"/>
  <c r="XW61" i="1"/>
  <c r="XW73" i="1"/>
  <c r="XW83" i="1"/>
  <c r="XW85" i="1"/>
  <c r="XW87" i="1"/>
  <c r="XW89" i="1"/>
  <c r="XW92" i="1"/>
  <c r="XW94" i="1"/>
  <c r="XW96" i="1"/>
  <c r="XW4" i="1"/>
  <c r="XW9" i="1"/>
  <c r="XW11" i="1"/>
  <c r="XW10" i="1"/>
  <c r="XW33" i="1"/>
  <c r="XW43" i="1"/>
  <c r="XW35" i="1"/>
  <c r="XW39" i="1"/>
  <c r="XW41" i="1"/>
  <c r="XW45" i="1"/>
  <c r="XW49" i="1"/>
  <c r="XW46" i="1"/>
  <c r="XW50" i="1"/>
  <c r="XW52" i="1"/>
  <c r="XW56" i="1"/>
  <c r="XW58" i="1"/>
  <c r="XW62" i="1"/>
  <c r="XW64" i="1"/>
  <c r="XW68" i="1"/>
  <c r="XW70" i="1"/>
  <c r="XW74" i="1"/>
  <c r="XW76" i="1"/>
  <c r="XW79" i="1"/>
  <c r="XW81" i="1"/>
  <c r="XW67" i="1"/>
  <c r="XW82" i="1"/>
  <c r="XW84" i="1"/>
  <c r="XW86" i="1"/>
  <c r="XW88" i="1"/>
  <c r="XW91" i="1"/>
  <c r="XW93" i="1"/>
  <c r="XW95" i="1"/>
  <c r="YE1" i="1" l="1"/>
  <c r="XZ2" i="1"/>
  <c r="XZ4" i="1"/>
  <c r="XZ9" i="1"/>
  <c r="XZ11" i="1"/>
  <c r="XZ16" i="1"/>
  <c r="XZ21" i="1"/>
  <c r="XZ32" i="1"/>
  <c r="XZ34" i="1"/>
  <c r="XZ37" i="1"/>
  <c r="XZ39" i="1"/>
  <c r="XZ41" i="1"/>
  <c r="XZ44" i="1"/>
  <c r="XZ47" i="1"/>
  <c r="XZ50" i="1"/>
  <c r="XZ52" i="1"/>
  <c r="XZ55" i="1"/>
  <c r="XZ57" i="1"/>
  <c r="XZ61" i="1"/>
  <c r="XZ63" i="1"/>
  <c r="XZ65" i="1"/>
  <c r="XZ68" i="1"/>
  <c r="XZ70" i="1"/>
  <c r="XZ73" i="1"/>
  <c r="XZ75" i="1"/>
  <c r="XZ77" i="1"/>
  <c r="XZ80" i="1"/>
  <c r="XZ83" i="1"/>
  <c r="XZ85" i="1"/>
  <c r="XZ87" i="1"/>
  <c r="XZ89" i="1"/>
  <c r="XZ92" i="1"/>
  <c r="XZ94" i="1"/>
  <c r="XZ96" i="1"/>
  <c r="XZ71" i="1"/>
  <c r="XZ84" i="1"/>
  <c r="XZ86" i="1"/>
  <c r="XZ93" i="1"/>
  <c r="XZ10" i="1"/>
  <c r="XZ26" i="1"/>
  <c r="XZ31" i="1"/>
  <c r="XZ33" i="1"/>
  <c r="XZ35" i="1"/>
  <c r="XZ38" i="1"/>
  <c r="XZ40" i="1"/>
  <c r="XZ43" i="1"/>
  <c r="XZ45" i="1"/>
  <c r="XZ46" i="1"/>
  <c r="XZ49" i="1"/>
  <c r="XZ51" i="1"/>
  <c r="XZ53" i="1"/>
  <c r="XZ56" i="1"/>
  <c r="XZ58" i="1"/>
  <c r="XZ59" i="1"/>
  <c r="XZ62" i="1"/>
  <c r="XZ64" i="1"/>
  <c r="XZ67" i="1"/>
  <c r="XZ69" i="1"/>
  <c r="XZ74" i="1"/>
  <c r="XZ76" i="1"/>
  <c r="XZ79" i="1"/>
  <c r="XZ81" i="1"/>
  <c r="XZ82" i="1"/>
  <c r="XZ88" i="1"/>
  <c r="XZ91" i="1"/>
  <c r="XZ95" i="1"/>
  <c r="YH1" i="1" l="1"/>
  <c r="YC2" i="1"/>
  <c r="YC16" i="1"/>
  <c r="YC21" i="1"/>
  <c r="YC26" i="1"/>
  <c r="YC31" i="1"/>
  <c r="YC32" i="1"/>
  <c r="YC37" i="1"/>
  <c r="YC34" i="1"/>
  <c r="YC38" i="1"/>
  <c r="YC40" i="1"/>
  <c r="YC44" i="1"/>
  <c r="YC55" i="1"/>
  <c r="YC47" i="1"/>
  <c r="YC51" i="1"/>
  <c r="YC53" i="1"/>
  <c r="YC57" i="1"/>
  <c r="YC59" i="1"/>
  <c r="YC63" i="1"/>
  <c r="YC65" i="1"/>
  <c r="YC69" i="1"/>
  <c r="YC71" i="1"/>
  <c r="YC75" i="1"/>
  <c r="YC77" i="1"/>
  <c r="YC80" i="1"/>
  <c r="YC61" i="1"/>
  <c r="YC73" i="1"/>
  <c r="YC83" i="1"/>
  <c r="YC85" i="1"/>
  <c r="YC87" i="1"/>
  <c r="YC89" i="1"/>
  <c r="YC92" i="1"/>
  <c r="YC94" i="1"/>
  <c r="YC96" i="1"/>
  <c r="YC4" i="1"/>
  <c r="YC9" i="1"/>
  <c r="YC11" i="1"/>
  <c r="YC10" i="1"/>
  <c r="YC33" i="1"/>
  <c r="YC43" i="1"/>
  <c r="YC35" i="1"/>
  <c r="YC39" i="1"/>
  <c r="YC41" i="1"/>
  <c r="YC45" i="1"/>
  <c r="YC49" i="1"/>
  <c r="YC46" i="1"/>
  <c r="YC50" i="1"/>
  <c r="YC52" i="1"/>
  <c r="YC56" i="1"/>
  <c r="YC58" i="1"/>
  <c r="YC62" i="1"/>
  <c r="YC64" i="1"/>
  <c r="YC68" i="1"/>
  <c r="YC70" i="1"/>
  <c r="YC74" i="1"/>
  <c r="YC76" i="1"/>
  <c r="YC79" i="1"/>
  <c r="YC81" i="1"/>
  <c r="YC67" i="1"/>
  <c r="YC82" i="1"/>
  <c r="YC84" i="1"/>
  <c r="YC86" i="1"/>
  <c r="YC88" i="1"/>
  <c r="YC91" i="1"/>
  <c r="YC93" i="1"/>
  <c r="YC95" i="1"/>
  <c r="YK1" i="1" l="1"/>
  <c r="YF2" i="1"/>
  <c r="YF4" i="1"/>
  <c r="YF9" i="1"/>
  <c r="YF11" i="1"/>
  <c r="YF16" i="1"/>
  <c r="YF21" i="1"/>
  <c r="YF32" i="1"/>
  <c r="YF34" i="1"/>
  <c r="YF37" i="1"/>
  <c r="YF39" i="1"/>
  <c r="YF41" i="1"/>
  <c r="YF44" i="1"/>
  <c r="YF47" i="1"/>
  <c r="YF50" i="1"/>
  <c r="YF52" i="1"/>
  <c r="YF55" i="1"/>
  <c r="YF57" i="1"/>
  <c r="YF61" i="1"/>
  <c r="YF63" i="1"/>
  <c r="YF65" i="1"/>
  <c r="YF68" i="1"/>
  <c r="YF70" i="1"/>
  <c r="YF73" i="1"/>
  <c r="YF75" i="1"/>
  <c r="YF77" i="1"/>
  <c r="YF80" i="1"/>
  <c r="YF83" i="1"/>
  <c r="YF85" i="1"/>
  <c r="YF87" i="1"/>
  <c r="YF89" i="1"/>
  <c r="YF92" i="1"/>
  <c r="YF94" i="1"/>
  <c r="YF96" i="1"/>
  <c r="YF10" i="1"/>
  <c r="YF26" i="1"/>
  <c r="YF31" i="1"/>
  <c r="YF33" i="1"/>
  <c r="YF35" i="1"/>
  <c r="YF38" i="1"/>
  <c r="YF40" i="1"/>
  <c r="YF43" i="1"/>
  <c r="YF45" i="1"/>
  <c r="YF46" i="1"/>
  <c r="YF49" i="1"/>
  <c r="YF51" i="1"/>
  <c r="YF53" i="1"/>
  <c r="YF56" i="1"/>
  <c r="YF58" i="1"/>
  <c r="YF59" i="1"/>
  <c r="YF62" i="1"/>
  <c r="YF64" i="1"/>
  <c r="YF67" i="1"/>
  <c r="YF69" i="1"/>
  <c r="YF71" i="1"/>
  <c r="YF74" i="1"/>
  <c r="YF76" i="1"/>
  <c r="YF79" i="1"/>
  <c r="YF81" i="1"/>
  <c r="YF82" i="1"/>
  <c r="YF84" i="1"/>
  <c r="YF86" i="1"/>
  <c r="YF88" i="1"/>
  <c r="YF91" i="1"/>
  <c r="YF93" i="1"/>
  <c r="YF95" i="1"/>
  <c r="YN1" i="1" l="1"/>
  <c r="YI2" i="1"/>
  <c r="YI16" i="1"/>
  <c r="YI21" i="1"/>
  <c r="YI26" i="1"/>
  <c r="YI31" i="1"/>
  <c r="YI32" i="1"/>
  <c r="YI37" i="1"/>
  <c r="YI34" i="1"/>
  <c r="YI38" i="1"/>
  <c r="YI40" i="1"/>
  <c r="YI44" i="1"/>
  <c r="YI55" i="1"/>
  <c r="YI47" i="1"/>
  <c r="YI51" i="1"/>
  <c r="YI53" i="1"/>
  <c r="YI57" i="1"/>
  <c r="YI59" i="1"/>
  <c r="YI63" i="1"/>
  <c r="YI65" i="1"/>
  <c r="YI69" i="1"/>
  <c r="YI71" i="1"/>
  <c r="YI75" i="1"/>
  <c r="YI77" i="1"/>
  <c r="YI80" i="1"/>
  <c r="YI61" i="1"/>
  <c r="YI73" i="1"/>
  <c r="YI83" i="1"/>
  <c r="YI85" i="1"/>
  <c r="YI87" i="1"/>
  <c r="YI89" i="1"/>
  <c r="YI92" i="1"/>
  <c r="YI94" i="1"/>
  <c r="YI96" i="1"/>
  <c r="YI4" i="1"/>
  <c r="YI9" i="1"/>
  <c r="YI11" i="1"/>
  <c r="YI10" i="1"/>
  <c r="YI33" i="1"/>
  <c r="YI43" i="1"/>
  <c r="YI35" i="1"/>
  <c r="YI39" i="1"/>
  <c r="YI41" i="1"/>
  <c r="YI45" i="1"/>
  <c r="YI49" i="1"/>
  <c r="YI46" i="1"/>
  <c r="YI50" i="1"/>
  <c r="YI52" i="1"/>
  <c r="YI56" i="1"/>
  <c r="YI58" i="1"/>
  <c r="YI62" i="1"/>
  <c r="YI64" i="1"/>
  <c r="YI68" i="1"/>
  <c r="YI70" i="1"/>
  <c r="YI74" i="1"/>
  <c r="YI76" i="1"/>
  <c r="YI79" i="1"/>
  <c r="YI81" i="1"/>
  <c r="YI67" i="1"/>
  <c r="YI82" i="1"/>
  <c r="YI84" i="1"/>
  <c r="YI86" i="1"/>
  <c r="YI88" i="1"/>
  <c r="YI91" i="1"/>
  <c r="YI93" i="1"/>
  <c r="YI95" i="1"/>
  <c r="YQ1" i="1" l="1"/>
  <c r="YL2" i="1"/>
  <c r="YL4" i="1"/>
  <c r="YL9" i="1"/>
  <c r="YL11" i="1"/>
  <c r="YL16" i="1"/>
  <c r="YL21" i="1"/>
  <c r="YL32" i="1"/>
  <c r="YL34" i="1"/>
  <c r="YL37" i="1"/>
  <c r="YL39" i="1"/>
  <c r="YL41" i="1"/>
  <c r="YL44" i="1"/>
  <c r="YL47" i="1"/>
  <c r="YL50" i="1"/>
  <c r="YL52" i="1"/>
  <c r="YL55" i="1"/>
  <c r="YL57" i="1"/>
  <c r="YL61" i="1"/>
  <c r="YL63" i="1"/>
  <c r="YL68" i="1"/>
  <c r="YL70" i="1"/>
  <c r="YL73" i="1"/>
  <c r="YL75" i="1"/>
  <c r="YL77" i="1"/>
  <c r="YL83" i="1"/>
  <c r="YL87" i="1"/>
  <c r="YL89" i="1"/>
  <c r="YL92" i="1"/>
  <c r="YL94" i="1"/>
  <c r="YL10" i="1"/>
  <c r="YL26" i="1"/>
  <c r="YL31" i="1"/>
  <c r="YL33" i="1"/>
  <c r="YL35" i="1"/>
  <c r="YL38" i="1"/>
  <c r="YL40" i="1"/>
  <c r="YL43" i="1"/>
  <c r="YL45" i="1"/>
  <c r="YL46" i="1"/>
  <c r="YL49" i="1"/>
  <c r="YL51" i="1"/>
  <c r="YL53" i="1"/>
  <c r="YL56" i="1"/>
  <c r="YL58" i="1"/>
  <c r="YL59" i="1"/>
  <c r="YL62" i="1"/>
  <c r="YL64" i="1"/>
  <c r="YL67" i="1"/>
  <c r="YL69" i="1"/>
  <c r="YL71" i="1"/>
  <c r="YL74" i="1"/>
  <c r="YL76" i="1"/>
  <c r="YL79" i="1"/>
  <c r="YL81" i="1"/>
  <c r="YL82" i="1"/>
  <c r="YL84" i="1"/>
  <c r="YL86" i="1"/>
  <c r="YL88" i="1"/>
  <c r="YL91" i="1"/>
  <c r="YL93" i="1"/>
  <c r="YL95" i="1"/>
  <c r="YL65" i="1"/>
  <c r="YL80" i="1"/>
  <c r="YL85" i="1"/>
  <c r="YL96" i="1"/>
  <c r="YT1" i="1" l="1"/>
  <c r="YO2" i="1"/>
  <c r="YO16" i="1"/>
  <c r="YO21" i="1"/>
  <c r="YO26" i="1"/>
  <c r="YO31" i="1"/>
  <c r="YO32" i="1"/>
  <c r="YO37" i="1"/>
  <c r="YO34" i="1"/>
  <c r="YO38" i="1"/>
  <c r="YO40" i="1"/>
  <c r="YO44" i="1"/>
  <c r="YO55" i="1"/>
  <c r="YO47" i="1"/>
  <c r="YO51" i="1"/>
  <c r="YO53" i="1"/>
  <c r="YO57" i="1"/>
  <c r="YO59" i="1"/>
  <c r="YO63" i="1"/>
  <c r="YO65" i="1"/>
  <c r="YO69" i="1"/>
  <c r="YO71" i="1"/>
  <c r="YO75" i="1"/>
  <c r="YO77" i="1"/>
  <c r="YO80" i="1"/>
  <c r="YO61" i="1"/>
  <c r="YO73" i="1"/>
  <c r="YO83" i="1"/>
  <c r="YO85" i="1"/>
  <c r="YO87" i="1"/>
  <c r="YO89" i="1"/>
  <c r="YO92" i="1"/>
  <c r="YO94" i="1"/>
  <c r="YO96" i="1"/>
  <c r="YO4" i="1"/>
  <c r="YO9" i="1"/>
  <c r="YO11" i="1"/>
  <c r="YO10" i="1"/>
  <c r="YO33" i="1"/>
  <c r="YO43" i="1"/>
  <c r="YO35" i="1"/>
  <c r="YO39" i="1"/>
  <c r="YO41" i="1"/>
  <c r="YO45" i="1"/>
  <c r="YO49" i="1"/>
  <c r="YO46" i="1"/>
  <c r="YO50" i="1"/>
  <c r="YO52" i="1"/>
  <c r="YO56" i="1"/>
  <c r="YO58" i="1"/>
  <c r="YO62" i="1"/>
  <c r="YO64" i="1"/>
  <c r="YO68" i="1"/>
  <c r="YO70" i="1"/>
  <c r="YO74" i="1"/>
  <c r="YO76" i="1"/>
  <c r="YO79" i="1"/>
  <c r="YO81" i="1"/>
  <c r="YO67" i="1"/>
  <c r="YO82" i="1"/>
  <c r="YO84" i="1"/>
  <c r="YO86" i="1"/>
  <c r="YO88" i="1"/>
  <c r="YO91" i="1"/>
  <c r="YO93" i="1"/>
  <c r="YO95" i="1"/>
  <c r="YW1" i="1" l="1"/>
  <c r="YR4" i="1"/>
  <c r="YR9" i="1"/>
  <c r="YR11" i="1"/>
  <c r="YR16" i="1"/>
  <c r="YR21" i="1"/>
  <c r="YR32" i="1"/>
  <c r="YR34" i="1"/>
  <c r="YR37" i="1"/>
  <c r="YR39" i="1"/>
  <c r="YR41" i="1"/>
  <c r="YR44" i="1"/>
  <c r="YR47" i="1"/>
  <c r="YR50" i="1"/>
  <c r="YR52" i="1"/>
  <c r="YR55" i="1"/>
  <c r="YR57" i="1"/>
  <c r="YR61" i="1"/>
  <c r="YR63" i="1"/>
  <c r="YR65" i="1"/>
  <c r="YR68" i="1"/>
  <c r="YR70" i="1"/>
  <c r="YR73" i="1"/>
  <c r="YR75" i="1"/>
  <c r="YR77" i="1"/>
  <c r="YR80" i="1"/>
  <c r="YR85" i="1"/>
  <c r="YR89" i="1"/>
  <c r="YR94" i="1"/>
  <c r="YR96" i="1"/>
  <c r="YR2" i="1"/>
  <c r="YR10" i="1"/>
  <c r="YR26" i="1"/>
  <c r="YR31" i="1"/>
  <c r="YR33" i="1"/>
  <c r="YR35" i="1"/>
  <c r="YR38" i="1"/>
  <c r="YR40" i="1"/>
  <c r="YR43" i="1"/>
  <c r="YR45" i="1"/>
  <c r="YR46" i="1"/>
  <c r="YR49" i="1"/>
  <c r="YR51" i="1"/>
  <c r="YR53" i="1"/>
  <c r="YR56" i="1"/>
  <c r="YR58" i="1"/>
  <c r="YR59" i="1"/>
  <c r="YR62" i="1"/>
  <c r="YR64" i="1"/>
  <c r="YR67" i="1"/>
  <c r="YR69" i="1"/>
  <c r="YR71" i="1"/>
  <c r="YR74" i="1"/>
  <c r="YR76" i="1"/>
  <c r="YR79" i="1"/>
  <c r="YR81" i="1"/>
  <c r="YR82" i="1"/>
  <c r="YR84" i="1"/>
  <c r="YR86" i="1"/>
  <c r="YR88" i="1"/>
  <c r="YR91" i="1"/>
  <c r="YR93" i="1"/>
  <c r="YR95" i="1"/>
  <c r="YR83" i="1"/>
  <c r="YR87" i="1"/>
  <c r="YR92" i="1"/>
  <c r="YZ1" i="1" l="1"/>
  <c r="YU16" i="1"/>
  <c r="YU21" i="1"/>
  <c r="YU26" i="1"/>
  <c r="YU31" i="1"/>
  <c r="YU32" i="1"/>
  <c r="YU37" i="1"/>
  <c r="YU34" i="1"/>
  <c r="YU38" i="1"/>
  <c r="YU40" i="1"/>
  <c r="YU44" i="1"/>
  <c r="YU55" i="1"/>
  <c r="YU47" i="1"/>
  <c r="YU51" i="1"/>
  <c r="YU53" i="1"/>
  <c r="YU57" i="1"/>
  <c r="YU59" i="1"/>
  <c r="YU63" i="1"/>
  <c r="YU65" i="1"/>
  <c r="YU69" i="1"/>
  <c r="YU71" i="1"/>
  <c r="YU75" i="1"/>
  <c r="YU77" i="1"/>
  <c r="YU80" i="1"/>
  <c r="YU61" i="1"/>
  <c r="YU73" i="1"/>
  <c r="YU83" i="1"/>
  <c r="YU85" i="1"/>
  <c r="YU87" i="1"/>
  <c r="YU89" i="1"/>
  <c r="YU92" i="1"/>
  <c r="YU94" i="1"/>
  <c r="YU96" i="1"/>
  <c r="YU2" i="1"/>
  <c r="YU4" i="1"/>
  <c r="YU9" i="1"/>
  <c r="YU11" i="1"/>
  <c r="YU10" i="1"/>
  <c r="YU33" i="1"/>
  <c r="YU43" i="1"/>
  <c r="YU35" i="1"/>
  <c r="YU39" i="1"/>
  <c r="YU41" i="1"/>
  <c r="YU45" i="1"/>
  <c r="YU49" i="1"/>
  <c r="YU46" i="1"/>
  <c r="YU50" i="1"/>
  <c r="YU52" i="1"/>
  <c r="YU56" i="1"/>
  <c r="YU58" i="1"/>
  <c r="YU62" i="1"/>
  <c r="YU64" i="1"/>
  <c r="YU68" i="1"/>
  <c r="YU70" i="1"/>
  <c r="YU74" i="1"/>
  <c r="YU76" i="1"/>
  <c r="YU79" i="1"/>
  <c r="YU81" i="1"/>
  <c r="YU67" i="1"/>
  <c r="YU82" i="1"/>
  <c r="YU84" i="1"/>
  <c r="YU86" i="1"/>
  <c r="YU88" i="1"/>
  <c r="YU91" i="1"/>
  <c r="YU93" i="1"/>
  <c r="YU95" i="1"/>
  <c r="ZC1" i="1" l="1"/>
  <c r="YX4" i="1"/>
  <c r="YX9" i="1"/>
  <c r="YX11" i="1"/>
  <c r="YX16" i="1"/>
  <c r="YX21" i="1"/>
  <c r="YX32" i="1"/>
  <c r="YX34" i="1"/>
  <c r="YX37" i="1"/>
  <c r="YX39" i="1"/>
  <c r="YX41" i="1"/>
  <c r="YX44" i="1"/>
  <c r="YX47" i="1"/>
  <c r="YX50" i="1"/>
  <c r="YX52" i="1"/>
  <c r="YX55" i="1"/>
  <c r="YX57" i="1"/>
  <c r="YX61" i="1"/>
  <c r="YX63" i="1"/>
  <c r="YX65" i="1"/>
  <c r="YX68" i="1"/>
  <c r="YX70" i="1"/>
  <c r="YX73" i="1"/>
  <c r="YX75" i="1"/>
  <c r="YX77" i="1"/>
  <c r="YX80" i="1"/>
  <c r="YX83" i="1"/>
  <c r="YX85" i="1"/>
  <c r="YX87" i="1"/>
  <c r="YX89" i="1"/>
  <c r="YX92" i="1"/>
  <c r="YX94" i="1"/>
  <c r="YX96" i="1"/>
  <c r="YX2" i="1"/>
  <c r="YX10" i="1"/>
  <c r="YX26" i="1"/>
  <c r="YX31" i="1"/>
  <c r="YX33" i="1"/>
  <c r="YX35" i="1"/>
  <c r="YX38" i="1"/>
  <c r="YX40" i="1"/>
  <c r="YX43" i="1"/>
  <c r="YX45" i="1"/>
  <c r="YX46" i="1"/>
  <c r="YX49" i="1"/>
  <c r="YX51" i="1"/>
  <c r="YX53" i="1"/>
  <c r="YX56" i="1"/>
  <c r="YX58" i="1"/>
  <c r="YX59" i="1"/>
  <c r="YX62" i="1"/>
  <c r="YX64" i="1"/>
  <c r="YX67" i="1"/>
  <c r="YX69" i="1"/>
  <c r="YX71" i="1"/>
  <c r="YX74" i="1"/>
  <c r="YX76" i="1"/>
  <c r="YX79" i="1"/>
  <c r="YX81" i="1"/>
  <c r="YX82" i="1"/>
  <c r="YX84" i="1"/>
  <c r="YX86" i="1"/>
  <c r="YX88" i="1"/>
  <c r="YX91" i="1"/>
  <c r="YX93" i="1"/>
  <c r="YX95" i="1"/>
  <c r="ZA2" i="1" l="1"/>
  <c r="ZA4" i="1"/>
  <c r="ZA9" i="1"/>
  <c r="ZA11" i="1"/>
  <c r="ZA10" i="1"/>
  <c r="ZA33" i="1"/>
  <c r="ZA43" i="1"/>
  <c r="ZA35" i="1"/>
  <c r="ZA39" i="1"/>
  <c r="ZA41" i="1"/>
  <c r="ZA45" i="1"/>
  <c r="ZA49" i="1"/>
  <c r="ZA46" i="1"/>
  <c r="ZA50" i="1"/>
  <c r="ZA52" i="1"/>
  <c r="ZA56" i="1"/>
  <c r="ZA58" i="1"/>
  <c r="ZA62" i="1"/>
  <c r="ZA64" i="1"/>
  <c r="ZA68" i="1"/>
  <c r="ZA70" i="1"/>
  <c r="ZA74" i="1"/>
  <c r="ZA76" i="1"/>
  <c r="ZA79" i="1"/>
  <c r="ZA81" i="1"/>
  <c r="ZA67" i="1"/>
  <c r="ZA83" i="1"/>
  <c r="ZA85" i="1"/>
  <c r="ZA87" i="1"/>
  <c r="ZA89" i="1"/>
  <c r="ZA92" i="1"/>
  <c r="ZA94" i="1"/>
  <c r="ZA96" i="1"/>
  <c r="ZF1" i="1"/>
  <c r="ZA16" i="1"/>
  <c r="ZA21" i="1"/>
  <c r="ZA26" i="1"/>
  <c r="ZA31" i="1"/>
  <c r="ZA32" i="1"/>
  <c r="ZA37" i="1"/>
  <c r="ZA34" i="1"/>
  <c r="ZA38" i="1"/>
  <c r="ZA40" i="1"/>
  <c r="ZA44" i="1"/>
  <c r="ZA55" i="1"/>
  <c r="ZA47" i="1"/>
  <c r="ZA51" i="1"/>
  <c r="ZA53" i="1"/>
  <c r="ZA57" i="1"/>
  <c r="ZA59" i="1"/>
  <c r="ZA63" i="1"/>
  <c r="ZA65" i="1"/>
  <c r="ZA69" i="1"/>
  <c r="ZA71" i="1"/>
  <c r="ZA75" i="1"/>
  <c r="ZA77" i="1"/>
  <c r="ZA80" i="1"/>
  <c r="ZA61" i="1"/>
  <c r="ZA73" i="1"/>
  <c r="ZA82" i="1"/>
  <c r="ZA84" i="1"/>
  <c r="ZA86" i="1"/>
  <c r="ZA88" i="1"/>
  <c r="ZA91" i="1"/>
  <c r="ZA93" i="1"/>
  <c r="ZA95" i="1"/>
  <c r="ZD2" i="1" l="1"/>
  <c r="ZD10" i="1"/>
  <c r="ZD26" i="1"/>
  <c r="ZD31" i="1"/>
  <c r="ZD33" i="1"/>
  <c r="ZD35" i="1"/>
  <c r="ZD38" i="1"/>
  <c r="ZD40" i="1"/>
  <c r="ZD43" i="1"/>
  <c r="ZD45" i="1"/>
  <c r="ZD46" i="1"/>
  <c r="ZD49" i="1"/>
  <c r="ZD51" i="1"/>
  <c r="ZD53" i="1"/>
  <c r="ZD56" i="1"/>
  <c r="ZD58" i="1"/>
  <c r="ZD59" i="1"/>
  <c r="ZD62" i="1"/>
  <c r="ZD64" i="1"/>
  <c r="ZD67" i="1"/>
  <c r="ZD69" i="1"/>
  <c r="ZD71" i="1"/>
  <c r="ZD74" i="1"/>
  <c r="ZD76" i="1"/>
  <c r="ZD79" i="1"/>
  <c r="ZD81" i="1"/>
  <c r="ZD83" i="1"/>
  <c r="ZD85" i="1"/>
  <c r="ZD87" i="1"/>
  <c r="ZD89" i="1"/>
  <c r="ZD92" i="1"/>
  <c r="ZD94" i="1"/>
  <c r="ZD96" i="1"/>
  <c r="ZI1" i="1"/>
  <c r="ZD4" i="1"/>
  <c r="ZD9" i="1"/>
  <c r="ZD11" i="1"/>
  <c r="ZD16" i="1"/>
  <c r="ZD21" i="1"/>
  <c r="ZD32" i="1"/>
  <c r="ZD34" i="1"/>
  <c r="ZD37" i="1"/>
  <c r="ZD39" i="1"/>
  <c r="ZD41" i="1"/>
  <c r="ZD44" i="1"/>
  <c r="ZD47" i="1"/>
  <c r="ZD50" i="1"/>
  <c r="ZD52" i="1"/>
  <c r="ZD55" i="1"/>
  <c r="ZD57" i="1"/>
  <c r="ZD61" i="1"/>
  <c r="ZD63" i="1"/>
  <c r="ZD65" i="1"/>
  <c r="ZD68" i="1"/>
  <c r="ZD70" i="1"/>
  <c r="ZD73" i="1"/>
  <c r="ZD75" i="1"/>
  <c r="ZD77" i="1"/>
  <c r="ZD80" i="1"/>
  <c r="ZD82" i="1"/>
  <c r="ZD84" i="1"/>
  <c r="ZD86" i="1"/>
  <c r="ZD88" i="1"/>
  <c r="ZD91" i="1"/>
  <c r="ZD93" i="1"/>
  <c r="ZD95" i="1"/>
  <c r="ZG34" i="1" l="1"/>
  <c r="ZG40" i="1"/>
  <c r="ZG55" i="1"/>
  <c r="ZG51" i="1"/>
  <c r="ZG57" i="1"/>
  <c r="ZG63" i="1"/>
  <c r="ZG71" i="1"/>
  <c r="ZG77" i="1"/>
  <c r="ZG61" i="1"/>
  <c r="ZG82" i="1"/>
  <c r="ZG86" i="1"/>
  <c r="ZG91" i="1"/>
  <c r="ZG2" i="1"/>
  <c r="ZG4" i="1"/>
  <c r="ZG9" i="1"/>
  <c r="ZG11" i="1"/>
  <c r="ZG10" i="1"/>
  <c r="ZG33" i="1"/>
  <c r="ZG43" i="1"/>
  <c r="ZG35" i="1"/>
  <c r="ZG39" i="1"/>
  <c r="ZG41" i="1"/>
  <c r="ZG45" i="1"/>
  <c r="ZG49" i="1"/>
  <c r="ZG46" i="1"/>
  <c r="ZG50" i="1"/>
  <c r="ZG52" i="1"/>
  <c r="ZG56" i="1"/>
  <c r="ZG58" i="1"/>
  <c r="ZG62" i="1"/>
  <c r="ZG64" i="1"/>
  <c r="ZG68" i="1"/>
  <c r="ZG70" i="1"/>
  <c r="ZG74" i="1"/>
  <c r="ZG76" i="1"/>
  <c r="ZG79" i="1"/>
  <c r="ZG81" i="1"/>
  <c r="ZG67" i="1"/>
  <c r="ZG83" i="1"/>
  <c r="ZG85" i="1"/>
  <c r="ZG87" i="1"/>
  <c r="ZG89" i="1"/>
  <c r="ZG92" i="1"/>
  <c r="ZG94" i="1"/>
  <c r="ZG96" i="1"/>
  <c r="ZL1" i="1"/>
  <c r="ZG16" i="1"/>
  <c r="ZG21" i="1"/>
  <c r="ZG26" i="1"/>
  <c r="ZG31" i="1"/>
  <c r="ZG32" i="1"/>
  <c r="ZG37" i="1"/>
  <c r="ZG38" i="1"/>
  <c r="ZG44" i="1"/>
  <c r="ZG47" i="1"/>
  <c r="ZG53" i="1"/>
  <c r="ZG59" i="1"/>
  <c r="ZG65" i="1"/>
  <c r="ZG69" i="1"/>
  <c r="ZG75" i="1"/>
  <c r="ZG80" i="1"/>
  <c r="ZG73" i="1"/>
  <c r="ZG84" i="1"/>
  <c r="ZG88" i="1"/>
  <c r="ZG93" i="1"/>
  <c r="ZG95" i="1"/>
  <c r="ZO1" i="1" l="1"/>
  <c r="ZJ4" i="1"/>
  <c r="ZJ9" i="1"/>
  <c r="ZJ11" i="1"/>
  <c r="ZJ16" i="1"/>
  <c r="ZJ21" i="1"/>
  <c r="ZJ32" i="1"/>
  <c r="ZJ34" i="1"/>
  <c r="ZJ37" i="1"/>
  <c r="ZJ39" i="1"/>
  <c r="ZJ41" i="1"/>
  <c r="ZJ44" i="1"/>
  <c r="ZJ45" i="1"/>
  <c r="ZJ47" i="1"/>
  <c r="ZJ50" i="1"/>
  <c r="ZJ52" i="1"/>
  <c r="ZJ55" i="1"/>
  <c r="ZJ57" i="1"/>
  <c r="ZJ61" i="1"/>
  <c r="ZJ63" i="1"/>
  <c r="ZJ65" i="1"/>
  <c r="ZJ68" i="1"/>
  <c r="ZJ70" i="1"/>
  <c r="ZJ73" i="1"/>
  <c r="ZJ75" i="1"/>
  <c r="ZJ77" i="1"/>
  <c r="ZJ80" i="1"/>
  <c r="ZJ82" i="1"/>
  <c r="ZJ84" i="1"/>
  <c r="ZJ86" i="1"/>
  <c r="ZJ88" i="1"/>
  <c r="ZJ91" i="1"/>
  <c r="ZJ93" i="1"/>
  <c r="ZJ95" i="1"/>
  <c r="ZJ2" i="1"/>
  <c r="ZJ10" i="1"/>
  <c r="ZJ26" i="1"/>
  <c r="ZJ31" i="1"/>
  <c r="ZJ33" i="1"/>
  <c r="ZJ35" i="1"/>
  <c r="ZJ38" i="1"/>
  <c r="ZJ40" i="1"/>
  <c r="ZJ43" i="1"/>
  <c r="ZJ46" i="1"/>
  <c r="ZJ49" i="1"/>
  <c r="ZJ51" i="1"/>
  <c r="ZJ53" i="1"/>
  <c r="ZJ56" i="1"/>
  <c r="ZJ58" i="1"/>
  <c r="ZJ59" i="1"/>
  <c r="ZJ62" i="1"/>
  <c r="ZJ64" i="1"/>
  <c r="ZJ67" i="1"/>
  <c r="ZJ69" i="1"/>
  <c r="ZJ71" i="1"/>
  <c r="ZJ74" i="1"/>
  <c r="ZJ76" i="1"/>
  <c r="ZJ79" i="1"/>
  <c r="ZJ81" i="1"/>
  <c r="ZJ83" i="1"/>
  <c r="ZJ85" i="1"/>
  <c r="ZJ87" i="1"/>
  <c r="ZJ89" i="1"/>
  <c r="ZJ92" i="1"/>
  <c r="ZJ94" i="1"/>
  <c r="ZJ96" i="1"/>
  <c r="ZR1" i="1" l="1"/>
  <c r="ZM16" i="1"/>
  <c r="ZM21" i="1"/>
  <c r="ZM26" i="1"/>
  <c r="ZM31" i="1"/>
  <c r="ZM32" i="1"/>
  <c r="ZM37" i="1"/>
  <c r="ZM34" i="1"/>
  <c r="ZM38" i="1"/>
  <c r="ZM40" i="1"/>
  <c r="ZM44" i="1"/>
  <c r="ZM49" i="1"/>
  <c r="ZM45" i="1"/>
  <c r="ZM47" i="1"/>
  <c r="ZM51" i="1"/>
  <c r="ZM53" i="1"/>
  <c r="ZM57" i="1"/>
  <c r="ZM59" i="1"/>
  <c r="ZM63" i="1"/>
  <c r="ZM65" i="1"/>
  <c r="ZM69" i="1"/>
  <c r="ZM71" i="1"/>
  <c r="ZM75" i="1"/>
  <c r="ZM77" i="1"/>
  <c r="ZM80" i="1"/>
  <c r="ZM61" i="1"/>
  <c r="ZM73" i="1"/>
  <c r="ZM82" i="1"/>
  <c r="ZM84" i="1"/>
  <c r="ZM86" i="1"/>
  <c r="ZM88" i="1"/>
  <c r="ZM91" i="1"/>
  <c r="ZM93" i="1"/>
  <c r="ZM95" i="1"/>
  <c r="ZM2" i="1"/>
  <c r="ZM9" i="1"/>
  <c r="ZM11" i="1"/>
  <c r="ZM43" i="1"/>
  <c r="ZM39" i="1"/>
  <c r="ZM55" i="1"/>
  <c r="ZM46" i="1"/>
  <c r="ZM56" i="1"/>
  <c r="ZM62" i="1"/>
  <c r="ZM68" i="1"/>
  <c r="ZM74" i="1"/>
  <c r="ZM79" i="1"/>
  <c r="ZM67" i="1"/>
  <c r="ZM83" i="1"/>
  <c r="ZM89" i="1"/>
  <c r="ZM94" i="1"/>
  <c r="ZM4" i="1"/>
  <c r="ZM10" i="1"/>
  <c r="ZM33" i="1"/>
  <c r="ZM35" i="1"/>
  <c r="ZM41" i="1"/>
  <c r="ZM50" i="1"/>
  <c r="ZM52" i="1"/>
  <c r="ZM58" i="1"/>
  <c r="ZM64" i="1"/>
  <c r="ZM70" i="1"/>
  <c r="ZM76" i="1"/>
  <c r="ZM81" i="1"/>
  <c r="ZM85" i="1"/>
  <c r="ZM87" i="1"/>
  <c r="ZM92" i="1"/>
  <c r="ZM96" i="1"/>
  <c r="ZU1" i="1" l="1"/>
  <c r="ZP4" i="1"/>
  <c r="ZP9" i="1"/>
  <c r="ZP11" i="1"/>
  <c r="ZP16" i="1"/>
  <c r="ZP21" i="1"/>
  <c r="ZP32" i="1"/>
  <c r="ZP34" i="1"/>
  <c r="ZP37" i="1"/>
  <c r="ZP39" i="1"/>
  <c r="ZP41" i="1"/>
  <c r="ZP45" i="1"/>
  <c r="ZP47" i="1"/>
  <c r="ZP52" i="1"/>
  <c r="ZP55" i="1"/>
  <c r="ZP61" i="1"/>
  <c r="ZP65" i="1"/>
  <c r="ZP73" i="1"/>
  <c r="ZP80" i="1"/>
  <c r="ZP87" i="1"/>
  <c r="ZP94" i="1"/>
  <c r="ZP2" i="1"/>
  <c r="ZP10" i="1"/>
  <c r="ZP26" i="1"/>
  <c r="ZP31" i="1"/>
  <c r="ZP33" i="1"/>
  <c r="ZP35" i="1"/>
  <c r="ZP38" i="1"/>
  <c r="ZP40" i="1"/>
  <c r="ZP43" i="1"/>
  <c r="ZP46" i="1"/>
  <c r="ZP49" i="1"/>
  <c r="ZP51" i="1"/>
  <c r="ZP53" i="1"/>
  <c r="ZP56" i="1"/>
  <c r="ZP58" i="1"/>
  <c r="ZP59" i="1"/>
  <c r="ZP62" i="1"/>
  <c r="ZP64" i="1"/>
  <c r="ZP67" i="1"/>
  <c r="ZP69" i="1"/>
  <c r="ZP71" i="1"/>
  <c r="ZP74" i="1"/>
  <c r="ZP76" i="1"/>
  <c r="ZP79" i="1"/>
  <c r="ZP81" i="1"/>
  <c r="ZP82" i="1"/>
  <c r="ZP84" i="1"/>
  <c r="ZP86" i="1"/>
  <c r="ZP88" i="1"/>
  <c r="ZP91" i="1"/>
  <c r="ZP93" i="1"/>
  <c r="ZP95" i="1"/>
  <c r="ZP44" i="1"/>
  <c r="ZP50" i="1"/>
  <c r="ZP57" i="1"/>
  <c r="ZP63" i="1"/>
  <c r="ZP68" i="1"/>
  <c r="ZP70" i="1"/>
  <c r="ZP75" i="1"/>
  <c r="ZP77" i="1"/>
  <c r="ZP83" i="1"/>
  <c r="ZP85" i="1"/>
  <c r="ZP89" i="1"/>
  <c r="ZP92" i="1"/>
  <c r="ZP96" i="1"/>
  <c r="ZX1" i="1" l="1"/>
  <c r="ZS16" i="1"/>
  <c r="ZS21" i="1"/>
  <c r="ZS26" i="1"/>
  <c r="ZS31" i="1"/>
  <c r="ZS32" i="1"/>
  <c r="ZS37" i="1"/>
  <c r="ZS34" i="1"/>
  <c r="ZS38" i="1"/>
  <c r="ZS40" i="1"/>
  <c r="ZS44" i="1"/>
  <c r="ZS49" i="1"/>
  <c r="ZS45" i="1"/>
  <c r="ZS47" i="1"/>
  <c r="ZS51" i="1"/>
  <c r="ZS53" i="1"/>
  <c r="ZS57" i="1"/>
  <c r="ZS59" i="1"/>
  <c r="ZS63" i="1"/>
  <c r="ZS65" i="1"/>
  <c r="ZS69" i="1"/>
  <c r="ZS71" i="1"/>
  <c r="ZS75" i="1"/>
  <c r="ZS77" i="1"/>
  <c r="ZS80" i="1"/>
  <c r="ZS61" i="1"/>
  <c r="ZS73" i="1"/>
  <c r="ZS83" i="1"/>
  <c r="ZS85" i="1"/>
  <c r="ZS87" i="1"/>
  <c r="ZS89" i="1"/>
  <c r="ZS92" i="1"/>
  <c r="ZS94" i="1"/>
  <c r="ZS96" i="1"/>
  <c r="ZS2" i="1"/>
  <c r="ZS4" i="1"/>
  <c r="ZS9" i="1"/>
  <c r="ZS11" i="1"/>
  <c r="ZS10" i="1"/>
  <c r="ZS33" i="1"/>
  <c r="ZS43" i="1"/>
  <c r="ZS35" i="1"/>
  <c r="ZS39" i="1"/>
  <c r="ZS41" i="1"/>
  <c r="ZS55" i="1"/>
  <c r="ZS46" i="1"/>
  <c r="ZS50" i="1"/>
  <c r="ZS52" i="1"/>
  <c r="ZS56" i="1"/>
  <c r="ZS58" i="1"/>
  <c r="ZS62" i="1"/>
  <c r="ZS64" i="1"/>
  <c r="ZS68" i="1"/>
  <c r="ZS70" i="1"/>
  <c r="ZS74" i="1"/>
  <c r="ZS76" i="1"/>
  <c r="ZS79" i="1"/>
  <c r="ZS81" i="1"/>
  <c r="ZS67" i="1"/>
  <c r="ZS82" i="1"/>
  <c r="ZS84" i="1"/>
  <c r="ZS86" i="1"/>
  <c r="ZS88" i="1"/>
  <c r="ZS91" i="1"/>
  <c r="ZS93" i="1"/>
  <c r="ZS95" i="1"/>
  <c r="AAA1" i="1" l="1"/>
  <c r="ZV4" i="1"/>
  <c r="ZV9" i="1"/>
  <c r="ZV11" i="1"/>
  <c r="ZV16" i="1"/>
  <c r="ZV21" i="1"/>
  <c r="ZV32" i="1"/>
  <c r="ZV34" i="1"/>
  <c r="ZV37" i="1"/>
  <c r="ZV39" i="1"/>
  <c r="ZV41" i="1"/>
  <c r="ZV44" i="1"/>
  <c r="ZV46" i="1"/>
  <c r="ZV49" i="1"/>
  <c r="ZV51" i="1"/>
  <c r="ZV53" i="1"/>
  <c r="ZV56" i="1"/>
  <c r="ZV58" i="1"/>
  <c r="ZV61" i="1"/>
  <c r="ZV63" i="1"/>
  <c r="ZV65" i="1"/>
  <c r="ZV68" i="1"/>
  <c r="ZV70" i="1"/>
  <c r="ZV73" i="1"/>
  <c r="ZV75" i="1"/>
  <c r="ZV77" i="1"/>
  <c r="ZV80" i="1"/>
  <c r="ZV83" i="1"/>
  <c r="ZV85" i="1"/>
  <c r="ZV87" i="1"/>
  <c r="ZV89" i="1"/>
  <c r="ZV92" i="1"/>
  <c r="ZV94" i="1"/>
  <c r="ZV96" i="1"/>
  <c r="ZV2" i="1"/>
  <c r="ZV10" i="1"/>
  <c r="ZV26" i="1"/>
  <c r="ZV31" i="1"/>
  <c r="ZV33" i="1"/>
  <c r="ZV35" i="1"/>
  <c r="ZV38" i="1"/>
  <c r="ZV40" i="1"/>
  <c r="ZV43" i="1"/>
  <c r="ZV45" i="1"/>
  <c r="ZV47" i="1"/>
  <c r="ZV50" i="1"/>
  <c r="ZV52" i="1"/>
  <c r="ZV55" i="1"/>
  <c r="ZV57" i="1"/>
  <c r="ZV59" i="1"/>
  <c r="ZV62" i="1"/>
  <c r="ZV64" i="1"/>
  <c r="ZV67" i="1"/>
  <c r="ZV69" i="1"/>
  <c r="ZV71" i="1"/>
  <c r="ZV74" i="1"/>
  <c r="ZV76" i="1"/>
  <c r="ZV79" i="1"/>
  <c r="ZV81" i="1"/>
  <c r="ZV82" i="1"/>
  <c r="ZV84" i="1"/>
  <c r="ZV86" i="1"/>
  <c r="ZV88" i="1"/>
  <c r="ZV91" i="1"/>
  <c r="ZV93" i="1"/>
  <c r="ZV95" i="1"/>
  <c r="AAD1" i="1" l="1"/>
  <c r="ZY16" i="1"/>
  <c r="ZY21" i="1"/>
  <c r="ZY26" i="1"/>
  <c r="ZY31" i="1"/>
  <c r="ZY32" i="1"/>
  <c r="ZY37" i="1"/>
  <c r="ZY34" i="1"/>
  <c r="ZY38" i="1"/>
  <c r="ZY40" i="1"/>
  <c r="ZY44" i="1"/>
  <c r="ZY49" i="1"/>
  <c r="ZY46" i="1"/>
  <c r="ZY50" i="1"/>
  <c r="ZY52" i="1"/>
  <c r="ZY56" i="1"/>
  <c r="ZY58" i="1"/>
  <c r="ZY62" i="1"/>
  <c r="ZY64" i="1"/>
  <c r="ZY68" i="1"/>
  <c r="ZY70" i="1"/>
  <c r="ZY74" i="1"/>
  <c r="ZY76" i="1"/>
  <c r="ZY79" i="1"/>
  <c r="ZY81" i="1"/>
  <c r="ZY61" i="1"/>
  <c r="ZY73" i="1"/>
  <c r="ZY83" i="1"/>
  <c r="ZY85" i="1"/>
  <c r="ZY87" i="1"/>
  <c r="ZY89" i="1"/>
  <c r="ZY92" i="1"/>
  <c r="ZY94" i="1"/>
  <c r="ZY96" i="1"/>
  <c r="ZY2" i="1"/>
  <c r="ZY4" i="1"/>
  <c r="ZY9" i="1"/>
  <c r="ZY11" i="1"/>
  <c r="ZY10" i="1"/>
  <c r="ZY33" i="1"/>
  <c r="ZY43" i="1"/>
  <c r="ZY35" i="1"/>
  <c r="ZY39" i="1"/>
  <c r="ZY41" i="1"/>
  <c r="ZY55" i="1"/>
  <c r="ZY45" i="1"/>
  <c r="ZY47" i="1"/>
  <c r="ZY51" i="1"/>
  <c r="ZY53" i="1"/>
  <c r="ZY57" i="1"/>
  <c r="ZY59" i="1"/>
  <c r="ZY63" i="1"/>
  <c r="ZY65" i="1"/>
  <c r="ZY69" i="1"/>
  <c r="ZY71" i="1"/>
  <c r="ZY75" i="1"/>
  <c r="ZY77" i="1"/>
  <c r="ZY80" i="1"/>
  <c r="ZY67" i="1"/>
  <c r="ZY82" i="1"/>
  <c r="ZY84" i="1"/>
  <c r="ZY86" i="1"/>
  <c r="ZY88" i="1"/>
  <c r="ZY91" i="1"/>
  <c r="ZY93" i="1"/>
  <c r="ZY95" i="1"/>
  <c r="AAG1" i="1" l="1"/>
  <c r="AAB4" i="1"/>
  <c r="AAB9" i="1"/>
  <c r="AAB11" i="1"/>
  <c r="AAB16" i="1"/>
  <c r="AAB21" i="1"/>
  <c r="AAB32" i="1"/>
  <c r="AAB34" i="1"/>
  <c r="AAB37" i="1"/>
  <c r="AAB39" i="1"/>
  <c r="AAB41" i="1"/>
  <c r="AAB44" i="1"/>
  <c r="AAB46" i="1"/>
  <c r="AAB49" i="1"/>
  <c r="AAB51" i="1"/>
  <c r="AAB53" i="1"/>
  <c r="AAB56" i="1"/>
  <c r="AAB58" i="1"/>
  <c r="AAB61" i="1"/>
  <c r="AAB63" i="1"/>
  <c r="AAB65" i="1"/>
  <c r="AAB68" i="1"/>
  <c r="AAB70" i="1"/>
  <c r="AAB73" i="1"/>
  <c r="AAB75" i="1"/>
  <c r="AAB77" i="1"/>
  <c r="AAB80" i="1"/>
  <c r="AAB83" i="1"/>
  <c r="AAB85" i="1"/>
  <c r="AAB87" i="1"/>
  <c r="AAB89" i="1"/>
  <c r="AAB92" i="1"/>
  <c r="AAB94" i="1"/>
  <c r="AAB96" i="1"/>
  <c r="AAB86" i="1"/>
  <c r="AAB91" i="1"/>
  <c r="AAB95" i="1"/>
  <c r="AAB2" i="1"/>
  <c r="AAB10" i="1"/>
  <c r="AAB26" i="1"/>
  <c r="AAB31" i="1"/>
  <c r="AAB33" i="1"/>
  <c r="AAB35" i="1"/>
  <c r="AAB38" i="1"/>
  <c r="AAB40" i="1"/>
  <c r="AAB43" i="1"/>
  <c r="AAB45" i="1"/>
  <c r="AAB47" i="1"/>
  <c r="AAB50" i="1"/>
  <c r="AAB52" i="1"/>
  <c r="AAB55" i="1"/>
  <c r="AAB57" i="1"/>
  <c r="AAB59" i="1"/>
  <c r="AAB62" i="1"/>
  <c r="AAB64" i="1"/>
  <c r="AAB67" i="1"/>
  <c r="AAB69" i="1"/>
  <c r="AAB71" i="1"/>
  <c r="AAB74" i="1"/>
  <c r="AAB76" i="1"/>
  <c r="AAB79" i="1"/>
  <c r="AAB81" i="1"/>
  <c r="AAB82" i="1"/>
  <c r="AAB84" i="1"/>
  <c r="AAB88" i="1"/>
  <c r="AAB93" i="1"/>
  <c r="AAE32" i="1" l="1"/>
  <c r="AAE38" i="1"/>
  <c r="AAE44" i="1"/>
  <c r="AAE50" i="1"/>
  <c r="AAE56" i="1"/>
  <c r="AAE58" i="1"/>
  <c r="AAE62" i="1"/>
  <c r="AAE68" i="1"/>
  <c r="AAE74" i="1"/>
  <c r="AAE81" i="1"/>
  <c r="AAE61" i="1"/>
  <c r="AAE85" i="1"/>
  <c r="AAE89" i="1"/>
  <c r="AAE94" i="1"/>
  <c r="AAE2" i="1"/>
  <c r="AAE4" i="1"/>
  <c r="AAE9" i="1"/>
  <c r="AAE11" i="1"/>
  <c r="AAE10" i="1"/>
  <c r="AAE33" i="1"/>
  <c r="AAE43" i="1"/>
  <c r="AAE35" i="1"/>
  <c r="AAE39" i="1"/>
  <c r="AAE41" i="1"/>
  <c r="AAE55" i="1"/>
  <c r="AAE45" i="1"/>
  <c r="AAE47" i="1"/>
  <c r="AAE51" i="1"/>
  <c r="AAE53" i="1"/>
  <c r="AAE57" i="1"/>
  <c r="AAE59" i="1"/>
  <c r="AAE63" i="1"/>
  <c r="AAE65" i="1"/>
  <c r="AAE69" i="1"/>
  <c r="AAE71" i="1"/>
  <c r="AAE75" i="1"/>
  <c r="AAE77" i="1"/>
  <c r="AAE80" i="1"/>
  <c r="AAE67" i="1"/>
  <c r="AAE82" i="1"/>
  <c r="AAE84" i="1"/>
  <c r="AAE86" i="1"/>
  <c r="AAE88" i="1"/>
  <c r="AAE91" i="1"/>
  <c r="AAE93" i="1"/>
  <c r="AAE95" i="1"/>
  <c r="AAJ1" i="1"/>
  <c r="AAE16" i="1"/>
  <c r="AAE21" i="1"/>
  <c r="AAE26" i="1"/>
  <c r="AAE31" i="1"/>
  <c r="AAE37" i="1"/>
  <c r="AAE34" i="1"/>
  <c r="AAE40" i="1"/>
  <c r="AAE49" i="1"/>
  <c r="AAE46" i="1"/>
  <c r="AAE52" i="1"/>
  <c r="AAE64" i="1"/>
  <c r="AAE70" i="1"/>
  <c r="AAE76" i="1"/>
  <c r="AAE79" i="1"/>
  <c r="AAE73" i="1"/>
  <c r="AAE83" i="1"/>
  <c r="AAE87" i="1"/>
  <c r="AAE92" i="1"/>
  <c r="AAE96" i="1"/>
  <c r="AAM1" i="1" l="1"/>
  <c r="AAH4" i="1"/>
  <c r="AAH9" i="1"/>
  <c r="AAH11" i="1"/>
  <c r="AAH16" i="1"/>
  <c r="AAH21" i="1"/>
  <c r="AAH32" i="1"/>
  <c r="AAH34" i="1"/>
  <c r="AAH37" i="1"/>
  <c r="AAH39" i="1"/>
  <c r="AAH41" i="1"/>
  <c r="AAH44" i="1"/>
  <c r="AAH46" i="1"/>
  <c r="AAH49" i="1"/>
  <c r="AAH51" i="1"/>
  <c r="AAH53" i="1"/>
  <c r="AAH56" i="1"/>
  <c r="AAH58" i="1"/>
  <c r="AAH61" i="1"/>
  <c r="AAH63" i="1"/>
  <c r="AAH65" i="1"/>
  <c r="AAH68" i="1"/>
  <c r="AAH70" i="1"/>
  <c r="AAH73" i="1"/>
  <c r="AAH75" i="1"/>
  <c r="AAH77" i="1"/>
  <c r="AAH80" i="1"/>
  <c r="AAH83" i="1"/>
  <c r="AAH85" i="1"/>
  <c r="AAH87" i="1"/>
  <c r="AAH89" i="1"/>
  <c r="AAH92" i="1"/>
  <c r="AAH94" i="1"/>
  <c r="AAH96" i="1"/>
  <c r="AAH2" i="1"/>
  <c r="AAH10" i="1"/>
  <c r="AAH26" i="1"/>
  <c r="AAH31" i="1"/>
  <c r="AAH33" i="1"/>
  <c r="AAH35" i="1"/>
  <c r="AAH38" i="1"/>
  <c r="AAH40" i="1"/>
  <c r="AAH43" i="1"/>
  <c r="AAH45" i="1"/>
  <c r="AAH47" i="1"/>
  <c r="AAH50" i="1"/>
  <c r="AAH52" i="1"/>
  <c r="AAH55" i="1"/>
  <c r="AAH57" i="1"/>
  <c r="AAH59" i="1"/>
  <c r="AAH62" i="1"/>
  <c r="AAH64" i="1"/>
  <c r="AAH67" i="1"/>
  <c r="AAH69" i="1"/>
  <c r="AAH71" i="1"/>
  <c r="AAH74" i="1"/>
  <c r="AAH76" i="1"/>
  <c r="AAH79" i="1"/>
  <c r="AAH81" i="1"/>
  <c r="AAH82" i="1"/>
  <c r="AAH84" i="1"/>
  <c r="AAH86" i="1"/>
  <c r="AAH88" i="1"/>
  <c r="AAH91" i="1"/>
  <c r="AAH93" i="1"/>
  <c r="AAH95" i="1"/>
  <c r="AAP1" i="1" l="1"/>
  <c r="AAK16" i="1"/>
  <c r="AAK21" i="1"/>
  <c r="AAK26" i="1"/>
  <c r="AAK31" i="1"/>
  <c r="AAK32" i="1"/>
  <c r="AAK37" i="1"/>
  <c r="AAK34" i="1"/>
  <c r="AAK38" i="1"/>
  <c r="AAK40" i="1"/>
  <c r="AAK44" i="1"/>
  <c r="AAK49" i="1"/>
  <c r="AAK46" i="1"/>
  <c r="AAK50" i="1"/>
  <c r="AAK52" i="1"/>
  <c r="AAK56" i="1"/>
  <c r="AAK58" i="1"/>
  <c r="AAK62" i="1"/>
  <c r="AAK64" i="1"/>
  <c r="AAK68" i="1"/>
  <c r="AAK70" i="1"/>
  <c r="AAK74" i="1"/>
  <c r="AAK76" i="1"/>
  <c r="AAK79" i="1"/>
  <c r="AAK81" i="1"/>
  <c r="AAK61" i="1"/>
  <c r="AAK73" i="1"/>
  <c r="AAK83" i="1"/>
  <c r="AAK85" i="1"/>
  <c r="AAK87" i="1"/>
  <c r="AAK89" i="1"/>
  <c r="AAK92" i="1"/>
  <c r="AAK94" i="1"/>
  <c r="AAK96" i="1"/>
  <c r="AAK41" i="1"/>
  <c r="AAK45" i="1"/>
  <c r="AAK47" i="1"/>
  <c r="AAK53" i="1"/>
  <c r="AAK59" i="1"/>
  <c r="AAK65" i="1"/>
  <c r="AAK71" i="1"/>
  <c r="AAK77" i="1"/>
  <c r="AAK80" i="1"/>
  <c r="AAK67" i="1"/>
  <c r="AAK82" i="1"/>
  <c r="AAK86" i="1"/>
  <c r="AAK91" i="1"/>
  <c r="AAK2" i="1"/>
  <c r="AAK4" i="1"/>
  <c r="AAK9" i="1"/>
  <c r="AAK11" i="1"/>
  <c r="AAK10" i="1"/>
  <c r="AAK33" i="1"/>
  <c r="AAK43" i="1"/>
  <c r="AAK35" i="1"/>
  <c r="AAK39" i="1"/>
  <c r="AAK55" i="1"/>
  <c r="AAK51" i="1"/>
  <c r="AAK57" i="1"/>
  <c r="AAK63" i="1"/>
  <c r="AAK69" i="1"/>
  <c r="AAK75" i="1"/>
  <c r="AAK84" i="1"/>
  <c r="AAK88" i="1"/>
  <c r="AAK93" i="1"/>
  <c r="AAK95" i="1"/>
  <c r="AAS1" i="1" l="1"/>
  <c r="AAN4" i="1"/>
  <c r="AAN9" i="1"/>
  <c r="AAN11" i="1"/>
  <c r="AAN16" i="1"/>
  <c r="AAN21" i="1"/>
  <c r="AAN32" i="1"/>
  <c r="AAN34" i="1"/>
  <c r="AAN37" i="1"/>
  <c r="AAN39" i="1"/>
  <c r="AAN41" i="1"/>
  <c r="AAN44" i="1"/>
  <c r="AAN46" i="1"/>
  <c r="AAN49" i="1"/>
  <c r="AAN51" i="1"/>
  <c r="AAN53" i="1"/>
  <c r="AAN56" i="1"/>
  <c r="AAN58" i="1"/>
  <c r="AAN61" i="1"/>
  <c r="AAN63" i="1"/>
  <c r="AAN65" i="1"/>
  <c r="AAN68" i="1"/>
  <c r="AAN70" i="1"/>
  <c r="AAN73" i="1"/>
  <c r="AAN75" i="1"/>
  <c r="AAN77" i="1"/>
  <c r="AAN80" i="1"/>
  <c r="AAN83" i="1"/>
  <c r="AAN85" i="1"/>
  <c r="AAN87" i="1"/>
  <c r="AAN89" i="1"/>
  <c r="AAN92" i="1"/>
  <c r="AAN94" i="1"/>
  <c r="AAN96" i="1"/>
  <c r="AAN2" i="1"/>
  <c r="AAN10" i="1"/>
  <c r="AAN26" i="1"/>
  <c r="AAN31" i="1"/>
  <c r="AAN33" i="1"/>
  <c r="AAN35" i="1"/>
  <c r="AAN38" i="1"/>
  <c r="AAN40" i="1"/>
  <c r="AAN43" i="1"/>
  <c r="AAN45" i="1"/>
  <c r="AAN47" i="1"/>
  <c r="AAN50" i="1"/>
  <c r="AAN52" i="1"/>
  <c r="AAN55" i="1"/>
  <c r="AAN57" i="1"/>
  <c r="AAN59" i="1"/>
  <c r="AAN62" i="1"/>
  <c r="AAN64" i="1"/>
  <c r="AAN67" i="1"/>
  <c r="AAN69" i="1"/>
  <c r="AAN71" i="1"/>
  <c r="AAN74" i="1"/>
  <c r="AAN76" i="1"/>
  <c r="AAN79" i="1"/>
  <c r="AAN81" i="1"/>
  <c r="AAN82" i="1"/>
  <c r="AAN84" i="1"/>
  <c r="AAN86" i="1"/>
  <c r="AAN88" i="1"/>
  <c r="AAN91" i="1"/>
  <c r="AAN93" i="1"/>
  <c r="AAN95" i="1"/>
  <c r="AAV1" i="1" l="1"/>
  <c r="AAQ21" i="1"/>
  <c r="AAQ32" i="1"/>
  <c r="AAQ37" i="1"/>
  <c r="AAQ38" i="1"/>
  <c r="AAQ44" i="1"/>
  <c r="AAQ50" i="1"/>
  <c r="AAQ56" i="1"/>
  <c r="AAQ62" i="1"/>
  <c r="AAQ68" i="1"/>
  <c r="AAQ76" i="1"/>
  <c r="AAQ81" i="1"/>
  <c r="AAQ61" i="1"/>
  <c r="AAQ85" i="1"/>
  <c r="AAQ89" i="1"/>
  <c r="AAQ96" i="1"/>
  <c r="AAQ2" i="1"/>
  <c r="AAQ4" i="1"/>
  <c r="AAQ9" i="1"/>
  <c r="AAQ11" i="1"/>
  <c r="AAQ10" i="1"/>
  <c r="AAQ33" i="1"/>
  <c r="AAQ43" i="1"/>
  <c r="AAQ35" i="1"/>
  <c r="AAQ39" i="1"/>
  <c r="AAQ41" i="1"/>
  <c r="AAQ55" i="1"/>
  <c r="AAQ45" i="1"/>
  <c r="AAQ47" i="1"/>
  <c r="AAQ51" i="1"/>
  <c r="AAQ53" i="1"/>
  <c r="AAQ57" i="1"/>
  <c r="AAQ59" i="1"/>
  <c r="AAQ63" i="1"/>
  <c r="AAQ65" i="1"/>
  <c r="AAQ69" i="1"/>
  <c r="AAQ71" i="1"/>
  <c r="AAQ75" i="1"/>
  <c r="AAQ77" i="1"/>
  <c r="AAQ80" i="1"/>
  <c r="AAQ67" i="1"/>
  <c r="AAQ82" i="1"/>
  <c r="AAQ84" i="1"/>
  <c r="AAQ86" i="1"/>
  <c r="AAQ88" i="1"/>
  <c r="AAQ91" i="1"/>
  <c r="AAQ93" i="1"/>
  <c r="AAQ95" i="1"/>
  <c r="AAQ16" i="1"/>
  <c r="AAQ26" i="1"/>
  <c r="AAQ31" i="1"/>
  <c r="AAQ34" i="1"/>
  <c r="AAQ40" i="1"/>
  <c r="AAQ49" i="1"/>
  <c r="AAQ46" i="1"/>
  <c r="AAQ52" i="1"/>
  <c r="AAQ58" i="1"/>
  <c r="AAQ64" i="1"/>
  <c r="AAQ70" i="1"/>
  <c r="AAQ74" i="1"/>
  <c r="AAQ79" i="1"/>
  <c r="AAQ73" i="1"/>
  <c r="AAQ83" i="1"/>
  <c r="AAQ87" i="1"/>
  <c r="AAQ92" i="1"/>
  <c r="AAQ94" i="1"/>
  <c r="AAY1" i="1" l="1"/>
  <c r="AAT4" i="1"/>
  <c r="AAT9" i="1"/>
  <c r="AAT11" i="1"/>
  <c r="AAT16" i="1"/>
  <c r="AAT21" i="1"/>
  <c r="AAT32" i="1"/>
  <c r="AAT34" i="1"/>
  <c r="AAT37" i="1"/>
  <c r="AAT39" i="1"/>
  <c r="AAT41" i="1"/>
  <c r="AAT44" i="1"/>
  <c r="AAT46" i="1"/>
  <c r="AAT49" i="1"/>
  <c r="AAT51" i="1"/>
  <c r="AAT53" i="1"/>
  <c r="AAT56" i="1"/>
  <c r="AAT58" i="1"/>
  <c r="AAT61" i="1"/>
  <c r="AAT63" i="1"/>
  <c r="AAT65" i="1"/>
  <c r="AAT68" i="1"/>
  <c r="AAT73" i="1"/>
  <c r="AAT77" i="1"/>
  <c r="AAT85" i="1"/>
  <c r="AAT89" i="1"/>
  <c r="AAT94" i="1"/>
  <c r="AAT96" i="1"/>
  <c r="AAT2" i="1"/>
  <c r="AAT10" i="1"/>
  <c r="AAT26" i="1"/>
  <c r="AAT31" i="1"/>
  <c r="AAT33" i="1"/>
  <c r="AAT35" i="1"/>
  <c r="AAT38" i="1"/>
  <c r="AAT40" i="1"/>
  <c r="AAT43" i="1"/>
  <c r="AAT45" i="1"/>
  <c r="AAT47" i="1"/>
  <c r="AAT50" i="1"/>
  <c r="AAT52" i="1"/>
  <c r="AAT55" i="1"/>
  <c r="AAT57" i="1"/>
  <c r="AAT59" i="1"/>
  <c r="AAT62" i="1"/>
  <c r="AAT64" i="1"/>
  <c r="AAT67" i="1"/>
  <c r="AAT69" i="1"/>
  <c r="AAT71" i="1"/>
  <c r="AAT74" i="1"/>
  <c r="AAT76" i="1"/>
  <c r="AAT79" i="1"/>
  <c r="AAT81" i="1"/>
  <c r="AAT82" i="1"/>
  <c r="AAT84" i="1"/>
  <c r="AAT86" i="1"/>
  <c r="AAT88" i="1"/>
  <c r="AAT91" i="1"/>
  <c r="AAT93" i="1"/>
  <c r="AAT95" i="1"/>
  <c r="AAT70" i="1"/>
  <c r="AAT75" i="1"/>
  <c r="AAT80" i="1"/>
  <c r="AAT83" i="1"/>
  <c r="AAT87" i="1"/>
  <c r="AAT92" i="1"/>
  <c r="AAW34" i="1" l="1"/>
  <c r="AAW44" i="1"/>
  <c r="AAW49" i="1"/>
  <c r="AAW52" i="1"/>
  <c r="AAW58" i="1"/>
  <c r="AAW64" i="1"/>
  <c r="AAW70" i="1"/>
  <c r="AAW76" i="1"/>
  <c r="AAW81" i="1"/>
  <c r="AAW61" i="1"/>
  <c r="AAW73" i="1"/>
  <c r="AAW85" i="1"/>
  <c r="AAW92" i="1"/>
  <c r="AAW96" i="1"/>
  <c r="AAW2" i="1"/>
  <c r="AAW4" i="1"/>
  <c r="AAW9" i="1"/>
  <c r="AAW11" i="1"/>
  <c r="AAW10" i="1"/>
  <c r="AAW33" i="1"/>
  <c r="AAW43" i="1"/>
  <c r="AAW35" i="1"/>
  <c r="AAW39" i="1"/>
  <c r="AAW41" i="1"/>
  <c r="AAW55" i="1"/>
  <c r="AAW45" i="1"/>
  <c r="AAW47" i="1"/>
  <c r="AAW51" i="1"/>
  <c r="AAW53" i="1"/>
  <c r="AAW57" i="1"/>
  <c r="AAW59" i="1"/>
  <c r="AAW63" i="1"/>
  <c r="AAW65" i="1"/>
  <c r="AAW69" i="1"/>
  <c r="AAW71" i="1"/>
  <c r="AAW75" i="1"/>
  <c r="AAW77" i="1"/>
  <c r="AAW80" i="1"/>
  <c r="AAW67" i="1"/>
  <c r="AAW82" i="1"/>
  <c r="AAW84" i="1"/>
  <c r="AAW86" i="1"/>
  <c r="AAW88" i="1"/>
  <c r="AAW91" i="1"/>
  <c r="AAW93" i="1"/>
  <c r="AAW95" i="1"/>
  <c r="ABB1" i="1"/>
  <c r="AAW16" i="1"/>
  <c r="AAW21" i="1"/>
  <c r="AAW26" i="1"/>
  <c r="AAW31" i="1"/>
  <c r="AAW32" i="1"/>
  <c r="AAW37" i="1"/>
  <c r="AAW38" i="1"/>
  <c r="AAW40" i="1"/>
  <c r="AAW46" i="1"/>
  <c r="AAW50" i="1"/>
  <c r="AAW56" i="1"/>
  <c r="AAW62" i="1"/>
  <c r="AAW68" i="1"/>
  <c r="AAW74" i="1"/>
  <c r="AAW79" i="1"/>
  <c r="AAW83" i="1"/>
  <c r="AAW87" i="1"/>
  <c r="AAW89" i="1"/>
  <c r="AAW94" i="1"/>
  <c r="ABE1" i="1" l="1"/>
  <c r="AAZ4" i="1"/>
  <c r="AAZ9" i="1"/>
  <c r="AAZ11" i="1"/>
  <c r="AAZ16" i="1"/>
  <c r="AAZ21" i="1"/>
  <c r="AAZ32" i="1"/>
  <c r="AAZ34" i="1"/>
  <c r="AAZ37" i="1"/>
  <c r="AAZ39" i="1"/>
  <c r="AAZ41" i="1"/>
  <c r="AAZ44" i="1"/>
  <c r="AAZ46" i="1"/>
  <c r="AAZ49" i="1"/>
  <c r="AAZ51" i="1"/>
  <c r="AAZ53" i="1"/>
  <c r="AAZ56" i="1"/>
  <c r="AAZ58" i="1"/>
  <c r="AAZ61" i="1"/>
  <c r="AAZ63" i="1"/>
  <c r="AAZ65" i="1"/>
  <c r="AAZ68" i="1"/>
  <c r="AAZ70" i="1"/>
  <c r="AAZ73" i="1"/>
  <c r="AAZ75" i="1"/>
  <c r="AAZ77" i="1"/>
  <c r="AAZ80" i="1"/>
  <c r="AAZ83" i="1"/>
  <c r="AAZ85" i="1"/>
  <c r="AAZ87" i="1"/>
  <c r="AAZ89" i="1"/>
  <c r="AAZ92" i="1"/>
  <c r="AAZ94" i="1"/>
  <c r="AAZ96" i="1"/>
  <c r="AAZ91" i="1"/>
  <c r="AAZ95" i="1"/>
  <c r="AAZ2" i="1"/>
  <c r="AAZ10" i="1"/>
  <c r="AAZ26" i="1"/>
  <c r="AAZ31" i="1"/>
  <c r="AAZ33" i="1"/>
  <c r="AAZ35" i="1"/>
  <c r="AAZ38" i="1"/>
  <c r="AAZ40" i="1"/>
  <c r="AAZ43" i="1"/>
  <c r="AAZ45" i="1"/>
  <c r="AAZ47" i="1"/>
  <c r="AAZ50" i="1"/>
  <c r="AAZ52" i="1"/>
  <c r="AAZ55" i="1"/>
  <c r="AAZ57" i="1"/>
  <c r="AAZ59" i="1"/>
  <c r="AAZ62" i="1"/>
  <c r="AAZ64" i="1"/>
  <c r="AAZ67" i="1"/>
  <c r="AAZ69" i="1"/>
  <c r="AAZ71" i="1"/>
  <c r="AAZ74" i="1"/>
  <c r="AAZ76" i="1"/>
  <c r="AAZ79" i="1"/>
  <c r="AAZ81" i="1"/>
  <c r="AAZ82" i="1"/>
  <c r="AAZ84" i="1"/>
  <c r="AAZ86" i="1"/>
  <c r="AAZ88" i="1"/>
  <c r="AAZ93" i="1"/>
  <c r="ABH1" i="1" l="1"/>
  <c r="ABC16" i="1"/>
  <c r="ABC21" i="1"/>
  <c r="ABC26" i="1"/>
  <c r="ABC31" i="1"/>
  <c r="ABC32" i="1"/>
  <c r="ABC37" i="1"/>
  <c r="ABC34" i="1"/>
  <c r="ABC38" i="1"/>
  <c r="ABC40" i="1"/>
  <c r="ABC44" i="1"/>
  <c r="ABC49" i="1"/>
  <c r="ABC46" i="1"/>
  <c r="ABC50" i="1"/>
  <c r="ABC52" i="1"/>
  <c r="ABC56" i="1"/>
  <c r="ABC58" i="1"/>
  <c r="ABC62" i="1"/>
  <c r="ABC64" i="1"/>
  <c r="ABC68" i="1"/>
  <c r="ABC70" i="1"/>
  <c r="ABC74" i="1"/>
  <c r="ABC76" i="1"/>
  <c r="ABC79" i="1"/>
  <c r="ABC81" i="1"/>
  <c r="ABC61" i="1"/>
  <c r="ABC73" i="1"/>
  <c r="ABC83" i="1"/>
  <c r="ABC85" i="1"/>
  <c r="ABC87" i="1"/>
  <c r="ABC89" i="1"/>
  <c r="ABC92" i="1"/>
  <c r="ABC94" i="1"/>
  <c r="ABC96" i="1"/>
  <c r="ABC43" i="1"/>
  <c r="ABC41" i="1"/>
  <c r="ABC55" i="1"/>
  <c r="ABC47" i="1"/>
  <c r="ABC53" i="1"/>
  <c r="ABC59" i="1"/>
  <c r="ABC65" i="1"/>
  <c r="ABC71" i="1"/>
  <c r="ABC80" i="1"/>
  <c r="ABC82" i="1"/>
  <c r="ABC86" i="1"/>
  <c r="ABC91" i="1"/>
  <c r="ABC93" i="1"/>
  <c r="ABC2" i="1"/>
  <c r="ABC4" i="1"/>
  <c r="ABC9" i="1"/>
  <c r="ABC11" i="1"/>
  <c r="ABC10" i="1"/>
  <c r="ABC33" i="1"/>
  <c r="ABC35" i="1"/>
  <c r="ABC39" i="1"/>
  <c r="ABC45" i="1"/>
  <c r="ABC51" i="1"/>
  <c r="ABC57" i="1"/>
  <c r="ABC63" i="1"/>
  <c r="ABC69" i="1"/>
  <c r="ABC75" i="1"/>
  <c r="ABC77" i="1"/>
  <c r="ABC67" i="1"/>
  <c r="ABC84" i="1"/>
  <c r="ABC88" i="1"/>
  <c r="ABC95" i="1"/>
  <c r="ABK1" i="1" l="1"/>
  <c r="ABF4" i="1"/>
  <c r="ABF9" i="1"/>
  <c r="ABF11" i="1"/>
  <c r="ABF16" i="1"/>
  <c r="ABF21" i="1"/>
  <c r="ABF32" i="1"/>
  <c r="ABF34" i="1"/>
  <c r="ABF37" i="1"/>
  <c r="ABF39" i="1"/>
  <c r="ABF41" i="1"/>
  <c r="ABF44" i="1"/>
  <c r="ABF46" i="1"/>
  <c r="ABF49" i="1"/>
  <c r="ABF51" i="1"/>
  <c r="ABF53" i="1"/>
  <c r="ABF56" i="1"/>
  <c r="ABF58" i="1"/>
  <c r="ABF61" i="1"/>
  <c r="ABF63" i="1"/>
  <c r="ABF65" i="1"/>
  <c r="ABF68" i="1"/>
  <c r="ABF70" i="1"/>
  <c r="ABF73" i="1"/>
  <c r="ABF77" i="1"/>
  <c r="ABF83" i="1"/>
  <c r="ABF87" i="1"/>
  <c r="ABF92" i="1"/>
  <c r="ABF96" i="1"/>
  <c r="ABF2" i="1"/>
  <c r="ABF10" i="1"/>
  <c r="ABF26" i="1"/>
  <c r="ABF31" i="1"/>
  <c r="ABF33" i="1"/>
  <c r="ABF35" i="1"/>
  <c r="ABF38" i="1"/>
  <c r="ABF40" i="1"/>
  <c r="ABF43" i="1"/>
  <c r="ABF45" i="1"/>
  <c r="ABF47" i="1"/>
  <c r="ABF50" i="1"/>
  <c r="ABF52" i="1"/>
  <c r="ABF55" i="1"/>
  <c r="ABF57" i="1"/>
  <c r="ABF59" i="1"/>
  <c r="ABF62" i="1"/>
  <c r="ABF64" i="1"/>
  <c r="ABF67" i="1"/>
  <c r="ABF69" i="1"/>
  <c r="ABF71" i="1"/>
  <c r="ABF74" i="1"/>
  <c r="ABF76" i="1"/>
  <c r="ABF79" i="1"/>
  <c r="ABF81" i="1"/>
  <c r="ABF82" i="1"/>
  <c r="ABF84" i="1"/>
  <c r="ABF86" i="1"/>
  <c r="ABF88" i="1"/>
  <c r="ABF91" i="1"/>
  <c r="ABF93" i="1"/>
  <c r="ABF95" i="1"/>
  <c r="ABF75" i="1"/>
  <c r="ABF80" i="1"/>
  <c r="ABF85" i="1"/>
  <c r="ABF89" i="1"/>
  <c r="ABF94" i="1"/>
  <c r="ABN1" i="1" l="1"/>
  <c r="ABI16" i="1"/>
  <c r="ABI21" i="1"/>
  <c r="ABI26" i="1"/>
  <c r="ABI31" i="1"/>
  <c r="ABI32" i="1"/>
  <c r="ABI37" i="1"/>
  <c r="ABI34" i="1"/>
  <c r="ABI38" i="1"/>
  <c r="ABI40" i="1"/>
  <c r="ABI44" i="1"/>
  <c r="ABI49" i="1"/>
  <c r="ABI46" i="1"/>
  <c r="ABI50" i="1"/>
  <c r="ABI52" i="1"/>
  <c r="ABI56" i="1"/>
  <c r="ABI58" i="1"/>
  <c r="ABI62" i="1"/>
  <c r="ABI64" i="1"/>
  <c r="ABI68" i="1"/>
  <c r="ABI70" i="1"/>
  <c r="ABI74" i="1"/>
  <c r="ABI76" i="1"/>
  <c r="ABI79" i="1"/>
  <c r="ABI81" i="1"/>
  <c r="ABI61" i="1"/>
  <c r="ABI73" i="1"/>
  <c r="ABI83" i="1"/>
  <c r="ABI85" i="1"/>
  <c r="ABI87" i="1"/>
  <c r="ABI89" i="1"/>
  <c r="ABI92" i="1"/>
  <c r="ABI94" i="1"/>
  <c r="ABI96" i="1"/>
  <c r="ABI82" i="1"/>
  <c r="ABI86" i="1"/>
  <c r="ABI91" i="1"/>
  <c r="ABI2" i="1"/>
  <c r="ABI4" i="1"/>
  <c r="ABI9" i="1"/>
  <c r="ABI11" i="1"/>
  <c r="ABI10" i="1"/>
  <c r="ABI33" i="1"/>
  <c r="ABI43" i="1"/>
  <c r="ABI35" i="1"/>
  <c r="ABI39" i="1"/>
  <c r="ABI41" i="1"/>
  <c r="ABI55" i="1"/>
  <c r="ABI45" i="1"/>
  <c r="ABI47" i="1"/>
  <c r="ABI51" i="1"/>
  <c r="ABI53" i="1"/>
  <c r="ABI57" i="1"/>
  <c r="ABI59" i="1"/>
  <c r="ABI63" i="1"/>
  <c r="ABI65" i="1"/>
  <c r="ABI69" i="1"/>
  <c r="ABI71" i="1"/>
  <c r="ABI75" i="1"/>
  <c r="ABI77" i="1"/>
  <c r="ABI80" i="1"/>
  <c r="ABI67" i="1"/>
  <c r="ABI84" i="1"/>
  <c r="ABI88" i="1"/>
  <c r="ABI93" i="1"/>
  <c r="ABI95" i="1"/>
  <c r="ABQ1" i="1" l="1"/>
  <c r="ABL4" i="1"/>
  <c r="ABL9" i="1"/>
  <c r="ABL11" i="1"/>
  <c r="ABL16" i="1"/>
  <c r="ABL21" i="1"/>
  <c r="ABL32" i="1"/>
  <c r="ABL34" i="1"/>
  <c r="ABL37" i="1"/>
  <c r="ABL39" i="1"/>
  <c r="ABL41" i="1"/>
  <c r="ABL44" i="1"/>
  <c r="ABL46" i="1"/>
  <c r="ABL49" i="1"/>
  <c r="ABL51" i="1"/>
  <c r="ABL53" i="1"/>
  <c r="ABL56" i="1"/>
  <c r="ABL58" i="1"/>
  <c r="ABL61" i="1"/>
  <c r="ABL63" i="1"/>
  <c r="ABL65" i="1"/>
  <c r="ABL68" i="1"/>
  <c r="ABL70" i="1"/>
  <c r="ABL73" i="1"/>
  <c r="ABL75" i="1"/>
  <c r="ABL77" i="1"/>
  <c r="ABL80" i="1"/>
  <c r="ABL83" i="1"/>
  <c r="ABL85" i="1"/>
  <c r="ABL87" i="1"/>
  <c r="ABL89" i="1"/>
  <c r="ABL92" i="1"/>
  <c r="ABL94" i="1"/>
  <c r="ABL96" i="1"/>
  <c r="ABL33" i="1"/>
  <c r="ABL38" i="1"/>
  <c r="ABL40" i="1"/>
  <c r="ABL45" i="1"/>
  <c r="ABL50" i="1"/>
  <c r="ABL55" i="1"/>
  <c r="ABL57" i="1"/>
  <c r="ABL59" i="1"/>
  <c r="ABL64" i="1"/>
  <c r="ABL67" i="1"/>
  <c r="ABL71" i="1"/>
  <c r="ABL76" i="1"/>
  <c r="ABL79" i="1"/>
  <c r="ABL82" i="1"/>
  <c r="ABL86" i="1"/>
  <c r="ABL2" i="1"/>
  <c r="ABL10" i="1"/>
  <c r="ABL26" i="1"/>
  <c r="ABL31" i="1"/>
  <c r="ABL35" i="1"/>
  <c r="ABL43" i="1"/>
  <c r="ABL47" i="1"/>
  <c r="ABL52" i="1"/>
  <c r="ABL62" i="1"/>
  <c r="ABL69" i="1"/>
  <c r="ABL74" i="1"/>
  <c r="ABL81" i="1"/>
  <c r="ABL84" i="1"/>
  <c r="ABL88" i="1"/>
  <c r="ABL91" i="1"/>
  <c r="ABL93" i="1"/>
  <c r="ABL95" i="1"/>
  <c r="ABO32" i="1" l="1"/>
  <c r="ABO37" i="1"/>
  <c r="ABO34" i="1"/>
  <c r="ABO40" i="1"/>
  <c r="ABO50" i="1"/>
  <c r="ABO56" i="1"/>
  <c r="ABO62" i="1"/>
  <c r="ABO68" i="1"/>
  <c r="ABO76" i="1"/>
  <c r="ABO81" i="1"/>
  <c r="ABO61" i="1"/>
  <c r="ABO85" i="1"/>
  <c r="ABO92" i="1"/>
  <c r="ABO96" i="1"/>
  <c r="ABO2" i="1"/>
  <c r="ABO4" i="1"/>
  <c r="ABO9" i="1"/>
  <c r="ABO11" i="1"/>
  <c r="ABO10" i="1"/>
  <c r="ABO33" i="1"/>
  <c r="ABO43" i="1"/>
  <c r="ABO35" i="1"/>
  <c r="ABO39" i="1"/>
  <c r="ABO41" i="1"/>
  <c r="ABO55" i="1"/>
  <c r="ABO45" i="1"/>
  <c r="ABO47" i="1"/>
  <c r="ABO51" i="1"/>
  <c r="ABO53" i="1"/>
  <c r="ABO57" i="1"/>
  <c r="ABO59" i="1"/>
  <c r="ABO63" i="1"/>
  <c r="ABO65" i="1"/>
  <c r="ABO69" i="1"/>
  <c r="ABO71" i="1"/>
  <c r="ABO75" i="1"/>
  <c r="ABO77" i="1"/>
  <c r="ABO80" i="1"/>
  <c r="ABO67" i="1"/>
  <c r="ABO82" i="1"/>
  <c r="ABO84" i="1"/>
  <c r="ABO86" i="1"/>
  <c r="ABO88" i="1"/>
  <c r="ABO91" i="1"/>
  <c r="ABO93" i="1"/>
  <c r="ABO95" i="1"/>
  <c r="ABT1" i="1"/>
  <c r="ABO16" i="1"/>
  <c r="ABO21" i="1"/>
  <c r="ABO26" i="1"/>
  <c r="ABO31" i="1"/>
  <c r="ABO38" i="1"/>
  <c r="ABO44" i="1"/>
  <c r="ABO49" i="1"/>
  <c r="ABO46" i="1"/>
  <c r="ABO52" i="1"/>
  <c r="ABO58" i="1"/>
  <c r="ABO64" i="1"/>
  <c r="ABO70" i="1"/>
  <c r="ABO74" i="1"/>
  <c r="ABO79" i="1"/>
  <c r="ABO73" i="1"/>
  <c r="ABO83" i="1"/>
  <c r="ABO87" i="1"/>
  <c r="ABO89" i="1"/>
  <c r="ABO94" i="1"/>
  <c r="ABW1" i="1" l="1"/>
  <c r="ABR4" i="1"/>
  <c r="ABR9" i="1"/>
  <c r="ABR11" i="1"/>
  <c r="ABR16" i="1"/>
  <c r="ABR21" i="1"/>
  <c r="ABR26" i="1"/>
  <c r="ABR31" i="1"/>
  <c r="ABR33" i="1"/>
  <c r="ABR34" i="1"/>
  <c r="ABR37" i="1"/>
  <c r="ABR39" i="1"/>
  <c r="ABR41" i="1"/>
  <c r="ABR44" i="1"/>
  <c r="ABR46" i="1"/>
  <c r="ABR49" i="1"/>
  <c r="ABR51" i="1"/>
  <c r="ABR53" i="1"/>
  <c r="ABR56" i="1"/>
  <c r="ABR58" i="1"/>
  <c r="ABR61" i="1"/>
  <c r="ABR63" i="1"/>
  <c r="ABR65" i="1"/>
  <c r="ABR68" i="1"/>
  <c r="ABR70" i="1"/>
  <c r="ABR73" i="1"/>
  <c r="ABR75" i="1"/>
  <c r="ABR77" i="1"/>
  <c r="ABR80" i="1"/>
  <c r="ABR82" i="1"/>
  <c r="ABR84" i="1"/>
  <c r="ABR86" i="1"/>
  <c r="ABR88" i="1"/>
  <c r="ABR91" i="1"/>
  <c r="ABR93" i="1"/>
  <c r="ABR95" i="1"/>
  <c r="ABR74" i="1"/>
  <c r="ABR79" i="1"/>
  <c r="ABR83" i="1"/>
  <c r="ABR87" i="1"/>
  <c r="ABR92" i="1"/>
  <c r="ABR96" i="1"/>
  <c r="ABR2" i="1"/>
  <c r="ABR10" i="1"/>
  <c r="ABR32" i="1"/>
  <c r="ABR35" i="1"/>
  <c r="ABR38" i="1"/>
  <c r="ABR40" i="1"/>
  <c r="ABR43" i="1"/>
  <c r="ABR45" i="1"/>
  <c r="ABR47" i="1"/>
  <c r="ABR50" i="1"/>
  <c r="ABR52" i="1"/>
  <c r="ABR55" i="1"/>
  <c r="ABR57" i="1"/>
  <c r="ABR59" i="1"/>
  <c r="ABR62" i="1"/>
  <c r="ABR64" i="1"/>
  <c r="ABR67" i="1"/>
  <c r="ABR69" i="1"/>
  <c r="ABR71" i="1"/>
  <c r="ABR76" i="1"/>
  <c r="ABR81" i="1"/>
  <c r="ABR85" i="1"/>
  <c r="ABR89" i="1"/>
  <c r="ABR94" i="1"/>
  <c r="ABU33" i="1" l="1"/>
  <c r="ABU38" i="1"/>
  <c r="ABU44" i="1"/>
  <c r="ABU49" i="1"/>
  <c r="ABU50" i="1"/>
  <c r="ABU56" i="1"/>
  <c r="ABU62" i="1"/>
  <c r="ABU70" i="1"/>
  <c r="ABU76" i="1"/>
  <c r="ABU81" i="1"/>
  <c r="ABU73" i="1"/>
  <c r="ABU82" i="1"/>
  <c r="ABU86" i="1"/>
  <c r="ABU91" i="1"/>
  <c r="ABU95" i="1"/>
  <c r="ABU2" i="1"/>
  <c r="ABU4" i="1"/>
  <c r="ABU9" i="1"/>
  <c r="ABU11" i="1"/>
  <c r="ABU10" i="1"/>
  <c r="ABU32" i="1"/>
  <c r="ABU37" i="1"/>
  <c r="ABU35" i="1"/>
  <c r="ABU39" i="1"/>
  <c r="ABU41" i="1"/>
  <c r="ABU55" i="1"/>
  <c r="ABU45" i="1"/>
  <c r="ABU47" i="1"/>
  <c r="ABU51" i="1"/>
  <c r="ABU53" i="1"/>
  <c r="ABU57" i="1"/>
  <c r="ABU59" i="1"/>
  <c r="ABU63" i="1"/>
  <c r="ABU65" i="1"/>
  <c r="ABU69" i="1"/>
  <c r="ABU71" i="1"/>
  <c r="ABU75" i="1"/>
  <c r="ABU77" i="1"/>
  <c r="ABU80" i="1"/>
  <c r="ABU67" i="1"/>
  <c r="ABU83" i="1"/>
  <c r="ABU85" i="1"/>
  <c r="ABU87" i="1"/>
  <c r="ABU89" i="1"/>
  <c r="ABU92" i="1"/>
  <c r="ABU94" i="1"/>
  <c r="ABU96" i="1"/>
  <c r="ABZ1" i="1"/>
  <c r="ABU16" i="1"/>
  <c r="ABU21" i="1"/>
  <c r="ABU26" i="1"/>
  <c r="ABU31" i="1"/>
  <c r="ABU43" i="1"/>
  <c r="ABU34" i="1"/>
  <c r="ABU40" i="1"/>
  <c r="ABU46" i="1"/>
  <c r="ABU52" i="1"/>
  <c r="ABU58" i="1"/>
  <c r="ABU64" i="1"/>
  <c r="ABU68" i="1"/>
  <c r="ABU74" i="1"/>
  <c r="ABU79" i="1"/>
  <c r="ABU61" i="1"/>
  <c r="ABU84" i="1"/>
  <c r="ABU88" i="1"/>
  <c r="ABU93" i="1"/>
  <c r="ACC1" i="1" l="1"/>
  <c r="ABX4" i="1"/>
  <c r="ABX9" i="1"/>
  <c r="ABX11" i="1"/>
  <c r="ABX16" i="1"/>
  <c r="ABX21" i="1"/>
  <c r="ABX26" i="1"/>
  <c r="ABX31" i="1"/>
  <c r="ABX33" i="1"/>
  <c r="ABX34" i="1"/>
  <c r="ABX37" i="1"/>
  <c r="ABX39" i="1"/>
  <c r="ABX41" i="1"/>
  <c r="ABX44" i="1"/>
  <c r="ABX46" i="1"/>
  <c r="ABX49" i="1"/>
  <c r="ABX51" i="1"/>
  <c r="ABX53" i="1"/>
  <c r="ABX56" i="1"/>
  <c r="ABX58" i="1"/>
  <c r="ABX61" i="1"/>
  <c r="ABX63" i="1"/>
  <c r="ABX65" i="1"/>
  <c r="ABX68" i="1"/>
  <c r="ABX70" i="1"/>
  <c r="ABX75" i="1"/>
  <c r="ABX77" i="1"/>
  <c r="ABX82" i="1"/>
  <c r="ABX86" i="1"/>
  <c r="ABX93" i="1"/>
  <c r="ABX2" i="1"/>
  <c r="ABX10" i="1"/>
  <c r="ABX32" i="1"/>
  <c r="ABX35" i="1"/>
  <c r="ABX38" i="1"/>
  <c r="ABX40" i="1"/>
  <c r="ABX43" i="1"/>
  <c r="ABX45" i="1"/>
  <c r="ABX47" i="1"/>
  <c r="ABX50" i="1"/>
  <c r="ABX52" i="1"/>
  <c r="ABX55" i="1"/>
  <c r="ABX57" i="1"/>
  <c r="ABX59" i="1"/>
  <c r="ABX62" i="1"/>
  <c r="ABX64" i="1"/>
  <c r="ABX67" i="1"/>
  <c r="ABX69" i="1"/>
  <c r="ABX71" i="1"/>
  <c r="ABX74" i="1"/>
  <c r="ABX76" i="1"/>
  <c r="ABX79" i="1"/>
  <c r="ABX81" i="1"/>
  <c r="ABX83" i="1"/>
  <c r="ABX85" i="1"/>
  <c r="ABX87" i="1"/>
  <c r="ABX89" i="1"/>
  <c r="ABX92" i="1"/>
  <c r="ABX94" i="1"/>
  <c r="ABX96" i="1"/>
  <c r="ABX73" i="1"/>
  <c r="ABX80" i="1"/>
  <c r="ABX84" i="1"/>
  <c r="ABX88" i="1"/>
  <c r="ABX91" i="1"/>
  <c r="ABX95" i="1"/>
  <c r="ACF1" i="1" l="1"/>
  <c r="ACA16" i="1"/>
  <c r="ACA33" i="1"/>
  <c r="ACA43" i="1"/>
  <c r="ACA34" i="1"/>
  <c r="ACA44" i="1"/>
  <c r="ACA49" i="1"/>
  <c r="ACA46" i="1"/>
  <c r="ACA52" i="1"/>
  <c r="ACA62" i="1"/>
  <c r="ACA68" i="1"/>
  <c r="ACA74" i="1"/>
  <c r="ACA81" i="1"/>
  <c r="ACA61" i="1"/>
  <c r="ACA73" i="1"/>
  <c r="ACA82" i="1"/>
  <c r="ACA84" i="1"/>
  <c r="ACA88" i="1"/>
  <c r="ACA93" i="1"/>
  <c r="ACA95" i="1"/>
  <c r="ACA2" i="1"/>
  <c r="ACA4" i="1"/>
  <c r="ACA9" i="1"/>
  <c r="ACA11" i="1"/>
  <c r="ACA10" i="1"/>
  <c r="ACA32" i="1"/>
  <c r="ACA37" i="1"/>
  <c r="ACA35" i="1"/>
  <c r="ACA39" i="1"/>
  <c r="ACA41" i="1"/>
  <c r="ACA55" i="1"/>
  <c r="ACA45" i="1"/>
  <c r="ACA47" i="1"/>
  <c r="ACA51" i="1"/>
  <c r="ACA53" i="1"/>
  <c r="ACA57" i="1"/>
  <c r="ACA59" i="1"/>
  <c r="ACA63" i="1"/>
  <c r="ACA65" i="1"/>
  <c r="ACA69" i="1"/>
  <c r="ACA71" i="1"/>
  <c r="ACA75" i="1"/>
  <c r="ACA77" i="1"/>
  <c r="ACA80" i="1"/>
  <c r="ACA67" i="1"/>
  <c r="ACA83" i="1"/>
  <c r="ACA85" i="1"/>
  <c r="ACA87" i="1"/>
  <c r="ACA89" i="1"/>
  <c r="ACA92" i="1"/>
  <c r="ACA94" i="1"/>
  <c r="ACA96" i="1"/>
  <c r="ACA21" i="1"/>
  <c r="ACA26" i="1"/>
  <c r="ACA31" i="1"/>
  <c r="ACA38" i="1"/>
  <c r="ACA40" i="1"/>
  <c r="ACA50" i="1"/>
  <c r="ACA56" i="1"/>
  <c r="ACA58" i="1"/>
  <c r="ACA64" i="1"/>
  <c r="ACA70" i="1"/>
  <c r="ACA76" i="1"/>
  <c r="ACA79" i="1"/>
  <c r="ACA86" i="1"/>
  <c r="ACA91" i="1"/>
  <c r="ACI1" i="1" l="1"/>
  <c r="ACD4" i="1"/>
  <c r="ACD9" i="1"/>
  <c r="ACD11" i="1"/>
  <c r="ACD16" i="1"/>
  <c r="ACD21" i="1"/>
  <c r="ACD26" i="1"/>
  <c r="ACD33" i="1"/>
  <c r="ACD37" i="1"/>
  <c r="ACD41" i="1"/>
  <c r="ACD44" i="1"/>
  <c r="ACD46" i="1"/>
  <c r="ACD49" i="1"/>
  <c r="ACD56" i="1"/>
  <c r="ACD63" i="1"/>
  <c r="ACD70" i="1"/>
  <c r="ACD75" i="1"/>
  <c r="ACD77" i="1"/>
  <c r="ACD80" i="1"/>
  <c r="ACD84" i="1"/>
  <c r="ACD91" i="1"/>
  <c r="ACD95" i="1"/>
  <c r="ACD2" i="1"/>
  <c r="ACD10" i="1"/>
  <c r="ACD32" i="1"/>
  <c r="ACD35" i="1"/>
  <c r="ACD38" i="1"/>
  <c r="ACD40" i="1"/>
  <c r="ACD43" i="1"/>
  <c r="ACD45" i="1"/>
  <c r="ACD47" i="1"/>
  <c r="ACD50" i="1"/>
  <c r="ACD52" i="1"/>
  <c r="ACD55" i="1"/>
  <c r="ACD57" i="1"/>
  <c r="ACD59" i="1"/>
  <c r="ACD62" i="1"/>
  <c r="ACD64" i="1"/>
  <c r="ACD67" i="1"/>
  <c r="ACD69" i="1"/>
  <c r="ACD71" i="1"/>
  <c r="ACD74" i="1"/>
  <c r="ACD76" i="1"/>
  <c r="ACD79" i="1"/>
  <c r="ACD81" i="1"/>
  <c r="ACD83" i="1"/>
  <c r="ACD85" i="1"/>
  <c r="ACD87" i="1"/>
  <c r="ACD89" i="1"/>
  <c r="ACD92" i="1"/>
  <c r="ACD94" i="1"/>
  <c r="ACD96" i="1"/>
  <c r="ACD31" i="1"/>
  <c r="ACD34" i="1"/>
  <c r="ACD39" i="1"/>
  <c r="ACD51" i="1"/>
  <c r="ACD53" i="1"/>
  <c r="ACD58" i="1"/>
  <c r="ACD61" i="1"/>
  <c r="ACD65" i="1"/>
  <c r="ACD68" i="1"/>
  <c r="ACD73" i="1"/>
  <c r="ACD82" i="1"/>
  <c r="ACD86" i="1"/>
  <c r="ACD88" i="1"/>
  <c r="ACD93" i="1"/>
  <c r="ACG26" i="1" l="1"/>
  <c r="ACG33" i="1"/>
  <c r="ACG43" i="1"/>
  <c r="ACG38" i="1"/>
  <c r="ACG44" i="1"/>
  <c r="ACG52" i="1"/>
  <c r="ACG58" i="1"/>
  <c r="ACG64" i="1"/>
  <c r="ACG74" i="1"/>
  <c r="ACG81" i="1"/>
  <c r="ACG73" i="1"/>
  <c r="ACG82" i="1"/>
  <c r="ACG88" i="1"/>
  <c r="ACG93" i="1"/>
  <c r="ACG2" i="1"/>
  <c r="ACG4" i="1"/>
  <c r="ACG9" i="1"/>
  <c r="ACG11" i="1"/>
  <c r="ACG10" i="1"/>
  <c r="ACG32" i="1"/>
  <c r="ACG37" i="1"/>
  <c r="ACG35" i="1"/>
  <c r="ACG39" i="1"/>
  <c r="ACG41" i="1"/>
  <c r="ACG55" i="1"/>
  <c r="ACG45" i="1"/>
  <c r="ACG47" i="1"/>
  <c r="ACG51" i="1"/>
  <c r="ACG53" i="1"/>
  <c r="ACG57" i="1"/>
  <c r="ACG59" i="1"/>
  <c r="ACG63" i="1"/>
  <c r="ACG65" i="1"/>
  <c r="ACG69" i="1"/>
  <c r="ACG71" i="1"/>
  <c r="ACG75" i="1"/>
  <c r="ACG77" i="1"/>
  <c r="ACG80" i="1"/>
  <c r="ACG67" i="1"/>
  <c r="ACG83" i="1"/>
  <c r="ACG85" i="1"/>
  <c r="ACG87" i="1"/>
  <c r="ACG89" i="1"/>
  <c r="ACG92" i="1"/>
  <c r="ACG94" i="1"/>
  <c r="ACG96" i="1"/>
  <c r="ACL1" i="1"/>
  <c r="ACG16" i="1"/>
  <c r="ACG21" i="1"/>
  <c r="ACG31" i="1"/>
  <c r="ACG34" i="1"/>
  <c r="ACG40" i="1"/>
  <c r="ACG49" i="1"/>
  <c r="ACG46" i="1"/>
  <c r="ACG50" i="1"/>
  <c r="ACG56" i="1"/>
  <c r="ACG62" i="1"/>
  <c r="ACG68" i="1"/>
  <c r="ACG70" i="1"/>
  <c r="ACG76" i="1"/>
  <c r="ACG79" i="1"/>
  <c r="ACG61" i="1"/>
  <c r="ACG84" i="1"/>
  <c r="ACG86" i="1"/>
  <c r="ACG91" i="1"/>
  <c r="ACG95" i="1"/>
  <c r="ACO1" i="1" l="1"/>
  <c r="ACJ4" i="1"/>
  <c r="ACJ9" i="1"/>
  <c r="ACJ11" i="1"/>
  <c r="ACJ16" i="1"/>
  <c r="ACJ21" i="1"/>
  <c r="ACJ26" i="1"/>
  <c r="ACJ31" i="1"/>
  <c r="ACJ37" i="1"/>
  <c r="ACJ44" i="1"/>
  <c r="ACJ49" i="1"/>
  <c r="ACJ56" i="1"/>
  <c r="ACJ63" i="1"/>
  <c r="ACJ68" i="1"/>
  <c r="ACJ73" i="1"/>
  <c r="ACJ77" i="1"/>
  <c r="ACJ84" i="1"/>
  <c r="ACJ88" i="1"/>
  <c r="ACJ93" i="1"/>
  <c r="ACJ2" i="1"/>
  <c r="ACJ10" i="1"/>
  <c r="ACJ32" i="1"/>
  <c r="ACJ35" i="1"/>
  <c r="ACJ38" i="1"/>
  <c r="ACJ40" i="1"/>
  <c r="ACJ43" i="1"/>
  <c r="ACJ45" i="1"/>
  <c r="ACJ47" i="1"/>
  <c r="ACJ50" i="1"/>
  <c r="ACJ52" i="1"/>
  <c r="ACJ55" i="1"/>
  <c r="ACJ57" i="1"/>
  <c r="ACJ59" i="1"/>
  <c r="ACJ62" i="1"/>
  <c r="ACJ64" i="1"/>
  <c r="ACJ67" i="1"/>
  <c r="ACJ69" i="1"/>
  <c r="ACJ71" i="1"/>
  <c r="ACJ74" i="1"/>
  <c r="ACJ76" i="1"/>
  <c r="ACJ79" i="1"/>
  <c r="ACJ81" i="1"/>
  <c r="ACJ83" i="1"/>
  <c r="ACJ85" i="1"/>
  <c r="ACJ87" i="1"/>
  <c r="ACJ89" i="1"/>
  <c r="ACJ92" i="1"/>
  <c r="ACJ94" i="1"/>
  <c r="ACJ96" i="1"/>
  <c r="ACJ33" i="1"/>
  <c r="ACJ34" i="1"/>
  <c r="ACJ39" i="1"/>
  <c r="ACJ41" i="1"/>
  <c r="ACJ46" i="1"/>
  <c r="ACJ51" i="1"/>
  <c r="ACJ53" i="1"/>
  <c r="ACJ58" i="1"/>
  <c r="ACJ61" i="1"/>
  <c r="ACJ65" i="1"/>
  <c r="ACJ70" i="1"/>
  <c r="ACJ75" i="1"/>
  <c r="ACJ80" i="1"/>
  <c r="ACJ82" i="1"/>
  <c r="ACJ86" i="1"/>
  <c r="ACJ91" i="1"/>
  <c r="ACJ95" i="1"/>
  <c r="ACM21" i="1" l="1"/>
  <c r="ACM26" i="1"/>
  <c r="ACM33" i="1"/>
  <c r="ACM43" i="1"/>
  <c r="ACM38" i="1"/>
  <c r="ACM44" i="1"/>
  <c r="ACM49" i="1"/>
  <c r="ACM50" i="1"/>
  <c r="ACM56" i="1"/>
  <c r="ACM62" i="1"/>
  <c r="ACM68" i="1"/>
  <c r="ACM74" i="1"/>
  <c r="ACM81" i="1"/>
  <c r="ACM73" i="1"/>
  <c r="ACM84" i="1"/>
  <c r="ACM88" i="1"/>
  <c r="ACM93" i="1"/>
  <c r="ACM2" i="1"/>
  <c r="ACM4" i="1"/>
  <c r="ACM9" i="1"/>
  <c r="ACM11" i="1"/>
  <c r="ACM10" i="1"/>
  <c r="ACM32" i="1"/>
  <c r="ACM37" i="1"/>
  <c r="ACM35" i="1"/>
  <c r="ACM39" i="1"/>
  <c r="ACM41" i="1"/>
  <c r="ACM55" i="1"/>
  <c r="ACM45" i="1"/>
  <c r="ACM47" i="1"/>
  <c r="ACM51" i="1"/>
  <c r="ACM53" i="1"/>
  <c r="ACM57" i="1"/>
  <c r="ACM59" i="1"/>
  <c r="ACM63" i="1"/>
  <c r="ACM65" i="1"/>
  <c r="ACM69" i="1"/>
  <c r="ACM71" i="1"/>
  <c r="ACM75" i="1"/>
  <c r="ACM77" i="1"/>
  <c r="ACM80" i="1"/>
  <c r="ACM67" i="1"/>
  <c r="ACM83" i="1"/>
  <c r="ACM85" i="1"/>
  <c r="ACM87" i="1"/>
  <c r="ACM89" i="1"/>
  <c r="ACM92" i="1"/>
  <c r="ACM94" i="1"/>
  <c r="ACM96" i="1"/>
  <c r="ACR1" i="1"/>
  <c r="ACM16" i="1"/>
  <c r="ACM31" i="1"/>
  <c r="ACM34" i="1"/>
  <c r="ACM40" i="1"/>
  <c r="ACM46" i="1"/>
  <c r="ACM52" i="1"/>
  <c r="ACM58" i="1"/>
  <c r="ACM64" i="1"/>
  <c r="ACM70" i="1"/>
  <c r="ACM76" i="1"/>
  <c r="ACM79" i="1"/>
  <c r="ACM61" i="1"/>
  <c r="ACM82" i="1"/>
  <c r="ACM86" i="1"/>
  <c r="ACM91" i="1"/>
  <c r="ACM95" i="1"/>
  <c r="ACU1" i="1" l="1"/>
  <c r="ACP4" i="1"/>
  <c r="ACP9" i="1"/>
  <c r="ACP11" i="1"/>
  <c r="ACP33" i="1"/>
  <c r="ACP34" i="1"/>
  <c r="ACP39" i="1"/>
  <c r="ACP46" i="1"/>
  <c r="ACP51" i="1"/>
  <c r="ACP56" i="1"/>
  <c r="ACP58" i="1"/>
  <c r="ACP61" i="1"/>
  <c r="ACP73" i="1"/>
  <c r="ACP84" i="1"/>
  <c r="ACP88" i="1"/>
  <c r="ACP95" i="1"/>
  <c r="ACP2" i="1"/>
  <c r="ACP10" i="1"/>
  <c r="ACP32" i="1"/>
  <c r="ACP35" i="1"/>
  <c r="ACP38" i="1"/>
  <c r="ACP40" i="1"/>
  <c r="ACP43" i="1"/>
  <c r="ACP45" i="1"/>
  <c r="ACP47" i="1"/>
  <c r="ACP50" i="1"/>
  <c r="ACP52" i="1"/>
  <c r="ACP55" i="1"/>
  <c r="ACP57" i="1"/>
  <c r="ACP59" i="1"/>
  <c r="ACP62" i="1"/>
  <c r="ACP64" i="1"/>
  <c r="ACP67" i="1"/>
  <c r="ACP69" i="1"/>
  <c r="ACP71" i="1"/>
  <c r="ACP74" i="1"/>
  <c r="ACP76" i="1"/>
  <c r="ACP79" i="1"/>
  <c r="ACP81" i="1"/>
  <c r="ACP83" i="1"/>
  <c r="ACP85" i="1"/>
  <c r="ACP87" i="1"/>
  <c r="ACP89" i="1"/>
  <c r="ACP92" i="1"/>
  <c r="ACP94" i="1"/>
  <c r="ACP96" i="1"/>
  <c r="ACP16" i="1"/>
  <c r="ACP21" i="1"/>
  <c r="ACP26" i="1"/>
  <c r="ACP31" i="1"/>
  <c r="ACP37" i="1"/>
  <c r="ACP41" i="1"/>
  <c r="ACP44" i="1"/>
  <c r="ACP49" i="1"/>
  <c r="ACP53" i="1"/>
  <c r="ACP63" i="1"/>
  <c r="ACP65" i="1"/>
  <c r="ACP68" i="1"/>
  <c r="ACP70" i="1"/>
  <c r="ACP75" i="1"/>
  <c r="ACP77" i="1"/>
  <c r="ACP80" i="1"/>
  <c r="ACP82" i="1"/>
  <c r="ACP86" i="1"/>
  <c r="ACP91" i="1"/>
  <c r="ACP93" i="1"/>
  <c r="ACX1" i="1" l="1"/>
  <c r="ACS16" i="1"/>
  <c r="ACS26" i="1"/>
  <c r="ACS33" i="1"/>
  <c r="ACS38" i="1"/>
  <c r="ACS44" i="1"/>
  <c r="ACS49" i="1"/>
  <c r="ACS50" i="1"/>
  <c r="ACS56" i="1"/>
  <c r="ACS62" i="1"/>
  <c r="ACS68" i="1"/>
  <c r="ACS76" i="1"/>
  <c r="ACS81" i="1"/>
  <c r="ACS61" i="1"/>
  <c r="ACS73" i="1"/>
  <c r="ACS84" i="1"/>
  <c r="ACS88" i="1"/>
  <c r="ACS93" i="1"/>
  <c r="ACS2" i="1"/>
  <c r="ACS4" i="1"/>
  <c r="ACS9" i="1"/>
  <c r="ACS11" i="1"/>
  <c r="ACS10" i="1"/>
  <c r="ACS32" i="1"/>
  <c r="ACS37" i="1"/>
  <c r="ACS35" i="1"/>
  <c r="ACS39" i="1"/>
  <c r="ACS41" i="1"/>
  <c r="ACS55" i="1"/>
  <c r="ACS45" i="1"/>
  <c r="ACS47" i="1"/>
  <c r="ACS51" i="1"/>
  <c r="ACS53" i="1"/>
  <c r="ACS57" i="1"/>
  <c r="ACS59" i="1"/>
  <c r="ACS63" i="1"/>
  <c r="ACS65" i="1"/>
  <c r="ACS69" i="1"/>
  <c r="ACS71" i="1"/>
  <c r="ACS75" i="1"/>
  <c r="ACS77" i="1"/>
  <c r="ACS80" i="1"/>
  <c r="ACS67" i="1"/>
  <c r="ACS83" i="1"/>
  <c r="ACS85" i="1"/>
  <c r="ACS87" i="1"/>
  <c r="ACS89" i="1"/>
  <c r="ACS92" i="1"/>
  <c r="ACS94" i="1"/>
  <c r="ACS96" i="1"/>
  <c r="ACS21" i="1"/>
  <c r="ACS31" i="1"/>
  <c r="ACS43" i="1"/>
  <c r="ACS34" i="1"/>
  <c r="ACS40" i="1"/>
  <c r="ACS46" i="1"/>
  <c r="ACS52" i="1"/>
  <c r="ACS58" i="1"/>
  <c r="ACS64" i="1"/>
  <c r="ACS70" i="1"/>
  <c r="ACS74" i="1"/>
  <c r="ACS79" i="1"/>
  <c r="ACS82" i="1"/>
  <c r="ACS86" i="1"/>
  <c r="ACS91" i="1"/>
  <c r="ACS95" i="1"/>
  <c r="ADA1" i="1" l="1"/>
  <c r="ACV4" i="1"/>
  <c r="ACV11" i="1"/>
  <c r="ACV21" i="1"/>
  <c r="ACV26" i="1"/>
  <c r="ACV31" i="1"/>
  <c r="ACV34" i="1"/>
  <c r="ACV41" i="1"/>
  <c r="ACV49" i="1"/>
  <c r="ACV56" i="1"/>
  <c r="ACV63" i="1"/>
  <c r="ACV68" i="1"/>
  <c r="ACV73" i="1"/>
  <c r="ACV80" i="1"/>
  <c r="ACV82" i="1"/>
  <c r="ACV86" i="1"/>
  <c r="ACV91" i="1"/>
  <c r="ACV95" i="1"/>
  <c r="ACV2" i="1"/>
  <c r="ACV10" i="1"/>
  <c r="ACV32" i="1"/>
  <c r="ACV35" i="1"/>
  <c r="ACV38" i="1"/>
  <c r="ACV40" i="1"/>
  <c r="ACV43" i="1"/>
  <c r="ACV45" i="1"/>
  <c r="ACV47" i="1"/>
  <c r="ACV50" i="1"/>
  <c r="ACV52" i="1"/>
  <c r="ACV55" i="1"/>
  <c r="ACV57" i="1"/>
  <c r="ACV59" i="1"/>
  <c r="ACV62" i="1"/>
  <c r="ACV64" i="1"/>
  <c r="ACV67" i="1"/>
  <c r="ACV69" i="1"/>
  <c r="ACV71" i="1"/>
  <c r="ACV74" i="1"/>
  <c r="ACV76" i="1"/>
  <c r="ACV79" i="1"/>
  <c r="ACV81" i="1"/>
  <c r="ACV83" i="1"/>
  <c r="ACV85" i="1"/>
  <c r="ACV87" i="1"/>
  <c r="ACV89" i="1"/>
  <c r="ACV92" i="1"/>
  <c r="ACV94" i="1"/>
  <c r="ACV96" i="1"/>
  <c r="ACV9" i="1"/>
  <c r="ACV16" i="1"/>
  <c r="ACV33" i="1"/>
  <c r="ACV37" i="1"/>
  <c r="ACV39" i="1"/>
  <c r="ACV44" i="1"/>
  <c r="ACV46" i="1"/>
  <c r="ACV51" i="1"/>
  <c r="ACV53" i="1"/>
  <c r="ACV58" i="1"/>
  <c r="ACV61" i="1"/>
  <c r="ACV65" i="1"/>
  <c r="ACV70" i="1"/>
  <c r="ACV75" i="1"/>
  <c r="ACV77" i="1"/>
  <c r="ACV84" i="1"/>
  <c r="ACV88" i="1"/>
  <c r="ACV93" i="1"/>
  <c r="ADD1" i="1" l="1"/>
  <c r="ACY16" i="1"/>
  <c r="ACY26" i="1"/>
  <c r="ACY31" i="1"/>
  <c r="ACY43" i="1"/>
  <c r="ACY38" i="1"/>
  <c r="ACY50" i="1"/>
  <c r="ACY56" i="1"/>
  <c r="ACY58" i="1"/>
  <c r="ACY64" i="1"/>
  <c r="ACY70" i="1"/>
  <c r="ACY76" i="1"/>
  <c r="ACY61" i="1"/>
  <c r="ACY73" i="1"/>
  <c r="ACY83" i="1"/>
  <c r="ACY87" i="1"/>
  <c r="ACY92" i="1"/>
  <c r="ACY96" i="1"/>
  <c r="ACY2" i="1"/>
  <c r="ACY4" i="1"/>
  <c r="ACY9" i="1"/>
  <c r="ACY11" i="1"/>
  <c r="ACY10" i="1"/>
  <c r="ACY32" i="1"/>
  <c r="ACY37" i="1"/>
  <c r="ACY35" i="1"/>
  <c r="ACY39" i="1"/>
  <c r="ACY41" i="1"/>
  <c r="ACY55" i="1"/>
  <c r="ACY45" i="1"/>
  <c r="ACY47" i="1"/>
  <c r="ACY51" i="1"/>
  <c r="ACY53" i="1"/>
  <c r="ACY57" i="1"/>
  <c r="ACY59" i="1"/>
  <c r="ACY63" i="1"/>
  <c r="ACY65" i="1"/>
  <c r="ACY69" i="1"/>
  <c r="ACY71" i="1"/>
  <c r="ACY75" i="1"/>
  <c r="ACY77" i="1"/>
  <c r="ACY80" i="1"/>
  <c r="ACY67" i="1"/>
  <c r="ACY82" i="1"/>
  <c r="ACY84" i="1"/>
  <c r="ACY86" i="1"/>
  <c r="ACY88" i="1"/>
  <c r="ACY91" i="1"/>
  <c r="ACY93" i="1"/>
  <c r="ACY95" i="1"/>
  <c r="ACY21" i="1"/>
  <c r="ACY33" i="1"/>
  <c r="ACY34" i="1"/>
  <c r="ACY40" i="1"/>
  <c r="ACY44" i="1"/>
  <c r="ACY49" i="1"/>
  <c r="ACY46" i="1"/>
  <c r="ACY52" i="1"/>
  <c r="ACY62" i="1"/>
  <c r="ACY68" i="1"/>
  <c r="ACY74" i="1"/>
  <c r="ACY79" i="1"/>
  <c r="ACY81" i="1"/>
  <c r="ACY85" i="1"/>
  <c r="ACY89" i="1"/>
  <c r="ACY94" i="1"/>
  <c r="ADG1" i="1" l="1"/>
  <c r="ADB4" i="1"/>
  <c r="ADB9" i="1"/>
  <c r="ADB11" i="1"/>
  <c r="ADB16" i="1"/>
  <c r="ADB21" i="1"/>
  <c r="ADB26" i="1"/>
  <c r="ADB31" i="1"/>
  <c r="ADB33" i="1"/>
  <c r="ADB34" i="1"/>
  <c r="ADB37" i="1"/>
  <c r="ADB39" i="1"/>
  <c r="ADB41" i="1"/>
  <c r="ADB44" i="1"/>
  <c r="ADB46" i="1"/>
  <c r="ADB49" i="1"/>
  <c r="ADB53" i="1"/>
  <c r="ADB56" i="1"/>
  <c r="ADB61" i="1"/>
  <c r="ADB68" i="1"/>
  <c r="ADB75" i="1"/>
  <c r="ADB80" i="1"/>
  <c r="ADB85" i="1"/>
  <c r="ADB89" i="1"/>
  <c r="ADB94" i="1"/>
  <c r="ADB2" i="1"/>
  <c r="ADB10" i="1"/>
  <c r="ADB32" i="1"/>
  <c r="ADB35" i="1"/>
  <c r="ADB38" i="1"/>
  <c r="ADB40" i="1"/>
  <c r="ADB43" i="1"/>
  <c r="ADB45" i="1"/>
  <c r="ADB47" i="1"/>
  <c r="ADB50" i="1"/>
  <c r="ADB52" i="1"/>
  <c r="ADB55" i="1"/>
  <c r="ADB57" i="1"/>
  <c r="ADB59" i="1"/>
  <c r="ADB62" i="1"/>
  <c r="ADB64" i="1"/>
  <c r="ADB67" i="1"/>
  <c r="ADB69" i="1"/>
  <c r="ADB71" i="1"/>
  <c r="ADB74" i="1"/>
  <c r="ADB76" i="1"/>
  <c r="ADB79" i="1"/>
  <c r="ADB81" i="1"/>
  <c r="ADB82" i="1"/>
  <c r="ADB84" i="1"/>
  <c r="ADB86" i="1"/>
  <c r="ADB88" i="1"/>
  <c r="ADB91" i="1"/>
  <c r="ADB93" i="1"/>
  <c r="ADB95" i="1"/>
  <c r="ADB51" i="1"/>
  <c r="ADB58" i="1"/>
  <c r="ADB63" i="1"/>
  <c r="ADB65" i="1"/>
  <c r="ADB70" i="1"/>
  <c r="ADB73" i="1"/>
  <c r="ADB77" i="1"/>
  <c r="ADB83" i="1"/>
  <c r="ADB87" i="1"/>
  <c r="ADB92" i="1"/>
  <c r="ADB96" i="1"/>
  <c r="ADJ1" i="1" l="1"/>
  <c r="ADE21" i="1"/>
  <c r="ADE26" i="1"/>
  <c r="ADE33" i="1"/>
  <c r="ADE43" i="1"/>
  <c r="ADE38" i="1"/>
  <c r="ADE44" i="1"/>
  <c r="ADE49" i="1"/>
  <c r="ADE50" i="1"/>
  <c r="ADE56" i="1"/>
  <c r="ADE64" i="1"/>
  <c r="ADE74" i="1"/>
  <c r="ADE81" i="1"/>
  <c r="ADE61" i="1"/>
  <c r="ADE85" i="1"/>
  <c r="ADE87" i="1"/>
  <c r="ADE94" i="1"/>
  <c r="ADE2" i="1"/>
  <c r="ADE4" i="1"/>
  <c r="ADE9" i="1"/>
  <c r="ADE11" i="1"/>
  <c r="ADE10" i="1"/>
  <c r="ADE32" i="1"/>
  <c r="ADE37" i="1"/>
  <c r="ADE35" i="1"/>
  <c r="ADE39" i="1"/>
  <c r="ADE41" i="1"/>
  <c r="ADE55" i="1"/>
  <c r="ADE45" i="1"/>
  <c r="ADE47" i="1"/>
  <c r="ADE51" i="1"/>
  <c r="ADE53" i="1"/>
  <c r="ADE57" i="1"/>
  <c r="ADE59" i="1"/>
  <c r="ADE63" i="1"/>
  <c r="ADE65" i="1"/>
  <c r="ADE69" i="1"/>
  <c r="ADE71" i="1"/>
  <c r="ADE75" i="1"/>
  <c r="ADE77" i="1"/>
  <c r="ADE80" i="1"/>
  <c r="ADE67" i="1"/>
  <c r="ADE82" i="1"/>
  <c r="ADE84" i="1"/>
  <c r="ADE86" i="1"/>
  <c r="ADE88" i="1"/>
  <c r="ADE91" i="1"/>
  <c r="ADE93" i="1"/>
  <c r="ADE95" i="1"/>
  <c r="ADE16" i="1"/>
  <c r="ADE31" i="1"/>
  <c r="ADE34" i="1"/>
  <c r="ADE40" i="1"/>
  <c r="ADE46" i="1"/>
  <c r="ADE52" i="1"/>
  <c r="ADE58" i="1"/>
  <c r="ADE62" i="1"/>
  <c r="ADE68" i="1"/>
  <c r="ADE70" i="1"/>
  <c r="ADE76" i="1"/>
  <c r="ADE79" i="1"/>
  <c r="ADE73" i="1"/>
  <c r="ADE83" i="1"/>
  <c r="ADE89" i="1"/>
  <c r="ADE92" i="1"/>
  <c r="ADE96" i="1"/>
  <c r="ADM1" i="1" l="1"/>
  <c r="ADH4" i="1"/>
  <c r="ADH9" i="1"/>
  <c r="ADH11" i="1"/>
  <c r="ADH16" i="1"/>
  <c r="ADH21" i="1"/>
  <c r="ADH26" i="1"/>
  <c r="ADH31" i="1"/>
  <c r="ADH33" i="1"/>
  <c r="ADH34" i="1"/>
  <c r="ADH37" i="1"/>
  <c r="ADH39" i="1"/>
  <c r="ADH41" i="1"/>
  <c r="ADH44" i="1"/>
  <c r="ADH46" i="1"/>
  <c r="ADH49" i="1"/>
  <c r="ADH51" i="1"/>
  <c r="ADH53" i="1"/>
  <c r="ADH56" i="1"/>
  <c r="ADH58" i="1"/>
  <c r="ADH61" i="1"/>
  <c r="ADH63" i="1"/>
  <c r="ADH65" i="1"/>
  <c r="ADH68" i="1"/>
  <c r="ADH70" i="1"/>
  <c r="ADH73" i="1"/>
  <c r="ADH75" i="1"/>
  <c r="ADH77" i="1"/>
  <c r="ADH80" i="1"/>
  <c r="ADH83" i="1"/>
  <c r="ADH87" i="1"/>
  <c r="ADH89" i="1"/>
  <c r="ADH96" i="1"/>
  <c r="ADH2" i="1"/>
  <c r="ADH10" i="1"/>
  <c r="ADH32" i="1"/>
  <c r="ADH35" i="1"/>
  <c r="ADH38" i="1"/>
  <c r="ADH40" i="1"/>
  <c r="ADH43" i="1"/>
  <c r="ADH45" i="1"/>
  <c r="ADH47" i="1"/>
  <c r="ADH50" i="1"/>
  <c r="ADH52" i="1"/>
  <c r="ADH55" i="1"/>
  <c r="ADH57" i="1"/>
  <c r="ADH59" i="1"/>
  <c r="ADH62" i="1"/>
  <c r="ADH64" i="1"/>
  <c r="ADH67" i="1"/>
  <c r="ADH69" i="1"/>
  <c r="ADH71" i="1"/>
  <c r="ADH74" i="1"/>
  <c r="ADH76" i="1"/>
  <c r="ADH79" i="1"/>
  <c r="ADH81" i="1"/>
  <c r="ADH82" i="1"/>
  <c r="ADH84" i="1"/>
  <c r="ADH86" i="1"/>
  <c r="ADH88" i="1"/>
  <c r="ADH91" i="1"/>
  <c r="ADH93" i="1"/>
  <c r="ADH95" i="1"/>
  <c r="ADH85" i="1"/>
  <c r="ADH92" i="1"/>
  <c r="ADH94" i="1"/>
  <c r="ADP1" i="1" l="1"/>
  <c r="ADK16" i="1"/>
  <c r="ADK26" i="1"/>
  <c r="ADK33" i="1"/>
  <c r="ADK34" i="1"/>
  <c r="ADK40" i="1"/>
  <c r="ADK49" i="1"/>
  <c r="ADK50" i="1"/>
  <c r="ADK56" i="1"/>
  <c r="ADK62" i="1"/>
  <c r="ADK68" i="1"/>
  <c r="ADK74" i="1"/>
  <c r="ADK81" i="1"/>
  <c r="ADK61" i="1"/>
  <c r="ADK73" i="1"/>
  <c r="ADK85" i="1"/>
  <c r="ADK89" i="1"/>
  <c r="ADK94" i="1"/>
  <c r="ADK2" i="1"/>
  <c r="ADK4" i="1"/>
  <c r="ADK9" i="1"/>
  <c r="ADK11" i="1"/>
  <c r="ADK10" i="1"/>
  <c r="ADK32" i="1"/>
  <c r="ADK37" i="1"/>
  <c r="ADK35" i="1"/>
  <c r="ADK39" i="1"/>
  <c r="ADK41" i="1"/>
  <c r="ADK55" i="1"/>
  <c r="ADK45" i="1"/>
  <c r="ADK47" i="1"/>
  <c r="ADK51" i="1"/>
  <c r="ADK53" i="1"/>
  <c r="ADK57" i="1"/>
  <c r="ADK59" i="1"/>
  <c r="ADK63" i="1"/>
  <c r="ADK65" i="1"/>
  <c r="ADK69" i="1"/>
  <c r="ADK71" i="1"/>
  <c r="ADK75" i="1"/>
  <c r="ADK77" i="1"/>
  <c r="ADK80" i="1"/>
  <c r="ADK67" i="1"/>
  <c r="ADK82" i="1"/>
  <c r="ADK84" i="1"/>
  <c r="ADK86" i="1"/>
  <c r="ADK88" i="1"/>
  <c r="ADK91" i="1"/>
  <c r="ADK93" i="1"/>
  <c r="ADK95" i="1"/>
  <c r="ADK21" i="1"/>
  <c r="ADK31" i="1"/>
  <c r="ADK43" i="1"/>
  <c r="ADK38" i="1"/>
  <c r="ADK44" i="1"/>
  <c r="ADK46" i="1"/>
  <c r="ADK52" i="1"/>
  <c r="ADK58" i="1"/>
  <c r="ADK64" i="1"/>
  <c r="ADK70" i="1"/>
  <c r="ADK76" i="1"/>
  <c r="ADK79" i="1"/>
  <c r="ADK83" i="1"/>
  <c r="ADK87" i="1"/>
  <c r="ADK92" i="1"/>
  <c r="ADK96" i="1"/>
  <c r="ADS1" i="1" l="1"/>
  <c r="ADN4" i="1"/>
  <c r="ADN9" i="1"/>
  <c r="ADN11" i="1"/>
  <c r="ADN16" i="1"/>
  <c r="ADN21" i="1"/>
  <c r="ADN26" i="1"/>
  <c r="ADN31" i="1"/>
  <c r="ADN33" i="1"/>
  <c r="ADN34" i="1"/>
  <c r="ADN37" i="1"/>
  <c r="ADN39" i="1"/>
  <c r="ADN41" i="1"/>
  <c r="ADN44" i="1"/>
  <c r="ADN46" i="1"/>
  <c r="ADN49" i="1"/>
  <c r="ADN51" i="1"/>
  <c r="ADN53" i="1"/>
  <c r="ADN56" i="1"/>
  <c r="ADN58" i="1"/>
  <c r="ADN61" i="1"/>
  <c r="ADN63" i="1"/>
  <c r="ADN65" i="1"/>
  <c r="ADN68" i="1"/>
  <c r="ADN70" i="1"/>
  <c r="ADN73" i="1"/>
  <c r="ADN75" i="1"/>
  <c r="ADN77" i="1"/>
  <c r="ADN80" i="1"/>
  <c r="ADN85" i="1"/>
  <c r="ADN89" i="1"/>
  <c r="ADN94" i="1"/>
  <c r="ADN96" i="1"/>
  <c r="ADN2" i="1"/>
  <c r="ADN10" i="1"/>
  <c r="ADN32" i="1"/>
  <c r="ADN35" i="1"/>
  <c r="ADN38" i="1"/>
  <c r="ADN40" i="1"/>
  <c r="ADN43" i="1"/>
  <c r="ADN45" i="1"/>
  <c r="ADN47" i="1"/>
  <c r="ADN50" i="1"/>
  <c r="ADN52" i="1"/>
  <c r="ADN55" i="1"/>
  <c r="ADN57" i="1"/>
  <c r="ADN59" i="1"/>
  <c r="ADN62" i="1"/>
  <c r="ADN64" i="1"/>
  <c r="ADN67" i="1"/>
  <c r="ADN69" i="1"/>
  <c r="ADN71" i="1"/>
  <c r="ADN74" i="1"/>
  <c r="ADN76" i="1"/>
  <c r="ADN79" i="1"/>
  <c r="ADN81" i="1"/>
  <c r="ADN82" i="1"/>
  <c r="ADN84" i="1"/>
  <c r="ADN86" i="1"/>
  <c r="ADN88" i="1"/>
  <c r="ADN91" i="1"/>
  <c r="ADN93" i="1"/>
  <c r="ADN95" i="1"/>
  <c r="ADN83" i="1"/>
  <c r="ADN87" i="1"/>
  <c r="ADN92" i="1"/>
  <c r="ADV1" i="1" l="1"/>
  <c r="ADQ16" i="1"/>
  <c r="ADQ21" i="1"/>
  <c r="ADQ26" i="1"/>
  <c r="ADQ31" i="1"/>
  <c r="ADQ43" i="1"/>
  <c r="ADQ38" i="1"/>
  <c r="ADQ44" i="1"/>
  <c r="ADQ50" i="1"/>
  <c r="ADQ58" i="1"/>
  <c r="ADQ64" i="1"/>
  <c r="ADQ74" i="1"/>
  <c r="ADQ81" i="1"/>
  <c r="ADQ61" i="1"/>
  <c r="ADQ73" i="1"/>
  <c r="ADQ83" i="1"/>
  <c r="ADQ87" i="1"/>
  <c r="ADQ92" i="1"/>
  <c r="ADQ96" i="1"/>
  <c r="ADQ2" i="1"/>
  <c r="ADQ4" i="1"/>
  <c r="ADQ9" i="1"/>
  <c r="ADQ11" i="1"/>
  <c r="ADQ10" i="1"/>
  <c r="ADQ32" i="1"/>
  <c r="ADQ37" i="1"/>
  <c r="ADQ35" i="1"/>
  <c r="ADQ39" i="1"/>
  <c r="ADQ41" i="1"/>
  <c r="ADQ55" i="1"/>
  <c r="ADQ45" i="1"/>
  <c r="ADQ47" i="1"/>
  <c r="ADQ51" i="1"/>
  <c r="ADQ53" i="1"/>
  <c r="ADQ57" i="1"/>
  <c r="ADQ59" i="1"/>
  <c r="ADQ63" i="1"/>
  <c r="ADQ65" i="1"/>
  <c r="ADQ69" i="1"/>
  <c r="ADQ71" i="1"/>
  <c r="ADQ75" i="1"/>
  <c r="ADQ77" i="1"/>
  <c r="ADQ80" i="1"/>
  <c r="ADQ67" i="1"/>
  <c r="ADQ82" i="1"/>
  <c r="ADQ84" i="1"/>
  <c r="ADQ86" i="1"/>
  <c r="ADQ88" i="1"/>
  <c r="ADQ91" i="1"/>
  <c r="ADQ93" i="1"/>
  <c r="ADQ95" i="1"/>
  <c r="ADQ33" i="1"/>
  <c r="ADQ34" i="1"/>
  <c r="ADQ40" i="1"/>
  <c r="ADQ49" i="1"/>
  <c r="ADQ46" i="1"/>
  <c r="ADQ52" i="1"/>
  <c r="ADQ56" i="1"/>
  <c r="ADQ62" i="1"/>
  <c r="ADQ68" i="1"/>
  <c r="ADQ70" i="1"/>
  <c r="ADQ76" i="1"/>
  <c r="ADQ79" i="1"/>
  <c r="ADQ85" i="1"/>
  <c r="ADQ89" i="1"/>
  <c r="ADQ94" i="1"/>
  <c r="ADY1" i="1" l="1"/>
  <c r="ADT4" i="1"/>
  <c r="ADT9" i="1"/>
  <c r="ADT11" i="1"/>
  <c r="ADT16" i="1"/>
  <c r="ADT21" i="1"/>
  <c r="ADT26" i="1"/>
  <c r="ADT31" i="1"/>
  <c r="ADT33" i="1"/>
  <c r="ADT34" i="1"/>
  <c r="ADT37" i="1"/>
  <c r="ADT39" i="1"/>
  <c r="ADT41" i="1"/>
  <c r="ADT44" i="1"/>
  <c r="ADT46" i="1"/>
  <c r="ADT49" i="1"/>
  <c r="ADT51" i="1"/>
  <c r="ADT53" i="1"/>
  <c r="ADT56" i="1"/>
  <c r="ADT58" i="1"/>
  <c r="ADT61" i="1"/>
  <c r="ADT63" i="1"/>
  <c r="ADT65" i="1"/>
  <c r="ADT68" i="1"/>
  <c r="ADT70" i="1"/>
  <c r="ADT73" i="1"/>
  <c r="ADT75" i="1"/>
  <c r="ADT77" i="1"/>
  <c r="ADT80" i="1"/>
  <c r="ADT83" i="1"/>
  <c r="ADT89" i="1"/>
  <c r="ADT94" i="1"/>
  <c r="ADT96" i="1"/>
  <c r="ADT2" i="1"/>
  <c r="ADT10" i="1"/>
  <c r="ADT32" i="1"/>
  <c r="ADT35" i="1"/>
  <c r="ADT38" i="1"/>
  <c r="ADT40" i="1"/>
  <c r="ADT43" i="1"/>
  <c r="ADT45" i="1"/>
  <c r="ADT47" i="1"/>
  <c r="ADT50" i="1"/>
  <c r="ADT52" i="1"/>
  <c r="ADT55" i="1"/>
  <c r="ADT57" i="1"/>
  <c r="ADT59" i="1"/>
  <c r="ADT62" i="1"/>
  <c r="ADT64" i="1"/>
  <c r="ADT67" i="1"/>
  <c r="ADT69" i="1"/>
  <c r="ADT71" i="1"/>
  <c r="ADT74" i="1"/>
  <c r="ADT76" i="1"/>
  <c r="ADT79" i="1"/>
  <c r="ADT81" i="1"/>
  <c r="ADT82" i="1"/>
  <c r="ADT84" i="1"/>
  <c r="ADT86" i="1"/>
  <c r="ADT88" i="1"/>
  <c r="ADT91" i="1"/>
  <c r="ADT93" i="1"/>
  <c r="ADT95" i="1"/>
  <c r="ADT85" i="1"/>
  <c r="ADT87" i="1"/>
  <c r="ADT92" i="1"/>
  <c r="AEB1" i="1" l="1"/>
  <c r="ADW16" i="1"/>
  <c r="ADW26" i="1"/>
  <c r="ADW31" i="1"/>
  <c r="ADW38" i="1"/>
  <c r="ADW44" i="1"/>
  <c r="ADW50" i="1"/>
  <c r="ADW56" i="1"/>
  <c r="ADW58" i="1"/>
  <c r="ADW64" i="1"/>
  <c r="ADW70" i="1"/>
  <c r="ADW76" i="1"/>
  <c r="ADW81" i="1"/>
  <c r="ADW73" i="1"/>
  <c r="ADW83" i="1"/>
  <c r="ADW87" i="1"/>
  <c r="ADW92" i="1"/>
  <c r="ADW96" i="1"/>
  <c r="ADW2" i="1"/>
  <c r="ADW4" i="1"/>
  <c r="ADW9" i="1"/>
  <c r="ADW11" i="1"/>
  <c r="ADW10" i="1"/>
  <c r="ADW32" i="1"/>
  <c r="ADW37" i="1"/>
  <c r="ADW35" i="1"/>
  <c r="ADW39" i="1"/>
  <c r="ADW41" i="1"/>
  <c r="ADW55" i="1"/>
  <c r="ADW45" i="1"/>
  <c r="ADW47" i="1"/>
  <c r="ADW51" i="1"/>
  <c r="ADW53" i="1"/>
  <c r="ADW57" i="1"/>
  <c r="ADW59" i="1"/>
  <c r="ADW63" i="1"/>
  <c r="ADW65" i="1"/>
  <c r="ADW69" i="1"/>
  <c r="ADW71" i="1"/>
  <c r="ADW75" i="1"/>
  <c r="ADW77" i="1"/>
  <c r="ADW80" i="1"/>
  <c r="ADW67" i="1"/>
  <c r="ADW82" i="1"/>
  <c r="ADW84" i="1"/>
  <c r="ADW86" i="1"/>
  <c r="ADW88" i="1"/>
  <c r="ADW91" i="1"/>
  <c r="ADW93" i="1"/>
  <c r="ADW95" i="1"/>
  <c r="ADW21" i="1"/>
  <c r="ADW33" i="1"/>
  <c r="ADW43" i="1"/>
  <c r="ADW34" i="1"/>
  <c r="ADW40" i="1"/>
  <c r="ADW49" i="1"/>
  <c r="ADW46" i="1"/>
  <c r="ADW52" i="1"/>
  <c r="ADW62" i="1"/>
  <c r="ADW68" i="1"/>
  <c r="ADW74" i="1"/>
  <c r="ADW79" i="1"/>
  <c r="ADW61" i="1"/>
  <c r="ADW85" i="1"/>
  <c r="ADW89" i="1"/>
  <c r="ADW94" i="1"/>
  <c r="AEE1" i="1" l="1"/>
  <c r="ADZ4" i="1"/>
  <c r="ADZ9" i="1"/>
  <c r="ADZ11" i="1"/>
  <c r="ADZ16" i="1"/>
  <c r="ADZ21" i="1"/>
  <c r="ADZ26" i="1"/>
  <c r="ADZ31" i="1"/>
  <c r="ADZ33" i="1"/>
  <c r="ADZ34" i="1"/>
  <c r="ADZ37" i="1"/>
  <c r="ADZ39" i="1"/>
  <c r="ADZ41" i="1"/>
  <c r="ADZ44" i="1"/>
  <c r="ADZ46" i="1"/>
  <c r="ADZ49" i="1"/>
  <c r="ADZ51" i="1"/>
  <c r="ADZ53" i="1"/>
  <c r="ADZ56" i="1"/>
  <c r="ADZ58" i="1"/>
  <c r="ADZ61" i="1"/>
  <c r="ADZ63" i="1"/>
  <c r="ADZ68" i="1"/>
  <c r="ADZ73" i="1"/>
  <c r="ADZ80" i="1"/>
  <c r="ADZ83" i="1"/>
  <c r="ADZ89" i="1"/>
  <c r="ADZ94" i="1"/>
  <c r="ADZ2" i="1"/>
  <c r="ADZ10" i="1"/>
  <c r="ADZ32" i="1"/>
  <c r="ADZ35" i="1"/>
  <c r="ADZ38" i="1"/>
  <c r="ADZ40" i="1"/>
  <c r="ADZ43" i="1"/>
  <c r="ADZ45" i="1"/>
  <c r="ADZ47" i="1"/>
  <c r="ADZ50" i="1"/>
  <c r="ADZ52" i="1"/>
  <c r="ADZ55" i="1"/>
  <c r="ADZ57" i="1"/>
  <c r="ADZ59" i="1"/>
  <c r="ADZ62" i="1"/>
  <c r="ADZ64" i="1"/>
  <c r="ADZ67" i="1"/>
  <c r="ADZ69" i="1"/>
  <c r="ADZ71" i="1"/>
  <c r="ADZ74" i="1"/>
  <c r="ADZ76" i="1"/>
  <c r="ADZ79" i="1"/>
  <c r="ADZ81" i="1"/>
  <c r="ADZ82" i="1"/>
  <c r="ADZ84" i="1"/>
  <c r="ADZ86" i="1"/>
  <c r="ADZ88" i="1"/>
  <c r="ADZ91" i="1"/>
  <c r="ADZ93" i="1"/>
  <c r="ADZ95" i="1"/>
  <c r="ADZ65" i="1"/>
  <c r="ADZ70" i="1"/>
  <c r="ADZ75" i="1"/>
  <c r="ADZ77" i="1"/>
  <c r="ADZ85" i="1"/>
  <c r="ADZ87" i="1"/>
  <c r="ADZ92" i="1"/>
  <c r="ADZ96" i="1"/>
  <c r="AEH1" i="1" l="1"/>
  <c r="AEC16" i="1"/>
  <c r="AEC31" i="1"/>
  <c r="AEC43" i="1"/>
  <c r="AEC38" i="1"/>
  <c r="AEC44" i="1"/>
  <c r="AEC49" i="1"/>
  <c r="AEC50" i="1"/>
  <c r="AEC56" i="1"/>
  <c r="AEC64" i="1"/>
  <c r="AEC74" i="1"/>
  <c r="AEC81" i="1"/>
  <c r="AEC73" i="1"/>
  <c r="AEC82" i="1"/>
  <c r="AEC86" i="1"/>
  <c r="AEC93" i="1"/>
  <c r="AEC95" i="1"/>
  <c r="AEC2" i="1"/>
  <c r="AEC4" i="1"/>
  <c r="AEC9" i="1"/>
  <c r="AEC11" i="1"/>
  <c r="AEC10" i="1"/>
  <c r="AEC32" i="1"/>
  <c r="AEC37" i="1"/>
  <c r="AEC35" i="1"/>
  <c r="AEC39" i="1"/>
  <c r="AEC41" i="1"/>
  <c r="AEC55" i="1"/>
  <c r="AEC45" i="1"/>
  <c r="AEC47" i="1"/>
  <c r="AEC51" i="1"/>
  <c r="AEC53" i="1"/>
  <c r="AEC57" i="1"/>
  <c r="AEC59" i="1"/>
  <c r="AEC63" i="1"/>
  <c r="AEC65" i="1"/>
  <c r="AEC69" i="1"/>
  <c r="AEC71" i="1"/>
  <c r="AEC75" i="1"/>
  <c r="AEC77" i="1"/>
  <c r="AEC80" i="1"/>
  <c r="AEC67" i="1"/>
  <c r="AEC83" i="1"/>
  <c r="AEC85" i="1"/>
  <c r="AEC87" i="1"/>
  <c r="AEC89" i="1"/>
  <c r="AEC92" i="1"/>
  <c r="AEC94" i="1"/>
  <c r="AEC96" i="1"/>
  <c r="AEC21" i="1"/>
  <c r="AEC26" i="1"/>
  <c r="AEC33" i="1"/>
  <c r="AEC34" i="1"/>
  <c r="AEC40" i="1"/>
  <c r="AEC46" i="1"/>
  <c r="AEC52" i="1"/>
  <c r="AEC58" i="1"/>
  <c r="AEC62" i="1"/>
  <c r="AEC68" i="1"/>
  <c r="AEC70" i="1"/>
  <c r="AEC76" i="1"/>
  <c r="AEC79" i="1"/>
  <c r="AEC61" i="1"/>
  <c r="AEC84" i="1"/>
  <c r="AEC88" i="1"/>
  <c r="AEC91" i="1"/>
  <c r="AEK1" i="1" l="1"/>
  <c r="AEF4" i="1"/>
  <c r="AEF9" i="1"/>
  <c r="AEF11" i="1"/>
  <c r="AEF16" i="1"/>
  <c r="AEF21" i="1"/>
  <c r="AEF26" i="1"/>
  <c r="AEF31" i="1"/>
  <c r="AEF33" i="1"/>
  <c r="AEF34" i="1"/>
  <c r="AEF37" i="1"/>
  <c r="AEF39" i="1"/>
  <c r="AEF41" i="1"/>
  <c r="AEF44" i="1"/>
  <c r="AEF46" i="1"/>
  <c r="AEF49" i="1"/>
  <c r="AEF51" i="1"/>
  <c r="AEF53" i="1"/>
  <c r="AEF56" i="1"/>
  <c r="AEF58" i="1"/>
  <c r="AEF61" i="1"/>
  <c r="AEF63" i="1"/>
  <c r="AEF65" i="1"/>
  <c r="AEF68" i="1"/>
  <c r="AEF70" i="1"/>
  <c r="AEF73" i="1"/>
  <c r="AEF75" i="1"/>
  <c r="AEF77" i="1"/>
  <c r="AEF80" i="1"/>
  <c r="AEF84" i="1"/>
  <c r="AEF88" i="1"/>
  <c r="AEF93" i="1"/>
  <c r="AEF2" i="1"/>
  <c r="AEF10" i="1"/>
  <c r="AEF32" i="1"/>
  <c r="AEF35" i="1"/>
  <c r="AEF38" i="1"/>
  <c r="AEF40" i="1"/>
  <c r="AEF43" i="1"/>
  <c r="AEF45" i="1"/>
  <c r="AEF47" i="1"/>
  <c r="AEF50" i="1"/>
  <c r="AEF52" i="1"/>
  <c r="AEF55" i="1"/>
  <c r="AEF57" i="1"/>
  <c r="AEF59" i="1"/>
  <c r="AEF62" i="1"/>
  <c r="AEF64" i="1"/>
  <c r="AEF67" i="1"/>
  <c r="AEF69" i="1"/>
  <c r="AEF71" i="1"/>
  <c r="AEF74" i="1"/>
  <c r="AEF76" i="1"/>
  <c r="AEF79" i="1"/>
  <c r="AEF81" i="1"/>
  <c r="AEF83" i="1"/>
  <c r="AEF85" i="1"/>
  <c r="AEF87" i="1"/>
  <c r="AEF89" i="1"/>
  <c r="AEF92" i="1"/>
  <c r="AEF94" i="1"/>
  <c r="AEF96" i="1"/>
  <c r="AEF82" i="1"/>
  <c r="AEF86" i="1"/>
  <c r="AEF91" i="1"/>
  <c r="AEF95" i="1"/>
  <c r="AEI43" i="1" l="1"/>
  <c r="AEI46" i="1"/>
  <c r="AEI56" i="1"/>
  <c r="AEI62" i="1"/>
  <c r="AEI68" i="1"/>
  <c r="AEI74" i="1"/>
  <c r="AEI81" i="1"/>
  <c r="AEI61" i="1"/>
  <c r="AEI73" i="1"/>
  <c r="AEI82" i="1"/>
  <c r="AEI86" i="1"/>
  <c r="AEI91" i="1"/>
  <c r="AEI95" i="1"/>
  <c r="AEI2" i="1"/>
  <c r="AEI4" i="1"/>
  <c r="AEI9" i="1"/>
  <c r="AEI11" i="1"/>
  <c r="AEI10" i="1"/>
  <c r="AEI32" i="1"/>
  <c r="AEI37" i="1"/>
  <c r="AEI35" i="1"/>
  <c r="AEI39" i="1"/>
  <c r="AEI41" i="1"/>
  <c r="AEI55" i="1"/>
  <c r="AEI45" i="1"/>
  <c r="AEI47" i="1"/>
  <c r="AEI51" i="1"/>
  <c r="AEI53" i="1"/>
  <c r="AEI57" i="1"/>
  <c r="AEI59" i="1"/>
  <c r="AEI63" i="1"/>
  <c r="AEI65" i="1"/>
  <c r="AEI69" i="1"/>
  <c r="AEI71" i="1"/>
  <c r="AEI75" i="1"/>
  <c r="AEI77" i="1"/>
  <c r="AEI80" i="1"/>
  <c r="AEI67" i="1"/>
  <c r="AEI83" i="1"/>
  <c r="AEI85" i="1"/>
  <c r="AEI87" i="1"/>
  <c r="AEI89" i="1"/>
  <c r="AEI92" i="1"/>
  <c r="AEI94" i="1"/>
  <c r="AEI96" i="1"/>
  <c r="AEN1" i="1"/>
  <c r="AEI16" i="1"/>
  <c r="AEI21" i="1"/>
  <c r="AEI26" i="1"/>
  <c r="AEI31" i="1"/>
  <c r="AEI33" i="1"/>
  <c r="AEI34" i="1"/>
  <c r="AEI38" i="1"/>
  <c r="AEI40" i="1"/>
  <c r="AEI44" i="1"/>
  <c r="AEI49" i="1"/>
  <c r="AEI50" i="1"/>
  <c r="AEI52" i="1"/>
  <c r="AEI58" i="1"/>
  <c r="AEI64" i="1"/>
  <c r="AEI70" i="1"/>
  <c r="AEI76" i="1"/>
  <c r="AEI79" i="1"/>
  <c r="AEI84" i="1"/>
  <c r="AEI88" i="1"/>
  <c r="AEI93" i="1"/>
  <c r="AEQ1" i="1" l="1"/>
  <c r="AEL4" i="1"/>
  <c r="AEL9" i="1"/>
  <c r="AEL11" i="1"/>
  <c r="AEL33" i="1"/>
  <c r="AEL39" i="1"/>
  <c r="AEL49" i="1"/>
  <c r="AEL53" i="1"/>
  <c r="AEL58" i="1"/>
  <c r="AEL63" i="1"/>
  <c r="AEL70" i="1"/>
  <c r="AEL75" i="1"/>
  <c r="AEL77" i="1"/>
  <c r="AEL84" i="1"/>
  <c r="AEL88" i="1"/>
  <c r="AEL91" i="1"/>
  <c r="AEL95" i="1"/>
  <c r="AEL2" i="1"/>
  <c r="AEL10" i="1"/>
  <c r="AEL32" i="1"/>
  <c r="AEL35" i="1"/>
  <c r="AEL38" i="1"/>
  <c r="AEL40" i="1"/>
  <c r="AEL43" i="1"/>
  <c r="AEL45" i="1"/>
  <c r="AEL47" i="1"/>
  <c r="AEL50" i="1"/>
  <c r="AEL52" i="1"/>
  <c r="AEL55" i="1"/>
  <c r="AEL57" i="1"/>
  <c r="AEL59" i="1"/>
  <c r="AEL62" i="1"/>
  <c r="AEL64" i="1"/>
  <c r="AEL67" i="1"/>
  <c r="AEL69" i="1"/>
  <c r="AEL71" i="1"/>
  <c r="AEL74" i="1"/>
  <c r="AEL76" i="1"/>
  <c r="AEL79" i="1"/>
  <c r="AEL81" i="1"/>
  <c r="AEL83" i="1"/>
  <c r="AEL85" i="1"/>
  <c r="AEL87" i="1"/>
  <c r="AEL89" i="1"/>
  <c r="AEL92" i="1"/>
  <c r="AEL94" i="1"/>
  <c r="AEL96" i="1"/>
  <c r="AEL16" i="1"/>
  <c r="AEL21" i="1"/>
  <c r="AEL26" i="1"/>
  <c r="AEL31" i="1"/>
  <c r="AEL34" i="1"/>
  <c r="AEL37" i="1"/>
  <c r="AEL41" i="1"/>
  <c r="AEL44" i="1"/>
  <c r="AEL46" i="1"/>
  <c r="AEL51" i="1"/>
  <c r="AEL56" i="1"/>
  <c r="AEL61" i="1"/>
  <c r="AEL65" i="1"/>
  <c r="AEL68" i="1"/>
  <c r="AEL73" i="1"/>
  <c r="AEL80" i="1"/>
  <c r="AEL82" i="1"/>
  <c r="AEL86" i="1"/>
  <c r="AEL93" i="1"/>
  <c r="AEO33" i="1" l="1"/>
  <c r="AEO34" i="1"/>
  <c r="AEO44" i="1"/>
  <c r="AEO49" i="1"/>
  <c r="AEO52" i="1"/>
  <c r="AEO58" i="1"/>
  <c r="AEO64" i="1"/>
  <c r="AEO74" i="1"/>
  <c r="AEO79" i="1"/>
  <c r="AEO61" i="1"/>
  <c r="AEO82" i="1"/>
  <c r="AEO86" i="1"/>
  <c r="AEO91" i="1"/>
  <c r="AEO95" i="1"/>
  <c r="AEO2" i="1"/>
  <c r="AEO9" i="1"/>
  <c r="AEO11" i="1"/>
  <c r="AEO10" i="1"/>
  <c r="AEO32" i="1"/>
  <c r="AEO37" i="1"/>
  <c r="AEO35" i="1"/>
  <c r="AEO39" i="1"/>
  <c r="AEO41" i="1"/>
  <c r="AEO55" i="1"/>
  <c r="AEO45" i="1"/>
  <c r="AEO47" i="1"/>
  <c r="AEO51" i="1"/>
  <c r="AEO53" i="1"/>
  <c r="AEO57" i="1"/>
  <c r="AEO59" i="1"/>
  <c r="AEO63" i="1"/>
  <c r="AEO65" i="1"/>
  <c r="AEO69" i="1"/>
  <c r="AEO71" i="1"/>
  <c r="AEO75" i="1"/>
  <c r="AEO77" i="1"/>
  <c r="AEO80" i="1"/>
  <c r="AEO67" i="1"/>
  <c r="AEO83" i="1"/>
  <c r="AEO85" i="1"/>
  <c r="AEO87" i="1"/>
  <c r="AEO89" i="1"/>
  <c r="AEO92" i="1"/>
  <c r="AEO94" i="1"/>
  <c r="AEO96" i="1"/>
  <c r="AET1" i="1"/>
  <c r="AEO4" i="1"/>
  <c r="AEO16" i="1"/>
  <c r="AEO21" i="1"/>
  <c r="AEO26" i="1"/>
  <c r="AEO31" i="1"/>
  <c r="AEO43" i="1"/>
  <c r="AEO38" i="1"/>
  <c r="AEO40" i="1"/>
  <c r="AEO46" i="1"/>
  <c r="AEO50" i="1"/>
  <c r="AEO56" i="1"/>
  <c r="AEO62" i="1"/>
  <c r="AEO68" i="1"/>
  <c r="AEO70" i="1"/>
  <c r="AEO76" i="1"/>
  <c r="AEO81" i="1"/>
  <c r="AEO73" i="1"/>
  <c r="AEO84" i="1"/>
  <c r="AEO88" i="1"/>
  <c r="AEO93" i="1"/>
  <c r="AEW1" i="1" l="1"/>
  <c r="AER9" i="1"/>
  <c r="AER11" i="1"/>
  <c r="AER16" i="1"/>
  <c r="AER21" i="1"/>
  <c r="AER26" i="1"/>
  <c r="AER31" i="1"/>
  <c r="AER33" i="1"/>
  <c r="AER34" i="1"/>
  <c r="AER37" i="1"/>
  <c r="AER39" i="1"/>
  <c r="AER41" i="1"/>
  <c r="AER44" i="1"/>
  <c r="AER46" i="1"/>
  <c r="AER49" i="1"/>
  <c r="AER51" i="1"/>
  <c r="AER53" i="1"/>
  <c r="AER56" i="1"/>
  <c r="AER58" i="1"/>
  <c r="AER61" i="1"/>
  <c r="AER63" i="1"/>
  <c r="AER65" i="1"/>
  <c r="AER68" i="1"/>
  <c r="AER70" i="1"/>
  <c r="AER73" i="1"/>
  <c r="AER75" i="1"/>
  <c r="AER77" i="1"/>
  <c r="AER80" i="1"/>
  <c r="AER84" i="1"/>
  <c r="AER88" i="1"/>
  <c r="AER93" i="1"/>
  <c r="AER2" i="1"/>
  <c r="AER4" i="1"/>
  <c r="AER10" i="1"/>
  <c r="AER32" i="1"/>
  <c r="AER35" i="1"/>
  <c r="AER38" i="1"/>
  <c r="AER40" i="1"/>
  <c r="AER43" i="1"/>
  <c r="AER45" i="1"/>
  <c r="AER47" i="1"/>
  <c r="AER50" i="1"/>
  <c r="AER52" i="1"/>
  <c r="AER55" i="1"/>
  <c r="AER57" i="1"/>
  <c r="AER59" i="1"/>
  <c r="AER62" i="1"/>
  <c r="AER64" i="1"/>
  <c r="AER67" i="1"/>
  <c r="AER69" i="1"/>
  <c r="AER71" i="1"/>
  <c r="AER74" i="1"/>
  <c r="AER76" i="1"/>
  <c r="AER79" i="1"/>
  <c r="AER81" i="1"/>
  <c r="AER83" i="1"/>
  <c r="AER85" i="1"/>
  <c r="AER87" i="1"/>
  <c r="AER89" i="1"/>
  <c r="AER92" i="1"/>
  <c r="AER94" i="1"/>
  <c r="AER96" i="1"/>
  <c r="AER82" i="1"/>
  <c r="AER86" i="1"/>
  <c r="AER91" i="1"/>
  <c r="AER95" i="1"/>
  <c r="AEZ1" i="1" l="1"/>
  <c r="AEU31" i="1"/>
  <c r="AEU43" i="1"/>
  <c r="AEU38" i="1"/>
  <c r="AEU44" i="1"/>
  <c r="AEU49" i="1"/>
  <c r="AEU50" i="1"/>
  <c r="AEU56" i="1"/>
  <c r="AEU62" i="1"/>
  <c r="AEU68" i="1"/>
  <c r="AEU76" i="1"/>
  <c r="AEU81" i="1"/>
  <c r="AEU82" i="1"/>
  <c r="AEU86" i="1"/>
  <c r="AEU91" i="1"/>
  <c r="AEU95" i="1"/>
  <c r="AEU2" i="1"/>
  <c r="AEU9" i="1"/>
  <c r="AEU11" i="1"/>
  <c r="AEU10" i="1"/>
  <c r="AEU32" i="1"/>
  <c r="AEU37" i="1"/>
  <c r="AEU35" i="1"/>
  <c r="AEU39" i="1"/>
  <c r="AEU41" i="1"/>
  <c r="AEU55" i="1"/>
  <c r="AEU45" i="1"/>
  <c r="AEU47" i="1"/>
  <c r="AEU51" i="1"/>
  <c r="AEU53" i="1"/>
  <c r="AEU57" i="1"/>
  <c r="AEU59" i="1"/>
  <c r="AEU63" i="1"/>
  <c r="AEU65" i="1"/>
  <c r="AEU69" i="1"/>
  <c r="AEU71" i="1"/>
  <c r="AEU75" i="1"/>
  <c r="AEU77" i="1"/>
  <c r="AEU80" i="1"/>
  <c r="AEU67" i="1"/>
  <c r="AEU83" i="1"/>
  <c r="AEU85" i="1"/>
  <c r="AEU87" i="1"/>
  <c r="AEU89" i="1"/>
  <c r="AEU92" i="1"/>
  <c r="AEU94" i="1"/>
  <c r="AEU96" i="1"/>
  <c r="AEU4" i="1"/>
  <c r="AEU16" i="1"/>
  <c r="AEU21" i="1"/>
  <c r="AEU26" i="1"/>
  <c r="AEU33" i="1"/>
  <c r="AEU34" i="1"/>
  <c r="AEU40" i="1"/>
  <c r="AEU46" i="1"/>
  <c r="AEU52" i="1"/>
  <c r="AEU58" i="1"/>
  <c r="AEU64" i="1"/>
  <c r="AEU70" i="1"/>
  <c r="AEU74" i="1"/>
  <c r="AEU79" i="1"/>
  <c r="AEU61" i="1"/>
  <c r="AEU73" i="1"/>
  <c r="AEU84" i="1"/>
  <c r="AEU88" i="1"/>
  <c r="AEU93" i="1"/>
  <c r="AFC1" i="1" l="1"/>
  <c r="AEX9" i="1"/>
  <c r="AEX11" i="1"/>
  <c r="AEX16" i="1"/>
  <c r="AEX21" i="1"/>
  <c r="AEX26" i="1"/>
  <c r="AEX31" i="1"/>
  <c r="AEX33" i="1"/>
  <c r="AEX34" i="1"/>
  <c r="AEX37" i="1"/>
  <c r="AEX39" i="1"/>
  <c r="AEX41" i="1"/>
  <c r="AEX44" i="1"/>
  <c r="AEX46" i="1"/>
  <c r="AEX49" i="1"/>
  <c r="AEX51" i="1"/>
  <c r="AEX53" i="1"/>
  <c r="AEX56" i="1"/>
  <c r="AEX58" i="1"/>
  <c r="AEX61" i="1"/>
  <c r="AEX63" i="1"/>
  <c r="AEX65" i="1"/>
  <c r="AEX68" i="1"/>
  <c r="AEX70" i="1"/>
  <c r="AEX73" i="1"/>
  <c r="AEX75" i="1"/>
  <c r="AEX77" i="1"/>
  <c r="AEX80" i="1"/>
  <c r="AEX85" i="1"/>
  <c r="AEX87" i="1"/>
  <c r="AEX92" i="1"/>
  <c r="AEX96" i="1"/>
  <c r="AEX2" i="1"/>
  <c r="AEX4" i="1"/>
  <c r="AEX10" i="1"/>
  <c r="AEX32" i="1"/>
  <c r="AEX35" i="1"/>
  <c r="AEX38" i="1"/>
  <c r="AEX40" i="1"/>
  <c r="AEX43" i="1"/>
  <c r="AEX45" i="1"/>
  <c r="AEX47" i="1"/>
  <c r="AEX50" i="1"/>
  <c r="AEX52" i="1"/>
  <c r="AEX55" i="1"/>
  <c r="AEX57" i="1"/>
  <c r="AEX59" i="1"/>
  <c r="AEX62" i="1"/>
  <c r="AEX64" i="1"/>
  <c r="AEX67" i="1"/>
  <c r="AEX69" i="1"/>
  <c r="AEX71" i="1"/>
  <c r="AEX74" i="1"/>
  <c r="AEX76" i="1"/>
  <c r="AEX79" i="1"/>
  <c r="AEX81" i="1"/>
  <c r="AEX82" i="1"/>
  <c r="AEX84" i="1"/>
  <c r="AEX86" i="1"/>
  <c r="AEX88" i="1"/>
  <c r="AEX91" i="1"/>
  <c r="AEX93" i="1"/>
  <c r="AEX95" i="1"/>
  <c r="AEX83" i="1"/>
  <c r="AEX89" i="1"/>
  <c r="AEX94" i="1"/>
  <c r="AFF1" i="1" l="1"/>
  <c r="AFA26" i="1"/>
  <c r="AFA33" i="1"/>
  <c r="AFA38" i="1"/>
  <c r="AFA44" i="1"/>
  <c r="AFA50" i="1"/>
  <c r="AFA56" i="1"/>
  <c r="AFA62" i="1"/>
  <c r="AFA68" i="1"/>
  <c r="AFA76" i="1"/>
  <c r="AFA81" i="1"/>
  <c r="AFA85" i="1"/>
  <c r="AFA89" i="1"/>
  <c r="AFA94" i="1"/>
  <c r="AFA96" i="1"/>
  <c r="AFA2" i="1"/>
  <c r="AFA9" i="1"/>
  <c r="AFA11" i="1"/>
  <c r="AFA10" i="1"/>
  <c r="AFA32" i="1"/>
  <c r="AFA37" i="1"/>
  <c r="AFA35" i="1"/>
  <c r="AFA39" i="1"/>
  <c r="AFA41" i="1"/>
  <c r="AFA55" i="1"/>
  <c r="AFA45" i="1"/>
  <c r="AFA47" i="1"/>
  <c r="AFA51" i="1"/>
  <c r="AFA53" i="1"/>
  <c r="AFA57" i="1"/>
  <c r="AFA59" i="1"/>
  <c r="AFA63" i="1"/>
  <c r="AFA65" i="1"/>
  <c r="AFA69" i="1"/>
  <c r="AFA71" i="1"/>
  <c r="AFA75" i="1"/>
  <c r="AFA77" i="1"/>
  <c r="AFA80" i="1"/>
  <c r="AFA67" i="1"/>
  <c r="AFA82" i="1"/>
  <c r="AFA84" i="1"/>
  <c r="AFA86" i="1"/>
  <c r="AFA88" i="1"/>
  <c r="AFA91" i="1"/>
  <c r="AFA93" i="1"/>
  <c r="AFA95" i="1"/>
  <c r="AFA4" i="1"/>
  <c r="AFA16" i="1"/>
  <c r="AFA21" i="1"/>
  <c r="AFA31" i="1"/>
  <c r="AFA43" i="1"/>
  <c r="AFA34" i="1"/>
  <c r="AFA40" i="1"/>
  <c r="AFA49" i="1"/>
  <c r="AFA46" i="1"/>
  <c r="AFA52" i="1"/>
  <c r="AFA58" i="1"/>
  <c r="AFA64" i="1"/>
  <c r="AFA70" i="1"/>
  <c r="AFA74" i="1"/>
  <c r="AFA79" i="1"/>
  <c r="AFA61" i="1"/>
  <c r="AFA73" i="1"/>
  <c r="AFA83" i="1"/>
  <c r="AFA87" i="1"/>
  <c r="AFA92" i="1"/>
  <c r="AFI1" i="1" l="1"/>
  <c r="AFD9" i="1"/>
  <c r="AFD11" i="1"/>
  <c r="AFD16" i="1"/>
  <c r="AFD21" i="1"/>
  <c r="AFD26" i="1"/>
  <c r="AFD31" i="1"/>
  <c r="AFD33" i="1"/>
  <c r="AFD34" i="1"/>
  <c r="AFD37" i="1"/>
  <c r="AFD39" i="1"/>
  <c r="AFD41" i="1"/>
  <c r="AFD44" i="1"/>
  <c r="AFD46" i="1"/>
  <c r="AFD49" i="1"/>
  <c r="AFD51" i="1"/>
  <c r="AFD53" i="1"/>
  <c r="AFD56" i="1"/>
  <c r="AFD58" i="1"/>
  <c r="AFD61" i="1"/>
  <c r="AFD63" i="1"/>
  <c r="AFD65" i="1"/>
  <c r="AFD68" i="1"/>
  <c r="AFD70" i="1"/>
  <c r="AFD73" i="1"/>
  <c r="AFD75" i="1"/>
  <c r="AFD77" i="1"/>
  <c r="AFD80" i="1"/>
  <c r="AFD85" i="1"/>
  <c r="AFD89" i="1"/>
  <c r="AFD96" i="1"/>
  <c r="AFD2" i="1"/>
  <c r="AFD4" i="1"/>
  <c r="AFD10" i="1"/>
  <c r="AFD32" i="1"/>
  <c r="AFD35" i="1"/>
  <c r="AFD38" i="1"/>
  <c r="AFD40" i="1"/>
  <c r="AFD43" i="1"/>
  <c r="AFD45" i="1"/>
  <c r="AFD47" i="1"/>
  <c r="AFD50" i="1"/>
  <c r="AFD52" i="1"/>
  <c r="AFD55" i="1"/>
  <c r="AFD57" i="1"/>
  <c r="AFD59" i="1"/>
  <c r="AFD62" i="1"/>
  <c r="AFD64" i="1"/>
  <c r="AFD67" i="1"/>
  <c r="AFD69" i="1"/>
  <c r="AFD71" i="1"/>
  <c r="AFD74" i="1"/>
  <c r="AFD76" i="1"/>
  <c r="AFD79" i="1"/>
  <c r="AFD81" i="1"/>
  <c r="AFD82" i="1"/>
  <c r="AFD84" i="1"/>
  <c r="AFD86" i="1"/>
  <c r="AFD88" i="1"/>
  <c r="AFD91" i="1"/>
  <c r="AFD93" i="1"/>
  <c r="AFD95" i="1"/>
  <c r="AFD83" i="1"/>
  <c r="AFD87" i="1"/>
  <c r="AFD92" i="1"/>
  <c r="AFD94" i="1"/>
  <c r="AFL1" i="1" l="1"/>
  <c r="AFG21" i="1"/>
  <c r="AFG33" i="1"/>
  <c r="AFG34" i="1"/>
  <c r="AFG40" i="1"/>
  <c r="AFG46" i="1"/>
  <c r="AFG52" i="1"/>
  <c r="AFG62" i="1"/>
  <c r="AFG70" i="1"/>
  <c r="AFG76" i="1"/>
  <c r="AFG81" i="1"/>
  <c r="AFG73" i="1"/>
  <c r="AFG85" i="1"/>
  <c r="AFG87" i="1"/>
  <c r="AFG92" i="1"/>
  <c r="AFG2" i="1"/>
  <c r="AFG9" i="1"/>
  <c r="AFG11" i="1"/>
  <c r="AFG10" i="1"/>
  <c r="AFG32" i="1"/>
  <c r="AFG37" i="1"/>
  <c r="AFG35" i="1"/>
  <c r="AFG39" i="1"/>
  <c r="AFG41" i="1"/>
  <c r="AFG55" i="1"/>
  <c r="AFG45" i="1"/>
  <c r="AFG47" i="1"/>
  <c r="AFG51" i="1"/>
  <c r="AFG53" i="1"/>
  <c r="AFG57" i="1"/>
  <c r="AFG59" i="1"/>
  <c r="AFG63" i="1"/>
  <c r="AFG65" i="1"/>
  <c r="AFG69" i="1"/>
  <c r="AFG71" i="1"/>
  <c r="AFG75" i="1"/>
  <c r="AFG77" i="1"/>
  <c r="AFG80" i="1"/>
  <c r="AFG67" i="1"/>
  <c r="AFG82" i="1"/>
  <c r="AFG84" i="1"/>
  <c r="AFG86" i="1"/>
  <c r="AFG88" i="1"/>
  <c r="AFG91" i="1"/>
  <c r="AFG93" i="1"/>
  <c r="AFG95" i="1"/>
  <c r="AFG4" i="1"/>
  <c r="AFG16" i="1"/>
  <c r="AFG26" i="1"/>
  <c r="AFG31" i="1"/>
  <c r="AFG43" i="1"/>
  <c r="AFG38" i="1"/>
  <c r="AFG44" i="1"/>
  <c r="AFG49" i="1"/>
  <c r="AFG50" i="1"/>
  <c r="AFG56" i="1"/>
  <c r="AFG58" i="1"/>
  <c r="AFG64" i="1"/>
  <c r="AFG68" i="1"/>
  <c r="AFG74" i="1"/>
  <c r="AFG79" i="1"/>
  <c r="AFG61" i="1"/>
  <c r="AFG83" i="1"/>
  <c r="AFG89" i="1"/>
  <c r="AFG94" i="1"/>
  <c r="AFG96" i="1"/>
  <c r="AFO1" i="1" l="1"/>
  <c r="AFJ9" i="1"/>
  <c r="AFJ11" i="1"/>
  <c r="AFJ16" i="1"/>
  <c r="AFJ21" i="1"/>
  <c r="AFJ26" i="1"/>
  <c r="AFJ31" i="1"/>
  <c r="AFJ33" i="1"/>
  <c r="AFJ34" i="1"/>
  <c r="AFJ37" i="1"/>
  <c r="AFJ39" i="1"/>
  <c r="AFJ41" i="1"/>
  <c r="AFJ44" i="1"/>
  <c r="AFJ46" i="1"/>
  <c r="AFJ49" i="1"/>
  <c r="AFJ51" i="1"/>
  <c r="AFJ53" i="1"/>
  <c r="AFJ56" i="1"/>
  <c r="AFJ58" i="1"/>
  <c r="AFJ61" i="1"/>
  <c r="AFJ63" i="1"/>
  <c r="AFJ65" i="1"/>
  <c r="AFJ68" i="1"/>
  <c r="AFJ70" i="1"/>
  <c r="AFJ73" i="1"/>
  <c r="AFJ75" i="1"/>
  <c r="AFJ80" i="1"/>
  <c r="AFJ87" i="1"/>
  <c r="AFJ92" i="1"/>
  <c r="AFJ96" i="1"/>
  <c r="AFJ2" i="1"/>
  <c r="AFJ4" i="1"/>
  <c r="AFJ10" i="1"/>
  <c r="AFJ32" i="1"/>
  <c r="AFJ35" i="1"/>
  <c r="AFJ38" i="1"/>
  <c r="AFJ40" i="1"/>
  <c r="AFJ43" i="1"/>
  <c r="AFJ45" i="1"/>
  <c r="AFJ47" i="1"/>
  <c r="AFJ50" i="1"/>
  <c r="AFJ52" i="1"/>
  <c r="AFJ55" i="1"/>
  <c r="AFJ57" i="1"/>
  <c r="AFJ59" i="1"/>
  <c r="AFJ62" i="1"/>
  <c r="AFJ64" i="1"/>
  <c r="AFJ67" i="1"/>
  <c r="AFJ69" i="1"/>
  <c r="AFJ71" i="1"/>
  <c r="AFJ74" i="1"/>
  <c r="AFJ76" i="1"/>
  <c r="AFJ79" i="1"/>
  <c r="AFJ81" i="1"/>
  <c r="AFJ82" i="1"/>
  <c r="AFJ84" i="1"/>
  <c r="AFJ86" i="1"/>
  <c r="AFJ88" i="1"/>
  <c r="AFJ91" i="1"/>
  <c r="AFJ93" i="1"/>
  <c r="AFJ95" i="1"/>
  <c r="AFJ77" i="1"/>
  <c r="AFJ83" i="1"/>
  <c r="AFJ85" i="1"/>
  <c r="AFJ89" i="1"/>
  <c r="AFJ94" i="1"/>
  <c r="AFM4" i="1" l="1"/>
  <c r="AFM31" i="1"/>
  <c r="AFM43" i="1"/>
  <c r="AFM38" i="1"/>
  <c r="AFM44" i="1"/>
  <c r="AFM49" i="1"/>
  <c r="AFM50" i="1"/>
  <c r="AFM56" i="1"/>
  <c r="AFM62" i="1"/>
  <c r="AFM68" i="1"/>
  <c r="AFM74" i="1"/>
  <c r="AFM79" i="1"/>
  <c r="AFM61" i="1"/>
  <c r="AFM85" i="1"/>
  <c r="AFM92" i="1"/>
  <c r="AFM96" i="1"/>
  <c r="AFM2" i="1"/>
  <c r="AFM9" i="1"/>
  <c r="AFM11" i="1"/>
  <c r="AFM10" i="1"/>
  <c r="AFM32" i="1"/>
  <c r="AFM37" i="1"/>
  <c r="AFM35" i="1"/>
  <c r="AFM39" i="1"/>
  <c r="AFM41" i="1"/>
  <c r="AFM55" i="1"/>
  <c r="AFM45" i="1"/>
  <c r="AFM47" i="1"/>
  <c r="AFM51" i="1"/>
  <c r="AFM53" i="1"/>
  <c r="AFM57" i="1"/>
  <c r="AFM59" i="1"/>
  <c r="AFM63" i="1"/>
  <c r="AFM65" i="1"/>
  <c r="AFM69" i="1"/>
  <c r="AFM71" i="1"/>
  <c r="AFM75" i="1"/>
  <c r="AFM77" i="1"/>
  <c r="AFM80" i="1"/>
  <c r="AFM67" i="1"/>
  <c r="AFM82" i="1"/>
  <c r="AFM84" i="1"/>
  <c r="AFM86" i="1"/>
  <c r="AFM88" i="1"/>
  <c r="AFM91" i="1"/>
  <c r="AFM93" i="1"/>
  <c r="AFM95" i="1"/>
  <c r="AFR1" i="1"/>
  <c r="AFM16" i="1"/>
  <c r="AFM21" i="1"/>
  <c r="AFM26" i="1"/>
  <c r="AFM33" i="1"/>
  <c r="AFM34" i="1"/>
  <c r="AFM40" i="1"/>
  <c r="AFM46" i="1"/>
  <c r="AFM52" i="1"/>
  <c r="AFM58" i="1"/>
  <c r="AFM64" i="1"/>
  <c r="AFM70" i="1"/>
  <c r="AFM76" i="1"/>
  <c r="AFM81" i="1"/>
  <c r="AFM73" i="1"/>
  <c r="AFM83" i="1"/>
  <c r="AFM87" i="1"/>
  <c r="AFM89" i="1"/>
  <c r="AFM94" i="1"/>
  <c r="AFU1" i="1" l="1"/>
  <c r="AFP9" i="1"/>
  <c r="AFP11" i="1"/>
  <c r="AFP21" i="1"/>
  <c r="AFP33" i="1"/>
  <c r="AFP34" i="1"/>
  <c r="AFP41" i="1"/>
  <c r="AFP49" i="1"/>
  <c r="AFP56" i="1"/>
  <c r="AFP65" i="1"/>
  <c r="AFP73" i="1"/>
  <c r="AFP77" i="1"/>
  <c r="AFP83" i="1"/>
  <c r="AFP89" i="1"/>
  <c r="AFP94" i="1"/>
  <c r="AFP96" i="1"/>
  <c r="AFP2" i="1"/>
  <c r="AFP4" i="1"/>
  <c r="AFP10" i="1"/>
  <c r="AFP32" i="1"/>
  <c r="AFP35" i="1"/>
  <c r="AFP38" i="1"/>
  <c r="AFP40" i="1"/>
  <c r="AFP43" i="1"/>
  <c r="AFP45" i="1"/>
  <c r="AFP47" i="1"/>
  <c r="AFP50" i="1"/>
  <c r="AFP52" i="1"/>
  <c r="AFP55" i="1"/>
  <c r="AFP57" i="1"/>
  <c r="AFP59" i="1"/>
  <c r="AFP62" i="1"/>
  <c r="AFP64" i="1"/>
  <c r="AFP67" i="1"/>
  <c r="AFP69" i="1"/>
  <c r="AFP71" i="1"/>
  <c r="AFP74" i="1"/>
  <c r="AFP76" i="1"/>
  <c r="AFP79" i="1"/>
  <c r="AFP81" i="1"/>
  <c r="AFP82" i="1"/>
  <c r="AFP84" i="1"/>
  <c r="AFP86" i="1"/>
  <c r="AFP88" i="1"/>
  <c r="AFP91" i="1"/>
  <c r="AFP93" i="1"/>
  <c r="AFP95" i="1"/>
  <c r="AFP16" i="1"/>
  <c r="AFP26" i="1"/>
  <c r="AFP31" i="1"/>
  <c r="AFP37" i="1"/>
  <c r="AFP39" i="1"/>
  <c r="AFP44" i="1"/>
  <c r="AFP46" i="1"/>
  <c r="AFP51" i="1"/>
  <c r="AFP53" i="1"/>
  <c r="AFP58" i="1"/>
  <c r="AFP61" i="1"/>
  <c r="AFP63" i="1"/>
  <c r="AFP68" i="1"/>
  <c r="AFP70" i="1"/>
  <c r="AFP75" i="1"/>
  <c r="AFP80" i="1"/>
  <c r="AFP85" i="1"/>
  <c r="AFP87" i="1"/>
  <c r="AFP92" i="1"/>
  <c r="AFX1" i="1" l="1"/>
  <c r="AFS4" i="1"/>
  <c r="AFS33" i="1"/>
  <c r="AFS34" i="1"/>
  <c r="AFS40" i="1"/>
  <c r="AFS50" i="1"/>
  <c r="AFS56" i="1"/>
  <c r="AFS62" i="1"/>
  <c r="AFS68" i="1"/>
  <c r="AFS76" i="1"/>
  <c r="AFS81" i="1"/>
  <c r="AFS73" i="1"/>
  <c r="AFS85" i="1"/>
  <c r="AFS94" i="1"/>
  <c r="AFS2" i="1"/>
  <c r="AFS9" i="1"/>
  <c r="AFS11" i="1"/>
  <c r="AFS10" i="1"/>
  <c r="AFS32" i="1"/>
  <c r="AFS37" i="1"/>
  <c r="AFS35" i="1"/>
  <c r="AFS39" i="1"/>
  <c r="AFS41" i="1"/>
  <c r="AFS55" i="1"/>
  <c r="AFS45" i="1"/>
  <c r="AFS47" i="1"/>
  <c r="AFS51" i="1"/>
  <c r="AFS53" i="1"/>
  <c r="AFS57" i="1"/>
  <c r="AFS59" i="1"/>
  <c r="AFS63" i="1"/>
  <c r="AFS65" i="1"/>
  <c r="AFS69" i="1"/>
  <c r="AFS71" i="1"/>
  <c r="AFS75" i="1"/>
  <c r="AFS77" i="1"/>
  <c r="AFS80" i="1"/>
  <c r="AFS67" i="1"/>
  <c r="AFS82" i="1"/>
  <c r="AFS84" i="1"/>
  <c r="AFS86" i="1"/>
  <c r="AFS88" i="1"/>
  <c r="AFS91" i="1"/>
  <c r="AFS93" i="1"/>
  <c r="AFS95" i="1"/>
  <c r="AFS16" i="1"/>
  <c r="AFS21" i="1"/>
  <c r="AFS26" i="1"/>
  <c r="AFS31" i="1"/>
  <c r="AFS43" i="1"/>
  <c r="AFS38" i="1"/>
  <c r="AFS44" i="1"/>
  <c r="AFS49" i="1"/>
  <c r="AFS46" i="1"/>
  <c r="AFS52" i="1"/>
  <c r="AFS58" i="1"/>
  <c r="AFS64" i="1"/>
  <c r="AFS70" i="1"/>
  <c r="AFS74" i="1"/>
  <c r="AFS79" i="1"/>
  <c r="AFS61" i="1"/>
  <c r="AFS83" i="1"/>
  <c r="AFS87" i="1"/>
  <c r="AFS89" i="1"/>
  <c r="AFS92" i="1"/>
  <c r="AFS96" i="1"/>
  <c r="AGA1" i="1" l="1"/>
  <c r="AFV9" i="1"/>
  <c r="AFV11" i="1"/>
  <c r="AFV16" i="1"/>
  <c r="AFV21" i="1"/>
  <c r="AFV26" i="1"/>
  <c r="AFV31" i="1"/>
  <c r="AFV33" i="1"/>
  <c r="AFV34" i="1"/>
  <c r="AFV37" i="1"/>
  <c r="AFV41" i="1"/>
  <c r="AFV49" i="1"/>
  <c r="AFV53" i="1"/>
  <c r="AFV58" i="1"/>
  <c r="AFV63" i="1"/>
  <c r="AFV68" i="1"/>
  <c r="AFV73" i="1"/>
  <c r="AFV77" i="1"/>
  <c r="AFV83" i="1"/>
  <c r="AFV89" i="1"/>
  <c r="AFV92" i="1"/>
  <c r="AFV96" i="1"/>
  <c r="AFV2" i="1"/>
  <c r="AFV4" i="1"/>
  <c r="AFV10" i="1"/>
  <c r="AFV32" i="1"/>
  <c r="AFV35" i="1"/>
  <c r="AFV38" i="1"/>
  <c r="AFV40" i="1"/>
  <c r="AFV43" i="1"/>
  <c r="AFV45" i="1"/>
  <c r="AFV47" i="1"/>
  <c r="AFV50" i="1"/>
  <c r="AFV52" i="1"/>
  <c r="AFV55" i="1"/>
  <c r="AFV57" i="1"/>
  <c r="AFV59" i="1"/>
  <c r="AFV62" i="1"/>
  <c r="AFV64" i="1"/>
  <c r="AFV67" i="1"/>
  <c r="AFV69" i="1"/>
  <c r="AFV71" i="1"/>
  <c r="AFV74" i="1"/>
  <c r="AFV76" i="1"/>
  <c r="AFV79" i="1"/>
  <c r="AFV81" i="1"/>
  <c r="AFV82" i="1"/>
  <c r="AFV84" i="1"/>
  <c r="AFV86" i="1"/>
  <c r="AFV88" i="1"/>
  <c r="AFV91" i="1"/>
  <c r="AFV93" i="1"/>
  <c r="AFV95" i="1"/>
  <c r="AFV39" i="1"/>
  <c r="AFV44" i="1"/>
  <c r="AFV46" i="1"/>
  <c r="AFV51" i="1"/>
  <c r="AFV56" i="1"/>
  <c r="AFV61" i="1"/>
  <c r="AFV65" i="1"/>
  <c r="AFV70" i="1"/>
  <c r="AFV75" i="1"/>
  <c r="AFV80" i="1"/>
  <c r="AFV85" i="1"/>
  <c r="AFV87" i="1"/>
  <c r="AFV94" i="1"/>
  <c r="AFY21" i="1" l="1"/>
  <c r="AFY33" i="1"/>
  <c r="AFY38" i="1"/>
  <c r="AFY40" i="1"/>
  <c r="AFY50" i="1"/>
  <c r="AFY56" i="1"/>
  <c r="AFY62" i="1"/>
  <c r="AFY68" i="1"/>
  <c r="AFY74" i="1"/>
  <c r="AFY81" i="1"/>
  <c r="AFY61" i="1"/>
  <c r="AFY73" i="1"/>
  <c r="AFY85" i="1"/>
  <c r="AFY89" i="1"/>
  <c r="AFY92" i="1"/>
  <c r="AFY2" i="1"/>
  <c r="AFY9" i="1"/>
  <c r="AFY11" i="1"/>
  <c r="AFY10" i="1"/>
  <c r="AFY32" i="1"/>
  <c r="AFY37" i="1"/>
  <c r="AFY35" i="1"/>
  <c r="AFY39" i="1"/>
  <c r="AFY41" i="1"/>
  <c r="AFY55" i="1"/>
  <c r="AFY45" i="1"/>
  <c r="AFY47" i="1"/>
  <c r="AFY51" i="1"/>
  <c r="AFY53" i="1"/>
  <c r="AFY57" i="1"/>
  <c r="AFY59" i="1"/>
  <c r="AFY63" i="1"/>
  <c r="AFY65" i="1"/>
  <c r="AFY69" i="1"/>
  <c r="AFY71" i="1"/>
  <c r="AFY75" i="1"/>
  <c r="AFY77" i="1"/>
  <c r="AFY80" i="1"/>
  <c r="AFY67" i="1"/>
  <c r="AFY82" i="1"/>
  <c r="AFY84" i="1"/>
  <c r="AFY86" i="1"/>
  <c r="AFY88" i="1"/>
  <c r="AFY91" i="1"/>
  <c r="AFY93" i="1"/>
  <c r="AFY95" i="1"/>
  <c r="AGD1" i="1"/>
  <c r="AFY4" i="1"/>
  <c r="AFY16" i="1"/>
  <c r="AFY26" i="1"/>
  <c r="AFY31" i="1"/>
  <c r="AFY43" i="1"/>
  <c r="AFY34" i="1"/>
  <c r="AFY44" i="1"/>
  <c r="AFY49" i="1"/>
  <c r="AFY46" i="1"/>
  <c r="AFY52" i="1"/>
  <c r="AFY58" i="1"/>
  <c r="AFY64" i="1"/>
  <c r="AFY70" i="1"/>
  <c r="AFY76" i="1"/>
  <c r="AFY79" i="1"/>
  <c r="AFY83" i="1"/>
  <c r="AFY87" i="1"/>
  <c r="AFY94" i="1"/>
  <c r="AFY96" i="1"/>
  <c r="AGB9" i="1" l="1"/>
  <c r="AGB16" i="1"/>
  <c r="AGB31" i="1"/>
  <c r="AGB34" i="1"/>
  <c r="AGB39" i="1"/>
  <c r="AGB44" i="1"/>
  <c r="AGB51" i="1"/>
  <c r="AGB56" i="1"/>
  <c r="AGB63" i="1"/>
  <c r="AGB65" i="1"/>
  <c r="AGB73" i="1"/>
  <c r="AGB77" i="1"/>
  <c r="AGB83" i="1"/>
  <c r="AGB87" i="1"/>
  <c r="AGB89" i="1"/>
  <c r="AGB94" i="1"/>
  <c r="AGB2" i="1"/>
  <c r="AGB4" i="1"/>
  <c r="AGB10" i="1"/>
  <c r="AGB32" i="1"/>
  <c r="AGB35" i="1"/>
  <c r="AGB38" i="1"/>
  <c r="AGB40" i="1"/>
  <c r="AGB43" i="1"/>
  <c r="AGB45" i="1"/>
  <c r="AGB47" i="1"/>
  <c r="AGB50" i="1"/>
  <c r="AGB52" i="1"/>
  <c r="AGB55" i="1"/>
  <c r="AGB57" i="1"/>
  <c r="AGB59" i="1"/>
  <c r="AGB62" i="1"/>
  <c r="AGB64" i="1"/>
  <c r="AGB67" i="1"/>
  <c r="AGB69" i="1"/>
  <c r="AGB71" i="1"/>
  <c r="AGB74" i="1"/>
  <c r="AGB76" i="1"/>
  <c r="AGB79" i="1"/>
  <c r="AGB81" i="1"/>
  <c r="AGB82" i="1"/>
  <c r="AGB84" i="1"/>
  <c r="AGB86" i="1"/>
  <c r="AGB88" i="1"/>
  <c r="AGB91" i="1"/>
  <c r="AGB93" i="1"/>
  <c r="AGB95" i="1"/>
  <c r="AGG1" i="1"/>
  <c r="AGB11" i="1"/>
  <c r="AGB21" i="1"/>
  <c r="AGB26" i="1"/>
  <c r="AGB33" i="1"/>
  <c r="AGB37" i="1"/>
  <c r="AGB41" i="1"/>
  <c r="AGB46" i="1"/>
  <c r="AGB49" i="1"/>
  <c r="AGB53" i="1"/>
  <c r="AGB58" i="1"/>
  <c r="AGB61" i="1"/>
  <c r="AGB68" i="1"/>
  <c r="AGB70" i="1"/>
  <c r="AGB75" i="1"/>
  <c r="AGB80" i="1"/>
  <c r="AGB85" i="1"/>
  <c r="AGB92" i="1"/>
  <c r="AGB96" i="1"/>
  <c r="AGJ1" i="1" l="1"/>
  <c r="AGE21" i="1"/>
  <c r="AGE26" i="1"/>
  <c r="AGE33" i="1"/>
  <c r="AGE43" i="1"/>
  <c r="AGE38" i="1"/>
  <c r="AGE44" i="1"/>
  <c r="AGE49" i="1"/>
  <c r="AGE50" i="1"/>
  <c r="AGE56" i="1"/>
  <c r="AGE62" i="1"/>
  <c r="AGE70" i="1"/>
  <c r="AGE76" i="1"/>
  <c r="AGE81" i="1"/>
  <c r="AGE73" i="1"/>
  <c r="AGE85" i="1"/>
  <c r="AGE89" i="1"/>
  <c r="AGE94" i="1"/>
  <c r="AGE2" i="1"/>
  <c r="AGE9" i="1"/>
  <c r="AGE11" i="1"/>
  <c r="AGE10" i="1"/>
  <c r="AGE32" i="1"/>
  <c r="AGE37" i="1"/>
  <c r="AGE35" i="1"/>
  <c r="AGE39" i="1"/>
  <c r="AGE41" i="1"/>
  <c r="AGE55" i="1"/>
  <c r="AGE45" i="1"/>
  <c r="AGE47" i="1"/>
  <c r="AGE51" i="1"/>
  <c r="AGE53" i="1"/>
  <c r="AGE57" i="1"/>
  <c r="AGE59" i="1"/>
  <c r="AGE63" i="1"/>
  <c r="AGE65" i="1"/>
  <c r="AGE69" i="1"/>
  <c r="AGE71" i="1"/>
  <c r="AGE75" i="1"/>
  <c r="AGE77" i="1"/>
  <c r="AGE80" i="1"/>
  <c r="AGE67" i="1"/>
  <c r="AGE82" i="1"/>
  <c r="AGE84" i="1"/>
  <c r="AGE86" i="1"/>
  <c r="AGE88" i="1"/>
  <c r="AGE91" i="1"/>
  <c r="AGE93" i="1"/>
  <c r="AGE95" i="1"/>
  <c r="AGE4" i="1"/>
  <c r="AGE16" i="1"/>
  <c r="AGE31" i="1"/>
  <c r="AGE34" i="1"/>
  <c r="AGE40" i="1"/>
  <c r="AGE46" i="1"/>
  <c r="AGE52" i="1"/>
  <c r="AGE58" i="1"/>
  <c r="AGE64" i="1"/>
  <c r="AGE68" i="1"/>
  <c r="AGE74" i="1"/>
  <c r="AGE79" i="1"/>
  <c r="AGE61" i="1"/>
  <c r="AGE83" i="1"/>
  <c r="AGE87" i="1"/>
  <c r="AGE92" i="1"/>
  <c r="AGE96" i="1"/>
  <c r="AGM1" i="1" l="1"/>
  <c r="AGH9" i="1"/>
  <c r="AGH21" i="1"/>
  <c r="AGH33" i="1"/>
  <c r="AGH37" i="1"/>
  <c r="AGH44" i="1"/>
  <c r="AGH49" i="1"/>
  <c r="AGH56" i="1"/>
  <c r="AGH63" i="1"/>
  <c r="AGH70" i="1"/>
  <c r="AGH75" i="1"/>
  <c r="AGH83" i="1"/>
  <c r="AGH89" i="1"/>
  <c r="AGH92" i="1"/>
  <c r="AGH96" i="1"/>
  <c r="AGH2" i="1"/>
  <c r="AGH4" i="1"/>
  <c r="AGH10" i="1"/>
  <c r="AGH32" i="1"/>
  <c r="AGH35" i="1"/>
  <c r="AGH38" i="1"/>
  <c r="AGH40" i="1"/>
  <c r="AGH43" i="1"/>
  <c r="AGH45" i="1"/>
  <c r="AGH47" i="1"/>
  <c r="AGH50" i="1"/>
  <c r="AGH52" i="1"/>
  <c r="AGH55" i="1"/>
  <c r="AGH57" i="1"/>
  <c r="AGH59" i="1"/>
  <c r="AGH62" i="1"/>
  <c r="AGH64" i="1"/>
  <c r="AGH67" i="1"/>
  <c r="AGH69" i="1"/>
  <c r="AGH71" i="1"/>
  <c r="AGH74" i="1"/>
  <c r="AGH76" i="1"/>
  <c r="AGH79" i="1"/>
  <c r="AGH81" i="1"/>
  <c r="AGH82" i="1"/>
  <c r="AGH84" i="1"/>
  <c r="AGH86" i="1"/>
  <c r="AGH88" i="1"/>
  <c r="AGH91" i="1"/>
  <c r="AGH93" i="1"/>
  <c r="AGH95" i="1"/>
  <c r="AGH11" i="1"/>
  <c r="AGH16" i="1"/>
  <c r="AGH26" i="1"/>
  <c r="AGH31" i="1"/>
  <c r="AGH34" i="1"/>
  <c r="AGH39" i="1"/>
  <c r="AGH41" i="1"/>
  <c r="AGH46" i="1"/>
  <c r="AGH51" i="1"/>
  <c r="AGH53" i="1"/>
  <c r="AGH58" i="1"/>
  <c r="AGH61" i="1"/>
  <c r="AGH65" i="1"/>
  <c r="AGH68" i="1"/>
  <c r="AGH73" i="1"/>
  <c r="AGH77" i="1"/>
  <c r="AGH80" i="1"/>
  <c r="AGH85" i="1"/>
  <c r="AGH87" i="1"/>
  <c r="AGH94" i="1"/>
  <c r="AGK4" i="1" l="1"/>
  <c r="AGK16" i="1"/>
  <c r="AGK31" i="1"/>
  <c r="AGK43" i="1"/>
  <c r="AGK38" i="1"/>
  <c r="AGK44" i="1"/>
  <c r="AGK49" i="1"/>
  <c r="AGK46" i="1"/>
  <c r="AGK52" i="1"/>
  <c r="AGK58" i="1"/>
  <c r="AGK62" i="1"/>
  <c r="AGK68" i="1"/>
  <c r="AGK74" i="1"/>
  <c r="AGK81" i="1"/>
  <c r="AGK61" i="1"/>
  <c r="AGK73" i="1"/>
  <c r="AGK85" i="1"/>
  <c r="AGK92" i="1"/>
  <c r="AGK96" i="1"/>
  <c r="AGK2" i="1"/>
  <c r="AGK9" i="1"/>
  <c r="AGK11" i="1"/>
  <c r="AGK10" i="1"/>
  <c r="AGK32" i="1"/>
  <c r="AGK37" i="1"/>
  <c r="AGK35" i="1"/>
  <c r="AGK39" i="1"/>
  <c r="AGK41" i="1"/>
  <c r="AGK55" i="1"/>
  <c r="AGK45" i="1"/>
  <c r="AGK47" i="1"/>
  <c r="AGK51" i="1"/>
  <c r="AGK53" i="1"/>
  <c r="AGK57" i="1"/>
  <c r="AGK59" i="1"/>
  <c r="AGK63" i="1"/>
  <c r="AGK65" i="1"/>
  <c r="AGK69" i="1"/>
  <c r="AGK71" i="1"/>
  <c r="AGK75" i="1"/>
  <c r="AGK77" i="1"/>
  <c r="AGK80" i="1"/>
  <c r="AGK67" i="1"/>
  <c r="AGK82" i="1"/>
  <c r="AGK84" i="1"/>
  <c r="AGK86" i="1"/>
  <c r="AGK88" i="1"/>
  <c r="AGK91" i="1"/>
  <c r="AGK93" i="1"/>
  <c r="AGK95" i="1"/>
  <c r="AGP1" i="1"/>
  <c r="AGK21" i="1"/>
  <c r="AGK26" i="1"/>
  <c r="AGK33" i="1"/>
  <c r="AGK34" i="1"/>
  <c r="AGK40" i="1"/>
  <c r="AGK50" i="1"/>
  <c r="AGK56" i="1"/>
  <c r="AGK64" i="1"/>
  <c r="AGK70" i="1"/>
  <c r="AGK76" i="1"/>
  <c r="AGK79" i="1"/>
  <c r="AGK83" i="1"/>
  <c r="AGK87" i="1"/>
  <c r="AGK89" i="1"/>
  <c r="AGK94" i="1"/>
  <c r="AGS1" i="1" l="1"/>
  <c r="AGN9" i="1"/>
  <c r="AGN11" i="1"/>
  <c r="AGN16" i="1"/>
  <c r="AGN21" i="1"/>
  <c r="AGN26" i="1"/>
  <c r="AGN31" i="1"/>
  <c r="AGN33" i="1"/>
  <c r="AGN34" i="1"/>
  <c r="AGN37" i="1"/>
  <c r="AGN39" i="1"/>
  <c r="AGN41" i="1"/>
  <c r="AGN44" i="1"/>
  <c r="AGN46" i="1"/>
  <c r="AGN49" i="1"/>
  <c r="AGN51" i="1"/>
  <c r="AGN53" i="1"/>
  <c r="AGN56" i="1"/>
  <c r="AGN58" i="1"/>
  <c r="AGN61" i="1"/>
  <c r="AGN63" i="1"/>
  <c r="AGN65" i="1"/>
  <c r="AGN68" i="1"/>
  <c r="AGN70" i="1"/>
  <c r="AGN73" i="1"/>
  <c r="AGN75" i="1"/>
  <c r="AGN77" i="1"/>
  <c r="AGN80" i="1"/>
  <c r="AGN83" i="1"/>
  <c r="AGN89" i="1"/>
  <c r="AGN94" i="1"/>
  <c r="AGN2" i="1"/>
  <c r="AGN4" i="1"/>
  <c r="AGN10" i="1"/>
  <c r="AGN32" i="1"/>
  <c r="AGN35" i="1"/>
  <c r="AGN38" i="1"/>
  <c r="AGN40" i="1"/>
  <c r="AGN43" i="1"/>
  <c r="AGN45" i="1"/>
  <c r="AGN47" i="1"/>
  <c r="AGN50" i="1"/>
  <c r="AGN52" i="1"/>
  <c r="AGN55" i="1"/>
  <c r="AGN57" i="1"/>
  <c r="AGN59" i="1"/>
  <c r="AGN62" i="1"/>
  <c r="AGN64" i="1"/>
  <c r="AGN67" i="1"/>
  <c r="AGN69" i="1"/>
  <c r="AGN71" i="1"/>
  <c r="AGN74" i="1"/>
  <c r="AGN76" i="1"/>
  <c r="AGN79" i="1"/>
  <c r="AGN81" i="1"/>
  <c r="AGN82" i="1"/>
  <c r="AGN84" i="1"/>
  <c r="AGN86" i="1"/>
  <c r="AGN88" i="1"/>
  <c r="AGN91" i="1"/>
  <c r="AGN93" i="1"/>
  <c r="AGN95" i="1"/>
  <c r="AGN85" i="1"/>
  <c r="AGN87" i="1"/>
  <c r="AGN92" i="1"/>
  <c r="AGN96" i="1"/>
  <c r="AGV1" i="1" l="1"/>
  <c r="AGQ16" i="1"/>
  <c r="AGQ33" i="1"/>
  <c r="AGQ43" i="1"/>
  <c r="AGQ38" i="1"/>
  <c r="AGQ44" i="1"/>
  <c r="AGQ49" i="1"/>
  <c r="AGQ50" i="1"/>
  <c r="AGQ56" i="1"/>
  <c r="AGQ58" i="1"/>
  <c r="AGQ64" i="1"/>
  <c r="AGQ70" i="1"/>
  <c r="AGQ76" i="1"/>
  <c r="AGQ81" i="1"/>
  <c r="AGQ85" i="1"/>
  <c r="AGQ89" i="1"/>
  <c r="AGQ94" i="1"/>
  <c r="AGQ2" i="1"/>
  <c r="AGQ9" i="1"/>
  <c r="AGQ11" i="1"/>
  <c r="AGQ10" i="1"/>
  <c r="AGQ32" i="1"/>
  <c r="AGQ37" i="1"/>
  <c r="AGQ35" i="1"/>
  <c r="AGQ39" i="1"/>
  <c r="AGQ41" i="1"/>
  <c r="AGQ55" i="1"/>
  <c r="AGQ45" i="1"/>
  <c r="AGQ47" i="1"/>
  <c r="AGQ51" i="1"/>
  <c r="AGQ53" i="1"/>
  <c r="AGQ57" i="1"/>
  <c r="AGQ59" i="1"/>
  <c r="AGQ63" i="1"/>
  <c r="AGQ65" i="1"/>
  <c r="AGQ69" i="1"/>
  <c r="AGQ71" i="1"/>
  <c r="AGQ75" i="1"/>
  <c r="AGQ77" i="1"/>
  <c r="AGQ80" i="1"/>
  <c r="AGQ67" i="1"/>
  <c r="AGQ82" i="1"/>
  <c r="AGQ84" i="1"/>
  <c r="AGQ86" i="1"/>
  <c r="AGQ88" i="1"/>
  <c r="AGQ91" i="1"/>
  <c r="AGQ93" i="1"/>
  <c r="AGQ95" i="1"/>
  <c r="AGQ4" i="1"/>
  <c r="AGQ21" i="1"/>
  <c r="AGQ26" i="1"/>
  <c r="AGQ31" i="1"/>
  <c r="AGQ34" i="1"/>
  <c r="AGQ40" i="1"/>
  <c r="AGQ46" i="1"/>
  <c r="AGQ52" i="1"/>
  <c r="AGQ62" i="1"/>
  <c r="AGQ68" i="1"/>
  <c r="AGQ74" i="1"/>
  <c r="AGQ79" i="1"/>
  <c r="AGQ61" i="1"/>
  <c r="AGQ73" i="1"/>
  <c r="AGQ83" i="1"/>
  <c r="AGQ87" i="1"/>
  <c r="AGQ92" i="1"/>
  <c r="AGQ96" i="1"/>
  <c r="AGY1" i="1" l="1"/>
  <c r="AGT9" i="1"/>
  <c r="AGT11" i="1"/>
  <c r="AGT16" i="1"/>
  <c r="AGT31" i="1"/>
  <c r="AGT37" i="1"/>
  <c r="AGT41" i="1"/>
  <c r="AGT46" i="1"/>
  <c r="AGT51" i="1"/>
  <c r="AGT56" i="1"/>
  <c r="AGT63" i="1"/>
  <c r="AGT65" i="1"/>
  <c r="AGT68" i="1"/>
  <c r="AGT73" i="1"/>
  <c r="AGT77" i="1"/>
  <c r="AGT84" i="1"/>
  <c r="AGT91" i="1"/>
  <c r="AGT95" i="1"/>
  <c r="AGT2" i="1"/>
  <c r="AGT4" i="1"/>
  <c r="AGT10" i="1"/>
  <c r="AGT32" i="1"/>
  <c r="AGT35" i="1"/>
  <c r="AGT38" i="1"/>
  <c r="AGT40" i="1"/>
  <c r="AGT43" i="1"/>
  <c r="AGT45" i="1"/>
  <c r="AGT47" i="1"/>
  <c r="AGT50" i="1"/>
  <c r="AGT52" i="1"/>
  <c r="AGT55" i="1"/>
  <c r="AGT57" i="1"/>
  <c r="AGT59" i="1"/>
  <c r="AGT62" i="1"/>
  <c r="AGT64" i="1"/>
  <c r="AGT67" i="1"/>
  <c r="AGT69" i="1"/>
  <c r="AGT71" i="1"/>
  <c r="AGT74" i="1"/>
  <c r="AGT76" i="1"/>
  <c r="AGT79" i="1"/>
  <c r="AGT81" i="1"/>
  <c r="AGT83" i="1"/>
  <c r="AGT85" i="1"/>
  <c r="AGT87" i="1"/>
  <c r="AGT89" i="1"/>
  <c r="AGT92" i="1"/>
  <c r="AGT94" i="1"/>
  <c r="AGT96" i="1"/>
  <c r="AGT21" i="1"/>
  <c r="AGT26" i="1"/>
  <c r="AGT33" i="1"/>
  <c r="AGT34" i="1"/>
  <c r="AGT39" i="1"/>
  <c r="AGT44" i="1"/>
  <c r="AGT49" i="1"/>
  <c r="AGT53" i="1"/>
  <c r="AGT58" i="1"/>
  <c r="AGT61" i="1"/>
  <c r="AGT70" i="1"/>
  <c r="AGT75" i="1"/>
  <c r="AGT80" i="1"/>
  <c r="AGT82" i="1"/>
  <c r="AGT86" i="1"/>
  <c r="AGT88" i="1"/>
  <c r="AGT93" i="1"/>
  <c r="AGW4" i="1" l="1"/>
  <c r="AGW16" i="1"/>
  <c r="AGW26" i="1"/>
  <c r="AGW33" i="1"/>
  <c r="AGW43" i="1"/>
  <c r="AGW38" i="1"/>
  <c r="AGW44" i="1"/>
  <c r="AGW49" i="1"/>
  <c r="AGW50" i="1"/>
  <c r="AGW58" i="1"/>
  <c r="AGW64" i="1"/>
  <c r="AGW74" i="1"/>
  <c r="AGW79" i="1"/>
  <c r="AGW61" i="1"/>
  <c r="AGW73" i="1"/>
  <c r="AGW84" i="1"/>
  <c r="AGW86" i="1"/>
  <c r="AGW91" i="1"/>
  <c r="AGW95" i="1"/>
  <c r="AGW2" i="1"/>
  <c r="AGW9" i="1"/>
  <c r="AGW11" i="1"/>
  <c r="AGW10" i="1"/>
  <c r="AGW32" i="1"/>
  <c r="AGW37" i="1"/>
  <c r="AGW35" i="1"/>
  <c r="AGW39" i="1"/>
  <c r="AGW41" i="1"/>
  <c r="AGW55" i="1"/>
  <c r="AGW45" i="1"/>
  <c r="AGW47" i="1"/>
  <c r="AGW51" i="1"/>
  <c r="AGW53" i="1"/>
  <c r="AGW57" i="1"/>
  <c r="AGW59" i="1"/>
  <c r="AGW63" i="1"/>
  <c r="AGW65" i="1"/>
  <c r="AGW69" i="1"/>
  <c r="AGW71" i="1"/>
  <c r="AGW75" i="1"/>
  <c r="AGW77" i="1"/>
  <c r="AGW80" i="1"/>
  <c r="AGW67" i="1"/>
  <c r="AGW83" i="1"/>
  <c r="AGW85" i="1"/>
  <c r="AGW87" i="1"/>
  <c r="AGW89" i="1"/>
  <c r="AGW92" i="1"/>
  <c r="AGW94" i="1"/>
  <c r="AGW96" i="1"/>
  <c r="AHB1" i="1"/>
  <c r="AGW21" i="1"/>
  <c r="AGW31" i="1"/>
  <c r="AGW34" i="1"/>
  <c r="AGW40" i="1"/>
  <c r="AGW46" i="1"/>
  <c r="AGW52" i="1"/>
  <c r="AGW56" i="1"/>
  <c r="AGW62" i="1"/>
  <c r="AGW68" i="1"/>
  <c r="AGW70" i="1"/>
  <c r="AGW76" i="1"/>
  <c r="AGW81" i="1"/>
  <c r="AGW82" i="1"/>
  <c r="AGW88" i="1"/>
  <c r="AGW93" i="1"/>
  <c r="AGZ34" i="1" l="1"/>
  <c r="AGZ39" i="1"/>
  <c r="AGZ44" i="1"/>
  <c r="AGZ49" i="1"/>
  <c r="AGZ53" i="1"/>
  <c r="AGZ58" i="1"/>
  <c r="AGZ63" i="1"/>
  <c r="AGZ70" i="1"/>
  <c r="AGZ77" i="1"/>
  <c r="AGZ82" i="1"/>
  <c r="AGZ88" i="1"/>
  <c r="AGZ91" i="1"/>
  <c r="AGZ95" i="1"/>
  <c r="AGZ2" i="1"/>
  <c r="AGZ4" i="1"/>
  <c r="AGZ10" i="1"/>
  <c r="AGZ32" i="1"/>
  <c r="AGZ35" i="1"/>
  <c r="AGZ38" i="1"/>
  <c r="AGZ40" i="1"/>
  <c r="AGZ43" i="1"/>
  <c r="AGZ45" i="1"/>
  <c r="AGZ47" i="1"/>
  <c r="AGZ50" i="1"/>
  <c r="AGZ52" i="1"/>
  <c r="AGZ55" i="1"/>
  <c r="AGZ57" i="1"/>
  <c r="AGZ59" i="1"/>
  <c r="AGZ62" i="1"/>
  <c r="AGZ64" i="1"/>
  <c r="AGZ67" i="1"/>
  <c r="AGZ69" i="1"/>
  <c r="AGZ71" i="1"/>
  <c r="AGZ74" i="1"/>
  <c r="AGZ76" i="1"/>
  <c r="AGZ79" i="1"/>
  <c r="AGZ81" i="1"/>
  <c r="AGZ83" i="1"/>
  <c r="AGZ85" i="1"/>
  <c r="AGZ87" i="1"/>
  <c r="AGZ89" i="1"/>
  <c r="AGZ92" i="1"/>
  <c r="AGZ94" i="1"/>
  <c r="AGZ96" i="1"/>
  <c r="AHE1" i="1"/>
  <c r="AGZ9" i="1"/>
  <c r="AGZ11" i="1"/>
  <c r="AGZ16" i="1"/>
  <c r="AGZ21" i="1"/>
  <c r="AGZ26" i="1"/>
  <c r="AGZ31" i="1"/>
  <c r="AGZ33" i="1"/>
  <c r="AGZ37" i="1"/>
  <c r="AGZ41" i="1"/>
  <c r="AGZ46" i="1"/>
  <c r="AGZ51" i="1"/>
  <c r="AGZ56" i="1"/>
  <c r="AGZ61" i="1"/>
  <c r="AGZ65" i="1"/>
  <c r="AGZ68" i="1"/>
  <c r="AGZ73" i="1"/>
  <c r="AGZ75" i="1"/>
  <c r="AGZ80" i="1"/>
  <c r="AGZ84" i="1"/>
  <c r="AGZ86" i="1"/>
  <c r="AGZ93" i="1"/>
  <c r="AHH1" i="1" l="1"/>
  <c r="AHC4" i="1"/>
  <c r="AHC34" i="1"/>
  <c r="AHC40" i="1"/>
  <c r="AHC50" i="1"/>
  <c r="AHC56" i="1"/>
  <c r="AHC62" i="1"/>
  <c r="AHC68" i="1"/>
  <c r="AHC74" i="1"/>
  <c r="AHC79" i="1"/>
  <c r="AHC81" i="1"/>
  <c r="AHC61" i="1"/>
  <c r="AHC84" i="1"/>
  <c r="AHC88" i="1"/>
  <c r="AHC93" i="1"/>
  <c r="AHC2" i="1"/>
  <c r="AHC9" i="1"/>
  <c r="AHC11" i="1"/>
  <c r="AHC10" i="1"/>
  <c r="AHC32" i="1"/>
  <c r="AHC37" i="1"/>
  <c r="AHC35" i="1"/>
  <c r="AHC39" i="1"/>
  <c r="AHC41" i="1"/>
  <c r="AHC55" i="1"/>
  <c r="AHC45" i="1"/>
  <c r="AHC47" i="1"/>
  <c r="AHC51" i="1"/>
  <c r="AHC53" i="1"/>
  <c r="AHC57" i="1"/>
  <c r="AHC59" i="1"/>
  <c r="AHC63" i="1"/>
  <c r="AHC65" i="1"/>
  <c r="AHC69" i="1"/>
  <c r="AHC71" i="1"/>
  <c r="AHC75" i="1"/>
  <c r="AHC77" i="1"/>
  <c r="AHC80" i="1"/>
  <c r="AHC67" i="1"/>
  <c r="AHC83" i="1"/>
  <c r="AHC85" i="1"/>
  <c r="AHC87" i="1"/>
  <c r="AHC89" i="1"/>
  <c r="AHC92" i="1"/>
  <c r="AHC94" i="1"/>
  <c r="AHC96" i="1"/>
  <c r="AHC16" i="1"/>
  <c r="AHC21" i="1"/>
  <c r="AHC26" i="1"/>
  <c r="AHC31" i="1"/>
  <c r="AHC33" i="1"/>
  <c r="AHC43" i="1"/>
  <c r="AHC38" i="1"/>
  <c r="AHC44" i="1"/>
  <c r="AHC49" i="1"/>
  <c r="AHC46" i="1"/>
  <c r="AHC52" i="1"/>
  <c r="AHC58" i="1"/>
  <c r="AHC64" i="1"/>
  <c r="AHC70" i="1"/>
  <c r="AHC76" i="1"/>
  <c r="AHC73" i="1"/>
  <c r="AHC82" i="1"/>
  <c r="AHC86" i="1"/>
  <c r="AHC91" i="1"/>
  <c r="AHC95" i="1"/>
  <c r="AHK1" i="1" l="1"/>
  <c r="AHF9" i="1"/>
  <c r="AHF11" i="1"/>
  <c r="AHF16" i="1"/>
  <c r="AHF21" i="1"/>
  <c r="AHF26" i="1"/>
  <c r="AHF31" i="1"/>
  <c r="AHF33" i="1"/>
  <c r="AHF34" i="1"/>
  <c r="AHF37" i="1"/>
  <c r="AHF39" i="1"/>
  <c r="AHF41" i="1"/>
  <c r="AHF44" i="1"/>
  <c r="AHF46" i="1"/>
  <c r="AHF49" i="1"/>
  <c r="AHF51" i="1"/>
  <c r="AHF53" i="1"/>
  <c r="AHF56" i="1"/>
  <c r="AHF58" i="1"/>
  <c r="AHF61" i="1"/>
  <c r="AHF63" i="1"/>
  <c r="AHF65" i="1"/>
  <c r="AHF68" i="1"/>
  <c r="AHF70" i="1"/>
  <c r="AHF73" i="1"/>
  <c r="AHF75" i="1"/>
  <c r="AHF77" i="1"/>
  <c r="AHF80" i="1"/>
  <c r="AHF84" i="1"/>
  <c r="AHF88" i="1"/>
  <c r="AHF93" i="1"/>
  <c r="AHF2" i="1"/>
  <c r="AHF4" i="1"/>
  <c r="AHF10" i="1"/>
  <c r="AHF32" i="1"/>
  <c r="AHF35" i="1"/>
  <c r="AHF38" i="1"/>
  <c r="AHF40" i="1"/>
  <c r="AHF43" i="1"/>
  <c r="AHF45" i="1"/>
  <c r="AHF47" i="1"/>
  <c r="AHF50" i="1"/>
  <c r="AHF52" i="1"/>
  <c r="AHF55" i="1"/>
  <c r="AHF57" i="1"/>
  <c r="AHF59" i="1"/>
  <c r="AHF62" i="1"/>
  <c r="AHF64" i="1"/>
  <c r="AHF67" i="1"/>
  <c r="AHF69" i="1"/>
  <c r="AHF71" i="1"/>
  <c r="AHF74" i="1"/>
  <c r="AHF76" i="1"/>
  <c r="AHF79" i="1"/>
  <c r="AHF81" i="1"/>
  <c r="AHF83" i="1"/>
  <c r="AHF85" i="1"/>
  <c r="AHF87" i="1"/>
  <c r="AHF89" i="1"/>
  <c r="AHF92" i="1"/>
  <c r="AHF94" i="1"/>
  <c r="AHF96" i="1"/>
  <c r="AHF82" i="1"/>
  <c r="AHF86" i="1"/>
  <c r="AHF91" i="1"/>
  <c r="AHF95" i="1"/>
  <c r="AHI4" i="1" l="1"/>
  <c r="AHI31" i="1"/>
  <c r="AHI43" i="1"/>
  <c r="AHI38" i="1"/>
  <c r="AHI44" i="1"/>
  <c r="AHI49" i="1"/>
  <c r="AHI50" i="1"/>
  <c r="AHI56" i="1"/>
  <c r="AHI62" i="1"/>
  <c r="AHI68" i="1"/>
  <c r="AHI74" i="1"/>
  <c r="AHI79" i="1"/>
  <c r="AHI82" i="1"/>
  <c r="AHI86" i="1"/>
  <c r="AHI91" i="1"/>
  <c r="AHI95" i="1"/>
  <c r="AHI2" i="1"/>
  <c r="AHI9" i="1"/>
  <c r="AHI11" i="1"/>
  <c r="AHI10" i="1"/>
  <c r="AHI32" i="1"/>
  <c r="AHI37" i="1"/>
  <c r="AHI35" i="1"/>
  <c r="AHI39" i="1"/>
  <c r="AHI41" i="1"/>
  <c r="AHI55" i="1"/>
  <c r="AHI45" i="1"/>
  <c r="AHI47" i="1"/>
  <c r="AHI51" i="1"/>
  <c r="AHI53" i="1"/>
  <c r="AHI57" i="1"/>
  <c r="AHI59" i="1"/>
  <c r="AHI63" i="1"/>
  <c r="AHI65" i="1"/>
  <c r="AHI69" i="1"/>
  <c r="AHI71" i="1"/>
  <c r="AHI75" i="1"/>
  <c r="AHI77" i="1"/>
  <c r="AHI80" i="1"/>
  <c r="AHI67" i="1"/>
  <c r="AHI83" i="1"/>
  <c r="AHI85" i="1"/>
  <c r="AHI87" i="1"/>
  <c r="AHI89" i="1"/>
  <c r="AHI92" i="1"/>
  <c r="AHI94" i="1"/>
  <c r="AHI96" i="1"/>
  <c r="AHN1" i="1"/>
  <c r="AHI16" i="1"/>
  <c r="AHI21" i="1"/>
  <c r="AHI26" i="1"/>
  <c r="AHI33" i="1"/>
  <c r="AHI34" i="1"/>
  <c r="AHI40" i="1"/>
  <c r="AHI46" i="1"/>
  <c r="AHI52" i="1"/>
  <c r="AHI58" i="1"/>
  <c r="AHI64" i="1"/>
  <c r="AHI70" i="1"/>
  <c r="AHI76" i="1"/>
  <c r="AHI81" i="1"/>
  <c r="AHI61" i="1"/>
  <c r="AHI73" i="1"/>
  <c r="AHI84" i="1"/>
  <c r="AHI88" i="1"/>
  <c r="AHI93" i="1"/>
  <c r="AHQ1" i="1" l="1"/>
  <c r="AHL9" i="1"/>
  <c r="AHL11" i="1"/>
  <c r="AHL16" i="1"/>
  <c r="AHL21" i="1"/>
  <c r="AHL31" i="1"/>
  <c r="AHL34" i="1"/>
  <c r="AHL39" i="1"/>
  <c r="AHL46" i="1"/>
  <c r="AHL53" i="1"/>
  <c r="AHL56" i="1"/>
  <c r="AHL65" i="1"/>
  <c r="AHL70" i="1"/>
  <c r="AHL75" i="1"/>
  <c r="AHL80" i="1"/>
  <c r="AHL82" i="1"/>
  <c r="AHL88" i="1"/>
  <c r="AHL93" i="1"/>
  <c r="AHL2" i="1"/>
  <c r="AHL4" i="1"/>
  <c r="AHL10" i="1"/>
  <c r="AHL32" i="1"/>
  <c r="AHL35" i="1"/>
  <c r="AHL38" i="1"/>
  <c r="AHL40" i="1"/>
  <c r="AHL43" i="1"/>
  <c r="AHL45" i="1"/>
  <c r="AHL47" i="1"/>
  <c r="AHL50" i="1"/>
  <c r="AHL52" i="1"/>
  <c r="AHL55" i="1"/>
  <c r="AHL57" i="1"/>
  <c r="AHL59" i="1"/>
  <c r="AHL62" i="1"/>
  <c r="AHL64" i="1"/>
  <c r="AHL67" i="1"/>
  <c r="AHL69" i="1"/>
  <c r="AHL71" i="1"/>
  <c r="AHL74" i="1"/>
  <c r="AHL76" i="1"/>
  <c r="AHL79" i="1"/>
  <c r="AHL81" i="1"/>
  <c r="AHL83" i="1"/>
  <c r="AHL85" i="1"/>
  <c r="AHL87" i="1"/>
  <c r="AHL89" i="1"/>
  <c r="AHL92" i="1"/>
  <c r="AHL94" i="1"/>
  <c r="AHL96" i="1"/>
  <c r="AHL26" i="1"/>
  <c r="AHL33" i="1"/>
  <c r="AHL37" i="1"/>
  <c r="AHL41" i="1"/>
  <c r="AHL44" i="1"/>
  <c r="AHL49" i="1"/>
  <c r="AHL51" i="1"/>
  <c r="AHL58" i="1"/>
  <c r="AHL61" i="1"/>
  <c r="AHL63" i="1"/>
  <c r="AHL68" i="1"/>
  <c r="AHL73" i="1"/>
  <c r="AHL77" i="1"/>
  <c r="AHL84" i="1"/>
  <c r="AHL86" i="1"/>
  <c r="AHL91" i="1"/>
  <c r="AHL95" i="1"/>
  <c r="AHT1" i="1" l="1"/>
  <c r="AHO16" i="1"/>
  <c r="AHO21" i="1"/>
  <c r="AHO33" i="1"/>
  <c r="AHO38" i="1"/>
  <c r="AHO50" i="1"/>
  <c r="AHO56" i="1"/>
  <c r="AHO62" i="1"/>
  <c r="AHO68" i="1"/>
  <c r="AHO74" i="1"/>
  <c r="AHO79" i="1"/>
  <c r="AHO73" i="1"/>
  <c r="AHO83" i="1"/>
  <c r="AHO87" i="1"/>
  <c r="AHO92" i="1"/>
  <c r="AHO2" i="1"/>
  <c r="AHO9" i="1"/>
  <c r="AHO11" i="1"/>
  <c r="AHO10" i="1"/>
  <c r="AHO32" i="1"/>
  <c r="AHO37" i="1"/>
  <c r="AHO35" i="1"/>
  <c r="AHO39" i="1"/>
  <c r="AHO41" i="1"/>
  <c r="AHO55" i="1"/>
  <c r="AHO45" i="1"/>
  <c r="AHO47" i="1"/>
  <c r="AHO51" i="1"/>
  <c r="AHO53" i="1"/>
  <c r="AHO57" i="1"/>
  <c r="AHO59" i="1"/>
  <c r="AHO63" i="1"/>
  <c r="AHO65" i="1"/>
  <c r="AHO69" i="1"/>
  <c r="AHO71" i="1"/>
  <c r="AHO75" i="1"/>
  <c r="AHO77" i="1"/>
  <c r="AHO80" i="1"/>
  <c r="AHO67" i="1"/>
  <c r="AHO82" i="1"/>
  <c r="AHO84" i="1"/>
  <c r="AHO86" i="1"/>
  <c r="AHO88" i="1"/>
  <c r="AHO91" i="1"/>
  <c r="AHO93" i="1"/>
  <c r="AHO95" i="1"/>
  <c r="AHO4" i="1"/>
  <c r="AHO26" i="1"/>
  <c r="AHO31" i="1"/>
  <c r="AHO43" i="1"/>
  <c r="AHO34" i="1"/>
  <c r="AHO40" i="1"/>
  <c r="AHO44" i="1"/>
  <c r="AHO49" i="1"/>
  <c r="AHO46" i="1"/>
  <c r="AHO52" i="1"/>
  <c r="AHO58" i="1"/>
  <c r="AHO64" i="1"/>
  <c r="AHO70" i="1"/>
  <c r="AHO76" i="1"/>
  <c r="AHO81" i="1"/>
  <c r="AHO61" i="1"/>
  <c r="AHO85" i="1"/>
  <c r="AHO89" i="1"/>
  <c r="AHO94" i="1"/>
  <c r="AHO96" i="1"/>
  <c r="AHW1" i="1" l="1"/>
  <c r="AHR9" i="1"/>
  <c r="AHR11" i="1"/>
  <c r="AHR16" i="1"/>
  <c r="AHR21" i="1"/>
  <c r="AHR26" i="1"/>
  <c r="AHR31" i="1"/>
  <c r="AHR33" i="1"/>
  <c r="AHR34" i="1"/>
  <c r="AHR37" i="1"/>
  <c r="AHR39" i="1"/>
  <c r="AHR41" i="1"/>
  <c r="AHR44" i="1"/>
  <c r="AHR46" i="1"/>
  <c r="AHR49" i="1"/>
  <c r="AHR51" i="1"/>
  <c r="AHR53" i="1"/>
  <c r="AHR56" i="1"/>
  <c r="AHR58" i="1"/>
  <c r="AHR61" i="1"/>
  <c r="AHR63" i="1"/>
  <c r="AHR65" i="1"/>
  <c r="AHR68" i="1"/>
  <c r="AHR70" i="1"/>
  <c r="AHR73" i="1"/>
  <c r="AHR75" i="1"/>
  <c r="AHR77" i="1"/>
  <c r="AHR80" i="1"/>
  <c r="AHR85" i="1"/>
  <c r="AHR87" i="1"/>
  <c r="AHR92" i="1"/>
  <c r="AHR96" i="1"/>
  <c r="AHR2" i="1"/>
  <c r="AHR4" i="1"/>
  <c r="AHR10" i="1"/>
  <c r="AHR32" i="1"/>
  <c r="AHR35" i="1"/>
  <c r="AHR38" i="1"/>
  <c r="AHR40" i="1"/>
  <c r="AHR43" i="1"/>
  <c r="AHR45" i="1"/>
  <c r="AHR47" i="1"/>
  <c r="AHR50" i="1"/>
  <c r="AHR52" i="1"/>
  <c r="AHR55" i="1"/>
  <c r="AHR57" i="1"/>
  <c r="AHR59" i="1"/>
  <c r="AHR62" i="1"/>
  <c r="AHR64" i="1"/>
  <c r="AHR67" i="1"/>
  <c r="AHR69" i="1"/>
  <c r="AHR71" i="1"/>
  <c r="AHR74" i="1"/>
  <c r="AHR76" i="1"/>
  <c r="AHR79" i="1"/>
  <c r="AHR81" i="1"/>
  <c r="AHR82" i="1"/>
  <c r="AHR84" i="1"/>
  <c r="AHR86" i="1"/>
  <c r="AHR88" i="1"/>
  <c r="AHR91" i="1"/>
  <c r="AHR93" i="1"/>
  <c r="AHR95" i="1"/>
  <c r="AHR83" i="1"/>
  <c r="AHR89" i="1"/>
  <c r="AHR94" i="1"/>
  <c r="AHU21" i="1" l="1"/>
  <c r="AHU33" i="1"/>
  <c r="AHU43" i="1"/>
  <c r="AHU34" i="1"/>
  <c r="AHU44" i="1"/>
  <c r="AHU49" i="1"/>
  <c r="AHU50" i="1"/>
  <c r="AHU56" i="1"/>
  <c r="AHU62" i="1"/>
  <c r="AHU68" i="1"/>
  <c r="AHU70" i="1"/>
  <c r="AHU74" i="1"/>
  <c r="AHU76" i="1"/>
  <c r="AHU79" i="1"/>
  <c r="AHU61" i="1"/>
  <c r="AHU73" i="1"/>
  <c r="AHU83" i="1"/>
  <c r="AHU89" i="1"/>
  <c r="AHU94" i="1"/>
  <c r="AHU2" i="1"/>
  <c r="AHU9" i="1"/>
  <c r="AHU11" i="1"/>
  <c r="AHU10" i="1"/>
  <c r="AHU32" i="1"/>
  <c r="AHU37" i="1"/>
  <c r="AHU35" i="1"/>
  <c r="AHU39" i="1"/>
  <c r="AHU41" i="1"/>
  <c r="AHU55" i="1"/>
  <c r="AHU45" i="1"/>
  <c r="AHU47" i="1"/>
  <c r="AHU51" i="1"/>
  <c r="AHU53" i="1"/>
  <c r="AHU57" i="1"/>
  <c r="AHU59" i="1"/>
  <c r="AHU63" i="1"/>
  <c r="AHU65" i="1"/>
  <c r="AHU69" i="1"/>
  <c r="AHU71" i="1"/>
  <c r="AHU75" i="1"/>
  <c r="AHU77" i="1"/>
  <c r="AHU80" i="1"/>
  <c r="AHU67" i="1"/>
  <c r="AHU82" i="1"/>
  <c r="AHU84" i="1"/>
  <c r="AHU86" i="1"/>
  <c r="AHU88" i="1"/>
  <c r="AHU91" i="1"/>
  <c r="AHU93" i="1"/>
  <c r="AHU95" i="1"/>
  <c r="AHZ1" i="1"/>
  <c r="AHU4" i="1"/>
  <c r="AHU16" i="1"/>
  <c r="AHU26" i="1"/>
  <c r="AHU31" i="1"/>
  <c r="AHU38" i="1"/>
  <c r="AHU40" i="1"/>
  <c r="AHU46" i="1"/>
  <c r="AHU52" i="1"/>
  <c r="AHU58" i="1"/>
  <c r="AHU64" i="1"/>
  <c r="AHU81" i="1"/>
  <c r="AHU85" i="1"/>
  <c r="AHU87" i="1"/>
  <c r="AHU92" i="1"/>
  <c r="AHU96" i="1"/>
  <c r="AIC1" i="1" l="1"/>
  <c r="AHX9" i="1"/>
  <c r="AHX11" i="1"/>
  <c r="AHX16" i="1"/>
  <c r="AHX21" i="1"/>
  <c r="AHX26" i="1"/>
  <c r="AHX31" i="1"/>
  <c r="AHX33" i="1"/>
  <c r="AHX34" i="1"/>
  <c r="AHX39" i="1"/>
  <c r="AHX44" i="1"/>
  <c r="AHX49" i="1"/>
  <c r="AHX53" i="1"/>
  <c r="AHX58" i="1"/>
  <c r="AHX61" i="1"/>
  <c r="AHX73" i="1"/>
  <c r="AHX80" i="1"/>
  <c r="AHX87" i="1"/>
  <c r="AHX89" i="1"/>
  <c r="AHX96" i="1"/>
  <c r="AHX2" i="1"/>
  <c r="AHX4" i="1"/>
  <c r="AHX10" i="1"/>
  <c r="AHX32" i="1"/>
  <c r="AHX35" i="1"/>
  <c r="AHX38" i="1"/>
  <c r="AHX40" i="1"/>
  <c r="AHX43" i="1"/>
  <c r="AHX45" i="1"/>
  <c r="AHX47" i="1"/>
  <c r="AHX50" i="1"/>
  <c r="AHX52" i="1"/>
  <c r="AHX55" i="1"/>
  <c r="AHX57" i="1"/>
  <c r="AHX59" i="1"/>
  <c r="AHX62" i="1"/>
  <c r="AHX64" i="1"/>
  <c r="AHX67" i="1"/>
  <c r="AHX69" i="1"/>
  <c r="AHX71" i="1"/>
  <c r="AHX74" i="1"/>
  <c r="AHX76" i="1"/>
  <c r="AHX79" i="1"/>
  <c r="AHX81" i="1"/>
  <c r="AHX82" i="1"/>
  <c r="AHX84" i="1"/>
  <c r="AHX86" i="1"/>
  <c r="AHX88" i="1"/>
  <c r="AHX91" i="1"/>
  <c r="AHX93" i="1"/>
  <c r="AHX95" i="1"/>
  <c r="AHX37" i="1"/>
  <c r="AHX41" i="1"/>
  <c r="AHX46" i="1"/>
  <c r="AHX51" i="1"/>
  <c r="AHX56" i="1"/>
  <c r="AHX63" i="1"/>
  <c r="AHX65" i="1"/>
  <c r="AHX68" i="1"/>
  <c r="AHX70" i="1"/>
  <c r="AHX75" i="1"/>
  <c r="AHX77" i="1"/>
  <c r="AHX83" i="1"/>
  <c r="AHX85" i="1"/>
  <c r="AHX92" i="1"/>
  <c r="AHX94" i="1"/>
  <c r="AIA4" i="1" l="1"/>
  <c r="AIA26" i="1"/>
  <c r="AIA33" i="1"/>
  <c r="AIA38" i="1"/>
  <c r="AIA44" i="1"/>
  <c r="AIA46" i="1"/>
  <c r="AIA56" i="1"/>
  <c r="AIA62" i="1"/>
  <c r="AIA68" i="1"/>
  <c r="AIA74" i="1"/>
  <c r="AIA81" i="1"/>
  <c r="AIA73" i="1"/>
  <c r="AIA85" i="1"/>
  <c r="AIA87" i="1"/>
  <c r="AIA89" i="1"/>
  <c r="AIA92" i="1"/>
  <c r="AIA94" i="1"/>
  <c r="AIA2" i="1"/>
  <c r="AIA9" i="1"/>
  <c r="AIA11" i="1"/>
  <c r="AIA10" i="1"/>
  <c r="AIA32" i="1"/>
  <c r="AIA37" i="1"/>
  <c r="AIA35" i="1"/>
  <c r="AIA39" i="1"/>
  <c r="AIA41" i="1"/>
  <c r="AIA55" i="1"/>
  <c r="AIA45" i="1"/>
  <c r="AIA47" i="1"/>
  <c r="AIA51" i="1"/>
  <c r="AIA53" i="1"/>
  <c r="AIA57" i="1"/>
  <c r="AIA59" i="1"/>
  <c r="AIA63" i="1"/>
  <c r="AIA65" i="1"/>
  <c r="AIA69" i="1"/>
  <c r="AIA71" i="1"/>
  <c r="AIA75" i="1"/>
  <c r="AIA77" i="1"/>
  <c r="AIA80" i="1"/>
  <c r="AIA67" i="1"/>
  <c r="AIA82" i="1"/>
  <c r="AIA84" i="1"/>
  <c r="AIA86" i="1"/>
  <c r="AIA88" i="1"/>
  <c r="AIA91" i="1"/>
  <c r="AIA93" i="1"/>
  <c r="AIA95" i="1"/>
  <c r="AIF1" i="1"/>
  <c r="AIA16" i="1"/>
  <c r="AIA21" i="1"/>
  <c r="AIA31" i="1"/>
  <c r="AIA43" i="1"/>
  <c r="AIA34" i="1"/>
  <c r="AIA40" i="1"/>
  <c r="AIA49" i="1"/>
  <c r="AIA50" i="1"/>
  <c r="AIA52" i="1"/>
  <c r="AIA58" i="1"/>
  <c r="AIA64" i="1"/>
  <c r="AIA70" i="1"/>
  <c r="AIA76" i="1"/>
  <c r="AIA79" i="1"/>
  <c r="AIA61" i="1"/>
  <c r="AIA83" i="1"/>
  <c r="AIA96" i="1"/>
  <c r="AII1" i="1" l="1"/>
  <c r="AID9" i="1"/>
  <c r="AID11" i="1"/>
  <c r="AID16" i="1"/>
  <c r="AID21" i="1"/>
  <c r="AID26" i="1"/>
  <c r="AID31" i="1"/>
  <c r="AID33" i="1"/>
  <c r="AID34" i="1"/>
  <c r="AID37" i="1"/>
  <c r="AID39" i="1"/>
  <c r="AID41" i="1"/>
  <c r="AID44" i="1"/>
  <c r="AID46" i="1"/>
  <c r="AID49" i="1"/>
  <c r="AID51" i="1"/>
  <c r="AID53" i="1"/>
  <c r="AID56" i="1"/>
  <c r="AID58" i="1"/>
  <c r="AID61" i="1"/>
  <c r="AID63" i="1"/>
  <c r="AID65" i="1"/>
  <c r="AID68" i="1"/>
  <c r="AID70" i="1"/>
  <c r="AID73" i="1"/>
  <c r="AID75" i="1"/>
  <c r="AID77" i="1"/>
  <c r="AID85" i="1"/>
  <c r="AID87" i="1"/>
  <c r="AID94" i="1"/>
  <c r="AID2" i="1"/>
  <c r="AID4" i="1"/>
  <c r="AID10" i="1"/>
  <c r="AID32" i="1"/>
  <c r="AID35" i="1"/>
  <c r="AID38" i="1"/>
  <c r="AID40" i="1"/>
  <c r="AID43" i="1"/>
  <c r="AID45" i="1"/>
  <c r="AID47" i="1"/>
  <c r="AID50" i="1"/>
  <c r="AID52" i="1"/>
  <c r="AID55" i="1"/>
  <c r="AID57" i="1"/>
  <c r="AID59" i="1"/>
  <c r="AID62" i="1"/>
  <c r="AID64" i="1"/>
  <c r="AID67" i="1"/>
  <c r="AID69" i="1"/>
  <c r="AID71" i="1"/>
  <c r="AID74" i="1"/>
  <c r="AID76" i="1"/>
  <c r="AID79" i="1"/>
  <c r="AID81" i="1"/>
  <c r="AID82" i="1"/>
  <c r="AID84" i="1"/>
  <c r="AID86" i="1"/>
  <c r="AID88" i="1"/>
  <c r="AID91" i="1"/>
  <c r="AID93" i="1"/>
  <c r="AID95" i="1"/>
  <c r="AID80" i="1"/>
  <c r="AID83" i="1"/>
  <c r="AID89" i="1"/>
  <c r="AID92" i="1"/>
  <c r="AID96" i="1"/>
  <c r="AIG16" i="1" l="1"/>
  <c r="AIG34" i="1"/>
  <c r="AIG50" i="1"/>
  <c r="AIG56" i="1"/>
  <c r="AIG62" i="1"/>
  <c r="AIG68" i="1"/>
  <c r="AIG74" i="1"/>
  <c r="AIG79" i="1"/>
  <c r="AIG61" i="1"/>
  <c r="AIG73" i="1"/>
  <c r="AIG83" i="1"/>
  <c r="AIG85" i="1"/>
  <c r="AIG92" i="1"/>
  <c r="AIG96" i="1"/>
  <c r="AIG2" i="1"/>
  <c r="AIG9" i="1"/>
  <c r="AIG11" i="1"/>
  <c r="AIG10" i="1"/>
  <c r="AIG32" i="1"/>
  <c r="AIG37" i="1"/>
  <c r="AIG35" i="1"/>
  <c r="AIG39" i="1"/>
  <c r="AIG41" i="1"/>
  <c r="AIG55" i="1"/>
  <c r="AIG45" i="1"/>
  <c r="AIG47" i="1"/>
  <c r="AIG51" i="1"/>
  <c r="AIG53" i="1"/>
  <c r="AIG57" i="1"/>
  <c r="AIG59" i="1"/>
  <c r="AIG63" i="1"/>
  <c r="AIG65" i="1"/>
  <c r="AIG69" i="1"/>
  <c r="AIG71" i="1"/>
  <c r="AIG75" i="1"/>
  <c r="AIG77" i="1"/>
  <c r="AIG80" i="1"/>
  <c r="AIG67" i="1"/>
  <c r="AIG82" i="1"/>
  <c r="AIG84" i="1"/>
  <c r="AIG86" i="1"/>
  <c r="AIG88" i="1"/>
  <c r="AIG91" i="1"/>
  <c r="AIG93" i="1"/>
  <c r="AIG95" i="1"/>
  <c r="AIL1" i="1"/>
  <c r="AIG4" i="1"/>
  <c r="AIG21" i="1"/>
  <c r="AIG26" i="1"/>
  <c r="AIG31" i="1"/>
  <c r="AIG33" i="1"/>
  <c r="AIG43" i="1"/>
  <c r="AIG38" i="1"/>
  <c r="AIG40" i="1"/>
  <c r="AIG44" i="1"/>
  <c r="AIG49" i="1"/>
  <c r="AIG46" i="1"/>
  <c r="AIG52" i="1"/>
  <c r="AIG58" i="1"/>
  <c r="AIG64" i="1"/>
  <c r="AIG70" i="1"/>
  <c r="AIG76" i="1"/>
  <c r="AIG81" i="1"/>
  <c r="AIG87" i="1"/>
  <c r="AIG89" i="1"/>
  <c r="AIG94" i="1"/>
  <c r="AIO1" i="1" l="1"/>
  <c r="AIJ9" i="1"/>
  <c r="AIJ11" i="1"/>
  <c r="AIJ16" i="1"/>
  <c r="AIJ21" i="1"/>
  <c r="AIJ26" i="1"/>
  <c r="AIJ31" i="1"/>
  <c r="AIJ33" i="1"/>
  <c r="AIJ34" i="1"/>
  <c r="AIJ37" i="1"/>
  <c r="AIJ39" i="1"/>
  <c r="AIJ41" i="1"/>
  <c r="AIJ44" i="1"/>
  <c r="AIJ46" i="1"/>
  <c r="AIJ49" i="1"/>
  <c r="AIJ51" i="1"/>
  <c r="AIJ53" i="1"/>
  <c r="AIJ56" i="1"/>
  <c r="AIJ58" i="1"/>
  <c r="AIJ61" i="1"/>
  <c r="AIJ63" i="1"/>
  <c r="AIJ65" i="1"/>
  <c r="AIJ68" i="1"/>
  <c r="AIJ70" i="1"/>
  <c r="AIJ73" i="1"/>
  <c r="AIJ75" i="1"/>
  <c r="AIJ77" i="1"/>
  <c r="AIJ80" i="1"/>
  <c r="AIJ83" i="1"/>
  <c r="AIJ85" i="1"/>
  <c r="AIJ87" i="1"/>
  <c r="AIJ89" i="1"/>
  <c r="AIJ92" i="1"/>
  <c r="AIJ94" i="1"/>
  <c r="AIJ96" i="1"/>
  <c r="AIJ32" i="1"/>
  <c r="AIJ35" i="1"/>
  <c r="AIJ40" i="1"/>
  <c r="AIJ43" i="1"/>
  <c r="AIJ45" i="1"/>
  <c r="AIJ50" i="1"/>
  <c r="AIJ52" i="1"/>
  <c r="AIJ57" i="1"/>
  <c r="AIJ62" i="1"/>
  <c r="AIJ67" i="1"/>
  <c r="AIJ74" i="1"/>
  <c r="AIJ79" i="1"/>
  <c r="AIJ84" i="1"/>
  <c r="AIJ88" i="1"/>
  <c r="AIJ91" i="1"/>
  <c r="AIJ95" i="1"/>
  <c r="AIJ2" i="1"/>
  <c r="AIJ4" i="1"/>
  <c r="AIJ10" i="1"/>
  <c r="AIJ38" i="1"/>
  <c r="AIJ47" i="1"/>
  <c r="AIJ55" i="1"/>
  <c r="AIJ59" i="1"/>
  <c r="AIJ64" i="1"/>
  <c r="AIJ69" i="1"/>
  <c r="AIJ71" i="1"/>
  <c r="AIJ76" i="1"/>
  <c r="AIJ81" i="1"/>
  <c r="AIJ82" i="1"/>
  <c r="AIJ86" i="1"/>
  <c r="AIJ93" i="1"/>
  <c r="AIR1" i="1" l="1"/>
  <c r="AIM4" i="1"/>
  <c r="AIM21" i="1"/>
  <c r="AIM26" i="1"/>
  <c r="AIM31" i="1"/>
  <c r="AIM38" i="1"/>
  <c r="AIM46" i="1"/>
  <c r="AIM56" i="1"/>
  <c r="AIM62" i="1"/>
  <c r="AIM68" i="1"/>
  <c r="AIM76" i="1"/>
  <c r="AIM85" i="1"/>
  <c r="AIM2" i="1"/>
  <c r="AIM9" i="1"/>
  <c r="AIM11" i="1"/>
  <c r="AIM10" i="1"/>
  <c r="AIM32" i="1"/>
  <c r="AIM37" i="1"/>
  <c r="AIM35" i="1"/>
  <c r="AIM39" i="1"/>
  <c r="AIM41" i="1"/>
  <c r="AIM55" i="1"/>
  <c r="AIM45" i="1"/>
  <c r="AIM47" i="1"/>
  <c r="AIM51" i="1"/>
  <c r="AIM53" i="1"/>
  <c r="AIM57" i="1"/>
  <c r="AIM59" i="1"/>
  <c r="AIM63" i="1"/>
  <c r="AIM65" i="1"/>
  <c r="AIM69" i="1"/>
  <c r="AIM71" i="1"/>
  <c r="AIM75" i="1"/>
  <c r="AIM77" i="1"/>
  <c r="AIM80" i="1"/>
  <c r="AIM67" i="1"/>
  <c r="AIM82" i="1"/>
  <c r="AIM84" i="1"/>
  <c r="AIM86" i="1"/>
  <c r="AIM88" i="1"/>
  <c r="AIM91" i="1"/>
  <c r="AIM93" i="1"/>
  <c r="AIM95" i="1"/>
  <c r="AIM16" i="1"/>
  <c r="AIM33" i="1"/>
  <c r="AIM43" i="1"/>
  <c r="AIM34" i="1"/>
  <c r="AIM40" i="1"/>
  <c r="AIM44" i="1"/>
  <c r="AIM49" i="1"/>
  <c r="AIM50" i="1"/>
  <c r="AIM52" i="1"/>
  <c r="AIM58" i="1"/>
  <c r="AIM64" i="1"/>
  <c r="AIM70" i="1"/>
  <c r="AIM74" i="1"/>
  <c r="AIM79" i="1"/>
  <c r="AIM81" i="1"/>
  <c r="AIM61" i="1"/>
  <c r="AIM73" i="1"/>
  <c r="AIM83" i="1"/>
  <c r="AIM87" i="1"/>
  <c r="AIM89" i="1"/>
  <c r="AIM92" i="1"/>
  <c r="AIM94" i="1"/>
  <c r="AIM96" i="1"/>
  <c r="AIU1" i="1" l="1"/>
  <c r="AIP9" i="1"/>
  <c r="AIP11" i="1"/>
  <c r="AIP16" i="1"/>
  <c r="AIP21" i="1"/>
  <c r="AIP26" i="1"/>
  <c r="AIP31" i="1"/>
  <c r="AIP33" i="1"/>
  <c r="AIP34" i="1"/>
  <c r="AIP37" i="1"/>
  <c r="AIP39" i="1"/>
  <c r="AIP41" i="1"/>
  <c r="AIP44" i="1"/>
  <c r="AIP46" i="1"/>
  <c r="AIP49" i="1"/>
  <c r="AIP51" i="1"/>
  <c r="AIP53" i="1"/>
  <c r="AIP56" i="1"/>
  <c r="AIP58" i="1"/>
  <c r="AIP61" i="1"/>
  <c r="AIP63" i="1"/>
  <c r="AIP65" i="1"/>
  <c r="AIP68" i="1"/>
  <c r="AIP70" i="1"/>
  <c r="AIP73" i="1"/>
  <c r="AIP75" i="1"/>
  <c r="AIP77" i="1"/>
  <c r="AIP80" i="1"/>
  <c r="AIP83" i="1"/>
  <c r="AIP85" i="1"/>
  <c r="AIP87" i="1"/>
  <c r="AIP89" i="1"/>
  <c r="AIP92" i="1"/>
  <c r="AIP94" i="1"/>
  <c r="AIP96" i="1"/>
  <c r="AIP47" i="1"/>
  <c r="AIP52" i="1"/>
  <c r="AIP57" i="1"/>
  <c r="AIP59" i="1"/>
  <c r="AIP62" i="1"/>
  <c r="AIP64" i="1"/>
  <c r="AIP69" i="1"/>
  <c r="AIP71" i="1"/>
  <c r="AIP76" i="1"/>
  <c r="AIP79" i="1"/>
  <c r="AIP84" i="1"/>
  <c r="AIP88" i="1"/>
  <c r="AIP93" i="1"/>
  <c r="AIP2" i="1"/>
  <c r="AIP4" i="1"/>
  <c r="AIP10" i="1"/>
  <c r="AIP32" i="1"/>
  <c r="AIP35" i="1"/>
  <c r="AIP38" i="1"/>
  <c r="AIP40" i="1"/>
  <c r="AIP43" i="1"/>
  <c r="AIP45" i="1"/>
  <c r="AIP50" i="1"/>
  <c r="AIP55" i="1"/>
  <c r="AIP67" i="1"/>
  <c r="AIP74" i="1"/>
  <c r="AIP81" i="1"/>
  <c r="AIP82" i="1"/>
  <c r="AIP86" i="1"/>
  <c r="AIP91" i="1"/>
  <c r="AIP95" i="1"/>
  <c r="AIX1" i="1" l="1"/>
  <c r="AIS21" i="1"/>
  <c r="AIS26" i="1"/>
  <c r="AIS33" i="1"/>
  <c r="AIS38" i="1"/>
  <c r="AIS40" i="1"/>
  <c r="AIS50" i="1"/>
  <c r="AIS56" i="1"/>
  <c r="AIS62" i="1"/>
  <c r="AIS68" i="1"/>
  <c r="AIS74" i="1"/>
  <c r="AIS79" i="1"/>
  <c r="AIS61" i="1"/>
  <c r="AIS73" i="1"/>
  <c r="AIS85" i="1"/>
  <c r="AIS89" i="1"/>
  <c r="AIS94" i="1"/>
  <c r="AIS96" i="1"/>
  <c r="AIS2" i="1"/>
  <c r="AIS9" i="1"/>
  <c r="AIS11" i="1"/>
  <c r="AIS10" i="1"/>
  <c r="AIS32" i="1"/>
  <c r="AIS37" i="1"/>
  <c r="AIS35" i="1"/>
  <c r="AIS39" i="1"/>
  <c r="AIS41" i="1"/>
  <c r="AIS55" i="1"/>
  <c r="AIS45" i="1"/>
  <c r="AIS47" i="1"/>
  <c r="AIS51" i="1"/>
  <c r="AIS53" i="1"/>
  <c r="AIS57" i="1"/>
  <c r="AIS59" i="1"/>
  <c r="AIS63" i="1"/>
  <c r="AIS65" i="1"/>
  <c r="AIS69" i="1"/>
  <c r="AIS71" i="1"/>
  <c r="AIS75" i="1"/>
  <c r="AIS77" i="1"/>
  <c r="AIS80" i="1"/>
  <c r="AIS67" i="1"/>
  <c r="AIS82" i="1"/>
  <c r="AIS84" i="1"/>
  <c r="AIS86" i="1"/>
  <c r="AIS88" i="1"/>
  <c r="AIS91" i="1"/>
  <c r="AIS93" i="1"/>
  <c r="AIS95" i="1"/>
  <c r="AIS4" i="1"/>
  <c r="AIS16" i="1"/>
  <c r="AIS31" i="1"/>
  <c r="AIS43" i="1"/>
  <c r="AIS34" i="1"/>
  <c r="AIS44" i="1"/>
  <c r="AIS49" i="1"/>
  <c r="AIS46" i="1"/>
  <c r="AIS52" i="1"/>
  <c r="AIS58" i="1"/>
  <c r="AIS64" i="1"/>
  <c r="AIS70" i="1"/>
  <c r="AIS76" i="1"/>
  <c r="AIS81" i="1"/>
  <c r="AIS83" i="1"/>
  <c r="AIS87" i="1"/>
  <c r="AIS92" i="1"/>
  <c r="AIV26" i="1" l="1"/>
  <c r="AIV31" i="1"/>
  <c r="AIV34" i="1"/>
  <c r="AIV39" i="1"/>
  <c r="AIV46" i="1"/>
  <c r="AIV51" i="1"/>
  <c r="AIV56" i="1"/>
  <c r="AIV61" i="1"/>
  <c r="AIV65" i="1"/>
  <c r="AIV70" i="1"/>
  <c r="AIV77" i="1"/>
  <c r="AIV83" i="1"/>
  <c r="AIV87" i="1"/>
  <c r="AIV92" i="1"/>
  <c r="AIV94" i="1"/>
  <c r="AIV2" i="1"/>
  <c r="AIV4" i="1"/>
  <c r="AIV10" i="1"/>
  <c r="AIV32" i="1"/>
  <c r="AIV35" i="1"/>
  <c r="AIV38" i="1"/>
  <c r="AIV40" i="1"/>
  <c r="AIV43" i="1"/>
  <c r="AIV45" i="1"/>
  <c r="AIV47" i="1"/>
  <c r="AIV50" i="1"/>
  <c r="AIV52" i="1"/>
  <c r="AIV55" i="1"/>
  <c r="AIV57" i="1"/>
  <c r="AIV59" i="1"/>
  <c r="AIV62" i="1"/>
  <c r="AIV64" i="1"/>
  <c r="AIV67" i="1"/>
  <c r="AIV69" i="1"/>
  <c r="AIV71" i="1"/>
  <c r="AIV74" i="1"/>
  <c r="AIV76" i="1"/>
  <c r="AIV79" i="1"/>
  <c r="AIV81" i="1"/>
  <c r="AIV82" i="1"/>
  <c r="AIV84" i="1"/>
  <c r="AIV86" i="1"/>
  <c r="AIV88" i="1"/>
  <c r="AIV91" i="1"/>
  <c r="AIV93" i="1"/>
  <c r="AIV95" i="1"/>
  <c r="AJA1" i="1"/>
  <c r="AIV9" i="1"/>
  <c r="AIV11" i="1"/>
  <c r="AIV16" i="1"/>
  <c r="AIV21" i="1"/>
  <c r="AIV33" i="1"/>
  <c r="AIV37" i="1"/>
  <c r="AIV41" i="1"/>
  <c r="AIV44" i="1"/>
  <c r="AIV49" i="1"/>
  <c r="AIV53" i="1"/>
  <c r="AIV58" i="1"/>
  <c r="AIV63" i="1"/>
  <c r="AIV68" i="1"/>
  <c r="AIV73" i="1"/>
  <c r="AIV75" i="1"/>
  <c r="AIV80" i="1"/>
  <c r="AIV85" i="1"/>
  <c r="AIV89" i="1"/>
  <c r="AIV96" i="1"/>
  <c r="AJD1" i="1" l="1"/>
  <c r="AIY16" i="1"/>
  <c r="AIY31" i="1"/>
  <c r="AIY43" i="1"/>
  <c r="AIY34" i="1"/>
  <c r="AIY40" i="1"/>
  <c r="AIY49" i="1"/>
  <c r="AIY50" i="1"/>
  <c r="AIY56" i="1"/>
  <c r="AIY62" i="1"/>
  <c r="AIY68" i="1"/>
  <c r="AIY76" i="1"/>
  <c r="AIY81" i="1"/>
  <c r="AIY61" i="1"/>
  <c r="AIY73" i="1"/>
  <c r="AIY85" i="1"/>
  <c r="AIY89" i="1"/>
  <c r="AIY92" i="1"/>
  <c r="AIY2" i="1"/>
  <c r="AIY9" i="1"/>
  <c r="AIY11" i="1"/>
  <c r="AIY10" i="1"/>
  <c r="AIY32" i="1"/>
  <c r="AIY37" i="1"/>
  <c r="AIY35" i="1"/>
  <c r="AIY39" i="1"/>
  <c r="AIY41" i="1"/>
  <c r="AIY55" i="1"/>
  <c r="AIY45" i="1"/>
  <c r="AIY47" i="1"/>
  <c r="AIY51" i="1"/>
  <c r="AIY53" i="1"/>
  <c r="AIY57" i="1"/>
  <c r="AIY59" i="1"/>
  <c r="AIY63" i="1"/>
  <c r="AIY65" i="1"/>
  <c r="AIY69" i="1"/>
  <c r="AIY71" i="1"/>
  <c r="AIY75" i="1"/>
  <c r="AIY77" i="1"/>
  <c r="AIY80" i="1"/>
  <c r="AIY67" i="1"/>
  <c r="AIY82" i="1"/>
  <c r="AIY84" i="1"/>
  <c r="AIY86" i="1"/>
  <c r="AIY88" i="1"/>
  <c r="AIY91" i="1"/>
  <c r="AIY93" i="1"/>
  <c r="AIY95" i="1"/>
  <c r="AIY4" i="1"/>
  <c r="AIY21" i="1"/>
  <c r="AIY26" i="1"/>
  <c r="AIY33" i="1"/>
  <c r="AIY38" i="1"/>
  <c r="AIY44" i="1"/>
  <c r="AIY46" i="1"/>
  <c r="AIY52" i="1"/>
  <c r="AIY58" i="1"/>
  <c r="AIY64" i="1"/>
  <c r="AIY70" i="1"/>
  <c r="AIY74" i="1"/>
  <c r="AIY79" i="1"/>
  <c r="AIY83" i="1"/>
  <c r="AIY87" i="1"/>
  <c r="AIY94" i="1"/>
  <c r="AIY96" i="1"/>
  <c r="AJG1" i="1" l="1"/>
  <c r="AJB9" i="1"/>
  <c r="AJB11" i="1"/>
  <c r="AJB16" i="1"/>
  <c r="AJB21" i="1"/>
  <c r="AJB26" i="1"/>
  <c r="AJB31" i="1"/>
  <c r="AJB33" i="1"/>
  <c r="AJB34" i="1"/>
  <c r="AJB37" i="1"/>
  <c r="AJB39" i="1"/>
  <c r="AJB41" i="1"/>
  <c r="AJB44" i="1"/>
  <c r="AJB46" i="1"/>
  <c r="AJB49" i="1"/>
  <c r="AJB51" i="1"/>
  <c r="AJB53" i="1"/>
  <c r="AJB56" i="1"/>
  <c r="AJB58" i="1"/>
  <c r="AJB61" i="1"/>
  <c r="AJB63" i="1"/>
  <c r="AJB65" i="1"/>
  <c r="AJB68" i="1"/>
  <c r="AJB70" i="1"/>
  <c r="AJB73" i="1"/>
  <c r="AJB75" i="1"/>
  <c r="AJB77" i="1"/>
  <c r="AJB80" i="1"/>
  <c r="AJB83" i="1"/>
  <c r="AJB85" i="1"/>
  <c r="AJB87" i="1"/>
  <c r="AJB89" i="1"/>
  <c r="AJB92" i="1"/>
  <c r="AJB94" i="1"/>
  <c r="AJB96" i="1"/>
  <c r="AJB47" i="1"/>
  <c r="AJB52" i="1"/>
  <c r="AJB57" i="1"/>
  <c r="AJB62" i="1"/>
  <c r="AJB67" i="1"/>
  <c r="AJB71" i="1"/>
  <c r="AJB74" i="1"/>
  <c r="AJB79" i="1"/>
  <c r="AJB82" i="1"/>
  <c r="AJB84" i="1"/>
  <c r="AJB88" i="1"/>
  <c r="AJB91" i="1"/>
  <c r="AJB93" i="1"/>
  <c r="AJB2" i="1"/>
  <c r="AJB4" i="1"/>
  <c r="AJB10" i="1"/>
  <c r="AJB32" i="1"/>
  <c r="AJB35" i="1"/>
  <c r="AJB38" i="1"/>
  <c r="AJB40" i="1"/>
  <c r="AJB43" i="1"/>
  <c r="AJB45" i="1"/>
  <c r="AJB50" i="1"/>
  <c r="AJB55" i="1"/>
  <c r="AJB59" i="1"/>
  <c r="AJB64" i="1"/>
  <c r="AJB69" i="1"/>
  <c r="AJB76" i="1"/>
  <c r="AJB81" i="1"/>
  <c r="AJB86" i="1"/>
  <c r="AJB95" i="1"/>
  <c r="AJJ1" i="1" l="1"/>
  <c r="AJE26" i="1"/>
  <c r="AJE33" i="1"/>
  <c r="AJE38" i="1"/>
  <c r="AJE44" i="1"/>
  <c r="AJE49" i="1"/>
  <c r="AJE50" i="1"/>
  <c r="AJE56" i="1"/>
  <c r="AJE62" i="1"/>
  <c r="AJE68" i="1"/>
  <c r="AJE74" i="1"/>
  <c r="AJE79" i="1"/>
  <c r="AJE73" i="1"/>
  <c r="AJE87" i="1"/>
  <c r="AJE92" i="1"/>
  <c r="AJE96" i="1"/>
  <c r="AJE2" i="1"/>
  <c r="AJE9" i="1"/>
  <c r="AJE11" i="1"/>
  <c r="AJE10" i="1"/>
  <c r="AJE32" i="1"/>
  <c r="AJE37" i="1"/>
  <c r="AJE35" i="1"/>
  <c r="AJE39" i="1"/>
  <c r="AJE41" i="1"/>
  <c r="AJE55" i="1"/>
  <c r="AJE45" i="1"/>
  <c r="AJE47" i="1"/>
  <c r="AJE51" i="1"/>
  <c r="AJE53" i="1"/>
  <c r="AJE57" i="1"/>
  <c r="AJE59" i="1"/>
  <c r="AJE63" i="1"/>
  <c r="AJE65" i="1"/>
  <c r="AJE69" i="1"/>
  <c r="AJE71" i="1"/>
  <c r="AJE75" i="1"/>
  <c r="AJE77" i="1"/>
  <c r="AJE80" i="1"/>
  <c r="AJE67" i="1"/>
  <c r="AJE82" i="1"/>
  <c r="AJE84" i="1"/>
  <c r="AJE86" i="1"/>
  <c r="AJE88" i="1"/>
  <c r="AJE91" i="1"/>
  <c r="AJE93" i="1"/>
  <c r="AJE95" i="1"/>
  <c r="AJE4" i="1"/>
  <c r="AJE16" i="1"/>
  <c r="AJE21" i="1"/>
  <c r="AJE31" i="1"/>
  <c r="AJE43" i="1"/>
  <c r="AJE34" i="1"/>
  <c r="AJE40" i="1"/>
  <c r="AJE46" i="1"/>
  <c r="AJE52" i="1"/>
  <c r="AJE58" i="1"/>
  <c r="AJE64" i="1"/>
  <c r="AJE70" i="1"/>
  <c r="AJE76" i="1"/>
  <c r="AJE81" i="1"/>
  <c r="AJE61" i="1"/>
  <c r="AJE83" i="1"/>
  <c r="AJE85" i="1"/>
  <c r="AJE89" i="1"/>
  <c r="AJE94" i="1"/>
  <c r="AJM1" i="1" l="1"/>
  <c r="AJH9" i="1"/>
  <c r="AJH11" i="1"/>
  <c r="AJH16" i="1"/>
  <c r="AJH21" i="1"/>
  <c r="AJH26" i="1"/>
  <c r="AJH31" i="1"/>
  <c r="AJH33" i="1"/>
  <c r="AJH34" i="1"/>
  <c r="AJH37" i="1"/>
  <c r="AJH39" i="1"/>
  <c r="AJH41" i="1"/>
  <c r="AJH44" i="1"/>
  <c r="AJH46" i="1"/>
  <c r="AJH49" i="1"/>
  <c r="AJH51" i="1"/>
  <c r="AJH53" i="1"/>
  <c r="AJH56" i="1"/>
  <c r="AJH58" i="1"/>
  <c r="AJH61" i="1"/>
  <c r="AJH63" i="1"/>
  <c r="AJH65" i="1"/>
  <c r="AJH68" i="1"/>
  <c r="AJH70" i="1"/>
  <c r="AJH73" i="1"/>
  <c r="AJH75" i="1"/>
  <c r="AJH77" i="1"/>
  <c r="AJH80" i="1"/>
  <c r="AJH83" i="1"/>
  <c r="AJH87" i="1"/>
  <c r="AJH92" i="1"/>
  <c r="AJH2" i="1"/>
  <c r="AJH4" i="1"/>
  <c r="AJH10" i="1"/>
  <c r="AJH32" i="1"/>
  <c r="AJH35" i="1"/>
  <c r="AJH38" i="1"/>
  <c r="AJH40" i="1"/>
  <c r="AJH43" i="1"/>
  <c r="AJH45" i="1"/>
  <c r="AJH47" i="1"/>
  <c r="AJH50" i="1"/>
  <c r="AJH52" i="1"/>
  <c r="AJH55" i="1"/>
  <c r="AJH57" i="1"/>
  <c r="AJH59" i="1"/>
  <c r="AJH62" i="1"/>
  <c r="AJH64" i="1"/>
  <c r="AJH67" i="1"/>
  <c r="AJH69" i="1"/>
  <c r="AJH71" i="1"/>
  <c r="AJH74" i="1"/>
  <c r="AJH76" i="1"/>
  <c r="AJH79" i="1"/>
  <c r="AJH81" i="1"/>
  <c r="AJH82" i="1"/>
  <c r="AJH84" i="1"/>
  <c r="AJH86" i="1"/>
  <c r="AJH88" i="1"/>
  <c r="AJH91" i="1"/>
  <c r="AJH93" i="1"/>
  <c r="AJH95" i="1"/>
  <c r="AJH85" i="1"/>
  <c r="AJH89" i="1"/>
  <c r="AJH94" i="1"/>
  <c r="AJH96" i="1"/>
  <c r="AJP1" i="1" l="1"/>
  <c r="AJK4" i="1"/>
  <c r="AJK16" i="1"/>
  <c r="AJK33" i="1"/>
  <c r="AJK38" i="1"/>
  <c r="AJK44" i="1"/>
  <c r="AJK49" i="1"/>
  <c r="AJK50" i="1"/>
  <c r="AJK56" i="1"/>
  <c r="AJK62" i="1"/>
  <c r="AJK70" i="1"/>
  <c r="AJK74" i="1"/>
  <c r="AJK79" i="1"/>
  <c r="AJK73" i="1"/>
  <c r="AJK83" i="1"/>
  <c r="AJK87" i="1"/>
  <c r="AJK92" i="1"/>
  <c r="AJK96" i="1"/>
  <c r="AJK2" i="1"/>
  <c r="AJK9" i="1"/>
  <c r="AJK11" i="1"/>
  <c r="AJK10" i="1"/>
  <c r="AJK32" i="1"/>
  <c r="AJK37" i="1"/>
  <c r="AJK35" i="1"/>
  <c r="AJK39" i="1"/>
  <c r="AJK41" i="1"/>
  <c r="AJK55" i="1"/>
  <c r="AJK45" i="1"/>
  <c r="AJK47" i="1"/>
  <c r="AJK51" i="1"/>
  <c r="AJK53" i="1"/>
  <c r="AJK57" i="1"/>
  <c r="AJK59" i="1"/>
  <c r="AJK63" i="1"/>
  <c r="AJK65" i="1"/>
  <c r="AJK69" i="1"/>
  <c r="AJK71" i="1"/>
  <c r="AJK75" i="1"/>
  <c r="AJK77" i="1"/>
  <c r="AJK80" i="1"/>
  <c r="AJK67" i="1"/>
  <c r="AJK82" i="1"/>
  <c r="AJK84" i="1"/>
  <c r="AJK86" i="1"/>
  <c r="AJK88" i="1"/>
  <c r="AJK91" i="1"/>
  <c r="AJK93" i="1"/>
  <c r="AJK95" i="1"/>
  <c r="AJK21" i="1"/>
  <c r="AJK26" i="1"/>
  <c r="AJK31" i="1"/>
  <c r="AJK43" i="1"/>
  <c r="AJK34" i="1"/>
  <c r="AJK40" i="1"/>
  <c r="AJK46" i="1"/>
  <c r="AJK52" i="1"/>
  <c r="AJK58" i="1"/>
  <c r="AJK64" i="1"/>
  <c r="AJK68" i="1"/>
  <c r="AJK76" i="1"/>
  <c r="AJK81" i="1"/>
  <c r="AJK61" i="1"/>
  <c r="AJK85" i="1"/>
  <c r="AJK89" i="1"/>
  <c r="AJK94" i="1"/>
  <c r="AJS1" i="1" l="1"/>
  <c r="AJN9" i="1"/>
  <c r="AJN11" i="1"/>
  <c r="AJN16" i="1"/>
  <c r="AJN21" i="1"/>
  <c r="AJN26" i="1"/>
  <c r="AJN31" i="1"/>
  <c r="AJN33" i="1"/>
  <c r="AJN34" i="1"/>
  <c r="AJN37" i="1"/>
  <c r="AJN39" i="1"/>
  <c r="AJN41" i="1"/>
  <c r="AJN44" i="1"/>
  <c r="AJN46" i="1"/>
  <c r="AJN51" i="1"/>
  <c r="AJN53" i="1"/>
  <c r="AJN58" i="1"/>
  <c r="AJN61" i="1"/>
  <c r="AJN68" i="1"/>
  <c r="AJN75" i="1"/>
  <c r="AJN80" i="1"/>
  <c r="AJN83" i="1"/>
  <c r="AJN87" i="1"/>
  <c r="AJN92" i="1"/>
  <c r="AJN96" i="1"/>
  <c r="AJN2" i="1"/>
  <c r="AJN4" i="1"/>
  <c r="AJN10" i="1"/>
  <c r="AJN32" i="1"/>
  <c r="AJN35" i="1"/>
  <c r="AJN38" i="1"/>
  <c r="AJN40" i="1"/>
  <c r="AJN43" i="1"/>
  <c r="AJN45" i="1"/>
  <c r="AJN47" i="1"/>
  <c r="AJN50" i="1"/>
  <c r="AJN52" i="1"/>
  <c r="AJN55" i="1"/>
  <c r="AJN57" i="1"/>
  <c r="AJN59" i="1"/>
  <c r="AJN62" i="1"/>
  <c r="AJN64" i="1"/>
  <c r="AJN67" i="1"/>
  <c r="AJN69" i="1"/>
  <c r="AJN71" i="1"/>
  <c r="AJN74" i="1"/>
  <c r="AJN76" i="1"/>
  <c r="AJN79" i="1"/>
  <c r="AJN81" i="1"/>
  <c r="AJN82" i="1"/>
  <c r="AJN84" i="1"/>
  <c r="AJN86" i="1"/>
  <c r="AJN88" i="1"/>
  <c r="AJN91" i="1"/>
  <c r="AJN93" i="1"/>
  <c r="AJN95" i="1"/>
  <c r="AJN49" i="1"/>
  <c r="AJN56" i="1"/>
  <c r="AJN63" i="1"/>
  <c r="AJN65" i="1"/>
  <c r="AJN70" i="1"/>
  <c r="AJN73" i="1"/>
  <c r="AJN77" i="1"/>
  <c r="AJN85" i="1"/>
  <c r="AJN89" i="1"/>
  <c r="AJN94" i="1"/>
  <c r="AJQ4" i="1" l="1"/>
  <c r="AJQ26" i="1"/>
  <c r="AJQ33" i="1"/>
  <c r="AJQ34" i="1"/>
  <c r="AJQ40" i="1"/>
  <c r="AJQ50" i="1"/>
  <c r="AJQ56" i="1"/>
  <c r="AJQ62" i="1"/>
  <c r="AJQ68" i="1"/>
  <c r="AJQ74" i="1"/>
  <c r="AJQ79" i="1"/>
  <c r="AJQ73" i="1"/>
  <c r="AJQ83" i="1"/>
  <c r="AJQ85" i="1"/>
  <c r="AJQ89" i="1"/>
  <c r="AJQ92" i="1"/>
  <c r="AJQ96" i="1"/>
  <c r="AJQ2" i="1"/>
  <c r="AJQ9" i="1"/>
  <c r="AJQ11" i="1"/>
  <c r="AJQ10" i="1"/>
  <c r="AJQ32" i="1"/>
  <c r="AJQ37" i="1"/>
  <c r="AJQ35" i="1"/>
  <c r="AJQ39" i="1"/>
  <c r="AJQ41" i="1"/>
  <c r="AJQ55" i="1"/>
  <c r="AJQ45" i="1"/>
  <c r="AJQ47" i="1"/>
  <c r="AJQ51" i="1"/>
  <c r="AJQ53" i="1"/>
  <c r="AJQ57" i="1"/>
  <c r="AJQ59" i="1"/>
  <c r="AJQ63" i="1"/>
  <c r="AJQ65" i="1"/>
  <c r="AJQ69" i="1"/>
  <c r="AJQ71" i="1"/>
  <c r="AJQ75" i="1"/>
  <c r="AJQ77" i="1"/>
  <c r="AJQ80" i="1"/>
  <c r="AJQ67" i="1"/>
  <c r="AJQ82" i="1"/>
  <c r="AJQ84" i="1"/>
  <c r="AJQ86" i="1"/>
  <c r="AJQ88" i="1"/>
  <c r="AJQ91" i="1"/>
  <c r="AJQ93" i="1"/>
  <c r="AJQ95" i="1"/>
  <c r="AJV1" i="1"/>
  <c r="AJQ16" i="1"/>
  <c r="AJQ21" i="1"/>
  <c r="AJQ31" i="1"/>
  <c r="AJQ43" i="1"/>
  <c r="AJQ38" i="1"/>
  <c r="AJQ44" i="1"/>
  <c r="AJQ49" i="1"/>
  <c r="AJQ46" i="1"/>
  <c r="AJQ52" i="1"/>
  <c r="AJQ58" i="1"/>
  <c r="AJQ64" i="1"/>
  <c r="AJQ70" i="1"/>
  <c r="AJQ76" i="1"/>
  <c r="AJQ81" i="1"/>
  <c r="AJQ61" i="1"/>
  <c r="AJQ87" i="1"/>
  <c r="AJQ94" i="1"/>
  <c r="AJY1" i="1" l="1"/>
  <c r="AJT21" i="1"/>
  <c r="AJT26" i="1"/>
  <c r="AJT33" i="1"/>
  <c r="AJT37" i="1"/>
  <c r="AJT41" i="1"/>
  <c r="AJT49" i="1"/>
  <c r="AJT53" i="1"/>
  <c r="AJT63" i="1"/>
  <c r="AJT70" i="1"/>
  <c r="AJT75" i="1"/>
  <c r="AJT83" i="1"/>
  <c r="AJT87" i="1"/>
  <c r="AJT92" i="1"/>
  <c r="AJT96" i="1"/>
  <c r="AJT2" i="1"/>
  <c r="AJT4" i="1"/>
  <c r="AJT10" i="1"/>
  <c r="AJT32" i="1"/>
  <c r="AJT35" i="1"/>
  <c r="AJT38" i="1"/>
  <c r="AJT40" i="1"/>
  <c r="AJT43" i="1"/>
  <c r="AJT45" i="1"/>
  <c r="AJT47" i="1"/>
  <c r="AJT50" i="1"/>
  <c r="AJT52" i="1"/>
  <c r="AJT55" i="1"/>
  <c r="AJT57" i="1"/>
  <c r="AJT59" i="1"/>
  <c r="AJT62" i="1"/>
  <c r="AJT64" i="1"/>
  <c r="AJT67" i="1"/>
  <c r="AJT69" i="1"/>
  <c r="AJT71" i="1"/>
  <c r="AJT74" i="1"/>
  <c r="AJT76" i="1"/>
  <c r="AJT79" i="1"/>
  <c r="AJT81" i="1"/>
  <c r="AJT82" i="1"/>
  <c r="AJT84" i="1"/>
  <c r="AJT86" i="1"/>
  <c r="AJT88" i="1"/>
  <c r="AJT91" i="1"/>
  <c r="AJT93" i="1"/>
  <c r="AJT95" i="1"/>
  <c r="AJT9" i="1"/>
  <c r="AJT11" i="1"/>
  <c r="AJT16" i="1"/>
  <c r="AJT31" i="1"/>
  <c r="AJT34" i="1"/>
  <c r="AJT39" i="1"/>
  <c r="AJT44" i="1"/>
  <c r="AJT46" i="1"/>
  <c r="AJT51" i="1"/>
  <c r="AJT56" i="1"/>
  <c r="AJT58" i="1"/>
  <c r="AJT61" i="1"/>
  <c r="AJT65" i="1"/>
  <c r="AJT68" i="1"/>
  <c r="AJT73" i="1"/>
  <c r="AJT77" i="1"/>
  <c r="AJT80" i="1"/>
  <c r="AJT85" i="1"/>
  <c r="AJT89" i="1"/>
  <c r="AJT94" i="1"/>
  <c r="AJW21" i="1" l="1"/>
  <c r="AJW31" i="1"/>
  <c r="AJW43" i="1"/>
  <c r="AJW40" i="1"/>
  <c r="AJW44" i="1"/>
  <c r="AJW50" i="1"/>
  <c r="AJW56" i="1"/>
  <c r="AJW62" i="1"/>
  <c r="AJW68" i="1"/>
  <c r="AJW74" i="1"/>
  <c r="AJW79" i="1"/>
  <c r="AJW73" i="1"/>
  <c r="AJW83" i="1"/>
  <c r="AJW87" i="1"/>
  <c r="AJW94" i="1"/>
  <c r="AJW96" i="1"/>
  <c r="AJW2" i="1"/>
  <c r="AJW9" i="1"/>
  <c r="AJW11" i="1"/>
  <c r="AJW10" i="1"/>
  <c r="AJW32" i="1"/>
  <c r="AJW37" i="1"/>
  <c r="AJW35" i="1"/>
  <c r="AJW39" i="1"/>
  <c r="AJW41" i="1"/>
  <c r="AJW55" i="1"/>
  <c r="AJW45" i="1"/>
  <c r="AJW47" i="1"/>
  <c r="AJW51" i="1"/>
  <c r="AJW53" i="1"/>
  <c r="AJW57" i="1"/>
  <c r="AJW59" i="1"/>
  <c r="AJW63" i="1"/>
  <c r="AJW65" i="1"/>
  <c r="AJW69" i="1"/>
  <c r="AJW71" i="1"/>
  <c r="AJW75" i="1"/>
  <c r="AJW77" i="1"/>
  <c r="AJW80" i="1"/>
  <c r="AJW67" i="1"/>
  <c r="AJW82" i="1"/>
  <c r="AJW84" i="1"/>
  <c r="AJW86" i="1"/>
  <c r="AJW88" i="1"/>
  <c r="AJW91" i="1"/>
  <c r="AJW93" i="1"/>
  <c r="AJW95" i="1"/>
  <c r="AKB1" i="1"/>
  <c r="AJW4" i="1"/>
  <c r="AJW16" i="1"/>
  <c r="AJW26" i="1"/>
  <c r="AJW33" i="1"/>
  <c r="AJW34" i="1"/>
  <c r="AJW38" i="1"/>
  <c r="AJW49" i="1"/>
  <c r="AJW46" i="1"/>
  <c r="AJW52" i="1"/>
  <c r="AJW58" i="1"/>
  <c r="AJW64" i="1"/>
  <c r="AJW70" i="1"/>
  <c r="AJW76" i="1"/>
  <c r="AJW81" i="1"/>
  <c r="AJW61" i="1"/>
  <c r="AJW85" i="1"/>
  <c r="AJW89" i="1"/>
  <c r="AJW92" i="1"/>
  <c r="AKE1" i="1" l="1"/>
  <c r="AJZ9" i="1"/>
  <c r="AJZ11" i="1"/>
  <c r="AJZ16" i="1"/>
  <c r="AJZ21" i="1"/>
  <c r="AJZ26" i="1"/>
  <c r="AJZ31" i="1"/>
  <c r="AJZ33" i="1"/>
  <c r="AJZ34" i="1"/>
  <c r="AJZ37" i="1"/>
  <c r="AJZ39" i="1"/>
  <c r="AJZ41" i="1"/>
  <c r="AJZ44" i="1"/>
  <c r="AJZ46" i="1"/>
  <c r="AJZ49" i="1"/>
  <c r="AJZ51" i="1"/>
  <c r="AJZ53" i="1"/>
  <c r="AJZ56" i="1"/>
  <c r="AJZ58" i="1"/>
  <c r="AJZ61" i="1"/>
  <c r="AJZ63" i="1"/>
  <c r="AJZ65" i="1"/>
  <c r="AJZ68" i="1"/>
  <c r="AJZ70" i="1"/>
  <c r="AJZ73" i="1"/>
  <c r="AJZ75" i="1"/>
  <c r="AJZ77" i="1"/>
  <c r="AJZ80" i="1"/>
  <c r="AJZ83" i="1"/>
  <c r="AJZ85" i="1"/>
  <c r="AJZ87" i="1"/>
  <c r="AJZ89" i="1"/>
  <c r="AJZ92" i="1"/>
  <c r="AJZ94" i="1"/>
  <c r="AJZ96" i="1"/>
  <c r="AJZ32" i="1"/>
  <c r="AJZ38" i="1"/>
  <c r="AJZ40" i="1"/>
  <c r="AJZ45" i="1"/>
  <c r="AJZ47" i="1"/>
  <c r="AJZ52" i="1"/>
  <c r="AJZ57" i="1"/>
  <c r="AJZ59" i="1"/>
  <c r="AJZ62" i="1"/>
  <c r="AJZ67" i="1"/>
  <c r="AJZ69" i="1"/>
  <c r="AJZ74" i="1"/>
  <c r="AJZ76" i="1"/>
  <c r="AJZ81" i="1"/>
  <c r="AJZ82" i="1"/>
  <c r="AJZ86" i="1"/>
  <c r="AJZ91" i="1"/>
  <c r="AJZ95" i="1"/>
  <c r="AJZ2" i="1"/>
  <c r="AJZ4" i="1"/>
  <c r="AJZ10" i="1"/>
  <c r="AJZ35" i="1"/>
  <c r="AJZ43" i="1"/>
  <c r="AJZ50" i="1"/>
  <c r="AJZ55" i="1"/>
  <c r="AJZ64" i="1"/>
  <c r="AJZ71" i="1"/>
  <c r="AJZ79" i="1"/>
  <c r="AJZ84" i="1"/>
  <c r="AJZ88" i="1"/>
  <c r="AJZ93" i="1"/>
  <c r="AKC21" i="1" l="1"/>
  <c r="AKC26" i="1"/>
  <c r="AKC33" i="1"/>
  <c r="AKC43" i="1"/>
  <c r="AKC34" i="1"/>
  <c r="AKC40" i="1"/>
  <c r="AKC50" i="1"/>
  <c r="AKC58" i="1"/>
  <c r="AKC68" i="1"/>
  <c r="AKC74" i="1"/>
  <c r="AKC79" i="1"/>
  <c r="AKC61" i="1"/>
  <c r="AKC73" i="1"/>
  <c r="AKC85" i="1"/>
  <c r="AKC89" i="1"/>
  <c r="AKC94" i="1"/>
  <c r="AKC2" i="1"/>
  <c r="AKC9" i="1"/>
  <c r="AKC11" i="1"/>
  <c r="AKC10" i="1"/>
  <c r="AKC32" i="1"/>
  <c r="AKC37" i="1"/>
  <c r="AKC35" i="1"/>
  <c r="AKC39" i="1"/>
  <c r="AKC41" i="1"/>
  <c r="AKC55" i="1"/>
  <c r="AKC45" i="1"/>
  <c r="AKC47" i="1"/>
  <c r="AKC51" i="1"/>
  <c r="AKC53" i="1"/>
  <c r="AKC57" i="1"/>
  <c r="AKC59" i="1"/>
  <c r="AKC63" i="1"/>
  <c r="AKC65" i="1"/>
  <c r="AKC69" i="1"/>
  <c r="AKC71" i="1"/>
  <c r="AKC75" i="1"/>
  <c r="AKC77" i="1"/>
  <c r="AKC80" i="1"/>
  <c r="AKC67" i="1"/>
  <c r="AKC82" i="1"/>
  <c r="AKC84" i="1"/>
  <c r="AKC86" i="1"/>
  <c r="AKC88" i="1"/>
  <c r="AKC91" i="1"/>
  <c r="AKC93" i="1"/>
  <c r="AKC95" i="1"/>
  <c r="AKH1" i="1"/>
  <c r="AKC4" i="1"/>
  <c r="AKC16" i="1"/>
  <c r="AKC31" i="1"/>
  <c r="AKC38" i="1"/>
  <c r="AKC44" i="1"/>
  <c r="AKC49" i="1"/>
  <c r="AKC46" i="1"/>
  <c r="AKC52" i="1"/>
  <c r="AKC56" i="1"/>
  <c r="AKC62" i="1"/>
  <c r="AKC64" i="1"/>
  <c r="AKC70" i="1"/>
  <c r="AKC76" i="1"/>
  <c r="AKC81" i="1"/>
  <c r="AKC83" i="1"/>
  <c r="AKC87" i="1"/>
  <c r="AKC92" i="1"/>
  <c r="AKC96" i="1"/>
  <c r="AKK1" i="1" l="1"/>
  <c r="AKF9" i="1"/>
  <c r="AKF16" i="1"/>
  <c r="AKF21" i="1"/>
  <c r="AKF31" i="1"/>
  <c r="AKF34" i="1"/>
  <c r="AKF39" i="1"/>
  <c r="AKF44" i="1"/>
  <c r="AKF46" i="1"/>
  <c r="AKF51" i="1"/>
  <c r="AKF58" i="1"/>
  <c r="AKF61" i="1"/>
  <c r="AKF70" i="1"/>
  <c r="AKF77" i="1"/>
  <c r="AKF80" i="1"/>
  <c r="AKF85" i="1"/>
  <c r="AKF89" i="1"/>
  <c r="AKF94" i="1"/>
  <c r="AKF2" i="1"/>
  <c r="AKF4" i="1"/>
  <c r="AKF10" i="1"/>
  <c r="AKF32" i="1"/>
  <c r="AKF35" i="1"/>
  <c r="AKF38" i="1"/>
  <c r="AKF40" i="1"/>
  <c r="AKF43" i="1"/>
  <c r="AKF45" i="1"/>
  <c r="AKF47" i="1"/>
  <c r="AKF50" i="1"/>
  <c r="AKF52" i="1"/>
  <c r="AKF55" i="1"/>
  <c r="AKF57" i="1"/>
  <c r="AKF59" i="1"/>
  <c r="AKF62" i="1"/>
  <c r="AKF64" i="1"/>
  <c r="AKF67" i="1"/>
  <c r="AKF69" i="1"/>
  <c r="AKF71" i="1"/>
  <c r="AKF74" i="1"/>
  <c r="AKF76" i="1"/>
  <c r="AKF79" i="1"/>
  <c r="AKF81" i="1"/>
  <c r="AKF82" i="1"/>
  <c r="AKF84" i="1"/>
  <c r="AKF86" i="1"/>
  <c r="AKF88" i="1"/>
  <c r="AKF91" i="1"/>
  <c r="AKF93" i="1"/>
  <c r="AKF95" i="1"/>
  <c r="AKF11" i="1"/>
  <c r="AKF26" i="1"/>
  <c r="AKF33" i="1"/>
  <c r="AKF37" i="1"/>
  <c r="AKF41" i="1"/>
  <c r="AKF49" i="1"/>
  <c r="AKF53" i="1"/>
  <c r="AKF56" i="1"/>
  <c r="AKF63" i="1"/>
  <c r="AKF65" i="1"/>
  <c r="AKF68" i="1"/>
  <c r="AKF73" i="1"/>
  <c r="AKF75" i="1"/>
  <c r="AKF83" i="1"/>
  <c r="AKF87" i="1"/>
  <c r="AKF92" i="1"/>
  <c r="AKF96" i="1"/>
  <c r="AKI4" i="1" l="1"/>
  <c r="AKI26" i="1"/>
  <c r="AKI31" i="1"/>
  <c r="AKI43" i="1"/>
  <c r="AKI38" i="1"/>
  <c r="AKI50" i="1"/>
  <c r="AKI56" i="1"/>
  <c r="AKI62" i="1"/>
  <c r="AKI68" i="1"/>
  <c r="AKI76" i="1"/>
  <c r="AKI81" i="1"/>
  <c r="AKI85" i="1"/>
  <c r="AKI89" i="1"/>
  <c r="AKI96" i="1"/>
  <c r="AKI2" i="1"/>
  <c r="AKI9" i="1"/>
  <c r="AKI11" i="1"/>
  <c r="AKI10" i="1"/>
  <c r="AKI32" i="1"/>
  <c r="AKI37" i="1"/>
  <c r="AKI35" i="1"/>
  <c r="AKI39" i="1"/>
  <c r="AKI41" i="1"/>
  <c r="AKI55" i="1"/>
  <c r="AKI45" i="1"/>
  <c r="AKI47" i="1"/>
  <c r="AKI51" i="1"/>
  <c r="AKI53" i="1"/>
  <c r="AKI57" i="1"/>
  <c r="AKI59" i="1"/>
  <c r="AKI63" i="1"/>
  <c r="AKI65" i="1"/>
  <c r="AKI69" i="1"/>
  <c r="AKI71" i="1"/>
  <c r="AKI75" i="1"/>
  <c r="AKI77" i="1"/>
  <c r="AKI80" i="1"/>
  <c r="AKI67" i="1"/>
  <c r="AKI82" i="1"/>
  <c r="AKI84" i="1"/>
  <c r="AKI86" i="1"/>
  <c r="AKI88" i="1"/>
  <c r="AKI91" i="1"/>
  <c r="AKI93" i="1"/>
  <c r="AKI95" i="1"/>
  <c r="AKN1" i="1"/>
  <c r="AKI16" i="1"/>
  <c r="AKI21" i="1"/>
  <c r="AKI33" i="1"/>
  <c r="AKI34" i="1"/>
  <c r="AKI40" i="1"/>
  <c r="AKI44" i="1"/>
  <c r="AKI49" i="1"/>
  <c r="AKI46" i="1"/>
  <c r="AKI52" i="1"/>
  <c r="AKI58" i="1"/>
  <c r="AKI64" i="1"/>
  <c r="AKI70" i="1"/>
  <c r="AKI74" i="1"/>
  <c r="AKI79" i="1"/>
  <c r="AKI61" i="1"/>
  <c r="AKI73" i="1"/>
  <c r="AKI83" i="1"/>
  <c r="AKI87" i="1"/>
  <c r="AKI92" i="1"/>
  <c r="AKI94" i="1"/>
  <c r="AKQ1" i="1" l="1"/>
  <c r="AKL9" i="1"/>
  <c r="AKL11" i="1"/>
  <c r="AKL16" i="1"/>
  <c r="AKL21" i="1"/>
  <c r="AKL26" i="1"/>
  <c r="AKL31" i="1"/>
  <c r="AKL33" i="1"/>
  <c r="AKL34" i="1"/>
  <c r="AKL37" i="1"/>
  <c r="AKL39" i="1"/>
  <c r="AKL41" i="1"/>
  <c r="AKL44" i="1"/>
  <c r="AKL46" i="1"/>
  <c r="AKL49" i="1"/>
  <c r="AKL51" i="1"/>
  <c r="AKL53" i="1"/>
  <c r="AKL56" i="1"/>
  <c r="AKL58" i="1"/>
  <c r="AKL61" i="1"/>
  <c r="AKL63" i="1"/>
  <c r="AKL65" i="1"/>
  <c r="AKL68" i="1"/>
  <c r="AKL70" i="1"/>
  <c r="AKL73" i="1"/>
  <c r="AKL75" i="1"/>
  <c r="AKL77" i="1"/>
  <c r="AKL80" i="1"/>
  <c r="AKL83" i="1"/>
  <c r="AKL85" i="1"/>
  <c r="AKL87" i="1"/>
  <c r="AKL89" i="1"/>
  <c r="AKL92" i="1"/>
  <c r="AKL94" i="1"/>
  <c r="AKL96" i="1"/>
  <c r="AKL35" i="1"/>
  <c r="AKL43" i="1"/>
  <c r="AKL47" i="1"/>
  <c r="AKL50" i="1"/>
  <c r="AKL55" i="1"/>
  <c r="AKL57" i="1"/>
  <c r="AKL59" i="1"/>
  <c r="AKL64" i="1"/>
  <c r="AKL67" i="1"/>
  <c r="AKL71" i="1"/>
  <c r="AKL76" i="1"/>
  <c r="AKL81" i="1"/>
  <c r="AKL82" i="1"/>
  <c r="AKL84" i="1"/>
  <c r="AKL88" i="1"/>
  <c r="AKL91" i="1"/>
  <c r="AKL95" i="1"/>
  <c r="AKL2" i="1"/>
  <c r="AKL4" i="1"/>
  <c r="AKL10" i="1"/>
  <c r="AKL32" i="1"/>
  <c r="AKL38" i="1"/>
  <c r="AKL40" i="1"/>
  <c r="AKL45" i="1"/>
  <c r="AKL52" i="1"/>
  <c r="AKL62" i="1"/>
  <c r="AKL69" i="1"/>
  <c r="AKL74" i="1"/>
  <c r="AKL79" i="1"/>
  <c r="AKL86" i="1"/>
  <c r="AKL93" i="1"/>
  <c r="AKO16" i="1" l="1"/>
  <c r="AKO21" i="1"/>
  <c r="AKO33" i="1"/>
  <c r="AKO43" i="1"/>
  <c r="AKO38" i="1"/>
  <c r="AKO44" i="1"/>
  <c r="AKO49" i="1"/>
  <c r="AKO50" i="1"/>
  <c r="AKO56" i="1"/>
  <c r="AKO62" i="1"/>
  <c r="AKO68" i="1"/>
  <c r="AKO74" i="1"/>
  <c r="AKO79" i="1"/>
  <c r="AKO73" i="1"/>
  <c r="AKO83" i="1"/>
  <c r="AKO87" i="1"/>
  <c r="AKO94" i="1"/>
  <c r="AKO96" i="1"/>
  <c r="AKO2" i="1"/>
  <c r="AKO9" i="1"/>
  <c r="AKO11" i="1"/>
  <c r="AKO10" i="1"/>
  <c r="AKO32" i="1"/>
  <c r="AKO37" i="1"/>
  <c r="AKO35" i="1"/>
  <c r="AKO39" i="1"/>
  <c r="AKO41" i="1"/>
  <c r="AKO55" i="1"/>
  <c r="AKO45" i="1"/>
  <c r="AKO47" i="1"/>
  <c r="AKO51" i="1"/>
  <c r="AKO53" i="1"/>
  <c r="AKO57" i="1"/>
  <c r="AKO59" i="1"/>
  <c r="AKO63" i="1"/>
  <c r="AKO65" i="1"/>
  <c r="AKO69" i="1"/>
  <c r="AKO71" i="1"/>
  <c r="AKO75" i="1"/>
  <c r="AKO77" i="1"/>
  <c r="AKO80" i="1"/>
  <c r="AKO67" i="1"/>
  <c r="AKO82" i="1"/>
  <c r="AKO84" i="1"/>
  <c r="AKO86" i="1"/>
  <c r="AKO88" i="1"/>
  <c r="AKO91" i="1"/>
  <c r="AKO93" i="1"/>
  <c r="AKO95" i="1"/>
  <c r="AKT1" i="1"/>
  <c r="AKO4" i="1"/>
  <c r="AKO26" i="1"/>
  <c r="AKO31" i="1"/>
  <c r="AKO34" i="1"/>
  <c r="AKO40" i="1"/>
  <c r="AKO46" i="1"/>
  <c r="AKO52" i="1"/>
  <c r="AKO58" i="1"/>
  <c r="AKO64" i="1"/>
  <c r="AKO70" i="1"/>
  <c r="AKO76" i="1"/>
  <c r="AKO81" i="1"/>
  <c r="AKO61" i="1"/>
  <c r="AKO85" i="1"/>
  <c r="AKO89" i="1"/>
  <c r="AKO92" i="1"/>
  <c r="AKW1" i="1" l="1"/>
  <c r="AKR9" i="1"/>
  <c r="AKR11" i="1"/>
  <c r="AKR16" i="1"/>
  <c r="AKR21" i="1"/>
  <c r="AKR26" i="1"/>
  <c r="AKR31" i="1"/>
  <c r="AKR33" i="1"/>
  <c r="AKR34" i="1"/>
  <c r="AKR39" i="1"/>
  <c r="AKR41" i="1"/>
  <c r="AKR49" i="1"/>
  <c r="AKR53" i="1"/>
  <c r="AKR56" i="1"/>
  <c r="AKR63" i="1"/>
  <c r="AKR65" i="1"/>
  <c r="AKR68" i="1"/>
  <c r="AKR73" i="1"/>
  <c r="AKR80" i="1"/>
  <c r="AKR83" i="1"/>
  <c r="AKR87" i="1"/>
  <c r="AKR92" i="1"/>
  <c r="AKR96" i="1"/>
  <c r="AKR2" i="1"/>
  <c r="AKR4" i="1"/>
  <c r="AKR10" i="1"/>
  <c r="AKR32" i="1"/>
  <c r="AKR35" i="1"/>
  <c r="AKR38" i="1"/>
  <c r="AKR40" i="1"/>
  <c r="AKR43" i="1"/>
  <c r="AKR45" i="1"/>
  <c r="AKR47" i="1"/>
  <c r="AKR50" i="1"/>
  <c r="AKR52" i="1"/>
  <c r="AKR55" i="1"/>
  <c r="AKR57" i="1"/>
  <c r="AKR59" i="1"/>
  <c r="AKR62" i="1"/>
  <c r="AKR64" i="1"/>
  <c r="AKR67" i="1"/>
  <c r="AKR69" i="1"/>
  <c r="AKR71" i="1"/>
  <c r="AKR74" i="1"/>
  <c r="AKR76" i="1"/>
  <c r="AKR79" i="1"/>
  <c r="AKR81" i="1"/>
  <c r="AKR82" i="1"/>
  <c r="AKR84" i="1"/>
  <c r="AKR86" i="1"/>
  <c r="AKR88" i="1"/>
  <c r="AKR91" i="1"/>
  <c r="AKR93" i="1"/>
  <c r="AKR95" i="1"/>
  <c r="AKR37" i="1"/>
  <c r="AKR44" i="1"/>
  <c r="AKR46" i="1"/>
  <c r="AKR51" i="1"/>
  <c r="AKR58" i="1"/>
  <c r="AKR61" i="1"/>
  <c r="AKR70" i="1"/>
  <c r="AKR75" i="1"/>
  <c r="AKR77" i="1"/>
  <c r="AKR85" i="1"/>
  <c r="AKR89" i="1"/>
  <c r="AKR94" i="1"/>
  <c r="AKU4" i="1" l="1"/>
  <c r="AKU16" i="1"/>
  <c r="AKU33" i="1"/>
  <c r="AKU43" i="1"/>
  <c r="AKU34" i="1"/>
  <c r="AKU40" i="1"/>
  <c r="AKU49" i="1"/>
  <c r="AKU46" i="1"/>
  <c r="AKU52" i="1"/>
  <c r="AKU58" i="1"/>
  <c r="AKU64" i="1"/>
  <c r="AKU74" i="1"/>
  <c r="AKU79" i="1"/>
  <c r="AKU73" i="1"/>
  <c r="AKU85" i="1"/>
  <c r="AKU89" i="1"/>
  <c r="AKU94" i="1"/>
  <c r="AKU96" i="1"/>
  <c r="AKU2" i="1"/>
  <c r="AKU9" i="1"/>
  <c r="AKU11" i="1"/>
  <c r="AKU10" i="1"/>
  <c r="AKU32" i="1"/>
  <c r="AKU37" i="1"/>
  <c r="AKU35" i="1"/>
  <c r="AKU39" i="1"/>
  <c r="AKU41" i="1"/>
  <c r="AKU55" i="1"/>
  <c r="AKU45" i="1"/>
  <c r="AKU47" i="1"/>
  <c r="AKU51" i="1"/>
  <c r="AKU53" i="1"/>
  <c r="AKU57" i="1"/>
  <c r="AKU59" i="1"/>
  <c r="AKU63" i="1"/>
  <c r="AKU65" i="1"/>
  <c r="AKU69" i="1"/>
  <c r="AKU71" i="1"/>
  <c r="AKU75" i="1"/>
  <c r="AKU77" i="1"/>
  <c r="AKU80" i="1"/>
  <c r="AKU67" i="1"/>
  <c r="AKU82" i="1"/>
  <c r="AKU84" i="1"/>
  <c r="AKU86" i="1"/>
  <c r="AKU88" i="1"/>
  <c r="AKU91" i="1"/>
  <c r="AKU93" i="1"/>
  <c r="AKU95" i="1"/>
  <c r="AKZ1" i="1"/>
  <c r="AKU21" i="1"/>
  <c r="AKU26" i="1"/>
  <c r="AKU31" i="1"/>
  <c r="AKU38" i="1"/>
  <c r="AKU44" i="1"/>
  <c r="AKU50" i="1"/>
  <c r="AKU56" i="1"/>
  <c r="AKU62" i="1"/>
  <c r="AKU68" i="1"/>
  <c r="AKU70" i="1"/>
  <c r="AKU76" i="1"/>
  <c r="AKU81" i="1"/>
  <c r="AKU61" i="1"/>
  <c r="AKU83" i="1"/>
  <c r="AKU87" i="1"/>
  <c r="AKU92" i="1"/>
  <c r="ALC1" i="1" l="1"/>
  <c r="AKX9" i="1"/>
  <c r="AKX11" i="1"/>
  <c r="AKX16" i="1"/>
  <c r="AKX21" i="1"/>
  <c r="AKX26" i="1"/>
  <c r="AKX31" i="1"/>
  <c r="AKX33" i="1"/>
  <c r="AKX34" i="1"/>
  <c r="AKX37" i="1"/>
  <c r="AKX39" i="1"/>
  <c r="AKX41" i="1"/>
  <c r="AKX44" i="1"/>
  <c r="AKX46" i="1"/>
  <c r="AKX49" i="1"/>
  <c r="AKX51" i="1"/>
  <c r="AKX53" i="1"/>
  <c r="AKX56" i="1"/>
  <c r="AKX58" i="1"/>
  <c r="AKX63" i="1"/>
  <c r="AKX68" i="1"/>
  <c r="AKX75" i="1"/>
  <c r="AKX83" i="1"/>
  <c r="AKX87" i="1"/>
  <c r="AKX92" i="1"/>
  <c r="AKX2" i="1"/>
  <c r="AKX4" i="1"/>
  <c r="AKX10" i="1"/>
  <c r="AKX32" i="1"/>
  <c r="AKX35" i="1"/>
  <c r="AKX38" i="1"/>
  <c r="AKX40" i="1"/>
  <c r="AKX43" i="1"/>
  <c r="AKX45" i="1"/>
  <c r="AKX47" i="1"/>
  <c r="AKX50" i="1"/>
  <c r="AKX52" i="1"/>
  <c r="AKX55" i="1"/>
  <c r="AKX57" i="1"/>
  <c r="AKX59" i="1"/>
  <c r="AKX62" i="1"/>
  <c r="AKX64" i="1"/>
  <c r="AKX67" i="1"/>
  <c r="AKX69" i="1"/>
  <c r="AKX71" i="1"/>
  <c r="AKX74" i="1"/>
  <c r="AKX76" i="1"/>
  <c r="AKX79" i="1"/>
  <c r="AKX81" i="1"/>
  <c r="AKX82" i="1"/>
  <c r="AKX84" i="1"/>
  <c r="AKX86" i="1"/>
  <c r="AKX88" i="1"/>
  <c r="AKX91" i="1"/>
  <c r="AKX93" i="1"/>
  <c r="AKX95" i="1"/>
  <c r="AKX61" i="1"/>
  <c r="AKX65" i="1"/>
  <c r="AKX70" i="1"/>
  <c r="AKX73" i="1"/>
  <c r="AKX77" i="1"/>
  <c r="AKX80" i="1"/>
  <c r="AKX85" i="1"/>
  <c r="AKX89" i="1"/>
  <c r="AKX94" i="1"/>
  <c r="AKX96" i="1"/>
  <c r="ALA33" i="1" l="1"/>
  <c r="ALA43" i="1"/>
  <c r="ALA34" i="1"/>
  <c r="ALA44" i="1"/>
  <c r="ALA49" i="1"/>
  <c r="ALA50" i="1"/>
  <c r="ALA56" i="1"/>
  <c r="ALA62" i="1"/>
  <c r="ALA68" i="1"/>
  <c r="ALA70" i="1"/>
  <c r="ALA74" i="1"/>
  <c r="ALA76" i="1"/>
  <c r="ALA81" i="1"/>
  <c r="ALA61" i="1"/>
  <c r="ALA73" i="1"/>
  <c r="ALA85" i="1"/>
  <c r="ALA92" i="1"/>
  <c r="ALA96" i="1"/>
  <c r="ALA2" i="1"/>
  <c r="ALA9" i="1"/>
  <c r="ALA11" i="1"/>
  <c r="ALA10" i="1"/>
  <c r="ALA32" i="1"/>
  <c r="ALA37" i="1"/>
  <c r="ALA35" i="1"/>
  <c r="ALA39" i="1"/>
  <c r="ALA41" i="1"/>
  <c r="ALA55" i="1"/>
  <c r="ALA45" i="1"/>
  <c r="ALA47" i="1"/>
  <c r="ALA51" i="1"/>
  <c r="ALA53" i="1"/>
  <c r="ALA57" i="1"/>
  <c r="ALA59" i="1"/>
  <c r="ALA63" i="1"/>
  <c r="ALA65" i="1"/>
  <c r="ALA69" i="1"/>
  <c r="ALA71" i="1"/>
  <c r="ALA75" i="1"/>
  <c r="ALA77" i="1"/>
  <c r="ALA80" i="1"/>
  <c r="ALA67" i="1"/>
  <c r="ALA82" i="1"/>
  <c r="ALA84" i="1"/>
  <c r="ALA86" i="1"/>
  <c r="ALA88" i="1"/>
  <c r="ALA91" i="1"/>
  <c r="ALA93" i="1"/>
  <c r="ALA95" i="1"/>
  <c r="ALF1" i="1"/>
  <c r="ALA4" i="1"/>
  <c r="ALA16" i="1"/>
  <c r="ALA21" i="1"/>
  <c r="ALA26" i="1"/>
  <c r="ALA31" i="1"/>
  <c r="ALA38" i="1"/>
  <c r="ALA40" i="1"/>
  <c r="ALA46" i="1"/>
  <c r="ALA52" i="1"/>
  <c r="ALA58" i="1"/>
  <c r="ALA64" i="1"/>
  <c r="ALA79" i="1"/>
  <c r="ALA83" i="1"/>
  <c r="ALA87" i="1"/>
  <c r="ALA89" i="1"/>
  <c r="ALA94" i="1"/>
  <c r="ALD56" i="1" l="1"/>
  <c r="ALD75" i="1"/>
  <c r="ALD85" i="1"/>
  <c r="ALD89" i="1"/>
  <c r="ALD94" i="1"/>
  <c r="ALD96" i="1"/>
  <c r="ALD2" i="1"/>
  <c r="ALD4" i="1"/>
  <c r="ALD10" i="1"/>
  <c r="ALD32" i="1"/>
  <c r="ALD35" i="1"/>
  <c r="ALD38" i="1"/>
  <c r="ALD40" i="1"/>
  <c r="ALD43" i="1"/>
  <c r="ALD45" i="1"/>
  <c r="ALD47" i="1"/>
  <c r="ALD50" i="1"/>
  <c r="ALD52" i="1"/>
  <c r="ALD55" i="1"/>
  <c r="ALD57" i="1"/>
  <c r="ALD59" i="1"/>
  <c r="ALD62" i="1"/>
  <c r="ALD64" i="1"/>
  <c r="ALD67" i="1"/>
  <c r="ALD69" i="1"/>
  <c r="ALD71" i="1"/>
  <c r="ALD74" i="1"/>
  <c r="ALD76" i="1"/>
  <c r="ALD79" i="1"/>
  <c r="ALD81" i="1"/>
  <c r="ALD82" i="1"/>
  <c r="ALD84" i="1"/>
  <c r="ALD86" i="1"/>
  <c r="ALD88" i="1"/>
  <c r="ALD91" i="1"/>
  <c r="ALD93" i="1"/>
  <c r="ALD95" i="1"/>
  <c r="ALI1" i="1"/>
  <c r="ALD9" i="1"/>
  <c r="ALD11" i="1"/>
  <c r="ALD16" i="1"/>
  <c r="ALD21" i="1"/>
  <c r="ALD26" i="1"/>
  <c r="ALD31" i="1"/>
  <c r="ALD33" i="1"/>
  <c r="ALD34" i="1"/>
  <c r="ALD37" i="1"/>
  <c r="ALD39" i="1"/>
  <c r="ALD41" i="1"/>
  <c r="ALD44" i="1"/>
  <c r="ALD46" i="1"/>
  <c r="ALD49" i="1"/>
  <c r="ALD51" i="1"/>
  <c r="ALD53" i="1"/>
  <c r="ALD58" i="1"/>
  <c r="ALD61" i="1"/>
  <c r="ALD63" i="1"/>
  <c r="ALD65" i="1"/>
  <c r="ALD68" i="1"/>
  <c r="ALD70" i="1"/>
  <c r="ALD73" i="1"/>
  <c r="ALD77" i="1"/>
  <c r="ALD80" i="1"/>
  <c r="ALD83" i="1"/>
  <c r="ALD87" i="1"/>
  <c r="ALD92" i="1"/>
  <c r="ALL1" i="1" l="1"/>
  <c r="ALG4" i="1"/>
  <c r="ALG16" i="1"/>
  <c r="ALG21" i="1"/>
  <c r="ALG26" i="1"/>
  <c r="ALG33" i="1"/>
  <c r="ALG38" i="1"/>
  <c r="ALG46" i="1"/>
  <c r="ALG62" i="1"/>
  <c r="ALG68" i="1"/>
  <c r="ALG74" i="1"/>
  <c r="ALG79" i="1"/>
  <c r="ALG73" i="1"/>
  <c r="ALG83" i="1"/>
  <c r="ALG87" i="1"/>
  <c r="ALG92" i="1"/>
  <c r="ALG96" i="1"/>
  <c r="ALG2" i="1"/>
  <c r="ALG9" i="1"/>
  <c r="ALG11" i="1"/>
  <c r="ALG10" i="1"/>
  <c r="ALG32" i="1"/>
  <c r="ALG37" i="1"/>
  <c r="ALG35" i="1"/>
  <c r="ALG39" i="1"/>
  <c r="ALG41" i="1"/>
  <c r="ALG55" i="1"/>
  <c r="ALG45" i="1"/>
  <c r="ALG47" i="1"/>
  <c r="ALG51" i="1"/>
  <c r="ALG53" i="1"/>
  <c r="ALG57" i="1"/>
  <c r="ALG59" i="1"/>
  <c r="ALG63" i="1"/>
  <c r="ALG65" i="1"/>
  <c r="ALG69" i="1"/>
  <c r="ALG71" i="1"/>
  <c r="ALG75" i="1"/>
  <c r="ALG77" i="1"/>
  <c r="ALG80" i="1"/>
  <c r="ALG67" i="1"/>
  <c r="ALG82" i="1"/>
  <c r="ALG84" i="1"/>
  <c r="ALG86" i="1"/>
  <c r="ALG88" i="1"/>
  <c r="ALG91" i="1"/>
  <c r="ALG93" i="1"/>
  <c r="ALG95" i="1"/>
  <c r="ALG31" i="1"/>
  <c r="ALG43" i="1"/>
  <c r="ALG34" i="1"/>
  <c r="ALG40" i="1"/>
  <c r="ALG44" i="1"/>
  <c r="ALG49" i="1"/>
  <c r="ALG50" i="1"/>
  <c r="ALG52" i="1"/>
  <c r="ALG56" i="1"/>
  <c r="ALG58" i="1"/>
  <c r="ALG64" i="1"/>
  <c r="ALG70" i="1"/>
  <c r="ALG76" i="1"/>
  <c r="ALG81" i="1"/>
  <c r="ALG61" i="1"/>
  <c r="ALG85" i="1"/>
  <c r="ALG89" i="1"/>
  <c r="ALG94" i="1"/>
  <c r="ALO1" i="1" l="1"/>
  <c r="ALJ9" i="1"/>
  <c r="ALJ11" i="1"/>
  <c r="ALJ16" i="1"/>
  <c r="ALJ21" i="1"/>
  <c r="ALJ26" i="1"/>
  <c r="ALJ31" i="1"/>
  <c r="ALJ34" i="1"/>
  <c r="ALJ39" i="1"/>
  <c r="ALJ49" i="1"/>
  <c r="ALJ53" i="1"/>
  <c r="ALJ58" i="1"/>
  <c r="ALJ61" i="1"/>
  <c r="ALJ65" i="1"/>
  <c r="ALJ70" i="1"/>
  <c r="ALJ75" i="1"/>
  <c r="ALJ80" i="1"/>
  <c r="ALJ85" i="1"/>
  <c r="ALJ89" i="1"/>
  <c r="ALJ92" i="1"/>
  <c r="ALJ96" i="1"/>
  <c r="ALJ2" i="1"/>
  <c r="ALJ4" i="1"/>
  <c r="ALJ10" i="1"/>
  <c r="ALJ32" i="1"/>
  <c r="ALJ35" i="1"/>
  <c r="ALJ38" i="1"/>
  <c r="ALJ40" i="1"/>
  <c r="ALJ43" i="1"/>
  <c r="ALJ45" i="1"/>
  <c r="ALJ47" i="1"/>
  <c r="ALJ50" i="1"/>
  <c r="ALJ52" i="1"/>
  <c r="ALJ55" i="1"/>
  <c r="ALJ57" i="1"/>
  <c r="ALJ59" i="1"/>
  <c r="ALJ62" i="1"/>
  <c r="ALJ64" i="1"/>
  <c r="ALJ67" i="1"/>
  <c r="ALJ69" i="1"/>
  <c r="ALJ71" i="1"/>
  <c r="ALJ74" i="1"/>
  <c r="ALJ76" i="1"/>
  <c r="ALJ79" i="1"/>
  <c r="ALJ81" i="1"/>
  <c r="ALJ82" i="1"/>
  <c r="ALJ84" i="1"/>
  <c r="ALJ86" i="1"/>
  <c r="ALJ88" i="1"/>
  <c r="ALJ91" i="1"/>
  <c r="ALJ93" i="1"/>
  <c r="ALJ95" i="1"/>
  <c r="ALJ33" i="1"/>
  <c r="ALJ37" i="1"/>
  <c r="ALJ41" i="1"/>
  <c r="ALJ44" i="1"/>
  <c r="ALJ46" i="1"/>
  <c r="ALJ51" i="1"/>
  <c r="ALJ56" i="1"/>
  <c r="ALJ63" i="1"/>
  <c r="ALJ68" i="1"/>
  <c r="ALJ73" i="1"/>
  <c r="ALJ77" i="1"/>
  <c r="ALJ83" i="1"/>
  <c r="ALJ87" i="1"/>
  <c r="ALJ94" i="1"/>
  <c r="ALM4" i="1" l="1"/>
  <c r="ALM33" i="1"/>
  <c r="ALM43" i="1"/>
  <c r="ALM38" i="1"/>
  <c r="ALM44" i="1"/>
  <c r="ALM49" i="1"/>
  <c r="ALM46" i="1"/>
  <c r="ALM52" i="1"/>
  <c r="ALM58" i="1"/>
  <c r="ALM64" i="1"/>
  <c r="ALM74" i="1"/>
  <c r="ALM79" i="1"/>
  <c r="ALM73" i="1"/>
  <c r="ALM85" i="1"/>
  <c r="ALM89" i="1"/>
  <c r="ALM94" i="1"/>
  <c r="ALM2" i="1"/>
  <c r="ALM9" i="1"/>
  <c r="ALM11" i="1"/>
  <c r="ALM10" i="1"/>
  <c r="ALM32" i="1"/>
  <c r="ALM37" i="1"/>
  <c r="ALM35" i="1"/>
  <c r="ALM39" i="1"/>
  <c r="ALM41" i="1"/>
  <c r="ALM55" i="1"/>
  <c r="ALM45" i="1"/>
  <c r="ALM47" i="1"/>
  <c r="ALM51" i="1"/>
  <c r="ALM53" i="1"/>
  <c r="ALM57" i="1"/>
  <c r="ALM59" i="1"/>
  <c r="ALM63" i="1"/>
  <c r="ALM65" i="1"/>
  <c r="ALM69" i="1"/>
  <c r="ALM71" i="1"/>
  <c r="ALM75" i="1"/>
  <c r="ALM77" i="1"/>
  <c r="ALM80" i="1"/>
  <c r="ALM67" i="1"/>
  <c r="ALM82" i="1"/>
  <c r="ALM84" i="1"/>
  <c r="ALM86" i="1"/>
  <c r="ALM88" i="1"/>
  <c r="ALM91" i="1"/>
  <c r="ALM93" i="1"/>
  <c r="ALM95" i="1"/>
  <c r="ALR1" i="1"/>
  <c r="ALM16" i="1"/>
  <c r="ALM21" i="1"/>
  <c r="ALM26" i="1"/>
  <c r="ALM31" i="1"/>
  <c r="ALM34" i="1"/>
  <c r="ALM40" i="1"/>
  <c r="ALM50" i="1"/>
  <c r="ALM56" i="1"/>
  <c r="ALM62" i="1"/>
  <c r="ALM68" i="1"/>
  <c r="ALM70" i="1"/>
  <c r="ALM76" i="1"/>
  <c r="ALM81" i="1"/>
  <c r="ALM61" i="1"/>
  <c r="ALM83" i="1"/>
  <c r="ALM87" i="1"/>
  <c r="ALM92" i="1"/>
  <c r="ALM96" i="1"/>
  <c r="ALU1" i="1" l="1"/>
  <c r="ALP9" i="1"/>
  <c r="ALP11" i="1"/>
  <c r="ALP16" i="1"/>
  <c r="ALP21" i="1"/>
  <c r="ALP26" i="1"/>
  <c r="ALP31" i="1"/>
  <c r="ALP33" i="1"/>
  <c r="ALP34" i="1"/>
  <c r="ALP37" i="1"/>
  <c r="ALP41" i="1"/>
  <c r="ALP44" i="1"/>
  <c r="ALP51" i="1"/>
  <c r="ALP56" i="1"/>
  <c r="ALP63" i="1"/>
  <c r="ALP68" i="1"/>
  <c r="ALP73" i="1"/>
  <c r="ALP77" i="1"/>
  <c r="ALP83" i="1"/>
  <c r="ALP85" i="1"/>
  <c r="ALP89" i="1"/>
  <c r="ALP94" i="1"/>
  <c r="ALP2" i="1"/>
  <c r="ALP4" i="1"/>
  <c r="ALP10" i="1"/>
  <c r="ALP32" i="1"/>
  <c r="ALP35" i="1"/>
  <c r="ALP38" i="1"/>
  <c r="ALP40" i="1"/>
  <c r="ALP43" i="1"/>
  <c r="ALP45" i="1"/>
  <c r="ALP47" i="1"/>
  <c r="ALP50" i="1"/>
  <c r="ALP52" i="1"/>
  <c r="ALP55" i="1"/>
  <c r="ALP57" i="1"/>
  <c r="ALP59" i="1"/>
  <c r="ALP62" i="1"/>
  <c r="ALP64" i="1"/>
  <c r="ALP67" i="1"/>
  <c r="ALP69" i="1"/>
  <c r="ALP71" i="1"/>
  <c r="ALP74" i="1"/>
  <c r="ALP76" i="1"/>
  <c r="ALP79" i="1"/>
  <c r="ALP81" i="1"/>
  <c r="ALP82" i="1"/>
  <c r="ALP84" i="1"/>
  <c r="ALP86" i="1"/>
  <c r="ALP88" i="1"/>
  <c r="ALP91" i="1"/>
  <c r="ALP93" i="1"/>
  <c r="ALP95" i="1"/>
  <c r="ALP39" i="1"/>
  <c r="ALP46" i="1"/>
  <c r="ALP49" i="1"/>
  <c r="ALP53" i="1"/>
  <c r="ALP58" i="1"/>
  <c r="ALP61" i="1"/>
  <c r="ALP65" i="1"/>
  <c r="ALP70" i="1"/>
  <c r="ALP75" i="1"/>
  <c r="ALP80" i="1"/>
  <c r="ALP87" i="1"/>
  <c r="ALP92" i="1"/>
  <c r="ALP96" i="1"/>
  <c r="ALS33" i="1" l="1"/>
  <c r="ALS43" i="1"/>
  <c r="ALS38" i="1"/>
  <c r="ALS50" i="1"/>
  <c r="ALS52" i="1"/>
  <c r="ALS58" i="1"/>
  <c r="ALS64" i="1"/>
  <c r="ALS74" i="1"/>
  <c r="ALS79" i="1"/>
  <c r="ALS85" i="1"/>
  <c r="ALS89" i="1"/>
  <c r="ALS94" i="1"/>
  <c r="ALS96" i="1"/>
  <c r="ALS2" i="1"/>
  <c r="ALS9" i="1"/>
  <c r="ALS11" i="1"/>
  <c r="ALS10" i="1"/>
  <c r="ALS32" i="1"/>
  <c r="ALS37" i="1"/>
  <c r="ALS35" i="1"/>
  <c r="ALS39" i="1"/>
  <c r="ALS41" i="1"/>
  <c r="ALS55" i="1"/>
  <c r="ALS45" i="1"/>
  <c r="ALS47" i="1"/>
  <c r="ALS51" i="1"/>
  <c r="ALS53" i="1"/>
  <c r="ALS57" i="1"/>
  <c r="ALS59" i="1"/>
  <c r="ALS63" i="1"/>
  <c r="ALS65" i="1"/>
  <c r="ALS69" i="1"/>
  <c r="ALS71" i="1"/>
  <c r="ALS75" i="1"/>
  <c r="ALS77" i="1"/>
  <c r="ALS80" i="1"/>
  <c r="ALS67" i="1"/>
  <c r="ALS82" i="1"/>
  <c r="ALS84" i="1"/>
  <c r="ALS86" i="1"/>
  <c r="ALS88" i="1"/>
  <c r="ALS91" i="1"/>
  <c r="ALS93" i="1"/>
  <c r="ALS95" i="1"/>
  <c r="ALX1" i="1"/>
  <c r="ALS4" i="1"/>
  <c r="ALS16" i="1"/>
  <c r="ALS21" i="1"/>
  <c r="ALS26" i="1"/>
  <c r="ALS31" i="1"/>
  <c r="ALS34" i="1"/>
  <c r="ALS40" i="1"/>
  <c r="ALS44" i="1"/>
  <c r="ALS49" i="1"/>
  <c r="ALS46" i="1"/>
  <c r="ALS56" i="1"/>
  <c r="ALS62" i="1"/>
  <c r="ALS68" i="1"/>
  <c r="ALS70" i="1"/>
  <c r="ALS76" i="1"/>
  <c r="ALS81" i="1"/>
  <c r="ALS61" i="1"/>
  <c r="ALS73" i="1"/>
  <c r="ALS83" i="1"/>
  <c r="ALS87" i="1"/>
  <c r="ALS92" i="1"/>
  <c r="ALV33" i="1" l="1"/>
  <c r="ALV37" i="1"/>
  <c r="ALV44" i="1"/>
  <c r="ALV49" i="1"/>
  <c r="ALV56" i="1"/>
  <c r="ALV61" i="1"/>
  <c r="ALV65" i="1"/>
  <c r="ALV70" i="1"/>
  <c r="ALV75" i="1"/>
  <c r="ALV80" i="1"/>
  <c r="ALV85" i="1"/>
  <c r="ALV89" i="1"/>
  <c r="ALV94" i="1"/>
  <c r="ALV2" i="1"/>
  <c r="ALV4" i="1"/>
  <c r="ALV10" i="1"/>
  <c r="ALV32" i="1"/>
  <c r="ALV35" i="1"/>
  <c r="ALV38" i="1"/>
  <c r="ALV40" i="1"/>
  <c r="ALV43" i="1"/>
  <c r="ALV45" i="1"/>
  <c r="ALV47" i="1"/>
  <c r="ALV50" i="1"/>
  <c r="ALV52" i="1"/>
  <c r="ALV55" i="1"/>
  <c r="ALV57" i="1"/>
  <c r="ALV59" i="1"/>
  <c r="ALV62" i="1"/>
  <c r="ALV64" i="1"/>
  <c r="ALV67" i="1"/>
  <c r="ALV69" i="1"/>
  <c r="ALV71" i="1"/>
  <c r="ALV74" i="1"/>
  <c r="ALV76" i="1"/>
  <c r="ALV79" i="1"/>
  <c r="ALV81" i="1"/>
  <c r="ALV82" i="1"/>
  <c r="ALV84" i="1"/>
  <c r="ALV86" i="1"/>
  <c r="ALV88" i="1"/>
  <c r="ALV91" i="1"/>
  <c r="ALV93" i="1"/>
  <c r="ALV95" i="1"/>
  <c r="AMA1" i="1"/>
  <c r="ALV9" i="1"/>
  <c r="ALV11" i="1"/>
  <c r="ALV16" i="1"/>
  <c r="ALV21" i="1"/>
  <c r="ALV26" i="1"/>
  <c r="ALV31" i="1"/>
  <c r="ALV34" i="1"/>
  <c r="ALV39" i="1"/>
  <c r="ALV41" i="1"/>
  <c r="ALV46" i="1"/>
  <c r="ALV51" i="1"/>
  <c r="ALV53" i="1"/>
  <c r="ALV58" i="1"/>
  <c r="ALV63" i="1"/>
  <c r="ALV68" i="1"/>
  <c r="ALV73" i="1"/>
  <c r="ALV77" i="1"/>
  <c r="ALV83" i="1"/>
  <c r="ALV87" i="1"/>
  <c r="ALV92" i="1"/>
  <c r="ALV96" i="1"/>
  <c r="AMD1" i="1" l="1"/>
  <c r="ALY16" i="1"/>
  <c r="ALY21" i="1"/>
  <c r="ALY31" i="1"/>
  <c r="ALY38" i="1"/>
  <c r="ALY46" i="1"/>
  <c r="ALY52" i="1"/>
  <c r="ALY58" i="1"/>
  <c r="ALY64" i="1"/>
  <c r="ALY70" i="1"/>
  <c r="ALY76" i="1"/>
  <c r="ALY81" i="1"/>
  <c r="ALY61" i="1"/>
  <c r="ALY73" i="1"/>
  <c r="ALY85" i="1"/>
  <c r="ALY87" i="1"/>
  <c r="ALY94" i="1"/>
  <c r="ALY2" i="1"/>
  <c r="ALY9" i="1"/>
  <c r="ALY11" i="1"/>
  <c r="ALY10" i="1"/>
  <c r="ALY32" i="1"/>
  <c r="ALY37" i="1"/>
  <c r="ALY35" i="1"/>
  <c r="ALY39" i="1"/>
  <c r="ALY41" i="1"/>
  <c r="ALY55" i="1"/>
  <c r="ALY45" i="1"/>
  <c r="ALY47" i="1"/>
  <c r="ALY51" i="1"/>
  <c r="ALY53" i="1"/>
  <c r="ALY57" i="1"/>
  <c r="ALY59" i="1"/>
  <c r="ALY63" i="1"/>
  <c r="ALY65" i="1"/>
  <c r="ALY69" i="1"/>
  <c r="ALY71" i="1"/>
  <c r="ALY75" i="1"/>
  <c r="ALY77" i="1"/>
  <c r="ALY80" i="1"/>
  <c r="ALY67" i="1"/>
  <c r="ALY82" i="1"/>
  <c r="ALY84" i="1"/>
  <c r="ALY86" i="1"/>
  <c r="ALY88" i="1"/>
  <c r="ALY91" i="1"/>
  <c r="ALY93" i="1"/>
  <c r="ALY95" i="1"/>
  <c r="ALY4" i="1"/>
  <c r="ALY26" i="1"/>
  <c r="ALY33" i="1"/>
  <c r="ALY43" i="1"/>
  <c r="ALY34" i="1"/>
  <c r="ALY40" i="1"/>
  <c r="ALY44" i="1"/>
  <c r="ALY49" i="1"/>
  <c r="ALY50" i="1"/>
  <c r="ALY56" i="1"/>
  <c r="ALY62" i="1"/>
  <c r="ALY68" i="1"/>
  <c r="ALY74" i="1"/>
  <c r="ALY79" i="1"/>
  <c r="ALY83" i="1"/>
  <c r="ALY89" i="1"/>
  <c r="ALY92" i="1"/>
  <c r="ALY96" i="1"/>
  <c r="AMB9" i="1" l="1"/>
  <c r="AMB16" i="1"/>
  <c r="AMB33" i="1"/>
  <c r="AMB34" i="1"/>
  <c r="AMB41" i="1"/>
  <c r="AMB46" i="1"/>
  <c r="AMB51" i="1"/>
  <c r="AMB56" i="1"/>
  <c r="AMB63" i="1"/>
  <c r="AMB68" i="1"/>
  <c r="AMB75" i="1"/>
  <c r="AMB80" i="1"/>
  <c r="AMB85" i="1"/>
  <c r="AMB89" i="1"/>
  <c r="AMB92" i="1"/>
  <c r="AMB96" i="1"/>
  <c r="AMB2" i="1"/>
  <c r="AMB4" i="1"/>
  <c r="AMB10" i="1"/>
  <c r="AMB32" i="1"/>
  <c r="AMB35" i="1"/>
  <c r="AMB38" i="1"/>
  <c r="AMB40" i="1"/>
  <c r="AMB43" i="1"/>
  <c r="AMB45" i="1"/>
  <c r="AMB47" i="1"/>
  <c r="AMB50" i="1"/>
  <c r="AMB52" i="1"/>
  <c r="AMB55" i="1"/>
  <c r="AMB57" i="1"/>
  <c r="AMB59" i="1"/>
  <c r="AMB62" i="1"/>
  <c r="AMB64" i="1"/>
  <c r="AMB67" i="1"/>
  <c r="AMB69" i="1"/>
  <c r="AMB71" i="1"/>
  <c r="AMB74" i="1"/>
  <c r="AMB76" i="1"/>
  <c r="AMB79" i="1"/>
  <c r="AMB81" i="1"/>
  <c r="AMB82" i="1"/>
  <c r="AMB84" i="1"/>
  <c r="AMB86" i="1"/>
  <c r="AMB88" i="1"/>
  <c r="AMB91" i="1"/>
  <c r="AMB93" i="1"/>
  <c r="AMB95" i="1"/>
  <c r="AMG1" i="1"/>
  <c r="AMB11" i="1"/>
  <c r="AMB21" i="1"/>
  <c r="AMB26" i="1"/>
  <c r="AMB31" i="1"/>
  <c r="AMB37" i="1"/>
  <c r="AMB39" i="1"/>
  <c r="AMB44" i="1"/>
  <c r="AMB49" i="1"/>
  <c r="AMB53" i="1"/>
  <c r="AMB58" i="1"/>
  <c r="AMB61" i="1"/>
  <c r="AMB65" i="1"/>
  <c r="AMB70" i="1"/>
  <c r="AMB73" i="1"/>
  <c r="AMB77" i="1"/>
  <c r="AMB83" i="1"/>
  <c r="AMB87" i="1"/>
  <c r="AMB94" i="1"/>
  <c r="AMJ1" i="1" l="1"/>
  <c r="AME4" i="1"/>
  <c r="AME38" i="1"/>
  <c r="AME44" i="1"/>
  <c r="AME49" i="1"/>
  <c r="AME50" i="1"/>
  <c r="AME56" i="1"/>
  <c r="AME62" i="1"/>
  <c r="AME70" i="1"/>
  <c r="AME76" i="1"/>
  <c r="AME81" i="1"/>
  <c r="AME61" i="1"/>
  <c r="AME83" i="1"/>
  <c r="AME87" i="1"/>
  <c r="AME92" i="1"/>
  <c r="AME96" i="1"/>
  <c r="AME2" i="1"/>
  <c r="AME9" i="1"/>
  <c r="AME11" i="1"/>
  <c r="AME10" i="1"/>
  <c r="AME32" i="1"/>
  <c r="AME37" i="1"/>
  <c r="AME35" i="1"/>
  <c r="AME39" i="1"/>
  <c r="AME41" i="1"/>
  <c r="AME55" i="1"/>
  <c r="AME45" i="1"/>
  <c r="AME47" i="1"/>
  <c r="AME51" i="1"/>
  <c r="AME53" i="1"/>
  <c r="AME57" i="1"/>
  <c r="AME59" i="1"/>
  <c r="AME63" i="1"/>
  <c r="AME65" i="1"/>
  <c r="AME69" i="1"/>
  <c r="AME71" i="1"/>
  <c r="AME75" i="1"/>
  <c r="AME77" i="1"/>
  <c r="AME80" i="1"/>
  <c r="AME67" i="1"/>
  <c r="AME82" i="1"/>
  <c r="AME84" i="1"/>
  <c r="AME86" i="1"/>
  <c r="AME88" i="1"/>
  <c r="AME91" i="1"/>
  <c r="AME93" i="1"/>
  <c r="AME95" i="1"/>
  <c r="AME16" i="1"/>
  <c r="AME21" i="1"/>
  <c r="AME26" i="1"/>
  <c r="AME31" i="1"/>
  <c r="AME33" i="1"/>
  <c r="AME43" i="1"/>
  <c r="AME34" i="1"/>
  <c r="AME40" i="1"/>
  <c r="AME46" i="1"/>
  <c r="AME52" i="1"/>
  <c r="AME58" i="1"/>
  <c r="AME64" i="1"/>
  <c r="AME68" i="1"/>
  <c r="AME74" i="1"/>
  <c r="AME79" i="1"/>
  <c r="AME73" i="1"/>
  <c r="AME85" i="1"/>
  <c r="AME89" i="1"/>
  <c r="AME94" i="1"/>
  <c r="AMH31" i="1" l="1"/>
  <c r="AMH37" i="1"/>
  <c r="AMH44" i="1"/>
  <c r="AMH49" i="1"/>
  <c r="AMH56" i="1"/>
  <c r="AMH63" i="1"/>
  <c r="AMH68" i="1"/>
  <c r="AMH75" i="1"/>
  <c r="AMH85" i="1"/>
  <c r="AMH87" i="1"/>
  <c r="AMH94" i="1"/>
  <c r="AMH96" i="1"/>
  <c r="AMH2" i="1"/>
  <c r="AMH4" i="1"/>
  <c r="AMH10" i="1"/>
  <c r="AMH32" i="1"/>
  <c r="AMH35" i="1"/>
  <c r="AMH38" i="1"/>
  <c r="AMH40" i="1"/>
  <c r="AMH43" i="1"/>
  <c r="AMH45" i="1"/>
  <c r="AMH47" i="1"/>
  <c r="AMH50" i="1"/>
  <c r="AMH52" i="1"/>
  <c r="AMH55" i="1"/>
  <c r="AMH57" i="1"/>
  <c r="AMH59" i="1"/>
  <c r="AMH62" i="1"/>
  <c r="AMH64" i="1"/>
  <c r="AMH67" i="1"/>
  <c r="AMH69" i="1"/>
  <c r="AMH71" i="1"/>
  <c r="AMH74" i="1"/>
  <c r="AMH76" i="1"/>
  <c r="AMH79" i="1"/>
  <c r="AMH81" i="1"/>
  <c r="AMH82" i="1"/>
  <c r="AMH84" i="1"/>
  <c r="AMH86" i="1"/>
  <c r="AMH88" i="1"/>
  <c r="AMH91" i="1"/>
  <c r="AMH93" i="1"/>
  <c r="AMH95" i="1"/>
  <c r="AMM1" i="1"/>
  <c r="AMH9" i="1"/>
  <c r="AMH11" i="1"/>
  <c r="AMH16" i="1"/>
  <c r="AMH21" i="1"/>
  <c r="AMH26" i="1"/>
  <c r="AMH33" i="1"/>
  <c r="AMH34" i="1"/>
  <c r="AMH39" i="1"/>
  <c r="AMH41" i="1"/>
  <c r="AMH46" i="1"/>
  <c r="AMH51" i="1"/>
  <c r="AMH53" i="1"/>
  <c r="AMH58" i="1"/>
  <c r="AMH61" i="1"/>
  <c r="AMH65" i="1"/>
  <c r="AMH70" i="1"/>
  <c r="AMH73" i="1"/>
  <c r="AMH77" i="1"/>
  <c r="AMH80" i="1"/>
  <c r="AMH83" i="1"/>
  <c r="AMH89" i="1"/>
  <c r="AMH92" i="1"/>
  <c r="AMK4" i="1" l="1"/>
  <c r="AMK31" i="1"/>
  <c r="AMK43" i="1"/>
  <c r="AMK38" i="1"/>
  <c r="AMK46" i="1"/>
  <c r="AMK52" i="1"/>
  <c r="AMK58" i="1"/>
  <c r="AMK64" i="1"/>
  <c r="AMK74" i="1"/>
  <c r="AMK79" i="1"/>
  <c r="AMK73" i="1"/>
  <c r="AMK85" i="1"/>
  <c r="AMK89" i="1"/>
  <c r="AMK94" i="1"/>
  <c r="AMK2" i="1"/>
  <c r="AMK9" i="1"/>
  <c r="AMK11" i="1"/>
  <c r="AMK10" i="1"/>
  <c r="AMK32" i="1"/>
  <c r="AMK37" i="1"/>
  <c r="AMK35" i="1"/>
  <c r="AMK39" i="1"/>
  <c r="AMK41" i="1"/>
  <c r="AMK55" i="1"/>
  <c r="AMK45" i="1"/>
  <c r="AMK47" i="1"/>
  <c r="AMK51" i="1"/>
  <c r="AMK53" i="1"/>
  <c r="AMK57" i="1"/>
  <c r="AMK59" i="1"/>
  <c r="AMK63" i="1"/>
  <c r="AMK65" i="1"/>
  <c r="AMK69" i="1"/>
  <c r="AMK71" i="1"/>
  <c r="AMK75" i="1"/>
  <c r="AMK77" i="1"/>
  <c r="AMK80" i="1"/>
  <c r="AMK67" i="1"/>
  <c r="AMK82" i="1"/>
  <c r="AMK84" i="1"/>
  <c r="AMK86" i="1"/>
  <c r="AMK88" i="1"/>
  <c r="AMK91" i="1"/>
  <c r="AMK93" i="1"/>
  <c r="AMK95" i="1"/>
  <c r="AMP1" i="1"/>
  <c r="AMK16" i="1"/>
  <c r="AMK21" i="1"/>
  <c r="AMK26" i="1"/>
  <c r="AMK33" i="1"/>
  <c r="AMK34" i="1"/>
  <c r="AMK40" i="1"/>
  <c r="AMK44" i="1"/>
  <c r="AMK49" i="1"/>
  <c r="AMK50" i="1"/>
  <c r="AMK56" i="1"/>
  <c r="AMK62" i="1"/>
  <c r="AMK68" i="1"/>
  <c r="AMK70" i="1"/>
  <c r="AMK76" i="1"/>
  <c r="AMK81" i="1"/>
  <c r="AMK61" i="1"/>
  <c r="AMK83" i="1"/>
  <c r="AMK87" i="1"/>
  <c r="AMK92" i="1"/>
  <c r="AMK96" i="1"/>
  <c r="AMS1" i="1" l="1"/>
  <c r="AMN9" i="1"/>
  <c r="AMN11" i="1"/>
  <c r="AMN16" i="1"/>
  <c r="AMN21" i="1"/>
  <c r="AMN26" i="1"/>
  <c r="AMN31" i="1"/>
  <c r="AMN33" i="1"/>
  <c r="AMN34" i="1"/>
  <c r="AMN37" i="1"/>
  <c r="AMN39" i="1"/>
  <c r="AMN44" i="1"/>
  <c r="AMN46" i="1"/>
  <c r="AMN51" i="1"/>
  <c r="AMN56" i="1"/>
  <c r="AMN63" i="1"/>
  <c r="AMN65" i="1"/>
  <c r="AMN70" i="1"/>
  <c r="AMN75" i="1"/>
  <c r="AMN83" i="1"/>
  <c r="AMN87" i="1"/>
  <c r="AMN92" i="1"/>
  <c r="AMN96" i="1"/>
  <c r="AMN2" i="1"/>
  <c r="AMN4" i="1"/>
  <c r="AMN10" i="1"/>
  <c r="AMN32" i="1"/>
  <c r="AMN35" i="1"/>
  <c r="AMN38" i="1"/>
  <c r="AMN40" i="1"/>
  <c r="AMN43" i="1"/>
  <c r="AMN45" i="1"/>
  <c r="AMN47" i="1"/>
  <c r="AMN50" i="1"/>
  <c r="AMN52" i="1"/>
  <c r="AMN55" i="1"/>
  <c r="AMN57" i="1"/>
  <c r="AMN59" i="1"/>
  <c r="AMN62" i="1"/>
  <c r="AMN64" i="1"/>
  <c r="AMN67" i="1"/>
  <c r="AMN69" i="1"/>
  <c r="AMN71" i="1"/>
  <c r="AMN74" i="1"/>
  <c r="AMN76" i="1"/>
  <c r="AMN79" i="1"/>
  <c r="AMN81" i="1"/>
  <c r="AMN82" i="1"/>
  <c r="AMN84" i="1"/>
  <c r="AMN86" i="1"/>
  <c r="AMN88" i="1"/>
  <c r="AMN91" i="1"/>
  <c r="AMN93" i="1"/>
  <c r="AMN95" i="1"/>
  <c r="AMN41" i="1"/>
  <c r="AMN49" i="1"/>
  <c r="AMN53" i="1"/>
  <c r="AMN58" i="1"/>
  <c r="AMN61" i="1"/>
  <c r="AMN68" i="1"/>
  <c r="AMN73" i="1"/>
  <c r="AMN77" i="1"/>
  <c r="AMN80" i="1"/>
  <c r="AMN85" i="1"/>
  <c r="AMN89" i="1"/>
  <c r="AMN94" i="1"/>
  <c r="AMV1" i="1" l="1"/>
  <c r="AMQ4" i="1"/>
  <c r="AMQ16" i="1"/>
  <c r="AMQ21" i="1"/>
  <c r="AMQ26" i="1"/>
  <c r="AMQ31" i="1"/>
  <c r="AMQ33" i="1"/>
  <c r="AMQ43" i="1"/>
  <c r="AMQ34" i="1"/>
  <c r="AMQ38" i="1"/>
  <c r="AMQ40" i="1"/>
  <c r="AMQ44" i="1"/>
  <c r="AMQ49" i="1"/>
  <c r="AMQ46" i="1"/>
  <c r="AMQ52" i="1"/>
  <c r="AMQ58" i="1"/>
  <c r="AMQ64" i="1"/>
  <c r="AMQ70" i="1"/>
  <c r="AMQ79" i="1"/>
  <c r="AMQ85" i="1"/>
  <c r="AMQ89" i="1"/>
  <c r="AMQ92" i="1"/>
  <c r="AMQ96" i="1"/>
  <c r="AMQ2" i="1"/>
  <c r="AMQ9" i="1"/>
  <c r="AMQ11" i="1"/>
  <c r="AMQ10" i="1"/>
  <c r="AMQ32" i="1"/>
  <c r="AMQ37" i="1"/>
  <c r="AMQ35" i="1"/>
  <c r="AMQ39" i="1"/>
  <c r="AMQ41" i="1"/>
  <c r="AMQ55" i="1"/>
  <c r="AMQ45" i="1"/>
  <c r="AMQ47" i="1"/>
  <c r="AMQ51" i="1"/>
  <c r="AMQ53" i="1"/>
  <c r="AMQ57" i="1"/>
  <c r="AMQ59" i="1"/>
  <c r="AMQ63" i="1"/>
  <c r="AMQ65" i="1"/>
  <c r="AMQ69" i="1"/>
  <c r="AMQ71" i="1"/>
  <c r="AMQ75" i="1"/>
  <c r="AMQ77" i="1"/>
  <c r="AMQ80" i="1"/>
  <c r="AMQ67" i="1"/>
  <c r="AMQ82" i="1"/>
  <c r="AMQ84" i="1"/>
  <c r="AMQ86" i="1"/>
  <c r="AMQ88" i="1"/>
  <c r="AMQ91" i="1"/>
  <c r="AMQ93" i="1"/>
  <c r="AMQ95" i="1"/>
  <c r="AMQ50" i="1"/>
  <c r="AMQ56" i="1"/>
  <c r="AMQ62" i="1"/>
  <c r="AMQ68" i="1"/>
  <c r="AMQ74" i="1"/>
  <c r="AMQ76" i="1"/>
  <c r="AMQ81" i="1"/>
  <c r="AMQ61" i="1"/>
  <c r="AMQ73" i="1"/>
  <c r="AMQ83" i="1"/>
  <c r="AMQ87" i="1"/>
  <c r="AMQ94" i="1"/>
  <c r="AMY1" i="1" l="1"/>
  <c r="AMT9" i="1"/>
  <c r="AMT11" i="1"/>
  <c r="AMT16" i="1"/>
  <c r="AMT21" i="1"/>
  <c r="AMT31" i="1"/>
  <c r="AMT34" i="1"/>
  <c r="AMT39" i="1"/>
  <c r="AMT44" i="1"/>
  <c r="AMT51" i="1"/>
  <c r="AMT56" i="1"/>
  <c r="AMT63" i="1"/>
  <c r="AMT68" i="1"/>
  <c r="AMT73" i="1"/>
  <c r="AMT80" i="1"/>
  <c r="AMT85" i="1"/>
  <c r="AMT89" i="1"/>
  <c r="AMT94" i="1"/>
  <c r="AMT2" i="1"/>
  <c r="AMT4" i="1"/>
  <c r="AMT10" i="1"/>
  <c r="AMT32" i="1"/>
  <c r="AMT35" i="1"/>
  <c r="AMT38" i="1"/>
  <c r="AMT40" i="1"/>
  <c r="AMT43" i="1"/>
  <c r="AMT45" i="1"/>
  <c r="AMT47" i="1"/>
  <c r="AMT50" i="1"/>
  <c r="AMT52" i="1"/>
  <c r="AMT55" i="1"/>
  <c r="AMT57" i="1"/>
  <c r="AMT59" i="1"/>
  <c r="AMT62" i="1"/>
  <c r="AMT64" i="1"/>
  <c r="AMT67" i="1"/>
  <c r="AMT69" i="1"/>
  <c r="AMT71" i="1"/>
  <c r="AMT74" i="1"/>
  <c r="AMT76" i="1"/>
  <c r="AMT79" i="1"/>
  <c r="AMT81" i="1"/>
  <c r="AMT82" i="1"/>
  <c r="AMT84" i="1"/>
  <c r="AMT86" i="1"/>
  <c r="AMT88" i="1"/>
  <c r="AMT91" i="1"/>
  <c r="AMT93" i="1"/>
  <c r="AMT95" i="1"/>
  <c r="AMT26" i="1"/>
  <c r="AMT33" i="1"/>
  <c r="AMT37" i="1"/>
  <c r="AMT41" i="1"/>
  <c r="AMT46" i="1"/>
  <c r="AMT49" i="1"/>
  <c r="AMT53" i="1"/>
  <c r="AMT58" i="1"/>
  <c r="AMT61" i="1"/>
  <c r="AMT65" i="1"/>
  <c r="AMT70" i="1"/>
  <c r="AMT75" i="1"/>
  <c r="AMT77" i="1"/>
  <c r="AMT83" i="1"/>
  <c r="AMT87" i="1"/>
  <c r="AMT92" i="1"/>
  <c r="AMT96" i="1"/>
  <c r="AMW56" i="1" l="1"/>
  <c r="AMW64" i="1"/>
  <c r="AMW74" i="1"/>
  <c r="AMW79" i="1"/>
  <c r="AMW61" i="1"/>
  <c r="AMW73" i="1"/>
  <c r="AMW85" i="1"/>
  <c r="AMW87" i="1"/>
  <c r="AMW92" i="1"/>
  <c r="AMW2" i="1"/>
  <c r="AMW9" i="1"/>
  <c r="AMW11" i="1"/>
  <c r="AMW10" i="1"/>
  <c r="AMW32" i="1"/>
  <c r="AMW37" i="1"/>
  <c r="AMW35" i="1"/>
  <c r="AMW39" i="1"/>
  <c r="AMW41" i="1"/>
  <c r="AMW55" i="1"/>
  <c r="AMW45" i="1"/>
  <c r="AMW47" i="1"/>
  <c r="AMW51" i="1"/>
  <c r="AMW53" i="1"/>
  <c r="AMW57" i="1"/>
  <c r="AMW59" i="1"/>
  <c r="AMW63" i="1"/>
  <c r="AMW65" i="1"/>
  <c r="AMW69" i="1"/>
  <c r="AMW71" i="1"/>
  <c r="AMW75" i="1"/>
  <c r="AMW77" i="1"/>
  <c r="AMW80" i="1"/>
  <c r="AMW67" i="1"/>
  <c r="AMW82" i="1"/>
  <c r="AMW84" i="1"/>
  <c r="AMW86" i="1"/>
  <c r="AMW88" i="1"/>
  <c r="AMW91" i="1"/>
  <c r="AMW93" i="1"/>
  <c r="AMW95" i="1"/>
  <c r="ANB1" i="1"/>
  <c r="AMW4" i="1"/>
  <c r="AMW16" i="1"/>
  <c r="AMW21" i="1"/>
  <c r="AMW26" i="1"/>
  <c r="AMW31" i="1"/>
  <c r="AMW33" i="1"/>
  <c r="AMW43" i="1"/>
  <c r="AMW34" i="1"/>
  <c r="AMW38" i="1"/>
  <c r="AMW40" i="1"/>
  <c r="AMW44" i="1"/>
  <c r="AMW49" i="1"/>
  <c r="AMW46" i="1"/>
  <c r="AMW50" i="1"/>
  <c r="AMW52" i="1"/>
  <c r="AMW58" i="1"/>
  <c r="AMW62" i="1"/>
  <c r="AMW68" i="1"/>
  <c r="AMW70" i="1"/>
  <c r="AMW76" i="1"/>
  <c r="AMW81" i="1"/>
  <c r="AMW83" i="1"/>
  <c r="AMW89" i="1"/>
  <c r="AMW94" i="1"/>
  <c r="AMW96" i="1"/>
  <c r="ANE1" i="1" l="1"/>
  <c r="AMZ9" i="1"/>
  <c r="AMZ11" i="1"/>
  <c r="AMZ16" i="1"/>
  <c r="AMZ33" i="1"/>
  <c r="AMZ37" i="1"/>
  <c r="AMZ44" i="1"/>
  <c r="AMZ46" i="1"/>
  <c r="AMZ53" i="1"/>
  <c r="AMZ56" i="1"/>
  <c r="AMZ61" i="1"/>
  <c r="AMZ68" i="1"/>
  <c r="AMZ75" i="1"/>
  <c r="AMZ80" i="1"/>
  <c r="AMZ85" i="1"/>
  <c r="AMZ89" i="1"/>
  <c r="AMZ94" i="1"/>
  <c r="AMZ2" i="1"/>
  <c r="AMZ4" i="1"/>
  <c r="AMZ10" i="1"/>
  <c r="AMZ32" i="1"/>
  <c r="AMZ35" i="1"/>
  <c r="AMZ38" i="1"/>
  <c r="AMZ40" i="1"/>
  <c r="AMZ43" i="1"/>
  <c r="AMZ45" i="1"/>
  <c r="AMZ47" i="1"/>
  <c r="AMZ50" i="1"/>
  <c r="AMZ52" i="1"/>
  <c r="AMZ55" i="1"/>
  <c r="AMZ57" i="1"/>
  <c r="AMZ59" i="1"/>
  <c r="AMZ62" i="1"/>
  <c r="AMZ64" i="1"/>
  <c r="AMZ67" i="1"/>
  <c r="AMZ69" i="1"/>
  <c r="AMZ71" i="1"/>
  <c r="AMZ74" i="1"/>
  <c r="AMZ76" i="1"/>
  <c r="AMZ79" i="1"/>
  <c r="AMZ81" i="1"/>
  <c r="AMZ82" i="1"/>
  <c r="AMZ84" i="1"/>
  <c r="AMZ86" i="1"/>
  <c r="AMZ88" i="1"/>
  <c r="AMZ91" i="1"/>
  <c r="AMZ93" i="1"/>
  <c r="AMZ95" i="1"/>
  <c r="AMZ21" i="1"/>
  <c r="AMZ26" i="1"/>
  <c r="AMZ31" i="1"/>
  <c r="AMZ34" i="1"/>
  <c r="AMZ39" i="1"/>
  <c r="AMZ41" i="1"/>
  <c r="AMZ49" i="1"/>
  <c r="AMZ51" i="1"/>
  <c r="AMZ58" i="1"/>
  <c r="AMZ63" i="1"/>
  <c r="AMZ65" i="1"/>
  <c r="AMZ70" i="1"/>
  <c r="AMZ73" i="1"/>
  <c r="AMZ77" i="1"/>
  <c r="AMZ83" i="1"/>
  <c r="AMZ87" i="1"/>
  <c r="AMZ92" i="1"/>
  <c r="AMZ96" i="1"/>
  <c r="ANC26" i="1" l="1"/>
  <c r="ANC33" i="1"/>
  <c r="ANC38" i="1"/>
  <c r="ANC50" i="1"/>
  <c r="ANC56" i="1"/>
  <c r="ANC62" i="1"/>
  <c r="ANC68" i="1"/>
  <c r="ANC74" i="1"/>
  <c r="ANC79" i="1"/>
  <c r="ANC61" i="1"/>
  <c r="ANC85" i="1"/>
  <c r="ANC89" i="1"/>
  <c r="ANC96" i="1"/>
  <c r="ANC2" i="1"/>
  <c r="ANC9" i="1"/>
  <c r="ANC10" i="1"/>
  <c r="ANC32" i="1"/>
  <c r="ANC37" i="1"/>
  <c r="ANC35" i="1"/>
  <c r="ANC39" i="1"/>
  <c r="ANC41" i="1"/>
  <c r="ANC55" i="1"/>
  <c r="ANC45" i="1"/>
  <c r="ANC47" i="1"/>
  <c r="ANC51" i="1"/>
  <c r="ANC53" i="1"/>
  <c r="ANC57" i="1"/>
  <c r="ANC59" i="1"/>
  <c r="ANC63" i="1"/>
  <c r="ANC65" i="1"/>
  <c r="ANC69" i="1"/>
  <c r="ANC71" i="1"/>
  <c r="ANC75" i="1"/>
  <c r="ANC77" i="1"/>
  <c r="ANC80" i="1"/>
  <c r="ANC67" i="1"/>
  <c r="ANC82" i="1"/>
  <c r="ANC84" i="1"/>
  <c r="ANC86" i="1"/>
  <c r="ANC88" i="1"/>
  <c r="ANC91" i="1"/>
  <c r="ANC93" i="1"/>
  <c r="ANC95" i="1"/>
  <c r="ANH1" i="1"/>
  <c r="ANC4" i="1"/>
  <c r="ANC11" i="1"/>
  <c r="ANC16" i="1"/>
  <c r="ANC21" i="1"/>
  <c r="ANC31" i="1"/>
  <c r="ANC43" i="1"/>
  <c r="ANC34" i="1"/>
  <c r="ANC40" i="1"/>
  <c r="ANC44" i="1"/>
  <c r="ANC49" i="1"/>
  <c r="ANC46" i="1"/>
  <c r="ANC52" i="1"/>
  <c r="ANC58" i="1"/>
  <c r="ANC64" i="1"/>
  <c r="ANC70" i="1"/>
  <c r="ANC76" i="1"/>
  <c r="ANC81" i="1"/>
  <c r="ANC73" i="1"/>
  <c r="ANC83" i="1"/>
  <c r="ANC87" i="1"/>
  <c r="ANC92" i="1"/>
  <c r="ANC94" i="1"/>
  <c r="ANK1" i="1" l="1"/>
  <c r="ANF9" i="1"/>
  <c r="ANF11" i="1"/>
  <c r="ANF16" i="1"/>
  <c r="ANF21" i="1"/>
  <c r="ANF26" i="1"/>
  <c r="ANF31" i="1"/>
  <c r="ANF33" i="1"/>
  <c r="ANF34" i="1"/>
  <c r="ANF37" i="1"/>
  <c r="ANF39" i="1"/>
  <c r="ANF41" i="1"/>
  <c r="ANF44" i="1"/>
  <c r="ANF46" i="1"/>
  <c r="ANF49" i="1"/>
  <c r="ANF51" i="1"/>
  <c r="ANF53" i="1"/>
  <c r="ANF56" i="1"/>
  <c r="ANF59" i="1"/>
  <c r="ANF62" i="1"/>
  <c r="ANF64" i="1"/>
  <c r="ANF67" i="1"/>
  <c r="ANF69" i="1"/>
  <c r="ANF71" i="1"/>
  <c r="ANF74" i="1"/>
  <c r="ANF76" i="1"/>
  <c r="ANF79" i="1"/>
  <c r="ANF81" i="1"/>
  <c r="ANF83" i="1"/>
  <c r="ANF89" i="1"/>
  <c r="ANF94" i="1"/>
  <c r="ANF2" i="1"/>
  <c r="ANF4" i="1"/>
  <c r="ANF10" i="1"/>
  <c r="ANF32" i="1"/>
  <c r="ANF35" i="1"/>
  <c r="ANF38" i="1"/>
  <c r="ANF40" i="1"/>
  <c r="ANF43" i="1"/>
  <c r="ANF45" i="1"/>
  <c r="ANF47" i="1"/>
  <c r="ANF50" i="1"/>
  <c r="ANF52" i="1"/>
  <c r="ANF55" i="1"/>
  <c r="ANF57" i="1"/>
  <c r="ANF58" i="1"/>
  <c r="ANF61" i="1"/>
  <c r="ANF63" i="1"/>
  <c r="ANF65" i="1"/>
  <c r="ANF68" i="1"/>
  <c r="ANF70" i="1"/>
  <c r="ANF73" i="1"/>
  <c r="ANF75" i="1"/>
  <c r="ANF77" i="1"/>
  <c r="ANF80" i="1"/>
  <c r="ANF82" i="1"/>
  <c r="ANF84" i="1"/>
  <c r="ANF86" i="1"/>
  <c r="ANF88" i="1"/>
  <c r="ANF91" i="1"/>
  <c r="ANF93" i="1"/>
  <c r="ANF95" i="1"/>
  <c r="ANF85" i="1"/>
  <c r="ANF87" i="1"/>
  <c r="ANF92" i="1"/>
  <c r="ANF96" i="1"/>
  <c r="ANI26" i="1" l="1"/>
  <c r="ANI34" i="1"/>
  <c r="ANI40" i="1"/>
  <c r="ANI46" i="1"/>
  <c r="ANI52" i="1"/>
  <c r="ANI58" i="1"/>
  <c r="ANI68" i="1"/>
  <c r="ANI74" i="1"/>
  <c r="ANI79" i="1"/>
  <c r="ANI73" i="1"/>
  <c r="ANI83" i="1"/>
  <c r="ANI87" i="1"/>
  <c r="ANI92" i="1"/>
  <c r="ANI96" i="1"/>
  <c r="ANI2" i="1"/>
  <c r="ANI9" i="1"/>
  <c r="ANI10" i="1"/>
  <c r="ANI32" i="1"/>
  <c r="ANI37" i="1"/>
  <c r="ANI35" i="1"/>
  <c r="ANI39" i="1"/>
  <c r="ANI41" i="1"/>
  <c r="ANI55" i="1"/>
  <c r="ANI45" i="1"/>
  <c r="ANI47" i="1"/>
  <c r="ANI51" i="1"/>
  <c r="ANI53" i="1"/>
  <c r="ANI57" i="1"/>
  <c r="ANI59" i="1"/>
  <c r="ANI63" i="1"/>
  <c r="ANI65" i="1"/>
  <c r="ANI69" i="1"/>
  <c r="ANI71" i="1"/>
  <c r="ANI75" i="1"/>
  <c r="ANI77" i="1"/>
  <c r="ANI80" i="1"/>
  <c r="ANI67" i="1"/>
  <c r="ANI82" i="1"/>
  <c r="ANI84" i="1"/>
  <c r="ANI86" i="1"/>
  <c r="ANI88" i="1"/>
  <c r="ANI91" i="1"/>
  <c r="ANI93" i="1"/>
  <c r="ANI95" i="1"/>
  <c r="ANN1" i="1"/>
  <c r="ANI4" i="1"/>
  <c r="ANI11" i="1"/>
  <c r="ANI16" i="1"/>
  <c r="ANI21" i="1"/>
  <c r="ANI31" i="1"/>
  <c r="ANI33" i="1"/>
  <c r="ANI43" i="1"/>
  <c r="ANI38" i="1"/>
  <c r="ANI44" i="1"/>
  <c r="ANI49" i="1"/>
  <c r="ANI50" i="1"/>
  <c r="ANI56" i="1"/>
  <c r="ANI62" i="1"/>
  <c r="ANI64" i="1"/>
  <c r="ANI70" i="1"/>
  <c r="ANI76" i="1"/>
  <c r="ANI81" i="1"/>
  <c r="ANI61" i="1"/>
  <c r="ANI85" i="1"/>
  <c r="ANI89" i="1"/>
  <c r="ANI94" i="1"/>
  <c r="ANQ1" i="1" l="1"/>
  <c r="ANL9" i="1"/>
  <c r="ANL11" i="1"/>
  <c r="ANL16" i="1"/>
  <c r="ANL21" i="1"/>
  <c r="ANL26" i="1"/>
  <c r="ANL31" i="1"/>
  <c r="ANL33" i="1"/>
  <c r="ANL34" i="1"/>
  <c r="ANL37" i="1"/>
  <c r="ANL39" i="1"/>
  <c r="ANL41" i="1"/>
  <c r="ANL44" i="1"/>
  <c r="ANL46" i="1"/>
  <c r="ANL49" i="1"/>
  <c r="ANL51" i="1"/>
  <c r="ANL53" i="1"/>
  <c r="ANL56" i="1"/>
  <c r="ANL59" i="1"/>
  <c r="ANL62" i="1"/>
  <c r="ANL64" i="1"/>
  <c r="ANL67" i="1"/>
  <c r="ANL69" i="1"/>
  <c r="ANL71" i="1"/>
  <c r="ANL74" i="1"/>
  <c r="ANL76" i="1"/>
  <c r="ANL79" i="1"/>
  <c r="ANL81" i="1"/>
  <c r="ANL83" i="1"/>
  <c r="ANL85" i="1"/>
  <c r="ANL87" i="1"/>
  <c r="ANL89" i="1"/>
  <c r="ANL92" i="1"/>
  <c r="ANL94" i="1"/>
  <c r="ANL96" i="1"/>
  <c r="ANL86" i="1"/>
  <c r="ANL88" i="1"/>
  <c r="ANL93" i="1"/>
  <c r="ANL2" i="1"/>
  <c r="ANL4" i="1"/>
  <c r="ANL10" i="1"/>
  <c r="ANL32" i="1"/>
  <c r="ANL35" i="1"/>
  <c r="ANL38" i="1"/>
  <c r="ANL40" i="1"/>
  <c r="ANL43" i="1"/>
  <c r="ANL45" i="1"/>
  <c r="ANL47" i="1"/>
  <c r="ANL50" i="1"/>
  <c r="ANL52" i="1"/>
  <c r="ANL55" i="1"/>
  <c r="ANL57" i="1"/>
  <c r="ANL58" i="1"/>
  <c r="ANL61" i="1"/>
  <c r="ANL63" i="1"/>
  <c r="ANL65" i="1"/>
  <c r="ANL68" i="1"/>
  <c r="ANL70" i="1"/>
  <c r="ANL73" i="1"/>
  <c r="ANL75" i="1"/>
  <c r="ANL77" i="1"/>
  <c r="ANL80" i="1"/>
  <c r="ANL82" i="1"/>
  <c r="ANL84" i="1"/>
  <c r="ANL91" i="1"/>
  <c r="ANL95" i="1"/>
  <c r="ANT1" i="1" l="1"/>
  <c r="ANO16" i="1"/>
  <c r="ANO33" i="1"/>
  <c r="ANO40" i="1"/>
  <c r="ANO44" i="1"/>
  <c r="ANO49" i="1"/>
  <c r="ANO46" i="1"/>
  <c r="ANO52" i="1"/>
  <c r="ANO58" i="1"/>
  <c r="ANO64" i="1"/>
  <c r="ANO68" i="1"/>
  <c r="ANO70" i="1"/>
  <c r="ANO76" i="1"/>
  <c r="ANO81" i="1"/>
  <c r="ANO61" i="1"/>
  <c r="ANO83" i="1"/>
  <c r="ANO89" i="1"/>
  <c r="ANO94" i="1"/>
  <c r="ANO96" i="1"/>
  <c r="ANO2" i="1"/>
  <c r="ANO9" i="1"/>
  <c r="ANO10" i="1"/>
  <c r="ANO32" i="1"/>
  <c r="ANO37" i="1"/>
  <c r="ANO35" i="1"/>
  <c r="ANO39" i="1"/>
  <c r="ANO41" i="1"/>
  <c r="ANO55" i="1"/>
  <c r="ANO45" i="1"/>
  <c r="ANO47" i="1"/>
  <c r="ANO51" i="1"/>
  <c r="ANO53" i="1"/>
  <c r="ANO57" i="1"/>
  <c r="ANO59" i="1"/>
  <c r="ANO63" i="1"/>
  <c r="ANO65" i="1"/>
  <c r="ANO69" i="1"/>
  <c r="ANO71" i="1"/>
  <c r="ANO75" i="1"/>
  <c r="ANO77" i="1"/>
  <c r="ANO80" i="1"/>
  <c r="ANO67" i="1"/>
  <c r="ANO82" i="1"/>
  <c r="ANO84" i="1"/>
  <c r="ANO86" i="1"/>
  <c r="ANO88" i="1"/>
  <c r="ANO91" i="1"/>
  <c r="ANO93" i="1"/>
  <c r="ANO95" i="1"/>
  <c r="ANO4" i="1"/>
  <c r="ANO11" i="1"/>
  <c r="ANO21" i="1"/>
  <c r="ANO26" i="1"/>
  <c r="ANO31" i="1"/>
  <c r="ANO43" i="1"/>
  <c r="ANO34" i="1"/>
  <c r="ANO38" i="1"/>
  <c r="ANO50" i="1"/>
  <c r="ANO56" i="1"/>
  <c r="ANO62" i="1"/>
  <c r="ANO74" i="1"/>
  <c r="ANO79" i="1"/>
  <c r="ANO73" i="1"/>
  <c r="ANO85" i="1"/>
  <c r="ANO87" i="1"/>
  <c r="ANO92" i="1"/>
  <c r="ANW1" i="1" l="1"/>
  <c r="ANR9" i="1"/>
  <c r="ANR11" i="1"/>
  <c r="ANR16" i="1"/>
  <c r="ANR21" i="1"/>
  <c r="ANR26" i="1"/>
  <c r="ANR31" i="1"/>
  <c r="ANR33" i="1"/>
  <c r="ANR34" i="1"/>
  <c r="ANR37" i="1"/>
  <c r="ANR39" i="1"/>
  <c r="ANR41" i="1"/>
  <c r="ANR44" i="1"/>
  <c r="ANR46" i="1"/>
  <c r="ANR49" i="1"/>
  <c r="ANR51" i="1"/>
  <c r="ANR53" i="1"/>
  <c r="ANR56" i="1"/>
  <c r="ANR59" i="1"/>
  <c r="ANR62" i="1"/>
  <c r="ANR64" i="1"/>
  <c r="ANR67" i="1"/>
  <c r="ANR69" i="1"/>
  <c r="ANR71" i="1"/>
  <c r="ANR74" i="1"/>
  <c r="ANR76" i="1"/>
  <c r="ANR79" i="1"/>
  <c r="ANR81" i="1"/>
  <c r="ANR83" i="1"/>
  <c r="ANR85" i="1"/>
  <c r="ANR87" i="1"/>
  <c r="ANR89" i="1"/>
  <c r="ANR92" i="1"/>
  <c r="ANR96" i="1"/>
  <c r="ANR2" i="1"/>
  <c r="ANR4" i="1"/>
  <c r="ANR10" i="1"/>
  <c r="ANR32" i="1"/>
  <c r="ANR35" i="1"/>
  <c r="ANR38" i="1"/>
  <c r="ANR40" i="1"/>
  <c r="ANR43" i="1"/>
  <c r="ANR45" i="1"/>
  <c r="ANR47" i="1"/>
  <c r="ANR50" i="1"/>
  <c r="ANR52" i="1"/>
  <c r="ANR55" i="1"/>
  <c r="ANR57" i="1"/>
  <c r="ANR58" i="1"/>
  <c r="ANR61" i="1"/>
  <c r="ANR63" i="1"/>
  <c r="ANR65" i="1"/>
  <c r="ANR68" i="1"/>
  <c r="ANR70" i="1"/>
  <c r="ANR73" i="1"/>
  <c r="ANR75" i="1"/>
  <c r="ANR77" i="1"/>
  <c r="ANR80" i="1"/>
  <c r="ANR82" i="1"/>
  <c r="ANR84" i="1"/>
  <c r="ANR86" i="1"/>
  <c r="ANR88" i="1"/>
  <c r="ANR91" i="1"/>
  <c r="ANR93" i="1"/>
  <c r="ANR95" i="1"/>
  <c r="ANR94" i="1"/>
  <c r="ANZ1" i="1" l="1"/>
  <c r="ANU4" i="1"/>
  <c r="ANU11" i="1"/>
  <c r="ANU16" i="1"/>
  <c r="ANU21" i="1"/>
  <c r="ANU26" i="1"/>
  <c r="ANU31" i="1"/>
  <c r="ANU33" i="1"/>
  <c r="ANU43" i="1"/>
  <c r="ANU34" i="1"/>
  <c r="ANU38" i="1"/>
  <c r="ANU40" i="1"/>
  <c r="ANU44" i="1"/>
  <c r="ANU49" i="1"/>
  <c r="ANU46" i="1"/>
  <c r="ANU52" i="1"/>
  <c r="ANU56" i="1"/>
  <c r="ANU58" i="1"/>
  <c r="ANU70" i="1"/>
  <c r="ANU79" i="1"/>
  <c r="ANU61" i="1"/>
  <c r="ANU85" i="1"/>
  <c r="ANU87" i="1"/>
  <c r="ANU92" i="1"/>
  <c r="ANU96" i="1"/>
  <c r="ANU2" i="1"/>
  <c r="ANU9" i="1"/>
  <c r="ANU10" i="1"/>
  <c r="ANU32" i="1"/>
  <c r="ANU37" i="1"/>
  <c r="ANU35" i="1"/>
  <c r="ANU39" i="1"/>
  <c r="ANU41" i="1"/>
  <c r="ANU55" i="1"/>
  <c r="ANU45" i="1"/>
  <c r="ANU47" i="1"/>
  <c r="ANU51" i="1"/>
  <c r="ANU53" i="1"/>
  <c r="ANU57" i="1"/>
  <c r="ANU59" i="1"/>
  <c r="ANU63" i="1"/>
  <c r="ANU65" i="1"/>
  <c r="ANU69" i="1"/>
  <c r="ANU71" i="1"/>
  <c r="ANU75" i="1"/>
  <c r="ANU77" i="1"/>
  <c r="ANU80" i="1"/>
  <c r="ANU67" i="1"/>
  <c r="ANU82" i="1"/>
  <c r="ANU84" i="1"/>
  <c r="ANU86" i="1"/>
  <c r="ANU88" i="1"/>
  <c r="ANU91" i="1"/>
  <c r="ANU93" i="1"/>
  <c r="ANU95" i="1"/>
  <c r="ANU50" i="1"/>
  <c r="ANU62" i="1"/>
  <c r="ANU64" i="1"/>
  <c r="ANU68" i="1"/>
  <c r="ANU74" i="1"/>
  <c r="ANU76" i="1"/>
  <c r="ANU81" i="1"/>
  <c r="ANU73" i="1"/>
  <c r="ANU83" i="1"/>
  <c r="ANU89" i="1"/>
  <c r="ANU94" i="1"/>
  <c r="AOC1" i="1" l="1"/>
  <c r="ANX9" i="1"/>
  <c r="ANX26" i="1"/>
  <c r="ANX33" i="1"/>
  <c r="ANX34" i="1"/>
  <c r="ANX41" i="1"/>
  <c r="ANX46" i="1"/>
  <c r="ANX51" i="1"/>
  <c r="ANX56" i="1"/>
  <c r="ANX62" i="1"/>
  <c r="ANX67" i="1"/>
  <c r="ANX74" i="1"/>
  <c r="ANX79" i="1"/>
  <c r="ANX85" i="1"/>
  <c r="ANX89" i="1"/>
  <c r="ANX92" i="1"/>
  <c r="ANX2" i="1"/>
  <c r="ANX4" i="1"/>
  <c r="ANX10" i="1"/>
  <c r="ANX32" i="1"/>
  <c r="ANX35" i="1"/>
  <c r="ANX38" i="1"/>
  <c r="ANX40" i="1"/>
  <c r="ANX43" i="1"/>
  <c r="ANX45" i="1"/>
  <c r="ANX47" i="1"/>
  <c r="ANX50" i="1"/>
  <c r="ANX52" i="1"/>
  <c r="ANX55" i="1"/>
  <c r="ANX57" i="1"/>
  <c r="ANX58" i="1"/>
  <c r="ANX61" i="1"/>
  <c r="ANX63" i="1"/>
  <c r="ANX65" i="1"/>
  <c r="ANX68" i="1"/>
  <c r="ANX70" i="1"/>
  <c r="ANX73" i="1"/>
  <c r="ANX75" i="1"/>
  <c r="ANX77" i="1"/>
  <c r="ANX80" i="1"/>
  <c r="ANX82" i="1"/>
  <c r="ANX84" i="1"/>
  <c r="ANX86" i="1"/>
  <c r="ANX88" i="1"/>
  <c r="ANX91" i="1"/>
  <c r="ANX93" i="1"/>
  <c r="ANX95" i="1"/>
  <c r="ANX11" i="1"/>
  <c r="ANX16" i="1"/>
  <c r="ANX21" i="1"/>
  <c r="ANX31" i="1"/>
  <c r="ANX37" i="1"/>
  <c r="ANX39" i="1"/>
  <c r="ANX44" i="1"/>
  <c r="ANX49" i="1"/>
  <c r="ANX53" i="1"/>
  <c r="ANX59" i="1"/>
  <c r="ANX64" i="1"/>
  <c r="ANX69" i="1"/>
  <c r="ANX71" i="1"/>
  <c r="ANX76" i="1"/>
  <c r="ANX81" i="1"/>
  <c r="ANX83" i="1"/>
  <c r="ANX87" i="1"/>
  <c r="ANX94" i="1"/>
  <c r="ANX96" i="1"/>
  <c r="AOF1" i="1" l="1"/>
  <c r="AOA4" i="1"/>
  <c r="AOA31" i="1"/>
  <c r="AOA38" i="1"/>
  <c r="AOA50" i="1"/>
  <c r="AOA56" i="1"/>
  <c r="AOA62" i="1"/>
  <c r="AOA74" i="1"/>
  <c r="AOA79" i="1"/>
  <c r="AOA73" i="1"/>
  <c r="AOA85" i="1"/>
  <c r="AOA89" i="1"/>
  <c r="AOA96" i="1"/>
  <c r="AOA2" i="1"/>
  <c r="AOA9" i="1"/>
  <c r="AOA10" i="1"/>
  <c r="AOA32" i="1"/>
  <c r="AOA37" i="1"/>
  <c r="AOA35" i="1"/>
  <c r="AOA39" i="1"/>
  <c r="AOA41" i="1"/>
  <c r="AOA55" i="1"/>
  <c r="AOA45" i="1"/>
  <c r="AOA47" i="1"/>
  <c r="AOA51" i="1"/>
  <c r="AOA53" i="1"/>
  <c r="AOA57" i="1"/>
  <c r="AOA59" i="1"/>
  <c r="AOA63" i="1"/>
  <c r="AOA65" i="1"/>
  <c r="AOA69" i="1"/>
  <c r="AOA71" i="1"/>
  <c r="AOA75" i="1"/>
  <c r="AOA77" i="1"/>
  <c r="AOA80" i="1"/>
  <c r="AOA67" i="1"/>
  <c r="AOA82" i="1"/>
  <c r="AOA84" i="1"/>
  <c r="AOA86" i="1"/>
  <c r="AOA88" i="1"/>
  <c r="AOA91" i="1"/>
  <c r="AOA93" i="1"/>
  <c r="AOA95" i="1"/>
  <c r="AOA11" i="1"/>
  <c r="AOA16" i="1"/>
  <c r="AOA21" i="1"/>
  <c r="AOA26" i="1"/>
  <c r="AOA33" i="1"/>
  <c r="AOA43" i="1"/>
  <c r="AOA34" i="1"/>
  <c r="AOA40" i="1"/>
  <c r="AOA44" i="1"/>
  <c r="AOA49" i="1"/>
  <c r="AOA46" i="1"/>
  <c r="AOA52" i="1"/>
  <c r="AOA58" i="1"/>
  <c r="AOA64" i="1"/>
  <c r="AOA68" i="1"/>
  <c r="AOA70" i="1"/>
  <c r="AOA76" i="1"/>
  <c r="AOA81" i="1"/>
  <c r="AOA61" i="1"/>
  <c r="AOA83" i="1"/>
  <c r="AOA87" i="1"/>
  <c r="AOA92" i="1"/>
  <c r="AOA94" i="1"/>
  <c r="AOI1" i="1" l="1"/>
  <c r="AOD9" i="1"/>
  <c r="AOD11" i="1"/>
  <c r="AOD16" i="1"/>
  <c r="AOD21" i="1"/>
  <c r="AOD26" i="1"/>
  <c r="AOD31" i="1"/>
  <c r="AOD33" i="1"/>
  <c r="AOD34" i="1"/>
  <c r="AOD37" i="1"/>
  <c r="AOD39" i="1"/>
  <c r="AOD41" i="1"/>
  <c r="AOD44" i="1"/>
  <c r="AOD49" i="1"/>
  <c r="AOD56" i="1"/>
  <c r="AOD59" i="1"/>
  <c r="AOD64" i="1"/>
  <c r="AOD71" i="1"/>
  <c r="AOD76" i="1"/>
  <c r="AOD85" i="1"/>
  <c r="AOD87" i="1"/>
  <c r="AOD94" i="1"/>
  <c r="AOD2" i="1"/>
  <c r="AOD4" i="1"/>
  <c r="AOD10" i="1"/>
  <c r="AOD32" i="1"/>
  <c r="AOD35" i="1"/>
  <c r="AOD38" i="1"/>
  <c r="AOD40" i="1"/>
  <c r="AOD43" i="1"/>
  <c r="AOD45" i="1"/>
  <c r="AOD47" i="1"/>
  <c r="AOD50" i="1"/>
  <c r="AOD52" i="1"/>
  <c r="AOD55" i="1"/>
  <c r="AOD57" i="1"/>
  <c r="AOD58" i="1"/>
  <c r="AOD61" i="1"/>
  <c r="AOD63" i="1"/>
  <c r="AOD65" i="1"/>
  <c r="AOD68" i="1"/>
  <c r="AOD70" i="1"/>
  <c r="AOD73" i="1"/>
  <c r="AOD75" i="1"/>
  <c r="AOD77" i="1"/>
  <c r="AOD80" i="1"/>
  <c r="AOD82" i="1"/>
  <c r="AOD84" i="1"/>
  <c r="AOD86" i="1"/>
  <c r="AOD88" i="1"/>
  <c r="AOD91" i="1"/>
  <c r="AOD93" i="1"/>
  <c r="AOD95" i="1"/>
  <c r="AOD46" i="1"/>
  <c r="AOD51" i="1"/>
  <c r="AOD53" i="1"/>
  <c r="AOD62" i="1"/>
  <c r="AOD67" i="1"/>
  <c r="AOD69" i="1"/>
  <c r="AOD74" i="1"/>
  <c r="AOD79" i="1"/>
  <c r="AOD81" i="1"/>
  <c r="AOD83" i="1"/>
  <c r="AOD89" i="1"/>
  <c r="AOD92" i="1"/>
  <c r="AOD96" i="1"/>
  <c r="AOL1" i="1" l="1"/>
  <c r="AOG4" i="1"/>
  <c r="AOG11" i="1"/>
  <c r="AOG16" i="1"/>
  <c r="AOG31" i="1"/>
  <c r="AOG38" i="1"/>
  <c r="AOG44" i="1"/>
  <c r="AOG46" i="1"/>
  <c r="AOG52" i="1"/>
  <c r="AOG56" i="1"/>
  <c r="AOG62" i="1"/>
  <c r="AOG68" i="1"/>
  <c r="AOG70" i="1"/>
  <c r="AOG76" i="1"/>
  <c r="AOG81" i="1"/>
  <c r="AOG73" i="1"/>
  <c r="AOG83" i="1"/>
  <c r="AOG89" i="1"/>
  <c r="AOG92" i="1"/>
  <c r="AOG2" i="1"/>
  <c r="AOG9" i="1"/>
  <c r="AOG10" i="1"/>
  <c r="AOG32" i="1"/>
  <c r="AOG37" i="1"/>
  <c r="AOG35" i="1"/>
  <c r="AOG39" i="1"/>
  <c r="AOG41" i="1"/>
  <c r="AOG55" i="1"/>
  <c r="AOG45" i="1"/>
  <c r="AOG47" i="1"/>
  <c r="AOG51" i="1"/>
  <c r="AOG53" i="1"/>
  <c r="AOG57" i="1"/>
  <c r="AOG59" i="1"/>
  <c r="AOG63" i="1"/>
  <c r="AOG65" i="1"/>
  <c r="AOG69" i="1"/>
  <c r="AOG71" i="1"/>
  <c r="AOG75" i="1"/>
  <c r="AOG77" i="1"/>
  <c r="AOG80" i="1"/>
  <c r="AOG67" i="1"/>
  <c r="AOG82" i="1"/>
  <c r="AOG84" i="1"/>
  <c r="AOG86" i="1"/>
  <c r="AOG88" i="1"/>
  <c r="AOG91" i="1"/>
  <c r="AOG93" i="1"/>
  <c r="AOG95" i="1"/>
  <c r="AOG21" i="1"/>
  <c r="AOG26" i="1"/>
  <c r="AOG33" i="1"/>
  <c r="AOG43" i="1"/>
  <c r="AOG34" i="1"/>
  <c r="AOG40" i="1"/>
  <c r="AOG49" i="1"/>
  <c r="AOG50" i="1"/>
  <c r="AOG58" i="1"/>
  <c r="AOG64" i="1"/>
  <c r="AOG74" i="1"/>
  <c r="AOG79" i="1"/>
  <c r="AOG61" i="1"/>
  <c r="AOG85" i="1"/>
  <c r="AOG87" i="1"/>
  <c r="AOG94" i="1"/>
  <c r="AOG96" i="1"/>
  <c r="AOJ16" i="1" l="1"/>
  <c r="AOJ33" i="1"/>
  <c r="AOJ37" i="1"/>
  <c r="AOJ41" i="1"/>
  <c r="AOJ49" i="1"/>
  <c r="AOJ56" i="1"/>
  <c r="AOJ59" i="1"/>
  <c r="AOJ62" i="1"/>
  <c r="AOJ67" i="1"/>
  <c r="AOJ71" i="1"/>
  <c r="AOJ76" i="1"/>
  <c r="AOJ81" i="1"/>
  <c r="AOJ83" i="1"/>
  <c r="AOJ87" i="1"/>
  <c r="AOJ92" i="1"/>
  <c r="AOJ96" i="1"/>
  <c r="AOJ2" i="1"/>
  <c r="AOJ4" i="1"/>
  <c r="AOJ10" i="1"/>
  <c r="AOJ32" i="1"/>
  <c r="AOJ35" i="1"/>
  <c r="AOJ38" i="1"/>
  <c r="AOJ40" i="1"/>
  <c r="AOJ43" i="1"/>
  <c r="AOJ45" i="1"/>
  <c r="AOJ47" i="1"/>
  <c r="AOJ50" i="1"/>
  <c r="AOJ52" i="1"/>
  <c r="AOJ55" i="1"/>
  <c r="AOJ57" i="1"/>
  <c r="AOJ58" i="1"/>
  <c r="AOJ61" i="1"/>
  <c r="AOJ63" i="1"/>
  <c r="AOJ65" i="1"/>
  <c r="AOJ68" i="1"/>
  <c r="AOJ70" i="1"/>
  <c r="AOJ73" i="1"/>
  <c r="AOJ75" i="1"/>
  <c r="AOJ77" i="1"/>
  <c r="AOJ80" i="1"/>
  <c r="AOJ82" i="1"/>
  <c r="AOJ84" i="1"/>
  <c r="AOJ86" i="1"/>
  <c r="AOJ88" i="1"/>
  <c r="AOJ91" i="1"/>
  <c r="AOJ93" i="1"/>
  <c r="AOJ95" i="1"/>
  <c r="AOO1" i="1"/>
  <c r="AOJ9" i="1"/>
  <c r="AOJ11" i="1"/>
  <c r="AOJ21" i="1"/>
  <c r="AOJ26" i="1"/>
  <c r="AOJ31" i="1"/>
  <c r="AOJ34" i="1"/>
  <c r="AOJ39" i="1"/>
  <c r="AOJ44" i="1"/>
  <c r="AOJ46" i="1"/>
  <c r="AOJ51" i="1"/>
  <c r="AOJ53" i="1"/>
  <c r="AOJ64" i="1"/>
  <c r="AOJ69" i="1"/>
  <c r="AOJ74" i="1"/>
  <c r="AOJ79" i="1"/>
  <c r="AOJ85" i="1"/>
  <c r="AOJ89" i="1"/>
  <c r="AOJ94" i="1"/>
  <c r="AOR1" i="1" l="1"/>
  <c r="AOM4" i="1"/>
  <c r="AOM16" i="1"/>
  <c r="AOM33" i="1"/>
  <c r="AOM34" i="1"/>
  <c r="AOM40" i="1"/>
  <c r="AOM49" i="1"/>
  <c r="AOM50" i="1"/>
  <c r="AOM56" i="1"/>
  <c r="AOM62" i="1"/>
  <c r="AOM68" i="1"/>
  <c r="AOM74" i="1"/>
  <c r="AOM81" i="1"/>
  <c r="AOM85" i="1"/>
  <c r="AOM89" i="1"/>
  <c r="AOM94" i="1"/>
  <c r="AOM2" i="1"/>
  <c r="AOM9" i="1"/>
  <c r="AOM10" i="1"/>
  <c r="AOM32" i="1"/>
  <c r="AOM37" i="1"/>
  <c r="AOM35" i="1"/>
  <c r="AOM39" i="1"/>
  <c r="AOM41" i="1"/>
  <c r="AOM55" i="1"/>
  <c r="AOM45" i="1"/>
  <c r="AOM47" i="1"/>
  <c r="AOM51" i="1"/>
  <c r="AOM53" i="1"/>
  <c r="AOM57" i="1"/>
  <c r="AOM59" i="1"/>
  <c r="AOM63" i="1"/>
  <c r="AOM65" i="1"/>
  <c r="AOM69" i="1"/>
  <c r="AOM71" i="1"/>
  <c r="AOM75" i="1"/>
  <c r="AOM77" i="1"/>
  <c r="AOM80" i="1"/>
  <c r="AOM67" i="1"/>
  <c r="AOM82" i="1"/>
  <c r="AOM84" i="1"/>
  <c r="AOM86" i="1"/>
  <c r="AOM88" i="1"/>
  <c r="AOM91" i="1"/>
  <c r="AOM93" i="1"/>
  <c r="AOM95" i="1"/>
  <c r="AOM11" i="1"/>
  <c r="AOM21" i="1"/>
  <c r="AOM26" i="1"/>
  <c r="AOM31" i="1"/>
  <c r="AOM43" i="1"/>
  <c r="AOM38" i="1"/>
  <c r="AOM44" i="1"/>
  <c r="AOM46" i="1"/>
  <c r="AOM52" i="1"/>
  <c r="AOM58" i="1"/>
  <c r="AOM64" i="1"/>
  <c r="AOM70" i="1"/>
  <c r="AOM76" i="1"/>
  <c r="AOM79" i="1"/>
  <c r="AOM61" i="1"/>
  <c r="AOM73" i="1"/>
  <c r="AOM83" i="1"/>
  <c r="AOM87" i="1"/>
  <c r="AOM92" i="1"/>
  <c r="AOM96" i="1"/>
  <c r="AOP16" i="1" l="1"/>
  <c r="AOP33" i="1"/>
  <c r="AOP37" i="1"/>
  <c r="AOP41" i="1"/>
  <c r="AOP51" i="1"/>
  <c r="AOP53" i="1"/>
  <c r="AOP62" i="1"/>
  <c r="AOP69" i="1"/>
  <c r="AOP74" i="1"/>
  <c r="AOP79" i="1"/>
  <c r="AOP85" i="1"/>
  <c r="AOP94" i="1"/>
  <c r="AOP2" i="1"/>
  <c r="AOP4" i="1"/>
  <c r="AOP10" i="1"/>
  <c r="AOP32" i="1"/>
  <c r="AOP35" i="1"/>
  <c r="AOP38" i="1"/>
  <c r="AOP40" i="1"/>
  <c r="AOP43" i="1"/>
  <c r="AOP45" i="1"/>
  <c r="AOP47" i="1"/>
  <c r="AOP50" i="1"/>
  <c r="AOP52" i="1"/>
  <c r="AOP55" i="1"/>
  <c r="AOP57" i="1"/>
  <c r="AOP58" i="1"/>
  <c r="AOP61" i="1"/>
  <c r="AOP63" i="1"/>
  <c r="AOP65" i="1"/>
  <c r="AOP68" i="1"/>
  <c r="AOP70" i="1"/>
  <c r="AOP73" i="1"/>
  <c r="AOP75" i="1"/>
  <c r="AOP77" i="1"/>
  <c r="AOP80" i="1"/>
  <c r="AOP82" i="1"/>
  <c r="AOP84" i="1"/>
  <c r="AOP86" i="1"/>
  <c r="AOP88" i="1"/>
  <c r="AOP91" i="1"/>
  <c r="AOP93" i="1"/>
  <c r="AOP95" i="1"/>
  <c r="AOU1" i="1"/>
  <c r="AOP9" i="1"/>
  <c r="AOP11" i="1"/>
  <c r="AOP21" i="1"/>
  <c r="AOP26" i="1"/>
  <c r="AOP31" i="1"/>
  <c r="AOP34" i="1"/>
  <c r="AOP39" i="1"/>
  <c r="AOP44" i="1"/>
  <c r="AOP46" i="1"/>
  <c r="AOP49" i="1"/>
  <c r="AOP56" i="1"/>
  <c r="AOP59" i="1"/>
  <c r="AOP64" i="1"/>
  <c r="AOP67" i="1"/>
  <c r="AOP71" i="1"/>
  <c r="AOP76" i="1"/>
  <c r="AOP81" i="1"/>
  <c r="AOP83" i="1"/>
  <c r="AOP87" i="1"/>
  <c r="AOP89" i="1"/>
  <c r="AOP92" i="1"/>
  <c r="AOP96" i="1"/>
  <c r="AOX1" i="1" l="1"/>
  <c r="AOS16" i="1"/>
  <c r="AOS31" i="1"/>
  <c r="AOS43" i="1"/>
  <c r="AOS38" i="1"/>
  <c r="AOS44" i="1"/>
  <c r="AOS49" i="1"/>
  <c r="AOS50" i="1"/>
  <c r="AOS58" i="1"/>
  <c r="AOS64" i="1"/>
  <c r="AOS74" i="1"/>
  <c r="AOS79" i="1"/>
  <c r="AOS61" i="1"/>
  <c r="AOS73" i="1"/>
  <c r="AOS83" i="1"/>
  <c r="AOS89" i="1"/>
  <c r="AOS94" i="1"/>
  <c r="AOS2" i="1"/>
  <c r="AOS9" i="1"/>
  <c r="AOS10" i="1"/>
  <c r="AOS32" i="1"/>
  <c r="AOS37" i="1"/>
  <c r="AOS35" i="1"/>
  <c r="AOS39" i="1"/>
  <c r="AOS41" i="1"/>
  <c r="AOS55" i="1"/>
  <c r="AOS45" i="1"/>
  <c r="AOS47" i="1"/>
  <c r="AOS51" i="1"/>
  <c r="AOS53" i="1"/>
  <c r="AOS57" i="1"/>
  <c r="AOS59" i="1"/>
  <c r="AOS63" i="1"/>
  <c r="AOS65" i="1"/>
  <c r="AOS69" i="1"/>
  <c r="AOS71" i="1"/>
  <c r="AOS75" i="1"/>
  <c r="AOS77" i="1"/>
  <c r="AOS80" i="1"/>
  <c r="AOS67" i="1"/>
  <c r="AOS82" i="1"/>
  <c r="AOS84" i="1"/>
  <c r="AOS86" i="1"/>
  <c r="AOS88" i="1"/>
  <c r="AOS91" i="1"/>
  <c r="AOS93" i="1"/>
  <c r="AOS95" i="1"/>
  <c r="AOS4" i="1"/>
  <c r="AOS11" i="1"/>
  <c r="AOS21" i="1"/>
  <c r="AOS26" i="1"/>
  <c r="AOS33" i="1"/>
  <c r="AOS34" i="1"/>
  <c r="AOS40" i="1"/>
  <c r="AOS46" i="1"/>
  <c r="AOS52" i="1"/>
  <c r="AOS56" i="1"/>
  <c r="AOS62" i="1"/>
  <c r="AOS68" i="1"/>
  <c r="AOS70" i="1"/>
  <c r="AOS76" i="1"/>
  <c r="AOS81" i="1"/>
  <c r="AOS85" i="1"/>
  <c r="AOS87" i="1"/>
  <c r="AOS92" i="1"/>
  <c r="AOS96" i="1"/>
  <c r="APA1" i="1" l="1"/>
  <c r="AOV33" i="1"/>
  <c r="AOV39" i="1"/>
  <c r="AOV44" i="1"/>
  <c r="AOV49" i="1"/>
  <c r="AOV53" i="1"/>
  <c r="AOV59" i="1"/>
  <c r="AOV67" i="1"/>
  <c r="AOV71" i="1"/>
  <c r="AOV79" i="1"/>
  <c r="AOV82" i="1"/>
  <c r="AOV86" i="1"/>
  <c r="AOV91" i="1"/>
  <c r="AOV95" i="1"/>
  <c r="AOV2" i="1"/>
  <c r="AOV4" i="1"/>
  <c r="AOV10" i="1"/>
  <c r="AOV32" i="1"/>
  <c r="AOV35" i="1"/>
  <c r="AOV38" i="1"/>
  <c r="AOV40" i="1"/>
  <c r="AOV43" i="1"/>
  <c r="AOV45" i="1"/>
  <c r="AOV47" i="1"/>
  <c r="AOV50" i="1"/>
  <c r="AOV52" i="1"/>
  <c r="AOV55" i="1"/>
  <c r="AOV57" i="1"/>
  <c r="AOV58" i="1"/>
  <c r="AOV61" i="1"/>
  <c r="AOV63" i="1"/>
  <c r="AOV65" i="1"/>
  <c r="AOV68" i="1"/>
  <c r="AOV70" i="1"/>
  <c r="AOV73" i="1"/>
  <c r="AOV75" i="1"/>
  <c r="AOV77" i="1"/>
  <c r="AOV80" i="1"/>
  <c r="AOV83" i="1"/>
  <c r="AOV85" i="1"/>
  <c r="AOV87" i="1"/>
  <c r="AOV89" i="1"/>
  <c r="AOV92" i="1"/>
  <c r="AOV94" i="1"/>
  <c r="AOV96" i="1"/>
  <c r="AOV9" i="1"/>
  <c r="AOV11" i="1"/>
  <c r="AOV16" i="1"/>
  <c r="AOV21" i="1"/>
  <c r="AOV26" i="1"/>
  <c r="AOV31" i="1"/>
  <c r="AOV34" i="1"/>
  <c r="AOV37" i="1"/>
  <c r="AOV41" i="1"/>
  <c r="AOV46" i="1"/>
  <c r="AOV51" i="1"/>
  <c r="AOV56" i="1"/>
  <c r="AOV62" i="1"/>
  <c r="AOV64" i="1"/>
  <c r="AOV69" i="1"/>
  <c r="AOV74" i="1"/>
  <c r="AOV76" i="1"/>
  <c r="AOV81" i="1"/>
  <c r="AOV84" i="1"/>
  <c r="AOV88" i="1"/>
  <c r="AOV93" i="1"/>
  <c r="AOY33" i="1" l="1"/>
  <c r="AOY34" i="1"/>
  <c r="AOY40" i="1"/>
  <c r="AOY50" i="1"/>
  <c r="AOY52" i="1"/>
  <c r="AOY58" i="1"/>
  <c r="AOY64" i="1"/>
  <c r="AOY74" i="1"/>
  <c r="AOY76" i="1"/>
  <c r="AOY81" i="1"/>
  <c r="AOY84" i="1"/>
  <c r="AOY88" i="1"/>
  <c r="AOY93" i="1"/>
  <c r="AOY2" i="1"/>
  <c r="AOY9" i="1"/>
  <c r="AOY10" i="1"/>
  <c r="AOY32" i="1"/>
  <c r="AOY37" i="1"/>
  <c r="AOY35" i="1"/>
  <c r="AOY39" i="1"/>
  <c r="AOY41" i="1"/>
  <c r="AOY55" i="1"/>
  <c r="AOY45" i="1"/>
  <c r="AOY47" i="1"/>
  <c r="AOY51" i="1"/>
  <c r="AOY53" i="1"/>
  <c r="AOY57" i="1"/>
  <c r="AOY59" i="1"/>
  <c r="AOY63" i="1"/>
  <c r="AOY65" i="1"/>
  <c r="AOY69" i="1"/>
  <c r="AOY71" i="1"/>
  <c r="AOY75" i="1"/>
  <c r="AOY77" i="1"/>
  <c r="AOY80" i="1"/>
  <c r="AOY67" i="1"/>
  <c r="AOY83" i="1"/>
  <c r="AOY85" i="1"/>
  <c r="AOY87" i="1"/>
  <c r="AOY89" i="1"/>
  <c r="AOY92" i="1"/>
  <c r="AOY94" i="1"/>
  <c r="AOY96" i="1"/>
  <c r="APD1" i="1"/>
  <c r="AOY4" i="1"/>
  <c r="AOY11" i="1"/>
  <c r="AOY16" i="1"/>
  <c r="AOY21" i="1"/>
  <c r="AOY26" i="1"/>
  <c r="AOY31" i="1"/>
  <c r="AOY43" i="1"/>
  <c r="AOY38" i="1"/>
  <c r="AOY44" i="1"/>
  <c r="AOY49" i="1"/>
  <c r="AOY46" i="1"/>
  <c r="AOY56" i="1"/>
  <c r="AOY62" i="1"/>
  <c r="AOY68" i="1"/>
  <c r="AOY70" i="1"/>
  <c r="AOY79" i="1"/>
  <c r="AOY61" i="1"/>
  <c r="AOY73" i="1"/>
  <c r="AOY82" i="1"/>
  <c r="AOY86" i="1"/>
  <c r="AOY91" i="1"/>
  <c r="AOY95" i="1"/>
  <c r="APG1" i="1" l="1"/>
  <c r="APB9" i="1"/>
  <c r="APB11" i="1"/>
  <c r="APB16" i="1"/>
  <c r="APB21" i="1"/>
  <c r="APB26" i="1"/>
  <c r="APB31" i="1"/>
  <c r="APB33" i="1"/>
  <c r="APB34" i="1"/>
  <c r="APB37" i="1"/>
  <c r="APB39" i="1"/>
  <c r="APB41" i="1"/>
  <c r="APB44" i="1"/>
  <c r="APB46" i="1"/>
  <c r="APB49" i="1"/>
  <c r="APB51" i="1"/>
  <c r="APB53" i="1"/>
  <c r="APB56" i="1"/>
  <c r="APB59" i="1"/>
  <c r="APB62" i="1"/>
  <c r="APB64" i="1"/>
  <c r="APB67" i="1"/>
  <c r="APB69" i="1"/>
  <c r="APB71" i="1"/>
  <c r="APB74" i="1"/>
  <c r="APB76" i="1"/>
  <c r="APB79" i="1"/>
  <c r="APB81" i="1"/>
  <c r="APB84" i="1"/>
  <c r="APB88" i="1"/>
  <c r="APB93" i="1"/>
  <c r="APB2" i="1"/>
  <c r="APB4" i="1"/>
  <c r="APB10" i="1"/>
  <c r="APB32" i="1"/>
  <c r="APB35" i="1"/>
  <c r="APB38" i="1"/>
  <c r="APB40" i="1"/>
  <c r="APB43" i="1"/>
  <c r="APB45" i="1"/>
  <c r="APB47" i="1"/>
  <c r="APB50" i="1"/>
  <c r="APB52" i="1"/>
  <c r="APB55" i="1"/>
  <c r="APB57" i="1"/>
  <c r="APB58" i="1"/>
  <c r="APB61" i="1"/>
  <c r="APB63" i="1"/>
  <c r="APB65" i="1"/>
  <c r="APB68" i="1"/>
  <c r="APB70" i="1"/>
  <c r="APB73" i="1"/>
  <c r="APB75" i="1"/>
  <c r="APB77" i="1"/>
  <c r="APB80" i="1"/>
  <c r="APB83" i="1"/>
  <c r="APB85" i="1"/>
  <c r="APB87" i="1"/>
  <c r="APB89" i="1"/>
  <c r="APB92" i="1"/>
  <c r="APB94" i="1"/>
  <c r="APB96" i="1"/>
  <c r="APB82" i="1"/>
  <c r="APB86" i="1"/>
  <c r="APB91" i="1"/>
  <c r="APB95" i="1"/>
  <c r="APE38" i="1" l="1"/>
  <c r="APE46" i="1"/>
  <c r="APE52" i="1"/>
  <c r="APE62" i="1"/>
  <c r="APE68" i="1"/>
  <c r="APE74" i="1"/>
  <c r="APE81" i="1"/>
  <c r="APE82" i="1"/>
  <c r="APE88" i="1"/>
  <c r="APE91" i="1"/>
  <c r="APE2" i="1"/>
  <c r="APE9" i="1"/>
  <c r="APE10" i="1"/>
  <c r="APE32" i="1"/>
  <c r="APE37" i="1"/>
  <c r="APE35" i="1"/>
  <c r="APE39" i="1"/>
  <c r="APE41" i="1"/>
  <c r="APE55" i="1"/>
  <c r="APE45" i="1"/>
  <c r="APE47" i="1"/>
  <c r="APE51" i="1"/>
  <c r="APE53" i="1"/>
  <c r="APE57" i="1"/>
  <c r="APE59" i="1"/>
  <c r="APE63" i="1"/>
  <c r="APE65" i="1"/>
  <c r="APE69" i="1"/>
  <c r="APE71" i="1"/>
  <c r="APE75" i="1"/>
  <c r="APE77" i="1"/>
  <c r="APE80" i="1"/>
  <c r="APE67" i="1"/>
  <c r="APE83" i="1"/>
  <c r="APE85" i="1"/>
  <c r="APE87" i="1"/>
  <c r="APE89" i="1"/>
  <c r="APE92" i="1"/>
  <c r="APE94" i="1"/>
  <c r="APE96" i="1"/>
  <c r="APJ1" i="1"/>
  <c r="APE4" i="1"/>
  <c r="APE11" i="1"/>
  <c r="APE16" i="1"/>
  <c r="APE21" i="1"/>
  <c r="APE26" i="1"/>
  <c r="APE31" i="1"/>
  <c r="APE33" i="1"/>
  <c r="APE43" i="1"/>
  <c r="APE34" i="1"/>
  <c r="APE40" i="1"/>
  <c r="APE44" i="1"/>
  <c r="APE49" i="1"/>
  <c r="APE50" i="1"/>
  <c r="APE56" i="1"/>
  <c r="APE58" i="1"/>
  <c r="APE64" i="1"/>
  <c r="APE70" i="1"/>
  <c r="APE76" i="1"/>
  <c r="APE79" i="1"/>
  <c r="APE61" i="1"/>
  <c r="APE73" i="1"/>
  <c r="APE84" i="1"/>
  <c r="APE86" i="1"/>
  <c r="APE93" i="1"/>
  <c r="APE95" i="1"/>
  <c r="APH11" i="1" l="1"/>
  <c r="APH26" i="1"/>
  <c r="APH33" i="1"/>
  <c r="APH37" i="1"/>
  <c r="APH41" i="1"/>
  <c r="APH49" i="1"/>
  <c r="APH56" i="1"/>
  <c r="APH59" i="1"/>
  <c r="APH62" i="1"/>
  <c r="APH67" i="1"/>
  <c r="APH74" i="1"/>
  <c r="APH79" i="1"/>
  <c r="APH82" i="1"/>
  <c r="APH86" i="1"/>
  <c r="APH91" i="1"/>
  <c r="APH95" i="1"/>
  <c r="APH2" i="1"/>
  <c r="APH4" i="1"/>
  <c r="APH10" i="1"/>
  <c r="APH32" i="1"/>
  <c r="APH35" i="1"/>
  <c r="APH38" i="1"/>
  <c r="APH40" i="1"/>
  <c r="APH43" i="1"/>
  <c r="APH45" i="1"/>
  <c r="APH47" i="1"/>
  <c r="APH50" i="1"/>
  <c r="APH52" i="1"/>
  <c r="APH55" i="1"/>
  <c r="APH57" i="1"/>
  <c r="APH58" i="1"/>
  <c r="APH61" i="1"/>
  <c r="APH63" i="1"/>
  <c r="APH65" i="1"/>
  <c r="APH68" i="1"/>
  <c r="APH70" i="1"/>
  <c r="APH73" i="1"/>
  <c r="APH75" i="1"/>
  <c r="APH77" i="1"/>
  <c r="APH80" i="1"/>
  <c r="APH83" i="1"/>
  <c r="APH85" i="1"/>
  <c r="APH87" i="1"/>
  <c r="APH89" i="1"/>
  <c r="APH92" i="1"/>
  <c r="APH94" i="1"/>
  <c r="APH96" i="1"/>
  <c r="APM1" i="1"/>
  <c r="APH9" i="1"/>
  <c r="APH16" i="1"/>
  <c r="APH21" i="1"/>
  <c r="APH31" i="1"/>
  <c r="APH34" i="1"/>
  <c r="APH39" i="1"/>
  <c r="APH44" i="1"/>
  <c r="APH46" i="1"/>
  <c r="APH51" i="1"/>
  <c r="APH53" i="1"/>
  <c r="APH64" i="1"/>
  <c r="APH69" i="1"/>
  <c r="APH71" i="1"/>
  <c r="APH76" i="1"/>
  <c r="APH81" i="1"/>
  <c r="APH84" i="1"/>
  <c r="APH88" i="1"/>
  <c r="APH93" i="1"/>
  <c r="APP1" i="1" l="1"/>
  <c r="APK4" i="1"/>
  <c r="APK11" i="1"/>
  <c r="APK16" i="1"/>
  <c r="APK21" i="1"/>
  <c r="APK26" i="1"/>
  <c r="APK31" i="1"/>
  <c r="APK33" i="1"/>
  <c r="APK43" i="1"/>
  <c r="APK34" i="1"/>
  <c r="APK40" i="1"/>
  <c r="APK49" i="1"/>
  <c r="APK52" i="1"/>
  <c r="APK58" i="1"/>
  <c r="APK64" i="1"/>
  <c r="APK70" i="1"/>
  <c r="APK81" i="1"/>
  <c r="APK73" i="1"/>
  <c r="APK84" i="1"/>
  <c r="APK86" i="1"/>
  <c r="APK88" i="1"/>
  <c r="APK93" i="1"/>
  <c r="APK2" i="1"/>
  <c r="APK9" i="1"/>
  <c r="APK10" i="1"/>
  <c r="APK32" i="1"/>
  <c r="APK37" i="1"/>
  <c r="APK35" i="1"/>
  <c r="APK39" i="1"/>
  <c r="APK41" i="1"/>
  <c r="APK55" i="1"/>
  <c r="APK45" i="1"/>
  <c r="APK47" i="1"/>
  <c r="APK51" i="1"/>
  <c r="APK53" i="1"/>
  <c r="APK57" i="1"/>
  <c r="APK59" i="1"/>
  <c r="APK63" i="1"/>
  <c r="APK65" i="1"/>
  <c r="APK69" i="1"/>
  <c r="APK71" i="1"/>
  <c r="APK75" i="1"/>
  <c r="APK77" i="1"/>
  <c r="APK80" i="1"/>
  <c r="APK67" i="1"/>
  <c r="APK83" i="1"/>
  <c r="APK85" i="1"/>
  <c r="APK87" i="1"/>
  <c r="APK89" i="1"/>
  <c r="APK92" i="1"/>
  <c r="APK94" i="1"/>
  <c r="APK96" i="1"/>
  <c r="APK38" i="1"/>
  <c r="APK44" i="1"/>
  <c r="APK46" i="1"/>
  <c r="APK50" i="1"/>
  <c r="APK56" i="1"/>
  <c r="APK62" i="1"/>
  <c r="APK68" i="1"/>
  <c r="APK74" i="1"/>
  <c r="APK76" i="1"/>
  <c r="APK79" i="1"/>
  <c r="APK61" i="1"/>
  <c r="APK82" i="1"/>
  <c r="APK91" i="1"/>
  <c r="APK95" i="1"/>
  <c r="APS1" i="1" l="1"/>
  <c r="APN9" i="1"/>
  <c r="APN11" i="1"/>
  <c r="APN16" i="1"/>
  <c r="APN21" i="1"/>
  <c r="APN26" i="1"/>
  <c r="APN31" i="1"/>
  <c r="APN33" i="1"/>
  <c r="APN34" i="1"/>
  <c r="APN37" i="1"/>
  <c r="APN44" i="1"/>
  <c r="APN49" i="1"/>
  <c r="APN53" i="1"/>
  <c r="APN62" i="1"/>
  <c r="APN69" i="1"/>
  <c r="APN74" i="1"/>
  <c r="APN79" i="1"/>
  <c r="APN84" i="1"/>
  <c r="APN88" i="1"/>
  <c r="APN93" i="1"/>
  <c r="APN95" i="1"/>
  <c r="APN2" i="1"/>
  <c r="APN4" i="1"/>
  <c r="APN10" i="1"/>
  <c r="APN32" i="1"/>
  <c r="APN35" i="1"/>
  <c r="APN38" i="1"/>
  <c r="APN40" i="1"/>
  <c r="APN43" i="1"/>
  <c r="APN45" i="1"/>
  <c r="APN47" i="1"/>
  <c r="APN50" i="1"/>
  <c r="APN52" i="1"/>
  <c r="APN55" i="1"/>
  <c r="APN57" i="1"/>
  <c r="APN58" i="1"/>
  <c r="APN61" i="1"/>
  <c r="APN63" i="1"/>
  <c r="APN65" i="1"/>
  <c r="APN68" i="1"/>
  <c r="APN70" i="1"/>
  <c r="APN73" i="1"/>
  <c r="APN75" i="1"/>
  <c r="APN77" i="1"/>
  <c r="APN80" i="1"/>
  <c r="APN83" i="1"/>
  <c r="APN85" i="1"/>
  <c r="APN87" i="1"/>
  <c r="APN89" i="1"/>
  <c r="APN92" i="1"/>
  <c r="APN94" i="1"/>
  <c r="APN96" i="1"/>
  <c r="APN39" i="1"/>
  <c r="APN41" i="1"/>
  <c r="APN46" i="1"/>
  <c r="APN51" i="1"/>
  <c r="APN56" i="1"/>
  <c r="APN59" i="1"/>
  <c r="APN64" i="1"/>
  <c r="APN67" i="1"/>
  <c r="APN71" i="1"/>
  <c r="APN76" i="1"/>
  <c r="APN81" i="1"/>
  <c r="APN82" i="1"/>
  <c r="APN86" i="1"/>
  <c r="APN91" i="1"/>
  <c r="APV1" i="1" l="1"/>
  <c r="APQ4" i="1"/>
  <c r="APQ11" i="1"/>
  <c r="APQ16" i="1"/>
  <c r="APQ21" i="1"/>
  <c r="APQ26" i="1"/>
  <c r="APQ31" i="1"/>
  <c r="APQ33" i="1"/>
  <c r="APQ43" i="1"/>
  <c r="APQ34" i="1"/>
  <c r="APQ38" i="1"/>
  <c r="APQ40" i="1"/>
  <c r="APQ44" i="1"/>
  <c r="APQ49" i="1"/>
  <c r="APQ46" i="1"/>
  <c r="APQ52" i="1"/>
  <c r="APQ56" i="1"/>
  <c r="APQ62" i="1"/>
  <c r="APQ68" i="1"/>
  <c r="APQ74" i="1"/>
  <c r="APQ81" i="1"/>
  <c r="APQ61" i="1"/>
  <c r="APQ73" i="1"/>
  <c r="APQ82" i="1"/>
  <c r="APQ86" i="1"/>
  <c r="APQ91" i="1"/>
  <c r="APQ95" i="1"/>
  <c r="APQ2" i="1"/>
  <c r="APQ9" i="1"/>
  <c r="APQ10" i="1"/>
  <c r="APQ32" i="1"/>
  <c r="APQ37" i="1"/>
  <c r="APQ35" i="1"/>
  <c r="APQ39" i="1"/>
  <c r="APQ41" i="1"/>
  <c r="APQ55" i="1"/>
  <c r="APQ45" i="1"/>
  <c r="APQ47" i="1"/>
  <c r="APQ51" i="1"/>
  <c r="APQ53" i="1"/>
  <c r="APQ57" i="1"/>
  <c r="APQ59" i="1"/>
  <c r="APQ63" i="1"/>
  <c r="APQ65" i="1"/>
  <c r="APQ69" i="1"/>
  <c r="APQ71" i="1"/>
  <c r="APQ75" i="1"/>
  <c r="APQ77" i="1"/>
  <c r="APQ80" i="1"/>
  <c r="APQ67" i="1"/>
  <c r="APQ83" i="1"/>
  <c r="APQ85" i="1"/>
  <c r="APQ87" i="1"/>
  <c r="APQ89" i="1"/>
  <c r="APQ92" i="1"/>
  <c r="APQ94" i="1"/>
  <c r="APQ96" i="1"/>
  <c r="APQ50" i="1"/>
  <c r="APQ58" i="1"/>
  <c r="APQ64" i="1"/>
  <c r="APQ70" i="1"/>
  <c r="APQ76" i="1"/>
  <c r="APQ79" i="1"/>
  <c r="APQ84" i="1"/>
  <c r="APQ88" i="1"/>
  <c r="APQ93" i="1"/>
  <c r="APY1" i="1" l="1"/>
  <c r="APT9" i="1"/>
  <c r="APT11" i="1"/>
  <c r="APT16" i="1"/>
  <c r="APT21" i="1"/>
  <c r="APT26" i="1"/>
  <c r="APT31" i="1"/>
  <c r="APT33" i="1"/>
  <c r="APT34" i="1"/>
  <c r="APT37" i="1"/>
  <c r="APT39" i="1"/>
  <c r="APT41" i="1"/>
  <c r="APT44" i="1"/>
  <c r="APT46" i="1"/>
  <c r="APT49" i="1"/>
  <c r="APT51" i="1"/>
  <c r="APT53" i="1"/>
  <c r="APT56" i="1"/>
  <c r="APT59" i="1"/>
  <c r="APT62" i="1"/>
  <c r="APT64" i="1"/>
  <c r="APT67" i="1"/>
  <c r="APT69" i="1"/>
  <c r="APT71" i="1"/>
  <c r="APT74" i="1"/>
  <c r="APT76" i="1"/>
  <c r="APT79" i="1"/>
  <c r="APT81" i="1"/>
  <c r="APT82" i="1"/>
  <c r="APT84" i="1"/>
  <c r="APT86" i="1"/>
  <c r="APT88" i="1"/>
  <c r="APT91" i="1"/>
  <c r="APT93" i="1"/>
  <c r="APT95" i="1"/>
  <c r="APT50" i="1"/>
  <c r="APT57" i="1"/>
  <c r="APT61" i="1"/>
  <c r="APT65" i="1"/>
  <c r="APT70" i="1"/>
  <c r="APT75" i="1"/>
  <c r="APT83" i="1"/>
  <c r="APT87" i="1"/>
  <c r="APT94" i="1"/>
  <c r="APT96" i="1"/>
  <c r="APT2" i="1"/>
  <c r="APT4" i="1"/>
  <c r="APT10" i="1"/>
  <c r="APT32" i="1"/>
  <c r="APT35" i="1"/>
  <c r="APT38" i="1"/>
  <c r="APT40" i="1"/>
  <c r="APT43" i="1"/>
  <c r="APT45" i="1"/>
  <c r="APT47" i="1"/>
  <c r="APT52" i="1"/>
  <c r="APT55" i="1"/>
  <c r="APT58" i="1"/>
  <c r="APT63" i="1"/>
  <c r="APT68" i="1"/>
  <c r="APT73" i="1"/>
  <c r="APT77" i="1"/>
  <c r="APT80" i="1"/>
  <c r="APT85" i="1"/>
  <c r="APT89" i="1"/>
  <c r="APT92" i="1"/>
  <c r="APW44" i="1" l="1"/>
  <c r="APW49" i="1"/>
  <c r="APW50" i="1"/>
  <c r="APW56" i="1"/>
  <c r="APW62" i="1"/>
  <c r="APW70" i="1"/>
  <c r="APW79" i="1"/>
  <c r="APW73" i="1"/>
  <c r="APW83" i="1"/>
  <c r="APW87" i="1"/>
  <c r="APW92" i="1"/>
  <c r="APW94" i="1"/>
  <c r="APW2" i="1"/>
  <c r="APW9" i="1"/>
  <c r="APW10" i="1"/>
  <c r="APW32" i="1"/>
  <c r="APW37" i="1"/>
  <c r="APW33" i="1"/>
  <c r="APW35" i="1"/>
  <c r="APW39" i="1"/>
  <c r="APW41" i="1"/>
  <c r="APW55" i="1"/>
  <c r="APW45" i="1"/>
  <c r="APW47" i="1"/>
  <c r="APW51" i="1"/>
  <c r="APW53" i="1"/>
  <c r="APW57" i="1"/>
  <c r="APW59" i="1"/>
  <c r="APW63" i="1"/>
  <c r="APW65" i="1"/>
  <c r="APW69" i="1"/>
  <c r="APW71" i="1"/>
  <c r="APW75" i="1"/>
  <c r="APW77" i="1"/>
  <c r="APW80" i="1"/>
  <c r="APW67" i="1"/>
  <c r="APW82" i="1"/>
  <c r="APW84" i="1"/>
  <c r="APW86" i="1"/>
  <c r="APW88" i="1"/>
  <c r="APW91" i="1"/>
  <c r="APW93" i="1"/>
  <c r="APW95" i="1"/>
  <c r="AQB1" i="1"/>
  <c r="APW4" i="1"/>
  <c r="APW11" i="1"/>
  <c r="APW16" i="1"/>
  <c r="APW21" i="1"/>
  <c r="APW26" i="1"/>
  <c r="APW31" i="1"/>
  <c r="APW43" i="1"/>
  <c r="APW34" i="1"/>
  <c r="APW38" i="1"/>
  <c r="APW40" i="1"/>
  <c r="APW46" i="1"/>
  <c r="APW52" i="1"/>
  <c r="APW58" i="1"/>
  <c r="APW64" i="1"/>
  <c r="APW68" i="1"/>
  <c r="APW74" i="1"/>
  <c r="APW76" i="1"/>
  <c r="APW81" i="1"/>
  <c r="APW61" i="1"/>
  <c r="APW85" i="1"/>
  <c r="APW89" i="1"/>
  <c r="APW96" i="1"/>
  <c r="AQE1" i="1" l="1"/>
  <c r="APZ9" i="1"/>
  <c r="APZ11" i="1"/>
  <c r="APZ16" i="1"/>
  <c r="APZ21" i="1"/>
  <c r="APZ26" i="1"/>
  <c r="APZ31" i="1"/>
  <c r="APZ34" i="1"/>
  <c r="APZ37" i="1"/>
  <c r="APZ39" i="1"/>
  <c r="APZ41" i="1"/>
  <c r="APZ44" i="1"/>
  <c r="APZ46" i="1"/>
  <c r="APZ49" i="1"/>
  <c r="APZ51" i="1"/>
  <c r="APZ53" i="1"/>
  <c r="APZ56" i="1"/>
  <c r="APZ59" i="1"/>
  <c r="APZ62" i="1"/>
  <c r="APZ64" i="1"/>
  <c r="APZ67" i="1"/>
  <c r="APZ69" i="1"/>
  <c r="APZ71" i="1"/>
  <c r="APZ74" i="1"/>
  <c r="APZ76" i="1"/>
  <c r="APZ79" i="1"/>
  <c r="APZ81" i="1"/>
  <c r="APZ83" i="1"/>
  <c r="APZ85" i="1"/>
  <c r="APZ87" i="1"/>
  <c r="APZ89" i="1"/>
  <c r="APZ92" i="1"/>
  <c r="APZ94" i="1"/>
  <c r="APZ96" i="1"/>
  <c r="APZ47" i="1"/>
  <c r="APZ52" i="1"/>
  <c r="APZ58" i="1"/>
  <c r="APZ61" i="1"/>
  <c r="APZ65" i="1"/>
  <c r="APZ68" i="1"/>
  <c r="APZ73" i="1"/>
  <c r="APZ77" i="1"/>
  <c r="APZ82" i="1"/>
  <c r="APZ84" i="1"/>
  <c r="APZ88" i="1"/>
  <c r="APZ91" i="1"/>
  <c r="APZ95" i="1"/>
  <c r="APZ2" i="1"/>
  <c r="APZ4" i="1"/>
  <c r="APZ10" i="1"/>
  <c r="APZ32" i="1"/>
  <c r="APZ33" i="1"/>
  <c r="APZ35" i="1"/>
  <c r="APZ38" i="1"/>
  <c r="APZ40" i="1"/>
  <c r="APZ43" i="1"/>
  <c r="APZ45" i="1"/>
  <c r="APZ50" i="1"/>
  <c r="APZ55" i="1"/>
  <c r="APZ57" i="1"/>
  <c r="APZ63" i="1"/>
  <c r="APZ70" i="1"/>
  <c r="APZ75" i="1"/>
  <c r="APZ80" i="1"/>
  <c r="APZ86" i="1"/>
  <c r="APZ93" i="1"/>
  <c r="AQH1" i="1" l="1"/>
  <c r="AQK1" i="1" s="1"/>
  <c r="AQC4" i="1"/>
  <c r="AQC11" i="1"/>
  <c r="AQC16" i="1"/>
  <c r="AQC21" i="1"/>
  <c r="AQC26" i="1"/>
  <c r="AQC31" i="1"/>
  <c r="AQC43" i="1"/>
  <c r="AQC34" i="1"/>
  <c r="AQC38" i="1"/>
  <c r="AQC40" i="1"/>
  <c r="AQC44" i="1"/>
  <c r="AQC49" i="1"/>
  <c r="AQC46" i="1"/>
  <c r="AQC50" i="1"/>
  <c r="AQC52" i="1"/>
  <c r="AQC56" i="1"/>
  <c r="AQC58" i="1"/>
  <c r="AQC62" i="1"/>
  <c r="AQC64" i="1"/>
  <c r="AQC68" i="1"/>
  <c r="AQC70" i="1"/>
  <c r="AQC74" i="1"/>
  <c r="AQC76" i="1"/>
  <c r="AQC79" i="1"/>
  <c r="AQC81" i="1"/>
  <c r="AQC61" i="1"/>
  <c r="AQC73" i="1"/>
  <c r="AQC85" i="1"/>
  <c r="AQC89" i="1"/>
  <c r="AQC94" i="1"/>
  <c r="AQC2" i="1"/>
  <c r="AQC9" i="1"/>
  <c r="AQC10" i="1"/>
  <c r="AQC32" i="1"/>
  <c r="AQC37" i="1"/>
  <c r="AQC33" i="1"/>
  <c r="AQC35" i="1"/>
  <c r="AQC39" i="1"/>
  <c r="AQC41" i="1"/>
  <c r="AQC55" i="1"/>
  <c r="AQC45" i="1"/>
  <c r="AQC47" i="1"/>
  <c r="AQC51" i="1"/>
  <c r="AQC53" i="1"/>
  <c r="AQC57" i="1"/>
  <c r="AQC59" i="1"/>
  <c r="AQC63" i="1"/>
  <c r="AQC65" i="1"/>
  <c r="AQC69" i="1"/>
  <c r="AQC71" i="1"/>
  <c r="AQC75" i="1"/>
  <c r="AQC77" i="1"/>
  <c r="AQC80" i="1"/>
  <c r="AQC67" i="1"/>
  <c r="AQC82" i="1"/>
  <c r="AQC84" i="1"/>
  <c r="AQC86" i="1"/>
  <c r="AQC88" i="1"/>
  <c r="AQC91" i="1"/>
  <c r="AQC93" i="1"/>
  <c r="AQC95" i="1"/>
  <c r="AQC83" i="1"/>
  <c r="AQC87" i="1"/>
  <c r="AQC92" i="1"/>
  <c r="AQC96" i="1"/>
  <c r="AQN1" i="1" l="1"/>
  <c r="AQI2" i="1"/>
  <c r="AQI4" i="1"/>
  <c r="AQI9" i="1"/>
  <c r="AQI11" i="1"/>
  <c r="AQI16" i="1"/>
  <c r="AQI10" i="1"/>
  <c r="AQI31" i="1"/>
  <c r="AQI35" i="1"/>
  <c r="AQI44" i="1"/>
  <c r="AQI46" i="1"/>
  <c r="AQI49" i="1"/>
  <c r="AQI57" i="1"/>
  <c r="AQI59" i="1"/>
  <c r="AQI21" i="1"/>
  <c r="AQI32" i="1"/>
  <c r="AQI37" i="1"/>
  <c r="AQI41" i="1"/>
  <c r="AQI43" i="1"/>
  <c r="AQI47" i="1"/>
  <c r="AQI52" i="1"/>
  <c r="AQI53" i="1"/>
  <c r="AQI58" i="1"/>
  <c r="AQI69" i="1"/>
  <c r="AQI71" i="1"/>
  <c r="AQI26" i="1"/>
  <c r="AQI34" i="1"/>
  <c r="AQI33" i="1"/>
  <c r="AQI39" i="1"/>
  <c r="AQI45" i="1"/>
  <c r="AQI51" i="1"/>
  <c r="AQI55" i="1"/>
  <c r="AQI61" i="1"/>
  <c r="AQI80" i="1"/>
  <c r="AQI81" i="1"/>
  <c r="AQI88" i="1"/>
  <c r="AQI89" i="1"/>
  <c r="AQI50" i="1"/>
  <c r="AQI56" i="1"/>
  <c r="AQI62" i="1"/>
  <c r="AQI67" i="1"/>
  <c r="AQI73" i="1"/>
  <c r="AQI77" i="1"/>
  <c r="AQI79" i="1"/>
  <c r="AQI86" i="1"/>
  <c r="AQI87" i="1"/>
  <c r="AQI96" i="1"/>
  <c r="AQI38" i="1"/>
  <c r="AQI95" i="1"/>
  <c r="AQI64" i="1"/>
  <c r="AQI70" i="1"/>
  <c r="AQI76" i="1"/>
  <c r="AQI84" i="1"/>
  <c r="AQI40" i="1"/>
  <c r="AQI68" i="1"/>
  <c r="AQI74" i="1"/>
  <c r="AQI82" i="1"/>
  <c r="AQI92" i="1"/>
  <c r="AQI75" i="1"/>
  <c r="AQI85" i="1"/>
  <c r="AQI91" i="1"/>
  <c r="AQI94" i="1"/>
  <c r="AQI93" i="1"/>
  <c r="AQI63" i="1"/>
  <c r="AQI65" i="1"/>
  <c r="AQI83" i="1"/>
  <c r="AQF26" i="1"/>
  <c r="AQF31" i="1"/>
  <c r="AQF37" i="1"/>
  <c r="AQF41" i="1"/>
  <c r="AQF49" i="1"/>
  <c r="AQF56" i="1"/>
  <c r="AQF59" i="1"/>
  <c r="AQF64" i="1"/>
  <c r="AQF69" i="1"/>
  <c r="AQF74" i="1"/>
  <c r="AQF81" i="1"/>
  <c r="AQF85" i="1"/>
  <c r="AQF92" i="1"/>
  <c r="AQF96" i="1"/>
  <c r="AQF2" i="1"/>
  <c r="AQF4" i="1"/>
  <c r="AQF10" i="1"/>
  <c r="AQF32" i="1"/>
  <c r="AQF33" i="1"/>
  <c r="AQF35" i="1"/>
  <c r="AQF38" i="1"/>
  <c r="AQF40" i="1"/>
  <c r="AQF43" i="1"/>
  <c r="AQF45" i="1"/>
  <c r="AQF47" i="1"/>
  <c r="AQF50" i="1"/>
  <c r="AQF52" i="1"/>
  <c r="AQF55" i="1"/>
  <c r="AQF57" i="1"/>
  <c r="AQF58" i="1"/>
  <c r="AQF61" i="1"/>
  <c r="AQF63" i="1"/>
  <c r="AQF65" i="1"/>
  <c r="AQF68" i="1"/>
  <c r="AQF70" i="1"/>
  <c r="AQF73" i="1"/>
  <c r="AQF75" i="1"/>
  <c r="AQF77" i="1"/>
  <c r="AQF80" i="1"/>
  <c r="AQF82" i="1"/>
  <c r="AQF84" i="1"/>
  <c r="AQF86" i="1"/>
  <c r="AQF88" i="1"/>
  <c r="AQF91" i="1"/>
  <c r="AQF93" i="1"/>
  <c r="AQF95" i="1"/>
  <c r="AQF9" i="1"/>
  <c r="AQF11" i="1"/>
  <c r="AQF16" i="1"/>
  <c r="AQF21" i="1"/>
  <c r="AQF34" i="1"/>
  <c r="AQF39" i="1"/>
  <c r="AQF44" i="1"/>
  <c r="AQF46" i="1"/>
  <c r="AQF51" i="1"/>
  <c r="AQF53" i="1"/>
  <c r="AQF62" i="1"/>
  <c r="AQF67" i="1"/>
  <c r="AQF71" i="1"/>
  <c r="AQF76" i="1"/>
  <c r="AQF79" i="1"/>
  <c r="AQF83" i="1"/>
  <c r="AQF87" i="1"/>
  <c r="AQF89" i="1"/>
  <c r="AQF94" i="1"/>
  <c r="AQQ1" i="1" l="1"/>
  <c r="AQL4" i="1"/>
  <c r="AQL10" i="1"/>
  <c r="AQL2" i="1"/>
  <c r="AQL11" i="1"/>
  <c r="AQL43" i="1"/>
  <c r="AQL45" i="1"/>
  <c r="AQL47" i="1"/>
  <c r="AQL56" i="1"/>
  <c r="AQL58" i="1"/>
  <c r="AQL33" i="1"/>
  <c r="AQL49" i="1"/>
  <c r="AQL55" i="1"/>
  <c r="AQL61" i="1"/>
  <c r="AQL68" i="1"/>
  <c r="AQL70" i="1"/>
  <c r="AQL9" i="1"/>
  <c r="AQL21" i="1"/>
  <c r="AQL32" i="1"/>
  <c r="AQL35" i="1"/>
  <c r="AQL26" i="1"/>
  <c r="AQL40" i="1"/>
  <c r="AQL46" i="1"/>
  <c r="AQL52" i="1"/>
  <c r="AQL63" i="1"/>
  <c r="AQL64" i="1"/>
  <c r="AQL69" i="1"/>
  <c r="AQL74" i="1"/>
  <c r="AQL75" i="1"/>
  <c r="AQL83" i="1"/>
  <c r="AQL84" i="1"/>
  <c r="AQL92" i="1"/>
  <c r="AQL93" i="1"/>
  <c r="AQL16" i="1"/>
  <c r="AQL37" i="1"/>
  <c r="AQL51" i="1"/>
  <c r="AQL57" i="1"/>
  <c r="AQL81" i="1"/>
  <c r="AQL82" i="1"/>
  <c r="AQL89" i="1"/>
  <c r="AQL91" i="1"/>
  <c r="AQL34" i="1"/>
  <c r="AQL39" i="1"/>
  <c r="AQL53" i="1"/>
  <c r="AQL38" i="1"/>
  <c r="AQL62" i="1"/>
  <c r="AQL67" i="1"/>
  <c r="AQL73" i="1"/>
  <c r="AQL79" i="1"/>
  <c r="AQL88" i="1"/>
  <c r="AQL44" i="1"/>
  <c r="AQL76" i="1"/>
  <c r="AQL86" i="1"/>
  <c r="AQL94" i="1"/>
  <c r="AQL50" i="1"/>
  <c r="AQL80" i="1"/>
  <c r="AQL87" i="1"/>
  <c r="AQL65" i="1"/>
  <c r="AQL31" i="1"/>
  <c r="AQL85" i="1"/>
  <c r="AQL41" i="1"/>
  <c r="AQL59" i="1"/>
  <c r="AQL95" i="1"/>
  <c r="AQL71" i="1"/>
  <c r="AQL77" i="1"/>
  <c r="AQL96" i="1"/>
  <c r="AQO2" i="1" l="1"/>
  <c r="AQT1" i="1"/>
  <c r="AQO4" i="1"/>
  <c r="AQO16" i="1"/>
  <c r="AQO21" i="1"/>
  <c r="AQO26" i="1"/>
  <c r="AQO31" i="1"/>
  <c r="AQO9" i="1"/>
  <c r="AQO33" i="1"/>
  <c r="AQO34" i="1"/>
  <c r="AQO37" i="1"/>
  <c r="AQO44" i="1"/>
  <c r="AQO46" i="1"/>
  <c r="AQO57" i="1"/>
  <c r="AQO59" i="1"/>
  <c r="AQO61" i="1"/>
  <c r="AQO39" i="1"/>
  <c r="AQO40" i="1"/>
  <c r="AQO45" i="1"/>
  <c r="AQO50" i="1"/>
  <c r="AQO51" i="1"/>
  <c r="AQO56" i="1"/>
  <c r="AQO62" i="1"/>
  <c r="AQO69" i="1"/>
  <c r="AQO71" i="1"/>
  <c r="AQO73" i="1"/>
  <c r="AQO10" i="1"/>
  <c r="AQO32" i="1"/>
  <c r="AQO35" i="1"/>
  <c r="AQO38" i="1"/>
  <c r="AQO41" i="1"/>
  <c r="AQO47" i="1"/>
  <c r="AQO53" i="1"/>
  <c r="AQO77" i="1"/>
  <c r="AQO79" i="1"/>
  <c r="AQO86" i="1"/>
  <c r="AQO87" i="1"/>
  <c r="AQO95" i="1"/>
  <c r="AQO96" i="1"/>
  <c r="AQO43" i="1"/>
  <c r="AQO49" i="1"/>
  <c r="AQO52" i="1"/>
  <c r="AQO55" i="1"/>
  <c r="AQO58" i="1"/>
  <c r="AQO64" i="1"/>
  <c r="AQO65" i="1"/>
  <c r="AQO70" i="1"/>
  <c r="AQO75" i="1"/>
  <c r="AQO76" i="1"/>
  <c r="AQO84" i="1"/>
  <c r="AQO85" i="1"/>
  <c r="AQO93" i="1"/>
  <c r="AQO94" i="1"/>
  <c r="AQO63" i="1"/>
  <c r="AQO83" i="1"/>
  <c r="AQO11" i="1"/>
  <c r="AQO67" i="1"/>
  <c r="AQO81" i="1"/>
  <c r="AQO88" i="1"/>
  <c r="AQO68" i="1"/>
  <c r="AQO74" i="1"/>
  <c r="AQO82" i="1"/>
  <c r="AQO80" i="1"/>
  <c r="AQO89" i="1"/>
  <c r="AQO91" i="1"/>
  <c r="AQO92" i="1"/>
  <c r="AQW1" i="1" l="1"/>
  <c r="AQR10" i="1"/>
  <c r="AQR16" i="1"/>
  <c r="AQR21" i="1"/>
  <c r="AQR45" i="1"/>
  <c r="AQR47" i="1"/>
  <c r="AQR55" i="1"/>
  <c r="AQR56" i="1"/>
  <c r="AQR58" i="1"/>
  <c r="AQR11" i="1"/>
  <c r="AQR31" i="1"/>
  <c r="AQR34" i="1"/>
  <c r="AQR53" i="1"/>
  <c r="AQR59" i="1"/>
  <c r="AQR67" i="1"/>
  <c r="AQR68" i="1"/>
  <c r="AQR70" i="1"/>
  <c r="AQR4" i="1"/>
  <c r="AQR39" i="1"/>
  <c r="AQR62" i="1"/>
  <c r="AQR81" i="1"/>
  <c r="AQR82" i="1"/>
  <c r="AQR89" i="1"/>
  <c r="AQR91" i="1"/>
  <c r="AQR26" i="1"/>
  <c r="AQR32" i="1"/>
  <c r="AQR35" i="1"/>
  <c r="AQR38" i="1"/>
  <c r="AQR41" i="1"/>
  <c r="AQR44" i="1"/>
  <c r="AQR50" i="1"/>
  <c r="AQR61" i="1"/>
  <c r="AQR79" i="1"/>
  <c r="AQR80" i="1"/>
  <c r="AQR87" i="1"/>
  <c r="AQR88" i="1"/>
  <c r="AQR2" i="1"/>
  <c r="AQR40" i="1"/>
  <c r="AQR43" i="1"/>
  <c r="AQR52" i="1"/>
  <c r="AQR96" i="1"/>
  <c r="AQR9" i="1"/>
  <c r="AQR33" i="1"/>
  <c r="AQR37" i="1"/>
  <c r="AQR46" i="1"/>
  <c r="AQR49" i="1"/>
  <c r="AQR65" i="1"/>
  <c r="AQR71" i="1"/>
  <c r="AQR77" i="1"/>
  <c r="AQR85" i="1"/>
  <c r="AQR57" i="1"/>
  <c r="AQR63" i="1"/>
  <c r="AQR69" i="1"/>
  <c r="AQR73" i="1"/>
  <c r="AQR75" i="1"/>
  <c r="AQR83" i="1"/>
  <c r="AQR93" i="1"/>
  <c r="AQR76" i="1"/>
  <c r="AQR86" i="1"/>
  <c r="AQR74" i="1"/>
  <c r="AQR84" i="1"/>
  <c r="AQR94" i="1"/>
  <c r="AQR51" i="1"/>
  <c r="AQR64" i="1"/>
  <c r="AQR92" i="1"/>
  <c r="AQR95" i="1"/>
  <c r="AQZ1" i="1" l="1"/>
  <c r="AQU2" i="1"/>
  <c r="AQU4" i="1"/>
  <c r="AQU11" i="1"/>
  <c r="AQU16" i="1"/>
  <c r="AQU9" i="1"/>
  <c r="AQU26" i="1"/>
  <c r="AQU32" i="1"/>
  <c r="AQU44" i="1"/>
  <c r="AQU46" i="1"/>
  <c r="AQU49" i="1"/>
  <c r="AQU57" i="1"/>
  <c r="AQU59" i="1"/>
  <c r="AQU10" i="1"/>
  <c r="AQU35" i="1"/>
  <c r="AQU38" i="1"/>
  <c r="AQU69" i="1"/>
  <c r="AQU71" i="1"/>
  <c r="AQU31" i="1"/>
  <c r="AQU34" i="1"/>
  <c r="AQU40" i="1"/>
  <c r="AQU64" i="1"/>
  <c r="AQU65" i="1"/>
  <c r="AQU67" i="1"/>
  <c r="AQU70" i="1"/>
  <c r="AQU73" i="1"/>
  <c r="AQU75" i="1"/>
  <c r="AQU76" i="1"/>
  <c r="AQU84" i="1"/>
  <c r="AQU85" i="1"/>
  <c r="AQU93" i="1"/>
  <c r="AQU94" i="1"/>
  <c r="AQU39" i="1"/>
  <c r="AQU45" i="1"/>
  <c r="AQU51" i="1"/>
  <c r="AQU63" i="1"/>
  <c r="AQU68" i="1"/>
  <c r="AQU74" i="1"/>
  <c r="AQU82" i="1"/>
  <c r="AQU83" i="1"/>
  <c r="AQU91" i="1"/>
  <c r="AQU92" i="1"/>
  <c r="AQU21" i="1"/>
  <c r="AQU41" i="1"/>
  <c r="AQU50" i="1"/>
  <c r="AQU53" i="1"/>
  <c r="AQU55" i="1"/>
  <c r="AQU56" i="1"/>
  <c r="AQU47" i="1"/>
  <c r="AQU52" i="1"/>
  <c r="AQU61" i="1"/>
  <c r="AQU80" i="1"/>
  <c r="AQU89" i="1"/>
  <c r="AQU33" i="1"/>
  <c r="AQU77" i="1"/>
  <c r="AQU87" i="1"/>
  <c r="AQU95" i="1"/>
  <c r="AQU37" i="1"/>
  <c r="AQU88" i="1"/>
  <c r="AQU81" i="1"/>
  <c r="AQU86" i="1"/>
  <c r="AQU43" i="1"/>
  <c r="AQU79" i="1"/>
  <c r="AQU96" i="1"/>
  <c r="AQU62" i="1"/>
  <c r="AQU58" i="1"/>
  <c r="AQX2" i="1" l="1"/>
  <c r="AQX9" i="1"/>
  <c r="AQX10" i="1"/>
  <c r="ARC1" i="1"/>
  <c r="AQX4" i="1"/>
  <c r="AQX11" i="1"/>
  <c r="AQX31" i="1"/>
  <c r="AQX34" i="1"/>
  <c r="AQX35" i="1"/>
  <c r="AQX43" i="1"/>
  <c r="AQX45" i="1"/>
  <c r="AQX47" i="1"/>
  <c r="AQX56" i="1"/>
  <c r="AQX58" i="1"/>
  <c r="AQX16" i="1"/>
  <c r="AQX26" i="1"/>
  <c r="AQX33" i="1"/>
  <c r="AQX37" i="1"/>
  <c r="AQX40" i="1"/>
  <c r="AQX41" i="1"/>
  <c r="AQX46" i="1"/>
  <c r="AQX51" i="1"/>
  <c r="AQX52" i="1"/>
  <c r="AQX57" i="1"/>
  <c r="AQX62" i="1"/>
  <c r="AQX68" i="1"/>
  <c r="AQX70" i="1"/>
  <c r="AQX32" i="1"/>
  <c r="AQX79" i="1"/>
  <c r="AQX80" i="1"/>
  <c r="AQX87" i="1"/>
  <c r="AQX88" i="1"/>
  <c r="AQX96" i="1"/>
  <c r="AQX65" i="1"/>
  <c r="AQX67" i="1"/>
  <c r="AQX71" i="1"/>
  <c r="AQX73" i="1"/>
  <c r="AQX76" i="1"/>
  <c r="AQX77" i="1"/>
  <c r="AQX85" i="1"/>
  <c r="AQX86" i="1"/>
  <c r="AQX94" i="1"/>
  <c r="AQX95" i="1"/>
  <c r="AQX39" i="1"/>
  <c r="AQX49" i="1"/>
  <c r="AQX64" i="1"/>
  <c r="AQX74" i="1"/>
  <c r="AQX84" i="1"/>
  <c r="AQX38" i="1"/>
  <c r="AQX53" i="1"/>
  <c r="AQX55" i="1"/>
  <c r="AQX59" i="1"/>
  <c r="AQX61" i="1"/>
  <c r="AQX82" i="1"/>
  <c r="AQX89" i="1"/>
  <c r="AQX21" i="1"/>
  <c r="AQX44" i="1"/>
  <c r="AQX83" i="1"/>
  <c r="AQX92" i="1"/>
  <c r="AQX63" i="1"/>
  <c r="AQX75" i="1"/>
  <c r="AQX81" i="1"/>
  <c r="AQX91" i="1"/>
  <c r="AQX50" i="1"/>
  <c r="AQX93" i="1"/>
  <c r="AQX69" i="1"/>
  <c r="ARA2" i="1" l="1"/>
  <c r="ARA4" i="1"/>
  <c r="ARA11" i="1"/>
  <c r="ARA21" i="1"/>
  <c r="ARA26" i="1"/>
  <c r="ARA31" i="1"/>
  <c r="ARF1" i="1"/>
  <c r="ARA37" i="1"/>
  <c r="ARA44" i="1"/>
  <c r="ARA46" i="1"/>
  <c r="ARA57" i="1"/>
  <c r="ARA59" i="1"/>
  <c r="ARA61" i="1"/>
  <c r="ARA9" i="1"/>
  <c r="ARA34" i="1"/>
  <c r="ARA43" i="1"/>
  <c r="ARA49" i="1"/>
  <c r="ARA55" i="1"/>
  <c r="ARA69" i="1"/>
  <c r="ARA71" i="1"/>
  <c r="ARA73" i="1"/>
  <c r="ARA10" i="1"/>
  <c r="ARA16" i="1"/>
  <c r="ARA33" i="1"/>
  <c r="ARA41" i="1"/>
  <c r="ARA47" i="1"/>
  <c r="ARA50" i="1"/>
  <c r="ARA53" i="1"/>
  <c r="ARA56" i="1"/>
  <c r="ARA62" i="1"/>
  <c r="ARA63" i="1"/>
  <c r="ARA68" i="1"/>
  <c r="ARA74" i="1"/>
  <c r="ARA82" i="1"/>
  <c r="ARA83" i="1"/>
  <c r="ARA91" i="1"/>
  <c r="ARA92" i="1"/>
  <c r="ARA38" i="1"/>
  <c r="ARA52" i="1"/>
  <c r="ARA58" i="1"/>
  <c r="ARA80" i="1"/>
  <c r="ARA81" i="1"/>
  <c r="ARA88" i="1"/>
  <c r="ARA89" i="1"/>
  <c r="ARA35" i="1"/>
  <c r="ARA40" i="1"/>
  <c r="ARA51" i="1"/>
  <c r="ARA79" i="1"/>
  <c r="ARA86" i="1"/>
  <c r="ARA64" i="1"/>
  <c r="ARA70" i="1"/>
  <c r="ARA76" i="1"/>
  <c r="ARA84" i="1"/>
  <c r="ARA94" i="1"/>
  <c r="ARA67" i="1"/>
  <c r="ARA77" i="1"/>
  <c r="ARA87" i="1"/>
  <c r="ARA95" i="1"/>
  <c r="ARA96" i="1"/>
  <c r="ARA32" i="1"/>
  <c r="ARA65" i="1"/>
  <c r="ARA39" i="1"/>
  <c r="ARA93" i="1"/>
  <c r="ARA45" i="1"/>
  <c r="ARA75" i="1"/>
  <c r="ARA85" i="1"/>
  <c r="ARI1" i="1" l="1"/>
  <c r="ARD10" i="1"/>
  <c r="ARD4" i="1"/>
  <c r="ARD9" i="1"/>
  <c r="ARD16" i="1"/>
  <c r="ARD32" i="1"/>
  <c r="ARD33" i="1"/>
  <c r="ARD45" i="1"/>
  <c r="ARD47" i="1"/>
  <c r="ARD55" i="1"/>
  <c r="ARD56" i="1"/>
  <c r="ARD58" i="1"/>
  <c r="ARD2" i="1"/>
  <c r="ARD21" i="1"/>
  <c r="ARD35" i="1"/>
  <c r="ARD38" i="1"/>
  <c r="ARD39" i="1"/>
  <c r="ARD44" i="1"/>
  <c r="ARD50" i="1"/>
  <c r="ARD61" i="1"/>
  <c r="ARD67" i="1"/>
  <c r="ARD68" i="1"/>
  <c r="ARD70" i="1"/>
  <c r="ARD11" i="1"/>
  <c r="ARD26" i="1"/>
  <c r="ARD34" i="1"/>
  <c r="ARD31" i="1"/>
  <c r="ARD37" i="1"/>
  <c r="ARD43" i="1"/>
  <c r="ARD49" i="1"/>
  <c r="ARD51" i="1"/>
  <c r="ARD57" i="1"/>
  <c r="ARD65" i="1"/>
  <c r="ARD71" i="1"/>
  <c r="ARD76" i="1"/>
  <c r="ARD77" i="1"/>
  <c r="ARD85" i="1"/>
  <c r="ARD86" i="1"/>
  <c r="ARD94" i="1"/>
  <c r="ARD95" i="1"/>
  <c r="ARD53" i="1"/>
  <c r="ARD59" i="1"/>
  <c r="ARD62" i="1"/>
  <c r="ARD63" i="1"/>
  <c r="ARD64" i="1"/>
  <c r="ARD69" i="1"/>
  <c r="ARD74" i="1"/>
  <c r="ARD75" i="1"/>
  <c r="ARD83" i="1"/>
  <c r="ARD84" i="1"/>
  <c r="ARD93" i="1"/>
  <c r="ARD92" i="1"/>
  <c r="ARD41" i="1"/>
  <c r="ARD46" i="1"/>
  <c r="ARD81" i="1"/>
  <c r="ARD52" i="1"/>
  <c r="ARD79" i="1"/>
  <c r="ARD88" i="1"/>
  <c r="ARD96" i="1"/>
  <c r="ARD73" i="1"/>
  <c r="ARD82" i="1"/>
  <c r="ARD91" i="1"/>
  <c r="ARD80" i="1"/>
  <c r="ARD40" i="1"/>
  <c r="ARD87" i="1"/>
  <c r="ARD89" i="1"/>
  <c r="ARL1" i="1" l="1"/>
  <c r="ARG2" i="1"/>
  <c r="ARG9" i="1"/>
  <c r="ARG11" i="1"/>
  <c r="ARG16" i="1"/>
  <c r="ARG10" i="1"/>
  <c r="ARG21" i="1"/>
  <c r="ARG35" i="1"/>
  <c r="ARG44" i="1"/>
  <c r="ARG46" i="1"/>
  <c r="ARG49" i="1"/>
  <c r="ARG57" i="1"/>
  <c r="ARG59" i="1"/>
  <c r="ARG41" i="1"/>
  <c r="ARG47" i="1"/>
  <c r="ARG52" i="1"/>
  <c r="ARG53" i="1"/>
  <c r="ARG58" i="1"/>
  <c r="ARG69" i="1"/>
  <c r="ARG71" i="1"/>
  <c r="ARG32" i="1"/>
  <c r="ARG40" i="1"/>
  <c r="ARG55" i="1"/>
  <c r="ARG61" i="1"/>
  <c r="ARG80" i="1"/>
  <c r="ARG81" i="1"/>
  <c r="ARG88" i="1"/>
  <c r="ARG89" i="1"/>
  <c r="ARG31" i="1"/>
  <c r="ARG33" i="1"/>
  <c r="ARG37" i="1"/>
  <c r="ARG39" i="1"/>
  <c r="ARG43" i="1"/>
  <c r="ARG45" i="1"/>
  <c r="ARG51" i="1"/>
  <c r="ARG77" i="1"/>
  <c r="ARG79" i="1"/>
  <c r="ARG86" i="1"/>
  <c r="ARG87" i="1"/>
  <c r="ARG95" i="1"/>
  <c r="ARG26" i="1"/>
  <c r="ARG96" i="1"/>
  <c r="ARG34" i="1"/>
  <c r="ARG50" i="1"/>
  <c r="ARG56" i="1"/>
  <c r="ARG62" i="1"/>
  <c r="ARG65" i="1"/>
  <c r="ARG75" i="1"/>
  <c r="ARG85" i="1"/>
  <c r="ARG63" i="1"/>
  <c r="ARG83" i="1"/>
  <c r="ARG91" i="1"/>
  <c r="ARG38" i="1"/>
  <c r="ARG64" i="1"/>
  <c r="ARG70" i="1"/>
  <c r="ARG76" i="1"/>
  <c r="ARG94" i="1"/>
  <c r="ARG84" i="1"/>
  <c r="ARG92" i="1"/>
  <c r="ARG74" i="1"/>
  <c r="ARG93" i="1"/>
  <c r="ARG4" i="1"/>
  <c r="ARG67" i="1"/>
  <c r="ARG73" i="1"/>
  <c r="ARG82" i="1"/>
  <c r="ARG68" i="1"/>
  <c r="ARO1" i="1" l="1"/>
  <c r="ARJ4" i="1"/>
  <c r="ARJ10" i="1"/>
  <c r="ARJ2" i="1"/>
  <c r="ARJ26" i="1"/>
  <c r="ARJ43" i="1"/>
  <c r="ARJ45" i="1"/>
  <c r="ARJ47" i="1"/>
  <c r="ARJ56" i="1"/>
  <c r="ARJ58" i="1"/>
  <c r="ARJ31" i="1"/>
  <c r="ARJ68" i="1"/>
  <c r="ARJ70" i="1"/>
  <c r="ARJ21" i="1"/>
  <c r="ARJ33" i="1"/>
  <c r="ARJ9" i="1"/>
  <c r="ARJ11" i="1"/>
  <c r="ARJ32" i="1"/>
  <c r="ARJ35" i="1"/>
  <c r="ARJ38" i="1"/>
  <c r="ARJ41" i="1"/>
  <c r="ARJ44" i="1"/>
  <c r="ARJ50" i="1"/>
  <c r="ARJ63" i="1"/>
  <c r="ARJ64" i="1"/>
  <c r="ARJ67" i="1"/>
  <c r="ARJ69" i="1"/>
  <c r="ARJ73" i="1"/>
  <c r="ARJ74" i="1"/>
  <c r="ARJ75" i="1"/>
  <c r="ARJ83" i="1"/>
  <c r="ARJ84" i="1"/>
  <c r="ARJ92" i="1"/>
  <c r="ARJ93" i="1"/>
  <c r="ARJ40" i="1"/>
  <c r="ARJ46" i="1"/>
  <c r="ARJ49" i="1"/>
  <c r="ARJ52" i="1"/>
  <c r="ARJ55" i="1"/>
  <c r="ARJ61" i="1"/>
  <c r="ARJ81" i="1"/>
  <c r="ARJ82" i="1"/>
  <c r="ARJ89" i="1"/>
  <c r="ARJ91" i="1"/>
  <c r="ARJ16" i="1"/>
  <c r="ARJ37" i="1"/>
  <c r="ARJ51" i="1"/>
  <c r="ARJ34" i="1"/>
  <c r="ARJ57" i="1"/>
  <c r="ARJ80" i="1"/>
  <c r="ARJ87" i="1"/>
  <c r="ARJ62" i="1"/>
  <c r="ARJ65" i="1"/>
  <c r="ARJ71" i="1"/>
  <c r="ARJ77" i="1"/>
  <c r="ARJ85" i="1"/>
  <c r="ARJ95" i="1"/>
  <c r="ARJ53" i="1"/>
  <c r="ARJ39" i="1"/>
  <c r="ARJ96" i="1"/>
  <c r="ARJ59" i="1"/>
  <c r="ARJ76" i="1"/>
  <c r="ARJ86" i="1"/>
  <c r="ARJ94" i="1"/>
  <c r="ARJ79" i="1"/>
  <c r="ARJ88" i="1"/>
  <c r="ARM2" i="1" l="1"/>
  <c r="ARM9" i="1"/>
  <c r="ARM21" i="1"/>
  <c r="ARM26" i="1"/>
  <c r="ARM31" i="1"/>
  <c r="ARM4" i="1"/>
  <c r="ARM16" i="1"/>
  <c r="ARM33" i="1"/>
  <c r="ARM34" i="1"/>
  <c r="ARM37" i="1"/>
  <c r="ARM44" i="1"/>
  <c r="ARM46" i="1"/>
  <c r="ARM57" i="1"/>
  <c r="ARM59" i="1"/>
  <c r="ARM61" i="1"/>
  <c r="ARR1" i="1"/>
  <c r="ARM39" i="1"/>
  <c r="ARM40" i="1"/>
  <c r="ARM45" i="1"/>
  <c r="ARM50" i="1"/>
  <c r="ARM51" i="1"/>
  <c r="ARM56" i="1"/>
  <c r="ARM62" i="1"/>
  <c r="ARM69" i="1"/>
  <c r="ARM71" i="1"/>
  <c r="ARM73" i="1"/>
  <c r="ARM10" i="1"/>
  <c r="ARM77" i="1"/>
  <c r="ARM79" i="1"/>
  <c r="ARM86" i="1"/>
  <c r="ARM87" i="1"/>
  <c r="ARM95" i="1"/>
  <c r="ARM96" i="1"/>
  <c r="ARM11" i="1"/>
  <c r="ARM32" i="1"/>
  <c r="ARM35" i="1"/>
  <c r="ARM38" i="1"/>
  <c r="ARM41" i="1"/>
  <c r="ARM47" i="1"/>
  <c r="ARM53" i="1"/>
  <c r="ARM64" i="1"/>
  <c r="ARM65" i="1"/>
  <c r="ARM67" i="1"/>
  <c r="ARM70" i="1"/>
  <c r="ARM75" i="1"/>
  <c r="ARM76" i="1"/>
  <c r="ARM84" i="1"/>
  <c r="ARM85" i="1"/>
  <c r="ARM49" i="1"/>
  <c r="ARM52" i="1"/>
  <c r="ARM93" i="1"/>
  <c r="ARM94" i="1"/>
  <c r="ARM43" i="1"/>
  <c r="ARM55" i="1"/>
  <c r="ARM68" i="1"/>
  <c r="ARM74" i="1"/>
  <c r="ARM82" i="1"/>
  <c r="ARM80" i="1"/>
  <c r="ARM89" i="1"/>
  <c r="ARM58" i="1"/>
  <c r="ARM63" i="1"/>
  <c r="ARM92" i="1"/>
  <c r="ARM81" i="1"/>
  <c r="ARM91" i="1"/>
  <c r="ARM83" i="1"/>
  <c r="ARM88" i="1"/>
  <c r="ARU1" i="1" l="1"/>
  <c r="ARP2" i="1"/>
  <c r="ARP4" i="1"/>
  <c r="ARP10" i="1"/>
  <c r="ARP11" i="1"/>
  <c r="ARP9" i="1"/>
  <c r="ARP31" i="1"/>
  <c r="ARP45" i="1"/>
  <c r="ARP47" i="1"/>
  <c r="ARP55" i="1"/>
  <c r="ARP56" i="1"/>
  <c r="ARP58" i="1"/>
  <c r="ARP32" i="1"/>
  <c r="ARP35" i="1"/>
  <c r="ARP37" i="1"/>
  <c r="ARP43" i="1"/>
  <c r="ARP49" i="1"/>
  <c r="ARP53" i="1"/>
  <c r="ARP59" i="1"/>
  <c r="ARP67" i="1"/>
  <c r="ARP68" i="1"/>
  <c r="ARP70" i="1"/>
  <c r="ARP34" i="1"/>
  <c r="ARP21" i="1"/>
  <c r="ARP51" i="1"/>
  <c r="ARP57" i="1"/>
  <c r="ARP81" i="1"/>
  <c r="ARP82" i="1"/>
  <c r="ARP89" i="1"/>
  <c r="ARP91" i="1"/>
  <c r="ARP39" i="1"/>
  <c r="ARP62" i="1"/>
  <c r="ARP73" i="1"/>
  <c r="ARP79" i="1"/>
  <c r="ARP80" i="1"/>
  <c r="ARP87" i="1"/>
  <c r="ARP88" i="1"/>
  <c r="ARP96" i="1"/>
  <c r="ARP38" i="1"/>
  <c r="ARP41" i="1"/>
  <c r="ARP44" i="1"/>
  <c r="ARP50" i="1"/>
  <c r="ARP40" i="1"/>
  <c r="ARP76" i="1"/>
  <c r="ARP86" i="1"/>
  <c r="ARP46" i="1"/>
  <c r="ARP64" i="1"/>
  <c r="ARP74" i="1"/>
  <c r="ARP84" i="1"/>
  <c r="ARP92" i="1"/>
  <c r="ARP61" i="1"/>
  <c r="ARP85" i="1"/>
  <c r="ARP65" i="1"/>
  <c r="ARP83" i="1"/>
  <c r="ARP63" i="1"/>
  <c r="ARP69" i="1"/>
  <c r="ARP75" i="1"/>
  <c r="ARP93" i="1"/>
  <c r="ARP33" i="1"/>
  <c r="ARP52" i="1"/>
  <c r="ARP71" i="1"/>
  <c r="ARP77" i="1"/>
  <c r="ARP94" i="1"/>
  <c r="ARP16" i="1"/>
  <c r="ARP26" i="1"/>
  <c r="ARP95" i="1"/>
  <c r="ARX1" i="1" l="1"/>
  <c r="ARS2" i="1"/>
  <c r="ARS9" i="1"/>
  <c r="ARS11" i="1"/>
  <c r="ARS16" i="1"/>
  <c r="ARS4" i="1"/>
  <c r="ARS10" i="1"/>
  <c r="ARS32" i="1"/>
  <c r="ARS44" i="1"/>
  <c r="ARS46" i="1"/>
  <c r="ARS49" i="1"/>
  <c r="ARS57" i="1"/>
  <c r="ARS59" i="1"/>
  <c r="ARS26" i="1"/>
  <c r="ARS33" i="1"/>
  <c r="ARS38" i="1"/>
  <c r="ARS55" i="1"/>
  <c r="ARS61" i="1"/>
  <c r="ARS69" i="1"/>
  <c r="ARS71" i="1"/>
  <c r="ARS31" i="1"/>
  <c r="ARS35" i="1"/>
  <c r="ARS52" i="1"/>
  <c r="ARS58" i="1"/>
  <c r="ARS64" i="1"/>
  <c r="ARS65" i="1"/>
  <c r="ARS70" i="1"/>
  <c r="ARS75" i="1"/>
  <c r="ARS76" i="1"/>
  <c r="ARS84" i="1"/>
  <c r="ARS85" i="1"/>
  <c r="ARS93" i="1"/>
  <c r="ARS94" i="1"/>
  <c r="ARS21" i="1"/>
  <c r="ARS34" i="1"/>
  <c r="ARS40" i="1"/>
  <c r="ARS63" i="1"/>
  <c r="ARS68" i="1"/>
  <c r="ARS74" i="1"/>
  <c r="ARS82" i="1"/>
  <c r="ARS83" i="1"/>
  <c r="ARS91" i="1"/>
  <c r="ARS92" i="1"/>
  <c r="ARS39" i="1"/>
  <c r="ARS51" i="1"/>
  <c r="ARS45" i="1"/>
  <c r="ARS43" i="1"/>
  <c r="ARS67" i="1"/>
  <c r="ARS73" i="1"/>
  <c r="ARS81" i="1"/>
  <c r="ARS88" i="1"/>
  <c r="ARS41" i="1"/>
  <c r="ARS50" i="1"/>
  <c r="ARS79" i="1"/>
  <c r="ARS86" i="1"/>
  <c r="ARS47" i="1"/>
  <c r="ARS80" i="1"/>
  <c r="ARS89" i="1"/>
  <c r="ARS95" i="1"/>
  <c r="ARS77" i="1"/>
  <c r="ARS37" i="1"/>
  <c r="ARS53" i="1"/>
  <c r="ARS62" i="1"/>
  <c r="ARS56" i="1"/>
  <c r="ARS96" i="1"/>
  <c r="ARS87" i="1"/>
  <c r="ASA1" i="1" l="1"/>
  <c r="ARV10" i="1"/>
  <c r="ARV9" i="1"/>
  <c r="ARV16" i="1"/>
  <c r="ARV11" i="1"/>
  <c r="ARV21" i="1"/>
  <c r="ARV34" i="1"/>
  <c r="ARV35" i="1"/>
  <c r="ARV43" i="1"/>
  <c r="ARV45" i="1"/>
  <c r="ARV47" i="1"/>
  <c r="ARV56" i="1"/>
  <c r="ARV58" i="1"/>
  <c r="ARV40" i="1"/>
  <c r="ARV41" i="1"/>
  <c r="ARV46" i="1"/>
  <c r="ARV51" i="1"/>
  <c r="ARV52" i="1"/>
  <c r="ARV57" i="1"/>
  <c r="ARV62" i="1"/>
  <c r="ARV68" i="1"/>
  <c r="ARV70" i="1"/>
  <c r="ARV4" i="1"/>
  <c r="ARV26" i="1"/>
  <c r="ARV33" i="1"/>
  <c r="ARV2" i="1"/>
  <c r="ARV37" i="1"/>
  <c r="ARV38" i="1"/>
  <c r="ARV44" i="1"/>
  <c r="ARV50" i="1"/>
  <c r="ARV53" i="1"/>
  <c r="ARV59" i="1"/>
  <c r="ARV79" i="1"/>
  <c r="ARV80" i="1"/>
  <c r="ARV87" i="1"/>
  <c r="ARV88" i="1"/>
  <c r="ARV96" i="1"/>
  <c r="ARV65" i="1"/>
  <c r="ARV71" i="1"/>
  <c r="ARV76" i="1"/>
  <c r="ARV77" i="1"/>
  <c r="ARV85" i="1"/>
  <c r="ARV86" i="1"/>
  <c r="ARV94" i="1"/>
  <c r="ARV95" i="1"/>
  <c r="ARV31" i="1"/>
  <c r="ARV32" i="1"/>
  <c r="ARV39" i="1"/>
  <c r="ARV63" i="1"/>
  <c r="ARV69" i="1"/>
  <c r="ARV75" i="1"/>
  <c r="ARV83" i="1"/>
  <c r="ARV49" i="1"/>
  <c r="ARV67" i="1"/>
  <c r="ARV73" i="1"/>
  <c r="ARV81" i="1"/>
  <c r="ARV91" i="1"/>
  <c r="ARV74" i="1"/>
  <c r="ARV84" i="1"/>
  <c r="ARV92" i="1"/>
  <c r="ARV64" i="1"/>
  <c r="ARV93" i="1"/>
  <c r="ARV82" i="1"/>
  <c r="ARV61" i="1"/>
  <c r="ARV89" i="1"/>
  <c r="ARV55" i="1"/>
  <c r="ARY2" i="1" l="1"/>
  <c r="ARY4" i="1"/>
  <c r="ARY9" i="1"/>
  <c r="ARY21" i="1"/>
  <c r="ARY26" i="1"/>
  <c r="ARY31" i="1"/>
  <c r="ARY37" i="1"/>
  <c r="ARY44" i="1"/>
  <c r="ARY46" i="1"/>
  <c r="ARY57" i="1"/>
  <c r="ARY59" i="1"/>
  <c r="ARY61" i="1"/>
  <c r="ARY10" i="1"/>
  <c r="ARY11" i="1"/>
  <c r="ARY16" i="1"/>
  <c r="ARY32" i="1"/>
  <c r="ARY69" i="1"/>
  <c r="ARY71" i="1"/>
  <c r="ARY73" i="1"/>
  <c r="ASD1" i="1"/>
  <c r="ARY34" i="1"/>
  <c r="ARY33" i="1"/>
  <c r="ARY39" i="1"/>
  <c r="ARY43" i="1"/>
  <c r="ARY45" i="1"/>
  <c r="ARY49" i="1"/>
  <c r="ARY51" i="1"/>
  <c r="ARY55" i="1"/>
  <c r="ARY63" i="1"/>
  <c r="ARY67" i="1"/>
  <c r="ARY68" i="1"/>
  <c r="ARY74" i="1"/>
  <c r="ARY82" i="1"/>
  <c r="ARY83" i="1"/>
  <c r="ARY91" i="1"/>
  <c r="ARY92" i="1"/>
  <c r="ARY41" i="1"/>
  <c r="ARY47" i="1"/>
  <c r="ARY50" i="1"/>
  <c r="ARY53" i="1"/>
  <c r="ARY56" i="1"/>
  <c r="ARY62" i="1"/>
  <c r="ARY80" i="1"/>
  <c r="ARY81" i="1"/>
  <c r="ARY88" i="1"/>
  <c r="ARY89" i="1"/>
  <c r="ARY38" i="1"/>
  <c r="ARY52" i="1"/>
  <c r="ARY58" i="1"/>
  <c r="ARY77" i="1"/>
  <c r="ARY87" i="1"/>
  <c r="ARY40" i="1"/>
  <c r="ARY65" i="1"/>
  <c r="ARY75" i="1"/>
  <c r="ARY85" i="1"/>
  <c r="ARY93" i="1"/>
  <c r="ARY79" i="1"/>
  <c r="ARY94" i="1"/>
  <c r="ARY64" i="1"/>
  <c r="ARY70" i="1"/>
  <c r="ARY76" i="1"/>
  <c r="ARY35" i="1"/>
  <c r="ARY84" i="1"/>
  <c r="ARY95" i="1"/>
  <c r="ARY86" i="1"/>
  <c r="ARY96" i="1"/>
  <c r="ASG1" i="1" l="1"/>
  <c r="ASB4" i="1"/>
  <c r="ASB10" i="1"/>
  <c r="ASB2" i="1"/>
  <c r="ASB26" i="1"/>
  <c r="ASB32" i="1"/>
  <c r="ASB33" i="1"/>
  <c r="ASB45" i="1"/>
  <c r="ASB47" i="1"/>
  <c r="ASB55" i="1"/>
  <c r="ASB56" i="1"/>
  <c r="ASB58" i="1"/>
  <c r="ASB21" i="1"/>
  <c r="ASB38" i="1"/>
  <c r="ASB39" i="1"/>
  <c r="ASB44" i="1"/>
  <c r="ASB50" i="1"/>
  <c r="ASB67" i="1"/>
  <c r="ASB68" i="1"/>
  <c r="ASB70" i="1"/>
  <c r="ASB11" i="1"/>
  <c r="ASB16" i="1"/>
  <c r="ASB35" i="1"/>
  <c r="ASB40" i="1"/>
  <c r="ASB46" i="1"/>
  <c r="ASB52" i="1"/>
  <c r="ASB61" i="1"/>
  <c r="ASB65" i="1"/>
  <c r="ASB71" i="1"/>
  <c r="ASB73" i="1"/>
  <c r="ASB76" i="1"/>
  <c r="ASB77" i="1"/>
  <c r="ASB85" i="1"/>
  <c r="ASB86" i="1"/>
  <c r="ASB94" i="1"/>
  <c r="ASB95" i="1"/>
  <c r="ASB37" i="1"/>
  <c r="ASB43" i="1"/>
  <c r="ASB49" i="1"/>
  <c r="ASB51" i="1"/>
  <c r="ASB57" i="1"/>
  <c r="ASB63" i="1"/>
  <c r="ASB64" i="1"/>
  <c r="ASB69" i="1"/>
  <c r="ASB74" i="1"/>
  <c r="ASB75" i="1"/>
  <c r="ASB83" i="1"/>
  <c r="ASB84" i="1"/>
  <c r="ASB92" i="1"/>
  <c r="ASB93" i="1"/>
  <c r="ASB34" i="1"/>
  <c r="ASB53" i="1"/>
  <c r="ASB31" i="1"/>
  <c r="ASB62" i="1"/>
  <c r="ASB82" i="1"/>
  <c r="ASB89" i="1"/>
  <c r="ASB9" i="1"/>
  <c r="ASB80" i="1"/>
  <c r="ASB87" i="1"/>
  <c r="ASB41" i="1"/>
  <c r="ASB91" i="1"/>
  <c r="ASB96" i="1"/>
  <c r="ASB79" i="1"/>
  <c r="ASB88" i="1"/>
  <c r="ASB59" i="1"/>
  <c r="ASB81" i="1"/>
  <c r="ASJ1" i="1" l="1"/>
  <c r="ASE2" i="1"/>
  <c r="ASE9" i="1"/>
  <c r="ASE11" i="1"/>
  <c r="ASE16" i="1"/>
  <c r="ASE4" i="1"/>
  <c r="ASE10" i="1"/>
  <c r="ASE31" i="1"/>
  <c r="ASE35" i="1"/>
  <c r="ASE44" i="1"/>
  <c r="ASE46" i="1"/>
  <c r="ASE49" i="1"/>
  <c r="ASE57" i="1"/>
  <c r="ASE59" i="1"/>
  <c r="ASE33" i="1"/>
  <c r="ASE37" i="1"/>
  <c r="ASE41" i="1"/>
  <c r="ASE43" i="1"/>
  <c r="ASE47" i="1"/>
  <c r="ASE52" i="1"/>
  <c r="ASE53" i="1"/>
  <c r="ASE58" i="1"/>
  <c r="ASE69" i="1"/>
  <c r="ASE71" i="1"/>
  <c r="ASE21" i="1"/>
  <c r="ASE26" i="1"/>
  <c r="ASE32" i="1"/>
  <c r="ASE38" i="1"/>
  <c r="ASE80" i="1"/>
  <c r="ASE81" i="1"/>
  <c r="ASE88" i="1"/>
  <c r="ASE89" i="1"/>
  <c r="ASE40" i="1"/>
  <c r="ASE55" i="1"/>
  <c r="ASE61" i="1"/>
  <c r="ASE67" i="1"/>
  <c r="ASE73" i="1"/>
  <c r="ASE77" i="1"/>
  <c r="ASE79" i="1"/>
  <c r="ASE86" i="1"/>
  <c r="ASE87" i="1"/>
  <c r="ASE96" i="1"/>
  <c r="ASE45" i="1"/>
  <c r="ASE95" i="1"/>
  <c r="ASE39" i="1"/>
  <c r="ASE51" i="1"/>
  <c r="ASE64" i="1"/>
  <c r="ASE70" i="1"/>
  <c r="ASE76" i="1"/>
  <c r="ASE84" i="1"/>
  <c r="ASE34" i="1"/>
  <c r="ASE62" i="1"/>
  <c r="ASE68" i="1"/>
  <c r="ASE74" i="1"/>
  <c r="ASE82" i="1"/>
  <c r="ASE92" i="1"/>
  <c r="ASE65" i="1"/>
  <c r="ASE56" i="1"/>
  <c r="ASE83" i="1"/>
  <c r="ASE91" i="1"/>
  <c r="ASE94" i="1"/>
  <c r="ASE50" i="1"/>
  <c r="ASE75" i="1"/>
  <c r="ASE85" i="1"/>
  <c r="ASE63" i="1"/>
  <c r="ASE93" i="1"/>
  <c r="ASM1" i="1" l="1"/>
  <c r="ASH4" i="1"/>
  <c r="ASH10" i="1"/>
  <c r="ASH11" i="1"/>
  <c r="ASH16" i="1"/>
  <c r="ASH43" i="1"/>
  <c r="ASH45" i="1"/>
  <c r="ASH47" i="1"/>
  <c r="ASH56" i="1"/>
  <c r="ASH58" i="1"/>
  <c r="ASH31" i="1"/>
  <c r="ASH34" i="1"/>
  <c r="ASH49" i="1"/>
  <c r="ASH55" i="1"/>
  <c r="ASH61" i="1"/>
  <c r="ASH68" i="1"/>
  <c r="ASH70" i="1"/>
  <c r="ASH9" i="1"/>
  <c r="ASH39" i="1"/>
  <c r="ASH53" i="1"/>
  <c r="ASH59" i="1"/>
  <c r="ASH63" i="1"/>
  <c r="ASH64" i="1"/>
  <c r="ASH69" i="1"/>
  <c r="ASH74" i="1"/>
  <c r="ASH75" i="1"/>
  <c r="ASH83" i="1"/>
  <c r="ASH84" i="1"/>
  <c r="ASH92" i="1"/>
  <c r="ASH93" i="1"/>
  <c r="ASH2" i="1"/>
  <c r="ASH26" i="1"/>
  <c r="ASH32" i="1"/>
  <c r="ASH35" i="1"/>
  <c r="ASH38" i="1"/>
  <c r="ASH41" i="1"/>
  <c r="ASH44" i="1"/>
  <c r="ASH50" i="1"/>
  <c r="ASH62" i="1"/>
  <c r="ASH81" i="1"/>
  <c r="ASH82" i="1"/>
  <c r="ASH89" i="1"/>
  <c r="ASH91" i="1"/>
  <c r="ASH37" i="1"/>
  <c r="ASH40" i="1"/>
  <c r="ASH46" i="1"/>
  <c r="ASH52" i="1"/>
  <c r="ASH21" i="1"/>
  <c r="ASH33" i="1"/>
  <c r="ASH79" i="1"/>
  <c r="ASH88" i="1"/>
  <c r="ASH57" i="1"/>
  <c r="ASH76" i="1"/>
  <c r="ASH86" i="1"/>
  <c r="ASH94" i="1"/>
  <c r="ASH87" i="1"/>
  <c r="ASH67" i="1"/>
  <c r="ASH73" i="1"/>
  <c r="ASH85" i="1"/>
  <c r="ASH95" i="1"/>
  <c r="ASH51" i="1"/>
  <c r="ASH65" i="1"/>
  <c r="ASH71" i="1"/>
  <c r="ASH77" i="1"/>
  <c r="ASH96" i="1"/>
  <c r="ASH80" i="1"/>
  <c r="ASK2" i="1" l="1"/>
  <c r="ASK4" i="1"/>
  <c r="ASK9" i="1"/>
  <c r="ASP1" i="1"/>
  <c r="ASK16" i="1"/>
  <c r="ASK21" i="1"/>
  <c r="ASK26" i="1"/>
  <c r="ASK31" i="1"/>
  <c r="ASK33" i="1"/>
  <c r="ASK34" i="1"/>
  <c r="ASK37" i="1"/>
  <c r="ASK44" i="1"/>
  <c r="ASK46" i="1"/>
  <c r="ASK57" i="1"/>
  <c r="ASK59" i="1"/>
  <c r="ASK61" i="1"/>
  <c r="ASK10" i="1"/>
  <c r="ASK32" i="1"/>
  <c r="ASK35" i="1"/>
  <c r="ASK39" i="1"/>
  <c r="ASK40" i="1"/>
  <c r="ASK45" i="1"/>
  <c r="ASK50" i="1"/>
  <c r="ASK51" i="1"/>
  <c r="ASK56" i="1"/>
  <c r="ASK69" i="1"/>
  <c r="ASK71" i="1"/>
  <c r="ASK73" i="1"/>
  <c r="ASK77" i="1"/>
  <c r="ASK79" i="1"/>
  <c r="ASK86" i="1"/>
  <c r="ASK87" i="1"/>
  <c r="ASK95" i="1"/>
  <c r="ASK96" i="1"/>
  <c r="ASK64" i="1"/>
  <c r="ASK65" i="1"/>
  <c r="ASK70" i="1"/>
  <c r="ASK75" i="1"/>
  <c r="ASK76" i="1"/>
  <c r="ASK84" i="1"/>
  <c r="ASK85" i="1"/>
  <c r="ASK93" i="1"/>
  <c r="ASK94" i="1"/>
  <c r="ASK38" i="1"/>
  <c r="ASK41" i="1"/>
  <c r="ASK43" i="1"/>
  <c r="ASK53" i="1"/>
  <c r="ASK55" i="1"/>
  <c r="ASK11" i="1"/>
  <c r="ASK47" i="1"/>
  <c r="ASK49" i="1"/>
  <c r="ASK52" i="1"/>
  <c r="ASK63" i="1"/>
  <c r="ASK83" i="1"/>
  <c r="ASK81" i="1"/>
  <c r="ASK88" i="1"/>
  <c r="ASK82" i="1"/>
  <c r="ASK91" i="1"/>
  <c r="ASK58" i="1"/>
  <c r="ASK89" i="1"/>
  <c r="ASK62" i="1"/>
  <c r="ASK68" i="1"/>
  <c r="ASK74" i="1"/>
  <c r="ASK67" i="1"/>
  <c r="ASK80" i="1"/>
  <c r="ASK92" i="1"/>
  <c r="ASS1" i="1" l="1"/>
  <c r="ASN10" i="1"/>
  <c r="ASN2" i="1"/>
  <c r="ASN11" i="1"/>
  <c r="ASN21" i="1"/>
  <c r="ASN45" i="1"/>
  <c r="ASN47" i="1"/>
  <c r="ASN55" i="1"/>
  <c r="ASN56" i="1"/>
  <c r="ASN58" i="1"/>
  <c r="ASN4" i="1"/>
  <c r="ASN26" i="1"/>
  <c r="ASN33" i="1"/>
  <c r="ASN53" i="1"/>
  <c r="ASN59" i="1"/>
  <c r="ASN67" i="1"/>
  <c r="ASN68" i="1"/>
  <c r="ASN70" i="1"/>
  <c r="ASN31" i="1"/>
  <c r="ASN32" i="1"/>
  <c r="ASN35" i="1"/>
  <c r="ASN9" i="1"/>
  <c r="ASN16" i="1"/>
  <c r="ASN34" i="1"/>
  <c r="ASN40" i="1"/>
  <c r="ASN46" i="1"/>
  <c r="ASN52" i="1"/>
  <c r="ASN62" i="1"/>
  <c r="ASN81" i="1"/>
  <c r="ASN82" i="1"/>
  <c r="ASN89" i="1"/>
  <c r="ASN91" i="1"/>
  <c r="ASN51" i="1"/>
  <c r="ASN57" i="1"/>
  <c r="ASN79" i="1"/>
  <c r="ASN80" i="1"/>
  <c r="ASN87" i="1"/>
  <c r="ASN88" i="1"/>
  <c r="ASN39" i="1"/>
  <c r="ASN96" i="1"/>
  <c r="ASN37" i="1"/>
  <c r="ASN61" i="1"/>
  <c r="ASN65" i="1"/>
  <c r="ASN71" i="1"/>
  <c r="ASN77" i="1"/>
  <c r="ASN85" i="1"/>
  <c r="ASN38" i="1"/>
  <c r="ASN43" i="1"/>
  <c r="ASN63" i="1"/>
  <c r="ASN69" i="1"/>
  <c r="ASN75" i="1"/>
  <c r="ASN83" i="1"/>
  <c r="ASN93" i="1"/>
  <c r="ASN76" i="1"/>
  <c r="ASN86" i="1"/>
  <c r="ASN92" i="1"/>
  <c r="ASN95" i="1"/>
  <c r="ASN49" i="1"/>
  <c r="ASN94" i="1"/>
  <c r="ASN50" i="1"/>
  <c r="ASN73" i="1"/>
  <c r="ASN84" i="1"/>
  <c r="ASN41" i="1"/>
  <c r="ASN64" i="1"/>
  <c r="ASN44" i="1"/>
  <c r="ASN74" i="1"/>
  <c r="ASV1" i="1" l="1"/>
  <c r="ASQ2" i="1"/>
  <c r="ASQ9" i="1"/>
  <c r="ASQ11" i="1"/>
  <c r="ASQ16" i="1"/>
  <c r="ASQ26" i="1"/>
  <c r="ASQ32" i="1"/>
  <c r="ASQ44" i="1"/>
  <c r="ASQ46" i="1"/>
  <c r="ASQ49" i="1"/>
  <c r="ASQ57" i="1"/>
  <c r="ASQ59" i="1"/>
  <c r="ASQ34" i="1"/>
  <c r="ASQ38" i="1"/>
  <c r="ASQ69" i="1"/>
  <c r="ASQ71" i="1"/>
  <c r="ASQ4" i="1"/>
  <c r="ASQ10" i="1"/>
  <c r="ASQ33" i="1"/>
  <c r="ASQ31" i="1"/>
  <c r="ASQ37" i="1"/>
  <c r="ASQ41" i="1"/>
  <c r="ASQ43" i="1"/>
  <c r="ASQ47" i="1"/>
  <c r="ASQ50" i="1"/>
  <c r="ASQ53" i="1"/>
  <c r="ASQ56" i="1"/>
  <c r="ASQ64" i="1"/>
  <c r="ASQ65" i="1"/>
  <c r="ASQ67" i="1"/>
  <c r="ASQ70" i="1"/>
  <c r="ASQ73" i="1"/>
  <c r="ASQ75" i="1"/>
  <c r="ASQ76" i="1"/>
  <c r="ASQ84" i="1"/>
  <c r="ASQ85" i="1"/>
  <c r="ASQ93" i="1"/>
  <c r="ASQ94" i="1"/>
  <c r="ASQ52" i="1"/>
  <c r="ASQ58" i="1"/>
  <c r="ASQ62" i="1"/>
  <c r="ASQ63" i="1"/>
  <c r="ASQ68" i="1"/>
  <c r="ASQ74" i="1"/>
  <c r="ASQ82" i="1"/>
  <c r="ASQ83" i="1"/>
  <c r="ASQ91" i="1"/>
  <c r="ASQ92" i="1"/>
  <c r="ASQ35" i="1"/>
  <c r="ASQ40" i="1"/>
  <c r="ASQ51" i="1"/>
  <c r="ASQ80" i="1"/>
  <c r="ASQ89" i="1"/>
  <c r="ASQ61" i="1"/>
  <c r="ASQ77" i="1"/>
  <c r="ASQ87" i="1"/>
  <c r="ASQ95" i="1"/>
  <c r="ASQ39" i="1"/>
  <c r="ASQ81" i="1"/>
  <c r="ASQ96" i="1"/>
  <c r="ASQ88" i="1"/>
  <c r="ASQ21" i="1"/>
  <c r="ASQ45" i="1"/>
  <c r="ASQ86" i="1"/>
  <c r="ASQ55" i="1"/>
  <c r="ASQ79" i="1"/>
  <c r="AST2" i="1" l="1"/>
  <c r="AST10" i="1"/>
  <c r="AST4" i="1"/>
  <c r="AST9" i="1"/>
  <c r="AST31" i="1"/>
  <c r="AST34" i="1"/>
  <c r="AST35" i="1"/>
  <c r="AST43" i="1"/>
  <c r="AST45" i="1"/>
  <c r="AST47" i="1"/>
  <c r="AST56" i="1"/>
  <c r="AST58" i="1"/>
  <c r="AST21" i="1"/>
  <c r="AST37" i="1"/>
  <c r="AST40" i="1"/>
  <c r="AST41" i="1"/>
  <c r="AST46" i="1"/>
  <c r="AST51" i="1"/>
  <c r="AST52" i="1"/>
  <c r="AST57" i="1"/>
  <c r="AST68" i="1"/>
  <c r="AST70" i="1"/>
  <c r="AST26" i="1"/>
  <c r="ASY1" i="1"/>
  <c r="AST33" i="1"/>
  <c r="AST39" i="1"/>
  <c r="AST49" i="1"/>
  <c r="AST55" i="1"/>
  <c r="AST61" i="1"/>
  <c r="AST79" i="1"/>
  <c r="AST80" i="1"/>
  <c r="AST87" i="1"/>
  <c r="AST88" i="1"/>
  <c r="AST96" i="1"/>
  <c r="AST16" i="1"/>
  <c r="AST38" i="1"/>
  <c r="AST44" i="1"/>
  <c r="AST50" i="1"/>
  <c r="AST53" i="1"/>
  <c r="AST59" i="1"/>
  <c r="AST65" i="1"/>
  <c r="AST67" i="1"/>
  <c r="AST71" i="1"/>
  <c r="AST73" i="1"/>
  <c r="AST76" i="1"/>
  <c r="AST77" i="1"/>
  <c r="AST85" i="1"/>
  <c r="AST86" i="1"/>
  <c r="AST95" i="1"/>
  <c r="AST94" i="1"/>
  <c r="AST64" i="1"/>
  <c r="AST74" i="1"/>
  <c r="AST84" i="1"/>
  <c r="AST32" i="1"/>
  <c r="AST62" i="1"/>
  <c r="AST82" i="1"/>
  <c r="AST89" i="1"/>
  <c r="AST63" i="1"/>
  <c r="AST69" i="1"/>
  <c r="AST75" i="1"/>
  <c r="AST91" i="1"/>
  <c r="AST83" i="1"/>
  <c r="AST81" i="1"/>
  <c r="AST92" i="1"/>
  <c r="AST11" i="1"/>
  <c r="AST93" i="1"/>
  <c r="ASW2" i="1" l="1"/>
  <c r="ASW4" i="1"/>
  <c r="ATB1" i="1"/>
  <c r="ASW9" i="1"/>
  <c r="ASW11" i="1"/>
  <c r="ASW21" i="1"/>
  <c r="ASW26" i="1"/>
  <c r="ASW31" i="1"/>
  <c r="ASW37" i="1"/>
  <c r="ASW44" i="1"/>
  <c r="ASW46" i="1"/>
  <c r="ASW57" i="1"/>
  <c r="ASW59" i="1"/>
  <c r="ASW61" i="1"/>
  <c r="ASW16" i="1"/>
  <c r="ASW35" i="1"/>
  <c r="ASW43" i="1"/>
  <c r="ASW49" i="1"/>
  <c r="ASW55" i="1"/>
  <c r="ASW69" i="1"/>
  <c r="ASW71" i="1"/>
  <c r="ASW73" i="1"/>
  <c r="ASW32" i="1"/>
  <c r="ASW40" i="1"/>
  <c r="ASW62" i="1"/>
  <c r="ASW63" i="1"/>
  <c r="ASW68" i="1"/>
  <c r="ASW74" i="1"/>
  <c r="ASW82" i="1"/>
  <c r="ASW83" i="1"/>
  <c r="ASW91" i="1"/>
  <c r="ASW92" i="1"/>
  <c r="ASW10" i="1"/>
  <c r="ASW33" i="1"/>
  <c r="ASW39" i="1"/>
  <c r="ASW45" i="1"/>
  <c r="ASW51" i="1"/>
  <c r="ASW80" i="1"/>
  <c r="ASW81" i="1"/>
  <c r="ASW88" i="1"/>
  <c r="ASW89" i="1"/>
  <c r="ASW47" i="1"/>
  <c r="ASW34" i="1"/>
  <c r="ASW41" i="1"/>
  <c r="ASW50" i="1"/>
  <c r="ASW53" i="1"/>
  <c r="ASW56" i="1"/>
  <c r="ASW67" i="1"/>
  <c r="ASW79" i="1"/>
  <c r="ASW86" i="1"/>
  <c r="ASW52" i="1"/>
  <c r="ASW58" i="1"/>
  <c r="ASW64" i="1"/>
  <c r="ASW70" i="1"/>
  <c r="ASW76" i="1"/>
  <c r="ASW84" i="1"/>
  <c r="ASW94" i="1"/>
  <c r="ASW77" i="1"/>
  <c r="ASW87" i="1"/>
  <c r="ASW65" i="1"/>
  <c r="ASW93" i="1"/>
  <c r="ASW75" i="1"/>
  <c r="ASW85" i="1"/>
  <c r="ASW95" i="1"/>
  <c r="ASW96" i="1"/>
  <c r="ASW38" i="1"/>
  <c r="ATE1" i="1" l="1"/>
  <c r="ASZ10" i="1"/>
  <c r="ASZ2" i="1"/>
  <c r="ASZ16" i="1"/>
  <c r="ASZ32" i="1"/>
  <c r="ASZ33" i="1"/>
  <c r="ASZ45" i="1"/>
  <c r="ASZ47" i="1"/>
  <c r="ASZ55" i="1"/>
  <c r="ASZ56" i="1"/>
  <c r="ASZ58" i="1"/>
  <c r="ASZ11" i="1"/>
  <c r="ASZ38" i="1"/>
  <c r="ASZ39" i="1"/>
  <c r="ASZ44" i="1"/>
  <c r="ASZ50" i="1"/>
  <c r="ASZ61" i="1"/>
  <c r="ASZ67" i="1"/>
  <c r="ASZ68" i="1"/>
  <c r="ASZ70" i="1"/>
  <c r="ASZ21" i="1"/>
  <c r="ASZ41" i="1"/>
  <c r="ASZ65" i="1"/>
  <c r="ASZ71" i="1"/>
  <c r="ASZ76" i="1"/>
  <c r="ASZ77" i="1"/>
  <c r="ASZ85" i="1"/>
  <c r="ASZ86" i="1"/>
  <c r="ASZ94" i="1"/>
  <c r="ASZ95" i="1"/>
  <c r="ASZ31" i="1"/>
  <c r="ASZ35" i="1"/>
  <c r="ASZ37" i="1"/>
  <c r="ASZ40" i="1"/>
  <c r="ASZ43" i="1"/>
  <c r="ASZ46" i="1"/>
  <c r="ASZ49" i="1"/>
  <c r="ASZ52" i="1"/>
  <c r="ASZ63" i="1"/>
  <c r="ASZ64" i="1"/>
  <c r="ASZ69" i="1"/>
  <c r="ASZ74" i="1"/>
  <c r="ASZ75" i="1"/>
  <c r="ASZ83" i="1"/>
  <c r="ASZ84" i="1"/>
  <c r="ASZ92" i="1"/>
  <c r="ASZ93" i="1"/>
  <c r="ASZ4" i="1"/>
  <c r="ASZ9" i="1"/>
  <c r="ASZ26" i="1"/>
  <c r="ASZ51" i="1"/>
  <c r="ASZ57" i="1"/>
  <c r="ASZ73" i="1"/>
  <c r="ASZ81" i="1"/>
  <c r="ASZ79" i="1"/>
  <c r="ASZ88" i="1"/>
  <c r="ASZ62" i="1"/>
  <c r="ASZ89" i="1"/>
  <c r="ASZ82" i="1"/>
  <c r="ASZ87" i="1"/>
  <c r="ASZ59" i="1"/>
  <c r="ASZ80" i="1"/>
  <c r="ASZ91" i="1"/>
  <c r="ASZ34" i="1"/>
  <c r="ASZ53" i="1"/>
  <c r="ASZ96" i="1"/>
  <c r="ATH1" i="1" l="1"/>
  <c r="ATC2" i="1"/>
  <c r="ATC9" i="1"/>
  <c r="ATC11" i="1"/>
  <c r="ATC16" i="1"/>
  <c r="ATC10" i="1"/>
  <c r="ATC21" i="1"/>
  <c r="ATC35" i="1"/>
  <c r="ATC44" i="1"/>
  <c r="ATC46" i="1"/>
  <c r="ATC49" i="1"/>
  <c r="ATC57" i="1"/>
  <c r="ATC59" i="1"/>
  <c r="ATC31" i="1"/>
  <c r="ATC34" i="1"/>
  <c r="ATC41" i="1"/>
  <c r="ATC47" i="1"/>
  <c r="ATC52" i="1"/>
  <c r="ATC53" i="1"/>
  <c r="ATC58" i="1"/>
  <c r="ATC69" i="1"/>
  <c r="ATC71" i="1"/>
  <c r="ATC33" i="1"/>
  <c r="ATC50" i="1"/>
  <c r="ATC56" i="1"/>
  <c r="ATC80" i="1"/>
  <c r="ATC81" i="1"/>
  <c r="ATC88" i="1"/>
  <c r="ATC89" i="1"/>
  <c r="ATC32" i="1"/>
  <c r="ATC38" i="1"/>
  <c r="ATC55" i="1"/>
  <c r="ATC61" i="1"/>
  <c r="ATC77" i="1"/>
  <c r="ATC79" i="1"/>
  <c r="ATC86" i="1"/>
  <c r="ATC87" i="1"/>
  <c r="ATC40" i="1"/>
  <c r="ATC95" i="1"/>
  <c r="ATC96" i="1"/>
  <c r="ATC37" i="1"/>
  <c r="ATC43" i="1"/>
  <c r="ATC4" i="1"/>
  <c r="ATC26" i="1"/>
  <c r="ATC45" i="1"/>
  <c r="ATC65" i="1"/>
  <c r="ATC75" i="1"/>
  <c r="ATC85" i="1"/>
  <c r="ATC51" i="1"/>
  <c r="ATC63" i="1"/>
  <c r="ATC67" i="1"/>
  <c r="ATC73" i="1"/>
  <c r="ATC83" i="1"/>
  <c r="ATC91" i="1"/>
  <c r="ATC84" i="1"/>
  <c r="ATC93" i="1"/>
  <c r="ATC76" i="1"/>
  <c r="ATC92" i="1"/>
  <c r="ATC39" i="1"/>
  <c r="ATC62" i="1"/>
  <c r="ATC68" i="1"/>
  <c r="ATC74" i="1"/>
  <c r="ATC94" i="1"/>
  <c r="ATC64" i="1"/>
  <c r="ATC70" i="1"/>
  <c r="ATC82" i="1"/>
  <c r="ATK1" i="1" l="1"/>
  <c r="ATF4" i="1"/>
  <c r="ATF10" i="1"/>
  <c r="ATF9" i="1"/>
  <c r="ATF16" i="1"/>
  <c r="ATF26" i="1"/>
  <c r="ATF43" i="1"/>
  <c r="ATF45" i="1"/>
  <c r="ATF47" i="1"/>
  <c r="ATF56" i="1"/>
  <c r="ATF58" i="1"/>
  <c r="ATF32" i="1"/>
  <c r="ATF35" i="1"/>
  <c r="ATF68" i="1"/>
  <c r="ATF70" i="1"/>
  <c r="ATF11" i="1"/>
  <c r="ATF31" i="1"/>
  <c r="ATF34" i="1"/>
  <c r="ATF21" i="1"/>
  <c r="ATF51" i="1"/>
  <c r="ATF57" i="1"/>
  <c r="ATF63" i="1"/>
  <c r="ATF64" i="1"/>
  <c r="ATF67" i="1"/>
  <c r="ATF69" i="1"/>
  <c r="ATF73" i="1"/>
  <c r="ATF74" i="1"/>
  <c r="ATF75" i="1"/>
  <c r="ATF83" i="1"/>
  <c r="ATF84" i="1"/>
  <c r="ATF92" i="1"/>
  <c r="ATF93" i="1"/>
  <c r="ATF39" i="1"/>
  <c r="ATF53" i="1"/>
  <c r="ATF59" i="1"/>
  <c r="ATF62" i="1"/>
  <c r="ATF81" i="1"/>
  <c r="ATF82" i="1"/>
  <c r="ATF89" i="1"/>
  <c r="ATF91" i="1"/>
  <c r="ATF38" i="1"/>
  <c r="ATF41" i="1"/>
  <c r="ATF44" i="1"/>
  <c r="ATF49" i="1"/>
  <c r="ATF50" i="1"/>
  <c r="ATF2" i="1"/>
  <c r="ATF55" i="1"/>
  <c r="ATF33" i="1"/>
  <c r="ATF40" i="1"/>
  <c r="ATF80" i="1"/>
  <c r="ATF87" i="1"/>
  <c r="ATF37" i="1"/>
  <c r="ATF46" i="1"/>
  <c r="ATF65" i="1"/>
  <c r="ATF71" i="1"/>
  <c r="ATF77" i="1"/>
  <c r="ATF85" i="1"/>
  <c r="ATF95" i="1"/>
  <c r="ATF52" i="1"/>
  <c r="ATF79" i="1"/>
  <c r="ATF88" i="1"/>
  <c r="ATF61" i="1"/>
  <c r="ATF94" i="1"/>
  <c r="ATF86" i="1"/>
  <c r="ATF76" i="1"/>
  <c r="ATF96" i="1"/>
  <c r="ATI2" i="1" l="1"/>
  <c r="ATI9" i="1"/>
  <c r="ATI4" i="1"/>
  <c r="ATI21" i="1"/>
  <c r="ATI26" i="1"/>
  <c r="ATI31" i="1"/>
  <c r="ATN1" i="1"/>
  <c r="ATI10" i="1"/>
  <c r="ATI11" i="1"/>
  <c r="ATI33" i="1"/>
  <c r="ATI34" i="1"/>
  <c r="ATI37" i="1"/>
  <c r="ATI44" i="1"/>
  <c r="ATI46" i="1"/>
  <c r="ATI57" i="1"/>
  <c r="ATI59" i="1"/>
  <c r="ATI61" i="1"/>
  <c r="ATI39" i="1"/>
  <c r="ATI40" i="1"/>
  <c r="ATI45" i="1"/>
  <c r="ATI50" i="1"/>
  <c r="ATI51" i="1"/>
  <c r="ATI56" i="1"/>
  <c r="ATI69" i="1"/>
  <c r="ATI71" i="1"/>
  <c r="ATI73" i="1"/>
  <c r="ATI16" i="1"/>
  <c r="ATI32" i="1"/>
  <c r="ATI52" i="1"/>
  <c r="ATI58" i="1"/>
  <c r="ATI77" i="1"/>
  <c r="ATI79" i="1"/>
  <c r="ATI86" i="1"/>
  <c r="ATI87" i="1"/>
  <c r="ATI95" i="1"/>
  <c r="ATI96" i="1"/>
  <c r="ATI64" i="1"/>
  <c r="ATI65" i="1"/>
  <c r="ATI67" i="1"/>
  <c r="ATI70" i="1"/>
  <c r="ATI75" i="1"/>
  <c r="ATI76" i="1"/>
  <c r="ATI84" i="1"/>
  <c r="ATI85" i="1"/>
  <c r="ATI93" i="1"/>
  <c r="ATI94" i="1"/>
  <c r="ATI55" i="1"/>
  <c r="ATI62" i="1"/>
  <c r="ATI68" i="1"/>
  <c r="ATI74" i="1"/>
  <c r="ATI82" i="1"/>
  <c r="ATI35" i="1"/>
  <c r="ATI41" i="1"/>
  <c r="ATI80" i="1"/>
  <c r="ATI89" i="1"/>
  <c r="ATI83" i="1"/>
  <c r="ATI92" i="1"/>
  <c r="ATI53" i="1"/>
  <c r="ATI81" i="1"/>
  <c r="ATI88" i="1"/>
  <c r="ATI43" i="1"/>
  <c r="ATI47" i="1"/>
  <c r="ATI63" i="1"/>
  <c r="ATI91" i="1"/>
  <c r="ATI38" i="1"/>
  <c r="ATI49" i="1"/>
  <c r="ATQ1" i="1" l="1"/>
  <c r="ATL2" i="1"/>
  <c r="ATL10" i="1"/>
  <c r="ATL11" i="1"/>
  <c r="ATL31" i="1"/>
  <c r="ATL45" i="1"/>
  <c r="ATL47" i="1"/>
  <c r="ATL55" i="1"/>
  <c r="ATL56" i="1"/>
  <c r="ATL58" i="1"/>
  <c r="ATL4" i="1"/>
  <c r="ATL26" i="1"/>
  <c r="ATL37" i="1"/>
  <c r="ATL43" i="1"/>
  <c r="ATL49" i="1"/>
  <c r="ATL53" i="1"/>
  <c r="ATL59" i="1"/>
  <c r="ATL67" i="1"/>
  <c r="ATL68" i="1"/>
  <c r="ATL70" i="1"/>
  <c r="ATL9" i="1"/>
  <c r="ATL33" i="1"/>
  <c r="ATL35" i="1"/>
  <c r="ATL38" i="1"/>
  <c r="ATL41" i="1"/>
  <c r="ATL44" i="1"/>
  <c r="ATL50" i="1"/>
  <c r="ATL62" i="1"/>
  <c r="ATL81" i="1"/>
  <c r="ATL82" i="1"/>
  <c r="ATL89" i="1"/>
  <c r="ATL91" i="1"/>
  <c r="ATL21" i="1"/>
  <c r="ATL34" i="1"/>
  <c r="ATL40" i="1"/>
  <c r="ATL46" i="1"/>
  <c r="ATL52" i="1"/>
  <c r="ATL73" i="1"/>
  <c r="ATL79" i="1"/>
  <c r="ATL80" i="1"/>
  <c r="ATL87" i="1"/>
  <c r="ATL88" i="1"/>
  <c r="ATL96" i="1"/>
  <c r="ATL32" i="1"/>
  <c r="ATL51" i="1"/>
  <c r="ATL16" i="1"/>
  <c r="ATL39" i="1"/>
  <c r="ATL76" i="1"/>
  <c r="ATL86" i="1"/>
  <c r="ATL64" i="1"/>
  <c r="ATL74" i="1"/>
  <c r="ATL84" i="1"/>
  <c r="ATL92" i="1"/>
  <c r="ATL57" i="1"/>
  <c r="ATL65" i="1"/>
  <c r="ATL71" i="1"/>
  <c r="ATL77" i="1"/>
  <c r="ATL95" i="1"/>
  <c r="ATL85" i="1"/>
  <c r="ATL93" i="1"/>
  <c r="ATL63" i="1"/>
  <c r="ATL94" i="1"/>
  <c r="ATL83" i="1"/>
  <c r="ATL61" i="1"/>
  <c r="ATL69" i="1"/>
  <c r="ATL75" i="1"/>
  <c r="ATT1" i="1" l="1"/>
  <c r="ATO2" i="1"/>
  <c r="ATO9" i="1"/>
  <c r="ATO11" i="1"/>
  <c r="ATO16" i="1"/>
  <c r="ATO32" i="1"/>
  <c r="ATO44" i="1"/>
  <c r="ATO46" i="1"/>
  <c r="ATO49" i="1"/>
  <c r="ATO57" i="1"/>
  <c r="ATO59" i="1"/>
  <c r="ATO10" i="1"/>
  <c r="ATO21" i="1"/>
  <c r="ATO38" i="1"/>
  <c r="ATO55" i="1"/>
  <c r="ATO61" i="1"/>
  <c r="ATO69" i="1"/>
  <c r="ATO71" i="1"/>
  <c r="ATO4" i="1"/>
  <c r="ATO26" i="1"/>
  <c r="ATO34" i="1"/>
  <c r="ATO33" i="1"/>
  <c r="ATO37" i="1"/>
  <c r="ATO39" i="1"/>
  <c r="ATO43" i="1"/>
  <c r="ATO45" i="1"/>
  <c r="ATO51" i="1"/>
  <c r="ATO64" i="1"/>
  <c r="ATO65" i="1"/>
  <c r="ATO70" i="1"/>
  <c r="ATO75" i="1"/>
  <c r="ATO76" i="1"/>
  <c r="ATO84" i="1"/>
  <c r="ATO85" i="1"/>
  <c r="ATO93" i="1"/>
  <c r="ATO94" i="1"/>
  <c r="ATO35" i="1"/>
  <c r="ATO41" i="1"/>
  <c r="ATO47" i="1"/>
  <c r="ATO50" i="1"/>
  <c r="ATO53" i="1"/>
  <c r="ATO56" i="1"/>
  <c r="ATO62" i="1"/>
  <c r="ATO63" i="1"/>
  <c r="ATO68" i="1"/>
  <c r="ATO74" i="1"/>
  <c r="ATO82" i="1"/>
  <c r="ATO83" i="1"/>
  <c r="ATO91" i="1"/>
  <c r="ATO92" i="1"/>
  <c r="ATO31" i="1"/>
  <c r="ATO52" i="1"/>
  <c r="ATO58" i="1"/>
  <c r="ATO81" i="1"/>
  <c r="ATO88" i="1"/>
  <c r="ATO40" i="1"/>
  <c r="ATO79" i="1"/>
  <c r="ATO86" i="1"/>
  <c r="ATO67" i="1"/>
  <c r="ATO73" i="1"/>
  <c r="ATO80" i="1"/>
  <c r="ATO89" i="1"/>
  <c r="ATO96" i="1"/>
  <c r="ATO77" i="1"/>
  <c r="ATO87" i="1"/>
  <c r="ATO95" i="1"/>
  <c r="ATR4" i="1" l="1"/>
  <c r="ATR10" i="1"/>
  <c r="ATR2" i="1"/>
  <c r="ATR9" i="1"/>
  <c r="ATR16" i="1"/>
  <c r="ATR21" i="1"/>
  <c r="ATR34" i="1"/>
  <c r="ATR35" i="1"/>
  <c r="ATR43" i="1"/>
  <c r="ATR45" i="1"/>
  <c r="ATR47" i="1"/>
  <c r="ATR56" i="1"/>
  <c r="ATR58" i="1"/>
  <c r="ATR32" i="1"/>
  <c r="ATR40" i="1"/>
  <c r="ATR41" i="1"/>
  <c r="ATR46" i="1"/>
  <c r="ATR51" i="1"/>
  <c r="ATR52" i="1"/>
  <c r="ATR57" i="1"/>
  <c r="ATR68" i="1"/>
  <c r="ATR70" i="1"/>
  <c r="ATR11" i="1"/>
  <c r="ATR26" i="1"/>
  <c r="ATR49" i="1"/>
  <c r="ATR55" i="1"/>
  <c r="ATR61" i="1"/>
  <c r="ATR79" i="1"/>
  <c r="ATR80" i="1"/>
  <c r="ATR87" i="1"/>
  <c r="ATR88" i="1"/>
  <c r="ATR96" i="1"/>
  <c r="ATW1" i="1"/>
  <c r="ATR33" i="1"/>
  <c r="ATR37" i="1"/>
  <c r="ATR39" i="1"/>
  <c r="ATR65" i="1"/>
  <c r="ATR71" i="1"/>
  <c r="ATR76" i="1"/>
  <c r="ATR77" i="1"/>
  <c r="ATR85" i="1"/>
  <c r="ATR86" i="1"/>
  <c r="ATR95" i="1"/>
  <c r="ATR53" i="1"/>
  <c r="ATR94" i="1"/>
  <c r="ATR38" i="1"/>
  <c r="ATR44" i="1"/>
  <c r="ATR50" i="1"/>
  <c r="ATR63" i="1"/>
  <c r="ATR69" i="1"/>
  <c r="ATR75" i="1"/>
  <c r="ATR83" i="1"/>
  <c r="ATR31" i="1"/>
  <c r="ATR81" i="1"/>
  <c r="ATR91" i="1"/>
  <c r="ATR64" i="1"/>
  <c r="ATR74" i="1"/>
  <c r="ATR84" i="1"/>
  <c r="ATR62" i="1"/>
  <c r="ATR67" i="1"/>
  <c r="ATR73" i="1"/>
  <c r="ATR82" i="1"/>
  <c r="ATR92" i="1"/>
  <c r="ATR59" i="1"/>
  <c r="ATR89" i="1"/>
  <c r="ATR93" i="1"/>
  <c r="ATU2" i="1" l="1"/>
  <c r="ATU4" i="1"/>
  <c r="ATU9" i="1"/>
  <c r="ATZ1" i="1"/>
  <c r="ATU21" i="1"/>
  <c r="ATU26" i="1"/>
  <c r="ATU31" i="1"/>
  <c r="ATU10" i="1"/>
  <c r="ATU37" i="1"/>
  <c r="ATU44" i="1"/>
  <c r="ATU46" i="1"/>
  <c r="ATU57" i="1"/>
  <c r="ATU59" i="1"/>
  <c r="ATU61" i="1"/>
  <c r="ATU33" i="1"/>
  <c r="ATU69" i="1"/>
  <c r="ATU71" i="1"/>
  <c r="ATU73" i="1"/>
  <c r="ATU32" i="1"/>
  <c r="ATU38" i="1"/>
  <c r="ATU52" i="1"/>
  <c r="ATU58" i="1"/>
  <c r="ATU62" i="1"/>
  <c r="ATU63" i="1"/>
  <c r="ATU67" i="1"/>
  <c r="ATU68" i="1"/>
  <c r="ATU74" i="1"/>
  <c r="ATU82" i="1"/>
  <c r="ATU83" i="1"/>
  <c r="ATU91" i="1"/>
  <c r="ATU92" i="1"/>
  <c r="ATU11" i="1"/>
  <c r="ATU40" i="1"/>
  <c r="ATU43" i="1"/>
  <c r="ATU49" i="1"/>
  <c r="ATU55" i="1"/>
  <c r="ATU80" i="1"/>
  <c r="ATU81" i="1"/>
  <c r="ATU88" i="1"/>
  <c r="ATU89" i="1"/>
  <c r="ATU39" i="1"/>
  <c r="ATU45" i="1"/>
  <c r="ATU35" i="1"/>
  <c r="ATU51" i="1"/>
  <c r="ATU16" i="1"/>
  <c r="ATU53" i="1"/>
  <c r="ATU77" i="1"/>
  <c r="ATU87" i="1"/>
  <c r="ATU65" i="1"/>
  <c r="ATU75" i="1"/>
  <c r="ATU85" i="1"/>
  <c r="ATU93" i="1"/>
  <c r="ATU50" i="1"/>
  <c r="ATU86" i="1"/>
  <c r="ATU79" i="1"/>
  <c r="ATU34" i="1"/>
  <c r="ATU47" i="1"/>
  <c r="ATU96" i="1"/>
  <c r="ATU56" i="1"/>
  <c r="ATU64" i="1"/>
  <c r="ATU70" i="1"/>
  <c r="ATU76" i="1"/>
  <c r="ATU94" i="1"/>
  <c r="ATU41" i="1"/>
  <c r="ATU95" i="1"/>
  <c r="ATU84" i="1"/>
  <c r="AUC1" i="1" l="1"/>
  <c r="ATX10" i="1"/>
  <c r="ATX4" i="1"/>
  <c r="ATX16" i="1"/>
  <c r="ATX26" i="1"/>
  <c r="ATX32" i="1"/>
  <c r="ATX33" i="1"/>
  <c r="ATX45" i="1"/>
  <c r="ATX47" i="1"/>
  <c r="ATX55" i="1"/>
  <c r="ATX56" i="1"/>
  <c r="ATX58" i="1"/>
  <c r="ATX11" i="1"/>
  <c r="ATX31" i="1"/>
  <c r="ATX34" i="1"/>
  <c r="ATX38" i="1"/>
  <c r="ATX39" i="1"/>
  <c r="ATX44" i="1"/>
  <c r="ATX50" i="1"/>
  <c r="ATX67" i="1"/>
  <c r="ATX68" i="1"/>
  <c r="ATX70" i="1"/>
  <c r="ATX9" i="1"/>
  <c r="ATX21" i="1"/>
  <c r="ATX35" i="1"/>
  <c r="ATX53" i="1"/>
  <c r="ATX59" i="1"/>
  <c r="ATX65" i="1"/>
  <c r="ATX71" i="1"/>
  <c r="ATX73" i="1"/>
  <c r="ATX76" i="1"/>
  <c r="ATX77" i="1"/>
  <c r="ATX85" i="1"/>
  <c r="ATX86" i="1"/>
  <c r="ATX94" i="1"/>
  <c r="ATX95" i="1"/>
  <c r="ATX41" i="1"/>
  <c r="ATX61" i="1"/>
  <c r="ATX63" i="1"/>
  <c r="ATX64" i="1"/>
  <c r="ATX69" i="1"/>
  <c r="ATX74" i="1"/>
  <c r="ATX75" i="1"/>
  <c r="ATX83" i="1"/>
  <c r="ATX84" i="1"/>
  <c r="ATX92" i="1"/>
  <c r="ATX37" i="1"/>
  <c r="ATX40" i="1"/>
  <c r="ATX43" i="1"/>
  <c r="ATX52" i="1"/>
  <c r="ATX93" i="1"/>
  <c r="ATX46" i="1"/>
  <c r="ATX49" i="1"/>
  <c r="ATX62" i="1"/>
  <c r="ATX82" i="1"/>
  <c r="ATX2" i="1"/>
  <c r="ATX57" i="1"/>
  <c r="ATX80" i="1"/>
  <c r="ATX87" i="1"/>
  <c r="ATX81" i="1"/>
  <c r="ATX89" i="1"/>
  <c r="ATX96" i="1"/>
  <c r="ATX51" i="1"/>
  <c r="ATX79" i="1"/>
  <c r="ATX91" i="1"/>
  <c r="ATX88" i="1"/>
  <c r="AUF1" i="1" l="1"/>
  <c r="AUA2" i="1"/>
  <c r="AUA4" i="1"/>
  <c r="AUA9" i="1"/>
  <c r="AUA11" i="1"/>
  <c r="AUA16" i="1"/>
  <c r="AUA10" i="1"/>
  <c r="AUA31" i="1"/>
  <c r="AUA35" i="1"/>
  <c r="AUA44" i="1"/>
  <c r="AUA46" i="1"/>
  <c r="AUA49" i="1"/>
  <c r="AUA57" i="1"/>
  <c r="AUA59" i="1"/>
  <c r="AUA32" i="1"/>
  <c r="AUA37" i="1"/>
  <c r="AUA41" i="1"/>
  <c r="AUA43" i="1"/>
  <c r="AUA47" i="1"/>
  <c r="AUA52" i="1"/>
  <c r="AUA53" i="1"/>
  <c r="AUA58" i="1"/>
  <c r="AUA69" i="1"/>
  <c r="AUA71" i="1"/>
  <c r="AUA34" i="1"/>
  <c r="AUA39" i="1"/>
  <c r="AUA45" i="1"/>
  <c r="AUA51" i="1"/>
  <c r="AUA80" i="1"/>
  <c r="AUA81" i="1"/>
  <c r="AUA88" i="1"/>
  <c r="AUA89" i="1"/>
  <c r="AUA26" i="1"/>
  <c r="AUA50" i="1"/>
  <c r="AUA56" i="1"/>
  <c r="AUA67" i="1"/>
  <c r="AUA73" i="1"/>
  <c r="AUA77" i="1"/>
  <c r="AUA79" i="1"/>
  <c r="AUA86" i="1"/>
  <c r="AUA87" i="1"/>
  <c r="AUA21" i="1"/>
  <c r="AUA38" i="1"/>
  <c r="AUA55" i="1"/>
  <c r="AUA95" i="1"/>
  <c r="AUA96" i="1"/>
  <c r="AUA33" i="1"/>
  <c r="AUA61" i="1"/>
  <c r="AUA64" i="1"/>
  <c r="AUA70" i="1"/>
  <c r="AUA76" i="1"/>
  <c r="AUA84" i="1"/>
  <c r="AUA62" i="1"/>
  <c r="AUA68" i="1"/>
  <c r="AUA74" i="1"/>
  <c r="AUA82" i="1"/>
  <c r="AUA92" i="1"/>
  <c r="AUA40" i="1"/>
  <c r="AUA75" i="1"/>
  <c r="AUA85" i="1"/>
  <c r="AUA93" i="1"/>
  <c r="AUA65" i="1"/>
  <c r="AUA63" i="1"/>
  <c r="AUA91" i="1"/>
  <c r="AUA94" i="1"/>
  <c r="AUA83" i="1"/>
  <c r="AUI1" i="1" l="1"/>
  <c r="AUD4" i="1"/>
  <c r="AUD10" i="1"/>
  <c r="AUD11" i="1"/>
  <c r="AUD43" i="1"/>
  <c r="AUD45" i="1"/>
  <c r="AUD47" i="1"/>
  <c r="AUD56" i="1"/>
  <c r="AUD58" i="1"/>
  <c r="AUD2" i="1"/>
  <c r="AUD16" i="1"/>
  <c r="AUD26" i="1"/>
  <c r="AUD33" i="1"/>
  <c r="AUD49" i="1"/>
  <c r="AUD55" i="1"/>
  <c r="AUD61" i="1"/>
  <c r="AUD68" i="1"/>
  <c r="AUD70" i="1"/>
  <c r="AUD31" i="1"/>
  <c r="AUD32" i="1"/>
  <c r="AUD34" i="1"/>
  <c r="AUD40" i="1"/>
  <c r="AUD46" i="1"/>
  <c r="AUD52" i="1"/>
  <c r="AUD63" i="1"/>
  <c r="AUD64" i="1"/>
  <c r="AUD69" i="1"/>
  <c r="AUD74" i="1"/>
  <c r="AUD75" i="1"/>
  <c r="AUD83" i="1"/>
  <c r="AUD84" i="1"/>
  <c r="AUD92" i="1"/>
  <c r="AUD93" i="1"/>
  <c r="AUD35" i="1"/>
  <c r="AUD51" i="1"/>
  <c r="AUD57" i="1"/>
  <c r="AUD62" i="1"/>
  <c r="AUD81" i="1"/>
  <c r="AUD82" i="1"/>
  <c r="AUD89" i="1"/>
  <c r="AUD91" i="1"/>
  <c r="AUD9" i="1"/>
  <c r="AUD39" i="1"/>
  <c r="AUD53" i="1"/>
  <c r="AUD21" i="1"/>
  <c r="AUD59" i="1"/>
  <c r="AUD67" i="1"/>
  <c r="AUD73" i="1"/>
  <c r="AUD79" i="1"/>
  <c r="AUD88" i="1"/>
  <c r="AUD38" i="1"/>
  <c r="AUD76" i="1"/>
  <c r="AUD86" i="1"/>
  <c r="AUD94" i="1"/>
  <c r="AUD44" i="1"/>
  <c r="AUD80" i="1"/>
  <c r="AUD95" i="1"/>
  <c r="AUD41" i="1"/>
  <c r="AUD65" i="1"/>
  <c r="AUD71" i="1"/>
  <c r="AUD77" i="1"/>
  <c r="AUD50" i="1"/>
  <c r="AUD85" i="1"/>
  <c r="AUD96" i="1"/>
  <c r="AUD37" i="1"/>
  <c r="AUD87" i="1"/>
  <c r="AUG2" i="1" l="1"/>
  <c r="AUL1" i="1"/>
  <c r="AUG9" i="1"/>
  <c r="AUG16" i="1"/>
  <c r="AUG21" i="1"/>
  <c r="AUG26" i="1"/>
  <c r="AUG31" i="1"/>
  <c r="AUG11" i="1"/>
  <c r="AUG33" i="1"/>
  <c r="AUG34" i="1"/>
  <c r="AUG37" i="1"/>
  <c r="AUG44" i="1"/>
  <c r="AUG46" i="1"/>
  <c r="AUG57" i="1"/>
  <c r="AUG59" i="1"/>
  <c r="AUG61" i="1"/>
  <c r="AUG4" i="1"/>
  <c r="AUG39" i="1"/>
  <c r="AUG40" i="1"/>
  <c r="AUG45" i="1"/>
  <c r="AUG50" i="1"/>
  <c r="AUG51" i="1"/>
  <c r="AUG56" i="1"/>
  <c r="AUG69" i="1"/>
  <c r="AUG71" i="1"/>
  <c r="AUG73" i="1"/>
  <c r="AUG10" i="1"/>
  <c r="AUG38" i="1"/>
  <c r="AUG41" i="1"/>
  <c r="AUG47" i="1"/>
  <c r="AUG53" i="1"/>
  <c r="AUG77" i="1"/>
  <c r="AUG79" i="1"/>
  <c r="AUG86" i="1"/>
  <c r="AUG87" i="1"/>
  <c r="AUG95" i="1"/>
  <c r="AUG96" i="1"/>
  <c r="AUG52" i="1"/>
  <c r="AUG58" i="1"/>
  <c r="AUG64" i="1"/>
  <c r="AUG65" i="1"/>
  <c r="AUG70" i="1"/>
  <c r="AUG75" i="1"/>
  <c r="AUG76" i="1"/>
  <c r="AUG84" i="1"/>
  <c r="AUG85" i="1"/>
  <c r="AUG93" i="1"/>
  <c r="AUG94" i="1"/>
  <c r="AUG35" i="1"/>
  <c r="AUG32" i="1"/>
  <c r="AUG49" i="1"/>
  <c r="AUG63" i="1"/>
  <c r="AUG83" i="1"/>
  <c r="AUG55" i="1"/>
  <c r="AUG67" i="1"/>
  <c r="AUG81" i="1"/>
  <c r="AUG88" i="1"/>
  <c r="AUG62" i="1"/>
  <c r="AUG68" i="1"/>
  <c r="AUG74" i="1"/>
  <c r="AUG92" i="1"/>
  <c r="AUG80" i="1"/>
  <c r="AUG82" i="1"/>
  <c r="AUG89" i="1"/>
  <c r="AUG43" i="1"/>
  <c r="AUG91" i="1"/>
  <c r="AUO1" i="1" l="1"/>
  <c r="AUJ10" i="1"/>
  <c r="AUJ4" i="1"/>
  <c r="AUJ21" i="1"/>
  <c r="AUJ45" i="1"/>
  <c r="AUJ47" i="1"/>
  <c r="AUJ55" i="1"/>
  <c r="AUJ56" i="1"/>
  <c r="AUJ58" i="1"/>
  <c r="AUJ9" i="1"/>
  <c r="AUJ34" i="1"/>
  <c r="AUJ53" i="1"/>
  <c r="AUJ59" i="1"/>
  <c r="AUJ67" i="1"/>
  <c r="AUJ68" i="1"/>
  <c r="AUJ70" i="1"/>
  <c r="AUJ2" i="1"/>
  <c r="AUJ11" i="1"/>
  <c r="AUJ16" i="1"/>
  <c r="AUJ26" i="1"/>
  <c r="AUJ31" i="1"/>
  <c r="AUJ33" i="1"/>
  <c r="AUJ37" i="1"/>
  <c r="AUJ39" i="1"/>
  <c r="AUJ43" i="1"/>
  <c r="AUJ49" i="1"/>
  <c r="AUJ62" i="1"/>
  <c r="AUJ81" i="1"/>
  <c r="AUJ82" i="1"/>
  <c r="AUJ89" i="1"/>
  <c r="AUJ91" i="1"/>
  <c r="AUJ38" i="1"/>
  <c r="AUJ41" i="1"/>
  <c r="AUJ44" i="1"/>
  <c r="AUJ50" i="1"/>
  <c r="AUJ79" i="1"/>
  <c r="AUJ80" i="1"/>
  <c r="AUJ87" i="1"/>
  <c r="AUJ88" i="1"/>
  <c r="AUJ96" i="1"/>
  <c r="AUJ46" i="1"/>
  <c r="AUJ40" i="1"/>
  <c r="AUJ52" i="1"/>
  <c r="AUJ51" i="1"/>
  <c r="AUJ65" i="1"/>
  <c r="AUJ71" i="1"/>
  <c r="AUJ77" i="1"/>
  <c r="AUJ85" i="1"/>
  <c r="AUJ61" i="1"/>
  <c r="AUJ63" i="1"/>
  <c r="AUJ69" i="1"/>
  <c r="AUJ73" i="1"/>
  <c r="AUJ75" i="1"/>
  <c r="AUJ83" i="1"/>
  <c r="AUJ93" i="1"/>
  <c r="AUJ57" i="1"/>
  <c r="AUJ32" i="1"/>
  <c r="AUJ74" i="1"/>
  <c r="AUJ84" i="1"/>
  <c r="AUJ92" i="1"/>
  <c r="AUJ95" i="1"/>
  <c r="AUJ76" i="1"/>
  <c r="AUJ86" i="1"/>
  <c r="AUJ35" i="1"/>
  <c r="AUJ64" i="1"/>
  <c r="AUJ94" i="1"/>
  <c r="AUR1" i="1" l="1"/>
  <c r="AUM2" i="1"/>
  <c r="AUM4" i="1"/>
  <c r="AUM9" i="1"/>
  <c r="AUM11" i="1"/>
  <c r="AUM16" i="1"/>
  <c r="AUM26" i="1"/>
  <c r="AUM32" i="1"/>
  <c r="AUM44" i="1"/>
  <c r="AUM46" i="1"/>
  <c r="AUM49" i="1"/>
  <c r="AUM57" i="1"/>
  <c r="AUM59" i="1"/>
  <c r="AUM21" i="1"/>
  <c r="AUM35" i="1"/>
  <c r="AUM38" i="1"/>
  <c r="AUM69" i="1"/>
  <c r="AUM71" i="1"/>
  <c r="AUM40" i="1"/>
  <c r="AUM55" i="1"/>
  <c r="AUM61" i="1"/>
  <c r="AUM64" i="1"/>
  <c r="AUM65" i="1"/>
  <c r="AUM67" i="1"/>
  <c r="AUM70" i="1"/>
  <c r="AUM73" i="1"/>
  <c r="AUM75" i="1"/>
  <c r="AUM76" i="1"/>
  <c r="AUM84" i="1"/>
  <c r="AUM85" i="1"/>
  <c r="AUM93" i="1"/>
  <c r="AUM94" i="1"/>
  <c r="AUM31" i="1"/>
  <c r="AUM33" i="1"/>
  <c r="AUM37" i="1"/>
  <c r="AUM39" i="1"/>
  <c r="AUM43" i="1"/>
  <c r="AUM45" i="1"/>
  <c r="AUM51" i="1"/>
  <c r="AUM62" i="1"/>
  <c r="AUM63" i="1"/>
  <c r="AUM68" i="1"/>
  <c r="AUM74" i="1"/>
  <c r="AUM82" i="1"/>
  <c r="AUM83" i="1"/>
  <c r="AUM91" i="1"/>
  <c r="AUM92" i="1"/>
  <c r="AUM47" i="1"/>
  <c r="AUM53" i="1"/>
  <c r="AUM34" i="1"/>
  <c r="AUM41" i="1"/>
  <c r="AUM50" i="1"/>
  <c r="AUM10" i="1"/>
  <c r="AUM80" i="1"/>
  <c r="AUM52" i="1"/>
  <c r="AUM58" i="1"/>
  <c r="AUM77" i="1"/>
  <c r="AUM87" i="1"/>
  <c r="AUM95" i="1"/>
  <c r="AUM88" i="1"/>
  <c r="AUM96" i="1"/>
  <c r="AUM89" i="1"/>
  <c r="AUM79" i="1"/>
  <c r="AUM56" i="1"/>
  <c r="AUM81" i="1"/>
  <c r="AUM86" i="1"/>
  <c r="AUP2" i="1" l="1"/>
  <c r="AUP10" i="1"/>
  <c r="AUP9" i="1"/>
  <c r="AUP4" i="1"/>
  <c r="AUP31" i="1"/>
  <c r="AUP34" i="1"/>
  <c r="AUP35" i="1"/>
  <c r="AUP43" i="1"/>
  <c r="AUP45" i="1"/>
  <c r="AUP47" i="1"/>
  <c r="AUP56" i="1"/>
  <c r="AUP58" i="1"/>
  <c r="AUU1" i="1"/>
  <c r="AUP33" i="1"/>
  <c r="AUP37" i="1"/>
  <c r="AUP40" i="1"/>
  <c r="AUP41" i="1"/>
  <c r="AUP46" i="1"/>
  <c r="AUP51" i="1"/>
  <c r="AUP52" i="1"/>
  <c r="AUP57" i="1"/>
  <c r="AUP68" i="1"/>
  <c r="AUP70" i="1"/>
  <c r="AUP21" i="1"/>
  <c r="AUP32" i="1"/>
  <c r="AUP16" i="1"/>
  <c r="AUP79" i="1"/>
  <c r="AUP80" i="1"/>
  <c r="AUP87" i="1"/>
  <c r="AUP88" i="1"/>
  <c r="AUP96" i="1"/>
  <c r="AUP49" i="1"/>
  <c r="AUP55" i="1"/>
  <c r="AUP61" i="1"/>
  <c r="AUP65" i="1"/>
  <c r="AUP67" i="1"/>
  <c r="AUP71" i="1"/>
  <c r="AUP73" i="1"/>
  <c r="AUP76" i="1"/>
  <c r="AUP77" i="1"/>
  <c r="AUP85" i="1"/>
  <c r="AUP86" i="1"/>
  <c r="AUP11" i="1"/>
  <c r="AUP26" i="1"/>
  <c r="AUP39" i="1"/>
  <c r="AUP94" i="1"/>
  <c r="AUP95" i="1"/>
  <c r="AUP50" i="1"/>
  <c r="AUP64" i="1"/>
  <c r="AUP74" i="1"/>
  <c r="AUP84" i="1"/>
  <c r="AUP62" i="1"/>
  <c r="AUP82" i="1"/>
  <c r="AUP89" i="1"/>
  <c r="AUP38" i="1"/>
  <c r="AUP53" i="1"/>
  <c r="AUP83" i="1"/>
  <c r="AUP63" i="1"/>
  <c r="AUP69" i="1"/>
  <c r="AUP93" i="1"/>
  <c r="AUP44" i="1"/>
  <c r="AUP59" i="1"/>
  <c r="AUP91" i="1"/>
  <c r="AUP75" i="1"/>
  <c r="AUP92" i="1"/>
  <c r="AUP81" i="1"/>
  <c r="AUS2" i="1" l="1"/>
  <c r="AUS4" i="1"/>
  <c r="AUS9" i="1"/>
  <c r="AUS11" i="1"/>
  <c r="AUS21" i="1"/>
  <c r="AUS26" i="1"/>
  <c r="AUS31" i="1"/>
  <c r="AUS16" i="1"/>
  <c r="AUS37" i="1"/>
  <c r="AUS44" i="1"/>
  <c r="AUS46" i="1"/>
  <c r="AUS57" i="1"/>
  <c r="AUS59" i="1"/>
  <c r="AUS61" i="1"/>
  <c r="AUS10" i="1"/>
  <c r="AUS34" i="1"/>
  <c r="AUS43" i="1"/>
  <c r="AUS49" i="1"/>
  <c r="AUS55" i="1"/>
  <c r="AUS69" i="1"/>
  <c r="AUS71" i="1"/>
  <c r="AUS73" i="1"/>
  <c r="AUX1" i="1"/>
  <c r="AUS33" i="1"/>
  <c r="AUS41" i="1"/>
  <c r="AUS47" i="1"/>
  <c r="AUS50" i="1"/>
  <c r="AUS53" i="1"/>
  <c r="AUS56" i="1"/>
  <c r="AUS62" i="1"/>
  <c r="AUS63" i="1"/>
  <c r="AUS68" i="1"/>
  <c r="AUS74" i="1"/>
  <c r="AUS82" i="1"/>
  <c r="AUS83" i="1"/>
  <c r="AUS91" i="1"/>
  <c r="AUS92" i="1"/>
  <c r="AUS32" i="1"/>
  <c r="AUS35" i="1"/>
  <c r="AUS38" i="1"/>
  <c r="AUS52" i="1"/>
  <c r="AUS58" i="1"/>
  <c r="AUS80" i="1"/>
  <c r="AUS81" i="1"/>
  <c r="AUS88" i="1"/>
  <c r="AUS89" i="1"/>
  <c r="AUS40" i="1"/>
  <c r="AUS45" i="1"/>
  <c r="AUS79" i="1"/>
  <c r="AUS86" i="1"/>
  <c r="AUS51" i="1"/>
  <c r="AUS64" i="1"/>
  <c r="AUS70" i="1"/>
  <c r="AUS76" i="1"/>
  <c r="AUS84" i="1"/>
  <c r="AUS94" i="1"/>
  <c r="AUS77" i="1"/>
  <c r="AUS87" i="1"/>
  <c r="AUS93" i="1"/>
  <c r="AUS95" i="1"/>
  <c r="AUS75" i="1"/>
  <c r="AUS65" i="1"/>
  <c r="AUS96" i="1"/>
  <c r="AUS67" i="1"/>
  <c r="AUS39" i="1"/>
  <c r="AUS85" i="1"/>
  <c r="AVA1" i="1" l="1"/>
  <c r="AUV10" i="1"/>
  <c r="AUV16" i="1"/>
  <c r="AUV2" i="1"/>
  <c r="AUV9" i="1"/>
  <c r="AUV32" i="1"/>
  <c r="AUV33" i="1"/>
  <c r="AUV45" i="1"/>
  <c r="AUV47" i="1"/>
  <c r="AUV55" i="1"/>
  <c r="AUV56" i="1"/>
  <c r="AUV58" i="1"/>
  <c r="AUV31" i="1"/>
  <c r="AUV35" i="1"/>
  <c r="AUV38" i="1"/>
  <c r="AUV39" i="1"/>
  <c r="AUV44" i="1"/>
  <c r="AUV50" i="1"/>
  <c r="AUV61" i="1"/>
  <c r="AUV67" i="1"/>
  <c r="AUV68" i="1"/>
  <c r="AUV70" i="1"/>
  <c r="AUV34" i="1"/>
  <c r="AUV21" i="1"/>
  <c r="AUV51" i="1"/>
  <c r="AUV57" i="1"/>
  <c r="AUV65" i="1"/>
  <c r="AUV71" i="1"/>
  <c r="AUV76" i="1"/>
  <c r="AUV77" i="1"/>
  <c r="AUV85" i="1"/>
  <c r="AUV86" i="1"/>
  <c r="AUV94" i="1"/>
  <c r="AUV95" i="1"/>
  <c r="AUV53" i="1"/>
  <c r="AUV59" i="1"/>
  <c r="AUV63" i="1"/>
  <c r="AUV64" i="1"/>
  <c r="AUV69" i="1"/>
  <c r="AUV74" i="1"/>
  <c r="AUV75" i="1"/>
  <c r="AUV83" i="1"/>
  <c r="AUV84" i="1"/>
  <c r="AUV92" i="1"/>
  <c r="AUV93" i="1"/>
  <c r="AUV41" i="1"/>
  <c r="AUV49" i="1"/>
  <c r="AUV4" i="1"/>
  <c r="AUV37" i="1"/>
  <c r="AUV43" i="1"/>
  <c r="AUV40" i="1"/>
  <c r="AUV81" i="1"/>
  <c r="AUV26" i="1"/>
  <c r="AUV46" i="1"/>
  <c r="AUV79" i="1"/>
  <c r="AUV88" i="1"/>
  <c r="AUV82" i="1"/>
  <c r="AUV89" i="1"/>
  <c r="AUV91" i="1"/>
  <c r="AUV96" i="1"/>
  <c r="AUV87" i="1"/>
  <c r="AUV52" i="1"/>
  <c r="AUV62" i="1"/>
  <c r="AUV73" i="1"/>
  <c r="AUV11" i="1"/>
  <c r="AUV80" i="1"/>
  <c r="AVD1" i="1" l="1"/>
  <c r="AUY2" i="1"/>
  <c r="AUY9" i="1"/>
  <c r="AUY11" i="1"/>
  <c r="AUY16" i="1"/>
  <c r="AUY4" i="1"/>
  <c r="AUY10" i="1"/>
  <c r="AUY21" i="1"/>
  <c r="AUY35" i="1"/>
  <c r="AUY44" i="1"/>
  <c r="AUY46" i="1"/>
  <c r="AUY49" i="1"/>
  <c r="AUY57" i="1"/>
  <c r="AUY59" i="1"/>
  <c r="AUY26" i="1"/>
  <c r="AUY41" i="1"/>
  <c r="AUY47" i="1"/>
  <c r="AUY52" i="1"/>
  <c r="AUY53" i="1"/>
  <c r="AUY58" i="1"/>
  <c r="AUY69" i="1"/>
  <c r="AUY71" i="1"/>
  <c r="AUY31" i="1"/>
  <c r="AUY32" i="1"/>
  <c r="AUY34" i="1"/>
  <c r="AUY40" i="1"/>
  <c r="AUY80" i="1"/>
  <c r="AUY81" i="1"/>
  <c r="AUY88" i="1"/>
  <c r="AUY89" i="1"/>
  <c r="AUY39" i="1"/>
  <c r="AUY45" i="1"/>
  <c r="AUY51" i="1"/>
  <c r="AUY77" i="1"/>
  <c r="AUY79" i="1"/>
  <c r="AUY86" i="1"/>
  <c r="AUY87" i="1"/>
  <c r="AUY95" i="1"/>
  <c r="AUY96" i="1"/>
  <c r="AUY50" i="1"/>
  <c r="AUY55" i="1"/>
  <c r="AUY43" i="1"/>
  <c r="AUY56" i="1"/>
  <c r="AUY65" i="1"/>
  <c r="AUY75" i="1"/>
  <c r="AUY85" i="1"/>
  <c r="AUY63" i="1"/>
  <c r="AUY83" i="1"/>
  <c r="AUY91" i="1"/>
  <c r="AUY33" i="1"/>
  <c r="AUY61" i="1"/>
  <c r="AUY64" i="1"/>
  <c r="AUY70" i="1"/>
  <c r="AUY76" i="1"/>
  <c r="AUY92" i="1"/>
  <c r="AUY94" i="1"/>
  <c r="AUY37" i="1"/>
  <c r="AUY67" i="1"/>
  <c r="AUY68" i="1"/>
  <c r="AUY74" i="1"/>
  <c r="AUY38" i="1"/>
  <c r="AUY82" i="1"/>
  <c r="AUY93" i="1"/>
  <c r="AUY84" i="1"/>
  <c r="AUY62" i="1"/>
  <c r="AUY73" i="1"/>
  <c r="AVG1" i="1" l="1"/>
  <c r="AVB4" i="1"/>
  <c r="AVB10" i="1"/>
  <c r="AVB11" i="1"/>
  <c r="AVB26" i="1"/>
  <c r="AVB43" i="1"/>
  <c r="AVB45" i="1"/>
  <c r="AVB47" i="1"/>
  <c r="AVB56" i="1"/>
  <c r="AVB58" i="1"/>
  <c r="AVB68" i="1"/>
  <c r="AVB70" i="1"/>
  <c r="AVB9" i="1"/>
  <c r="AVB33" i="1"/>
  <c r="AVB35" i="1"/>
  <c r="AVB37" i="1"/>
  <c r="AVB38" i="1"/>
  <c r="AVB41" i="1"/>
  <c r="AVB44" i="1"/>
  <c r="AVB50" i="1"/>
  <c r="AVB63" i="1"/>
  <c r="AVB64" i="1"/>
  <c r="AVB67" i="1"/>
  <c r="AVB69" i="1"/>
  <c r="AVB73" i="1"/>
  <c r="AVB74" i="1"/>
  <c r="AVB75" i="1"/>
  <c r="AVB83" i="1"/>
  <c r="AVB84" i="1"/>
  <c r="AVB92" i="1"/>
  <c r="AVB93" i="1"/>
  <c r="AVB2" i="1"/>
  <c r="AVB16" i="1"/>
  <c r="AVB21" i="1"/>
  <c r="AVB34" i="1"/>
  <c r="AVB40" i="1"/>
  <c r="AVB46" i="1"/>
  <c r="AVB52" i="1"/>
  <c r="AVB62" i="1"/>
  <c r="AVB81" i="1"/>
  <c r="AVB82" i="1"/>
  <c r="AVB89" i="1"/>
  <c r="AVB91" i="1"/>
  <c r="AVB31" i="1"/>
  <c r="AVB32" i="1"/>
  <c r="AVB51" i="1"/>
  <c r="AVB39" i="1"/>
  <c r="AVB80" i="1"/>
  <c r="AVB87" i="1"/>
  <c r="AVB49" i="1"/>
  <c r="AVB59" i="1"/>
  <c r="AVB65" i="1"/>
  <c r="AVB71" i="1"/>
  <c r="AVB77" i="1"/>
  <c r="AVB85" i="1"/>
  <c r="AVB95" i="1"/>
  <c r="AVB55" i="1"/>
  <c r="AVB57" i="1"/>
  <c r="AVB88" i="1"/>
  <c r="AVB94" i="1"/>
  <c r="AVB96" i="1"/>
  <c r="AVB53" i="1"/>
  <c r="AVB61" i="1"/>
  <c r="AVB76" i="1"/>
  <c r="AVB86" i="1"/>
  <c r="AVB79" i="1"/>
  <c r="AVE2" i="1" l="1"/>
  <c r="AVE9" i="1"/>
  <c r="AVE21" i="1"/>
  <c r="AVE26" i="1"/>
  <c r="AVE31" i="1"/>
  <c r="AVJ1" i="1"/>
  <c r="AVE4" i="1"/>
  <c r="AVE33" i="1"/>
  <c r="AVE34" i="1"/>
  <c r="AVE35" i="1"/>
  <c r="AVE37" i="1"/>
  <c r="AVE44" i="1"/>
  <c r="AVE46" i="1"/>
  <c r="AVE57" i="1"/>
  <c r="AVE59" i="1"/>
  <c r="AVE61" i="1"/>
  <c r="AVE10" i="1"/>
  <c r="AVE11" i="1"/>
  <c r="AVE16" i="1"/>
  <c r="AVE39" i="1"/>
  <c r="AVE40" i="1"/>
  <c r="AVE45" i="1"/>
  <c r="AVE50" i="1"/>
  <c r="AVE51" i="1"/>
  <c r="AVE56" i="1"/>
  <c r="AVE69" i="1"/>
  <c r="AVE71" i="1"/>
  <c r="AVE73" i="1"/>
  <c r="AVE43" i="1"/>
  <c r="AVE49" i="1"/>
  <c r="AVE55" i="1"/>
  <c r="AVE77" i="1"/>
  <c r="AVE79" i="1"/>
  <c r="AVE86" i="1"/>
  <c r="AVE87" i="1"/>
  <c r="AVE95" i="1"/>
  <c r="AVE96" i="1"/>
  <c r="AVE38" i="1"/>
  <c r="AVE41" i="1"/>
  <c r="AVE47" i="1"/>
  <c r="AVE53" i="1"/>
  <c r="AVE64" i="1"/>
  <c r="AVE65" i="1"/>
  <c r="AVE67" i="1"/>
  <c r="AVE70" i="1"/>
  <c r="AVE75" i="1"/>
  <c r="AVE76" i="1"/>
  <c r="AVE84" i="1"/>
  <c r="AVE85" i="1"/>
  <c r="AVE93" i="1"/>
  <c r="AVE94" i="1"/>
  <c r="AVE52" i="1"/>
  <c r="AVE32" i="1"/>
  <c r="AVE58" i="1"/>
  <c r="AVE62" i="1"/>
  <c r="AVE68" i="1"/>
  <c r="AVE74" i="1"/>
  <c r="AVE82" i="1"/>
  <c r="AVE80" i="1"/>
  <c r="AVE89" i="1"/>
  <c r="AVE63" i="1"/>
  <c r="AVE88" i="1"/>
  <c r="AVE91" i="1"/>
  <c r="AVE81" i="1"/>
  <c r="AVE92" i="1"/>
  <c r="AVE83" i="1"/>
  <c r="AVM1" i="1" l="1"/>
  <c r="AVH2" i="1"/>
  <c r="AVH4" i="1"/>
  <c r="AVH10" i="1"/>
  <c r="AVH11" i="1"/>
  <c r="AVH9" i="1"/>
  <c r="AVH31" i="1"/>
  <c r="AVH45" i="1"/>
  <c r="AVH47" i="1"/>
  <c r="AVH55" i="1"/>
  <c r="AVH56" i="1"/>
  <c r="AVH58" i="1"/>
  <c r="AVH21" i="1"/>
  <c r="AVH32" i="1"/>
  <c r="AVH37" i="1"/>
  <c r="AVH43" i="1"/>
  <c r="AVH49" i="1"/>
  <c r="AVH53" i="1"/>
  <c r="AVH59" i="1"/>
  <c r="AVH67" i="1"/>
  <c r="AVH68" i="1"/>
  <c r="AVH70" i="1"/>
  <c r="AVH16" i="1"/>
  <c r="AVH26" i="1"/>
  <c r="AVH34" i="1"/>
  <c r="AVH51" i="1"/>
  <c r="AVH57" i="1"/>
  <c r="AVH61" i="1"/>
  <c r="AVH62" i="1"/>
  <c r="AVH81" i="1"/>
  <c r="AVH82" i="1"/>
  <c r="AVH89" i="1"/>
  <c r="AVH91" i="1"/>
  <c r="AVH33" i="1"/>
  <c r="AVH39" i="1"/>
  <c r="AVH73" i="1"/>
  <c r="AVH79" i="1"/>
  <c r="AVH80" i="1"/>
  <c r="AVH87" i="1"/>
  <c r="AVH88" i="1"/>
  <c r="AVH35" i="1"/>
  <c r="AVH50" i="1"/>
  <c r="AVH96" i="1"/>
  <c r="AVH38" i="1"/>
  <c r="AVH41" i="1"/>
  <c r="AVH44" i="1"/>
  <c r="AVH76" i="1"/>
  <c r="AVH86" i="1"/>
  <c r="AVH40" i="1"/>
  <c r="AVH64" i="1"/>
  <c r="AVH74" i="1"/>
  <c r="AVH84" i="1"/>
  <c r="AVH92" i="1"/>
  <c r="AVH85" i="1"/>
  <c r="AVH94" i="1"/>
  <c r="AVH83" i="1"/>
  <c r="AVH63" i="1"/>
  <c r="AVH69" i="1"/>
  <c r="AVH75" i="1"/>
  <c r="AVH95" i="1"/>
  <c r="AVH46" i="1"/>
  <c r="AVH65" i="1"/>
  <c r="AVH71" i="1"/>
  <c r="AVH77" i="1"/>
  <c r="AVH52" i="1"/>
  <c r="AVH93" i="1"/>
  <c r="AVK2" i="1" l="1"/>
  <c r="AVK9" i="1"/>
  <c r="AVK11" i="1"/>
  <c r="AVK16" i="1"/>
  <c r="AVK10" i="1"/>
  <c r="AVK32" i="1"/>
  <c r="AVK35" i="1"/>
  <c r="AVK44" i="1"/>
  <c r="AVK46" i="1"/>
  <c r="AVK49" i="1"/>
  <c r="AVK57" i="1"/>
  <c r="AVK59" i="1"/>
  <c r="AVK4" i="1"/>
  <c r="AVK33" i="1"/>
  <c r="AVK38" i="1"/>
  <c r="AVK55" i="1"/>
  <c r="AVK61" i="1"/>
  <c r="AVK69" i="1"/>
  <c r="AVK71" i="1"/>
  <c r="AVK21" i="1"/>
  <c r="AVK26" i="1"/>
  <c r="AVK52" i="1"/>
  <c r="AVK58" i="1"/>
  <c r="AVK64" i="1"/>
  <c r="AVK65" i="1"/>
  <c r="AVK70" i="1"/>
  <c r="AVK75" i="1"/>
  <c r="AVK76" i="1"/>
  <c r="AVK84" i="1"/>
  <c r="AVK85" i="1"/>
  <c r="AVK93" i="1"/>
  <c r="AVK94" i="1"/>
  <c r="AVK37" i="1"/>
  <c r="AVK40" i="1"/>
  <c r="AVK43" i="1"/>
  <c r="AVK62" i="1"/>
  <c r="AVK63" i="1"/>
  <c r="AVK68" i="1"/>
  <c r="AVK74" i="1"/>
  <c r="AVK82" i="1"/>
  <c r="AVK83" i="1"/>
  <c r="AVK91" i="1"/>
  <c r="AVK92" i="1"/>
  <c r="AVK45" i="1"/>
  <c r="AVK39" i="1"/>
  <c r="AVK51" i="1"/>
  <c r="AVK53" i="1"/>
  <c r="AVK67" i="1"/>
  <c r="AVK73" i="1"/>
  <c r="AVK81" i="1"/>
  <c r="AVK88" i="1"/>
  <c r="AVK34" i="1"/>
  <c r="AVK79" i="1"/>
  <c r="AVK86" i="1"/>
  <c r="AVK41" i="1"/>
  <c r="AVK80" i="1"/>
  <c r="AVK87" i="1"/>
  <c r="AVK47" i="1"/>
  <c r="AVK56" i="1"/>
  <c r="AVK31" i="1"/>
  <c r="AVK50" i="1"/>
  <c r="AVK95" i="1"/>
  <c r="AVK96" i="1"/>
  <c r="AVK77" i="1"/>
  <c r="AVK89" i="1"/>
  <c r="O34" i="1" l="1"/>
  <c r="O56" i="1"/>
  <c r="O85" i="1"/>
  <c r="O65" i="1"/>
  <c r="O17" i="1"/>
  <c r="O88" i="1"/>
  <c r="O24" i="1"/>
  <c r="O41" i="1"/>
  <c r="O86" i="1"/>
  <c r="O19" i="1"/>
  <c r="O14" i="1"/>
  <c r="O59" i="1"/>
  <c r="O6" i="1"/>
  <c r="O40" i="1"/>
  <c r="O18" i="1"/>
  <c r="O76" i="1"/>
  <c r="O8" i="1"/>
  <c r="O75" i="1"/>
  <c r="O87" i="1"/>
  <c r="O51" i="1"/>
  <c r="O7" i="1"/>
  <c r="O58" i="1"/>
  <c r="O2" i="1"/>
  <c r="O33" i="1"/>
  <c r="O83" i="1"/>
  <c r="O63" i="1"/>
  <c r="O12" i="1"/>
  <c r="O64" i="1"/>
  <c r="O96" i="1"/>
  <c r="O82" i="1"/>
  <c r="O10" i="1"/>
  <c r="O94" i="1"/>
  <c r="O80" i="1"/>
  <c r="O27" i="1"/>
  <c r="O70" i="1"/>
  <c r="O5" i="1"/>
  <c r="O35" i="1"/>
  <c r="O57" i="1"/>
  <c r="O81" i="1"/>
  <c r="O39" i="1"/>
  <c r="O9" i="1"/>
  <c r="O84" i="1"/>
  <c r="O13" i="1"/>
  <c r="O79" i="1"/>
  <c r="O62" i="1"/>
  <c r="O45" i="1"/>
  <c r="O3" i="1"/>
  <c r="O38" i="1"/>
  <c r="O53" i="1"/>
  <c r="O22" i="1"/>
  <c r="O29" i="1"/>
  <c r="O23" i="1"/>
  <c r="O47" i="1"/>
  <c r="O69" i="1"/>
  <c r="O44" i="1"/>
  <c r="O92" i="1"/>
  <c r="O74" i="1"/>
  <c r="O52" i="1"/>
  <c r="O95" i="1"/>
  <c r="O77" i="1"/>
  <c r="O4" i="1"/>
  <c r="O28" i="1"/>
  <c r="O71" i="1"/>
  <c r="O46" i="1"/>
  <c r="O68" i="1"/>
  <c r="O89" i="1"/>
  <c r="O50" i="1"/>
  <c r="O93" i="1"/>
  <c r="O32" i="1"/>
  <c r="O91" i="1"/>
  <c r="R65" i="1"/>
  <c r="R46" i="1" l="1"/>
  <c r="R75" i="1"/>
  <c r="R81" i="1"/>
  <c r="R8" i="1"/>
  <c r="R5" i="1"/>
  <c r="R17" i="1"/>
  <c r="R69" i="1"/>
  <c r="R50" i="1"/>
  <c r="R68" i="1"/>
  <c r="R6" i="1"/>
  <c r="R94" i="1"/>
  <c r="R58" i="1"/>
  <c r="R38" i="1"/>
  <c r="R52" i="1"/>
  <c r="R22" i="1"/>
  <c r="R33" i="1"/>
  <c r="R14" i="1"/>
  <c r="R29" i="1"/>
  <c r="R74" i="1"/>
  <c r="R7" i="1"/>
  <c r="R87" i="1"/>
  <c r="R64" i="1"/>
  <c r="R10" i="1"/>
  <c r="R2" i="1"/>
  <c r="R96" i="1"/>
  <c r="R84" i="1"/>
  <c r="R51" i="1"/>
  <c r="R9" i="1"/>
  <c r="R45" i="1"/>
  <c r="R79" i="1"/>
  <c r="R3" i="1"/>
  <c r="R40" i="1"/>
  <c r="R95" i="1"/>
  <c r="R85" i="1"/>
  <c r="R24" i="1"/>
  <c r="R93" i="1"/>
  <c r="R39" i="1"/>
  <c r="R41" i="1"/>
  <c r="R32" i="1"/>
  <c r="R4" i="1"/>
  <c r="R62" i="1"/>
  <c r="R18" i="1"/>
  <c r="R76" i="1"/>
  <c r="R83" i="1"/>
  <c r="R82" i="1"/>
  <c r="R53" i="1"/>
  <c r="R88" i="1"/>
  <c r="R70" i="1"/>
  <c r="R80" i="1"/>
  <c r="R86" i="1"/>
  <c r="R12" i="1"/>
  <c r="R63" i="1"/>
  <c r="R44" i="1"/>
  <c r="R92" i="1"/>
  <c r="R34" i="1"/>
  <c r="R57" i="1"/>
  <c r="R56" i="1"/>
  <c r="R77" i="1"/>
  <c r="R91" i="1"/>
  <c r="R47" i="1"/>
  <c r="U53" i="1"/>
  <c r="R13" i="1"/>
  <c r="R19" i="1"/>
  <c r="R89" i="1"/>
  <c r="R59" i="1"/>
  <c r="R35" i="1"/>
  <c r="R71" i="1"/>
  <c r="R28" i="1"/>
  <c r="R27" i="1"/>
  <c r="R23" i="1"/>
  <c r="U57" i="1"/>
  <c r="U93" i="1" l="1"/>
  <c r="U64" i="1"/>
  <c r="U87" i="1"/>
  <c r="U18" i="1"/>
  <c r="U2" i="1"/>
  <c r="U84" i="1"/>
  <c r="U6" i="1"/>
  <c r="U62" i="1"/>
  <c r="U69" i="1"/>
  <c r="U63" i="1"/>
  <c r="U81" i="1"/>
  <c r="U3" i="1"/>
  <c r="U32" i="1"/>
  <c r="U75" i="1"/>
  <c r="U8" i="1"/>
  <c r="U70" i="1"/>
  <c r="U10" i="1"/>
  <c r="U86" i="1"/>
  <c r="U79" i="1"/>
  <c r="U38" i="1"/>
  <c r="U80" i="1"/>
  <c r="U50" i="1"/>
  <c r="U40" i="1"/>
  <c r="U28" i="1"/>
  <c r="U9" i="1"/>
  <c r="U12" i="1"/>
  <c r="U14" i="1"/>
  <c r="U58" i="1"/>
  <c r="U83" i="1"/>
  <c r="U94" i="1"/>
  <c r="U82" i="1"/>
  <c r="U34" i="1"/>
  <c r="U29" i="1"/>
  <c r="U76" i="1"/>
  <c r="U52" i="1"/>
  <c r="U7" i="1"/>
  <c r="U85" i="1"/>
  <c r="U56" i="1"/>
  <c r="U71" i="1"/>
  <c r="U44" i="1"/>
  <c r="U45" i="1"/>
  <c r="U23" i="1"/>
  <c r="U24" i="1"/>
  <c r="U96" i="1"/>
  <c r="U4" i="1"/>
  <c r="U47" i="1"/>
  <c r="U68" i="1"/>
  <c r="U65" i="1"/>
  <c r="U41" i="1"/>
  <c r="U13" i="1"/>
  <c r="U89" i="1"/>
  <c r="U35" i="1"/>
  <c r="U46" i="1"/>
  <c r="U51" i="1"/>
  <c r="U5" i="1"/>
  <c r="U59" i="1"/>
  <c r="U22" i="1"/>
  <c r="X9" i="1"/>
  <c r="X53" i="1"/>
  <c r="U17" i="1"/>
  <c r="U88" i="1"/>
  <c r="U19" i="1"/>
  <c r="U74" i="1"/>
  <c r="U77" i="1"/>
  <c r="X91" i="1"/>
  <c r="X58" i="1"/>
  <c r="X46" i="1"/>
  <c r="X28" i="1"/>
  <c r="U92" i="1"/>
  <c r="U91" i="1"/>
  <c r="U33" i="1"/>
  <c r="U27" i="1"/>
  <c r="U95" i="1"/>
  <c r="U39" i="1"/>
  <c r="X13" i="1"/>
  <c r="X18" i="1" l="1"/>
  <c r="X80" i="1"/>
  <c r="X63" i="1"/>
  <c r="X84" i="1"/>
  <c r="X35" i="1"/>
  <c r="X83" i="1"/>
  <c r="X50" i="1"/>
  <c r="X24" i="1"/>
  <c r="X88" i="1"/>
  <c r="X86" i="1"/>
  <c r="X32" i="1"/>
  <c r="X6" i="1"/>
  <c r="X64" i="1"/>
  <c r="X29" i="1"/>
  <c r="X44" i="1"/>
  <c r="X51" i="1"/>
  <c r="X74" i="1"/>
  <c r="X8" i="1"/>
  <c r="X4" i="1"/>
  <c r="X10" i="1"/>
  <c r="X76" i="1"/>
  <c r="X82" i="1"/>
  <c r="X94" i="1"/>
  <c r="X77" i="1"/>
  <c r="X85" i="1"/>
  <c r="X47" i="1"/>
  <c r="X57" i="1"/>
  <c r="X79" i="1"/>
  <c r="X7" i="1"/>
  <c r="X39" i="1"/>
  <c r="X38" i="1"/>
  <c r="X56" i="1"/>
  <c r="X34" i="1"/>
  <c r="X70" i="1"/>
  <c r="X27" i="1"/>
  <c r="X69" i="1"/>
  <c r="X96" i="1"/>
  <c r="X22" i="1"/>
  <c r="X17" i="1"/>
  <c r="X2" i="1"/>
  <c r="X71" i="1"/>
  <c r="X59" i="1"/>
  <c r="X93" i="1"/>
  <c r="X33" i="1"/>
  <c r="X41" i="1"/>
  <c r="X40" i="1"/>
  <c r="X68" i="1"/>
  <c r="X23" i="1"/>
  <c r="X81" i="1"/>
  <c r="X62" i="1"/>
  <c r="X12" i="1"/>
  <c r="X75" i="1"/>
  <c r="X95" i="1"/>
  <c r="X3" i="1"/>
  <c r="X92" i="1"/>
  <c r="X87" i="1"/>
  <c r="X89" i="1"/>
  <c r="X19" i="1"/>
  <c r="X52" i="1"/>
  <c r="X65" i="1"/>
  <c r="X5" i="1"/>
  <c r="X14" i="1"/>
  <c r="X45" i="1"/>
  <c r="AA3" i="1"/>
  <c r="AA14" i="1" l="1"/>
  <c r="AA91" i="1"/>
  <c r="AA40" i="1"/>
  <c r="AA44" i="1"/>
  <c r="AA38" i="1"/>
  <c r="AA96" i="1"/>
  <c r="AA87" i="1"/>
  <c r="AA19" i="1"/>
  <c r="AA4" i="1"/>
  <c r="AA46" i="1"/>
  <c r="AA77" i="1"/>
  <c r="AA45" i="1"/>
  <c r="AA39" i="1"/>
  <c r="AA79" i="1"/>
  <c r="AA63" i="1"/>
  <c r="AA10" i="1"/>
  <c r="AA84" i="1"/>
  <c r="AA53" i="1"/>
  <c r="AA29" i="1"/>
  <c r="AA56" i="1"/>
  <c r="AA71" i="1"/>
  <c r="AA9" i="1"/>
  <c r="AA27" i="1"/>
  <c r="AA70" i="1"/>
  <c r="AA50" i="1"/>
  <c r="AA82" i="1"/>
  <c r="AA35" i="1"/>
  <c r="AA22" i="1"/>
  <c r="AA23" i="1"/>
  <c r="AA2" i="1"/>
  <c r="AA75" i="1"/>
  <c r="AA68" i="1"/>
  <c r="AA47" i="1"/>
  <c r="AA59" i="1"/>
  <c r="AA95" i="1"/>
  <c r="AA89" i="1"/>
  <c r="AA74" i="1"/>
  <c r="AA76" i="1"/>
  <c r="AA6" i="1"/>
  <c r="AA57" i="1"/>
  <c r="AA93" i="1"/>
  <c r="AA32" i="1"/>
  <c r="AA58" i="1"/>
  <c r="AA88" i="1"/>
  <c r="AA94" i="1"/>
  <c r="AA52" i="1"/>
  <c r="AA12" i="1"/>
  <c r="AA18" i="1"/>
  <c r="AA24" i="1"/>
  <c r="AA81" i="1"/>
  <c r="AA69" i="1"/>
  <c r="AA83" i="1"/>
  <c r="AA33" i="1"/>
  <c r="AA13" i="1"/>
  <c r="AA65" i="1"/>
  <c r="AA92" i="1"/>
  <c r="AA7" i="1"/>
  <c r="AA85" i="1"/>
  <c r="AA64" i="1"/>
  <c r="AA41" i="1"/>
  <c r="AA80" i="1"/>
  <c r="AA62" i="1"/>
  <c r="AA51" i="1"/>
  <c r="AA8" i="1"/>
  <c r="AA34" i="1"/>
  <c r="AA5" i="1"/>
  <c r="AA86" i="1"/>
  <c r="AA28" i="1"/>
  <c r="AA17" i="1"/>
  <c r="AD77" i="1"/>
  <c r="AG56" i="1" l="1"/>
  <c r="AD62" i="1"/>
  <c r="AD68" i="1"/>
  <c r="AG83" i="1"/>
  <c r="AD64" i="1"/>
  <c r="AD44" i="1"/>
  <c r="AD69" i="1"/>
  <c r="AG38" i="1"/>
  <c r="AD13" i="1"/>
  <c r="AD59" i="1"/>
  <c r="AD19" i="1"/>
  <c r="AG75" i="1"/>
  <c r="AD18" i="1"/>
  <c r="AG14" i="1"/>
  <c r="AD28" i="1"/>
  <c r="AD87" i="1"/>
  <c r="AD7" i="1"/>
  <c r="AD53" i="1"/>
  <c r="AD80" i="1"/>
  <c r="AD74" i="1"/>
  <c r="AD35" i="1"/>
  <c r="AD96" i="1"/>
  <c r="AD5" i="1"/>
  <c r="AD2" i="1"/>
  <c r="AD12" i="1"/>
  <c r="AD83" i="1"/>
  <c r="AD57" i="1"/>
  <c r="AD6" i="1"/>
  <c r="AD9" i="1"/>
  <c r="AD76" i="1"/>
  <c r="AD34" i="1"/>
  <c r="AD85" i="1"/>
  <c r="AD29" i="1"/>
  <c r="AD3" i="1"/>
  <c r="AD14" i="1"/>
  <c r="AD56" i="1"/>
  <c r="AD24" i="1"/>
  <c r="AD70" i="1"/>
  <c r="AD75" i="1"/>
  <c r="AD38" i="1"/>
  <c r="AD32" i="1"/>
  <c r="AD71" i="1"/>
  <c r="AD51" i="1"/>
  <c r="AD41" i="1"/>
  <c r="AD63" i="1"/>
  <c r="AD40" i="1"/>
  <c r="AD81" i="1"/>
  <c r="AD94" i="1"/>
  <c r="AD58" i="1"/>
  <c r="AD84" i="1"/>
  <c r="AD46" i="1"/>
  <c r="AD88" i="1"/>
  <c r="AD86" i="1"/>
  <c r="AD17" i="1"/>
  <c r="AD65" i="1"/>
  <c r="AD27" i="1"/>
  <c r="AD45" i="1"/>
  <c r="AD89" i="1"/>
  <c r="AD23" i="1"/>
  <c r="AD10" i="1"/>
  <c r="AD95" i="1"/>
  <c r="AD82" i="1"/>
  <c r="AD33" i="1"/>
  <c r="AD92" i="1"/>
  <c r="AD8" i="1"/>
  <c r="AD22" i="1"/>
  <c r="AD79" i="1"/>
  <c r="AD93" i="1"/>
  <c r="AD39" i="1"/>
  <c r="AD91" i="1"/>
  <c r="AG18" i="1"/>
  <c r="AD50" i="1"/>
  <c r="AD47" i="1"/>
  <c r="AD4" i="1"/>
  <c r="AG89" i="1"/>
  <c r="AG64" i="1"/>
  <c r="AG19" i="1"/>
  <c r="AD52" i="1"/>
  <c r="AG44" i="1"/>
  <c r="AG65" i="1"/>
  <c r="AG9" i="1"/>
  <c r="AG5" i="1"/>
  <c r="AG82" i="1"/>
  <c r="AG53" i="1"/>
  <c r="AG35" i="1"/>
  <c r="AG59" i="1" l="1"/>
  <c r="AG52" i="1"/>
  <c r="AG81" i="1"/>
  <c r="AG6" i="1"/>
  <c r="AG28" i="1"/>
  <c r="AG2" i="1"/>
  <c r="AG3" i="1"/>
  <c r="AG77" i="1"/>
  <c r="AG94" i="1"/>
  <c r="AG24" i="1"/>
  <c r="AG91" i="1"/>
  <c r="AG40" i="1"/>
  <c r="AG84" i="1"/>
  <c r="AG34" i="1"/>
  <c r="AG80" i="1"/>
  <c r="AG10" i="1"/>
  <c r="AG70" i="1"/>
  <c r="AG69" i="1"/>
  <c r="AG32" i="1"/>
  <c r="AG62" i="1"/>
  <c r="AG92" i="1"/>
  <c r="AG22" i="1"/>
  <c r="AG57" i="1"/>
  <c r="AG50" i="1"/>
  <c r="AG87" i="1"/>
  <c r="AG63" i="1"/>
  <c r="AG41" i="1"/>
  <c r="AG7" i="1"/>
  <c r="AG33" i="1"/>
  <c r="AG47" i="1"/>
  <c r="AG68" i="1"/>
  <c r="AG74" i="1"/>
  <c r="AG39" i="1"/>
  <c r="AG46" i="1"/>
  <c r="AG86" i="1"/>
  <c r="AG12" i="1"/>
  <c r="AG71" i="1"/>
  <c r="AG29" i="1"/>
  <c r="AG85" i="1"/>
  <c r="AG13" i="1"/>
  <c r="AG93" i="1"/>
  <c r="AG4" i="1"/>
  <c r="AG95" i="1"/>
  <c r="AG17" i="1"/>
  <c r="AG51" i="1"/>
  <c r="AJ2" i="1"/>
  <c r="AG58" i="1"/>
  <c r="AG27" i="1"/>
  <c r="AG88" i="1"/>
  <c r="AG79" i="1"/>
  <c r="AG76" i="1"/>
  <c r="AG23" i="1"/>
  <c r="AG8" i="1"/>
  <c r="AG96" i="1"/>
  <c r="AG45" i="1"/>
  <c r="AJ83" i="1"/>
  <c r="AJ4" i="1" l="1"/>
  <c r="AM33" i="1"/>
  <c r="AJ79" i="1"/>
  <c r="AJ45" i="1"/>
  <c r="AM28" i="1"/>
  <c r="AJ70" i="1"/>
  <c r="AJ94" i="1"/>
  <c r="AJ46" i="1"/>
  <c r="AJ95" i="1"/>
  <c r="AJ39" i="1"/>
  <c r="AJ75" i="1"/>
  <c r="AJ91" i="1"/>
  <c r="AJ59" i="1"/>
  <c r="AJ33" i="1"/>
  <c r="AJ58" i="1"/>
  <c r="AJ47" i="1"/>
  <c r="AJ38" i="1"/>
  <c r="AJ57" i="1"/>
  <c r="AJ44" i="1"/>
  <c r="AJ27" i="1"/>
  <c r="AJ63" i="1"/>
  <c r="AJ9" i="1"/>
  <c r="AJ13" i="1"/>
  <c r="AJ10" i="1"/>
  <c r="AJ69" i="1"/>
  <c r="AJ76" i="1"/>
  <c r="AJ50" i="1"/>
  <c r="AJ23" i="1"/>
  <c r="AJ92" i="1"/>
  <c r="AJ5" i="1"/>
  <c r="AJ22" i="1"/>
  <c r="AJ82" i="1"/>
  <c r="AJ41" i="1"/>
  <c r="AJ87" i="1"/>
  <c r="AJ74" i="1"/>
  <c r="AJ19" i="1"/>
  <c r="AJ3" i="1"/>
  <c r="AJ7" i="1"/>
  <c r="AJ53" i="1"/>
  <c r="AJ51" i="1"/>
  <c r="AJ71" i="1"/>
  <c r="AJ6" i="1"/>
  <c r="AJ32" i="1"/>
  <c r="AJ65" i="1"/>
  <c r="AJ81" i="1"/>
  <c r="AJ96" i="1"/>
  <c r="AJ68" i="1"/>
  <c r="AJ89" i="1"/>
  <c r="AJ8" i="1"/>
  <c r="AJ64" i="1"/>
  <c r="AJ85" i="1"/>
  <c r="AJ35" i="1"/>
  <c r="AJ80" i="1"/>
  <c r="AJ17" i="1"/>
  <c r="AJ29" i="1"/>
  <c r="AJ40" i="1"/>
  <c r="AJ24" i="1"/>
  <c r="AJ56" i="1"/>
  <c r="AJ86" i="1"/>
  <c r="AJ77" i="1"/>
  <c r="AJ88" i="1"/>
  <c r="AJ62" i="1"/>
  <c r="AJ93" i="1"/>
  <c r="AJ84" i="1"/>
  <c r="AJ12" i="1"/>
  <c r="AJ34" i="1"/>
  <c r="AJ28" i="1"/>
  <c r="AJ14" i="1"/>
  <c r="AJ18" i="1"/>
  <c r="AM52" i="1"/>
  <c r="AJ52" i="1"/>
  <c r="AM18" i="1"/>
  <c r="AM12" i="1" l="1"/>
  <c r="AM9" i="1"/>
  <c r="AM2" i="1"/>
  <c r="AP12" i="1"/>
  <c r="AP35" i="1"/>
  <c r="AM87" i="1"/>
  <c r="AM63" i="1"/>
  <c r="AM81" i="1"/>
  <c r="AM4" i="1"/>
  <c r="AM94" i="1"/>
  <c r="AM7" i="1"/>
  <c r="AM6" i="1"/>
  <c r="AM34" i="1"/>
  <c r="AM80" i="1"/>
  <c r="AM19" i="1"/>
  <c r="AM69" i="1"/>
  <c r="AM41" i="1"/>
  <c r="AM46" i="1"/>
  <c r="AM77" i="1"/>
  <c r="AM92" i="1"/>
  <c r="AM75" i="1"/>
  <c r="AM70" i="1"/>
  <c r="AM50" i="1"/>
  <c r="AM74" i="1"/>
  <c r="AM93" i="1"/>
  <c r="AM53" i="1"/>
  <c r="AM88" i="1"/>
  <c r="AM44" i="1"/>
  <c r="AM79" i="1"/>
  <c r="AM51" i="1"/>
  <c r="AM14" i="1"/>
  <c r="AM68" i="1"/>
  <c r="AM24" i="1"/>
  <c r="AM71" i="1"/>
  <c r="AM64" i="1"/>
  <c r="AM38" i="1"/>
  <c r="AM96" i="1"/>
  <c r="AM17" i="1"/>
  <c r="AM62" i="1"/>
  <c r="AM27" i="1"/>
  <c r="AM8" i="1"/>
  <c r="AM65" i="1"/>
  <c r="AM56" i="1"/>
  <c r="AP19" i="1"/>
  <c r="AM57" i="1"/>
  <c r="AM86" i="1"/>
  <c r="AM82" i="1"/>
  <c r="AM45" i="1"/>
  <c r="AM10" i="1"/>
  <c r="AM47" i="1"/>
  <c r="AM76" i="1"/>
  <c r="AM32" i="1"/>
  <c r="AM23" i="1"/>
  <c r="AM35" i="1"/>
  <c r="AM13" i="1"/>
  <c r="AM91" i="1"/>
  <c r="AM85" i="1"/>
  <c r="AM29" i="1"/>
  <c r="AM3" i="1"/>
  <c r="AM59" i="1"/>
  <c r="AM39" i="1"/>
  <c r="AM22" i="1"/>
  <c r="AM95" i="1"/>
  <c r="AP28" i="1"/>
  <c r="AP57" i="1"/>
  <c r="AM84" i="1"/>
  <c r="AM89" i="1"/>
  <c r="AM58" i="1"/>
  <c r="AM5" i="1"/>
  <c r="AM40" i="1"/>
  <c r="AM83" i="1"/>
  <c r="AP9" i="1"/>
  <c r="AS7" i="1" l="1"/>
  <c r="AP77" i="1"/>
  <c r="AP29" i="1"/>
  <c r="AS86" i="1"/>
  <c r="AP71" i="1"/>
  <c r="AP62" i="1"/>
  <c r="AP79" i="1"/>
  <c r="AP87" i="1"/>
  <c r="AP2" i="1"/>
  <c r="AP4" i="1"/>
  <c r="AP24" i="1"/>
  <c r="AP93" i="1"/>
  <c r="AP94" i="1"/>
  <c r="AP53" i="1"/>
  <c r="AP13" i="1"/>
  <c r="AP50" i="1"/>
  <c r="AP63" i="1"/>
  <c r="AP70" i="1"/>
  <c r="AP56" i="1"/>
  <c r="AP45" i="1"/>
  <c r="AP75" i="1"/>
  <c r="AS82" i="1"/>
  <c r="AP52" i="1"/>
  <c r="AP58" i="1"/>
  <c r="AP5" i="1"/>
  <c r="AP59" i="1"/>
  <c r="AP68" i="1"/>
  <c r="AP6" i="1"/>
  <c r="AS53" i="1"/>
  <c r="AP76" i="1"/>
  <c r="AP27" i="1"/>
  <c r="AP83" i="1"/>
  <c r="AP8" i="1"/>
  <c r="AP38" i="1"/>
  <c r="AP34" i="1"/>
  <c r="AP23" i="1"/>
  <c r="AP69" i="1"/>
  <c r="AP64" i="1"/>
  <c r="AP95" i="1"/>
  <c r="AP32" i="1"/>
  <c r="AP7" i="1"/>
  <c r="AP18" i="1"/>
  <c r="AP47" i="1"/>
  <c r="AP85" i="1"/>
  <c r="AP22" i="1"/>
  <c r="AP81" i="1"/>
  <c r="AP40" i="1"/>
  <c r="AP91" i="1"/>
  <c r="AP41" i="1"/>
  <c r="AP82" i="1"/>
  <c r="AP86" i="1"/>
  <c r="AP46" i="1"/>
  <c r="AS84" i="1"/>
  <c r="AP51" i="1"/>
  <c r="AP80" i="1"/>
  <c r="AS62" i="1"/>
  <c r="AS92" i="1"/>
  <c r="AS59" i="1"/>
  <c r="AP84" i="1"/>
  <c r="AP33" i="1"/>
  <c r="AS58" i="1"/>
  <c r="AS45" i="1"/>
  <c r="AS77" i="1"/>
  <c r="AS4" i="1"/>
  <c r="AP10" i="1"/>
  <c r="AP3" i="1"/>
  <c r="AS74" i="1"/>
  <c r="AS93" i="1"/>
  <c r="AS27" i="1"/>
  <c r="AS76" i="1"/>
  <c r="AS79" i="1"/>
  <c r="AS83" i="1"/>
  <c r="AP88" i="1"/>
  <c r="AP65" i="1"/>
  <c r="AP44" i="1"/>
  <c r="AP17" i="1"/>
  <c r="AS80" i="1"/>
  <c r="AS57" i="1"/>
  <c r="AS85" i="1"/>
  <c r="AS40" i="1"/>
  <c r="AS23" i="1"/>
  <c r="AS64" i="1"/>
  <c r="AS51" i="1"/>
  <c r="AS70" i="1"/>
  <c r="AP14" i="1"/>
  <c r="AP89" i="1"/>
  <c r="AP96" i="1"/>
  <c r="AS24" i="1"/>
  <c r="AS41" i="1"/>
  <c r="AS69" i="1"/>
  <c r="AS9" i="1"/>
  <c r="AS34" i="1"/>
  <c r="AS56" i="1"/>
  <c r="AP92" i="1"/>
  <c r="AP39" i="1"/>
  <c r="AP74" i="1"/>
  <c r="AS14" i="1"/>
  <c r="AS10" i="1" l="1"/>
  <c r="AS50" i="1"/>
  <c r="AS17" i="1"/>
  <c r="AS19" i="1"/>
  <c r="AS13" i="1"/>
  <c r="AS32" i="1"/>
  <c r="AS29" i="1"/>
  <c r="AS75" i="1"/>
  <c r="AS6" i="1"/>
  <c r="AS39" i="1"/>
  <c r="AS89" i="1"/>
  <c r="AS22" i="1"/>
  <c r="AS71" i="1"/>
  <c r="AS5" i="1"/>
  <c r="AS12" i="1"/>
  <c r="AS18" i="1"/>
  <c r="AS87" i="1"/>
  <c r="AS44" i="1"/>
  <c r="AS68" i="1"/>
  <c r="AS8" i="1"/>
  <c r="AS38" i="1"/>
  <c r="AS65" i="1"/>
  <c r="AS28" i="1"/>
  <c r="AS33" i="1"/>
  <c r="AS95" i="1"/>
  <c r="AS63" i="1"/>
  <c r="AS96" i="1"/>
  <c r="AS81" i="1"/>
  <c r="AS3" i="1"/>
  <c r="AS91" i="1"/>
  <c r="AS47" i="1"/>
  <c r="AS94" i="1"/>
  <c r="AS88" i="1"/>
  <c r="AS52" i="1"/>
  <c r="AS35" i="1"/>
  <c r="AS46" i="1"/>
  <c r="AV74" i="1"/>
  <c r="AS2" i="1"/>
  <c r="AV6" i="1" l="1"/>
  <c r="AV5" i="1"/>
  <c r="AV2" i="1"/>
  <c r="AV41" i="1"/>
  <c r="AV4" i="1"/>
  <c r="AV93" i="1"/>
  <c r="AV38" i="1"/>
  <c r="AV65" i="1"/>
  <c r="AV29" i="1"/>
  <c r="AV58" i="1"/>
  <c r="AV35" i="1"/>
  <c r="AV40" i="1"/>
  <c r="AV94" i="1"/>
  <c r="AV24" i="1"/>
  <c r="AV95" i="1"/>
  <c r="AV87" i="1"/>
  <c r="AV47" i="1"/>
  <c r="AV8" i="1"/>
  <c r="AV45" i="1"/>
  <c r="AV53" i="1"/>
  <c r="AV83" i="1"/>
  <c r="AV62" i="1"/>
  <c r="AV96" i="1"/>
  <c r="AV3" i="1"/>
  <c r="AV84" i="1"/>
  <c r="AV14" i="1"/>
  <c r="AV71" i="1"/>
  <c r="AV9" i="1"/>
  <c r="AV34" i="1"/>
  <c r="AV50" i="1"/>
  <c r="AV88" i="1"/>
  <c r="AV80" i="1"/>
  <c r="AV70" i="1"/>
  <c r="AV17" i="1"/>
  <c r="AV22" i="1"/>
  <c r="AV23" i="1"/>
  <c r="AV85" i="1"/>
  <c r="AV10" i="1"/>
  <c r="AV51" i="1"/>
  <c r="AV64" i="1"/>
  <c r="AV44" i="1"/>
  <c r="AV75" i="1"/>
  <c r="AV39" i="1"/>
  <c r="AV57" i="1"/>
  <c r="AV56" i="1"/>
  <c r="AV7" i="1"/>
  <c r="AV32" i="1"/>
  <c r="AV76" i="1"/>
  <c r="AV12" i="1"/>
  <c r="AV13" i="1"/>
  <c r="AV82" i="1"/>
  <c r="AV79" i="1"/>
  <c r="AV86" i="1"/>
  <c r="AV19" i="1"/>
  <c r="AV27" i="1"/>
  <c r="AV33" i="1"/>
  <c r="AV46" i="1"/>
  <c r="AV91" i="1"/>
  <c r="AV59" i="1"/>
  <c r="AV89" i="1"/>
  <c r="AV92" i="1"/>
  <c r="AV18" i="1"/>
  <c r="AV69" i="1"/>
  <c r="AV63" i="1"/>
  <c r="AV52" i="1"/>
  <c r="AV77" i="1"/>
  <c r="AV81" i="1"/>
  <c r="AV68" i="1"/>
  <c r="AY18" i="1"/>
  <c r="AY52" i="1"/>
  <c r="AY10" i="1"/>
  <c r="AY44" i="1"/>
  <c r="AY33" i="1"/>
  <c r="AY87" i="1"/>
  <c r="AY34" i="1"/>
  <c r="AY7" i="1"/>
  <c r="AY3" i="1"/>
  <c r="AY81" i="1"/>
  <c r="AY86" i="1"/>
  <c r="AY47" i="1"/>
  <c r="AY39" i="1"/>
  <c r="AY45" i="1"/>
  <c r="AY19" i="1"/>
  <c r="AY65" i="1"/>
  <c r="AY74" i="1"/>
  <c r="AY62" i="1"/>
  <c r="AY46" i="1"/>
  <c r="AY12" i="1"/>
  <c r="AY92" i="1"/>
  <c r="AY51" i="1"/>
  <c r="AY69" i="1"/>
  <c r="AY2" i="1"/>
  <c r="AY28" i="1"/>
  <c r="AY70" i="1"/>
  <c r="AY71" i="1"/>
  <c r="AY50" i="1"/>
  <c r="AY56" i="1"/>
  <c r="AY96" i="1"/>
  <c r="AY91" i="1"/>
  <c r="AY8" i="1"/>
  <c r="AV28" i="1"/>
  <c r="AY77" i="1"/>
  <c r="AY6" i="1" l="1"/>
  <c r="AY64" i="1"/>
  <c r="AY59" i="1"/>
  <c r="AY76" i="1"/>
  <c r="AY68" i="1"/>
  <c r="AY27" i="1"/>
  <c r="AY83" i="1"/>
  <c r="AY24" i="1"/>
  <c r="AY35" i="1"/>
  <c r="AY5" i="1"/>
  <c r="AY82" i="1"/>
  <c r="AY93" i="1"/>
  <c r="AY75" i="1"/>
  <c r="AY17" i="1"/>
  <c r="AY94" i="1"/>
  <c r="AY53" i="1"/>
  <c r="AY84" i="1"/>
  <c r="AY13" i="1"/>
  <c r="AY9" i="1"/>
  <c r="AY14" i="1"/>
  <c r="AY88" i="1"/>
  <c r="AY32" i="1"/>
  <c r="AY85" i="1"/>
  <c r="AY4" i="1"/>
  <c r="AY58" i="1"/>
  <c r="AY22" i="1"/>
  <c r="AY63" i="1"/>
  <c r="AY89" i="1"/>
  <c r="AY79" i="1"/>
  <c r="AY41" i="1"/>
  <c r="AY80" i="1"/>
  <c r="AY40" i="1"/>
  <c r="AY29" i="1"/>
  <c r="AY57" i="1"/>
  <c r="AY23" i="1"/>
  <c r="AY95" i="1"/>
  <c r="AY38" i="1"/>
  <c r="BB95" i="1"/>
  <c r="BB46" i="1"/>
  <c r="BB32" i="1"/>
  <c r="BB29" i="1" l="1"/>
  <c r="BE68" i="1"/>
  <c r="BE64" i="1"/>
  <c r="BB50" i="1"/>
  <c r="BB6" i="1"/>
  <c r="BB96" i="1"/>
  <c r="BE82" i="1"/>
  <c r="BB62" i="1"/>
  <c r="BE59" i="1"/>
  <c r="BE77" i="1"/>
  <c r="BB58" i="1"/>
  <c r="BB19" i="1"/>
  <c r="BB79" i="1"/>
  <c r="BB86" i="1"/>
  <c r="BE96" i="1"/>
  <c r="BB23" i="1"/>
  <c r="BE17" i="1"/>
  <c r="BE74" i="1"/>
  <c r="BB81" i="1"/>
  <c r="BB22" i="1"/>
  <c r="BE13" i="1"/>
  <c r="BE39" i="1"/>
  <c r="BE14" i="1"/>
  <c r="BB14" i="1"/>
  <c r="BB76" i="1"/>
  <c r="BE4" i="1"/>
  <c r="BB83" i="1"/>
  <c r="BB52" i="1"/>
  <c r="BB69" i="1"/>
  <c r="BB38" i="1"/>
  <c r="BB28" i="1"/>
  <c r="BB8" i="1"/>
  <c r="BB3" i="1"/>
  <c r="BE52" i="1"/>
  <c r="BB84" i="1"/>
  <c r="BE51" i="1"/>
  <c r="BB74" i="1"/>
  <c r="BE58" i="1"/>
  <c r="BB57" i="1"/>
  <c r="BB4" i="1"/>
  <c r="BB94" i="1"/>
  <c r="BB59" i="1"/>
  <c r="BB7" i="1"/>
  <c r="BB53" i="1"/>
  <c r="BE70" i="1"/>
  <c r="BE65" i="1"/>
  <c r="BE93" i="1"/>
  <c r="BB41" i="1"/>
  <c r="BE76" i="1"/>
  <c r="BE41" i="1"/>
  <c r="BB80" i="1"/>
  <c r="BE40" i="1"/>
  <c r="BE87" i="1"/>
  <c r="BE34" i="1"/>
  <c r="BE44" i="1"/>
  <c r="BB63" i="1"/>
  <c r="BB33" i="1"/>
  <c r="BE35" i="1"/>
  <c r="BE3" i="1"/>
  <c r="BB87" i="1"/>
  <c r="BE57" i="1"/>
  <c r="BB85" i="1"/>
  <c r="BE85" i="1"/>
  <c r="BB40" i="1"/>
  <c r="BB89" i="1"/>
  <c r="BE38" i="1"/>
  <c r="BE2" i="1"/>
  <c r="BB10" i="1"/>
  <c r="BE33" i="1"/>
  <c r="BB5" i="1"/>
  <c r="BB65" i="1"/>
  <c r="BE92" i="1"/>
  <c r="BE69" i="1"/>
  <c r="BB70" i="1"/>
  <c r="BB17" i="1"/>
  <c r="BE24" i="1"/>
  <c r="BB77" i="1"/>
  <c r="BE10" i="1"/>
  <c r="BB71" i="1"/>
  <c r="BB35" i="1"/>
  <c r="BE18" i="1"/>
  <c r="BB91" i="1"/>
  <c r="BB93" i="1"/>
  <c r="BE29" i="1"/>
  <c r="BE53" i="1"/>
  <c r="BE63" i="1"/>
  <c r="BE86" i="1"/>
  <c r="BB2" i="1"/>
  <c r="BB27" i="1"/>
  <c r="BE91" i="1"/>
  <c r="BE50" i="1"/>
  <c r="BE45" i="1"/>
  <c r="BE5" i="1"/>
  <c r="BB92" i="1"/>
  <c r="BB34" i="1"/>
  <c r="BE12" i="1"/>
  <c r="BB68" i="1"/>
  <c r="BB12" i="1"/>
  <c r="BE89" i="1"/>
  <c r="BB13" i="1"/>
  <c r="BB64" i="1"/>
  <c r="BB9" i="1"/>
  <c r="BB39" i="1"/>
  <c r="BE62" i="1"/>
  <c r="BE47" i="1"/>
  <c r="BE75" i="1"/>
  <c r="BB82" i="1"/>
  <c r="BB56" i="1"/>
  <c r="BE71" i="1"/>
  <c r="BB45" i="1"/>
  <c r="BB75" i="1"/>
  <c r="BB44" i="1"/>
  <c r="BB88" i="1"/>
  <c r="BB47" i="1"/>
  <c r="BE27" i="1"/>
  <c r="BE56" i="1"/>
  <c r="BB51" i="1"/>
  <c r="BE6" i="1"/>
  <c r="BE88" i="1"/>
  <c r="BB18" i="1"/>
  <c r="BE32" i="1"/>
  <c r="BE19" i="1"/>
  <c r="BB24" i="1"/>
  <c r="BH18" i="1" l="1"/>
  <c r="BH5" i="1"/>
  <c r="BE84" i="1"/>
  <c r="BE95" i="1"/>
  <c r="BH3" i="1"/>
  <c r="BE80" i="1"/>
  <c r="BE46" i="1"/>
  <c r="BE79" i="1"/>
  <c r="BH52" i="1"/>
  <c r="BE9" i="1"/>
  <c r="BH9" i="1"/>
  <c r="BE28" i="1"/>
  <c r="BE8" i="1"/>
  <c r="BE23" i="1"/>
  <c r="BH57" i="1"/>
  <c r="BE83" i="1"/>
  <c r="BE7" i="1"/>
  <c r="BE94" i="1"/>
  <c r="BE81" i="1"/>
  <c r="BH7" i="1"/>
  <c r="BE22" i="1"/>
  <c r="BH38" i="1" l="1"/>
  <c r="BH68" i="1"/>
  <c r="BH50" i="1"/>
  <c r="BK50" i="1"/>
  <c r="BH22" i="1"/>
  <c r="BH93" i="1"/>
  <c r="BK4" i="1"/>
  <c r="BK71" i="1"/>
  <c r="BH63" i="1"/>
  <c r="BK94" i="1"/>
  <c r="BH24" i="1"/>
  <c r="BK64" i="1"/>
  <c r="BK17" i="1"/>
  <c r="BK9" i="1"/>
  <c r="BH64" i="1"/>
  <c r="BH34" i="1"/>
  <c r="BK2" i="1"/>
  <c r="BH70" i="1"/>
  <c r="BK23" i="1"/>
  <c r="BK63" i="1"/>
  <c r="BH81" i="1"/>
  <c r="BH86" i="1"/>
  <c r="BK62" i="1"/>
  <c r="BH76" i="1"/>
  <c r="BH59" i="1"/>
  <c r="BH56" i="1"/>
  <c r="BK10" i="1"/>
  <c r="BH91" i="1"/>
  <c r="BK88" i="1"/>
  <c r="BK51" i="1"/>
  <c r="BK12" i="1"/>
  <c r="BH87" i="1"/>
  <c r="BK46" i="1"/>
  <c r="BH2" i="1"/>
  <c r="BK5" i="1"/>
  <c r="BH39" i="1"/>
  <c r="BK76" i="1"/>
  <c r="BK27" i="1"/>
  <c r="BK18" i="1"/>
  <c r="BK93" i="1"/>
  <c r="BH46" i="1"/>
  <c r="BK95" i="1"/>
  <c r="BH74" i="1"/>
  <c r="BH13" i="1"/>
  <c r="BH10" i="1"/>
  <c r="BK40" i="1"/>
  <c r="BH14" i="1"/>
  <c r="BK85" i="1"/>
  <c r="BK33" i="1"/>
  <c r="BK77" i="1"/>
  <c r="BK6" i="1"/>
  <c r="BK41" i="1"/>
  <c r="BK39" i="1"/>
  <c r="BK45" i="1"/>
  <c r="BH65" i="1"/>
  <c r="BH19" i="1"/>
  <c r="BK65" i="1"/>
  <c r="BK96" i="1"/>
  <c r="BH69" i="1"/>
  <c r="BH96" i="1"/>
  <c r="BH47" i="1"/>
  <c r="BK52" i="1"/>
  <c r="BK56" i="1"/>
  <c r="BH92" i="1"/>
  <c r="BK86" i="1"/>
  <c r="BK70" i="1"/>
  <c r="BK81" i="1"/>
  <c r="BH32" i="1"/>
  <c r="BK35" i="1"/>
  <c r="BH88" i="1"/>
  <c r="BK84" i="1"/>
  <c r="BH89" i="1"/>
  <c r="BK34" i="1"/>
  <c r="BH75" i="1"/>
  <c r="BK29" i="1"/>
  <c r="BK58" i="1"/>
  <c r="BK38" i="1"/>
  <c r="BH53" i="1"/>
  <c r="BH44" i="1"/>
  <c r="BH71" i="1"/>
  <c r="BH28" i="1"/>
  <c r="BK24" i="1"/>
  <c r="BK80" i="1"/>
  <c r="BK91" i="1"/>
  <c r="BK57" i="1"/>
  <c r="BH45" i="1"/>
  <c r="BK68" i="1"/>
  <c r="BH58" i="1"/>
  <c r="BH35" i="1"/>
  <c r="BH12" i="1"/>
  <c r="BH33" i="1"/>
  <c r="BK82" i="1"/>
  <c r="BK19" i="1"/>
  <c r="BK8" i="1"/>
  <c r="BK75" i="1"/>
  <c r="BH23" i="1"/>
  <c r="BK92" i="1"/>
  <c r="BK69" i="1"/>
  <c r="BH8" i="1"/>
  <c r="BH84" i="1"/>
  <c r="BH79" i="1"/>
  <c r="BK89" i="1"/>
  <c r="BH94" i="1"/>
  <c r="BH17" i="1"/>
  <c r="BK32" i="1"/>
  <c r="BH95" i="1"/>
  <c r="BH85" i="1"/>
  <c r="BH80" i="1"/>
  <c r="BK13" i="1"/>
  <c r="BH83" i="1"/>
  <c r="BH40" i="1"/>
  <c r="BH82" i="1"/>
  <c r="BK28" i="1"/>
  <c r="BH4" i="1"/>
  <c r="BH29" i="1"/>
  <c r="BH77" i="1"/>
  <c r="BK79" i="1"/>
  <c r="BK59" i="1"/>
  <c r="BH62" i="1"/>
  <c r="BH41" i="1"/>
  <c r="BH27" i="1"/>
  <c r="BH51" i="1"/>
  <c r="BH6" i="1"/>
  <c r="BK53" i="1" l="1"/>
  <c r="BN96" i="1"/>
  <c r="BN95" i="1"/>
  <c r="BK3" i="1"/>
  <c r="BN10" i="1"/>
  <c r="BN29" i="1"/>
  <c r="BN7" i="1"/>
  <c r="BK47" i="1"/>
  <c r="BK74" i="1"/>
  <c r="BN51" i="1"/>
  <c r="BK22" i="1"/>
  <c r="BK7" i="1"/>
  <c r="BN84" i="1"/>
  <c r="BK87" i="1"/>
  <c r="BN24" i="1"/>
  <c r="BK44" i="1"/>
  <c r="BN45" i="1"/>
  <c r="BK83" i="1"/>
  <c r="BK14" i="1"/>
  <c r="BQ85" i="1" l="1"/>
  <c r="BQ91" i="1"/>
  <c r="BN92" i="1"/>
  <c r="BN91" i="1"/>
  <c r="BQ18" i="1"/>
  <c r="BN44" i="1"/>
  <c r="BN71" i="1"/>
  <c r="BN57" i="1"/>
  <c r="BN33" i="1"/>
  <c r="BN80" i="1"/>
  <c r="BQ23" i="1"/>
  <c r="BQ87" i="1"/>
  <c r="BN6" i="1"/>
  <c r="BN76" i="1"/>
  <c r="BQ24" i="1"/>
  <c r="BQ3" i="1"/>
  <c r="BN47" i="1"/>
  <c r="BN82" i="1"/>
  <c r="BN63" i="1"/>
  <c r="BQ86" i="1"/>
  <c r="BQ75" i="1"/>
  <c r="BN86" i="1"/>
  <c r="BN65" i="1"/>
  <c r="BN34" i="1"/>
  <c r="BN62" i="1"/>
  <c r="BQ28" i="1"/>
  <c r="BQ39" i="1"/>
  <c r="BN50" i="1"/>
  <c r="BN9" i="1"/>
  <c r="BN52" i="1"/>
  <c r="BQ41" i="1"/>
  <c r="BN35" i="1"/>
  <c r="BQ4" i="1"/>
  <c r="BN18" i="1"/>
  <c r="BN41" i="1"/>
  <c r="BQ88" i="1"/>
  <c r="BQ38" i="1"/>
  <c r="BQ5" i="1"/>
  <c r="BQ84" i="1"/>
  <c r="BQ22" i="1"/>
  <c r="BQ45" i="1"/>
  <c r="BN64" i="1"/>
  <c r="BN53" i="1"/>
  <c r="BQ29" i="1"/>
  <c r="BN2" i="1"/>
  <c r="BN8" i="1"/>
  <c r="BQ14" i="1"/>
  <c r="BQ62" i="1"/>
  <c r="BQ71" i="1"/>
  <c r="BQ12" i="1"/>
  <c r="BN68" i="1"/>
  <c r="BN27" i="1"/>
  <c r="BN5" i="1"/>
  <c r="BQ89" i="1"/>
  <c r="BN22" i="1"/>
  <c r="BQ93" i="1"/>
  <c r="BQ94" i="1"/>
  <c r="BQ68" i="1"/>
  <c r="BN23" i="1"/>
  <c r="BN93" i="1"/>
  <c r="BN74" i="1"/>
  <c r="BQ50" i="1"/>
  <c r="BQ10" i="1"/>
  <c r="BQ65" i="1"/>
  <c r="BQ96" i="1"/>
  <c r="BQ82" i="1"/>
  <c r="BQ19" i="1"/>
  <c r="BN17" i="1"/>
  <c r="BQ81" i="1"/>
  <c r="BQ27" i="1"/>
  <c r="BN28" i="1"/>
  <c r="BN13" i="1"/>
  <c r="BQ13" i="1"/>
  <c r="BQ33" i="1"/>
  <c r="BQ57" i="1"/>
  <c r="BQ70" i="1"/>
  <c r="BQ58" i="1"/>
  <c r="BN81" i="1"/>
  <c r="BQ32" i="1"/>
  <c r="BQ40" i="1"/>
  <c r="BQ47" i="1"/>
  <c r="BQ69" i="1"/>
  <c r="BN56" i="1"/>
  <c r="BN32" i="1"/>
  <c r="BQ76" i="1"/>
  <c r="BQ46" i="1"/>
  <c r="BQ9" i="1"/>
  <c r="BQ83" i="1"/>
  <c r="BQ2" i="1"/>
  <c r="BQ79" i="1"/>
  <c r="BN89" i="1"/>
  <c r="BQ6" i="1"/>
  <c r="BQ92" i="1"/>
  <c r="BN70" i="1"/>
  <c r="BN19" i="1"/>
  <c r="BQ35" i="1"/>
  <c r="BN83" i="1"/>
  <c r="BN38" i="1"/>
  <c r="BQ77" i="1"/>
  <c r="BN3" i="1"/>
  <c r="BN94" i="1"/>
  <c r="BN79" i="1"/>
  <c r="BN12" i="1"/>
  <c r="BN75" i="1"/>
  <c r="BN59" i="1"/>
  <c r="BN14" i="1"/>
  <c r="BN88" i="1"/>
  <c r="BQ52" i="1"/>
  <c r="BN46" i="1"/>
  <c r="BN4" i="1"/>
  <c r="BN39" i="1"/>
  <c r="BN85" i="1"/>
  <c r="BQ80" i="1"/>
  <c r="BQ74" i="1"/>
  <c r="BN40" i="1"/>
  <c r="BQ63" i="1"/>
  <c r="BN58" i="1"/>
  <c r="BN69" i="1"/>
  <c r="BQ59" i="1"/>
  <c r="BN87" i="1"/>
  <c r="BN77" i="1"/>
  <c r="BQ44" i="1"/>
  <c r="BQ95" i="1"/>
  <c r="BQ51" i="1" l="1"/>
  <c r="BT58" i="1"/>
  <c r="BQ17" i="1"/>
  <c r="BQ64" i="1"/>
  <c r="BT79" i="1"/>
  <c r="BQ56" i="1"/>
  <c r="BT85" i="1"/>
  <c r="BT6" i="1"/>
  <c r="BT40" i="1"/>
  <c r="BQ34" i="1"/>
  <c r="BT45" i="1"/>
  <c r="BT71" i="1"/>
  <c r="BQ53" i="1"/>
  <c r="BQ7" i="1"/>
  <c r="BQ8" i="1"/>
  <c r="BW79" i="1" l="1"/>
  <c r="BT17" i="1"/>
  <c r="BT32" i="1"/>
  <c r="BT33" i="1"/>
  <c r="BT35" i="1"/>
  <c r="BW93" i="1"/>
  <c r="BT18" i="1"/>
  <c r="BW75" i="1"/>
  <c r="BT75" i="1"/>
  <c r="BT51" i="1"/>
  <c r="BT41" i="1"/>
  <c r="BW8" i="1"/>
  <c r="BW92" i="1"/>
  <c r="BW77" i="1"/>
  <c r="BT76" i="1"/>
  <c r="BW29" i="1"/>
  <c r="BT4" i="1"/>
  <c r="BT12" i="1"/>
  <c r="BW7" i="1"/>
  <c r="BW65" i="1"/>
  <c r="BT24" i="1"/>
  <c r="BW63" i="1"/>
  <c r="BT10" i="1"/>
  <c r="BW71" i="1"/>
  <c r="BW56" i="1"/>
  <c r="BW57" i="1"/>
  <c r="BW45" i="1"/>
  <c r="BT22" i="1"/>
  <c r="BW41" i="1"/>
  <c r="BW58" i="1"/>
  <c r="BT64" i="1"/>
  <c r="BT59" i="1"/>
  <c r="BT69" i="1"/>
  <c r="BW86" i="1"/>
  <c r="BW32" i="1"/>
  <c r="BT8" i="1"/>
  <c r="BT46" i="1"/>
  <c r="BW35" i="1"/>
  <c r="BW40" i="1"/>
  <c r="BT56" i="1"/>
  <c r="BT52" i="1"/>
  <c r="BT38" i="1"/>
  <c r="BW91" i="1"/>
  <c r="BT87" i="1"/>
  <c r="BW38" i="1"/>
  <c r="BT19" i="1"/>
  <c r="BT92" i="1"/>
  <c r="BW68" i="1"/>
  <c r="BW19" i="1"/>
  <c r="BT68" i="1"/>
  <c r="BW47" i="1"/>
  <c r="BT91" i="1"/>
  <c r="BT94" i="1"/>
  <c r="BT77" i="1"/>
  <c r="BT23" i="1"/>
  <c r="BW80" i="1"/>
  <c r="BT84" i="1"/>
  <c r="BT5" i="1"/>
  <c r="BT65" i="1"/>
  <c r="BW64" i="1"/>
  <c r="BW12" i="1"/>
  <c r="BT29" i="1"/>
  <c r="BW10" i="1"/>
  <c r="BW23" i="1"/>
  <c r="BT13" i="1"/>
  <c r="BT82" i="1"/>
  <c r="BW89" i="1"/>
  <c r="BW34" i="1"/>
  <c r="BW14" i="1"/>
  <c r="BW69" i="1"/>
  <c r="BW17" i="1"/>
  <c r="BT74" i="1"/>
  <c r="BT88" i="1"/>
  <c r="BT83" i="1"/>
  <c r="BW88" i="1"/>
  <c r="BW83" i="1"/>
  <c r="BT86" i="1"/>
  <c r="BW95" i="1"/>
  <c r="BT53" i="1"/>
  <c r="BW87" i="1"/>
  <c r="BW76" i="1"/>
  <c r="BW22" i="1"/>
  <c r="BW5" i="1"/>
  <c r="BW6" i="1"/>
  <c r="BT62" i="1"/>
  <c r="BT44" i="1"/>
  <c r="BT96" i="1"/>
  <c r="BW74" i="1"/>
  <c r="BT93" i="1"/>
  <c r="BW59" i="1"/>
  <c r="BT63" i="1"/>
  <c r="BT89" i="1"/>
  <c r="BT47" i="1"/>
  <c r="BW94" i="1"/>
  <c r="BT14" i="1"/>
  <c r="BW44" i="1"/>
  <c r="BW84" i="1"/>
  <c r="BT34" i="1"/>
  <c r="BW81" i="1"/>
  <c r="BT9" i="1"/>
  <c r="BT27" i="1"/>
  <c r="BT70" i="1"/>
  <c r="BT50" i="1"/>
  <c r="BT2" i="1"/>
  <c r="BT95" i="1"/>
  <c r="BW46" i="1"/>
  <c r="BW50" i="1"/>
  <c r="BW13" i="1"/>
  <c r="BW85" i="1"/>
  <c r="BW28" i="1"/>
  <c r="BW51" i="1"/>
  <c r="BW18" i="1"/>
  <c r="BW96" i="1"/>
  <c r="BW82" i="1"/>
  <c r="BW33" i="1"/>
  <c r="BW39" i="1"/>
  <c r="BW3" i="1"/>
  <c r="BT3" i="1"/>
  <c r="BW2" i="1"/>
  <c r="BT80" i="1"/>
  <c r="BT81" i="1"/>
  <c r="BT7" i="1"/>
  <c r="BW62" i="1"/>
  <c r="BT57" i="1"/>
  <c r="BT28" i="1"/>
  <c r="BW9" i="1"/>
  <c r="BT39" i="1"/>
  <c r="BZ32" i="1" l="1"/>
  <c r="BZ27" i="1"/>
  <c r="BW52" i="1"/>
  <c r="BZ39" i="1"/>
  <c r="BZ89" i="1"/>
  <c r="BZ13" i="1"/>
  <c r="BZ28" i="1"/>
  <c r="BZ59" i="1"/>
  <c r="BW70" i="1"/>
  <c r="BW27" i="1"/>
  <c r="BW4" i="1"/>
  <c r="BZ83" i="1"/>
  <c r="BZ33" i="1"/>
  <c r="BW53" i="1"/>
  <c r="BZ53" i="1"/>
  <c r="BZ35" i="1"/>
  <c r="BW24" i="1"/>
  <c r="BZ5" i="1"/>
  <c r="BZ79" i="1" l="1"/>
  <c r="BZ91" i="1"/>
  <c r="BZ23" i="1"/>
  <c r="BZ3" i="1"/>
  <c r="BZ65" i="1"/>
  <c r="BZ77" i="1"/>
  <c r="BZ82" i="1"/>
  <c r="BZ84" i="1"/>
  <c r="BZ95" i="1"/>
  <c r="BZ62" i="1"/>
  <c r="BZ57" i="1"/>
  <c r="BZ69" i="1"/>
  <c r="BZ87" i="1"/>
  <c r="BZ18" i="1"/>
  <c r="BZ45" i="1"/>
  <c r="BZ24" i="1"/>
  <c r="BZ56" i="1"/>
  <c r="BZ50" i="1"/>
  <c r="BZ80" i="1"/>
  <c r="BZ22" i="1"/>
  <c r="BZ86" i="1"/>
  <c r="BZ93" i="1"/>
  <c r="BZ94" i="1"/>
  <c r="BZ63" i="1"/>
  <c r="BZ70" i="1"/>
  <c r="BZ52" i="1"/>
  <c r="BZ88" i="1"/>
  <c r="BZ96" i="1"/>
  <c r="BZ8" i="1"/>
  <c r="BZ81" i="1"/>
  <c r="BZ10" i="1"/>
  <c r="BZ44" i="1"/>
  <c r="BZ68" i="1"/>
  <c r="BZ12" i="1"/>
  <c r="BZ7" i="1"/>
  <c r="BZ76" i="1"/>
  <c r="BZ41" i="1"/>
  <c r="BZ51" i="1"/>
  <c r="BZ85" i="1"/>
  <c r="BZ92" i="1"/>
  <c r="BZ71" i="1"/>
  <c r="BZ4" i="1"/>
  <c r="BZ19" i="1"/>
  <c r="BZ74" i="1"/>
  <c r="BZ38" i="1"/>
  <c r="BZ2" i="1"/>
  <c r="BZ47" i="1"/>
  <c r="BZ40" i="1"/>
  <c r="BZ17" i="1"/>
  <c r="BZ6" i="1"/>
  <c r="BZ75" i="1"/>
  <c r="BZ14" i="1"/>
  <c r="BZ9" i="1"/>
  <c r="BZ46" i="1"/>
  <c r="BZ58" i="1"/>
  <c r="BZ34" i="1"/>
  <c r="BZ64" i="1"/>
  <c r="BZ29" i="1"/>
  <c r="AFH18" i="1" l="1"/>
  <c r="ADL77" i="1"/>
  <c r="ABA79" i="1"/>
  <c r="AFZ29" i="1"/>
  <c r="AFT35" i="1"/>
  <c r="AVC92" i="1"/>
  <c r="AAL19" i="1"/>
  <c r="AUN96" i="1"/>
  <c r="LU64" i="1"/>
  <c r="ASO65" i="1"/>
  <c r="AKA65" i="1"/>
  <c r="VG8" i="1"/>
  <c r="JV93" i="1"/>
  <c r="ACK62" i="1"/>
  <c r="XU68" i="1"/>
  <c r="ARB19" i="1"/>
  <c r="YD41" i="1"/>
  <c r="AKV92" i="1"/>
  <c r="AIQ7" i="1"/>
  <c r="AFZ4" i="1"/>
  <c r="ACE28" i="1"/>
  <c r="APU94" i="1"/>
  <c r="ACQ32" i="1"/>
  <c r="APL86" i="1"/>
  <c r="ARW76" i="1"/>
  <c r="ABY12" i="1"/>
  <c r="ATS7" i="1"/>
  <c r="OI53" i="1"/>
  <c r="WW68" i="1"/>
  <c r="PS34" i="1"/>
  <c r="RF13" i="1"/>
  <c r="AKD46" i="1"/>
  <c r="AIH87" i="1"/>
  <c r="AUZ53" i="1"/>
  <c r="AFE93" i="1"/>
  <c r="ALN38" i="1"/>
  <c r="AKP93" i="1"/>
  <c r="ALQ46" i="1"/>
  <c r="AOT85" i="1"/>
  <c r="JM95" i="1"/>
  <c r="ASO32" i="1"/>
  <c r="JM63" i="1"/>
  <c r="AUN85" i="1"/>
  <c r="JM92" i="1"/>
  <c r="AIW7" i="1"/>
  <c r="JM62" i="1"/>
  <c r="AUQ29" i="1"/>
  <c r="JM86" i="1"/>
  <c r="JM75" i="1"/>
  <c r="ADL63" i="1"/>
  <c r="JM19" i="1"/>
  <c r="AIZ34" i="1"/>
  <c r="ASR12" i="1"/>
  <c r="OX92" i="1"/>
  <c r="ACN80" i="1"/>
  <c r="OL71" i="1"/>
  <c r="XL80" i="1"/>
  <c r="ADO79" i="1"/>
  <c r="AOH34" i="1"/>
  <c r="AUW71" i="1"/>
  <c r="ALQ17" i="1"/>
  <c r="AKV29" i="1"/>
  <c r="AGO7" i="1"/>
  <c r="AGO89" i="1"/>
  <c r="WW75" i="1"/>
  <c r="JY28" i="1"/>
  <c r="TE45" i="1"/>
  <c r="AUW91" i="1"/>
  <c r="ASU28" i="1"/>
  <c r="AGL23" i="1"/>
  <c r="JM39" i="1"/>
  <c r="JM38" i="1"/>
  <c r="JM93" i="1"/>
  <c r="ATY2" i="1"/>
  <c r="JM57" i="1"/>
  <c r="XX93" i="1"/>
  <c r="APR86" i="1"/>
  <c r="WT46" i="1"/>
  <c r="ZZ19" i="1"/>
  <c r="AHY3" i="1"/>
  <c r="WZ41" i="1"/>
  <c r="AMF52" i="1"/>
  <c r="QB6" i="1"/>
  <c r="AUQ83" i="1"/>
  <c r="ATM88" i="1"/>
  <c r="MD71" i="1"/>
  <c r="AIN76" i="1"/>
  <c r="KZ35" i="1"/>
  <c r="JM71" i="1"/>
  <c r="AED91" i="1"/>
  <c r="AEP79" i="1"/>
  <c r="ARK96" i="1"/>
  <c r="JM56" i="1"/>
  <c r="PA19" i="1"/>
  <c r="JM7" i="1"/>
  <c r="JM46" i="1"/>
  <c r="AKG10" i="1"/>
  <c r="AFN46" i="1"/>
  <c r="AKG3" i="1"/>
  <c r="ABD13" i="1"/>
  <c r="YS53" i="1"/>
  <c r="AKG68" i="1"/>
  <c r="AKJ87" i="1"/>
  <c r="AFZ39" i="1"/>
  <c r="ACH23" i="1"/>
  <c r="ACH79" i="1"/>
  <c r="UU59" i="1"/>
  <c r="ANG32" i="1"/>
  <c r="ALZ93" i="1"/>
  <c r="AFK74" i="1"/>
  <c r="ZE3" i="1"/>
  <c r="TE18" i="1"/>
  <c r="YJ77" i="1"/>
  <c r="PG85" i="1"/>
  <c r="AHA35" i="1"/>
  <c r="AHJ41" i="1"/>
  <c r="JM24" i="1"/>
  <c r="QB50" i="1"/>
  <c r="JM59" i="1"/>
  <c r="JM41" i="1"/>
  <c r="AHD77" i="1"/>
  <c r="JM77" i="1"/>
  <c r="AUE35" i="1"/>
  <c r="JM69" i="1"/>
  <c r="AIK56" i="1"/>
  <c r="JM13" i="1"/>
  <c r="JM33" i="1"/>
  <c r="AQP45" i="1"/>
  <c r="JM14" i="1"/>
  <c r="WH47" i="1"/>
  <c r="ANA69" i="1"/>
  <c r="LX45" i="1"/>
  <c r="ZW6" i="1"/>
  <c r="AEP38" i="1"/>
  <c r="AMR33" i="1"/>
  <c r="AGX88" i="1"/>
  <c r="AMF28" i="1"/>
  <c r="AVL83" i="1"/>
  <c r="AHY32" i="1"/>
  <c r="ZN27" i="1"/>
  <c r="ABS94" i="1"/>
  <c r="AKP33" i="1"/>
  <c r="AAF89" i="1"/>
  <c r="ATP77" i="1"/>
  <c r="OO89" i="1"/>
  <c r="AGC85" i="1"/>
  <c r="ACN33" i="1"/>
  <c r="MJ7" i="1"/>
  <c r="YM93" i="1"/>
  <c r="WH77" i="1"/>
  <c r="JM18" i="1"/>
  <c r="VM88" i="1"/>
  <c r="JM44" i="1"/>
  <c r="JM52" i="1"/>
  <c r="JM12" i="1"/>
  <c r="TE79" i="1"/>
  <c r="JM29" i="1"/>
  <c r="JM23" i="1"/>
  <c r="JM87" i="1"/>
  <c r="JM79" i="1"/>
  <c r="JM9" i="1"/>
  <c r="ASI3" i="1"/>
  <c r="JM32" i="1"/>
  <c r="ACN88" i="1"/>
  <c r="KW38" i="1"/>
  <c r="UO23" i="1"/>
  <c r="ANV77" i="1"/>
  <c r="ADC82" i="1"/>
  <c r="AHJ14" i="1"/>
  <c r="AIZ80" i="1"/>
  <c r="AQA83" i="1"/>
  <c r="XL75" i="1"/>
  <c r="ACW12" i="1"/>
  <c r="YY46" i="1"/>
  <c r="ATP63" i="1"/>
  <c r="ARQ12" i="1"/>
  <c r="AIK79" i="1"/>
  <c r="UL23" i="1"/>
  <c r="ZZ87" i="1"/>
  <c r="UF3" i="1"/>
  <c r="VG77" i="1"/>
  <c r="AAX65" i="1"/>
  <c r="JM65" i="1"/>
  <c r="ADF83" i="1"/>
  <c r="JM82" i="1"/>
  <c r="JM27" i="1"/>
  <c r="JM51" i="1"/>
  <c r="AHA19" i="1"/>
  <c r="JM17" i="1"/>
  <c r="JM28" i="1"/>
  <c r="JM80" i="1"/>
  <c r="RR47" i="1"/>
  <c r="JM89" i="1"/>
  <c r="ANJ41" i="1"/>
  <c r="JM84" i="1"/>
  <c r="AOE95" i="1"/>
  <c r="LX88" i="1"/>
  <c r="XX96" i="1"/>
  <c r="YS82" i="1"/>
  <c r="AOQ52" i="1"/>
  <c r="ABD35" i="1"/>
  <c r="AQG87" i="1"/>
  <c r="APO51" i="1"/>
  <c r="AAL82" i="1"/>
  <c r="ATG96" i="1"/>
  <c r="AES14" i="1"/>
  <c r="ZK75" i="1"/>
  <c r="SJ17" i="1"/>
  <c r="ANM10" i="1"/>
  <c r="AAO41" i="1"/>
  <c r="AJR3" i="1"/>
  <c r="API89" i="1"/>
  <c r="VS12" i="1"/>
  <c r="AQD83" i="1"/>
  <c r="JM88" i="1"/>
  <c r="AVC80" i="1"/>
  <c r="JM10" i="1"/>
  <c r="JM64" i="1"/>
  <c r="JM81" i="1"/>
  <c r="SG18" i="1"/>
  <c r="JM91" i="1"/>
  <c r="JM4" i="1"/>
  <c r="JM74" i="1"/>
  <c r="AQM64" i="1"/>
  <c r="JM53" i="1"/>
  <c r="JM58" i="1"/>
  <c r="JM5" i="1"/>
  <c r="SV3" i="1"/>
  <c r="SA8" i="1"/>
  <c r="AHJ29" i="1"/>
  <c r="AQD12" i="1"/>
  <c r="PV27" i="1"/>
  <c r="AAU64" i="1"/>
  <c r="APC74" i="1"/>
  <c r="AFE39" i="1"/>
  <c r="PG62" i="1"/>
  <c r="AJC24" i="1"/>
  <c r="PP32" i="1"/>
  <c r="AJC44" i="1"/>
  <c r="AOT89" i="1"/>
  <c r="JM2" i="1"/>
  <c r="AUK59" i="1"/>
  <c r="JM76" i="1"/>
  <c r="VV40" i="1"/>
  <c r="JM96" i="1"/>
  <c r="ANV24" i="1"/>
  <c r="JM47" i="1"/>
  <c r="JM45" i="1"/>
  <c r="JM22" i="1"/>
  <c r="RO29" i="1"/>
  <c r="WT65" i="1"/>
  <c r="JM35" i="1"/>
  <c r="JM83" i="1"/>
  <c r="NQ59" i="1"/>
  <c r="RI59" i="1"/>
  <c r="NZ38" i="1"/>
  <c r="ADL6" i="1"/>
  <c r="ANJ76" i="1"/>
  <c r="AIB58" i="1"/>
  <c r="NW64" i="1"/>
  <c r="AJC14" i="1"/>
  <c r="AJO53" i="1"/>
  <c r="AUN52" i="1"/>
  <c r="AAU83" i="1"/>
  <c r="AAC34" i="1"/>
  <c r="AEG33" i="1"/>
  <c r="ASU12" i="1"/>
  <c r="AQS7" i="1"/>
  <c r="AAC70" i="1"/>
  <c r="NB34" i="1"/>
  <c r="JM40" i="1"/>
  <c r="JM70" i="1"/>
  <c r="ABM34" i="1"/>
  <c r="JM3" i="1"/>
  <c r="ABD45" i="1"/>
  <c r="JM85" i="1"/>
  <c r="JM50" i="1"/>
  <c r="JM6" i="1"/>
  <c r="AIZ13" i="1"/>
  <c r="AFT24" i="1"/>
  <c r="JM68" i="1"/>
  <c r="UO22" i="1"/>
  <c r="TN35" i="1"/>
  <c r="QB57" i="1"/>
  <c r="AIH7" i="1"/>
  <c r="AJC12" i="1"/>
  <c r="OI58" i="1"/>
  <c r="VG92" i="1"/>
  <c r="APO85" i="1"/>
  <c r="PD27" i="1"/>
  <c r="ACQ70" i="1"/>
  <c r="AGL34" i="1"/>
  <c r="AJC83" i="1"/>
  <c r="AOH70" i="1"/>
  <c r="ANP47" i="1"/>
  <c r="AEV44" i="1"/>
  <c r="AEM57" i="1"/>
  <c r="YY91" i="1"/>
  <c r="AMF8" i="1"/>
  <c r="ZQ58" i="1"/>
  <c r="VD13" i="1"/>
  <c r="AAF63" i="1"/>
  <c r="AKG24" i="1"/>
  <c r="VP70" i="1"/>
  <c r="VV8" i="1"/>
  <c r="AON58" i="1"/>
  <c r="APL27" i="1"/>
  <c r="WK70" i="1"/>
  <c r="AHD45" i="1"/>
  <c r="PM34" i="1"/>
  <c r="APL6" i="1"/>
  <c r="TH58" i="1"/>
  <c r="AQY41" i="1"/>
  <c r="ADI91" i="1"/>
  <c r="ADR95" i="1"/>
  <c r="ARZ69" i="1"/>
  <c r="SA46" i="1"/>
  <c r="SD24" i="1"/>
  <c r="AGX29" i="1"/>
  <c r="ZE75" i="1"/>
  <c r="MV35" i="1"/>
  <c r="ZK32" i="1"/>
  <c r="ZH33" i="1"/>
  <c r="AVC2" i="1"/>
  <c r="AQA63" i="1"/>
  <c r="APU88" i="1"/>
  <c r="ADU69" i="1"/>
  <c r="ARK4" i="1"/>
  <c r="VD77" i="1"/>
  <c r="AFE40" i="1"/>
  <c r="ARB14" i="1"/>
  <c r="AKD44" i="1"/>
  <c r="AIQ4" i="1"/>
  <c r="AOB8" i="1"/>
  <c r="AIQ95" i="1"/>
  <c r="RR7" i="1"/>
  <c r="AMX53" i="1"/>
  <c r="ARQ9" i="1"/>
  <c r="SJ87" i="1"/>
  <c r="ARZ59" i="1"/>
  <c r="ALK4" i="1"/>
  <c r="AKA64" i="1"/>
  <c r="AGF23" i="1"/>
  <c r="AUZ64" i="1"/>
  <c r="AOB79" i="1"/>
  <c r="ARZ83" i="1"/>
  <c r="RF41" i="1"/>
  <c r="AOT94" i="1"/>
  <c r="ARZ53" i="1"/>
  <c r="AIK41" i="1"/>
  <c r="YA47" i="1"/>
  <c r="ATS47" i="1"/>
  <c r="XO91" i="1"/>
  <c r="UU79" i="1"/>
  <c r="ZB53" i="1"/>
  <c r="YD18" i="1"/>
  <c r="KE52" i="1"/>
  <c r="MG50" i="1"/>
  <c r="AAO64" i="1"/>
  <c r="AEA23" i="1"/>
  <c r="ACK91" i="1"/>
  <c r="ATG45" i="1"/>
  <c r="AGU79" i="1"/>
  <c r="AAI41" i="1"/>
  <c r="AIH28" i="1"/>
  <c r="AMF33" i="1"/>
  <c r="APU64" i="1"/>
  <c r="AFQ95" i="1"/>
  <c r="ABA74" i="1"/>
  <c r="AMO82" i="1"/>
  <c r="ATS12" i="1"/>
  <c r="AOH29" i="1"/>
  <c r="RU10" i="1"/>
  <c r="ASU40" i="1"/>
  <c r="AIB88" i="1"/>
  <c r="ANS19" i="1"/>
  <c r="ZK34" i="1"/>
  <c r="SY96" i="1"/>
  <c r="AEM62" i="1"/>
  <c r="UU69" i="1"/>
  <c r="AIT75" i="1"/>
  <c r="AMO23" i="1"/>
  <c r="AHP29" i="1"/>
  <c r="ARH74" i="1"/>
  <c r="ASI86" i="1"/>
  <c r="AUW85" i="1"/>
  <c r="AUZ94" i="1"/>
  <c r="AIQ3" i="1"/>
  <c r="ZZ57" i="1"/>
  <c r="AUK95" i="1"/>
  <c r="ABG82" i="1"/>
  <c r="ANV46" i="1"/>
  <c r="ALT80" i="1"/>
  <c r="NH17" i="1"/>
  <c r="ABV58" i="1"/>
  <c r="AQJ80" i="1"/>
  <c r="AGC41" i="1"/>
  <c r="ZK22" i="1"/>
  <c r="YY65" i="1"/>
  <c r="AHJ70" i="1"/>
  <c r="AMC12" i="1"/>
  <c r="NQ14" i="1"/>
  <c r="AOE7" i="1"/>
  <c r="AJU2" i="1"/>
  <c r="AKJ52" i="1"/>
  <c r="APL63" i="1"/>
  <c r="ART74" i="1"/>
  <c r="MY28" i="1"/>
  <c r="AAI88" i="1"/>
  <c r="YP12" i="1"/>
  <c r="ANA80" i="1"/>
  <c r="AQP17" i="1"/>
  <c r="ARQ58" i="1"/>
  <c r="AJX40" i="1"/>
  <c r="AKY84" i="1"/>
  <c r="AOW9" i="1"/>
  <c r="AFE71" i="1"/>
  <c r="VJ24" i="1"/>
  <c r="AAO79" i="1"/>
  <c r="RX3" i="1"/>
  <c r="ADR51" i="1"/>
  <c r="ADF5" i="1"/>
  <c r="RC83" i="1"/>
  <c r="AQJ50" i="1"/>
  <c r="LC9" i="1"/>
  <c r="ANY74" i="1"/>
  <c r="XX10" i="1"/>
  <c r="PM91" i="1"/>
  <c r="ALN92" i="1"/>
  <c r="AOK58" i="1"/>
  <c r="ALB40" i="1"/>
  <c r="YY93" i="1"/>
  <c r="WK80" i="1"/>
  <c r="ACB13" i="1"/>
  <c r="ACN58" i="1"/>
  <c r="NZ34" i="1"/>
  <c r="AHV44" i="1"/>
  <c r="PM17" i="1"/>
  <c r="ACK64" i="1"/>
  <c r="AOK2" i="1"/>
  <c r="ZW81" i="1"/>
  <c r="AVL62" i="1"/>
  <c r="ADC17" i="1"/>
  <c r="TH80" i="1"/>
  <c r="ASL8" i="1"/>
  <c r="AVF64" i="1"/>
  <c r="AHV83" i="1"/>
  <c r="PD38" i="1"/>
  <c r="AOB87" i="1"/>
  <c r="ARN85" i="1"/>
  <c r="AAF95" i="1"/>
  <c r="APL83" i="1"/>
  <c r="AGX47" i="1"/>
  <c r="ALN51" i="1"/>
  <c r="AIK33" i="1"/>
  <c r="ASO87" i="1"/>
  <c r="AUW14" i="1"/>
  <c r="AKP7" i="1"/>
  <c r="WH19" i="1"/>
  <c r="ADX89" i="1"/>
  <c r="AHG59" i="1"/>
  <c r="ARZ23" i="1"/>
  <c r="ANV33" i="1"/>
  <c r="AVL8" i="1"/>
  <c r="AHJ13" i="1"/>
  <c r="WT71" i="1"/>
  <c r="UU45" i="1"/>
  <c r="AKY52" i="1"/>
  <c r="ATJ76" i="1"/>
  <c r="AJX52" i="1"/>
  <c r="AIK84" i="1"/>
  <c r="AFQ84" i="1"/>
  <c r="AGO46" i="1"/>
  <c r="AIK82" i="1"/>
  <c r="AOB33" i="1"/>
  <c r="ZH13" i="1"/>
  <c r="AUE46" i="1"/>
  <c r="PS10" i="1"/>
  <c r="YA41" i="1"/>
  <c r="PJ62" i="1"/>
  <c r="OR46" i="1"/>
  <c r="ABS39" i="1"/>
  <c r="AOH2" i="1"/>
  <c r="OU39" i="1"/>
  <c r="AKS3" i="1"/>
  <c r="AUT95" i="1"/>
  <c r="ZW80" i="1"/>
  <c r="ARQ6" i="1"/>
  <c r="AKS8" i="1"/>
  <c r="AUK77" i="1"/>
  <c r="AOW95" i="1"/>
  <c r="AOH53" i="1"/>
  <c r="UL41" i="1"/>
  <c r="ZT17" i="1"/>
  <c r="QB3" i="1"/>
  <c r="PM81" i="1"/>
  <c r="AUN93" i="1"/>
  <c r="SP70" i="1"/>
  <c r="AMC79" i="1"/>
  <c r="AEA88" i="1"/>
  <c r="KN89" i="1"/>
  <c r="ZH62" i="1"/>
  <c r="UX68" i="1"/>
  <c r="ALW83" i="1"/>
  <c r="AFE51" i="1"/>
  <c r="AMC89" i="1"/>
  <c r="AEV24" i="1"/>
  <c r="SV13" i="1"/>
  <c r="VA29" i="1"/>
  <c r="ZW58" i="1"/>
  <c r="AED13" i="1"/>
  <c r="ATV58" i="1"/>
  <c r="OU86" i="1"/>
  <c r="AQV65" i="1"/>
  <c r="ATY28" i="1"/>
  <c r="KK17" i="1"/>
  <c r="AQP44" i="1"/>
  <c r="SD17" i="1"/>
  <c r="ABA71" i="1"/>
  <c r="XO50" i="1"/>
  <c r="ANA87" i="1"/>
  <c r="ABY84" i="1"/>
  <c r="AUZ8" i="1"/>
  <c r="WB50" i="1"/>
  <c r="ALT23" i="1"/>
  <c r="AEY8" i="1"/>
  <c r="AIE50" i="1"/>
  <c r="AAX14" i="1"/>
  <c r="RI34" i="1"/>
  <c r="AAR9" i="1"/>
  <c r="ANS92" i="1"/>
  <c r="AIH40" i="1"/>
  <c r="ALH80" i="1"/>
  <c r="ASI80" i="1"/>
  <c r="AEA86" i="1"/>
  <c r="ARW17" i="1"/>
  <c r="AKP5" i="1"/>
  <c r="ASC6" i="1"/>
  <c r="ADR6" i="1"/>
  <c r="AVC79" i="1"/>
  <c r="AHD89" i="1"/>
  <c r="AHG41" i="1"/>
  <c r="AUZ57" i="1"/>
  <c r="AJO19" i="1"/>
  <c r="ANY35" i="1"/>
  <c r="ALT86" i="1"/>
  <c r="ABJ34" i="1"/>
  <c r="AFE76" i="1"/>
  <c r="APF50" i="1"/>
  <c r="ADX88" i="1"/>
  <c r="ABG64" i="1"/>
  <c r="ACE68" i="1"/>
  <c r="ALZ9" i="1"/>
  <c r="AIW58" i="1"/>
  <c r="ADX35" i="1"/>
  <c r="ATP7" i="1"/>
  <c r="ABM94" i="1"/>
  <c r="APX5" i="1"/>
  <c r="LC68" i="1"/>
  <c r="AQM69" i="1"/>
  <c r="AKV33" i="1"/>
  <c r="AON91" i="1"/>
  <c r="UR35" i="1"/>
  <c r="ANA35" i="1"/>
  <c r="AIW10" i="1"/>
  <c r="ATY17" i="1"/>
  <c r="ADL51" i="1"/>
  <c r="ARQ63" i="1"/>
  <c r="PS23" i="1"/>
  <c r="AIH75" i="1"/>
  <c r="ARQ47" i="1"/>
  <c r="AJF79" i="1"/>
  <c r="APF52" i="1"/>
  <c r="ANG79" i="1"/>
  <c r="ABP85" i="1"/>
  <c r="UL81" i="1"/>
  <c r="AES24" i="1"/>
  <c r="ACT3" i="1"/>
  <c r="QE12" i="1"/>
  <c r="AFK27" i="1"/>
  <c r="ATD58" i="1"/>
  <c r="TH68" i="1"/>
  <c r="ACT23" i="1"/>
  <c r="AUH38" i="1"/>
  <c r="YS70" i="1"/>
  <c r="SY89" i="1"/>
  <c r="ACE13" i="1"/>
  <c r="ZZ13" i="1"/>
  <c r="AAC93" i="1"/>
  <c r="SY82" i="1"/>
  <c r="AKG23" i="1"/>
  <c r="AEJ24" i="1"/>
  <c r="AAI65" i="1"/>
  <c r="AOW3" i="1"/>
  <c r="YS84" i="1"/>
  <c r="ALB82" i="1"/>
  <c r="AOQ24" i="1"/>
  <c r="AHA65" i="1"/>
  <c r="AJO9" i="1"/>
  <c r="APX28" i="1"/>
  <c r="VG65" i="1"/>
  <c r="AKG39" i="1"/>
  <c r="AIK75" i="1"/>
  <c r="AEM83" i="1"/>
  <c r="ANV71" i="1"/>
  <c r="ACZ65" i="1"/>
  <c r="AJC68" i="1"/>
  <c r="ASL82" i="1"/>
  <c r="AVC35" i="1"/>
  <c r="ANA47" i="1"/>
  <c r="PD29" i="1"/>
  <c r="PD96" i="1"/>
  <c r="AAF91" i="1"/>
  <c r="AOE82" i="1"/>
  <c r="AGC29" i="1"/>
  <c r="YS32" i="1"/>
  <c r="YJ58" i="1"/>
  <c r="AQS10" i="1"/>
  <c r="PA44" i="1"/>
  <c r="AEA19" i="1"/>
  <c r="AQG34" i="1"/>
  <c r="AOW46" i="1"/>
  <c r="ALW59" i="1"/>
  <c r="YM33" i="1"/>
  <c r="YY92" i="1"/>
  <c r="ABA56" i="1"/>
  <c r="ADX5" i="1"/>
  <c r="MY9" i="1"/>
  <c r="AKJ80" i="1"/>
  <c r="AOT69" i="1"/>
  <c r="ZE53" i="1"/>
  <c r="AQD85" i="1"/>
  <c r="AOE51" i="1"/>
  <c r="VA23" i="1"/>
  <c r="UC79" i="1"/>
  <c r="AOB38" i="1"/>
  <c r="AMF87" i="1"/>
  <c r="ASR4" i="1"/>
  <c r="ALE84" i="1"/>
  <c r="TK40" i="1"/>
  <c r="AEV7" i="1"/>
  <c r="AHD95" i="1"/>
  <c r="AHJ91" i="1"/>
  <c r="AJI12" i="1"/>
  <c r="AUZ24" i="1"/>
  <c r="AQP89" i="1"/>
  <c r="SP28" i="1"/>
  <c r="ABV65" i="1"/>
  <c r="AQS40" i="1"/>
  <c r="AEV51" i="1"/>
  <c r="ZQ40" i="1"/>
  <c r="XC13" i="1"/>
  <c r="AMC22" i="1"/>
  <c r="AJX82" i="1"/>
  <c r="PS38" i="1"/>
  <c r="RO33" i="1"/>
  <c r="ATD94" i="1"/>
  <c r="ACK38" i="1"/>
  <c r="ALQ47" i="1"/>
  <c r="ATJ33" i="1"/>
  <c r="MY45" i="1"/>
  <c r="AMI40" i="1"/>
  <c r="ALQ94" i="1"/>
  <c r="UI47" i="1"/>
  <c r="APC12" i="1"/>
  <c r="ADO87" i="1"/>
  <c r="WQ50" i="1"/>
  <c r="AGC38" i="1"/>
  <c r="UX22" i="1"/>
  <c r="AJX7" i="1"/>
  <c r="YP46" i="1"/>
  <c r="ASU47" i="1"/>
  <c r="ARW28" i="1"/>
  <c r="AHA92" i="1"/>
  <c r="AHY45" i="1"/>
  <c r="AUN2" i="1"/>
  <c r="AQA81" i="1"/>
  <c r="AGF85" i="1"/>
  <c r="ATM89" i="1"/>
  <c r="UF38" i="1"/>
  <c r="APL64" i="1"/>
  <c r="ANS8" i="1"/>
  <c r="ADF89" i="1"/>
  <c r="AMX63" i="1"/>
  <c r="AIW6" i="1"/>
  <c r="AUT82" i="1"/>
  <c r="NH70" i="1"/>
  <c r="RF45" i="1"/>
  <c r="AUH41" i="1"/>
  <c r="ALT56" i="1"/>
  <c r="AOT52" i="1"/>
  <c r="AMI74" i="1"/>
  <c r="AAF62" i="1"/>
  <c r="ACZ62" i="1"/>
  <c r="ALQ87" i="1"/>
  <c r="ADL18" i="1"/>
  <c r="ZK28" i="1"/>
  <c r="ALH40" i="1"/>
  <c r="AGX46" i="1"/>
  <c r="ALZ24" i="1"/>
  <c r="QE41" i="1"/>
  <c r="AJI8" i="1"/>
  <c r="ANV3" i="1"/>
  <c r="ASU57" i="1"/>
  <c r="ASF81" i="1"/>
  <c r="ADL87" i="1"/>
  <c r="AJF38" i="1"/>
  <c r="ALH10" i="1"/>
  <c r="ALZ56" i="1"/>
  <c r="ADL94" i="1"/>
  <c r="QQ53" i="1"/>
  <c r="ACT94" i="1"/>
  <c r="RX7" i="1"/>
  <c r="ABJ89" i="1"/>
  <c r="AKD94" i="1"/>
  <c r="AHY85" i="1"/>
  <c r="AIN19" i="1"/>
  <c r="ARK6" i="1"/>
  <c r="XU8" i="1"/>
  <c r="ABP82" i="1"/>
  <c r="AES80" i="1"/>
  <c r="AOK53" i="1"/>
  <c r="AIN86" i="1"/>
  <c r="ZQ4" i="1"/>
  <c r="MJ94" i="1"/>
  <c r="AIT40" i="1"/>
  <c r="AFN3" i="1"/>
  <c r="WH75" i="1"/>
  <c r="ARN80" i="1"/>
  <c r="AGU5" i="1"/>
  <c r="ARK35" i="1"/>
  <c r="ASU19" i="1"/>
  <c r="ZZ74" i="1"/>
  <c r="AFZ85" i="1"/>
  <c r="VG22" i="1"/>
  <c r="AJF63" i="1"/>
  <c r="ANG70" i="1"/>
  <c r="ALE96" i="1"/>
  <c r="AJL74" i="1"/>
  <c r="ZK95" i="1"/>
  <c r="YD91" i="1"/>
  <c r="ZN32" i="1"/>
  <c r="AVF17" i="1"/>
  <c r="XU32" i="1"/>
  <c r="XU64" i="1"/>
  <c r="UO6" i="1"/>
  <c r="AKY86" i="1"/>
  <c r="ZB19" i="1"/>
  <c r="AQP69" i="1"/>
  <c r="AGI75" i="1"/>
  <c r="UC12" i="1"/>
  <c r="ACB29" i="1"/>
  <c r="AJC74" i="1"/>
  <c r="ACN51" i="1"/>
  <c r="AVI50" i="1"/>
  <c r="NH59" i="1"/>
  <c r="ABP52" i="1"/>
  <c r="WZ5" i="1"/>
  <c r="AHA57" i="1"/>
  <c r="TB56" i="1"/>
  <c r="APU40" i="1"/>
  <c r="AOH63" i="1"/>
  <c r="AEJ12" i="1"/>
  <c r="ACK40" i="1"/>
  <c r="UU40" i="1"/>
  <c r="AIQ10" i="1"/>
  <c r="AIT93" i="1"/>
  <c r="AHY95" i="1"/>
  <c r="AON86" i="1"/>
  <c r="AJL38" i="1"/>
  <c r="ANJ68" i="1"/>
  <c r="ALZ83" i="1"/>
  <c r="AVI44" i="1"/>
  <c r="AJR29" i="1"/>
  <c r="AMO44" i="1"/>
  <c r="YS35" i="1"/>
  <c r="ACZ69" i="1"/>
  <c r="ANP29" i="1"/>
  <c r="AAX18" i="1"/>
  <c r="AVI71" i="1"/>
  <c r="AEM85" i="1"/>
  <c r="AJU53" i="1"/>
  <c r="OF53" i="1"/>
  <c r="AEA6" i="1"/>
  <c r="ABJ93" i="1"/>
  <c r="ALN87" i="1"/>
  <c r="TK92" i="1"/>
  <c r="ANP91" i="1"/>
  <c r="TN14" i="1"/>
  <c r="ZH40" i="1"/>
  <c r="ATG51" i="1"/>
  <c r="NE40" i="1"/>
  <c r="ASX59" i="1"/>
  <c r="AFQ35" i="1"/>
  <c r="AEP34" i="1"/>
  <c r="AHS81" i="1"/>
  <c r="AFK34" i="1"/>
  <c r="UX9" i="1"/>
  <c r="ANM92" i="1"/>
  <c r="WZ47" i="1"/>
  <c r="AFK4" i="1"/>
  <c r="AIK94" i="1"/>
  <c r="AHJ23" i="1"/>
  <c r="ATM62" i="1"/>
  <c r="ABP76" i="1"/>
  <c r="ACH86" i="1"/>
  <c r="ATY7" i="1"/>
  <c r="AAO87" i="1"/>
  <c r="AML70" i="1"/>
  <c r="AAL64" i="1"/>
  <c r="AMC83" i="1"/>
  <c r="KT77" i="1"/>
  <c r="ALW44" i="1"/>
  <c r="MJ75" i="1"/>
  <c r="UC92" i="1"/>
  <c r="QH63" i="1"/>
  <c r="AQD52" i="1"/>
  <c r="VA59" i="1"/>
  <c r="AQM57" i="1"/>
  <c r="AGL59" i="1"/>
  <c r="ACZ79" i="1"/>
  <c r="AAR3" i="1"/>
  <c r="ARB86" i="1"/>
  <c r="ABA52" i="1"/>
  <c r="SJ40" i="1"/>
  <c r="ADO92" i="1"/>
  <c r="AOQ96" i="1"/>
  <c r="AGR53" i="1"/>
  <c r="OU94" i="1"/>
  <c r="KE69" i="1"/>
  <c r="AMU27" i="1"/>
  <c r="VA53" i="1"/>
  <c r="AKG74" i="1"/>
  <c r="ARH2" i="1"/>
  <c r="ABY88" i="1"/>
  <c r="AAL29" i="1"/>
  <c r="AMU59" i="1"/>
  <c r="AJU69" i="1"/>
  <c r="AUZ96" i="1"/>
  <c r="AQA50" i="1"/>
  <c r="UC6" i="1"/>
  <c r="TQ23" i="1"/>
  <c r="ACB2" i="1"/>
  <c r="ATS38" i="1"/>
  <c r="AUH8" i="1"/>
  <c r="AJO91" i="1"/>
  <c r="ANG13" i="1"/>
  <c r="PP64" i="1"/>
  <c r="ADC81" i="1"/>
  <c r="AHS57" i="1"/>
  <c r="XU14" i="1"/>
  <c r="AIQ40" i="1"/>
  <c r="ALH39" i="1"/>
  <c r="ABD19" i="1"/>
  <c r="ADI79" i="1"/>
  <c r="ALH56" i="1"/>
  <c r="AFK88" i="1"/>
  <c r="AVI76" i="1"/>
  <c r="AKA29" i="1"/>
  <c r="AES76" i="1"/>
  <c r="MV50" i="1"/>
  <c r="APO71" i="1"/>
  <c r="AJF8" i="1"/>
  <c r="SV24" i="1"/>
  <c r="PV58" i="1"/>
  <c r="ZT45" i="1"/>
  <c r="SG62" i="1"/>
  <c r="QE23" i="1"/>
  <c r="RF89" i="1"/>
  <c r="AND77" i="1"/>
  <c r="ALZ59" i="1"/>
  <c r="MG95" i="1"/>
  <c r="ACQ7" i="1"/>
  <c r="ADL32" i="1"/>
  <c r="ABA94" i="1"/>
  <c r="AEA93" i="1"/>
  <c r="AHM45" i="1"/>
  <c r="AIB3" i="1"/>
  <c r="AJL76" i="1"/>
  <c r="QZ87" i="1"/>
  <c r="ANY75" i="1"/>
  <c r="XR65" i="1"/>
  <c r="ASI2" i="1"/>
  <c r="LL84" i="1"/>
  <c r="NB56" i="1"/>
  <c r="ACK19" i="1"/>
  <c r="KW53" i="1"/>
  <c r="ART85" i="1"/>
  <c r="ASF12" i="1"/>
  <c r="AGU46" i="1"/>
  <c r="AUQ76" i="1"/>
  <c r="AJL2" i="1"/>
  <c r="OL38" i="1"/>
  <c r="AMX44" i="1"/>
  <c r="ABS6" i="1"/>
  <c r="APX17" i="1"/>
  <c r="AON69" i="1"/>
  <c r="XX23" i="1"/>
  <c r="AFN8" i="1"/>
  <c r="AAX19" i="1"/>
  <c r="ARB38" i="1"/>
  <c r="RC10" i="1"/>
  <c r="AES33" i="1"/>
  <c r="AMI71" i="1"/>
  <c r="AKP95" i="1"/>
  <c r="ANP38" i="1"/>
  <c r="AHJ6" i="1"/>
  <c r="RC9" i="1"/>
  <c r="WW85" i="1"/>
  <c r="QK96" i="1"/>
  <c r="KN14" i="1"/>
  <c r="AMU6" i="1"/>
  <c r="NQ75" i="1"/>
  <c r="RR96" i="1"/>
  <c r="AQG71" i="1"/>
  <c r="ABJ82" i="1"/>
  <c r="SY85" i="1"/>
  <c r="AQV34" i="1"/>
  <c r="ARH24" i="1"/>
  <c r="AAL8" i="1"/>
  <c r="AIB79" i="1"/>
  <c r="AIN71" i="1"/>
  <c r="ACK86" i="1"/>
  <c r="AQY6" i="1"/>
  <c r="APX71" i="1"/>
  <c r="AIT79" i="1"/>
  <c r="XI40" i="1"/>
  <c r="AOT9" i="1"/>
  <c r="RO79" i="1"/>
  <c r="AFT83" i="1"/>
  <c r="AUW86" i="1"/>
  <c r="TH91" i="1"/>
  <c r="OL19" i="1"/>
  <c r="AHA50" i="1"/>
  <c r="ABA28" i="1"/>
  <c r="AND71" i="1"/>
  <c r="AKS87" i="1"/>
  <c r="ANM91" i="1"/>
  <c r="ASL84" i="1"/>
  <c r="AAO57" i="1"/>
  <c r="AFQ89" i="1"/>
  <c r="ALQ58" i="1"/>
  <c r="AMC77" i="1"/>
  <c r="AFQ10" i="1"/>
  <c r="AKA71" i="1"/>
  <c r="AAU62" i="1"/>
  <c r="AIW70" i="1"/>
  <c r="ARZ93" i="1"/>
  <c r="AUB77" i="1"/>
  <c r="ASO71" i="1"/>
  <c r="AES28" i="1"/>
  <c r="ABV84" i="1"/>
  <c r="AKD63" i="1"/>
  <c r="MM68" i="1"/>
  <c r="ASU50" i="1"/>
  <c r="AQP27" i="1"/>
  <c r="UR88" i="1"/>
  <c r="AKG79" i="1"/>
  <c r="SY63" i="1"/>
  <c r="OL29" i="1"/>
  <c r="ACW79" i="1"/>
  <c r="ASF38" i="1"/>
  <c r="AHM80" i="1"/>
  <c r="ADL81" i="1"/>
  <c r="RC33" i="1"/>
  <c r="AHP65" i="1"/>
  <c r="ADR44" i="1"/>
  <c r="AEA46" i="1"/>
  <c r="AOT58" i="1"/>
  <c r="AIH12" i="1"/>
  <c r="ATD24" i="1"/>
  <c r="ALN34" i="1"/>
  <c r="ASO39" i="1"/>
  <c r="VP86" i="1"/>
  <c r="ARZ19" i="1"/>
  <c r="AVF19" i="1"/>
  <c r="AJU23" i="1"/>
  <c r="YV79" i="1"/>
  <c r="ABG80" i="1"/>
  <c r="UI77" i="1"/>
  <c r="ANS9" i="1"/>
  <c r="VM45" i="1"/>
  <c r="AQA58" i="1"/>
  <c r="AIE27" i="1"/>
  <c r="UL27" i="1"/>
  <c r="VD38" i="1"/>
  <c r="ADU79" i="1"/>
  <c r="QN95" i="1"/>
  <c r="SP69" i="1"/>
  <c r="AQD91" i="1"/>
  <c r="ZH23" i="1"/>
  <c r="TT89" i="1"/>
  <c r="AGF76" i="1"/>
  <c r="YP3" i="1"/>
  <c r="APX57" i="1"/>
  <c r="VV17" i="1"/>
  <c r="AAU87" i="1"/>
  <c r="KE27" i="1"/>
  <c r="ZZ59" i="1"/>
  <c r="ASL68" i="1"/>
  <c r="XU88" i="1"/>
  <c r="ARB2" i="1"/>
  <c r="AOK22" i="1"/>
  <c r="AOH57" i="1"/>
  <c r="AOT41" i="1"/>
  <c r="AAR53" i="1"/>
  <c r="RI83" i="1"/>
  <c r="AQS71" i="1"/>
  <c r="ADR10" i="1"/>
  <c r="ZH3" i="1"/>
  <c r="ACT62" i="1"/>
  <c r="ASO19" i="1"/>
  <c r="AKP96" i="1"/>
  <c r="ACE41" i="1"/>
  <c r="PD40" i="1"/>
  <c r="ARQ13" i="1"/>
  <c r="SG47" i="1"/>
  <c r="APF41" i="1"/>
  <c r="APL24" i="1"/>
  <c r="ATD77" i="1"/>
  <c r="PP59" i="1"/>
  <c r="AAR64" i="1"/>
  <c r="AJR17" i="1"/>
  <c r="AGI50" i="1"/>
  <c r="AAF41" i="1"/>
  <c r="AAX95" i="1"/>
  <c r="ARZ51" i="1"/>
  <c r="AON74" i="1"/>
  <c r="AJU50" i="1"/>
  <c r="VV2" i="1"/>
  <c r="ANA89" i="1"/>
  <c r="ASX81" i="1"/>
  <c r="AHG29" i="1"/>
  <c r="AFH93" i="1"/>
  <c r="ZW59" i="1"/>
  <c r="AKV69" i="1"/>
  <c r="AOH68" i="1"/>
  <c r="AEG71" i="1"/>
  <c r="UO80" i="1"/>
  <c r="ADL28" i="1"/>
  <c r="ANM19" i="1"/>
  <c r="AQD46" i="1"/>
  <c r="ABG44" i="1"/>
  <c r="WT14" i="1"/>
  <c r="ART77" i="1"/>
  <c r="AON28" i="1"/>
  <c r="AFH75" i="1"/>
  <c r="AFZ8" i="1"/>
  <c r="AAU6" i="1"/>
  <c r="QN34" i="1"/>
  <c r="AND12" i="1"/>
  <c r="ZN4" i="1"/>
  <c r="YM44" i="1"/>
  <c r="ATA34" i="1"/>
  <c r="ACB71" i="1"/>
  <c r="ABP95" i="1"/>
  <c r="AKD9" i="1"/>
  <c r="ZE65" i="1"/>
  <c r="XF28" i="1"/>
  <c r="ARK17" i="1"/>
  <c r="APO82" i="1"/>
  <c r="ACN17" i="1"/>
  <c r="AEG96" i="1"/>
  <c r="AAX85" i="1"/>
  <c r="AHG40" i="1"/>
  <c r="ADO57" i="1"/>
  <c r="AUW27" i="1"/>
  <c r="AAF23" i="1"/>
  <c r="ADU85" i="1"/>
  <c r="QH18" i="1"/>
  <c r="AFH62" i="1"/>
  <c r="ZB2" i="1"/>
  <c r="AHD13" i="1"/>
  <c r="KK71" i="1"/>
  <c r="AFE56" i="1"/>
  <c r="KT93" i="1"/>
  <c r="AQV6" i="1"/>
  <c r="YY40" i="1"/>
  <c r="AFZ64" i="1"/>
  <c r="AKY80" i="1"/>
  <c r="MY10" i="1"/>
  <c r="AJR2" i="1"/>
  <c r="NB52" i="1"/>
  <c r="AOB75" i="1"/>
  <c r="AND51" i="1"/>
  <c r="SM74" i="1"/>
  <c r="ZZ4" i="1"/>
  <c r="ADO27" i="1"/>
  <c r="AUK28" i="1"/>
  <c r="ALB32" i="1"/>
  <c r="AIT17" i="1"/>
  <c r="WN88" i="1"/>
  <c r="APC44" i="1"/>
  <c r="MD10" i="1"/>
  <c r="ARN46" i="1"/>
  <c r="AEG29" i="1"/>
  <c r="AIQ62" i="1"/>
  <c r="ABA68" i="1"/>
  <c r="AMU53" i="1"/>
  <c r="AVF79" i="1"/>
  <c r="TB28" i="1"/>
  <c r="ATA85" i="1"/>
  <c r="AJL18" i="1"/>
  <c r="AKV75" i="1"/>
  <c r="AMI93" i="1"/>
  <c r="JY64" i="1"/>
  <c r="YS8" i="1"/>
  <c r="AMO18" i="1"/>
  <c r="AEM81" i="1"/>
  <c r="AEM2" i="1"/>
  <c r="XF65" i="1"/>
  <c r="AOT80" i="1"/>
  <c r="AQM8" i="1"/>
  <c r="AMX34" i="1"/>
  <c r="AJC28" i="1"/>
  <c r="QH81" i="1"/>
  <c r="AJL9" i="1"/>
  <c r="UF91" i="1"/>
  <c r="LF50" i="1"/>
  <c r="AIB77" i="1"/>
  <c r="AOE70" i="1"/>
  <c r="VM96" i="1"/>
  <c r="QE63" i="1"/>
  <c r="ALN50" i="1"/>
  <c r="ALK44" i="1"/>
  <c r="ATG52" i="1"/>
  <c r="AEG58" i="1"/>
  <c r="WE10" i="1"/>
  <c r="UR80" i="1"/>
  <c r="ACB32" i="1"/>
  <c r="ABP4" i="1"/>
  <c r="AFE38" i="1"/>
  <c r="ASU92" i="1"/>
  <c r="XL79" i="1"/>
  <c r="AEM50" i="1"/>
  <c r="OO14" i="1"/>
  <c r="OC93" i="1"/>
  <c r="ABY53" i="1"/>
  <c r="AOB44" i="1"/>
  <c r="AOQ3" i="1"/>
  <c r="AGC68" i="1"/>
  <c r="AUQ38" i="1"/>
  <c r="MD80" i="1"/>
  <c r="ASF68" i="1"/>
  <c r="AHP76" i="1"/>
  <c r="AKD38" i="1"/>
  <c r="APX50" i="1"/>
  <c r="YD75" i="1"/>
  <c r="APR91" i="1"/>
  <c r="ADX29" i="1"/>
  <c r="ART58" i="1"/>
  <c r="UL17" i="1"/>
  <c r="AHD23" i="1"/>
  <c r="AHM64" i="1"/>
  <c r="WB59" i="1"/>
  <c r="PP75" i="1"/>
  <c r="AEP86" i="1"/>
  <c r="AOW35" i="1"/>
  <c r="AFW74" i="1"/>
  <c r="ZN63" i="1"/>
  <c r="AAL45" i="1"/>
  <c r="AIB74" i="1"/>
  <c r="ZW19" i="1"/>
  <c r="AAX93" i="1"/>
  <c r="ARN92" i="1"/>
  <c r="ZQ85" i="1"/>
  <c r="NE87" i="1"/>
  <c r="ACN8" i="1"/>
  <c r="AJF62" i="1"/>
  <c r="AJF46" i="1"/>
  <c r="ATG4" i="1"/>
  <c r="ALH9" i="1"/>
  <c r="ABS23" i="1"/>
  <c r="ARE46" i="1"/>
  <c r="APR2" i="1"/>
  <c r="AKA85" i="1"/>
  <c r="ATJ88" i="1"/>
  <c r="ATP64" i="1"/>
  <c r="ACH27" i="1"/>
  <c r="ABD18" i="1"/>
  <c r="ART40" i="1"/>
  <c r="YP39" i="1"/>
  <c r="ABG81" i="1"/>
  <c r="ARZ10" i="1"/>
  <c r="PM2" i="1"/>
  <c r="NE17" i="1"/>
  <c r="APR64" i="1"/>
  <c r="AHG89" i="1"/>
  <c r="PG52" i="1"/>
  <c r="AED92" i="1"/>
  <c r="AQS68" i="1"/>
  <c r="AUE62" i="1"/>
  <c r="AEA75" i="1"/>
  <c r="ABA76" i="1"/>
  <c r="OF4" i="1"/>
  <c r="AQD77" i="1"/>
  <c r="TB58" i="1"/>
  <c r="TH40" i="1"/>
  <c r="AQA85" i="1"/>
  <c r="AIT45" i="1"/>
  <c r="ALW4" i="1"/>
  <c r="APR52" i="1"/>
  <c r="AVL96" i="1"/>
  <c r="AEJ17" i="1"/>
  <c r="AIW65" i="1"/>
  <c r="TK91" i="1"/>
  <c r="RR56" i="1"/>
  <c r="AQG45" i="1"/>
  <c r="AGI6" i="1"/>
  <c r="UR70" i="1"/>
  <c r="ALB83" i="1"/>
  <c r="MP64" i="1"/>
  <c r="OX62" i="1"/>
  <c r="AGX5" i="1"/>
  <c r="AKV50" i="1"/>
  <c r="ARQ96" i="1"/>
  <c r="ALN82" i="1"/>
  <c r="PS41" i="1"/>
  <c r="VP93" i="1"/>
  <c r="ATS28" i="1"/>
  <c r="AGL96" i="1"/>
  <c r="AMX29" i="1"/>
  <c r="AUQ22" i="1"/>
  <c r="AQS50" i="1"/>
  <c r="AEJ79" i="1"/>
  <c r="AQJ24" i="1"/>
  <c r="AJI35" i="1"/>
  <c r="AJR18" i="1"/>
  <c r="ANV75" i="1"/>
  <c r="AQV33" i="1"/>
  <c r="ANA8" i="1"/>
  <c r="AKG87" i="1"/>
  <c r="AON32" i="1"/>
  <c r="AFN69" i="1"/>
  <c r="AUZ32" i="1"/>
  <c r="AHY19" i="1"/>
  <c r="ANV38" i="1"/>
  <c r="ARZ74" i="1"/>
  <c r="AND75" i="1"/>
  <c r="YM91" i="1"/>
  <c r="AFZ13" i="1"/>
  <c r="AMO93" i="1"/>
  <c r="ANY6" i="1"/>
  <c r="AAU40" i="1"/>
  <c r="AUB22" i="1"/>
  <c r="ZH85" i="1"/>
  <c r="AMR64" i="1"/>
  <c r="ATM65" i="1"/>
  <c r="AQG96" i="1"/>
  <c r="AAI92" i="1"/>
  <c r="AHD34" i="1"/>
  <c r="PY53" i="1"/>
  <c r="AMR22" i="1"/>
  <c r="ATS70" i="1"/>
  <c r="AMI96" i="1"/>
  <c r="ADC3" i="1"/>
  <c r="KE83" i="1"/>
  <c r="AJI23" i="1"/>
  <c r="ANP58" i="1"/>
  <c r="AIK88" i="1"/>
  <c r="AML87" i="1"/>
  <c r="AIH45" i="1"/>
  <c r="AIB63" i="1"/>
  <c r="ASC80" i="1"/>
  <c r="ABJ10" i="1"/>
  <c r="AUQ85" i="1"/>
  <c r="AOZ3" i="1"/>
  <c r="AFE62" i="1"/>
  <c r="AGF13" i="1"/>
  <c r="AGC32" i="1"/>
  <c r="ARQ88" i="1"/>
  <c r="ANJ93" i="1"/>
  <c r="ABV33" i="1"/>
  <c r="ANY89" i="1"/>
  <c r="AUT3" i="1"/>
  <c r="ASR74" i="1"/>
  <c r="NZ9" i="1"/>
  <c r="RO47" i="1"/>
  <c r="ARW82" i="1"/>
  <c r="ZE77" i="1"/>
  <c r="SP41" i="1"/>
  <c r="ABG13" i="1"/>
  <c r="AAI12" i="1"/>
  <c r="AGR14" i="1"/>
  <c r="ARB12" i="1"/>
  <c r="AQP96" i="1"/>
  <c r="ARQ85" i="1"/>
  <c r="AOT23" i="1"/>
  <c r="QW47" i="1"/>
  <c r="AJX81" i="1"/>
  <c r="ATS34" i="1"/>
  <c r="ACZ8" i="1"/>
  <c r="YP68" i="1"/>
  <c r="XO4" i="1"/>
  <c r="MS50" i="1"/>
  <c r="AHP38" i="1"/>
  <c r="AND10" i="1"/>
  <c r="AAR58" i="1"/>
  <c r="ABY2" i="1"/>
  <c r="ANG14" i="1"/>
  <c r="ZB93" i="1"/>
  <c r="ARW93" i="1"/>
  <c r="AIT33" i="1"/>
  <c r="AED4" i="1"/>
  <c r="AEV69" i="1"/>
  <c r="AFQ19" i="1"/>
  <c r="AHG92" i="1"/>
  <c r="AUB64" i="1"/>
  <c r="AVF46" i="1"/>
  <c r="AGU51" i="1"/>
  <c r="KT45" i="1"/>
  <c r="ZK38" i="1"/>
  <c r="AAR84" i="1"/>
  <c r="AKA76" i="1"/>
  <c r="AAC59" i="1"/>
  <c r="AFN58" i="1"/>
  <c r="AEY17" i="1"/>
  <c r="ATD32" i="1"/>
  <c r="PS46" i="1"/>
  <c r="ALW71" i="1"/>
  <c r="AUH50" i="1"/>
  <c r="ALB89" i="1"/>
  <c r="AOQ46" i="1"/>
  <c r="ABY50" i="1"/>
  <c r="ZW92" i="1"/>
  <c r="ATV75" i="1"/>
  <c r="AFH5" i="1"/>
  <c r="AGI39" i="1"/>
  <c r="APX51" i="1"/>
  <c r="ADX74" i="1"/>
  <c r="AJL41" i="1"/>
  <c r="XF18" i="1"/>
  <c r="MG35" i="1"/>
  <c r="AKM93" i="1"/>
  <c r="AOE13" i="1"/>
  <c r="AQM71" i="1"/>
  <c r="ADO74" i="1"/>
  <c r="ABS59" i="1"/>
  <c r="AKS83" i="1"/>
  <c r="ALB4" i="1"/>
  <c r="ARQ3" i="1"/>
  <c r="AFN27" i="1"/>
  <c r="ANP5" i="1"/>
  <c r="ANP24" i="1"/>
  <c r="ANG35" i="1"/>
  <c r="AEV64" i="1"/>
  <c r="AHP64" i="1"/>
  <c r="ANJ96" i="1"/>
  <c r="ARH71" i="1"/>
  <c r="SS82" i="1"/>
  <c r="AKA51" i="1"/>
  <c r="AIW51" i="1"/>
  <c r="ABM3" i="1"/>
  <c r="ACE74" i="1"/>
  <c r="ACB85" i="1"/>
  <c r="AQA57" i="1"/>
  <c r="AUZ70" i="1"/>
  <c r="AUE85" i="1"/>
  <c r="ZH14" i="1"/>
  <c r="LO64" i="1"/>
  <c r="ACW45" i="1"/>
  <c r="ZW91" i="1"/>
  <c r="OU12" i="1"/>
  <c r="ZK23" i="1"/>
  <c r="AOQ2" i="1"/>
  <c r="AIK5" i="1"/>
  <c r="UO65" i="1"/>
  <c r="ALB18" i="1"/>
  <c r="AOZ52" i="1"/>
  <c r="ARZ13" i="1"/>
  <c r="ALH91" i="1"/>
  <c r="AOW59" i="1"/>
  <c r="SJ33" i="1"/>
  <c r="AIZ28" i="1"/>
  <c r="AMO81" i="1"/>
  <c r="AIN17" i="1"/>
  <c r="AJO7" i="1"/>
  <c r="ACH57" i="1"/>
  <c r="AIW39" i="1"/>
  <c r="ARQ91" i="1"/>
  <c r="AND45" i="1"/>
  <c r="AUH32" i="1"/>
  <c r="AFQ62" i="1"/>
  <c r="YJ10" i="1"/>
  <c r="AIT8" i="1"/>
  <c r="LR59" i="1"/>
  <c r="ZK7" i="1"/>
  <c r="AUN88" i="1"/>
  <c r="AML4" i="1"/>
  <c r="ABG57" i="1"/>
  <c r="AFN63" i="1"/>
  <c r="AFH3" i="1"/>
  <c r="SV47" i="1"/>
  <c r="AHJ28" i="1"/>
  <c r="ARN52" i="1"/>
  <c r="ATG87" i="1"/>
  <c r="AFZ91" i="1"/>
  <c r="XL46" i="1"/>
  <c r="AHA33" i="1"/>
  <c r="ABG63" i="1"/>
  <c r="AKM14" i="1"/>
  <c r="ALW62" i="1"/>
  <c r="OL56" i="1"/>
  <c r="AMI51" i="1"/>
  <c r="YS64" i="1"/>
  <c r="APL95" i="1"/>
  <c r="ABM39" i="1"/>
  <c r="AHD27" i="1"/>
  <c r="AKM2" i="1"/>
  <c r="RU77" i="1"/>
  <c r="VJ6" i="1"/>
  <c r="MM70" i="1"/>
  <c r="ABP12" i="1"/>
  <c r="AHJ59" i="1"/>
  <c r="ABM57" i="1"/>
  <c r="AIK27" i="1"/>
  <c r="ZZ41" i="1"/>
  <c r="ATP52" i="1"/>
  <c r="NZ93" i="1"/>
  <c r="MG80" i="1"/>
  <c r="OC13" i="1"/>
  <c r="AFB62" i="1"/>
  <c r="AQA5" i="1"/>
  <c r="ASX45" i="1"/>
  <c r="AQY4" i="1"/>
  <c r="ANV34" i="1"/>
  <c r="NT57" i="1"/>
  <c r="VJ39" i="1"/>
  <c r="AJX32" i="1"/>
  <c r="ALB9" i="1"/>
  <c r="AAF85" i="1"/>
  <c r="ACZ86" i="1"/>
  <c r="AUT17" i="1"/>
  <c r="AUH35" i="1"/>
  <c r="AOB95" i="1"/>
  <c r="AFB83" i="1"/>
  <c r="AHP45" i="1"/>
  <c r="AUB23" i="1"/>
  <c r="AJI24" i="1"/>
  <c r="OO86" i="1"/>
  <c r="LL65" i="1"/>
  <c r="ADR74" i="1"/>
  <c r="VA13" i="1"/>
  <c r="AIZ22" i="1"/>
  <c r="ARE86" i="1"/>
  <c r="OL7" i="1"/>
  <c r="ABM2" i="1"/>
  <c r="AIE47" i="1"/>
  <c r="TH3" i="1"/>
  <c r="AHJ46" i="1"/>
  <c r="OC62" i="1"/>
  <c r="AVF95" i="1"/>
  <c r="QH83" i="1"/>
  <c r="NH7" i="1"/>
  <c r="AMI79" i="1"/>
  <c r="YG8" i="1"/>
  <c r="AMO33" i="1"/>
  <c r="ACQ68" i="1"/>
  <c r="ADC32" i="1"/>
  <c r="AHM69" i="1"/>
  <c r="WE56" i="1"/>
  <c r="AQP39" i="1"/>
  <c r="AMC8" i="1"/>
  <c r="ALE94" i="1"/>
  <c r="ADU2" i="1"/>
  <c r="ABJ58" i="1"/>
  <c r="AGR40" i="1"/>
  <c r="AUB53" i="1"/>
  <c r="AML96" i="1"/>
  <c r="UF51" i="1"/>
  <c r="KW50" i="1"/>
  <c r="ADF51" i="1"/>
  <c r="ABS77" i="1"/>
  <c r="AHS84" i="1"/>
  <c r="AKV94" i="1"/>
  <c r="VP6" i="1"/>
  <c r="AFK83" i="1"/>
  <c r="XC18" i="1"/>
  <c r="QE7" i="1"/>
  <c r="AKM53" i="1"/>
  <c r="ARH22" i="1"/>
  <c r="APX92" i="1"/>
  <c r="AQP91" i="1"/>
  <c r="AVI65" i="1"/>
  <c r="AJC50" i="1"/>
  <c r="ATS89" i="1"/>
  <c r="ANJ89" i="1"/>
  <c r="ZQ18" i="1"/>
  <c r="ASC39" i="1"/>
  <c r="SP12" i="1"/>
  <c r="TW84" i="1"/>
  <c r="AEA56" i="1"/>
  <c r="ABV6" i="1"/>
  <c r="AUB52" i="1"/>
  <c r="ADI70" i="1"/>
  <c r="AUN23" i="1"/>
  <c r="NT95" i="1"/>
  <c r="AGU19" i="1"/>
  <c r="ACK87" i="1"/>
  <c r="AJX12" i="1"/>
  <c r="ALT88" i="1"/>
  <c r="ABV45" i="1"/>
  <c r="AMU91" i="1"/>
  <c r="MM9" i="1"/>
  <c r="LR17" i="1"/>
  <c r="NE81" i="1"/>
  <c r="ATM27" i="1"/>
  <c r="KB52" i="1"/>
  <c r="ARB63" i="1"/>
  <c r="AOW6" i="1"/>
  <c r="ATG64" i="1"/>
  <c r="RI76" i="1"/>
  <c r="ABG2" i="1"/>
  <c r="APC89" i="1"/>
  <c r="AAX13" i="1"/>
  <c r="AEY46" i="1"/>
  <c r="AQM18" i="1"/>
  <c r="ACN56" i="1"/>
  <c r="API77" i="1"/>
  <c r="ALW70" i="1"/>
  <c r="VY8" i="1"/>
  <c r="ANA64" i="1"/>
  <c r="XC56" i="1"/>
  <c r="ACW46" i="1"/>
  <c r="NW57" i="1"/>
  <c r="AKM65" i="1"/>
  <c r="AKS58" i="1"/>
  <c r="AKM64" i="1"/>
  <c r="AIB94" i="1"/>
  <c r="QZ75" i="1"/>
  <c r="YM79" i="1"/>
  <c r="ZW44" i="1"/>
  <c r="AHD2" i="1"/>
  <c r="RF74" i="1"/>
  <c r="MJ56" i="1"/>
  <c r="AUE59" i="1"/>
  <c r="AUQ79" i="1"/>
  <c r="ACH88" i="1"/>
  <c r="AKD71" i="1"/>
  <c r="ASI19" i="1"/>
  <c r="AIT7" i="1"/>
  <c r="AOE32" i="1"/>
  <c r="AKA47" i="1"/>
  <c r="AOH22" i="1"/>
  <c r="NZ64" i="1"/>
  <c r="AAU74" i="1"/>
  <c r="ASO5" i="1"/>
  <c r="ADC41" i="1"/>
  <c r="AKS63" i="1"/>
  <c r="AIT27" i="1"/>
  <c r="ASR9" i="1"/>
  <c r="AUN22" i="1"/>
  <c r="AUE28" i="1"/>
  <c r="AOT70" i="1"/>
  <c r="ARQ8" i="1"/>
  <c r="APL75" i="1"/>
  <c r="AAI8" i="1"/>
  <c r="ATM32" i="1"/>
  <c r="AFN44" i="1"/>
  <c r="YY7" i="1"/>
  <c r="RI69" i="1"/>
  <c r="ARN38" i="1"/>
  <c r="ABY33" i="1"/>
  <c r="WZ7" i="1"/>
  <c r="ANA65" i="1"/>
  <c r="AQV52" i="1"/>
  <c r="WB83" i="1"/>
  <c r="AON93" i="1"/>
  <c r="AML27" i="1"/>
  <c r="AAR19" i="1"/>
  <c r="AMU51" i="1"/>
  <c r="ARB68" i="1"/>
  <c r="APF93" i="1"/>
  <c r="AUE77" i="1"/>
  <c r="ZW56" i="1"/>
  <c r="AUN34" i="1"/>
  <c r="AHP32" i="1"/>
  <c r="RC12" i="1"/>
  <c r="ANJ28" i="1"/>
  <c r="AUZ58" i="1"/>
  <c r="ASF71" i="1"/>
  <c r="APF77" i="1"/>
  <c r="YM74" i="1"/>
  <c r="AOQ18" i="1"/>
  <c r="AQY46" i="1"/>
  <c r="AED28" i="1"/>
  <c r="OU13" i="1"/>
  <c r="ADF50" i="1"/>
  <c r="AIE6" i="1"/>
  <c r="AKA81" i="1"/>
  <c r="AUW52" i="1"/>
  <c r="MY19" i="1"/>
  <c r="ACH84" i="1"/>
  <c r="AHA85" i="1"/>
  <c r="ASO29" i="1"/>
  <c r="ATM80" i="1"/>
  <c r="AGU64" i="1"/>
  <c r="AGU23" i="1"/>
  <c r="AEY5" i="1"/>
  <c r="ACQ56" i="1"/>
  <c r="AVC94" i="1"/>
  <c r="APF14" i="1"/>
  <c r="ZN85" i="1"/>
  <c r="NQ56" i="1"/>
  <c r="AFH33" i="1"/>
  <c r="AES68" i="1"/>
  <c r="VJ40" i="1"/>
  <c r="ABS82" i="1"/>
  <c r="SG8" i="1"/>
  <c r="PD83" i="1"/>
  <c r="AUE10" i="1"/>
  <c r="ZZ94" i="1"/>
  <c r="AMR6" i="1"/>
  <c r="AUN9" i="1"/>
  <c r="ADI83" i="1"/>
  <c r="AKA23" i="1"/>
  <c r="ATS5" i="1"/>
  <c r="PS14" i="1"/>
  <c r="AAO27" i="1"/>
  <c r="AFW84" i="1"/>
  <c r="AND3" i="1"/>
  <c r="AIT77" i="1"/>
  <c r="ALW82" i="1"/>
  <c r="ZT50" i="1"/>
  <c r="AGC8" i="1"/>
  <c r="AMR10" i="1"/>
  <c r="AFH69" i="1"/>
  <c r="AKD45" i="1"/>
  <c r="AEP76" i="1"/>
  <c r="AUE53" i="1"/>
  <c r="ANV29" i="1"/>
  <c r="ASL65" i="1"/>
  <c r="AKJ68" i="1"/>
  <c r="ARE40" i="1"/>
  <c r="TN5" i="1"/>
  <c r="AML12" i="1"/>
  <c r="TE91" i="1"/>
  <c r="ATV63" i="1"/>
  <c r="AGF62" i="1"/>
  <c r="WZ33" i="1"/>
  <c r="ABJ65" i="1"/>
  <c r="OX52" i="1"/>
  <c r="ADO64" i="1"/>
  <c r="ADC80" i="1"/>
  <c r="ACZ50" i="1"/>
  <c r="ANY82" i="1"/>
  <c r="AUH68" i="1"/>
  <c r="AFK92" i="1"/>
  <c r="ALK35" i="1"/>
  <c r="ADF17" i="1"/>
  <c r="ASF47" i="1"/>
  <c r="UL84" i="1"/>
  <c r="AFW50" i="1"/>
  <c r="PG77" i="1"/>
  <c r="AMO85" i="1"/>
  <c r="API46" i="1"/>
  <c r="AGO27" i="1"/>
  <c r="ACW57" i="1"/>
  <c r="ALH47" i="1"/>
  <c r="AQM9" i="1"/>
  <c r="AIE33" i="1"/>
  <c r="AIQ13" i="1"/>
  <c r="AAX47" i="1"/>
  <c r="KQ92" i="1"/>
  <c r="AVI77" i="1"/>
  <c r="XX70" i="1"/>
  <c r="ABD29" i="1"/>
  <c r="AUN94" i="1"/>
  <c r="QE29" i="1"/>
  <c r="AKV95" i="1"/>
  <c r="AJX8" i="1"/>
  <c r="AAR45" i="1"/>
  <c r="ARE53" i="1"/>
  <c r="NH38" i="1"/>
  <c r="ADL39" i="1"/>
  <c r="AOW94" i="1"/>
  <c r="ASU79" i="1"/>
  <c r="AHD94" i="1"/>
  <c r="ACB81" i="1"/>
  <c r="AED29" i="1"/>
  <c r="AEG62" i="1"/>
  <c r="AQM96" i="1"/>
  <c r="AOQ71" i="1"/>
  <c r="AJO82" i="1"/>
  <c r="AEM5" i="1"/>
  <c r="AVI92" i="1"/>
  <c r="AJX22" i="1"/>
  <c r="ZN87" i="1"/>
  <c r="AHA83" i="1"/>
  <c r="ARN32" i="1"/>
  <c r="ALW80" i="1"/>
  <c r="ADL93" i="1"/>
  <c r="AGU75" i="1"/>
  <c r="ANJ39" i="1"/>
  <c r="AJO8" i="1"/>
  <c r="AJX95" i="1"/>
  <c r="APU68" i="1"/>
  <c r="APO74" i="1"/>
  <c r="AUN82" i="1"/>
  <c r="VP5" i="1"/>
  <c r="VG62" i="1"/>
  <c r="AKY22" i="1"/>
  <c r="OC81" i="1"/>
  <c r="AUK81" i="1"/>
  <c r="YM40" i="1"/>
  <c r="AIH27" i="1"/>
  <c r="AOW79" i="1"/>
  <c r="ALT84" i="1"/>
  <c r="ACW23" i="1"/>
  <c r="AGC51" i="1"/>
  <c r="AGU27" i="1"/>
  <c r="AUN70" i="1"/>
  <c r="AEG12" i="1"/>
  <c r="ALB38" i="1"/>
  <c r="AJF84" i="1"/>
  <c r="XR71" i="1"/>
  <c r="ALZ38" i="1"/>
  <c r="ALK27" i="1"/>
  <c r="OI18" i="1"/>
  <c r="AIH64" i="1"/>
  <c r="AUH14" i="1"/>
  <c r="ATV92" i="1"/>
  <c r="AKS62" i="1"/>
  <c r="ALN80" i="1"/>
  <c r="AIT50" i="1"/>
  <c r="AIW53" i="1"/>
  <c r="APR14" i="1"/>
  <c r="AUE29" i="1"/>
  <c r="TW95" i="1"/>
  <c r="AFQ83" i="1"/>
  <c r="YD94" i="1"/>
  <c r="AOH41" i="1"/>
  <c r="ALZ6" i="1"/>
  <c r="AKM44" i="1"/>
  <c r="ASF89" i="1"/>
  <c r="AUW77" i="1"/>
  <c r="PJ57" i="1"/>
  <c r="AUQ14" i="1"/>
  <c r="AHM71" i="1"/>
  <c r="AGI44" i="1"/>
  <c r="ALW45" i="1"/>
  <c r="XU3" i="1"/>
  <c r="VS5" i="1"/>
  <c r="ATD57" i="1"/>
  <c r="YS7" i="1"/>
  <c r="AIZ95" i="1"/>
  <c r="YV2" i="1"/>
  <c r="AVL23" i="1"/>
  <c r="SS32" i="1"/>
  <c r="MG29" i="1"/>
  <c r="WK17" i="1"/>
  <c r="QW82" i="1"/>
  <c r="AEV79" i="1"/>
  <c r="AOW29" i="1"/>
  <c r="AIW5" i="1"/>
  <c r="MD38" i="1"/>
  <c r="AGX10" i="1"/>
  <c r="AIB82" i="1"/>
  <c r="AMC56" i="1"/>
  <c r="AGU70" i="1"/>
  <c r="AAR92" i="1"/>
  <c r="MY63" i="1"/>
  <c r="ATG50" i="1"/>
  <c r="AQY69" i="1"/>
  <c r="AMC28" i="1"/>
  <c r="NK84" i="1"/>
  <c r="AKA89" i="1"/>
  <c r="ASL86" i="1"/>
  <c r="ARN27" i="1"/>
  <c r="NZ50" i="1"/>
  <c r="AHA68" i="1"/>
  <c r="ASU53" i="1"/>
  <c r="AUW76" i="1"/>
  <c r="AHS23" i="1"/>
  <c r="XF3" i="1"/>
  <c r="VV35" i="1"/>
  <c r="ATG79" i="1"/>
  <c r="LI3" i="1"/>
  <c r="YD38" i="1"/>
  <c r="ABJ62" i="1"/>
  <c r="ARN50" i="1"/>
  <c r="AIB27" i="1"/>
  <c r="ACQ80" i="1"/>
  <c r="ADR75" i="1"/>
  <c r="KT70" i="1"/>
  <c r="ZQ92" i="1"/>
  <c r="XO84" i="1"/>
  <c r="YJ19" i="1"/>
  <c r="ASC35" i="1"/>
  <c r="AEY38" i="1"/>
  <c r="ASI12" i="1"/>
  <c r="WK75" i="1"/>
  <c r="AFH76" i="1"/>
  <c r="AUN32" i="1"/>
  <c r="AOW7" i="1"/>
  <c r="ADU63" i="1"/>
  <c r="ANJ13" i="1"/>
  <c r="ASU77" i="1"/>
  <c r="AGI28" i="1"/>
  <c r="OC24" i="1"/>
  <c r="RO69" i="1"/>
  <c r="ZB35" i="1"/>
  <c r="AOH83" i="1"/>
  <c r="ZN76" i="1"/>
  <c r="AMC64" i="1"/>
  <c r="ACZ76" i="1"/>
  <c r="TW93" i="1"/>
  <c r="AHA70" i="1"/>
  <c r="UU5" i="1"/>
  <c r="AJX9" i="1"/>
  <c r="AIH18" i="1"/>
  <c r="ABG19" i="1"/>
  <c r="AFQ12" i="1"/>
  <c r="ACZ27" i="1"/>
  <c r="PG24" i="1"/>
  <c r="AKG82" i="1"/>
  <c r="ATJ40" i="1"/>
  <c r="ASR68" i="1"/>
  <c r="ATJ92" i="1"/>
  <c r="ART41" i="1"/>
  <c r="AIE19" i="1"/>
  <c r="ANJ8" i="1"/>
  <c r="ATG81" i="1"/>
  <c r="ARE38" i="1"/>
  <c r="AHY62" i="1"/>
  <c r="ADI40" i="1"/>
  <c r="AOB83" i="1"/>
  <c r="ATS96" i="1"/>
  <c r="AFH24" i="1"/>
  <c r="AAL6" i="1"/>
  <c r="AEM88" i="1"/>
  <c r="AFZ80" i="1"/>
  <c r="ARN57" i="1"/>
  <c r="ASF8" i="1"/>
  <c r="AFH89" i="1"/>
  <c r="NH71" i="1"/>
  <c r="APR34" i="1"/>
  <c r="AKM83" i="1"/>
  <c r="AUK19" i="1"/>
  <c r="AJL44" i="1"/>
  <c r="AMC33" i="1"/>
  <c r="ASF79" i="1"/>
  <c r="ADX84" i="1"/>
  <c r="AON46" i="1"/>
  <c r="NW79" i="1"/>
  <c r="ATS79" i="1"/>
  <c r="SG76" i="1"/>
  <c r="AGF57" i="1"/>
  <c r="ACK81" i="1"/>
  <c r="AQP46" i="1"/>
  <c r="ZZ23" i="1"/>
  <c r="AIZ63" i="1"/>
  <c r="AMF75" i="1"/>
  <c r="ANP35" i="1"/>
  <c r="ALN23" i="1"/>
  <c r="AKP69" i="1"/>
  <c r="ABJ84" i="1"/>
  <c r="KE87" i="1"/>
  <c r="UC47" i="1"/>
  <c r="NH80" i="1"/>
  <c r="VP87" i="1"/>
  <c r="AUQ45" i="1"/>
  <c r="WZ32" i="1"/>
  <c r="SD75" i="1"/>
  <c r="AIN84" i="1"/>
  <c r="ZQ91" i="1"/>
  <c r="ART27" i="1"/>
  <c r="ALW53" i="1"/>
  <c r="AES56" i="1"/>
  <c r="WW45" i="1"/>
  <c r="AHM84" i="1"/>
  <c r="AGL14" i="1"/>
  <c r="ANM5" i="1"/>
  <c r="ACE9" i="1"/>
  <c r="QB33" i="1"/>
  <c r="AIQ9" i="1"/>
  <c r="ACK2" i="1"/>
  <c r="AJX50" i="1"/>
  <c r="AJC4" i="1"/>
  <c r="ASL71" i="1"/>
  <c r="AVL77" i="1"/>
  <c r="ZZ2" i="1"/>
  <c r="APX19" i="1"/>
  <c r="ADO40" i="1"/>
  <c r="VV59" i="1"/>
  <c r="YY85" i="1"/>
  <c r="ANY91" i="1"/>
  <c r="WT12" i="1"/>
  <c r="AUB58" i="1"/>
  <c r="RF80" i="1"/>
  <c r="ALZ13" i="1"/>
  <c r="AUW56" i="1"/>
  <c r="AKD50" i="1"/>
  <c r="ASU52" i="1"/>
  <c r="AQP94" i="1"/>
  <c r="AIZ81" i="1"/>
  <c r="AMX33" i="1"/>
  <c r="AGR23" i="1"/>
  <c r="AGF84" i="1"/>
  <c r="AEY82" i="1"/>
  <c r="AJC40" i="1"/>
  <c r="LF52" i="1"/>
  <c r="PM74" i="1"/>
  <c r="AUH79" i="1"/>
  <c r="ADR89" i="1"/>
  <c r="YJ56" i="1"/>
  <c r="AHJ83" i="1"/>
  <c r="ASX4" i="1"/>
  <c r="ACQ24" i="1"/>
  <c r="ATD17" i="1"/>
  <c r="OC71" i="1"/>
  <c r="QZ59" i="1"/>
  <c r="ARN59" i="1"/>
  <c r="AUW45" i="1"/>
  <c r="KW4" i="1"/>
  <c r="ZB94" i="1"/>
  <c r="VD19" i="1"/>
  <c r="AIW33" i="1"/>
  <c r="AML94" i="1"/>
  <c r="ARB88" i="1"/>
  <c r="AAF51" i="1"/>
  <c r="ABS91" i="1"/>
  <c r="ASU44" i="1"/>
  <c r="ZW9" i="1"/>
  <c r="AGO86" i="1"/>
  <c r="ABD77" i="1"/>
  <c r="AQV22" i="1"/>
  <c r="AHA84" i="1"/>
  <c r="UF29" i="1"/>
  <c r="LR86" i="1"/>
  <c r="AIZ12" i="1"/>
  <c r="AJF92" i="1"/>
  <c r="AOW80" i="1"/>
  <c r="ANS79" i="1"/>
  <c r="AFB75" i="1"/>
  <c r="ATP8" i="1"/>
  <c r="AHY57" i="1"/>
  <c r="AJC94" i="1"/>
  <c r="AJR70" i="1"/>
  <c r="AQY81" i="1"/>
  <c r="AMI59" i="1"/>
  <c r="PM63" i="1"/>
  <c r="AGR80" i="1"/>
  <c r="AHJ81" i="1"/>
  <c r="YG88" i="1"/>
  <c r="ACT12" i="1"/>
  <c r="VV57" i="1"/>
  <c r="YV91" i="1"/>
  <c r="TE59" i="1"/>
  <c r="AUQ93" i="1"/>
  <c r="AJO59" i="1"/>
  <c r="ABM70" i="1"/>
  <c r="ASO76" i="1"/>
  <c r="MG10" i="1"/>
  <c r="ABJ91" i="1"/>
  <c r="QW44" i="1"/>
  <c r="AML23" i="1"/>
  <c r="TT96" i="1"/>
  <c r="AKD22" i="1"/>
  <c r="AQY53" i="1"/>
  <c r="AMX75" i="1"/>
  <c r="RO94" i="1"/>
  <c r="ACT19" i="1"/>
  <c r="ABY41" i="1"/>
  <c r="XR83" i="1"/>
  <c r="ALW7" i="1"/>
  <c r="AFK57" i="1"/>
  <c r="AQG18" i="1"/>
  <c r="APX14" i="1"/>
  <c r="AON10" i="1"/>
  <c r="AQD69" i="1"/>
  <c r="ZN80" i="1"/>
  <c r="AFH71" i="1"/>
  <c r="PM93" i="1"/>
  <c r="AJC10" i="1"/>
  <c r="LU63" i="1"/>
  <c r="AAX32" i="1"/>
  <c r="ABS65" i="1"/>
  <c r="ALN13" i="1"/>
  <c r="AHY93" i="1"/>
  <c r="ALW88" i="1"/>
  <c r="NN45" i="1"/>
  <c r="AQS47" i="1"/>
  <c r="ATM6" i="1"/>
  <c r="LX79" i="1"/>
  <c r="AFE85" i="1"/>
  <c r="LU14" i="1"/>
  <c r="AFQ46" i="1"/>
  <c r="KQ53" i="1"/>
  <c r="ATG5" i="1"/>
  <c r="ATY57" i="1"/>
  <c r="AHS64" i="1"/>
  <c r="AOW71" i="1"/>
  <c r="ADF13" i="1"/>
  <c r="ADU84" i="1"/>
  <c r="QN46" i="1"/>
  <c r="ATS64" i="1"/>
  <c r="AAL32" i="1"/>
  <c r="ASF39" i="1"/>
  <c r="AFZ40" i="1"/>
  <c r="ATM18" i="1"/>
  <c r="AOK76" i="1"/>
  <c r="ARN2" i="1"/>
  <c r="AOB13" i="1"/>
  <c r="ALT33" i="1"/>
  <c r="TW57" i="1"/>
  <c r="ANM14" i="1"/>
  <c r="ARZ58" i="1"/>
  <c r="AFE5" i="1"/>
  <c r="ASI14" i="1"/>
  <c r="ADI18" i="1"/>
  <c r="VS45" i="1"/>
  <c r="AUW18" i="1"/>
  <c r="ARB22" i="1"/>
  <c r="ACQ47" i="1"/>
  <c r="AQJ28" i="1"/>
  <c r="API82" i="1"/>
  <c r="AIB29" i="1"/>
  <c r="AFQ80" i="1"/>
  <c r="ADO19" i="1"/>
  <c r="AMO53" i="1"/>
  <c r="OR32" i="1"/>
  <c r="AGR94" i="1"/>
  <c r="AHM2" i="1"/>
  <c r="AJO65" i="1"/>
  <c r="ASI40" i="1"/>
  <c r="AED52" i="1"/>
  <c r="AIN80" i="1"/>
  <c r="ASC76" i="1"/>
  <c r="ANP17" i="1"/>
  <c r="AUW12" i="1"/>
  <c r="ARH51" i="1"/>
  <c r="PG35" i="1"/>
  <c r="PP65" i="1"/>
  <c r="AEG46" i="1"/>
  <c r="ALH68" i="1"/>
  <c r="ASO74" i="1"/>
  <c r="AOZ75" i="1"/>
  <c r="UR4" i="1"/>
  <c r="AFW62" i="1"/>
  <c r="AKP50" i="1"/>
  <c r="ABP53" i="1"/>
  <c r="AGL33" i="1"/>
  <c r="ASL76" i="1"/>
  <c r="AML81" i="1"/>
  <c r="QE6" i="1"/>
  <c r="AOK35" i="1"/>
  <c r="AUT93" i="1"/>
  <c r="YD74" i="1"/>
  <c r="ZZ45" i="1"/>
  <c r="AAR38" i="1"/>
  <c r="AGF53" i="1"/>
  <c r="ARQ89" i="1"/>
  <c r="AJL46" i="1"/>
  <c r="APX24" i="1"/>
  <c r="AFB46" i="1"/>
  <c r="ACZ4" i="1"/>
  <c r="AGX81" i="1"/>
  <c r="OF96" i="1"/>
  <c r="AAX24" i="1"/>
  <c r="AQY50" i="1"/>
  <c r="AHM65" i="1"/>
  <c r="AEJ70" i="1"/>
  <c r="ACW77" i="1"/>
  <c r="AKJ50" i="1"/>
  <c r="ASO80" i="1"/>
  <c r="UU9" i="1"/>
  <c r="AUT12" i="1"/>
  <c r="AUZ95" i="1"/>
  <c r="AEV29" i="1"/>
  <c r="AKV7" i="1"/>
  <c r="AIE22" i="1"/>
  <c r="AFK89" i="1"/>
  <c r="API64" i="1"/>
  <c r="AVL35" i="1"/>
  <c r="AKV62" i="1"/>
  <c r="AND50" i="1"/>
  <c r="AMC29" i="1"/>
  <c r="QN70" i="1"/>
  <c r="RX17" i="1"/>
  <c r="AAR96" i="1"/>
  <c r="ATJ13" i="1"/>
  <c r="ANJ91" i="1"/>
  <c r="AGR13" i="1"/>
  <c r="ANJ77" i="1"/>
  <c r="ATY18" i="1"/>
  <c r="ATP75" i="1"/>
  <c r="ZB64" i="1"/>
  <c r="KK22" i="1"/>
  <c r="AJR22" i="1"/>
  <c r="AAI50" i="1"/>
  <c r="RC45" i="1"/>
  <c r="AJI95" i="1"/>
  <c r="ZW24" i="1"/>
  <c r="AHA75" i="1"/>
  <c r="KE74" i="1"/>
  <c r="AND38" i="1"/>
  <c r="ATV2" i="1"/>
  <c r="LU86" i="1"/>
  <c r="OU59" i="1"/>
  <c r="AOB18" i="1"/>
  <c r="ABV57" i="1"/>
  <c r="AND8" i="1"/>
  <c r="AQM74" i="1"/>
  <c r="ABA70" i="1"/>
  <c r="AGL22" i="1"/>
  <c r="ATJ57" i="1"/>
  <c r="AUT39" i="1"/>
  <c r="AUK12" i="1"/>
  <c r="ATG6" i="1"/>
  <c r="KT87" i="1"/>
  <c r="ADO68" i="1"/>
  <c r="AIK59" i="1"/>
  <c r="ZH95" i="1"/>
  <c r="AMI44" i="1"/>
  <c r="UC9" i="1"/>
  <c r="ACQ87" i="1"/>
  <c r="AVL70" i="1"/>
  <c r="ALT47" i="1"/>
  <c r="TW6" i="1"/>
  <c r="ARB39" i="1"/>
  <c r="ACB14" i="1"/>
  <c r="ASU13" i="1"/>
  <c r="NH81" i="1"/>
  <c r="AGC96" i="1"/>
  <c r="YV53" i="1"/>
  <c r="VV18" i="1"/>
  <c r="ANY94" i="1"/>
  <c r="PY29" i="1"/>
  <c r="MA95" i="1"/>
  <c r="RC68" i="1"/>
  <c r="ATS82" i="1"/>
  <c r="ADU91" i="1"/>
  <c r="RO34" i="1"/>
  <c r="OC56" i="1"/>
  <c r="AFH9" i="1"/>
  <c r="LI44" i="1"/>
  <c r="UU92" i="1"/>
  <c r="AIB46" i="1"/>
  <c r="AUB33" i="1"/>
  <c r="AQD75" i="1"/>
  <c r="ALH82" i="1"/>
  <c r="APL2" i="1"/>
  <c r="AGU24" i="1"/>
  <c r="APF64" i="1"/>
  <c r="APC85" i="1"/>
  <c r="AGX45" i="1"/>
  <c r="RX34" i="1"/>
  <c r="SS41" i="1"/>
  <c r="PM87" i="1"/>
  <c r="AUW13" i="1"/>
  <c r="AKP8" i="1"/>
  <c r="QQ19" i="1"/>
  <c r="ADU74" i="1"/>
  <c r="ATA63" i="1"/>
  <c r="ADC58" i="1"/>
  <c r="WH85" i="1"/>
  <c r="ASU23" i="1"/>
  <c r="AFE53" i="1"/>
  <c r="ARH89" i="1"/>
  <c r="ZZ75" i="1"/>
  <c r="ART76" i="1"/>
  <c r="ANP19" i="1"/>
  <c r="YD17" i="1"/>
  <c r="RL95" i="1"/>
  <c r="ASL4" i="1"/>
  <c r="ALE8" i="1"/>
  <c r="ACK88" i="1"/>
  <c r="AHP12" i="1"/>
  <c r="TB81" i="1"/>
  <c r="AQV68" i="1"/>
  <c r="ADF84" i="1"/>
  <c r="ASU24" i="1"/>
  <c r="AJI92" i="1"/>
  <c r="ANY13" i="1"/>
  <c r="VS38" i="1"/>
  <c r="AML46" i="1"/>
  <c r="ACB57" i="1"/>
  <c r="ADL7" i="1"/>
  <c r="ZT34" i="1"/>
  <c r="AFE34" i="1"/>
  <c r="KW44" i="1"/>
  <c r="ART69" i="1"/>
  <c r="AGL69" i="1"/>
  <c r="OX13" i="1"/>
  <c r="AKD2" i="1"/>
  <c r="ANP83" i="1"/>
  <c r="ASC52" i="1"/>
  <c r="AFH85" i="1"/>
  <c r="ANJ64" i="1"/>
  <c r="AOK14" i="1"/>
  <c r="ASL33" i="1"/>
  <c r="AKS50" i="1"/>
  <c r="APR88" i="1"/>
  <c r="ALH18" i="1"/>
  <c r="TK34" i="1"/>
  <c r="ACZ39" i="1"/>
  <c r="ATA75" i="1"/>
  <c r="AQY70" i="1"/>
  <c r="AMO51" i="1"/>
  <c r="AOB53" i="1"/>
  <c r="XR74" i="1"/>
  <c r="AVL6" i="1"/>
  <c r="ARW95" i="1"/>
  <c r="AES12" i="1"/>
  <c r="ANP64" i="1"/>
  <c r="AND80" i="1"/>
  <c r="AJF87" i="1"/>
  <c r="ADX24" i="1"/>
  <c r="XO19" i="1"/>
  <c r="VV24" i="1"/>
  <c r="AKD33" i="1"/>
  <c r="XF80" i="1"/>
  <c r="AKA82" i="1"/>
  <c r="ACK82" i="1"/>
  <c r="AKP70" i="1"/>
  <c r="QW5" i="1"/>
  <c r="APL57" i="1"/>
  <c r="ANA77" i="1"/>
  <c r="API45" i="1"/>
  <c r="VS19" i="1"/>
  <c r="AOH12" i="1"/>
  <c r="YA85" i="1"/>
  <c r="AHY12" i="1"/>
  <c r="KQ93" i="1"/>
  <c r="AUK82" i="1"/>
  <c r="AAR74" i="1"/>
  <c r="AGL46" i="1"/>
  <c r="OR64" i="1"/>
  <c r="AJI76" i="1"/>
  <c r="AGR64" i="1"/>
  <c r="AMI92" i="1"/>
  <c r="AQY17" i="1"/>
  <c r="API28" i="1"/>
  <c r="AIZ91" i="1"/>
  <c r="AAL95" i="1"/>
  <c r="XX86" i="1"/>
  <c r="AAO4" i="1"/>
  <c r="AOQ10" i="1"/>
  <c r="ASU85" i="1"/>
  <c r="MP8" i="1"/>
  <c r="ADX32" i="1"/>
  <c r="MM28" i="1"/>
  <c r="ARQ18" i="1"/>
  <c r="AJF18" i="1"/>
  <c r="AON95" i="1"/>
  <c r="AJU34" i="1"/>
  <c r="ASX91" i="1"/>
  <c r="TB77" i="1"/>
  <c r="AKM76" i="1"/>
  <c r="ANY34" i="1"/>
  <c r="AES65" i="1"/>
  <c r="ANV35" i="1"/>
  <c r="PA6" i="1"/>
  <c r="AEY91" i="1"/>
  <c r="ATJ10" i="1"/>
  <c r="AUQ44" i="1"/>
  <c r="ASC51" i="1"/>
  <c r="ATJ5" i="1"/>
  <c r="ZT76" i="1"/>
  <c r="PG53" i="1"/>
  <c r="PY4" i="1"/>
  <c r="KE96" i="1"/>
  <c r="OR47" i="1"/>
  <c r="AMU29" i="1"/>
  <c r="ALE33" i="1"/>
  <c r="ZN5" i="1"/>
  <c r="ABY5" i="1"/>
  <c r="RO10" i="1"/>
  <c r="SM41" i="1"/>
  <c r="ART38" i="1"/>
  <c r="AQY44" i="1"/>
  <c r="AKP2" i="1"/>
  <c r="AQP23" i="1"/>
  <c r="AUH94" i="1"/>
  <c r="AGF29" i="1"/>
  <c r="AES87" i="1"/>
  <c r="AIE87" i="1"/>
  <c r="ATJ19" i="1"/>
  <c r="MV51" i="1"/>
  <c r="ZE23" i="1"/>
  <c r="ZH92" i="1"/>
  <c r="ABY58" i="1"/>
  <c r="AQA74" i="1"/>
  <c r="ALK65" i="1"/>
  <c r="AKY53" i="1"/>
  <c r="AVC44" i="1"/>
  <c r="ARE45" i="1"/>
  <c r="MD17" i="1"/>
  <c r="PY82" i="1"/>
  <c r="AQV12" i="1"/>
  <c r="AJU62" i="1"/>
  <c r="WE81" i="1"/>
  <c r="AAL47" i="1"/>
  <c r="LX2" i="1"/>
  <c r="WQ33" i="1"/>
  <c r="ARH7" i="1"/>
  <c r="ASF7" i="1"/>
  <c r="AEJ53" i="1"/>
  <c r="ACZ58" i="1"/>
  <c r="ASL45" i="1"/>
  <c r="AGO58" i="1"/>
  <c r="AEG7" i="1"/>
  <c r="KZ45" i="1"/>
  <c r="MV68" i="1"/>
  <c r="ZN24" i="1"/>
  <c r="ZK27" i="1"/>
  <c r="AOW22" i="1"/>
  <c r="YS5" i="1"/>
  <c r="NH96" i="1"/>
  <c r="AJF28" i="1"/>
  <c r="ATA46" i="1"/>
  <c r="ZK4" i="1"/>
  <c r="SP47" i="1"/>
  <c r="AIH17" i="1"/>
  <c r="AUQ46" i="1"/>
  <c r="ATS46" i="1"/>
  <c r="AAI3" i="1"/>
  <c r="ARZ86" i="1"/>
  <c r="ALN89" i="1"/>
  <c r="ZN68" i="1"/>
  <c r="AHG88" i="1"/>
  <c r="ATP82" i="1"/>
  <c r="ATJ93" i="1"/>
  <c r="ASX69" i="1"/>
  <c r="YY10" i="1"/>
  <c r="AAX69" i="1"/>
  <c r="RO87" i="1"/>
  <c r="ASO96" i="1"/>
  <c r="AGF50" i="1"/>
  <c r="AJU76" i="1"/>
  <c r="ARE93" i="1"/>
  <c r="KH45" i="1"/>
  <c r="ABA38" i="1"/>
  <c r="XF4" i="1"/>
  <c r="ARE24" i="1"/>
  <c r="AUK39" i="1"/>
  <c r="ZK29" i="1"/>
  <c r="AAI33" i="1"/>
  <c r="NK44" i="1"/>
  <c r="AMR50" i="1"/>
  <c r="ARN40" i="1"/>
  <c r="ADC7" i="1"/>
  <c r="PV82" i="1"/>
  <c r="AJI65" i="1"/>
  <c r="OU50" i="1"/>
  <c r="ARZ94" i="1"/>
  <c r="API7" i="1"/>
  <c r="AEV58" i="1"/>
  <c r="AES79" i="1"/>
  <c r="AJC34" i="1"/>
  <c r="AQJ58" i="1"/>
  <c r="ABP29" i="1"/>
  <c r="AGR8" i="1"/>
  <c r="ARK18" i="1"/>
  <c r="ACN62" i="1"/>
  <c r="AJX10" i="1"/>
  <c r="OF82" i="1"/>
  <c r="XI13" i="1"/>
  <c r="NK46" i="1"/>
  <c r="ANM33" i="1"/>
  <c r="AOT32" i="1"/>
  <c r="WQ28" i="1"/>
  <c r="AFW3" i="1"/>
  <c r="AIK81" i="1"/>
  <c r="AGX94" i="1"/>
  <c r="ADO4" i="1"/>
  <c r="ARQ65" i="1"/>
  <c r="WB89" i="1"/>
  <c r="AEA92" i="1"/>
  <c r="UF13" i="1"/>
  <c r="AJI46" i="1"/>
  <c r="AUB13" i="1"/>
  <c r="ANG4" i="1"/>
  <c r="AFK59" i="1"/>
  <c r="ALW64" i="1"/>
  <c r="ALN2" i="1"/>
  <c r="ASL46" i="1"/>
  <c r="AFE23" i="1"/>
  <c r="ZB13" i="1"/>
  <c r="AJR81" i="1"/>
  <c r="AOK44" i="1"/>
  <c r="AGL80" i="1"/>
  <c r="VP59" i="1"/>
  <c r="ARB62" i="1"/>
  <c r="UR65" i="1"/>
  <c r="ASX32" i="1"/>
  <c r="AMC14" i="1"/>
  <c r="AAC19" i="1"/>
  <c r="ARH35" i="1"/>
  <c r="AMX51" i="1"/>
  <c r="ACT56" i="1"/>
  <c r="AQM94" i="1"/>
  <c r="AJC75" i="1"/>
  <c r="AUB81" i="1"/>
  <c r="AAI95" i="1"/>
  <c r="AHM44" i="1"/>
  <c r="AHG82" i="1"/>
  <c r="AKY88" i="1"/>
  <c r="AMX87" i="1"/>
  <c r="LU46" i="1"/>
  <c r="AGO4" i="1"/>
  <c r="AJI34" i="1"/>
  <c r="AUW88" i="1"/>
  <c r="WQ83" i="1"/>
  <c r="ARN64" i="1"/>
  <c r="AKG93" i="1"/>
  <c r="AUN59" i="1"/>
  <c r="AMC6" i="1"/>
  <c r="OO93" i="1"/>
  <c r="ALT85" i="1"/>
  <c r="AJI87" i="1"/>
  <c r="ABA17" i="1"/>
  <c r="ADR7" i="1"/>
  <c r="LF17" i="1"/>
  <c r="AEA81" i="1"/>
  <c r="AHS3" i="1"/>
  <c r="NT83" i="1"/>
  <c r="MG62" i="1"/>
  <c r="ADX80" i="1"/>
  <c r="KE95" i="1"/>
  <c r="AAF27" i="1"/>
  <c r="ATJ84" i="1"/>
  <c r="ANM13" i="1"/>
  <c r="AVC86" i="1"/>
  <c r="AKA62" i="1"/>
  <c r="ACZ35" i="1"/>
  <c r="AVF91" i="1"/>
  <c r="ALT4" i="1"/>
  <c r="AJU88" i="1"/>
  <c r="AKV38" i="1"/>
  <c r="ADO63" i="1"/>
  <c r="AKM68" i="1"/>
  <c r="KW57" i="1"/>
  <c r="APR85" i="1"/>
  <c r="ATY45" i="1"/>
  <c r="QH77" i="1"/>
  <c r="AGI24" i="1"/>
  <c r="AAF74" i="1"/>
  <c r="ATV68" i="1"/>
  <c r="KW91" i="1"/>
  <c r="UI56" i="1"/>
  <c r="AHJ53" i="1"/>
  <c r="AFT7" i="1"/>
  <c r="AJU57" i="1"/>
  <c r="YP52" i="1"/>
  <c r="ARK92" i="1"/>
  <c r="APF91" i="1"/>
  <c r="AMX45" i="1"/>
  <c r="AMU4" i="1"/>
  <c r="AKY17" i="1"/>
  <c r="ATM24" i="1"/>
  <c r="AAF5" i="1"/>
  <c r="ARB41" i="1"/>
  <c r="ANA46" i="1"/>
  <c r="PG28" i="1"/>
  <c r="AKA59" i="1"/>
  <c r="API87" i="1"/>
  <c r="AAI71" i="1"/>
  <c r="AOT59" i="1"/>
  <c r="AIE3" i="1"/>
  <c r="AFQ92" i="1"/>
  <c r="LX93" i="1"/>
  <c r="KN71" i="1"/>
  <c r="MS34" i="1"/>
  <c r="NB88" i="1"/>
  <c r="RX53" i="1"/>
  <c r="APX6" i="1"/>
  <c r="ACK92" i="1"/>
  <c r="AKD68" i="1"/>
  <c r="RC80" i="1"/>
  <c r="LU81" i="1"/>
  <c r="ATS19" i="1"/>
  <c r="ALT77" i="1"/>
  <c r="KB19" i="1"/>
  <c r="UR13" i="1"/>
  <c r="XX56" i="1"/>
  <c r="AFE35" i="1"/>
  <c r="AEV88" i="1"/>
  <c r="AMU14" i="1"/>
  <c r="ALH96" i="1"/>
  <c r="ABM14" i="1"/>
  <c r="ATV80" i="1"/>
  <c r="APF53" i="1"/>
  <c r="AQV62" i="1"/>
  <c r="AGC45" i="1"/>
  <c r="ANP14" i="1"/>
  <c r="AOZ40" i="1"/>
  <c r="PJ3" i="1"/>
  <c r="ZZ86" i="1"/>
  <c r="AMF3" i="1"/>
  <c r="ZZ53" i="1"/>
  <c r="AFE19" i="1"/>
  <c r="ASR79" i="1"/>
  <c r="TZ80" i="1"/>
  <c r="AUB86" i="1"/>
  <c r="ZT14" i="1"/>
  <c r="AMX56" i="1"/>
  <c r="AHV71" i="1"/>
  <c r="AQY52" i="1"/>
  <c r="ABG62" i="1"/>
  <c r="VP65" i="1"/>
  <c r="ATV81" i="1"/>
  <c r="ACE53" i="1"/>
  <c r="AKS65" i="1"/>
  <c r="AVC28" i="1"/>
  <c r="ACB45" i="1"/>
  <c r="AMF84" i="1"/>
  <c r="AVF76" i="1"/>
  <c r="ABS10" i="1"/>
  <c r="AND39" i="1"/>
  <c r="TN84" i="1"/>
  <c r="ABY14" i="1"/>
  <c r="UF32" i="1"/>
  <c r="AFN22" i="1"/>
  <c r="ATG22" i="1"/>
  <c r="RO81" i="1"/>
  <c r="ARZ40" i="1"/>
  <c r="ATS22" i="1"/>
  <c r="ADU94" i="1"/>
  <c r="SS3" i="1"/>
  <c r="ABV81" i="1"/>
  <c r="ARB34" i="1"/>
  <c r="ADU65" i="1"/>
  <c r="ADU32" i="1"/>
  <c r="ANA59" i="1"/>
  <c r="ALE64" i="1"/>
  <c r="ASL27" i="1"/>
  <c r="ZE13" i="1"/>
  <c r="ANY70" i="1"/>
  <c r="ZW65" i="1"/>
  <c r="AEV34" i="1"/>
  <c r="SA62" i="1"/>
  <c r="OI40" i="1"/>
  <c r="ASX68" i="1"/>
  <c r="AEA96" i="1"/>
  <c r="AOT75" i="1"/>
  <c r="VD53" i="1"/>
  <c r="ADO53" i="1"/>
  <c r="AUK32" i="1"/>
  <c r="AAX5" i="1"/>
  <c r="AAR75" i="1"/>
  <c r="AKG85" i="1"/>
  <c r="SV93" i="1"/>
  <c r="AJI41" i="1"/>
  <c r="AIH5" i="1"/>
  <c r="AEY56" i="1"/>
  <c r="AMO79" i="1"/>
  <c r="MV80" i="1"/>
  <c r="YJ24" i="1"/>
  <c r="LC5" i="1"/>
  <c r="ABY69" i="1"/>
  <c r="ASF63" i="1"/>
  <c r="QE74" i="1"/>
  <c r="NT33" i="1"/>
  <c r="PP79" i="1"/>
  <c r="AEP44" i="1"/>
  <c r="ARN39" i="1"/>
  <c r="ARW33" i="1"/>
  <c r="AIW32" i="1"/>
  <c r="YS27" i="1"/>
  <c r="ADU59" i="1"/>
  <c r="WN41" i="1"/>
  <c r="PS74" i="1"/>
  <c r="ADU93" i="1"/>
  <c r="ATS74" i="1"/>
  <c r="WN62" i="1"/>
  <c r="ACK59" i="1"/>
  <c r="AOB94" i="1"/>
  <c r="AHM17" i="1"/>
  <c r="AMR39" i="1"/>
  <c r="AEV6" i="1"/>
  <c r="AGL87" i="1"/>
  <c r="WN65" i="1"/>
  <c r="WB52" i="1"/>
  <c r="ADC86" i="1"/>
  <c r="AMI86" i="1"/>
  <c r="AIW62" i="1"/>
  <c r="ZQ13" i="1"/>
  <c r="XO68" i="1"/>
  <c r="AKV64" i="1"/>
  <c r="AFE9" i="1"/>
  <c r="XC79" i="1"/>
  <c r="ARB95" i="1"/>
  <c r="YP64" i="1"/>
  <c r="ACB34" i="1"/>
  <c r="PS7" i="1"/>
  <c r="UC4" i="1"/>
  <c r="AKG71" i="1"/>
  <c r="AJU70" i="1"/>
  <c r="ABA3" i="1"/>
  <c r="AKP65" i="1"/>
  <c r="LF68" i="1"/>
  <c r="ANG18" i="1"/>
  <c r="ADR29" i="1"/>
  <c r="ADC53" i="1"/>
  <c r="AOZ18" i="1"/>
  <c r="ABA69" i="1"/>
  <c r="AHJ68" i="1"/>
  <c r="ABV34" i="1"/>
  <c r="WZ35" i="1"/>
  <c r="AES75" i="1"/>
  <c r="PM84" i="1"/>
  <c r="ATG40" i="1"/>
  <c r="YM71" i="1"/>
  <c r="ANS29" i="1"/>
  <c r="ABV50" i="1"/>
  <c r="AKM89" i="1"/>
  <c r="RL75" i="1"/>
  <c r="AQJ86" i="1"/>
  <c r="NH18" i="1"/>
  <c r="MJ95" i="1"/>
  <c r="ABM71" i="1"/>
  <c r="AFW24" i="1"/>
  <c r="ADR77" i="1"/>
  <c r="QE50" i="1"/>
  <c r="AOB19" i="1"/>
  <c r="OX59" i="1"/>
  <c r="MM34" i="1"/>
  <c r="TE10" i="1"/>
  <c r="ALH28" i="1"/>
  <c r="UU85" i="1"/>
  <c r="AGF10" i="1"/>
  <c r="AHA86" i="1"/>
  <c r="AKM57" i="1"/>
  <c r="ABG28" i="1"/>
  <c r="RR86" i="1"/>
  <c r="ALN93" i="1"/>
  <c r="AON13" i="1"/>
  <c r="ANG75" i="1"/>
  <c r="AML32" i="1"/>
  <c r="YY44" i="1"/>
  <c r="ABS33" i="1"/>
  <c r="AOQ19" i="1"/>
  <c r="AUE40" i="1"/>
  <c r="AGR70" i="1"/>
  <c r="ACN57" i="1"/>
  <c r="ABS79" i="1"/>
  <c r="ALE27" i="1"/>
  <c r="ADC18" i="1"/>
  <c r="SJ41" i="1"/>
  <c r="ANA22" i="1"/>
  <c r="AAF47" i="1"/>
  <c r="AFZ50" i="1"/>
  <c r="AIK44" i="1"/>
  <c r="YV70" i="1"/>
  <c r="AEV28" i="1"/>
  <c r="ADU41" i="1"/>
  <c r="AHJ5" i="1"/>
  <c r="AOE10" i="1"/>
  <c r="AEP32" i="1"/>
  <c r="UR6" i="1"/>
  <c r="NT79" i="1"/>
  <c r="AFK85" i="1"/>
  <c r="AMR45" i="1"/>
  <c r="KK70" i="1"/>
  <c r="QN19" i="1"/>
  <c r="API91" i="1"/>
  <c r="WH96" i="1"/>
  <c r="ANV32" i="1"/>
  <c r="ARH82" i="1"/>
  <c r="UF87" i="1"/>
  <c r="AIK18" i="1"/>
  <c r="AGO93" i="1"/>
  <c r="AJO27" i="1"/>
  <c r="AQM7" i="1"/>
  <c r="AUZ71" i="1"/>
  <c r="AIH52" i="1"/>
  <c r="AVI84" i="1"/>
  <c r="SY65" i="1"/>
  <c r="AHM40" i="1"/>
  <c r="ARK51" i="1"/>
  <c r="UC83" i="1"/>
  <c r="ASF91" i="1"/>
  <c r="AAL39" i="1"/>
  <c r="AKM91" i="1"/>
  <c r="ATP46" i="1"/>
  <c r="AVC23" i="1"/>
  <c r="ACW84" i="1"/>
  <c r="ALW3" i="1"/>
  <c r="ACB70" i="1"/>
  <c r="ART95" i="1"/>
  <c r="AJF17" i="1"/>
  <c r="ANA45" i="1"/>
  <c r="APX70" i="1"/>
  <c r="AGU32" i="1"/>
  <c r="VY13" i="1"/>
  <c r="PP14" i="1"/>
  <c r="ADI76" i="1"/>
  <c r="WN53" i="1"/>
  <c r="AKA6" i="1"/>
  <c r="AED56" i="1"/>
  <c r="QW10" i="1"/>
  <c r="AGX12" i="1"/>
  <c r="XF33" i="1"/>
  <c r="ANS44" i="1"/>
  <c r="AJF71" i="1"/>
  <c r="ADF70" i="1"/>
  <c r="PA9" i="1"/>
  <c r="AAF71" i="1"/>
  <c r="AMF64" i="1"/>
  <c r="ABY68" i="1"/>
  <c r="AND86" i="1"/>
  <c r="LR84" i="1"/>
  <c r="AFT85" i="1"/>
  <c r="AFT56" i="1"/>
  <c r="ASI79" i="1"/>
  <c r="AFQ64" i="1"/>
  <c r="ACH39" i="1"/>
  <c r="ADO7" i="1"/>
  <c r="ANS28" i="1"/>
  <c r="AIK86" i="1"/>
  <c r="ATG24" i="1"/>
  <c r="AMR13" i="1"/>
  <c r="QB64" i="1"/>
  <c r="AGI63" i="1"/>
  <c r="AUN68" i="1"/>
  <c r="AQJ32" i="1"/>
  <c r="KH7" i="1"/>
  <c r="ABM56" i="1"/>
  <c r="AFZ7" i="1"/>
  <c r="AOW84" i="1"/>
  <c r="APX68" i="1"/>
  <c r="AOE40" i="1"/>
  <c r="AVF71" i="1"/>
  <c r="NQ53" i="1"/>
  <c r="XX87" i="1"/>
  <c r="ALQ59" i="1"/>
  <c r="QQ8" i="1"/>
  <c r="AKY27" i="1"/>
  <c r="ABY51" i="1"/>
  <c r="AIQ75" i="1"/>
  <c r="ACB40" i="1"/>
  <c r="AOE9" i="1"/>
  <c r="AHD53" i="1"/>
  <c r="APU63" i="1"/>
  <c r="AFH44" i="1"/>
  <c r="AAC81" i="1"/>
  <c r="AFQ6" i="1"/>
  <c r="AFZ9" i="1"/>
  <c r="AHV32" i="1"/>
  <c r="QE22" i="1"/>
  <c r="AHJ93" i="1"/>
  <c r="AND27" i="1"/>
  <c r="AHD4" i="1"/>
  <c r="AVF41" i="1"/>
  <c r="ACB74" i="1"/>
  <c r="AKY50" i="1"/>
  <c r="AJR57" i="1"/>
  <c r="AAO7" i="1"/>
  <c r="AGC34" i="1"/>
  <c r="APO75" i="1"/>
  <c r="AVL91" i="1"/>
  <c r="AFB93" i="1"/>
  <c r="RX35" i="1"/>
  <c r="AUE89" i="1"/>
  <c r="VP91" i="1"/>
  <c r="QT76" i="1"/>
  <c r="ATA3" i="1"/>
  <c r="AGI7" i="1"/>
  <c r="AJI91" i="1"/>
  <c r="ZZ14" i="1"/>
  <c r="ANA68" i="1"/>
  <c r="AVL58" i="1"/>
  <c r="AGO50" i="1"/>
  <c r="ASC77" i="1"/>
  <c r="PP53" i="1"/>
  <c r="ADC13" i="1"/>
  <c r="AFZ56" i="1"/>
  <c r="UU51" i="1"/>
  <c r="ABS35" i="1"/>
  <c r="AUB65" i="1"/>
  <c r="AFW5" i="1"/>
  <c r="ANA82" i="1"/>
  <c r="AML38" i="1"/>
  <c r="ALN24" i="1"/>
  <c r="AJF82" i="1"/>
  <c r="ART28" i="1"/>
  <c r="XU86" i="1"/>
  <c r="RU65" i="1"/>
  <c r="SG10" i="1"/>
  <c r="ABA2" i="1"/>
  <c r="AHY75" i="1"/>
  <c r="ATY27" i="1"/>
  <c r="AKP64" i="1"/>
  <c r="AAR93" i="1"/>
  <c r="ASL96" i="1"/>
  <c r="AGF3" i="1"/>
  <c r="AIZ4" i="1"/>
  <c r="AFB82" i="1"/>
  <c r="UR28" i="1"/>
  <c r="ASO27" i="1"/>
  <c r="ANG33" i="1"/>
  <c r="AKG28" i="1"/>
  <c r="QE59" i="1"/>
  <c r="ASO2" i="1"/>
  <c r="API62" i="1"/>
  <c r="AMO5" i="1"/>
  <c r="TQ35" i="1"/>
  <c r="TW50" i="1"/>
  <c r="AIT70" i="1"/>
  <c r="XL92" i="1"/>
  <c r="XX62" i="1"/>
  <c r="ALT17" i="1"/>
  <c r="KH18" i="1"/>
  <c r="NW62" i="1"/>
  <c r="AFT63" i="1"/>
  <c r="AOK92" i="1"/>
  <c r="AUZ85" i="1"/>
  <c r="KT9" i="1"/>
  <c r="KK52" i="1"/>
  <c r="AND85" i="1"/>
  <c r="SP83" i="1"/>
  <c r="QZ84" i="1"/>
  <c r="AGU76" i="1"/>
  <c r="MA89" i="1"/>
  <c r="ASI10" i="1"/>
  <c r="ADO38" i="1"/>
  <c r="AKD65" i="1"/>
  <c r="PV8" i="1"/>
  <c r="AUZ5" i="1"/>
  <c r="AMU58" i="1"/>
  <c r="ARH40" i="1"/>
  <c r="AGX51" i="1"/>
  <c r="ALZ2" i="1"/>
  <c r="AMR84" i="1"/>
  <c r="AOW39" i="1"/>
  <c r="ADF2" i="1"/>
  <c r="AFW7" i="1"/>
  <c r="AFW85" i="1"/>
  <c r="AFN52" i="1"/>
  <c r="ATM13" i="1"/>
  <c r="ARN17" i="1"/>
  <c r="SJ94" i="1"/>
  <c r="ABP68" i="1"/>
  <c r="NT75" i="1"/>
  <c r="ANM70" i="1"/>
  <c r="AOB40" i="1"/>
  <c r="ARE13" i="1"/>
  <c r="AMF96" i="1"/>
  <c r="KQ79" i="1"/>
  <c r="ABP56" i="1"/>
  <c r="ARB4" i="1"/>
  <c r="RC82" i="1"/>
  <c r="ARZ28" i="1"/>
  <c r="YV57" i="1"/>
  <c r="OL82" i="1"/>
  <c r="WB8" i="1"/>
  <c r="AHY38" i="1"/>
  <c r="ADR56" i="1"/>
  <c r="AOK86" i="1"/>
  <c r="AJR65" i="1"/>
  <c r="OU79" i="1"/>
  <c r="PG33" i="1"/>
  <c r="OO74" i="1"/>
  <c r="OL62" i="1"/>
  <c r="AKP27" i="1"/>
  <c r="WH40" i="1"/>
  <c r="ALB88" i="1"/>
  <c r="AUZ82" i="1"/>
  <c r="AOB91" i="1"/>
  <c r="ASO3" i="1"/>
  <c r="AGC64" i="1"/>
  <c r="ALK62" i="1"/>
  <c r="AON83" i="1"/>
  <c r="ACQ12" i="1"/>
  <c r="ARN75" i="1"/>
  <c r="QH17" i="1"/>
  <c r="ADF53" i="1"/>
  <c r="AUB88" i="1"/>
  <c r="AQP19" i="1"/>
  <c r="AIW96" i="1"/>
  <c r="AJU86" i="1"/>
  <c r="AAI53" i="1"/>
  <c r="AFQ44" i="1"/>
  <c r="AES8" i="1"/>
  <c r="AFE41" i="1"/>
  <c r="MS8" i="1"/>
  <c r="APR95" i="1"/>
  <c r="ZE34" i="1"/>
  <c r="AKG51" i="1"/>
  <c r="YD14" i="1"/>
  <c r="AAU94" i="1"/>
  <c r="AMO46" i="1"/>
  <c r="AEY77" i="1"/>
  <c r="ALK23" i="1"/>
  <c r="AMX89" i="1"/>
  <c r="ALK91" i="1"/>
  <c r="AFK6" i="1"/>
  <c r="MJ96" i="1"/>
  <c r="AKA45" i="1"/>
  <c r="AJI6" i="1"/>
  <c r="ASU96" i="1"/>
  <c r="AOT7" i="1"/>
  <c r="APU80" i="1"/>
  <c r="AOE74" i="1"/>
  <c r="AJO77" i="1"/>
  <c r="ACE94" i="1"/>
  <c r="ABG70" i="1"/>
  <c r="OL39" i="1"/>
  <c r="AGI33" i="1"/>
  <c r="AUN81" i="1"/>
  <c r="AVI7" i="1"/>
  <c r="AAC46" i="1"/>
  <c r="NW50" i="1"/>
  <c r="UL68" i="1"/>
  <c r="YA18" i="1"/>
  <c r="APO69" i="1"/>
  <c r="AHA88" i="1"/>
  <c r="LC51" i="1"/>
  <c r="VS50" i="1"/>
  <c r="QT50" i="1"/>
  <c r="ABG89" i="1"/>
  <c r="AVC4" i="1"/>
  <c r="AIT95" i="1"/>
  <c r="AUZ86" i="1"/>
  <c r="AJR35" i="1"/>
  <c r="AFE4" i="1"/>
  <c r="APF85" i="1"/>
  <c r="ACW19" i="1"/>
  <c r="AIK96" i="1"/>
  <c r="AQA10" i="1"/>
  <c r="WB53" i="1"/>
  <c r="AFH80" i="1"/>
  <c r="AKS91" i="1"/>
  <c r="AHP68" i="1"/>
  <c r="ABP32" i="1"/>
  <c r="AAO88" i="1"/>
  <c r="ARN76" i="1"/>
  <c r="ZT83" i="1"/>
  <c r="KQ27" i="1"/>
  <c r="ADI51" i="1"/>
  <c r="API76" i="1"/>
  <c r="PP76" i="1"/>
  <c r="KK82" i="1"/>
  <c r="ANS47" i="1"/>
  <c r="AVI94" i="1"/>
  <c r="AHS69" i="1"/>
  <c r="ARB33" i="1"/>
  <c r="ATJ45" i="1"/>
  <c r="ATP3" i="1"/>
  <c r="AVL75" i="1"/>
  <c r="ACT5" i="1"/>
  <c r="ARE33" i="1"/>
  <c r="AIN93" i="1"/>
  <c r="ANM41" i="1"/>
  <c r="ABM50" i="1"/>
  <c r="AGO84" i="1"/>
  <c r="AMC34" i="1"/>
  <c r="ACN32" i="1"/>
  <c r="ANY96" i="1"/>
  <c r="ANP88" i="1"/>
  <c r="AUB71" i="1"/>
  <c r="AOK59" i="1"/>
  <c r="AQD92" i="1"/>
  <c r="AIB69" i="1"/>
  <c r="AUW44" i="1"/>
  <c r="KH24" i="1"/>
  <c r="AHG18" i="1"/>
  <c r="AKM82" i="1"/>
  <c r="ANJ18" i="1"/>
  <c r="AEM92" i="1"/>
  <c r="AQJ81" i="1"/>
  <c r="AKD86" i="1"/>
  <c r="AHG24" i="1"/>
  <c r="SY9" i="1"/>
  <c r="APU44" i="1"/>
  <c r="AHP75" i="1"/>
  <c r="ATV13" i="1"/>
  <c r="OL6" i="1"/>
  <c r="ABD92" i="1"/>
  <c r="WQ5" i="1"/>
  <c r="AJF53" i="1"/>
  <c r="ABD76" i="1"/>
  <c r="ABM51" i="1"/>
  <c r="ATG59" i="1"/>
  <c r="ACH82" i="1"/>
  <c r="AFB29" i="1"/>
  <c r="AHJ77" i="1"/>
  <c r="ZQ34" i="1"/>
  <c r="AVC5" i="1"/>
  <c r="AFZ38" i="1"/>
  <c r="AGF88" i="1"/>
  <c r="AKV57" i="1"/>
  <c r="OI13" i="1"/>
  <c r="ASL59" i="1"/>
  <c r="LX69" i="1"/>
  <c r="TT40" i="1"/>
  <c r="ALB86" i="1"/>
  <c r="APO45" i="1"/>
  <c r="NE57" i="1"/>
  <c r="AIE56" i="1"/>
  <c r="AVF24" i="1"/>
  <c r="AUN75" i="1"/>
  <c r="AQM84" i="1"/>
  <c r="AAR47" i="1"/>
  <c r="ACW91" i="1"/>
  <c r="SG69" i="1"/>
  <c r="ACH81" i="1"/>
  <c r="AHD62" i="1"/>
  <c r="ADL59" i="1"/>
  <c r="ABG40" i="1"/>
  <c r="APX58" i="1"/>
  <c r="AQM22" i="1"/>
  <c r="AAF28" i="1"/>
  <c r="ANS34" i="1"/>
  <c r="AOZ92" i="1"/>
  <c r="AKJ59" i="1"/>
  <c r="APR69" i="1"/>
  <c r="ABG8" i="1"/>
  <c r="ARK40" i="1"/>
  <c r="ARQ56" i="1"/>
  <c r="AFN95" i="1"/>
  <c r="ANA96" i="1"/>
  <c r="AVL85" i="1"/>
  <c r="ADR4" i="1"/>
  <c r="ASR93" i="1"/>
  <c r="ABD7" i="1"/>
  <c r="AIE84" i="1"/>
  <c r="ACZ85" i="1"/>
  <c r="AFT3" i="1"/>
  <c r="AGL7" i="1"/>
  <c r="AAI96" i="1"/>
  <c r="AOT12" i="1"/>
  <c r="AIK77" i="1"/>
  <c r="TE56" i="1"/>
  <c r="AGX24" i="1"/>
  <c r="ABY9" i="1"/>
  <c r="AIN45" i="1"/>
  <c r="APF17" i="1"/>
  <c r="WT76" i="1"/>
  <c r="ADU10" i="1"/>
  <c r="AAI5" i="1"/>
  <c r="YY3" i="1"/>
  <c r="ABJ14" i="1"/>
  <c r="ATS53" i="1"/>
  <c r="ALQ57" i="1"/>
  <c r="AHJ4" i="1"/>
  <c r="ACE29" i="1"/>
  <c r="AJX79" i="1"/>
  <c r="WT23" i="1"/>
  <c r="YP10" i="1"/>
  <c r="ALK69" i="1"/>
  <c r="AKJ14" i="1"/>
  <c r="AVL52" i="1"/>
  <c r="AOQ68" i="1"/>
  <c r="AMF14" i="1"/>
  <c r="YS92" i="1"/>
  <c r="AIQ24" i="1"/>
  <c r="ZE87" i="1"/>
  <c r="ALQ83" i="1"/>
  <c r="SP39" i="1"/>
  <c r="ANY77" i="1"/>
  <c r="AKY38" i="1"/>
  <c r="PG93" i="1"/>
  <c r="ABA12" i="1"/>
  <c r="AHV57" i="1"/>
  <c r="AHS74" i="1"/>
  <c r="OC83" i="1"/>
  <c r="ATS87" i="1"/>
  <c r="TZ69" i="1"/>
  <c r="AFZ22" i="1"/>
  <c r="AMI81" i="1"/>
  <c r="AJI33" i="1"/>
  <c r="ABP44" i="1"/>
  <c r="AOH23" i="1"/>
  <c r="VS23" i="1"/>
  <c r="API44" i="1"/>
  <c r="LU91" i="1"/>
  <c r="UC38" i="1"/>
  <c r="XI51" i="1"/>
  <c r="AHV64" i="1"/>
  <c r="QK74" i="1"/>
  <c r="AKV58" i="1"/>
  <c r="LL57" i="1"/>
  <c r="AAX82" i="1"/>
  <c r="AJL45" i="1"/>
  <c r="AGI64" i="1"/>
  <c r="RC59" i="1"/>
  <c r="AKG12" i="1"/>
  <c r="ASI34" i="1"/>
  <c r="SJ44" i="1"/>
  <c r="AAR76" i="1"/>
  <c r="AMF59" i="1"/>
  <c r="AFQ7" i="1"/>
  <c r="AMF70" i="1"/>
  <c r="QQ74" i="1"/>
  <c r="ANS17" i="1"/>
  <c r="AOB6" i="1"/>
  <c r="NB19" i="1"/>
  <c r="WW58" i="1"/>
  <c r="QQ65" i="1"/>
  <c r="AQY34" i="1"/>
  <c r="SY32" i="1"/>
  <c r="MA14" i="1"/>
  <c r="AFH59" i="1"/>
  <c r="KE38" i="1"/>
  <c r="ACW34" i="1"/>
  <c r="ALK63" i="1"/>
  <c r="ATV35" i="1"/>
  <c r="MP59" i="1"/>
  <c r="WT9" i="1"/>
  <c r="WB57" i="1"/>
  <c r="AIN81" i="1"/>
  <c r="ATP74" i="1"/>
  <c r="AMI13" i="1"/>
  <c r="ACW53" i="1"/>
  <c r="VD2" i="1"/>
  <c r="AND17" i="1"/>
  <c r="ZQ45" i="1"/>
  <c r="AFK63" i="1"/>
  <c r="TW59" i="1"/>
  <c r="ARH53" i="1"/>
  <c r="AIB71" i="1"/>
  <c r="YS39" i="1"/>
  <c r="ATG92" i="1"/>
  <c r="ZE93" i="1"/>
  <c r="ZT13" i="1"/>
  <c r="KZ58" i="1"/>
  <c r="AUB93" i="1"/>
  <c r="MS84" i="1"/>
  <c r="AHG87" i="1"/>
  <c r="APU74" i="1"/>
  <c r="AKM29" i="1"/>
  <c r="ZH80" i="1"/>
  <c r="AFK81" i="1"/>
  <c r="ASO88" i="1"/>
  <c r="YA4" i="1"/>
  <c r="AKV96" i="1"/>
  <c r="PS94" i="1"/>
  <c r="QE13" i="1"/>
  <c r="APF29" i="1"/>
  <c r="TE58" i="1"/>
  <c r="APL34" i="1"/>
  <c r="ASC29" i="1"/>
  <c r="UF59" i="1"/>
  <c r="OF50" i="1"/>
  <c r="KW13" i="1"/>
  <c r="ABJ92" i="1"/>
  <c r="ASI65" i="1"/>
  <c r="PS92" i="1"/>
  <c r="AFW17" i="1"/>
  <c r="ASO82" i="1"/>
  <c r="AEG74" i="1"/>
  <c r="MM17" i="1"/>
  <c r="PY50" i="1"/>
  <c r="AFB63" i="1"/>
  <c r="AQA87" i="1"/>
  <c r="ALN74" i="1"/>
  <c r="ASL53" i="1"/>
  <c r="ASC56" i="1"/>
  <c r="LX57" i="1"/>
  <c r="AMI46" i="1"/>
  <c r="LX41" i="1"/>
  <c r="NQ38" i="1"/>
  <c r="ARH84" i="1"/>
  <c r="ANV65" i="1"/>
  <c r="ARK2" i="1"/>
  <c r="ARK13" i="1"/>
  <c r="ASU8" i="1"/>
  <c r="AEY64" i="1"/>
  <c r="PV51" i="1"/>
  <c r="ZZ92" i="1"/>
  <c r="ABD40" i="1"/>
  <c r="TW24" i="1"/>
  <c r="TT9" i="1"/>
  <c r="AIQ41" i="1"/>
  <c r="YD88" i="1"/>
  <c r="AEA33" i="1"/>
  <c r="AGF70" i="1"/>
  <c r="SP63" i="1"/>
  <c r="ACZ92" i="1"/>
  <c r="YM86" i="1"/>
  <c r="AND79" i="1"/>
  <c r="KZ79" i="1"/>
  <c r="AFT65" i="1"/>
  <c r="AHV41" i="1"/>
  <c r="ATJ6" i="1"/>
  <c r="AUH84" i="1"/>
  <c r="AOT50" i="1"/>
  <c r="ALZ74" i="1"/>
  <c r="ALN71" i="1"/>
  <c r="LU57" i="1"/>
  <c r="ASC32" i="1"/>
  <c r="AKS57" i="1"/>
  <c r="AMI57" i="1"/>
  <c r="ALZ29" i="1"/>
  <c r="AEV68" i="1"/>
  <c r="AHA45" i="1"/>
  <c r="APO84" i="1"/>
  <c r="ANJ82" i="1"/>
  <c r="AQM58" i="1"/>
  <c r="VD39" i="1"/>
  <c r="AAR79" i="1"/>
  <c r="XO56" i="1"/>
  <c r="AEY79" i="1"/>
  <c r="AMI17" i="1"/>
  <c r="ZW52" i="1"/>
  <c r="ATG57" i="1"/>
  <c r="ASX94" i="1"/>
  <c r="PV23" i="1"/>
  <c r="AML28" i="1"/>
  <c r="AFW33" i="1"/>
  <c r="ARN9" i="1"/>
  <c r="ABP93" i="1"/>
  <c r="ATV64" i="1"/>
  <c r="AAI38" i="1"/>
  <c r="LF74" i="1"/>
  <c r="ARQ50" i="1"/>
  <c r="ADR14" i="1"/>
  <c r="QZ23" i="1"/>
  <c r="AON35" i="1"/>
  <c r="AQJ8" i="1"/>
  <c r="AGF59" i="1"/>
  <c r="ABS12" i="1"/>
  <c r="ZN46" i="1"/>
  <c r="AOK7" i="1"/>
  <c r="AHV52" i="1"/>
  <c r="AQG59" i="1"/>
  <c r="APL56" i="1"/>
  <c r="SM27" i="1"/>
  <c r="AHD88" i="1"/>
  <c r="QQ5" i="1"/>
  <c r="RI52" i="1"/>
  <c r="ADO80" i="1"/>
  <c r="ARB45" i="1"/>
  <c r="ZK56" i="1"/>
  <c r="QQ47" i="1"/>
  <c r="NB68" i="1"/>
  <c r="ABV29" i="1"/>
  <c r="ATP33" i="1"/>
  <c r="RI64" i="1"/>
  <c r="AKJ70" i="1"/>
  <c r="ANA40" i="1"/>
  <c r="ATY19" i="1"/>
  <c r="NZ83" i="1"/>
  <c r="AHG57" i="1"/>
  <c r="ACZ56" i="1"/>
  <c r="ZZ81" i="1"/>
  <c r="ZH29" i="1"/>
  <c r="ACZ13" i="1"/>
  <c r="AQM29" i="1"/>
  <c r="ASI92" i="1"/>
  <c r="AFT10" i="1"/>
  <c r="NE32" i="1"/>
  <c r="ADX86" i="1"/>
  <c r="AUE91" i="1"/>
  <c r="AUB12" i="1"/>
  <c r="AKP75" i="1"/>
  <c r="AON44" i="1"/>
  <c r="SV68" i="1"/>
  <c r="AAC86" i="1"/>
  <c r="AHJ52" i="1"/>
  <c r="AIQ6" i="1"/>
  <c r="AAI74" i="1"/>
  <c r="ALH94" i="1"/>
  <c r="AJX41" i="1"/>
  <c r="YY45" i="1"/>
  <c r="AMO24" i="1"/>
  <c r="ADC12" i="1"/>
  <c r="AVC8" i="1"/>
  <c r="AGU91" i="1"/>
  <c r="WT41" i="1"/>
  <c r="ACN95" i="1"/>
  <c r="LX91" i="1"/>
  <c r="ACN91" i="1"/>
  <c r="ASU95" i="1"/>
  <c r="ADL3" i="1"/>
  <c r="AEJ7" i="1"/>
  <c r="ACK27" i="1"/>
  <c r="APR44" i="1"/>
  <c r="RI8" i="1"/>
  <c r="AIZ10" i="1"/>
  <c r="AJX44" i="1"/>
  <c r="AUK57" i="1"/>
  <c r="QW24" i="1"/>
  <c r="AMU85" i="1"/>
  <c r="OL80" i="1"/>
  <c r="ALB8" i="1"/>
  <c r="AKG5" i="1"/>
  <c r="OI44" i="1"/>
  <c r="PY12" i="1"/>
  <c r="ABV83" i="1"/>
  <c r="WZ14" i="1"/>
  <c r="KZ80" i="1"/>
  <c r="ALB75" i="1"/>
  <c r="AQV32" i="1"/>
  <c r="ATD23" i="1"/>
  <c r="AND96" i="1"/>
  <c r="XU95" i="1"/>
  <c r="AHD24" i="1"/>
  <c r="AOT2" i="1"/>
  <c r="KB50" i="1"/>
  <c r="KW62" i="1"/>
  <c r="AHG28" i="1"/>
  <c r="ASU94" i="1"/>
  <c r="AAF44" i="1"/>
  <c r="ATG56" i="1"/>
  <c r="YS19" i="1"/>
  <c r="ABG96" i="1"/>
  <c r="TZ13" i="1"/>
  <c r="ANS13" i="1"/>
  <c r="AUQ40" i="1"/>
  <c r="AIB85" i="1"/>
  <c r="AOK81" i="1"/>
  <c r="ANG39" i="1"/>
  <c r="ARH12" i="1"/>
  <c r="YG45" i="1"/>
  <c r="ATP2" i="1"/>
  <c r="APX83" i="1"/>
  <c r="AEM17" i="1"/>
  <c r="AHP23" i="1"/>
  <c r="UX80" i="1"/>
  <c r="AIW50" i="1"/>
  <c r="ABY85" i="1"/>
  <c r="AFE28" i="1"/>
  <c r="AOQ53" i="1"/>
  <c r="JY82" i="1"/>
  <c r="OR65" i="1"/>
  <c r="AGC13" i="1"/>
  <c r="ATA41" i="1"/>
  <c r="ASO63" i="1"/>
  <c r="AGF24" i="1"/>
  <c r="AQD27" i="1"/>
  <c r="AEM82" i="1"/>
  <c r="ART82" i="1"/>
  <c r="AES44" i="1"/>
  <c r="AVC85" i="1"/>
  <c r="VJ3" i="1"/>
  <c r="ATS59" i="1"/>
  <c r="ADL91" i="1"/>
  <c r="AES82" i="1"/>
  <c r="XF71" i="1"/>
  <c r="UL64" i="1"/>
  <c r="ARK70" i="1"/>
  <c r="ANG59" i="1"/>
  <c r="ASR82" i="1"/>
  <c r="NT93" i="1"/>
  <c r="AEG50" i="1"/>
  <c r="AJL40" i="1"/>
  <c r="ARN93" i="1"/>
  <c r="MY53" i="1"/>
  <c r="ZB46" i="1"/>
  <c r="ADF88" i="1"/>
  <c r="ASL89" i="1"/>
  <c r="XF68" i="1"/>
  <c r="AUN19" i="1"/>
  <c r="AES47" i="1"/>
  <c r="AEJ34" i="1"/>
  <c r="ASC65" i="1"/>
  <c r="AHM4" i="1"/>
  <c r="ACN34" i="1"/>
  <c r="RL77" i="1"/>
  <c r="KZ70" i="1"/>
  <c r="OX34" i="1"/>
  <c r="PS12" i="1"/>
  <c r="ZB24" i="1"/>
  <c r="AEG47" i="1"/>
  <c r="ANM94" i="1"/>
  <c r="ZB39" i="1"/>
  <c r="ADO46" i="1"/>
  <c r="ACH38" i="1"/>
  <c r="YG75" i="1"/>
  <c r="YV51" i="1"/>
  <c r="AEP46" i="1"/>
  <c r="LR65" i="1"/>
  <c r="ASC24" i="1"/>
  <c r="AHY46" i="1"/>
  <c r="AMR52" i="1"/>
  <c r="ANA56" i="1"/>
  <c r="ASR85" i="1"/>
  <c r="AIW22" i="1"/>
  <c r="ZW28" i="1"/>
  <c r="ASU32" i="1"/>
  <c r="NH85" i="1"/>
  <c r="MS23" i="1"/>
  <c r="ARZ9" i="1"/>
  <c r="AFK2" i="1"/>
  <c r="NZ28" i="1"/>
  <c r="AQD88" i="1"/>
  <c r="VY38" i="1"/>
  <c r="OR95" i="1"/>
  <c r="AOT35" i="1"/>
  <c r="AIN94" i="1"/>
  <c r="AAU59" i="1"/>
  <c r="TQ8" i="1"/>
  <c r="ANJ80" i="1"/>
  <c r="AHV89" i="1"/>
  <c r="SA44" i="1"/>
  <c r="AEP28" i="1"/>
  <c r="ALB52" i="1"/>
  <c r="ALB53" i="1"/>
  <c r="AEM22" i="1"/>
  <c r="ANM12" i="1"/>
  <c r="AES95" i="1"/>
  <c r="ZB5" i="1"/>
  <c r="AQV71" i="1"/>
  <c r="ATJ56" i="1"/>
  <c r="AUT91" i="1"/>
  <c r="UX35" i="1"/>
  <c r="ACN5" i="1"/>
  <c r="ALT19" i="1"/>
  <c r="AMI38" i="1"/>
  <c r="ASL94" i="1"/>
  <c r="AUK65" i="1"/>
  <c r="ARW71" i="1"/>
  <c r="XU29" i="1"/>
  <c r="APF2" i="1"/>
  <c r="AGI9" i="1"/>
  <c r="YY86" i="1"/>
  <c r="JY68" i="1"/>
  <c r="ATG7" i="1"/>
  <c r="KK95" i="1"/>
  <c r="AHP84" i="1"/>
  <c r="AVC10" i="1"/>
  <c r="AUE58" i="1"/>
  <c r="AOZ82" i="1"/>
  <c r="SG68" i="1"/>
  <c r="ARH41" i="1"/>
  <c r="YD6" i="1"/>
  <c r="MD92" i="1"/>
  <c r="AIH58" i="1"/>
  <c r="YP35" i="1"/>
  <c r="APL76" i="1"/>
  <c r="VP50" i="1"/>
  <c r="AGR58" i="1"/>
  <c r="AGL58" i="1"/>
  <c r="ADF7" i="1"/>
  <c r="XX19" i="1"/>
  <c r="ABJ17" i="1"/>
  <c r="SY75" i="1"/>
  <c r="VM50" i="1"/>
  <c r="KH32" i="1"/>
  <c r="AMU3" i="1"/>
  <c r="ATY32" i="1"/>
  <c r="APU22" i="1"/>
  <c r="RU74" i="1"/>
  <c r="ZB70" i="1"/>
  <c r="AIT23" i="1"/>
  <c r="OX38" i="1"/>
  <c r="OC91" i="1"/>
  <c r="NW5" i="1"/>
  <c r="AUK6" i="1"/>
  <c r="ZQ79" i="1"/>
  <c r="ACB96" i="1"/>
  <c r="WH6" i="1"/>
  <c r="QQ7" i="1"/>
  <c r="TW40" i="1"/>
  <c r="ACQ63" i="1"/>
  <c r="YD82" i="1"/>
  <c r="ASC82" i="1"/>
  <c r="ASF69" i="1"/>
  <c r="AGC57" i="1"/>
  <c r="AIH29" i="1"/>
  <c r="AJC52" i="1"/>
  <c r="AIB80" i="1"/>
  <c r="AMI87" i="1"/>
  <c r="KB28" i="1"/>
  <c r="ZN51" i="1"/>
  <c r="AUH93" i="1"/>
  <c r="ANS12" i="1"/>
  <c r="AEA47" i="1"/>
  <c r="KW83" i="1"/>
  <c r="AON33" i="1"/>
  <c r="AKM38" i="1"/>
  <c r="AJO62" i="1"/>
  <c r="MY32" i="1"/>
  <c r="KZ44" i="1"/>
  <c r="ASX6" i="1"/>
  <c r="ALN69" i="1"/>
  <c r="AGU71" i="1"/>
  <c r="APO94" i="1"/>
  <c r="ANG56" i="1"/>
  <c r="AAU63" i="1"/>
  <c r="ZW71" i="1"/>
  <c r="ANS91" i="1"/>
  <c r="ALH62" i="1"/>
  <c r="ADX91" i="1"/>
  <c r="YS33" i="1"/>
  <c r="AJC8" i="1"/>
  <c r="AUK75" i="1"/>
  <c r="AIW75" i="1"/>
  <c r="QW29" i="1"/>
  <c r="AJU96" i="1"/>
  <c r="ACK51" i="1"/>
  <c r="PG7" i="1"/>
  <c r="AIB6" i="1"/>
  <c r="AUQ89" i="1"/>
  <c r="AHA82" i="1"/>
  <c r="ZB85" i="1"/>
  <c r="ASR8" i="1"/>
  <c r="SS23" i="1"/>
  <c r="AHJ40" i="1"/>
  <c r="ALZ79" i="1"/>
  <c r="RL65" i="1"/>
  <c r="ASX56" i="1"/>
  <c r="XX79" i="1"/>
  <c r="AUQ64" i="1"/>
  <c r="OU75" i="1"/>
  <c r="AHS86" i="1"/>
  <c r="SM45" i="1"/>
  <c r="YG71" i="1"/>
  <c r="ZW17" i="1"/>
  <c r="WE12" i="1"/>
  <c r="AUW29" i="1"/>
  <c r="AEA5" i="1"/>
  <c r="AFE58" i="1"/>
  <c r="APO40" i="1"/>
  <c r="RF53" i="1"/>
  <c r="AAL18" i="1"/>
  <c r="QT63" i="1"/>
  <c r="ATM74" i="1"/>
  <c r="AFH40" i="1"/>
  <c r="AOE4" i="1"/>
  <c r="AEJ40" i="1"/>
  <c r="AUT47" i="1"/>
  <c r="AMI68" i="1"/>
  <c r="ANS45" i="1"/>
  <c r="AIT71" i="1"/>
  <c r="AQP59" i="1"/>
  <c r="ALE69" i="1"/>
  <c r="AQY77" i="1"/>
  <c r="ABA23" i="1"/>
  <c r="ARK81" i="1"/>
  <c r="ATV56" i="1"/>
  <c r="ATD74" i="1"/>
  <c r="ASU58" i="1"/>
  <c r="AAC27" i="1"/>
  <c r="SM33" i="1"/>
  <c r="YY84" i="1"/>
  <c r="ARW44" i="1"/>
  <c r="AGL50" i="1"/>
  <c r="AOH69" i="1"/>
  <c r="APU58" i="1"/>
  <c r="PA95" i="1"/>
  <c r="AFZ19" i="1"/>
  <c r="ADX27" i="1"/>
  <c r="ANV59" i="1"/>
  <c r="AES92" i="1"/>
  <c r="TK93" i="1"/>
  <c r="XI64" i="1"/>
  <c r="ARN13" i="1"/>
  <c r="ACH40" i="1"/>
  <c r="ATG33" i="1"/>
  <c r="ANV44" i="1"/>
  <c r="AAL4" i="1"/>
  <c r="ZT46" i="1"/>
  <c r="AIE94" i="1"/>
  <c r="AOH39" i="1"/>
  <c r="NT74" i="1"/>
  <c r="AUQ80" i="1"/>
  <c r="PP41" i="1"/>
  <c r="VM71" i="1"/>
  <c r="AGI8" i="1"/>
  <c r="AIW24" i="1"/>
  <c r="ADL5" i="1"/>
  <c r="VM70" i="1"/>
  <c r="ASX3" i="1"/>
  <c r="OL86" i="1"/>
  <c r="KE9" i="1"/>
  <c r="AON9" i="1"/>
  <c r="PY57" i="1"/>
  <c r="ZE28" i="1"/>
  <c r="AFH82" i="1"/>
  <c r="ANA41" i="1"/>
  <c r="AVL2" i="1"/>
  <c r="ACT46" i="1"/>
  <c r="ABD63" i="1"/>
  <c r="KT47" i="1"/>
  <c r="KB24" i="1"/>
  <c r="APR4" i="1"/>
  <c r="AIZ23" i="1"/>
  <c r="KE89" i="1"/>
  <c r="YY79" i="1"/>
  <c r="AIE63" i="1"/>
  <c r="AHS52" i="1"/>
  <c r="ASR32" i="1"/>
  <c r="WT19" i="1"/>
  <c r="ABM87" i="1"/>
  <c r="AKV86" i="1"/>
  <c r="AIT44" i="1"/>
  <c r="AFN56" i="1"/>
  <c r="AOZ41" i="1"/>
  <c r="AGU13" i="1"/>
  <c r="ABG29" i="1"/>
  <c r="WQ10" i="1"/>
  <c r="AVI13" i="1"/>
  <c r="PD18" i="1"/>
  <c r="AEY88" i="1"/>
  <c r="AIZ82" i="1"/>
  <c r="AQY45" i="1"/>
  <c r="AGI12" i="1"/>
  <c r="ADL34" i="1"/>
  <c r="AUK88" i="1"/>
  <c r="AAC80" i="1"/>
  <c r="QW71" i="1"/>
  <c r="VY7" i="1"/>
  <c r="ARN34" i="1"/>
  <c r="ADI89" i="1"/>
  <c r="AFK75" i="1"/>
  <c r="PJ4" i="1"/>
  <c r="UU24" i="1"/>
  <c r="AMF41" i="1"/>
  <c r="ACK94" i="1"/>
  <c r="ATG8" i="1"/>
  <c r="ABY4" i="1"/>
  <c r="AMX96" i="1"/>
  <c r="AEY71" i="1"/>
  <c r="ADC50" i="1"/>
  <c r="AUE17" i="1"/>
  <c r="AIE35" i="1"/>
  <c r="AGU84" i="1"/>
  <c r="OU57" i="1"/>
  <c r="ARE17" i="1"/>
  <c r="AIZ5" i="1"/>
  <c r="AKJ2" i="1"/>
  <c r="AQY95" i="1"/>
  <c r="ACB58" i="1"/>
  <c r="AJF80" i="1"/>
  <c r="AQY84" i="1"/>
  <c r="WT80" i="1"/>
  <c r="APX89" i="1"/>
  <c r="ASO59" i="1"/>
  <c r="APU18" i="1"/>
  <c r="ANY59" i="1"/>
  <c r="MP77" i="1"/>
  <c r="AQM6" i="1"/>
  <c r="AJR23" i="1"/>
  <c r="YV10" i="1"/>
  <c r="APC84" i="1"/>
  <c r="ARN53" i="1"/>
  <c r="AIW19" i="1"/>
  <c r="ATG83" i="1"/>
  <c r="ART94" i="1"/>
  <c r="QW40" i="1"/>
  <c r="ZE92" i="1"/>
  <c r="YM63" i="1"/>
  <c r="AOW65" i="1"/>
  <c r="AKD10" i="1"/>
  <c r="YA39" i="1"/>
  <c r="AUN18" i="1"/>
  <c r="KN51" i="1"/>
  <c r="ARZ95" i="1"/>
  <c r="AKJ94" i="1"/>
  <c r="YM76" i="1"/>
  <c r="SV82" i="1"/>
  <c r="AHD5" i="1"/>
  <c r="UX13" i="1"/>
  <c r="VS46" i="1"/>
  <c r="AAX10" i="1"/>
  <c r="YY71" i="1"/>
  <c r="RL10" i="1"/>
  <c r="AHV23" i="1"/>
  <c r="ALH34" i="1"/>
  <c r="YS45" i="1"/>
  <c r="ZB4" i="1"/>
  <c r="AHD33" i="1"/>
  <c r="AJI2" i="1"/>
  <c r="ALQ88" i="1"/>
  <c r="AEG77" i="1"/>
  <c r="AQM86" i="1"/>
  <c r="XX76" i="1"/>
  <c r="LR63" i="1"/>
  <c r="ZH87" i="1"/>
  <c r="AEY40" i="1"/>
  <c r="WE53" i="1"/>
  <c r="NN23" i="1"/>
  <c r="QT87" i="1"/>
  <c r="WQ17" i="1"/>
  <c r="ZH17" i="1"/>
  <c r="AOE23" i="1"/>
  <c r="AJL68" i="1"/>
  <c r="YP96" i="1"/>
  <c r="ALT58" i="1"/>
  <c r="XU41" i="1"/>
  <c r="AKD13" i="1"/>
  <c r="AKP3" i="1"/>
  <c r="AFB17" i="1"/>
  <c r="AGR85" i="1"/>
  <c r="PJ29" i="1"/>
  <c r="OF59" i="1"/>
  <c r="ANA76" i="1"/>
  <c r="AOW40" i="1"/>
  <c r="ARW59" i="1"/>
  <c r="ANA27" i="1"/>
  <c r="AOQ63" i="1"/>
  <c r="AFE80" i="1"/>
  <c r="ALW56" i="1"/>
  <c r="ADO33" i="1"/>
  <c r="AMU63" i="1"/>
  <c r="RU82" i="1"/>
  <c r="NN68" i="1"/>
  <c r="AHS35" i="1"/>
  <c r="AAF13" i="1"/>
  <c r="ANS5" i="1"/>
  <c r="VJ22" i="1"/>
  <c r="VG86" i="1"/>
  <c r="QZ83" i="1"/>
  <c r="AJR95" i="1"/>
  <c r="AND63" i="1"/>
  <c r="AOB34" i="1"/>
  <c r="VV32" i="1"/>
  <c r="AEA53" i="1"/>
  <c r="AOT4" i="1"/>
  <c r="AQS63" i="1"/>
  <c r="KQ3" i="1"/>
  <c r="AON2" i="1"/>
  <c r="AMF39" i="1"/>
  <c r="ADF19" i="1"/>
  <c r="ALQ75" i="1"/>
  <c r="AUW19" i="1"/>
  <c r="AGC33" i="1"/>
  <c r="AEM86" i="1"/>
  <c r="OF18" i="1"/>
  <c r="ADU28" i="1"/>
  <c r="WQ4" i="1"/>
  <c r="API84" i="1"/>
  <c r="ABM95" i="1"/>
  <c r="YS63" i="1"/>
  <c r="AUQ58" i="1"/>
  <c r="ACT51" i="1"/>
  <c r="ALT29" i="1"/>
  <c r="ADF18" i="1"/>
  <c r="ANA62" i="1"/>
  <c r="YY76" i="1"/>
  <c r="ARK84" i="1"/>
  <c r="ACB22" i="1"/>
  <c r="AEV70" i="1"/>
  <c r="XO12" i="1"/>
  <c r="UX62" i="1"/>
  <c r="TB29" i="1"/>
  <c r="AFH4" i="1"/>
  <c r="OF56" i="1"/>
  <c r="AIB17" i="1"/>
  <c r="ADO76" i="1"/>
  <c r="AUB80" i="1"/>
  <c r="ALE34" i="1"/>
  <c r="YP7" i="1"/>
  <c r="ALT24" i="1"/>
  <c r="NW23" i="1"/>
  <c r="RO28" i="1"/>
  <c r="AQP9" i="1"/>
  <c r="AVC32" i="1"/>
  <c r="AIW45" i="1"/>
  <c r="ATV96" i="1"/>
  <c r="APO92" i="1"/>
  <c r="AUT9" i="1"/>
  <c r="AOK46" i="1"/>
  <c r="AFT70" i="1"/>
  <c r="NT59" i="1"/>
  <c r="ALQ69" i="1"/>
  <c r="ABA87" i="1"/>
  <c r="ARB64" i="1"/>
  <c r="RR10" i="1"/>
  <c r="AES29" i="1"/>
  <c r="AUB7" i="1"/>
  <c r="AIT24" i="1"/>
  <c r="PS50" i="1"/>
  <c r="ARN58" i="1"/>
  <c r="AQV13" i="1"/>
  <c r="NE65" i="1"/>
  <c r="XL74" i="1"/>
  <c r="AHY79" i="1"/>
  <c r="API70" i="1"/>
  <c r="AJR51" i="1"/>
  <c r="VD94" i="1"/>
  <c r="SV34" i="1"/>
  <c r="AUK4" i="1"/>
  <c r="ARE22" i="1"/>
  <c r="MM44" i="1"/>
  <c r="ALB13" i="1"/>
  <c r="ZQ65" i="1"/>
  <c r="ALK92" i="1"/>
  <c r="XF70" i="1"/>
  <c r="MJ52" i="1"/>
  <c r="ABA47" i="1"/>
  <c r="AQM47" i="1"/>
  <c r="UR7" i="1"/>
  <c r="ATV32" i="1"/>
  <c r="ACB33" i="1"/>
  <c r="ANV39" i="1"/>
  <c r="ADI2" i="1"/>
  <c r="AKS32" i="1"/>
  <c r="AVF92" i="1"/>
  <c r="PS53" i="1"/>
  <c r="ABS3" i="1"/>
  <c r="ALQ29" i="1"/>
  <c r="ACB86" i="1"/>
  <c r="ADC33" i="1"/>
  <c r="ARE68" i="1"/>
  <c r="WN85" i="1"/>
  <c r="UI83" i="1"/>
  <c r="XO80" i="1"/>
  <c r="WH3" i="1"/>
  <c r="ATD79" i="1"/>
  <c r="ABY96" i="1"/>
  <c r="ACK75" i="1"/>
  <c r="XL85" i="1"/>
  <c r="APL65" i="1"/>
  <c r="SP23" i="1"/>
  <c r="ZE19" i="1"/>
  <c r="AMF34" i="1"/>
  <c r="ARN19" i="1"/>
  <c r="WB92" i="1"/>
  <c r="AES71" i="1"/>
  <c r="YD34" i="1"/>
  <c r="KZ76" i="1"/>
  <c r="AFE77" i="1"/>
  <c r="RL96" i="1"/>
  <c r="AIT81" i="1"/>
  <c r="AIZ38" i="1"/>
  <c r="AUT45" i="1"/>
  <c r="ABG93" i="1"/>
  <c r="AOQ7" i="1"/>
  <c r="ACK93" i="1"/>
  <c r="ABG83" i="1"/>
  <c r="ALK22" i="1"/>
  <c r="AQS12" i="1"/>
  <c r="AQV85" i="1"/>
  <c r="AMU88" i="1"/>
  <c r="APR87" i="1"/>
  <c r="AQP10" i="1"/>
  <c r="APR82" i="1"/>
  <c r="KZ46" i="1"/>
  <c r="AVL18" i="1"/>
  <c r="AQV80" i="1"/>
  <c r="WK91" i="1"/>
  <c r="AEP96" i="1"/>
  <c r="RU9" i="1"/>
  <c r="AQS58" i="1"/>
  <c r="AQS33" i="1"/>
  <c r="AFB10" i="1"/>
  <c r="ACZ17" i="1"/>
  <c r="ATY5" i="1"/>
  <c r="ACZ88" i="1"/>
  <c r="AHM23" i="1"/>
  <c r="AVF96" i="1"/>
  <c r="AMX7" i="1"/>
  <c r="ADF91" i="1"/>
  <c r="AIW86" i="1"/>
  <c r="AFT62" i="1"/>
  <c r="AAX94" i="1"/>
  <c r="AVI45" i="1"/>
  <c r="ZH34" i="1"/>
  <c r="AIW94" i="1"/>
  <c r="YD5" i="1"/>
  <c r="NZ17" i="1"/>
  <c r="AND28" i="1"/>
  <c r="LX4" i="1"/>
  <c r="ANP7" i="1"/>
  <c r="ZW93" i="1"/>
  <c r="AAL69" i="1"/>
  <c r="AIT64" i="1"/>
  <c r="AFH86" i="1"/>
  <c r="AFQ79" i="1"/>
  <c r="ACW75" i="1"/>
  <c r="ZK52" i="1"/>
  <c r="ZH65" i="1"/>
  <c r="ACH8" i="1"/>
  <c r="AAC77" i="1"/>
  <c r="ASO57" i="1"/>
  <c r="AQM32" i="1"/>
  <c r="AKA87" i="1"/>
  <c r="YY12" i="1"/>
  <c r="AKY95" i="1"/>
  <c r="NZ75" i="1"/>
  <c r="MP14" i="1"/>
  <c r="XU33" i="1"/>
  <c r="ZB69" i="1"/>
  <c r="AFZ24" i="1"/>
  <c r="UL8" i="1"/>
  <c r="AQS95" i="1"/>
  <c r="AIW4" i="1"/>
  <c r="AIW59" i="1"/>
  <c r="VA27" i="1"/>
  <c r="ZQ50" i="1"/>
  <c r="AVI41" i="1"/>
  <c r="AQD79" i="1"/>
  <c r="AVC29" i="1"/>
  <c r="ZT12" i="1"/>
  <c r="TW83" i="1"/>
  <c r="ARK32" i="1"/>
  <c r="OF12" i="1"/>
  <c r="ABM28" i="1"/>
  <c r="AHJ64" i="1"/>
  <c r="AOQ17" i="1"/>
  <c r="AMC10" i="1"/>
  <c r="XO85" i="1"/>
  <c r="ANJ46" i="1"/>
  <c r="AFK40" i="1"/>
  <c r="ALE44" i="1"/>
  <c r="AAL27" i="1"/>
  <c r="AUZ88" i="1"/>
  <c r="AHG74" i="1"/>
  <c r="ZW89" i="1"/>
  <c r="YJ86" i="1"/>
  <c r="ACB88" i="1"/>
  <c r="AVI75" i="1"/>
  <c r="SD71" i="1"/>
  <c r="ACB51" i="1"/>
  <c r="ABG7" i="1"/>
  <c r="OX81" i="1"/>
  <c r="VV83" i="1"/>
  <c r="ANY63" i="1"/>
  <c r="TW33" i="1"/>
  <c r="PS45" i="1"/>
  <c r="OU18" i="1"/>
  <c r="ABS7" i="1"/>
  <c r="ARN87" i="1"/>
  <c r="ASF58" i="1"/>
  <c r="ANS35" i="1"/>
  <c r="AIW79" i="1"/>
  <c r="AGO95" i="1"/>
  <c r="KT82" i="1"/>
  <c r="AAU46" i="1"/>
  <c r="ANS87" i="1"/>
  <c r="ATY33" i="1"/>
  <c r="TW28" i="1"/>
  <c r="ZB45" i="1"/>
  <c r="AVL81" i="1"/>
  <c r="ADU13" i="1"/>
  <c r="ABS46" i="1"/>
  <c r="AFK76" i="1"/>
  <c r="AMR70" i="1"/>
  <c r="AIZ56" i="1"/>
  <c r="AED47" i="1"/>
  <c r="ACB84" i="1"/>
  <c r="AIE57" i="1"/>
  <c r="RU84" i="1"/>
  <c r="AOB22" i="1"/>
  <c r="AQA29" i="1"/>
  <c r="NQ52" i="1"/>
  <c r="AOT27" i="1"/>
  <c r="ZW74" i="1"/>
  <c r="ADO69" i="1"/>
  <c r="ALW96" i="1"/>
  <c r="AAO92" i="1"/>
  <c r="ADF95" i="1"/>
  <c r="VA19" i="1"/>
  <c r="ARE83" i="1"/>
  <c r="AIW74" i="1"/>
  <c r="ANG95" i="1"/>
  <c r="ALN81" i="1"/>
  <c r="QH7" i="1"/>
  <c r="AAI80" i="1"/>
  <c r="QZ65" i="1"/>
  <c r="AIT46" i="1"/>
  <c r="ANA28" i="1"/>
  <c r="ALQ84" i="1"/>
  <c r="AMU23" i="1"/>
  <c r="AHG8" i="1"/>
  <c r="AUT92" i="1"/>
  <c r="AUK35" i="1"/>
  <c r="APU83" i="1"/>
  <c r="VM52" i="1"/>
  <c r="APX3" i="1"/>
  <c r="KE82" i="1"/>
  <c r="AFE63" i="1"/>
  <c r="TZ7" i="1"/>
  <c r="VA24" i="1"/>
  <c r="ALZ34" i="1"/>
  <c r="AGC44" i="1"/>
  <c r="ZH76" i="1"/>
  <c r="TK94" i="1"/>
  <c r="ACT7" i="1"/>
  <c r="LO32" i="1"/>
  <c r="ABV47" i="1"/>
  <c r="AKD19" i="1"/>
  <c r="SA50" i="1"/>
  <c r="AVC24" i="1"/>
  <c r="NW77" i="1"/>
  <c r="AAI44" i="1"/>
  <c r="ADC83" i="1"/>
  <c r="AKP32" i="1"/>
  <c r="KT5" i="1"/>
  <c r="ATD84" i="1"/>
  <c r="AIB65" i="1"/>
  <c r="LO18" i="1"/>
  <c r="ACK10" i="1"/>
  <c r="SS74" i="1"/>
  <c r="ABA89" i="1"/>
  <c r="AUQ50" i="1"/>
  <c r="PS89" i="1"/>
  <c r="XC9" i="1"/>
  <c r="AMO52" i="1"/>
  <c r="ALN19" i="1"/>
  <c r="NN6" i="1"/>
  <c r="AHP22" i="1"/>
  <c r="AQP47" i="1"/>
  <c r="AFE69" i="1"/>
  <c r="AMU32" i="1"/>
  <c r="APL92" i="1"/>
  <c r="ASU34" i="1"/>
  <c r="AEG68" i="1"/>
  <c r="AAC96" i="1"/>
  <c r="AQP24" i="1"/>
  <c r="ARK91" i="1"/>
  <c r="YD79" i="1"/>
  <c r="AHG44" i="1"/>
  <c r="AEY93" i="1"/>
  <c r="APU57" i="1"/>
  <c r="ZE83" i="1"/>
  <c r="YS74" i="1"/>
  <c r="TK57" i="1"/>
  <c r="ADU87" i="1"/>
  <c r="AOK71" i="1"/>
  <c r="AOB51" i="1"/>
  <c r="JY12" i="1"/>
  <c r="ACK96" i="1"/>
  <c r="AMR82" i="1"/>
  <c r="ZT63" i="1"/>
  <c r="AND57" i="1"/>
  <c r="AIK64" i="1"/>
  <c r="ALQ82" i="1"/>
  <c r="AKD74" i="1"/>
  <c r="SJ63" i="1"/>
  <c r="AUK84" i="1"/>
  <c r="AHM46" i="1"/>
  <c r="ZH19" i="1"/>
  <c r="ANV58" i="1"/>
  <c r="AJC53" i="1"/>
  <c r="AIN79" i="1"/>
  <c r="OC10" i="1"/>
  <c r="AGI83" i="1"/>
  <c r="ALZ41" i="1"/>
  <c r="ABY18" i="1"/>
  <c r="LC19" i="1"/>
  <c r="SS70" i="1"/>
  <c r="AHA7" i="1"/>
  <c r="ADR19" i="1"/>
  <c r="ABS34" i="1"/>
  <c r="AKV88" i="1"/>
  <c r="AND82" i="1"/>
  <c r="APR93" i="1"/>
  <c r="AQD95" i="1"/>
  <c r="AGC19" i="1"/>
  <c r="WZ83" i="1"/>
  <c r="MJ46" i="1"/>
  <c r="AJX83" i="1"/>
  <c r="WN83" i="1"/>
  <c r="WB85" i="1"/>
  <c r="UO17" i="1"/>
  <c r="ARH59" i="1"/>
  <c r="AQA64" i="1"/>
  <c r="AQJ7" i="1"/>
  <c r="AUH92" i="1"/>
  <c r="ASR7" i="1"/>
  <c r="AKV71" i="1"/>
  <c r="YP32" i="1"/>
  <c r="ANV83" i="1"/>
  <c r="QH40" i="1"/>
  <c r="AFZ47" i="1"/>
  <c r="AKM45" i="1"/>
  <c r="ARZ5" i="1"/>
  <c r="APL84" i="1"/>
  <c r="AGR27" i="1"/>
  <c r="AJF86" i="1"/>
  <c r="ATD38" i="1"/>
  <c r="ASR22" i="1"/>
  <c r="AQG12" i="1"/>
  <c r="ACB76" i="1"/>
  <c r="SP77" i="1"/>
  <c r="ART80" i="1"/>
  <c r="QK95" i="1"/>
  <c r="AIZ96" i="1"/>
  <c r="AIB95" i="1"/>
  <c r="AQA41" i="1"/>
  <c r="MV19" i="1"/>
  <c r="VJ27" i="1"/>
  <c r="ADL52" i="1"/>
  <c r="WW14" i="1"/>
  <c r="AHJ51" i="1"/>
  <c r="AGC12" i="1"/>
  <c r="SY83" i="1"/>
  <c r="AKG84" i="1"/>
  <c r="LI23" i="1"/>
  <c r="ATJ62" i="1"/>
  <c r="ACZ52" i="1"/>
  <c r="PS32" i="1"/>
  <c r="AEJ95" i="1"/>
  <c r="AKJ32" i="1"/>
  <c r="AKD6" i="1"/>
  <c r="AMU33" i="1"/>
  <c r="PG18" i="1"/>
  <c r="TE2" i="1"/>
  <c r="AHV39" i="1"/>
  <c r="AMI8" i="1"/>
  <c r="ATA96" i="1"/>
  <c r="LR64" i="1"/>
  <c r="ALQ45" i="1"/>
  <c r="QW14" i="1"/>
  <c r="AQM19" i="1"/>
  <c r="AQV57" i="1"/>
  <c r="AQJ17" i="1"/>
  <c r="ARK75" i="1"/>
  <c r="TN58" i="1"/>
  <c r="AEV12" i="1"/>
  <c r="ATM68" i="1"/>
  <c r="AJR84" i="1"/>
  <c r="NN75" i="1"/>
  <c r="PS17" i="1"/>
  <c r="AFB88" i="1"/>
  <c r="TN2" i="1"/>
  <c r="ACK29" i="1"/>
  <c r="ACW76" i="1"/>
  <c r="ALH53" i="1"/>
  <c r="ABY24" i="1"/>
  <c r="AMI19" i="1"/>
  <c r="AUW68" i="1"/>
  <c r="TT80" i="1"/>
  <c r="AND59" i="1"/>
  <c r="AUK70" i="1"/>
  <c r="PD75" i="1"/>
  <c r="UO96" i="1"/>
  <c r="AIE80" i="1"/>
  <c r="AML89" i="1"/>
  <c r="AAR68" i="1"/>
  <c r="PJ87" i="1"/>
  <c r="ASI84" i="1"/>
  <c r="VY3" i="1"/>
  <c r="API88" i="1"/>
  <c r="ABD9" i="1"/>
  <c r="VP22" i="1"/>
  <c r="AEY58" i="1"/>
  <c r="SS44" i="1"/>
  <c r="ABA7" i="1"/>
  <c r="TW5" i="1"/>
  <c r="AKD12" i="1"/>
  <c r="AOT33" i="1"/>
  <c r="ARW64" i="1"/>
  <c r="AUE51" i="1"/>
  <c r="LO23" i="1"/>
  <c r="AEM51" i="1"/>
  <c r="AAX12" i="1"/>
  <c r="AHS65" i="1"/>
  <c r="ASI35" i="1"/>
  <c r="RI22" i="1"/>
  <c r="PP88" i="1"/>
  <c r="ANJ71" i="1"/>
  <c r="AEY22" i="1"/>
  <c r="RL63" i="1"/>
  <c r="ZQ84" i="1"/>
  <c r="TB59" i="1"/>
  <c r="ACE19" i="1"/>
  <c r="ABA64" i="1"/>
  <c r="TZ65" i="1"/>
  <c r="YS23" i="1"/>
  <c r="PD91" i="1"/>
  <c r="AHY76" i="1"/>
  <c r="ALZ80" i="1"/>
  <c r="AGC50" i="1"/>
  <c r="AED46" i="1"/>
  <c r="AEM53" i="1"/>
  <c r="AKY13" i="1"/>
  <c r="AND88" i="1"/>
  <c r="AKM10" i="1"/>
  <c r="ACK65" i="1"/>
  <c r="NQ33" i="1"/>
  <c r="JY10" i="1"/>
  <c r="AGC89" i="1"/>
  <c r="ADL19" i="1"/>
  <c r="ZZ96" i="1"/>
  <c r="AQS93" i="1"/>
  <c r="UR84" i="1"/>
  <c r="ABG27" i="1"/>
  <c r="UL22" i="1"/>
  <c r="KK76" i="1"/>
  <c r="AOZ24" i="1"/>
  <c r="AIZ44" i="1"/>
  <c r="APX94" i="1"/>
  <c r="PD22" i="1"/>
  <c r="QB84" i="1"/>
  <c r="ATJ70" i="1"/>
  <c r="AOZ14" i="1"/>
  <c r="LI88" i="1"/>
  <c r="AQD7" i="1"/>
  <c r="ZB40" i="1"/>
  <c r="WE76" i="1"/>
  <c r="AMX81" i="1"/>
  <c r="YY68" i="1"/>
  <c r="ACZ38" i="1"/>
  <c r="AUK22" i="1"/>
  <c r="AVL53" i="1"/>
  <c r="QT94" i="1"/>
  <c r="AFE18" i="1"/>
  <c r="APR13" i="1"/>
  <c r="SV56" i="1"/>
  <c r="ASF80" i="1"/>
  <c r="ATV59" i="1"/>
  <c r="TT34" i="1"/>
  <c r="WN91" i="1"/>
  <c r="AUZ92" i="1"/>
  <c r="ALZ40" i="1"/>
  <c r="SA51" i="1"/>
  <c r="QE46" i="1"/>
  <c r="ACZ34" i="1"/>
  <c r="AEY28" i="1"/>
  <c r="AMU82" i="1"/>
  <c r="ACH74" i="1"/>
  <c r="AUH6" i="1"/>
  <c r="QN87" i="1"/>
  <c r="AJL56" i="1"/>
  <c r="YS10" i="1"/>
  <c r="AGF7" i="1"/>
  <c r="RL85" i="1"/>
  <c r="LX18" i="1"/>
  <c r="PD41" i="1"/>
  <c r="AQG9" i="1"/>
  <c r="AKD17" i="1"/>
  <c r="AHS39" i="1"/>
  <c r="AMX91" i="1"/>
  <c r="VA88" i="1"/>
  <c r="ABS27" i="1"/>
  <c r="ACZ83" i="1"/>
  <c r="AIT89" i="1"/>
  <c r="AOT76" i="1"/>
  <c r="TQ24" i="1"/>
  <c r="ANA92" i="1"/>
  <c r="AQG91" i="1"/>
  <c r="TT58" i="1"/>
  <c r="AFN18" i="1"/>
  <c r="AUE86" i="1"/>
  <c r="AKD51" i="1"/>
  <c r="SM50" i="1"/>
  <c r="ZK88" i="1"/>
  <c r="AQJ82" i="1"/>
  <c r="AHM41" i="1"/>
  <c r="AVI35" i="1"/>
  <c r="AMU19" i="1"/>
  <c r="ATY22" i="1"/>
  <c r="ATS44" i="1"/>
  <c r="XU85" i="1"/>
  <c r="ATP91" i="1"/>
  <c r="ASL47" i="1"/>
  <c r="AKY29" i="1"/>
  <c r="AUE70" i="1"/>
  <c r="AOH4" i="1"/>
  <c r="ABA24" i="1"/>
  <c r="WH28" i="1"/>
  <c r="AUW65" i="1"/>
  <c r="AEG4" i="1"/>
  <c r="VA92" i="1"/>
  <c r="AUW70" i="1"/>
  <c r="ASR77" i="1"/>
  <c r="ASL81" i="1"/>
  <c r="ASR39" i="1"/>
  <c r="AKV35" i="1"/>
  <c r="APR77" i="1"/>
  <c r="ASU56" i="1"/>
  <c r="ARK39" i="1"/>
  <c r="API22" i="1"/>
  <c r="ARK29" i="1"/>
  <c r="AHD50" i="1"/>
  <c r="AFK9" i="1"/>
  <c r="AML5" i="1"/>
  <c r="AAX41" i="1"/>
  <c r="AFT5" i="1"/>
  <c r="ALE10" i="1"/>
  <c r="ABJ81" i="1"/>
  <c r="AKJ40" i="1"/>
  <c r="AQM41" i="1"/>
  <c r="ACW27" i="1"/>
  <c r="RL3" i="1"/>
  <c r="UX12" i="1"/>
  <c r="ASU35" i="1"/>
  <c r="ABV70" i="1"/>
  <c r="ZZ5" i="1"/>
  <c r="AMX6" i="1"/>
  <c r="ATJ80" i="1"/>
  <c r="AOW53" i="1"/>
  <c r="ATM84" i="1"/>
  <c r="WQ57" i="1"/>
  <c r="AGU45" i="1"/>
  <c r="AQD13" i="1"/>
  <c r="LX10" i="1"/>
  <c r="MY91" i="1"/>
  <c r="AIB28" i="1"/>
  <c r="AFT89" i="1"/>
  <c r="TB64" i="1"/>
  <c r="ABA10" i="1"/>
  <c r="RC92" i="1"/>
  <c r="ACW68" i="1"/>
  <c r="UR62" i="1"/>
  <c r="ACH12" i="1"/>
  <c r="AAR32" i="1"/>
  <c r="AUB82" i="1"/>
  <c r="NB38" i="1"/>
  <c r="AAF79" i="1"/>
  <c r="AOK79" i="1"/>
  <c r="ATJ39" i="1"/>
  <c r="QK86" i="1"/>
  <c r="KK12" i="1"/>
  <c r="VS62" i="1"/>
  <c r="ZQ12" i="1"/>
  <c r="AGC69" i="1"/>
  <c r="MD57" i="1"/>
  <c r="ASL23" i="1"/>
  <c r="WK52" i="1"/>
  <c r="AJF50" i="1"/>
  <c r="AAF58" i="1"/>
  <c r="AHA62" i="1"/>
  <c r="ACN74" i="1"/>
  <c r="YS79" i="1"/>
  <c r="VY22" i="1"/>
  <c r="AAO28" i="1"/>
  <c r="ANM59" i="1"/>
  <c r="ACK39" i="1"/>
  <c r="ASC3" i="1"/>
  <c r="OU80" i="1"/>
  <c r="AOQ35" i="1"/>
  <c r="TT46" i="1"/>
  <c r="AIZ41" i="1"/>
  <c r="LO75" i="1"/>
  <c r="ABP74" i="1"/>
  <c r="AEG69" i="1"/>
  <c r="AJX92" i="1"/>
  <c r="AHG77" i="1"/>
  <c r="AQV24" i="1"/>
  <c r="YV59" i="1"/>
  <c r="AES77" i="1"/>
  <c r="OL81" i="1"/>
  <c r="AQA91" i="1"/>
  <c r="ADC22" i="1"/>
  <c r="AMU52" i="1"/>
  <c r="ACZ70" i="1"/>
  <c r="AEP85" i="1"/>
  <c r="ZN77" i="1"/>
  <c r="APR81" i="1"/>
  <c r="AKJ17" i="1"/>
  <c r="AIH4" i="1"/>
  <c r="ABJ76" i="1"/>
  <c r="PA18" i="1"/>
  <c r="AHA10" i="1"/>
  <c r="AOT64" i="1"/>
  <c r="OR9" i="1"/>
  <c r="TH33" i="1"/>
  <c r="PV24" i="1"/>
  <c r="AQG63" i="1"/>
  <c r="AQV38" i="1"/>
  <c r="ANV88" i="1"/>
  <c r="ATG63" i="1"/>
  <c r="AUN80" i="1"/>
  <c r="AJF83" i="1"/>
  <c r="RU75" i="1"/>
  <c r="AUB17" i="1"/>
  <c r="AVF33" i="1"/>
  <c r="NB76" i="1"/>
  <c r="QH95" i="1"/>
  <c r="AGF33" i="1"/>
  <c r="XX46" i="1"/>
  <c r="QZ91" i="1"/>
  <c r="VD33" i="1"/>
  <c r="AKD28" i="1"/>
  <c r="AOE53" i="1"/>
  <c r="AFQ86" i="1"/>
  <c r="AFK47" i="1"/>
  <c r="ATP87" i="1"/>
  <c r="ADX12" i="1"/>
  <c r="AGX17" i="1"/>
  <c r="ASI69" i="1"/>
  <c r="PA33" i="1"/>
  <c r="OI47" i="1"/>
  <c r="AHS85" i="1"/>
  <c r="YA12" i="1"/>
  <c r="AOZ74" i="1"/>
  <c r="WW79" i="1"/>
  <c r="AIK12" i="1"/>
  <c r="AQY51" i="1"/>
  <c r="ABP79" i="1"/>
  <c r="AJI45" i="1"/>
  <c r="XI69" i="1"/>
  <c r="ASC96" i="1"/>
  <c r="AMR5" i="1"/>
  <c r="VG74" i="1"/>
  <c r="AKM94" i="1"/>
  <c r="QE40" i="1"/>
  <c r="ATD63" i="1"/>
  <c r="AOQ14" i="1"/>
  <c r="ZK83" i="1"/>
  <c r="UC17" i="1"/>
  <c r="ANA17" i="1"/>
  <c r="SY4" i="1"/>
  <c r="AAF12" i="1"/>
  <c r="AJF41" i="1"/>
  <c r="AHY28" i="1"/>
  <c r="AAI40" i="1"/>
  <c r="AVI4" i="1"/>
  <c r="AIH76" i="1"/>
  <c r="ZH47" i="1"/>
  <c r="TN32" i="1"/>
  <c r="ABS92" i="1"/>
  <c r="AFK62" i="1"/>
  <c r="ADR63" i="1"/>
  <c r="XC50" i="1"/>
  <c r="AJU4" i="1"/>
  <c r="AGX27" i="1"/>
  <c r="AUB92" i="1"/>
  <c r="ALB84" i="1"/>
  <c r="AKM85" i="1"/>
  <c r="ANJ87" i="1"/>
  <c r="ZE81" i="1"/>
  <c r="AHV91" i="1"/>
  <c r="API86" i="1"/>
  <c r="AHD68" i="1"/>
  <c r="AKS14" i="1"/>
  <c r="AIQ68" i="1"/>
  <c r="ACT57" i="1"/>
  <c r="ASI77" i="1"/>
  <c r="ADC2" i="1"/>
  <c r="OX46" i="1"/>
  <c r="SY8" i="1"/>
  <c r="VJ93" i="1"/>
  <c r="AQD10" i="1"/>
  <c r="ALW68" i="1"/>
  <c r="AUH19" i="1"/>
  <c r="ACH93" i="1"/>
  <c r="RL39" i="1"/>
  <c r="AFZ28" i="1"/>
  <c r="RF87" i="1"/>
  <c r="ADI96" i="1"/>
  <c r="AUH12" i="1"/>
  <c r="ATA58" i="1"/>
  <c r="AEY92" i="1"/>
  <c r="XU19" i="1"/>
  <c r="AHA51" i="1"/>
  <c r="UL35" i="1"/>
  <c r="ABJ50" i="1"/>
  <c r="ACN6" i="1"/>
  <c r="AEY75" i="1"/>
  <c r="AMX62" i="1"/>
  <c r="PM24" i="1"/>
  <c r="TQ12" i="1"/>
  <c r="AKS88" i="1"/>
  <c r="ARE10" i="1"/>
  <c r="KT14" i="1"/>
  <c r="APL53" i="1"/>
  <c r="QK52" i="1"/>
  <c r="AOH88" i="1"/>
  <c r="TK18" i="1"/>
  <c r="ACH13" i="1"/>
  <c r="AMU84" i="1"/>
  <c r="AGI96" i="1"/>
  <c r="AKY74" i="1"/>
  <c r="AML63" i="1"/>
  <c r="ATV44" i="1"/>
  <c r="ABS40" i="1"/>
  <c r="AUW92" i="1"/>
  <c r="AOE33" i="1"/>
  <c r="AIH8" i="1"/>
  <c r="VY85" i="1"/>
  <c r="ANV94" i="1"/>
  <c r="AES93" i="1"/>
  <c r="NQ24" i="1"/>
  <c r="LF34" i="1"/>
  <c r="ACE27" i="1"/>
  <c r="XO94" i="1"/>
  <c r="AFN19" i="1"/>
  <c r="AUK87" i="1"/>
  <c r="AMU75" i="1"/>
  <c r="LL22" i="1"/>
  <c r="AEP63" i="1"/>
  <c r="ASI76" i="1"/>
  <c r="AJL85" i="1"/>
  <c r="LU45" i="1"/>
  <c r="APR33" i="1"/>
  <c r="LU87" i="1"/>
  <c r="WK85" i="1"/>
  <c r="RO6" i="1"/>
  <c r="AFB64" i="1"/>
  <c r="ARE88" i="1"/>
  <c r="AGR45" i="1"/>
  <c r="AUH95" i="1"/>
  <c r="AUZ56" i="1"/>
  <c r="AMX57" i="1"/>
  <c r="PV19" i="1"/>
  <c r="ALH19" i="1"/>
  <c r="AKV51" i="1"/>
  <c r="AAI69" i="1"/>
  <c r="TB87" i="1"/>
  <c r="OF34" i="1"/>
  <c r="AES34" i="1"/>
  <c r="AGU77" i="1"/>
  <c r="XC44" i="1"/>
  <c r="ART2" i="1"/>
  <c r="ARQ82" i="1"/>
  <c r="WT95" i="1"/>
  <c r="WB24" i="1"/>
  <c r="LF79" i="1"/>
  <c r="SA39" i="1"/>
  <c r="ABD23" i="1"/>
  <c r="ACW38" i="1"/>
  <c r="ZB82" i="1"/>
  <c r="AOZ86" i="1"/>
  <c r="AAO14" i="1"/>
  <c r="ANG77" i="1"/>
  <c r="YM58" i="1"/>
  <c r="ATD10" i="1"/>
  <c r="ALQ28" i="1"/>
  <c r="AUB24" i="1"/>
  <c r="QB93" i="1"/>
  <c r="QQ41" i="1"/>
  <c r="SG77" i="1"/>
  <c r="ZQ24" i="1"/>
  <c r="OR28" i="1"/>
  <c r="AQY32" i="1"/>
  <c r="AOW17" i="1"/>
  <c r="AAC6" i="1"/>
  <c r="AFZ79" i="1"/>
  <c r="ADF64" i="1"/>
  <c r="AQG94" i="1"/>
  <c r="ACH4" i="1"/>
  <c r="AGI59" i="1"/>
  <c r="UX75" i="1"/>
  <c r="AQD68" i="1"/>
  <c r="LU19" i="1"/>
  <c r="UF81" i="1"/>
  <c r="ANS58" i="1"/>
  <c r="ASU86" i="1"/>
  <c r="ANS23" i="1"/>
  <c r="QB89" i="1"/>
  <c r="AHA95" i="1"/>
  <c r="ALZ27" i="1"/>
  <c r="AUZ77" i="1"/>
  <c r="LO8" i="1"/>
  <c r="ASO44" i="1"/>
  <c r="SP64" i="1"/>
  <c r="AJL34" i="1"/>
  <c r="XL33" i="1"/>
  <c r="ATY44" i="1"/>
  <c r="AHG19" i="1"/>
  <c r="AHM89" i="1"/>
  <c r="AKD5" i="1"/>
  <c r="AVF53" i="1"/>
  <c r="QE62" i="1"/>
  <c r="UR96" i="1"/>
  <c r="ACK17" i="1"/>
  <c r="ASI68" i="1"/>
  <c r="OI7" i="1"/>
  <c r="AKM8" i="1"/>
  <c r="TK85" i="1"/>
  <c r="UC64" i="1"/>
  <c r="AJR44" i="1"/>
  <c r="ASU45" i="1"/>
  <c r="AQG88" i="1"/>
  <c r="ADO8" i="1"/>
  <c r="AHD14" i="1"/>
  <c r="AOT84" i="1"/>
  <c r="ARH29" i="1"/>
  <c r="RF92" i="1"/>
  <c r="LC82" i="1"/>
  <c r="XR22" i="1"/>
  <c r="ADX70" i="1"/>
  <c r="TB88" i="1"/>
  <c r="AFK56" i="1"/>
  <c r="AOE41" i="1"/>
  <c r="ARH96" i="1"/>
  <c r="AUB84" i="1"/>
  <c r="LX39" i="1"/>
  <c r="XF9" i="1"/>
  <c r="AHS79" i="1"/>
  <c r="AND44" i="1"/>
  <c r="AFK69" i="1"/>
  <c r="ASU80" i="1"/>
  <c r="ABM79" i="1"/>
  <c r="ABG84" i="1"/>
  <c r="ALZ50" i="1"/>
  <c r="AAO13" i="1"/>
  <c r="AQD51" i="1"/>
  <c r="AHP88" i="1"/>
  <c r="AJF44" i="1"/>
  <c r="AFW45" i="1"/>
  <c r="ZT44" i="1"/>
  <c r="OI52" i="1"/>
  <c r="LX32" i="1"/>
  <c r="KE39" i="1"/>
  <c r="PG40" i="1"/>
  <c r="WK44" i="1"/>
  <c r="ACT45" i="1"/>
  <c r="AAO62" i="1"/>
  <c r="AKS27" i="1"/>
  <c r="ANJ32" i="1"/>
  <c r="AFT41" i="1"/>
  <c r="AQV59" i="1"/>
  <c r="ACW3" i="1"/>
  <c r="SV65" i="1"/>
  <c r="ARN91" i="1"/>
  <c r="AQJ74" i="1"/>
  <c r="AUE64" i="1"/>
  <c r="ATD68" i="1"/>
  <c r="AQM91" i="1"/>
  <c r="AIQ56" i="1"/>
  <c r="AHG39" i="1"/>
  <c r="AAU22" i="1"/>
  <c r="AQD74" i="1"/>
  <c r="AHJ2" i="1"/>
  <c r="AMF93" i="1"/>
  <c r="ANV87" i="1"/>
  <c r="AGR65" i="1"/>
  <c r="AHS19" i="1"/>
  <c r="AKP74" i="1"/>
  <c r="ABY92" i="1"/>
  <c r="AJC87" i="1"/>
  <c r="AQP41" i="1"/>
  <c r="APR75" i="1"/>
  <c r="AMU83" i="1"/>
  <c r="SA17" i="1"/>
  <c r="AJC46" i="1"/>
  <c r="ABY28" i="1"/>
  <c r="AUT51" i="1"/>
  <c r="AKS6" i="1"/>
  <c r="AKD41" i="1"/>
  <c r="YS69" i="1"/>
  <c r="AHG64" i="1"/>
  <c r="AMO50" i="1"/>
  <c r="PD44" i="1"/>
  <c r="AOW96" i="1"/>
  <c r="AQS87" i="1"/>
  <c r="AHD79" i="1"/>
  <c r="VM81" i="1"/>
  <c r="ABM13" i="1"/>
  <c r="AVL44" i="1"/>
  <c r="AIK4" i="1"/>
  <c r="AKS47" i="1"/>
  <c r="ASU91" i="1"/>
  <c r="AIQ77" i="1"/>
  <c r="ADO93" i="1"/>
  <c r="AHD59" i="1"/>
  <c r="ASF96" i="1"/>
  <c r="ZZ79" i="1"/>
  <c r="WQ70" i="1"/>
  <c r="AHM88" i="1"/>
  <c r="ALW28" i="1"/>
  <c r="YS22" i="1"/>
  <c r="ARQ53" i="1"/>
  <c r="ASI28" i="1"/>
  <c r="QZ34" i="1"/>
  <c r="PA91" i="1"/>
  <c r="AHJ8" i="1"/>
  <c r="PG14" i="1"/>
  <c r="ATY65" i="1"/>
  <c r="AJI80" i="1"/>
  <c r="XU94" i="1"/>
  <c r="YY23" i="1"/>
  <c r="JY65" i="1"/>
  <c r="SM46" i="1"/>
  <c r="AML76" i="1"/>
  <c r="AGX6" i="1"/>
  <c r="RX41" i="1"/>
  <c r="ACE6" i="1"/>
  <c r="ALQ71" i="1"/>
  <c r="ANM8" i="1"/>
  <c r="VM62" i="1"/>
  <c r="UO62" i="1"/>
  <c r="ALT8" i="1"/>
  <c r="WH18" i="1"/>
  <c r="AMO9" i="1"/>
  <c r="ALQ2" i="1"/>
  <c r="AOW74" i="1"/>
  <c r="AHD12" i="1"/>
  <c r="AAI82" i="1"/>
  <c r="ALH51" i="1"/>
  <c r="AAU14" i="1"/>
  <c r="AOE38" i="1"/>
  <c r="SV40" i="1"/>
  <c r="MY41" i="1"/>
  <c r="SS76" i="1"/>
  <c r="APX87" i="1"/>
  <c r="YV76" i="1"/>
  <c r="NT94" i="1"/>
  <c r="AJO84" i="1"/>
  <c r="AUT8" i="1"/>
  <c r="VA82" i="1"/>
  <c r="AUH27" i="1"/>
  <c r="ALB94" i="1"/>
  <c r="AQY92" i="1"/>
  <c r="AMF6" i="1"/>
  <c r="KZ75" i="1"/>
  <c r="ZB9" i="1"/>
  <c r="ANP65" i="1"/>
  <c r="TK14" i="1"/>
  <c r="UU96" i="1"/>
  <c r="ADU7" i="1"/>
  <c r="TN39" i="1"/>
  <c r="AUH52" i="1"/>
  <c r="XF76" i="1"/>
  <c r="ABY13" i="1"/>
  <c r="AHD19" i="1"/>
  <c r="AMO74" i="1"/>
  <c r="ZT3" i="1"/>
  <c r="AHG56" i="1"/>
  <c r="ACT65" i="1"/>
  <c r="APX95" i="1"/>
  <c r="XU51" i="1"/>
  <c r="AGR32" i="1"/>
  <c r="TW80" i="1"/>
  <c r="ASX7" i="1"/>
  <c r="AVL76" i="1"/>
  <c r="KT41" i="1"/>
  <c r="ANM7" i="1"/>
  <c r="AUB57" i="1"/>
  <c r="PS87" i="1"/>
  <c r="MS27" i="1"/>
  <c r="ARB13" i="1"/>
  <c r="VV34" i="1"/>
  <c r="NB3" i="1"/>
  <c r="ATD41" i="1"/>
  <c r="ACN64" i="1"/>
  <c r="APL40" i="1"/>
  <c r="AMF19" i="1"/>
  <c r="QB69" i="1"/>
  <c r="ANV52" i="1"/>
  <c r="ANS41" i="1"/>
  <c r="ARN95" i="1"/>
  <c r="ALK9" i="1"/>
  <c r="AOH10" i="1"/>
  <c r="AQG44" i="1"/>
  <c r="ACW92" i="1"/>
  <c r="AED18" i="1"/>
  <c r="ATP83" i="1"/>
  <c r="AQJ76" i="1"/>
  <c r="ASU7" i="1"/>
  <c r="AOH92" i="1"/>
  <c r="AHS5" i="1"/>
  <c r="TH94" i="1"/>
  <c r="ABP23" i="1"/>
  <c r="LC89" i="1"/>
  <c r="ALK45" i="1"/>
  <c r="ARQ32" i="1"/>
  <c r="QN39" i="1"/>
  <c r="ADO65" i="1"/>
  <c r="ABY82" i="1"/>
  <c r="AIW12" i="1"/>
  <c r="RL9" i="1"/>
  <c r="ATG88" i="1"/>
  <c r="AKD91" i="1"/>
  <c r="AAR14" i="1"/>
  <c r="AEP18" i="1"/>
  <c r="AEA85" i="1"/>
  <c r="ADL65" i="1"/>
  <c r="ABM22" i="1"/>
  <c r="ABM32" i="1"/>
  <c r="AKM33" i="1"/>
  <c r="AKA18" i="1"/>
  <c r="ANV69" i="1"/>
  <c r="AGL6" i="1"/>
  <c r="AAU33" i="1"/>
  <c r="AJX53" i="1"/>
  <c r="AIT80" i="1"/>
  <c r="XX63" i="1"/>
  <c r="ATP59" i="1"/>
  <c r="AQV7" i="1"/>
  <c r="AFN64" i="1"/>
  <c r="AHV4" i="1"/>
  <c r="ASF46" i="1"/>
  <c r="AML3" i="1"/>
  <c r="XO45" i="1"/>
  <c r="VP85" i="1"/>
  <c r="ALE19" i="1"/>
  <c r="ARB87" i="1"/>
  <c r="AFZ94" i="1"/>
  <c r="XI2" i="1"/>
  <c r="AHV75" i="1"/>
  <c r="WN27" i="1"/>
  <c r="AGR59" i="1"/>
  <c r="AKA58" i="1"/>
  <c r="WZ71" i="1"/>
  <c r="AUZ68" i="1"/>
  <c r="AHJ9" i="1"/>
  <c r="ASU93" i="1"/>
  <c r="ADO58" i="1"/>
  <c r="YY50" i="1"/>
  <c r="AKG14" i="1"/>
  <c r="AAF52" i="1"/>
  <c r="ABP94" i="1"/>
  <c r="AKG69" i="1"/>
  <c r="ABD93" i="1"/>
  <c r="ABM7" i="1"/>
  <c r="AIW68" i="1"/>
  <c r="AOE84" i="1"/>
  <c r="AMX69" i="1"/>
  <c r="ANG3" i="1"/>
  <c r="ASF13" i="1"/>
  <c r="AQP56" i="1"/>
  <c r="AFB12" i="1"/>
  <c r="ADC38" i="1"/>
  <c r="AOZ12" i="1"/>
  <c r="NB28" i="1"/>
  <c r="ABY27" i="1"/>
  <c r="AFB39" i="1"/>
  <c r="AGC82" i="1"/>
  <c r="ATA24" i="1"/>
  <c r="ASL93" i="1"/>
  <c r="AMX59" i="1"/>
  <c r="ABV23" i="1"/>
  <c r="ASO45" i="1"/>
  <c r="ABM47" i="1"/>
  <c r="ANG74" i="1"/>
  <c r="SG13" i="1"/>
  <c r="AUN58" i="1"/>
  <c r="XX52" i="1"/>
  <c r="AHD74" i="1"/>
  <c r="AHS94" i="1"/>
  <c r="KB41" i="1"/>
  <c r="XO64" i="1"/>
  <c r="MD18" i="1"/>
  <c r="UC2" i="1"/>
  <c r="KQ39" i="1"/>
  <c r="ABP10" i="1"/>
  <c r="QB52" i="1"/>
  <c r="ABY32" i="1"/>
  <c r="VM29" i="1"/>
  <c r="AOT62" i="1"/>
  <c r="ASI75" i="1"/>
  <c r="YP44" i="1"/>
  <c r="XX88" i="1"/>
  <c r="RF2" i="1"/>
  <c r="RI38" i="1"/>
  <c r="AFK3" i="1"/>
  <c r="ADR34" i="1"/>
  <c r="QB56" i="1"/>
  <c r="UL44" i="1"/>
  <c r="AVL71" i="1"/>
  <c r="AQJ87" i="1"/>
  <c r="AEP82" i="1"/>
  <c r="ATD96" i="1"/>
  <c r="QB53" i="1"/>
  <c r="OL95" i="1"/>
  <c r="ANV92" i="1"/>
  <c r="AKS4" i="1"/>
  <c r="APX4" i="1"/>
  <c r="AAX86" i="1"/>
  <c r="AMI2" i="1"/>
  <c r="AMU81" i="1"/>
  <c r="ADI75" i="1"/>
  <c r="ABD69" i="1"/>
  <c r="ARW10" i="1"/>
  <c r="ADI68" i="1"/>
  <c r="AVF12" i="1"/>
  <c r="ALE63" i="1"/>
  <c r="ALQ81" i="1"/>
  <c r="LO14" i="1"/>
  <c r="QT28" i="1"/>
  <c r="AEA2" i="1"/>
  <c r="ARE65" i="1"/>
  <c r="QE93" i="1"/>
  <c r="AAC24" i="1"/>
  <c r="YY2" i="1"/>
  <c r="AAL77" i="1"/>
  <c r="SJ24" i="1"/>
  <c r="AGR38" i="1"/>
  <c r="APL5" i="1"/>
  <c r="ARQ75" i="1"/>
  <c r="AGO92" i="1"/>
  <c r="ALW58" i="1"/>
  <c r="ATP69" i="1"/>
  <c r="ALK83" i="1"/>
  <c r="KW9" i="1"/>
  <c r="MS95" i="1"/>
  <c r="YG22" i="1"/>
  <c r="ALE91" i="1"/>
  <c r="SM12" i="1"/>
  <c r="LX63" i="1"/>
  <c r="ARK44" i="1"/>
  <c r="AUZ39" i="1"/>
  <c r="AIH94" i="1"/>
  <c r="AOT95" i="1"/>
  <c r="AAC14" i="1"/>
  <c r="ANM83" i="1"/>
  <c r="AOZ4" i="1"/>
  <c r="AJU14" i="1"/>
  <c r="WQ92" i="1"/>
  <c r="AHD87" i="1"/>
  <c r="OI57" i="1"/>
  <c r="ANA70" i="1"/>
  <c r="VM89" i="1"/>
  <c r="QQ70" i="1"/>
  <c r="ASU46" i="1"/>
  <c r="RF47" i="1"/>
  <c r="ABJ23" i="1"/>
  <c r="AES62" i="1"/>
  <c r="AMO2" i="1"/>
  <c r="AOT44" i="1"/>
  <c r="UO70" i="1"/>
  <c r="ATM28" i="1"/>
  <c r="AFW89" i="1"/>
  <c r="AFW51" i="1"/>
  <c r="TH2" i="1"/>
  <c r="OX83" i="1"/>
  <c r="AGI74" i="1"/>
  <c r="YV38" i="1"/>
  <c r="AFB77" i="1"/>
  <c r="AKJ81" i="1"/>
  <c r="AOK56" i="1"/>
  <c r="AFK24" i="1"/>
  <c r="ASO46" i="1"/>
  <c r="ACB50" i="1"/>
  <c r="ALQ8" i="1"/>
  <c r="APR94" i="1"/>
  <c r="AGF2" i="1"/>
  <c r="ADX59" i="1"/>
  <c r="ZZ38" i="1"/>
  <c r="API19" i="1"/>
  <c r="UR53" i="1"/>
  <c r="ALW79" i="1"/>
  <c r="ATP76" i="1"/>
  <c r="AQP77" i="1"/>
  <c r="AFW40" i="1"/>
  <c r="NK56" i="1"/>
  <c r="AKS44" i="1"/>
  <c r="ABA83" i="1"/>
  <c r="AGR39" i="1"/>
  <c r="ABD3" i="1"/>
  <c r="AKY91" i="1"/>
  <c r="AUW3" i="1"/>
  <c r="AMU34" i="1"/>
  <c r="AJO70" i="1"/>
  <c r="ACT35" i="1"/>
  <c r="QT71" i="1"/>
  <c r="AIW41" i="1"/>
  <c r="ADF69" i="1"/>
  <c r="AIW18" i="1"/>
  <c r="ASI4" i="1"/>
  <c r="ABY86" i="1"/>
  <c r="ANS81" i="1"/>
  <c r="AGU63" i="1"/>
  <c r="ASX24" i="1"/>
  <c r="AGO5" i="1"/>
  <c r="AAO93" i="1"/>
  <c r="ARW75" i="1"/>
  <c r="AIN8" i="1"/>
  <c r="YS52" i="1"/>
  <c r="AQD29" i="1"/>
  <c r="RX24" i="1"/>
  <c r="NT84" i="1"/>
  <c r="UF10" i="1"/>
  <c r="LF85" i="1"/>
  <c r="AFB41" i="1"/>
  <c r="MY59" i="1"/>
  <c r="ADI34" i="1"/>
  <c r="ACT17" i="1"/>
  <c r="ABM27" i="1"/>
  <c r="AOW85" i="1"/>
  <c r="AUK69" i="1"/>
  <c r="ATG84" i="1"/>
  <c r="AVI32" i="1"/>
  <c r="QK2" i="1"/>
  <c r="ALE50" i="1"/>
  <c r="ASX83" i="1"/>
  <c r="AEM44" i="1"/>
  <c r="AHP27" i="1"/>
  <c r="ADU5" i="1"/>
  <c r="APC64" i="1"/>
  <c r="AUH57" i="1"/>
  <c r="MP34" i="1"/>
  <c r="APU33" i="1"/>
  <c r="AHP77" i="1"/>
  <c r="ACZ41" i="1"/>
  <c r="MJ50" i="1"/>
  <c r="APO89" i="1"/>
  <c r="AUE96" i="1"/>
  <c r="AHD51" i="1"/>
  <c r="TH39" i="1"/>
  <c r="AOE91" i="1"/>
  <c r="ANM79" i="1"/>
  <c r="QZ52" i="1"/>
  <c r="MG64" i="1"/>
  <c r="ASI71" i="1"/>
  <c r="KH29" i="1"/>
  <c r="ATY56" i="1"/>
  <c r="KB6" i="1"/>
  <c r="ATV82" i="1"/>
  <c r="AIW2" i="1"/>
  <c r="AUE94" i="1"/>
  <c r="UU93" i="1"/>
  <c r="AAR59" i="1"/>
  <c r="AON41" i="1"/>
  <c r="XO2" i="1"/>
  <c r="ABA62" i="1"/>
  <c r="ALE53" i="1"/>
  <c r="AMI83" i="1"/>
  <c r="ACE32" i="1"/>
  <c r="KZ64" i="1"/>
  <c r="ATJ41" i="1"/>
  <c r="ACK95" i="1"/>
  <c r="AVI10" i="1"/>
  <c r="ALZ45" i="1"/>
  <c r="ARK33" i="1"/>
  <c r="AIE23" i="1"/>
  <c r="RF35" i="1"/>
  <c r="UI64" i="1"/>
  <c r="AAO80" i="1"/>
  <c r="AAF2" i="1"/>
  <c r="AHP53" i="1"/>
  <c r="RF6" i="1"/>
  <c r="KH92" i="1"/>
  <c r="ABD94" i="1"/>
  <c r="AKY5" i="1"/>
  <c r="AHS9" i="1"/>
  <c r="AFH53" i="1"/>
  <c r="AOZ44" i="1"/>
  <c r="LR52" i="1"/>
  <c r="ABS93" i="1"/>
  <c r="AIQ32" i="1"/>
  <c r="AQJ18" i="1"/>
  <c r="AUZ9" i="1"/>
  <c r="ATD45" i="1"/>
  <c r="AFN65" i="1"/>
  <c r="SD96" i="1"/>
  <c r="KE71" i="1"/>
  <c r="ZK85" i="1"/>
  <c r="ARN96" i="1"/>
  <c r="AOE75" i="1"/>
  <c r="AJR6" i="1"/>
  <c r="WT56" i="1"/>
  <c r="XL51" i="1"/>
  <c r="ASL79" i="1"/>
  <c r="VM10" i="1"/>
  <c r="TT3" i="1"/>
  <c r="ANP50" i="1"/>
  <c r="AJF14" i="1"/>
  <c r="AHV5" i="1"/>
  <c r="ASC64" i="1"/>
  <c r="VJ52" i="1"/>
  <c r="UR91" i="1"/>
  <c r="AOB77" i="1"/>
  <c r="ABM40" i="1"/>
  <c r="YV86" i="1"/>
  <c r="AOW69" i="1"/>
  <c r="ALZ33" i="1"/>
  <c r="ANY24" i="1"/>
  <c r="PJ96" i="1"/>
  <c r="AOB70" i="1"/>
  <c r="TT45" i="1"/>
  <c r="ABV64" i="1"/>
  <c r="ABY57" i="1"/>
  <c r="APL94" i="1"/>
  <c r="YJ3" i="1"/>
  <c r="UO14" i="1"/>
  <c r="ASR34" i="1"/>
  <c r="AVL64" i="1"/>
  <c r="ABY10" i="1"/>
  <c r="AJF58" i="1"/>
  <c r="AQV58" i="1"/>
  <c r="AQG27" i="1"/>
  <c r="APC94" i="1"/>
  <c r="AGF28" i="1"/>
  <c r="ZN23" i="1"/>
  <c r="AFK77" i="1"/>
  <c r="AVC53" i="1"/>
  <c r="ZT47" i="1"/>
  <c r="ACN84" i="1"/>
  <c r="ACN23" i="1"/>
  <c r="AGL38" i="1"/>
  <c r="ADO52" i="1"/>
  <c r="VS8" i="1"/>
  <c r="ARN77" i="1"/>
  <c r="AKP44" i="1"/>
  <c r="NQ45" i="1"/>
  <c r="NE74" i="1"/>
  <c r="TW94" i="1"/>
  <c r="AVF22" i="1"/>
  <c r="TW63" i="1"/>
  <c r="ATA19" i="1"/>
  <c r="ARZ89" i="1"/>
  <c r="ASI46" i="1"/>
  <c r="AUZ6" i="1"/>
  <c r="AQJ56" i="1"/>
  <c r="AVC93" i="1"/>
  <c r="ACK57" i="1"/>
  <c r="AED81" i="1"/>
  <c r="AMF22" i="1"/>
  <c r="AKP57" i="1"/>
  <c r="AKS35" i="1"/>
  <c r="WQ18" i="1"/>
  <c r="ABG9" i="1"/>
  <c r="AJL8" i="1"/>
  <c r="ARH64" i="1"/>
  <c r="UI86" i="1"/>
  <c r="AIQ22" i="1"/>
  <c r="AFQ23" i="1"/>
  <c r="ADX10" i="1"/>
  <c r="LL5" i="1"/>
  <c r="TK2" i="1"/>
  <c r="WN14" i="1"/>
  <c r="AUT18" i="1"/>
  <c r="AQY24" i="1"/>
  <c r="NT58" i="1"/>
  <c r="AIE51" i="1"/>
  <c r="XL62" i="1"/>
  <c r="AMI80" i="1"/>
  <c r="YY69" i="1"/>
  <c r="ZB10" i="1"/>
  <c r="AUN92" i="1"/>
  <c r="YA75" i="1"/>
  <c r="OR96" i="1"/>
  <c r="MJ33" i="1"/>
  <c r="MM92" i="1"/>
  <c r="AAX4" i="1"/>
  <c r="AGX64" i="1"/>
  <c r="AQJ59" i="1"/>
  <c r="SD14" i="1"/>
  <c r="AJU12" i="1"/>
  <c r="MD83" i="1"/>
  <c r="ANG85" i="1"/>
  <c r="AKS51" i="1"/>
  <c r="AOQ28" i="1"/>
  <c r="AAU4" i="1"/>
  <c r="AHG14" i="1"/>
  <c r="ASR13" i="1"/>
  <c r="AGX65" i="1"/>
  <c r="AQM89" i="1"/>
  <c r="AJL80" i="1"/>
  <c r="ABS96" i="1"/>
  <c r="AMR51" i="1"/>
  <c r="AJX5" i="1"/>
  <c r="OO53" i="1"/>
  <c r="AOB46" i="1"/>
  <c r="AMU35" i="1"/>
  <c r="YM81" i="1"/>
  <c r="AHA81" i="1"/>
  <c r="AAO84" i="1"/>
  <c r="ATD65" i="1"/>
  <c r="PD77" i="1"/>
  <c r="AHY84" i="1"/>
  <c r="PG19" i="1"/>
  <c r="AUZ44" i="1"/>
  <c r="QQ45" i="1"/>
  <c r="MG47" i="1"/>
  <c r="AHD91" i="1"/>
  <c r="AAO19" i="1"/>
  <c r="ALN85" i="1"/>
  <c r="AQS2" i="1"/>
  <c r="VV79" i="1"/>
  <c r="ARZ91" i="1"/>
  <c r="WT17" i="1"/>
  <c r="PG4" i="1"/>
  <c r="WQ53" i="1"/>
  <c r="LF96" i="1"/>
  <c r="AAC69" i="1"/>
  <c r="QQ4" i="1"/>
  <c r="WT38" i="1"/>
  <c r="NW52" i="1"/>
  <c r="ALB22" i="1"/>
  <c r="ALQ85" i="1"/>
  <c r="ZE46" i="1"/>
  <c r="AGL92" i="1"/>
  <c r="NN91" i="1"/>
  <c r="VD29" i="1"/>
  <c r="ALN68" i="1"/>
  <c r="OC14" i="1"/>
  <c r="ARW14" i="1"/>
  <c r="AUN63" i="1"/>
  <c r="UC75" i="1"/>
  <c r="PS65" i="1"/>
  <c r="AFB52" i="1"/>
  <c r="ZN17" i="1"/>
  <c r="ABA4" i="1"/>
  <c r="ALN79" i="1"/>
  <c r="AEJ64" i="1"/>
  <c r="ACN46" i="1"/>
  <c r="AQS91" i="1"/>
  <c r="AQG23" i="1"/>
  <c r="AQS39" i="1"/>
  <c r="AMO80" i="1"/>
  <c r="VY82" i="1"/>
  <c r="APU8" i="1"/>
  <c r="ANY17" i="1"/>
  <c r="AGC35" i="1"/>
  <c r="AMX80" i="1"/>
  <c r="AOE14" i="1"/>
  <c r="AEY6" i="1"/>
  <c r="ANY9" i="1"/>
  <c r="ATD51" i="1"/>
  <c r="AGI51" i="1"/>
  <c r="XC71" i="1"/>
  <c r="QK17" i="1"/>
  <c r="ADC77" i="1"/>
  <c r="TB62" i="1"/>
  <c r="AMR8" i="1"/>
  <c r="AOH24" i="1"/>
  <c r="AJI47" i="1"/>
  <c r="AMX76" i="1"/>
  <c r="TB38" i="1"/>
  <c r="AES2" i="1"/>
  <c r="YA22" i="1"/>
  <c r="AKJ89" i="1"/>
  <c r="ACH69" i="1"/>
  <c r="AEP4" i="1"/>
  <c r="ANS74" i="1"/>
  <c r="AIT34" i="1"/>
  <c r="AOW86" i="1"/>
  <c r="YG58" i="1"/>
  <c r="ASX53" i="1"/>
  <c r="ARQ70" i="1"/>
  <c r="YJ17" i="1"/>
  <c r="AOT47" i="1"/>
  <c r="AQP50" i="1"/>
  <c r="ARK24" i="1"/>
  <c r="TW85" i="1"/>
  <c r="ZZ88" i="1"/>
  <c r="AUZ29" i="1"/>
  <c r="AUT63" i="1"/>
  <c r="AKG94" i="1"/>
  <c r="AFH84" i="1"/>
  <c r="AGO69" i="1"/>
  <c r="AGR22" i="1"/>
  <c r="AOW45" i="1"/>
  <c r="AIH14" i="1"/>
  <c r="PG27" i="1"/>
  <c r="AML33" i="1"/>
  <c r="ASL35" i="1"/>
  <c r="AMI4" i="1"/>
  <c r="ADU24" i="1"/>
  <c r="ABP89" i="1"/>
  <c r="ARH32" i="1"/>
  <c r="WK32" i="1"/>
  <c r="AMO27" i="1"/>
  <c r="ANA33" i="1"/>
  <c r="ABG33" i="1"/>
  <c r="AAU86" i="1"/>
  <c r="AAF68" i="1"/>
  <c r="AHS87" i="1"/>
  <c r="AFZ76" i="1"/>
  <c r="AKA75" i="1"/>
  <c r="AGF6" i="1"/>
  <c r="AKY23" i="1"/>
  <c r="TZ87" i="1"/>
  <c r="WB5" i="1"/>
  <c r="ABA84" i="1"/>
  <c r="AIH74" i="1"/>
  <c r="AES84" i="1"/>
  <c r="SP85" i="1"/>
  <c r="WE39" i="1"/>
  <c r="RR58" i="1"/>
  <c r="AGC92" i="1"/>
  <c r="ARK77" i="1"/>
  <c r="AAR17" i="1"/>
  <c r="AGC70" i="1"/>
  <c r="ADI62" i="1"/>
  <c r="AES94" i="1"/>
  <c r="ADF27" i="1"/>
  <c r="AON12" i="1"/>
  <c r="AVI34" i="1"/>
  <c r="RO59" i="1"/>
  <c r="ANM50" i="1"/>
  <c r="UL62" i="1"/>
  <c r="AKY2" i="1"/>
  <c r="AUT64" i="1"/>
  <c r="WT84" i="1"/>
  <c r="UL77" i="1"/>
  <c r="AGL56" i="1"/>
  <c r="AIB87" i="1"/>
  <c r="AEJ58" i="1"/>
  <c r="AGL9" i="1"/>
  <c r="MP91" i="1"/>
  <c r="ABS29" i="1"/>
  <c r="APC91" i="1"/>
  <c r="AUB62" i="1"/>
  <c r="ATV70" i="1"/>
  <c r="ZQ8" i="1"/>
  <c r="ASI95" i="1"/>
  <c r="AKY35" i="1"/>
  <c r="AMR86" i="1"/>
  <c r="AUW84" i="1"/>
  <c r="ZN14" i="1"/>
  <c r="AAR95" i="1"/>
  <c r="XL77" i="1"/>
  <c r="AIZ29" i="1"/>
  <c r="NQ8" i="1"/>
  <c r="QZ57" i="1"/>
  <c r="AIN74" i="1"/>
  <c r="AEP75" i="1"/>
  <c r="SV64" i="1"/>
  <c r="OL41" i="1"/>
  <c r="AUW7" i="1"/>
  <c r="APX93" i="1"/>
  <c r="AAL80" i="1"/>
  <c r="WB13" i="1"/>
  <c r="ALB50" i="1"/>
  <c r="AON52" i="1"/>
  <c r="KB64" i="1"/>
  <c r="AOE47" i="1"/>
  <c r="AAC92" i="1"/>
  <c r="ZT89" i="1"/>
  <c r="AQG64" i="1"/>
  <c r="SY52" i="1"/>
  <c r="APX63" i="1"/>
  <c r="ASC91" i="1"/>
  <c r="AHV27" i="1"/>
  <c r="QN4" i="1"/>
  <c r="TZ23" i="1"/>
  <c r="ANM71" i="1"/>
  <c r="MS89" i="1"/>
  <c r="OO27" i="1"/>
  <c r="NN32" i="1"/>
  <c r="ASI51" i="1"/>
  <c r="KZ19" i="1"/>
  <c r="AIK70" i="1"/>
  <c r="AFQ32" i="1"/>
  <c r="AND46" i="1"/>
  <c r="WT7" i="1"/>
  <c r="VV93" i="1"/>
  <c r="AUQ74" i="1"/>
  <c r="AON64" i="1"/>
  <c r="OC57" i="1"/>
  <c r="AHA89" i="1"/>
  <c r="ADO29" i="1"/>
  <c r="ANJ50" i="1"/>
  <c r="VA44" i="1"/>
  <c r="ABV52" i="1"/>
  <c r="WN94" i="1"/>
  <c r="AHD29" i="1"/>
  <c r="AMO62" i="1"/>
  <c r="PS57" i="1"/>
  <c r="QQ3" i="1"/>
  <c r="AIE38" i="1"/>
  <c r="AAI75" i="1"/>
  <c r="PJ22" i="1"/>
  <c r="XC80" i="1"/>
  <c r="ZZ83" i="1"/>
  <c r="KE62" i="1"/>
  <c r="OC53" i="1"/>
  <c r="AHM33" i="1"/>
  <c r="AIK2" i="1"/>
  <c r="ACW96" i="1"/>
  <c r="ATY86" i="1"/>
  <c r="ZH38" i="1"/>
  <c r="ARE96" i="1"/>
  <c r="XO74" i="1"/>
  <c r="ARH34" i="1"/>
  <c r="AFZ75" i="1"/>
  <c r="AKD57" i="1"/>
  <c r="VM84" i="1"/>
  <c r="ZN45" i="1"/>
  <c r="AAR94" i="1"/>
  <c r="ALB39" i="1"/>
  <c r="ASC53" i="1"/>
  <c r="ZH44" i="1"/>
  <c r="QT9" i="1"/>
  <c r="AHG51" i="1"/>
  <c r="AUK44" i="1"/>
  <c r="ACN92" i="1"/>
  <c r="AQG46" i="1"/>
  <c r="AIK52" i="1"/>
  <c r="AHY65" i="1"/>
  <c r="ABP28" i="1"/>
  <c r="AAX6" i="1"/>
  <c r="AHG3" i="1"/>
  <c r="ALB10" i="1"/>
  <c r="AJC2" i="1"/>
  <c r="ZK91" i="1"/>
  <c r="ASF59" i="1"/>
  <c r="KE32" i="1"/>
  <c r="OU10" i="1"/>
  <c r="AQG85" i="1"/>
  <c r="ACE8" i="1"/>
  <c r="ACW7" i="1"/>
  <c r="ASI59" i="1"/>
  <c r="ARH3" i="1"/>
  <c r="AMF83" i="1"/>
  <c r="AGL19" i="1"/>
  <c r="APO83" i="1"/>
  <c r="PM86" i="1"/>
  <c r="ATP40" i="1"/>
  <c r="ALZ28" i="1"/>
  <c r="ANA71" i="1"/>
  <c r="WQ64" i="1"/>
  <c r="MG92" i="1"/>
  <c r="AHA52" i="1"/>
  <c r="AIN62" i="1"/>
  <c r="AAX34" i="1"/>
  <c r="ATP27" i="1"/>
  <c r="AND64" i="1"/>
  <c r="YM95" i="1"/>
  <c r="AIH13" i="1"/>
  <c r="ABV77" i="1"/>
  <c r="AON3" i="1"/>
  <c r="AEG2" i="1"/>
  <c r="AUK83" i="1"/>
  <c r="SM9" i="1"/>
  <c r="AQS65" i="1"/>
  <c r="MV59" i="1"/>
  <c r="AHG9" i="1"/>
  <c r="ASO13" i="1"/>
  <c r="APR71" i="1"/>
  <c r="XF96" i="1"/>
  <c r="AAU70" i="1"/>
  <c r="AGO76" i="1"/>
  <c r="ARE82" i="1"/>
  <c r="AIK57" i="1"/>
  <c r="AEA35" i="1"/>
  <c r="XX38" i="1"/>
  <c r="PS76" i="1"/>
  <c r="AMU12" i="1"/>
  <c r="AIE62" i="1"/>
  <c r="AGU29" i="1"/>
  <c r="AUN64" i="1"/>
  <c r="AMC74" i="1"/>
  <c r="OO23" i="1"/>
  <c r="AFT28" i="1"/>
  <c r="ACW24" i="1"/>
  <c r="AKJ10" i="1"/>
  <c r="XX68" i="1"/>
  <c r="AIB93" i="1"/>
  <c r="AAC29" i="1"/>
  <c r="AAU58" i="1"/>
  <c r="AIN82" i="1"/>
  <c r="ACB95" i="1"/>
  <c r="APC13" i="1"/>
  <c r="QN38" i="1"/>
  <c r="AJC32" i="1"/>
  <c r="WZ28" i="1"/>
  <c r="ASI38" i="1"/>
  <c r="QT68" i="1"/>
  <c r="AGO24" i="1"/>
  <c r="ANJ83" i="1"/>
  <c r="AGC63" i="1"/>
  <c r="YG77" i="1"/>
  <c r="LI96" i="1"/>
  <c r="AOK33" i="1"/>
  <c r="ANG86" i="1"/>
  <c r="AJX84" i="1"/>
  <c r="KN46" i="1"/>
  <c r="AGX52" i="1"/>
  <c r="ABA40" i="1"/>
  <c r="AAO47" i="1"/>
  <c r="AJR63" i="1"/>
  <c r="AMX12" i="1"/>
  <c r="AGF96" i="1"/>
  <c r="OU45" i="1"/>
  <c r="ABV76" i="1"/>
  <c r="AEY89" i="1"/>
  <c r="LC69" i="1"/>
  <c r="AAI79" i="1"/>
  <c r="AKA12" i="1"/>
  <c r="ADL45" i="1"/>
  <c r="AKM4" i="1"/>
  <c r="AQA93" i="1"/>
  <c r="AKG58" i="1"/>
  <c r="ALZ35" i="1"/>
  <c r="YJ35" i="1"/>
  <c r="ABD39" i="1"/>
  <c r="AAI68" i="1"/>
  <c r="YP89" i="1"/>
  <c r="ALK87" i="1"/>
  <c r="PJ69" i="1"/>
  <c r="AFT74" i="1"/>
  <c r="ZK14" i="1"/>
  <c r="AUE75" i="1"/>
  <c r="APC22" i="1"/>
  <c r="VG47" i="1"/>
  <c r="ADU64" i="1"/>
  <c r="AGU68" i="1"/>
  <c r="WN84" i="1"/>
  <c r="AEP3" i="1"/>
  <c r="ASC8" i="1"/>
  <c r="ATV24" i="1"/>
  <c r="AAO85" i="1"/>
  <c r="ATV95" i="1"/>
  <c r="AFT13" i="1"/>
  <c r="ZZ47" i="1"/>
  <c r="OC94" i="1"/>
  <c r="ACW10" i="1"/>
  <c r="ARE3" i="1"/>
  <c r="NT38" i="1"/>
  <c r="QT27" i="1"/>
  <c r="AMC50" i="1"/>
  <c r="RI80" i="1"/>
  <c r="MP9" i="1"/>
  <c r="KE81" i="1"/>
  <c r="ATM96" i="1"/>
  <c r="APF51" i="1"/>
  <c r="AEM56" i="1"/>
  <c r="RU76" i="1"/>
  <c r="QK29" i="1"/>
  <c r="AJU81" i="1"/>
  <c r="TE85" i="1"/>
  <c r="XL27" i="1"/>
  <c r="ALQ65" i="1"/>
  <c r="ASO24" i="1"/>
  <c r="PY35" i="1"/>
  <c r="XL2" i="1"/>
  <c r="AJC95" i="1"/>
  <c r="ANY85" i="1"/>
  <c r="AGO87" i="1"/>
  <c r="AJX35" i="1"/>
  <c r="ADC79" i="1"/>
  <c r="AFH50" i="1"/>
  <c r="ACQ62" i="1"/>
  <c r="AEJ9" i="1"/>
  <c r="AUH5" i="1"/>
  <c r="ADO88" i="1"/>
  <c r="SG93" i="1"/>
  <c r="AGO71" i="1"/>
  <c r="PJ46" i="1"/>
  <c r="PA58" i="1"/>
  <c r="MP28" i="1"/>
  <c r="AEY85" i="1"/>
  <c r="LU23" i="1"/>
  <c r="ASR81" i="1"/>
  <c r="ZB52" i="1"/>
  <c r="AOT83" i="1"/>
  <c r="OU41" i="1"/>
  <c r="ABM76" i="1"/>
  <c r="AIE79" i="1"/>
  <c r="AED88" i="1"/>
  <c r="AEM14" i="1"/>
  <c r="ACB65" i="1"/>
  <c r="AOQ39" i="1"/>
  <c r="AIE96" i="1"/>
  <c r="AAC33" i="1"/>
  <c r="AGC23" i="1"/>
  <c r="AGO91" i="1"/>
  <c r="VP92" i="1"/>
  <c r="AUN77" i="1"/>
  <c r="ANG53" i="1"/>
  <c r="ZT64" i="1"/>
  <c r="ATM10" i="1"/>
  <c r="ADX4" i="1"/>
  <c r="AUH17" i="1"/>
  <c r="AMX92" i="1"/>
  <c r="YA94" i="1"/>
  <c r="AKY79" i="1"/>
  <c r="AKS19" i="1"/>
  <c r="ABG79" i="1"/>
  <c r="ADL38" i="1"/>
  <c r="AMX3" i="1"/>
  <c r="LC12" i="1"/>
  <c r="AML53" i="1"/>
  <c r="AHY64" i="1"/>
  <c r="AUQ69" i="1"/>
  <c r="AAR27" i="1"/>
  <c r="AUT5" i="1"/>
  <c r="AHY53" i="1"/>
  <c r="ACN45" i="1"/>
  <c r="ATV83" i="1"/>
  <c r="AUK3" i="1"/>
  <c r="KW96" i="1"/>
  <c r="ASO58" i="1"/>
  <c r="AIE68" i="1"/>
  <c r="VM5" i="1"/>
  <c r="ARE23" i="1"/>
  <c r="APF12" i="1"/>
  <c r="AEP93" i="1"/>
  <c r="ARB71" i="1"/>
  <c r="AMX24" i="1"/>
  <c r="VV85" i="1"/>
  <c r="AJC13" i="1"/>
  <c r="ATS41" i="1"/>
  <c r="AHM8" i="1"/>
  <c r="ARB96" i="1"/>
  <c r="AGX23" i="1"/>
  <c r="VD57" i="1"/>
  <c r="ATJ29" i="1"/>
  <c r="APR10" i="1"/>
  <c r="AEA87" i="1"/>
  <c r="ADC84" i="1"/>
  <c r="ADI57" i="1"/>
  <c r="AQS3" i="1"/>
  <c r="ALE14" i="1"/>
  <c r="AAX74" i="1"/>
  <c r="AIZ24" i="1"/>
  <c r="AOH79" i="1"/>
  <c r="ATV53" i="1"/>
  <c r="AES59" i="1"/>
  <c r="AUT2" i="1"/>
  <c r="VY64" i="1"/>
  <c r="ARH58" i="1"/>
  <c r="AJX3" i="1"/>
  <c r="ART19" i="1"/>
  <c r="ADR13" i="1"/>
  <c r="OR34" i="1"/>
  <c r="AGR95" i="1"/>
  <c r="AMO22" i="1"/>
  <c r="SA28" i="1"/>
  <c r="TK59" i="1"/>
  <c r="UU27" i="1"/>
  <c r="AEV92" i="1"/>
  <c r="KT79" i="1"/>
  <c r="AMC58" i="1"/>
  <c r="ASC79" i="1"/>
  <c r="NE94" i="1"/>
  <c r="AJU58" i="1"/>
  <c r="AQV95" i="1"/>
  <c r="SM18" i="1"/>
  <c r="AUE8" i="1"/>
  <c r="XU62" i="1"/>
  <c r="ZW38" i="1"/>
  <c r="ATG70" i="1"/>
  <c r="ATP89" i="1"/>
  <c r="VP3" i="1"/>
  <c r="ACE10" i="1"/>
  <c r="AEA89" i="1"/>
  <c r="SM52" i="1"/>
  <c r="AAU71" i="1"/>
  <c r="ASX27" i="1"/>
  <c r="AKP56" i="1"/>
  <c r="QN86" i="1"/>
  <c r="ATV57" i="1"/>
  <c r="YS68" i="1"/>
  <c r="YA52" i="1"/>
  <c r="RC28" i="1"/>
  <c r="AJI5" i="1"/>
  <c r="AAR81" i="1"/>
  <c r="TQ32" i="1"/>
  <c r="AAI62" i="1"/>
  <c r="ARZ68" i="1"/>
  <c r="ANJ70" i="1"/>
  <c r="AUW22" i="1"/>
  <c r="AEY94" i="1"/>
  <c r="AEY4" i="1"/>
  <c r="TW74" i="1"/>
  <c r="UO35" i="1"/>
  <c r="AKM17" i="1"/>
  <c r="AJR7" i="1"/>
  <c r="AKY57" i="1"/>
  <c r="AMF92" i="1"/>
  <c r="AKA53" i="1"/>
  <c r="VM33" i="1"/>
  <c r="AOQ62" i="1"/>
  <c r="MV41" i="1"/>
  <c r="WN74" i="1"/>
  <c r="ABD27" i="1"/>
  <c r="ALH23" i="1"/>
  <c r="WK64" i="1"/>
  <c r="AFT47" i="1"/>
  <c r="AUB41" i="1"/>
  <c r="AFT27" i="1"/>
  <c r="YY28" i="1"/>
  <c r="TN69" i="1"/>
  <c r="AFZ95" i="1"/>
  <c r="ASR27" i="1"/>
  <c r="WH39" i="1"/>
  <c r="KH71" i="1"/>
  <c r="ARW46" i="1"/>
  <c r="OU93" i="1"/>
  <c r="ARH27" i="1"/>
  <c r="UI6" i="1"/>
  <c r="VV62" i="1"/>
  <c r="ABJ71" i="1"/>
  <c r="ALK79" i="1"/>
  <c r="VD91" i="1"/>
  <c r="AKD35" i="1"/>
  <c r="ABM5" i="1"/>
  <c r="AOW44" i="1"/>
  <c r="AIQ53" i="1"/>
  <c r="AAX64" i="1"/>
  <c r="AHM51" i="1"/>
  <c r="ALE56" i="1"/>
  <c r="TQ29" i="1"/>
  <c r="AEM91" i="1"/>
  <c r="AAI91" i="1"/>
  <c r="APF62" i="1"/>
  <c r="ANP51" i="1"/>
  <c r="AEV75" i="1"/>
  <c r="YV83" i="1"/>
  <c r="AED45" i="1"/>
  <c r="ARZ6" i="1"/>
  <c r="AND14" i="1"/>
  <c r="ABG24" i="1"/>
  <c r="AIE65" i="1"/>
  <c r="XL64" i="1"/>
  <c r="AEJ83" i="1"/>
  <c r="AKA83" i="1"/>
  <c r="AHV38" i="1"/>
  <c r="AGI88" i="1"/>
  <c r="XU87" i="1"/>
  <c r="ZH57" i="1"/>
  <c r="AKS7" i="1"/>
  <c r="ANS86" i="1"/>
  <c r="AQP12" i="1"/>
  <c r="KN33" i="1"/>
  <c r="AFT39" i="1"/>
  <c r="VJ89" i="1"/>
  <c r="AOT19" i="1"/>
  <c r="AGR76" i="1"/>
  <c r="ASR56" i="1"/>
  <c r="AKD4" i="1"/>
  <c r="AIQ86" i="1"/>
  <c r="AVL88" i="1"/>
  <c r="ARE81" i="1"/>
  <c r="ACN27" i="1"/>
  <c r="AML91" i="1"/>
  <c r="ABA51" i="1"/>
  <c r="AEV47" i="1"/>
  <c r="AJL27" i="1"/>
  <c r="AHV85" i="1"/>
  <c r="AON82" i="1"/>
  <c r="APF94" i="1"/>
  <c r="ARB94" i="1"/>
  <c r="PA74" i="1"/>
  <c r="AQS14" i="1"/>
  <c r="ANA86" i="1"/>
  <c r="ACQ75" i="1"/>
  <c r="ATY47" i="1"/>
  <c r="AMC70" i="1"/>
  <c r="ZQ51" i="1"/>
  <c r="AKV93" i="1"/>
  <c r="MY27" i="1"/>
  <c r="LL75" i="1"/>
  <c r="TK81" i="1"/>
  <c r="AMO12" i="1"/>
  <c r="ADI33" i="1"/>
  <c r="AKV10" i="1"/>
  <c r="AND92" i="1"/>
  <c r="APL22" i="1"/>
  <c r="AHV10" i="1"/>
  <c r="AQA45" i="1"/>
  <c r="ATY82" i="1"/>
  <c r="ADX65" i="1"/>
  <c r="AUB28" i="1"/>
  <c r="OU7" i="1"/>
  <c r="XR87" i="1"/>
  <c r="AMU62" i="1"/>
  <c r="SM13" i="1"/>
  <c r="YJ85" i="1"/>
  <c r="ANM62" i="1"/>
  <c r="AQY38" i="1"/>
  <c r="AHP7" i="1"/>
  <c r="AQP79" i="1"/>
  <c r="ZT84" i="1"/>
  <c r="AES51" i="1"/>
  <c r="AHM76" i="1"/>
  <c r="ATM58" i="1"/>
  <c r="AAF65" i="1"/>
  <c r="SM59" i="1"/>
  <c r="AEV10" i="1"/>
  <c r="AJO35" i="1"/>
  <c r="AAO94" i="1"/>
  <c r="ATV71" i="1"/>
  <c r="AMF58" i="1"/>
  <c r="AIB5" i="1"/>
  <c r="WW23" i="1"/>
  <c r="AMU18" i="1"/>
  <c r="AFH91" i="1"/>
  <c r="AQJ22" i="1"/>
  <c r="ALK59" i="1"/>
  <c r="AMR24" i="1"/>
  <c r="ALN44" i="1"/>
  <c r="AFE83" i="1"/>
  <c r="OR22" i="1"/>
  <c r="ABD74" i="1"/>
  <c r="AIK10" i="1"/>
  <c r="ARB75" i="1"/>
  <c r="OL32" i="1"/>
  <c r="ZW69" i="1"/>
  <c r="AHY89" i="1"/>
  <c r="AIB18" i="1"/>
  <c r="AGX85" i="1"/>
  <c r="ALW12" i="1"/>
  <c r="UC46" i="1"/>
  <c r="AON40" i="1"/>
  <c r="AFW19" i="1"/>
  <c r="QW23" i="1"/>
  <c r="QH53" i="1"/>
  <c r="ART81" i="1"/>
  <c r="AAU38" i="1"/>
  <c r="OI46" i="1"/>
  <c r="APO86" i="1"/>
  <c r="OC69" i="1"/>
  <c r="AMO63" i="1"/>
  <c r="ALK51" i="1"/>
  <c r="AKY45" i="1"/>
  <c r="TK23" i="1"/>
  <c r="ACQ57" i="1"/>
  <c r="AKV5" i="1"/>
  <c r="NQ91" i="1"/>
  <c r="ATP81" i="1"/>
  <c r="AHY44" i="1"/>
  <c r="ASF32" i="1"/>
  <c r="OF70" i="1"/>
  <c r="XI83" i="1"/>
  <c r="ARQ74" i="1"/>
  <c r="ANY50" i="1"/>
  <c r="ZN89" i="1"/>
  <c r="LC47" i="1"/>
  <c r="AQA28" i="1"/>
  <c r="ACH32" i="1"/>
  <c r="TE33" i="1"/>
  <c r="TN6" i="1"/>
  <c r="AIB50" i="1"/>
  <c r="AGO75" i="1"/>
  <c r="AFB22" i="1"/>
  <c r="YG63" i="1"/>
  <c r="AON45" i="1"/>
  <c r="ZK70" i="1"/>
  <c r="ACK22" i="1"/>
  <c r="LO34" i="1"/>
  <c r="AQJ3" i="1"/>
  <c r="AOW23" i="1"/>
  <c r="AEJ56" i="1"/>
  <c r="AGL70" i="1"/>
  <c r="AOK64" i="1"/>
  <c r="AQJ12" i="1"/>
  <c r="TZ8" i="1"/>
  <c r="XX3" i="1"/>
  <c r="ABD75" i="1"/>
  <c r="AAU76" i="1"/>
  <c r="YA84" i="1"/>
  <c r="MJ81" i="1"/>
  <c r="VJ56" i="1"/>
  <c r="ADL47" i="1"/>
  <c r="AIB70" i="1"/>
  <c r="TK27" i="1"/>
  <c r="AOQ83" i="1"/>
  <c r="AMI39" i="1"/>
  <c r="ACN50" i="1"/>
  <c r="AAF7" i="1"/>
  <c r="ART10" i="1"/>
  <c r="VS82" i="1"/>
  <c r="ARW85" i="1"/>
  <c r="AQM12" i="1"/>
  <c r="AEJ45" i="1"/>
  <c r="API94" i="1"/>
  <c r="MJ10" i="1"/>
  <c r="WT6" i="1"/>
  <c r="AHY14" i="1"/>
  <c r="AFK45" i="1"/>
  <c r="ARW35" i="1"/>
  <c r="ANG12" i="1"/>
  <c r="LX23" i="1"/>
  <c r="AMI84" i="1"/>
  <c r="LC63" i="1"/>
  <c r="AUW63" i="1"/>
  <c r="AUW81" i="1"/>
  <c r="AIN65" i="1"/>
  <c r="ATS91" i="1"/>
  <c r="AKY34" i="1"/>
  <c r="LX56" i="1"/>
  <c r="ATY52" i="1"/>
  <c r="ATM51" i="1"/>
  <c r="VJ17" i="1"/>
  <c r="UC85" i="1"/>
  <c r="YY53" i="1"/>
  <c r="PJ65" i="1"/>
  <c r="TH10" i="1"/>
  <c r="AMR85" i="1"/>
  <c r="ABV14" i="1"/>
  <c r="ABS62" i="1"/>
  <c r="PG46" i="1"/>
  <c r="AAR12" i="1"/>
  <c r="ATA28" i="1"/>
  <c r="AJL91" i="1"/>
  <c r="AGI35" i="1"/>
  <c r="AGC75" i="1"/>
  <c r="AHP51" i="1"/>
  <c r="AIW89" i="1"/>
  <c r="ACN39" i="1"/>
  <c r="ALW75" i="1"/>
  <c r="AGX13" i="1"/>
  <c r="AUK8" i="1"/>
  <c r="SM70" i="1"/>
  <c r="QZ94" i="1"/>
  <c r="AAF3" i="1"/>
  <c r="ANS85" i="1"/>
  <c r="VP4" i="1"/>
  <c r="ZT32" i="1"/>
  <c r="XR17" i="1"/>
  <c r="UO40" i="1"/>
  <c r="ANA6" i="1"/>
  <c r="JY41" i="1"/>
  <c r="NH19" i="1"/>
  <c r="XX5" i="1"/>
  <c r="ADO14" i="1"/>
  <c r="AES41" i="1"/>
  <c r="ANG96" i="1"/>
  <c r="AHM14" i="1"/>
  <c r="ALT13" i="1"/>
  <c r="ABJ22" i="1"/>
  <c r="AIB24" i="1"/>
  <c r="AOK4" i="1"/>
  <c r="AHP87" i="1"/>
  <c r="OF17" i="1"/>
  <c r="YA88" i="1"/>
  <c r="ADU17" i="1"/>
  <c r="AFN10" i="1"/>
  <c r="VV65" i="1"/>
  <c r="AQG77" i="1"/>
  <c r="AOZ79" i="1"/>
  <c r="ATV86" i="1"/>
  <c r="ADX44" i="1"/>
  <c r="AJR4" i="1"/>
  <c r="AOZ96" i="1"/>
  <c r="APX52" i="1"/>
  <c r="AQP82" i="1"/>
  <c r="ADI50" i="1"/>
  <c r="AIK93" i="1"/>
  <c r="VS84" i="1"/>
  <c r="AUT76" i="1"/>
  <c r="ARK68" i="1"/>
  <c r="ANJ19" i="1"/>
  <c r="NE84" i="1"/>
  <c r="AGL91" i="1"/>
  <c r="KB71" i="1"/>
  <c r="TW27" i="1"/>
  <c r="TT19" i="1"/>
  <c r="AFE91" i="1"/>
  <c r="UI80" i="1"/>
  <c r="ACK5" i="1"/>
  <c r="JY93" i="1"/>
  <c r="RX59" i="1"/>
  <c r="LC27" i="1"/>
  <c r="PG63" i="1"/>
  <c r="ANP82" i="1"/>
  <c r="VM65" i="1"/>
  <c r="ZZ12" i="1"/>
  <c r="ABV9" i="1"/>
  <c r="AHS95" i="1"/>
  <c r="ZN41" i="1"/>
  <c r="AJL4" i="1"/>
  <c r="XC6" i="1"/>
  <c r="ALZ77" i="1"/>
  <c r="SV71" i="1"/>
  <c r="AUN65" i="1"/>
  <c r="YJ6" i="1"/>
  <c r="MP32" i="1"/>
  <c r="ALQ13" i="1"/>
  <c r="AMI24" i="1"/>
  <c r="APR74" i="1"/>
  <c r="NN44" i="1"/>
  <c r="AAI19" i="1"/>
  <c r="AAC62" i="1"/>
  <c r="ALB93" i="1"/>
  <c r="ADU50" i="1"/>
  <c r="WQ71" i="1"/>
  <c r="ASF2" i="1"/>
  <c r="ALW8" i="1"/>
  <c r="AQG51" i="1"/>
  <c r="ARW9" i="1"/>
  <c r="ASI22" i="1"/>
  <c r="AAL38" i="1"/>
  <c r="UL51" i="1"/>
  <c r="AOK9" i="1"/>
  <c r="AQD80" i="1"/>
  <c r="ASX79" i="1"/>
  <c r="NE44" i="1"/>
  <c r="ATM35" i="1"/>
  <c r="AIQ70" i="1"/>
  <c r="ALH84" i="1"/>
  <c r="AEA32" i="1"/>
  <c r="JY52" i="1"/>
  <c r="AUK2" i="1"/>
  <c r="AGL93" i="1"/>
  <c r="WZ19" i="1"/>
  <c r="TQ53" i="1"/>
  <c r="AAI14" i="1"/>
  <c r="AKG86" i="1"/>
  <c r="AFW68" i="1"/>
  <c r="ASU70" i="1"/>
  <c r="ALT32" i="1"/>
  <c r="PJ10" i="1"/>
  <c r="AGF79" i="1"/>
  <c r="WK24" i="1"/>
  <c r="AGX57" i="1"/>
  <c r="ZT7" i="1"/>
  <c r="XI77" i="1"/>
  <c r="AAU69" i="1"/>
  <c r="AOT38" i="1"/>
  <c r="AQD4" i="1"/>
  <c r="NH12" i="1"/>
  <c r="ADF77" i="1"/>
  <c r="APL4" i="1"/>
  <c r="VP53" i="1"/>
  <c r="QQ91" i="1"/>
  <c r="UL91" i="1"/>
  <c r="SJ95" i="1"/>
  <c r="AOK80" i="1"/>
  <c r="AMC69" i="1"/>
  <c r="AEJ84" i="1"/>
  <c r="ANJ23" i="1"/>
  <c r="ALK77" i="1"/>
  <c r="PG13" i="1"/>
  <c r="YD47" i="1"/>
  <c r="AFH8" i="1"/>
  <c r="ALQ10" i="1"/>
  <c r="AHP47" i="1"/>
  <c r="LI65" i="1"/>
  <c r="AQV4" i="1"/>
  <c r="ART29" i="1"/>
  <c r="AEP91" i="1"/>
  <c r="AUK27" i="1"/>
  <c r="ATD3" i="1"/>
  <c r="ABY40" i="1"/>
  <c r="XR96" i="1"/>
  <c r="AOZ8" i="1"/>
  <c r="AAF45" i="1"/>
  <c r="AQV2" i="1"/>
  <c r="AFK18" i="1"/>
  <c r="AIZ70" i="1"/>
  <c r="AOB27" i="1"/>
  <c r="ABM6" i="1"/>
  <c r="AJL59" i="1"/>
  <c r="KH40" i="1"/>
  <c r="XI12" i="1"/>
  <c r="APL51" i="1"/>
  <c r="ATV29" i="1"/>
  <c r="ADR69" i="1"/>
  <c r="UI91" i="1"/>
  <c r="RR27" i="1"/>
  <c r="VM58" i="1"/>
  <c r="ARK45" i="1"/>
  <c r="AJU33" i="1"/>
  <c r="AFQ93" i="1"/>
  <c r="AKA39" i="1"/>
  <c r="ADO12" i="1"/>
  <c r="AOQ44" i="1"/>
  <c r="AEV38" i="1"/>
  <c r="QE3" i="1"/>
  <c r="AOQ8" i="1"/>
  <c r="NH45" i="1"/>
  <c r="ASU64" i="1"/>
  <c r="AMC76" i="1"/>
  <c r="ALH38" i="1"/>
  <c r="AEV80" i="1"/>
  <c r="UX2" i="1"/>
  <c r="AAU18" i="1"/>
  <c r="ALB6" i="1"/>
  <c r="AQA23" i="1"/>
  <c r="ABM53" i="1"/>
  <c r="ANG82" i="1"/>
  <c r="XO75" i="1"/>
  <c r="OC7" i="1"/>
  <c r="ACT33" i="1"/>
  <c r="AKD96" i="1"/>
  <c r="ADU52" i="1"/>
  <c r="ARZ33" i="1"/>
  <c r="RU56" i="1"/>
  <c r="XO57" i="1"/>
  <c r="SV9" i="1"/>
  <c r="ASC86" i="1"/>
  <c r="VS6" i="1"/>
  <c r="AEP81" i="1"/>
  <c r="APC45" i="1"/>
  <c r="AIN40" i="1"/>
  <c r="AED94" i="1"/>
  <c r="AHJ84" i="1"/>
  <c r="LU29" i="1"/>
  <c r="TW51" i="1"/>
  <c r="RU35" i="1"/>
  <c r="VP52" i="1"/>
  <c r="AIT91" i="1"/>
  <c r="AKJ39" i="1"/>
  <c r="ASL18" i="1"/>
  <c r="ARW77" i="1"/>
  <c r="AHM10" i="1"/>
  <c r="ALK96" i="1"/>
  <c r="AQM34" i="1"/>
  <c r="AVF86" i="1"/>
  <c r="WN46" i="1"/>
  <c r="AFQ50" i="1"/>
  <c r="AEY19" i="1"/>
  <c r="AKD52" i="1"/>
  <c r="ACQ19" i="1"/>
  <c r="ATS40" i="1"/>
  <c r="QT33" i="1"/>
  <c r="ALZ91" i="1"/>
  <c r="AEP40" i="1"/>
  <c r="AUZ22" i="1"/>
  <c r="PP96" i="1"/>
  <c r="AOH33" i="1"/>
  <c r="ALN39" i="1"/>
  <c r="AQY71" i="1"/>
  <c r="MM33" i="1"/>
  <c r="YV47" i="1"/>
  <c r="AEM59" i="1"/>
  <c r="AQY94" i="1"/>
  <c r="ARB70" i="1"/>
  <c r="AQD8" i="1"/>
  <c r="TQ83" i="1"/>
  <c r="AUW33" i="1"/>
  <c r="AMF18" i="1"/>
  <c r="AKS24" i="1"/>
  <c r="ARB35" i="1"/>
  <c r="TQ91" i="1"/>
  <c r="ALE38" i="1"/>
  <c r="AMU9" i="1"/>
  <c r="AFZ58" i="1"/>
  <c r="APC58" i="1"/>
  <c r="TN77" i="1"/>
  <c r="ABY23" i="1"/>
  <c r="AOZ62" i="1"/>
  <c r="ALQ12" i="1"/>
  <c r="VJ29" i="1"/>
  <c r="AAL92" i="1"/>
  <c r="YP23" i="1"/>
  <c r="WB81" i="1"/>
  <c r="ACT77" i="1"/>
  <c r="AKJ95" i="1"/>
  <c r="XF92" i="1"/>
  <c r="ASI18" i="1"/>
  <c r="ALK40" i="1"/>
  <c r="AJI59" i="1"/>
  <c r="ASF92" i="1"/>
  <c r="KE84" i="1"/>
  <c r="AGF87" i="1"/>
  <c r="AQG28" i="1"/>
  <c r="RC32" i="1"/>
  <c r="ATD22" i="1"/>
  <c r="AJU44" i="1"/>
  <c r="AFB81" i="1"/>
  <c r="KK24" i="1"/>
  <c r="AAX8" i="1"/>
  <c r="AJL83" i="1"/>
  <c r="AGU12" i="1"/>
  <c r="TN63" i="1"/>
  <c r="AOB7" i="1"/>
  <c r="RI63" i="1"/>
  <c r="AKA68" i="1"/>
  <c r="ZB51" i="1"/>
  <c r="AQJ93" i="1"/>
  <c r="AON62" i="1"/>
  <c r="AAL50" i="1"/>
  <c r="AGX79" i="1"/>
  <c r="NE70" i="1"/>
  <c r="AEM95" i="1"/>
  <c r="AVI5" i="1"/>
  <c r="AAI85" i="1"/>
  <c r="AIQ29" i="1"/>
  <c r="WK83" i="1"/>
  <c r="ART51" i="1"/>
  <c r="LI74" i="1"/>
  <c r="AEG19" i="1"/>
  <c r="XR47" i="1"/>
  <c r="AFN76" i="1"/>
  <c r="AJL50" i="1"/>
  <c r="KE64" i="1"/>
  <c r="ANJ79" i="1"/>
  <c r="AED19" i="1"/>
  <c r="VA4" i="1"/>
  <c r="ASL74" i="1"/>
  <c r="AGX68" i="1"/>
  <c r="AEM18" i="1"/>
  <c r="YG14" i="1"/>
  <c r="SA92" i="1"/>
  <c r="OF85" i="1"/>
  <c r="YD68" i="1"/>
  <c r="VA70" i="1"/>
  <c r="OO51" i="1"/>
  <c r="WH51" i="1"/>
  <c r="AVC95" i="1"/>
  <c r="ACT6" i="1"/>
  <c r="WW39" i="1"/>
  <c r="TH6" i="1"/>
  <c r="UO10" i="1"/>
  <c r="LU22" i="1"/>
  <c r="ATV74" i="1"/>
  <c r="KH46" i="1"/>
  <c r="AQV10" i="1"/>
  <c r="ATA38" i="1"/>
  <c r="PG80" i="1"/>
  <c r="PA96" i="1"/>
  <c r="KH88" i="1"/>
  <c r="AAO56" i="1"/>
  <c r="VP12" i="1"/>
  <c r="ACZ9" i="1"/>
  <c r="AGL13" i="1"/>
  <c r="ANP6" i="1"/>
  <c r="UI8" i="1"/>
  <c r="AEY83" i="1"/>
  <c r="AMU2" i="1"/>
  <c r="MS53" i="1"/>
  <c r="ARH39" i="1"/>
  <c r="KK9" i="1"/>
  <c r="KQ50" i="1"/>
  <c r="AFW57" i="1"/>
  <c r="AHS63" i="1"/>
  <c r="QT44" i="1"/>
  <c r="ARH10" i="1"/>
  <c r="AFB59" i="1"/>
  <c r="NZ6" i="1"/>
  <c r="AMU38" i="1"/>
  <c r="AAF92" i="1"/>
  <c r="ACE5" i="1"/>
  <c r="NQ13" i="1"/>
  <c r="MJ44" i="1"/>
  <c r="ASO12" i="1"/>
  <c r="AHV59" i="1"/>
  <c r="APO95" i="1"/>
  <c r="AMC17" i="1"/>
  <c r="ANP87" i="1"/>
  <c r="ARH4" i="1"/>
  <c r="AOB2" i="1"/>
  <c r="AJF33" i="1"/>
  <c r="AAL56" i="1"/>
  <c r="AIE32" i="1"/>
  <c r="AOH93" i="1"/>
  <c r="ANM51" i="1"/>
  <c r="AUB39" i="1"/>
  <c r="ARZ62" i="1"/>
  <c r="AMR12" i="1"/>
  <c r="AEV4" i="1"/>
  <c r="APC14" i="1"/>
  <c r="ALW38" i="1"/>
  <c r="XI4" i="1"/>
  <c r="AKM56" i="1"/>
  <c r="AOH96" i="1"/>
  <c r="XX84" i="1"/>
  <c r="AUH53" i="1"/>
  <c r="MV81" i="1"/>
  <c r="AUE22" i="1"/>
  <c r="ARK86" i="1"/>
  <c r="YS81" i="1"/>
  <c r="AFK79" i="1"/>
  <c r="AMC23" i="1"/>
  <c r="APL81" i="1"/>
  <c r="YS3" i="1"/>
  <c r="AOW50" i="1"/>
  <c r="AIK28" i="1"/>
  <c r="APX12" i="1"/>
  <c r="AGU69" i="1"/>
  <c r="AAL34" i="1"/>
  <c r="AML93" i="1"/>
  <c r="ZN40" i="1"/>
  <c r="AFT22" i="1"/>
  <c r="ARH8" i="1"/>
  <c r="APU70" i="1"/>
  <c r="AMX74" i="1"/>
  <c r="ZZ28" i="1"/>
  <c r="ZT87" i="1"/>
  <c r="AJU17" i="1"/>
  <c r="PS2" i="1"/>
  <c r="ATA52" i="1"/>
  <c r="AAL74" i="1"/>
  <c r="ARK28" i="1"/>
  <c r="UR3" i="1"/>
  <c r="KN35" i="1"/>
  <c r="AGI71" i="1"/>
  <c r="APO7" i="1"/>
  <c r="AMF47" i="1"/>
  <c r="ADI74" i="1"/>
  <c r="AKJ44" i="1"/>
  <c r="PV5" i="1"/>
  <c r="ACT89" i="1"/>
  <c r="AAI94" i="1"/>
  <c r="ATJ46" i="1"/>
  <c r="ARE9" i="1"/>
  <c r="AJX62" i="1"/>
  <c r="ZW77" i="1"/>
  <c r="AUK24" i="1"/>
  <c r="APU79" i="1"/>
  <c r="ADF8" i="1"/>
  <c r="AJX34" i="1"/>
  <c r="ASC47" i="1"/>
  <c r="AVC91" i="1"/>
  <c r="AFK53" i="1"/>
  <c r="XR32" i="1"/>
  <c r="KN76" i="1"/>
  <c r="ANM52" i="1"/>
  <c r="YJ40" i="1"/>
  <c r="ZE69" i="1"/>
  <c r="VD50" i="1"/>
  <c r="OR13" i="1"/>
  <c r="APL58" i="1"/>
  <c r="WZ76" i="1"/>
  <c r="AQV9" i="1"/>
  <c r="AIN28" i="1"/>
  <c r="AFH34" i="1"/>
  <c r="ZH51" i="1"/>
  <c r="AUT6" i="1"/>
  <c r="ACH29" i="1"/>
  <c r="PA62" i="1"/>
  <c r="RF71" i="1"/>
  <c r="YG2" i="1"/>
  <c r="SA74" i="1"/>
  <c r="LR79" i="1"/>
  <c r="ATA91" i="1"/>
  <c r="KT13" i="1"/>
  <c r="ACH6" i="1"/>
  <c r="ZQ86" i="1"/>
  <c r="ASX52" i="1"/>
  <c r="YG44" i="1"/>
  <c r="AAU88" i="1"/>
  <c r="AJF52" i="1"/>
  <c r="AFW63" i="1"/>
  <c r="XU46" i="1"/>
  <c r="ACH7" i="1"/>
  <c r="YY4" i="1"/>
  <c r="YJ18" i="1"/>
  <c r="PA47" i="1"/>
  <c r="TZ33" i="1"/>
  <c r="KN57" i="1"/>
  <c r="APO50" i="1"/>
  <c r="WW88" i="1"/>
  <c r="SY50" i="1"/>
  <c r="AQD64" i="1"/>
  <c r="SY18" i="1"/>
  <c r="AUZ50" i="1"/>
  <c r="ZE22" i="1"/>
  <c r="NQ28" i="1"/>
  <c r="YY80" i="1"/>
  <c r="LR24" i="1"/>
  <c r="AOB39" i="1"/>
  <c r="AAU19" i="1"/>
  <c r="AHY91" i="1"/>
  <c r="NE7" i="1"/>
  <c r="YM29" i="1"/>
  <c r="AHV76" i="1"/>
  <c r="ALB71" i="1"/>
  <c r="AEM75" i="1"/>
  <c r="PP51" i="1"/>
  <c r="AUQ8" i="1"/>
  <c r="YD84" i="1"/>
  <c r="AQA65" i="1"/>
  <c r="AFQ47" i="1"/>
  <c r="NT17" i="1"/>
  <c r="ATA93" i="1"/>
  <c r="AOT40" i="1"/>
  <c r="ADX85" i="1"/>
  <c r="APO88" i="1"/>
  <c r="ALN8" i="1"/>
  <c r="AOH44" i="1"/>
  <c r="ALB33" i="1"/>
  <c r="TE89" i="1"/>
  <c r="ABS84" i="1"/>
  <c r="AOK85" i="1"/>
  <c r="AKJ4" i="1"/>
  <c r="QT53" i="1"/>
  <c r="AGF14" i="1"/>
  <c r="ANM32" i="1"/>
  <c r="ATA64" i="1"/>
  <c r="OI51" i="1"/>
  <c r="KK83" i="1"/>
  <c r="AVI58" i="1"/>
  <c r="AOB35" i="1"/>
  <c r="JY91" i="1"/>
  <c r="AQP68" i="1"/>
  <c r="ABM23" i="1"/>
  <c r="AEA91" i="1"/>
  <c r="ARQ52" i="1"/>
  <c r="AIW17" i="1"/>
  <c r="PA8" i="1"/>
  <c r="OC80" i="1"/>
  <c r="ZT33" i="1"/>
  <c r="YJ41" i="1"/>
  <c r="SM56" i="1"/>
  <c r="AJR93" i="1"/>
  <c r="ABP81" i="1"/>
  <c r="SG84" i="1"/>
  <c r="ARB40" i="1"/>
  <c r="LO5" i="1"/>
  <c r="AAR88" i="1"/>
  <c r="AQJ4" i="1"/>
  <c r="AVI8" i="1"/>
  <c r="ARW53" i="1"/>
  <c r="AAI4" i="1"/>
  <c r="AIQ59" i="1"/>
  <c r="ASL80" i="1"/>
  <c r="AIH57" i="1"/>
  <c r="AEP69" i="1"/>
  <c r="ANA79" i="1"/>
  <c r="ATG75" i="1"/>
  <c r="ALN6" i="1"/>
  <c r="ARW13" i="1"/>
  <c r="AUH59" i="1"/>
  <c r="APR46" i="1"/>
  <c r="AFT71" i="1"/>
  <c r="AKG80" i="1"/>
  <c r="ABS74" i="1"/>
  <c r="ADF71" i="1"/>
  <c r="YY8" i="1"/>
  <c r="ACQ51" i="1"/>
  <c r="AFB38" i="1"/>
  <c r="AQA79" i="1"/>
  <c r="AFH95" i="1"/>
  <c r="ABD4" i="1"/>
  <c r="AML24" i="1"/>
  <c r="YM14" i="1"/>
  <c r="ZQ62" i="1"/>
  <c r="ARW32" i="1"/>
  <c r="ASI23" i="1"/>
  <c r="AQS89" i="1"/>
  <c r="ATJ47" i="1"/>
  <c r="AFW9" i="1"/>
  <c r="ADX83" i="1"/>
  <c r="AEM13" i="1"/>
  <c r="AUH58" i="1"/>
  <c r="YA76" i="1"/>
  <c r="ZQ83" i="1"/>
  <c r="VP83" i="1"/>
  <c r="AFW12" i="1"/>
  <c r="PG58" i="1"/>
  <c r="KT92" i="1"/>
  <c r="ARK23" i="1"/>
  <c r="ZH79" i="1"/>
  <c r="ACB64" i="1"/>
  <c r="ZK79" i="1"/>
  <c r="AQA51" i="1"/>
  <c r="AAU2" i="1"/>
  <c r="AFN40" i="1"/>
  <c r="AOZ58" i="1"/>
  <c r="UI68" i="1"/>
  <c r="ATM14" i="1"/>
  <c r="ALH93" i="1"/>
  <c r="AHY24" i="1"/>
  <c r="ANS4" i="1"/>
  <c r="UU77" i="1"/>
  <c r="ABJ88" i="1"/>
  <c r="APF33" i="1"/>
  <c r="APR47" i="1"/>
  <c r="AEA84" i="1"/>
  <c r="ATA18" i="1"/>
  <c r="AHM28" i="1"/>
  <c r="AQA68" i="1"/>
  <c r="ZK40" i="1"/>
  <c r="PM29" i="1"/>
  <c r="AQM87" i="1"/>
  <c r="YD23" i="1"/>
  <c r="XX7" i="1"/>
  <c r="RU59" i="1"/>
  <c r="AUE95" i="1"/>
  <c r="AJU95" i="1"/>
  <c r="AHD82" i="1"/>
  <c r="AGU81" i="1"/>
  <c r="AND70" i="1"/>
  <c r="ANS68" i="1"/>
  <c r="ANA93" i="1"/>
  <c r="AIW77" i="1"/>
  <c r="ADU46" i="1"/>
  <c r="ASX63" i="1"/>
  <c r="APC68" i="1"/>
  <c r="ADX53" i="1"/>
  <c r="VA76" i="1"/>
  <c r="ABP64" i="1"/>
  <c r="APL62" i="1"/>
  <c r="NB8" i="1"/>
  <c r="ARB79" i="1"/>
  <c r="QB76" i="1"/>
  <c r="ASU82" i="1"/>
  <c r="APL13" i="1"/>
  <c r="YG86" i="1"/>
  <c r="ACK23" i="1"/>
  <c r="AVC96" i="1"/>
  <c r="ALT12" i="1"/>
  <c r="ZQ33" i="1"/>
  <c r="NK63" i="1"/>
  <c r="AEJ28" i="1"/>
  <c r="ATD9" i="1"/>
  <c r="ABG6" i="1"/>
  <c r="NK47" i="1"/>
  <c r="AFW83" i="1"/>
  <c r="MD45" i="1"/>
  <c r="ANV93" i="1"/>
  <c r="TQ50" i="1"/>
  <c r="ADC19" i="1"/>
  <c r="API18" i="1"/>
  <c r="UO93" i="1"/>
  <c r="ASO28" i="1"/>
  <c r="QE95" i="1"/>
  <c r="TZ89" i="1"/>
  <c r="WQ9" i="1"/>
  <c r="AUB69" i="1"/>
  <c r="ACT84" i="1"/>
  <c r="AIZ35" i="1"/>
  <c r="PV63" i="1"/>
  <c r="AEV19" i="1"/>
  <c r="TH96" i="1"/>
  <c r="JY95" i="1"/>
  <c r="AIZ2" i="1"/>
  <c r="PY71" i="1"/>
  <c r="RL40" i="1"/>
  <c r="AUT74" i="1"/>
  <c r="AJI71" i="1"/>
  <c r="LX70" i="1"/>
  <c r="PP87" i="1"/>
  <c r="AKP9" i="1"/>
  <c r="ABP75" i="1"/>
  <c r="VP17" i="1"/>
  <c r="AND47" i="1"/>
  <c r="ASX64" i="1"/>
  <c r="NQ92" i="1"/>
  <c r="NE88" i="1"/>
  <c r="ACB38" i="1"/>
  <c r="AIQ52" i="1"/>
  <c r="ABP58" i="1"/>
  <c r="AON59" i="1"/>
  <c r="AGO8" i="1"/>
  <c r="PA71" i="1"/>
  <c r="AVF3" i="1"/>
  <c r="ARW2" i="1"/>
  <c r="AQD19" i="1"/>
  <c r="AFN4" i="1"/>
  <c r="WW83" i="1"/>
  <c r="RU18" i="1"/>
  <c r="AOH28" i="1"/>
  <c r="ALQ53" i="1"/>
  <c r="XC45" i="1"/>
  <c r="AAC44" i="1"/>
  <c r="AJO86" i="1"/>
  <c r="AOZ45" i="1"/>
  <c r="LF51" i="1"/>
  <c r="NZ95" i="1"/>
  <c r="AIB92" i="1"/>
  <c r="AHA39" i="1"/>
  <c r="AGF80" i="1"/>
  <c r="LF39" i="1"/>
  <c r="AEY45" i="1"/>
  <c r="WH69" i="1"/>
  <c r="AAO12" i="1"/>
  <c r="ALE17" i="1"/>
  <c r="AHJ71" i="1"/>
  <c r="PP24" i="1"/>
  <c r="APX8" i="1"/>
  <c r="ARB6" i="1"/>
  <c r="AIW44" i="1"/>
  <c r="ARW56" i="1"/>
  <c r="OL12" i="1"/>
  <c r="AHA58" i="1"/>
  <c r="ANM46" i="1"/>
  <c r="PD8" i="1"/>
  <c r="AFN6" i="1"/>
  <c r="AHY80" i="1"/>
  <c r="AON56" i="1"/>
  <c r="ANY62" i="1"/>
  <c r="ARZ84" i="1"/>
  <c r="VY23" i="1"/>
  <c r="ADO22" i="1"/>
  <c r="AGX80" i="1"/>
  <c r="WK38" i="1"/>
  <c r="KH84" i="1"/>
  <c r="OX63" i="1"/>
  <c r="KQ89" i="1"/>
  <c r="ATJ3" i="1"/>
  <c r="ATP45" i="1"/>
  <c r="ALH12" i="1"/>
  <c r="NH92" i="1"/>
  <c r="ALQ96" i="1"/>
  <c r="AFH68" i="1"/>
  <c r="AHP57" i="1"/>
  <c r="UF92" i="1"/>
  <c r="ASX87" i="1"/>
  <c r="ARQ24" i="1"/>
  <c r="RF77" i="1"/>
  <c r="ASF62" i="1"/>
  <c r="ANJ38" i="1"/>
  <c r="ASL64" i="1"/>
  <c r="ARE57" i="1"/>
  <c r="ARB46" i="1"/>
  <c r="AON38" i="1"/>
  <c r="AJR56" i="1"/>
  <c r="ZT92" i="1"/>
  <c r="AHP39" i="1"/>
  <c r="ALK88" i="1"/>
  <c r="ADX69" i="1"/>
  <c r="APR5" i="1"/>
  <c r="ASC17" i="1"/>
  <c r="AUB70" i="1"/>
  <c r="AJF81" i="1"/>
  <c r="PG89" i="1"/>
  <c r="ACT38" i="1"/>
  <c r="AJU29" i="1"/>
  <c r="AGI87" i="1"/>
  <c r="AAC17" i="1"/>
  <c r="AGR68" i="1"/>
  <c r="ATS77" i="1"/>
  <c r="ABV51" i="1"/>
  <c r="QB28" i="1"/>
  <c r="AEY69" i="1"/>
  <c r="AOH71" i="1"/>
  <c r="YD3" i="1"/>
  <c r="ACN93" i="1"/>
  <c r="ADR86" i="1"/>
  <c r="YY89" i="1"/>
  <c r="ARE32" i="1"/>
  <c r="AEG13" i="1"/>
  <c r="AEV22" i="1"/>
  <c r="ALB46" i="1"/>
  <c r="NW63" i="1"/>
  <c r="AOZ38" i="1"/>
  <c r="MY46" i="1"/>
  <c r="AMC65" i="1"/>
  <c r="AUT71" i="1"/>
  <c r="AFE64" i="1"/>
  <c r="ALE5" i="1"/>
  <c r="AGO3" i="1"/>
  <c r="WE63" i="1"/>
  <c r="UC45" i="1"/>
  <c r="ABS18" i="1"/>
  <c r="VA87" i="1"/>
  <c r="WW77" i="1"/>
  <c r="AOW27" i="1"/>
  <c r="AHY68" i="1"/>
  <c r="ATA95" i="1"/>
  <c r="WN5" i="1"/>
  <c r="AVC13" i="1"/>
  <c r="AUW59" i="1"/>
  <c r="ALW27" i="1"/>
  <c r="AEG32" i="1"/>
  <c r="AGX28" i="1"/>
  <c r="AON89" i="1"/>
  <c r="ADU57" i="1"/>
  <c r="ATA45" i="1"/>
  <c r="UF50" i="1"/>
  <c r="ANJ88" i="1"/>
  <c r="ATG29" i="1"/>
  <c r="AIQ5" i="1"/>
  <c r="OU92" i="1"/>
  <c r="RX81" i="1"/>
  <c r="YM7" i="1"/>
  <c r="KB53" i="1"/>
  <c r="AUQ62" i="1"/>
  <c r="YY83" i="1"/>
  <c r="API23" i="1"/>
  <c r="AKD85" i="1"/>
  <c r="ATJ44" i="1"/>
  <c r="AHY41" i="1"/>
  <c r="AMR76" i="1"/>
  <c r="AAR91" i="1"/>
  <c r="JY2" i="1"/>
  <c r="KT32" i="1"/>
  <c r="AFK19" i="1"/>
  <c r="AOW32" i="1"/>
  <c r="SP2" i="1"/>
  <c r="AAI39" i="1"/>
  <c r="ANV79" i="1"/>
  <c r="SP75" i="1"/>
  <c r="UR93" i="1"/>
  <c r="AFT59" i="1"/>
  <c r="ATG77" i="1"/>
  <c r="AVF88" i="1"/>
  <c r="APU85" i="1"/>
  <c r="QZ53" i="1"/>
  <c r="AGU62" i="1"/>
  <c r="ALH44" i="1"/>
  <c r="ZT53" i="1"/>
  <c r="XO18" i="1"/>
  <c r="AIH32" i="1"/>
  <c r="AHS38" i="1"/>
  <c r="AQA39" i="1"/>
  <c r="ARZ2" i="1"/>
  <c r="AGU52" i="1"/>
  <c r="AFQ4" i="1"/>
  <c r="ADR79" i="1"/>
  <c r="ALH33" i="1"/>
  <c r="TH83" i="1"/>
  <c r="AHY50" i="1"/>
  <c r="TB12" i="1"/>
  <c r="AMF57" i="1"/>
  <c r="AQA14" i="1"/>
  <c r="AAO38" i="1"/>
  <c r="AOW58" i="1"/>
  <c r="ATP70" i="1"/>
  <c r="ASL39" i="1"/>
  <c r="NB5" i="1"/>
  <c r="SG3" i="1"/>
  <c r="AQG50" i="1"/>
  <c r="XC29" i="1"/>
  <c r="KN59" i="1"/>
  <c r="NZ35" i="1"/>
  <c r="ATJ8" i="1"/>
  <c r="AQM95" i="1"/>
  <c r="UX87" i="1"/>
  <c r="AHA44" i="1"/>
  <c r="AIW85" i="1"/>
  <c r="AOZ53" i="1"/>
  <c r="AGU85" i="1"/>
  <c r="AHP95" i="1"/>
  <c r="ACK56" i="1"/>
  <c r="AAC38" i="1"/>
  <c r="PS79" i="1"/>
  <c r="AOZ83" i="1"/>
  <c r="AFQ57" i="1"/>
  <c r="APR62" i="1"/>
  <c r="LL58" i="1"/>
  <c r="ATS3" i="1"/>
  <c r="AKJ57" i="1"/>
  <c r="AHD7" i="1"/>
  <c r="YM12" i="1"/>
  <c r="AVF45" i="1"/>
  <c r="AFZ17" i="1"/>
  <c r="ALK82" i="1"/>
  <c r="ACH59" i="1"/>
  <c r="VS34" i="1"/>
  <c r="AMR65" i="1"/>
  <c r="AAU80" i="1"/>
  <c r="ANS6" i="1"/>
  <c r="AVF51" i="1"/>
  <c r="ANS50" i="1"/>
  <c r="TB51" i="1"/>
  <c r="LX62" i="1"/>
  <c r="AEY57" i="1"/>
  <c r="ADX81" i="1"/>
  <c r="RO3" i="1"/>
  <c r="ASR28" i="1"/>
  <c r="LF56" i="1"/>
  <c r="AHV62" i="1"/>
  <c r="AKG59" i="1"/>
  <c r="ATS86" i="1"/>
  <c r="AJL10" i="1"/>
  <c r="ACB63" i="1"/>
  <c r="AEP9" i="1"/>
  <c r="AGO38" i="1"/>
  <c r="APO77" i="1"/>
  <c r="ANG65" i="1"/>
  <c r="ALZ32" i="1"/>
  <c r="API93" i="1"/>
  <c r="AQP58" i="1"/>
  <c r="AQD65" i="1"/>
  <c r="AOQ82" i="1"/>
  <c r="AFK41" i="1"/>
  <c r="AGU3" i="1"/>
  <c r="LO7" i="1"/>
  <c r="ZZ85" i="1"/>
  <c r="AFT40" i="1"/>
  <c r="PM95" i="1"/>
  <c r="AUN38" i="1"/>
  <c r="TZ62" i="1"/>
  <c r="AND76" i="1"/>
  <c r="AJL32" i="1"/>
  <c r="AEM27" i="1"/>
  <c r="AVF4" i="1"/>
  <c r="AGR89" i="1"/>
  <c r="ARB10" i="1"/>
  <c r="AAI13" i="1"/>
  <c r="ANM88" i="1"/>
  <c r="VY47" i="1"/>
  <c r="ANP53" i="1"/>
  <c r="MD91" i="1"/>
  <c r="ZB57" i="1"/>
  <c r="NQ5" i="1"/>
  <c r="ALQ52" i="1"/>
  <c r="AQY57" i="1"/>
  <c r="ABG52" i="1"/>
  <c r="ASR75" i="1"/>
  <c r="AQY88" i="1"/>
  <c r="ATP17" i="1"/>
  <c r="WH24" i="1"/>
  <c r="MY44" i="1"/>
  <c r="ABV12" i="1"/>
  <c r="APF38" i="1"/>
  <c r="ADC93" i="1"/>
  <c r="AIN57" i="1"/>
  <c r="ABD83" i="1"/>
  <c r="AMU24" i="1"/>
  <c r="YY77" i="1"/>
  <c r="WH13" i="1"/>
  <c r="ATA83" i="1"/>
  <c r="ASU51" i="1"/>
  <c r="AEV40" i="1"/>
  <c r="MP40" i="1"/>
  <c r="ACW51" i="1"/>
  <c r="MA19" i="1"/>
  <c r="NQ35" i="1"/>
  <c r="AIH2" i="1"/>
  <c r="ATY69" i="1"/>
  <c r="AAR70" i="1"/>
  <c r="AEG82" i="1"/>
  <c r="ANS77" i="1"/>
  <c r="AVI22" i="1"/>
  <c r="OO7" i="1"/>
  <c r="ALB23" i="1"/>
  <c r="AJR58" i="1"/>
  <c r="AGF38" i="1"/>
  <c r="AOW8" i="1"/>
  <c r="KW77" i="1"/>
  <c r="AHY13" i="1"/>
  <c r="ZH32" i="1"/>
  <c r="AHS14" i="1"/>
  <c r="ALE18" i="1"/>
  <c r="AOT24" i="1"/>
  <c r="ATY62" i="1"/>
  <c r="SJ82" i="1"/>
  <c r="AGO9" i="1"/>
  <c r="AIQ17" i="1"/>
  <c r="AOZ51" i="1"/>
  <c r="ZZ70" i="1"/>
  <c r="AIT18" i="1"/>
  <c r="SV12" i="1"/>
  <c r="APR39" i="1"/>
  <c r="AQM70" i="1"/>
  <c r="ANP79" i="1"/>
  <c r="ADX34" i="1"/>
  <c r="API6" i="1"/>
  <c r="UO33" i="1"/>
  <c r="AUK17" i="1"/>
  <c r="ANY56" i="1"/>
  <c r="KN79" i="1"/>
  <c r="RR81" i="1"/>
  <c r="AMU5" i="1"/>
  <c r="ART64" i="1"/>
  <c r="ABS70" i="1"/>
  <c r="AEY70" i="1"/>
  <c r="ANV8" i="1"/>
  <c r="AHG83" i="1"/>
  <c r="PA5" i="1"/>
  <c r="AOE8" i="1"/>
  <c r="VM74" i="1"/>
  <c r="ANG46" i="1"/>
  <c r="QN33" i="1"/>
  <c r="OU19" i="1"/>
  <c r="ASU65" i="1"/>
  <c r="NN85" i="1"/>
  <c r="OX94" i="1"/>
  <c r="YP51" i="1"/>
  <c r="AKS85" i="1"/>
  <c r="RF19" i="1"/>
  <c r="ALK32" i="1"/>
  <c r="XX59" i="1"/>
  <c r="AIB14" i="1"/>
  <c r="ADR62" i="1"/>
  <c r="ABJ6" i="1"/>
  <c r="ZN91" i="1"/>
  <c r="AKG2" i="1"/>
  <c r="ATD34" i="1"/>
  <c r="UI88" i="1"/>
  <c r="AJU18" i="1"/>
  <c r="MJ14" i="1"/>
  <c r="LX22" i="1"/>
  <c r="AQM51" i="1"/>
  <c r="AQV18" i="1"/>
  <c r="AOQ91" i="1"/>
  <c r="AMI41" i="1"/>
  <c r="ADC57" i="1"/>
  <c r="AJO95" i="1"/>
  <c r="AQP62" i="1"/>
  <c r="ABD50" i="1"/>
  <c r="ACQ33" i="1"/>
  <c r="ALE22" i="1"/>
  <c r="AQV47" i="1"/>
  <c r="AUZ89" i="1"/>
  <c r="KN17" i="1"/>
  <c r="AFH2" i="1"/>
  <c r="AHD56" i="1"/>
  <c r="PD74" i="1"/>
  <c r="PJ79" i="1"/>
  <c r="AKJ33" i="1"/>
  <c r="AIQ2" i="1"/>
  <c r="AEP50" i="1"/>
  <c r="ABV44" i="1"/>
  <c r="XX77" i="1"/>
  <c r="ABD84" i="1"/>
  <c r="ATA8" i="1"/>
  <c r="ANG69" i="1"/>
  <c r="QW92" i="1"/>
  <c r="UR50" i="1"/>
  <c r="AHY17" i="1"/>
  <c r="TQ33" i="1"/>
  <c r="LR53" i="1"/>
  <c r="AUT50" i="1"/>
  <c r="OX27" i="1"/>
  <c r="AHJ62" i="1"/>
  <c r="ADI17" i="1"/>
  <c r="ABV39" i="1"/>
  <c r="ADO28" i="1"/>
  <c r="AJF22" i="1"/>
  <c r="ADR53" i="1"/>
  <c r="PY40" i="1"/>
  <c r="AMX27" i="1"/>
  <c r="APF59" i="1"/>
  <c r="UO13" i="1"/>
  <c r="AMO68" i="1"/>
  <c r="AES50" i="1"/>
  <c r="KT29" i="1"/>
  <c r="ADF29" i="1"/>
  <c r="AQP65" i="1"/>
  <c r="ASI53" i="1"/>
  <c r="ZH63" i="1"/>
  <c r="XC82" i="1"/>
  <c r="AUB40" i="1"/>
  <c r="WH2" i="1"/>
  <c r="NQ27" i="1"/>
  <c r="ABM12" i="1"/>
  <c r="OL17" i="1"/>
  <c r="ACB18" i="1"/>
  <c r="UF82" i="1"/>
  <c r="ARN62" i="1"/>
  <c r="VY91" i="1"/>
  <c r="PV56" i="1"/>
  <c r="ZB34" i="1"/>
  <c r="XU23" i="1"/>
  <c r="PA13" i="1"/>
  <c r="ACZ80" i="1"/>
  <c r="YG62" i="1"/>
  <c r="LC96" i="1"/>
  <c r="ATD33" i="1"/>
  <c r="AMF13" i="1"/>
  <c r="AQG53" i="1"/>
  <c r="AKY10" i="1"/>
  <c r="QB79" i="1"/>
  <c r="AKG6" i="1"/>
  <c r="AGF35" i="1"/>
  <c r="AQJ40" i="1"/>
  <c r="MJ8" i="1"/>
  <c r="ACW52" i="1"/>
  <c r="APX88" i="1"/>
  <c r="AQY93" i="1"/>
  <c r="AVF74" i="1"/>
  <c r="ASF40" i="1"/>
  <c r="AJI7" i="1"/>
  <c r="ACH44" i="1"/>
  <c r="AOW62" i="1"/>
  <c r="AHS47" i="1"/>
  <c r="ANA3" i="1"/>
  <c r="ANG87" i="1"/>
  <c r="AAO52" i="1"/>
  <c r="WT33" i="1"/>
  <c r="ABD71" i="1"/>
  <c r="NN84" i="1"/>
  <c r="SM40" i="1"/>
  <c r="AJR91" i="1"/>
  <c r="ARQ87" i="1"/>
  <c r="ANM68" i="1"/>
  <c r="APO80" i="1"/>
  <c r="WQ74" i="1"/>
  <c r="AEJ14" i="1"/>
  <c r="AFQ87" i="1"/>
  <c r="AMC13" i="1"/>
  <c r="KB2" i="1"/>
  <c r="AGL81" i="1"/>
  <c r="APC7" i="1"/>
  <c r="ADF14" i="1"/>
  <c r="ARN81" i="1"/>
  <c r="QT8" i="1"/>
  <c r="AHD8" i="1"/>
  <c r="AHP79" i="1"/>
  <c r="AAC53" i="1"/>
  <c r="XO38" i="1"/>
  <c r="YG10" i="1"/>
  <c r="AJL19" i="1"/>
  <c r="ARK38" i="1"/>
  <c r="XO86" i="1"/>
  <c r="ACW63" i="1"/>
  <c r="AUH29" i="1"/>
  <c r="AGL10" i="1"/>
  <c r="AQY27" i="1"/>
  <c r="ATY51" i="1"/>
  <c r="ATJ64" i="1"/>
  <c r="ADX13" i="1"/>
  <c r="APR8" i="1"/>
  <c r="AVI27" i="1"/>
  <c r="ANG52" i="1"/>
  <c r="AHJ18" i="1"/>
  <c r="AES4" i="1"/>
  <c r="ADU18" i="1"/>
  <c r="AOZ80" i="1"/>
  <c r="ACQ40" i="1"/>
  <c r="UL65" i="1"/>
  <c r="ANG91" i="1"/>
  <c r="YM19" i="1"/>
  <c r="AIZ93" i="1"/>
  <c r="ZE64" i="1"/>
  <c r="AAU93" i="1"/>
  <c r="KK62" i="1"/>
  <c r="ABV10" i="1"/>
  <c r="PS69" i="1"/>
  <c r="AGO80" i="1"/>
  <c r="APU47" i="1"/>
  <c r="QK91" i="1"/>
  <c r="AHP24" i="1"/>
  <c r="VP69" i="1"/>
  <c r="AEP5" i="1"/>
  <c r="WK56" i="1"/>
  <c r="AUZ51" i="1"/>
  <c r="VM92" i="1"/>
  <c r="PJ35" i="1"/>
  <c r="NN13" i="1"/>
  <c r="AHP59" i="1"/>
  <c r="AFZ65" i="1"/>
  <c r="AML2" i="1"/>
  <c r="ARZ14" i="1"/>
  <c r="ZQ53" i="1"/>
  <c r="WK94" i="1"/>
  <c r="AQV79" i="1"/>
  <c r="AIN50" i="1"/>
  <c r="AOW47" i="1"/>
  <c r="AVL84" i="1"/>
  <c r="LU39" i="1"/>
  <c r="AGO33" i="1"/>
  <c r="YM94" i="1"/>
  <c r="ZB74" i="1"/>
  <c r="ABJ28" i="1"/>
  <c r="OX23" i="1"/>
  <c r="AJR68" i="1"/>
  <c r="TE88" i="1"/>
  <c r="WB88" i="1"/>
  <c r="ATY95" i="1"/>
  <c r="AFW59" i="1"/>
  <c r="VV96" i="1"/>
  <c r="YP28" i="1"/>
  <c r="AUE47" i="1"/>
  <c r="PY84" i="1"/>
  <c r="QE51" i="1"/>
  <c r="AAI52" i="1"/>
  <c r="AJX2" i="1"/>
  <c r="AKV19" i="1"/>
  <c r="AED79" i="1"/>
  <c r="RC74" i="1"/>
  <c r="AIN47" i="1"/>
  <c r="AMU17" i="1"/>
  <c r="MY56" i="1"/>
  <c r="WZ75" i="1"/>
  <c r="ALB5" i="1"/>
  <c r="ALH7" i="1"/>
  <c r="ARW88" i="1"/>
  <c r="UC18" i="1"/>
  <c r="AVF5" i="1"/>
  <c r="TZ88" i="1"/>
  <c r="ZT6" i="1"/>
  <c r="XI9" i="1"/>
  <c r="YP59" i="1"/>
  <c r="AQD93" i="1"/>
  <c r="XC58" i="1"/>
  <c r="YV39" i="1"/>
  <c r="AAO32" i="1"/>
  <c r="AOK91" i="1"/>
  <c r="ATJ34" i="1"/>
  <c r="AAO10" i="1"/>
  <c r="AKS45" i="1"/>
  <c r="AFW28" i="1"/>
  <c r="ATD85" i="1"/>
  <c r="AGF94" i="1"/>
  <c r="UU8" i="1"/>
  <c r="AOW56" i="1"/>
  <c r="SA59" i="1"/>
  <c r="ATD70" i="1"/>
  <c r="XC65" i="1"/>
  <c r="RX79" i="1"/>
  <c r="SP46" i="1"/>
  <c r="ZK24" i="1"/>
  <c r="OF23" i="1"/>
  <c r="ALT74" i="1"/>
  <c r="YJ94" i="1"/>
  <c r="AAL96" i="1"/>
  <c r="RF68" i="1"/>
  <c r="AEM12" i="1"/>
  <c r="AND68" i="1"/>
  <c r="AQA34" i="1"/>
  <c r="ARW91" i="1"/>
  <c r="AHP85" i="1"/>
  <c r="AVC62" i="1"/>
  <c r="WQ13" i="1"/>
  <c r="APU82" i="1"/>
  <c r="ADC8" i="1"/>
  <c r="ANG84" i="1"/>
  <c r="QK47" i="1"/>
  <c r="NW87" i="1"/>
  <c r="AGO56" i="1"/>
  <c r="ANJ81" i="1"/>
  <c r="AFZ57" i="1"/>
  <c r="AMR9" i="1"/>
  <c r="RI28" i="1"/>
  <c r="ALB35" i="1"/>
  <c r="AJO3" i="1"/>
  <c r="ARQ79" i="1"/>
  <c r="AKG8" i="1"/>
  <c r="RX86" i="1"/>
  <c r="AIB89" i="1"/>
  <c r="AGC18" i="1"/>
  <c r="AMR7" i="1"/>
  <c r="ARZ81" i="1"/>
  <c r="ATM92" i="1"/>
  <c r="ARN63" i="1"/>
  <c r="ADF93" i="1"/>
  <c r="AEP89" i="1"/>
  <c r="ACB52" i="1"/>
  <c r="AMI27" i="1"/>
  <c r="NK34" i="1"/>
  <c r="AAI93" i="1"/>
  <c r="AFN28" i="1"/>
  <c r="ZH4" i="1"/>
  <c r="AIZ62" i="1"/>
  <c r="AJO51" i="1"/>
  <c r="ACH56" i="1"/>
  <c r="ACK79" i="1"/>
  <c r="APU96" i="1"/>
  <c r="ABS80" i="1"/>
  <c r="AEJ57" i="1"/>
  <c r="AGX71" i="1"/>
  <c r="ZE57" i="1"/>
  <c r="AIN35" i="1"/>
  <c r="SS58" i="1"/>
  <c r="AIE52" i="1"/>
  <c r="ATJ52" i="1"/>
  <c r="UI81" i="1"/>
  <c r="ACH87" i="1"/>
  <c r="QH52" i="1"/>
  <c r="AOH86" i="1"/>
  <c r="AJF23" i="1"/>
  <c r="YS29" i="1"/>
  <c r="AHM75" i="1"/>
  <c r="ADO35" i="1"/>
  <c r="YA6" i="1"/>
  <c r="ASF27" i="1"/>
  <c r="AEP53" i="1"/>
  <c r="AOE29" i="1"/>
  <c r="AAL41" i="1"/>
  <c r="AON53" i="1"/>
  <c r="AJO14" i="1"/>
  <c r="ABV5" i="1"/>
  <c r="AQJ83" i="1"/>
  <c r="ADR64" i="1"/>
  <c r="AMR23" i="1"/>
  <c r="LO83" i="1"/>
  <c r="KE23" i="1"/>
  <c r="MG74" i="1"/>
  <c r="APR84" i="1"/>
  <c r="AJL14" i="1"/>
  <c r="AIK3" i="1"/>
  <c r="APX29" i="1"/>
  <c r="AFN50" i="1"/>
  <c r="NN95" i="1"/>
  <c r="YV87" i="1"/>
  <c r="ACN4" i="1"/>
  <c r="AQJ10" i="1"/>
  <c r="MY84" i="1"/>
  <c r="VV5" i="1"/>
  <c r="ARH19" i="1"/>
  <c r="YY14" i="1"/>
  <c r="ABY71" i="1"/>
  <c r="ANA85" i="1"/>
  <c r="OR44" i="1"/>
  <c r="QN9" i="1"/>
  <c r="MD24" i="1"/>
  <c r="ADI13" i="1"/>
  <c r="AEG76" i="1"/>
  <c r="AFQ70" i="1"/>
  <c r="RO51" i="1"/>
  <c r="AHM74" i="1"/>
  <c r="ARB81" i="1"/>
  <c r="APO19" i="1"/>
  <c r="ACE52" i="1"/>
  <c r="OR70" i="1"/>
  <c r="ASR65" i="1"/>
  <c r="YS88" i="1"/>
  <c r="AHA22" i="1"/>
  <c r="AON14" i="1"/>
  <c r="ANM39" i="1"/>
  <c r="MM96" i="1"/>
  <c r="AGI95" i="1"/>
  <c r="AEV65" i="1"/>
  <c r="ABJ44" i="1"/>
  <c r="SG80" i="1"/>
  <c r="SG95" i="1"/>
  <c r="AUE50" i="1"/>
  <c r="APU29" i="1"/>
  <c r="ASC22" i="1"/>
  <c r="AED7" i="1"/>
  <c r="AUN27" i="1"/>
  <c r="AED93" i="1"/>
  <c r="AQM44" i="1"/>
  <c r="KW41" i="1"/>
  <c r="ALN83" i="1"/>
  <c r="ATD14" i="1"/>
  <c r="ZW2" i="1"/>
  <c r="YS77" i="1"/>
  <c r="ARZ47" i="1"/>
  <c r="ADR83" i="1"/>
  <c r="ACZ29" i="1"/>
  <c r="TN19" i="1"/>
  <c r="AKP76" i="1"/>
  <c r="QT83" i="1"/>
  <c r="AJL13" i="1"/>
  <c r="KK38" i="1"/>
  <c r="UL71" i="1"/>
  <c r="AFZ3" i="1"/>
  <c r="ABY8" i="1"/>
  <c r="AFW47" i="1"/>
  <c r="OC41" i="1"/>
  <c r="ABS19" i="1"/>
  <c r="ATS80" i="1"/>
  <c r="ASX50" i="1"/>
  <c r="YP74" i="1"/>
  <c r="ATD47" i="1"/>
  <c r="AMF7" i="1"/>
  <c r="ALZ94" i="1"/>
  <c r="YG93" i="1"/>
  <c r="AEA22" i="1"/>
  <c r="YV35" i="1"/>
  <c r="WT83" i="1"/>
  <c r="ARW74" i="1"/>
  <c r="AGO45" i="1"/>
  <c r="YV71" i="1"/>
  <c r="QZ32" i="1"/>
  <c r="KK35" i="1"/>
  <c r="AQG65" i="1"/>
  <c r="AJR41" i="1"/>
  <c r="API51" i="1"/>
  <c r="AFB19" i="1"/>
  <c r="ATP32" i="1"/>
  <c r="YS34" i="1"/>
  <c r="AFB95" i="1"/>
  <c r="AHS50" i="1"/>
  <c r="ZN29" i="1"/>
  <c r="AUK51" i="1"/>
  <c r="AIB84" i="1"/>
  <c r="ATD18" i="1"/>
  <c r="TB9" i="1"/>
  <c r="AAO46" i="1"/>
  <c r="AFT84" i="1"/>
  <c r="ACW95" i="1"/>
  <c r="AHV82" i="1"/>
  <c r="ARW68" i="1"/>
  <c r="AKM12" i="1"/>
  <c r="ABP51" i="1"/>
  <c r="ADO6" i="1"/>
  <c r="ASC70" i="1"/>
  <c r="APL28" i="1"/>
  <c r="QB47" i="1"/>
  <c r="ABY34" i="1"/>
  <c r="AQS19" i="1"/>
  <c r="APF81" i="1"/>
  <c r="MV14" i="1"/>
  <c r="ALT27" i="1"/>
  <c r="AQJ52" i="1"/>
  <c r="AJI63" i="1"/>
  <c r="ARE79" i="1"/>
  <c r="AKV44" i="1"/>
  <c r="SG12" i="1"/>
  <c r="YG56" i="1"/>
  <c r="YG96" i="1"/>
  <c r="ANP75" i="1"/>
  <c r="ARK22" i="1"/>
  <c r="AUW38" i="1"/>
  <c r="AUH65" i="1"/>
  <c r="NK10" i="1"/>
  <c r="AIN5" i="1"/>
  <c r="ZE63" i="1"/>
  <c r="ATJ74" i="1"/>
  <c r="ALE76" i="1"/>
  <c r="ARN86" i="1"/>
  <c r="AUQ17" i="1"/>
  <c r="ADL23" i="1"/>
  <c r="ZW70" i="1"/>
  <c r="YS2" i="1"/>
  <c r="AEY9" i="1"/>
  <c r="RI93" i="1"/>
  <c r="AJI86" i="1"/>
  <c r="ABD2" i="1"/>
  <c r="ACT93" i="1"/>
  <c r="ABG59" i="1"/>
  <c r="XF87" i="1"/>
  <c r="AJI27" i="1"/>
  <c r="AQY65" i="1"/>
  <c r="ALK7" i="1"/>
  <c r="AJO2" i="1"/>
  <c r="ASL87" i="1"/>
  <c r="ABD33" i="1"/>
  <c r="AUE87" i="1"/>
  <c r="ABA81" i="1"/>
  <c r="AMF85" i="1"/>
  <c r="QH19" i="1"/>
  <c r="AAF46" i="1"/>
  <c r="SS52" i="1"/>
  <c r="KW94" i="1"/>
  <c r="API69" i="1"/>
  <c r="ANS62" i="1"/>
  <c r="AOK5" i="1"/>
  <c r="AIH9" i="1"/>
  <c r="ATY85" i="1"/>
  <c r="ASF4" i="1"/>
  <c r="ARN28" i="1"/>
  <c r="AIK29" i="1"/>
  <c r="AUE80" i="1"/>
  <c r="TK17" i="1"/>
  <c r="AFT44" i="1"/>
  <c r="AGI22" i="1"/>
  <c r="ATG86" i="1"/>
  <c r="AVF35" i="1"/>
  <c r="ZB91" i="1"/>
  <c r="AQJ92" i="1"/>
  <c r="AUQ68" i="1"/>
  <c r="AJC85" i="1"/>
  <c r="ATD7" i="1"/>
  <c r="ZQ9" i="1"/>
  <c r="KB65" i="1"/>
  <c r="AIE74" i="1"/>
  <c r="ADU39" i="1"/>
  <c r="AFQ17" i="1"/>
  <c r="ACZ71" i="1"/>
  <c r="VM32" i="1"/>
  <c r="ABA34" i="1"/>
  <c r="AKA4" i="1"/>
  <c r="OX9" i="1"/>
  <c r="AFZ46" i="1"/>
  <c r="TZ40" i="1"/>
  <c r="AAF56" i="1"/>
  <c r="AQJ85" i="1"/>
  <c r="AEY24" i="1"/>
  <c r="AHG45" i="1"/>
  <c r="ZN57" i="1"/>
  <c r="API47" i="1"/>
  <c r="MV96" i="1"/>
  <c r="ART52" i="1"/>
  <c r="VY65" i="1"/>
  <c r="AAL88" i="1"/>
  <c r="NW38" i="1"/>
  <c r="ADF94" i="1"/>
  <c r="AHP17" i="1"/>
  <c r="LO46" i="1"/>
  <c r="UR17" i="1"/>
  <c r="AQJ79" i="1"/>
  <c r="KE34" i="1"/>
  <c r="AMR14" i="1"/>
  <c r="AEG59" i="1"/>
  <c r="AQP88" i="1"/>
  <c r="AAR50" i="1"/>
  <c r="AQS46" i="1"/>
  <c r="ZW33" i="1"/>
  <c r="UC24" i="1"/>
  <c r="ACE80" i="1"/>
  <c r="PM19" i="1"/>
  <c r="KT27" i="1"/>
  <c r="APC59" i="1"/>
  <c r="AFN75" i="1"/>
  <c r="YG24" i="1"/>
  <c r="UU47" i="1"/>
  <c r="PP17" i="1"/>
  <c r="AED39" i="1"/>
  <c r="AGF51" i="1"/>
  <c r="LO50" i="1"/>
  <c r="AJO4" i="1"/>
  <c r="KE8" i="1"/>
  <c r="AIZ88" i="1"/>
  <c r="QW51" i="1"/>
  <c r="NH93" i="1"/>
  <c r="WK9" i="1"/>
  <c r="AUZ17" i="1"/>
  <c r="ASU59" i="1"/>
  <c r="VJ96" i="1"/>
  <c r="ABM8" i="1"/>
  <c r="XO34" i="1"/>
  <c r="VS56" i="1"/>
  <c r="ASC84" i="1"/>
  <c r="APC63" i="1"/>
  <c r="RX5" i="1"/>
  <c r="AUT53" i="1"/>
  <c r="AAX59" i="1"/>
  <c r="ANV53" i="1"/>
  <c r="ARZ29" i="1"/>
  <c r="ARK56" i="1"/>
  <c r="AEP58" i="1"/>
  <c r="MG2" i="1"/>
  <c r="SG87" i="1"/>
  <c r="OO5" i="1"/>
  <c r="ATS84" i="1"/>
  <c r="ARH68" i="1"/>
  <c r="AFQ3" i="1"/>
  <c r="ARK65" i="1"/>
  <c r="ACK50" i="1"/>
  <c r="ACZ68" i="1"/>
  <c r="AUE56" i="1"/>
  <c r="AAO59" i="1"/>
  <c r="ZE84" i="1"/>
  <c r="AOQ56" i="1"/>
  <c r="AMF95" i="1"/>
  <c r="TZ32" i="1"/>
  <c r="MA83" i="1"/>
  <c r="ACW93" i="1"/>
  <c r="WH17" i="1"/>
  <c r="ABY59" i="1"/>
  <c r="AAR63" i="1"/>
  <c r="AKV79" i="1"/>
  <c r="KW56" i="1"/>
  <c r="AQD58" i="1"/>
  <c r="AGR87" i="1"/>
  <c r="PA52" i="1"/>
  <c r="XL81" i="1"/>
  <c r="AFZ96" i="1"/>
  <c r="OU85" i="1"/>
  <c r="SJ47" i="1"/>
  <c r="AHG63" i="1"/>
  <c r="AQS64" i="1"/>
  <c r="YV6" i="1"/>
  <c r="AOZ68" i="1"/>
  <c r="AML7" i="1"/>
  <c r="AJI17" i="1"/>
  <c r="AGO10" i="1"/>
  <c r="AUW58" i="1"/>
  <c r="YY9" i="1"/>
  <c r="ZN65" i="1"/>
  <c r="AIZ89" i="1"/>
  <c r="AAX76" i="1"/>
  <c r="ABJ80" i="1"/>
  <c r="QB62" i="1"/>
  <c r="ARB89" i="1"/>
  <c r="ANG19" i="1"/>
  <c r="ABD80" i="1"/>
  <c r="AIW87" i="1"/>
  <c r="XR39" i="1"/>
  <c r="AUQ6" i="1"/>
  <c r="AEM8" i="1"/>
  <c r="ANA10" i="1"/>
  <c r="AUW24" i="1"/>
  <c r="QE10" i="1"/>
  <c r="ARW23" i="1"/>
  <c r="ADF35" i="1"/>
  <c r="AEJ50" i="1"/>
  <c r="ARQ77" i="1"/>
  <c r="RI91" i="1"/>
  <c r="ABS13" i="1"/>
  <c r="ASF14" i="1"/>
  <c r="AAF24" i="1"/>
  <c r="ABM89" i="1"/>
  <c r="QN28" i="1"/>
  <c r="ARE39" i="1"/>
  <c r="ANM84" i="1"/>
  <c r="AIN91" i="1"/>
  <c r="AHG13" i="1"/>
  <c r="AFT93" i="1"/>
  <c r="MD12" i="1"/>
  <c r="AEJ27" i="1"/>
  <c r="APL39" i="1"/>
  <c r="ATJ32" i="1"/>
  <c r="AAU12" i="1"/>
  <c r="MJ17" i="1"/>
  <c r="ABP33" i="1"/>
  <c r="ANJ59" i="1"/>
  <c r="ANA91" i="1"/>
  <c r="AOH8" i="1"/>
  <c r="MD9" i="1"/>
  <c r="ATY34" i="1"/>
  <c r="SJ52" i="1"/>
  <c r="ABP45" i="1"/>
  <c r="ATY24" i="1"/>
  <c r="AQA52" i="1"/>
  <c r="KN93" i="1"/>
  <c r="AAL63" i="1"/>
  <c r="PD79" i="1"/>
  <c r="AJX80" i="1"/>
  <c r="AIT96" i="1"/>
  <c r="AGF95" i="1"/>
  <c r="VG95" i="1"/>
  <c r="AGU96" i="1"/>
  <c r="AVI46" i="1"/>
  <c r="ACN29" i="1"/>
  <c r="AED53" i="1"/>
  <c r="AEP17" i="1"/>
  <c r="AKY7" i="1"/>
  <c r="ALT68" i="1"/>
  <c r="ABG95" i="1"/>
  <c r="AVC57" i="1"/>
  <c r="NB59" i="1"/>
  <c r="AQV77" i="1"/>
  <c r="AIE4" i="1"/>
  <c r="YY94" i="1"/>
  <c r="ABY39" i="1"/>
  <c r="ATM57" i="1"/>
  <c r="ZK51" i="1"/>
  <c r="AND2" i="1"/>
  <c r="ARZ76" i="1"/>
  <c r="AOQ29" i="1"/>
  <c r="ADO2" i="1"/>
  <c r="RU4" i="1"/>
  <c r="AJR5" i="1"/>
  <c r="OC74" i="1"/>
  <c r="AUE24" i="1"/>
  <c r="AGF5" i="1"/>
  <c r="AQD44" i="1"/>
  <c r="ART79" i="1"/>
  <c r="ARB58" i="1"/>
  <c r="AHV7" i="1"/>
  <c r="AEA9" i="1"/>
  <c r="AUQ84" i="1"/>
  <c r="AJU84" i="1"/>
  <c r="APR89" i="1"/>
  <c r="ABJ57" i="1"/>
  <c r="AIQ33" i="1"/>
  <c r="APX27" i="1"/>
  <c r="TW34" i="1"/>
  <c r="AUE6" i="1"/>
  <c r="AEV13" i="1"/>
  <c r="MA24" i="1"/>
  <c r="AKP24" i="1"/>
  <c r="ASC23" i="1"/>
  <c r="AVL47" i="1"/>
  <c r="AOQ33" i="1"/>
  <c r="XF8" i="1"/>
  <c r="ABG39" i="1"/>
  <c r="AIK45" i="1"/>
  <c r="NH88" i="1"/>
  <c r="ARK83" i="1"/>
  <c r="AOE88" i="1"/>
  <c r="AOH80" i="1"/>
  <c r="AKG56" i="1"/>
  <c r="SY87" i="1"/>
  <c r="SS88" i="1"/>
  <c r="TZ74" i="1"/>
  <c r="MP51" i="1"/>
  <c r="AKS10" i="1"/>
  <c r="TN93" i="1"/>
  <c r="AIQ89" i="1"/>
  <c r="XF10" i="1"/>
  <c r="AJX24" i="1"/>
  <c r="ACZ64" i="1"/>
  <c r="ALT91" i="1"/>
  <c r="AEV50" i="1"/>
  <c r="XC10" i="1"/>
  <c r="XO29" i="1"/>
  <c r="AQG68" i="1"/>
  <c r="AFZ44" i="1"/>
  <c r="AEM41" i="1"/>
  <c r="AVC39" i="1"/>
  <c r="SY13" i="1"/>
  <c r="AHS56" i="1"/>
  <c r="ARW40" i="1"/>
  <c r="JY50" i="1"/>
  <c r="ACK32" i="1"/>
  <c r="ASC7" i="1"/>
  <c r="MM18" i="1"/>
  <c r="QN10" i="1"/>
  <c r="ADC34" i="1"/>
  <c r="ANA18" i="1"/>
  <c r="AUE18" i="1"/>
  <c r="YA80" i="1"/>
  <c r="AHG23" i="1"/>
  <c r="AQA7" i="1"/>
  <c r="KE63" i="1"/>
  <c r="AAO53" i="1"/>
  <c r="AIN44" i="1"/>
  <c r="RF88" i="1"/>
  <c r="OX41" i="1"/>
  <c r="NT9" i="1"/>
  <c r="ACQ88" i="1"/>
  <c r="AOQ84" i="1"/>
  <c r="AAU28" i="1"/>
  <c r="YP34" i="1"/>
  <c r="AED96" i="1"/>
  <c r="RR22" i="1"/>
  <c r="ATJ77" i="1"/>
  <c r="NT32" i="1"/>
  <c r="AML14" i="1"/>
  <c r="AAI81" i="1"/>
  <c r="KZ23" i="1"/>
  <c r="PD87" i="1"/>
  <c r="ZK77" i="1"/>
  <c r="ART68" i="1"/>
  <c r="AUH76" i="1"/>
  <c r="AAI10" i="1"/>
  <c r="ATV85" i="1"/>
  <c r="LI8" i="1"/>
  <c r="QZ81" i="1"/>
  <c r="ACB93" i="1"/>
  <c r="SJ34" i="1"/>
  <c r="RL27" i="1"/>
  <c r="ASR64" i="1"/>
  <c r="AIZ46" i="1"/>
  <c r="APC2" i="1"/>
  <c r="ADC45" i="1"/>
  <c r="AEG27" i="1"/>
  <c r="AOE87" i="1"/>
  <c r="AEG9" i="1"/>
  <c r="AJU92" i="1"/>
  <c r="AOZ27" i="1"/>
  <c r="ALE81" i="1"/>
  <c r="AUH63" i="1"/>
  <c r="AKM50" i="1"/>
  <c r="ZK2" i="1"/>
  <c r="AGR50" i="1"/>
  <c r="AFE59" i="1"/>
  <c r="XF17" i="1"/>
  <c r="ANV89" i="1"/>
  <c r="AUQ41" i="1"/>
  <c r="TH32" i="1"/>
  <c r="AOE6" i="1"/>
  <c r="AFZ82" i="1"/>
  <c r="MM62" i="1"/>
  <c r="ACN76" i="1"/>
  <c r="ZH46" i="1"/>
  <c r="ASU62" i="1"/>
  <c r="AKD27" i="1"/>
  <c r="ADC28" i="1"/>
  <c r="WQ27" i="1"/>
  <c r="AKA14" i="1"/>
  <c r="ADX52" i="1"/>
  <c r="AHJ76" i="1"/>
  <c r="AKP80" i="1"/>
  <c r="YG17" i="1"/>
  <c r="TH88" i="1"/>
  <c r="AVL12" i="1"/>
  <c r="ACH41" i="1"/>
  <c r="SA91" i="1"/>
  <c r="ALW22" i="1"/>
  <c r="AGL74" i="1"/>
  <c r="ADR41" i="1"/>
  <c r="WT93" i="1"/>
  <c r="AQM14" i="1"/>
  <c r="AIE18" i="1"/>
  <c r="ASI81" i="1"/>
  <c r="ZZ8" i="1"/>
  <c r="AFQ65" i="1"/>
  <c r="AEV57" i="1"/>
  <c r="AGR96" i="1"/>
  <c r="SM34" i="1"/>
  <c r="AIN12" i="1"/>
  <c r="OL2" i="1"/>
  <c r="AQG47" i="1"/>
  <c r="APF28" i="1"/>
  <c r="ABD58" i="1"/>
  <c r="ATV69" i="1"/>
  <c r="ALB79" i="1"/>
  <c r="ANA34" i="1"/>
  <c r="ABM83" i="1"/>
  <c r="AIK85" i="1"/>
  <c r="AUE71" i="1"/>
  <c r="AQG89" i="1"/>
  <c r="AJO46" i="1"/>
  <c r="ACT10" i="1"/>
  <c r="AAL35" i="1"/>
  <c r="AGL89" i="1"/>
  <c r="ABP69" i="1"/>
  <c r="AUT69" i="1"/>
  <c r="AEY27" i="1"/>
  <c r="PM79" i="1"/>
  <c r="TZ39" i="1"/>
  <c r="AAU32" i="1"/>
  <c r="ATJ69" i="1"/>
  <c r="AHD9" i="1"/>
  <c r="AUW53" i="1"/>
  <c r="AAF75" i="1"/>
  <c r="AND95" i="1"/>
  <c r="ZN83" i="1"/>
  <c r="ALT50" i="1"/>
  <c r="AQV76" i="1"/>
  <c r="AHA93" i="1"/>
  <c r="ABA50" i="1"/>
  <c r="AGR44" i="1"/>
  <c r="AEP59" i="1"/>
  <c r="AOH62" i="1"/>
  <c r="KZ93" i="1"/>
  <c r="KK5" i="1"/>
  <c r="ASF88" i="1"/>
  <c r="OU71" i="1"/>
  <c r="MD89" i="1"/>
  <c r="KE24" i="1"/>
  <c r="VA18" i="1"/>
  <c r="ANG29" i="1"/>
  <c r="PY74" i="1"/>
  <c r="ABJ46" i="1"/>
  <c r="ACE7" i="1"/>
  <c r="ARW92" i="1"/>
  <c r="ADC64" i="1"/>
  <c r="AHG80" i="1"/>
  <c r="AGI94" i="1"/>
  <c r="YP19" i="1"/>
  <c r="YA24" i="1"/>
  <c r="ALK29" i="1"/>
  <c r="TK12" i="1"/>
  <c r="AJO18" i="1"/>
  <c r="ARW41" i="1"/>
  <c r="AKV59" i="1"/>
  <c r="AGU6" i="1"/>
  <c r="ACN82" i="1"/>
  <c r="LC64" i="1"/>
  <c r="AUN45" i="1"/>
  <c r="AOE76" i="1"/>
  <c r="ASL41" i="1"/>
  <c r="ADX68" i="1"/>
  <c r="TH69" i="1"/>
  <c r="AIH10" i="1"/>
  <c r="ATV40" i="1"/>
  <c r="AUN74" i="1"/>
  <c r="RI58" i="1"/>
  <c r="AUH33" i="1"/>
  <c r="AKJ34" i="1"/>
  <c r="AEA14" i="1"/>
  <c r="APO14" i="1"/>
  <c r="VD41" i="1"/>
  <c r="TH82" i="1"/>
  <c r="ABV62" i="1"/>
  <c r="LO62" i="1"/>
  <c r="ACH19" i="1"/>
  <c r="MJ13" i="1"/>
  <c r="ANY27" i="1"/>
  <c r="OL92" i="1"/>
  <c r="LX24" i="1"/>
  <c r="AOQ93" i="1"/>
  <c r="APC8" i="1"/>
  <c r="APL35" i="1"/>
  <c r="ASX38" i="1"/>
  <c r="AEG24" i="1"/>
  <c r="TE27" i="1"/>
  <c r="AUN46" i="1"/>
  <c r="ACZ77" i="1"/>
  <c r="AUN13" i="1"/>
  <c r="ANV41" i="1"/>
  <c r="YJ89" i="1"/>
  <c r="XI46" i="1"/>
  <c r="AKG40" i="1"/>
  <c r="AUE84" i="1"/>
  <c r="TT64" i="1"/>
  <c r="AVF82" i="1"/>
  <c r="ZK9" i="1"/>
  <c r="ALH4" i="1"/>
  <c r="RC69" i="1"/>
  <c r="VG40" i="1"/>
  <c r="ATV19" i="1"/>
  <c r="WB4" i="1"/>
  <c r="ASF35" i="1"/>
  <c r="TH63" i="1"/>
  <c r="AQJ64" i="1"/>
  <c r="ASI39" i="1"/>
  <c r="AKV4" i="1"/>
  <c r="RF40" i="1"/>
  <c r="ALK3" i="1"/>
  <c r="AIQ46" i="1"/>
  <c r="ADO32" i="1"/>
  <c r="AFW95" i="1"/>
  <c r="LF47" i="1"/>
  <c r="NH86" i="1"/>
  <c r="AFN23" i="1"/>
  <c r="AEA13" i="1"/>
  <c r="ZN9" i="1"/>
  <c r="ATD81" i="1"/>
  <c r="AIW9" i="1"/>
  <c r="ALW33" i="1"/>
  <c r="AHV56" i="1"/>
  <c r="WH81" i="1"/>
  <c r="AOE94" i="1"/>
  <c r="XO62" i="1"/>
  <c r="ATY91" i="1"/>
  <c r="WZ52" i="1"/>
  <c r="TT79" i="1"/>
  <c r="AGL83" i="1"/>
  <c r="AQS80" i="1"/>
  <c r="ZB62" i="1"/>
  <c r="ABJ24" i="1"/>
  <c r="AMO64" i="1"/>
  <c r="YM87" i="1"/>
  <c r="AAU44" i="1"/>
  <c r="AHV53" i="1"/>
  <c r="AVC51" i="1"/>
  <c r="ZB89" i="1"/>
  <c r="ADR85" i="1"/>
  <c r="AUK80" i="1"/>
  <c r="ALQ7" i="1"/>
  <c r="AKM84" i="1"/>
  <c r="AGU57" i="1"/>
  <c r="AIT92" i="1"/>
  <c r="AQS70" i="1"/>
  <c r="AQV74" i="1"/>
  <c r="YA23" i="1"/>
  <c r="ASU6" i="1"/>
  <c r="KH23" i="1"/>
  <c r="RU80" i="1"/>
  <c r="AFK52" i="1"/>
  <c r="APR27" i="1"/>
  <c r="AES9" i="1"/>
  <c r="AJF75" i="1"/>
  <c r="ACK8" i="1"/>
  <c r="AJF64" i="1"/>
  <c r="UL58" i="1"/>
  <c r="ACN83" i="1"/>
  <c r="ATD82" i="1"/>
  <c r="AAF4" i="1"/>
  <c r="ATY64" i="1"/>
  <c r="ALW19" i="1"/>
  <c r="ACK33" i="1"/>
  <c r="AKJ41" i="1"/>
  <c r="ALN46" i="1"/>
  <c r="RU81" i="1"/>
  <c r="ARB18" i="1"/>
  <c r="AND18" i="1"/>
  <c r="PP85" i="1"/>
  <c r="AJC22" i="1"/>
  <c r="AAL13" i="1"/>
  <c r="AMF53" i="1"/>
  <c r="ANP92" i="1"/>
  <c r="OO62" i="1"/>
  <c r="AUW35" i="1"/>
  <c r="ANJ62" i="1"/>
  <c r="ZH86" i="1"/>
  <c r="AIK91" i="1"/>
  <c r="KZ56" i="1"/>
  <c r="AHY88" i="1"/>
  <c r="AKY3" i="1"/>
  <c r="AOZ64" i="1"/>
  <c r="AJL93" i="1"/>
  <c r="AAO51" i="1"/>
  <c r="ALK50" i="1"/>
  <c r="AFT58" i="1"/>
  <c r="AED65" i="1"/>
  <c r="ASO89" i="1"/>
  <c r="AUN57" i="1"/>
  <c r="ATA7" i="1"/>
  <c r="ABA45" i="1"/>
  <c r="AJI9" i="1"/>
  <c r="AKS41" i="1"/>
  <c r="ALT7" i="1"/>
  <c r="AQS75" i="1"/>
  <c r="AMU57" i="1"/>
  <c r="APX85" i="1"/>
  <c r="ANA81" i="1"/>
  <c r="AMX5" i="1"/>
  <c r="AAI35" i="1"/>
  <c r="TT4" i="1"/>
  <c r="ARK9" i="1"/>
  <c r="AIN7" i="1"/>
  <c r="AFK93" i="1"/>
  <c r="ZB71" i="1"/>
  <c r="ATG47" i="1"/>
  <c r="XF7" i="1"/>
  <c r="ALB57" i="1"/>
  <c r="AKG52" i="1"/>
  <c r="AKG57" i="1"/>
  <c r="AJF2" i="1"/>
  <c r="AOW33" i="1"/>
  <c r="QZ47" i="1"/>
  <c r="YG7" i="1"/>
  <c r="AFH96" i="1"/>
  <c r="LU8" i="1"/>
  <c r="OF45" i="1"/>
  <c r="VM76" i="1"/>
  <c r="ZE79" i="1"/>
  <c r="ZB84" i="1"/>
  <c r="APC57" i="1"/>
  <c r="ATD27" i="1"/>
  <c r="ALW24" i="1"/>
  <c r="ABG87" i="1"/>
  <c r="AGL68" i="1"/>
  <c r="AFZ41" i="1"/>
  <c r="VP14" i="1"/>
  <c r="VJ94" i="1"/>
  <c r="AUN28" i="1"/>
  <c r="RU88" i="1"/>
  <c r="ARN24" i="1"/>
  <c r="ATV14" i="1"/>
  <c r="AEJ3" i="1"/>
  <c r="ALN95" i="1"/>
  <c r="AED77" i="1"/>
  <c r="AMF86" i="1"/>
  <c r="ATA79" i="1"/>
  <c r="KH6" i="1"/>
  <c r="ARW29" i="1"/>
  <c r="AKM23" i="1"/>
  <c r="ADX96" i="1"/>
  <c r="ADL83" i="1"/>
  <c r="ASC4" i="1"/>
  <c r="ADF47" i="1"/>
  <c r="RX19" i="1"/>
  <c r="YS24" i="1"/>
  <c r="AFT91" i="1"/>
  <c r="AOT28" i="1"/>
  <c r="AIZ57" i="1"/>
  <c r="TK5" i="1"/>
  <c r="TN88" i="1"/>
  <c r="OL93" i="1"/>
  <c r="AEG3" i="1"/>
  <c r="AMC47" i="1"/>
  <c r="PV14" i="1"/>
  <c r="ARN18" i="1"/>
  <c r="AGR4" i="1"/>
  <c r="AHS10" i="1"/>
  <c r="AJC23" i="1"/>
  <c r="ABV80" i="1"/>
  <c r="AQS23" i="1"/>
  <c r="AOH3" i="1"/>
  <c r="AIE39" i="1"/>
  <c r="ATS63" i="1"/>
  <c r="ADR8" i="1"/>
  <c r="OF32" i="1"/>
  <c r="ABJ51" i="1"/>
  <c r="AUQ7" i="1"/>
  <c r="UO7" i="1"/>
  <c r="SP13" i="1"/>
  <c r="AQY80" i="1"/>
  <c r="AQM53" i="1"/>
  <c r="ZQ28" i="1"/>
  <c r="AQG10" i="1"/>
  <c r="QE17" i="1"/>
  <c r="AEJ38" i="1"/>
  <c r="AQG14" i="1"/>
  <c r="ANA24" i="1"/>
  <c r="WB40" i="1"/>
  <c r="AEG79" i="1"/>
  <c r="AAF32" i="1"/>
  <c r="RX88" i="1"/>
  <c r="ASR94" i="1"/>
  <c r="ANS63" i="1"/>
  <c r="SY33" i="1"/>
  <c r="ARW18" i="1"/>
  <c r="AGR41" i="1"/>
  <c r="ABG53" i="1"/>
  <c r="ABS8" i="1"/>
  <c r="AHD85" i="1"/>
  <c r="AQY87" i="1"/>
  <c r="SP76" i="1"/>
  <c r="AVF44" i="1"/>
  <c r="ARB84" i="1"/>
  <c r="AMO29" i="1"/>
  <c r="AIN27" i="1"/>
  <c r="ATA33" i="1"/>
  <c r="ZQ10" i="1"/>
  <c r="ZQ69" i="1"/>
  <c r="AJO71" i="1"/>
  <c r="ABP88" i="1"/>
  <c r="MG46" i="1"/>
  <c r="ALE68" i="1"/>
  <c r="AOW2" i="1"/>
  <c r="ALH63" i="1"/>
  <c r="ARE27" i="1"/>
  <c r="AND35" i="1"/>
  <c r="AOW18" i="1"/>
  <c r="VD14" i="1"/>
  <c r="ASO75" i="1"/>
  <c r="AQG38" i="1"/>
  <c r="AEP94" i="1"/>
  <c r="AUT19" i="1"/>
  <c r="ABJ94" i="1"/>
  <c r="AHG84" i="1"/>
  <c r="ARB27" i="1"/>
  <c r="ARW83" i="1"/>
  <c r="ALT46" i="1"/>
  <c r="ABM80" i="1"/>
  <c r="ACK46" i="1"/>
  <c r="YP70" i="1"/>
  <c r="AIE85" i="1"/>
  <c r="TK10" i="1"/>
  <c r="VD68" i="1"/>
  <c r="WQ29" i="1"/>
  <c r="AQS74" i="1"/>
  <c r="VM68" i="1"/>
  <c r="ZT69" i="1"/>
  <c r="AJO79" i="1"/>
  <c r="AQS84" i="1"/>
  <c r="UF95" i="1"/>
  <c r="AIT2" i="1"/>
  <c r="ACT40" i="1"/>
  <c r="MA46" i="1"/>
  <c r="MM5" i="1"/>
  <c r="AUQ32" i="1"/>
  <c r="AJC93" i="1"/>
  <c r="ATA57" i="1"/>
  <c r="ZQ39" i="1"/>
  <c r="ADO34" i="1"/>
  <c r="AFH81" i="1"/>
  <c r="VS92" i="1"/>
  <c r="YM6" i="1"/>
  <c r="ALB63" i="1"/>
  <c r="AUH47" i="1"/>
  <c r="UX51" i="1"/>
  <c r="ATS8" i="1"/>
  <c r="QH22" i="1"/>
  <c r="API8" i="1"/>
  <c r="AFH19" i="1"/>
  <c r="ABJ70" i="1"/>
  <c r="AIZ75" i="1"/>
  <c r="ATA6" i="1"/>
  <c r="ADI10" i="1"/>
  <c r="ATS24" i="1"/>
  <c r="AUZ3" i="1"/>
  <c r="ADC70" i="1"/>
  <c r="AKS71" i="1"/>
  <c r="AFW23" i="1"/>
  <c r="ABS83" i="1"/>
  <c r="AEJ89" i="1"/>
  <c r="PJ63" i="1"/>
  <c r="AVL29" i="1"/>
  <c r="AJI22" i="1"/>
  <c r="AGO81" i="1"/>
  <c r="MD46" i="1"/>
  <c r="ZQ63" i="1"/>
  <c r="AKY93" i="1"/>
  <c r="ADX87" i="1"/>
  <c r="AED59" i="1"/>
  <c r="AED3" i="1"/>
  <c r="AEJ86" i="1"/>
  <c r="SJ4" i="1"/>
  <c r="AOK6" i="1"/>
  <c r="AHP56" i="1"/>
  <c r="AAC8" i="1"/>
  <c r="AGO29" i="1"/>
  <c r="NB9" i="1"/>
  <c r="LF69" i="1"/>
  <c r="AMX85" i="1"/>
  <c r="TK44" i="1"/>
  <c r="ZK58" i="1"/>
  <c r="UO87" i="1"/>
  <c r="SD38" i="1"/>
  <c r="AQJ41" i="1"/>
  <c r="KB93" i="1"/>
  <c r="UU62" i="1"/>
  <c r="ADF4" i="1"/>
  <c r="AOK52" i="1"/>
  <c r="SS53" i="1"/>
  <c r="NE96" i="1"/>
  <c r="AUN40" i="1"/>
  <c r="LX29" i="1"/>
  <c r="XI50" i="1"/>
  <c r="AQM52" i="1"/>
  <c r="AKD53" i="1"/>
  <c r="MS63" i="1"/>
  <c r="AJX88" i="1"/>
  <c r="NK71" i="1"/>
  <c r="ASF41" i="1"/>
  <c r="AAL91" i="1"/>
  <c r="XI75" i="1"/>
  <c r="AJR9" i="1"/>
  <c r="ANS80" i="1"/>
  <c r="VS75" i="1"/>
  <c r="ACB79" i="1"/>
  <c r="PD69" i="1"/>
  <c r="ZT81" i="1"/>
  <c r="AHG86" i="1"/>
  <c r="AFQ53" i="1"/>
  <c r="AOK84" i="1"/>
  <c r="ZK59" i="1"/>
  <c r="AKP4" i="1"/>
  <c r="AEG80" i="1"/>
  <c r="ABM10" i="1"/>
  <c r="ATS9" i="1"/>
  <c r="SP53" i="1"/>
  <c r="RX22" i="1"/>
  <c r="ANG34" i="1"/>
  <c r="AMI10" i="1"/>
  <c r="AMX39" i="1"/>
  <c r="QW91" i="1"/>
  <c r="AKY59" i="1"/>
  <c r="OR3" i="1"/>
  <c r="AMF79" i="1"/>
  <c r="AQY62" i="1"/>
  <c r="APU86" i="1"/>
  <c r="ASI6" i="1"/>
  <c r="ADR88" i="1"/>
  <c r="LR69" i="1"/>
  <c r="ADR81" i="1"/>
  <c r="AUQ34" i="1"/>
  <c r="AAU5" i="1"/>
  <c r="ASO56" i="1"/>
  <c r="KB56" i="1"/>
  <c r="AIE88" i="1"/>
  <c r="AIQ80" i="1"/>
  <c r="UO86" i="1"/>
  <c r="AFK64" i="1"/>
  <c r="AIH70" i="1"/>
  <c r="ANV62" i="1"/>
  <c r="OR17" i="1"/>
  <c r="AHG58" i="1"/>
  <c r="AGC93" i="1"/>
  <c r="ASF24" i="1"/>
  <c r="ARW7" i="1"/>
  <c r="AJI77" i="1"/>
  <c r="ATM64" i="1"/>
  <c r="AHV18" i="1"/>
  <c r="ABY91" i="1"/>
  <c r="AFZ52" i="1"/>
  <c r="AKV14" i="1"/>
  <c r="AAL68" i="1"/>
  <c r="AJF10" i="1"/>
  <c r="TE38" i="1"/>
  <c r="ALN17" i="1"/>
  <c r="AHS89" i="1"/>
  <c r="NZ69" i="1"/>
  <c r="NT51" i="1"/>
  <c r="ATJ17" i="1"/>
  <c r="VM53" i="1"/>
  <c r="AEG39" i="1"/>
  <c r="AHP46" i="1"/>
  <c r="ZE88" i="1"/>
  <c r="RX83" i="1"/>
  <c r="AOE56" i="1"/>
  <c r="AHP9" i="1"/>
  <c r="AIQ51" i="1"/>
  <c r="AUQ10" i="1"/>
  <c r="AQD28" i="1"/>
  <c r="VA83" i="1"/>
  <c r="RO17" i="1"/>
  <c r="AFW64" i="1"/>
  <c r="ARB7" i="1"/>
  <c r="PM23" i="1"/>
  <c r="SJ57" i="1"/>
  <c r="SY51" i="1"/>
  <c r="MP13" i="1"/>
  <c r="ARK64" i="1"/>
  <c r="ACN38" i="1"/>
  <c r="AFW88" i="1"/>
  <c r="AGC79" i="1"/>
  <c r="AKS22" i="1"/>
  <c r="ANV74" i="1"/>
  <c r="NE51" i="1"/>
  <c r="ALH45" i="1"/>
  <c r="ASI41" i="1"/>
  <c r="AON7" i="1"/>
  <c r="AKD58" i="1"/>
  <c r="AHG35" i="1"/>
  <c r="AVI28" i="1"/>
  <c r="ANV95" i="1"/>
  <c r="ASL2" i="1"/>
  <c r="ZZ6" i="1"/>
  <c r="AKS96" i="1"/>
  <c r="ATA77" i="1"/>
  <c r="ACN87" i="1"/>
  <c r="ADI87" i="1"/>
  <c r="OU34" i="1"/>
  <c r="MP70" i="1"/>
  <c r="AAR77" i="1"/>
  <c r="AKP35" i="1"/>
  <c r="XU10" i="1"/>
  <c r="AES3" i="1"/>
  <c r="ACE34" i="1"/>
  <c r="ASL22" i="1"/>
  <c r="ABA13" i="1"/>
  <c r="ZZ40" i="1"/>
  <c r="APX46" i="1"/>
  <c r="JY3" i="1"/>
  <c r="AVI24" i="1"/>
  <c r="AIZ6" i="1"/>
  <c r="ACQ39" i="1"/>
  <c r="AAX53" i="1"/>
  <c r="ALQ63" i="1"/>
  <c r="AHJ22" i="1"/>
  <c r="OX68" i="1"/>
  <c r="AFW41" i="1"/>
  <c r="KN80" i="1"/>
  <c r="ATD6" i="1"/>
  <c r="UX3" i="1"/>
  <c r="SY45" i="1"/>
  <c r="ZK96" i="1"/>
  <c r="AVC14" i="1"/>
  <c r="VM56" i="1"/>
  <c r="QK40" i="1"/>
  <c r="AGO23" i="1"/>
  <c r="ALN77" i="1"/>
  <c r="ZT10" i="1"/>
  <c r="AIT86" i="1"/>
  <c r="AUH2" i="1"/>
  <c r="AGF58" i="1"/>
  <c r="ABM24" i="1"/>
  <c r="AUE41" i="1"/>
  <c r="AOE52" i="1"/>
  <c r="AJI62" i="1"/>
  <c r="ARQ2" i="1"/>
  <c r="APR57" i="1"/>
  <c r="XF13" i="1"/>
  <c r="APR35" i="1"/>
  <c r="AAU3" i="1"/>
  <c r="ARQ29" i="1"/>
  <c r="TE23" i="1"/>
  <c r="ACE70" i="1"/>
  <c r="AKM22" i="1"/>
  <c r="ABP24" i="1"/>
  <c r="WW47" i="1"/>
  <c r="AEA4" i="1"/>
  <c r="ANJ7" i="1"/>
  <c r="QH12" i="1"/>
  <c r="AEG8" i="1"/>
  <c r="AGU4" i="1"/>
  <c r="QB18" i="1"/>
  <c r="AVF69" i="1"/>
  <c r="AJF9" i="1"/>
  <c r="VD65" i="1"/>
  <c r="TN41" i="1"/>
  <c r="ALE51" i="1"/>
  <c r="WZ64" i="1"/>
  <c r="AJC58" i="1"/>
  <c r="RO75" i="1"/>
  <c r="AKP88" i="1"/>
  <c r="ALK53" i="1"/>
  <c r="LL79" i="1"/>
  <c r="AIK89" i="1"/>
  <c r="AGO88" i="1"/>
  <c r="ARH65" i="1"/>
  <c r="MS33" i="1"/>
  <c r="API33" i="1"/>
  <c r="ACH46" i="1"/>
  <c r="AJX39" i="1"/>
  <c r="AND93" i="1"/>
  <c r="ARH47" i="1"/>
  <c r="AAR62" i="1"/>
  <c r="ALB28" i="1"/>
  <c r="MP85" i="1"/>
  <c r="AQG83" i="1"/>
  <c r="RL18" i="1"/>
  <c r="AIH95" i="1"/>
  <c r="VS83" i="1"/>
  <c r="ALZ52" i="1"/>
  <c r="AFK44" i="1"/>
  <c r="ADI92" i="1"/>
  <c r="ASC68" i="1"/>
  <c r="AMR41" i="1"/>
  <c r="KZ41" i="1"/>
  <c r="ABJ59" i="1"/>
  <c r="VY74" i="1"/>
  <c r="TW56" i="1"/>
  <c r="AGX93" i="1"/>
  <c r="AGC80" i="1"/>
  <c r="YS13" i="1"/>
  <c r="KW46" i="1"/>
  <c r="YG39" i="1"/>
  <c r="ABS32" i="1"/>
  <c r="APU24" i="1"/>
  <c r="TT28" i="1"/>
  <c r="QT41" i="1"/>
  <c r="ATM93" i="1"/>
  <c r="XR8" i="1"/>
  <c r="AJI69" i="1"/>
  <c r="AVI95" i="1"/>
  <c r="AHM32" i="1"/>
  <c r="ASI62" i="1"/>
  <c r="AES74" i="1"/>
  <c r="ACT79" i="1"/>
  <c r="KK40" i="1"/>
  <c r="ALT28" i="1"/>
  <c r="KW79" i="1"/>
  <c r="APL96" i="1"/>
  <c r="ALW34" i="1"/>
  <c r="RI79" i="1"/>
  <c r="SM58" i="1"/>
  <c r="ACN19" i="1"/>
  <c r="AQD47" i="1"/>
  <c r="ATV50" i="1"/>
  <c r="WB41" i="1"/>
  <c r="AFN7" i="1"/>
  <c r="YJ75" i="1"/>
  <c r="AMO96" i="1"/>
  <c r="OR51" i="1"/>
  <c r="ALN59" i="1"/>
  <c r="AMC9" i="1"/>
  <c r="AAX51" i="1"/>
  <c r="AIN34" i="1"/>
  <c r="AAO82" i="1"/>
  <c r="AQG4" i="1"/>
  <c r="ADR2" i="1"/>
  <c r="ADU83" i="1"/>
  <c r="ABG4" i="1"/>
  <c r="KH75" i="1"/>
  <c r="AJX46" i="1"/>
  <c r="YJ82" i="1"/>
  <c r="AJF45" i="1"/>
  <c r="ALZ75" i="1"/>
  <c r="YS89" i="1"/>
  <c r="AIZ27" i="1"/>
  <c r="YS6" i="1"/>
  <c r="ADU34" i="1"/>
  <c r="AMU64" i="1"/>
  <c r="ACZ63" i="1"/>
  <c r="AGL84" i="1"/>
  <c r="UF69" i="1"/>
  <c r="QN82" i="1"/>
  <c r="AGC46" i="1"/>
  <c r="ACW71" i="1"/>
  <c r="MJ22" i="1"/>
  <c r="AFE95" i="1"/>
  <c r="AAU77" i="1"/>
  <c r="AJL63" i="1"/>
  <c r="AFZ33" i="1"/>
  <c r="SJ6" i="1"/>
  <c r="KE58" i="1"/>
  <c r="ABA39" i="1"/>
  <c r="AGO22" i="1"/>
  <c r="ABD38" i="1"/>
  <c r="AQJ69" i="1"/>
  <c r="OI3" i="1"/>
  <c r="AHM58" i="1"/>
  <c r="AKY46" i="1"/>
  <c r="ZT77" i="1"/>
  <c r="AQS34" i="1"/>
  <c r="WT69" i="1"/>
  <c r="ANV6" i="1"/>
  <c r="ALB17" i="1"/>
  <c r="ADF33" i="1"/>
  <c r="AEM45" i="1"/>
  <c r="VV82" i="1"/>
  <c r="AUT81" i="1"/>
  <c r="AIZ74" i="1"/>
  <c r="AND53" i="1"/>
  <c r="AOQ87" i="1"/>
  <c r="ACQ79" i="1"/>
  <c r="MV23" i="1"/>
  <c r="ZT40" i="1"/>
  <c r="ADI12" i="1"/>
  <c r="ACW22" i="1"/>
  <c r="AKS9" i="1"/>
  <c r="AAR52" i="1"/>
  <c r="AVC45" i="1"/>
  <c r="AIE77" i="1"/>
  <c r="UO75" i="1"/>
  <c r="AQY28" i="1"/>
  <c r="AEY2" i="1"/>
  <c r="AIN88" i="1"/>
  <c r="SA4" i="1"/>
  <c r="QW89" i="1"/>
  <c r="ARW27" i="1"/>
  <c r="ANJ92" i="1"/>
  <c r="AGL40" i="1"/>
  <c r="AUQ82" i="1"/>
  <c r="QQ77" i="1"/>
  <c r="AML9" i="1"/>
  <c r="AOT91" i="1"/>
  <c r="LF91" i="1"/>
  <c r="ALH32" i="1"/>
  <c r="AOW10" i="1"/>
  <c r="ABD64" i="1"/>
  <c r="ANG57" i="1"/>
  <c r="QT81" i="1"/>
  <c r="ALT82" i="1"/>
  <c r="AHS33" i="1"/>
  <c r="AKA41" i="1"/>
  <c r="ZN47" i="1"/>
  <c r="AVC70" i="1"/>
  <c r="AGR19" i="1"/>
  <c r="VD22" i="1"/>
  <c r="AES91" i="1"/>
  <c r="ALB44" i="1"/>
  <c r="QZ41" i="1"/>
  <c r="SG39" i="1"/>
  <c r="VP95" i="1"/>
  <c r="AIH62" i="1"/>
  <c r="AGO12" i="1"/>
  <c r="JY7" i="1"/>
  <c r="MG56" i="1"/>
  <c r="SM7" i="1"/>
  <c r="RC29" i="1"/>
  <c r="AGU59" i="1"/>
  <c r="AUQ4" i="1"/>
  <c r="MS39" i="1"/>
  <c r="VG45" i="1"/>
  <c r="MS7" i="1"/>
  <c r="ATV28" i="1"/>
  <c r="AHP86" i="1"/>
  <c r="VA81" i="1"/>
  <c r="APX10" i="1"/>
  <c r="AEP22" i="1"/>
  <c r="VV71" i="1"/>
  <c r="AFN24" i="1"/>
  <c r="RC8" i="1"/>
  <c r="AUE74" i="1"/>
  <c r="ANJ14" i="1"/>
  <c r="LF6" i="1"/>
  <c r="ADU51" i="1"/>
  <c r="AES57" i="1"/>
  <c r="SP4" i="1"/>
  <c r="ALE89" i="1"/>
  <c r="AFH29" i="1"/>
  <c r="ZW47" i="1"/>
  <c r="KB86" i="1"/>
  <c r="KN83" i="1"/>
  <c r="ADI88" i="1"/>
  <c r="OX4" i="1"/>
  <c r="ART91" i="1"/>
  <c r="LX46" i="1"/>
  <c r="KH81" i="1"/>
  <c r="AJU35" i="1"/>
  <c r="SD22" i="1"/>
  <c r="UI65" i="1"/>
  <c r="ANP34" i="1"/>
  <c r="AEA18" i="1"/>
  <c r="ADC6" i="1"/>
  <c r="ZW29" i="1"/>
  <c r="ACB23" i="1"/>
  <c r="AJI57" i="1"/>
  <c r="KK77" i="1"/>
  <c r="AUK40" i="1"/>
  <c r="AAF80" i="1"/>
  <c r="ATD56" i="1"/>
  <c r="AKA10" i="1"/>
  <c r="ACQ69" i="1"/>
  <c r="AOK18" i="1"/>
  <c r="XL88" i="1"/>
  <c r="RC34" i="1"/>
  <c r="WZ6" i="1"/>
  <c r="AAX17" i="1"/>
  <c r="AAF10" i="1"/>
  <c r="ACE71" i="1"/>
  <c r="ADC52" i="1"/>
  <c r="LU77" i="1"/>
  <c r="ARB92" i="1"/>
  <c r="ZE12" i="1"/>
  <c r="AUB19" i="1"/>
  <c r="AKJ71" i="1"/>
  <c r="AUW80" i="1"/>
  <c r="AQG5" i="1"/>
  <c r="PM7" i="1"/>
  <c r="MS46" i="1"/>
  <c r="ALB24" i="1"/>
  <c r="ABP59" i="1"/>
  <c r="NH83" i="1"/>
  <c r="AAF38" i="1"/>
  <c r="PA7" i="1"/>
  <c r="MP18" i="1"/>
  <c r="AON81" i="1"/>
  <c r="AAI57" i="1"/>
  <c r="QN7" i="1"/>
  <c r="AOE71" i="1"/>
  <c r="ACQ9" i="1"/>
  <c r="AGR28" i="1"/>
  <c r="OC58" i="1"/>
  <c r="LU50" i="1"/>
  <c r="AAO89" i="1"/>
  <c r="AMC35" i="1"/>
  <c r="AGL63" i="1"/>
  <c r="ZE44" i="1"/>
  <c r="AJF70" i="1"/>
  <c r="AHP58" i="1"/>
  <c r="ACZ46" i="1"/>
  <c r="AHJ44" i="1"/>
  <c r="AKA70" i="1"/>
  <c r="ATV7" i="1"/>
  <c r="XO5" i="1"/>
  <c r="AOE65" i="1"/>
  <c r="AJF93" i="1"/>
  <c r="VP41" i="1"/>
  <c r="ASX44" i="1"/>
  <c r="AMC40" i="1"/>
  <c r="ARW51" i="1"/>
  <c r="MG84" i="1"/>
  <c r="ATY79" i="1"/>
  <c r="ARK14" i="1"/>
  <c r="AJF39" i="1"/>
  <c r="AUE14" i="1"/>
  <c r="XR40" i="1"/>
  <c r="WT81" i="1"/>
  <c r="ACH65" i="1"/>
  <c r="AQG7" i="1"/>
  <c r="AHS96" i="1"/>
  <c r="NT27" i="1"/>
  <c r="AHA27" i="1"/>
  <c r="AQJ57" i="1"/>
  <c r="AKS68" i="1"/>
  <c r="ATA88" i="1"/>
  <c r="ARZ34" i="1"/>
  <c r="ADX92" i="1"/>
  <c r="AAF57" i="1"/>
  <c r="RX75" i="1"/>
  <c r="ZE4" i="1"/>
  <c r="AFK8" i="1"/>
  <c r="AJX68" i="1"/>
  <c r="UU17" i="1"/>
  <c r="AGR46" i="1"/>
  <c r="PD50" i="1"/>
  <c r="OC46" i="1"/>
  <c r="AKM3" i="1"/>
  <c r="AAI23" i="1"/>
  <c r="AMI76" i="1"/>
  <c r="APO96" i="1"/>
  <c r="AFH87" i="1"/>
  <c r="SG53" i="1"/>
  <c r="AQA47" i="1"/>
  <c r="ACW28" i="1"/>
  <c r="AHY35" i="1"/>
  <c r="AEA38" i="1"/>
  <c r="AJU3" i="1"/>
  <c r="AGX53" i="1"/>
  <c r="ANS75" i="1"/>
  <c r="SP27" i="1"/>
  <c r="AHD64" i="1"/>
  <c r="AMF56" i="1"/>
  <c r="AVL45" i="1"/>
  <c r="YP53" i="1"/>
  <c r="APC38" i="1"/>
  <c r="ANS69" i="1"/>
  <c r="AEV14" i="1"/>
  <c r="AEV77" i="1"/>
  <c r="AON65" i="1"/>
  <c r="AKS94" i="1"/>
  <c r="ABP35" i="1"/>
  <c r="AKM80" i="1"/>
  <c r="AQM38" i="1"/>
  <c r="ATD8" i="1"/>
  <c r="SD70" i="1"/>
  <c r="AAI63" i="1"/>
  <c r="AKV83" i="1"/>
  <c r="ALH92" i="1"/>
  <c r="AOQ59" i="1"/>
  <c r="AHS75" i="1"/>
  <c r="ACK85" i="1"/>
  <c r="ACE87" i="1"/>
  <c r="AFQ45" i="1"/>
  <c r="ZE68" i="1"/>
  <c r="UC10" i="1"/>
  <c r="KH51" i="1"/>
  <c r="ABA88" i="1"/>
  <c r="XC93" i="1"/>
  <c r="QW84" i="1"/>
  <c r="OF44" i="1"/>
  <c r="AIQ93" i="1"/>
  <c r="AOQ88" i="1"/>
  <c r="AED68" i="1"/>
  <c r="AML82" i="1"/>
  <c r="ATS33" i="1"/>
  <c r="RU47" i="1"/>
  <c r="SY40" i="1"/>
  <c r="AON18" i="1"/>
  <c r="APO53" i="1"/>
  <c r="ARE91" i="1"/>
  <c r="AEM63" i="1"/>
  <c r="PS35" i="1"/>
  <c r="PY63" i="1"/>
  <c r="MD52" i="1"/>
  <c r="ANV91" i="1"/>
  <c r="AHM13" i="1"/>
  <c r="APU50" i="1"/>
  <c r="AIH59" i="1"/>
  <c r="TK63" i="1"/>
  <c r="APR19" i="1"/>
  <c r="AUT52" i="1"/>
  <c r="AAI24" i="1"/>
  <c r="ZH7" i="1"/>
  <c r="ASL70" i="1"/>
  <c r="AND84" i="1"/>
  <c r="SD33" i="1"/>
  <c r="AHG69" i="1"/>
  <c r="AAX44" i="1"/>
  <c r="ANM35" i="1"/>
  <c r="AGU74" i="1"/>
  <c r="AFE14" i="1"/>
  <c r="AEA69" i="1"/>
  <c r="MS17" i="1"/>
  <c r="ALB19" i="1"/>
  <c r="PY51" i="1"/>
  <c r="ATJ28" i="1"/>
  <c r="TQ84" i="1"/>
  <c r="YS47" i="1"/>
  <c r="SS84" i="1"/>
  <c r="AEM76" i="1"/>
  <c r="AKV56" i="1"/>
  <c r="ATG2" i="1"/>
  <c r="AGL41" i="1"/>
  <c r="AMO14" i="1"/>
  <c r="AAR56" i="1"/>
  <c r="ZW35" i="1"/>
  <c r="AFW35" i="1"/>
  <c r="APX76" i="1"/>
  <c r="AGO62" i="1"/>
  <c r="YD86" i="1"/>
  <c r="ACN59" i="1"/>
  <c r="ATJ53" i="1"/>
  <c r="AHD32" i="1"/>
  <c r="ASL17" i="1"/>
  <c r="ANV12" i="1"/>
  <c r="KH69" i="1"/>
  <c r="AML50" i="1"/>
  <c r="ZE94" i="1"/>
  <c r="PP39" i="1"/>
  <c r="ZW34" i="1"/>
  <c r="AKA95" i="1"/>
  <c r="AJC65" i="1"/>
  <c r="ARW57" i="1"/>
  <c r="APF19" i="1"/>
  <c r="AOW52" i="1"/>
  <c r="APR53" i="1"/>
  <c r="ZB81" i="1"/>
  <c r="AJL75" i="1"/>
  <c r="ATA89" i="1"/>
  <c r="ARN29" i="1"/>
  <c r="YY57" i="1"/>
  <c r="AQM27" i="1"/>
  <c r="AVC33" i="1"/>
  <c r="TK47" i="1"/>
  <c r="AEY41" i="1"/>
  <c r="AOH45" i="1"/>
  <c r="SD64" i="1"/>
  <c r="ABS87" i="1"/>
  <c r="AUQ51" i="1"/>
  <c r="AML40" i="1"/>
  <c r="AGI38" i="1"/>
  <c r="YD10" i="1"/>
  <c r="ATP65" i="1"/>
  <c r="WQ69" i="1"/>
  <c r="AGO28" i="1"/>
  <c r="ZB80" i="1"/>
  <c r="AOB28" i="1"/>
  <c r="AKD24" i="1"/>
  <c r="OF83" i="1"/>
  <c r="AUK33" i="1"/>
  <c r="KB88" i="1"/>
  <c r="MA84" i="1"/>
  <c r="AQP85" i="1"/>
  <c r="NZ29" i="1"/>
  <c r="ANA29" i="1"/>
  <c r="OR14" i="1"/>
  <c r="AJU51" i="1"/>
  <c r="APC32" i="1"/>
  <c r="AAX92" i="1"/>
  <c r="UC88" i="1"/>
  <c r="ACZ47" i="1"/>
  <c r="ART3" i="1"/>
  <c r="ANY64" i="1"/>
  <c r="AFB27" i="1"/>
  <c r="AUE83" i="1"/>
  <c r="ADU29" i="1"/>
  <c r="AND4" i="1"/>
  <c r="ACH14" i="1"/>
  <c r="ADX77" i="1"/>
  <c r="ALE62" i="1"/>
  <c r="AEM94" i="1"/>
  <c r="LU4" i="1"/>
  <c r="ASR5" i="1"/>
  <c r="QK41" i="1"/>
  <c r="ALE59" i="1"/>
  <c r="AHM94" i="1"/>
  <c r="AKM75" i="1"/>
  <c r="ABM81" i="1"/>
  <c r="MS10" i="1"/>
  <c r="AAR41" i="1"/>
  <c r="AOH74" i="1"/>
  <c r="YY35" i="1"/>
  <c r="VY41" i="1"/>
  <c r="AIT65" i="1"/>
  <c r="OR50" i="1"/>
  <c r="ABJ8" i="1"/>
  <c r="AQP76" i="1"/>
  <c r="AQY2" i="1"/>
  <c r="UL12" i="1"/>
  <c r="OU91" i="1"/>
  <c r="PJ80" i="1"/>
  <c r="ASF93" i="1"/>
  <c r="AUN95" i="1"/>
  <c r="ZB7" i="1"/>
  <c r="AGI58" i="1"/>
  <c r="ACE91" i="1"/>
  <c r="ACB24" i="1"/>
  <c r="AIT88" i="1"/>
  <c r="AJX57" i="1"/>
  <c r="AJU71" i="1"/>
  <c r="ALE74" i="1"/>
  <c r="AUT87" i="1"/>
  <c r="AVF80" i="1"/>
  <c r="ZK39" i="1"/>
  <c r="AJR89" i="1"/>
  <c r="ADL50" i="1"/>
  <c r="ACZ81" i="1"/>
  <c r="OO35" i="1"/>
  <c r="OX6" i="1"/>
  <c r="AGI79" i="1"/>
  <c r="AIK63" i="1"/>
  <c r="AKD47" i="1"/>
  <c r="AES23" i="1"/>
  <c r="UU39" i="1"/>
  <c r="AQS56" i="1"/>
  <c r="ACT64" i="1"/>
  <c r="ACE39" i="1"/>
  <c r="OF6" i="1"/>
  <c r="AVF32" i="1"/>
  <c r="AOZ19" i="1"/>
  <c r="LR93" i="1"/>
  <c r="VM91" i="1"/>
  <c r="AFZ71" i="1"/>
  <c r="AIB35" i="1"/>
  <c r="AEV62" i="1"/>
  <c r="AJX33" i="1"/>
  <c r="YJ74" i="1"/>
  <c r="LI5" i="1"/>
  <c r="ACB41" i="1"/>
  <c r="ASI94" i="1"/>
  <c r="WH80" i="1"/>
  <c r="ACE92" i="1"/>
  <c r="ASO52" i="1"/>
  <c r="AHJ69" i="1"/>
  <c r="SS47" i="1"/>
  <c r="ARH45" i="1"/>
  <c r="ALE77" i="1"/>
  <c r="XF50" i="1"/>
  <c r="AOQ51" i="1"/>
  <c r="ZE86" i="1"/>
  <c r="YY63" i="1"/>
  <c r="ADU40" i="1"/>
  <c r="AIN69" i="1"/>
  <c r="ATS39" i="1"/>
  <c r="SM91" i="1"/>
  <c r="OR82" i="1"/>
  <c r="AVF18" i="1"/>
  <c r="ANM63" i="1"/>
  <c r="ABJ53" i="1"/>
  <c r="AHD76" i="1"/>
  <c r="ANP77" i="1"/>
  <c r="ALQ39" i="1"/>
  <c r="ADR27" i="1"/>
  <c r="AKD23" i="1"/>
  <c r="KB95" i="1"/>
  <c r="AGC4" i="1"/>
  <c r="ALB81" i="1"/>
  <c r="AVF89" i="1"/>
  <c r="YJ44" i="1"/>
  <c r="AEM4" i="1"/>
  <c r="YS80" i="1"/>
  <c r="ATP84" i="1"/>
  <c r="AUE13" i="1"/>
  <c r="ARQ5" i="1"/>
  <c r="AQJ29" i="1"/>
  <c r="AMI7" i="1"/>
  <c r="ZK69" i="1"/>
  <c r="ABV93" i="1"/>
  <c r="AVC40" i="1"/>
  <c r="TQ65" i="1"/>
  <c r="SP10" i="1"/>
  <c r="AMU79" i="1"/>
  <c r="AFW92" i="1"/>
  <c r="ALH75" i="1"/>
  <c r="AAC51" i="1"/>
  <c r="AKG75" i="1"/>
  <c r="AMC68" i="1"/>
  <c r="YY62" i="1"/>
  <c r="ART12" i="1"/>
  <c r="JY6" i="1"/>
  <c r="ALH14" i="1"/>
  <c r="ARN71" i="1"/>
  <c r="APO44" i="1"/>
  <c r="PA50" i="1"/>
  <c r="WB96" i="1"/>
  <c r="AAL52" i="1"/>
  <c r="ABJ87" i="1"/>
  <c r="ATV3" i="1"/>
  <c r="AKG45" i="1"/>
  <c r="ALE57" i="1"/>
  <c r="TZ29" i="1"/>
  <c r="WN76" i="1"/>
  <c r="AAC13" i="1"/>
  <c r="AAR57" i="1"/>
  <c r="AAO24" i="1"/>
  <c r="NT62" i="1"/>
  <c r="AEM71" i="1"/>
  <c r="QE88" i="1"/>
  <c r="PV84" i="1"/>
  <c r="XR46" i="1"/>
  <c r="ADL10" i="1"/>
  <c r="AIN39" i="1"/>
  <c r="ALZ95" i="1"/>
  <c r="XI93" i="1"/>
  <c r="UX64" i="1"/>
  <c r="AJL79" i="1"/>
  <c r="AHS82" i="1"/>
  <c r="AIQ44" i="1"/>
  <c r="ABP47" i="1"/>
  <c r="PD82" i="1"/>
  <c r="QK92" i="1"/>
  <c r="APX91" i="1"/>
  <c r="ZT41" i="1"/>
  <c r="ADI41" i="1"/>
  <c r="AKP91" i="1"/>
  <c r="AVF47" i="1"/>
  <c r="AVI86" i="1"/>
  <c r="ADL29" i="1"/>
  <c r="AAU27" i="1"/>
  <c r="UF94" i="1"/>
  <c r="ABM75" i="1"/>
  <c r="PM68" i="1"/>
  <c r="AMX70" i="1"/>
  <c r="AUT7" i="1"/>
  <c r="AQA88" i="1"/>
  <c r="AFW69" i="1"/>
  <c r="AJR82" i="1"/>
  <c r="AFB80" i="1"/>
  <c r="ATM85" i="1"/>
  <c r="AND56" i="1"/>
  <c r="AVC12" i="1"/>
  <c r="PJ14" i="1"/>
  <c r="AIH69" i="1"/>
  <c r="AIH89" i="1"/>
  <c r="APX7" i="1"/>
  <c r="AOQ85" i="1"/>
  <c r="AFZ92" i="1"/>
  <c r="ACE38" i="1"/>
  <c r="AKA40" i="1"/>
  <c r="AAC9" i="1"/>
  <c r="AKA96" i="1"/>
  <c r="AUQ18" i="1"/>
  <c r="ZQ95" i="1"/>
  <c r="ZT82" i="1"/>
  <c r="APX75" i="1"/>
  <c r="APX80" i="1"/>
  <c r="ARN79" i="1"/>
  <c r="ACE3" i="1"/>
  <c r="APC79" i="1"/>
  <c r="UF93" i="1"/>
  <c r="AEG41" i="1"/>
  <c r="ATS27" i="1"/>
  <c r="ATY53" i="1"/>
  <c r="ABV89" i="1"/>
  <c r="AUQ27" i="1"/>
  <c r="ZZ46" i="1"/>
  <c r="ACH68" i="1"/>
  <c r="ADF82" i="1"/>
  <c r="OC2" i="1"/>
  <c r="AQV3" i="1"/>
  <c r="SM87" i="1"/>
  <c r="APC27" i="1"/>
  <c r="PY6" i="1"/>
  <c r="APU53" i="1"/>
  <c r="APX65" i="1"/>
  <c r="QN84" i="1"/>
  <c r="AUB50" i="1"/>
  <c r="LL38" i="1"/>
  <c r="ASF53" i="1"/>
  <c r="APF4" i="1"/>
  <c r="APF9" i="1"/>
  <c r="AUT28" i="1"/>
  <c r="AAL81" i="1"/>
  <c r="AOZ69" i="1"/>
  <c r="ARN82" i="1"/>
  <c r="ASI17" i="1"/>
  <c r="AES18" i="1"/>
  <c r="AAC76" i="1"/>
  <c r="MA77" i="1"/>
  <c r="ART88" i="1"/>
  <c r="ATM87" i="1"/>
  <c r="ABY46" i="1"/>
  <c r="KE10" i="1"/>
  <c r="WZ45" i="1"/>
  <c r="AQA35" i="1"/>
  <c r="YY59" i="1"/>
  <c r="MG44" i="1"/>
  <c r="AQJ51" i="1"/>
  <c r="AHP82" i="1"/>
  <c r="NN57" i="1"/>
  <c r="PD17" i="1"/>
  <c r="RI23" i="1"/>
  <c r="ABA59" i="1"/>
  <c r="SA95" i="1"/>
  <c r="ATM46" i="1"/>
  <c r="YV17" i="1"/>
  <c r="AIT58" i="1"/>
  <c r="ZH70" i="1"/>
  <c r="VY34" i="1"/>
  <c r="RR91" i="1"/>
  <c r="AFB86" i="1"/>
  <c r="VG85" i="1"/>
  <c r="ABS28" i="1"/>
  <c r="AFH94" i="1"/>
  <c r="AJI84" i="1"/>
  <c r="ACT68" i="1"/>
  <c r="WH12" i="1"/>
  <c r="AAR87" i="1"/>
  <c r="WH65" i="1"/>
  <c r="AFQ9" i="1"/>
  <c r="ASX17" i="1"/>
  <c r="WB29" i="1"/>
  <c r="ARB59" i="1"/>
  <c r="AND74" i="1"/>
  <c r="TE46" i="1"/>
  <c r="YV84" i="1"/>
  <c r="TH29" i="1"/>
  <c r="AAU53" i="1"/>
  <c r="AQD81" i="1"/>
  <c r="AHY29" i="1"/>
  <c r="SM85" i="1"/>
  <c r="AND69" i="1"/>
  <c r="AJX65" i="1"/>
  <c r="ATY4" i="1"/>
  <c r="AEA27" i="1"/>
  <c r="ALE12" i="1"/>
  <c r="AIE40" i="1"/>
  <c r="AHJ12" i="1"/>
  <c r="ACN28" i="1"/>
  <c r="AQS96" i="1"/>
  <c r="AJC91" i="1"/>
  <c r="AND94" i="1"/>
  <c r="AUQ94" i="1"/>
  <c r="AJO83" i="1"/>
  <c r="ANG23" i="1"/>
  <c r="UR76" i="1"/>
  <c r="PG34" i="1"/>
  <c r="AGR75" i="1"/>
  <c r="AHY5" i="1"/>
  <c r="AUB59" i="1"/>
  <c r="AHJ95" i="1"/>
  <c r="APF39" i="1"/>
  <c r="MY96" i="1"/>
  <c r="ANA88" i="1"/>
  <c r="TH28" i="1"/>
  <c r="APC51" i="1"/>
  <c r="AKJ79" i="1"/>
  <c r="AKJ76" i="1"/>
  <c r="WK46" i="1"/>
  <c r="OO13" i="1"/>
  <c r="AQJ65" i="1"/>
  <c r="MY34" i="1"/>
  <c r="AMR75" i="1"/>
  <c r="OL50" i="1"/>
  <c r="TB53" i="1"/>
  <c r="AGU8" i="1"/>
  <c r="AFW29" i="1"/>
  <c r="AGL8" i="1"/>
  <c r="ASU17" i="1"/>
  <c r="XL96" i="1"/>
  <c r="TB96" i="1"/>
  <c r="ABG68" i="1"/>
  <c r="OF10" i="1"/>
  <c r="YA32" i="1"/>
  <c r="SP59" i="1"/>
  <c r="AAX28" i="1"/>
  <c r="RR75" i="1"/>
  <c r="LI14" i="1"/>
  <c r="AUW41" i="1"/>
  <c r="AVL89" i="1"/>
  <c r="ATY9" i="1"/>
  <c r="AQY47" i="1"/>
  <c r="AMO7" i="1"/>
  <c r="APR38" i="1"/>
  <c r="LX58" i="1"/>
  <c r="AKD14" i="1"/>
  <c r="KZ62" i="1"/>
  <c r="AHJ24" i="1"/>
  <c r="AQS69" i="1"/>
  <c r="ATV91" i="1"/>
  <c r="NH77" i="1"/>
  <c r="PY52" i="1"/>
  <c r="AEG57" i="1"/>
  <c r="NN62" i="1"/>
  <c r="AJF29" i="1"/>
  <c r="XU83" i="1"/>
  <c r="APU45" i="1"/>
  <c r="AGL28" i="1"/>
  <c r="AEG5" i="1"/>
  <c r="AON5" i="1"/>
  <c r="ACZ95" i="1"/>
  <c r="ARN44" i="1"/>
  <c r="ALE52" i="1"/>
  <c r="NB83" i="1"/>
  <c r="AEA82" i="1"/>
  <c r="ZT27" i="1"/>
  <c r="ACE75" i="1"/>
  <c r="ACT83" i="1"/>
  <c r="TW52" i="1"/>
  <c r="AHJ57" i="1"/>
  <c r="JY19" i="1"/>
  <c r="AFZ88" i="1"/>
  <c r="VD56" i="1"/>
  <c r="AQS92" i="1"/>
  <c r="ZN62" i="1"/>
  <c r="AOK94" i="1"/>
  <c r="WZ86" i="1"/>
  <c r="APX39" i="1"/>
  <c r="YS4" i="1"/>
  <c r="ANA53" i="1"/>
  <c r="AAR82" i="1"/>
  <c r="AFE44" i="1"/>
  <c r="AAO81" i="1"/>
  <c r="AHY87" i="1"/>
  <c r="AIB52" i="1"/>
  <c r="AJI96" i="1"/>
  <c r="ALK89" i="1"/>
  <c r="MV56" i="1"/>
  <c r="AFH56" i="1"/>
  <c r="AFK80" i="1"/>
  <c r="AGI3" i="1"/>
  <c r="AFT86" i="1"/>
  <c r="ATD13" i="1"/>
  <c r="APX96" i="1"/>
  <c r="ART47" i="1"/>
  <c r="AKD77" i="1"/>
  <c r="UX32" i="1"/>
  <c r="ADR23" i="1"/>
  <c r="AIH83" i="1"/>
  <c r="AOB58" i="1"/>
  <c r="ABM29" i="1"/>
  <c r="AJL47" i="1"/>
  <c r="AAC79" i="1"/>
  <c r="ALH22" i="1"/>
  <c r="AOQ58" i="1"/>
  <c r="AHJ92" i="1"/>
  <c r="AOW57" i="1"/>
  <c r="ATM12" i="1"/>
  <c r="ANV80" i="1"/>
  <c r="AJC7" i="1"/>
  <c r="AFB92" i="1"/>
  <c r="ALB14" i="1"/>
  <c r="AAF64" i="1"/>
  <c r="APC81" i="1"/>
  <c r="AHD39" i="1"/>
  <c r="ACE22" i="1"/>
  <c r="AHD83" i="1"/>
  <c r="ASR18" i="1"/>
  <c r="AMF45" i="1"/>
  <c r="RR65" i="1"/>
  <c r="AKG64" i="1"/>
  <c r="AEA68" i="1"/>
  <c r="AES86" i="1"/>
  <c r="ATV9" i="1"/>
  <c r="AOE83" i="1"/>
  <c r="ALH77" i="1"/>
  <c r="AUQ23" i="1"/>
  <c r="AAR13" i="1"/>
  <c r="ADR91" i="1"/>
  <c r="QQ9" i="1"/>
  <c r="YJ12" i="1"/>
  <c r="ABJ2" i="1"/>
  <c r="AQA27" i="1"/>
  <c r="XU59" i="1"/>
  <c r="ANJ65" i="1"/>
  <c r="ADL35" i="1"/>
  <c r="TZ47" i="1"/>
  <c r="AOK13" i="1"/>
  <c r="OX17" i="1"/>
  <c r="WN59" i="1"/>
  <c r="AOW91" i="1"/>
  <c r="XL29" i="1"/>
  <c r="WZ50" i="1"/>
  <c r="WH89" i="1"/>
  <c r="VJ80" i="1"/>
  <c r="AOT82" i="1"/>
  <c r="AUT59" i="1"/>
  <c r="AKS75" i="1"/>
  <c r="PS82" i="1"/>
  <c r="ADO86" i="1"/>
  <c r="NK80" i="1"/>
  <c r="AJI32" i="1"/>
  <c r="AMC5" i="1"/>
  <c r="ALB74" i="1"/>
  <c r="ANG28" i="1"/>
  <c r="AOK93" i="1"/>
  <c r="AJU40" i="1"/>
  <c r="ATM76" i="1"/>
  <c r="QT10" i="1"/>
  <c r="ATY59" i="1"/>
  <c r="AMO83" i="1"/>
  <c r="AJU93" i="1"/>
  <c r="ASL7" i="1"/>
  <c r="SJ28" i="1"/>
  <c r="RL50" i="1"/>
  <c r="AKA13" i="1"/>
  <c r="TK32" i="1"/>
  <c r="AUK92" i="1"/>
  <c r="ACE45" i="1"/>
  <c r="ATP24" i="1"/>
  <c r="ATM5" i="1"/>
  <c r="SV92" i="1"/>
  <c r="ALQ95" i="1"/>
  <c r="AGX18" i="1"/>
  <c r="AAI28" i="1"/>
  <c r="ZH10" i="1"/>
  <c r="AQG40" i="1"/>
  <c r="OI79" i="1"/>
  <c r="ASF44" i="1"/>
  <c r="NH6" i="1"/>
  <c r="KN2" i="1"/>
  <c r="ABS9" i="1"/>
  <c r="ABA85" i="1"/>
  <c r="ABP18" i="1"/>
  <c r="RI18" i="1"/>
  <c r="AVF39" i="1"/>
  <c r="AHS93" i="1"/>
  <c r="AKP58" i="1"/>
  <c r="NH74" i="1"/>
  <c r="AOZ89" i="1"/>
  <c r="ARH13" i="1"/>
  <c r="NK2" i="1"/>
  <c r="RF83" i="1"/>
  <c r="AHV88" i="1"/>
  <c r="AAO35" i="1"/>
  <c r="ZE82" i="1"/>
  <c r="AUB89" i="1"/>
  <c r="QQ35" i="1"/>
  <c r="KN6" i="1"/>
  <c r="ASC69" i="1"/>
  <c r="RL62" i="1"/>
  <c r="ABD87" i="1"/>
  <c r="TN56" i="1"/>
  <c r="KN4" i="1"/>
  <c r="AVI57" i="1"/>
  <c r="XI91" i="1"/>
  <c r="OX28" i="1"/>
  <c r="XU80" i="1"/>
  <c r="ATA9" i="1"/>
  <c r="AUN84" i="1"/>
  <c r="ZQ81" i="1"/>
  <c r="NH33" i="1"/>
  <c r="AHJ94" i="1"/>
  <c r="ZT59" i="1"/>
  <c r="APU46" i="1"/>
  <c r="AJF56" i="1"/>
  <c r="AGX38" i="1"/>
  <c r="AQS44" i="1"/>
  <c r="WT10" i="1"/>
  <c r="AUW62" i="1"/>
  <c r="AKA22" i="1"/>
  <c r="AOT3" i="1"/>
  <c r="SJ7" i="1"/>
  <c r="AKV63" i="1"/>
  <c r="ZQ44" i="1"/>
  <c r="ADR28" i="1"/>
  <c r="AKA32" i="1"/>
  <c r="ANG17" i="1"/>
  <c r="KE93" i="1"/>
  <c r="WN89" i="1"/>
  <c r="ACK28" i="1"/>
  <c r="AES17" i="1"/>
  <c r="AAC89" i="1"/>
  <c r="AHM82" i="1"/>
  <c r="AJO13" i="1"/>
  <c r="AIE91" i="1"/>
  <c r="ABP63" i="1"/>
  <c r="ADU80" i="1"/>
  <c r="KT12" i="1"/>
  <c r="ZE45" i="1"/>
  <c r="OI9" i="1"/>
  <c r="AOW68" i="1"/>
  <c r="ARK53" i="1"/>
  <c r="AFT51" i="1"/>
  <c r="YG84" i="1"/>
  <c r="PG23" i="1"/>
  <c r="AAO3" i="1"/>
  <c r="XL14" i="1"/>
  <c r="ARH92" i="1"/>
  <c r="ANJ5" i="1"/>
  <c r="XR85" i="1"/>
  <c r="ALZ84" i="1"/>
  <c r="PY28" i="1"/>
  <c r="ACE86" i="1"/>
  <c r="ANY41" i="1"/>
  <c r="SS27" i="1"/>
  <c r="AQD40" i="1"/>
  <c r="MD39" i="1"/>
  <c r="QT77" i="1"/>
  <c r="AQY89" i="1"/>
  <c r="AAC87" i="1"/>
  <c r="ALH24" i="1"/>
  <c r="AJL81" i="1"/>
  <c r="ASR38" i="1"/>
  <c r="AGI65" i="1"/>
  <c r="ALN75" i="1"/>
  <c r="ATJ4" i="1"/>
  <c r="AEV83" i="1"/>
  <c r="APC19" i="1"/>
  <c r="AEG75" i="1"/>
  <c r="AHA71" i="1"/>
  <c r="TE34" i="1"/>
  <c r="MA44" i="1"/>
  <c r="AAU81" i="1"/>
  <c r="ADX71" i="1"/>
  <c r="AUZ41" i="1"/>
  <c r="AML34" i="1"/>
  <c r="AJC63" i="1"/>
  <c r="AUH39" i="1"/>
  <c r="VP76" i="1"/>
  <c r="AAF82" i="1"/>
  <c r="ASU84" i="1"/>
  <c r="ARE85" i="1"/>
  <c r="ABG77" i="1"/>
  <c r="AML45" i="1"/>
  <c r="ZQ35" i="1"/>
  <c r="ZT38" i="1"/>
  <c r="UL39" i="1"/>
  <c r="RR34" i="1"/>
  <c r="ATV79" i="1"/>
  <c r="AJC88" i="1"/>
  <c r="ZB86" i="1"/>
  <c r="JY24" i="1"/>
  <c r="APC76" i="1"/>
  <c r="AGF77" i="1"/>
  <c r="AKY77" i="1"/>
  <c r="ZK53" i="1"/>
  <c r="ANP41" i="1"/>
  <c r="TE57" i="1"/>
  <c r="ALE93" i="1"/>
  <c r="JY53" i="1"/>
  <c r="ARH87" i="1"/>
  <c r="ANM24" i="1"/>
  <c r="XU9" i="1"/>
  <c r="AKY33" i="1"/>
  <c r="AUB96" i="1"/>
  <c r="NQ6" i="1"/>
  <c r="AIQ83" i="1"/>
  <c r="QE77" i="1"/>
  <c r="TT29" i="1"/>
  <c r="LL83" i="1"/>
  <c r="AHV70" i="1"/>
  <c r="KT81" i="1"/>
  <c r="ABY65" i="1"/>
  <c r="ATP79" i="1"/>
  <c r="UX41" i="1"/>
  <c r="ATV38" i="1"/>
  <c r="AUK63" i="1"/>
  <c r="AFW56" i="1"/>
  <c r="AML29" i="1"/>
  <c r="ARK94" i="1"/>
  <c r="XF47" i="1"/>
  <c r="YV19" i="1"/>
  <c r="AGC7" i="1"/>
  <c r="OL64" i="1"/>
  <c r="AFK35" i="1"/>
  <c r="AQP34" i="1"/>
  <c r="TZ85" i="1"/>
  <c r="ASL51" i="1"/>
  <c r="ATG41" i="1"/>
  <c r="XI14" i="1"/>
  <c r="AKJ77" i="1"/>
  <c r="APL89" i="1"/>
  <c r="ZE5" i="1"/>
  <c r="AAU56" i="1"/>
  <c r="AOQ76" i="1"/>
  <c r="YD50" i="1"/>
  <c r="ACT29" i="1"/>
  <c r="ARH46" i="1"/>
  <c r="ATP86" i="1"/>
  <c r="ANP32" i="1"/>
  <c r="AAX88" i="1"/>
  <c r="ABD24" i="1"/>
  <c r="ARK80" i="1"/>
  <c r="AFQ74" i="1"/>
  <c r="AHD81" i="1"/>
  <c r="AUQ63" i="1"/>
  <c r="AIZ32" i="1"/>
  <c r="QH68" i="1"/>
  <c r="AUN12" i="1"/>
  <c r="AQV44" i="1"/>
  <c r="AEP64" i="1"/>
  <c r="AEJ41" i="1"/>
  <c r="ALQ62" i="1"/>
  <c r="ASL34" i="1"/>
  <c r="KK19" i="1"/>
  <c r="YD93" i="1"/>
  <c r="AUH91" i="1"/>
  <c r="LL53" i="1"/>
  <c r="TB44" i="1"/>
  <c r="AVI68" i="1"/>
  <c r="NT5" i="1"/>
  <c r="PM51" i="1"/>
  <c r="ABY75" i="1"/>
  <c r="AMX86" i="1"/>
  <c r="AKS12" i="1"/>
  <c r="AVL69" i="1"/>
  <c r="ALH81" i="1"/>
  <c r="AQP87" i="1"/>
  <c r="ABV59" i="1"/>
  <c r="AOK95" i="1"/>
  <c r="LR94" i="1"/>
  <c r="AKG65" i="1"/>
  <c r="AMR71" i="1"/>
  <c r="ATG74" i="1"/>
  <c r="ZW18" i="1"/>
  <c r="QH64" i="1"/>
  <c r="AFE89" i="1"/>
  <c r="ALQ89" i="1"/>
  <c r="AVL92" i="1"/>
  <c r="ALK39" i="1"/>
  <c r="ANP27" i="1"/>
  <c r="KT69" i="1"/>
  <c r="ADX39" i="1"/>
  <c r="MM76" i="1"/>
  <c r="AGI91" i="1"/>
  <c r="ADO44" i="1"/>
  <c r="ASC34" i="1"/>
  <c r="SG35" i="1"/>
  <c r="AIK14" i="1"/>
  <c r="ATJ89" i="1"/>
  <c r="AHM12" i="1"/>
  <c r="LX17" i="1"/>
  <c r="ZE62" i="1"/>
  <c r="AQA3" i="1"/>
  <c r="AJC39" i="1"/>
  <c r="ANV51" i="1"/>
  <c r="ABY76" i="1"/>
  <c r="ALB58" i="1"/>
  <c r="TE41" i="1"/>
  <c r="YY24" i="1"/>
  <c r="ATS83" i="1"/>
  <c r="AKD89" i="1"/>
  <c r="ALZ53" i="1"/>
  <c r="AHM35" i="1"/>
  <c r="AJR12" i="1"/>
  <c r="ADR70" i="1"/>
  <c r="NW27" i="1"/>
  <c r="ARZ71" i="1"/>
  <c r="ANY92" i="1"/>
  <c r="AJI50" i="1"/>
  <c r="AED41" i="1"/>
  <c r="ALN84" i="1"/>
  <c r="ABA95" i="1"/>
  <c r="KZ12" i="1"/>
  <c r="ATD19" i="1"/>
  <c r="AUQ59" i="1"/>
  <c r="AEM32" i="1"/>
  <c r="AEM93" i="1"/>
  <c r="AMF91" i="1"/>
  <c r="MY17" i="1"/>
  <c r="ART39" i="1"/>
  <c r="WZ8" i="1"/>
  <c r="VY92" i="1"/>
  <c r="AMI9" i="1"/>
  <c r="AMX41" i="1"/>
  <c r="AUQ88" i="1"/>
  <c r="AJF88" i="1"/>
  <c r="AUB2" i="1"/>
  <c r="ATV62" i="1"/>
  <c r="AHG47" i="1"/>
  <c r="VA69" i="1"/>
  <c r="QH91" i="1"/>
  <c r="ASR50" i="1"/>
  <c r="ASR2" i="1"/>
  <c r="APF13" i="1"/>
  <c r="AMX46" i="1"/>
  <c r="ZK64" i="1"/>
  <c r="WB95" i="1"/>
  <c r="ARQ93" i="1"/>
  <c r="ADF81" i="1"/>
  <c r="AOT39" i="1"/>
  <c r="VY28" i="1"/>
  <c r="WN51" i="1"/>
  <c r="NW17" i="1"/>
  <c r="KW32" i="1"/>
  <c r="ACQ52" i="1"/>
  <c r="ASC19" i="1"/>
  <c r="LI81" i="1"/>
  <c r="NH27" i="1"/>
  <c r="AGC91" i="1"/>
  <c r="ARQ68" i="1"/>
  <c r="AOK28" i="1"/>
  <c r="AUZ14" i="1"/>
  <c r="ATA65" i="1"/>
  <c r="PY69" i="1"/>
  <c r="RU3" i="1"/>
  <c r="TT69" i="1"/>
  <c r="JY17" i="1"/>
  <c r="AFH70" i="1"/>
  <c r="VD27" i="1"/>
  <c r="AKA27" i="1"/>
  <c r="MJ38" i="1"/>
  <c r="LF58" i="1"/>
  <c r="AOZ50" i="1"/>
  <c r="OF79" i="1"/>
  <c r="AGF91" i="1"/>
  <c r="API2" i="1"/>
  <c r="PJ47" i="1"/>
  <c r="ABD59" i="1"/>
  <c r="ALE71" i="1"/>
  <c r="OO95" i="1"/>
  <c r="ANM6" i="1"/>
  <c r="ART56" i="1"/>
  <c r="AAR29" i="1"/>
  <c r="AAX56" i="1"/>
  <c r="ATS71" i="1"/>
  <c r="ATD5" i="1"/>
  <c r="KW82" i="1"/>
  <c r="ANV7" i="1"/>
  <c r="SJ39" i="1"/>
  <c r="AIE75" i="1"/>
  <c r="MS75" i="1"/>
  <c r="AUN35" i="1"/>
  <c r="AGF46" i="1"/>
  <c r="AEY65" i="1"/>
  <c r="AMR96" i="1"/>
  <c r="AEG40" i="1"/>
  <c r="AKP87" i="1"/>
  <c r="VA80" i="1"/>
  <c r="AQG80" i="1"/>
  <c r="ATV77" i="1"/>
  <c r="ABV95" i="1"/>
  <c r="VA28" i="1"/>
  <c r="YS59" i="1"/>
  <c r="XC62" i="1"/>
  <c r="ACQ44" i="1"/>
  <c r="ACB44" i="1"/>
  <c r="MA79" i="1"/>
  <c r="YG68" i="1"/>
  <c r="AOZ9" i="1"/>
  <c r="AFN59" i="1"/>
  <c r="ABD32" i="1"/>
  <c r="ANS27" i="1"/>
  <c r="MV47" i="1"/>
  <c r="ANJ58" i="1"/>
  <c r="AEJ52" i="1"/>
  <c r="RR40" i="1"/>
  <c r="ACQ35" i="1"/>
  <c r="ASR87" i="1"/>
  <c r="AUK5" i="1"/>
  <c r="AKP46" i="1"/>
  <c r="AUT75" i="1"/>
  <c r="AJU83" i="1"/>
  <c r="AKS34" i="1"/>
  <c r="NE46" i="1"/>
  <c r="MD33" i="1"/>
  <c r="JY69" i="1"/>
  <c r="AEM10" i="1"/>
  <c r="AOK62" i="1"/>
  <c r="MY65" i="1"/>
  <c r="NN71" i="1"/>
  <c r="AMI85" i="1"/>
  <c r="AHS88" i="1"/>
  <c r="ABS71" i="1"/>
  <c r="TZ68" i="1"/>
  <c r="AIW93" i="1"/>
  <c r="ARK58" i="1"/>
  <c r="ABJ64" i="1"/>
  <c r="OI29" i="1"/>
  <c r="WK41" i="1"/>
  <c r="APX35" i="1"/>
  <c r="AEP80" i="1"/>
  <c r="AOH52" i="1"/>
  <c r="AAI34" i="1"/>
  <c r="AED64" i="1"/>
  <c r="YV27" i="1"/>
  <c r="ART7" i="1"/>
  <c r="AIN9" i="1"/>
  <c r="ABG38" i="1"/>
  <c r="AUT79" i="1"/>
  <c r="AKP39" i="1"/>
  <c r="JY46" i="1"/>
  <c r="AKY75" i="1"/>
  <c r="AAL75" i="1"/>
  <c r="XC63" i="1"/>
  <c r="AIE41" i="1"/>
  <c r="SM94" i="1"/>
  <c r="LL89" i="1"/>
  <c r="ZB88" i="1"/>
  <c r="QW28" i="1"/>
  <c r="AFH47" i="1"/>
  <c r="ADF75" i="1"/>
  <c r="AIH35" i="1"/>
  <c r="OX82" i="1"/>
  <c r="ABM59" i="1"/>
  <c r="ACZ82" i="1"/>
  <c r="ATG62" i="1"/>
  <c r="ABV82" i="1"/>
  <c r="ATM34" i="1"/>
  <c r="KK13" i="1"/>
  <c r="AJO85" i="1"/>
  <c r="ANS7" i="1"/>
  <c r="ABP38" i="1"/>
  <c r="QB85" i="1"/>
  <c r="LU5" i="1"/>
  <c r="KB22" i="1"/>
  <c r="AGC52" i="1"/>
  <c r="SD84" i="1"/>
  <c r="AQM28" i="1"/>
  <c r="KH59" i="1"/>
  <c r="UC51" i="1"/>
  <c r="AHV47" i="1"/>
  <c r="ARW6" i="1"/>
  <c r="AQD38" i="1"/>
  <c r="YV75" i="1"/>
  <c r="AJR76" i="1"/>
  <c r="AGL95" i="1"/>
  <c r="MY79" i="1"/>
  <c r="AHP14" i="1"/>
  <c r="AUH28" i="1"/>
  <c r="AOB69" i="1"/>
  <c r="XC89" i="1"/>
  <c r="ZN28" i="1"/>
  <c r="ART32" i="1"/>
  <c r="AEP87" i="1"/>
  <c r="AGF92" i="1"/>
  <c r="ANV56" i="1"/>
  <c r="AEY80" i="1"/>
  <c r="PV53" i="1"/>
  <c r="AAF50" i="1"/>
  <c r="AFN86" i="1"/>
  <c r="ALT95" i="1"/>
  <c r="APX13" i="1"/>
  <c r="LF77" i="1"/>
  <c r="ASL12" i="1"/>
  <c r="PA84" i="1"/>
  <c r="ACQ6" i="1"/>
  <c r="AAF87" i="1"/>
  <c r="AML56" i="1"/>
  <c r="AHJ89" i="1"/>
  <c r="ADL71" i="1"/>
  <c r="AFT92" i="1"/>
  <c r="YY34" i="1"/>
  <c r="PM28" i="1"/>
  <c r="MP44" i="1"/>
  <c r="KE65" i="1"/>
  <c r="AAC82" i="1"/>
  <c r="AVL68" i="1"/>
  <c r="AIK69" i="1"/>
  <c r="TK22" i="1"/>
  <c r="ATS13" i="1"/>
  <c r="AEV85" i="1"/>
  <c r="APR24" i="1"/>
  <c r="ABD62" i="1"/>
  <c r="OO41" i="1"/>
  <c r="ART23" i="1"/>
  <c r="AFN35" i="1"/>
  <c r="WW50" i="1"/>
  <c r="MY4" i="1"/>
  <c r="AKP77" i="1"/>
  <c r="UF4" i="1"/>
  <c r="TQ74" i="1"/>
  <c r="AMO76" i="1"/>
  <c r="AJL33" i="1"/>
  <c r="WH34" i="1"/>
  <c r="AHG52" i="1"/>
  <c r="AFW32" i="1"/>
  <c r="AED35" i="1"/>
  <c r="AGO13" i="1"/>
  <c r="ALK64" i="1"/>
  <c r="XR19" i="1"/>
  <c r="MJ29" i="1"/>
  <c r="WT64" i="1"/>
  <c r="ANJ74" i="1"/>
  <c r="AOT86" i="1"/>
  <c r="ANP96" i="1"/>
  <c r="SY39" i="1"/>
  <c r="AKJ9" i="1"/>
  <c r="AHV87" i="1"/>
  <c r="KB34" i="1"/>
  <c r="AJX76" i="1"/>
  <c r="AGF93" i="1"/>
  <c r="OO77" i="1"/>
  <c r="AQA56" i="1"/>
  <c r="ABS89" i="1"/>
  <c r="AKG50" i="1"/>
  <c r="KK96" i="1"/>
  <c r="WZ80" i="1"/>
  <c r="AOQ5" i="1"/>
  <c r="AIQ39" i="1"/>
  <c r="AGC24" i="1"/>
  <c r="ABJ52" i="1"/>
  <c r="ATM69" i="1"/>
  <c r="ZN82" i="1"/>
  <c r="AKM79" i="1"/>
  <c r="RU14" i="1"/>
  <c r="SM86" i="1"/>
  <c r="AIQ57" i="1"/>
  <c r="AGU22" i="1"/>
  <c r="VP23" i="1"/>
  <c r="ALT52" i="1"/>
  <c r="ZH12" i="1"/>
  <c r="AKS52" i="1"/>
  <c r="ARN14" i="1"/>
  <c r="AHG38" i="1"/>
  <c r="SA9" i="1"/>
  <c r="PY44" i="1"/>
  <c r="AVL86" i="1"/>
  <c r="AJO41" i="1"/>
  <c r="AAC64" i="1"/>
  <c r="WW89" i="1"/>
  <c r="AQA69" i="1"/>
  <c r="ZH94" i="1"/>
  <c r="PY39" i="1"/>
  <c r="PG75" i="1"/>
  <c r="ASL92" i="1"/>
  <c r="AVF77" i="1"/>
  <c r="ABJ4" i="1"/>
  <c r="WB28" i="1"/>
  <c r="ABD70" i="1"/>
  <c r="AAX77" i="1"/>
  <c r="AJU10" i="1"/>
  <c r="PJ76" i="1"/>
  <c r="ARH80" i="1"/>
  <c r="ARE74" i="1"/>
  <c r="ABD52" i="1"/>
  <c r="ZK86" i="1"/>
  <c r="AMC93" i="1"/>
  <c r="AJL6" i="1"/>
  <c r="AEA10" i="1"/>
  <c r="AFK32" i="1"/>
  <c r="TH9" i="1"/>
  <c r="ASO92" i="1"/>
  <c r="XR44" i="1"/>
  <c r="AED32" i="1"/>
  <c r="RO88" i="1"/>
  <c r="ACB19" i="1"/>
  <c r="AAL76" i="1"/>
  <c r="APC86" i="1"/>
  <c r="AEY7" i="1"/>
  <c r="AUZ83" i="1"/>
  <c r="VG17" i="1"/>
  <c r="NZ18" i="1"/>
  <c r="AHS24" i="1"/>
  <c r="AHM18" i="1"/>
  <c r="ABV91" i="1"/>
  <c r="AMF35" i="1"/>
  <c r="ARB23" i="1"/>
  <c r="LL62" i="1"/>
  <c r="AOZ33" i="1"/>
  <c r="UO92" i="1"/>
  <c r="AIN59" i="1"/>
  <c r="AOK89" i="1"/>
  <c r="OX80" i="1"/>
  <c r="AKP19" i="1"/>
  <c r="AMU10" i="1"/>
  <c r="AOK41" i="1"/>
  <c r="MY85" i="1"/>
  <c r="QH85" i="1"/>
  <c r="ACW4" i="1"/>
  <c r="AOZ71" i="1"/>
  <c r="OU68" i="1"/>
  <c r="AAC94" i="1"/>
  <c r="AMU39" i="1"/>
  <c r="AAX3" i="1"/>
  <c r="ATG76" i="1"/>
  <c r="ADI39" i="1"/>
  <c r="SD19" i="1"/>
  <c r="ALW50" i="1"/>
  <c r="UU86" i="1"/>
  <c r="AJF35" i="1"/>
  <c r="SS10" i="1"/>
  <c r="ASX85" i="1"/>
  <c r="LF84" i="1"/>
  <c r="AIB7" i="1"/>
  <c r="AAR5" i="1"/>
  <c r="AEM77" i="1"/>
  <c r="AGO96" i="1"/>
  <c r="APO47" i="1"/>
  <c r="UC34" i="1"/>
  <c r="LI18" i="1"/>
  <c r="RF44" i="1"/>
  <c r="RI75" i="1"/>
  <c r="LC28" i="1"/>
  <c r="ATP12" i="1"/>
  <c r="ABS24" i="1"/>
  <c r="APC62" i="1"/>
  <c r="ARH57" i="1"/>
  <c r="MD51" i="1"/>
  <c r="AUK79" i="1"/>
  <c r="AQY68" i="1"/>
  <c r="ARB32" i="1"/>
  <c r="ASL56" i="1"/>
  <c r="AHG5" i="1"/>
  <c r="AIW71" i="1"/>
  <c r="ASC2" i="1"/>
  <c r="AGU34" i="1"/>
  <c r="KQ19" i="1"/>
  <c r="QQ81" i="1"/>
  <c r="AVC7" i="1"/>
  <c r="QN18" i="1"/>
  <c r="AUN10" i="1"/>
  <c r="AGX82" i="1"/>
  <c r="AOK32" i="1"/>
  <c r="ARQ84" i="1"/>
  <c r="AHY71" i="1"/>
  <c r="AJR27" i="1"/>
  <c r="KW8" i="1"/>
  <c r="AMC44" i="1"/>
  <c r="AGO41" i="1"/>
  <c r="AAL85" i="1"/>
  <c r="API3" i="1"/>
  <c r="API83" i="1"/>
  <c r="TN29" i="1"/>
  <c r="QK70" i="1"/>
  <c r="AIN3" i="1"/>
  <c r="ALN65" i="1"/>
  <c r="AEV53" i="1"/>
  <c r="AJI94" i="1"/>
  <c r="AMR57" i="1"/>
  <c r="AEP65" i="1"/>
  <c r="ZQ41" i="1"/>
  <c r="SJ76" i="1"/>
  <c r="AGU82" i="1"/>
  <c r="AGO35" i="1"/>
  <c r="PM9" i="1"/>
  <c r="TB19" i="1"/>
  <c r="AOH91" i="1"/>
  <c r="AFW53" i="1"/>
  <c r="ABG45" i="1"/>
  <c r="ASR19" i="1"/>
  <c r="PS51" i="1"/>
  <c r="OL33" i="1"/>
  <c r="SV22" i="1"/>
  <c r="NQ85" i="1"/>
  <c r="AOH94" i="1"/>
  <c r="AAF17" i="1"/>
  <c r="PA40" i="1"/>
  <c r="ANY88" i="1"/>
  <c r="VA52" i="1"/>
  <c r="WH70" i="1"/>
  <c r="ATG18" i="1"/>
  <c r="AJC64" i="1"/>
  <c r="MJ9" i="1"/>
  <c r="ADX28" i="1"/>
  <c r="VA63" i="1"/>
  <c r="ADO9" i="1"/>
  <c r="ADI47" i="1"/>
  <c r="AFN68" i="1"/>
  <c r="ZT4" i="1"/>
  <c r="AND22" i="1"/>
  <c r="ABP19" i="1"/>
  <c r="WT68" i="1"/>
  <c r="AOZ10" i="1"/>
  <c r="ANY2" i="1"/>
  <c r="ALK93" i="1"/>
  <c r="ACE17" i="1"/>
  <c r="NK45" i="1"/>
  <c r="AOE18" i="1"/>
  <c r="NK52" i="1"/>
  <c r="VS58" i="1"/>
  <c r="ATA44" i="1"/>
  <c r="AAO5" i="1"/>
  <c r="VJ79" i="1"/>
  <c r="AMO59" i="1"/>
  <c r="ATM19" i="1"/>
  <c r="ARE12" i="1"/>
  <c r="QB10" i="1"/>
  <c r="AKA35" i="1"/>
  <c r="APR29" i="1"/>
  <c r="ADX22" i="1"/>
  <c r="ZQ7" i="1"/>
  <c r="AAO9" i="1"/>
  <c r="KE86" i="1"/>
  <c r="KH27" i="1"/>
  <c r="AON57" i="1"/>
  <c r="AOH89" i="1"/>
  <c r="AEP95" i="1"/>
  <c r="AMR3" i="1"/>
  <c r="AHM91" i="1"/>
  <c r="AHP89" i="1"/>
  <c r="AIE64" i="1"/>
  <c r="OX19" i="1"/>
  <c r="ACW87" i="1"/>
  <c r="AGU39" i="1"/>
  <c r="ASR51" i="1"/>
  <c r="AUZ4" i="1"/>
  <c r="AUH81" i="1"/>
  <c r="ASI50" i="1"/>
  <c r="AOW28" i="1"/>
  <c r="NN77" i="1"/>
  <c r="AUK91" i="1"/>
  <c r="AGO40" i="1"/>
  <c r="AUK46" i="1"/>
  <c r="SY46" i="1"/>
  <c r="AUW69" i="1"/>
  <c r="ADC96" i="1"/>
  <c r="SS29" i="1"/>
  <c r="MY70" i="1"/>
  <c r="AGO63" i="1"/>
  <c r="ATY71" i="1"/>
  <c r="KE45" i="1"/>
  <c r="OX89" i="1"/>
  <c r="AFB3" i="1"/>
  <c r="AMC41" i="1"/>
  <c r="ATJ68" i="1"/>
  <c r="AOQ22" i="1"/>
  <c r="AEA40" i="1"/>
  <c r="AED74" i="1"/>
  <c r="QK23" i="1"/>
  <c r="UU71" i="1"/>
  <c r="TW87" i="1"/>
  <c r="ATS75" i="1"/>
  <c r="AHD10" i="1"/>
  <c r="XL95" i="1"/>
  <c r="KQ77" i="1"/>
  <c r="QB8" i="1"/>
  <c r="PV80" i="1"/>
  <c r="AOT14" i="1"/>
  <c r="APF74" i="1"/>
  <c r="APU39" i="1"/>
  <c r="VD84" i="1"/>
  <c r="ABG92" i="1"/>
  <c r="AHP63" i="1"/>
  <c r="JS18" i="1"/>
  <c r="APR65" i="1"/>
  <c r="MD70" i="1"/>
  <c r="ACW58" i="1"/>
  <c r="OU29" i="1"/>
  <c r="ARK5" i="1"/>
  <c r="NZ8" i="1"/>
  <c r="AIZ19" i="1"/>
  <c r="NZ4" i="1"/>
  <c r="YM23" i="1"/>
  <c r="AUH64" i="1"/>
  <c r="QB34" i="1"/>
  <c r="AQS81" i="1"/>
  <c r="VJ18" i="1"/>
  <c r="ZK74" i="1"/>
  <c r="ADC95" i="1"/>
  <c r="ACT85" i="1"/>
  <c r="ATM82" i="1"/>
  <c r="NN35" i="1"/>
  <c r="ATP92" i="1"/>
  <c r="ACQ65" i="1"/>
  <c r="RU27" i="1"/>
  <c r="PA41" i="1"/>
  <c r="APO3" i="1"/>
  <c r="ADU58" i="1"/>
  <c r="WN69" i="1"/>
  <c r="NT24" i="1"/>
  <c r="AJF27" i="1"/>
  <c r="YM2" i="1"/>
  <c r="API58" i="1"/>
  <c r="XX33" i="1"/>
  <c r="TZ51" i="1"/>
  <c r="AAU91" i="1"/>
  <c r="ABP70" i="1"/>
  <c r="ASI5" i="1"/>
  <c r="ASL88" i="1"/>
  <c r="AIZ45" i="1"/>
  <c r="AMI47" i="1"/>
  <c r="AFW76" i="1"/>
  <c r="ASO79" i="1"/>
  <c r="AHS17" i="1"/>
  <c r="AGL52" i="1"/>
  <c r="ARZ35" i="1"/>
  <c r="UO19" i="1"/>
  <c r="ATV94" i="1"/>
  <c r="PY83" i="1"/>
  <c r="ACW18" i="1"/>
  <c r="AKA19" i="1"/>
  <c r="KT8" i="1"/>
  <c r="AJI44" i="1"/>
  <c r="VS65" i="1"/>
  <c r="ALT6" i="1"/>
  <c r="AMI62" i="1"/>
  <c r="NW19" i="1"/>
  <c r="AQV5" i="1"/>
  <c r="AOZ34" i="1"/>
  <c r="ZK3" i="1"/>
  <c r="ASX93" i="1"/>
  <c r="VP32" i="1"/>
  <c r="AIT68" i="1"/>
  <c r="XO93" i="1"/>
  <c r="AFQ88" i="1"/>
  <c r="ATG58" i="1"/>
  <c r="KT85" i="1"/>
  <c r="MD6" i="1"/>
  <c r="XU47" i="1"/>
  <c r="ARE76" i="1"/>
  <c r="RC41" i="1"/>
  <c r="ASR46" i="1"/>
  <c r="MD58" i="1"/>
  <c r="AOZ88" i="1"/>
  <c r="WH44" i="1"/>
  <c r="VD4" i="1"/>
  <c r="RX94" i="1"/>
  <c r="ACK24" i="1"/>
  <c r="AJO52" i="1"/>
  <c r="AFQ39" i="1"/>
  <c r="ADC29" i="1"/>
  <c r="AJF96" i="1"/>
  <c r="NW13" i="1"/>
  <c r="AMX13" i="1"/>
  <c r="ARH70" i="1"/>
  <c r="MG87" i="1"/>
  <c r="TE65" i="1"/>
  <c r="AQJ45" i="1"/>
  <c r="PJ51" i="1"/>
  <c r="YG94" i="1"/>
  <c r="MS57" i="1"/>
  <c r="AOZ22" i="1"/>
  <c r="AHY33" i="1"/>
  <c r="AFK7" i="1"/>
  <c r="AKM88" i="1"/>
  <c r="PM13" i="1"/>
  <c r="AEY23" i="1"/>
  <c r="AQD57" i="1"/>
  <c r="ACH28" i="1"/>
  <c r="ARW8" i="1"/>
  <c r="SV83" i="1"/>
  <c r="ACZ44" i="1"/>
  <c r="SJ83" i="1"/>
  <c r="AAU10" i="1"/>
  <c r="AOH77" i="1"/>
  <c r="AEJ19" i="1"/>
  <c r="AAC22" i="1"/>
  <c r="AKS77" i="1"/>
  <c r="AOZ87" i="1"/>
  <c r="AFZ45" i="1"/>
  <c r="AHM3" i="1"/>
  <c r="VY71" i="1"/>
  <c r="LC83" i="1"/>
  <c r="SD92" i="1"/>
  <c r="ZT88" i="1"/>
  <c r="AJC56" i="1"/>
  <c r="VM46" i="1"/>
  <c r="AKJ27" i="1"/>
  <c r="ASI13" i="1"/>
  <c r="AKM28" i="1"/>
  <c r="AMI82" i="1"/>
  <c r="ARH56" i="1"/>
  <c r="AED82" i="1"/>
  <c r="AOE77" i="1"/>
  <c r="AHG62" i="1"/>
  <c r="AEY74" i="1"/>
  <c r="AUN91" i="1"/>
  <c r="ACB69" i="1"/>
  <c r="AVI63" i="1"/>
  <c r="AMI89" i="1"/>
  <c r="ACQ95" i="1"/>
  <c r="AMO87" i="1"/>
  <c r="AIN58" i="1"/>
  <c r="AAC3" i="1"/>
  <c r="ARB77" i="1"/>
  <c r="AHS40" i="1"/>
  <c r="AGI93" i="1"/>
  <c r="AGU9" i="1"/>
  <c r="SV51" i="1"/>
  <c r="AVF34" i="1"/>
  <c r="AKA56" i="1"/>
  <c r="VP33" i="1"/>
  <c r="KW3" i="1"/>
  <c r="ALW92" i="1"/>
  <c r="AFQ63" i="1"/>
  <c r="AAL7" i="1"/>
  <c r="ZN39" i="1"/>
  <c r="AGU18" i="1"/>
  <c r="AML44" i="1"/>
  <c r="AFN2" i="1"/>
  <c r="UO91" i="1"/>
  <c r="AAU92" i="1"/>
  <c r="AUZ46" i="1"/>
  <c r="WH22" i="1"/>
  <c r="AHJ10" i="1"/>
  <c r="AIT5" i="1"/>
  <c r="ZT8" i="1"/>
  <c r="AFH22" i="1"/>
  <c r="AKJ56" i="1"/>
  <c r="ANV70" i="1"/>
  <c r="AUZ74" i="1"/>
  <c r="ACZ5" i="1"/>
  <c r="AES27" i="1"/>
  <c r="TK84" i="1"/>
  <c r="ABD56" i="1"/>
  <c r="AKJ23" i="1"/>
  <c r="UI79" i="1"/>
  <c r="APF3" i="1"/>
  <c r="APR32" i="1"/>
  <c r="AUZ47" i="1"/>
  <c r="APL45" i="1"/>
  <c r="ATP18" i="1"/>
  <c r="NK83" i="1"/>
  <c r="AES32" i="1"/>
  <c r="AEV94" i="1"/>
  <c r="AQS52" i="1"/>
  <c r="NB95" i="1"/>
  <c r="AOB96" i="1"/>
  <c r="ALZ3" i="1"/>
  <c r="ZE2" i="1"/>
  <c r="AGO94" i="1"/>
  <c r="AJC51" i="1"/>
  <c r="ASL28" i="1"/>
  <c r="AQD59" i="1"/>
  <c r="AFZ2" i="1"/>
  <c r="PJ34" i="1"/>
  <c r="AOQ40" i="1"/>
  <c r="ARQ94" i="1"/>
  <c r="APR45" i="1"/>
  <c r="XI86" i="1"/>
  <c r="AJU27" i="1"/>
  <c r="AHG76" i="1"/>
  <c r="MJ53" i="1"/>
  <c r="ATA69" i="1"/>
  <c r="OR8" i="1"/>
  <c r="ACW17" i="1"/>
  <c r="AOW70" i="1"/>
  <c r="YY27" i="1"/>
  <c r="ADX14" i="1"/>
  <c r="TB94" i="1"/>
  <c r="ASF50" i="1"/>
  <c r="AAC32" i="1"/>
  <c r="VP8" i="1"/>
  <c r="AEA41" i="1"/>
  <c r="AHM92" i="1"/>
  <c r="ASF9" i="1"/>
  <c r="ACB5" i="1"/>
  <c r="WZ68" i="1"/>
  <c r="ATV27" i="1"/>
  <c r="AUN79" i="1"/>
  <c r="XR56" i="1"/>
  <c r="AHV77" i="1"/>
  <c r="VV88" i="1"/>
  <c r="AJR83" i="1"/>
  <c r="AND23" i="1"/>
  <c r="KN85" i="1"/>
  <c r="MJ32" i="1"/>
  <c r="XI39" i="1"/>
  <c r="VP94" i="1"/>
  <c r="TE40" i="1"/>
  <c r="AMO57" i="1"/>
  <c r="ABD57" i="1"/>
  <c r="ZN69" i="1"/>
  <c r="ASI96" i="1"/>
  <c r="APF18" i="1"/>
  <c r="AFB8" i="1"/>
  <c r="AMO88" i="1"/>
  <c r="AQV39" i="1"/>
  <c r="ZZ51" i="1"/>
  <c r="AVL13" i="1"/>
  <c r="ALW23" i="1"/>
  <c r="UX28" i="1"/>
  <c r="ATY41" i="1"/>
  <c r="QT47" i="1"/>
  <c r="ATJ65" i="1"/>
  <c r="ALK71" i="1"/>
  <c r="ATP53" i="1"/>
  <c r="AOE28" i="1"/>
  <c r="ANA74" i="1"/>
  <c r="WB22" i="1"/>
  <c r="VA12" i="1"/>
  <c r="AJI52" i="1"/>
  <c r="ARE64" i="1"/>
  <c r="ATP6" i="1"/>
  <c r="AJU9" i="1"/>
  <c r="AQD84" i="1"/>
  <c r="AOT5" i="1"/>
  <c r="ANA39" i="1"/>
  <c r="ADC39" i="1"/>
  <c r="APL33" i="1"/>
  <c r="AGX83" i="1"/>
  <c r="AMC27" i="1"/>
  <c r="AEP84" i="1"/>
  <c r="AHG70" i="1"/>
  <c r="AHY96" i="1"/>
  <c r="AVI40" i="1"/>
  <c r="AQG69" i="1"/>
  <c r="ABP13" i="1"/>
  <c r="ABM74" i="1"/>
  <c r="AHJ17" i="1"/>
  <c r="ATJ59" i="1"/>
  <c r="ASU4" i="1"/>
  <c r="UU50" i="1"/>
  <c r="AJC96" i="1"/>
  <c r="AAR22" i="1"/>
  <c r="KB59" i="1"/>
  <c r="ZB29" i="1"/>
  <c r="UL70" i="1"/>
  <c r="KN29" i="1"/>
  <c r="NK87" i="1"/>
  <c r="ABY62" i="1"/>
  <c r="AOQ27" i="1"/>
  <c r="ZW27" i="1"/>
  <c r="ADI85" i="1"/>
  <c r="MP84" i="1"/>
  <c r="ZB6" i="1"/>
  <c r="APL50" i="1"/>
  <c r="YA27" i="1"/>
  <c r="AOE81" i="1"/>
  <c r="AIB53" i="1"/>
  <c r="ADL92" i="1"/>
  <c r="SG82" i="1"/>
  <c r="ZK93" i="1"/>
  <c r="ASI44" i="1"/>
  <c r="AAO40" i="1"/>
  <c r="VY93" i="1"/>
  <c r="AUQ52" i="1"/>
  <c r="AOE63" i="1"/>
  <c r="ANS14" i="1"/>
  <c r="ASX74" i="1"/>
  <c r="AMO38" i="1"/>
  <c r="ACE23" i="1"/>
  <c r="AHD84" i="1"/>
  <c r="AGF4" i="1"/>
  <c r="AEV41" i="1"/>
  <c r="ATP23" i="1"/>
  <c r="SM95" i="1"/>
  <c r="AOB5" i="1"/>
  <c r="ANG38" i="1"/>
  <c r="ARW65" i="1"/>
  <c r="AAO63" i="1"/>
  <c r="NE41" i="1"/>
  <c r="AIN85" i="1"/>
  <c r="TT59" i="1"/>
  <c r="AKY70" i="1"/>
  <c r="PJ7" i="1"/>
  <c r="AUQ91" i="1"/>
  <c r="ATP58" i="1"/>
  <c r="AKM51" i="1"/>
  <c r="AHV2" i="1"/>
  <c r="AQM81" i="1"/>
  <c r="ANY80" i="1"/>
  <c r="ANJ9" i="1"/>
  <c r="AVI70" i="1"/>
  <c r="AFE86" i="1"/>
  <c r="AUQ65" i="1"/>
  <c r="AFK68" i="1"/>
  <c r="ACN69" i="1"/>
  <c r="API68" i="1"/>
  <c r="MV69" i="1"/>
  <c r="ALH41" i="1"/>
  <c r="ASC58" i="1"/>
  <c r="AVF27" i="1"/>
  <c r="ACK52" i="1"/>
  <c r="MA28" i="1"/>
  <c r="AIT39" i="1"/>
  <c r="TE9" i="1"/>
  <c r="PJ12" i="1"/>
  <c r="ANY28" i="1"/>
  <c r="TK80" i="1"/>
  <c r="AJF5" i="1"/>
  <c r="AEM19" i="1"/>
  <c r="ABY3" i="1"/>
  <c r="APU91" i="1"/>
  <c r="AMU87" i="1"/>
  <c r="YV82" i="1"/>
  <c r="ABJ12" i="1"/>
  <c r="TW22" i="1"/>
  <c r="NN51" i="1"/>
  <c r="AVL7" i="1"/>
  <c r="YP85" i="1"/>
  <c r="ARZ56" i="1"/>
  <c r="AVL24" i="1"/>
  <c r="PD89" i="1"/>
  <c r="ZQ82" i="1"/>
  <c r="OI93" i="1"/>
  <c r="ARK7" i="1"/>
  <c r="AOW64" i="1"/>
  <c r="APO29" i="1"/>
  <c r="AJF4" i="1"/>
  <c r="AIZ51" i="1"/>
  <c r="APR50" i="1"/>
  <c r="AGR18" i="1"/>
  <c r="ANY32" i="1"/>
  <c r="AQJ34" i="1"/>
  <c r="UR14" i="1"/>
  <c r="WW69" i="1"/>
  <c r="KB40" i="1"/>
  <c r="AFZ18" i="1"/>
  <c r="TE13" i="1"/>
  <c r="AIZ92" i="1"/>
  <c r="TB50" i="1"/>
  <c r="AOK68" i="1"/>
  <c r="PJ81" i="1"/>
  <c r="VY62" i="1"/>
  <c r="AJI64" i="1"/>
  <c r="WN81" i="1"/>
  <c r="LL69" i="1"/>
  <c r="AOH7" i="1"/>
  <c r="AMX28" i="1"/>
  <c r="SP34" i="1"/>
  <c r="AFT4" i="1"/>
  <c r="AVC22" i="1"/>
  <c r="APU51" i="1"/>
  <c r="AOZ47" i="1"/>
  <c r="AEP68" i="1"/>
  <c r="ATG23" i="1"/>
  <c r="UU58" i="1"/>
  <c r="AND32" i="1"/>
  <c r="AQV41" i="1"/>
  <c r="OI64" i="1"/>
  <c r="AMF2" i="1"/>
  <c r="NZ52" i="1"/>
  <c r="ALK2" i="1"/>
  <c r="AOH50" i="1"/>
  <c r="ZW86" i="1"/>
  <c r="AUH44" i="1"/>
  <c r="AHM70" i="1"/>
  <c r="ABA44" i="1"/>
  <c r="AUB85" i="1"/>
  <c r="WQ63" i="1"/>
  <c r="ALN18" i="1"/>
  <c r="AAX71" i="1"/>
  <c r="AUW74" i="1"/>
  <c r="LI29" i="1"/>
  <c r="ACK18" i="1"/>
  <c r="AMI33" i="1"/>
  <c r="ADR57" i="1"/>
  <c r="XL63" i="1"/>
  <c r="AIK83" i="1"/>
  <c r="AQY56" i="1"/>
  <c r="AQP86" i="1"/>
  <c r="ANA52" i="1"/>
  <c r="ABV8" i="1"/>
  <c r="AMX35" i="1"/>
  <c r="ANP56" i="1"/>
  <c r="AGX96" i="1"/>
  <c r="TT18" i="1"/>
  <c r="AVF9" i="1"/>
  <c r="QQ62" i="1"/>
  <c r="AEP41" i="1"/>
  <c r="ACW70" i="1"/>
  <c r="AFH63" i="1"/>
  <c r="LC52" i="1"/>
  <c r="YV24" i="1"/>
  <c r="RL57" i="1"/>
  <c r="AAI89" i="1"/>
  <c r="PP92" i="1"/>
  <c r="TQ51" i="1"/>
  <c r="AVF87" i="1"/>
  <c r="AEA17" i="1"/>
  <c r="VD10" i="1"/>
  <c r="AIK58" i="1"/>
  <c r="AFH64" i="1"/>
  <c r="AMX58" i="1"/>
  <c r="ATM71" i="1"/>
  <c r="ALK94" i="1"/>
  <c r="AMF50" i="1"/>
  <c r="NT29" i="1"/>
  <c r="ZB12" i="1"/>
  <c r="AOK63" i="1"/>
  <c r="AHV6" i="1"/>
  <c r="AOB84" i="1"/>
  <c r="AIB8" i="1"/>
  <c r="WZ63" i="1"/>
  <c r="ACT4" i="1"/>
  <c r="ANY4" i="1"/>
  <c r="LL17" i="1"/>
  <c r="ATG68" i="1"/>
  <c r="ALT51" i="1"/>
  <c r="AAU34" i="1"/>
  <c r="ASI8" i="1"/>
  <c r="ABA29" i="1"/>
  <c r="ACK34" i="1"/>
  <c r="AKD32" i="1"/>
  <c r="ANY12" i="1"/>
  <c r="ASL91" i="1"/>
  <c r="ANP74" i="1"/>
  <c r="OL96" i="1"/>
  <c r="APO34" i="1"/>
  <c r="PJ94" i="1"/>
  <c r="AAR18" i="1"/>
  <c r="AHA41" i="1"/>
  <c r="OU56" i="1"/>
  <c r="AVI29" i="1"/>
  <c r="AUB29" i="1"/>
  <c r="AFB45" i="1"/>
  <c r="MY64" i="1"/>
  <c r="AKD3" i="1"/>
  <c r="NN83" i="1"/>
  <c r="AMC88" i="1"/>
  <c r="AFE13" i="1"/>
  <c r="AVF58" i="1"/>
  <c r="AOT63" i="1"/>
  <c r="NQ65" i="1"/>
  <c r="LC8" i="1"/>
  <c r="YG47" i="1"/>
  <c r="ACH9" i="1"/>
  <c r="WZ44" i="1"/>
  <c r="ALQ23" i="1"/>
  <c r="XF94" i="1"/>
  <c r="AON50" i="1"/>
  <c r="AUQ57" i="1"/>
  <c r="AOH85" i="1"/>
  <c r="OR35" i="1"/>
  <c r="ABM77" i="1"/>
  <c r="QZ17" i="1"/>
  <c r="ANP10" i="1"/>
  <c r="AEG18" i="1"/>
  <c r="ALE70" i="1"/>
  <c r="VY27" i="1"/>
  <c r="AOK65" i="1"/>
  <c r="ART59" i="1"/>
  <c r="AVI17" i="1"/>
  <c r="AFZ62" i="1"/>
  <c r="ATJ51" i="1"/>
  <c r="AON92" i="1"/>
  <c r="ABM4" i="1"/>
  <c r="AEJ85" i="1"/>
  <c r="AQV27" i="1"/>
  <c r="ARN47" i="1"/>
  <c r="UU75" i="1"/>
  <c r="ADL17" i="1"/>
  <c r="MJ47" i="1"/>
  <c r="ATM8" i="1"/>
  <c r="AIZ40" i="1"/>
  <c r="AAX62" i="1"/>
  <c r="YJ57" i="1"/>
  <c r="AUN33" i="1"/>
  <c r="AHD18" i="1"/>
  <c r="AOK57" i="1"/>
  <c r="UF56" i="1"/>
  <c r="ARQ14" i="1"/>
  <c r="AIW46" i="1"/>
  <c r="AMC46" i="1"/>
  <c r="PM85" i="1"/>
  <c r="VD89" i="1"/>
  <c r="NN27" i="1"/>
  <c r="SA68" i="1"/>
  <c r="ASF22" i="1"/>
  <c r="AVL94" i="1"/>
  <c r="OF3" i="1"/>
  <c r="LR38" i="1"/>
  <c r="AKD18" i="1"/>
  <c r="AJL53" i="1"/>
  <c r="YV33" i="1"/>
  <c r="ZH82" i="1"/>
  <c r="APL29" i="1"/>
  <c r="RO89" i="1"/>
  <c r="OI63" i="1"/>
  <c r="AOB3" i="1"/>
  <c r="ABS5" i="1"/>
  <c r="ADF52" i="1"/>
  <c r="RI13" i="1"/>
  <c r="AUT4" i="1"/>
  <c r="ARB3" i="1"/>
  <c r="ZH53" i="1"/>
  <c r="AJR94" i="1"/>
  <c r="ANJ27" i="1"/>
  <c r="QN3" i="1"/>
  <c r="APL77" i="1"/>
  <c r="ANA95" i="1"/>
  <c r="ZZ35" i="1"/>
  <c r="TE76" i="1"/>
  <c r="AOK24" i="1"/>
  <c r="AUK56" i="1"/>
  <c r="AVC71" i="1"/>
  <c r="AOK34" i="1"/>
  <c r="ANS83" i="1"/>
  <c r="ACB39" i="1"/>
  <c r="ARQ27" i="1"/>
  <c r="AFB7" i="1"/>
  <c r="ARE95" i="1"/>
  <c r="AJF76" i="1"/>
  <c r="WN75" i="1"/>
  <c r="ACE24" i="1"/>
  <c r="ASR71" i="1"/>
  <c r="AIW13" i="1"/>
  <c r="AJF24" i="1"/>
  <c r="AKG89" i="1"/>
  <c r="ANP13" i="1"/>
  <c r="XX51" i="1"/>
  <c r="WW4" i="1"/>
  <c r="AEG95" i="1"/>
  <c r="AMR2" i="1"/>
  <c r="WW24" i="1"/>
  <c r="TW92" i="1"/>
  <c r="ADI84" i="1"/>
  <c r="ZK81" i="1"/>
  <c r="JY81" i="1"/>
  <c r="KH28" i="1"/>
  <c r="ARZ22" i="1"/>
  <c r="ATG35" i="1"/>
  <c r="AQP40" i="1"/>
  <c r="SP22" i="1"/>
  <c r="ANV50" i="1"/>
  <c r="AUZ18" i="1"/>
  <c r="JY44" i="1"/>
  <c r="UL82" i="1"/>
  <c r="AIQ38" i="1"/>
  <c r="AOE92" i="1"/>
  <c r="RL29" i="1"/>
  <c r="JY33" i="1"/>
  <c r="AND6" i="1"/>
  <c r="ADI32" i="1"/>
  <c r="APO52" i="1"/>
  <c r="AOW93" i="1"/>
  <c r="AAL14" i="1"/>
  <c r="AEY81" i="1"/>
  <c r="ANY65" i="1"/>
  <c r="VP35" i="1"/>
  <c r="XX14" i="1"/>
  <c r="YP29" i="1"/>
  <c r="AIW88" i="1"/>
  <c r="MS86" i="1"/>
  <c r="ABV7" i="1"/>
  <c r="ADO59" i="1"/>
  <c r="ATG39" i="1"/>
  <c r="ATV12" i="1"/>
  <c r="QW13" i="1"/>
  <c r="RX45" i="1"/>
  <c r="JY51" i="1"/>
  <c r="ACW39" i="1"/>
  <c r="ABG18" i="1"/>
  <c r="OX35" i="1"/>
  <c r="AAI59" i="1"/>
  <c r="ACK9" i="1"/>
  <c r="ADR65" i="1"/>
  <c r="AMC3" i="1"/>
  <c r="TE32" i="1"/>
  <c r="XR34" i="1"/>
  <c r="AGI53" i="1"/>
  <c r="AIW47" i="1"/>
  <c r="ZB79" i="1"/>
  <c r="ABV22" i="1"/>
  <c r="XX74" i="1"/>
  <c r="AHM22" i="1"/>
  <c r="AEM52" i="1"/>
  <c r="AJX58" i="1"/>
  <c r="AEV52" i="1"/>
  <c r="AHV65" i="1"/>
  <c r="LO82" i="1"/>
  <c r="AAF9" i="1"/>
  <c r="QZ46" i="1"/>
  <c r="PG95" i="1"/>
  <c r="ATM77" i="1"/>
  <c r="AVL65" i="1"/>
  <c r="ADF68" i="1"/>
  <c r="AEJ96" i="1"/>
  <c r="ATG10" i="1"/>
  <c r="ZW96" i="1"/>
  <c r="NK29" i="1"/>
  <c r="AJU13" i="1"/>
  <c r="UR85" i="1"/>
  <c r="AKY8" i="1"/>
  <c r="ATP44" i="1"/>
  <c r="LL91" i="1"/>
  <c r="QQ46" i="1"/>
  <c r="AQP33" i="1"/>
  <c r="ADL33" i="1"/>
  <c r="ATA70" i="1"/>
  <c r="AUW51" i="1"/>
  <c r="APX44" i="1"/>
  <c r="AGX84" i="1"/>
  <c r="AON96" i="1"/>
  <c r="AEJ94" i="1"/>
  <c r="XL91" i="1"/>
  <c r="SG81" i="1"/>
  <c r="ASX10" i="1"/>
  <c r="AMC87" i="1"/>
  <c r="ADU33" i="1"/>
  <c r="ACZ3" i="1"/>
  <c r="AOE2" i="1"/>
  <c r="ALK46" i="1"/>
  <c r="ARK95" i="1"/>
  <c r="ALE41" i="1"/>
  <c r="UL28" i="1"/>
  <c r="ATA17" i="1"/>
  <c r="ACH5" i="1"/>
  <c r="KK47" i="1"/>
  <c r="AOT92" i="1"/>
  <c r="ADR59" i="1"/>
  <c r="WZ62" i="1"/>
  <c r="AJF34" i="1"/>
  <c r="ZZ91" i="1"/>
  <c r="AHG91" i="1"/>
  <c r="AKJ75" i="1"/>
  <c r="OL28" i="1"/>
  <c r="AOH46" i="1"/>
  <c r="AHP3" i="1"/>
  <c r="ALT79" i="1"/>
  <c r="PY87" i="1"/>
  <c r="AEA44" i="1"/>
  <c r="AHG22" i="1"/>
  <c r="AGU65" i="1"/>
  <c r="AQG79" i="1"/>
  <c r="ANS64" i="1"/>
  <c r="AQA96" i="1"/>
  <c r="APR59" i="1"/>
  <c r="ALW14" i="1"/>
  <c r="AEA8" i="1"/>
  <c r="ATS85" i="1"/>
  <c r="AJU85" i="1"/>
  <c r="AUT56" i="1"/>
  <c r="ARK52" i="1"/>
  <c r="ACW2" i="1"/>
  <c r="YV7" i="1"/>
  <c r="AKG27" i="1"/>
  <c r="AJI40" i="1"/>
  <c r="AIB38" i="1"/>
  <c r="AUZ13" i="1"/>
  <c r="ANP63" i="1"/>
  <c r="APU9" i="1"/>
  <c r="MP19" i="1"/>
  <c r="UO3" i="1"/>
  <c r="ALE40" i="1"/>
  <c r="AQP53" i="1"/>
  <c r="XI84" i="1"/>
  <c r="RI77" i="1"/>
  <c r="TE3" i="1"/>
  <c r="AFQ38" i="1"/>
  <c r="ANS33" i="1"/>
  <c r="UO29" i="1"/>
  <c r="AAF33" i="1"/>
  <c r="ARN8" i="1"/>
  <c r="ALN29" i="1"/>
  <c r="ARE28" i="1"/>
  <c r="ALZ89" i="1"/>
  <c r="XI10" i="1"/>
  <c r="AVF40" i="1"/>
  <c r="ATY38" i="1"/>
  <c r="AUZ52" i="1"/>
  <c r="AJR88" i="1"/>
  <c r="AML17" i="1"/>
  <c r="ADL79" i="1"/>
  <c r="PY65" i="1"/>
  <c r="VM94" i="1"/>
  <c r="XL44" i="1"/>
  <c r="UU18" i="1"/>
  <c r="AOW13" i="1"/>
  <c r="WT62" i="1"/>
  <c r="ASX80" i="1"/>
  <c r="LI34" i="1"/>
  <c r="ANV2" i="1"/>
  <c r="AEP14" i="1"/>
  <c r="ZE51" i="1"/>
  <c r="ATS4" i="1"/>
  <c r="VD46" i="1"/>
  <c r="ASI32" i="1"/>
  <c r="AGC81" i="1"/>
  <c r="ANY52" i="1"/>
  <c r="ALW77" i="1"/>
  <c r="ZE52" i="1"/>
  <c r="ARW22" i="1"/>
  <c r="AUT83" i="1"/>
  <c r="API40" i="1"/>
  <c r="OL45" i="1"/>
  <c r="AQM63" i="1"/>
  <c r="AKP13" i="1"/>
  <c r="AKY47" i="1"/>
  <c r="AGR86" i="1"/>
  <c r="AAC57" i="1"/>
  <c r="APR22" i="1"/>
  <c r="AJO33" i="1"/>
  <c r="APU92" i="1"/>
  <c r="AIQ92" i="1"/>
  <c r="ATS2" i="1"/>
  <c r="AEA59" i="1"/>
  <c r="AFB56" i="1"/>
  <c r="PP6" i="1"/>
  <c r="YP2" i="1"/>
  <c r="AFB57" i="1"/>
  <c r="RF63" i="1"/>
  <c r="AOH76" i="1"/>
  <c r="OC44" i="1"/>
  <c r="AIZ84" i="1"/>
  <c r="ALN9" i="1"/>
  <c r="AHP94" i="1"/>
  <c r="AUN14" i="1"/>
  <c r="AGL45" i="1"/>
  <c r="ARQ28" i="1"/>
  <c r="ACE44" i="1"/>
  <c r="AHM24" i="1"/>
  <c r="ALQ56" i="1"/>
  <c r="ALW2" i="1"/>
  <c r="AKA44" i="1"/>
  <c r="AUE57" i="1"/>
  <c r="ANG41" i="1"/>
  <c r="ASX95" i="1"/>
  <c r="AEA39" i="1"/>
  <c r="RX57" i="1"/>
  <c r="TN18" i="1"/>
  <c r="AMO17" i="1"/>
  <c r="MM75" i="1"/>
  <c r="AQM79" i="1"/>
  <c r="AJC89" i="1"/>
  <c r="ANJ2" i="1"/>
  <c r="OR6" i="1"/>
  <c r="ANP52" i="1"/>
  <c r="AQD3" i="1"/>
  <c r="ATJ91" i="1"/>
  <c r="APU69" i="1"/>
  <c r="ZQ75" i="1"/>
  <c r="UL14" i="1"/>
  <c r="ASU29" i="1"/>
  <c r="AFN57" i="1"/>
  <c r="RC85" i="1"/>
  <c r="KW40" i="1"/>
  <c r="NE91" i="1"/>
  <c r="LX83" i="1"/>
  <c r="UC89" i="1"/>
  <c r="MM39" i="1"/>
  <c r="MM53" i="1"/>
  <c r="AHA24" i="1"/>
  <c r="AMF65" i="1"/>
  <c r="SD76" i="1"/>
  <c r="AIB40" i="1"/>
  <c r="AHJ65" i="1"/>
  <c r="AVC9" i="1"/>
  <c r="ANY71" i="1"/>
  <c r="AVC84" i="1"/>
  <c r="ARK12" i="1"/>
  <c r="AMF94" i="1"/>
  <c r="ANG94" i="1"/>
  <c r="MP39" i="1"/>
  <c r="ART17" i="1"/>
  <c r="ABG3" i="1"/>
  <c r="MJ24" i="1"/>
  <c r="QB22" i="1"/>
  <c r="UL13" i="1"/>
  <c r="YD33" i="1"/>
  <c r="ASR47" i="1"/>
  <c r="ABJ38" i="1"/>
  <c r="AEM69" i="1"/>
  <c r="ALW32" i="1"/>
  <c r="AHY92" i="1"/>
  <c r="WW51" i="1"/>
  <c r="AMC52" i="1"/>
  <c r="AGR52" i="1"/>
  <c r="AAR6" i="1"/>
  <c r="KN65" i="1"/>
  <c r="AOQ50" i="1"/>
  <c r="ACW41" i="1"/>
  <c r="WW63" i="1"/>
  <c r="AON79" i="1"/>
  <c r="AEV56" i="1"/>
  <c r="SP58" i="1"/>
  <c r="AFE96" i="1"/>
  <c r="ALZ44" i="1"/>
  <c r="ATV65" i="1"/>
  <c r="AHS41" i="1"/>
  <c r="QN13" i="1"/>
  <c r="AAL9" i="1"/>
  <c r="QW41" i="1"/>
  <c r="ANA9" i="1"/>
  <c r="ZW5" i="1"/>
  <c r="KW76" i="1"/>
  <c r="AJC81" i="1"/>
  <c r="LL40" i="1"/>
  <c r="LR33" i="1"/>
  <c r="PS6" i="1"/>
  <c r="QT65" i="1"/>
  <c r="OC35" i="1"/>
  <c r="AAL86" i="1"/>
  <c r="APC6" i="1"/>
  <c r="ADX8" i="1"/>
  <c r="PD76" i="1"/>
  <c r="AHA3" i="1"/>
  <c r="UC32" i="1"/>
  <c r="ALH2" i="1"/>
  <c r="AMO56" i="1"/>
  <c r="AMF24" i="1"/>
  <c r="SV35" i="1"/>
  <c r="RX87" i="1"/>
  <c r="APO65" i="1"/>
  <c r="ADL69" i="1"/>
  <c r="AIK87" i="1"/>
  <c r="AOQ41" i="1"/>
  <c r="ZN44" i="1"/>
  <c r="ADL89" i="1"/>
  <c r="AMF27" i="1"/>
  <c r="OF22" i="1"/>
  <c r="AHM62" i="1"/>
  <c r="NE58" i="1"/>
  <c r="RU69" i="1"/>
  <c r="AFH79" i="1"/>
  <c r="ASO51" i="1"/>
  <c r="ATJ2" i="1"/>
  <c r="ASU88" i="1"/>
  <c r="AVL82" i="1"/>
  <c r="ACN14" i="1"/>
  <c r="ASX9" i="1"/>
  <c r="AVI23" i="1"/>
  <c r="NQ9" i="1"/>
  <c r="AMX64" i="1"/>
  <c r="AES39" i="1"/>
  <c r="QB45" i="1"/>
  <c r="AUB44" i="1"/>
  <c r="AJF3" i="1"/>
  <c r="AHD57" i="1"/>
  <c r="ABP57" i="1"/>
  <c r="VA95" i="1"/>
  <c r="ADX63" i="1"/>
  <c r="SP6" i="1"/>
  <c r="ACE2" i="1"/>
  <c r="PY9" i="1"/>
  <c r="ABY94" i="1"/>
  <c r="VS81" i="1"/>
  <c r="AUE92" i="1"/>
  <c r="AEY33" i="1"/>
  <c r="AFW18" i="1"/>
  <c r="AFH13" i="1"/>
  <c r="AJO80" i="1"/>
  <c r="ADC85" i="1"/>
  <c r="ADU44" i="1"/>
  <c r="AES46" i="1"/>
  <c r="ANG81" i="1"/>
  <c r="XF83" i="1"/>
  <c r="AGO52" i="1"/>
  <c r="AGI17" i="1"/>
  <c r="AAR24" i="1"/>
  <c r="APU75" i="1"/>
  <c r="AGR82" i="1"/>
  <c r="ACZ33" i="1"/>
  <c r="ZH83" i="1"/>
  <c r="ART75" i="1"/>
  <c r="ARK63" i="1"/>
  <c r="LU18" i="1"/>
  <c r="ATG71" i="1"/>
  <c r="ASR44" i="1"/>
  <c r="ANG50" i="1"/>
  <c r="YA77" i="1"/>
  <c r="APU14" i="1"/>
  <c r="ZN94" i="1"/>
  <c r="OR76" i="1"/>
  <c r="ABJ18" i="1"/>
  <c r="NW74" i="1"/>
  <c r="ZH68" i="1"/>
  <c r="UL80" i="1"/>
  <c r="TQ28" i="1"/>
  <c r="AMX95" i="1"/>
  <c r="AKA28" i="1"/>
  <c r="AAI6" i="1"/>
  <c r="AUW82" i="1"/>
  <c r="AJX85" i="1"/>
  <c r="ANG24" i="1"/>
  <c r="AHJ47" i="1"/>
  <c r="AJL89" i="1"/>
  <c r="AHV63" i="1"/>
  <c r="OU4" i="1"/>
  <c r="PJ32" i="1"/>
  <c r="ABD85" i="1"/>
  <c r="APC24" i="1"/>
  <c r="AQS5" i="1"/>
  <c r="AMO39" i="1"/>
  <c r="ATJ94" i="1"/>
  <c r="AHM50" i="1"/>
  <c r="QN47" i="1"/>
  <c r="WE29" i="1"/>
  <c r="ALB85" i="1"/>
  <c r="ACW86" i="1"/>
  <c r="ARW81" i="1"/>
  <c r="ACT32" i="1"/>
  <c r="MM88" i="1"/>
  <c r="ADL2" i="1"/>
  <c r="ACE33" i="1"/>
  <c r="QK50" i="1"/>
  <c r="AGI23" i="1"/>
  <c r="AJX64" i="1"/>
  <c r="RF86" i="1"/>
  <c r="AMR28" i="1"/>
  <c r="AEV74" i="1"/>
  <c r="AFQ82" i="1"/>
  <c r="AEV2" i="1"/>
  <c r="SG9" i="1"/>
  <c r="SJ59" i="1"/>
  <c r="TN50" i="1"/>
  <c r="SM63" i="1"/>
  <c r="ABV17" i="1"/>
  <c r="SJ56" i="1"/>
  <c r="APC29" i="1"/>
  <c r="YJ38" i="1"/>
  <c r="AHD3" i="1"/>
  <c r="ANY7" i="1"/>
  <c r="XO39" i="1"/>
  <c r="VV95" i="1"/>
  <c r="AVL38" i="1"/>
  <c r="VG75" i="1"/>
  <c r="ANM58" i="1"/>
  <c r="ADL74" i="1"/>
  <c r="ACT18" i="1"/>
  <c r="PP33" i="1"/>
  <c r="KZ74" i="1"/>
  <c r="AOE89" i="1"/>
  <c r="ADO24" i="1"/>
  <c r="AGI70" i="1"/>
  <c r="AJX87" i="1"/>
  <c r="QH27" i="1"/>
  <c r="AOQ23" i="1"/>
  <c r="AJR50" i="1"/>
  <c r="ABD17" i="1"/>
  <c r="ACZ24" i="1"/>
  <c r="AUQ96" i="1"/>
  <c r="UR95" i="1"/>
  <c r="AIK92" i="1"/>
  <c r="AKV81" i="1"/>
  <c r="APC95" i="1"/>
  <c r="PV46" i="1"/>
  <c r="NH75" i="1"/>
  <c r="AFK28" i="1"/>
  <c r="VS52" i="1"/>
  <c r="ANM86" i="1"/>
  <c r="AOH40" i="1"/>
  <c r="TW47" i="1"/>
  <c r="ARQ45" i="1"/>
  <c r="AKJ62" i="1"/>
  <c r="ASI27" i="1"/>
  <c r="ADI58" i="1"/>
  <c r="AFE8" i="1"/>
  <c r="ANG2" i="1"/>
  <c r="VV53" i="1"/>
  <c r="AEG52" i="1"/>
  <c r="ADX19" i="1"/>
  <c r="AAI77" i="1"/>
  <c r="NW71" i="1"/>
  <c r="LU53" i="1"/>
  <c r="VG24" i="1"/>
  <c r="AND29" i="1"/>
  <c r="LC35" i="1"/>
  <c r="ANM56" i="1"/>
  <c r="AMO28" i="1"/>
  <c r="YY96" i="1"/>
  <c r="ADR35" i="1"/>
  <c r="AGR34" i="1"/>
  <c r="VA47" i="1"/>
  <c r="ASX88" i="1"/>
  <c r="ZH96" i="1"/>
  <c r="AKJ22" i="1"/>
  <c r="TK95" i="1"/>
  <c r="WK77" i="1"/>
  <c r="KT75" i="1"/>
  <c r="AEM34" i="1"/>
  <c r="AUZ35" i="1"/>
  <c r="VV68" i="1"/>
  <c r="SV81" i="1"/>
  <c r="ZW76" i="1"/>
  <c r="YD46" i="1"/>
  <c r="VV94" i="1"/>
  <c r="YM38" i="1"/>
  <c r="UX93" i="1"/>
  <c r="ABP80" i="1"/>
  <c r="PS56" i="1"/>
  <c r="APC3" i="1"/>
  <c r="QW81" i="1"/>
  <c r="AQY35" i="1"/>
  <c r="ACQ53" i="1"/>
  <c r="ZQ57" i="1"/>
  <c r="ABP46" i="1"/>
  <c r="OI5" i="1"/>
  <c r="ADU56" i="1"/>
  <c r="AQD70" i="1"/>
  <c r="AKA93" i="1"/>
  <c r="ALZ17" i="1"/>
  <c r="APO79" i="1"/>
  <c r="APO17" i="1"/>
  <c r="AIN33" i="1"/>
  <c r="ZK13" i="1"/>
  <c r="AQV81" i="1"/>
  <c r="AJO96" i="1"/>
  <c r="ASF18" i="1"/>
  <c r="MM56" i="1"/>
  <c r="AOH56" i="1"/>
  <c r="ALQ33" i="1"/>
  <c r="APR92" i="1"/>
  <c r="AFT94" i="1"/>
  <c r="AEJ47" i="1"/>
  <c r="AJC70" i="1"/>
  <c r="WK71" i="1"/>
  <c r="APO64" i="1"/>
  <c r="WN23" i="1"/>
  <c r="ATY94" i="1"/>
  <c r="MY58" i="1"/>
  <c r="APR83" i="1"/>
  <c r="AOW76" i="1"/>
  <c r="TB23" i="1"/>
  <c r="SA22" i="1"/>
  <c r="AND83" i="1"/>
  <c r="AND87" i="1"/>
  <c r="AQD94" i="1"/>
  <c r="AHJ33" i="1"/>
  <c r="AKM35" i="1"/>
  <c r="QZ82" i="1"/>
  <c r="AML47" i="1"/>
  <c r="AKS80" i="1"/>
  <c r="AFB76" i="1"/>
  <c r="AQD32" i="1"/>
  <c r="ACK13" i="1"/>
  <c r="AIN24" i="1"/>
  <c r="ATP10" i="1"/>
  <c r="AOQ69" i="1"/>
  <c r="XU35" i="1"/>
  <c r="ATY12" i="1"/>
  <c r="AOH81" i="1"/>
  <c r="ANP46" i="1"/>
  <c r="AES70" i="1"/>
  <c r="APF82" i="1"/>
  <c r="AQM5" i="1"/>
  <c r="AQD41" i="1"/>
  <c r="AAC23" i="1"/>
  <c r="AMF77" i="1"/>
  <c r="AUH7" i="1"/>
  <c r="XF56" i="1"/>
  <c r="AGC28" i="1"/>
  <c r="AQD33" i="1"/>
  <c r="MA94" i="1"/>
  <c r="ATY89" i="1"/>
  <c r="AUZ19" i="1"/>
  <c r="ATS93" i="1"/>
  <c r="ZB75" i="1"/>
  <c r="AMI63" i="1"/>
  <c r="AAI7" i="1"/>
  <c r="ZE17" i="1"/>
  <c r="AIE9" i="1"/>
  <c r="ANM65" i="1"/>
  <c r="TH93" i="1"/>
  <c r="ARN70" i="1"/>
  <c r="ALQ6" i="1"/>
  <c r="ARZ64" i="1"/>
  <c r="AEJ8" i="1"/>
  <c r="AUE82" i="1"/>
  <c r="UR5" i="1"/>
  <c r="ACE93" i="1"/>
  <c r="ART86" i="1"/>
  <c r="WQ96" i="1"/>
  <c r="ABV75" i="1"/>
  <c r="AKY87" i="1"/>
  <c r="AMC71" i="1"/>
  <c r="ARW94" i="1"/>
  <c r="XR7" i="1"/>
  <c r="API56" i="1"/>
  <c r="ADR24" i="1"/>
  <c r="AJL88" i="1"/>
  <c r="ADI53" i="1"/>
  <c r="ADO84" i="1"/>
  <c r="AUT35" i="1"/>
  <c r="AMC84" i="1"/>
  <c r="AML71" i="1"/>
  <c r="TN4" i="1"/>
  <c r="PM57" i="1"/>
  <c r="ABY83" i="1"/>
  <c r="AFT76" i="1"/>
  <c r="VA62" i="1"/>
  <c r="AJR59" i="1"/>
  <c r="APL74" i="1"/>
  <c r="TQ76" i="1"/>
  <c r="AND13" i="1"/>
  <c r="AOB4" i="1"/>
  <c r="UC56" i="1"/>
  <c r="AMR94" i="1"/>
  <c r="AMF44" i="1"/>
  <c r="ATP14" i="1"/>
  <c r="AHS70" i="1"/>
  <c r="KW74" i="1"/>
  <c r="AUH24" i="1"/>
  <c r="YV63" i="1"/>
  <c r="VS93" i="1"/>
  <c r="ACW94" i="1"/>
  <c r="XL68" i="1"/>
  <c r="PV85" i="1"/>
  <c r="PD88" i="1"/>
  <c r="ACT27" i="1"/>
  <c r="AHM56" i="1"/>
  <c r="WQ94" i="1"/>
  <c r="YD32" i="1"/>
  <c r="AJI56" i="1"/>
  <c r="APX82" i="1"/>
  <c r="AKJ69" i="1"/>
  <c r="UL75" i="1"/>
  <c r="AMC53" i="1"/>
  <c r="ABJ75" i="1"/>
  <c r="AQD87" i="1"/>
  <c r="AKG53" i="1"/>
  <c r="QQ50" i="1"/>
  <c r="AGF63" i="1"/>
  <c r="YG85" i="1"/>
  <c r="AAL5" i="1"/>
  <c r="PJ5" i="1"/>
  <c r="RI62" i="1"/>
  <c r="ATA10" i="1"/>
  <c r="MA81" i="1"/>
  <c r="AUK41" i="1"/>
  <c r="AHA34" i="1"/>
  <c r="YJ95" i="1"/>
  <c r="YA86" i="1"/>
  <c r="MA40" i="1"/>
  <c r="AKD83" i="1"/>
  <c r="AES89" i="1"/>
  <c r="NQ22" i="1"/>
  <c r="AQM33" i="1"/>
  <c r="AOK27" i="1"/>
  <c r="VD83" i="1"/>
  <c r="LL56" i="1"/>
  <c r="PV45" i="1"/>
  <c r="VV81" i="1"/>
  <c r="AOZ65" i="1"/>
  <c r="QE18" i="1"/>
  <c r="ATA4" i="1"/>
  <c r="ACE84" i="1"/>
  <c r="AVL40" i="1"/>
  <c r="SM76" i="1"/>
  <c r="ZT70" i="1"/>
  <c r="AEP33" i="1"/>
  <c r="RI86" i="1"/>
  <c r="RC50" i="1"/>
  <c r="AEG51" i="1"/>
  <c r="AFN38" i="1"/>
  <c r="ANG92" i="1"/>
  <c r="ACZ53" i="1"/>
  <c r="AQV93" i="1"/>
  <c r="OI45" i="1"/>
  <c r="LL33" i="1"/>
  <c r="UR86" i="1"/>
  <c r="ATA14" i="1"/>
  <c r="AQP92" i="1"/>
  <c r="RU91" i="1"/>
  <c r="QZ64" i="1"/>
  <c r="AHV93" i="1"/>
  <c r="ATG14" i="1"/>
  <c r="AGO65" i="1"/>
  <c r="AJR71" i="1"/>
  <c r="QT13" i="1"/>
  <c r="AQY22" i="1"/>
  <c r="AOQ79" i="1"/>
  <c r="AKG77" i="1"/>
  <c r="QQ76" i="1"/>
  <c r="SJ19" i="1"/>
  <c r="AOB82" i="1"/>
  <c r="AJO10" i="1"/>
  <c r="AFQ27" i="1"/>
  <c r="AFW77" i="1"/>
  <c r="ANV47" i="1"/>
  <c r="AIK74" i="1"/>
  <c r="APU10" i="1"/>
  <c r="ALT2" i="1"/>
  <c r="AEV23" i="1"/>
  <c r="AJC3" i="1"/>
  <c r="AHJ38" i="1"/>
  <c r="AQD45" i="1"/>
  <c r="ABD28" i="1"/>
  <c r="AUT80" i="1"/>
  <c r="OX3" i="1"/>
  <c r="ALN35" i="1"/>
  <c r="ATJ81" i="1"/>
  <c r="ZK41" i="1"/>
  <c r="ASF5" i="1"/>
  <c r="AOQ81" i="1"/>
  <c r="MJ35" i="1"/>
  <c r="ASU14" i="1"/>
  <c r="AAU85" i="1"/>
  <c r="APF44" i="1"/>
  <c r="ACN40" i="1"/>
  <c r="YY88" i="1"/>
  <c r="ZW50" i="1"/>
  <c r="AHD52" i="1"/>
  <c r="ADX40" i="1"/>
  <c r="ATM3" i="1"/>
  <c r="ZT5" i="1"/>
  <c r="AUH83" i="1"/>
  <c r="ACZ18" i="1"/>
  <c r="QW39" i="1"/>
  <c r="ANV82" i="1"/>
  <c r="YY17" i="1"/>
  <c r="ASR35" i="1"/>
  <c r="AGI81" i="1"/>
  <c r="NQ58" i="1"/>
  <c r="AQY19" i="1"/>
  <c r="ARE59" i="1"/>
  <c r="AMU80" i="1"/>
  <c r="AED22" i="1"/>
  <c r="AGU92" i="1"/>
  <c r="ASR23" i="1"/>
  <c r="QK6" i="1"/>
  <c r="ADO95" i="1"/>
  <c r="ZK94" i="1"/>
  <c r="VS41" i="1"/>
  <c r="YD4" i="1"/>
  <c r="AOH47" i="1"/>
  <c r="ACW56" i="1"/>
  <c r="ATM47" i="1"/>
  <c r="VY83" i="1"/>
  <c r="AHJ39" i="1"/>
  <c r="ABV94" i="1"/>
  <c r="KH8" i="1"/>
  <c r="AMU40" i="1"/>
  <c r="ABD88" i="1"/>
  <c r="RF62" i="1"/>
  <c r="ANA32" i="1"/>
  <c r="AQJ13" i="1"/>
  <c r="QQ82" i="1"/>
  <c r="AML13" i="1"/>
  <c r="ASX35" i="1"/>
  <c r="AJR75" i="1"/>
  <c r="ACK41" i="1"/>
  <c r="ARH44" i="1"/>
  <c r="XF51" i="1"/>
  <c r="AES22" i="1"/>
  <c r="WH10" i="1"/>
  <c r="AMU8" i="1"/>
  <c r="ACB56" i="1"/>
  <c r="ALK81" i="1"/>
  <c r="AQM76" i="1"/>
  <c r="ALN57" i="1"/>
  <c r="AFK70" i="1"/>
  <c r="AMX32" i="1"/>
  <c r="AQJ47" i="1"/>
  <c r="AES5" i="1"/>
  <c r="KN87" i="1"/>
  <c r="ACQ3" i="1"/>
  <c r="VD80" i="1"/>
  <c r="AQD63" i="1"/>
  <c r="MY7" i="1"/>
  <c r="RL44" i="1"/>
  <c r="ANM69" i="1"/>
  <c r="OU17" i="1"/>
  <c r="ATJ82" i="1"/>
  <c r="TQ14" i="1"/>
  <c r="SM71" i="1"/>
  <c r="QH29" i="1"/>
  <c r="AVI74" i="1"/>
  <c r="AKS93" i="1"/>
  <c r="QH75" i="1"/>
  <c r="AKJ5" i="1"/>
  <c r="AKM59" i="1"/>
  <c r="SG7" i="1"/>
  <c r="AGX39" i="1"/>
  <c r="AKM81" i="1"/>
  <c r="LC76" i="1"/>
  <c r="AJI74" i="1"/>
  <c r="AOT45" i="1"/>
  <c r="AIW81" i="1"/>
  <c r="AHS34" i="1"/>
  <c r="VV10" i="1"/>
  <c r="AUQ24" i="1"/>
  <c r="AKP94" i="1"/>
  <c r="AQY75" i="1"/>
  <c r="AOT51" i="1"/>
  <c r="AOW82" i="1"/>
  <c r="AFH46" i="1"/>
  <c r="APO58" i="1"/>
  <c r="ALE23" i="1"/>
  <c r="AJO24" i="1"/>
  <c r="YM77" i="1"/>
  <c r="AQG74" i="1"/>
  <c r="AAL65" i="1"/>
  <c r="NH29" i="1"/>
  <c r="AOT29" i="1"/>
  <c r="ZZ63" i="1"/>
  <c r="NK35" i="1"/>
  <c r="ZK8" i="1"/>
  <c r="ALK58" i="1"/>
  <c r="ALZ86" i="1"/>
  <c r="AIQ81" i="1"/>
  <c r="AFH65" i="1"/>
  <c r="ANV63" i="1"/>
  <c r="WH9" i="1"/>
  <c r="ARQ4" i="1"/>
  <c r="AEP19" i="1"/>
  <c r="AUH22" i="1"/>
  <c r="AHS71" i="1"/>
  <c r="AFT57" i="1"/>
  <c r="VS51" i="1"/>
  <c r="XX80" i="1"/>
  <c r="AJX6" i="1"/>
  <c r="UI76" i="1"/>
  <c r="WN9" i="1"/>
  <c r="UO32" i="1"/>
  <c r="AGR81" i="1"/>
  <c r="AIK40" i="1"/>
  <c r="AGL44" i="1"/>
  <c r="APO91" i="1"/>
  <c r="ASL62" i="1"/>
  <c r="MD75" i="1"/>
  <c r="AGX70" i="1"/>
  <c r="AHS83" i="1"/>
  <c r="YA19" i="1"/>
  <c r="VD79" i="1"/>
  <c r="VJ2" i="1"/>
  <c r="ASC9" i="1"/>
  <c r="APR68" i="1"/>
  <c r="ALT70" i="1"/>
  <c r="ADR46" i="1"/>
  <c r="PD65" i="1"/>
  <c r="MV86" i="1"/>
  <c r="ADL24" i="1"/>
  <c r="AON85" i="1"/>
  <c r="SY62" i="1"/>
  <c r="UC65" i="1"/>
  <c r="ATJ83" i="1"/>
  <c r="TW3" i="1"/>
  <c r="AOH65" i="1"/>
  <c r="ADX2" i="1"/>
  <c r="ANJ51" i="1"/>
  <c r="TZ81" i="1"/>
  <c r="AOB17" i="1"/>
  <c r="AIH22" i="1"/>
  <c r="AAO17" i="1"/>
  <c r="ABJ79" i="1"/>
  <c r="AMU45" i="1"/>
  <c r="AJL69" i="1"/>
  <c r="AIQ91" i="1"/>
  <c r="ARE58" i="1"/>
  <c r="QZ62" i="1"/>
  <c r="AQA4" i="1"/>
  <c r="ZT2" i="1"/>
  <c r="AFB28" i="1"/>
  <c r="AKJ91" i="1"/>
  <c r="AED2" i="1"/>
  <c r="APR17" i="1"/>
  <c r="ZB22" i="1"/>
  <c r="ZE59" i="1"/>
  <c r="ABJ3" i="1"/>
  <c r="AGX76" i="1"/>
  <c r="AMR32" i="1"/>
  <c r="AQA95" i="1"/>
  <c r="AFQ91" i="1"/>
  <c r="AJL82" i="1"/>
  <c r="KE44" i="1"/>
  <c r="ALQ3" i="1"/>
  <c r="AUQ77" i="1"/>
  <c r="AAI64" i="1"/>
  <c r="QW68" i="1"/>
  <c r="AQY64" i="1"/>
  <c r="NN96" i="1"/>
  <c r="ZE76" i="1"/>
  <c r="ALK68" i="1"/>
  <c r="ALQ24" i="1"/>
  <c r="AUQ53" i="1"/>
  <c r="XX32" i="1"/>
  <c r="AFK10" i="1"/>
  <c r="AFK91" i="1"/>
  <c r="ANJ53" i="1"/>
  <c r="AEY87" i="1"/>
  <c r="AMO19" i="1"/>
  <c r="AHA63" i="1"/>
  <c r="AQM82" i="1"/>
  <c r="ABA33" i="1"/>
  <c r="AKG33" i="1"/>
  <c r="AOT8" i="1"/>
  <c r="AFE22" i="1"/>
  <c r="AOB29" i="1"/>
  <c r="AVC59" i="1"/>
  <c r="ATS18" i="1"/>
  <c r="AIN52" i="1"/>
  <c r="ADF12" i="1"/>
  <c r="SS18" i="1"/>
  <c r="AAL2" i="1"/>
  <c r="ANJ3" i="1"/>
  <c r="APF10" i="1"/>
  <c r="ASC41" i="1"/>
  <c r="ASO64" i="1"/>
  <c r="AQG70" i="1"/>
  <c r="AGL12" i="1"/>
  <c r="AUE52" i="1"/>
  <c r="QH79" i="1"/>
  <c r="AHG53" i="1"/>
  <c r="AAF76" i="1"/>
  <c r="AMR47" i="1"/>
  <c r="ANP68" i="1"/>
  <c r="AAO69" i="1"/>
  <c r="ANG47" i="1"/>
  <c r="ADC5" i="1"/>
  <c r="AVC74" i="1"/>
  <c r="AGO14" i="1"/>
  <c r="UL4" i="1"/>
  <c r="QH87" i="1"/>
  <c r="AQM46" i="1"/>
  <c r="AVL22" i="1"/>
  <c r="AFT77" i="1"/>
  <c r="AIW83" i="1"/>
  <c r="APO2" i="1"/>
  <c r="APC80" i="1"/>
  <c r="ADI69" i="1"/>
  <c r="LR28" i="1"/>
  <c r="AJX96" i="1"/>
  <c r="ZE33" i="1"/>
  <c r="LI91" i="1"/>
  <c r="AGF40" i="1"/>
  <c r="ALH8" i="1"/>
  <c r="QN69" i="1"/>
  <c r="TZ4" i="1"/>
  <c r="MM91" i="1"/>
  <c r="WQ68" i="1"/>
  <c r="ZE7" i="1"/>
  <c r="RF93" i="1"/>
  <c r="XI88" i="1"/>
  <c r="QQ69" i="1"/>
  <c r="TQ96" i="1"/>
  <c r="AAC83" i="1"/>
  <c r="NB47" i="1"/>
  <c r="QQ96" i="1"/>
  <c r="AQM17" i="1"/>
  <c r="ASF70" i="1"/>
  <c r="AUN50" i="1"/>
  <c r="AGR56" i="1"/>
  <c r="ACE76" i="1"/>
  <c r="ANA19" i="1"/>
  <c r="YD80" i="1"/>
  <c r="KQ6" i="1"/>
  <c r="ASI88" i="1"/>
  <c r="ANA58" i="1"/>
  <c r="ATS56" i="1"/>
  <c r="AOH6" i="1"/>
  <c r="AEP6" i="1"/>
  <c r="ASL58" i="1"/>
  <c r="NW84" i="1"/>
  <c r="TQ5" i="1"/>
  <c r="ALQ19" i="1"/>
  <c r="ACT13" i="1"/>
  <c r="ZB17" i="1"/>
  <c r="AQY9" i="1"/>
  <c r="AUK13" i="1"/>
  <c r="AOK38" i="1"/>
  <c r="RR84" i="1"/>
  <c r="AJC82" i="1"/>
  <c r="ARQ35" i="1"/>
  <c r="ALT39" i="1"/>
  <c r="NK69" i="1"/>
  <c r="ZZ3" i="1"/>
  <c r="UX50" i="1"/>
  <c r="AED62" i="1"/>
  <c r="APL12" i="1"/>
  <c r="RU7" i="1"/>
  <c r="AGL51" i="1"/>
  <c r="AHY6" i="1"/>
  <c r="ASF17" i="1"/>
  <c r="ATJ71" i="1"/>
  <c r="TQ75" i="1"/>
  <c r="AED44" i="1"/>
  <c r="ACZ94" i="1"/>
  <c r="MM47" i="1"/>
  <c r="ATP35" i="1"/>
  <c r="ZZ7" i="1"/>
  <c r="AAC75" i="1"/>
  <c r="ABV19" i="1"/>
  <c r="ABM96" i="1"/>
  <c r="ACE81" i="1"/>
  <c r="ADL41" i="1"/>
  <c r="AQY12" i="1"/>
  <c r="ADX18" i="1"/>
  <c r="AOW41" i="1"/>
  <c r="MG38" i="1"/>
  <c r="UO59" i="1"/>
  <c r="AFK65" i="1"/>
  <c r="VY5" i="1"/>
  <c r="AUH56" i="1"/>
  <c r="AAI47" i="1"/>
  <c r="ADI46" i="1"/>
  <c r="ARE51" i="1"/>
  <c r="YG38" i="1"/>
  <c r="ZN71" i="1"/>
  <c r="ARQ81" i="1"/>
  <c r="AUH10" i="1"/>
  <c r="AKD88" i="1"/>
  <c r="OL74" i="1"/>
  <c r="AKV40" i="1"/>
  <c r="ADF3" i="1"/>
  <c r="ABG23" i="1"/>
  <c r="LL50" i="1"/>
  <c r="ANM82" i="1"/>
  <c r="ARE56" i="1"/>
  <c r="UR79" i="1"/>
  <c r="AKA86" i="1"/>
  <c r="SG74" i="1"/>
  <c r="ADU4" i="1"/>
  <c r="AIT82" i="1"/>
  <c r="KB80" i="1"/>
  <c r="AFE65" i="1"/>
  <c r="AIW28" i="1"/>
  <c r="AQD76" i="1"/>
  <c r="KE29" i="1"/>
  <c r="AHG32" i="1"/>
  <c r="AFN91" i="1"/>
  <c r="AEM96" i="1"/>
  <c r="PP93" i="1"/>
  <c r="ABG85" i="1"/>
  <c r="UO88" i="1"/>
  <c r="PM5" i="1"/>
  <c r="ADU23" i="1"/>
  <c r="OI59" i="1"/>
  <c r="AIE28" i="1"/>
  <c r="AVC89" i="1"/>
  <c r="AHJ7" i="1"/>
  <c r="ALW69" i="1"/>
  <c r="AOZ5" i="1"/>
  <c r="APL69" i="1"/>
  <c r="APR40" i="1"/>
  <c r="AUE33" i="1"/>
  <c r="XF69" i="1"/>
  <c r="API9" i="1"/>
  <c r="RU19" i="1"/>
  <c r="AAX52" i="1"/>
  <c r="AQS9" i="1"/>
  <c r="UO53" i="1"/>
  <c r="AAF93" i="1"/>
  <c r="VM9" i="1"/>
  <c r="AUZ80" i="1"/>
  <c r="ABY89" i="1"/>
  <c r="LI84" i="1"/>
  <c r="ALT18" i="1"/>
  <c r="ALT45" i="1"/>
  <c r="AIT83" i="1"/>
  <c r="KH41" i="1"/>
  <c r="ACK77" i="1"/>
  <c r="ASO93" i="1"/>
  <c r="AJL58" i="1"/>
  <c r="ARZ82" i="1"/>
  <c r="ANY8" i="1"/>
  <c r="AEG65" i="1"/>
  <c r="AMX9" i="1"/>
  <c r="AFE2" i="1"/>
  <c r="SG28" i="1"/>
  <c r="AQS22" i="1"/>
  <c r="AKD69" i="1"/>
  <c r="AHJ74" i="1"/>
  <c r="RF84" i="1"/>
  <c r="QQ63" i="1"/>
  <c r="NK19" i="1"/>
  <c r="ACQ34" i="1"/>
  <c r="AJX69" i="1"/>
  <c r="ASR95" i="1"/>
  <c r="AML18" i="1"/>
  <c r="AIH6" i="1"/>
  <c r="APO56" i="1"/>
  <c r="RF9" i="1"/>
  <c r="AGL64" i="1"/>
  <c r="AKA50" i="1"/>
  <c r="ADL12" i="1"/>
  <c r="MS35" i="1"/>
  <c r="APF76" i="1"/>
  <c r="ACN79" i="1"/>
  <c r="MP81" i="1"/>
  <c r="AGU80" i="1"/>
  <c r="AEJ87" i="1"/>
  <c r="ATM23" i="1"/>
  <c r="APU77" i="1"/>
  <c r="AAI32" i="1"/>
  <c r="AJU65" i="1"/>
  <c r="ACB8" i="1"/>
  <c r="ARH76" i="1"/>
  <c r="YY13" i="1"/>
  <c r="AJO28" i="1"/>
  <c r="ANJ47" i="1"/>
  <c r="AMI12" i="1"/>
  <c r="AHD22" i="1"/>
  <c r="PA94" i="1"/>
  <c r="ART45" i="1"/>
  <c r="ANV40" i="1"/>
  <c r="RL82" i="1"/>
  <c r="ALZ4" i="1"/>
  <c r="LL45" i="1"/>
  <c r="ALE2" i="1"/>
  <c r="PS91" i="1"/>
  <c r="VM69" i="1"/>
  <c r="ALE82" i="1"/>
  <c r="AQP13" i="1"/>
  <c r="KQ24" i="1"/>
  <c r="AQJ35" i="1"/>
  <c r="PY56" i="1"/>
  <c r="YA53" i="1"/>
  <c r="XI70" i="1"/>
  <c r="TB91" i="1"/>
  <c r="YJ65" i="1"/>
  <c r="ACQ84" i="1"/>
  <c r="ATG80" i="1"/>
  <c r="ARW63" i="1"/>
  <c r="APL80" i="1"/>
  <c r="ABY29" i="1"/>
  <c r="WT88" i="1"/>
  <c r="MA34" i="1"/>
  <c r="APR28" i="1"/>
  <c r="AMF32" i="1"/>
  <c r="AKS56" i="1"/>
  <c r="ACW9" i="1"/>
  <c r="ANJ4" i="1"/>
  <c r="AQM35" i="1"/>
  <c r="ALZ69" i="1"/>
  <c r="VS4" i="1"/>
  <c r="TE70" i="1"/>
  <c r="AEY53" i="1"/>
  <c r="ARW3" i="1"/>
  <c r="UF85" i="1"/>
  <c r="KB79" i="1"/>
  <c r="AKY28" i="1"/>
  <c r="AHG2" i="1"/>
  <c r="AQP80" i="1"/>
  <c r="APU87" i="1"/>
  <c r="AOZ35" i="1"/>
  <c r="ARZ63" i="1"/>
  <c r="VJ7" i="1"/>
  <c r="ATD92" i="1"/>
  <c r="WE74" i="1"/>
  <c r="APF95" i="1"/>
  <c r="AOW92" i="1"/>
  <c r="ANJ10" i="1"/>
  <c r="LO80" i="1"/>
  <c r="RO8" i="1"/>
  <c r="AGC2" i="1"/>
  <c r="ASX62" i="1"/>
  <c r="AQV28" i="1"/>
  <c r="WB38" i="1"/>
  <c r="AMC95" i="1"/>
  <c r="ACW80" i="1"/>
  <c r="ZW79" i="1"/>
  <c r="APC40" i="1"/>
  <c r="AUE68" i="1"/>
  <c r="YG80" i="1"/>
  <c r="ATG32" i="1"/>
  <c r="ARH63" i="1"/>
  <c r="AQG52" i="1"/>
  <c r="QH45" i="1"/>
  <c r="ALQ14" i="1"/>
  <c r="ASF57" i="1"/>
  <c r="LI83" i="1"/>
  <c r="MY74" i="1"/>
  <c r="AQJ84" i="1"/>
  <c r="ARB83" i="1"/>
  <c r="ACQ45" i="1"/>
  <c r="VD34" i="1"/>
  <c r="AJF95" i="1"/>
  <c r="AAC50" i="1"/>
  <c r="AHY83" i="1"/>
  <c r="AQM24" i="1"/>
  <c r="AKG91" i="1"/>
  <c r="ADI27" i="1"/>
  <c r="AND65" i="1"/>
  <c r="SY94" i="1"/>
  <c r="AAI2" i="1"/>
  <c r="SY58" i="1"/>
  <c r="NH28" i="1"/>
  <c r="AAX91" i="1"/>
  <c r="AJX18" i="1"/>
  <c r="KB87" i="1"/>
  <c r="AHA28" i="1"/>
  <c r="ZN79" i="1"/>
  <c r="AOB50" i="1"/>
  <c r="AVL28" i="1"/>
  <c r="AND33" i="1"/>
  <c r="AEJ5" i="1"/>
  <c r="AFK39" i="1"/>
  <c r="ABV69" i="1"/>
  <c r="PA4" i="1"/>
  <c r="AJR40" i="1"/>
  <c r="PG86" i="1"/>
  <c r="AMU74" i="1"/>
  <c r="ABY87" i="1"/>
  <c r="OF51" i="1"/>
  <c r="AAU68" i="1"/>
  <c r="ACQ41" i="1"/>
  <c r="AOE5" i="1"/>
  <c r="AEY96" i="1"/>
  <c r="ALQ91" i="1"/>
  <c r="ATM95" i="1"/>
  <c r="AKJ6" i="1"/>
  <c r="PS63" i="1"/>
  <c r="AKM39" i="1"/>
  <c r="AON70" i="1"/>
  <c r="AAO95" i="1"/>
  <c r="AOH27" i="1"/>
  <c r="QN59" i="1"/>
  <c r="AIH71" i="1"/>
  <c r="ACQ46" i="1"/>
  <c r="AFQ96" i="1"/>
  <c r="ATG85" i="1"/>
  <c r="AUB14" i="1"/>
  <c r="ARK88" i="1"/>
  <c r="AHP19" i="1"/>
  <c r="ADC51" i="1"/>
  <c r="AAC52" i="1"/>
  <c r="ASF85" i="1"/>
  <c r="AIQ35" i="1"/>
  <c r="AEA12" i="1"/>
  <c r="VA79" i="1"/>
  <c r="AQV75" i="1"/>
  <c r="AQP6" i="1"/>
  <c r="QT19" i="1"/>
  <c r="ALT9" i="1"/>
  <c r="ZZ44" i="1"/>
  <c r="ADF92" i="1"/>
  <c r="AGX33" i="1"/>
  <c r="ATS6" i="1"/>
  <c r="AGO2" i="1"/>
  <c r="TB45" i="1"/>
  <c r="AVL33" i="1"/>
  <c r="RL93" i="1"/>
  <c r="ARK8" i="1"/>
  <c r="ABG47" i="1"/>
  <c r="ABA75" i="1"/>
  <c r="AGU44" i="1"/>
  <c r="YG5" i="1"/>
  <c r="ADX82" i="1"/>
  <c r="ALT75" i="1"/>
  <c r="AKP68" i="1"/>
  <c r="AUB8" i="1"/>
  <c r="AOZ46" i="1"/>
  <c r="SP65" i="1"/>
  <c r="ATA27" i="1"/>
  <c r="KB58" i="1"/>
  <c r="ADF10" i="1"/>
  <c r="KH12" i="1"/>
  <c r="AQV89" i="1"/>
  <c r="RU86" i="1"/>
  <c r="YP75" i="1"/>
  <c r="AOH95" i="1"/>
  <c r="UU56" i="1"/>
  <c r="AHY69" i="1"/>
  <c r="ARB85" i="1"/>
  <c r="AIQ19" i="1"/>
  <c r="AUH75" i="1"/>
  <c r="ACQ38" i="1"/>
  <c r="ABG32" i="1"/>
  <c r="AJO74" i="1"/>
  <c r="ATA51" i="1"/>
  <c r="AJO69" i="1"/>
  <c r="YG27" i="1"/>
  <c r="QB19" i="1"/>
  <c r="ALK56" i="1"/>
  <c r="UL52" i="1"/>
  <c r="TW53" i="1"/>
  <c r="AQP5" i="1"/>
  <c r="AOH75" i="1"/>
  <c r="AFW22" i="1"/>
  <c r="VG91" i="1"/>
  <c r="AIH46" i="1"/>
  <c r="AOZ56" i="1"/>
  <c r="AJL5" i="1"/>
  <c r="ASU9" i="1"/>
  <c r="MM85" i="1"/>
  <c r="AIB51" i="1"/>
  <c r="ACZ6" i="1"/>
  <c r="TB82" i="1"/>
  <c r="RI7" i="1"/>
  <c r="AAX63" i="1"/>
  <c r="AAC45" i="1"/>
  <c r="AUW2" i="1"/>
  <c r="AFQ33" i="1"/>
  <c r="AHY81" i="1"/>
  <c r="LI7" i="1"/>
  <c r="ATJ85" i="1"/>
  <c r="YJ5" i="1"/>
  <c r="AOZ95" i="1"/>
  <c r="LF14" i="1"/>
  <c r="TE5" i="1"/>
  <c r="AHJ82" i="1"/>
  <c r="AED83" i="1"/>
  <c r="KH82" i="1"/>
  <c r="AMI95" i="1"/>
  <c r="XL93" i="1"/>
  <c r="QN68" i="1"/>
  <c r="WN63" i="1"/>
  <c r="UL3" i="1"/>
  <c r="UC39" i="1"/>
  <c r="SJ12" i="1"/>
  <c r="ALH71" i="1"/>
  <c r="XU81" i="1"/>
  <c r="AEV5" i="1"/>
  <c r="AFQ81" i="1"/>
  <c r="AKD40" i="1"/>
  <c r="ZT51" i="1"/>
  <c r="SJ22" i="1"/>
  <c r="UL69" i="1"/>
  <c r="AOQ64" i="1"/>
  <c r="AHA8" i="1"/>
  <c r="VA89" i="1"/>
  <c r="NT88" i="1"/>
  <c r="ARZ39" i="1"/>
  <c r="ABJ74" i="1"/>
  <c r="WK4" i="1"/>
  <c r="AFE94" i="1"/>
  <c r="AAL23" i="1"/>
  <c r="AOK88" i="1"/>
  <c r="RC4" i="1"/>
  <c r="AGX35" i="1"/>
  <c r="AHJ75" i="1"/>
  <c r="AUK47" i="1"/>
  <c r="UX5" i="1"/>
  <c r="ANS24" i="1"/>
  <c r="ADL40" i="1"/>
  <c r="ASF56" i="1"/>
  <c r="UC28" i="1"/>
  <c r="NW46" i="1"/>
  <c r="AAX46" i="1"/>
  <c r="AFT17" i="1"/>
  <c r="AJF32" i="1"/>
  <c r="ADR33" i="1"/>
  <c r="VP80" i="1"/>
  <c r="AKD64" i="1"/>
  <c r="ADF74" i="1"/>
  <c r="ANG64" i="1"/>
  <c r="AIZ7" i="1"/>
  <c r="ASX92" i="1"/>
  <c r="PJ53" i="1"/>
  <c r="VP28" i="1"/>
  <c r="ASO83" i="1"/>
  <c r="ASR89" i="1"/>
  <c r="ALB68" i="1"/>
  <c r="AMR80" i="1"/>
  <c r="YJ47" i="1"/>
  <c r="ARW4" i="1"/>
  <c r="ASX86" i="1"/>
  <c r="KN41" i="1"/>
  <c r="KE3" i="1"/>
  <c r="APO28" i="1"/>
  <c r="AON22" i="1"/>
  <c r="AQM88" i="1"/>
  <c r="AVC56" i="1"/>
  <c r="XR28" i="1"/>
  <c r="AEP23" i="1"/>
  <c r="ADL13" i="1"/>
  <c r="AKV6" i="1"/>
  <c r="YD69" i="1"/>
  <c r="XF35" i="1"/>
  <c r="ALN28" i="1"/>
  <c r="ASL52" i="1"/>
  <c r="AVF56" i="1"/>
  <c r="AUT86" i="1"/>
  <c r="AED6" i="1"/>
  <c r="RR77" i="1"/>
  <c r="APC88" i="1"/>
  <c r="YJ32" i="1"/>
  <c r="ABJ41" i="1"/>
  <c r="TW86" i="1"/>
  <c r="ABD5" i="1"/>
  <c r="ATG46" i="1"/>
  <c r="TZ17" i="1"/>
  <c r="ADR58" i="1"/>
  <c r="ALW84" i="1"/>
  <c r="AFB89" i="1"/>
  <c r="AAC7" i="1"/>
  <c r="AJX4" i="1"/>
  <c r="APC17" i="1"/>
  <c r="AFB35" i="1"/>
  <c r="AGI10" i="1"/>
  <c r="XI18" i="1"/>
  <c r="ASL75" i="1"/>
  <c r="QH70" i="1"/>
  <c r="QK39" i="1"/>
  <c r="AJI51" i="1"/>
  <c r="AFN96" i="1"/>
  <c r="ACT53" i="1"/>
  <c r="AGX92" i="1"/>
  <c r="QE19" i="1"/>
  <c r="AQJ2" i="1"/>
  <c r="AIN77" i="1"/>
  <c r="ALH35" i="1"/>
  <c r="ADC24" i="1"/>
  <c r="APO41" i="1"/>
  <c r="ALK14" i="1"/>
  <c r="AFE12" i="1"/>
  <c r="AGU94" i="1"/>
  <c r="AOW83" i="1"/>
  <c r="ACE50" i="1"/>
  <c r="ABG10" i="1"/>
  <c r="AKY58" i="1"/>
  <c r="ACH76" i="1"/>
  <c r="AEA79" i="1"/>
  <c r="AUZ2" i="1"/>
  <c r="APX77" i="1"/>
  <c r="AKG19" i="1"/>
  <c r="AHD38" i="1"/>
  <c r="APC23" i="1"/>
  <c r="QZ50" i="1"/>
  <c r="AUQ12" i="1"/>
  <c r="AFT80" i="1"/>
  <c r="AKV68" i="1"/>
  <c r="AQV94" i="1"/>
  <c r="ZE27" i="1"/>
  <c r="AEG23" i="1"/>
  <c r="AON76" i="1"/>
  <c r="AEJ62" i="1"/>
  <c r="AQP52" i="1"/>
  <c r="NH63" i="1"/>
  <c r="ACN70" i="1"/>
  <c r="AVF85" i="1"/>
  <c r="RR19" i="1"/>
  <c r="SY57" i="1"/>
  <c r="APC34" i="1"/>
  <c r="SS50" i="1"/>
  <c r="AVC77" i="1"/>
  <c r="SA75" i="1"/>
  <c r="NT80" i="1"/>
  <c r="WQ86" i="1"/>
  <c r="AIE44" i="1"/>
  <c r="UO12" i="1"/>
  <c r="AAO58" i="1"/>
  <c r="ASR3" i="1"/>
  <c r="AGU17" i="1"/>
  <c r="PV70" i="1"/>
  <c r="AMC2" i="1"/>
  <c r="ATY74" i="1"/>
  <c r="ABM64" i="1"/>
  <c r="TT88" i="1"/>
  <c r="PP69" i="1"/>
  <c r="AFT12" i="1"/>
  <c r="AKJ8" i="1"/>
  <c r="PV76" i="1"/>
  <c r="QB27" i="1"/>
  <c r="AAR39" i="1"/>
  <c r="QK85" i="1"/>
  <c r="AGL17" i="1"/>
  <c r="MS22" i="1"/>
  <c r="ALW9" i="1"/>
  <c r="VJ65" i="1"/>
  <c r="AGL35" i="1"/>
  <c r="AHV14" i="1"/>
  <c r="ASF86" i="1"/>
  <c r="ASO6" i="1"/>
  <c r="AEG87" i="1"/>
  <c r="UC58" i="1"/>
  <c r="SM17" i="1"/>
  <c r="ARB82" i="1"/>
  <c r="PP2" i="1"/>
  <c r="AND41" i="1"/>
  <c r="ARQ44" i="1"/>
  <c r="AVI53" i="1"/>
  <c r="WE85" i="1"/>
  <c r="ANG22" i="1"/>
  <c r="ATJ14" i="1"/>
  <c r="AQG84" i="1"/>
  <c r="OL69" i="1"/>
  <c r="RC75" i="1"/>
  <c r="ZN38" i="1"/>
  <c r="KT46" i="1"/>
  <c r="ANV68" i="1"/>
  <c r="YM57" i="1"/>
  <c r="ADF40" i="1"/>
  <c r="RL12" i="1"/>
  <c r="ZQ87" i="1"/>
  <c r="AFQ5" i="1"/>
  <c r="XI63" i="1"/>
  <c r="MJ51" i="1"/>
  <c r="LI79" i="1"/>
  <c r="ATD75" i="1"/>
  <c r="QT59" i="1"/>
  <c r="AFB50" i="1"/>
  <c r="AAI45" i="1"/>
  <c r="ALW94" i="1"/>
  <c r="UF14" i="1"/>
  <c r="ALE75" i="1"/>
  <c r="AJX28" i="1"/>
  <c r="PJ68" i="1"/>
  <c r="PV91" i="1"/>
  <c r="ATD2" i="1"/>
  <c r="AMX8" i="1"/>
  <c r="AIB68" i="1"/>
  <c r="AHJ85" i="1"/>
  <c r="WN3" i="1"/>
  <c r="WQ3" i="1"/>
  <c r="TZ24" i="1"/>
  <c r="KZ88" i="1"/>
  <c r="ZT62" i="1"/>
  <c r="VP7" i="1"/>
  <c r="XU93" i="1"/>
  <c r="ARQ22" i="1"/>
  <c r="RI68" i="1"/>
  <c r="KE19" i="1"/>
  <c r="TK35" i="1"/>
  <c r="ACZ40" i="1"/>
  <c r="AJF69" i="1"/>
  <c r="RL80" i="1"/>
  <c r="ANA4" i="1"/>
  <c r="AEG56" i="1"/>
  <c r="AGL2" i="1"/>
  <c r="UC50" i="1"/>
  <c r="UC94" i="1"/>
  <c r="AFQ77" i="1"/>
  <c r="ARN84" i="1"/>
  <c r="AUQ86" i="1"/>
  <c r="LU34" i="1"/>
  <c r="API59" i="1"/>
  <c r="ADL85" i="1"/>
  <c r="UX63" i="1"/>
  <c r="VP63" i="1"/>
  <c r="AFH39" i="1"/>
  <c r="WB74" i="1"/>
  <c r="AQJ9" i="1"/>
  <c r="AFK23" i="1"/>
  <c r="AMI91" i="1"/>
  <c r="ACB87" i="1"/>
  <c r="AUB76" i="1"/>
  <c r="AMX93" i="1"/>
  <c r="ARZ88" i="1"/>
  <c r="ANY10" i="1"/>
  <c r="AFB68" i="1"/>
  <c r="AUZ34" i="1"/>
  <c r="KB23" i="1"/>
  <c r="ABD14" i="1"/>
  <c r="AGC10" i="1"/>
  <c r="XX4" i="1"/>
  <c r="ATM63" i="1"/>
  <c r="ACQ5" i="1"/>
  <c r="ATD35" i="1"/>
  <c r="AEJ44" i="1"/>
  <c r="AKJ53" i="1"/>
  <c r="ASC14" i="1"/>
  <c r="AHM38" i="1"/>
  <c r="APO4" i="1"/>
  <c r="AVI93" i="1"/>
  <c r="ZK19" i="1"/>
  <c r="ANM2" i="1"/>
  <c r="AUE76" i="1"/>
  <c r="ABG50" i="1"/>
  <c r="APF23" i="1"/>
  <c r="ANY19" i="1"/>
  <c r="ANS88" i="1"/>
  <c r="AMF4" i="1"/>
  <c r="XR93" i="1"/>
  <c r="MY52" i="1"/>
  <c r="WB56" i="1"/>
  <c r="TK8" i="1"/>
  <c r="UF24" i="1"/>
  <c r="ALK47" i="1"/>
  <c r="ASL85" i="1"/>
  <c r="ANP33" i="1"/>
  <c r="ATP96" i="1"/>
  <c r="WQ79" i="1"/>
  <c r="ASF82" i="1"/>
  <c r="SD69" i="1"/>
  <c r="VY89" i="1"/>
  <c r="AAX27" i="1"/>
  <c r="ATY23" i="1"/>
  <c r="OF75" i="1"/>
  <c r="AVF14" i="1"/>
  <c r="LC57" i="1"/>
  <c r="ACT75" i="1"/>
  <c r="ATY6" i="1"/>
  <c r="ALT71" i="1"/>
  <c r="AHY58" i="1"/>
  <c r="ALE80" i="1"/>
  <c r="AUZ76" i="1"/>
  <c r="ALQ44" i="1"/>
  <c r="ZT68" i="1"/>
  <c r="AMI22" i="1"/>
  <c r="YY95" i="1"/>
  <c r="AUQ95" i="1"/>
  <c r="AGU47" i="1"/>
  <c r="MM40" i="1"/>
  <c r="SP79" i="1"/>
  <c r="UC41" i="1"/>
  <c r="WW82" i="1"/>
  <c r="ZE24" i="1"/>
  <c r="YG81" i="1"/>
  <c r="ADO91" i="1"/>
  <c r="AGC40" i="1"/>
  <c r="ABM84" i="1"/>
  <c r="PP86" i="1"/>
  <c r="ABP40" i="1"/>
  <c r="ABJ47" i="1"/>
  <c r="AIB86" i="1"/>
  <c r="TE24" i="1"/>
  <c r="AMX23" i="1"/>
  <c r="AHP35" i="1"/>
  <c r="AEY29" i="1"/>
  <c r="AED9" i="1"/>
  <c r="YM46" i="1"/>
  <c r="ACB59" i="1"/>
  <c r="XR91" i="1"/>
  <c r="AJU22" i="1"/>
  <c r="VS86" i="1"/>
  <c r="WZ77" i="1"/>
  <c r="ADR80" i="1"/>
  <c r="AND40" i="1"/>
  <c r="AIZ17" i="1"/>
  <c r="ADI3" i="1"/>
  <c r="ANA12" i="1"/>
  <c r="UX40" i="1"/>
  <c r="AFB94" i="1"/>
  <c r="AFN81" i="1"/>
  <c r="ALZ62" i="1"/>
  <c r="WW70" i="1"/>
  <c r="ALQ18" i="1"/>
  <c r="YA68" i="1"/>
  <c r="AAU57" i="1"/>
  <c r="MA17" i="1"/>
  <c r="AKP59" i="1"/>
  <c r="MM3" i="1"/>
  <c r="AUT46" i="1"/>
  <c r="ATG65" i="1"/>
  <c r="AOZ59" i="1"/>
  <c r="AVC52" i="1"/>
  <c r="PM3" i="1"/>
  <c r="OU82" i="1"/>
  <c r="AEP83" i="1"/>
  <c r="AJX77" i="1"/>
  <c r="AAF59" i="1"/>
  <c r="ZB87" i="1"/>
  <c r="YM28" i="1"/>
  <c r="AIE45" i="1"/>
  <c r="ABS63" i="1"/>
  <c r="ATA2" i="1"/>
  <c r="ARE7" i="1"/>
  <c r="AOT17" i="1"/>
  <c r="AKD93" i="1"/>
  <c r="AGO39" i="1"/>
  <c r="ARK34" i="1"/>
  <c r="WH68" i="1"/>
  <c r="ALZ39" i="1"/>
  <c r="AAF77" i="1"/>
  <c r="AAX29" i="1"/>
  <c r="VP40" i="1"/>
  <c r="AQV29" i="1"/>
  <c r="AQP81" i="1"/>
  <c r="OO47" i="1"/>
  <c r="PG69" i="1"/>
  <c r="UL10" i="1"/>
  <c r="ABG56" i="1"/>
  <c r="AUE65" i="1"/>
  <c r="AQA24" i="1"/>
  <c r="LR82" i="1"/>
  <c r="RC44" i="1"/>
  <c r="ATA35" i="1"/>
  <c r="ADX50" i="1"/>
  <c r="ASC33" i="1"/>
  <c r="ATA50" i="1"/>
  <c r="AGF75" i="1"/>
  <c r="API38" i="1"/>
  <c r="KH9" i="1"/>
  <c r="ASR41" i="1"/>
  <c r="AJL3" i="1"/>
  <c r="AQY83" i="1"/>
  <c r="WQ88" i="1"/>
  <c r="ANV81" i="1"/>
  <c r="ARH52" i="1"/>
  <c r="AKJ96" i="1"/>
  <c r="TQ13" i="1"/>
  <c r="XI56" i="1"/>
  <c r="ABV53" i="1"/>
  <c r="AJO75" i="1"/>
  <c r="AUT40" i="1"/>
  <c r="LI22" i="1"/>
  <c r="AJO76" i="1"/>
  <c r="AIE29" i="1"/>
  <c r="ALT10" i="1"/>
  <c r="ZW8" i="1"/>
  <c r="AQG56" i="1"/>
  <c r="AKV3" i="1"/>
  <c r="ANS53" i="1"/>
  <c r="MD27" i="1"/>
  <c r="ATY92" i="1"/>
  <c r="KN12" i="1"/>
  <c r="AUT65" i="1"/>
  <c r="AMX40" i="1"/>
  <c r="WB18" i="1"/>
  <c r="ACB82" i="1"/>
  <c r="AAU47" i="1"/>
  <c r="ALE39" i="1"/>
  <c r="ASU18" i="1"/>
  <c r="ALB62" i="1"/>
  <c r="AMX2" i="1"/>
  <c r="AAR28" i="1"/>
  <c r="AMF9" i="1"/>
  <c r="AUN4" i="1"/>
  <c r="SG38" i="1"/>
  <c r="ABM38" i="1"/>
  <c r="AHP34" i="1"/>
  <c r="SS62" i="1"/>
  <c r="UF65" i="1"/>
  <c r="ASF23" i="1"/>
  <c r="AOQ86" i="1"/>
  <c r="ASR80" i="1"/>
  <c r="AEV46" i="1"/>
  <c r="AAU51" i="1"/>
  <c r="AOW87" i="1"/>
  <c r="NQ71" i="1"/>
  <c r="ARZ38" i="1"/>
  <c r="VS7" i="1"/>
  <c r="ACB68" i="1"/>
  <c r="ARW87" i="1"/>
  <c r="NB44" i="1"/>
  <c r="AFW80" i="1"/>
  <c r="AMR91" i="1"/>
  <c r="XR64" i="1"/>
  <c r="AOQ6" i="1"/>
  <c r="OR38" i="1"/>
  <c r="AEA94" i="1"/>
  <c r="ACQ74" i="1"/>
  <c r="ASI87" i="1"/>
  <c r="ZN53" i="1"/>
  <c r="AAU39" i="1"/>
  <c r="APF47" i="1"/>
  <c r="VA77" i="1"/>
  <c r="AEM68" i="1"/>
  <c r="ADI24" i="1"/>
  <c r="APL19" i="1"/>
  <c r="ASC89" i="1"/>
  <c r="PA35" i="1"/>
  <c r="YD63" i="1"/>
  <c r="ANY45" i="1"/>
  <c r="AMC91" i="1"/>
  <c r="API74" i="1"/>
  <c r="ATD46" i="1"/>
  <c r="RF58" i="1"/>
  <c r="ACQ4" i="1"/>
  <c r="ZT35" i="1"/>
  <c r="WE88" i="1"/>
  <c r="LU96" i="1"/>
  <c r="AKD8" i="1"/>
  <c r="AMF68" i="1"/>
  <c r="AGC65" i="1"/>
  <c r="ACZ75" i="1"/>
  <c r="RC84" i="1"/>
  <c r="ASX19" i="1"/>
  <c r="ACB35" i="1"/>
  <c r="OL5" i="1"/>
  <c r="AQY14" i="1"/>
  <c r="WW65" i="1"/>
  <c r="AGI18" i="1"/>
  <c r="AMX52" i="1"/>
  <c r="AFH32" i="1"/>
  <c r="ALN10" i="1"/>
  <c r="ANS22" i="1"/>
  <c r="ARK76" i="1"/>
  <c r="AEA3" i="1"/>
  <c r="AIB34" i="1"/>
  <c r="ARK93" i="1"/>
  <c r="ANA63" i="1"/>
  <c r="AKA88" i="1"/>
  <c r="VM63" i="1"/>
  <c r="APL88" i="1"/>
  <c r="YV18" i="1"/>
  <c r="ARQ46" i="1"/>
  <c r="RF28" i="1"/>
  <c r="OU84" i="1"/>
  <c r="AOE3" i="1"/>
  <c r="AKD92" i="1"/>
  <c r="AQP83" i="1"/>
  <c r="ARE35" i="1"/>
  <c r="ACQ23" i="1"/>
  <c r="QW6" i="1"/>
  <c r="RU8" i="1"/>
  <c r="SY76" i="1"/>
  <c r="AJO93" i="1"/>
  <c r="ADO39" i="1"/>
  <c r="LO3" i="1"/>
  <c r="NN52" i="1"/>
  <c r="KE18" i="1"/>
  <c r="KH65" i="1"/>
  <c r="KZ7" i="1"/>
  <c r="AHS8" i="1"/>
  <c r="WK47" i="1"/>
  <c r="ADC23" i="1"/>
  <c r="SY34" i="1"/>
  <c r="QK89" i="1"/>
  <c r="APF45" i="1"/>
  <c r="AVL95" i="1"/>
  <c r="ARQ39" i="1"/>
  <c r="AKM27" i="1"/>
  <c r="APC93" i="1"/>
  <c r="ADF22" i="1"/>
  <c r="ANJ35" i="1"/>
  <c r="ASR59" i="1"/>
  <c r="OC65" i="1"/>
  <c r="ARB9" i="1"/>
  <c r="NE14" i="1"/>
  <c r="AVC27" i="1"/>
  <c r="PS88" i="1"/>
  <c r="AFN33" i="1"/>
  <c r="ZW23" i="1"/>
  <c r="ANP86" i="1"/>
  <c r="AUW64" i="1"/>
  <c r="MD74" i="1"/>
  <c r="AED8" i="1"/>
  <c r="AFT95" i="1"/>
  <c r="SS83" i="1"/>
  <c r="QK3" i="1"/>
  <c r="PY95" i="1"/>
  <c r="ADR96" i="1"/>
  <c r="ALN86" i="1"/>
  <c r="QB2" i="1"/>
  <c r="ARB56" i="1"/>
  <c r="MJ45" i="1"/>
  <c r="KZ47" i="1"/>
  <c r="AMR95" i="1"/>
  <c r="ADO47" i="1"/>
  <c r="ATA68" i="1"/>
  <c r="KW81" i="1"/>
  <c r="XU56" i="1"/>
  <c r="AIT9" i="1"/>
  <c r="ACZ32" i="1"/>
  <c r="AON8" i="1"/>
  <c r="KK85" i="1"/>
  <c r="VM4" i="1"/>
  <c r="ATY39" i="1"/>
  <c r="AGF65" i="1"/>
  <c r="ACE64" i="1"/>
  <c r="QB12" i="1"/>
  <c r="ACE82" i="1"/>
  <c r="ARE4" i="1"/>
  <c r="RC87" i="1"/>
  <c r="ZQ6" i="1"/>
  <c r="VM79" i="1"/>
  <c r="PM41" i="1"/>
  <c r="AHM9" i="1"/>
  <c r="ZH8" i="1"/>
  <c r="AON34" i="1"/>
  <c r="NQ76" i="1"/>
  <c r="YM41" i="1"/>
  <c r="PP81" i="1"/>
  <c r="ACE57" i="1"/>
  <c r="AED84" i="1"/>
  <c r="AED69" i="1"/>
  <c r="ZB58" i="1"/>
  <c r="ADC75" i="1"/>
  <c r="RR9" i="1"/>
  <c r="AAC12" i="1"/>
  <c r="ARK82" i="1"/>
  <c r="ACN89" i="1"/>
  <c r="WK18" i="1"/>
  <c r="ACW40" i="1"/>
  <c r="SV63" i="1"/>
  <c r="AMO47" i="1"/>
  <c r="NW75" i="1"/>
  <c r="AKD95" i="1"/>
  <c r="UO45" i="1"/>
  <c r="ACK7" i="1"/>
  <c r="ZW45" i="1"/>
  <c r="YM89" i="1"/>
  <c r="KT83" i="1"/>
  <c r="RC3" i="1"/>
  <c r="ABD95" i="1"/>
  <c r="NZ53" i="1"/>
  <c r="AND9" i="1"/>
  <c r="OC18" i="1"/>
  <c r="YJ14" i="1"/>
  <c r="ALT87" i="1"/>
  <c r="AAX89" i="1"/>
  <c r="AUE69" i="1"/>
  <c r="SP89" i="1"/>
  <c r="TK65" i="1"/>
  <c r="ZN6" i="1"/>
  <c r="ARK79" i="1"/>
  <c r="ZB41" i="1"/>
  <c r="AKG4" i="1"/>
  <c r="ZZ18" i="1"/>
  <c r="PV68" i="1"/>
  <c r="AKS23" i="1"/>
  <c r="ATG3" i="1"/>
  <c r="ANJ57" i="1"/>
  <c r="KE92" i="1"/>
  <c r="QE85" i="1"/>
  <c r="YA87" i="1"/>
  <c r="NK75" i="1"/>
  <c r="ATM79" i="1"/>
  <c r="AJL51" i="1"/>
  <c r="LC74" i="1"/>
  <c r="OR59" i="1"/>
  <c r="AFK12" i="1"/>
  <c r="YS87" i="1"/>
  <c r="ANG93" i="1"/>
  <c r="ZW84" i="1"/>
  <c r="AUH89" i="1"/>
  <c r="ADI23" i="1"/>
  <c r="QQ6" i="1"/>
  <c r="ASL5" i="1"/>
  <c r="MS41" i="1"/>
  <c r="OI6" i="1"/>
  <c r="RF22" i="1"/>
  <c r="MJ65" i="1"/>
  <c r="ASX75" i="1"/>
  <c r="WW95" i="1"/>
  <c r="LI28" i="1"/>
  <c r="VY84" i="1"/>
  <c r="VG10" i="1"/>
  <c r="UI82" i="1"/>
  <c r="MV38" i="1"/>
  <c r="SM84" i="1"/>
  <c r="QK9" i="1"/>
  <c r="ARE41" i="1"/>
  <c r="ADR39" i="1"/>
  <c r="TB39" i="1"/>
  <c r="AIT84" i="1"/>
  <c r="WT75" i="1"/>
  <c r="ANS96" i="1"/>
  <c r="APU3" i="1"/>
  <c r="UX4" i="1"/>
  <c r="MD62" i="1"/>
  <c r="XO53" i="1"/>
  <c r="KN3" i="1"/>
  <c r="MV39" i="1"/>
  <c r="TZ82" i="1"/>
  <c r="AUN17" i="1"/>
  <c r="LC24" i="1"/>
  <c r="AEY44" i="1"/>
  <c r="UR46" i="1"/>
  <c r="AEJ10" i="1"/>
  <c r="AGL62" i="1"/>
  <c r="ATS95" i="1"/>
  <c r="ATA86" i="1"/>
  <c r="PP3" i="1"/>
  <c r="ALT96" i="1"/>
  <c r="YJ64" i="1"/>
  <c r="ANP84" i="1"/>
  <c r="AOH51" i="1"/>
  <c r="QB81" i="1"/>
  <c r="LR58" i="1"/>
  <c r="YA9" i="1"/>
  <c r="ABS47" i="1"/>
  <c r="NN59" i="1"/>
  <c r="ATA13" i="1"/>
  <c r="ABV24" i="1"/>
  <c r="ARE34" i="1"/>
  <c r="LO63" i="1"/>
  <c r="AKJ88" i="1"/>
  <c r="AIK38" i="1"/>
  <c r="SD39" i="1"/>
  <c r="AVC68" i="1"/>
  <c r="XF63" i="1"/>
  <c r="VG71" i="1"/>
  <c r="SY38" i="1"/>
  <c r="ANY81" i="1"/>
  <c r="ZN18" i="1"/>
  <c r="ARQ64" i="1"/>
  <c r="LI68" i="1"/>
  <c r="PP18" i="1"/>
  <c r="JP12" i="1"/>
  <c r="KB18" i="1"/>
  <c r="PV95" i="1"/>
  <c r="TZ35" i="1"/>
  <c r="LL77" i="1"/>
  <c r="WW56" i="1"/>
  <c r="AIE34" i="1"/>
  <c r="AKM52" i="1"/>
  <c r="XO28" i="1"/>
  <c r="AOQ65" i="1"/>
  <c r="AMC32" i="1"/>
  <c r="PM40" i="1"/>
  <c r="AFB14" i="1"/>
  <c r="LX12" i="1"/>
  <c r="AUE38" i="1"/>
  <c r="AQY74" i="1"/>
  <c r="WQ47" i="1"/>
  <c r="QQ14" i="1"/>
  <c r="ABY44" i="1"/>
  <c r="YV12" i="1"/>
  <c r="ANP28" i="1"/>
  <c r="AIE10" i="1"/>
  <c r="AJX38" i="1"/>
  <c r="ATV52" i="1"/>
  <c r="SS45" i="1"/>
  <c r="PJ58" i="1"/>
  <c r="AEM38" i="1"/>
  <c r="AOZ23" i="1"/>
  <c r="QH88" i="1"/>
  <c r="ACK80" i="1"/>
  <c r="AUK93" i="1"/>
  <c r="VG32" i="1"/>
  <c r="KQ7" i="1"/>
  <c r="RI57" i="1"/>
  <c r="AAC41" i="1"/>
  <c r="ABY17" i="1"/>
  <c r="YP95" i="1"/>
  <c r="ABD46" i="1"/>
  <c r="ARQ83" i="1"/>
  <c r="ACW64" i="1"/>
  <c r="AEP13" i="1"/>
  <c r="ZB23" i="1"/>
  <c r="ZN59" i="1"/>
  <c r="AMC57" i="1"/>
  <c r="AJL17" i="1"/>
  <c r="ZH45" i="1"/>
  <c r="AHD28" i="1"/>
  <c r="VA6" i="1"/>
  <c r="ABJ39" i="1"/>
  <c r="ZQ93" i="1"/>
  <c r="APX34" i="1"/>
  <c r="SA45" i="1"/>
  <c r="RR83" i="1"/>
  <c r="ARB80" i="1"/>
  <c r="ZB47" i="1"/>
  <c r="MM95" i="1"/>
  <c r="ADU6" i="1"/>
  <c r="ANG5" i="1"/>
  <c r="WB7" i="1"/>
  <c r="SM23" i="1"/>
  <c r="UI12" i="1"/>
  <c r="ACW32" i="1"/>
  <c r="ACK89" i="1"/>
  <c r="AHV96" i="1"/>
  <c r="VV13" i="1"/>
  <c r="ABP27" i="1"/>
  <c r="YA2" i="1"/>
  <c r="AIH23" i="1"/>
  <c r="OX58" i="1"/>
  <c r="ASO69" i="1"/>
  <c r="AKM7" i="1"/>
  <c r="RX4" i="1"/>
  <c r="AVF62" i="1"/>
  <c r="XO22" i="1"/>
  <c r="RC19" i="1"/>
  <c r="ACE58" i="1"/>
  <c r="KN62" i="1"/>
  <c r="ATY88" i="1"/>
  <c r="QB32" i="1"/>
  <c r="ARW58" i="1"/>
  <c r="AJR14" i="1"/>
  <c r="AHM77" i="1"/>
  <c r="AFQ71" i="1"/>
  <c r="XU4" i="1"/>
  <c r="UF86" i="1"/>
  <c r="AFH58" i="1"/>
  <c r="AEA62" i="1"/>
  <c r="AMR40" i="1"/>
  <c r="ACK84" i="1"/>
  <c r="AJC45" i="1"/>
  <c r="ACK83" i="1"/>
  <c r="MY23" i="1"/>
  <c r="PP19" i="1"/>
  <c r="AFT81" i="1"/>
  <c r="VP62" i="1"/>
  <c r="ABA5" i="1"/>
  <c r="ZN81" i="1"/>
  <c r="ACW33" i="1"/>
  <c r="AGI62" i="1"/>
  <c r="AGL85" i="1"/>
  <c r="MS44" i="1"/>
  <c r="YJ70" i="1"/>
  <c r="KT71" i="1"/>
  <c r="ALN4" i="1"/>
  <c r="ASO14" i="1"/>
  <c r="AQM65" i="1"/>
  <c r="PG79" i="1"/>
  <c r="AOB76" i="1"/>
  <c r="AJI83" i="1"/>
  <c r="AFW27" i="1"/>
  <c r="OR83" i="1"/>
  <c r="AMU44" i="1"/>
  <c r="ABG65" i="1"/>
  <c r="RR18" i="1"/>
  <c r="TQ92" i="1"/>
  <c r="LL32" i="1"/>
  <c r="ZZ17" i="1"/>
  <c r="AOK51" i="1"/>
  <c r="AJO47" i="1"/>
  <c r="AKD7" i="1"/>
  <c r="ACH47" i="1"/>
  <c r="AEM23" i="1"/>
  <c r="NE33" i="1"/>
  <c r="AIZ83" i="1"/>
  <c r="QH39" i="1"/>
  <c r="TE51" i="1"/>
  <c r="KN8" i="1"/>
  <c r="UI3" i="1"/>
  <c r="ARQ59" i="1"/>
  <c r="AHG93" i="1"/>
  <c r="VP9" i="1"/>
  <c r="WH88" i="1"/>
  <c r="OI74" i="1"/>
  <c r="UO52" i="1"/>
  <c r="AIE12" i="1"/>
  <c r="AOW75" i="1"/>
  <c r="XL13" i="1"/>
  <c r="ATD86" i="1"/>
  <c r="AKA17" i="1"/>
  <c r="VV38" i="1"/>
  <c r="AHM6" i="1"/>
  <c r="NB2" i="1"/>
  <c r="ADI9" i="1"/>
  <c r="KZ59" i="1"/>
  <c r="AVC88" i="1"/>
  <c r="ALQ70" i="1"/>
  <c r="TH38" i="1"/>
  <c r="NH8" i="1"/>
  <c r="SG4" i="1"/>
  <c r="KH35" i="1"/>
  <c r="XO95" i="1"/>
  <c r="ADU81" i="1"/>
  <c r="MP38" i="1"/>
  <c r="AQA75" i="1"/>
  <c r="ATS62" i="1"/>
  <c r="LO4" i="1"/>
  <c r="SA2" i="1"/>
  <c r="SP35" i="1"/>
  <c r="QN58" i="1"/>
  <c r="AUQ28" i="1"/>
  <c r="JY75" i="1"/>
  <c r="PA82" i="1"/>
  <c r="ABM68" i="1"/>
  <c r="XX57" i="1"/>
  <c r="OR85" i="1"/>
  <c r="AUZ91" i="1"/>
  <c r="AQG62" i="1"/>
  <c r="ASR88" i="1"/>
  <c r="ADC35" i="1"/>
  <c r="AHA47" i="1"/>
  <c r="RO23" i="1"/>
  <c r="WZ92" i="1"/>
  <c r="AUN51" i="1"/>
  <c r="YS57" i="1"/>
  <c r="APF34" i="1"/>
  <c r="AKP71" i="1"/>
  <c r="ADX17" i="1"/>
  <c r="AAX39" i="1"/>
  <c r="KZ50" i="1"/>
  <c r="TT68" i="1"/>
  <c r="AKY6" i="1"/>
  <c r="ASC57" i="1"/>
  <c r="PM92" i="1"/>
  <c r="SV58" i="1"/>
  <c r="NE18" i="1"/>
  <c r="OX18" i="1"/>
  <c r="NE85" i="1"/>
  <c r="XC76" i="1"/>
  <c r="KE46" i="1"/>
  <c r="AQP93" i="1"/>
  <c r="OI82" i="1"/>
  <c r="AFH23" i="1"/>
  <c r="ZN19" i="1"/>
  <c r="ALW65" i="1"/>
  <c r="JY4" i="1"/>
  <c r="TQ3" i="1"/>
  <c r="NH62" i="1"/>
  <c r="AHV33" i="1"/>
  <c r="ACZ45" i="1"/>
  <c r="WT35" i="1"/>
  <c r="ATM2" i="1"/>
  <c r="AQG57" i="1"/>
  <c r="ANG76" i="1"/>
  <c r="YY64" i="1"/>
  <c r="QE39" i="1"/>
  <c r="NT34" i="1"/>
  <c r="PM53" i="1"/>
  <c r="YG91" i="1"/>
  <c r="JP82" i="1"/>
  <c r="AEG44" i="1"/>
  <c r="AAR10" i="1"/>
  <c r="AIK19" i="1"/>
  <c r="AEJ71" i="1"/>
  <c r="AOK12" i="1"/>
  <c r="SA81" i="1"/>
  <c r="ARN89" i="1"/>
  <c r="ADU75" i="1"/>
  <c r="LO17" i="1"/>
  <c r="WN35" i="1"/>
  <c r="ADU22" i="1"/>
  <c r="VM34" i="1"/>
  <c r="OR41" i="1"/>
  <c r="LO52" i="1"/>
  <c r="AIQ50" i="1"/>
  <c r="AAL89" i="1"/>
  <c r="AIQ12" i="1"/>
  <c r="ABD8" i="1"/>
  <c r="ASX47" i="1"/>
  <c r="QK83" i="1"/>
  <c r="VD9" i="1"/>
  <c r="AKY9" i="1"/>
  <c r="QZ86" i="1"/>
  <c r="AMO32" i="1"/>
  <c r="SJ75" i="1"/>
  <c r="TW9" i="1"/>
  <c r="VM2" i="1"/>
  <c r="ZZ71" i="1"/>
  <c r="AEG89" i="1"/>
  <c r="ADU35" i="1"/>
  <c r="AHS22" i="1"/>
  <c r="PG71" i="1"/>
  <c r="AVL19" i="1"/>
  <c r="AMR88" i="1"/>
  <c r="AHD93" i="1"/>
  <c r="RU52" i="1"/>
  <c r="ATD52" i="1"/>
  <c r="ARQ19" i="1"/>
  <c r="APU34" i="1"/>
  <c r="ABM92" i="1"/>
  <c r="AOK45" i="1"/>
  <c r="ADO23" i="1"/>
  <c r="WB34" i="1"/>
  <c r="AUT68" i="1"/>
  <c r="ADI56" i="1"/>
  <c r="PM47" i="1"/>
  <c r="AEG94" i="1"/>
  <c r="ALH46" i="1"/>
  <c r="ALW76" i="1"/>
  <c r="AUW34" i="1"/>
  <c r="ACN96" i="1"/>
  <c r="APL59" i="1"/>
  <c r="AVF75" i="1"/>
  <c r="SD9" i="1"/>
  <c r="ADO56" i="1"/>
  <c r="TN65" i="1"/>
  <c r="ADI65" i="1"/>
  <c r="YJ92" i="1"/>
  <c r="LF71" i="1"/>
  <c r="AAC63" i="1"/>
  <c r="AIH82" i="1"/>
  <c r="YD85" i="1"/>
  <c r="ABD82" i="1"/>
  <c r="AUE63" i="1"/>
  <c r="ADU12" i="1"/>
  <c r="AAL22" i="1"/>
  <c r="YM13" i="1"/>
  <c r="ZT9" i="1"/>
  <c r="TT50" i="1"/>
  <c r="ACT50" i="1"/>
  <c r="ALZ68" i="1"/>
  <c r="ADC56" i="1"/>
  <c r="AKS81" i="1"/>
  <c r="XF75" i="1"/>
  <c r="KW33" i="1"/>
  <c r="AGL79" i="1"/>
  <c r="TH47" i="1"/>
  <c r="TW77" i="1"/>
  <c r="ZB77" i="1"/>
  <c r="RR64" i="1"/>
  <c r="AQM3" i="1"/>
  <c r="MD79" i="1"/>
  <c r="MY69" i="1"/>
  <c r="LI33" i="1"/>
  <c r="ATA32" i="1"/>
  <c r="SM69" i="1"/>
  <c r="AIB57" i="1"/>
  <c r="NB29" i="1"/>
  <c r="AHG94" i="1"/>
  <c r="APL79" i="1"/>
  <c r="OF7" i="1"/>
  <c r="QW38" i="1"/>
  <c r="APL87" i="1"/>
  <c r="XF93" i="1"/>
  <c r="ASC62" i="1"/>
  <c r="AAU50" i="1"/>
  <c r="PP29" i="1"/>
  <c r="AEJ18" i="1"/>
  <c r="ARB74" i="1"/>
  <c r="NH52" i="1"/>
  <c r="QK56" i="1"/>
  <c r="WW27" i="1"/>
  <c r="MD19" i="1"/>
  <c r="QE86" i="1"/>
  <c r="ASF45" i="1"/>
  <c r="WH53" i="1"/>
  <c r="UF41" i="1"/>
  <c r="NE89" i="1"/>
  <c r="YG65" i="1"/>
  <c r="WQ56" i="1"/>
  <c r="OI23" i="1"/>
  <c r="LX53" i="1"/>
  <c r="WQ51" i="1"/>
  <c r="SY71" i="1"/>
  <c r="AQP38" i="1"/>
  <c r="TT12" i="1"/>
  <c r="OF24" i="1"/>
  <c r="ABG22" i="1"/>
  <c r="LC38" i="1"/>
  <c r="AUB35" i="1"/>
  <c r="NH22" i="1"/>
  <c r="RX82" i="1"/>
  <c r="KE70" i="1"/>
  <c r="MM80" i="1"/>
  <c r="XI6" i="1"/>
  <c r="YA29" i="1"/>
  <c r="UX53" i="1"/>
  <c r="AGX41" i="1"/>
  <c r="AFE46" i="1"/>
  <c r="ALN70" i="1"/>
  <c r="AKD70" i="1"/>
  <c r="WT87" i="1"/>
  <c r="SJ85" i="1"/>
  <c r="LL44" i="1"/>
  <c r="AKA24" i="1"/>
  <c r="RR23" i="1"/>
  <c r="AOB86" i="1"/>
  <c r="AUT38" i="1"/>
  <c r="XU96" i="1"/>
  <c r="AKY56" i="1"/>
  <c r="OI24" i="1"/>
  <c r="AUZ7" i="1"/>
  <c r="RF33" i="1"/>
  <c r="TQ9" i="1"/>
  <c r="ANS56" i="1"/>
  <c r="YS12" i="1"/>
  <c r="ANM40" i="1"/>
  <c r="ZN22" i="1"/>
  <c r="AJU77" i="1"/>
  <c r="YV74" i="1"/>
  <c r="YJ13" i="1"/>
  <c r="RO83" i="1"/>
  <c r="AEY52" i="1"/>
  <c r="VJ83" i="1"/>
  <c r="SD44" i="1"/>
  <c r="ARH86" i="1"/>
  <c r="ASI7" i="1"/>
  <c r="AAO71" i="1"/>
  <c r="MA58" i="1"/>
  <c r="NQ3" i="1"/>
  <c r="VP82" i="1"/>
  <c r="AAF53" i="1"/>
  <c r="KB7" i="1"/>
  <c r="ANY87" i="1"/>
  <c r="PP77" i="1"/>
  <c r="XU22" i="1"/>
  <c r="QQ2" i="1"/>
  <c r="AMU69" i="1"/>
  <c r="VA41" i="1"/>
  <c r="AVC47" i="1"/>
  <c r="ABV40" i="1"/>
  <c r="AGC39" i="1"/>
  <c r="ASR83" i="1"/>
  <c r="SS65" i="1"/>
  <c r="ABD22" i="1"/>
  <c r="AIW95" i="1"/>
  <c r="PJ19" i="1"/>
  <c r="AQJ68" i="1"/>
  <c r="ANM27" i="1"/>
  <c r="ACE18" i="1"/>
  <c r="ALW74" i="1"/>
  <c r="ARN4" i="1"/>
  <c r="ARB51" i="1"/>
  <c r="UX14" i="1"/>
  <c r="NN93" i="1"/>
  <c r="ABA8" i="1"/>
  <c r="AHD47" i="1"/>
  <c r="AIK24" i="1"/>
  <c r="AUW32" i="1"/>
  <c r="ALQ80" i="1"/>
  <c r="AOT68" i="1"/>
  <c r="LL68" i="1"/>
  <c r="AES83" i="1"/>
  <c r="APR76" i="1"/>
  <c r="AIH77" i="1"/>
  <c r="PP7" i="1"/>
  <c r="AVF84" i="1"/>
  <c r="ABY47" i="1"/>
  <c r="AJU8" i="1"/>
  <c r="AMR59" i="1"/>
  <c r="AUN24" i="1"/>
  <c r="LU58" i="1"/>
  <c r="ANY79" i="1"/>
  <c r="UX24" i="1"/>
  <c r="MA33" i="1"/>
  <c r="AKA92" i="1"/>
  <c r="APO81" i="1"/>
  <c r="ASI89" i="1"/>
  <c r="AKG92" i="1"/>
  <c r="ANM47" i="1"/>
  <c r="AJU24" i="1"/>
  <c r="ACK71" i="1"/>
  <c r="AFN94" i="1"/>
  <c r="AJC19" i="1"/>
  <c r="AQJ14" i="1"/>
  <c r="ALN22" i="1"/>
  <c r="YP83" i="1"/>
  <c r="AAF35" i="1"/>
  <c r="ALK85" i="1"/>
  <c r="PD2" i="1"/>
  <c r="AVL5" i="1"/>
  <c r="ANM64" i="1"/>
  <c r="TW64" i="1"/>
  <c r="XF95" i="1"/>
  <c r="TT92" i="1"/>
  <c r="RU41" i="1"/>
  <c r="ADL27" i="1"/>
  <c r="AJC80" i="1"/>
  <c r="AQS41" i="1"/>
  <c r="AEG93" i="1"/>
  <c r="MJ63" i="1"/>
  <c r="ARN88" i="1"/>
  <c r="AFE3" i="1"/>
  <c r="NQ51" i="1"/>
  <c r="AON71" i="1"/>
  <c r="PG39" i="1"/>
  <c r="AOQ75" i="1"/>
  <c r="AKD59" i="1"/>
  <c r="ATD28" i="1"/>
  <c r="ACZ7" i="1"/>
  <c r="RR50" i="1"/>
  <c r="APX56" i="1"/>
  <c r="LX51" i="1"/>
  <c r="AJF89" i="1"/>
  <c r="AFB69" i="1"/>
  <c r="ZN7" i="1"/>
  <c r="TH71" i="1"/>
  <c r="RX93" i="1"/>
  <c r="KZ84" i="1"/>
  <c r="AIE76" i="1"/>
  <c r="ARQ10" i="1"/>
  <c r="AIW3" i="1"/>
  <c r="SG40" i="1"/>
  <c r="MG33" i="1"/>
  <c r="APL17" i="1"/>
  <c r="AIB12" i="1"/>
  <c r="VD93" i="1"/>
  <c r="WH52" i="1"/>
  <c r="ALE83" i="1"/>
  <c r="AQS79" i="1"/>
  <c r="ANS95" i="1"/>
  <c r="ACT96" i="1"/>
  <c r="OX22" i="1"/>
  <c r="AFW6" i="1"/>
  <c r="ASO18" i="1"/>
  <c r="AEM87" i="1"/>
  <c r="ACZ14" i="1"/>
  <c r="APX2" i="1"/>
  <c r="SV38" i="1"/>
  <c r="AOB81" i="1"/>
  <c r="AKG7" i="1"/>
  <c r="AML10" i="1"/>
  <c r="LL3" i="1"/>
  <c r="LI75" i="1"/>
  <c r="ART34" i="1"/>
  <c r="KW69" i="1"/>
  <c r="AHP28" i="1"/>
  <c r="AKM70" i="1"/>
  <c r="VG58" i="1"/>
  <c r="NZ88" i="1"/>
  <c r="VA50" i="1"/>
  <c r="RI44" i="1"/>
  <c r="YG19" i="1"/>
  <c r="QZ68" i="1"/>
  <c r="ARH91" i="1"/>
  <c r="AMO6" i="1"/>
  <c r="ASC46" i="1"/>
  <c r="UF33" i="1"/>
  <c r="SY6" i="1"/>
  <c r="APX62" i="1"/>
  <c r="TN27" i="1"/>
  <c r="AHP71" i="1"/>
  <c r="PY59" i="1"/>
  <c r="KK41" i="1"/>
  <c r="AQG82" i="1"/>
  <c r="AIZ3" i="1"/>
  <c r="ART83" i="1"/>
  <c r="APX18" i="1"/>
  <c r="AUT23" i="1"/>
  <c r="NW3" i="1"/>
  <c r="LO27" i="1"/>
  <c r="SY47" i="1"/>
  <c r="ATJ9" i="1"/>
  <c r="ATV39" i="1"/>
  <c r="TT95" i="1"/>
  <c r="UL19" i="1"/>
  <c r="OR7" i="1"/>
  <c r="KE28" i="1"/>
  <c r="AHP50" i="1"/>
  <c r="KQ22" i="1"/>
  <c r="XO40" i="1"/>
  <c r="APX38" i="1"/>
  <c r="RR3" i="1"/>
  <c r="RI88" i="1"/>
  <c r="ARW86" i="1"/>
  <c r="AAI18" i="1"/>
  <c r="AAR7" i="1"/>
  <c r="ARZ75" i="1"/>
  <c r="NK57" i="1"/>
  <c r="SM83" i="1"/>
  <c r="QQ38" i="1"/>
  <c r="UX79" i="1"/>
  <c r="YD76" i="1"/>
  <c r="ZW4" i="1"/>
  <c r="MS85" i="1"/>
  <c r="KK44" i="1"/>
  <c r="TZ56" i="1"/>
  <c r="VS85" i="1"/>
  <c r="TH14" i="1"/>
  <c r="TE80" i="1"/>
  <c r="AUT33" i="1"/>
  <c r="ASL69" i="1"/>
  <c r="AFN80" i="1"/>
  <c r="VM12" i="1"/>
  <c r="XC24" i="1"/>
  <c r="ZB8" i="1"/>
  <c r="JP51" i="1"/>
  <c r="AJF7" i="1"/>
  <c r="AQP57" i="1"/>
  <c r="MV79" i="1"/>
  <c r="AKV74" i="1"/>
  <c r="NB69" i="1"/>
  <c r="AIE83" i="1"/>
  <c r="JP87" i="1"/>
  <c r="AKP81" i="1"/>
  <c r="LI58" i="1"/>
  <c r="TE64" i="1"/>
  <c r="YM24" i="1"/>
  <c r="AFH88" i="1"/>
  <c r="ATP68" i="1"/>
  <c r="MJ28" i="1"/>
  <c r="ANP81" i="1"/>
  <c r="UR51" i="1"/>
  <c r="UX89" i="1"/>
  <c r="VM19" i="1"/>
  <c r="NE71" i="1"/>
  <c r="ADI29" i="1"/>
  <c r="AHV24" i="1"/>
  <c r="TH41" i="1"/>
  <c r="XO69" i="1"/>
  <c r="ARZ52" i="1"/>
  <c r="ABA18" i="1"/>
  <c r="XI7" i="1"/>
  <c r="ANP89" i="1"/>
  <c r="ZK46" i="1"/>
  <c r="AGF32" i="1"/>
  <c r="AHA14" i="1"/>
  <c r="ACN86" i="1"/>
  <c r="AUH82" i="1"/>
  <c r="AEA34" i="1"/>
  <c r="ACQ17" i="1"/>
  <c r="AKS38" i="1"/>
  <c r="AFN87" i="1"/>
  <c r="AHG46" i="1"/>
  <c r="MP83" i="1"/>
  <c r="SM47" i="1"/>
  <c r="ARN3" i="1"/>
  <c r="AHD92" i="1"/>
  <c r="WQ91" i="1"/>
  <c r="ADI80" i="1"/>
  <c r="AFQ34" i="1"/>
  <c r="ART96" i="1"/>
  <c r="AIB4" i="1"/>
  <c r="ADL62" i="1"/>
  <c r="AQS18" i="1"/>
  <c r="AEA58" i="1"/>
  <c r="ATM83" i="1"/>
  <c r="AGU58" i="1"/>
  <c r="AOB45" i="1"/>
  <c r="AGL88" i="1"/>
  <c r="ZK18" i="1"/>
  <c r="AUT85" i="1"/>
  <c r="ASC13" i="1"/>
  <c r="OF5" i="1"/>
  <c r="JY38" i="1"/>
  <c r="AIZ77" i="1"/>
  <c r="AUQ33" i="1"/>
  <c r="YP87" i="1"/>
  <c r="SA93" i="1"/>
  <c r="SY86" i="1"/>
  <c r="LC33" i="1"/>
  <c r="APL7" i="1"/>
  <c r="TH45" i="1"/>
  <c r="ATG34" i="1"/>
  <c r="AAX9" i="1"/>
  <c r="AUN7" i="1"/>
  <c r="ATJ79" i="1"/>
  <c r="KH93" i="1"/>
  <c r="APC41" i="1"/>
  <c r="AOE64" i="1"/>
  <c r="XI19" i="1"/>
  <c r="ARH81" i="1"/>
  <c r="ASU27" i="1"/>
  <c r="AVI51" i="1"/>
  <c r="RR89" i="1"/>
  <c r="LC22" i="1"/>
  <c r="RC79" i="1"/>
  <c r="AOB14" i="1"/>
  <c r="AFQ58" i="1"/>
  <c r="ARB8" i="1"/>
  <c r="ANM9" i="1"/>
  <c r="ZQ80" i="1"/>
  <c r="AKM69" i="1"/>
  <c r="QN93" i="1"/>
  <c r="AIK7" i="1"/>
  <c r="ATA23" i="1"/>
  <c r="AVF52" i="1"/>
  <c r="AKP47" i="1"/>
  <c r="LF19" i="1"/>
  <c r="QT52" i="1"/>
  <c r="LR47" i="1"/>
  <c r="ZW83" i="1"/>
  <c r="AJC76" i="1"/>
  <c r="AVC58" i="1"/>
  <c r="ABD47" i="1"/>
  <c r="AKJ85" i="1"/>
  <c r="ASO17" i="1"/>
  <c r="AKY12" i="1"/>
  <c r="AMX82" i="1"/>
  <c r="YS46" i="1"/>
  <c r="AVC17" i="1"/>
  <c r="AQV46" i="1"/>
  <c r="ACH2" i="1"/>
  <c r="APF89" i="1"/>
  <c r="UI40" i="1"/>
  <c r="ACZ22" i="1"/>
  <c r="ZE14" i="1"/>
  <c r="AMO8" i="1"/>
  <c r="AMO58" i="1"/>
  <c r="LL2" i="1"/>
  <c r="ARB53" i="1"/>
  <c r="ARK47" i="1"/>
  <c r="KK27" i="1"/>
  <c r="QB58" i="1"/>
  <c r="ASO94" i="1"/>
  <c r="WB71" i="1"/>
  <c r="XC41" i="1"/>
  <c r="ANV64" i="1"/>
  <c r="SG29" i="1"/>
  <c r="NB96" i="1"/>
  <c r="AUB74" i="1"/>
  <c r="AJU52" i="1"/>
  <c r="KH5" i="1"/>
  <c r="AIH47" i="1"/>
  <c r="PM52" i="1"/>
  <c r="YA81" i="1"/>
  <c r="SS34" i="1"/>
  <c r="KK68" i="1"/>
  <c r="AUT58" i="1"/>
  <c r="ALN58" i="1"/>
  <c r="SG96" i="1"/>
  <c r="KH14" i="1"/>
  <c r="WZ88" i="1"/>
  <c r="JY58" i="1"/>
  <c r="OX79" i="1"/>
  <c r="OU63" i="1"/>
  <c r="MM41" i="1"/>
  <c r="TQ59" i="1"/>
  <c r="LF33" i="1"/>
  <c r="RR92" i="1"/>
  <c r="AIK8" i="1"/>
  <c r="YP56" i="1"/>
  <c r="AAC88" i="1"/>
  <c r="AFB71" i="1"/>
  <c r="VJ69" i="1"/>
  <c r="OI65" i="1"/>
  <c r="AJX94" i="1"/>
  <c r="ZZ89" i="1"/>
  <c r="AVL63" i="1"/>
  <c r="AMU68" i="1"/>
  <c r="LI24" i="1"/>
  <c r="MD68" i="1"/>
  <c r="NQ74" i="1"/>
  <c r="ADX94" i="1"/>
  <c r="OX32" i="1"/>
  <c r="XF44" i="1"/>
  <c r="NT4" i="1"/>
  <c r="WZ95" i="1"/>
  <c r="RL89" i="1"/>
  <c r="PD56" i="1"/>
  <c r="NK6" i="1"/>
  <c r="NN50" i="1"/>
  <c r="TH24" i="1"/>
  <c r="AHG33" i="1"/>
  <c r="KH85" i="1"/>
  <c r="AMU89" i="1"/>
  <c r="KK23" i="1"/>
  <c r="KB85" i="1"/>
  <c r="NN53" i="1"/>
  <c r="VJ64" i="1"/>
  <c r="LC18" i="1"/>
  <c r="YM64" i="1"/>
  <c r="AOZ29" i="1"/>
  <c r="MV33" i="1"/>
  <c r="ACT41" i="1"/>
  <c r="TQ2" i="1"/>
  <c r="OR39" i="1"/>
  <c r="OF74" i="1"/>
  <c r="NK77" i="1"/>
  <c r="PP46" i="1"/>
  <c r="ABA80" i="1"/>
  <c r="AAL79" i="1"/>
  <c r="SA79" i="1"/>
  <c r="ASC44" i="1"/>
  <c r="AOE34" i="1"/>
  <c r="AFT79" i="1"/>
  <c r="AEJ63" i="1"/>
  <c r="QE57" i="1"/>
  <c r="AFB33" i="1"/>
  <c r="WZ39" i="1"/>
  <c r="TW65" i="1"/>
  <c r="ADF57" i="1"/>
  <c r="ASX58" i="1"/>
  <c r="AVC87" i="1"/>
  <c r="JP84" i="1"/>
  <c r="SD57" i="1"/>
  <c r="ASU39" i="1"/>
  <c r="VA32" i="1"/>
  <c r="ABJ77" i="1"/>
  <c r="KK63" i="1"/>
  <c r="ANM96" i="1"/>
  <c r="RO4" i="1"/>
  <c r="AKV70" i="1"/>
  <c r="AHS80" i="1"/>
  <c r="ASO77" i="1"/>
  <c r="AGL94" i="1"/>
  <c r="ANV18" i="1"/>
  <c r="APR58" i="1"/>
  <c r="KB35" i="1"/>
  <c r="MS4" i="1"/>
  <c r="QZ24" i="1"/>
  <c r="ZN96" i="1"/>
  <c r="AKP62" i="1"/>
  <c r="AHV40" i="1"/>
  <c r="UU14" i="1"/>
  <c r="APO57" i="1"/>
  <c r="AHS68" i="1"/>
  <c r="ARK71" i="1"/>
  <c r="AKJ84" i="1"/>
  <c r="ANG8" i="1"/>
  <c r="ACW83" i="1"/>
  <c r="TQ94" i="1"/>
  <c r="WZ65" i="1"/>
  <c r="AML85" i="1"/>
  <c r="AFB74" i="1"/>
  <c r="LF8" i="1"/>
  <c r="NH23" i="1"/>
  <c r="KE59" i="1"/>
  <c r="AAO29" i="1"/>
  <c r="AOW77" i="1"/>
  <c r="SS79" i="1"/>
  <c r="SV79" i="1"/>
  <c r="ADC87" i="1"/>
  <c r="AMC82" i="1"/>
  <c r="AGF41" i="1"/>
  <c r="ARW19" i="1"/>
  <c r="AVI38" i="1"/>
  <c r="PJ18" i="1"/>
  <c r="MV75" i="1"/>
  <c r="APF71" i="1"/>
  <c r="ALK17" i="1"/>
  <c r="RF7" i="1"/>
  <c r="SM5" i="1"/>
  <c r="AHP80" i="1"/>
  <c r="AAR83" i="1"/>
  <c r="AHM52" i="1"/>
  <c r="AON4" i="1"/>
  <c r="ZW13" i="1"/>
  <c r="ATG13" i="1"/>
  <c r="ABG41" i="1"/>
  <c r="AIN14" i="1"/>
  <c r="LX86" i="1"/>
  <c r="ZT52" i="1"/>
  <c r="ACN35" i="1"/>
  <c r="AQV69" i="1"/>
  <c r="AFE29" i="1"/>
  <c r="ACN13" i="1"/>
  <c r="AFZ10" i="1"/>
  <c r="ADU70" i="1"/>
  <c r="AJL12" i="1"/>
  <c r="ZT18" i="1"/>
  <c r="ATY40" i="1"/>
  <c r="AHV80" i="1"/>
  <c r="QW7" i="1"/>
  <c r="AGF34" i="1"/>
  <c r="AQM40" i="1"/>
  <c r="ALT83" i="1"/>
  <c r="VD82" i="1"/>
  <c r="ABG35" i="1"/>
  <c r="AHG79" i="1"/>
  <c r="AUB18" i="1"/>
  <c r="KQ12" i="1"/>
  <c r="AMX94" i="1"/>
  <c r="AIE53" i="1"/>
  <c r="AIB10" i="1"/>
  <c r="MY57" i="1"/>
  <c r="ACZ2" i="1"/>
  <c r="API39" i="1"/>
  <c r="SA87" i="1"/>
  <c r="LI71" i="1"/>
  <c r="ARE70" i="1"/>
  <c r="AFE70" i="1"/>
  <c r="XU76" i="1"/>
  <c r="OL34" i="1"/>
  <c r="XO14" i="1"/>
  <c r="ANS52" i="1"/>
  <c r="AMC39" i="1"/>
  <c r="AFK96" i="1"/>
  <c r="QK94" i="1"/>
  <c r="ANS71" i="1"/>
  <c r="ZT28" i="1"/>
  <c r="NW4" i="1"/>
  <c r="ASU3" i="1"/>
  <c r="AAX87" i="1"/>
  <c r="AIT85" i="1"/>
  <c r="ACT91" i="1"/>
  <c r="PJ8" i="1"/>
  <c r="AKG38" i="1"/>
  <c r="RO44" i="1"/>
  <c r="AGU38" i="1"/>
  <c r="APU13" i="1"/>
  <c r="VJ41" i="1"/>
  <c r="ZT79" i="1"/>
  <c r="AIE58" i="1"/>
  <c r="AFW14" i="1"/>
  <c r="ABV79" i="1"/>
  <c r="APR7" i="1"/>
  <c r="MV4" i="1"/>
  <c r="SV87" i="1"/>
  <c r="UU89" i="1"/>
  <c r="WT24" i="1"/>
  <c r="SY28" i="1"/>
  <c r="AHS2" i="1"/>
  <c r="AKY40" i="1"/>
  <c r="TT91" i="1"/>
  <c r="NE4" i="1"/>
  <c r="NK32" i="1"/>
  <c r="AQS77" i="1"/>
  <c r="SJ46" i="1"/>
  <c r="AES63" i="1"/>
  <c r="WE18" i="1"/>
  <c r="VG44" i="1"/>
  <c r="JY18" i="1"/>
  <c r="UI5" i="1"/>
  <c r="AQP32" i="1"/>
  <c r="AQM56" i="1"/>
  <c r="KB39" i="1"/>
  <c r="ARH17" i="1"/>
  <c r="APU76" i="1"/>
  <c r="NQ87" i="1"/>
  <c r="ANJ52" i="1"/>
  <c r="XL10" i="1"/>
  <c r="QN62" i="1"/>
  <c r="MA50" i="1"/>
  <c r="YV13" i="1"/>
  <c r="NZ82" i="1"/>
  <c r="ZZ58" i="1"/>
  <c r="WT47" i="1"/>
  <c r="XL3" i="1"/>
  <c r="VV52" i="1"/>
  <c r="AHA79" i="1"/>
  <c r="AGI82" i="1"/>
  <c r="AKD79" i="1"/>
  <c r="AFB47" i="1"/>
  <c r="KK84" i="1"/>
  <c r="SP45" i="1"/>
  <c r="PV10" i="1"/>
  <c r="YS28" i="1"/>
  <c r="AHG7" i="1"/>
  <c r="WH33" i="1"/>
  <c r="MS94" i="1"/>
  <c r="AKM5" i="1"/>
  <c r="SP40" i="1"/>
  <c r="TK52" i="1"/>
  <c r="KK58" i="1"/>
  <c r="PA79" i="1"/>
  <c r="ASI57" i="1"/>
  <c r="AQJ70" i="1"/>
  <c r="JY94" i="1"/>
  <c r="XF41" i="1"/>
  <c r="APU2" i="1"/>
  <c r="ANS65" i="1"/>
  <c r="QQ84" i="1"/>
  <c r="ADL8" i="1"/>
  <c r="AVI19" i="1"/>
  <c r="VV12" i="1"/>
  <c r="ADX51" i="1"/>
  <c r="YA56" i="1"/>
  <c r="UU74" i="1"/>
  <c r="TN68" i="1"/>
  <c r="UF18" i="1"/>
  <c r="AEA57" i="1"/>
  <c r="PD47" i="1"/>
  <c r="AFE52" i="1"/>
  <c r="PV79" i="1"/>
  <c r="MM29" i="1"/>
  <c r="LU69" i="1"/>
  <c r="SA86" i="1"/>
  <c r="AKG62" i="1"/>
  <c r="AQP35" i="1"/>
  <c r="PD34" i="1"/>
  <c r="ABM91" i="1"/>
  <c r="AMF5" i="1"/>
  <c r="SV17" i="1"/>
  <c r="NZ87" i="1"/>
  <c r="AKS74" i="1"/>
  <c r="NZ14" i="1"/>
  <c r="ASC50" i="1"/>
  <c r="TW76" i="1"/>
  <c r="AKS70" i="1"/>
  <c r="UR2" i="1"/>
  <c r="TQ18" i="1"/>
  <c r="ATD91" i="1"/>
  <c r="AMX84" i="1"/>
  <c r="SM79" i="1"/>
  <c r="MM63" i="1"/>
  <c r="AHV28" i="1"/>
  <c r="WZ89" i="1"/>
  <c r="QE69" i="1"/>
  <c r="ALW52" i="1"/>
  <c r="ATD29" i="1"/>
  <c r="NT46" i="1"/>
  <c r="QB13" i="1"/>
  <c r="AHA69" i="1"/>
  <c r="OR80" i="1"/>
  <c r="AUK45" i="1"/>
  <c r="ARK85" i="1"/>
  <c r="VD47" i="1"/>
  <c r="ALZ7" i="1"/>
  <c r="QB70" i="1"/>
  <c r="OL24" i="1"/>
  <c r="ZN93" i="1"/>
  <c r="AGX59" i="1"/>
  <c r="AJU82" i="1"/>
  <c r="ABM85" i="1"/>
  <c r="ATM40" i="1"/>
  <c r="APF69" i="1"/>
  <c r="WB70" i="1"/>
  <c r="AEY62" i="1"/>
  <c r="XX83" i="1"/>
  <c r="ADF86" i="1"/>
  <c r="RC91" i="1"/>
  <c r="AEY14" i="1"/>
  <c r="AFK38" i="1"/>
  <c r="AJR52" i="1"/>
  <c r="AFZ51" i="1"/>
  <c r="SG94" i="1"/>
  <c r="ALE35" i="1"/>
  <c r="ATM17" i="1"/>
  <c r="NW83" i="1"/>
  <c r="AED23" i="1"/>
  <c r="AIB76" i="1"/>
  <c r="APX53" i="1"/>
  <c r="WE70" i="1"/>
  <c r="VP81" i="1"/>
  <c r="AAF18" i="1"/>
  <c r="ALQ38" i="1"/>
  <c r="MP92" i="1"/>
  <c r="WQ80" i="1"/>
  <c r="YJ88" i="1"/>
  <c r="NN17" i="1"/>
  <c r="OR58" i="1"/>
  <c r="AMF10" i="1"/>
  <c r="APL68" i="1"/>
  <c r="WW44" i="1"/>
  <c r="ANV23" i="1"/>
  <c r="QN51" i="1"/>
  <c r="AML77" i="1"/>
  <c r="TZ27" i="1"/>
  <c r="AFH92" i="1"/>
  <c r="AGC84" i="1"/>
  <c r="AED33" i="1"/>
  <c r="AQD53" i="1"/>
  <c r="SS22" i="1"/>
  <c r="ACN7" i="1"/>
  <c r="ASX46" i="1"/>
  <c r="AGX8" i="1"/>
  <c r="ATJ12" i="1"/>
  <c r="ZE74" i="1"/>
  <c r="PG17" i="1"/>
  <c r="WW92" i="1"/>
  <c r="AGR51" i="1"/>
  <c r="ASC40" i="1"/>
  <c r="ZT71" i="1"/>
  <c r="AEV27" i="1"/>
  <c r="LO94" i="1"/>
  <c r="TE6" i="1"/>
  <c r="AKS84" i="1"/>
  <c r="UF77" i="1"/>
  <c r="AAX38" i="1"/>
  <c r="AUK14" i="1"/>
  <c r="AJO40" i="1"/>
  <c r="AHP62" i="1"/>
  <c r="AHA64" i="1"/>
  <c r="YG34" i="1"/>
  <c r="ASX2" i="1"/>
  <c r="AOK82" i="1"/>
  <c r="QZ69" i="1"/>
  <c r="AUE44" i="1"/>
  <c r="AHV68" i="1"/>
  <c r="AIT59" i="1"/>
  <c r="ARZ85" i="1"/>
  <c r="RC81" i="1"/>
  <c r="VM75" i="1"/>
  <c r="ZT58" i="1"/>
  <c r="APF40" i="1"/>
  <c r="UX27" i="1"/>
  <c r="ANP93" i="1"/>
  <c r="ACH18" i="1"/>
  <c r="ALB96" i="1"/>
  <c r="AVI9" i="1"/>
  <c r="AOZ28" i="1"/>
  <c r="WH63" i="1"/>
  <c r="SJ18" i="1"/>
  <c r="ATP38" i="1"/>
  <c r="AIH38" i="1"/>
  <c r="AAI56" i="1"/>
  <c r="AAI86" i="1"/>
  <c r="ACT95" i="1"/>
  <c r="AKJ13" i="1"/>
  <c r="AQA12" i="1"/>
  <c r="XR23" i="1"/>
  <c r="LF95" i="1"/>
  <c r="NE24" i="1"/>
  <c r="MV58" i="1"/>
  <c r="AOW24" i="1"/>
  <c r="LI93" i="1"/>
  <c r="WE96" i="1"/>
  <c r="NQ12" i="1"/>
  <c r="NB82" i="1"/>
  <c r="ARH9" i="1"/>
  <c r="KZ14" i="1"/>
  <c r="QQ58" i="1"/>
  <c r="TZ95" i="1"/>
  <c r="PD59" i="1"/>
  <c r="VD8" i="1"/>
  <c r="APR9" i="1"/>
  <c r="LO39" i="1"/>
  <c r="ZW82" i="1"/>
  <c r="KK74" i="1"/>
  <c r="SA65" i="1"/>
  <c r="AQM13" i="1"/>
  <c r="VG56" i="1"/>
  <c r="NN94" i="1"/>
  <c r="PV64" i="1"/>
  <c r="TE19" i="1"/>
  <c r="YG3" i="1"/>
  <c r="SD35" i="1"/>
  <c r="XU13" i="1"/>
  <c r="KW84" i="1"/>
  <c r="AFZ32" i="1"/>
  <c r="ABD89" i="1"/>
  <c r="SJ8" i="1"/>
  <c r="TE14" i="1"/>
  <c r="AMI77" i="1"/>
  <c r="PY18" i="1"/>
  <c r="AAF40" i="1"/>
  <c r="WQ22" i="1"/>
  <c r="ZE80" i="1"/>
  <c r="AJF40" i="1"/>
  <c r="WQ19" i="1"/>
  <c r="AIN13" i="1"/>
  <c r="PM77" i="1"/>
  <c r="SJ45" i="1"/>
  <c r="AKP10" i="1"/>
  <c r="KK34" i="1"/>
  <c r="AJC71" i="1"/>
  <c r="TB68" i="1"/>
  <c r="QT57" i="1"/>
  <c r="WZ85" i="1"/>
  <c r="AGF81" i="1"/>
  <c r="AGU95" i="1"/>
  <c r="JY63" i="1"/>
  <c r="ALH85" i="1"/>
  <c r="APR80" i="1"/>
  <c r="RR71" i="1"/>
  <c r="VY18" i="1"/>
  <c r="AHS62" i="1"/>
  <c r="ALQ92" i="1"/>
  <c r="UR64" i="1"/>
  <c r="AIE17" i="1"/>
  <c r="ZH69" i="1"/>
  <c r="LC92" i="1"/>
  <c r="MG81" i="1"/>
  <c r="SG24" i="1"/>
  <c r="ADO41" i="1"/>
  <c r="AOE96" i="1"/>
  <c r="KB57" i="1"/>
  <c r="MA5" i="1"/>
  <c r="ADI71" i="1"/>
  <c r="PM65" i="1"/>
  <c r="NH10" i="1"/>
  <c r="AFB32" i="1"/>
  <c r="ARZ65" i="1"/>
  <c r="WQ52" i="1"/>
  <c r="LF44" i="1"/>
  <c r="NW45" i="1"/>
  <c r="XO27" i="1"/>
  <c r="AHP91" i="1"/>
  <c r="ANP62" i="1"/>
  <c r="ARH38" i="1"/>
  <c r="AGI41" i="1"/>
  <c r="XF46" i="1"/>
  <c r="AIK9" i="1"/>
  <c r="AKV76" i="1"/>
  <c r="ZW87" i="1"/>
  <c r="QZ38" i="1"/>
  <c r="XF27" i="1"/>
  <c r="UI95" i="1"/>
  <c r="ACZ91" i="1"/>
  <c r="ABD10" i="1"/>
  <c r="YV9" i="1"/>
  <c r="WZ91" i="1"/>
  <c r="ACQ2" i="1"/>
  <c r="AIQ76" i="1"/>
  <c r="RU23" i="1"/>
  <c r="XI17" i="1"/>
  <c r="WT91" i="1"/>
  <c r="TW96" i="1"/>
  <c r="AKM41" i="1"/>
  <c r="RO13" i="1"/>
  <c r="AQA53" i="1"/>
  <c r="MM46" i="1"/>
  <c r="RL58" i="1"/>
  <c r="ASR45" i="1"/>
  <c r="ALW18" i="1"/>
  <c r="TQ71" i="1"/>
  <c r="AJU45" i="1"/>
  <c r="OC4" i="1"/>
  <c r="PY75" i="1"/>
  <c r="AJR86" i="1"/>
  <c r="SM81" i="1"/>
  <c r="XL24" i="1"/>
  <c r="ATM22" i="1"/>
  <c r="KZ17" i="1"/>
  <c r="ZK62" i="1"/>
  <c r="AJU74" i="1"/>
  <c r="AMO3" i="1"/>
  <c r="XU2" i="1"/>
  <c r="TZ86" i="1"/>
  <c r="ACH96" i="1"/>
  <c r="ALE86" i="1"/>
  <c r="JY5" i="1"/>
  <c r="ZK44" i="1"/>
  <c r="OL13" i="1"/>
  <c r="ALB47" i="1"/>
  <c r="NW8" i="1"/>
  <c r="AGO85" i="1"/>
  <c r="QT12" i="1"/>
  <c r="OO45" i="1"/>
  <c r="QT96" i="1"/>
  <c r="PS84" i="1"/>
  <c r="KW88" i="1"/>
  <c r="WZ24" i="1"/>
  <c r="ABG94" i="1"/>
  <c r="UX65" i="1"/>
  <c r="AMO86" i="1"/>
  <c r="AAX22" i="1"/>
  <c r="AHP69" i="1"/>
  <c r="AKD81" i="1"/>
  <c r="OF28" i="1"/>
  <c r="ADO85" i="1"/>
  <c r="YJ22" i="1"/>
  <c r="SA41" i="1"/>
  <c r="UX82" i="1"/>
  <c r="VY39" i="1"/>
  <c r="ABA27" i="1"/>
  <c r="AJR62" i="1"/>
  <c r="VV89" i="1"/>
  <c r="WN95" i="1"/>
  <c r="AUN87" i="1"/>
  <c r="AJO6" i="1"/>
  <c r="ADL58" i="1"/>
  <c r="OO59" i="1"/>
  <c r="AAU84" i="1"/>
  <c r="NT39" i="1"/>
  <c r="TW13" i="1"/>
  <c r="KK81" i="1"/>
  <c r="SS59" i="1"/>
  <c r="LL46" i="1"/>
  <c r="AJI38" i="1"/>
  <c r="OL58" i="1"/>
  <c r="AQG75" i="1"/>
  <c r="LU84" i="1"/>
  <c r="AMR38" i="1"/>
  <c r="API71" i="1"/>
  <c r="ZK57" i="1"/>
  <c r="SP96" i="1"/>
  <c r="AUZ33" i="1"/>
  <c r="ASC27" i="1"/>
  <c r="MA2" i="1"/>
  <c r="AGR12" i="1"/>
  <c r="ARE80" i="1"/>
  <c r="ARN83" i="1"/>
  <c r="ARK62" i="1"/>
  <c r="ZB33" i="1"/>
  <c r="TQ62" i="1"/>
  <c r="LU59" i="1"/>
  <c r="AKS33" i="1"/>
  <c r="NE8" i="1"/>
  <c r="APO23" i="1"/>
  <c r="MG51" i="1"/>
  <c r="VM64" i="1"/>
  <c r="XC4" i="1"/>
  <c r="NE47" i="1"/>
  <c r="AIH92" i="1"/>
  <c r="RO24" i="1"/>
  <c r="LO53" i="1"/>
  <c r="OU53" i="1"/>
  <c r="MY47" i="1"/>
  <c r="JV41" i="1"/>
  <c r="QH46" i="1"/>
  <c r="PG82" i="1"/>
  <c r="MP23" i="1"/>
  <c r="APU93" i="1"/>
  <c r="KH39" i="1"/>
  <c r="AUT27" i="1"/>
  <c r="NT87" i="1"/>
  <c r="ARZ45" i="1"/>
  <c r="JS14" i="1"/>
  <c r="XF38" i="1"/>
  <c r="MJ62" i="1"/>
  <c r="ARZ79" i="1"/>
  <c r="ZK47" i="1"/>
  <c r="OF33" i="1"/>
  <c r="WH79" i="1"/>
  <c r="PM18" i="1"/>
  <c r="KQ83" i="1"/>
  <c r="AUT94" i="1"/>
  <c r="AND58" i="1"/>
  <c r="ARE62" i="1"/>
  <c r="OO58" i="1"/>
  <c r="OC95" i="1"/>
  <c r="ABA77" i="1"/>
  <c r="AAL94" i="1"/>
  <c r="RO19" i="1"/>
  <c r="SP92" i="1"/>
  <c r="ZQ32" i="1"/>
  <c r="LO86" i="1"/>
  <c r="QH41" i="1"/>
  <c r="ABP17" i="1"/>
  <c r="UR9" i="1"/>
  <c r="AQD82" i="1"/>
  <c r="APC83" i="1"/>
  <c r="NE75" i="1"/>
  <c r="NQ68" i="1"/>
  <c r="NT3" i="1"/>
  <c r="YS85" i="1"/>
  <c r="AIZ65" i="1"/>
  <c r="WQ14" i="1"/>
  <c r="RR29" i="1"/>
  <c r="ACK35" i="1"/>
  <c r="VY53" i="1"/>
  <c r="NW12" i="1"/>
  <c r="MS52" i="1"/>
  <c r="AIN22" i="1"/>
  <c r="LL96" i="1"/>
  <c r="ALE88" i="1"/>
  <c r="KB12" i="1"/>
  <c r="ZQ56" i="1"/>
  <c r="ATS81" i="1"/>
  <c r="AML35" i="1"/>
  <c r="SY29" i="1"/>
  <c r="AKG44" i="1"/>
  <c r="LU89" i="1"/>
  <c r="ACW8" i="1"/>
  <c r="AIK76" i="1"/>
  <c r="AGX86" i="1"/>
  <c r="ASC88" i="1"/>
  <c r="NN33" i="1"/>
  <c r="ABY77" i="1"/>
  <c r="PD23" i="1"/>
  <c r="PV32" i="1"/>
  <c r="RF95" i="1"/>
  <c r="AGC58" i="1"/>
  <c r="XX95" i="1"/>
  <c r="AIK39" i="1"/>
  <c r="UI51" i="1"/>
  <c r="QE75" i="1"/>
  <c r="ANS82" i="1"/>
  <c r="XR63" i="1"/>
  <c r="SM29" i="1"/>
  <c r="LI95" i="1"/>
  <c r="YV50" i="1"/>
  <c r="LX34" i="1"/>
  <c r="PS52" i="1"/>
  <c r="ANV84" i="1"/>
  <c r="VS88" i="1"/>
  <c r="ARW79" i="1"/>
  <c r="WN50" i="1"/>
  <c r="QN29" i="1"/>
  <c r="QH89" i="1"/>
  <c r="ALK13" i="1"/>
  <c r="OU89" i="1"/>
  <c r="PM32" i="1"/>
  <c r="VG39" i="1"/>
  <c r="APX23" i="1"/>
  <c r="ADU86" i="1"/>
  <c r="LI45" i="1"/>
  <c r="UL5" i="1"/>
  <c r="AMX88" i="1"/>
  <c r="XC53" i="1"/>
  <c r="MV71" i="1"/>
  <c r="KQ2" i="1"/>
  <c r="TN91" i="1"/>
  <c r="ZE50" i="1"/>
  <c r="AQD23" i="1"/>
  <c r="YM32" i="1"/>
  <c r="LF40" i="1"/>
  <c r="MV10" i="1"/>
  <c r="WQ40" i="1"/>
  <c r="ART84" i="1"/>
  <c r="XL9" i="1"/>
  <c r="XU6" i="1"/>
  <c r="TB75" i="1"/>
  <c r="PA87" i="1"/>
  <c r="YG92" i="1"/>
  <c r="ATJ24" i="1"/>
  <c r="AOB65" i="1"/>
  <c r="AOZ63" i="1"/>
  <c r="AMX68" i="1"/>
  <c r="KN91" i="1"/>
  <c r="JY89" i="1"/>
  <c r="ANA51" i="1"/>
  <c r="AKJ58" i="1"/>
  <c r="MP86" i="1"/>
  <c r="AJI28" i="1"/>
  <c r="NZ70" i="1"/>
  <c r="AJI75" i="1"/>
  <c r="SP84" i="1"/>
  <c r="AIQ94" i="1"/>
  <c r="PJ64" i="1"/>
  <c r="AFH51" i="1"/>
  <c r="YJ68" i="1"/>
  <c r="AKS40" i="1"/>
  <c r="AJI81" i="1"/>
  <c r="QK5" i="1"/>
  <c r="ANS10" i="1"/>
  <c r="AKA3" i="1"/>
  <c r="ACT76" i="1"/>
  <c r="AFK14" i="1"/>
  <c r="NE9" i="1"/>
  <c r="AHJ34" i="1"/>
  <c r="YY81" i="1"/>
  <c r="AGO51" i="1"/>
  <c r="TT39" i="1"/>
  <c r="AAU96" i="1"/>
  <c r="ANA75" i="1"/>
  <c r="ABP8" i="1"/>
  <c r="ACH80" i="1"/>
  <c r="YP40" i="1"/>
  <c r="SS14" i="1"/>
  <c r="ACT58" i="1"/>
  <c r="UO63" i="1"/>
  <c r="QE52" i="1"/>
  <c r="LF76" i="1"/>
  <c r="AIT38" i="1"/>
  <c r="YA70" i="1"/>
  <c r="AJR85" i="1"/>
  <c r="ALK57" i="1"/>
  <c r="UX44" i="1"/>
  <c r="AJF47" i="1"/>
  <c r="QT64" i="1"/>
  <c r="KB63" i="1"/>
  <c r="QQ18" i="1"/>
  <c r="ART13" i="1"/>
  <c r="AQG76" i="1"/>
  <c r="ACW50" i="1"/>
  <c r="LO70" i="1"/>
  <c r="WH32" i="1"/>
  <c r="NN86" i="1"/>
  <c r="SJ64" i="1"/>
  <c r="AOE68" i="1"/>
  <c r="VD75" i="1"/>
  <c r="AUE34" i="1"/>
  <c r="NK18" i="1"/>
  <c r="APU32" i="1"/>
  <c r="OX57" i="1"/>
  <c r="OL40" i="1"/>
  <c r="LR7" i="1"/>
  <c r="AJI89" i="1"/>
  <c r="RU70" i="1"/>
  <c r="AJL96" i="1"/>
  <c r="AUZ59" i="1"/>
  <c r="LC62" i="1"/>
  <c r="AJR74" i="1"/>
  <c r="QT6" i="1"/>
  <c r="AMR44" i="1"/>
  <c r="AKV80" i="1"/>
  <c r="AUK71" i="1"/>
  <c r="JP39" i="1"/>
  <c r="LI57" i="1"/>
  <c r="PD19" i="1"/>
  <c r="APO59" i="1"/>
  <c r="ADI93" i="1"/>
  <c r="AFK84" i="1"/>
  <c r="MV77" i="1"/>
  <c r="SP51" i="1"/>
  <c r="VY59" i="1"/>
  <c r="SM77" i="1"/>
  <c r="AJL28" i="1"/>
  <c r="AKD39" i="1"/>
  <c r="ZZ27" i="1"/>
  <c r="AFB53" i="1"/>
  <c r="OL14" i="1"/>
  <c r="MV44" i="1"/>
  <c r="AIQ82" i="1"/>
  <c r="VG93" i="1"/>
  <c r="VY58" i="1"/>
  <c r="MA82" i="1"/>
  <c r="AKA9" i="1"/>
  <c r="AOE35" i="1"/>
  <c r="NK81" i="1"/>
  <c r="YD13" i="1"/>
  <c r="ANP22" i="1"/>
  <c r="AMF71" i="1"/>
  <c r="ADX41" i="1"/>
  <c r="SS46" i="1"/>
  <c r="ADI45" i="1"/>
  <c r="LI41" i="1"/>
  <c r="KH47" i="1"/>
  <c r="AGR92" i="1"/>
  <c r="ACE12" i="1"/>
  <c r="RC35" i="1"/>
  <c r="TH77" i="1"/>
  <c r="OX12" i="1"/>
  <c r="ATS57" i="1"/>
  <c r="NE10" i="1"/>
  <c r="AEV39" i="1"/>
  <c r="PV88" i="1"/>
  <c r="OO81" i="1"/>
  <c r="PJ41" i="1"/>
  <c r="RC38" i="1"/>
  <c r="APO9" i="1"/>
  <c r="KE13" i="1"/>
  <c r="AAU9" i="1"/>
  <c r="ATY50" i="1"/>
  <c r="AIZ59" i="1"/>
  <c r="NN69" i="1"/>
  <c r="SS56" i="1"/>
  <c r="WT29" i="1"/>
  <c r="SJ89" i="1"/>
  <c r="AEY63" i="1"/>
  <c r="AKY89" i="1"/>
  <c r="OO76" i="1"/>
  <c r="AFZ84" i="1"/>
  <c r="JP65" i="1"/>
  <c r="WW17" i="1"/>
  <c r="AHA74" i="1"/>
  <c r="RX12" i="1"/>
  <c r="ALH86" i="1"/>
  <c r="ALW10" i="1"/>
  <c r="ATA92" i="1"/>
  <c r="ACT22" i="1"/>
  <c r="TE4" i="1"/>
  <c r="AQP29" i="1"/>
  <c r="MG34" i="1"/>
  <c r="PM45" i="1"/>
  <c r="UO2" i="1"/>
  <c r="AMF80" i="1"/>
  <c r="AGL57" i="1"/>
  <c r="QK63" i="1"/>
  <c r="JP79" i="1"/>
  <c r="JP34" i="1"/>
  <c r="KW93" i="1"/>
  <c r="PG50" i="1"/>
  <c r="KN86" i="1"/>
  <c r="QH47" i="1"/>
  <c r="AMX38" i="1"/>
  <c r="ARE84" i="1"/>
  <c r="XC83" i="1"/>
  <c r="AAI58" i="1"/>
  <c r="AIT4" i="1"/>
  <c r="AQD2" i="1"/>
  <c r="AKJ45" i="1"/>
  <c r="TK74" i="1"/>
  <c r="ANP44" i="1"/>
  <c r="AUE32" i="1"/>
  <c r="ALW51" i="1"/>
  <c r="AQA62" i="1"/>
  <c r="KQ34" i="1"/>
  <c r="NH13" i="1"/>
  <c r="AOT34" i="1"/>
  <c r="LF46" i="1"/>
  <c r="WB62" i="1"/>
  <c r="ATG9" i="1"/>
  <c r="AQG41" i="1"/>
  <c r="QK18" i="1"/>
  <c r="TK79" i="1"/>
  <c r="PS40" i="1"/>
  <c r="ACH83" i="1"/>
  <c r="RR80" i="1"/>
  <c r="AQG86" i="1"/>
  <c r="ABP77" i="1"/>
  <c r="AMF51" i="1"/>
  <c r="VG89" i="1"/>
  <c r="RF91" i="1"/>
  <c r="AUZ23" i="1"/>
  <c r="AAC58" i="1"/>
  <c r="AFQ41" i="1"/>
  <c r="ABM9" i="1"/>
  <c r="AKJ46" i="1"/>
  <c r="AAX2" i="1"/>
  <c r="ALN64" i="1"/>
  <c r="KE85" i="1"/>
  <c r="JV91" i="1"/>
  <c r="UR87" i="1"/>
  <c r="AFN14" i="1"/>
  <c r="AKP86" i="1"/>
  <c r="UI44" i="1"/>
  <c r="ATP95" i="1"/>
  <c r="LO59" i="1"/>
  <c r="YA13" i="1"/>
  <c r="AGR69" i="1"/>
  <c r="JP94" i="1"/>
  <c r="XU34" i="1"/>
  <c r="ATA59" i="1"/>
  <c r="AGR24" i="1"/>
  <c r="AJI79" i="1"/>
  <c r="AHD69" i="1"/>
  <c r="KT68" i="1"/>
  <c r="LI64" i="1"/>
  <c r="AQD71" i="1"/>
  <c r="QW63" i="1"/>
  <c r="RO41" i="1"/>
  <c r="KZ10" i="1"/>
  <c r="TW7" i="1"/>
  <c r="ZH41" i="1"/>
  <c r="TZ3" i="1"/>
  <c r="MM12" i="1"/>
  <c r="MY22" i="1"/>
  <c r="XI57" i="1"/>
  <c r="YA93" i="1"/>
  <c r="OC50" i="1"/>
  <c r="KQ74" i="1"/>
  <c r="AQM93" i="1"/>
  <c r="NB74" i="1"/>
  <c r="PJ74" i="1"/>
  <c r="YP84" i="1"/>
  <c r="ARQ41" i="1"/>
  <c r="ACE79" i="1"/>
  <c r="ATD39" i="1"/>
  <c r="KB89" i="1"/>
  <c r="AES96" i="1"/>
  <c r="KW68" i="1"/>
  <c r="YJ27" i="1"/>
  <c r="KE40" i="1"/>
  <c r="AFZ12" i="1"/>
  <c r="YD89" i="1"/>
  <c r="LO40" i="1"/>
  <c r="ANA23" i="1"/>
  <c r="AUK10" i="1"/>
  <c r="SD40" i="1"/>
  <c r="NZ68" i="1"/>
  <c r="APR12" i="1"/>
  <c r="ARN23" i="1"/>
  <c r="SD59" i="1"/>
  <c r="AGO59" i="1"/>
  <c r="AIN63" i="1"/>
  <c r="APF84" i="1"/>
  <c r="AOE93" i="1"/>
  <c r="AGI4" i="1"/>
  <c r="WQ24" i="1"/>
  <c r="RX51" i="1"/>
  <c r="OF14" i="1"/>
  <c r="UL47" i="1"/>
  <c r="YA51" i="1"/>
  <c r="WQ87" i="1"/>
  <c r="PP56" i="1"/>
  <c r="WW74" i="1"/>
  <c r="KK86" i="1"/>
  <c r="AUE23" i="1"/>
  <c r="MM84" i="1"/>
  <c r="KW70" i="1"/>
  <c r="PM14" i="1"/>
  <c r="YD28" i="1"/>
  <c r="SG58" i="1"/>
  <c r="LO89" i="1"/>
  <c r="XL57" i="1"/>
  <c r="OU35" i="1"/>
  <c r="XR58" i="1"/>
  <c r="TB47" i="1"/>
  <c r="RF94" i="1"/>
  <c r="NW58" i="1"/>
  <c r="VS2" i="1"/>
  <c r="UO64" i="1"/>
  <c r="PJ83" i="1"/>
  <c r="AAI83" i="1"/>
  <c r="ACB3" i="1"/>
  <c r="KK10" i="1"/>
  <c r="APO38" i="1"/>
  <c r="AIH3" i="1"/>
  <c r="KK94" i="1"/>
  <c r="OX24" i="1"/>
  <c r="NZ7" i="1"/>
  <c r="AUW39" i="1"/>
  <c r="NQ62" i="1"/>
  <c r="QN75" i="1"/>
  <c r="WQ89" i="1"/>
  <c r="TN79" i="1"/>
  <c r="NB77" i="1"/>
  <c r="AUT41" i="1"/>
  <c r="AHM47" i="1"/>
  <c r="MP76" i="1"/>
  <c r="AOK17" i="1"/>
  <c r="AIE82" i="1"/>
  <c r="LR4" i="1"/>
  <c r="ACH77" i="1"/>
  <c r="VS27" i="1"/>
  <c r="ABS52" i="1"/>
  <c r="JV89" i="1"/>
  <c r="QH33" i="1"/>
  <c r="ZQ88" i="1"/>
  <c r="MY92" i="1"/>
  <c r="JP22" i="1"/>
  <c r="ART50" i="1"/>
  <c r="ACN77" i="1"/>
  <c r="LR87" i="1"/>
  <c r="YY74" i="1"/>
  <c r="APO62" i="1"/>
  <c r="ZK65" i="1"/>
  <c r="XR13" i="1"/>
  <c r="SS39" i="1"/>
  <c r="YV32" i="1"/>
  <c r="AFQ85" i="1"/>
  <c r="AMO69" i="1"/>
  <c r="AFN88" i="1"/>
  <c r="TB40" i="1"/>
  <c r="ANV19" i="1"/>
  <c r="QZ45" i="1"/>
  <c r="YD35" i="1"/>
  <c r="AGX40" i="1"/>
  <c r="XO6" i="1"/>
  <c r="WK23" i="1"/>
  <c r="JP27" i="1"/>
  <c r="TZ75" i="1"/>
  <c r="YA79" i="1"/>
  <c r="NZ62" i="1"/>
  <c r="JS65" i="1"/>
  <c r="ALW39" i="1"/>
  <c r="WK51" i="1"/>
  <c r="AGI77" i="1"/>
  <c r="AHA17" i="1"/>
  <c r="VJ68" i="1"/>
  <c r="AEJ75" i="1"/>
  <c r="AIZ86" i="1"/>
  <c r="ABY64" i="1"/>
  <c r="YS86" i="1"/>
  <c r="AQJ94" i="1"/>
  <c r="MM50" i="1"/>
  <c r="APF56" i="1"/>
  <c r="XC94" i="1"/>
  <c r="AGL53" i="1"/>
  <c r="ZQ27" i="1"/>
  <c r="VY69" i="1"/>
  <c r="SA64" i="1"/>
  <c r="JS77" i="1"/>
  <c r="AKV22" i="1"/>
  <c r="YV68" i="1"/>
  <c r="AIE81" i="1"/>
  <c r="KN47" i="1"/>
  <c r="KT22" i="1"/>
  <c r="ACW88" i="1"/>
  <c r="AGX69" i="1"/>
  <c r="PS77" i="1"/>
  <c r="XX64" i="1"/>
  <c r="ANJ12" i="1"/>
  <c r="AOZ85" i="1"/>
  <c r="NW59" i="1"/>
  <c r="ZW95" i="1"/>
  <c r="NW76" i="1"/>
  <c r="QT85" i="1"/>
  <c r="RX58" i="1"/>
  <c r="ANM93" i="1"/>
  <c r="SV95" i="1"/>
  <c r="AGO53" i="1"/>
  <c r="SM92" i="1"/>
  <c r="QZ76" i="1"/>
  <c r="AEJ59" i="1"/>
  <c r="AEJ29" i="1"/>
  <c r="XL18" i="1"/>
  <c r="TT8" i="1"/>
  <c r="XI74" i="1"/>
  <c r="NN24" i="1"/>
  <c r="ALK24" i="1"/>
  <c r="AIK80" i="1"/>
  <c r="OI8" i="1"/>
  <c r="ABV32" i="1"/>
  <c r="ADO75" i="1"/>
  <c r="OR93" i="1"/>
  <c r="LF12" i="1"/>
  <c r="AHA29" i="1"/>
  <c r="ATJ18" i="1"/>
  <c r="ACH75" i="1"/>
  <c r="QW62" i="1"/>
  <c r="YA89" i="1"/>
  <c r="MV9" i="1"/>
  <c r="AKV82" i="1"/>
  <c r="NH39" i="1"/>
  <c r="NB89" i="1"/>
  <c r="RI96" i="1"/>
  <c r="XO44" i="1"/>
  <c r="AIN18" i="1"/>
  <c r="ZE89" i="1"/>
  <c r="AFN71" i="1"/>
  <c r="AED58" i="1"/>
  <c r="QE87" i="1"/>
  <c r="WN24" i="1"/>
  <c r="KB70" i="1"/>
  <c r="YS14" i="1"/>
  <c r="NH91" i="1"/>
  <c r="ATS14" i="1"/>
  <c r="QZ40" i="1"/>
  <c r="QQ59" i="1"/>
  <c r="AIQ84" i="1"/>
  <c r="NB94" i="1"/>
  <c r="TW35" i="1"/>
  <c r="KB29" i="1"/>
  <c r="UC19" i="1"/>
  <c r="ANG6" i="1"/>
  <c r="AQS57" i="1"/>
  <c r="AEG86" i="1"/>
  <c r="AQA89" i="1"/>
  <c r="RO18" i="1"/>
  <c r="ANJ84" i="1"/>
  <c r="AEV33" i="1"/>
  <c r="AJU56" i="1"/>
  <c r="ZH58" i="1"/>
  <c r="YV93" i="1"/>
  <c r="MJ19" i="1"/>
  <c r="KZ40" i="1"/>
  <c r="SP50" i="1"/>
  <c r="XC22" i="1"/>
  <c r="SA58" i="1"/>
  <c r="QW76" i="1"/>
  <c r="JS28" i="1"/>
  <c r="YY33" i="1"/>
  <c r="MS40" i="1"/>
  <c r="AUN41" i="1"/>
  <c r="ALT57" i="1"/>
  <c r="RI6" i="1"/>
  <c r="TN22" i="1"/>
  <c r="OC27" i="1"/>
  <c r="ADF41" i="1"/>
  <c r="ARQ23" i="1"/>
  <c r="ZZ56" i="1"/>
  <c r="AEJ13" i="1"/>
  <c r="MA91" i="1"/>
  <c r="VY75" i="1"/>
  <c r="TK29" i="1"/>
  <c r="AFH74" i="1"/>
  <c r="ARZ27" i="1"/>
  <c r="TB18" i="1"/>
  <c r="VJ14" i="1"/>
  <c r="AJR24" i="1"/>
  <c r="NW10" i="1"/>
  <c r="MJ71" i="1"/>
  <c r="ADI4" i="1"/>
  <c r="AKD34" i="1"/>
  <c r="AUQ47" i="1"/>
  <c r="UX91" i="1"/>
  <c r="AIE69" i="1"/>
  <c r="ABV96" i="1"/>
  <c r="AUH85" i="1"/>
  <c r="ADF44" i="1"/>
  <c r="NQ32" i="1"/>
  <c r="AKM46" i="1"/>
  <c r="YJ69" i="1"/>
  <c r="AIE5" i="1"/>
  <c r="QH57" i="1"/>
  <c r="ADR71" i="1"/>
  <c r="RI45" i="1"/>
  <c r="ZQ19" i="1"/>
  <c r="RU2" i="1"/>
  <c r="AVI56" i="1"/>
  <c r="ANJ29" i="1"/>
  <c r="ANJ86" i="1"/>
  <c r="AGX75" i="1"/>
  <c r="AIH41" i="1"/>
  <c r="XU84" i="1"/>
  <c r="RO95" i="1"/>
  <c r="ALZ87" i="1"/>
  <c r="QK87" i="1"/>
  <c r="ALQ64" i="1"/>
  <c r="ACH94" i="1"/>
  <c r="ADX7" i="1"/>
  <c r="JS74" i="1"/>
  <c r="NQ18" i="1"/>
  <c r="ZT19" i="1"/>
  <c r="SP88" i="1"/>
  <c r="VM27" i="1"/>
  <c r="ASO33" i="1"/>
  <c r="ALE9" i="1"/>
  <c r="WB80" i="1"/>
  <c r="MV65" i="1"/>
  <c r="AUZ79" i="1"/>
  <c r="ARQ7" i="1"/>
  <c r="PG70" i="1"/>
  <c r="MA86" i="1"/>
  <c r="AHV94" i="1"/>
  <c r="ALQ93" i="1"/>
  <c r="ADL57" i="1"/>
  <c r="XL22" i="1"/>
  <c r="JP5" i="1"/>
  <c r="AEP27" i="1"/>
  <c r="ATP62" i="1"/>
  <c r="SA82" i="1"/>
  <c r="AMC4" i="1"/>
  <c r="OL91" i="1"/>
  <c r="ASU71" i="1"/>
  <c r="XR92" i="1"/>
  <c r="YJ84" i="1"/>
  <c r="TH52" i="1"/>
  <c r="KW5" i="1"/>
  <c r="AHV46" i="1"/>
  <c r="TK82" i="1"/>
  <c r="KB27" i="1"/>
  <c r="ANM75" i="1"/>
  <c r="ACB92" i="1"/>
  <c r="AOH64" i="1"/>
  <c r="ACT28" i="1"/>
  <c r="AKV8" i="1"/>
  <c r="LU80" i="1"/>
  <c r="SV2" i="1"/>
  <c r="WN82" i="1"/>
  <c r="NE80" i="1"/>
  <c r="ABP6" i="1"/>
  <c r="ABM44" i="1"/>
  <c r="JV59" i="1"/>
  <c r="ARN51" i="1"/>
  <c r="OL77" i="1"/>
  <c r="VS33" i="1"/>
  <c r="NQ80" i="1"/>
  <c r="ARB47" i="1"/>
  <c r="UU70" i="1"/>
  <c r="LL80" i="1"/>
  <c r="ZW40" i="1"/>
  <c r="ARH77" i="1"/>
  <c r="WB6" i="1"/>
  <c r="PA65" i="1"/>
  <c r="ARE63" i="1"/>
  <c r="RU38" i="1"/>
  <c r="RF96" i="1"/>
  <c r="AGF9" i="1"/>
  <c r="JV69" i="1"/>
  <c r="QQ80" i="1"/>
  <c r="APL10" i="1"/>
  <c r="OC63" i="1"/>
  <c r="TT17" i="1"/>
  <c r="AFE87" i="1"/>
  <c r="ACN75" i="1"/>
  <c r="AEG63" i="1"/>
  <c r="ABY81" i="1"/>
  <c r="UR12" i="1"/>
  <c r="KW24" i="1"/>
  <c r="KT3" i="1"/>
  <c r="API50" i="1"/>
  <c r="XI95" i="1"/>
  <c r="PP27" i="1"/>
  <c r="RL84" i="1"/>
  <c r="AGC94" i="1"/>
  <c r="ASX51" i="1"/>
  <c r="ACT80" i="1"/>
  <c r="VD96" i="1"/>
  <c r="KQ35" i="1"/>
  <c r="ZK87" i="1"/>
  <c r="SJ3" i="1"/>
  <c r="AAX58" i="1"/>
  <c r="PJ33" i="1"/>
  <c r="ALT44" i="1"/>
  <c r="QE24" i="1"/>
  <c r="AUH34" i="1"/>
  <c r="QT45" i="1"/>
  <c r="WN17" i="1"/>
  <c r="RU33" i="1"/>
  <c r="SS68" i="1"/>
  <c r="ADL68" i="1"/>
  <c r="VA74" i="1"/>
  <c r="VG29" i="1"/>
  <c r="KQ38" i="1"/>
  <c r="AKV52" i="1"/>
  <c r="XX24" i="1"/>
  <c r="VY81" i="1"/>
  <c r="AEJ32" i="1"/>
  <c r="RX69" i="1"/>
  <c r="ZN52" i="1"/>
  <c r="AGF86" i="1"/>
  <c r="AJL86" i="1"/>
  <c r="VJ9" i="1"/>
  <c r="ADU19" i="1"/>
  <c r="ARW69" i="1"/>
  <c r="MP3" i="1"/>
  <c r="XU69" i="1"/>
  <c r="AJO44" i="1"/>
  <c r="AEJ46" i="1"/>
  <c r="TH62" i="1"/>
  <c r="RR88" i="1"/>
  <c r="API65" i="1"/>
  <c r="AUH51" i="1"/>
  <c r="RI41" i="1"/>
  <c r="ADC88" i="1"/>
  <c r="RC94" i="1"/>
  <c r="MA51" i="1"/>
  <c r="MJ82" i="1"/>
  <c r="AKS92" i="1"/>
  <c r="TW4" i="1"/>
  <c r="AQY8" i="1"/>
  <c r="AMO45" i="1"/>
  <c r="AAF6" i="1"/>
  <c r="AQJ96" i="1"/>
  <c r="QB7" i="1"/>
  <c r="UO57" i="1"/>
  <c r="KB68" i="1"/>
  <c r="AGO17" i="1"/>
  <c r="RC58" i="1"/>
  <c r="ANM53" i="1"/>
  <c r="QW59" i="1"/>
  <c r="AFT50" i="1"/>
  <c r="UX74" i="1"/>
  <c r="ANJ22" i="1"/>
  <c r="QQ85" i="1"/>
  <c r="MD53" i="1"/>
  <c r="VG14" i="1"/>
  <c r="VG76" i="1"/>
  <c r="AND7" i="1"/>
  <c r="ALH52" i="1"/>
  <c r="QH69" i="1"/>
  <c r="PS85" i="1"/>
  <c r="PP8" i="1"/>
  <c r="ARN68" i="1"/>
  <c r="ASX13" i="1"/>
  <c r="UX83" i="1"/>
  <c r="XI59" i="1"/>
  <c r="PD52" i="1"/>
  <c r="AQJ77" i="1"/>
  <c r="UI96" i="1"/>
  <c r="JP38" i="1"/>
  <c r="NT10" i="1"/>
  <c r="AON75" i="1"/>
  <c r="WZ74" i="1"/>
  <c r="AAX80" i="1"/>
  <c r="VS76" i="1"/>
  <c r="AKA69" i="1"/>
  <c r="OC17" i="1"/>
  <c r="WE9" i="1"/>
  <c r="ABM35" i="1"/>
  <c r="AGI84" i="1"/>
  <c r="AKJ51" i="1"/>
  <c r="VV63" i="1"/>
  <c r="WE71" i="1"/>
  <c r="XO35" i="1"/>
  <c r="AIB32" i="1"/>
  <c r="AHV35" i="1"/>
  <c r="ANS84" i="1"/>
  <c r="LC77" i="1"/>
  <c r="VA8" i="1"/>
  <c r="TK3" i="1"/>
  <c r="ANJ56" i="1"/>
  <c r="UF58" i="1"/>
  <c r="AIH51" i="1"/>
  <c r="AQY18" i="1"/>
  <c r="ART93" i="1"/>
  <c r="KB13" i="1"/>
  <c r="UI13" i="1"/>
  <c r="TT14" i="1"/>
  <c r="LX38" i="1"/>
  <c r="OF87" i="1"/>
  <c r="AIE14" i="1"/>
  <c r="ALW40" i="1"/>
  <c r="QT38" i="1"/>
  <c r="JV23" i="1"/>
  <c r="XL45" i="1"/>
  <c r="ABD51" i="1"/>
  <c r="AQV96" i="1"/>
  <c r="KT84" i="1"/>
  <c r="SM19" i="1"/>
  <c r="ATG82" i="1"/>
  <c r="MJ91" i="1"/>
  <c r="MP53" i="1"/>
  <c r="TH86" i="1"/>
  <c r="AUZ40" i="1"/>
  <c r="ANM77" i="1"/>
  <c r="XL83" i="1"/>
  <c r="AEJ77" i="1"/>
  <c r="SP19" i="1"/>
  <c r="XC23" i="1"/>
  <c r="VG79" i="1"/>
  <c r="YD9" i="1"/>
  <c r="SP82" i="1"/>
  <c r="SP81" i="1"/>
  <c r="AAR86" i="1"/>
  <c r="AKP23" i="1"/>
  <c r="JS19" i="1"/>
  <c r="ATM91" i="1"/>
  <c r="JP8" i="1"/>
  <c r="RR79" i="1"/>
  <c r="AQV56" i="1"/>
  <c r="OO10" i="1"/>
  <c r="AEG84" i="1"/>
  <c r="AGI2" i="1"/>
  <c r="OU65" i="1"/>
  <c r="QN24" i="1"/>
  <c r="ANA38" i="1"/>
  <c r="WT8" i="1"/>
  <c r="OR88" i="1"/>
  <c r="WQ2" i="1"/>
  <c r="OU62" i="1"/>
  <c r="AML59" i="1"/>
  <c r="AAO74" i="1"/>
  <c r="AFT6" i="1"/>
  <c r="UX84" i="1"/>
  <c r="AKP53" i="1"/>
  <c r="ATP4" i="1"/>
  <c r="SA10" i="1"/>
  <c r="AJU63" i="1"/>
  <c r="AAO76" i="1"/>
  <c r="AQV8" i="1"/>
  <c r="SY68" i="1"/>
  <c r="ACE65" i="1"/>
  <c r="APO8" i="1"/>
  <c r="KH34" i="1"/>
  <c r="PP50" i="1"/>
  <c r="NN92" i="1"/>
  <c r="AHM83" i="1"/>
  <c r="UO39" i="1"/>
  <c r="ALQ86" i="1"/>
  <c r="AJF13" i="1"/>
  <c r="AGI85" i="1"/>
  <c r="ADL86" i="1"/>
  <c r="SS75" i="1"/>
  <c r="APL70" i="1"/>
  <c r="AHV51" i="1"/>
  <c r="WQ76" i="1"/>
  <c r="AHJ86" i="1"/>
  <c r="AFW8" i="1"/>
  <c r="AFZ27" i="1"/>
  <c r="AMU94" i="1"/>
  <c r="TK88" i="1"/>
  <c r="ABP71" i="1"/>
  <c r="KW75" i="1"/>
  <c r="ABA91" i="1"/>
  <c r="MG17" i="1"/>
  <c r="AFT9" i="1"/>
  <c r="ALB45" i="1"/>
  <c r="AFN79" i="1"/>
  <c r="QK19" i="1"/>
  <c r="AOE50" i="1"/>
  <c r="AHS6" i="1"/>
  <c r="TE35" i="1"/>
  <c r="SS40" i="1"/>
  <c r="AKY64" i="1"/>
  <c r="SM39" i="1"/>
  <c r="AOT10" i="1"/>
  <c r="ACZ84" i="1"/>
  <c r="ALQ32" i="1"/>
  <c r="AAF34" i="1"/>
  <c r="AJU68" i="1"/>
  <c r="TH84" i="1"/>
  <c r="AGC95" i="1"/>
  <c r="APX59" i="1"/>
  <c r="RR93" i="1"/>
  <c r="AJI18" i="1"/>
  <c r="LU76" i="1"/>
  <c r="VM17" i="1"/>
  <c r="AVC34" i="1"/>
  <c r="MP24" i="1"/>
  <c r="ABG74" i="1"/>
  <c r="YS71" i="1"/>
  <c r="AIT29" i="1"/>
  <c r="UC62" i="1"/>
  <c r="AKJ64" i="1"/>
  <c r="ANM57" i="1"/>
  <c r="AOK75" i="1"/>
  <c r="KH2" i="1"/>
  <c r="TT5" i="1"/>
  <c r="ASI52" i="1"/>
  <c r="JY23" i="1"/>
  <c r="KQ9" i="1"/>
  <c r="SY80" i="1"/>
  <c r="MA32" i="1"/>
  <c r="ALN3" i="1"/>
  <c r="ARW45" i="1"/>
  <c r="ANM74" i="1"/>
  <c r="SY3" i="1"/>
  <c r="ACH95" i="1"/>
  <c r="ABV46" i="1"/>
  <c r="PS64" i="1"/>
  <c r="AMR62" i="1"/>
  <c r="JP23" i="1"/>
  <c r="AQY63" i="1"/>
  <c r="ACZ87" i="1"/>
  <c r="LX75" i="1"/>
  <c r="ARW80" i="1"/>
  <c r="AEP12" i="1"/>
  <c r="ASF64" i="1"/>
  <c r="YA63" i="1"/>
  <c r="AQP2" i="1"/>
  <c r="ARE5" i="1"/>
  <c r="API57" i="1"/>
  <c r="AFH12" i="1"/>
  <c r="AJO17" i="1"/>
  <c r="AEM58" i="1"/>
  <c r="NW51" i="1"/>
  <c r="ADR76" i="1"/>
  <c r="AQY82" i="1"/>
  <c r="OU40" i="1"/>
  <c r="TT44" i="1"/>
  <c r="AIB62" i="1"/>
  <c r="WZ9" i="1"/>
  <c r="RO5" i="1"/>
  <c r="KZ2" i="1"/>
  <c r="OR75" i="1"/>
  <c r="ACK45" i="1"/>
  <c r="AFT2" i="1"/>
  <c r="TT32" i="1"/>
  <c r="ABG69" i="1"/>
  <c r="WN87" i="1"/>
  <c r="AML65" i="1"/>
  <c r="RO62" i="1"/>
  <c r="XC7" i="1"/>
  <c r="ADO17" i="1"/>
  <c r="AQJ39" i="1"/>
  <c r="ZK12" i="1"/>
  <c r="AIH80" i="1"/>
  <c r="PJ6" i="1"/>
  <c r="WQ34" i="1"/>
  <c r="XU89" i="1"/>
  <c r="MG28" i="1"/>
  <c r="ZK17" i="1"/>
  <c r="ADX6" i="1"/>
  <c r="VD23" i="1"/>
  <c r="PD7" i="1"/>
  <c r="QZ33" i="1"/>
  <c r="RO64" i="1"/>
  <c r="AQV70" i="1"/>
  <c r="AJO12" i="1"/>
  <c r="UF19" i="1"/>
  <c r="SV10" i="1"/>
  <c r="API32" i="1"/>
  <c r="QZ88" i="1"/>
  <c r="WH57" i="1"/>
  <c r="ASU76" i="1"/>
  <c r="ABD44" i="1"/>
  <c r="AIK17" i="1"/>
  <c r="OI91" i="1"/>
  <c r="TQ77" i="1"/>
  <c r="AJR28" i="1"/>
  <c r="QB77" i="1"/>
  <c r="MY39" i="1"/>
  <c r="PD28" i="1"/>
  <c r="RI81" i="1"/>
  <c r="MS91" i="1"/>
  <c r="AIH33" i="1"/>
  <c r="SY70" i="1"/>
  <c r="VV77" i="1"/>
  <c r="TN70" i="1"/>
  <c r="AIN95" i="1"/>
  <c r="LR13" i="1"/>
  <c r="VY29" i="1"/>
  <c r="UL53" i="1"/>
  <c r="KZ71" i="1"/>
  <c r="ANY47" i="1"/>
  <c r="APX79" i="1"/>
  <c r="NZ58" i="1"/>
  <c r="YM80" i="1"/>
  <c r="LF5" i="1"/>
  <c r="PP38" i="1"/>
  <c r="AFE27" i="1"/>
  <c r="JS56" i="1"/>
  <c r="AOB10" i="1"/>
  <c r="ACH33" i="1"/>
  <c r="AAI51" i="1"/>
  <c r="ATV89" i="1"/>
  <c r="RF27" i="1"/>
  <c r="RO58" i="1"/>
  <c r="VG12" i="1"/>
  <c r="AHJ63" i="1"/>
  <c r="YV85" i="1"/>
  <c r="KN81" i="1"/>
  <c r="YG57" i="1"/>
  <c r="SV75" i="1"/>
  <c r="MD34" i="1"/>
  <c r="RX71" i="1"/>
  <c r="RI14" i="1"/>
  <c r="ASF29" i="1"/>
  <c r="MP68" i="1"/>
  <c r="MA57" i="1"/>
  <c r="AAR44" i="1"/>
  <c r="PY92" i="1"/>
  <c r="AOE59" i="1"/>
  <c r="AIZ64" i="1"/>
  <c r="QE32" i="1"/>
  <c r="YM10" i="1"/>
  <c r="PM76" i="1"/>
  <c r="AAF39" i="1"/>
  <c r="WN28" i="1"/>
  <c r="ANY5" i="1"/>
  <c r="LO92" i="1"/>
  <c r="YP62" i="1"/>
  <c r="AUB75" i="1"/>
  <c r="VM40" i="1"/>
  <c r="AUN53" i="1"/>
  <c r="XF81" i="1"/>
  <c r="PY89" i="1"/>
  <c r="NB71" i="1"/>
  <c r="ADC71" i="1"/>
  <c r="KH33" i="1"/>
  <c r="NW68" i="1"/>
  <c r="APU4" i="1"/>
  <c r="OO6" i="1"/>
  <c r="ARN94" i="1"/>
  <c r="AQP51" i="1"/>
  <c r="AKP85" i="1"/>
  <c r="NB65" i="1"/>
  <c r="AIN64" i="1"/>
  <c r="WW84" i="1"/>
  <c r="AHA18" i="1"/>
  <c r="XO76" i="1"/>
  <c r="KT65" i="1"/>
  <c r="QZ10" i="1"/>
  <c r="NQ4" i="1"/>
  <c r="ZH52" i="1"/>
  <c r="AMR27" i="1"/>
  <c r="OF29" i="1"/>
  <c r="AEA80" i="1"/>
  <c r="AKV13" i="1"/>
  <c r="MA74" i="1"/>
  <c r="AJC57" i="1"/>
  <c r="LF70" i="1"/>
  <c r="OC40" i="1"/>
  <c r="XC69" i="1"/>
  <c r="OI69" i="1"/>
  <c r="AMI29" i="1"/>
  <c r="WZ81" i="1"/>
  <c r="PS22" i="1"/>
  <c r="UU7" i="1"/>
  <c r="AIT6" i="1"/>
  <c r="JS95" i="1"/>
  <c r="ADL53" i="1"/>
  <c r="MY86" i="1"/>
  <c r="VS71" i="1"/>
  <c r="YA92" i="1"/>
  <c r="ABA93" i="1"/>
  <c r="NE56" i="1"/>
  <c r="UX58" i="1"/>
  <c r="JP40" i="1"/>
  <c r="AMI3" i="1"/>
  <c r="AAX45" i="1"/>
  <c r="ADF23" i="1"/>
  <c r="ZW57" i="1"/>
  <c r="AED87" i="1"/>
  <c r="KH44" i="1"/>
  <c r="ZK50" i="1"/>
  <c r="VJ87" i="1"/>
  <c r="LU28" i="1"/>
  <c r="LO65" i="1"/>
  <c r="MP74" i="1"/>
  <c r="ALQ4" i="1"/>
  <c r="AHS45" i="1"/>
  <c r="MM87" i="1"/>
  <c r="JV88" i="1"/>
  <c r="LR22" i="1"/>
  <c r="QE91" i="1"/>
  <c r="ATA80" i="1"/>
  <c r="AJL23" i="1"/>
  <c r="PP12" i="1"/>
  <c r="RI85" i="1"/>
  <c r="JY47" i="1"/>
  <c r="JS7" i="1"/>
  <c r="AFB24" i="1"/>
  <c r="AUK53" i="1"/>
  <c r="MM23" i="1"/>
  <c r="ACQ64" i="1"/>
  <c r="LL14" i="1"/>
  <c r="ANJ34" i="1"/>
  <c r="OU95" i="1"/>
  <c r="OX76" i="1"/>
  <c r="AKM63" i="1"/>
  <c r="ANM23" i="1"/>
  <c r="KT34" i="1"/>
  <c r="ACE95" i="1"/>
  <c r="NQ86" i="1"/>
  <c r="SJ58" i="1"/>
  <c r="KQ82" i="1"/>
  <c r="PJ85" i="1"/>
  <c r="AIQ14" i="1"/>
  <c r="QK65" i="1"/>
  <c r="JV64" i="1"/>
  <c r="LU79" i="1"/>
  <c r="QB94" i="1"/>
  <c r="MM2" i="1"/>
  <c r="ATY35" i="1"/>
  <c r="ACQ14" i="1"/>
  <c r="QH58" i="1"/>
  <c r="NT81" i="1"/>
  <c r="YS9" i="1"/>
  <c r="XF45" i="1"/>
  <c r="AEG35" i="1"/>
  <c r="PP4" i="1"/>
  <c r="ASF19" i="1"/>
  <c r="LU6" i="1"/>
  <c r="ASR91" i="1"/>
  <c r="AIN38" i="1"/>
  <c r="ACE85" i="1"/>
  <c r="WK84" i="1"/>
  <c r="TW44" i="1"/>
  <c r="UF45" i="1"/>
  <c r="ATS58" i="1"/>
  <c r="WN7" i="1"/>
  <c r="AMF40" i="1"/>
  <c r="OC92" i="1"/>
  <c r="TE68" i="1"/>
  <c r="AGC86" i="1"/>
  <c r="SG32" i="1"/>
  <c r="ASR40" i="1"/>
  <c r="ZN50" i="1"/>
  <c r="VJ88" i="1"/>
  <c r="ATA47" i="1"/>
  <c r="AED70" i="1"/>
  <c r="TH22" i="1"/>
  <c r="TK38" i="1"/>
  <c r="ZH77" i="1"/>
  <c r="APL91" i="1"/>
  <c r="AFH35" i="1"/>
  <c r="PA85" i="1"/>
  <c r="UL95" i="1"/>
  <c r="AHS58" i="1"/>
  <c r="ABV68" i="1"/>
  <c r="JY79" i="1"/>
  <c r="ACK68" i="1"/>
  <c r="AFN9" i="1"/>
  <c r="AJI29" i="1"/>
  <c r="LC4" i="1"/>
  <c r="SA33" i="1"/>
  <c r="UC44" i="1"/>
  <c r="ALE28" i="1"/>
  <c r="WH87" i="1"/>
  <c r="KK64" i="1"/>
  <c r="QW50" i="1"/>
  <c r="VV7" i="1"/>
  <c r="AUW57" i="1"/>
  <c r="XO10" i="1"/>
  <c r="WK8" i="1"/>
  <c r="AKV47" i="1"/>
  <c r="AAU52" i="1"/>
  <c r="KK57" i="1"/>
  <c r="KZ86" i="1"/>
  <c r="NB17" i="1"/>
  <c r="AIB19" i="1"/>
  <c r="NW69" i="1"/>
  <c r="YM51" i="1"/>
  <c r="AGX74" i="1"/>
  <c r="AOQ95" i="1"/>
  <c r="AUK38" i="1"/>
  <c r="VV28" i="1"/>
  <c r="OC84" i="1"/>
  <c r="AFZ34" i="1"/>
  <c r="OR5" i="1"/>
  <c r="WK65" i="1"/>
  <c r="ADO50" i="1"/>
  <c r="ARH94" i="1"/>
  <c r="OF8" i="1"/>
  <c r="TW17" i="1"/>
  <c r="NZ24" i="1"/>
  <c r="SM80" i="1"/>
  <c r="OR45" i="1"/>
  <c r="NK92" i="1"/>
  <c r="XC84" i="1"/>
  <c r="YP18" i="1"/>
  <c r="KH19" i="1"/>
  <c r="ABD96" i="1"/>
  <c r="AKY69" i="1"/>
  <c r="ACH35" i="1"/>
  <c r="PA75" i="1"/>
  <c r="AEJ65" i="1"/>
  <c r="UR82" i="1"/>
  <c r="AUT62" i="1"/>
  <c r="AMR56" i="1"/>
  <c r="OF41" i="1"/>
  <c r="XL47" i="1"/>
  <c r="ALW13" i="1"/>
  <c r="QW32" i="1"/>
  <c r="ABP2" i="1"/>
  <c r="RI87" i="1"/>
  <c r="YD71" i="1"/>
  <c r="RX29" i="1"/>
  <c r="VA71" i="1"/>
  <c r="KK56" i="1"/>
  <c r="MV57" i="1"/>
  <c r="ASL19" i="1"/>
  <c r="AON39" i="1"/>
  <c r="PG47" i="1"/>
  <c r="SM88" i="1"/>
  <c r="ADU45" i="1"/>
  <c r="WK19" i="1"/>
  <c r="ALB80" i="1"/>
  <c r="KW63" i="1"/>
  <c r="YM5" i="1"/>
  <c r="YV69" i="1"/>
  <c r="AIZ53" i="1"/>
  <c r="ARW89" i="1"/>
  <c r="AJR32" i="1"/>
  <c r="ALQ34" i="1"/>
  <c r="ATP50" i="1"/>
  <c r="PS95" i="1"/>
  <c r="NZ96" i="1"/>
  <c r="AOT6" i="1"/>
  <c r="AGU28" i="1"/>
  <c r="AFE79" i="1"/>
  <c r="ALK86" i="1"/>
  <c r="AQA9" i="1"/>
  <c r="NT64" i="1"/>
  <c r="LO45" i="1"/>
  <c r="RL71" i="1"/>
  <c r="RI84" i="1"/>
  <c r="QW65" i="1"/>
  <c r="JS50" i="1"/>
  <c r="XC3" i="1"/>
  <c r="NW81" i="1"/>
  <c r="YM35" i="1"/>
  <c r="ARH33" i="1"/>
  <c r="ADC63" i="1"/>
  <c r="SJ93" i="1"/>
  <c r="AUB79" i="1"/>
  <c r="AOQ4" i="1"/>
  <c r="AQY33" i="1"/>
  <c r="WT22" i="1"/>
  <c r="UR81" i="1"/>
  <c r="MG63" i="1"/>
  <c r="RI82" i="1"/>
  <c r="AVF68" i="1"/>
  <c r="ASU22" i="1"/>
  <c r="PM62" i="1"/>
  <c r="YS65" i="1"/>
  <c r="TT63" i="1"/>
  <c r="ACT8" i="1"/>
  <c r="XC59" i="1"/>
  <c r="TZ2" i="1"/>
  <c r="SG59" i="1"/>
  <c r="YA8" i="1"/>
  <c r="AKY51" i="1"/>
  <c r="OI39" i="1"/>
  <c r="ALK74" i="1"/>
  <c r="KN27" i="1"/>
  <c r="AJO94" i="1"/>
  <c r="AQS83" i="1"/>
  <c r="QW88" i="1"/>
  <c r="AEV9" i="1"/>
  <c r="AEJ91" i="1"/>
  <c r="AQP28" i="1"/>
  <c r="SS80" i="1"/>
  <c r="ZQ22" i="1"/>
  <c r="ASX89" i="1"/>
  <c r="AJL29" i="1"/>
  <c r="ALB29" i="1"/>
  <c r="TT71" i="1"/>
  <c r="MV83" i="1"/>
  <c r="LI9" i="1"/>
  <c r="ARH28" i="1"/>
  <c r="UL18" i="1"/>
  <c r="AGI52" i="1"/>
  <c r="MV62" i="1"/>
  <c r="YG35" i="1"/>
  <c r="ALW47" i="1"/>
  <c r="KK75" i="1"/>
  <c r="AED85" i="1"/>
  <c r="VM39" i="1"/>
  <c r="JS5" i="1"/>
  <c r="AHD40" i="1"/>
  <c r="UO28" i="1"/>
  <c r="ASI83" i="1"/>
  <c r="ANJ85" i="1"/>
  <c r="OR33" i="1"/>
  <c r="AUQ71" i="1"/>
  <c r="AES69" i="1"/>
  <c r="AIE86" i="1"/>
  <c r="NH51" i="1"/>
  <c r="ATD40" i="1"/>
  <c r="AQA2" i="1"/>
  <c r="OX44" i="1"/>
  <c r="XR14" i="1"/>
  <c r="ABV3" i="1"/>
  <c r="ABP96" i="1"/>
  <c r="RX13" i="1"/>
  <c r="API24" i="1"/>
  <c r="VA35" i="1"/>
  <c r="XR33" i="1"/>
  <c r="AGC3" i="1"/>
  <c r="SJ14" i="1"/>
  <c r="XC27" i="1"/>
  <c r="VG80" i="1"/>
  <c r="XI79" i="1"/>
  <c r="ANY84" i="1"/>
  <c r="RI74" i="1"/>
  <c r="WK93" i="1"/>
  <c r="NN41" i="1"/>
  <c r="APU62" i="1"/>
  <c r="RX89" i="1"/>
  <c r="AQP3" i="1"/>
  <c r="AQP8" i="1"/>
  <c r="ZK10" i="1"/>
  <c r="UO46" i="1"/>
  <c r="UC33" i="1"/>
  <c r="MS45" i="1"/>
  <c r="AQS88" i="1"/>
  <c r="MS80" i="1"/>
  <c r="UI46" i="1"/>
  <c r="AES52" i="1"/>
  <c r="QN88" i="1"/>
  <c r="ASX70" i="1"/>
  <c r="LI77" i="1"/>
  <c r="SY44" i="1"/>
  <c r="ADC44" i="1"/>
  <c r="NH56" i="1"/>
  <c r="KH86" i="1"/>
  <c r="TK50" i="1"/>
  <c r="XL87" i="1"/>
  <c r="ASO41" i="1"/>
  <c r="TB14" i="1"/>
  <c r="AIT52" i="1"/>
  <c r="RC13" i="1"/>
  <c r="UR18" i="1"/>
  <c r="ARB5" i="1"/>
  <c r="QK44" i="1"/>
  <c r="OR23" i="1"/>
  <c r="ZH35" i="1"/>
  <c r="MA18" i="1"/>
  <c r="ACN10" i="1"/>
  <c r="YA50" i="1"/>
  <c r="TW14" i="1"/>
  <c r="SA94" i="1"/>
  <c r="NQ96" i="1"/>
  <c r="AHP4" i="1"/>
  <c r="AJL94" i="1"/>
  <c r="AIW92" i="1"/>
  <c r="RF57" i="1"/>
  <c r="XO8" i="1"/>
  <c r="AQV83" i="1"/>
  <c r="WB32" i="1"/>
  <c r="MY76" i="1"/>
  <c r="RX38" i="1"/>
  <c r="AUB5" i="1"/>
  <c r="ALW29" i="1"/>
  <c r="RL6" i="1"/>
  <c r="ART46" i="1"/>
  <c r="MG8" i="1"/>
  <c r="ANJ44" i="1"/>
  <c r="AEP47" i="1"/>
  <c r="ALT38" i="1"/>
  <c r="ABS85" i="1"/>
  <c r="ASO47" i="1"/>
  <c r="RC76" i="1"/>
  <c r="TE50" i="1"/>
  <c r="WE64" i="1"/>
  <c r="OL9" i="1"/>
  <c r="NE64" i="1"/>
  <c r="TE53" i="1"/>
  <c r="ADR9" i="1"/>
  <c r="AMO70" i="1"/>
  <c r="LL7" i="1"/>
  <c r="WH58" i="1"/>
  <c r="LL93" i="1"/>
  <c r="AMF88" i="1"/>
  <c r="ARW34" i="1"/>
  <c r="WE44" i="1"/>
  <c r="ASR96" i="1"/>
  <c r="ANG7" i="1"/>
  <c r="ANV13" i="1"/>
  <c r="WE24" i="1"/>
  <c r="AAF22" i="1"/>
  <c r="AUT44" i="1"/>
  <c r="ABJ83" i="1"/>
  <c r="TK7" i="1"/>
  <c r="AGR3" i="1"/>
  <c r="XR4" i="1"/>
  <c r="TH27" i="1"/>
  <c r="RU46" i="1"/>
  <c r="AFW75" i="1"/>
  <c r="WB87" i="1"/>
  <c r="ADX64" i="1"/>
  <c r="JV79" i="1"/>
  <c r="QW35" i="1"/>
  <c r="KZ63" i="1"/>
  <c r="NB57" i="1"/>
  <c r="AAR80" i="1"/>
  <c r="XR27" i="1"/>
  <c r="ZQ76" i="1"/>
  <c r="VV74" i="1"/>
  <c r="ASR29" i="1"/>
  <c r="JS34" i="1"/>
  <c r="JV12" i="1"/>
  <c r="OR57" i="1"/>
  <c r="UU88" i="1"/>
  <c r="QH9" i="1"/>
  <c r="PA80" i="1"/>
  <c r="TB24" i="1"/>
  <c r="MJ88" i="1"/>
  <c r="RL87" i="1"/>
  <c r="ALQ41" i="1"/>
  <c r="VD69" i="1"/>
  <c r="LC3" i="1"/>
  <c r="LI35" i="1"/>
  <c r="AKA33" i="1"/>
  <c r="ALW35" i="1"/>
  <c r="XR35" i="1"/>
  <c r="AJX29" i="1"/>
  <c r="AQS76" i="1"/>
  <c r="JV80" i="1"/>
  <c r="VV27" i="1"/>
  <c r="AOK69" i="1"/>
  <c r="AKV53" i="1"/>
  <c r="RR95" i="1"/>
  <c r="TQ27" i="1"/>
  <c r="WN39" i="1"/>
  <c r="PG8" i="1"/>
  <c r="LU44" i="1"/>
  <c r="SD6" i="1"/>
  <c r="QE92" i="1"/>
  <c r="VJ59" i="1"/>
  <c r="JY96" i="1"/>
  <c r="TQ44" i="1"/>
  <c r="AOT87" i="1"/>
  <c r="AJL95" i="1"/>
  <c r="JS39" i="1"/>
  <c r="KK32" i="1"/>
  <c r="TH13" i="1"/>
  <c r="OU69" i="1"/>
  <c r="PD58" i="1"/>
  <c r="ZE71" i="1"/>
  <c r="LF32" i="1"/>
  <c r="AHY23" i="1"/>
  <c r="AGF45" i="1"/>
  <c r="LU51" i="1"/>
  <c r="ANY51" i="1"/>
  <c r="AFZ68" i="1"/>
  <c r="ATP41" i="1"/>
  <c r="TK75" i="1"/>
  <c r="AFT18" i="1"/>
  <c r="APU89" i="1"/>
  <c r="ANP76" i="1"/>
  <c r="APU7" i="1"/>
  <c r="VS96" i="1"/>
  <c r="UI38" i="1"/>
  <c r="NE68" i="1"/>
  <c r="MV94" i="1"/>
  <c r="ACE47" i="1"/>
  <c r="UC69" i="1"/>
  <c r="AAC39" i="1"/>
  <c r="AMI58" i="1"/>
  <c r="AFN77" i="1"/>
  <c r="VV87" i="1"/>
  <c r="AKG41" i="1"/>
  <c r="QK80" i="1"/>
  <c r="ACQ77" i="1"/>
  <c r="AFW10" i="1"/>
  <c r="SD53" i="1"/>
  <c r="ZK68" i="1"/>
  <c r="OC82" i="1"/>
  <c r="MY94" i="1"/>
  <c r="JP64" i="1"/>
  <c r="JV2" i="1"/>
  <c r="AHD96" i="1"/>
  <c r="ZH89" i="1"/>
  <c r="ACB27" i="1"/>
  <c r="AKG47" i="1"/>
  <c r="SG33" i="1"/>
  <c r="ZB27" i="1"/>
  <c r="NB86" i="1"/>
  <c r="VV47" i="1"/>
  <c r="WT51" i="1"/>
  <c r="WQ75" i="1"/>
  <c r="PM58" i="1"/>
  <c r="AUH96" i="1"/>
  <c r="OX7" i="1"/>
  <c r="LO96" i="1"/>
  <c r="TK76" i="1"/>
  <c r="ARB29" i="1"/>
  <c r="VG2" i="1"/>
  <c r="LO71" i="1"/>
  <c r="MV64" i="1"/>
  <c r="RL94" i="1"/>
  <c r="ZK35" i="1"/>
  <c r="SD10" i="1"/>
  <c r="AAI27" i="1"/>
  <c r="XL58" i="1"/>
  <c r="OX93" i="1"/>
  <c r="YY38" i="1"/>
  <c r="SV19" i="1"/>
  <c r="PS47" i="1"/>
  <c r="XO87" i="1"/>
  <c r="UX10" i="1"/>
  <c r="SJ29" i="1"/>
  <c r="WZ17" i="1"/>
  <c r="AVC46" i="1"/>
  <c r="YG79" i="1"/>
  <c r="ANG68" i="1"/>
  <c r="SM3" i="1"/>
  <c r="SY53" i="1"/>
  <c r="AQA76" i="1"/>
  <c r="AIN68" i="1"/>
  <c r="MP41" i="1"/>
  <c r="ANG10" i="1"/>
  <c r="OO9" i="1"/>
  <c r="AON51" i="1"/>
  <c r="PD45" i="1"/>
  <c r="AKA38" i="1"/>
  <c r="ALQ27" i="1"/>
  <c r="UI89" i="1"/>
  <c r="UR57" i="1"/>
  <c r="ARE18" i="1"/>
  <c r="RX40" i="1"/>
  <c r="ADF76" i="1"/>
  <c r="TN86" i="1"/>
  <c r="SJ53" i="1"/>
  <c r="SG86" i="1"/>
  <c r="RI2" i="1"/>
  <c r="LO22" i="1"/>
  <c r="AHV13" i="1"/>
  <c r="AAR34" i="1"/>
  <c r="VG64" i="1"/>
  <c r="QN5" i="1"/>
  <c r="AFH41" i="1"/>
  <c r="ACK4" i="1"/>
  <c r="TK28" i="1"/>
  <c r="ZQ23" i="1"/>
  <c r="LU52" i="1"/>
  <c r="ASC75" i="1"/>
  <c r="AUT96" i="1"/>
  <c r="ATG12" i="1"/>
  <c r="AEV81" i="1"/>
  <c r="APO22" i="1"/>
  <c r="AOK39" i="1"/>
  <c r="KH91" i="1"/>
  <c r="TW45" i="1"/>
  <c r="YD58" i="1"/>
  <c r="XX69" i="1"/>
  <c r="JP58" i="1"/>
  <c r="RC89" i="1"/>
  <c r="SS63" i="1"/>
  <c r="MD8" i="1"/>
  <c r="ASU87" i="1"/>
  <c r="MY18" i="1"/>
  <c r="AIW27" i="1"/>
  <c r="WT63" i="1"/>
  <c r="SG27" i="1"/>
  <c r="AGX4" i="1"/>
  <c r="VS69" i="1"/>
  <c r="RF69" i="1"/>
  <c r="WW29" i="1"/>
  <c r="UR38" i="1"/>
  <c r="AIQ79" i="1"/>
  <c r="MA87" i="1"/>
  <c r="AUB27" i="1"/>
  <c r="AFW39" i="1"/>
  <c r="JV95" i="1"/>
  <c r="JP24" i="1"/>
  <c r="SD12" i="1"/>
  <c r="KB91" i="1"/>
  <c r="AJF74" i="1"/>
  <c r="AMF74" i="1"/>
  <c r="TB10" i="1"/>
  <c r="AAC84" i="1"/>
  <c r="AHY18" i="1"/>
  <c r="UU94" i="1"/>
  <c r="JV14" i="1"/>
  <c r="VM83" i="1"/>
  <c r="VP29" i="1"/>
  <c r="SJ92" i="1"/>
  <c r="ATM33" i="1"/>
  <c r="ALE13" i="1"/>
  <c r="RR63" i="1"/>
  <c r="UL50" i="1"/>
  <c r="AJO23" i="1"/>
  <c r="AAC74" i="1"/>
  <c r="ALH57" i="1"/>
  <c r="ALE92" i="1"/>
  <c r="AIW69" i="1"/>
  <c r="QW57" i="1"/>
  <c r="RC63" i="1"/>
  <c r="ZZ84" i="1"/>
  <c r="WK59" i="1"/>
  <c r="UX17" i="1"/>
  <c r="KE17" i="1"/>
  <c r="XC28" i="1"/>
  <c r="ANM95" i="1"/>
  <c r="AHY51" i="1"/>
  <c r="QN94" i="1"/>
  <c r="UC76" i="1"/>
  <c r="SP56" i="1"/>
  <c r="MP57" i="1"/>
  <c r="AFZ93" i="1"/>
  <c r="JP29" i="1"/>
  <c r="YY87" i="1"/>
  <c r="AEY13" i="1"/>
  <c r="XU58" i="1"/>
  <c r="AJO63" i="1"/>
  <c r="AEA74" i="1"/>
  <c r="LU65" i="1"/>
  <c r="TK69" i="1"/>
  <c r="AAC65" i="1"/>
  <c r="AMO41" i="1"/>
  <c r="ALZ92" i="1"/>
  <c r="UC74" i="1"/>
  <c r="YV40" i="1"/>
  <c r="RU92" i="1"/>
  <c r="YD95" i="1"/>
  <c r="ASU81" i="1"/>
  <c r="YJ53" i="1"/>
  <c r="VG7" i="1"/>
  <c r="AVL17" i="1"/>
  <c r="KZ5" i="1"/>
  <c r="LU33" i="1"/>
  <c r="AEG81" i="1"/>
  <c r="TB95" i="1"/>
  <c r="UL9" i="1"/>
  <c r="ANY29" i="1"/>
  <c r="ABP41" i="1"/>
  <c r="AIH50" i="1"/>
  <c r="TE95" i="1"/>
  <c r="RU45" i="1"/>
  <c r="ARE50" i="1"/>
  <c r="AJO92" i="1"/>
  <c r="AVI82" i="1"/>
  <c r="AAO65" i="1"/>
  <c r="AHA12" i="1"/>
  <c r="YD65" i="1"/>
  <c r="KN5" i="1"/>
  <c r="LX81" i="1"/>
  <c r="ABD81" i="1"/>
  <c r="QZ80" i="1"/>
  <c r="QN65" i="1"/>
  <c r="SD58" i="1"/>
  <c r="AKM40" i="1"/>
  <c r="AMU56" i="1"/>
  <c r="AOK87" i="1"/>
  <c r="LO2" i="1"/>
  <c r="SA77" i="1"/>
  <c r="OF27" i="1"/>
  <c r="YV8" i="1"/>
  <c r="AKV9" i="1"/>
  <c r="AJX23" i="1"/>
  <c r="LU3" i="1"/>
  <c r="TH75" i="1"/>
  <c r="AAX40" i="1"/>
  <c r="WQ85" i="1"/>
  <c r="MJ59" i="1"/>
  <c r="NK89" i="1"/>
  <c r="AIT47" i="1"/>
  <c r="OF91" i="1"/>
  <c r="JY34" i="1"/>
  <c r="ATM59" i="1"/>
  <c r="XC91" i="1"/>
  <c r="ABM45" i="1"/>
  <c r="AMU47" i="1"/>
  <c r="QH74" i="1"/>
  <c r="VM7" i="1"/>
  <c r="KH95" i="1"/>
  <c r="AKS53" i="1"/>
  <c r="KW92" i="1"/>
  <c r="NQ50" i="1"/>
  <c r="PV3" i="1"/>
  <c r="AEM80" i="1"/>
  <c r="ARE14" i="1"/>
  <c r="MG5" i="1"/>
  <c r="SD28" i="1"/>
  <c r="AIE13" i="1"/>
  <c r="UO56" i="1"/>
  <c r="WN79" i="1"/>
  <c r="OI50" i="1"/>
  <c r="MG68" i="1"/>
  <c r="ART35" i="1"/>
  <c r="TQ88" i="1"/>
  <c r="YD19" i="1"/>
  <c r="ANY68" i="1"/>
  <c r="NZ56" i="1"/>
  <c r="OC75" i="1"/>
  <c r="VV91" i="1"/>
  <c r="AGL32" i="1"/>
  <c r="MA13" i="1"/>
  <c r="MJ58" i="1"/>
  <c r="OL87" i="1"/>
  <c r="PD71" i="1"/>
  <c r="RF39" i="1"/>
  <c r="ZT86" i="1"/>
  <c r="ZB32" i="1"/>
  <c r="ALB12" i="1"/>
  <c r="TT7" i="1"/>
  <c r="KQ62" i="1"/>
  <c r="ZH59" i="1"/>
  <c r="PJ84" i="1"/>
  <c r="WK35" i="1"/>
  <c r="AUQ39" i="1"/>
  <c r="AAX50" i="1"/>
  <c r="RR76" i="1"/>
  <c r="ADL76" i="1"/>
  <c r="YP79" i="1"/>
  <c r="NT92" i="1"/>
  <c r="KB44" i="1"/>
  <c r="QZ77" i="1"/>
  <c r="QH23" i="1"/>
  <c r="NE95" i="1"/>
  <c r="RC56" i="1"/>
  <c r="WT96" i="1"/>
  <c r="AGX7" i="1"/>
  <c r="API10" i="1"/>
  <c r="AFQ51" i="1"/>
  <c r="AJR69" i="1"/>
  <c r="LO74" i="1"/>
  <c r="YM9" i="1"/>
  <c r="RL8" i="1"/>
  <c r="APC53" i="1"/>
  <c r="ACW69" i="1"/>
  <c r="RU95" i="1"/>
  <c r="ABJ13" i="1"/>
  <c r="AIB44" i="1"/>
  <c r="AES64" i="1"/>
  <c r="ZE41" i="1"/>
  <c r="RR69" i="1"/>
  <c r="AJX59" i="1"/>
  <c r="ATY81" i="1"/>
  <c r="ATV5" i="1"/>
  <c r="KT80" i="1"/>
  <c r="NH47" i="1"/>
  <c r="YG23" i="1"/>
  <c r="XF84" i="1"/>
  <c r="YM3" i="1"/>
  <c r="JY29" i="1"/>
  <c r="WE17" i="1"/>
  <c r="AAO50" i="1"/>
  <c r="LF94" i="1"/>
  <c r="AQV50" i="1"/>
  <c r="OC12" i="1"/>
  <c r="ABM82" i="1"/>
  <c r="PA81" i="1"/>
  <c r="LU10" i="1"/>
  <c r="JV84" i="1"/>
  <c r="WH82" i="1"/>
  <c r="ZW94" i="1"/>
  <c r="ADO71" i="1"/>
  <c r="ZW88" i="1"/>
  <c r="AOH18" i="1"/>
  <c r="QN64" i="1"/>
  <c r="PV93" i="1"/>
  <c r="QT3" i="1"/>
  <c r="LU94" i="1"/>
  <c r="ALH70" i="1"/>
  <c r="QN83" i="1"/>
  <c r="VV22" i="1"/>
  <c r="PM88" i="1"/>
  <c r="ACB75" i="1"/>
  <c r="AQS6" i="1"/>
  <c r="API14" i="1"/>
  <c r="WH5" i="1"/>
  <c r="WE95" i="1"/>
  <c r="AHG10" i="1"/>
  <c r="RC17" i="1"/>
  <c r="OL44" i="1"/>
  <c r="KK45" i="1"/>
  <c r="XL35" i="1"/>
  <c r="SY7" i="1"/>
  <c r="AMR58" i="1"/>
  <c r="SY56" i="1"/>
  <c r="KT74" i="1"/>
  <c r="LR57" i="1"/>
  <c r="LF2" i="1"/>
  <c r="SD62" i="1"/>
  <c r="AIB83" i="1"/>
  <c r="KZ68" i="1"/>
  <c r="PJ24" i="1"/>
  <c r="UF40" i="1"/>
  <c r="ASR86" i="1"/>
  <c r="VD17" i="1"/>
  <c r="PS5" i="1"/>
  <c r="VJ57" i="1"/>
  <c r="WZ84" i="1"/>
  <c r="AKJ3" i="1"/>
  <c r="PA28" i="1"/>
  <c r="TT41" i="1"/>
  <c r="TB52" i="1"/>
  <c r="AUZ65" i="1"/>
  <c r="AHV12" i="1"/>
  <c r="AUK23" i="1"/>
  <c r="QT5" i="1"/>
  <c r="QN79" i="1"/>
  <c r="ZN10" i="1"/>
  <c r="ALW86" i="1"/>
  <c r="AQD17" i="1"/>
  <c r="MY35" i="1"/>
  <c r="YM62" i="1"/>
  <c r="XR84" i="1"/>
  <c r="RI33" i="1"/>
  <c r="APF27" i="1"/>
  <c r="VS40" i="1"/>
  <c r="ACH51" i="1"/>
  <c r="WW62" i="1"/>
  <c r="ZE8" i="1"/>
  <c r="VY50" i="1"/>
  <c r="LO51" i="1"/>
  <c r="APF86" i="1"/>
  <c r="AHY47" i="1"/>
  <c r="AUH77" i="1"/>
  <c r="TQ19" i="1"/>
  <c r="AOT77" i="1"/>
  <c r="ZH50" i="1"/>
  <c r="AUB45" i="1"/>
  <c r="AFQ94" i="1"/>
  <c r="QK8" i="1"/>
  <c r="AFE17" i="1"/>
  <c r="JP46" i="1"/>
  <c r="AGR77" i="1"/>
  <c r="NW44" i="1"/>
  <c r="ATP93" i="1"/>
  <c r="AOZ6" i="1"/>
  <c r="YG95" i="1"/>
  <c r="PD95" i="1"/>
  <c r="ALE7" i="1"/>
  <c r="VD62" i="1"/>
  <c r="MG3" i="1"/>
  <c r="ATV8" i="1"/>
  <c r="AUE12" i="1"/>
  <c r="ACQ13" i="1"/>
  <c r="RX95" i="1"/>
  <c r="ARW47" i="1"/>
  <c r="AHP33" i="1"/>
  <c r="YJ2" i="1"/>
  <c r="AMF38" i="1"/>
  <c r="AON68" i="1"/>
  <c r="SM38" i="1"/>
  <c r="QN74" i="1"/>
  <c r="QW8" i="1"/>
  <c r="UU2" i="1"/>
  <c r="MY75" i="1"/>
  <c r="UL87" i="1"/>
  <c r="WH29" i="1"/>
  <c r="LL74" i="1"/>
  <c r="MA75" i="1"/>
  <c r="RL17" i="1"/>
  <c r="NN76" i="1"/>
  <c r="AQD9" i="1"/>
  <c r="MD41" i="1"/>
  <c r="XR10" i="1"/>
  <c r="AOB24" i="1"/>
  <c r="AND34" i="1"/>
  <c r="AGR83" i="1"/>
  <c r="TK53" i="1"/>
  <c r="WH27" i="1"/>
  <c r="OI28" i="1"/>
  <c r="LF45" i="1"/>
  <c r="MG9" i="1"/>
  <c r="KW52" i="1"/>
  <c r="AJL57" i="1"/>
  <c r="UO68" i="1"/>
  <c r="AMR35" i="1"/>
  <c r="ACT88" i="1"/>
  <c r="ANJ63" i="1"/>
  <c r="ASC59" i="1"/>
  <c r="MA64" i="1"/>
  <c r="AJL24" i="1"/>
  <c r="PY13" i="1"/>
  <c r="WE40" i="1"/>
  <c r="JV92" i="1"/>
  <c r="AQY39" i="1"/>
  <c r="ATA53" i="1"/>
  <c r="KB17" i="1"/>
  <c r="TT70" i="1"/>
  <c r="AFQ8" i="1"/>
  <c r="YV22" i="1"/>
  <c r="TK51" i="1"/>
  <c r="UF6" i="1"/>
  <c r="AFK46" i="1"/>
  <c r="AMX65" i="1"/>
  <c r="AKV27" i="1"/>
  <c r="QN41" i="1"/>
  <c r="PY80" i="1"/>
  <c r="UU95" i="1"/>
  <c r="ACN81" i="1"/>
  <c r="VA33" i="1"/>
  <c r="AIW35" i="1"/>
  <c r="AEM74" i="1"/>
  <c r="ASI70" i="1"/>
  <c r="NT47" i="1"/>
  <c r="NQ77" i="1"/>
  <c r="PD86" i="1"/>
  <c r="ZT94" i="1"/>
  <c r="ASU89" i="1"/>
  <c r="AQP74" i="1"/>
  <c r="AUB9" i="1"/>
  <c r="AKY82" i="1"/>
  <c r="ARW24" i="1"/>
  <c r="XI3" i="1"/>
  <c r="AGI5" i="1"/>
  <c r="AJO88" i="1"/>
  <c r="UF35" i="1"/>
  <c r="APU65" i="1"/>
  <c r="AUT13" i="1"/>
  <c r="QK28" i="1"/>
  <c r="AVF38" i="1"/>
  <c r="AGI34" i="1"/>
  <c r="QN22" i="1"/>
  <c r="XX81" i="1"/>
  <c r="API35" i="1"/>
  <c r="AQY85" i="1"/>
  <c r="VS35" i="1"/>
  <c r="KQ68" i="1"/>
  <c r="AGR17" i="1"/>
  <c r="MD96" i="1"/>
  <c r="APR63" i="1"/>
  <c r="PM59" i="1"/>
  <c r="APL71" i="1"/>
  <c r="AGL76" i="1"/>
  <c r="AKG70" i="1"/>
  <c r="OO57" i="1"/>
  <c r="ZZ62" i="1"/>
  <c r="MV22" i="1"/>
  <c r="QE14" i="1"/>
  <c r="TN57" i="1"/>
  <c r="KZ82" i="1"/>
  <c r="AIT10" i="1"/>
  <c r="VD58" i="1"/>
  <c r="AGX22" i="1"/>
  <c r="UF83" i="1"/>
  <c r="LO76" i="1"/>
  <c r="XL52" i="1"/>
  <c r="XO3" i="1"/>
  <c r="WK79" i="1"/>
  <c r="ATY87" i="1"/>
  <c r="AHP74" i="1"/>
  <c r="ZK71" i="1"/>
  <c r="AUB34" i="1"/>
  <c r="WB12" i="1"/>
  <c r="AFN53" i="1"/>
  <c r="YD62" i="1"/>
  <c r="PS29" i="1"/>
  <c r="AGU35" i="1"/>
  <c r="WK92" i="1"/>
  <c r="ANG27" i="1"/>
  <c r="AKG81" i="1"/>
  <c r="SY10" i="1"/>
  <c r="SS64" i="1"/>
  <c r="API17" i="1"/>
  <c r="VM3" i="1"/>
  <c r="RI53" i="1"/>
  <c r="AKS79" i="1"/>
  <c r="KQ56" i="1"/>
  <c r="APC92" i="1"/>
  <c r="ATS35" i="1"/>
  <c r="AKG18" i="1"/>
  <c r="TW71" i="1"/>
  <c r="OF84" i="1"/>
  <c r="RR87" i="1"/>
  <c r="TK70" i="1"/>
  <c r="AJF65" i="1"/>
  <c r="AQM10" i="1"/>
  <c r="AUW96" i="1"/>
  <c r="AGI57" i="1"/>
  <c r="RL56" i="1"/>
  <c r="QN76" i="1"/>
  <c r="ADL22" i="1"/>
  <c r="UO58" i="1"/>
  <c r="AVC82" i="1"/>
  <c r="AAI70" i="1"/>
  <c r="UO51" i="1"/>
  <c r="TN74" i="1"/>
  <c r="NZ65" i="1"/>
  <c r="WZ10" i="1"/>
  <c r="APR18" i="1"/>
  <c r="LX33" i="1"/>
  <c r="ATD93" i="1"/>
  <c r="ALK95" i="1"/>
  <c r="OO91" i="1"/>
  <c r="ARW12" i="1"/>
  <c r="ALB87" i="1"/>
  <c r="AAU45" i="1"/>
  <c r="MP65" i="1"/>
  <c r="JS79" i="1"/>
  <c r="ABP62" i="1"/>
  <c r="ASC87" i="1"/>
  <c r="XL17" i="1"/>
  <c r="YP77" i="1"/>
  <c r="SA88" i="1"/>
  <c r="MV95" i="1"/>
  <c r="LL88" i="1"/>
  <c r="AON77" i="1"/>
  <c r="YV34" i="1"/>
  <c r="XX12" i="1"/>
  <c r="RO38" i="1"/>
  <c r="AIT53" i="1"/>
  <c r="AKA94" i="1"/>
  <c r="VV92" i="1"/>
  <c r="RC22" i="1"/>
  <c r="AOB23" i="1"/>
  <c r="ZH81" i="1"/>
  <c r="XI35" i="1"/>
  <c r="AAR4" i="1"/>
  <c r="AOZ7" i="1"/>
  <c r="RC95" i="1"/>
  <c r="AIB22" i="1"/>
  <c r="AKS39" i="1"/>
  <c r="ADF28" i="1"/>
  <c r="LR92" i="1"/>
  <c r="KZ8" i="1"/>
  <c r="PM46" i="1"/>
  <c r="YV28" i="1"/>
  <c r="ZE95" i="1"/>
  <c r="AAU35" i="1"/>
  <c r="AJI85" i="1"/>
  <c r="QB5" i="1"/>
  <c r="ADF56" i="1"/>
  <c r="WW6" i="1"/>
  <c r="VD85" i="1"/>
  <c r="ART87" i="1"/>
  <c r="AQP71" i="1"/>
  <c r="AIQ87" i="1"/>
  <c r="NT56" i="1"/>
  <c r="AUB56" i="1"/>
  <c r="UO82" i="1"/>
  <c r="AVC3" i="1"/>
  <c r="OU74" i="1"/>
  <c r="VP56" i="1"/>
  <c r="AMX79" i="1"/>
  <c r="AML8" i="1"/>
  <c r="MM19" i="1"/>
  <c r="YJ39" i="1"/>
  <c r="AKG76" i="1"/>
  <c r="YP13" i="1"/>
  <c r="AQA82" i="1"/>
  <c r="AKY24" i="1"/>
  <c r="KK2" i="1"/>
  <c r="MG32" i="1"/>
  <c r="KT94" i="1"/>
  <c r="JV6" i="1"/>
  <c r="ATJ58" i="1"/>
  <c r="XC95" i="1"/>
  <c r="AKS82" i="1"/>
  <c r="NN38" i="1"/>
  <c r="ALK80" i="1"/>
  <c r="AHM59" i="1"/>
  <c r="ATM9" i="1"/>
  <c r="WT18" i="1"/>
  <c r="MM58" i="1"/>
  <c r="MJ2" i="1"/>
  <c r="RU24" i="1"/>
  <c r="ANM34" i="1"/>
  <c r="JV10" i="1"/>
  <c r="AKA5" i="1"/>
  <c r="AUK86" i="1"/>
  <c r="AAR65" i="1"/>
  <c r="TH64" i="1"/>
  <c r="OF80" i="1"/>
  <c r="QN23" i="1"/>
  <c r="SV46" i="1"/>
  <c r="LR56" i="1"/>
  <c r="VY87" i="1"/>
  <c r="QT23" i="1"/>
  <c r="VP64" i="1"/>
  <c r="XC17" i="1"/>
  <c r="ADI38" i="1"/>
  <c r="AJO29" i="1"/>
  <c r="RF17" i="1"/>
  <c r="WT59" i="1"/>
  <c r="YP9" i="1"/>
  <c r="AAX70" i="1"/>
  <c r="PP22" i="1"/>
  <c r="UF2" i="1"/>
  <c r="AFQ76" i="1"/>
  <c r="UC8" i="1"/>
  <c r="JY80" i="1"/>
  <c r="LU40" i="1"/>
  <c r="MV27" i="1"/>
  <c r="AOK96" i="1"/>
  <c r="XC57" i="1"/>
  <c r="OC47" i="1"/>
  <c r="ATS17" i="1"/>
  <c r="AEV45" i="1"/>
  <c r="AUB95" i="1"/>
  <c r="AIK22" i="1"/>
  <c r="ANS2" i="1"/>
  <c r="AIK65" i="1"/>
  <c r="OC5" i="1"/>
  <c r="MM8" i="1"/>
  <c r="AQA6" i="1"/>
  <c r="SM22" i="1"/>
  <c r="OF9" i="1"/>
  <c r="SV77" i="1"/>
  <c r="PV29" i="1"/>
  <c r="MG59" i="1"/>
  <c r="LU71" i="1"/>
  <c r="JV13" i="1"/>
  <c r="QT32" i="1"/>
  <c r="KQ4" i="1"/>
  <c r="AFT34" i="1"/>
  <c r="LU74" i="1"/>
  <c r="ZB50" i="1"/>
  <c r="JV34" i="1"/>
  <c r="AUB68" i="1"/>
  <c r="MA53" i="1"/>
  <c r="AQJ38" i="1"/>
  <c r="RR5" i="1"/>
  <c r="YM65" i="1"/>
  <c r="PY45" i="1"/>
  <c r="ART22" i="1"/>
  <c r="ATD64" i="1"/>
  <c r="JP17" i="1"/>
  <c r="RR52" i="1"/>
  <c r="ACZ57" i="1"/>
  <c r="UO74" i="1"/>
  <c r="ASF52" i="1"/>
  <c r="AFZ69" i="1"/>
  <c r="VV29" i="1"/>
  <c r="SA7" i="1"/>
  <c r="LI12" i="1"/>
  <c r="PA70" i="1"/>
  <c r="YM68" i="1"/>
  <c r="AMF63" i="1"/>
  <c r="AHD86" i="1"/>
  <c r="MA12" i="1"/>
  <c r="ANY40" i="1"/>
  <c r="XX75" i="1"/>
  <c r="AHG95" i="1"/>
  <c r="PP58" i="1"/>
  <c r="QZ9" i="1"/>
  <c r="XL6" i="1"/>
  <c r="UL6" i="1"/>
  <c r="SJ71" i="1"/>
  <c r="AMU28" i="1"/>
  <c r="TZ34" i="1"/>
  <c r="QH14" i="1"/>
  <c r="MM74" i="1"/>
  <c r="NE5" i="1"/>
  <c r="MV45" i="1"/>
  <c r="KB92" i="1"/>
  <c r="VM95" i="1"/>
  <c r="ZH2" i="1"/>
  <c r="TH57" i="1"/>
  <c r="ALH69" i="1"/>
  <c r="QW45" i="1"/>
  <c r="VJ19" i="1"/>
  <c r="ANJ17" i="1"/>
  <c r="KB76" i="1"/>
  <c r="OF2" i="1"/>
  <c r="AHG50" i="1"/>
  <c r="YG46" i="1"/>
  <c r="AIN87" i="1"/>
  <c r="AMX19" i="1"/>
  <c r="YG83" i="1"/>
  <c r="XI8" i="1"/>
  <c r="LC58" i="1"/>
  <c r="LO29" i="1"/>
  <c r="APU27" i="1"/>
  <c r="RL52" i="1"/>
  <c r="ZK92" i="1"/>
  <c r="UL45" i="1"/>
  <c r="TE69" i="1"/>
  <c r="VG50" i="1"/>
  <c r="KQ87" i="1"/>
  <c r="PD81" i="1"/>
  <c r="TK9" i="1"/>
  <c r="AJI70" i="1"/>
  <c r="WW32" i="1"/>
  <c r="UR22" i="1"/>
  <c r="VY6" i="1"/>
  <c r="AKP82" i="1"/>
  <c r="AIZ14" i="1"/>
  <c r="OX53" i="1"/>
  <c r="PV41" i="1"/>
  <c r="ART5" i="1"/>
  <c r="MA10" i="1"/>
  <c r="AMO89" i="1"/>
  <c r="AML51" i="1"/>
  <c r="VY57" i="1"/>
  <c r="AGO6" i="1"/>
  <c r="KW58" i="1"/>
  <c r="QN50" i="1"/>
  <c r="NZ59" i="1"/>
  <c r="KK39" i="1"/>
  <c r="APF46" i="1"/>
  <c r="NW95" i="1"/>
  <c r="ANM85" i="1"/>
  <c r="SA47" i="1"/>
  <c r="ASI74" i="1"/>
  <c r="KQ75" i="1"/>
  <c r="OX40" i="1"/>
  <c r="ADI5" i="1"/>
  <c r="YD87" i="1"/>
  <c r="AFK82" i="1"/>
  <c r="PJ28" i="1"/>
  <c r="AHG96" i="1"/>
  <c r="XU45" i="1"/>
  <c r="AML57" i="1"/>
  <c r="TB70" i="1"/>
  <c r="YV58" i="1"/>
  <c r="AFW52" i="1"/>
  <c r="XC39" i="1"/>
  <c r="MJ18" i="1"/>
  <c r="AON17" i="1"/>
  <c r="QE82" i="1"/>
  <c r="AKM62" i="1"/>
  <c r="ABG17" i="1"/>
  <c r="AJX51" i="1"/>
  <c r="UL63" i="1"/>
  <c r="XC75" i="1"/>
  <c r="SM57" i="1"/>
  <c r="VJ35" i="1"/>
  <c r="AOE58" i="1"/>
  <c r="WE52" i="1"/>
  <c r="PV59" i="1"/>
  <c r="ZW63" i="1"/>
  <c r="PY76" i="1"/>
  <c r="QZ29" i="1"/>
  <c r="AIH96" i="1"/>
  <c r="NB53" i="1"/>
  <c r="AED63" i="1"/>
  <c r="AMU76" i="1"/>
  <c r="AVL14" i="1"/>
  <c r="ASX39" i="1"/>
  <c r="WH14" i="1"/>
  <c r="ASL6" i="1"/>
  <c r="MM79" i="1"/>
  <c r="APL52" i="1"/>
  <c r="OU8" i="1"/>
  <c r="ADO3" i="1"/>
  <c r="QZ39" i="1"/>
  <c r="PP63" i="1"/>
  <c r="AUH13" i="1"/>
  <c r="AAX7" i="1"/>
  <c r="UF46" i="1"/>
  <c r="RR32" i="1"/>
  <c r="AIW76" i="1"/>
  <c r="AFK71" i="1"/>
  <c r="LO9" i="1"/>
  <c r="AJR33" i="1"/>
  <c r="QK46" i="1"/>
  <c r="SP91" i="1"/>
  <c r="ADF46" i="1"/>
  <c r="PP40" i="1"/>
  <c r="LO28" i="1"/>
  <c r="PA86" i="1"/>
  <c r="AHM57" i="1"/>
  <c r="RX84" i="1"/>
  <c r="ADR68" i="1"/>
  <c r="ANV10" i="1"/>
  <c r="MP88" i="1"/>
  <c r="NZ44" i="1"/>
  <c r="AMX10" i="1"/>
  <c r="VM87" i="1"/>
  <c r="APL9" i="1"/>
  <c r="YY82" i="1"/>
  <c r="AEV96" i="1"/>
  <c r="QZ19" i="1"/>
  <c r="ZW3" i="1"/>
  <c r="MM51" i="1"/>
  <c r="TH89" i="1"/>
  <c r="AUZ93" i="1"/>
  <c r="JV7" i="1"/>
  <c r="VA57" i="1"/>
  <c r="KN74" i="1"/>
  <c r="ZK6" i="1"/>
  <c r="AGU50" i="1"/>
  <c r="NE76" i="1"/>
  <c r="AMU77" i="1"/>
  <c r="ALZ71" i="1"/>
  <c r="ASO91" i="1"/>
  <c r="WW87" i="1"/>
  <c r="AGU7" i="1"/>
  <c r="SP33" i="1"/>
  <c r="QZ95" i="1"/>
  <c r="LI2" i="1"/>
  <c r="YA96" i="1"/>
  <c r="TK77" i="1"/>
  <c r="NB85" i="1"/>
  <c r="ACQ27" i="1"/>
  <c r="XF2" i="1"/>
  <c r="AOH14" i="1"/>
  <c r="NT86" i="1"/>
  <c r="AQS38" i="1"/>
  <c r="PV57" i="1"/>
  <c r="MJ64" i="1"/>
  <c r="XC70" i="1"/>
  <c r="ADF45" i="1"/>
  <c r="ACT44" i="1"/>
  <c r="QH44" i="1"/>
  <c r="NW56" i="1"/>
  <c r="LX40" i="1"/>
  <c r="ACW81" i="1"/>
  <c r="AVC75" i="1"/>
  <c r="VV44" i="1"/>
  <c r="NZ33" i="1"/>
  <c r="APF5" i="1"/>
  <c r="WK89" i="1"/>
  <c r="JS59" i="1"/>
  <c r="WE77" i="1"/>
  <c r="AOZ94" i="1"/>
  <c r="MD59" i="1"/>
  <c r="ATS32" i="1"/>
  <c r="ALH74" i="1"/>
  <c r="PJ40" i="1"/>
  <c r="WQ38" i="1"/>
  <c r="SA83" i="1"/>
  <c r="AQV91" i="1"/>
  <c r="KQ96" i="1"/>
  <c r="ABP22" i="1"/>
  <c r="AAX33" i="1"/>
  <c r="PP94" i="1"/>
  <c r="SY81" i="1"/>
  <c r="KE33" i="1"/>
  <c r="ALE3" i="1"/>
  <c r="AGR63" i="1"/>
  <c r="AKP12" i="1"/>
  <c r="AKV77" i="1"/>
  <c r="AAC10" i="1"/>
  <c r="AHA40" i="1"/>
  <c r="MJ79" i="1"/>
  <c r="AUT32" i="1"/>
  <c r="KW27" i="1"/>
  <c r="LR3" i="1"/>
  <c r="TT87" i="1"/>
  <c r="VJ5" i="1"/>
  <c r="SA53" i="1"/>
  <c r="ALN52" i="1"/>
  <c r="AFB65" i="1"/>
  <c r="QW22" i="1"/>
  <c r="ASC85" i="1"/>
  <c r="ATS88" i="1"/>
  <c r="AQV88" i="1"/>
  <c r="LU17" i="1"/>
  <c r="KH22" i="1"/>
  <c r="ACN12" i="1"/>
  <c r="UI39" i="1"/>
  <c r="AIB59" i="1"/>
  <c r="ABJ69" i="1"/>
  <c r="VD64" i="1"/>
  <c r="AVF70" i="1"/>
  <c r="SM53" i="1"/>
  <c r="NH68" i="1"/>
  <c r="LR14" i="1"/>
  <c r="AGO64" i="1"/>
  <c r="WB27" i="1"/>
  <c r="MG93" i="1"/>
  <c r="NK91" i="1"/>
  <c r="AFN34" i="1"/>
  <c r="NB12" i="1"/>
  <c r="ATY93" i="1"/>
  <c r="APL23" i="1"/>
  <c r="KH87" i="1"/>
  <c r="ADX75" i="1"/>
  <c r="UO4" i="1"/>
  <c r="XO77" i="1"/>
  <c r="LX19" i="1"/>
  <c r="TH18" i="1"/>
  <c r="TQ64" i="1"/>
  <c r="KK59" i="1"/>
  <c r="MA3" i="1"/>
  <c r="AQY96" i="1"/>
  <c r="LO84" i="1"/>
  <c r="AJX13" i="1"/>
  <c r="AJU28" i="1"/>
  <c r="ABM63" i="1"/>
  <c r="KW39" i="1"/>
  <c r="ANG80" i="1"/>
  <c r="VD44" i="1"/>
  <c r="ARQ17" i="1"/>
  <c r="ADX58" i="1"/>
  <c r="YD57" i="1"/>
  <c r="AUW28" i="1"/>
  <c r="RF75" i="1"/>
  <c r="ZH24" i="1"/>
  <c r="TH44" i="1"/>
  <c r="SP80" i="1"/>
  <c r="NE35" i="1"/>
  <c r="AGL77" i="1"/>
  <c r="AEV71" i="1"/>
  <c r="AQD62" i="1"/>
  <c r="QT93" i="1"/>
  <c r="YV41" i="1"/>
  <c r="AGL18" i="1"/>
  <c r="AIT56" i="1"/>
  <c r="AVL51" i="1"/>
  <c r="VY88" i="1"/>
  <c r="AMC81" i="1"/>
  <c r="MV46" i="1"/>
  <c r="OR81" i="1"/>
  <c r="AON87" i="1"/>
  <c r="MS12" i="1"/>
  <c r="OL75" i="1"/>
  <c r="AKV39" i="1"/>
  <c r="JV8" i="1"/>
  <c r="LL9" i="1"/>
  <c r="KQ29" i="1"/>
  <c r="WB65" i="1"/>
  <c r="JP74" i="1"/>
  <c r="AHG81" i="1"/>
  <c r="NK93" i="1"/>
  <c r="LC53" i="1"/>
  <c r="VS91" i="1"/>
  <c r="NH35" i="1"/>
  <c r="ARH85" i="1"/>
  <c r="APC96" i="1"/>
  <c r="SS12" i="1"/>
  <c r="ADI35" i="1"/>
  <c r="AHM7" i="1"/>
  <c r="YD2" i="1"/>
  <c r="ATS92" i="1"/>
  <c r="TQ17" i="1"/>
  <c r="SV52" i="1"/>
  <c r="PJ93" i="1"/>
  <c r="OF68" i="1"/>
  <c r="MJ6" i="1"/>
  <c r="KH17" i="1"/>
  <c r="AOW34" i="1"/>
  <c r="AAX23" i="1"/>
  <c r="AGL82" i="1"/>
  <c r="RI35" i="1"/>
  <c r="ZZ93" i="1"/>
  <c r="ALK70" i="1"/>
  <c r="VJ70" i="1"/>
  <c r="MD35" i="1"/>
  <c r="AFQ68" i="1"/>
  <c r="AIZ39" i="1"/>
  <c r="KE56" i="1"/>
  <c r="MY77" i="1"/>
  <c r="YP65" i="1"/>
  <c r="ADO83" i="1"/>
  <c r="LO13" i="1"/>
  <c r="ASF76" i="1"/>
  <c r="AES58" i="1"/>
  <c r="LX14" i="1"/>
  <c r="AIQ18" i="1"/>
  <c r="AHY10" i="1"/>
  <c r="AGL71" i="1"/>
  <c r="ASO95" i="1"/>
  <c r="AGO77" i="1"/>
  <c r="ZH84" i="1"/>
  <c r="APX32" i="1"/>
  <c r="KT2" i="1"/>
  <c r="MA35" i="1"/>
  <c r="SP24" i="1"/>
  <c r="QH59" i="1"/>
  <c r="AKJ38" i="1"/>
  <c r="VA65" i="1"/>
  <c r="AJC59" i="1"/>
  <c r="UI33" i="1"/>
  <c r="ASX12" i="1"/>
  <c r="PM6" i="1"/>
  <c r="ABS56" i="1"/>
  <c r="WB91" i="1"/>
  <c r="RR14" i="1"/>
  <c r="AAX79" i="1"/>
  <c r="WN96" i="1"/>
  <c r="ATM94" i="1"/>
  <c r="AOB92" i="1"/>
  <c r="AAL40" i="1"/>
  <c r="WZ59" i="1"/>
  <c r="VG33" i="1"/>
  <c r="ALZ76" i="1"/>
  <c r="LL63" i="1"/>
  <c r="WE92" i="1"/>
  <c r="NK85" i="1"/>
  <c r="AED24" i="1"/>
  <c r="AHA13" i="1"/>
  <c r="AHY2" i="1"/>
  <c r="AJU41" i="1"/>
  <c r="AKS95" i="1"/>
  <c r="ACB83" i="1"/>
  <c r="APF57" i="1"/>
  <c r="UX88" i="1"/>
  <c r="OO50" i="1"/>
  <c r="KZ91" i="1"/>
  <c r="TN87" i="1"/>
  <c r="SP93" i="1"/>
  <c r="NQ7" i="1"/>
  <c r="TB69" i="1"/>
  <c r="PP13" i="1"/>
  <c r="VJ34" i="1"/>
  <c r="ARN12" i="1"/>
  <c r="AKV12" i="1"/>
  <c r="OI70" i="1"/>
  <c r="ASF84" i="1"/>
  <c r="ASX82" i="1"/>
  <c r="AUB83" i="1"/>
  <c r="YJ63" i="1"/>
  <c r="KN18" i="1"/>
  <c r="AUE88" i="1"/>
  <c r="MD32" i="1"/>
  <c r="AOH19" i="1"/>
  <c r="WW40" i="1"/>
  <c r="JP2" i="1"/>
  <c r="TQ85" i="1"/>
  <c r="UO76" i="1"/>
  <c r="SV41" i="1"/>
  <c r="AES10" i="1"/>
  <c r="AQV86" i="1"/>
  <c r="PG87" i="1"/>
  <c r="AKY62" i="1"/>
  <c r="VP88" i="1"/>
  <c r="API75" i="1"/>
  <c r="TT13" i="1"/>
  <c r="RR6" i="1"/>
  <c r="QQ17" i="1"/>
  <c r="AAF96" i="1"/>
  <c r="OR71" i="1"/>
  <c r="AES38" i="1"/>
  <c r="AJI53" i="1"/>
  <c r="AUB87" i="1"/>
  <c r="ACH53" i="1"/>
  <c r="LI51" i="1"/>
  <c r="RX23" i="1"/>
  <c r="ACH22" i="1"/>
  <c r="LF64" i="1"/>
  <c r="AIH24" i="1"/>
  <c r="TQ81" i="1"/>
  <c r="UI70" i="1"/>
  <c r="ARK57" i="1"/>
  <c r="AJL77" i="1"/>
  <c r="YA59" i="1"/>
  <c r="ASX65" i="1"/>
  <c r="ABS51" i="1"/>
  <c r="XX65" i="1"/>
  <c r="AIK13" i="1"/>
  <c r="AIQ96" i="1"/>
  <c r="RF51" i="1"/>
  <c r="TT47" i="1"/>
  <c r="AIZ47" i="1"/>
  <c r="PG41" i="1"/>
  <c r="UU13" i="1"/>
  <c r="XO41" i="1"/>
  <c r="YA14" i="1"/>
  <c r="NH65" i="1"/>
  <c r="AEG70" i="1"/>
  <c r="XL70" i="1"/>
  <c r="AED5" i="1"/>
  <c r="AUT29" i="1"/>
  <c r="AEG53" i="1"/>
  <c r="AIQ64" i="1"/>
  <c r="AUN8" i="1"/>
  <c r="LX13" i="1"/>
  <c r="LC56" i="1"/>
  <c r="JS10" i="1"/>
  <c r="ADL70" i="1"/>
  <c r="YP86" i="1"/>
  <c r="AUK50" i="1"/>
  <c r="JP88" i="1"/>
  <c r="PV87" i="1"/>
  <c r="TW68" i="1"/>
  <c r="AHY86" i="1"/>
  <c r="UR77" i="1"/>
  <c r="OX29" i="1"/>
  <c r="AUB4" i="1"/>
  <c r="KB74" i="1"/>
  <c r="MV84" i="1"/>
  <c r="ATJ63" i="1"/>
  <c r="MV85" i="1"/>
  <c r="XU44" i="1"/>
  <c r="LF86" i="1"/>
  <c r="AUW87" i="1"/>
  <c r="NB13" i="1"/>
  <c r="ATY96" i="1"/>
  <c r="ABP83" i="1"/>
  <c r="ALH64" i="1"/>
  <c r="AES40" i="1"/>
  <c r="LX7" i="1"/>
  <c r="SG64" i="1"/>
  <c r="OC29" i="1"/>
  <c r="ALT93" i="1"/>
  <c r="AND89" i="1"/>
  <c r="UX8" i="1"/>
  <c r="YJ96" i="1"/>
  <c r="QN2" i="1"/>
  <c r="RI46" i="1"/>
  <c r="TE28" i="1"/>
  <c r="AOW4" i="1"/>
  <c r="ALZ81" i="1"/>
  <c r="QZ4" i="1"/>
  <c r="JS62" i="1"/>
  <c r="AFH77" i="1"/>
  <c r="OU14" i="1"/>
  <c r="WN22" i="1"/>
  <c r="ABS14" i="1"/>
  <c r="AQD6" i="1"/>
  <c r="ALT65" i="1"/>
  <c r="QK24" i="1"/>
  <c r="AMI75" i="1"/>
  <c r="WQ44" i="1"/>
  <c r="PS33" i="1"/>
  <c r="UU46" i="1"/>
  <c r="AKJ19" i="1"/>
  <c r="YP4" i="1"/>
  <c r="ATA5" i="1"/>
  <c r="QN91" i="1"/>
  <c r="OI88" i="1"/>
  <c r="AJR53" i="1"/>
  <c r="XI89" i="1"/>
  <c r="ABJ33" i="1"/>
  <c r="PA92" i="1"/>
  <c r="OL8" i="1"/>
  <c r="ALT76" i="1"/>
  <c r="AGX44" i="1"/>
  <c r="MY80" i="1"/>
  <c r="AMU50" i="1"/>
  <c r="AOW81" i="1"/>
  <c r="AOT88" i="1"/>
  <c r="OR10" i="1"/>
  <c r="AQA84" i="1"/>
  <c r="UU82" i="1"/>
  <c r="XR70" i="1"/>
  <c r="AOQ32" i="1"/>
  <c r="JP96" i="1"/>
  <c r="SD2" i="1"/>
  <c r="AKA7" i="1"/>
  <c r="AFH45" i="1"/>
  <c r="ALW89" i="1"/>
  <c r="ARN69" i="1"/>
  <c r="NZ57" i="1"/>
  <c r="APL46" i="1"/>
  <c r="ABD41" i="1"/>
  <c r="ALZ8" i="1"/>
  <c r="ADF6" i="1"/>
  <c r="OX84" i="1"/>
  <c r="MY3" i="1"/>
  <c r="AGI19" i="1"/>
  <c r="NH84" i="1"/>
  <c r="VJ82" i="1"/>
  <c r="NH3" i="1"/>
  <c r="KW89" i="1"/>
  <c r="ATP13" i="1"/>
  <c r="AFH6" i="1"/>
  <c r="LI82" i="1"/>
  <c r="QW12" i="1"/>
  <c r="ANP23" i="1"/>
  <c r="OL57" i="1"/>
  <c r="ANG44" i="1"/>
  <c r="ANV27" i="1"/>
  <c r="YY18" i="1"/>
  <c r="VS57" i="1"/>
  <c r="KZ89" i="1"/>
  <c r="LC7" i="1"/>
  <c r="ALZ64" i="1"/>
  <c r="PM27" i="1"/>
  <c r="RU53" i="1"/>
  <c r="LC65" i="1"/>
  <c r="AOQ92" i="1"/>
  <c r="AIQ47" i="1"/>
  <c r="AOB71" i="1"/>
  <c r="ABA96" i="1"/>
  <c r="AED71" i="1"/>
  <c r="TQ41" i="1"/>
  <c r="UC22" i="1"/>
  <c r="AQS29" i="1"/>
  <c r="PD80" i="1"/>
  <c r="RU87" i="1"/>
  <c r="VD18" i="1"/>
  <c r="ALN53" i="1"/>
  <c r="WK40" i="1"/>
  <c r="LF4" i="1"/>
  <c r="QH93" i="1"/>
  <c r="AVC18" i="1"/>
  <c r="AMI64" i="1"/>
  <c r="VV69" i="1"/>
  <c r="AJU87" i="1"/>
  <c r="VJ51" i="1"/>
  <c r="WW71" i="1"/>
  <c r="MM59" i="1"/>
  <c r="ATJ87" i="1"/>
  <c r="MS51" i="1"/>
  <c r="RL83" i="1"/>
  <c r="PD57" i="1"/>
  <c r="AGU88" i="1"/>
  <c r="VM13" i="1"/>
  <c r="UO41" i="1"/>
  <c r="PP89" i="1"/>
  <c r="AVI2" i="1"/>
  <c r="KH94" i="1"/>
  <c r="AOW5" i="1"/>
  <c r="TB22" i="1"/>
  <c r="LF38" i="1"/>
  <c r="RO80" i="1"/>
  <c r="QH5" i="1"/>
  <c r="UR40" i="1"/>
  <c r="ASL14" i="1"/>
  <c r="TK96" i="1"/>
  <c r="ARZ50" i="1"/>
  <c r="XF82" i="1"/>
  <c r="AMO71" i="1"/>
  <c r="VA84" i="1"/>
  <c r="SM14" i="1"/>
  <c r="ARN45" i="1"/>
  <c r="ASO68" i="1"/>
  <c r="YS58" i="1"/>
  <c r="ABS50" i="1"/>
  <c r="AQA70" i="1"/>
  <c r="ACK76" i="1"/>
  <c r="KW47" i="1"/>
  <c r="AFW96" i="1"/>
  <c r="JY8" i="1"/>
  <c r="QQ86" i="1"/>
  <c r="ARH75" i="1"/>
  <c r="MV89" i="1"/>
  <c r="AIZ94" i="1"/>
  <c r="AEP71" i="1"/>
  <c r="ARN33" i="1"/>
  <c r="AES19" i="1"/>
  <c r="JV86" i="1"/>
  <c r="TH76" i="1"/>
  <c r="PS80" i="1"/>
  <c r="LO68" i="1"/>
  <c r="AKJ7" i="1"/>
  <c r="NW40" i="1"/>
  <c r="AGR79" i="1"/>
  <c r="AHD75" i="1"/>
  <c r="KB46" i="1"/>
  <c r="VM8" i="1"/>
  <c r="JV57" i="1"/>
  <c r="PP34" i="1"/>
  <c r="TZ28" i="1"/>
  <c r="ADU8" i="1"/>
  <c r="TQ4" i="1"/>
  <c r="WT3" i="1"/>
  <c r="AGC59" i="1"/>
  <c r="AHV19" i="1"/>
  <c r="ZQ94" i="1"/>
  <c r="AGU83" i="1"/>
  <c r="ABG5" i="1"/>
  <c r="ARE92" i="1"/>
  <c r="ACW14" i="1"/>
  <c r="TN95" i="1"/>
  <c r="ATG44" i="1"/>
  <c r="ABV38" i="1"/>
  <c r="MD4" i="1"/>
  <c r="VV64" i="1"/>
  <c r="PP5" i="1"/>
  <c r="XC77" i="1"/>
  <c r="VV80" i="1"/>
  <c r="UF44" i="1"/>
  <c r="ZZ52" i="1"/>
  <c r="QT80" i="1"/>
  <c r="OI4" i="1"/>
  <c r="XI33" i="1"/>
  <c r="SP94" i="1"/>
  <c r="TB71" i="1"/>
  <c r="ASU41" i="1"/>
  <c r="AML88" i="1"/>
  <c r="NE53" i="1"/>
  <c r="SD56" i="1"/>
  <c r="APL47" i="1"/>
  <c r="MV5" i="1"/>
  <c r="QK69" i="1"/>
  <c r="YD27" i="1"/>
  <c r="ADC9" i="1"/>
  <c r="ASX76" i="1"/>
  <c r="TN83" i="1"/>
  <c r="VD5" i="1"/>
  <c r="APO63" i="1"/>
  <c r="JP70" i="1"/>
  <c r="AGR93" i="1"/>
  <c r="UI53" i="1"/>
  <c r="AKV41" i="1"/>
  <c r="AMU13" i="1"/>
  <c r="AQG95" i="1"/>
  <c r="MD65" i="1"/>
  <c r="KE51" i="1"/>
  <c r="VS59" i="1"/>
  <c r="ASO4" i="1"/>
  <c r="MS3" i="1"/>
  <c r="AUZ87" i="1"/>
  <c r="AKV45" i="1"/>
  <c r="AHD80" i="1"/>
  <c r="TQ95" i="1"/>
  <c r="ALZ85" i="1"/>
  <c r="AHS13" i="1"/>
  <c r="TN34" i="1"/>
  <c r="PJ17" i="1"/>
  <c r="VD28" i="1"/>
  <c r="XL56" i="1"/>
  <c r="ARN65" i="1"/>
  <c r="ADO70" i="1"/>
  <c r="YJ87" i="1"/>
  <c r="NW82" i="1"/>
  <c r="AJI39" i="1"/>
  <c r="AFN45" i="1"/>
  <c r="NK82" i="1"/>
  <c r="KQ95" i="1"/>
  <c r="YM82" i="1"/>
  <c r="PG44" i="1"/>
  <c r="MM65" i="1"/>
  <c r="ACT81" i="1"/>
  <c r="SP87" i="1"/>
  <c r="AGL27" i="1"/>
  <c r="AOK77" i="1"/>
  <c r="NK4" i="1"/>
  <c r="NQ82" i="1"/>
  <c r="ATS76" i="1"/>
  <c r="KE77" i="1"/>
  <c r="OU87" i="1"/>
  <c r="KH70" i="1"/>
  <c r="AJU80" i="1"/>
  <c r="AFW79" i="1"/>
  <c r="NT53" i="1"/>
  <c r="AGC56" i="1"/>
  <c r="ALN47" i="1"/>
  <c r="UX76" i="1"/>
  <c r="ABY19" i="1"/>
  <c r="WE47" i="1"/>
  <c r="API5" i="1"/>
  <c r="ADL44" i="1"/>
  <c r="AUN39" i="1"/>
  <c r="ANA94" i="1"/>
  <c r="YP50" i="1"/>
  <c r="KZ65" i="1"/>
  <c r="AEY84" i="1"/>
  <c r="NZ76" i="1"/>
  <c r="AHA80" i="1"/>
  <c r="KN10" i="1"/>
  <c r="AAL70" i="1"/>
  <c r="WB45" i="1"/>
  <c r="YM45" i="1"/>
  <c r="APL41" i="1"/>
  <c r="AQS45" i="1"/>
  <c r="SP95" i="1"/>
  <c r="JY32" i="1"/>
  <c r="AAU65" i="1"/>
  <c r="SJ84" i="1"/>
  <c r="KZ94" i="1"/>
  <c r="QE45" i="1"/>
  <c r="NE2" i="1"/>
  <c r="AKV85" i="1"/>
  <c r="ZQ71" i="1"/>
  <c r="ATJ22" i="1"/>
  <c r="KW17" i="1"/>
  <c r="SA69" i="1"/>
  <c r="ARH79" i="1"/>
  <c r="API29" i="1"/>
  <c r="ACE46" i="1"/>
  <c r="TQ52" i="1"/>
  <c r="XF19" i="1"/>
  <c r="ALT81" i="1"/>
  <c r="ART33" i="1"/>
  <c r="AEP24" i="1"/>
  <c r="QZ13" i="1"/>
  <c r="VG88" i="1"/>
  <c r="AKV89" i="1"/>
  <c r="ADI22" i="1"/>
  <c r="AMU93" i="1"/>
  <c r="UR27" i="1"/>
  <c r="KN28" i="1"/>
  <c r="TH95" i="1"/>
  <c r="QH92" i="1"/>
  <c r="PP62" i="1"/>
  <c r="MA80" i="1"/>
  <c r="VS68" i="1"/>
  <c r="AGX2" i="1"/>
  <c r="SM75" i="1"/>
  <c r="ACK58" i="1"/>
  <c r="MV63" i="1"/>
  <c r="AVC83" i="1"/>
  <c r="ZH91" i="1"/>
  <c r="UR94" i="1"/>
  <c r="OO63" i="1"/>
  <c r="KT76" i="1"/>
  <c r="VA39" i="1"/>
  <c r="AMR29" i="1"/>
  <c r="MJ83" i="1"/>
  <c r="ASL40" i="1"/>
  <c r="SG44" i="1"/>
  <c r="AVL80" i="1"/>
  <c r="ALE29" i="1"/>
  <c r="YA74" i="1"/>
  <c r="ASO34" i="1"/>
  <c r="UL76" i="1"/>
  <c r="NE63" i="1"/>
  <c r="AAO68" i="1"/>
  <c r="AGR57" i="1"/>
  <c r="AHS76" i="1"/>
  <c r="LU82" i="1"/>
  <c r="AIE2" i="1"/>
  <c r="AOQ38" i="1"/>
  <c r="OO69" i="1"/>
  <c r="ASI93" i="1"/>
  <c r="AIW84" i="1"/>
  <c r="QZ22" i="1"/>
  <c r="PG74" i="1"/>
  <c r="TB4" i="1"/>
  <c r="KQ59" i="1"/>
  <c r="ZB59" i="1"/>
  <c r="ANM45" i="1"/>
  <c r="LX82" i="1"/>
  <c r="ADU47" i="1"/>
  <c r="ZH93" i="1"/>
  <c r="JV82" i="1"/>
  <c r="JV4" i="1"/>
  <c r="PG94" i="1"/>
  <c r="JP35" i="1"/>
  <c r="AOB9" i="1"/>
  <c r="UO38" i="1"/>
  <c r="PG22" i="1"/>
  <c r="MD44" i="1"/>
  <c r="ZN70" i="1"/>
  <c r="AUZ12" i="1"/>
  <c r="RC51" i="1"/>
  <c r="WZ12" i="1"/>
  <c r="AOQ34" i="1"/>
  <c r="ACZ96" i="1"/>
  <c r="AED89" i="1"/>
  <c r="LX92" i="1"/>
  <c r="TT2" i="1"/>
  <c r="ANY38" i="1"/>
  <c r="SD88" i="1"/>
  <c r="QK14" i="1"/>
  <c r="RF5" i="1"/>
  <c r="OC77" i="1"/>
  <c r="TH7" i="1"/>
  <c r="TT86" i="1"/>
  <c r="KW51" i="1"/>
  <c r="AAL28" i="1"/>
  <c r="ABP5" i="1"/>
  <c r="AKJ92" i="1"/>
  <c r="VS47" i="1"/>
  <c r="VA85" i="1"/>
  <c r="AMR92" i="1"/>
  <c r="AFE32" i="1"/>
  <c r="OF92" i="1"/>
  <c r="YP41" i="1"/>
  <c r="YY70" i="1"/>
  <c r="AGO68" i="1"/>
  <c r="WN70" i="1"/>
  <c r="AQM4" i="1"/>
  <c r="NK79" i="1"/>
  <c r="WB51" i="1"/>
  <c r="RI4" i="1"/>
  <c r="PG84" i="1"/>
  <c r="YV77" i="1"/>
  <c r="PJ23" i="1"/>
  <c r="ZH71" i="1"/>
  <c r="ANY86" i="1"/>
  <c r="AKD87" i="1"/>
  <c r="VJ53" i="1"/>
  <c r="AJU6" i="1"/>
  <c r="MS92" i="1"/>
  <c r="ABA35" i="1"/>
  <c r="KQ47" i="1"/>
  <c r="ARZ18" i="1"/>
  <c r="XI85" i="1"/>
  <c r="UI41" i="1"/>
  <c r="KQ88" i="1"/>
  <c r="OX64" i="1"/>
  <c r="PA45" i="1"/>
  <c r="VY63" i="1"/>
  <c r="UF75" i="1"/>
  <c r="ACH64" i="1"/>
  <c r="PY34" i="1"/>
  <c r="NN4" i="1"/>
  <c r="ARN41" i="1"/>
  <c r="QZ58" i="1"/>
  <c r="AJO50" i="1"/>
  <c r="MG18" i="1"/>
  <c r="YV62" i="1"/>
  <c r="ANA2" i="1"/>
  <c r="AON27" i="1"/>
  <c r="YM84" i="1"/>
  <c r="LF9" i="1"/>
  <c r="AAR35" i="1"/>
  <c r="SD27" i="1"/>
  <c r="PV9" i="1"/>
  <c r="TN76" i="1"/>
  <c r="PJ92" i="1"/>
  <c r="VD74" i="1"/>
  <c r="TW18" i="1"/>
  <c r="KE91" i="1"/>
  <c r="AQG13" i="1"/>
  <c r="ASF10" i="1"/>
  <c r="SP14" i="1"/>
  <c r="JS32" i="1"/>
  <c r="ATP80" i="1"/>
  <c r="AOB85" i="1"/>
  <c r="AUW23" i="1"/>
  <c r="PM94" i="1"/>
  <c r="AUB6" i="1"/>
  <c r="TB79" i="1"/>
  <c r="ACQ59" i="1"/>
  <c r="MG86" i="1"/>
  <c r="AQM23" i="1"/>
  <c r="NQ81" i="1"/>
  <c r="KZ9" i="1"/>
  <c r="AOT79" i="1"/>
  <c r="WT86" i="1"/>
  <c r="PD94" i="1"/>
  <c r="ANS40" i="1"/>
  <c r="VA96" i="1"/>
  <c r="AUE9" i="1"/>
  <c r="JY35" i="1"/>
  <c r="YM22" i="1"/>
  <c r="TT85" i="1"/>
  <c r="XF12" i="1"/>
  <c r="ASL77" i="1"/>
  <c r="NH14" i="1"/>
  <c r="MY82" i="1"/>
  <c r="ZB92" i="1"/>
  <c r="KK50" i="1"/>
  <c r="KH89" i="1"/>
  <c r="WT92" i="1"/>
  <c r="QW95" i="1"/>
  <c r="ARE75" i="1"/>
  <c r="YP17" i="1"/>
  <c r="AFQ2" i="1"/>
  <c r="ALH6" i="1"/>
  <c r="YJ93" i="1"/>
  <c r="AQS86" i="1"/>
  <c r="ATV45" i="1"/>
  <c r="YS93" i="1"/>
  <c r="ASR33" i="1"/>
  <c r="KN44" i="1"/>
  <c r="NK59" i="1"/>
  <c r="AHJ32" i="1"/>
  <c r="QW93" i="1"/>
  <c r="ADX9" i="1"/>
  <c r="AVF29" i="1"/>
  <c r="AUK52" i="1"/>
  <c r="ACE62" i="1"/>
  <c r="TB63" i="1"/>
  <c r="APL14" i="1"/>
  <c r="AGC47" i="1"/>
  <c r="AHJ35" i="1"/>
  <c r="AGR10" i="1"/>
  <c r="APL85" i="1"/>
  <c r="AMC51" i="1"/>
  <c r="LU2" i="1"/>
  <c r="TB35" i="1"/>
  <c r="APX40" i="1"/>
  <c r="AVI47" i="1"/>
  <c r="APU41" i="1"/>
  <c r="UL46" i="1"/>
  <c r="SG6" i="1"/>
  <c r="ANP45" i="1"/>
  <c r="RO39" i="1"/>
  <c r="UX95" i="1"/>
  <c r="LC14" i="1"/>
  <c r="XR3" i="1"/>
  <c r="WW76" i="1"/>
  <c r="ARN7" i="1"/>
  <c r="ANP9" i="1"/>
  <c r="PM50" i="1"/>
  <c r="ZB76" i="1"/>
  <c r="LC40" i="1"/>
  <c r="RF85" i="1"/>
  <c r="ZQ74" i="1"/>
  <c r="SS93" i="1"/>
  <c r="ACH62" i="1"/>
  <c r="MJ27" i="1"/>
  <c r="ATA87" i="1"/>
  <c r="AIB2" i="1"/>
  <c r="AFE47" i="1"/>
  <c r="ZN33" i="1"/>
  <c r="ALQ51" i="1"/>
  <c r="NH87" i="1"/>
  <c r="AGO44" i="1"/>
  <c r="AML83" i="1"/>
  <c r="YJ50" i="1"/>
  <c r="OO34" i="1"/>
  <c r="WB9" i="1"/>
  <c r="QZ74" i="1"/>
  <c r="MP71" i="1"/>
  <c r="ALZ5" i="1"/>
  <c r="MM86" i="1"/>
  <c r="TN94" i="1"/>
  <c r="AUW4" i="1"/>
  <c r="OR19" i="1"/>
  <c r="WK3" i="1"/>
  <c r="AUT14" i="1"/>
  <c r="TE87" i="1"/>
  <c r="AHS12" i="1"/>
  <c r="AKG46" i="1"/>
  <c r="UR75" i="1"/>
  <c r="AQJ95" i="1"/>
  <c r="AHA38" i="1"/>
  <c r="ATM7" i="1"/>
  <c r="ZE70" i="1"/>
  <c r="ADF38" i="1"/>
  <c r="LC87" i="1"/>
  <c r="AVC69" i="1"/>
  <c r="ALN40" i="1"/>
  <c r="AMR79" i="1"/>
  <c r="AKV34" i="1"/>
  <c r="QB63" i="1"/>
  <c r="XL86" i="1"/>
  <c r="ASL29" i="1"/>
  <c r="ARK19" i="1"/>
  <c r="PS58" i="1"/>
  <c r="SV28" i="1"/>
  <c r="UF27" i="1"/>
  <c r="JP57" i="1"/>
  <c r="AJI88" i="1"/>
  <c r="WN6" i="1"/>
  <c r="AMI6" i="1"/>
  <c r="AAR23" i="1"/>
  <c r="JS29" i="1"/>
  <c r="AGU93" i="1"/>
  <c r="TN3" i="1"/>
  <c r="KE35" i="1"/>
  <c r="AAI84" i="1"/>
  <c r="SY79" i="1"/>
  <c r="QK51" i="1"/>
  <c r="AOQ12" i="1"/>
  <c r="KT56" i="1"/>
  <c r="AKP18" i="1"/>
  <c r="TE39" i="1"/>
  <c r="AIZ85" i="1"/>
  <c r="RU22" i="1"/>
  <c r="AJL64" i="1"/>
  <c r="AMC59" i="1"/>
  <c r="QH35" i="1"/>
  <c r="ABM86" i="1"/>
  <c r="MG96" i="1"/>
  <c r="LF13" i="1"/>
  <c r="KT88" i="1"/>
  <c r="AIN96" i="1"/>
  <c r="OI38" i="1"/>
  <c r="VA40" i="1"/>
  <c r="YA45" i="1"/>
  <c r="MY12" i="1"/>
  <c r="RC14" i="1"/>
  <c r="QH6" i="1"/>
  <c r="AVI33" i="1"/>
  <c r="TZ50" i="1"/>
  <c r="PY2" i="1"/>
  <c r="LL95" i="1"/>
  <c r="YM69" i="1"/>
  <c r="AUW6" i="1"/>
  <c r="AQG24" i="1"/>
  <c r="AIB23" i="1"/>
  <c r="PY94" i="1"/>
  <c r="NB80" i="1"/>
  <c r="AUN86" i="1"/>
  <c r="UU76" i="1"/>
  <c r="LR10" i="1"/>
  <c r="XC64" i="1"/>
  <c r="TT76" i="1"/>
  <c r="LL27" i="1"/>
  <c r="AEY76" i="1"/>
  <c r="AAC85" i="1"/>
  <c r="NQ29" i="1"/>
  <c r="AOH32" i="1"/>
  <c r="AKA80" i="1"/>
  <c r="SM65" i="1"/>
  <c r="MM7" i="1"/>
  <c r="AON6" i="1"/>
  <c r="QK64" i="1"/>
  <c r="WH83" i="1"/>
  <c r="AQS27" i="1"/>
  <c r="NT85" i="1"/>
  <c r="AEY32" i="1"/>
  <c r="AQS32" i="1"/>
  <c r="MY14" i="1"/>
  <c r="VS63" i="1"/>
  <c r="QT35" i="1"/>
  <c r="OI56" i="1"/>
  <c r="ALZ18" i="1"/>
  <c r="MS9" i="1"/>
  <c r="XO51" i="1"/>
  <c r="PA3" i="1"/>
  <c r="RX32" i="1"/>
  <c r="ACN68" i="1"/>
  <c r="TH17" i="1"/>
  <c r="ART63" i="1"/>
  <c r="YD39" i="1"/>
  <c r="VS24" i="1"/>
  <c r="LU13" i="1"/>
  <c r="AJR64" i="1"/>
  <c r="AJX45" i="1"/>
  <c r="ABS76" i="1"/>
  <c r="ATV46" i="1"/>
  <c r="YJ23" i="1"/>
  <c r="AFB96" i="1"/>
  <c r="PV86" i="1"/>
  <c r="MD69" i="1"/>
  <c r="OC19" i="1"/>
  <c r="AOQ94" i="1"/>
  <c r="ATS52" i="1"/>
  <c r="NW53" i="1"/>
  <c r="QQ79" i="1"/>
  <c r="ANP59" i="1"/>
  <c r="NT82" i="1"/>
  <c r="NH4" i="1"/>
  <c r="VY19" i="1"/>
  <c r="TN28" i="1"/>
  <c r="PS81" i="1"/>
  <c r="ARK46" i="1"/>
  <c r="NH82" i="1"/>
  <c r="AJR79" i="1"/>
  <c r="ATS68" i="1"/>
  <c r="AON84" i="1"/>
  <c r="PY14" i="1"/>
  <c r="NQ63" i="1"/>
  <c r="AJR19" i="1"/>
  <c r="TW29" i="1"/>
  <c r="ATS50" i="1"/>
  <c r="OF47" i="1"/>
  <c r="AEJ81" i="1"/>
  <c r="NE13" i="1"/>
  <c r="ACN53" i="1"/>
  <c r="AQP14" i="1"/>
  <c r="MA68" i="1"/>
  <c r="QE80" i="1"/>
  <c r="VD88" i="1"/>
  <c r="NT40" i="1"/>
  <c r="NB51" i="1"/>
  <c r="ABY70" i="1"/>
  <c r="ABY7" i="1"/>
  <c r="WH8" i="1"/>
  <c r="UI22" i="1"/>
  <c r="QE58" i="1"/>
  <c r="VP58" i="1"/>
  <c r="JV53" i="1"/>
  <c r="OU46" i="1"/>
  <c r="SA5" i="1"/>
  <c r="MJ93" i="1"/>
  <c r="ANP4" i="1"/>
  <c r="ZE85" i="1"/>
  <c r="OF58" i="1"/>
  <c r="AEY18" i="1"/>
  <c r="ABD91" i="1"/>
  <c r="AMF76" i="1"/>
  <c r="YY29" i="1"/>
  <c r="VA7" i="1"/>
  <c r="ABG51" i="1"/>
  <c r="AOZ17" i="1"/>
  <c r="AHM86" i="1"/>
  <c r="AIK35" i="1"/>
  <c r="OU33" i="1"/>
  <c r="TZ79" i="1"/>
  <c r="APF65" i="1"/>
  <c r="ADX57" i="1"/>
  <c r="QK35" i="1"/>
  <c r="WW80" i="1"/>
  <c r="RR59" i="1"/>
  <c r="ANY23" i="1"/>
  <c r="AHS29" i="1"/>
  <c r="LX84" i="1"/>
  <c r="QB87" i="1"/>
  <c r="ADU89" i="1"/>
  <c r="YY52" i="1"/>
  <c r="JP13" i="1"/>
  <c r="ACZ10" i="1"/>
  <c r="NN63" i="1"/>
  <c r="UU81" i="1"/>
  <c r="LL82" i="1"/>
  <c r="QK34" i="1"/>
  <c r="AGX91" i="1"/>
  <c r="AGR35" i="1"/>
  <c r="WQ93" i="1"/>
  <c r="ASI33" i="1"/>
  <c r="OI34" i="1"/>
  <c r="QZ92" i="1"/>
  <c r="AHP13" i="1"/>
  <c r="ADC27" i="1"/>
  <c r="TT23" i="1"/>
  <c r="QE9" i="1"/>
  <c r="ZT56" i="1"/>
  <c r="ANP85" i="1"/>
  <c r="UO9" i="1"/>
  <c r="NB75" i="1"/>
  <c r="UC14" i="1"/>
  <c r="JP56" i="1"/>
  <c r="AED27" i="1"/>
  <c r="MM52" i="1"/>
  <c r="RR85" i="1"/>
  <c r="ARZ32" i="1"/>
  <c r="LX65" i="1"/>
  <c r="MM64" i="1"/>
  <c r="ALZ82" i="1"/>
  <c r="XO88" i="1"/>
  <c r="XR45" i="1"/>
  <c r="ANJ95" i="1"/>
  <c r="APX47" i="1"/>
  <c r="ANV76" i="1"/>
  <c r="AHV58" i="1"/>
  <c r="ASL10" i="1"/>
  <c r="ATJ86" i="1"/>
  <c r="PV28" i="1"/>
  <c r="TK45" i="1"/>
  <c r="JS8" i="1"/>
  <c r="AML39" i="1"/>
  <c r="ATV18" i="1"/>
  <c r="TZ94" i="1"/>
  <c r="XX71" i="1"/>
  <c r="OC87" i="1"/>
  <c r="YD56" i="1"/>
  <c r="VY35" i="1"/>
  <c r="AON19" i="1"/>
  <c r="LO35" i="1"/>
  <c r="ABS75" i="1"/>
  <c r="LX9" i="1"/>
  <c r="ACK6" i="1"/>
  <c r="LX44" i="1"/>
  <c r="AGX62" i="1"/>
  <c r="WN13" i="1"/>
  <c r="VG53" i="1"/>
  <c r="TQ47" i="1"/>
  <c r="WK62" i="1"/>
  <c r="PV4" i="1"/>
  <c r="AEM39" i="1"/>
  <c r="AKM74" i="1"/>
  <c r="ALK33" i="1"/>
  <c r="MG94" i="1"/>
  <c r="VP27" i="1"/>
  <c r="QB71" i="1"/>
  <c r="AJI93" i="1"/>
  <c r="KQ32" i="1"/>
  <c r="YD92" i="1"/>
  <c r="WW94" i="1"/>
  <c r="TH23" i="1"/>
  <c r="LR29" i="1"/>
  <c r="AFT23" i="1"/>
  <c r="ATV47" i="1"/>
  <c r="UO81" i="1"/>
  <c r="AUZ62" i="1"/>
  <c r="AQV87" i="1"/>
  <c r="PM69" i="1"/>
  <c r="MP95" i="1"/>
  <c r="ATG28" i="1"/>
  <c r="AHM96" i="1"/>
  <c r="NK3" i="1"/>
  <c r="ASC93" i="1"/>
  <c r="NB41" i="1"/>
  <c r="RX62" i="1"/>
  <c r="TB85" i="1"/>
  <c r="ABS81" i="1"/>
  <c r="AMC63" i="1"/>
  <c r="ATD4" i="1"/>
  <c r="TT94" i="1"/>
  <c r="ARB65" i="1"/>
  <c r="SJ38" i="1"/>
  <c r="NB40" i="1"/>
  <c r="OO33" i="1"/>
  <c r="AQA46" i="1"/>
  <c r="NQ93" i="1"/>
  <c r="KQ28" i="1"/>
  <c r="AAU7" i="1"/>
  <c r="WZ79" i="1"/>
  <c r="LU9" i="1"/>
  <c r="PP9" i="1"/>
  <c r="KE6" i="1"/>
  <c r="ACB94" i="1"/>
  <c r="WT57" i="1"/>
  <c r="ZW12" i="1"/>
  <c r="AQM50" i="1"/>
  <c r="AAX35" i="1"/>
  <c r="XF91" i="1"/>
  <c r="AKS18" i="1"/>
  <c r="TB76" i="1"/>
  <c r="ABV92" i="1"/>
  <c r="ABP84" i="1"/>
  <c r="RC46" i="1"/>
  <c r="MA92" i="1"/>
  <c r="AFE33" i="1"/>
  <c r="AJR80" i="1"/>
  <c r="AOE27" i="1"/>
  <c r="UF23" i="1"/>
  <c r="QW94" i="1"/>
  <c r="UR34" i="1"/>
  <c r="NT23" i="1"/>
  <c r="SY17" i="1"/>
  <c r="AFQ29" i="1"/>
  <c r="ARZ4" i="1"/>
  <c r="RC6" i="1"/>
  <c r="RO7" i="1"/>
  <c r="ATY80" i="1"/>
  <c r="AGU41" i="1"/>
  <c r="AVF94" i="1"/>
  <c r="AJU91" i="1"/>
  <c r="ANY14" i="1"/>
  <c r="ADU38" i="1"/>
  <c r="ACK44" i="1"/>
  <c r="TW82" i="1"/>
  <c r="QN80" i="1"/>
  <c r="NB33" i="1"/>
  <c r="LX94" i="1"/>
  <c r="ART6" i="1"/>
  <c r="ALN12" i="1"/>
  <c r="NE92" i="1"/>
  <c r="NB23" i="1"/>
  <c r="AMC24" i="1"/>
  <c r="ABP9" i="1"/>
  <c r="KE76" i="1"/>
  <c r="ALK38" i="1"/>
  <c r="AQA86" i="1"/>
  <c r="AHA94" i="1"/>
  <c r="AOB32" i="1"/>
  <c r="ARZ70" i="1"/>
  <c r="AQJ27" i="1"/>
  <c r="AGU87" i="1"/>
  <c r="AQJ46" i="1"/>
  <c r="QW87" i="1"/>
  <c r="AJO38" i="1"/>
  <c r="AJR87" i="1"/>
  <c r="XC32" i="1"/>
  <c r="AQV63" i="1"/>
  <c r="QZ18" i="1"/>
  <c r="ABM46" i="1"/>
  <c r="AOH17" i="1"/>
  <c r="AUN76" i="1"/>
  <c r="OO88" i="1"/>
  <c r="AKP52" i="1"/>
  <c r="ABP3" i="1"/>
  <c r="AHJ19" i="1"/>
  <c r="SD65" i="1"/>
  <c r="ALB65" i="1"/>
  <c r="WK95" i="1"/>
  <c r="AHY63" i="1"/>
  <c r="ACQ92" i="1"/>
  <c r="MG65" i="1"/>
  <c r="AML84" i="1"/>
  <c r="AVI6" i="1"/>
  <c r="JV24" i="1"/>
  <c r="JS71" i="1"/>
  <c r="MP12" i="1"/>
  <c r="LF89" i="1"/>
  <c r="ADF32" i="1"/>
  <c r="OI10" i="1"/>
  <c r="AUE27" i="1"/>
  <c r="ADR84" i="1"/>
  <c r="ACN65" i="1"/>
  <c r="AGF52" i="1"/>
  <c r="PM83" i="1"/>
  <c r="ABJ95" i="1"/>
  <c r="AQV45" i="1"/>
  <c r="XO65" i="1"/>
  <c r="YD59" i="1"/>
  <c r="SG56" i="1"/>
  <c r="ARZ46" i="1"/>
  <c r="ASF74" i="1"/>
  <c r="XC8" i="1"/>
  <c r="MY40" i="1"/>
  <c r="QH10" i="1"/>
  <c r="RI71" i="1"/>
  <c r="ASF28" i="1"/>
  <c r="XX29" i="1"/>
  <c r="AHM85" i="1"/>
  <c r="WB68" i="1"/>
  <c r="OX45" i="1"/>
  <c r="ABA58" i="1"/>
  <c r="ASR92" i="1"/>
  <c r="AMC38" i="1"/>
  <c r="RU96" i="1"/>
  <c r="ASC5" i="1"/>
  <c r="KZ81" i="1"/>
  <c r="KE80" i="1"/>
  <c r="AGX9" i="1"/>
  <c r="AFH10" i="1"/>
  <c r="AAR89" i="1"/>
  <c r="ADR50" i="1"/>
  <c r="KH3" i="1"/>
  <c r="ANS38" i="1"/>
  <c r="AIZ18" i="1"/>
  <c r="ASC83" i="1"/>
  <c r="QB68" i="1"/>
  <c r="QZ51" i="1"/>
  <c r="NZ27" i="1"/>
  <c r="ACE96" i="1"/>
  <c r="WH62" i="1"/>
  <c r="QE94" i="1"/>
  <c r="MS62" i="1"/>
  <c r="YG53" i="1"/>
  <c r="AKA77" i="1"/>
  <c r="APO18" i="1"/>
  <c r="AEG38" i="1"/>
  <c r="ASC92" i="1"/>
  <c r="VJ84" i="1"/>
  <c r="AFN51" i="1"/>
  <c r="AFZ81" i="1"/>
  <c r="AKM18" i="1"/>
  <c r="XU75" i="1"/>
  <c r="AAX75" i="1"/>
  <c r="JV18" i="1"/>
  <c r="AMO34" i="1"/>
  <c r="AEJ35" i="1"/>
  <c r="PY70" i="1"/>
  <c r="MD40" i="1"/>
  <c r="AKJ18" i="1"/>
  <c r="JS76" i="1"/>
  <c r="WK87" i="1"/>
  <c r="ANG45" i="1"/>
  <c r="KT64" i="1"/>
  <c r="ASX18" i="1"/>
  <c r="PD85" i="1"/>
  <c r="AFH7" i="1"/>
  <c r="LI89" i="1"/>
  <c r="SD79" i="1"/>
  <c r="TZ18" i="1"/>
  <c r="AAO18" i="1"/>
  <c r="UF47" i="1"/>
  <c r="SP32" i="1"/>
  <c r="XX82" i="1"/>
  <c r="AEY50" i="1"/>
  <c r="PP28" i="1"/>
  <c r="UU52" i="1"/>
  <c r="KB62" i="1"/>
  <c r="RU89" i="1"/>
  <c r="KH10" i="1"/>
  <c r="AAU79" i="1"/>
  <c r="WN18" i="1"/>
  <c r="ZZ10" i="1"/>
  <c r="AJO68" i="1"/>
  <c r="ASF51" i="1"/>
  <c r="TT65" i="1"/>
  <c r="RX74" i="1"/>
  <c r="SJ88" i="1"/>
  <c r="QQ13" i="1"/>
  <c r="RL53" i="1"/>
  <c r="SJ50" i="1"/>
  <c r="TN8" i="1"/>
  <c r="AKJ24" i="1"/>
  <c r="NB18" i="1"/>
  <c r="AAX96" i="1"/>
  <c r="API79" i="1"/>
  <c r="ABY35" i="1"/>
  <c r="QN6" i="1"/>
  <c r="RL22" i="1"/>
  <c r="ABA82" i="1"/>
  <c r="WB2" i="1"/>
  <c r="QH56" i="1"/>
  <c r="QK84" i="1"/>
  <c r="UC96" i="1"/>
  <c r="ADU82" i="1"/>
  <c r="AGR33" i="1"/>
  <c r="WW9" i="1"/>
  <c r="KN68" i="1"/>
  <c r="UC52" i="1"/>
  <c r="KZ87" i="1"/>
  <c r="AVF2" i="1"/>
  <c r="NN39" i="1"/>
  <c r="TW70" i="1"/>
  <c r="SD8" i="1"/>
  <c r="ALZ96" i="1"/>
  <c r="YY19" i="1"/>
  <c r="UL86" i="1"/>
  <c r="AQV51" i="1"/>
  <c r="APL82" i="1"/>
  <c r="KK79" i="1"/>
  <c r="XI92" i="1"/>
  <c r="VA75" i="1"/>
  <c r="MG22" i="1"/>
  <c r="SS5" i="1"/>
  <c r="LO12" i="1"/>
  <c r="KN84" i="1"/>
  <c r="AUE3" i="1"/>
  <c r="NW14" i="1"/>
  <c r="ALN94" i="1"/>
  <c r="VS44" i="1"/>
  <c r="QZ44" i="1"/>
  <c r="KN75" i="1"/>
  <c r="AVL27" i="1"/>
  <c r="UR56" i="1"/>
  <c r="WB75" i="1"/>
  <c r="ATM56" i="1"/>
  <c r="MD85" i="1"/>
  <c r="ANG40" i="1"/>
  <c r="AGF8" i="1"/>
  <c r="PV52" i="1"/>
  <c r="XX47" i="1"/>
  <c r="PP68" i="1"/>
  <c r="UO77" i="1"/>
  <c r="AUK29" i="1"/>
  <c r="SG52" i="1"/>
  <c r="NQ64" i="1"/>
  <c r="AEA51" i="1"/>
  <c r="UF9" i="1"/>
  <c r="XR79" i="1"/>
  <c r="AQV82" i="1"/>
  <c r="AFN84" i="1"/>
  <c r="AKG35" i="1"/>
  <c r="WT89" i="1"/>
  <c r="NN7" i="1"/>
  <c r="NH50" i="1"/>
  <c r="LI62" i="1"/>
  <c r="YV92" i="1"/>
  <c r="VP44" i="1"/>
  <c r="WE8" i="1"/>
  <c r="ASC10" i="1"/>
  <c r="JP83" i="1"/>
  <c r="AIT74" i="1"/>
  <c r="NH2" i="1"/>
  <c r="ART92" i="1"/>
  <c r="WQ82" i="1"/>
  <c r="KT19" i="1"/>
  <c r="MY51" i="1"/>
  <c r="AMI5" i="1"/>
  <c r="XR53" i="1"/>
  <c r="MA41" i="1"/>
  <c r="WK5" i="1"/>
  <c r="ATG93" i="1"/>
  <c r="KN63" i="1"/>
  <c r="ATM45" i="1"/>
  <c r="AOQ89" i="1"/>
  <c r="NQ10" i="1"/>
  <c r="WE34" i="1"/>
  <c r="XF24" i="1"/>
  <c r="AHG68" i="1"/>
  <c r="AOH58" i="1"/>
  <c r="AJX74" i="1"/>
  <c r="WZ87" i="1"/>
  <c r="TQ7" i="1"/>
  <c r="AMC45" i="1"/>
  <c r="KN88" i="1"/>
  <c r="VY76" i="1"/>
  <c r="WZ58" i="1"/>
  <c r="XX28" i="1"/>
  <c r="AVI14" i="1"/>
  <c r="PV71" i="1"/>
  <c r="OF93" i="1"/>
  <c r="APX45" i="1"/>
  <c r="NN2" i="1"/>
  <c r="LC34" i="1"/>
  <c r="ADC68" i="1"/>
  <c r="TW46" i="1"/>
  <c r="WB93" i="1"/>
  <c r="SS4" i="1"/>
  <c r="NQ44" i="1"/>
  <c r="TN38" i="1"/>
  <c r="MS56" i="1"/>
  <c r="AFK22" i="1"/>
  <c r="ATJ35" i="1"/>
  <c r="PA34" i="1"/>
  <c r="NK12" i="1"/>
  <c r="AEA24" i="1"/>
  <c r="NN58" i="1"/>
  <c r="AJC18" i="1"/>
  <c r="AHV69" i="1"/>
  <c r="PY64" i="1"/>
  <c r="VM22" i="1"/>
  <c r="ART71" i="1"/>
  <c r="NT13" i="1"/>
  <c r="QN32" i="1"/>
  <c r="UL32" i="1"/>
  <c r="AAI46" i="1"/>
  <c r="UU68" i="1"/>
  <c r="AJO22" i="1"/>
  <c r="NZ39" i="1"/>
  <c r="PD4" i="1"/>
  <c r="PD6" i="1"/>
  <c r="AJX71" i="1"/>
  <c r="UI7" i="1"/>
  <c r="AFN83" i="1"/>
  <c r="QN77" i="1"/>
  <c r="JV87" i="1"/>
  <c r="MM89" i="1"/>
  <c r="AVI79" i="1"/>
  <c r="RL68" i="1"/>
  <c r="ATD83" i="1"/>
  <c r="XR29" i="1"/>
  <c r="KH56" i="1"/>
  <c r="SM64" i="1"/>
  <c r="AUZ27" i="1"/>
  <c r="ALK8" i="1"/>
  <c r="OL3" i="1"/>
  <c r="WE5" i="1"/>
  <c r="AMX17" i="1"/>
  <c r="ANM38" i="1"/>
  <c r="XI94" i="1"/>
  <c r="APC56" i="1"/>
  <c r="LU92" i="1"/>
  <c r="JY27" i="1"/>
  <c r="KH58" i="1"/>
  <c r="AAI17" i="1"/>
  <c r="AAR85" i="1"/>
  <c r="PJ13" i="1"/>
  <c r="NB46" i="1"/>
  <c r="ARE77" i="1"/>
  <c r="VJ33" i="1"/>
  <c r="AKM96" i="1"/>
  <c r="TN96" i="1"/>
  <c r="XX34" i="1"/>
  <c r="MP10" i="1"/>
  <c r="OI96" i="1"/>
  <c r="LR62" i="1"/>
  <c r="AJC27" i="1"/>
  <c r="TT81" i="1"/>
  <c r="AMX14" i="1"/>
  <c r="AMR69" i="1"/>
  <c r="ABY52" i="1"/>
  <c r="ANP8" i="1"/>
  <c r="NW24" i="1"/>
  <c r="AOB57" i="1"/>
  <c r="OI19" i="1"/>
  <c r="PS9" i="1"/>
  <c r="XR75" i="1"/>
  <c r="KK53" i="1"/>
  <c r="YD64" i="1"/>
  <c r="SS19" i="1"/>
  <c r="XF59" i="1"/>
  <c r="AUK62" i="1"/>
  <c r="ASO85" i="1"/>
  <c r="OO65" i="1"/>
  <c r="ART18" i="1"/>
  <c r="NQ47" i="1"/>
  <c r="AMR77" i="1"/>
  <c r="XF86" i="1"/>
  <c r="ADC74" i="1"/>
  <c r="RL86" i="1"/>
  <c r="APF58" i="1"/>
  <c r="WW33" i="1"/>
  <c r="NH41" i="1"/>
  <c r="AVL56" i="1"/>
  <c r="NH58" i="1"/>
  <c r="XU65" i="1"/>
  <c r="VM44" i="1"/>
  <c r="LU95" i="1"/>
  <c r="AHP96" i="1"/>
  <c r="AHS77" i="1"/>
  <c r="SD34" i="1"/>
  <c r="UR89" i="1"/>
  <c r="AEJ93" i="1"/>
  <c r="AAL58" i="1"/>
  <c r="QT14" i="1"/>
  <c r="UI69" i="1"/>
  <c r="ANJ6" i="1"/>
  <c r="QK12" i="1"/>
  <c r="ADU68" i="1"/>
  <c r="OI22" i="1"/>
  <c r="QW96" i="1"/>
  <c r="NW93" i="1"/>
  <c r="WQ7" i="1"/>
  <c r="PV65" i="1"/>
  <c r="QE27" i="1"/>
  <c r="ACT34" i="1"/>
  <c r="KN38" i="1"/>
  <c r="YS94" i="1"/>
  <c r="AEM70" i="1"/>
  <c r="OR53" i="1"/>
  <c r="WN45" i="1"/>
  <c r="UC7" i="1"/>
  <c r="VJ28" i="1"/>
  <c r="AHV92" i="1"/>
  <c r="UI2" i="1"/>
  <c r="YV81" i="1"/>
  <c r="ADC62" i="1"/>
  <c r="AKJ63" i="1"/>
  <c r="RU6" i="1"/>
  <c r="ZN92" i="1"/>
  <c r="PA32" i="1"/>
  <c r="ALN96" i="1"/>
  <c r="WZ18" i="1"/>
  <c r="RU40" i="1"/>
  <c r="AIB39" i="1"/>
  <c r="AEP39" i="1"/>
  <c r="QQ44" i="1"/>
  <c r="YS38" i="1"/>
  <c r="AUH87" i="1"/>
  <c r="AKM6" i="1"/>
  <c r="ASC28" i="1"/>
  <c r="ALT62" i="1"/>
  <c r="ATV41" i="1"/>
  <c r="AFK17" i="1"/>
  <c r="OF57" i="1"/>
  <c r="AHY34" i="1"/>
  <c r="SD83" i="1"/>
  <c r="ATY46" i="1"/>
  <c r="RC27" i="1"/>
  <c r="AVC65" i="1"/>
  <c r="UI45" i="1"/>
  <c r="ZE96" i="1"/>
  <c r="AKS13" i="1"/>
  <c r="MD86" i="1"/>
  <c r="YP5" i="1"/>
  <c r="JV35" i="1"/>
  <c r="ASI64" i="1"/>
  <c r="UI75" i="1"/>
  <c r="ABA9" i="1"/>
  <c r="YD96" i="1"/>
  <c r="TK86" i="1"/>
  <c r="AMX50" i="1"/>
  <c r="AKP84" i="1"/>
  <c r="ALW95" i="1"/>
  <c r="AKY96" i="1"/>
  <c r="KN58" i="1"/>
  <c r="API80" i="1"/>
  <c r="WK45" i="1"/>
  <c r="ALW93" i="1"/>
  <c r="AAU17" i="1"/>
  <c r="YS75" i="1"/>
  <c r="ARE8" i="1"/>
  <c r="XI22" i="1"/>
  <c r="AAL62" i="1"/>
  <c r="AAO33" i="1"/>
  <c r="ADF63" i="1"/>
  <c r="ABV74" i="1"/>
  <c r="ASO70" i="1"/>
  <c r="PP23" i="1"/>
  <c r="SV50" i="1"/>
  <c r="WB64" i="1"/>
  <c r="VJ10" i="1"/>
  <c r="ALH17" i="1"/>
  <c r="AFZ6" i="1"/>
  <c r="MD13" i="1"/>
  <c r="AIK34" i="1"/>
  <c r="AFZ77" i="1"/>
  <c r="JS92" i="1"/>
  <c r="LL35" i="1"/>
  <c r="AJO89" i="1"/>
  <c r="ABV18" i="1"/>
  <c r="AFK87" i="1"/>
  <c r="RC64" i="1"/>
  <c r="QB44" i="1"/>
  <c r="WQ81" i="1"/>
  <c r="AAX57" i="1"/>
  <c r="NQ17" i="1"/>
  <c r="APF63" i="1"/>
  <c r="VM24" i="1"/>
  <c r="YD81" i="1"/>
  <c r="QT88" i="1"/>
  <c r="AUW17" i="1"/>
  <c r="AVL50" i="1"/>
  <c r="AOE44" i="1"/>
  <c r="SM2" i="1"/>
  <c r="PD33" i="1"/>
  <c r="UI29" i="1"/>
  <c r="JP28" i="1"/>
  <c r="YV3" i="1"/>
  <c r="ZE38" i="1"/>
  <c r="AFT33" i="1"/>
  <c r="AEA29" i="1"/>
  <c r="AGR6" i="1"/>
  <c r="NT7" i="1"/>
  <c r="VJ12" i="1"/>
  <c r="ATP57" i="1"/>
  <c r="ALB92" i="1"/>
  <c r="AUH69" i="1"/>
  <c r="ANJ75" i="1"/>
  <c r="ADU76" i="1"/>
  <c r="ADR87" i="1"/>
  <c r="AKS69" i="1"/>
  <c r="AKG29" i="1"/>
  <c r="AAL24" i="1"/>
  <c r="KH64" i="1"/>
  <c r="KN45" i="1"/>
  <c r="AJL7" i="1"/>
  <c r="PM80" i="1"/>
  <c r="RU94" i="1"/>
  <c r="QZ71" i="1"/>
  <c r="RL47" i="1"/>
  <c r="AOZ13" i="1"/>
  <c r="NE77" i="1"/>
  <c r="AUB46" i="1"/>
  <c r="AQD5" i="1"/>
  <c r="APU81" i="1"/>
  <c r="AAO75" i="1"/>
  <c r="TT33" i="1"/>
  <c r="AEM89" i="1"/>
  <c r="ZB95" i="1"/>
  <c r="YG82" i="1"/>
  <c r="NK68" i="1"/>
  <c r="ZK84" i="1"/>
  <c r="LI63" i="1"/>
  <c r="LX64" i="1"/>
  <c r="KE79" i="1"/>
  <c r="ASC74" i="1"/>
  <c r="LU12" i="1"/>
  <c r="ATP71" i="1"/>
  <c r="MY50" i="1"/>
  <c r="QQ32" i="1"/>
  <c r="WZ96" i="1"/>
  <c r="LI10" i="1"/>
  <c r="MS65" i="1"/>
  <c r="VY86" i="1"/>
  <c r="NT89" i="1"/>
  <c r="APC10" i="1"/>
  <c r="ATS94" i="1"/>
  <c r="AEJ80" i="1"/>
  <c r="ABM88" i="1"/>
  <c r="ACK69" i="1"/>
  <c r="MS93" i="1"/>
  <c r="LO95" i="1"/>
  <c r="AMC92" i="1"/>
  <c r="AVF8" i="1"/>
  <c r="NQ57" i="1"/>
  <c r="AUQ70" i="1"/>
  <c r="AKV23" i="1"/>
  <c r="MG14" i="1"/>
  <c r="ASR14" i="1"/>
  <c r="OL76" i="1"/>
  <c r="NN18" i="1"/>
  <c r="NB87" i="1"/>
  <c r="ADU88" i="1"/>
  <c r="AEM7" i="1"/>
  <c r="TK62" i="1"/>
  <c r="AES53" i="1"/>
  <c r="KQ81" i="1"/>
  <c r="NB63" i="1"/>
  <c r="AHY56" i="1"/>
  <c r="ZZ82" i="1"/>
  <c r="SP17" i="1"/>
  <c r="PA17" i="1"/>
  <c r="TE82" i="1"/>
  <c r="AEA45" i="1"/>
  <c r="AKP63" i="1"/>
  <c r="TN40" i="1"/>
  <c r="KW18" i="1"/>
  <c r="LR27" i="1"/>
  <c r="PA68" i="1"/>
  <c r="NH9" i="1"/>
  <c r="KW64" i="1"/>
  <c r="ANV57" i="1"/>
  <c r="RI89" i="1"/>
  <c r="RX85" i="1"/>
  <c r="APX69" i="1"/>
  <c r="LR2" i="1"/>
  <c r="WW3" i="1"/>
  <c r="VY80" i="1"/>
  <c r="AIQ71" i="1"/>
  <c r="AGX95" i="1"/>
  <c r="ACQ10" i="1"/>
  <c r="SS81" i="1"/>
  <c r="AIE46" i="1"/>
  <c r="YG74" i="1"/>
  <c r="MJ12" i="1"/>
  <c r="PJ27" i="1"/>
  <c r="OL84" i="1"/>
  <c r="OL10" i="1"/>
  <c r="AFK29" i="1"/>
  <c r="NB32" i="1"/>
  <c r="LI27" i="1"/>
  <c r="MG83" i="1"/>
  <c r="YM56" i="1"/>
  <c r="SD41" i="1"/>
  <c r="WH56" i="1"/>
  <c r="UI24" i="1"/>
  <c r="PS71" i="1"/>
  <c r="AVI12" i="1"/>
  <c r="WK81" i="1"/>
  <c r="AAC2" i="1"/>
  <c r="AMX4" i="1"/>
  <c r="ARB28" i="1"/>
  <c r="ANS39" i="1"/>
  <c r="OX2" i="1"/>
  <c r="QH76" i="1"/>
  <c r="SV89" i="1"/>
  <c r="UL96" i="1"/>
  <c r="AVI81" i="1"/>
  <c r="JS58" i="1"/>
  <c r="TQ38" i="1"/>
  <c r="VS94" i="1"/>
  <c r="ADO62" i="1"/>
  <c r="AHY9" i="1"/>
  <c r="TK46" i="1"/>
  <c r="VS18" i="1"/>
  <c r="PS8" i="1"/>
  <c r="MJ39" i="1"/>
  <c r="TH46" i="1"/>
  <c r="SS35" i="1"/>
  <c r="PY22" i="1"/>
  <c r="NT63" i="1"/>
  <c r="AHY70" i="1"/>
  <c r="ATM53" i="1"/>
  <c r="TK41" i="1"/>
  <c r="AHD58" i="1"/>
  <c r="AIK46" i="1"/>
  <c r="XR18" i="1"/>
  <c r="AKA34" i="1"/>
  <c r="ALT53" i="1"/>
  <c r="TK56" i="1"/>
  <c r="AQJ63" i="1"/>
  <c r="WE46" i="1"/>
  <c r="ARE47" i="1"/>
  <c r="QB51" i="1"/>
  <c r="ARH93" i="1"/>
  <c r="JP76" i="1"/>
  <c r="ASR17" i="1"/>
  <c r="WW86" i="1"/>
  <c r="OI14" i="1"/>
  <c r="ZZ22" i="1"/>
  <c r="JS81" i="1"/>
  <c r="MG24" i="1"/>
  <c r="VD6" i="1"/>
  <c r="AIZ52" i="1"/>
  <c r="UI87" i="1"/>
  <c r="PY19" i="1"/>
  <c r="PS62" i="1"/>
  <c r="MM4" i="1"/>
  <c r="ZZ64" i="1"/>
  <c r="ALE58" i="1"/>
  <c r="WK6" i="1"/>
  <c r="XX53" i="1"/>
  <c r="APX81" i="1"/>
  <c r="JP32" i="1"/>
  <c r="AGX89" i="1"/>
  <c r="NT69" i="1"/>
  <c r="AOW63" i="1"/>
  <c r="WE51" i="1"/>
  <c r="ALH95" i="1"/>
  <c r="ATV6" i="1"/>
  <c r="ATY70" i="1"/>
  <c r="AOT57" i="1"/>
  <c r="UC63" i="1"/>
  <c r="AHV79" i="1"/>
  <c r="RI29" i="1"/>
  <c r="AIZ50" i="1"/>
  <c r="QT51" i="1"/>
  <c r="SD94" i="1"/>
  <c r="ACK70" i="1"/>
  <c r="OU24" i="1"/>
  <c r="JV3" i="1"/>
  <c r="AEV76" i="1"/>
  <c r="ZB96" i="1"/>
  <c r="OO94" i="1"/>
  <c r="AVC76" i="1"/>
  <c r="VD70" i="1"/>
  <c r="SJ68" i="1"/>
  <c r="AJR47" i="1"/>
  <c r="ALT59" i="1"/>
  <c r="ACN41" i="1"/>
  <c r="PY41" i="1"/>
  <c r="AUQ92" i="1"/>
  <c r="WZ82" i="1"/>
  <c r="QE5" i="1"/>
  <c r="KH13" i="1"/>
  <c r="RL13" i="1"/>
  <c r="AEM40" i="1"/>
  <c r="MP5" i="1"/>
  <c r="MM10" i="1"/>
  <c r="AIN89" i="1"/>
  <c r="KZ85" i="1"/>
  <c r="AUH62" i="1"/>
  <c r="RI95" i="1"/>
  <c r="APL38" i="1"/>
  <c r="RO2" i="1"/>
  <c r="AQG92" i="1"/>
  <c r="KW19" i="1"/>
  <c r="AEG92" i="1"/>
  <c r="VG4" i="1"/>
  <c r="ARH69" i="1"/>
  <c r="UI23" i="1"/>
  <c r="RR53" i="1"/>
  <c r="LX27" i="1"/>
  <c r="VJ38" i="1"/>
  <c r="LF53" i="1"/>
  <c r="AKP40" i="1"/>
  <c r="APF68" i="1"/>
  <c r="OR29" i="1"/>
  <c r="NB45" i="1"/>
  <c r="SV44" i="1"/>
  <c r="AFZ70" i="1"/>
  <c r="KB96" i="1"/>
  <c r="VV19" i="1"/>
  <c r="AED10" i="1"/>
  <c r="PY5" i="1"/>
  <c r="ARE94" i="1"/>
  <c r="TN7" i="1"/>
  <c r="ACH10" i="1"/>
  <c r="VD59" i="1"/>
  <c r="UR24" i="1"/>
  <c r="ARZ41" i="1"/>
  <c r="YV23" i="1"/>
  <c r="RR46" i="1"/>
  <c r="AJO32" i="1"/>
  <c r="MS5" i="1"/>
  <c r="AJO56" i="1"/>
  <c r="YG69" i="1"/>
  <c r="AGR9" i="1"/>
  <c r="ADU95" i="1"/>
  <c r="ALZ47" i="1"/>
  <c r="VG13" i="1"/>
  <c r="AML79" i="1"/>
  <c r="OL88" i="1"/>
  <c r="MJ92" i="1"/>
  <c r="APR96" i="1"/>
  <c r="AEP10" i="1"/>
  <c r="MY71" i="1"/>
  <c r="ACZ19" i="1"/>
  <c r="LX8" i="1"/>
  <c r="XL84" i="1"/>
  <c r="PM4" i="1"/>
  <c r="YJ45" i="1"/>
  <c r="AKS76" i="1"/>
  <c r="ACN18" i="1"/>
  <c r="KH50" i="1"/>
  <c r="OL46" i="1"/>
  <c r="AJO81" i="1"/>
  <c r="OX77" i="1"/>
  <c r="UU83" i="1"/>
  <c r="NK88" i="1"/>
  <c r="VJ76" i="1"/>
  <c r="PP74" i="1"/>
  <c r="OC23" i="1"/>
  <c r="KK8" i="1"/>
  <c r="PV94" i="1"/>
  <c r="QZ2" i="1"/>
  <c r="QK79" i="1"/>
  <c r="UL85" i="1"/>
  <c r="AEG28" i="1"/>
  <c r="AAL53" i="1"/>
  <c r="ANS46" i="1"/>
  <c r="OO87" i="1"/>
  <c r="KQ91" i="1"/>
  <c r="SY14" i="1"/>
  <c r="QB92" i="1"/>
  <c r="UR32" i="1"/>
  <c r="VS70" i="1"/>
  <c r="AMF81" i="1"/>
  <c r="AFN29" i="1"/>
  <c r="PM44" i="1"/>
  <c r="APL44" i="1"/>
  <c r="OU83" i="1"/>
  <c r="ALK34" i="1"/>
  <c r="ARH18" i="1"/>
  <c r="XO63" i="1"/>
  <c r="AQV19" i="1"/>
  <c r="JP75" i="1"/>
  <c r="KZ34" i="1"/>
  <c r="RU68" i="1"/>
  <c r="ACW89" i="1"/>
  <c r="KW6" i="1"/>
  <c r="OR94" i="1"/>
  <c r="AOE86" i="1"/>
  <c r="WW5" i="1"/>
  <c r="AFH14" i="1"/>
  <c r="RC52" i="1"/>
  <c r="ARK3" i="1"/>
  <c r="AEA65" i="1"/>
  <c r="ACE77" i="1"/>
  <c r="QH34" i="1"/>
  <c r="QW18" i="1"/>
  <c r="NH94" i="1"/>
  <c r="OR24" i="1"/>
  <c r="AEA83" i="1"/>
  <c r="PJ75" i="1"/>
  <c r="AEP29" i="1"/>
  <c r="AOT53" i="1"/>
  <c r="MP89" i="1"/>
  <c r="AEG91" i="1"/>
  <c r="VY12" i="1"/>
  <c r="MP79" i="1"/>
  <c r="QH32" i="1"/>
  <c r="YA7" i="1"/>
  <c r="APR56" i="1"/>
  <c r="MG89" i="1"/>
  <c r="YG70" i="1"/>
  <c r="VG51" i="1"/>
  <c r="ZT91" i="1"/>
  <c r="LR45" i="1"/>
  <c r="LL19" i="1"/>
  <c r="LO81" i="1"/>
  <c r="AHP5" i="1"/>
  <c r="AJU75" i="1"/>
  <c r="KH79" i="1"/>
  <c r="YV45" i="1"/>
  <c r="ABJ5" i="1"/>
  <c r="SA57" i="1"/>
  <c r="AFE84" i="1"/>
  <c r="AHY8" i="1"/>
  <c r="WK86" i="1"/>
  <c r="AFT19" i="1"/>
  <c r="AFQ56" i="1"/>
  <c r="JP95" i="1"/>
  <c r="WW19" i="1"/>
  <c r="YJ76" i="1"/>
  <c r="UU32" i="1"/>
  <c r="MV8" i="1"/>
  <c r="AHD63" i="1"/>
  <c r="SD74" i="1"/>
  <c r="KE57" i="1"/>
  <c r="ACH52" i="1"/>
  <c r="XI87" i="1"/>
  <c r="AHG27" i="1"/>
  <c r="MY6" i="1"/>
  <c r="AMR19" i="1"/>
  <c r="VA86" i="1"/>
  <c r="AFQ24" i="1"/>
  <c r="UU64" i="1"/>
  <c r="SG41" i="1"/>
  <c r="AGX14" i="1"/>
  <c r="ABP65" i="1"/>
  <c r="WK13" i="1"/>
  <c r="AFT8" i="1"/>
  <c r="AKY14" i="1"/>
  <c r="QE33" i="1"/>
  <c r="PP70" i="1"/>
  <c r="UF74" i="1"/>
  <c r="NZ91" i="1"/>
  <c r="XO46" i="1"/>
  <c r="QW77" i="1"/>
  <c r="APC70" i="1"/>
  <c r="UR45" i="1"/>
  <c r="ABS95" i="1"/>
  <c r="AQY58" i="1"/>
  <c r="XR94" i="1"/>
  <c r="RR12" i="1"/>
  <c r="KN82" i="1"/>
  <c r="NT68" i="1"/>
  <c r="LI87" i="1"/>
  <c r="AFB5" i="1"/>
  <c r="MM27" i="1"/>
  <c r="OC3" i="1"/>
  <c r="TB27" i="1"/>
  <c r="AKY76" i="1"/>
  <c r="AUZ10" i="1"/>
  <c r="PA63" i="1"/>
  <c r="OR27" i="1"/>
  <c r="VY14" i="1"/>
  <c r="TQ58" i="1"/>
  <c r="ZT74" i="1"/>
  <c r="ALB2" i="1"/>
  <c r="KQ13" i="1"/>
  <c r="AGX87" i="1"/>
  <c r="RU32" i="1"/>
  <c r="MV53" i="1"/>
  <c r="APF83" i="1"/>
  <c r="YV52" i="1"/>
  <c r="ALT64" i="1"/>
  <c r="KH74" i="1"/>
  <c r="WW57" i="1"/>
  <c r="ARB69" i="1"/>
  <c r="RO63" i="1"/>
  <c r="YM53" i="1"/>
  <c r="AHV29" i="1"/>
  <c r="SV94" i="1"/>
  <c r="AOB12" i="1"/>
  <c r="VP2" i="1"/>
  <c r="VV39" i="1"/>
  <c r="TQ82" i="1"/>
  <c r="AVC50" i="1"/>
  <c r="KZ27" i="1"/>
  <c r="AVF10" i="1"/>
  <c r="NN88" i="1"/>
  <c r="WW8" i="1"/>
  <c r="ACE14" i="1"/>
  <c r="NK9" i="1"/>
  <c r="VD71" i="1"/>
  <c r="AMI70" i="1"/>
  <c r="WQ46" i="1"/>
  <c r="OL35" i="1"/>
  <c r="ADO10" i="1"/>
  <c r="AFB87" i="1"/>
  <c r="WW18" i="1"/>
  <c r="OU27" i="1"/>
  <c r="AQM92" i="1"/>
  <c r="MJ3" i="1"/>
  <c r="XX89" i="1"/>
  <c r="ANS76" i="1"/>
  <c r="VG19" i="1"/>
  <c r="WW52" i="1"/>
  <c r="XL38" i="1"/>
  <c r="ZE91" i="1"/>
  <c r="UU12" i="1"/>
  <c r="NH64" i="1"/>
  <c r="AMU71" i="1"/>
  <c r="AFW94" i="1"/>
  <c r="NK39" i="1"/>
  <c r="AHD71" i="1"/>
  <c r="AJL92" i="1"/>
  <c r="YP8" i="1"/>
  <c r="ALB51" i="1"/>
  <c r="MV32" i="1"/>
  <c r="SP5" i="1"/>
  <c r="ADO18" i="1"/>
  <c r="ANP12" i="1"/>
  <c r="AEY10" i="1"/>
  <c r="AAR33" i="1"/>
  <c r="QK22" i="1"/>
  <c r="AQM77" i="1"/>
  <c r="YJ62" i="1"/>
  <c r="MP82" i="1"/>
  <c r="SA35" i="1"/>
  <c r="AEG10" i="1"/>
  <c r="AUW40" i="1"/>
  <c r="NB39" i="1"/>
  <c r="KW35" i="1"/>
  <c r="SP86" i="1"/>
  <c r="QQ33" i="1"/>
  <c r="ANY57" i="1"/>
  <c r="NE28" i="1"/>
  <c r="AJX75" i="1"/>
  <c r="OX33" i="1"/>
  <c r="ZE18" i="1"/>
  <c r="AHM5" i="1"/>
  <c r="VM14" i="1"/>
  <c r="ATA62" i="1"/>
  <c r="QH28" i="1"/>
  <c r="PV77" i="1"/>
  <c r="ZQ64" i="1"/>
  <c r="WQ59" i="1"/>
  <c r="JS13" i="1"/>
  <c r="ZE10" i="1"/>
  <c r="KW86" i="1"/>
  <c r="WT94" i="1"/>
  <c r="SY77" i="1"/>
  <c r="AJX47" i="1"/>
  <c r="AUQ81" i="1"/>
  <c r="PS39" i="1"/>
  <c r="TZ52" i="1"/>
  <c r="RU29" i="1"/>
  <c r="JV65" i="1"/>
  <c r="KW29" i="1"/>
  <c r="ANJ45" i="1"/>
  <c r="NN8" i="1"/>
  <c r="MJ86" i="1"/>
  <c r="AJI10" i="1"/>
  <c r="JV39" i="1"/>
  <c r="QK38" i="1"/>
  <c r="NZ81" i="1"/>
  <c r="ACN63" i="1"/>
  <c r="YP38" i="1"/>
  <c r="NT19" i="1"/>
  <c r="AMU95" i="1"/>
  <c r="ARK59" i="1"/>
  <c r="ASO22" i="1"/>
  <c r="ANM28" i="1"/>
  <c r="MA27" i="1"/>
  <c r="AFN39" i="1"/>
  <c r="VD95" i="1"/>
  <c r="AML68" i="1"/>
  <c r="SG79" i="1"/>
  <c r="XL82" i="1"/>
  <c r="ABP50" i="1"/>
  <c r="AKJ47" i="1"/>
  <c r="MG4" i="1"/>
  <c r="MJ34" i="1"/>
  <c r="UC59" i="1"/>
  <c r="PA27" i="1"/>
  <c r="ATJ7" i="1"/>
  <c r="SY12" i="1"/>
  <c r="QE53" i="1"/>
  <c r="AIQ23" i="1"/>
  <c r="AAI29" i="1"/>
  <c r="AML80" i="1"/>
  <c r="VV51" i="1"/>
  <c r="UR33" i="1"/>
  <c r="AED57" i="1"/>
  <c r="ATV23" i="1"/>
  <c r="ALW81" i="1"/>
  <c r="AIK51" i="1"/>
  <c r="SV85" i="1"/>
  <c r="ALH50" i="1"/>
  <c r="JS53" i="1"/>
  <c r="SP18" i="1"/>
  <c r="KT57" i="1"/>
  <c r="ABS41" i="1"/>
  <c r="ADO96" i="1"/>
  <c r="XO79" i="1"/>
  <c r="ZW14" i="1"/>
  <c r="ALT41" i="1"/>
  <c r="AAL71" i="1"/>
  <c r="RR17" i="1"/>
  <c r="ANY39" i="1"/>
  <c r="AJU5" i="1"/>
  <c r="ZW62" i="1"/>
  <c r="AMF29" i="1"/>
  <c r="OU9" i="1"/>
  <c r="ADL84" i="1"/>
  <c r="LO57" i="1"/>
  <c r="QW53" i="1"/>
  <c r="ZZ33" i="1"/>
  <c r="ABP7" i="1"/>
  <c r="UU6" i="1"/>
  <c r="OF19" i="1"/>
  <c r="TT22" i="1"/>
  <c r="ATM39" i="1"/>
  <c r="AOK29" i="1"/>
  <c r="KH76" i="1"/>
  <c r="RO91" i="1"/>
  <c r="OR12" i="1"/>
  <c r="MS24" i="1"/>
  <c r="LL29" i="1"/>
  <c r="AFN85" i="1"/>
  <c r="AUE79" i="1"/>
  <c r="AUN56" i="1"/>
  <c r="MY93" i="1"/>
  <c r="ABM69" i="1"/>
  <c r="ARQ71" i="1"/>
  <c r="APR41" i="1"/>
  <c r="AKG13" i="1"/>
  <c r="ACH63" i="1"/>
  <c r="AGF22" i="1"/>
  <c r="AFQ18" i="1"/>
  <c r="VV3" i="1"/>
  <c r="VJ45" i="1"/>
  <c r="ZZ32" i="1"/>
  <c r="MJ76" i="1"/>
  <c r="AGF82" i="1"/>
  <c r="ADX79" i="1"/>
  <c r="WH23" i="1"/>
  <c r="AJC38" i="1"/>
  <c r="ALH59" i="1"/>
  <c r="AUT57" i="1"/>
  <c r="XC51" i="1"/>
  <c r="AVL3" i="1"/>
  <c r="VP24" i="1"/>
  <c r="RO86" i="1"/>
  <c r="AUQ56" i="1"/>
  <c r="VY68" i="1"/>
  <c r="ABV87" i="1"/>
  <c r="SG75" i="1"/>
  <c r="SS24" i="1"/>
  <c r="NW47" i="1"/>
  <c r="NE69" i="1"/>
  <c r="AFK13" i="1"/>
  <c r="AGI47" i="1"/>
  <c r="AKP28" i="1"/>
  <c r="QB46" i="1"/>
  <c r="SG51" i="1"/>
  <c r="ANS3" i="1"/>
  <c r="AEV8" i="1"/>
  <c r="AAR8" i="1"/>
  <c r="LO91" i="1"/>
  <c r="AEG83" i="1"/>
  <c r="ZW85" i="1"/>
  <c r="AEV95" i="1"/>
  <c r="NB70" i="1"/>
  <c r="AOK74" i="1"/>
  <c r="WH93" i="1"/>
  <c r="XU12" i="1"/>
  <c r="RL76" i="1"/>
  <c r="WE50" i="1"/>
  <c r="YV95" i="1"/>
  <c r="QK53" i="1"/>
  <c r="AFQ40" i="1"/>
  <c r="RL74" i="1"/>
  <c r="MG39" i="1"/>
  <c r="AIW34" i="1"/>
  <c r="AQA44" i="1"/>
  <c r="JP18" i="1"/>
  <c r="TW75" i="1"/>
  <c r="LC70" i="1"/>
  <c r="ATJ96" i="1"/>
  <c r="ARW70" i="1"/>
  <c r="AHA5" i="1"/>
  <c r="QZ14" i="1"/>
  <c r="AIT69" i="1"/>
  <c r="AJR10" i="1"/>
  <c r="AIK62" i="1"/>
  <c r="SJ79" i="1"/>
  <c r="AGF19" i="1"/>
  <c r="ACH50" i="1"/>
  <c r="AIB33" i="1"/>
  <c r="RX63" i="1"/>
  <c r="AMU92" i="1"/>
  <c r="AEJ68" i="1"/>
  <c r="SJ65" i="1"/>
  <c r="AQY29" i="1"/>
  <c r="LL70" i="1"/>
  <c r="TB80" i="1"/>
  <c r="VG38" i="1"/>
  <c r="QK13" i="1"/>
  <c r="XR9" i="1"/>
  <c r="XU92" i="1"/>
  <c r="QN92" i="1"/>
  <c r="ATM81" i="1"/>
  <c r="KQ80" i="1"/>
  <c r="KK92" i="1"/>
  <c r="ADC14" i="1"/>
  <c r="AUK85" i="1"/>
  <c r="TZ14" i="1"/>
  <c r="PS3" i="1"/>
  <c r="AHJ58" i="1"/>
  <c r="AEJ92" i="1"/>
  <c r="QN44" i="1"/>
  <c r="VA58" i="1"/>
  <c r="AIH84" i="1"/>
  <c r="KW71" i="1"/>
  <c r="APL32" i="1"/>
  <c r="APR3" i="1"/>
  <c r="LL76" i="1"/>
  <c r="AFT52" i="1"/>
  <c r="PM12" i="1"/>
  <c r="SV53" i="1"/>
  <c r="ASL50" i="1"/>
  <c r="AVF65" i="1"/>
  <c r="ANS57" i="1"/>
  <c r="NB58" i="1"/>
  <c r="ABD86" i="1"/>
  <c r="TB92" i="1"/>
  <c r="AHY22" i="1"/>
  <c r="AEJ33" i="1"/>
  <c r="RU34" i="1"/>
  <c r="PV83" i="1"/>
  <c r="XX13" i="1"/>
  <c r="AQG2" i="1"/>
  <c r="JV46" i="1"/>
  <c r="ABJ45" i="1"/>
  <c r="MM71" i="1"/>
  <c r="MD82" i="1"/>
  <c r="ARE69" i="1"/>
  <c r="OI27" i="1"/>
  <c r="WN33" i="1"/>
  <c r="AQV23" i="1"/>
  <c r="AES85" i="1"/>
  <c r="UX23" i="1"/>
  <c r="AHP70" i="1"/>
  <c r="MA70" i="1"/>
  <c r="AUQ87" i="1"/>
  <c r="NQ70" i="1"/>
  <c r="AIN70" i="1"/>
  <c r="TW2" i="1"/>
  <c r="AKJ35" i="1"/>
  <c r="PY46" i="1"/>
  <c r="UF76" i="1"/>
  <c r="AOH9" i="1"/>
  <c r="ALH89" i="1"/>
  <c r="AAO86" i="1"/>
  <c r="ATS10" i="1"/>
  <c r="TE93" i="1"/>
  <c r="AUK68" i="1"/>
  <c r="AHS7" i="1"/>
  <c r="PA69" i="1"/>
  <c r="AIW14" i="1"/>
  <c r="SS71" i="1"/>
  <c r="PA39" i="1"/>
  <c r="AEG17" i="1"/>
  <c r="WB86" i="1"/>
  <c r="MA6" i="1"/>
  <c r="RF24" i="1"/>
  <c r="OL79" i="1"/>
  <c r="XI96" i="1"/>
  <c r="TH92" i="1"/>
  <c r="OF76" i="1"/>
  <c r="AOE85" i="1"/>
  <c r="AJL87" i="1"/>
  <c r="ASX84" i="1"/>
  <c r="AOH38" i="1"/>
  <c r="AKY4" i="1"/>
  <c r="RF8" i="1"/>
  <c r="KN32" i="1"/>
  <c r="QK10" i="1"/>
  <c r="UL24" i="1"/>
  <c r="AIT3" i="1"/>
  <c r="AES88" i="1"/>
  <c r="UX69" i="1"/>
  <c r="UU87" i="1"/>
  <c r="OI89" i="1"/>
  <c r="AFT32" i="1"/>
  <c r="APF80" i="1"/>
  <c r="AKM86" i="1"/>
  <c r="ACQ83" i="1"/>
  <c r="NQ2" i="1"/>
  <c r="NT77" i="1"/>
  <c r="SD85" i="1"/>
  <c r="VJ4" i="1"/>
  <c r="TB93" i="1"/>
  <c r="RO35" i="1"/>
  <c r="AGL75" i="1"/>
  <c r="PG56" i="1"/>
  <c r="PJ86" i="1"/>
  <c r="AOQ77" i="1"/>
  <c r="LF93" i="1"/>
  <c r="ALZ70" i="1"/>
  <c r="AHA96" i="1"/>
  <c r="QE35" i="1"/>
  <c r="OF64" i="1"/>
  <c r="AHP92" i="1"/>
  <c r="ABP87" i="1"/>
  <c r="VP79" i="1"/>
  <c r="ATP85" i="1"/>
  <c r="QN56" i="1"/>
  <c r="LR8" i="1"/>
  <c r="PA38" i="1"/>
  <c r="ALK10" i="1"/>
  <c r="QE65" i="1"/>
  <c r="OX69" i="1"/>
  <c r="NN79" i="1"/>
  <c r="JY71" i="1"/>
  <c r="AEM46" i="1"/>
  <c r="ARZ44" i="1"/>
  <c r="LC88" i="1"/>
  <c r="AGR74" i="1"/>
  <c r="AUE39" i="1"/>
  <c r="YA62" i="1"/>
  <c r="ADC69" i="1"/>
  <c r="QB23" i="1"/>
  <c r="RI3" i="1"/>
  <c r="AQJ23" i="1"/>
  <c r="ZQ38" i="1"/>
  <c r="AFZ74" i="1"/>
  <c r="OI94" i="1"/>
  <c r="KK46" i="1"/>
  <c r="AJU64" i="1"/>
  <c r="OO71" i="1"/>
  <c r="AIK32" i="1"/>
  <c r="MA29" i="1"/>
  <c r="AHY40" i="1"/>
  <c r="SP71" i="1"/>
  <c r="KH68" i="1"/>
  <c r="LR89" i="1"/>
  <c r="ZT65" i="1"/>
  <c r="RX91" i="1"/>
  <c r="NN47" i="1"/>
  <c r="JS93" i="1"/>
  <c r="JS46" i="1"/>
  <c r="AVL46" i="1"/>
  <c r="UF84" i="1"/>
  <c r="AQY5" i="1"/>
  <c r="JV9" i="1"/>
  <c r="AJI3" i="1"/>
  <c r="WE57" i="1"/>
  <c r="ALT3" i="1"/>
  <c r="AFK86" i="1"/>
  <c r="ZQ47" i="1"/>
  <c r="NB35" i="1"/>
  <c r="VY4" i="1"/>
  <c r="PV50" i="1"/>
  <c r="XI53" i="1"/>
  <c r="QW9" i="1"/>
  <c r="WE94" i="1"/>
  <c r="YV96" i="1"/>
  <c r="YG4" i="1"/>
  <c r="ALN76" i="1"/>
  <c r="JV81" i="1"/>
  <c r="ABG76" i="1"/>
  <c r="NW34" i="1"/>
  <c r="QZ12" i="1"/>
  <c r="AFN41" i="1"/>
  <c r="ALE65" i="1"/>
  <c r="OO82" i="1"/>
  <c r="ALT35" i="1"/>
  <c r="AEY34" i="1"/>
  <c r="AND5" i="1"/>
  <c r="AMC96" i="1"/>
  <c r="NK51" i="1"/>
  <c r="LR77" i="1"/>
  <c r="ALT89" i="1"/>
  <c r="AAO77" i="1"/>
  <c r="NN9" i="1"/>
  <c r="ARN56" i="1"/>
  <c r="JP53" i="1"/>
  <c r="ALZ51" i="1"/>
  <c r="QW17" i="1"/>
  <c r="AFT75" i="1"/>
  <c r="AAO91" i="1"/>
  <c r="XC87" i="1"/>
  <c r="APC35" i="1"/>
  <c r="QZ89" i="1"/>
  <c r="MS68" i="1"/>
  <c r="JP41" i="1"/>
  <c r="XR6" i="1"/>
  <c r="ARW62" i="1"/>
  <c r="ALE95" i="1"/>
  <c r="AEP2" i="1"/>
  <c r="UC87" i="1"/>
  <c r="XL4" i="1"/>
  <c r="SJ69" i="1"/>
  <c r="VJ86" i="1"/>
  <c r="MM94" i="1"/>
  <c r="NT8" i="1"/>
  <c r="AAU41" i="1"/>
  <c r="QQ10" i="1"/>
  <c r="RO68" i="1"/>
  <c r="WN64" i="1"/>
  <c r="AGU86" i="1"/>
  <c r="ADU92" i="1"/>
  <c r="AKV84" i="1"/>
  <c r="AHA59" i="1"/>
  <c r="TZ45" i="1"/>
  <c r="OI81" i="1"/>
  <c r="WQ45" i="1"/>
  <c r="YS91" i="1"/>
  <c r="KB82" i="1"/>
  <c r="ABM93" i="1"/>
  <c r="PD32" i="1"/>
  <c r="ACZ93" i="1"/>
  <c r="AGC22" i="1"/>
  <c r="MD88" i="1"/>
  <c r="KW87" i="1"/>
  <c r="TE92" i="1"/>
  <c r="AHY74" i="1"/>
  <c r="JV85" i="1"/>
  <c r="YA38" i="1"/>
  <c r="AMF17" i="1"/>
  <c r="AJO58" i="1"/>
  <c r="VS29" i="1"/>
  <c r="AIE8" i="1"/>
  <c r="MD22" i="1"/>
  <c r="ZN86" i="1"/>
  <c r="ARZ3" i="1"/>
  <c r="ALK28" i="1"/>
  <c r="RI56" i="1"/>
  <c r="ANM29" i="1"/>
  <c r="SS8" i="1"/>
  <c r="ASI85" i="1"/>
  <c r="QH94" i="1"/>
  <c r="KW95" i="1"/>
  <c r="OU32" i="1"/>
  <c r="PS75" i="1"/>
  <c r="AFT68" i="1"/>
  <c r="AEJ23" i="1"/>
  <c r="AQS28" i="1"/>
  <c r="ALN62" i="1"/>
  <c r="QE47" i="1"/>
  <c r="UX33" i="1"/>
  <c r="ACK47" i="1"/>
  <c r="QB65" i="1"/>
  <c r="WK68" i="1"/>
  <c r="AUZ63" i="1"/>
  <c r="MD7" i="1"/>
  <c r="WH45" i="1"/>
  <c r="AVL39" i="1"/>
  <c r="MM93" i="1"/>
  <c r="ACW59" i="1"/>
  <c r="NN22" i="1"/>
  <c r="AOQ70" i="1"/>
  <c r="ART57" i="1"/>
  <c r="ACH3" i="1"/>
  <c r="ABJ86" i="1"/>
  <c r="LF41" i="1"/>
  <c r="AVI3" i="1"/>
  <c r="AUW79" i="1"/>
  <c r="NZ41" i="1"/>
  <c r="ADF85" i="1"/>
  <c r="AKM47" i="1"/>
  <c r="ALK19" i="1"/>
  <c r="RR2" i="1"/>
  <c r="AKY44" i="1"/>
  <c r="AEJ51" i="1"/>
  <c r="SJ77" i="1"/>
  <c r="ARE44" i="1"/>
  <c r="AHY4" i="1"/>
  <c r="PG65" i="1"/>
  <c r="OI68" i="1"/>
  <c r="WQ65" i="1"/>
  <c r="PJ52" i="1"/>
  <c r="MP35" i="1"/>
  <c r="TB57" i="1"/>
  <c r="ARN35" i="1"/>
  <c r="RO53" i="1"/>
  <c r="PD68" i="1"/>
  <c r="AJO34" i="1"/>
  <c r="SM24" i="1"/>
  <c r="OX39" i="1"/>
  <c r="ASC81" i="1"/>
  <c r="AFT69" i="1"/>
  <c r="AQA38" i="1"/>
  <c r="AFH83" i="1"/>
  <c r="AED95" i="1"/>
  <c r="UF17" i="1"/>
  <c r="AMO84" i="1"/>
  <c r="AES81" i="1"/>
  <c r="UF57" i="1"/>
  <c r="WW10" i="1"/>
  <c r="ZH28" i="1"/>
  <c r="WT5" i="1"/>
  <c r="UX59" i="1"/>
  <c r="AAC35" i="1"/>
  <c r="PM96" i="1"/>
  <c r="ANA57" i="1"/>
  <c r="WH38" i="1"/>
  <c r="QT86" i="1"/>
  <c r="AKY41" i="1"/>
  <c r="MJ70" i="1"/>
  <c r="AUQ75" i="1"/>
  <c r="AVL10" i="1"/>
  <c r="XU38" i="1"/>
  <c r="ZE9" i="1"/>
  <c r="AKJ65" i="1"/>
  <c r="WN57" i="1"/>
  <c r="QT95" i="1"/>
  <c r="ARZ57" i="1"/>
  <c r="RF14" i="1"/>
  <c r="TZ84" i="1"/>
  <c r="ZZ68" i="1"/>
  <c r="SD7" i="1"/>
  <c r="QQ87" i="1"/>
  <c r="UI59" i="1"/>
  <c r="AVI62" i="1"/>
  <c r="PS13" i="1"/>
  <c r="PV17" i="1"/>
  <c r="OX65" i="1"/>
  <c r="NW41" i="1"/>
  <c r="JS88" i="1"/>
  <c r="AQD89" i="1"/>
  <c r="RF76" i="1"/>
  <c r="SV88" i="1"/>
  <c r="AIN92" i="1"/>
  <c r="YA83" i="1"/>
  <c r="ADO81" i="1"/>
  <c r="ACB77" i="1"/>
  <c r="UC57" i="1"/>
  <c r="MD76" i="1"/>
  <c r="AQJ91" i="1"/>
  <c r="ACW13" i="1"/>
  <c r="SD50" i="1"/>
  <c r="ATP47" i="1"/>
  <c r="SM32" i="1"/>
  <c r="AEV87" i="1"/>
  <c r="YG41" i="1"/>
  <c r="LR39" i="1"/>
  <c r="ADU62" i="1"/>
  <c r="AHS28" i="1"/>
  <c r="AMO4" i="1"/>
  <c r="AHP83" i="1"/>
  <c r="XF32" i="1"/>
  <c r="ASO10" i="1"/>
  <c r="ACW44" i="1"/>
  <c r="NT2" i="1"/>
  <c r="AHA76" i="1"/>
  <c r="QW80" i="1"/>
  <c r="AUQ2" i="1"/>
  <c r="XF79" i="1"/>
  <c r="MA62" i="1"/>
  <c r="AGC87" i="1"/>
  <c r="JS47" i="1"/>
  <c r="ASL63" i="1"/>
  <c r="KN53" i="1"/>
  <c r="ZZ39" i="1"/>
  <c r="QN63" i="1"/>
  <c r="XF39" i="1"/>
  <c r="JY40" i="1"/>
  <c r="OI86" i="1"/>
  <c r="OL63" i="1"/>
  <c r="VA17" i="1"/>
  <c r="ASL32" i="1"/>
  <c r="TE96" i="1"/>
  <c r="ASO86" i="1"/>
  <c r="WW59" i="1"/>
  <c r="ADI8" i="1"/>
  <c r="ACT92" i="1"/>
  <c r="YY39" i="1"/>
  <c r="JY88" i="1"/>
  <c r="ATD95" i="1"/>
  <c r="SA14" i="1"/>
  <c r="KT58" i="1"/>
  <c r="JP62" i="1"/>
  <c r="ANY3" i="1"/>
  <c r="AMF46" i="1"/>
  <c r="AUE4" i="1"/>
  <c r="RO57" i="1"/>
  <c r="AGI29" i="1"/>
  <c r="XO70" i="1"/>
  <c r="JY22" i="1"/>
  <c r="XL76" i="1"/>
  <c r="AJR8" i="1"/>
  <c r="ADL46" i="1"/>
  <c r="MV2" i="1"/>
  <c r="ALB34" i="1"/>
  <c r="QB24" i="1"/>
  <c r="AKP89" i="1"/>
  <c r="YM88" i="1"/>
  <c r="YG76" i="1"/>
  <c r="XI28" i="1"/>
  <c r="OI77" i="1"/>
  <c r="SS94" i="1"/>
  <c r="KK89" i="1"/>
  <c r="RL51" i="1"/>
  <c r="AFZ83" i="1"/>
  <c r="WE6" i="1"/>
  <c r="ACT70" i="1"/>
  <c r="OX51" i="1"/>
  <c r="RR38" i="1"/>
  <c r="AAF94" i="1"/>
  <c r="API4" i="1"/>
  <c r="RC93" i="1"/>
  <c r="AUQ13" i="1"/>
  <c r="ARK10" i="1"/>
  <c r="PV34" i="1"/>
  <c r="RF32" i="1"/>
  <c r="AIT63" i="1"/>
  <c r="SS86" i="1"/>
  <c r="ABJ32" i="1"/>
  <c r="OC89" i="1"/>
  <c r="YY6" i="1"/>
  <c r="AAF70" i="1"/>
  <c r="AOZ57" i="1"/>
  <c r="ARN74" i="1"/>
  <c r="NB81" i="1"/>
  <c r="NN14" i="1"/>
  <c r="XL71" i="1"/>
  <c r="KZ96" i="1"/>
  <c r="VY2" i="1"/>
  <c r="APC75" i="1"/>
  <c r="ADF80" i="1"/>
  <c r="XI65" i="1"/>
  <c r="AFN47" i="1"/>
  <c r="AQY76" i="1"/>
  <c r="AOT22" i="1"/>
  <c r="AUW94" i="1"/>
  <c r="LL85" i="1"/>
  <c r="VJ91" i="1"/>
  <c r="SY59" i="1"/>
  <c r="VD92" i="1"/>
  <c r="AOQ47" i="1"/>
  <c r="QT92" i="1"/>
  <c r="OR52" i="1"/>
  <c r="OO3" i="1"/>
  <c r="LR44" i="1"/>
  <c r="VP57" i="1"/>
  <c r="ADF65" i="1"/>
  <c r="AHV3" i="1"/>
  <c r="WE80" i="1"/>
  <c r="JY62" i="1"/>
  <c r="OC32" i="1"/>
  <c r="AFZ63" i="1"/>
  <c r="AAX83" i="1"/>
  <c r="AJC41" i="1"/>
  <c r="RO27" i="1"/>
  <c r="MV76" i="1"/>
  <c r="WH50" i="1"/>
  <c r="AJI13" i="1"/>
  <c r="AJC9" i="1"/>
  <c r="KB81" i="1"/>
  <c r="ART65" i="1"/>
  <c r="WT70" i="1"/>
  <c r="AMR87" i="1"/>
  <c r="TT35" i="1"/>
  <c r="AED51" i="1"/>
  <c r="NE82" i="1"/>
  <c r="AOT46" i="1"/>
  <c r="WK2" i="1"/>
  <c r="AUT34" i="1"/>
  <c r="QB82" i="1"/>
  <c r="ATG38" i="1"/>
  <c r="SA96" i="1"/>
  <c r="PY3" i="1"/>
  <c r="MA47" i="1"/>
  <c r="QW52" i="1"/>
  <c r="NH46" i="1"/>
  <c r="YA40" i="1"/>
  <c r="ARK69" i="1"/>
  <c r="OC76" i="1"/>
  <c r="MM13" i="1"/>
  <c r="TZ96" i="1"/>
  <c r="ALE47" i="1"/>
  <c r="SG17" i="1"/>
  <c r="LO88" i="1"/>
  <c r="RI12" i="1"/>
  <c r="WT85" i="1"/>
  <c r="OX96" i="1"/>
  <c r="YJ80" i="1"/>
  <c r="LX50" i="1"/>
  <c r="AAL83" i="1"/>
  <c r="YG12" i="1"/>
  <c r="AHJ79" i="1"/>
  <c r="NE38" i="1"/>
  <c r="XU91" i="1"/>
  <c r="AEP92" i="1"/>
  <c r="VG83" i="1"/>
  <c r="AGU53" i="1"/>
  <c r="LX85" i="1"/>
  <c r="QQ88" i="1"/>
  <c r="LO41" i="1"/>
  <c r="AQJ75" i="1"/>
  <c r="PP84" i="1"/>
  <c r="OL22" i="1"/>
  <c r="LO79" i="1"/>
  <c r="ARW5" i="1"/>
  <c r="TH74" i="1"/>
  <c r="QZ93" i="1"/>
  <c r="MY62" i="1"/>
  <c r="AKV46" i="1"/>
  <c r="AIB64" i="1"/>
  <c r="PY96" i="1"/>
  <c r="QQ27" i="1"/>
  <c r="KW12" i="1"/>
  <c r="RC71" i="1"/>
  <c r="KE12" i="1"/>
  <c r="RL5" i="1"/>
  <c r="JV70" i="1"/>
  <c r="JS41" i="1"/>
  <c r="RX2" i="1"/>
  <c r="QQ39" i="1"/>
  <c r="UR59" i="1"/>
  <c r="ARZ17" i="1"/>
  <c r="OI33" i="1"/>
  <c r="VG68" i="1"/>
  <c r="RO22" i="1"/>
  <c r="RU62" i="1"/>
  <c r="LX3" i="1"/>
  <c r="AQJ71" i="1"/>
  <c r="MJ77" i="1"/>
  <c r="MS58" i="1"/>
  <c r="MG7" i="1"/>
  <c r="ZN2" i="1"/>
  <c r="RL32" i="1"/>
  <c r="AND52" i="1"/>
  <c r="AEA77" i="1"/>
  <c r="WE84" i="1"/>
  <c r="UL79" i="1"/>
  <c r="RR33" i="1"/>
  <c r="ADX46" i="1"/>
  <c r="JV56" i="1"/>
  <c r="UL93" i="1"/>
  <c r="AML52" i="1"/>
  <c r="ACT63" i="1"/>
  <c r="LI6" i="1"/>
  <c r="ATD76" i="1"/>
  <c r="AGI13" i="1"/>
  <c r="AEA50" i="1"/>
  <c r="AEM33" i="1"/>
  <c r="APU12" i="1"/>
  <c r="ARH62" i="1"/>
  <c r="ADU96" i="1"/>
  <c r="ATM75" i="1"/>
  <c r="ATG95" i="1"/>
  <c r="ABD68" i="1"/>
  <c r="AON29" i="1"/>
  <c r="RU50" i="1"/>
  <c r="AKS86" i="1"/>
  <c r="QH2" i="1"/>
  <c r="AEJ4" i="1"/>
  <c r="WK96" i="1"/>
  <c r="PV44" i="1"/>
  <c r="XI47" i="1"/>
  <c r="AJL70" i="1"/>
  <c r="OR74" i="1"/>
  <c r="MD2" i="1"/>
  <c r="TZ44" i="1"/>
  <c r="QW86" i="1"/>
  <c r="ZW68" i="1"/>
  <c r="AQG81" i="1"/>
  <c r="SS6" i="1"/>
  <c r="AAU8" i="1"/>
  <c r="TH50" i="1"/>
  <c r="ADF58" i="1"/>
  <c r="KT39" i="1"/>
  <c r="WT52" i="1"/>
  <c r="RX96" i="1"/>
  <c r="WQ95" i="1"/>
  <c r="OL59" i="1"/>
  <c r="ATP28" i="1"/>
  <c r="UL88" i="1"/>
  <c r="YG13" i="1"/>
  <c r="AHS53" i="1"/>
  <c r="ASF34" i="1"/>
  <c r="ATV4" i="1"/>
  <c r="XX8" i="1"/>
  <c r="NT65" i="1"/>
  <c r="AHG85" i="1"/>
  <c r="NE29" i="1"/>
  <c r="TT24" i="1"/>
  <c r="OL47" i="1"/>
  <c r="ARW50" i="1"/>
  <c r="VY46" i="1"/>
  <c r="SA63" i="1"/>
  <c r="ASL3" i="1"/>
  <c r="APF92" i="1"/>
  <c r="ZH75" i="1"/>
  <c r="AOQ9" i="1"/>
  <c r="LI94" i="1"/>
  <c r="ARZ92" i="1"/>
  <c r="LC29" i="1"/>
  <c r="MV24" i="1"/>
  <c r="AMC86" i="1"/>
  <c r="XF62" i="1"/>
  <c r="ACH92" i="1"/>
  <c r="APU71" i="1"/>
  <c r="QQ89" i="1"/>
  <c r="AFZ59" i="1"/>
  <c r="YJ91" i="1"/>
  <c r="XF64" i="1"/>
  <c r="AOK83" i="1"/>
  <c r="LC86" i="1"/>
  <c r="VJ74" i="1"/>
  <c r="AQS24" i="1"/>
  <c r="MG58" i="1"/>
  <c r="AFN32" i="1"/>
  <c r="APO27" i="1"/>
  <c r="RF23" i="1"/>
  <c r="AFW2" i="1"/>
  <c r="ATA74" i="1"/>
  <c r="SM93" i="1"/>
  <c r="AAR2" i="1"/>
  <c r="AJU47" i="1"/>
  <c r="API96" i="1"/>
  <c r="ABA41" i="1"/>
  <c r="AMO65" i="1"/>
  <c r="OO12" i="1"/>
  <c r="UF88" i="1"/>
  <c r="KQ23" i="1"/>
  <c r="AOZ91" i="1"/>
  <c r="AAO34" i="1"/>
  <c r="WK28" i="1"/>
  <c r="AFT29" i="1"/>
  <c r="AMO75" i="1"/>
  <c r="ZQ5" i="1"/>
  <c r="TE47" i="1"/>
  <c r="AFQ13" i="1"/>
  <c r="ZN88" i="1"/>
  <c r="ASU38" i="1"/>
  <c r="KN23" i="1"/>
  <c r="QH8" i="1"/>
  <c r="MJ4" i="1"/>
  <c r="MG82" i="1"/>
  <c r="PV96" i="1"/>
  <c r="WB33" i="1"/>
  <c r="TE12" i="1"/>
  <c r="TQ87" i="1"/>
  <c r="SV32" i="1"/>
  <c r="YV56" i="1"/>
  <c r="AFZ23" i="1"/>
  <c r="ALQ77" i="1"/>
  <c r="MG70" i="1"/>
  <c r="AIT51" i="1"/>
  <c r="WE35" i="1"/>
  <c r="SG57" i="1"/>
  <c r="ASI29" i="1"/>
  <c r="ADR92" i="1"/>
  <c r="PP47" i="1"/>
  <c r="RO14" i="1"/>
  <c r="AEJ6" i="1"/>
  <c r="UI17" i="1"/>
  <c r="ASU5" i="1"/>
  <c r="MD87" i="1"/>
  <c r="KB47" i="1"/>
  <c r="LI56" i="1"/>
  <c r="LC50" i="1"/>
  <c r="ABV85" i="1"/>
  <c r="PA57" i="1"/>
  <c r="VJ95" i="1"/>
  <c r="KN96" i="1"/>
  <c r="OC79" i="1"/>
  <c r="API53" i="1"/>
  <c r="ADU14" i="1"/>
  <c r="PP44" i="1"/>
  <c r="ANM89" i="1"/>
  <c r="APO46" i="1"/>
  <c r="KQ51" i="1"/>
  <c r="KQ14" i="1"/>
  <c r="AFT53" i="1"/>
  <c r="ATA94" i="1"/>
  <c r="AHG6" i="1"/>
  <c r="AHJ56" i="1"/>
  <c r="KQ44" i="1"/>
  <c r="WN12" i="1"/>
  <c r="ATA22" i="1"/>
  <c r="ALB91" i="1"/>
  <c r="XI38" i="1"/>
  <c r="ACT87" i="1"/>
  <c r="PA51" i="1"/>
  <c r="XO71" i="1"/>
  <c r="WN80" i="1"/>
  <c r="MG71" i="1"/>
  <c r="AIQ8" i="1"/>
  <c r="APX74" i="1"/>
  <c r="NB92" i="1"/>
  <c r="ABJ35" i="1"/>
  <c r="NE59" i="1"/>
  <c r="ADL64" i="1"/>
  <c r="ANS94" i="1"/>
  <c r="ALZ10" i="1"/>
  <c r="OR68" i="1"/>
  <c r="AFW71" i="1"/>
  <c r="KT91" i="1"/>
  <c r="QZ6" i="1"/>
  <c r="AQS35" i="1"/>
  <c r="AGU10" i="1"/>
  <c r="SD68" i="1"/>
  <c r="LU24" i="1"/>
  <c r="QK93" i="1"/>
  <c r="JS2" i="1"/>
  <c r="JY74" i="1"/>
  <c r="MG79" i="1"/>
  <c r="PA2" i="1"/>
  <c r="AUZ75" i="1"/>
  <c r="ACB89" i="1"/>
  <c r="ZW22" i="1"/>
  <c r="YY5" i="1"/>
  <c r="AGC53" i="1"/>
  <c r="JP63" i="1"/>
  <c r="ATP19" i="1"/>
  <c r="KQ10" i="1"/>
  <c r="VY40" i="1"/>
  <c r="AHV95" i="1"/>
  <c r="AFN92" i="1"/>
  <c r="AIQ74" i="1"/>
  <c r="ABJ9" i="1"/>
  <c r="RF10" i="1"/>
  <c r="ABM41" i="1"/>
  <c r="MP45" i="1"/>
  <c r="KZ33" i="1"/>
  <c r="AIT14" i="1"/>
  <c r="ACK14" i="1"/>
  <c r="AGC77" i="1"/>
  <c r="AMU70" i="1"/>
  <c r="ADX33" i="1"/>
  <c r="ASL24" i="1"/>
  <c r="ACQ29" i="1"/>
  <c r="AQJ44" i="1"/>
  <c r="ADI95" i="1"/>
  <c r="XI80" i="1"/>
  <c r="RR62" i="1"/>
  <c r="WH94" i="1"/>
  <c r="ANA50" i="1"/>
  <c r="YA46" i="1"/>
  <c r="NW92" i="1"/>
  <c r="ANG63" i="1"/>
  <c r="ANY83" i="1"/>
  <c r="ALZ88" i="1"/>
  <c r="XL23" i="1"/>
  <c r="VY79" i="1"/>
  <c r="AIW56" i="1"/>
  <c r="VP46" i="1"/>
  <c r="MJ85" i="1"/>
  <c r="AHP8" i="1"/>
  <c r="NQ34" i="1"/>
  <c r="RF12" i="1"/>
  <c r="PG59" i="1"/>
  <c r="QZ28" i="1"/>
  <c r="ADC65" i="1"/>
  <c r="AAO23" i="1"/>
  <c r="ARH23" i="1"/>
  <c r="KZ39" i="1"/>
  <c r="ACQ8" i="1"/>
  <c r="ZZ65" i="1"/>
  <c r="AGF17" i="1"/>
  <c r="ANP57" i="1"/>
  <c r="UF12" i="1"/>
  <c r="AVF59" i="1"/>
  <c r="MG6" i="1"/>
  <c r="AQP95" i="1"/>
  <c r="LL12" i="1"/>
  <c r="VG5" i="1"/>
  <c r="VY51" i="1"/>
  <c r="LR23" i="1"/>
  <c r="PG51" i="1"/>
  <c r="ALN27" i="1"/>
  <c r="QH84" i="1"/>
  <c r="AJF57" i="1"/>
  <c r="ACW65" i="1"/>
  <c r="AIB45" i="1"/>
  <c r="AKD29" i="1"/>
  <c r="ANS70" i="1"/>
  <c r="RX39" i="1"/>
  <c r="OU77" i="1"/>
  <c r="NT12" i="1"/>
  <c r="SG34" i="1"/>
  <c r="TZ57" i="1"/>
  <c r="LX52" i="1"/>
  <c r="AIQ45" i="1"/>
  <c r="AIT41" i="1"/>
  <c r="AHD44" i="1"/>
  <c r="VS53" i="1"/>
  <c r="APO13" i="1"/>
  <c r="WT32" i="1"/>
  <c r="UF89" i="1"/>
  <c r="ABG58" i="1"/>
  <c r="LF57" i="1"/>
  <c r="NT96" i="1"/>
  <c r="AMF23" i="1"/>
  <c r="AVC41" i="1"/>
  <c r="ACZ89" i="1"/>
  <c r="AHA9" i="1"/>
  <c r="NE45" i="1"/>
  <c r="YV89" i="1"/>
  <c r="QZ70" i="1"/>
  <c r="PG57" i="1"/>
  <c r="AOQ57" i="1"/>
  <c r="YY56" i="1"/>
  <c r="XC14" i="1"/>
  <c r="LU93" i="1"/>
  <c r="OO84" i="1"/>
  <c r="RU85" i="1"/>
  <c r="ANP94" i="1"/>
  <c r="SP57" i="1"/>
  <c r="ART8" i="1"/>
  <c r="WE2" i="1"/>
  <c r="OO19" i="1"/>
  <c r="TE62" i="1"/>
  <c r="XC34" i="1"/>
  <c r="AUH86" i="1"/>
  <c r="APC69" i="1"/>
  <c r="OO52" i="1"/>
  <c r="ALB64" i="1"/>
  <c r="AGL86" i="1"/>
  <c r="LC46" i="1"/>
  <c r="AFW13" i="1"/>
  <c r="AEP57" i="1"/>
  <c r="KK4" i="1"/>
  <c r="AFE10" i="1"/>
  <c r="SY5" i="1"/>
  <c r="MY5" i="1"/>
  <c r="KN24" i="1"/>
  <c r="AKY71" i="1"/>
  <c r="AQA8" i="1"/>
  <c r="JV29" i="1"/>
  <c r="AFQ14" i="1"/>
  <c r="AUT22" i="1"/>
  <c r="WN19" i="1"/>
  <c r="LR83" i="1"/>
  <c r="YM70" i="1"/>
  <c r="WB46" i="1"/>
  <c r="OI32" i="1"/>
  <c r="AMR93" i="1"/>
  <c r="MP4" i="1"/>
  <c r="AOZ39" i="1"/>
  <c r="MS2" i="1"/>
  <c r="ATP88" i="1"/>
  <c r="PD84" i="1"/>
  <c r="VV41" i="1"/>
  <c r="TT27" i="1"/>
  <c r="KK87" i="1"/>
  <c r="LF22" i="1"/>
  <c r="MG40" i="1"/>
  <c r="QT70" i="1"/>
  <c r="AUN5" i="1"/>
  <c r="JV77" i="1"/>
  <c r="ATS23" i="1"/>
  <c r="AMC80" i="1"/>
  <c r="AIW8" i="1"/>
  <c r="JV52" i="1"/>
  <c r="QW19" i="1"/>
  <c r="ARZ96" i="1"/>
  <c r="TN53" i="1"/>
  <c r="ANY18" i="1"/>
  <c r="ACH58" i="1"/>
  <c r="YG33" i="1"/>
  <c r="WB3" i="1"/>
  <c r="YP27" i="1"/>
  <c r="ABM52" i="1"/>
  <c r="AIW23" i="1"/>
  <c r="WW34" i="1"/>
  <c r="PA12" i="1"/>
  <c r="QK76" i="1"/>
  <c r="JS33" i="1"/>
  <c r="UL34" i="1"/>
  <c r="AQM59" i="1"/>
  <c r="KH57" i="1"/>
  <c r="AQA33" i="1"/>
  <c r="TK33" i="1"/>
  <c r="QB17" i="1"/>
  <c r="AKY19" i="1"/>
  <c r="AGC88" i="1"/>
  <c r="QT34" i="1"/>
  <c r="SM35" i="1"/>
  <c r="NZ22" i="1"/>
  <c r="ACK12" i="1"/>
  <c r="JV40" i="1"/>
  <c r="AUH46" i="1"/>
  <c r="ACQ94" i="1"/>
  <c r="WQ6" i="1"/>
  <c r="AAL10" i="1"/>
  <c r="PJ91" i="1"/>
  <c r="KN69" i="1"/>
  <c r="ATV51" i="1"/>
  <c r="VM6" i="1"/>
  <c r="APU59" i="1"/>
  <c r="YY51" i="1"/>
  <c r="ATY29" i="1"/>
  <c r="WH86" i="1"/>
  <c r="QE89" i="1"/>
  <c r="VJ13" i="1"/>
  <c r="PP71" i="1"/>
  <c r="NN34" i="1"/>
  <c r="TQ57" i="1"/>
  <c r="ATA76" i="1"/>
  <c r="XX85" i="1"/>
  <c r="MS83" i="1"/>
  <c r="ACW29" i="1"/>
  <c r="NN29" i="1"/>
  <c r="AFZ5" i="1"/>
  <c r="ART62" i="1"/>
  <c r="MS64" i="1"/>
  <c r="AAO8" i="1"/>
  <c r="VA3" i="1"/>
  <c r="PM75" i="1"/>
  <c r="AQM62" i="1"/>
  <c r="QE38" i="1"/>
  <c r="XR80" i="1"/>
  <c r="OR87" i="1"/>
  <c r="NN81" i="1"/>
  <c r="WH59" i="1"/>
  <c r="ABY93" i="1"/>
  <c r="UX70" i="1"/>
  <c r="PG6" i="1"/>
  <c r="ACZ51" i="1"/>
  <c r="AVF63" i="1"/>
  <c r="AKY85" i="1"/>
  <c r="RU12" i="1"/>
  <c r="ANM18" i="1"/>
  <c r="XC85" i="1"/>
  <c r="ZW32" i="1"/>
  <c r="ABA32" i="1"/>
  <c r="RF56" i="1"/>
  <c r="ASR62" i="1"/>
  <c r="PG3" i="1"/>
  <c r="SG65" i="1"/>
  <c r="AGF47" i="1"/>
  <c r="WK69" i="1"/>
  <c r="RC96" i="1"/>
  <c r="RU63" i="1"/>
  <c r="KQ85" i="1"/>
  <c r="KB75" i="1"/>
  <c r="ADR82" i="1"/>
  <c r="ASO23" i="1"/>
  <c r="AKV65" i="1"/>
  <c r="AQP75" i="1"/>
  <c r="SS92" i="1"/>
  <c r="AKJ82" i="1"/>
  <c r="AQG58" i="1"/>
  <c r="AAC5" i="1"/>
  <c r="AQA92" i="1"/>
  <c r="AQS13" i="1"/>
  <c r="VM77" i="1"/>
  <c r="PJ70" i="1"/>
  <c r="KE2" i="1"/>
  <c r="ACE59" i="1"/>
  <c r="VP13" i="1"/>
  <c r="MV13" i="1"/>
  <c r="AJO57" i="1"/>
  <c r="WK63" i="1"/>
  <c r="APF22" i="1"/>
  <c r="AFZ35" i="1"/>
  <c r="RL79" i="1"/>
  <c r="NK50" i="1"/>
  <c r="AFE45" i="1"/>
  <c r="AIE92" i="1"/>
  <c r="ANG89" i="1"/>
  <c r="RR24" i="1"/>
  <c r="AOW14" i="1"/>
  <c r="AAF81" i="1"/>
  <c r="AOE45" i="1"/>
  <c r="ABJ29" i="1"/>
  <c r="AKM24" i="1"/>
  <c r="NZ74" i="1"/>
  <c r="XC86" i="1"/>
  <c r="AJF94" i="1"/>
  <c r="ACT86" i="1"/>
  <c r="AIT94" i="1"/>
  <c r="ABJ27" i="1"/>
  <c r="VD63" i="1"/>
  <c r="NN70" i="1"/>
  <c r="LR74" i="1"/>
  <c r="AOB56" i="1"/>
  <c r="RX44" i="1"/>
  <c r="TQ10" i="1"/>
  <c r="AUE81" i="1"/>
  <c r="MA9" i="1"/>
  <c r="XR41" i="1"/>
  <c r="WB63" i="1"/>
  <c r="XR50" i="1"/>
  <c r="KZ77" i="1"/>
  <c r="SG85" i="1"/>
  <c r="AOH13" i="1"/>
  <c r="AGC6" i="1"/>
  <c r="KH83" i="1"/>
  <c r="ANA83" i="1"/>
  <c r="SS2" i="1"/>
  <c r="AGU14" i="1"/>
  <c r="AEY35" i="1"/>
  <c r="LC80" i="1"/>
  <c r="AIZ76" i="1"/>
  <c r="XL53" i="1"/>
  <c r="ASC94" i="1"/>
  <c r="LF28" i="1"/>
  <c r="ACK74" i="1"/>
  <c r="KT23" i="1"/>
  <c r="ANY22" i="1"/>
  <c r="PS93" i="1"/>
  <c r="VA22" i="1"/>
  <c r="APF88" i="1"/>
  <c r="AKP17" i="1"/>
  <c r="PS4" i="1"/>
  <c r="RO84" i="1"/>
  <c r="JP81" i="1"/>
  <c r="ADX47" i="1"/>
  <c r="SS33" i="1"/>
  <c r="SJ10" i="1"/>
  <c r="OU64" i="1"/>
  <c r="AQV35" i="1"/>
  <c r="AHY59" i="1"/>
  <c r="RF70" i="1"/>
  <c r="JS45" i="1"/>
  <c r="QN35" i="1"/>
  <c r="VJ85" i="1"/>
  <c r="VY32" i="1"/>
  <c r="ART89" i="1"/>
  <c r="ARB50" i="1"/>
  <c r="RL59" i="1"/>
  <c r="UC3" i="1"/>
  <c r="ACQ50" i="1"/>
  <c r="ALH5" i="1"/>
  <c r="XX92" i="1"/>
  <c r="MG85" i="1"/>
  <c r="XR24" i="1"/>
  <c r="ACQ28" i="1"/>
  <c r="JP19" i="1"/>
  <c r="YA95" i="1"/>
  <c r="KW10" i="1"/>
  <c r="TN10" i="1"/>
  <c r="ARQ69" i="1"/>
  <c r="AJR46" i="1"/>
  <c r="OU58" i="1"/>
  <c r="AGL24" i="1"/>
  <c r="API41" i="1"/>
  <c r="OI62" i="1"/>
  <c r="WN56" i="1"/>
  <c r="SJ86" i="1"/>
  <c r="SV86" i="1"/>
  <c r="NH34" i="1"/>
  <c r="TH12" i="1"/>
  <c r="AMF69" i="1"/>
  <c r="ARQ62" i="1"/>
  <c r="UL83" i="1"/>
  <c r="ANY53" i="1"/>
  <c r="JS87" i="1"/>
  <c r="YA65" i="1"/>
  <c r="AAI76" i="1"/>
  <c r="AKY68" i="1"/>
  <c r="AEV17" i="1"/>
  <c r="XF57" i="1"/>
  <c r="ANM22" i="1"/>
  <c r="VV56" i="1"/>
  <c r="AQJ89" i="1"/>
  <c r="VY77" i="1"/>
  <c r="NE39" i="1"/>
  <c r="AHJ80" i="1"/>
  <c r="LL92" i="1"/>
  <c r="AIK50" i="1"/>
  <c r="ALN56" i="1"/>
  <c r="PG32" i="1"/>
  <c r="NQ95" i="1"/>
  <c r="KH80" i="1"/>
  <c r="SV4" i="1"/>
  <c r="PA89" i="1"/>
  <c r="LI52" i="1"/>
  <c r="RR68" i="1"/>
  <c r="ATA40" i="1"/>
  <c r="NN56" i="1"/>
  <c r="AGR62" i="1"/>
  <c r="WE89" i="1"/>
  <c r="PY17" i="1"/>
  <c r="ABY38" i="1"/>
  <c r="AHP44" i="1"/>
  <c r="RO9" i="1"/>
  <c r="AUE45" i="1"/>
  <c r="ZQ46" i="1"/>
  <c r="RL4" i="1"/>
  <c r="NK41" i="1"/>
  <c r="KQ70" i="1"/>
  <c r="ARQ95" i="1"/>
  <c r="KT89" i="1"/>
  <c r="UC29" i="1"/>
  <c r="XO9" i="1"/>
  <c r="AAL12" i="1"/>
  <c r="RC24" i="1"/>
  <c r="RL64" i="1"/>
  <c r="OC59" i="1"/>
  <c r="WN2" i="1"/>
  <c r="ALE32" i="1"/>
  <c r="SD89" i="1"/>
  <c r="TT74" i="1"/>
  <c r="ADC89" i="1"/>
  <c r="ANP39" i="1"/>
  <c r="ACN52" i="1"/>
  <c r="ARN6" i="1"/>
  <c r="ATM86" i="1"/>
  <c r="ATA39" i="1"/>
  <c r="AFW65" i="1"/>
  <c r="TT93" i="1"/>
  <c r="UF64" i="1"/>
  <c r="XR86" i="1"/>
  <c r="RF38" i="1"/>
  <c r="QB35" i="1"/>
  <c r="ZN3" i="1"/>
  <c r="TE52" i="1"/>
  <c r="WZ2" i="1"/>
  <c r="UC81" i="1"/>
  <c r="MD81" i="1"/>
  <c r="ARB52" i="1"/>
  <c r="AOZ93" i="1"/>
  <c r="UC82" i="1"/>
  <c r="NZ77" i="1"/>
  <c r="ADI94" i="1"/>
  <c r="QT46" i="1"/>
  <c r="AHG4" i="1"/>
  <c r="NQ69" i="1"/>
  <c r="AKA46" i="1"/>
  <c r="TN23" i="1"/>
  <c r="NZ86" i="1"/>
  <c r="AIK71" i="1"/>
  <c r="XC96" i="1"/>
  <c r="TW12" i="1"/>
  <c r="OF40" i="1"/>
  <c r="ALH58" i="1"/>
  <c r="PD51" i="1"/>
  <c r="PJ39" i="1"/>
  <c r="AUH4" i="1"/>
  <c r="WB58" i="1"/>
  <c r="UR92" i="1"/>
  <c r="ATG27" i="1"/>
  <c r="ASU10" i="1"/>
  <c r="MV17" i="1"/>
  <c r="XL89" i="1"/>
  <c r="UU63" i="1"/>
  <c r="VJ46" i="1"/>
  <c r="OF86" i="1"/>
  <c r="TB6" i="1"/>
  <c r="WZ57" i="1"/>
  <c r="ATY3" i="1"/>
  <c r="AQA13" i="1"/>
  <c r="RC86" i="1"/>
  <c r="AJL71" i="1"/>
  <c r="YM59" i="1"/>
  <c r="MV70" i="1"/>
  <c r="ADI63" i="1"/>
  <c r="WQ77" i="1"/>
  <c r="ARH14" i="1"/>
  <c r="AFE7" i="1"/>
  <c r="ANA5" i="1"/>
  <c r="TQ46" i="1"/>
  <c r="WH35" i="1"/>
  <c r="ALB27" i="1"/>
  <c r="ABV63" i="1"/>
  <c r="SP29" i="1"/>
  <c r="MS47" i="1"/>
  <c r="ARQ76" i="1"/>
  <c r="AJX14" i="1"/>
  <c r="PJ71" i="1"/>
  <c r="RF81" i="1"/>
  <c r="AGU33" i="1"/>
  <c r="WE65" i="1"/>
  <c r="AHM79" i="1"/>
  <c r="AJO5" i="1"/>
  <c r="AIQ69" i="1"/>
  <c r="LX28" i="1"/>
  <c r="ADC91" i="1"/>
  <c r="WB94" i="1"/>
  <c r="WT79" i="1"/>
  <c r="UX52" i="1"/>
  <c r="AUH18" i="1"/>
  <c r="WQ12" i="1"/>
  <c r="AJF85" i="1"/>
  <c r="QB86" i="1"/>
  <c r="AUH74" i="1"/>
  <c r="AFK94" i="1"/>
  <c r="ZB14" i="1"/>
  <c r="OI2" i="1"/>
  <c r="AMU41" i="1"/>
  <c r="NQ88" i="1"/>
  <c r="SS87" i="1"/>
  <c r="SA12" i="1"/>
  <c r="ZB63" i="1"/>
  <c r="ACQ93" i="1"/>
  <c r="YS56" i="1"/>
  <c r="NK22" i="1"/>
  <c r="ABD65" i="1"/>
  <c r="AKA8" i="1"/>
  <c r="WE59" i="1"/>
  <c r="SM82" i="1"/>
  <c r="MM14" i="1"/>
  <c r="ZQ17" i="1"/>
  <c r="VD81" i="1"/>
  <c r="AQA18" i="1"/>
  <c r="AKY39" i="1"/>
  <c r="AEM6" i="1"/>
  <c r="ACN85" i="1"/>
  <c r="TH34" i="1"/>
  <c r="KH63" i="1"/>
  <c r="AAF83" i="1"/>
  <c r="AIH19" i="1"/>
  <c r="ZZ29" i="1"/>
  <c r="PA14" i="1"/>
  <c r="ALQ68" i="1"/>
  <c r="PA23" i="1"/>
  <c r="AIT57" i="1"/>
  <c r="QT69" i="1"/>
  <c r="MG75" i="1"/>
  <c r="XL7" i="1"/>
  <c r="ASX33" i="1"/>
  <c r="UC84" i="1"/>
  <c r="AOT65" i="1"/>
  <c r="ADI77" i="1"/>
  <c r="YG32" i="1"/>
  <c r="ATA81" i="1"/>
  <c r="RX33" i="1"/>
  <c r="QB9" i="1"/>
  <c r="ACE89" i="1"/>
  <c r="APC39" i="1"/>
  <c r="ALH27" i="1"/>
  <c r="MJ74" i="1"/>
  <c r="ASI45" i="1"/>
  <c r="AVF6" i="1"/>
  <c r="UF71" i="1"/>
  <c r="NB14" i="1"/>
  <c r="SS57" i="1"/>
  <c r="MV3" i="1"/>
  <c r="MM57" i="1"/>
  <c r="NB4" i="1"/>
  <c r="SD13" i="1"/>
  <c r="ANJ94" i="1"/>
  <c r="ARE29" i="1"/>
  <c r="NZ51" i="1"/>
  <c r="NT70" i="1"/>
  <c r="AHM93" i="1"/>
  <c r="LC91" i="1"/>
  <c r="ADU77" i="1"/>
  <c r="OR18" i="1"/>
  <c r="ZW51" i="1"/>
  <c r="QE2" i="1"/>
  <c r="AQA32" i="1"/>
  <c r="AKM87" i="1"/>
  <c r="RO70" i="1"/>
  <c r="TQ6" i="1"/>
  <c r="SD5" i="1"/>
  <c r="ALK18" i="1"/>
  <c r="SG14" i="1"/>
  <c r="AFQ28" i="1"/>
  <c r="WT77" i="1"/>
  <c r="AOE17" i="1"/>
  <c r="LL24" i="1"/>
  <c r="AUK64" i="1"/>
  <c r="AFN5" i="1"/>
  <c r="MD28" i="1"/>
  <c r="AGF74" i="1"/>
  <c r="NK70" i="1"/>
  <c r="MG23" i="1"/>
  <c r="JY59" i="1"/>
  <c r="ZZ80" i="1"/>
  <c r="APL18" i="1"/>
  <c r="AKS59" i="1"/>
  <c r="AKP83" i="1"/>
  <c r="LI80" i="1"/>
  <c r="AGO32" i="1"/>
  <c r="RL38" i="1"/>
  <c r="WN34" i="1"/>
  <c r="KT28" i="1"/>
  <c r="UI85" i="1"/>
  <c r="AKP22" i="1"/>
  <c r="AFT45" i="1"/>
  <c r="QZ8" i="1"/>
  <c r="MP56" i="1"/>
  <c r="UI14" i="1"/>
  <c r="AFB2" i="1"/>
  <c r="LI59" i="1"/>
  <c r="LU47" i="1"/>
  <c r="QK88" i="1"/>
  <c r="TK24" i="1"/>
  <c r="TE86" i="1"/>
  <c r="ZH56" i="1"/>
  <c r="VJ8" i="1"/>
  <c r="NW7" i="1"/>
  <c r="PG83" i="1"/>
  <c r="AHA6" i="1"/>
  <c r="ASU33" i="1"/>
  <c r="AJI19" i="1"/>
  <c r="TB74" i="1"/>
  <c r="XF40" i="1"/>
  <c r="AHD70" i="1"/>
  <c r="LO77" i="1"/>
  <c r="TH87" i="1"/>
  <c r="ATM44" i="1"/>
  <c r="ANP40" i="1"/>
  <c r="ADR5" i="1"/>
  <c r="YP91" i="1"/>
  <c r="SS69" i="1"/>
  <c r="KN56" i="1"/>
  <c r="RO82" i="1"/>
  <c r="AGX34" i="1"/>
  <c r="ABS88" i="1"/>
  <c r="QZ27" i="1"/>
  <c r="AJC84" i="1"/>
  <c r="LO19" i="1"/>
  <c r="RL45" i="1"/>
  <c r="AVI83" i="1"/>
  <c r="AQY59" i="1"/>
  <c r="QB4" i="1"/>
  <c r="MP2" i="1"/>
  <c r="ZT93" i="1"/>
  <c r="SM62" i="1"/>
  <c r="YS95" i="1"/>
  <c r="APU84" i="1"/>
  <c r="AUW46" i="1"/>
  <c r="AUK76" i="1"/>
  <c r="NW18" i="1"/>
  <c r="ACN24" i="1"/>
  <c r="TH35" i="1"/>
  <c r="ACH70" i="1"/>
  <c r="ANA7" i="1"/>
  <c r="AQS51" i="1"/>
  <c r="LR88" i="1"/>
  <c r="PV7" i="1"/>
  <c r="MY89" i="1"/>
  <c r="ATS51" i="1"/>
  <c r="UR41" i="1"/>
  <c r="QE28" i="1"/>
  <c r="AMI35" i="1"/>
  <c r="ADO94" i="1"/>
  <c r="ASC63" i="1"/>
  <c r="APO68" i="1"/>
  <c r="JS24" i="1"/>
  <c r="AGO82" i="1"/>
  <c r="RR57" i="1"/>
  <c r="UX57" i="1"/>
  <c r="TZ76" i="1"/>
  <c r="AVC38" i="1"/>
  <c r="TN64" i="1"/>
  <c r="AHM39" i="1"/>
  <c r="SY91" i="1"/>
  <c r="NN12" i="1"/>
  <c r="ATM52" i="1"/>
  <c r="ZH18" i="1"/>
  <c r="AIH91" i="1"/>
  <c r="SG63" i="1"/>
  <c r="NW91" i="1"/>
  <c r="AGC27" i="1"/>
  <c r="ARH88" i="1"/>
  <c r="AJC29" i="1"/>
  <c r="QN40" i="1"/>
  <c r="AGR88" i="1"/>
  <c r="AEG85" i="1"/>
  <c r="AIK47" i="1"/>
  <c r="QK32" i="1"/>
  <c r="OC64" i="1"/>
  <c r="AAL57" i="1"/>
  <c r="PY68" i="1"/>
  <c r="KZ57" i="1"/>
  <c r="XU50" i="1"/>
  <c r="UF5" i="1"/>
  <c r="ASO35" i="1"/>
  <c r="UX77" i="1"/>
  <c r="WE87" i="1"/>
  <c r="UX38" i="1"/>
  <c r="AVI80" i="1"/>
  <c r="UF28" i="1"/>
  <c r="YP69" i="1"/>
  <c r="AKA91" i="1"/>
  <c r="SJ35" i="1"/>
  <c r="JP45" i="1"/>
  <c r="OO18" i="1"/>
  <c r="RL7" i="1"/>
  <c r="VP39" i="1"/>
  <c r="APU23" i="1"/>
  <c r="KN39" i="1"/>
  <c r="MD56" i="1"/>
  <c r="WB17" i="1"/>
  <c r="AUZ45" i="1"/>
  <c r="PG12" i="1"/>
  <c r="YA58" i="1"/>
  <c r="AMR17" i="1"/>
  <c r="WQ58" i="1"/>
  <c r="UU80" i="1"/>
  <c r="PJ44" i="1"/>
  <c r="AAR71" i="1"/>
  <c r="LX47" i="1"/>
  <c r="NQ46" i="1"/>
  <c r="QN27" i="1"/>
  <c r="AJO39" i="1"/>
  <c r="UU4" i="1"/>
  <c r="QK77" i="1"/>
  <c r="MD3" i="1"/>
  <c r="ZN64" i="1"/>
  <c r="VP34" i="1"/>
  <c r="SJ74" i="1"/>
  <c r="AIB41" i="1"/>
  <c r="RU13" i="1"/>
  <c r="WH7" i="1"/>
  <c r="SA18" i="1"/>
  <c r="YM96" i="1"/>
  <c r="WE83" i="1"/>
  <c r="LO33" i="1"/>
  <c r="AQM45" i="1"/>
  <c r="QN96" i="1"/>
  <c r="XX39" i="1"/>
  <c r="OU70" i="1"/>
  <c r="AEG34" i="1"/>
  <c r="XR12" i="1"/>
  <c r="YG51" i="1"/>
  <c r="TK13" i="1"/>
  <c r="TK89" i="1"/>
  <c r="AKD62" i="1"/>
  <c r="ASC18" i="1"/>
  <c r="TW81" i="1"/>
  <c r="OF94" i="1"/>
  <c r="AMI94" i="1"/>
  <c r="OR69" i="1"/>
  <c r="ANM4" i="1"/>
  <c r="LR95" i="1"/>
  <c r="AFH28" i="1"/>
  <c r="AAU13" i="1"/>
  <c r="AJL35" i="1"/>
  <c r="VG28" i="1"/>
  <c r="YA5" i="1"/>
  <c r="AQG29" i="1"/>
  <c r="MM83" i="1"/>
  <c r="AJX89" i="1"/>
  <c r="UI35" i="1"/>
  <c r="YG50" i="1"/>
  <c r="ATJ75" i="1"/>
  <c r="XR59" i="1"/>
  <c r="AMO10" i="1"/>
  <c r="QB95" i="1"/>
  <c r="APL8" i="1"/>
  <c r="AOZ32" i="1"/>
  <c r="NQ94" i="1"/>
  <c r="SG50" i="1"/>
  <c r="ANP71" i="1"/>
  <c r="AEM64" i="1"/>
  <c r="AIE70" i="1"/>
  <c r="ALZ19" i="1"/>
  <c r="UO95" i="1"/>
  <c r="APU95" i="1"/>
  <c r="AJF6" i="1"/>
  <c r="MY95" i="1"/>
  <c r="AOW51" i="1"/>
  <c r="AMI45" i="1"/>
  <c r="AQD86" i="1"/>
  <c r="QH51" i="1"/>
  <c r="RI94" i="1"/>
  <c r="ACE40" i="1"/>
  <c r="ACW5" i="1"/>
  <c r="QK75" i="1"/>
  <c r="NQ41" i="1"/>
  <c r="AFN93" i="1"/>
  <c r="WH64" i="1"/>
  <c r="ADI81" i="1"/>
  <c r="QQ83" i="1"/>
  <c r="MD5" i="1"/>
  <c r="AEA7" i="1"/>
  <c r="SG91" i="1"/>
  <c r="MG76" i="1"/>
  <c r="AIE59" i="1"/>
  <c r="AJF19" i="1"/>
  <c r="LF24" i="1"/>
  <c r="AUT84" i="1"/>
  <c r="LC71" i="1"/>
  <c r="AUW5" i="1"/>
  <c r="ADO77" i="1"/>
  <c r="NE79" i="1"/>
  <c r="AFH17" i="1"/>
  <c r="AHV74" i="1"/>
  <c r="ABS69" i="1"/>
  <c r="AKG17" i="1"/>
  <c r="TH51" i="1"/>
  <c r="WE86" i="1"/>
  <c r="VD76" i="1"/>
  <c r="ZE58" i="1"/>
  <c r="YG87" i="1"/>
  <c r="XR81" i="1"/>
  <c r="AMO35" i="1"/>
  <c r="ALE6" i="1"/>
  <c r="AEG45" i="1"/>
  <c r="VS89" i="1"/>
  <c r="KQ46" i="1"/>
  <c r="AKS5" i="1"/>
  <c r="JP52" i="1"/>
  <c r="JV19" i="1"/>
  <c r="TK83" i="1"/>
  <c r="UL33" i="1"/>
  <c r="KT62" i="1"/>
  <c r="QN8" i="1"/>
  <c r="VP51" i="1"/>
  <c r="VM41" i="1"/>
  <c r="SY2" i="1"/>
  <c r="RO71" i="1"/>
  <c r="RX50" i="1"/>
  <c r="ARB76" i="1"/>
  <c r="AKG96" i="1"/>
  <c r="AAI9" i="1"/>
  <c r="QB29" i="1"/>
  <c r="JP7" i="1"/>
  <c r="RX10" i="1"/>
  <c r="ANY46" i="1"/>
  <c r="AOE62" i="1"/>
  <c r="QT62" i="1"/>
  <c r="JS86" i="1"/>
  <c r="ADR12" i="1"/>
  <c r="QQ28" i="1"/>
  <c r="SD63" i="1"/>
  <c r="JS68" i="1"/>
  <c r="ALE45" i="1"/>
  <c r="PD12" i="1"/>
  <c r="AVI52" i="1"/>
  <c r="QQ29" i="1"/>
  <c r="AIQ34" i="1"/>
  <c r="AGI27" i="1"/>
  <c r="AIN75" i="1"/>
  <c r="ZN13" i="1"/>
  <c r="AJO45" i="1"/>
  <c r="PV89" i="1"/>
  <c r="OX47" i="1"/>
  <c r="ZQ70" i="1"/>
  <c r="LF59" i="1"/>
  <c r="ARQ34" i="1"/>
  <c r="ANP95" i="1"/>
  <c r="AMO77" i="1"/>
  <c r="UC13" i="1"/>
  <c r="ALW87" i="1"/>
  <c r="ZH64" i="1"/>
  <c r="YJ7" i="1"/>
  <c r="WT74" i="1"/>
  <c r="PP10" i="1"/>
  <c r="ACW47" i="1"/>
  <c r="AQD50" i="1"/>
  <c r="AJF59" i="1"/>
  <c r="AVF81" i="1"/>
  <c r="ACK3" i="1"/>
  <c r="OX74" i="1"/>
  <c r="AOK40" i="1"/>
  <c r="ANP18" i="1"/>
  <c r="AHD41" i="1"/>
  <c r="VY70" i="1"/>
  <c r="AEM79" i="1"/>
  <c r="NH44" i="1"/>
  <c r="ADU9" i="1"/>
  <c r="YG9" i="1"/>
  <c r="RF3" i="1"/>
  <c r="ASF87" i="1"/>
  <c r="AVI85" i="1"/>
  <c r="TB17" i="1"/>
  <c r="UI57" i="1"/>
  <c r="TW62" i="1"/>
  <c r="JP85" i="1"/>
  <c r="XO47" i="1"/>
  <c r="MD63" i="1"/>
  <c r="OC86" i="1"/>
  <c r="AQM39" i="1"/>
  <c r="MY8" i="1"/>
  <c r="VM23" i="1"/>
  <c r="WQ8" i="1"/>
  <c r="SG92" i="1"/>
  <c r="JS12" i="1"/>
  <c r="RX28" i="1"/>
  <c r="PS59" i="1"/>
  <c r="KW14" i="1"/>
  <c r="LI17" i="1"/>
  <c r="AJC92" i="1"/>
  <c r="NK64" i="1"/>
  <c r="XL8" i="1"/>
  <c r="YA3" i="1"/>
  <c r="LF7" i="1"/>
  <c r="SA24" i="1"/>
  <c r="AVF7" i="1"/>
  <c r="UO18" i="1"/>
  <c r="MS74" i="1"/>
  <c r="XU82" i="1"/>
  <c r="WE45" i="1"/>
  <c r="AQG32" i="1"/>
  <c r="UF52" i="1"/>
  <c r="QE8" i="1"/>
  <c r="ZB44" i="1"/>
  <c r="WK74" i="1"/>
  <c r="UU57" i="1"/>
  <c r="WW93" i="1"/>
  <c r="ARB44" i="1"/>
  <c r="APC52" i="1"/>
  <c r="APO5" i="1"/>
  <c r="RU93" i="1"/>
  <c r="NK95" i="1"/>
  <c r="AIN53" i="1"/>
  <c r="YV5" i="1"/>
  <c r="UI62" i="1"/>
  <c r="KK14" i="1"/>
  <c r="PP35" i="1"/>
  <c r="PV69" i="1"/>
  <c r="XF14" i="1"/>
  <c r="APO76" i="1"/>
  <c r="AJR13" i="1"/>
  <c r="AEM65" i="1"/>
  <c r="MP94" i="1"/>
  <c r="NQ23" i="1"/>
  <c r="ASO40" i="1"/>
  <c r="AVI39" i="1"/>
  <c r="TN45" i="1"/>
  <c r="ARN22" i="1"/>
  <c r="WB10" i="1"/>
  <c r="XX41" i="1"/>
  <c r="AQP64" i="1"/>
  <c r="ABA86" i="1"/>
  <c r="QN45" i="1"/>
  <c r="ARE89" i="1"/>
  <c r="TT52" i="1"/>
  <c r="AUQ3" i="1"/>
  <c r="AEP35" i="1"/>
  <c r="AML19" i="1"/>
  <c r="XO24" i="1"/>
  <c r="AEG22" i="1"/>
  <c r="AOK70" i="1"/>
  <c r="LR35" i="1"/>
  <c r="NW94" i="1"/>
  <c r="LR34" i="1"/>
  <c r="ABV28" i="1"/>
  <c r="QQ71" i="1"/>
  <c r="RC39" i="1"/>
  <c r="VS95" i="1"/>
  <c r="APF24" i="1"/>
  <c r="LF88" i="1"/>
  <c r="MY2" i="1"/>
  <c r="AEJ39" i="1"/>
  <c r="AEP51" i="1"/>
  <c r="AKY92" i="1"/>
  <c r="XF89" i="1"/>
  <c r="AES6" i="1"/>
  <c r="VG87" i="1"/>
  <c r="MG13" i="1"/>
  <c r="LF63" i="1"/>
  <c r="RX76" i="1"/>
  <c r="ASL57" i="1"/>
  <c r="KZ3" i="1"/>
  <c r="AIZ69" i="1"/>
  <c r="ART44" i="1"/>
  <c r="ABA53" i="1"/>
  <c r="XX27" i="1"/>
  <c r="ADX93" i="1"/>
  <c r="KQ63" i="1"/>
  <c r="YP57" i="1"/>
  <c r="TE7" i="1"/>
  <c r="SS13" i="1"/>
  <c r="PD62" i="1"/>
  <c r="QQ52" i="1"/>
  <c r="UO89" i="1"/>
  <c r="AEJ88" i="1"/>
  <c r="WQ32" i="1"/>
  <c r="ACB6" i="1"/>
  <c r="ZN74" i="1"/>
  <c r="WZ13" i="1"/>
  <c r="VG59" i="1"/>
  <c r="UO47" i="1"/>
  <c r="ZN12" i="1"/>
  <c r="AFE92" i="1"/>
  <c r="ACT39" i="1"/>
  <c r="OO46" i="1"/>
  <c r="TE63" i="1"/>
  <c r="AIQ88" i="1"/>
  <c r="AHM81" i="1"/>
  <c r="AQA94" i="1"/>
  <c r="PJ50" i="1"/>
  <c r="TH65" i="1"/>
  <c r="UO79" i="1"/>
  <c r="PV47" i="1"/>
  <c r="NQ19" i="1"/>
  <c r="WH74" i="1"/>
  <c r="AKS89" i="1"/>
  <c r="XF74" i="1"/>
  <c r="AED12" i="1"/>
  <c r="AGR29" i="1"/>
  <c r="AND62" i="1"/>
  <c r="MA76" i="1"/>
  <c r="AKS29" i="1"/>
  <c r="ADO51" i="1"/>
  <c r="ARK87" i="1"/>
  <c r="ASX41" i="1"/>
  <c r="ATM38" i="1"/>
  <c r="AIN32" i="1"/>
  <c r="ABJ63" i="1"/>
  <c r="PS19" i="1"/>
  <c r="KQ41" i="1"/>
  <c r="VD86" i="1"/>
  <c r="LR46" i="1"/>
  <c r="JP14" i="1"/>
  <c r="ALB41" i="1"/>
  <c r="OO8" i="1"/>
  <c r="ALT92" i="1"/>
  <c r="QH4" i="1"/>
  <c r="AMR81" i="1"/>
  <c r="VP18" i="1"/>
  <c r="RL14" i="1"/>
  <c r="AFE81" i="1"/>
  <c r="ANM76" i="1"/>
  <c r="ACB10" i="1"/>
  <c r="ACT14" i="1"/>
  <c r="AKY32" i="1"/>
  <c r="ACT59" i="1"/>
  <c r="XL41" i="1"/>
  <c r="AJC79" i="1"/>
  <c r="NW35" i="1"/>
  <c r="LI40" i="1"/>
  <c r="JV38" i="1"/>
  <c r="ACN2" i="1"/>
  <c r="AMO40" i="1"/>
  <c r="PY24" i="1"/>
  <c r="AUK74" i="1"/>
  <c r="ACT9" i="1"/>
  <c r="AEM24" i="1"/>
  <c r="ARZ8" i="1"/>
  <c r="AQA77" i="1"/>
  <c r="ATA84" i="1"/>
  <c r="SV96" i="1"/>
  <c r="API27" i="1"/>
  <c r="TZ10" i="1"/>
  <c r="RL24" i="1"/>
  <c r="API52" i="1"/>
  <c r="APC47" i="1"/>
  <c r="KZ22" i="1"/>
  <c r="OC45" i="1"/>
  <c r="ATA71" i="1"/>
  <c r="ABA63" i="1"/>
  <c r="PV92" i="1"/>
  <c r="AML75" i="1"/>
  <c r="PM10" i="1"/>
  <c r="YS40" i="1"/>
  <c r="VY94" i="1"/>
  <c r="WZ69" i="1"/>
  <c r="RL19" i="1"/>
  <c r="ALH76" i="1"/>
  <c r="VG82" i="1"/>
  <c r="AIT35" i="1"/>
  <c r="AUB51" i="1"/>
  <c r="AEP77" i="1"/>
  <c r="YS96" i="1"/>
  <c r="ANG83" i="1"/>
  <c r="ACT69" i="1"/>
  <c r="QW4" i="1"/>
  <c r="WH95" i="1"/>
  <c r="QW85" i="1"/>
  <c r="PG45" i="1"/>
  <c r="VP47" i="1"/>
  <c r="MM6" i="1"/>
  <c r="VA64" i="1"/>
  <c r="VG23" i="1"/>
  <c r="TZ58" i="1"/>
  <c r="ABD79" i="1"/>
  <c r="VP77" i="1"/>
  <c r="PV13" i="1"/>
  <c r="ADL9" i="1"/>
  <c r="WK29" i="1"/>
  <c r="VJ75" i="1"/>
  <c r="AGX32" i="1"/>
  <c r="XI58" i="1"/>
  <c r="ANG58" i="1"/>
  <c r="ASL13" i="1"/>
  <c r="NZ46" i="1"/>
  <c r="NZ92" i="1"/>
  <c r="AKV91" i="1"/>
  <c r="KZ18" i="1"/>
  <c r="ASC38" i="1"/>
  <c r="AIB81" i="1"/>
  <c r="ALW5" i="1"/>
  <c r="ATA82" i="1"/>
  <c r="AUB91" i="1"/>
  <c r="ZN8" i="1"/>
  <c r="UL94" i="1"/>
  <c r="ASF6" i="1"/>
  <c r="OO2" i="1"/>
  <c r="ASX29" i="1"/>
  <c r="NK58" i="1"/>
  <c r="AOK8" i="1"/>
  <c r="AJX27" i="1"/>
  <c r="WN8" i="1"/>
  <c r="ACQ22" i="1"/>
  <c r="UX6" i="1"/>
  <c r="YS51" i="1"/>
  <c r="UI71" i="1"/>
  <c r="QH3" i="1"/>
  <c r="SD51" i="1"/>
  <c r="AAU95" i="1"/>
  <c r="AKM58" i="1"/>
  <c r="VG9" i="1"/>
  <c r="AEM47" i="1"/>
  <c r="SA34" i="1"/>
  <c r="AKM19" i="1"/>
  <c r="QK45" i="1"/>
  <c r="OX95" i="1"/>
  <c r="AHG65" i="1"/>
  <c r="SP7" i="1"/>
  <c r="JY39" i="1"/>
  <c r="ASR70" i="1"/>
  <c r="ALE24" i="1"/>
  <c r="AQS94" i="1"/>
  <c r="QB39" i="1"/>
  <c r="AOE80" i="1"/>
  <c r="YG18" i="1"/>
  <c r="AEV93" i="1"/>
  <c r="ACQ89" i="1"/>
  <c r="OI80" i="1"/>
  <c r="AAO6" i="1"/>
  <c r="KE53" i="1"/>
  <c r="VJ81" i="1"/>
  <c r="UI9" i="1"/>
  <c r="ATD59" i="1"/>
  <c r="AEP70" i="1"/>
  <c r="OO38" i="1"/>
  <c r="SA70" i="1"/>
  <c r="MS28" i="1"/>
  <c r="ANV86" i="1"/>
  <c r="AOB89" i="1"/>
  <c r="QZ63" i="1"/>
  <c r="NK24" i="1"/>
  <c r="UU41" i="1"/>
  <c r="RR94" i="1"/>
  <c r="AHP2" i="1"/>
  <c r="ABY45" i="1"/>
  <c r="ACH24" i="1"/>
  <c r="AUN44" i="1"/>
  <c r="NW9" i="1"/>
  <c r="OR62" i="1"/>
  <c r="RI17" i="1"/>
  <c r="OX8" i="1"/>
  <c r="UX96" i="1"/>
  <c r="AMF62" i="1"/>
  <c r="QE44" i="1"/>
  <c r="ACQ85" i="1"/>
  <c r="VA14" i="1"/>
  <c r="JP47" i="1"/>
  <c r="ACW74" i="1"/>
  <c r="LR41" i="1"/>
  <c r="SP68" i="1"/>
  <c r="AML22" i="1"/>
  <c r="NK40" i="1"/>
  <c r="LC84" i="1"/>
  <c r="ABA92" i="1"/>
  <c r="AVF13" i="1"/>
  <c r="APL3" i="1"/>
  <c r="MA59" i="1"/>
  <c r="AHV22" i="1"/>
  <c r="ALW85" i="1"/>
  <c r="NZ40" i="1"/>
  <c r="RX77" i="1"/>
  <c r="OL51" i="1"/>
  <c r="MD29" i="1"/>
  <c r="AND19" i="1"/>
  <c r="JP91" i="1"/>
  <c r="WE23" i="1"/>
  <c r="KZ83" i="1"/>
  <c r="AHV17" i="1"/>
  <c r="UC80" i="1"/>
  <c r="SG2" i="1"/>
  <c r="ACH34" i="1"/>
  <c r="YJ34" i="1"/>
  <c r="AGU89" i="1"/>
  <c r="TZ59" i="1"/>
  <c r="YP24" i="1"/>
  <c r="AMC85" i="1"/>
  <c r="TT77" i="1"/>
  <c r="ABG88" i="1"/>
  <c r="AFN12" i="1"/>
  <c r="AGC9" i="1"/>
  <c r="AJC86" i="1"/>
  <c r="JS3" i="1"/>
  <c r="JV75" i="1"/>
  <c r="MA69" i="1"/>
  <c r="KW34" i="1"/>
  <c r="NK14" i="1"/>
  <c r="KZ24" i="1"/>
  <c r="AEA28" i="1"/>
  <c r="AVI64" i="1"/>
  <c r="MG41" i="1"/>
  <c r="OI35" i="1"/>
  <c r="OL68" i="1"/>
  <c r="AGL29" i="1"/>
  <c r="RL46" i="1"/>
  <c r="TK64" i="1"/>
  <c r="SS38" i="1"/>
  <c r="PD64" i="1"/>
  <c r="ZT23" i="1"/>
  <c r="XI27" i="1"/>
  <c r="OC34" i="1"/>
  <c r="VS74" i="1"/>
  <c r="ZE47" i="1"/>
  <c r="AEM29" i="1"/>
  <c r="AIN23" i="1"/>
  <c r="SV59" i="1"/>
  <c r="SY27" i="1"/>
  <c r="AJC33" i="1"/>
  <c r="ADL88" i="1"/>
  <c r="AOZ76" i="1"/>
  <c r="JP77" i="1"/>
  <c r="AUZ28" i="1"/>
  <c r="QH96" i="1"/>
  <c r="SY19" i="1"/>
  <c r="AOK47" i="1"/>
  <c r="AIW52" i="1"/>
  <c r="AGO47" i="1"/>
  <c r="NW88" i="1"/>
  <c r="AVF28" i="1"/>
  <c r="AAC95" i="1"/>
  <c r="WB23" i="1"/>
  <c r="ACQ86" i="1"/>
  <c r="KZ32" i="1"/>
  <c r="WZ56" i="1"/>
  <c r="WN92" i="1"/>
  <c r="AQS82" i="1"/>
  <c r="QB41" i="1"/>
  <c r="AIH93" i="1"/>
  <c r="AEV35" i="1"/>
  <c r="AQG33" i="1"/>
  <c r="OC51" i="1"/>
  <c r="AGI45" i="1"/>
  <c r="ACW82" i="1"/>
  <c r="NK53" i="1"/>
  <c r="AQP7" i="1"/>
  <c r="NT76" i="1"/>
  <c r="OO56" i="1"/>
  <c r="UF96" i="1"/>
  <c r="AQA17" i="1"/>
  <c r="AAI87" i="1"/>
  <c r="AAL3" i="1"/>
  <c r="KN94" i="1"/>
  <c r="API12" i="1"/>
  <c r="ALN7" i="1"/>
  <c r="AKJ12" i="1"/>
  <c r="XI62" i="1"/>
  <c r="TN17" i="1"/>
  <c r="ANV28" i="1"/>
  <c r="AAU82" i="1"/>
  <c r="UU38" i="1"/>
  <c r="UF53" i="1"/>
  <c r="QH50" i="1"/>
  <c r="AFW44" i="1"/>
  <c r="UL74" i="1"/>
  <c r="AHD35" i="1"/>
  <c r="AGU40" i="1"/>
  <c r="RL88" i="1"/>
  <c r="TZ46" i="1"/>
  <c r="AOB63" i="1"/>
  <c r="ACB91" i="1"/>
  <c r="TT62" i="1"/>
  <c r="AIB13" i="1"/>
  <c r="TZ41" i="1"/>
  <c r="AFE24" i="1"/>
  <c r="UU84" i="1"/>
  <c r="AGL65" i="1"/>
  <c r="YS44" i="1"/>
  <c r="SY22" i="1"/>
  <c r="AFB18" i="1"/>
  <c r="VP45" i="1"/>
  <c r="YJ46" i="1"/>
  <c r="KT59" i="1"/>
  <c r="ASL44" i="1"/>
  <c r="ASU74" i="1"/>
  <c r="ANV17" i="1"/>
  <c r="AOE69" i="1"/>
  <c r="XU52" i="1"/>
  <c r="MS6" i="1"/>
  <c r="KQ17" i="1"/>
  <c r="YG29" i="1"/>
  <c r="LC32" i="1"/>
  <c r="KW22" i="1"/>
  <c r="ABY6" i="1"/>
  <c r="WK58" i="1"/>
  <c r="RC5" i="1"/>
  <c r="RF64" i="1"/>
  <c r="AAF84" i="1"/>
  <c r="ATV93" i="1"/>
  <c r="LF75" i="1"/>
  <c r="ANV96" i="1"/>
  <c r="LR81" i="1"/>
  <c r="AOK23" i="1"/>
  <c r="AGR7" i="1"/>
  <c r="RR35" i="1"/>
  <c r="AKM92" i="1"/>
  <c r="LL10" i="1"/>
  <c r="AVC6" i="1"/>
  <c r="OL27" i="1"/>
  <c r="AMI32" i="1"/>
  <c r="WE28" i="1"/>
  <c r="ABG14" i="1"/>
  <c r="ATV87" i="1"/>
  <c r="AFK58" i="1"/>
  <c r="TB83" i="1"/>
  <c r="LL52" i="1"/>
  <c r="UF22" i="1"/>
  <c r="VS10" i="1"/>
  <c r="XL94" i="1"/>
  <c r="ANJ69" i="1"/>
  <c r="VA68" i="1"/>
  <c r="AUW93" i="1"/>
  <c r="AQG93" i="1"/>
  <c r="ABP86" i="1"/>
  <c r="TT6" i="1"/>
  <c r="KT50" i="1"/>
  <c r="TN85" i="1"/>
  <c r="ZN75" i="1"/>
  <c r="JP6" i="1"/>
  <c r="AHM29" i="1"/>
  <c r="ADX62" i="1"/>
  <c r="ANM81" i="1"/>
  <c r="JV50" i="1"/>
  <c r="TZ77" i="1"/>
  <c r="AKY81" i="1"/>
  <c r="AOE22" i="1"/>
  <c r="OO24" i="1"/>
  <c r="OF46" i="1"/>
  <c r="ALN88" i="1"/>
  <c r="RU64" i="1"/>
  <c r="AHP93" i="1"/>
  <c r="ATG89" i="1"/>
  <c r="AQY86" i="1"/>
  <c r="MP62" i="1"/>
  <c r="TZ64" i="1"/>
  <c r="ZB28" i="1"/>
  <c r="AAO83" i="1"/>
  <c r="AIZ68" i="1"/>
  <c r="RU71" i="1"/>
  <c r="KQ71" i="1"/>
  <c r="AKP51" i="1"/>
  <c r="ABS57" i="1"/>
  <c r="UR63" i="1"/>
  <c r="ALB70" i="1"/>
  <c r="TW32" i="1"/>
  <c r="ARQ51" i="1"/>
  <c r="AJX86" i="1"/>
  <c r="ADC40" i="1"/>
  <c r="UC70" i="1"/>
  <c r="PY86" i="1"/>
  <c r="AKG95" i="1"/>
  <c r="SM10" i="1"/>
  <c r="WH91" i="1"/>
  <c r="YM47" i="1"/>
  <c r="KB33" i="1"/>
  <c r="ZH27" i="1"/>
  <c r="QE68" i="1"/>
  <c r="NZ13" i="1"/>
  <c r="XR68" i="1"/>
  <c r="LL4" i="1"/>
  <c r="AIW91" i="1"/>
  <c r="ZZ9" i="1"/>
  <c r="OI71" i="1"/>
  <c r="AQS4" i="1"/>
  <c r="AFN89" i="1"/>
  <c r="UU44" i="1"/>
  <c r="MS88" i="1"/>
  <c r="OI85" i="1"/>
  <c r="AVI96" i="1"/>
  <c r="PV62" i="1"/>
  <c r="NZ85" i="1"/>
  <c r="NW32" i="1"/>
  <c r="YS17" i="1"/>
  <c r="AGC5" i="1"/>
  <c r="AFB44" i="1"/>
  <c r="PA24" i="1"/>
  <c r="LC6" i="1"/>
  <c r="MA22" i="1"/>
  <c r="OU22" i="1"/>
  <c r="AUZ69" i="1"/>
  <c r="SG83" i="1"/>
  <c r="AUE19" i="1"/>
  <c r="ADR93" i="1"/>
  <c r="ART24" i="1"/>
  <c r="AMF89" i="1"/>
  <c r="QW58" i="1"/>
  <c r="XI44" i="1"/>
  <c r="ATY10" i="1"/>
  <c r="AIE89" i="1"/>
  <c r="ASF83" i="1"/>
  <c r="PY47" i="1"/>
  <c r="VM28" i="1"/>
  <c r="YA91" i="1"/>
  <c r="AUE5" i="1"/>
  <c r="RO96" i="1"/>
  <c r="AMO92" i="1"/>
  <c r="AHG34" i="1"/>
  <c r="XO82" i="1"/>
  <c r="TH5" i="1"/>
  <c r="QE81" i="1"/>
  <c r="MV34" i="1"/>
  <c r="APC65" i="1"/>
  <c r="AFB13" i="1"/>
  <c r="MV12" i="1"/>
  <c r="PA53" i="1"/>
  <c r="QE64" i="1"/>
  <c r="ACZ12" i="1"/>
  <c r="TW88" i="1"/>
  <c r="WB19" i="1"/>
  <c r="SD95" i="1"/>
  <c r="JY14" i="1"/>
  <c r="AEP8" i="1"/>
  <c r="AMR89" i="1"/>
  <c r="AUN71" i="1"/>
  <c r="AHJ96" i="1"/>
  <c r="XU27" i="1"/>
  <c r="TQ45" i="1"/>
  <c r="AFB84" i="1"/>
  <c r="KW65" i="1"/>
  <c r="AHD65" i="1"/>
  <c r="ATD50" i="1"/>
  <c r="AON94" i="1"/>
  <c r="AKV87" i="1"/>
  <c r="AHM68" i="1"/>
  <c r="APC4" i="1"/>
  <c r="RX52" i="1"/>
  <c r="AHP81" i="1"/>
  <c r="ACQ96" i="1"/>
  <c r="NK13" i="1"/>
  <c r="UR10" i="1"/>
  <c r="AFK50" i="1"/>
  <c r="APX33" i="1"/>
  <c r="XI82" i="1"/>
  <c r="VY45" i="1"/>
  <c r="ARQ57" i="1"/>
  <c r="WE22" i="1"/>
  <c r="OR92" i="1"/>
  <c r="ALZ23" i="1"/>
  <c r="LO87" i="1"/>
  <c r="AFW86" i="1"/>
  <c r="AKP79" i="1"/>
  <c r="ARK50" i="1"/>
  <c r="PY62" i="1"/>
  <c r="UU10" i="1"/>
  <c r="NH40" i="1"/>
  <c r="ARQ80" i="1"/>
  <c r="QN14" i="1"/>
  <c r="AEV63" i="1"/>
  <c r="WN10" i="1"/>
  <c r="LR50" i="1"/>
  <c r="WH41" i="1"/>
  <c r="PV39" i="1"/>
  <c r="VS9" i="1"/>
  <c r="AQP22" i="1"/>
  <c r="ATS69" i="1"/>
  <c r="NW2" i="1"/>
  <c r="QE4" i="1"/>
  <c r="XR82" i="1"/>
  <c r="PA88" i="1"/>
  <c r="SG70" i="1"/>
  <c r="ZK89" i="1"/>
  <c r="AKA52" i="1"/>
  <c r="SJ32" i="1"/>
  <c r="SM96" i="1"/>
  <c r="SV23" i="1"/>
  <c r="WW91" i="1"/>
  <c r="PV35" i="1"/>
  <c r="ANA14" i="1"/>
  <c r="ATJ38" i="1"/>
  <c r="TZ63" i="1"/>
  <c r="SS91" i="1"/>
  <c r="ATD62" i="1"/>
  <c r="WE14" i="1"/>
  <c r="WQ84" i="1"/>
  <c r="ASX22" i="1"/>
  <c r="AEG6" i="1"/>
  <c r="RX47" i="1"/>
  <c r="ARE87" i="1"/>
  <c r="WT44" i="1"/>
  <c r="RF82" i="1"/>
  <c r="AQD35" i="1"/>
  <c r="YP92" i="1"/>
  <c r="AHP10" i="1"/>
  <c r="ASU63" i="1"/>
  <c r="JY77" i="1"/>
  <c r="AVF83" i="1"/>
  <c r="WK88" i="1"/>
  <c r="JV58" i="1"/>
  <c r="AJI4" i="1"/>
  <c r="AMX83" i="1"/>
  <c r="AUT24" i="1"/>
  <c r="PD5" i="1"/>
  <c r="OC9" i="1"/>
  <c r="AFQ75" i="1"/>
  <c r="QK68" i="1"/>
  <c r="KT52" i="1"/>
  <c r="SY41" i="1"/>
  <c r="YA44" i="1"/>
  <c r="PY77" i="1"/>
  <c r="VY52" i="1"/>
  <c r="WW12" i="1"/>
  <c r="PJ45" i="1"/>
  <c r="ALB3" i="1"/>
  <c r="WN44" i="1"/>
  <c r="ALB7" i="1"/>
  <c r="KW80" i="1"/>
  <c r="XI52" i="1"/>
  <c r="YV88" i="1"/>
  <c r="OX75" i="1"/>
  <c r="QB83" i="1"/>
  <c r="SV74" i="1"/>
  <c r="AIQ65" i="1"/>
  <c r="UF7" i="1"/>
  <c r="XX9" i="1"/>
  <c r="ANY58" i="1"/>
  <c r="QK58" i="1"/>
  <c r="WE62" i="1"/>
  <c r="VV6" i="1"/>
  <c r="OO22" i="1"/>
  <c r="ZN58" i="1"/>
  <c r="AMU96" i="1"/>
  <c r="AGF83" i="1"/>
  <c r="QW74" i="1"/>
  <c r="NE62" i="1"/>
  <c r="AAU24" i="1"/>
  <c r="PY27" i="1"/>
  <c r="AON88" i="1"/>
  <c r="AHY82" i="1"/>
  <c r="QH80" i="1"/>
  <c r="VS14" i="1"/>
  <c r="AQG35" i="1"/>
  <c r="LI4" i="1"/>
  <c r="MS87" i="1"/>
  <c r="AMU7" i="1"/>
  <c r="XI32" i="1"/>
  <c r="AIZ79" i="1"/>
  <c r="AIT28" i="1"/>
  <c r="AFK5" i="1"/>
  <c r="PM39" i="1"/>
  <c r="VA45" i="1"/>
  <c r="ADR18" i="1"/>
  <c r="SJ2" i="1"/>
  <c r="PV38" i="1"/>
  <c r="YJ9" i="1"/>
  <c r="RL35" i="1"/>
  <c r="QK4" i="1"/>
  <c r="WB77" i="1"/>
  <c r="AEP88" i="1"/>
  <c r="AGF69" i="1"/>
  <c r="SP62" i="1"/>
  <c r="ALN63" i="1"/>
  <c r="PS28" i="1"/>
  <c r="VP96" i="1"/>
  <c r="RX9" i="1"/>
  <c r="MD84" i="1"/>
  <c r="NQ79" i="1"/>
  <c r="ABV41" i="1"/>
  <c r="XU7" i="1"/>
  <c r="XC46" i="1"/>
  <c r="AHA53" i="1"/>
  <c r="AJI14" i="1"/>
  <c r="MP58" i="1"/>
  <c r="ATP22" i="1"/>
  <c r="VG63" i="1"/>
  <c r="QN57" i="1"/>
  <c r="AHY77" i="1"/>
  <c r="XU40" i="1"/>
  <c r="PG81" i="1"/>
  <c r="MJ87" i="1"/>
  <c r="KE68" i="1"/>
  <c r="KE14" i="1"/>
  <c r="AUH3" i="1"/>
  <c r="LR75" i="1"/>
  <c r="AGX3" i="1"/>
  <c r="MJ69" i="1"/>
  <c r="VY95" i="1"/>
  <c r="AEJ22" i="1"/>
  <c r="AQY3" i="1"/>
  <c r="AKJ83" i="1"/>
  <c r="RX6" i="1"/>
  <c r="AEM3" i="1"/>
  <c r="AUB32" i="1"/>
  <c r="MG52" i="1"/>
  <c r="LO24" i="1"/>
  <c r="UU35" i="1"/>
  <c r="UC93" i="1"/>
  <c r="ZE6" i="1"/>
  <c r="VD35" i="1"/>
  <c r="ZQ14" i="1"/>
  <c r="VD32" i="1"/>
  <c r="AUZ84" i="1"/>
  <c r="ZT95" i="1"/>
  <c r="SG46" i="1"/>
  <c r="YP45" i="1"/>
  <c r="MA23" i="1"/>
  <c r="XI41" i="1"/>
  <c r="WW35" i="1"/>
  <c r="PD39" i="1"/>
  <c r="WK53" i="1"/>
  <c r="ABS45" i="1"/>
  <c r="API81" i="1"/>
  <c r="QN52" i="1"/>
  <c r="XL34" i="1"/>
  <c r="AVC19" i="1"/>
  <c r="AVF23" i="1"/>
  <c r="UR74" i="1"/>
  <c r="AUT70" i="1"/>
  <c r="PY23" i="1"/>
  <c r="NK74" i="1"/>
  <c r="RI40" i="1"/>
  <c r="MP17" i="1"/>
  <c r="OO79" i="1"/>
  <c r="ATY84" i="1"/>
  <c r="XI34" i="1"/>
  <c r="NQ83" i="1"/>
  <c r="WN77" i="1"/>
  <c r="ADI28" i="1"/>
  <c r="YD70" i="1"/>
  <c r="APX64" i="1"/>
  <c r="ALZ12" i="1"/>
  <c r="AMI88" i="1"/>
  <c r="SM8" i="1"/>
  <c r="AHV8" i="1"/>
  <c r="ADR47" i="1"/>
  <c r="OU52" i="1"/>
  <c r="ACN22" i="1"/>
  <c r="YA82" i="1"/>
  <c r="QN85" i="1"/>
  <c r="SY84" i="1"/>
  <c r="ALZ63" i="1"/>
  <c r="AFW87" i="1"/>
  <c r="AHG12" i="1"/>
  <c r="VJ71" i="1"/>
  <c r="KN50" i="1"/>
  <c r="AGI40" i="1"/>
  <c r="NK86" i="1"/>
  <c r="JS84" i="1"/>
  <c r="KK93" i="1"/>
  <c r="LC17" i="1"/>
  <c r="RL2" i="1"/>
  <c r="AVL87" i="1"/>
  <c r="MA71" i="1"/>
  <c r="OC22" i="1"/>
  <c r="AED80" i="1"/>
  <c r="ACE51" i="1"/>
  <c r="AUN47" i="1"/>
  <c r="XL28" i="1"/>
  <c r="AAF8" i="1"/>
  <c r="MS70" i="1"/>
  <c r="ALE46" i="1"/>
  <c r="JS89" i="1"/>
  <c r="XR88" i="1"/>
  <c r="AKV18" i="1"/>
  <c r="AQY10" i="1"/>
  <c r="KH62" i="1"/>
  <c r="ALT5" i="1"/>
  <c r="VV33" i="1"/>
  <c r="AUN62" i="1"/>
  <c r="UO85" i="1"/>
  <c r="ACH85" i="1"/>
  <c r="XR62" i="1"/>
  <c r="WE75" i="1"/>
  <c r="OC96" i="1"/>
  <c r="AKA2" i="1"/>
  <c r="ABM18" i="1"/>
  <c r="UR58" i="1"/>
  <c r="ALQ79" i="1"/>
  <c r="AOH87" i="1"/>
  <c r="AQD18" i="1"/>
  <c r="ACB62" i="1"/>
  <c r="APU19" i="1"/>
  <c r="PY32" i="1"/>
  <c r="TW69" i="1"/>
  <c r="PP91" i="1"/>
  <c r="MV52" i="1"/>
  <c r="ZW7" i="1"/>
  <c r="ATY13" i="1"/>
  <c r="AFW46" i="1"/>
  <c r="VG70" i="1"/>
  <c r="PY33" i="1"/>
  <c r="OR40" i="1"/>
  <c r="YA64" i="1"/>
  <c r="SM68" i="1"/>
  <c r="SJ96" i="1"/>
  <c r="AGR5" i="1"/>
  <c r="AUH45" i="1"/>
  <c r="NZ2" i="1"/>
  <c r="AQP4" i="1"/>
  <c r="AMC7" i="1"/>
  <c r="OX56" i="1"/>
  <c r="TW10" i="1"/>
  <c r="KE94" i="1"/>
  <c r="AJO64" i="1"/>
  <c r="PV75" i="1"/>
  <c r="QQ40" i="1"/>
  <c r="AUQ35" i="1"/>
  <c r="PY91" i="1"/>
  <c r="KZ92" i="1"/>
  <c r="YM83" i="1"/>
  <c r="TH19" i="1"/>
  <c r="AOB52" i="1"/>
  <c r="WZ93" i="1"/>
  <c r="TQ40" i="1"/>
  <c r="XR76" i="1"/>
  <c r="AHJ45" i="1"/>
  <c r="WH84" i="1"/>
  <c r="ALK75" i="1"/>
  <c r="YG28" i="1"/>
  <c r="ZB65" i="1"/>
  <c r="AGI92" i="1"/>
  <c r="PA46" i="1"/>
  <c r="QW34" i="1"/>
  <c r="AKM13" i="1"/>
  <c r="AED50" i="1"/>
  <c r="MM69" i="1"/>
  <c r="KQ5" i="1"/>
  <c r="AUB94" i="1"/>
  <c r="AAL93" i="1"/>
  <c r="RI70" i="1"/>
  <c r="ATM29" i="1"/>
  <c r="SJ80" i="1"/>
  <c r="SY88" i="1"/>
  <c r="AGC76" i="1"/>
  <c r="TB41" i="1"/>
  <c r="JY83" i="1"/>
  <c r="YJ29" i="1"/>
  <c r="LU68" i="1"/>
  <c r="AFE74" i="1"/>
  <c r="AMU86" i="1"/>
  <c r="AMU65" i="1"/>
  <c r="AEY86" i="1"/>
  <c r="MJ84" i="1"/>
  <c r="AGL47" i="1"/>
  <c r="ABS22" i="1"/>
  <c r="VA91" i="1"/>
  <c r="VJ58" i="1"/>
  <c r="AND91" i="1"/>
  <c r="ASU69" i="1"/>
  <c r="PD46" i="1"/>
  <c r="ADO45" i="1"/>
  <c r="AMI28" i="1"/>
  <c r="AND81" i="1"/>
  <c r="SD82" i="1"/>
  <c r="VA56" i="1"/>
  <c r="LO10" i="1"/>
  <c r="KB84" i="1"/>
  <c r="MA4" i="1"/>
  <c r="RI24" i="1"/>
  <c r="ABD34" i="1"/>
  <c r="ATJ27" i="1"/>
  <c r="LL94" i="1"/>
  <c r="AIT12" i="1"/>
  <c r="YD29" i="1"/>
  <c r="AOB41" i="1"/>
  <c r="LO44" i="1"/>
  <c r="AGI32" i="1"/>
  <c r="AIK53" i="1"/>
  <c r="WE41" i="1"/>
  <c r="ADF59" i="1"/>
  <c r="VM86" i="1"/>
  <c r="AJF51" i="1"/>
  <c r="YY41" i="1"/>
  <c r="XL40" i="1"/>
  <c r="WE13" i="1"/>
  <c r="LL28" i="1"/>
  <c r="UC23" i="1"/>
  <c r="LL86" i="1"/>
  <c r="AEV91" i="1"/>
  <c r="AAX84" i="1"/>
  <c r="AHJ87" i="1"/>
  <c r="VA9" i="1"/>
  <c r="AQD34" i="1"/>
  <c r="AFT96" i="1"/>
  <c r="AKP45" i="1"/>
  <c r="PJ9" i="1"/>
  <c r="AUZ81" i="1"/>
  <c r="RX46" i="1"/>
  <c r="PG5" i="1"/>
  <c r="JP10" i="1"/>
  <c r="NE93" i="1"/>
  <c r="MV6" i="1"/>
  <c r="ABG12" i="1"/>
  <c r="MP69" i="1"/>
  <c r="QT56" i="1"/>
  <c r="ABA6" i="1"/>
  <c r="TZ22" i="1"/>
  <c r="ABS86" i="1"/>
  <c r="QH71" i="1"/>
  <c r="XL12" i="1"/>
  <c r="RO46" i="1"/>
  <c r="RX8" i="1"/>
  <c r="SM6" i="1"/>
  <c r="ZQ68" i="1"/>
  <c r="PV40" i="1"/>
  <c r="KT40" i="1"/>
  <c r="XF5" i="1"/>
  <c r="AKG9" i="1"/>
  <c r="AHA91" i="1"/>
  <c r="JY45" i="1"/>
  <c r="AOQ45" i="1"/>
  <c r="AIQ63" i="1"/>
  <c r="VD12" i="1"/>
  <c r="ALN33" i="1"/>
  <c r="NZ5" i="1"/>
  <c r="VY10" i="1"/>
  <c r="QT84" i="1"/>
  <c r="AKD56" i="1"/>
  <c r="AKP14" i="1"/>
  <c r="YD7" i="1"/>
  <c r="WE3" i="1"/>
  <c r="AAX81" i="1"/>
  <c r="ASI58" i="1"/>
  <c r="JS69" i="1"/>
  <c r="AQP63" i="1"/>
  <c r="KT17" i="1"/>
  <c r="JS82" i="1"/>
  <c r="OF13" i="1"/>
  <c r="RU79" i="1"/>
  <c r="ARZ87" i="1"/>
  <c r="ALQ74" i="1"/>
  <c r="APF70" i="1"/>
  <c r="AUB47" i="1"/>
  <c r="YP82" i="1"/>
  <c r="SG88" i="1"/>
  <c r="JV44" i="1"/>
  <c r="AAR46" i="1"/>
  <c r="MP6" i="1"/>
  <c r="YP6" i="1"/>
  <c r="VD7" i="1"/>
  <c r="LL51" i="1"/>
  <c r="QW79" i="1"/>
  <c r="QB40" i="1"/>
  <c r="ALB77" i="1"/>
  <c r="PM38" i="1"/>
  <c r="YM85" i="1"/>
  <c r="JV51" i="1"/>
  <c r="MG69" i="1"/>
  <c r="AUW75" i="1"/>
  <c r="AFN82" i="1"/>
  <c r="ARW84" i="1"/>
  <c r="AEG88" i="1"/>
  <c r="QN81" i="1"/>
  <c r="ALZ14" i="1"/>
  <c r="VG69" i="1"/>
  <c r="YV14" i="1"/>
  <c r="AML86" i="1"/>
  <c r="AQG6" i="1"/>
  <c r="AFE82" i="1"/>
  <c r="NN46" i="1"/>
  <c r="XO83" i="1"/>
  <c r="NE27" i="1"/>
  <c r="ABV2" i="1"/>
  <c r="ZQ59" i="1"/>
  <c r="AFB79" i="1"/>
  <c r="ARH95" i="1"/>
  <c r="RF79" i="1"/>
  <c r="AUW50" i="1"/>
  <c r="ABS53" i="1"/>
  <c r="MP50" i="1"/>
  <c r="APC71" i="1"/>
  <c r="LL6" i="1"/>
  <c r="VA38" i="1"/>
  <c r="ALH79" i="1"/>
  <c r="RX27" i="1"/>
  <c r="LF3" i="1"/>
  <c r="AUK34" i="1"/>
  <c r="UU91" i="1"/>
  <c r="NK28" i="1"/>
  <c r="ABS38" i="1"/>
  <c r="AHP18" i="1"/>
  <c r="QK59" i="1"/>
  <c r="ACZ28" i="1"/>
  <c r="ANS51" i="1"/>
  <c r="APO10" i="1"/>
  <c r="AOQ80" i="1"/>
  <c r="WB76" i="1"/>
  <c r="WQ39" i="1"/>
  <c r="LR76" i="1"/>
  <c r="QQ94" i="1"/>
  <c r="TB84" i="1"/>
  <c r="AHM34" i="1"/>
  <c r="UX29" i="1"/>
  <c r="UO44" i="1"/>
  <c r="AVF57" i="1"/>
  <c r="KT44" i="1"/>
  <c r="LR32" i="1"/>
  <c r="ABD12" i="1"/>
  <c r="ACN9" i="1"/>
  <c r="SV57" i="1"/>
  <c r="OL53" i="1"/>
  <c r="UU33" i="1"/>
  <c r="TQ86" i="1"/>
  <c r="PG64" i="1"/>
  <c r="APF75" i="1"/>
  <c r="ACH91" i="1"/>
  <c r="OU2" i="1"/>
  <c r="UC53" i="1"/>
  <c r="VS87" i="1"/>
  <c r="QW27" i="1"/>
  <c r="AAO96" i="1"/>
  <c r="APO87" i="1"/>
  <c r="ARQ92" i="1"/>
  <c r="NN40" i="1"/>
  <c r="QT18" i="1"/>
  <c r="QB38" i="1"/>
  <c r="RO85" i="1"/>
  <c r="AOB59" i="1"/>
  <c r="APO32" i="1"/>
  <c r="ACE83" i="1"/>
  <c r="ACQ58" i="1"/>
  <c r="XX58" i="1"/>
  <c r="AFK33" i="1"/>
  <c r="WT53" i="1"/>
  <c r="ARZ12" i="1"/>
  <c r="AUH70" i="1"/>
  <c r="AQA40" i="1"/>
  <c r="SV45" i="1"/>
  <c r="ALK41" i="1"/>
  <c r="RI92" i="1"/>
  <c r="RO77" i="1"/>
  <c r="OU5" i="1"/>
  <c r="OX14" i="1"/>
  <c r="ADL96" i="1"/>
  <c r="NK23" i="1"/>
  <c r="ACK53" i="1"/>
  <c r="SA56" i="1"/>
  <c r="ANY33" i="1"/>
  <c r="SS95" i="1"/>
  <c r="YJ52" i="1"/>
  <c r="QB75" i="1"/>
  <c r="YJ33" i="1"/>
  <c r="AQS53" i="1"/>
  <c r="PD63" i="1"/>
  <c r="AUN69" i="1"/>
  <c r="AFE50" i="1"/>
  <c r="KT86" i="1"/>
  <c r="QW69" i="1"/>
  <c r="TQ39" i="1"/>
  <c r="AOK10" i="1"/>
  <c r="ASO8" i="1"/>
  <c r="XU5" i="1"/>
  <c r="LI85" i="1"/>
  <c r="XU63" i="1"/>
  <c r="ALN45" i="1"/>
  <c r="AQS85" i="1"/>
  <c r="KK80" i="1"/>
  <c r="ALE85" i="1"/>
  <c r="WE27" i="1"/>
  <c r="PM56" i="1"/>
  <c r="ADL56" i="1"/>
  <c r="WB69" i="1"/>
  <c r="PY58" i="1"/>
  <c r="AIE7" i="1"/>
  <c r="ZN84" i="1"/>
  <c r="LR12" i="1"/>
  <c r="RC23" i="1"/>
  <c r="MJ80" i="1"/>
  <c r="WZ40" i="1"/>
  <c r="JV71" i="1"/>
  <c r="ATY8" i="1"/>
  <c r="TB33" i="1"/>
  <c r="QQ56" i="1"/>
  <c r="MY68" i="1"/>
  <c r="AVL57" i="1"/>
  <c r="AEY68" i="1"/>
  <c r="ASO62" i="1"/>
  <c r="XC47" i="1"/>
  <c r="AMO95" i="1"/>
  <c r="AMR34" i="1"/>
  <c r="MP46" i="1"/>
  <c r="XF52" i="1"/>
  <c r="TT53" i="1"/>
  <c r="AIH81" i="1"/>
  <c r="APO12" i="1"/>
  <c r="AIT13" i="1"/>
  <c r="AUK7" i="1"/>
  <c r="ACE63" i="1"/>
  <c r="NN28" i="1"/>
  <c r="QB96" i="1"/>
  <c r="ASR84" i="1"/>
  <c r="VM57" i="1"/>
  <c r="PA76" i="1"/>
  <c r="AKG83" i="1"/>
  <c r="ATY63" i="1"/>
  <c r="WZ34" i="1"/>
  <c r="JV94" i="1"/>
  <c r="TB3" i="1"/>
  <c r="PY88" i="1"/>
  <c r="WT82" i="1"/>
  <c r="UO83" i="1"/>
  <c r="RF29" i="1"/>
  <c r="VM35" i="1"/>
  <c r="RF34" i="1"/>
  <c r="SA27" i="1"/>
  <c r="VV9" i="1"/>
  <c r="AFQ52" i="1"/>
  <c r="ALN5" i="1"/>
  <c r="AKP6" i="1"/>
  <c r="WT40" i="1"/>
  <c r="ALT63" i="1"/>
  <c r="VJ23" i="1"/>
  <c r="AGF12" i="1"/>
  <c r="SV27" i="1"/>
  <c r="LR68" i="1"/>
  <c r="TZ9" i="1"/>
  <c r="VJ63" i="1"/>
  <c r="JV28" i="1"/>
  <c r="AHS91" i="1"/>
  <c r="ATA29" i="1"/>
  <c r="ACB53" i="1"/>
  <c r="ATP34" i="1"/>
  <c r="AGU56" i="1"/>
  <c r="KB8" i="1"/>
  <c r="ABG34" i="1"/>
  <c r="OU28" i="1"/>
  <c r="UF8" i="1"/>
  <c r="AJC77" i="1"/>
  <c r="PJ59" i="1"/>
  <c r="ADL14" i="1"/>
  <c r="JS51" i="1"/>
  <c r="AIW82" i="1"/>
  <c r="PD53" i="1"/>
  <c r="LF27" i="1"/>
  <c r="APF6" i="1"/>
  <c r="TN47" i="1"/>
  <c r="ACQ76" i="1"/>
  <c r="OO28" i="1"/>
  <c r="QQ93" i="1"/>
  <c r="AGR71" i="1"/>
  <c r="AOZ77" i="1"/>
  <c r="OC8" i="1"/>
  <c r="VP68" i="1"/>
  <c r="KE7" i="1"/>
  <c r="QE56" i="1"/>
  <c r="TQ89" i="1"/>
  <c r="ZT80" i="1"/>
  <c r="AVL59" i="1"/>
  <c r="WE91" i="1"/>
  <c r="OU51" i="1"/>
  <c r="TT57" i="1"/>
  <c r="TH56" i="1"/>
  <c r="ADI6" i="1"/>
  <c r="AGC14" i="1"/>
  <c r="KK51" i="1"/>
  <c r="ADL95" i="1"/>
  <c r="LU35" i="1"/>
  <c r="APF87" i="1"/>
  <c r="LI39" i="1"/>
  <c r="RI32" i="1"/>
  <c r="VY44" i="1"/>
  <c r="MA8" i="1"/>
  <c r="ACE35" i="1"/>
  <c r="PY38" i="1"/>
  <c r="ADX45" i="1"/>
  <c r="XI5" i="1"/>
  <c r="ATV17" i="1"/>
  <c r="AKD76" i="1"/>
  <c r="LR9" i="1"/>
  <c r="OI87" i="1"/>
  <c r="LI46" i="1"/>
  <c r="AKG32" i="1"/>
  <c r="AHP40" i="1"/>
  <c r="AVF50" i="1"/>
  <c r="ADO89" i="1"/>
  <c r="NZ45" i="1"/>
  <c r="YP93" i="1"/>
  <c r="NN89" i="1"/>
  <c r="OO17" i="1"/>
  <c r="AOZ81" i="1"/>
  <c r="MV29" i="1"/>
  <c r="AVL79" i="1"/>
  <c r="QT89" i="1"/>
  <c r="LU88" i="1"/>
  <c r="WN52" i="1"/>
  <c r="AIK6" i="1"/>
  <c r="VG27" i="1"/>
  <c r="AKD75" i="1"/>
  <c r="RR45" i="1"/>
  <c r="NK5" i="1"/>
  <c r="UU53" i="1"/>
  <c r="MM24" i="1"/>
  <c r="TN75" i="1"/>
  <c r="VY9" i="1"/>
  <c r="AHS51" i="1"/>
  <c r="OU44" i="1"/>
  <c r="UO34" i="1"/>
  <c r="XI45" i="1"/>
  <c r="ADR52" i="1"/>
  <c r="VV86" i="1"/>
  <c r="AHY94" i="1"/>
  <c r="PV74" i="1"/>
  <c r="UX71" i="1"/>
  <c r="JY85" i="1"/>
  <c r="AQP84" i="1"/>
  <c r="LO93" i="1"/>
  <c r="QW75" i="1"/>
  <c r="TZ83" i="1"/>
  <c r="NE86" i="1"/>
  <c r="AFT88" i="1"/>
  <c r="OO96" i="1"/>
  <c r="ARZ80" i="1"/>
  <c r="ART14" i="1"/>
  <c r="LI13" i="1"/>
  <c r="AQG19" i="1"/>
  <c r="ADF39" i="1"/>
  <c r="VM18" i="1"/>
  <c r="ASC12" i="1"/>
  <c r="AUW83" i="1"/>
  <c r="OR84" i="1"/>
  <c r="AVL34" i="1"/>
  <c r="LC85" i="1"/>
  <c r="ACE69" i="1"/>
  <c r="AQA71" i="1"/>
  <c r="XU74" i="1"/>
  <c r="AUH9" i="1"/>
  <c r="NN65" i="1"/>
  <c r="ART70" i="1"/>
  <c r="AFT38" i="1"/>
  <c r="AGR84" i="1"/>
  <c r="ASO7" i="1"/>
  <c r="ABG86" i="1"/>
  <c r="YA35" i="1"/>
  <c r="XF53" i="1"/>
  <c r="OL85" i="1"/>
  <c r="NN80" i="1"/>
  <c r="AIN46" i="1"/>
  <c r="AFH38" i="1"/>
  <c r="AMC19" i="1"/>
  <c r="VS3" i="1"/>
  <c r="AIZ9" i="1"/>
  <c r="JY87" i="1"/>
  <c r="ADR3" i="1"/>
  <c r="AGI89" i="1"/>
  <c r="WH71" i="1"/>
  <c r="MS13" i="1"/>
  <c r="WB35" i="1"/>
  <c r="KB83" i="1"/>
  <c r="KH96" i="1"/>
  <c r="XC12" i="1"/>
  <c r="YM8" i="1"/>
  <c r="WZ3" i="1"/>
  <c r="ARW96" i="1"/>
  <c r="LL59" i="1"/>
  <c r="ANS18" i="1"/>
  <c r="TN44" i="1"/>
  <c r="ALH87" i="1"/>
  <c r="PP95" i="1"/>
  <c r="AOK19" i="1"/>
  <c r="YG52" i="1"/>
  <c r="TW58" i="1"/>
  <c r="AAC91" i="1"/>
  <c r="NE6" i="1"/>
  <c r="KT51" i="1"/>
  <c r="AML58" i="1"/>
  <c r="XI68" i="1"/>
  <c r="OU76" i="1"/>
  <c r="SP44" i="1"/>
  <c r="NW6" i="1"/>
  <c r="SV76" i="1"/>
  <c r="LU70" i="1"/>
  <c r="ABV4" i="1"/>
  <c r="XL19" i="1"/>
  <c r="OC28" i="1"/>
  <c r="AED75" i="1"/>
  <c r="OI17" i="1"/>
  <c r="MM77" i="1"/>
  <c r="AJC6" i="1"/>
  <c r="WE79" i="1"/>
  <c r="ATG19" i="1"/>
  <c r="AEM28" i="1"/>
  <c r="ASU83" i="1"/>
  <c r="TZ5" i="1"/>
  <c r="NZ71" i="1"/>
  <c r="YJ79" i="1"/>
  <c r="VG81" i="1"/>
  <c r="WK39" i="1"/>
  <c r="WT50" i="1"/>
  <c r="QT74" i="1"/>
  <c r="AUB3" i="1"/>
  <c r="TH8" i="1"/>
  <c r="KK7" i="1"/>
  <c r="AOW12" i="1"/>
  <c r="AMX71" i="1"/>
  <c r="AHV50" i="1"/>
  <c r="AFT46" i="1"/>
  <c r="TH70" i="1"/>
  <c r="PD14" i="1"/>
  <c r="VV14" i="1"/>
  <c r="UU19" i="1"/>
  <c r="VM82" i="1"/>
  <c r="ANP3" i="1"/>
  <c r="ADR17" i="1"/>
  <c r="ACN71" i="1"/>
  <c r="LX5" i="1"/>
  <c r="WZ46" i="1"/>
  <c r="AFZ14" i="1"/>
  <c r="AHS92" i="1"/>
  <c r="AKP34" i="1"/>
  <c r="OC33" i="1"/>
  <c r="AHG75" i="1"/>
  <c r="ABY63" i="1"/>
  <c r="KQ65" i="1"/>
  <c r="AEA63" i="1"/>
  <c r="XC81" i="1"/>
  <c r="ATS65" i="1"/>
  <c r="NB24" i="1"/>
  <c r="ABS64" i="1"/>
  <c r="TK68" i="1"/>
  <c r="ABA19" i="1"/>
  <c r="MA93" i="1"/>
  <c r="RI65" i="1"/>
  <c r="AEG14" i="1"/>
  <c r="AAF29" i="1"/>
  <c r="TN51" i="1"/>
  <c r="AIT87" i="1"/>
  <c r="WK50" i="1"/>
  <c r="PA64" i="1"/>
  <c r="ALT34" i="1"/>
  <c r="QW70" i="1"/>
  <c r="UI34" i="1"/>
  <c r="NN5" i="1"/>
  <c r="ADC47" i="1"/>
  <c r="QN89" i="1"/>
  <c r="MS59" i="1"/>
  <c r="AGF89" i="1"/>
  <c r="ASI47" i="1"/>
  <c r="AJX93" i="1"/>
  <c r="ATP39" i="1"/>
  <c r="OL94" i="1"/>
  <c r="PA59" i="1"/>
  <c r="ASC71" i="1"/>
  <c r="XU53" i="1"/>
  <c r="ANY95" i="1"/>
  <c r="ASU68" i="1"/>
  <c r="ARW39" i="1"/>
  <c r="AKJ28" i="1"/>
  <c r="UU29" i="1"/>
  <c r="AEA52" i="1"/>
  <c r="AOE57" i="1"/>
  <c r="YD77" i="1"/>
  <c r="OC38" i="1"/>
  <c r="SV8" i="1"/>
  <c r="ZQ2" i="1"/>
  <c r="TQ93" i="1"/>
  <c r="LF82" i="1"/>
  <c r="AHV45" i="1"/>
  <c r="PD70" i="1"/>
  <c r="RL70" i="1"/>
  <c r="ART53" i="1"/>
  <c r="ASF75" i="1"/>
  <c r="AUH40" i="1"/>
  <c r="LO38" i="1"/>
  <c r="RU83" i="1"/>
  <c r="NT44" i="1"/>
  <c r="ABD53" i="1"/>
  <c r="XC2" i="1"/>
  <c r="XO59" i="1"/>
  <c r="TH4" i="1"/>
  <c r="AIE71" i="1"/>
  <c r="ARW38" i="1"/>
  <c r="ASC45" i="1"/>
  <c r="WE4" i="1"/>
  <c r="OC85" i="1"/>
  <c r="YY75" i="1"/>
  <c r="NB6" i="1"/>
  <c r="LU85" i="1"/>
  <c r="AIT19" i="1"/>
  <c r="OI84" i="1"/>
  <c r="NW22" i="1"/>
  <c r="NK7" i="1"/>
  <c r="ASX57" i="1"/>
  <c r="WZ53" i="1"/>
  <c r="MS38" i="1"/>
  <c r="SD87" i="1"/>
  <c r="AAO45" i="1"/>
  <c r="AKP38" i="1"/>
  <c r="TK4" i="1"/>
  <c r="UR71" i="1"/>
  <c r="AFQ69" i="1"/>
  <c r="LL47" i="1"/>
  <c r="SD77" i="1"/>
  <c r="WB82" i="1"/>
  <c r="AUB63" i="1"/>
  <c r="APC87" i="1"/>
  <c r="AAL51" i="1"/>
  <c r="AQM2" i="1"/>
  <c r="ZB38" i="1"/>
  <c r="OI41" i="1"/>
  <c r="OR63" i="1"/>
  <c r="MD50" i="1"/>
  <c r="WW53" i="1"/>
  <c r="AFB51" i="1"/>
  <c r="ASF77" i="1"/>
  <c r="APF96" i="1"/>
  <c r="AJU39" i="1"/>
  <c r="TE22" i="1"/>
  <c r="MS71" i="1"/>
  <c r="API13" i="1"/>
  <c r="WW28" i="1"/>
  <c r="SA84" i="1"/>
  <c r="ALN14" i="1"/>
  <c r="QQ51" i="1"/>
  <c r="ARN10" i="1"/>
  <c r="AML62" i="1"/>
  <c r="LR40" i="1"/>
  <c r="AEY12" i="1"/>
  <c r="NK38" i="1"/>
  <c r="RO93" i="1"/>
  <c r="AUK18" i="1"/>
  <c r="QZ3" i="1"/>
  <c r="AUT10" i="1"/>
  <c r="AFQ59" i="1"/>
  <c r="XI24" i="1"/>
  <c r="AHS44" i="1"/>
  <c r="ZW64" i="1"/>
  <c r="OO85" i="1"/>
  <c r="ACH71" i="1"/>
  <c r="AIH65" i="1"/>
  <c r="AIH56" i="1"/>
  <c r="AMI69" i="1"/>
  <c r="AHJ27" i="1"/>
  <c r="ASX40" i="1"/>
  <c r="XC40" i="1"/>
  <c r="AJC5" i="1"/>
  <c r="AHA46" i="1"/>
  <c r="QB59" i="1"/>
  <c r="APX86" i="1"/>
  <c r="ALN91" i="1"/>
  <c r="UF62" i="1"/>
  <c r="AJR39" i="1"/>
  <c r="SG45" i="1"/>
  <c r="ATP5" i="1"/>
  <c r="NH57" i="1"/>
  <c r="WT39" i="1"/>
  <c r="ADI44" i="1"/>
  <c r="AHS32" i="1"/>
  <c r="PD9" i="1"/>
  <c r="PP83" i="1"/>
  <c r="QK33" i="1"/>
  <c r="API95" i="1"/>
  <c r="MS69" i="1"/>
  <c r="AMF12" i="1"/>
  <c r="UL92" i="1"/>
  <c r="YV44" i="1"/>
  <c r="AOB64" i="1"/>
  <c r="KQ76" i="1"/>
  <c r="PJ88" i="1"/>
  <c r="TN52" i="1"/>
  <c r="RC47" i="1"/>
  <c r="AKD80" i="1"/>
  <c r="APC77" i="1"/>
  <c r="ART9" i="1"/>
  <c r="PG96" i="1"/>
  <c r="AMU46" i="1"/>
  <c r="ASR6" i="1"/>
  <c r="VS32" i="1"/>
  <c r="VA2" i="1"/>
  <c r="LC79" i="1"/>
  <c r="AJU7" i="1"/>
  <c r="OR4" i="1"/>
  <c r="NB93" i="1"/>
  <c r="LO47" i="1"/>
  <c r="KQ18" i="1"/>
  <c r="QW33" i="1"/>
  <c r="QW83" i="1"/>
  <c r="AKV28" i="1"/>
  <c r="XX17" i="1"/>
  <c r="ANM17" i="1"/>
  <c r="AQV40" i="1"/>
  <c r="WZ29" i="1"/>
  <c r="AFW93" i="1"/>
  <c r="OF81" i="1"/>
  <c r="AUK94" i="1"/>
  <c r="AMO91" i="1"/>
  <c r="ANY44" i="1"/>
  <c r="LO58" i="1"/>
  <c r="AEV84" i="1"/>
  <c r="AGX58" i="1"/>
  <c r="TE77" i="1"/>
  <c r="ASO53" i="1"/>
  <c r="ASI24" i="1"/>
  <c r="WK27" i="1"/>
  <c r="ADX76" i="1"/>
  <c r="VV75" i="1"/>
  <c r="AFK95" i="1"/>
  <c r="AFB58" i="1"/>
  <c r="ADC59" i="1"/>
  <c r="KW28" i="1"/>
  <c r="SD86" i="1"/>
  <c r="XX44" i="1"/>
  <c r="MY29" i="1"/>
  <c r="AMX47" i="1"/>
  <c r="VD3" i="1"/>
  <c r="SA6" i="1"/>
  <c r="NT35" i="1"/>
  <c r="TZ53" i="1"/>
  <c r="YG89" i="1"/>
  <c r="ADX95" i="1"/>
  <c r="ACT82" i="1"/>
  <c r="ADR38" i="1"/>
  <c r="AJU94" i="1"/>
  <c r="ALT94" i="1"/>
  <c r="AJL39" i="1"/>
  <c r="QT39" i="1"/>
  <c r="MJ41" i="1"/>
  <c r="AOB88" i="1"/>
  <c r="TW91" i="1"/>
  <c r="ATP94" i="1"/>
  <c r="MY88" i="1"/>
  <c r="UR39" i="1"/>
  <c r="SD29" i="1"/>
  <c r="VA34" i="1"/>
  <c r="ANS59" i="1"/>
  <c r="ARE19" i="1"/>
  <c r="AIZ33" i="1"/>
  <c r="PD92" i="1"/>
  <c r="ZT75" i="1"/>
  <c r="NE3" i="1"/>
  <c r="VV50" i="1"/>
  <c r="AUE93" i="1"/>
  <c r="AOE12" i="1"/>
  <c r="OX85" i="1"/>
  <c r="AIW80" i="1"/>
  <c r="NW33" i="1"/>
  <c r="AGO83" i="1"/>
  <c r="PD93" i="1"/>
  <c r="SP9" i="1"/>
  <c r="AIE95" i="1"/>
  <c r="OF35" i="1"/>
  <c r="PY93" i="1"/>
  <c r="AKM71" i="1"/>
  <c r="NK27" i="1"/>
  <c r="ACT74" i="1"/>
  <c r="AQS59" i="1"/>
  <c r="LO6" i="1"/>
  <c r="AHA2" i="1"/>
  <c r="TZ12" i="1"/>
  <c r="YJ51" i="1"/>
  <c r="MA85" i="1"/>
  <c r="KB45" i="1"/>
  <c r="AHY27" i="1"/>
  <c r="AHM95" i="1"/>
  <c r="WQ62" i="1"/>
  <c r="LR70" i="1"/>
  <c r="UI19" i="1"/>
  <c r="VM85" i="1"/>
  <c r="SG89" i="1"/>
  <c r="YM39" i="1"/>
  <c r="SS28" i="1"/>
  <c r="APU28" i="1"/>
  <c r="AHY7" i="1"/>
  <c r="AFE88" i="1"/>
  <c r="TH81" i="1"/>
  <c r="YJ8" i="1"/>
  <c r="SA38" i="1"/>
  <c r="XX94" i="1"/>
  <c r="TE17" i="1"/>
  <c r="TN12" i="1"/>
  <c r="NH89" i="1"/>
  <c r="UO94" i="1"/>
  <c r="YP33" i="1"/>
  <c r="RI19" i="1"/>
  <c r="AFW82" i="1"/>
  <c r="RX92" i="1"/>
  <c r="QE70" i="1"/>
  <c r="SY69" i="1"/>
  <c r="XU70" i="1"/>
  <c r="ADR32" i="1"/>
  <c r="KE41" i="1"/>
  <c r="LR6" i="1"/>
  <c r="PD10" i="1"/>
  <c r="AMI65" i="1"/>
  <c r="RU44" i="1"/>
  <c r="ALW46" i="1"/>
  <c r="ACT47" i="1"/>
  <c r="ZT24" i="1"/>
  <c r="YY47" i="1"/>
  <c r="ANP2" i="1"/>
  <c r="VJ50" i="1"/>
  <c r="KZ13" i="1"/>
  <c r="AFT87" i="1"/>
  <c r="QT40" i="1"/>
  <c r="YM52" i="1"/>
  <c r="TN24" i="1"/>
  <c r="MM45" i="1"/>
  <c r="WW46" i="1"/>
  <c r="SP74" i="1"/>
  <c r="AFK51" i="1"/>
  <c r="PS68" i="1"/>
  <c r="ASF95" i="1"/>
  <c r="LU56" i="1"/>
  <c r="PS96" i="1"/>
  <c r="ZQ89" i="1"/>
  <c r="UR68" i="1"/>
  <c r="AKG22" i="1"/>
  <c r="AQV17" i="1"/>
  <c r="ZE29" i="1"/>
  <c r="KZ52" i="1"/>
  <c r="KB77" i="1"/>
  <c r="RC57" i="1"/>
  <c r="OL18" i="1"/>
  <c r="AGO74" i="1"/>
  <c r="ARZ24" i="1"/>
  <c r="UL89" i="1"/>
  <c r="PM33" i="1"/>
  <c r="PY79" i="1"/>
  <c r="YJ59" i="1"/>
  <c r="AFB40" i="1"/>
  <c r="AIQ58" i="1"/>
  <c r="ACB28" i="1"/>
  <c r="AGO19" i="1"/>
  <c r="ABA46" i="1"/>
  <c r="APC46" i="1"/>
  <c r="UL59" i="1"/>
  <c r="ZQ96" i="1"/>
  <c r="AQY91" i="1"/>
  <c r="LI92" i="1"/>
  <c r="MS18" i="1"/>
  <c r="JP44" i="1"/>
  <c r="AKJ29" i="1"/>
  <c r="AUB10" i="1"/>
  <c r="RO65" i="1"/>
  <c r="NB10" i="1"/>
  <c r="AIQ27" i="1"/>
  <c r="AHA4" i="1"/>
  <c r="VY56" i="1"/>
  <c r="KN19" i="1"/>
  <c r="XR52" i="1"/>
  <c r="KH52" i="1"/>
  <c r="AKM77" i="1"/>
  <c r="KK28" i="1"/>
  <c r="KT4" i="1"/>
  <c r="AQS8" i="1"/>
  <c r="YJ71" i="1"/>
  <c r="NT18" i="1"/>
  <c r="VP74" i="1"/>
  <c r="SJ5" i="1"/>
  <c r="TE75" i="1"/>
  <c r="APX84" i="1"/>
  <c r="AAC68" i="1"/>
  <c r="AIZ58" i="1"/>
  <c r="ALW63" i="1"/>
  <c r="VS13" i="1"/>
  <c r="PY81" i="1"/>
  <c r="NE50" i="1"/>
  <c r="VJ47" i="1"/>
  <c r="AFW4" i="1"/>
  <c r="WH76" i="1"/>
  <c r="AKA84" i="1"/>
  <c r="AAO44" i="1"/>
  <c r="AQM85" i="1"/>
  <c r="NT52" i="1"/>
  <c r="ZQ52" i="1"/>
  <c r="AAU89" i="1"/>
  <c r="ASI9" i="1"/>
  <c r="ABG71" i="1"/>
  <c r="RC70" i="1"/>
  <c r="AIN51" i="1"/>
  <c r="SJ70" i="1"/>
  <c r="WZ70" i="1"/>
  <c r="KQ84" i="1"/>
  <c r="RF4" i="1"/>
  <c r="TT84" i="1"/>
  <c r="AQA22" i="1"/>
  <c r="MP33" i="1"/>
  <c r="LX71" i="1"/>
  <c r="RL92" i="1"/>
  <c r="XF6" i="1"/>
  <c r="AGI76" i="1"/>
  <c r="AJU46" i="1"/>
  <c r="NT28" i="1"/>
  <c r="WE38" i="1"/>
  <c r="AES13" i="1"/>
  <c r="ADU27" i="1"/>
  <c r="MM22" i="1"/>
  <c r="KB5" i="1"/>
  <c r="AQJ19" i="1"/>
  <c r="ATV33" i="1"/>
  <c r="ASX77" i="1"/>
  <c r="LF87" i="1"/>
  <c r="LL34" i="1"/>
  <c r="KT33" i="1"/>
  <c r="AHY52" i="1"/>
  <c r="APC33" i="1"/>
  <c r="QQ34" i="1"/>
  <c r="TN59" i="1"/>
  <c r="ASR76" i="1"/>
  <c r="ZZ69" i="1"/>
  <c r="KB14" i="1"/>
  <c r="ARB93" i="1"/>
  <c r="SD80" i="1"/>
  <c r="TW38" i="1"/>
  <c r="NB79" i="1"/>
  <c r="AJR77" i="1"/>
  <c r="AKA57" i="1"/>
  <c r="ATA12" i="1"/>
  <c r="JP9" i="1"/>
  <c r="LO69" i="1"/>
  <c r="AAU75" i="1"/>
  <c r="OU3" i="1"/>
  <c r="ACB17" i="1"/>
  <c r="AJU19" i="1"/>
  <c r="KH77" i="1"/>
  <c r="XU57" i="1"/>
  <c r="PA56" i="1"/>
  <c r="OC39" i="1"/>
  <c r="ZB56" i="1"/>
  <c r="JY86" i="1"/>
  <c r="ADI7" i="1"/>
  <c r="QH86" i="1"/>
  <c r="PM82" i="1"/>
  <c r="LI47" i="1"/>
  <c r="KW85" i="1"/>
  <c r="ADI52" i="1"/>
  <c r="XU17" i="1"/>
  <c r="ANJ33" i="1"/>
  <c r="VP10" i="1"/>
  <c r="APF8" i="1"/>
  <c r="VD24" i="1"/>
  <c r="LR80" i="1"/>
  <c r="VP38" i="1"/>
  <c r="YV29" i="1"/>
  <c r="OL89" i="1"/>
  <c r="ALW6" i="1"/>
  <c r="ASX8" i="1"/>
  <c r="RU51" i="1"/>
  <c r="VS80" i="1"/>
  <c r="ABM65" i="1"/>
  <c r="LC39" i="1"/>
  <c r="RX80" i="1"/>
  <c r="MP96" i="1"/>
  <c r="AKM9" i="1"/>
  <c r="KE88" i="1"/>
  <c r="AUT77" i="1"/>
  <c r="XR51" i="1"/>
  <c r="AQG17" i="1"/>
  <c r="NZ23" i="1"/>
  <c r="UC71" i="1"/>
  <c r="MD64" i="1"/>
  <c r="AIB96" i="1"/>
  <c r="XU18" i="1"/>
  <c r="APR70" i="1"/>
  <c r="MP29" i="1"/>
  <c r="RC18" i="1"/>
  <c r="SV29" i="1"/>
  <c r="WZ27" i="1"/>
  <c r="YG40" i="1"/>
  <c r="XR2" i="1"/>
  <c r="TH59" i="1"/>
  <c r="ATS45" i="1"/>
  <c r="AUK89" i="1"/>
  <c r="XR57" i="1"/>
  <c r="ALQ22" i="1"/>
  <c r="UX34" i="1"/>
  <c r="ALT22" i="1"/>
  <c r="WN40" i="1"/>
  <c r="SP38" i="1"/>
  <c r="QK27" i="1"/>
  <c r="AGF27" i="1"/>
  <c r="ALK6" i="1"/>
  <c r="AAO2" i="1"/>
  <c r="ASI63" i="1"/>
  <c r="AHJ50" i="1"/>
  <c r="MY81" i="1"/>
  <c r="WW38" i="1"/>
  <c r="ARK27" i="1"/>
  <c r="LF81" i="1"/>
  <c r="ZW75" i="1"/>
  <c r="PS70" i="1"/>
  <c r="AED38" i="1"/>
  <c r="ASX14" i="1"/>
  <c r="ACT24" i="1"/>
  <c r="ASF94" i="1"/>
  <c r="ABJ19" i="1"/>
  <c r="AHJ3" i="1"/>
  <c r="AUQ19" i="1"/>
  <c r="KK88" i="1"/>
  <c r="TQ56" i="1"/>
  <c r="UC35" i="1"/>
  <c r="ASR57" i="1"/>
  <c r="TZ70" i="1"/>
  <c r="AIH34" i="1"/>
  <c r="AOZ2" i="1"/>
  <c r="AHG71" i="1"/>
  <c r="JS96" i="1"/>
  <c r="AJO87" i="1"/>
  <c r="ALN41" i="1"/>
  <c r="AMU22" i="1"/>
  <c r="AQM75" i="1"/>
  <c r="KN52" i="1"/>
  <c r="RU57" i="1"/>
  <c r="AVC63" i="1"/>
  <c r="YS18" i="1"/>
  <c r="QW2" i="1"/>
  <c r="XC35" i="1"/>
  <c r="AML95" i="1"/>
  <c r="RL28" i="1"/>
  <c r="WK33" i="1"/>
  <c r="SM44" i="1"/>
  <c r="SS17" i="1"/>
  <c r="YD45" i="1"/>
  <c r="AIZ8" i="1"/>
  <c r="JV32" i="1"/>
  <c r="ACE88" i="1"/>
  <c r="AMI14" i="1"/>
  <c r="APC18" i="1"/>
  <c r="UL40" i="1"/>
  <c r="AGX63" i="1"/>
  <c r="NE52" i="1"/>
  <c r="PV22" i="1"/>
  <c r="AGL3" i="1"/>
  <c r="JS70" i="1"/>
  <c r="LO56" i="1"/>
  <c r="XR95" i="1"/>
  <c r="TE83" i="1"/>
  <c r="ABY56" i="1"/>
  <c r="RU17" i="1"/>
  <c r="AJR34" i="1"/>
  <c r="YA28" i="1"/>
  <c r="SA89" i="1"/>
  <c r="NB7" i="1"/>
  <c r="QE71" i="1"/>
  <c r="KB10" i="1"/>
  <c r="NN82" i="1"/>
  <c r="AQJ62" i="1"/>
  <c r="JP33" i="1"/>
  <c r="APO39" i="1"/>
  <c r="TN82" i="1"/>
  <c r="AMC94" i="1"/>
  <c r="AML74" i="1"/>
  <c r="AGO34" i="1"/>
  <c r="QT24" i="1"/>
  <c r="NH95" i="1"/>
  <c r="TN71" i="1"/>
  <c r="MJ23" i="1"/>
  <c r="XC52" i="1"/>
  <c r="JV33" i="1"/>
  <c r="QH62" i="1"/>
  <c r="AIW64" i="1"/>
  <c r="XR89" i="1"/>
  <c r="ADF79" i="1"/>
  <c r="SV80" i="1"/>
  <c r="AQS62" i="1"/>
  <c r="SS51" i="1"/>
  <c r="AJU59" i="1"/>
  <c r="ACT71" i="1"/>
  <c r="OR89" i="1"/>
  <c r="AQJ88" i="1"/>
  <c r="WN38" i="1"/>
  <c r="XR69" i="1"/>
  <c r="XO7" i="1"/>
  <c r="KK3" i="1"/>
  <c r="RL41" i="1"/>
  <c r="ALK5" i="1"/>
  <c r="AQP70" i="1"/>
  <c r="UL57" i="1"/>
  <c r="ALB69" i="1"/>
  <c r="AIH39" i="1"/>
  <c r="ANG71" i="1"/>
  <c r="ACQ71" i="1"/>
  <c r="LU32" i="1"/>
  <c r="XF88" i="1"/>
  <c r="QK7" i="1"/>
  <c r="TW19" i="1"/>
  <c r="YD52" i="1"/>
  <c r="KQ86" i="1"/>
  <c r="QB91" i="1"/>
  <c r="AEJ2" i="1"/>
  <c r="XR38" i="1"/>
  <c r="KB69" i="1"/>
  <c r="ANV9" i="1"/>
  <c r="AEP62" i="1"/>
  <c r="VA51" i="1"/>
  <c r="VG57" i="1"/>
  <c r="WH92" i="1"/>
  <c r="ANS93" i="1"/>
  <c r="MG91" i="1"/>
  <c r="AAL17" i="1"/>
  <c r="AHM27" i="1"/>
  <c r="LC44" i="1"/>
  <c r="YJ4" i="1"/>
  <c r="ZB3" i="1"/>
  <c r="KZ4" i="1"/>
  <c r="ANY69" i="1"/>
  <c r="MG77" i="1"/>
  <c r="ACB7" i="1"/>
  <c r="RO12" i="1"/>
  <c r="UX85" i="1"/>
  <c r="MG12" i="1"/>
  <c r="SY24" i="1"/>
  <c r="AMO13" i="1"/>
  <c r="AGC83" i="1"/>
  <c r="ACB47" i="1"/>
  <c r="VA46" i="1"/>
  <c r="AQM68" i="1"/>
  <c r="XU28" i="1"/>
  <c r="UO8" i="1"/>
  <c r="MJ68" i="1"/>
  <c r="VV4" i="1"/>
  <c r="AKY18" i="1"/>
  <c r="VJ44" i="1"/>
  <c r="WN68" i="1"/>
  <c r="ABJ96" i="1"/>
  <c r="AJC35" i="1"/>
  <c r="JP93" i="1"/>
  <c r="SP52" i="1"/>
  <c r="AGR2" i="1"/>
  <c r="VM38" i="1"/>
  <c r="ZW10" i="1"/>
  <c r="ABS4" i="1"/>
  <c r="KE4" i="1"/>
  <c r="AIT76" i="1"/>
  <c r="ASO81" i="1"/>
  <c r="JS23" i="1"/>
  <c r="AAU23" i="1"/>
  <c r="ANP70" i="1"/>
  <c r="RI9" i="1"/>
  <c r="YA69" i="1"/>
  <c r="ALQ5" i="1"/>
  <c r="TK19" i="1"/>
  <c r="AQY40" i="1"/>
  <c r="TT83" i="1"/>
  <c r="ALH65" i="1"/>
  <c r="XO23" i="1"/>
  <c r="ACH17" i="1"/>
  <c r="KQ64" i="1"/>
  <c r="AGF64" i="1"/>
  <c r="SS85" i="1"/>
  <c r="LF92" i="1"/>
  <c r="SV39" i="1"/>
  <c r="ATD89" i="1"/>
  <c r="VG96" i="1"/>
  <c r="UC5" i="1"/>
  <c r="QQ95" i="1"/>
  <c r="APX22" i="1"/>
  <c r="JY9" i="1"/>
  <c r="APR23" i="1"/>
  <c r="ZK63" i="1"/>
  <c r="ALQ9" i="1"/>
  <c r="SY64" i="1"/>
  <c r="OO80" i="1"/>
  <c r="YV64" i="1"/>
  <c r="SP3" i="1"/>
  <c r="YD53" i="1"/>
  <c r="AMI52" i="1"/>
  <c r="AQY23" i="1"/>
  <c r="AMO94" i="1"/>
  <c r="AON63" i="1"/>
  <c r="NN87" i="1"/>
  <c r="AOE39" i="1"/>
  <c r="LX80" i="1"/>
  <c r="VP84" i="1"/>
  <c r="AOT56" i="1"/>
  <c r="OL52" i="1"/>
  <c r="PG92" i="1"/>
  <c r="ADR40" i="1"/>
  <c r="TB2" i="1"/>
  <c r="KE47" i="1"/>
  <c r="VD52" i="1"/>
  <c r="LC93" i="1"/>
  <c r="MS29" i="1"/>
  <c r="UO27" i="1"/>
  <c r="QH38" i="1"/>
  <c r="ABJ85" i="1"/>
  <c r="WW13" i="1"/>
  <c r="ALW57" i="1"/>
  <c r="MA39" i="1"/>
  <c r="LL23" i="1"/>
  <c r="LL64" i="1"/>
  <c r="AKY63" i="1"/>
  <c r="JV5" i="1"/>
  <c r="AUW8" i="1"/>
  <c r="AHV84" i="1"/>
  <c r="ATY68" i="1"/>
  <c r="XI81" i="1"/>
  <c r="WK57" i="1"/>
  <c r="LF35" i="1"/>
  <c r="AAC18" i="1"/>
  <c r="AOQ13" i="1"/>
  <c r="JP59" i="1"/>
  <c r="ABG91" i="1"/>
  <c r="ZN95" i="1"/>
  <c r="QK71" i="1"/>
  <c r="VP89" i="1"/>
  <c r="ZK76" i="1"/>
  <c r="KZ29" i="1"/>
  <c r="PA83" i="1"/>
  <c r="API92" i="1"/>
  <c r="AEV3" i="1"/>
  <c r="JV17" i="1"/>
  <c r="ATV22" i="1"/>
  <c r="SD3" i="1"/>
  <c r="VA10" i="1"/>
  <c r="WE69" i="1"/>
  <c r="AEA70" i="1"/>
  <c r="ALH13" i="1"/>
  <c r="QQ92" i="1"/>
  <c r="AVC64" i="1"/>
  <c r="AAF86" i="1"/>
  <c r="ADC92" i="1"/>
  <c r="AIZ87" i="1"/>
  <c r="XI23" i="1"/>
  <c r="XL5" i="1"/>
  <c r="AOT96" i="1"/>
  <c r="KT95" i="1"/>
  <c r="ALT69" i="1"/>
  <c r="AED40" i="1"/>
  <c r="ADO82" i="1"/>
  <c r="ATY75" i="1"/>
  <c r="AEM35" i="1"/>
  <c r="LI76" i="1"/>
  <c r="AEY59" i="1"/>
  <c r="JS27" i="1"/>
  <c r="UF80" i="1"/>
  <c r="AQD24" i="1"/>
  <c r="TK39" i="1"/>
  <c r="JS64" i="1"/>
  <c r="VS77" i="1"/>
  <c r="PJ38" i="1"/>
  <c r="RF65" i="1"/>
  <c r="OU6" i="1"/>
  <c r="QW46" i="1"/>
  <c r="RR13" i="1"/>
  <c r="VJ32" i="1"/>
  <c r="WH4" i="1"/>
  <c r="NE23" i="1"/>
  <c r="ASU2" i="1"/>
  <c r="QE96" i="1"/>
  <c r="QK62" i="1"/>
  <c r="RU5" i="1"/>
  <c r="LF23" i="1"/>
  <c r="YP58" i="1"/>
  <c r="AQJ5" i="1"/>
  <c r="WW81" i="1"/>
  <c r="AFH57" i="1"/>
  <c r="AOB93" i="1"/>
  <c r="KW59" i="1"/>
  <c r="NZ3" i="1"/>
  <c r="ANG9" i="1"/>
  <c r="AOW89" i="1"/>
  <c r="AGC74" i="1"/>
  <c r="AED76" i="1"/>
  <c r="WZ22" i="1"/>
  <c r="YJ83" i="1"/>
  <c r="PS27" i="1"/>
  <c r="MD94" i="1"/>
  <c r="SA19" i="1"/>
  <c r="UR44" i="1"/>
  <c r="ATV84" i="1"/>
  <c r="AHA56" i="1"/>
  <c r="QT22" i="1"/>
  <c r="NE83" i="1"/>
  <c r="ZE56" i="1"/>
  <c r="OI12" i="1"/>
  <c r="QB14" i="1"/>
  <c r="AJX63" i="1"/>
  <c r="ARH50" i="1"/>
  <c r="OL65" i="1"/>
  <c r="WE7" i="1"/>
  <c r="OX71" i="1"/>
  <c r="AUH23" i="1"/>
  <c r="ABV71" i="1"/>
  <c r="UR69" i="1"/>
  <c r="AJR45" i="1"/>
  <c r="ABM17" i="1"/>
  <c r="JP50" i="1"/>
  <c r="NK65" i="1"/>
  <c r="UX92" i="1"/>
  <c r="XO17" i="1"/>
  <c r="NH79" i="1"/>
  <c r="PP57" i="1"/>
  <c r="WQ35" i="1"/>
  <c r="XX40" i="1"/>
  <c r="AGX77" i="1"/>
  <c r="TK71" i="1"/>
  <c r="AIE24" i="1"/>
  <c r="MY38" i="1"/>
  <c r="ADX23" i="1"/>
  <c r="LU62" i="1"/>
  <c r="ASR52" i="1"/>
  <c r="UX46" i="1"/>
  <c r="YP88" i="1"/>
  <c r="RX14" i="1"/>
  <c r="AMC75" i="1"/>
  <c r="UI94" i="1"/>
  <c r="QT79" i="1"/>
  <c r="TE44" i="1"/>
  <c r="ATD87" i="1"/>
  <c r="XX18" i="1"/>
  <c r="ASF3" i="1"/>
  <c r="AON23" i="1"/>
  <c r="JY56" i="1"/>
  <c r="AEM84" i="1"/>
  <c r="XC92" i="1"/>
  <c r="MP52" i="1"/>
  <c r="PY10" i="1"/>
  <c r="XU71" i="1"/>
  <c r="ZQ29" i="1"/>
  <c r="AHM87" i="1"/>
  <c r="PY8" i="1"/>
  <c r="ALE4" i="1"/>
  <c r="YP94" i="1"/>
  <c r="AMR83" i="1"/>
  <c r="VV58" i="1"/>
  <c r="YP22" i="1"/>
  <c r="MV88" i="1"/>
  <c r="ALH83" i="1"/>
  <c r="AHA87" i="1"/>
  <c r="AVL41" i="1"/>
  <c r="OL23" i="1"/>
  <c r="LX59" i="1"/>
  <c r="AIN4" i="1"/>
  <c r="LI69" i="1"/>
  <c r="ADF34" i="1"/>
  <c r="APO33" i="1"/>
  <c r="MP75" i="1"/>
  <c r="ZN34" i="1"/>
  <c r="AHA32" i="1"/>
  <c r="AIW57" i="1"/>
  <c r="AAL59" i="1"/>
  <c r="UR29" i="1"/>
  <c r="AJU38" i="1"/>
  <c r="OC88" i="1"/>
  <c r="ASX5" i="1"/>
  <c r="WB39" i="1"/>
  <c r="RF59" i="1"/>
  <c r="PJ82" i="1"/>
  <c r="AVI87" i="1"/>
  <c r="ADF9" i="1"/>
  <c r="SV18" i="1"/>
  <c r="XF29" i="1"/>
  <c r="LR96" i="1"/>
  <c r="AOE79" i="1"/>
  <c r="ASR10" i="1"/>
  <c r="TN62" i="1"/>
  <c r="AUH88" i="1"/>
  <c r="UC77" i="1"/>
  <c r="AQY7" i="1"/>
  <c r="VJ92" i="1"/>
  <c r="PM71" i="1"/>
  <c r="WK14" i="1"/>
  <c r="AAX68" i="1"/>
  <c r="NK76" i="1"/>
  <c r="TE29" i="1"/>
  <c r="YA10" i="1"/>
  <c r="AUK96" i="1"/>
  <c r="PS24" i="1"/>
  <c r="JS22" i="1"/>
  <c r="ADI82" i="1"/>
  <c r="TQ63" i="1"/>
  <c r="AUW89" i="1"/>
  <c r="OR2" i="1"/>
  <c r="SA76" i="1"/>
  <c r="ABJ68" i="1"/>
  <c r="TN9" i="1"/>
  <c r="MS19" i="1"/>
  <c r="ATP51" i="1"/>
  <c r="WE32" i="1"/>
  <c r="AVL4" i="1"/>
  <c r="UO71" i="1"/>
  <c r="AFB34" i="1"/>
  <c r="AGL39" i="1"/>
  <c r="OR56" i="1"/>
  <c r="ABP91" i="1"/>
  <c r="WW64" i="1"/>
  <c r="ADR45" i="1"/>
  <c r="AEV86" i="1"/>
  <c r="LL39" i="1"/>
  <c r="AHP52" i="1"/>
  <c r="ANP69" i="1"/>
  <c r="RO32" i="1"/>
  <c r="RX64" i="1"/>
  <c r="AIH53" i="1"/>
  <c r="XF58" i="1"/>
  <c r="LF65" i="1"/>
  <c r="JS35" i="1"/>
  <c r="UR83" i="1"/>
  <c r="QZ56" i="1"/>
  <c r="AEG64" i="1"/>
  <c r="LR5" i="1"/>
  <c r="WN29" i="1"/>
  <c r="SD23" i="1"/>
  <c r="KK29" i="1"/>
  <c r="SV70" i="1"/>
  <c r="JV76" i="1"/>
  <c r="YP76" i="1"/>
  <c r="LX74" i="1"/>
  <c r="ANV22" i="1"/>
  <c r="AEA71" i="1"/>
  <c r="ZE39" i="1"/>
  <c r="JY92" i="1"/>
  <c r="ABM58" i="1"/>
  <c r="XO13" i="1"/>
  <c r="AFB23" i="1"/>
  <c r="JP4" i="1"/>
  <c r="ASL95" i="1"/>
  <c r="KB94" i="1"/>
  <c r="LI19" i="1"/>
  <c r="LR19" i="1"/>
  <c r="AFZ53" i="1"/>
  <c r="PD24" i="1"/>
  <c r="AKP41" i="1"/>
  <c r="AIK95" i="1"/>
  <c r="AQD39" i="1"/>
  <c r="AOK50" i="1"/>
  <c r="AAL44" i="1"/>
  <c r="XX45" i="1"/>
  <c r="AGI14" i="1"/>
  <c r="MA65" i="1"/>
  <c r="LC75" i="1"/>
  <c r="ZB83" i="1"/>
  <c r="ATJ50" i="1"/>
  <c r="ZH22" i="1"/>
  <c r="QT82" i="1"/>
  <c r="APX9" i="1"/>
  <c r="OC6" i="1"/>
  <c r="PG2" i="1"/>
  <c r="KB38" i="1"/>
  <c r="MV91" i="1"/>
  <c r="KK65" i="1"/>
  <c r="ATP9" i="1"/>
  <c r="OL83" i="1"/>
  <c r="ATM41" i="1"/>
  <c r="TT38" i="1"/>
  <c r="AIH86" i="1"/>
  <c r="AIB9" i="1"/>
  <c r="VV76" i="1"/>
  <c r="ABA14" i="1"/>
  <c r="AUW95" i="1"/>
  <c r="AHV86" i="1"/>
  <c r="ARE71" i="1"/>
  <c r="AQV14" i="1"/>
  <c r="PM22" i="1"/>
  <c r="XX50" i="1"/>
  <c r="AFW81" i="1"/>
  <c r="ARK89" i="1"/>
  <c r="SG23" i="1"/>
  <c r="JP68" i="1"/>
  <c r="ALQ40" i="1"/>
  <c r="ARH6" i="1"/>
  <c r="RO50" i="1"/>
  <c r="SM51" i="1"/>
  <c r="ALK76" i="1"/>
  <c r="XI29" i="1"/>
  <c r="ALQ76" i="1"/>
  <c r="AVI69" i="1"/>
  <c r="ABM33" i="1"/>
  <c r="ABA57" i="1"/>
  <c r="VY17" i="1"/>
  <c r="AFB91" i="1"/>
  <c r="UL2" i="1"/>
  <c r="ASX28" i="1"/>
  <c r="PJ56" i="1"/>
  <c r="UX56" i="1"/>
  <c r="QK57" i="1"/>
  <c r="AFW34" i="1"/>
  <c r="ZK5" i="1"/>
  <c r="JP3" i="1"/>
  <c r="ATG53" i="1"/>
  <c r="APC5" i="1"/>
  <c r="RR82" i="1"/>
  <c r="AVI89" i="1"/>
  <c r="ABV27" i="1"/>
  <c r="AFB4" i="1"/>
  <c r="AOW19" i="1"/>
  <c r="AED86" i="1"/>
  <c r="RC88" i="1"/>
  <c r="AEA64" i="1"/>
  <c r="ADU3" i="1"/>
  <c r="QE76" i="1"/>
  <c r="ABS17" i="1"/>
  <c r="JS94" i="1"/>
  <c r="NB84" i="1"/>
  <c r="ATV76" i="1"/>
  <c r="SY93" i="1"/>
  <c r="SD18" i="1"/>
  <c r="AKS46" i="1"/>
  <c r="MM38" i="1"/>
  <c r="JS85" i="1"/>
  <c r="AGI56" i="1"/>
  <c r="AKG63" i="1"/>
  <c r="ARQ38" i="1"/>
  <c r="AMI23" i="1"/>
  <c r="OO64" i="1"/>
  <c r="PG68" i="1"/>
  <c r="AUE7" i="1"/>
  <c r="AJR38" i="1"/>
  <c r="KE50" i="1"/>
  <c r="AAC71" i="1"/>
  <c r="ABV88" i="1"/>
  <c r="SV6" i="1"/>
  <c r="UL56" i="1"/>
  <c r="LU38" i="1"/>
  <c r="KT6" i="1"/>
  <c r="AVL32" i="1"/>
  <c r="YM50" i="1"/>
  <c r="AFB70" i="1"/>
  <c r="MS32" i="1"/>
  <c r="AMR18" i="1"/>
  <c r="AKY65" i="1"/>
  <c r="ALB76" i="1"/>
  <c r="AUQ5" i="1"/>
  <c r="TQ69" i="1"/>
  <c r="YD40" i="1"/>
  <c r="VG94" i="1"/>
  <c r="XO81" i="1"/>
  <c r="PM8" i="1"/>
  <c r="KT24" i="1"/>
  <c r="WK34" i="1"/>
  <c r="UR23" i="1"/>
  <c r="LR51" i="1"/>
  <c r="ACZ23" i="1"/>
  <c r="ALE87" i="1"/>
  <c r="LF83" i="1"/>
  <c r="RF46" i="1"/>
  <c r="RC77" i="1"/>
  <c r="AGO18" i="1"/>
  <c r="YM18" i="1"/>
  <c r="ACW85" i="1"/>
  <c r="ARZ77" i="1"/>
  <c r="AQG3" i="1"/>
  <c r="WZ94" i="1"/>
  <c r="OU38" i="1"/>
  <c r="KW23" i="1"/>
  <c r="AGI46" i="1"/>
  <c r="MV87" i="1"/>
  <c r="AES7" i="1"/>
  <c r="AKG34" i="1"/>
  <c r="AOH82" i="1"/>
  <c r="AML69" i="1"/>
  <c r="AQG22" i="1"/>
  <c r="AAC56" i="1"/>
  <c r="XU39" i="1"/>
  <c r="AMC62" i="1"/>
  <c r="AIN10" i="1"/>
  <c r="AQS17" i="1"/>
  <c r="ADI86" i="1"/>
  <c r="VG46" i="1"/>
  <c r="APC28" i="1"/>
  <c r="NH24" i="1"/>
  <c r="PV2" i="1"/>
  <c r="AJL84" i="1"/>
  <c r="AJF12" i="1"/>
  <c r="YY58" i="1"/>
  <c r="ANV45" i="1"/>
  <c r="SJ51" i="1"/>
  <c r="AEV82" i="1"/>
  <c r="AHM19" i="1"/>
  <c r="VG18" i="1"/>
  <c r="AOT81" i="1"/>
  <c r="MS96" i="1"/>
  <c r="ZZ76" i="1"/>
  <c r="OR91" i="1"/>
  <c r="ASX96" i="1"/>
  <c r="RR39" i="1"/>
  <c r="UI63" i="1"/>
  <c r="ADI19" i="1"/>
  <c r="ZW41" i="1"/>
  <c r="ZH9" i="1"/>
  <c r="AIT62" i="1"/>
  <c r="JV45" i="1"/>
  <c r="AOH35" i="1"/>
  <c r="XR5" i="1"/>
  <c r="WB44" i="1"/>
  <c r="ALE79" i="1"/>
  <c r="OO29" i="1"/>
  <c r="UC68" i="1"/>
  <c r="XI71" i="1"/>
  <c r="XL65" i="1"/>
  <c r="MD77" i="1"/>
  <c r="QH24" i="1"/>
  <c r="QW3" i="1"/>
  <c r="UF39" i="1"/>
  <c r="LI86" i="1"/>
  <c r="AFE75" i="1"/>
  <c r="SV91" i="1"/>
  <c r="SY23" i="1"/>
  <c r="AIN83" i="1"/>
  <c r="ANG51" i="1"/>
  <c r="XU79" i="1"/>
  <c r="WT27" i="1"/>
  <c r="ATD53" i="1"/>
  <c r="ABY22" i="1"/>
  <c r="AJX91" i="1"/>
  <c r="TB5" i="1"/>
  <c r="YM92" i="1"/>
  <c r="JV96" i="1"/>
  <c r="AOB47" i="1"/>
  <c r="AAR69" i="1"/>
  <c r="ABY79" i="1"/>
  <c r="QH13" i="1"/>
  <c r="ADC10" i="1"/>
  <c r="RO74" i="1"/>
  <c r="AAR40" i="1"/>
  <c r="AGO79" i="1"/>
  <c r="ALW17" i="1"/>
  <c r="QT75" i="1"/>
  <c r="ZH74" i="1"/>
  <c r="PA93" i="1"/>
  <c r="RI47" i="1"/>
  <c r="AIK68" i="1"/>
  <c r="SV14" i="1"/>
  <c r="NT6" i="1"/>
  <c r="KB32" i="1"/>
  <c r="OX50" i="1"/>
  <c r="XO32" i="1"/>
  <c r="MV74" i="1"/>
  <c r="ZB18" i="1"/>
  <c r="AOT13" i="1"/>
  <c r="WT2" i="1"/>
  <c r="AJF91" i="1"/>
  <c r="XF23" i="1"/>
  <c r="TE81" i="1"/>
  <c r="AJL65" i="1"/>
  <c r="WT13" i="1"/>
  <c r="OI92" i="1"/>
  <c r="ZH5" i="1"/>
  <c r="SM89" i="1"/>
  <c r="ASO38" i="1"/>
  <c r="AAF19" i="1"/>
  <c r="AVL9" i="1"/>
  <c r="WW41" i="1"/>
  <c r="YS83" i="1"/>
  <c r="VV84" i="1"/>
  <c r="OO68" i="1"/>
  <c r="NZ12" i="1"/>
  <c r="AGI80" i="1"/>
  <c r="WT45" i="1"/>
  <c r="VD87" i="1"/>
  <c r="UC91" i="1"/>
  <c r="MS77" i="1"/>
  <c r="KW2" i="1"/>
  <c r="WB47" i="1"/>
  <c r="AFT64" i="1"/>
  <c r="VS39" i="1"/>
  <c r="LC59" i="1"/>
  <c r="ASI82" i="1"/>
  <c r="AOK3" i="1"/>
  <c r="AFB6" i="1"/>
  <c r="AOE19" i="1"/>
  <c r="AON24" i="1"/>
  <c r="NW89" i="1"/>
  <c r="UL29" i="1"/>
  <c r="VS17" i="1"/>
  <c r="AMR74" i="1"/>
  <c r="AGR47" i="1"/>
  <c r="ACB9" i="1"/>
  <c r="AIQ28" i="1"/>
  <c r="UR52" i="1"/>
  <c r="JY57" i="1"/>
  <c r="UI4" i="1"/>
  <c r="XX2" i="1"/>
  <c r="NW85" i="1"/>
  <c r="UU65" i="1"/>
  <c r="SJ81" i="1"/>
  <c r="AFB9" i="1"/>
  <c r="TK6" i="1"/>
  <c r="MV82" i="1"/>
  <c r="SD93" i="1"/>
  <c r="LX76" i="1"/>
  <c r="PP52" i="1"/>
  <c r="NQ40" i="1"/>
  <c r="LC2" i="1"/>
  <c r="OX10" i="1"/>
  <c r="QQ64" i="1"/>
  <c r="AVI88" i="1"/>
  <c r="AKV17" i="1"/>
  <c r="AOH5" i="1"/>
  <c r="ARB91" i="1"/>
  <c r="QB74" i="1"/>
  <c r="UO24" i="1"/>
  <c r="MG27" i="1"/>
  <c r="ABS58" i="1"/>
  <c r="MA38" i="1"/>
  <c r="AIZ71" i="1"/>
  <c r="AHV81" i="1"/>
  <c r="TB13" i="1"/>
  <c r="PP82" i="1"/>
  <c r="LC10" i="1"/>
  <c r="AUW10" i="1"/>
  <c r="ZW39" i="1"/>
  <c r="PV18" i="1"/>
  <c r="OX70" i="1"/>
  <c r="OX91" i="1"/>
  <c r="AEY95" i="1"/>
  <c r="ZE32" i="1"/>
  <c r="PM70" i="1"/>
  <c r="ALW91" i="1"/>
  <c r="ATD69" i="1"/>
  <c r="ANV85" i="1"/>
  <c r="QW64" i="1"/>
  <c r="ABY95" i="1"/>
  <c r="AON47" i="1"/>
  <c r="SD32" i="1"/>
  <c r="LC13" i="1"/>
  <c r="NW86" i="1"/>
  <c r="LX68" i="1"/>
  <c r="AGO57" i="1"/>
  <c r="ANM87" i="1"/>
  <c r="ACN47" i="1"/>
  <c r="RR41" i="1"/>
  <c r="AOB62" i="1"/>
  <c r="WW7" i="1"/>
  <c r="AUK9" i="1"/>
  <c r="APR79" i="1"/>
  <c r="KB3" i="1"/>
  <c r="AUN6" i="1"/>
  <c r="NB22" i="1"/>
  <c r="RC2" i="1"/>
  <c r="RC62" i="1"/>
  <c r="ANM80" i="1"/>
  <c r="UC86" i="1"/>
  <c r="AJU32" i="1"/>
  <c r="ACK63" i="1"/>
  <c r="WE58" i="1"/>
  <c r="ASX34" i="1"/>
  <c r="ZB68" i="1"/>
  <c r="PA77" i="1"/>
  <c r="AQJ53" i="1"/>
  <c r="SV62" i="1"/>
  <c r="MA7" i="1"/>
  <c r="TN81" i="1"/>
  <c r="SG22" i="1"/>
  <c r="KT10" i="1"/>
  <c r="KN40" i="1"/>
  <c r="ASR53" i="1"/>
  <c r="AAL33" i="1"/>
  <c r="WE19" i="1"/>
  <c r="AHS27" i="1"/>
  <c r="AOT18" i="1"/>
  <c r="TB34" i="1"/>
  <c r="TE8" i="1"/>
  <c r="AFN74" i="1"/>
  <c r="XO89" i="1"/>
  <c r="TB86" i="1"/>
  <c r="LC94" i="1"/>
  <c r="ALK84" i="1"/>
  <c r="APR6" i="1"/>
  <c r="AFW70" i="1"/>
  <c r="ADC46" i="1"/>
  <c r="KN95" i="1"/>
  <c r="SM28" i="1"/>
  <c r="RC65" i="1"/>
  <c r="RO40" i="1"/>
  <c r="QQ22" i="1"/>
  <c r="TN89" i="1"/>
  <c r="XL69" i="1"/>
  <c r="LX6" i="1"/>
  <c r="YP81" i="1"/>
  <c r="ZE40" i="1"/>
  <c r="PS18" i="1"/>
  <c r="SV69" i="1"/>
  <c r="WH46" i="1"/>
  <c r="UX86" i="1"/>
  <c r="NH5" i="1"/>
  <c r="SD91" i="1"/>
  <c r="AKG88" i="1"/>
  <c r="WQ23" i="1"/>
  <c r="ZN35" i="1"/>
  <c r="AKP92" i="1"/>
  <c r="ATY14" i="1"/>
  <c r="AAF88" i="1"/>
  <c r="ATG17" i="1"/>
  <c r="AKS28" i="1"/>
  <c r="AQA19" i="1"/>
  <c r="KT63" i="1"/>
  <c r="AFW91" i="1"/>
  <c r="APC50" i="1"/>
  <c r="ALZ65" i="1"/>
  <c r="ATD80" i="1"/>
  <c r="AAL84" i="1"/>
  <c r="OI75" i="1"/>
  <c r="AKM95" i="1"/>
  <c r="XC68" i="1"/>
  <c r="KN77" i="1"/>
  <c r="RX65" i="1"/>
  <c r="WK82" i="1"/>
  <c r="AES45" i="1"/>
  <c r="MP27" i="1"/>
  <c r="QT29" i="1"/>
  <c r="QW56" i="1"/>
  <c r="SD45" i="1"/>
  <c r="QT91" i="1"/>
  <c r="VD40" i="1"/>
  <c r="AKJ93" i="1"/>
  <c r="VD45" i="1"/>
  <c r="QQ23" i="1"/>
  <c r="AKV32" i="1"/>
  <c r="AGI86" i="1"/>
  <c r="AAC47" i="1"/>
  <c r="TT10" i="1"/>
  <c r="ASF65" i="1"/>
  <c r="ATV34" i="1"/>
  <c r="TQ68" i="1"/>
  <c r="ADL4" i="1"/>
  <c r="AIW40" i="1"/>
  <c r="MV28" i="1"/>
  <c r="SS96" i="1"/>
  <c r="OO75" i="1"/>
  <c r="YJ28" i="1"/>
  <c r="RI27" i="1"/>
  <c r="UO69" i="1"/>
  <c r="LI50" i="1"/>
  <c r="RR28" i="1"/>
  <c r="AEJ76" i="1"/>
  <c r="XR77" i="1"/>
  <c r="ATY76" i="1"/>
  <c r="AFN17" i="1"/>
  <c r="RU28" i="1"/>
  <c r="ALH29" i="1"/>
  <c r="ASR58" i="1"/>
  <c r="APU52" i="1"/>
  <c r="QQ57" i="1"/>
  <c r="ZW53" i="1"/>
  <c r="ADO13" i="1"/>
  <c r="WE93" i="1"/>
  <c r="QN17" i="1"/>
  <c r="MS81" i="1"/>
  <c r="OF71" i="1"/>
  <c r="AIQ85" i="1"/>
  <c r="AMR68" i="1"/>
  <c r="VA94" i="1"/>
  <c r="KQ57" i="1"/>
  <c r="ABS2" i="1"/>
  <c r="NZ32" i="1"/>
  <c r="MP87" i="1"/>
  <c r="TZ71" i="1"/>
  <c r="AEP74" i="1"/>
  <c r="AGL4" i="1"/>
  <c r="ZZ50" i="1"/>
  <c r="TQ79" i="1"/>
  <c r="NK8" i="1"/>
  <c r="AFT14" i="1"/>
  <c r="NK33" i="1"/>
  <c r="YA33" i="1"/>
  <c r="MA56" i="1"/>
  <c r="TE71" i="1"/>
  <c r="TW79" i="1"/>
  <c r="MJ40" i="1"/>
  <c r="KK69" i="1"/>
  <c r="AGR91" i="1"/>
  <c r="NK62" i="1"/>
  <c r="AIB47" i="1"/>
  <c r="AOH84" i="1"/>
  <c r="YD51" i="1"/>
  <c r="KW45" i="1"/>
  <c r="TE84" i="1"/>
  <c r="UX18" i="1"/>
  <c r="AFE68" i="1"/>
  <c r="ATY77" i="1"/>
  <c r="QE83" i="1"/>
  <c r="LL8" i="1"/>
  <c r="RX70" i="1"/>
  <c r="ABD6" i="1"/>
  <c r="AIW63" i="1"/>
  <c r="ACN44" i="1"/>
  <c r="ABJ56" i="1"/>
  <c r="YM17" i="1"/>
  <c r="SY35" i="1"/>
  <c r="ANY93" i="1"/>
  <c r="AGO70" i="1"/>
  <c r="RC7" i="1"/>
  <c r="ACE56" i="1"/>
  <c r="LR71" i="1"/>
  <c r="LL81" i="1"/>
  <c r="QB88" i="1"/>
  <c r="ACB12" i="1"/>
  <c r="TN92" i="1"/>
  <c r="SD46" i="1"/>
  <c r="OX87" i="1"/>
  <c r="RO56" i="1"/>
  <c r="MM35" i="1"/>
  <c r="UU22" i="1"/>
  <c r="SJ91" i="1"/>
  <c r="APC82" i="1"/>
  <c r="VS64" i="1"/>
  <c r="YD12" i="1"/>
  <c r="PG76" i="1"/>
  <c r="AUB38" i="1"/>
  <c r="OR86" i="1"/>
  <c r="MD95" i="1"/>
  <c r="XF22" i="1"/>
  <c r="ARH5" i="1"/>
  <c r="KN64" i="1"/>
  <c r="ABS68" i="1"/>
  <c r="SM4" i="1"/>
  <c r="AIN29" i="1"/>
  <c r="ANS89" i="1"/>
  <c r="UC27" i="1"/>
  <c r="SG5" i="1"/>
  <c r="ALH3" i="1"/>
  <c r="RU39" i="1"/>
  <c r="MP63" i="1"/>
  <c r="YJ81" i="1"/>
  <c r="ABM19" i="1"/>
  <c r="LU41" i="1"/>
  <c r="AQV92" i="1"/>
  <c r="VP71" i="1"/>
  <c r="OF39" i="1"/>
  <c r="PM35" i="1"/>
  <c r="AOB80" i="1"/>
  <c r="TN80" i="1"/>
  <c r="KB4" i="1"/>
  <c r="WT34" i="1"/>
  <c r="AEY47" i="1"/>
  <c r="YD22" i="1"/>
  <c r="SG71" i="1"/>
  <c r="RF52" i="1"/>
  <c r="TW39" i="1"/>
  <c r="UF68" i="1"/>
  <c r="RL23" i="1"/>
  <c r="APU5" i="1"/>
  <c r="ACB80" i="1"/>
  <c r="AOZ70" i="1"/>
  <c r="APO93" i="1"/>
  <c r="RR4" i="1"/>
  <c r="AUN83" i="1"/>
  <c r="AFH52" i="1"/>
  <c r="WW22" i="1"/>
  <c r="XF85" i="1"/>
  <c r="AFB85" i="1"/>
  <c r="UX39" i="1"/>
  <c r="UX81" i="1"/>
  <c r="KW7" i="1"/>
  <c r="ABJ40" i="1"/>
  <c r="AUZ38" i="1"/>
  <c r="KH4" i="1"/>
  <c r="AKA74" i="1"/>
  <c r="AKM34" i="1"/>
  <c r="LF62" i="1"/>
  <c r="AHJ88" i="1"/>
  <c r="WK76" i="1"/>
  <c r="WQ41" i="1"/>
  <c r="WT58" i="1"/>
  <c r="MD14" i="1"/>
  <c r="ATG91" i="1"/>
  <c r="ADC4" i="1"/>
  <c r="MG19" i="1"/>
  <c r="OU96" i="1"/>
  <c r="ACW35" i="1"/>
  <c r="AHS59" i="1"/>
  <c r="AQA59" i="1"/>
  <c r="MY83" i="1"/>
  <c r="PJ2" i="1"/>
  <c r="UX94" i="1"/>
  <c r="ANV5" i="1"/>
  <c r="AVL74" i="1"/>
  <c r="AJL52" i="1"/>
  <c r="JY84" i="1"/>
  <c r="MA52" i="1"/>
  <c r="MJ5" i="1"/>
  <c r="AIW38" i="1"/>
  <c r="AHG17" i="1"/>
  <c r="TT51" i="1"/>
  <c r="ATD12" i="1"/>
  <c r="OF38" i="1"/>
  <c r="TN46" i="1"/>
  <c r="ADX56" i="1"/>
  <c r="OX86" i="1"/>
  <c r="AOZ84" i="1"/>
  <c r="YM75" i="1"/>
  <c r="NW96" i="1"/>
  <c r="VJ62" i="1"/>
  <c r="PG9" i="1"/>
  <c r="TQ70" i="1"/>
  <c r="LI53" i="1"/>
  <c r="TE94" i="1"/>
  <c r="SY92" i="1"/>
  <c r="ZT22" i="1"/>
  <c r="NK17" i="1"/>
  <c r="YP80" i="1"/>
  <c r="RO92" i="1"/>
  <c r="OF88" i="1"/>
  <c r="AEJ82" i="1"/>
  <c r="AQM80" i="1"/>
  <c r="AJC17" i="1"/>
  <c r="TW89" i="1"/>
  <c r="ACN94" i="1"/>
  <c r="WT4" i="1"/>
  <c r="VS28" i="1"/>
  <c r="WK12" i="1"/>
  <c r="AML64" i="1"/>
  <c r="ACH45" i="1"/>
  <c r="PY7" i="1"/>
  <c r="LU75" i="1"/>
  <c r="SA29" i="1"/>
  <c r="ALT40" i="1"/>
  <c r="WN93" i="1"/>
  <c r="ABV86" i="1"/>
  <c r="UF34" i="1"/>
  <c r="KT35" i="1"/>
  <c r="ABV56" i="1"/>
  <c r="AVI91" i="1"/>
  <c r="AMI34" i="1"/>
  <c r="NQ89" i="1"/>
  <c r="ART4" i="1"/>
  <c r="ACW62" i="1"/>
  <c r="RL69" i="1"/>
  <c r="UI10" i="1"/>
  <c r="AIT32" i="1"/>
  <c r="AEV32" i="1"/>
  <c r="NT41" i="1"/>
  <c r="ALT14" i="1"/>
  <c r="KQ69" i="1"/>
  <c r="TB32" i="1"/>
  <c r="VY24" i="1"/>
  <c r="AML41" i="1"/>
  <c r="ALZ46" i="1"/>
  <c r="QN12" i="1"/>
  <c r="SS7" i="1"/>
  <c r="QQ75" i="1"/>
  <c r="ALK52" i="1"/>
  <c r="AHA77" i="1"/>
  <c r="SA3" i="1"/>
  <c r="LI70" i="1"/>
  <c r="RR74" i="1"/>
  <c r="ATA56" i="1"/>
  <c r="QZ85" i="1"/>
  <c r="UO5" i="1"/>
  <c r="LF18" i="1"/>
  <c r="ASR24" i="1"/>
  <c r="OO44" i="1"/>
  <c r="MV40" i="1"/>
  <c r="MS76" i="1"/>
  <c r="VG41" i="1"/>
  <c r="APF32" i="1"/>
  <c r="XI76" i="1"/>
  <c r="AFQ22" i="1"/>
  <c r="KE22" i="1"/>
  <c r="AEY3" i="1"/>
  <c r="PP45" i="1"/>
  <c r="AJX17" i="1"/>
  <c r="SV5" i="1"/>
  <c r="AHM53" i="1"/>
  <c r="ABG75" i="1"/>
  <c r="WZ38" i="1"/>
  <c r="QE34" i="1"/>
  <c r="AUW47" i="1"/>
  <c r="ACT2" i="1"/>
  <c r="UC95" i="1"/>
  <c r="ZT57" i="1"/>
  <c r="OI83" i="1"/>
  <c r="UX45" i="1"/>
  <c r="YV94" i="1"/>
  <c r="LL71" i="1"/>
  <c r="AMI56" i="1"/>
  <c r="AML6" i="1"/>
  <c r="NN19" i="1"/>
  <c r="TZ19" i="1"/>
  <c r="SA23" i="1"/>
  <c r="ASU75" i="1"/>
  <c r="MS82" i="1"/>
  <c r="AMC18" i="1"/>
  <c r="KN9" i="1"/>
  <c r="AAC40" i="1"/>
  <c r="SS9" i="1"/>
  <c r="XU77" i="1"/>
  <c r="API63" i="1"/>
  <c r="APX41" i="1"/>
  <c r="XL32" i="1"/>
  <c r="AUH71" i="1"/>
  <c r="AUH80" i="1"/>
  <c r="QQ68" i="1"/>
  <c r="RL34" i="1"/>
  <c r="KN13" i="1"/>
  <c r="JV68" i="1"/>
  <c r="YY22" i="1"/>
  <c r="UI84" i="1"/>
  <c r="AFZ89" i="1"/>
  <c r="AUT89" i="1"/>
  <c r="ZK80" i="1"/>
  <c r="KQ45" i="1"/>
  <c r="NZ84" i="1"/>
  <c r="ABG46" i="1"/>
  <c r="MP22" i="1"/>
  <c r="OF63" i="1"/>
  <c r="TB89" i="1"/>
  <c r="AFW38" i="1"/>
  <c r="PS83" i="1"/>
  <c r="OF65" i="1"/>
  <c r="AOW38" i="1"/>
  <c r="AJX56" i="1"/>
  <c r="KQ8" i="1"/>
  <c r="AIT22" i="1"/>
  <c r="AQD14" i="1"/>
  <c r="OC70" i="1"/>
  <c r="SD47" i="1"/>
  <c r="AVL93" i="1"/>
  <c r="ARB17" i="1"/>
  <c r="XF77" i="1"/>
  <c r="TB46" i="1"/>
  <c r="AAR51" i="1"/>
  <c r="SJ27" i="1"/>
  <c r="AED17" i="1"/>
  <c r="AHV34" i="1"/>
  <c r="APU6" i="1"/>
  <c r="NE12" i="1"/>
  <c r="VG34" i="1"/>
  <c r="AUQ9" i="1"/>
  <c r="ADF96" i="1"/>
  <c r="MJ89" i="1"/>
  <c r="APU17" i="1"/>
  <c r="AKS2" i="1"/>
  <c r="PS86" i="1"/>
  <c r="ANV4" i="1"/>
  <c r="XC38" i="1"/>
  <c r="TQ34" i="1"/>
  <c r="SA71" i="1"/>
  <c r="AGI69" i="1"/>
  <c r="AGF18" i="1"/>
  <c r="SV7" i="1"/>
  <c r="AKJ74" i="1"/>
  <c r="NZ19" i="1"/>
  <c r="ARK74" i="1"/>
  <c r="KK18" i="1"/>
  <c r="OF77" i="1"/>
  <c r="AQV64" i="1"/>
  <c r="MM81" i="1"/>
  <c r="TH53" i="1"/>
  <c r="ATJ95" i="1"/>
  <c r="YV80" i="1"/>
  <c r="LC45" i="1"/>
  <c r="QE84" i="1"/>
  <c r="MV92" i="1"/>
  <c r="RR8" i="1"/>
  <c r="WW2" i="1"/>
  <c r="AIH88" i="1"/>
  <c r="VV46" i="1"/>
  <c r="VS22" i="1"/>
  <c r="NB91" i="1"/>
  <c r="XO52" i="1"/>
  <c r="NT91" i="1"/>
  <c r="TE74" i="1"/>
  <c r="UL7" i="1"/>
  <c r="NE34" i="1"/>
  <c r="WZ51" i="1"/>
  <c r="KK6" i="1"/>
  <c r="ZZ95" i="1"/>
  <c r="AHD6" i="1"/>
  <c r="AJC47" i="1"/>
  <c r="RC40" i="1"/>
  <c r="WE68" i="1"/>
  <c r="XX35" i="1"/>
  <c r="UI27" i="1"/>
  <c r="AQY13" i="1"/>
  <c r="ASL83" i="1"/>
  <c r="AKD84" i="1"/>
  <c r="ACB4" i="1"/>
  <c r="ATY58" i="1"/>
  <c r="ATJ23" i="1"/>
  <c r="AEY39" i="1"/>
  <c r="LF29" i="1"/>
  <c r="WN58" i="1"/>
  <c r="JP86" i="1"/>
  <c r="ARE6" i="1"/>
  <c r="ASR69" i="1"/>
  <c r="OU81" i="1"/>
  <c r="APC9" i="1"/>
  <c r="AQD56" i="1"/>
  <c r="MD23" i="1"/>
  <c r="AIN41" i="1"/>
  <c r="AIH44" i="1"/>
  <c r="VG6" i="1"/>
  <c r="XX6" i="1"/>
  <c r="KQ40" i="1"/>
  <c r="AAC4" i="1"/>
  <c r="AAF69" i="1"/>
  <c r="ARQ86" i="1"/>
  <c r="ANP80" i="1"/>
  <c r="VG84" i="1"/>
  <c r="AHY39" i="1"/>
  <c r="ACB46" i="1"/>
  <c r="AFH27" i="1"/>
  <c r="AKM32" i="1"/>
  <c r="OU23" i="1"/>
  <c r="RR70" i="1"/>
  <c r="AIN2" i="1"/>
  <c r="OC52" i="1"/>
  <c r="AEP7" i="1"/>
  <c r="SG19" i="1"/>
  <c r="WT28" i="1"/>
  <c r="UF63" i="1"/>
  <c r="SD4" i="1"/>
  <c r="AGC71" i="1"/>
  <c r="PG88" i="1"/>
  <c r="ASO9" i="1"/>
  <c r="XC74" i="1"/>
  <c r="AQP18" i="1"/>
  <c r="NT22" i="1"/>
  <c r="ACW6" i="1"/>
  <c r="QT7" i="1"/>
  <c r="VM59" i="1"/>
  <c r="YG59" i="1"/>
  <c r="PA22" i="1"/>
  <c r="RO76" i="1"/>
  <c r="ARZ7" i="1"/>
  <c r="QT2" i="1"/>
  <c r="KT7" i="1"/>
  <c r="AGF68" i="1"/>
  <c r="KT96" i="1"/>
  <c r="ZZ24" i="1"/>
  <c r="AVF93" i="1"/>
  <c r="LL18" i="1"/>
  <c r="ZT96" i="1"/>
  <c r="ZQ77" i="1"/>
  <c r="SP8" i="1"/>
  <c r="QT17" i="1"/>
  <c r="AGF56" i="1"/>
  <c r="AMI53" i="1"/>
  <c r="MY24" i="1"/>
  <c r="AAC28" i="1"/>
  <c r="RU58" i="1"/>
  <c r="AOQ74" i="1"/>
  <c r="AJU89" i="1"/>
  <c r="RI51" i="1"/>
  <c r="NW28" i="1"/>
  <c r="OI95" i="1"/>
  <c r="LL41" i="1"/>
  <c r="TK58" i="1"/>
  <c r="AVI18" i="1"/>
  <c r="MD47" i="1"/>
  <c r="YP14" i="1"/>
  <c r="KN22" i="1"/>
  <c r="QZ5" i="1"/>
  <c r="PG29" i="1"/>
  <c r="QH82" i="1"/>
  <c r="OO92" i="1"/>
  <c r="OL70" i="1"/>
  <c r="PD35" i="1"/>
  <c r="ALB56" i="1"/>
  <c r="LX35" i="1"/>
  <c r="AAO39" i="1"/>
  <c r="LI32" i="1"/>
  <c r="AFW58" i="1"/>
  <c r="ACQ82" i="1"/>
  <c r="TT82" i="1"/>
  <c r="WN86" i="1"/>
  <c r="ALQ50" i="1"/>
  <c r="MS14" i="1"/>
  <c r="XO33" i="1"/>
  <c r="ZH6" i="1"/>
  <c r="UO50" i="1"/>
  <c r="LR85" i="1"/>
  <c r="UI18" i="1"/>
  <c r="AQG39" i="1"/>
  <c r="AUT88" i="1"/>
  <c r="AOH59" i="1"/>
  <c r="AMR63" i="1"/>
  <c r="MA96" i="1"/>
  <c r="MG57" i="1"/>
  <c r="JV62" i="1"/>
  <c r="AGU2" i="1"/>
  <c r="ATS29" i="1"/>
  <c r="RL91" i="1"/>
  <c r="ARK41" i="1"/>
  <c r="AQD96" i="1"/>
  <c r="ZT29" i="1"/>
  <c r="OC68" i="1"/>
  <c r="ATM50" i="1"/>
  <c r="YS41" i="1"/>
  <c r="ADI64" i="1"/>
  <c r="TW23" i="1"/>
  <c r="AJF68" i="1"/>
  <c r="RI10" i="1"/>
  <c r="APL93" i="1"/>
  <c r="ARB57" i="1"/>
  <c r="ANS32" i="1"/>
  <c r="RL81" i="1"/>
  <c r="ATD88" i="1"/>
  <c r="ARB24" i="1"/>
  <c r="ADR22" i="1"/>
  <c r="WW96" i="1"/>
  <c r="ACE4" i="1"/>
  <c r="AOB68" i="1"/>
  <c r="ADU53" i="1"/>
  <c r="WN71" i="1"/>
  <c r="UR19" i="1"/>
  <c r="AJR92" i="1"/>
  <c r="JY70" i="1"/>
  <c r="JS4" i="1"/>
  <c r="AQM83" i="1"/>
  <c r="AHD17" i="1"/>
  <c r="YS76" i="1"/>
  <c r="NW65" i="1"/>
  <c r="NZ80" i="1"/>
  <c r="ADL75" i="1"/>
  <c r="VP75" i="1"/>
  <c r="ZT85" i="1"/>
  <c r="ANJ24" i="1"/>
  <c r="VG52" i="1"/>
  <c r="ALZ58" i="1"/>
  <c r="NQ39" i="1"/>
  <c r="QB80" i="1"/>
  <c r="ABY74" i="1"/>
  <c r="AJX70" i="1"/>
  <c r="AFN13" i="1"/>
  <c r="AGI68" i="1"/>
  <c r="VM51" i="1"/>
  <c r="LX89" i="1"/>
  <c r="SD81" i="1"/>
  <c r="TZ92" i="1"/>
  <c r="VM47" i="1"/>
  <c r="AAL87" i="1"/>
  <c r="ABJ7" i="1"/>
  <c r="AEV18" i="1"/>
  <c r="AOT74" i="1"/>
  <c r="AQY79" i="1"/>
  <c r="AED34" i="1"/>
  <c r="UX19" i="1"/>
  <c r="AFE57" i="1"/>
  <c r="ABA22" i="1"/>
  <c r="WB84" i="1"/>
  <c r="VV23" i="1"/>
  <c r="OO4" i="1"/>
  <c r="NQ84" i="1"/>
  <c r="AAO70" i="1"/>
  <c r="LF10" i="1"/>
  <c r="UR8" i="1"/>
  <c r="LF80" i="1"/>
  <c r="NN3" i="1"/>
  <c r="JJ83" i="1"/>
  <c r="JJ23" i="1"/>
  <c r="JJ13" i="1"/>
  <c r="JJ87" i="1"/>
  <c r="JJ93" i="1"/>
  <c r="JJ82" i="1"/>
  <c r="JJ92" i="1"/>
  <c r="JJ79" i="1"/>
  <c r="JJ84" i="1"/>
  <c r="PV81" i="1"/>
  <c r="TN13" i="1"/>
  <c r="ADF24" i="1"/>
  <c r="OR79" i="1"/>
  <c r="PA10" i="1"/>
  <c r="YD24" i="1"/>
  <c r="JP89" i="1"/>
  <c r="API34" i="1"/>
  <c r="AEP56" i="1"/>
  <c r="AEJ74" i="1"/>
  <c r="KQ52" i="1"/>
  <c r="JS9" i="1"/>
  <c r="AGX19" i="1"/>
  <c r="AOB74" i="1"/>
  <c r="ATD71" i="1"/>
  <c r="KZ95" i="1"/>
  <c r="JS80" i="1"/>
  <c r="NZ10" i="1"/>
  <c r="SS77" i="1"/>
  <c r="LR18" i="1"/>
  <c r="MA45" i="1"/>
  <c r="NT71" i="1"/>
  <c r="ABA65" i="1"/>
  <c r="NB27" i="1"/>
  <c r="MP7" i="1"/>
  <c r="YY32" i="1"/>
  <c r="RI50" i="1"/>
  <c r="QH65" i="1"/>
  <c r="OO39" i="1"/>
  <c r="AFZ86" i="1"/>
  <c r="AKD82" i="1"/>
  <c r="XC19" i="1"/>
  <c r="LX95" i="1"/>
  <c r="AND24" i="1"/>
  <c r="ALN32" i="1"/>
  <c r="AEA95" i="1"/>
  <c r="NB64" i="1"/>
  <c r="AKA63" i="1"/>
  <c r="YD8" i="1"/>
  <c r="JV74" i="1"/>
  <c r="XU24" i="1"/>
  <c r="WK22" i="1"/>
  <c r="MV93" i="1"/>
  <c r="JS44" i="1"/>
  <c r="PD13" i="1"/>
  <c r="AHS18" i="1"/>
  <c r="UI32" i="1"/>
  <c r="APR51" i="1"/>
  <c r="KK91" i="1"/>
  <c r="KT38" i="1"/>
  <c r="SJ62" i="1"/>
  <c r="PG91" i="1"/>
  <c r="TN33" i="1"/>
  <c r="VD51" i="1"/>
  <c r="KN70" i="1"/>
  <c r="AHP41" i="1"/>
  <c r="ATP29" i="1"/>
  <c r="ADR94" i="1"/>
  <c r="TQ80" i="1"/>
  <c r="KN7" i="1"/>
  <c r="AEV89" i="1"/>
  <c r="AAF14" i="1"/>
  <c r="ATP56" i="1"/>
  <c r="ADX38" i="1"/>
  <c r="OO70" i="1"/>
  <c r="VA93" i="1"/>
  <c r="SA80" i="1"/>
  <c r="OO32" i="1"/>
  <c r="RI5" i="1"/>
  <c r="XO58" i="1"/>
  <c r="NK96" i="1"/>
  <c r="TZ6" i="1"/>
  <c r="MM82" i="1"/>
  <c r="SA85" i="1"/>
  <c r="MP80" i="1"/>
  <c r="JP69" i="1"/>
  <c r="JM94" i="1"/>
  <c r="JJ88" i="1"/>
  <c r="JJ62" i="1"/>
  <c r="JJ47" i="1"/>
  <c r="JJ35" i="1"/>
  <c r="JJ63" i="1"/>
  <c r="JJ81" i="1"/>
  <c r="JJ50" i="1"/>
  <c r="JJ86" i="1"/>
  <c r="ATD44" i="1"/>
  <c r="VM93" i="1"/>
  <c r="UO84" i="1"/>
  <c r="AGC17" i="1"/>
  <c r="AJC69" i="1"/>
  <c r="QZ35" i="1"/>
  <c r="AAL46" i="1"/>
  <c r="MP93" i="1"/>
  <c r="AAO22" i="1"/>
  <c r="XC88" i="1"/>
  <c r="YV65" i="1"/>
  <c r="ASF33" i="1"/>
  <c r="VG35" i="1"/>
  <c r="TB65" i="1"/>
  <c r="YG64" i="1"/>
  <c r="AMR53" i="1"/>
  <c r="SS89" i="1"/>
  <c r="UX47" i="1"/>
  <c r="UU34" i="1"/>
  <c r="AQA80" i="1"/>
  <c r="ASC95" i="1"/>
  <c r="LU7" i="1"/>
  <c r="ZK33" i="1"/>
  <c r="XL50" i="1"/>
  <c r="ALZ57" i="1"/>
  <c r="AHS4" i="1"/>
  <c r="UI28" i="1"/>
  <c r="OI76" i="1"/>
  <c r="ANJ40" i="1"/>
  <c r="QZ79" i="1"/>
  <c r="ZE35" i="1"/>
  <c r="APU38" i="1"/>
  <c r="RF50" i="1"/>
  <c r="AIH63" i="1"/>
  <c r="XO92" i="1"/>
  <c r="TT56" i="1"/>
  <c r="NZ47" i="1"/>
  <c r="AMX77" i="1"/>
  <c r="AEJ69" i="1"/>
  <c r="WN47" i="1"/>
  <c r="LX96" i="1"/>
  <c r="NZ63" i="1"/>
  <c r="AMX18" i="1"/>
  <c r="ZH39" i="1"/>
  <c r="PG10" i="1"/>
  <c r="KZ6" i="1"/>
  <c r="TZ91" i="1"/>
  <c r="UU28" i="1"/>
  <c r="VY96" i="1"/>
  <c r="SA13" i="1"/>
  <c r="AEY51" i="1"/>
  <c r="ATY83" i="1"/>
  <c r="SV33" i="1"/>
  <c r="QT58" i="1"/>
  <c r="LC81" i="1"/>
  <c r="JS75" i="1"/>
  <c r="VS79" i="1"/>
  <c r="KQ94" i="1"/>
  <c r="NN10" i="1"/>
  <c r="AHV9" i="1"/>
  <c r="QE79" i="1"/>
  <c r="RF18" i="1"/>
  <c r="APU35" i="1"/>
  <c r="PV33" i="1"/>
  <c r="SV84" i="1"/>
  <c r="AGX50" i="1"/>
  <c r="AIK23" i="1"/>
  <c r="YS50" i="1"/>
  <c r="MP47" i="1"/>
  <c r="PJ77" i="1"/>
  <c r="XL59" i="1"/>
  <c r="ZW46" i="1"/>
  <c r="RO45" i="1"/>
  <c r="LU83" i="1"/>
  <c r="JJ58" i="1"/>
  <c r="JJ5" i="1"/>
  <c r="JJ57" i="1"/>
  <c r="JJ4" i="1"/>
  <c r="JJ38" i="1"/>
  <c r="JJ77" i="1"/>
  <c r="JJ65" i="1"/>
  <c r="JJ70" i="1"/>
  <c r="JJ8" i="1"/>
  <c r="NH76" i="1"/>
  <c r="MY13" i="1"/>
  <c r="NK94" i="1"/>
  <c r="YD44" i="1"/>
  <c r="TZ93" i="1"/>
  <c r="XF34" i="1"/>
  <c r="UI52" i="1"/>
  <c r="MJ57" i="1"/>
  <c r="ABV35" i="1"/>
  <c r="AHP6" i="1"/>
  <c r="NZ89" i="1"/>
  <c r="ZN56" i="1"/>
  <c r="MG88" i="1"/>
  <c r="ABV13" i="1"/>
  <c r="AEM9" i="1"/>
  <c r="OF89" i="1"/>
  <c r="AKY83" i="1"/>
  <c r="AKJ86" i="1"/>
  <c r="OF52" i="1"/>
  <c r="ADC94" i="1"/>
  <c r="APU56" i="1"/>
  <c r="AEA76" i="1"/>
  <c r="ASO50" i="1"/>
  <c r="ADO5" i="1"/>
  <c r="OO40" i="1"/>
  <c r="APO6" i="1"/>
  <c r="WN32" i="1"/>
  <c r="WE33" i="1"/>
  <c r="ANG88" i="1"/>
  <c r="AIB91" i="1"/>
  <c r="LL13" i="1"/>
  <c r="APF79" i="1"/>
  <c r="AOE24" i="1"/>
  <c r="PM64" i="1"/>
  <c r="NZ79" i="1"/>
  <c r="AIN6" i="1"/>
  <c r="ALZ22" i="1"/>
  <c r="RL33" i="1"/>
  <c r="JS63" i="1"/>
  <c r="KZ69" i="1"/>
  <c r="MM32" i="1"/>
  <c r="ASI56" i="1"/>
  <c r="ASI91" i="1"/>
  <c r="ABS44" i="1"/>
  <c r="YA57" i="1"/>
  <c r="ADU71" i="1"/>
  <c r="UR47" i="1"/>
  <c r="RO52" i="1"/>
  <c r="ATG69" i="1"/>
  <c r="YP47" i="1"/>
  <c r="ACT52" i="1"/>
  <c r="ARN5" i="1"/>
  <c r="OL4" i="1"/>
  <c r="AEP45" i="1"/>
  <c r="RR51" i="1"/>
  <c r="ALH88" i="1"/>
  <c r="WB79" i="1"/>
  <c r="QK81" i="1"/>
  <c r="ATV88" i="1"/>
  <c r="AGF71" i="1"/>
  <c r="APO24" i="1"/>
  <c r="MG53" i="1"/>
  <c r="AQJ33" i="1"/>
  <c r="AED14" i="1"/>
  <c r="WZ23" i="1"/>
  <c r="AHA23" i="1"/>
  <c r="MD93" i="1"/>
  <c r="AKY94" i="1"/>
  <c r="OF69" i="1"/>
  <c r="ABY80" i="1"/>
  <c r="SJ13" i="1"/>
  <c r="KE75" i="1"/>
  <c r="JY13" i="1"/>
  <c r="QZ96" i="1"/>
  <c r="JJ59" i="1"/>
  <c r="JJ64" i="1"/>
  <c r="JJ52" i="1"/>
  <c r="JJ9" i="1"/>
  <c r="JJ22" i="1"/>
  <c r="JJ53" i="1"/>
  <c r="JJ10" i="1"/>
  <c r="JJ24" i="1"/>
  <c r="JJ14" i="1"/>
  <c r="AUK58" i="1"/>
  <c r="SY95" i="1"/>
  <c r="ANG62" i="1"/>
  <c r="ASX23" i="1"/>
  <c r="VY33" i="1"/>
  <c r="NE22" i="1"/>
  <c r="NW80" i="1"/>
  <c r="ARQ40" i="1"/>
  <c r="ASX71" i="1"/>
  <c r="ZK82" i="1"/>
  <c r="PY85" i="1"/>
  <c r="LC41" i="1"/>
  <c r="ARE2" i="1"/>
  <c r="TB8" i="1"/>
  <c r="PS44" i="1"/>
  <c r="UC40" i="1"/>
  <c r="AML92" i="1"/>
  <c r="PP80" i="1"/>
  <c r="AFE6" i="1"/>
  <c r="ACH89" i="1"/>
  <c r="AES35" i="1"/>
  <c r="ZK45" i="1"/>
  <c r="PJ89" i="1"/>
  <c r="TB7" i="1"/>
  <c r="TZ38" i="1"/>
  <c r="YM27" i="1"/>
  <c r="SJ23" i="1"/>
  <c r="ANA13" i="1"/>
  <c r="OU47" i="1"/>
  <c r="ANA44" i="1"/>
  <c r="AQD22" i="1"/>
  <c r="YP71" i="1"/>
  <c r="AHD46" i="1"/>
  <c r="UX7" i="1"/>
  <c r="SJ9" i="1"/>
  <c r="ATV10" i="1"/>
  <c r="KN34" i="1"/>
  <c r="AEP52" i="1"/>
  <c r="UI50" i="1"/>
  <c r="UU3" i="1"/>
  <c r="MY33" i="1"/>
  <c r="MG45" i="1"/>
  <c r="NT45" i="1"/>
  <c r="YM34" i="1"/>
  <c r="ALQ35" i="1"/>
  <c r="ACQ18" i="1"/>
  <c r="UL38" i="1"/>
  <c r="AGL5" i="1"/>
  <c r="ALK12" i="1"/>
  <c r="KZ53" i="1"/>
  <c r="TH79" i="1"/>
  <c r="AAU29" i="1"/>
  <c r="AKS64" i="1"/>
  <c r="ASL38" i="1"/>
  <c r="ZZ34" i="1"/>
  <c r="YA34" i="1"/>
  <c r="ZQ3" i="1"/>
  <c r="ABP14" i="1"/>
  <c r="ANM3" i="1"/>
  <c r="WN4" i="1"/>
  <c r="AIW29" i="1"/>
  <c r="KB9" i="1"/>
  <c r="AJI68" i="1"/>
  <c r="JV63" i="1"/>
  <c r="JS17" i="1"/>
  <c r="KH53" i="1"/>
  <c r="YS62" i="1"/>
  <c r="NH32" i="1"/>
  <c r="KQ58" i="1"/>
  <c r="MY87" i="1"/>
  <c r="JJ94" i="1"/>
  <c r="JJ80" i="1"/>
  <c r="JJ39" i="1"/>
  <c r="JJ34" i="1"/>
  <c r="JJ27" i="1"/>
  <c r="JJ33" i="1"/>
  <c r="JJ68" i="1"/>
  <c r="JJ3" i="1"/>
  <c r="JJ96" i="1"/>
  <c r="ASO84" i="1"/>
  <c r="OX5" i="1"/>
  <c r="JP80" i="1"/>
  <c r="RX56" i="1"/>
  <c r="ABM62" i="1"/>
  <c r="ALB95" i="1"/>
  <c r="AON80" i="1"/>
  <c r="AIE93" i="1"/>
  <c r="AHS46" i="1"/>
  <c r="UI93" i="1"/>
  <c r="ARQ33" i="1"/>
  <c r="AUW9" i="1"/>
  <c r="PV12" i="1"/>
  <c r="WZ4" i="1"/>
  <c r="ATM70" i="1"/>
  <c r="RX68" i="1"/>
  <c r="JS83" i="1"/>
  <c r="AGX56" i="1"/>
  <c r="APO70" i="1"/>
  <c r="UF70" i="1"/>
  <c r="AKV2" i="1"/>
  <c r="ANA84" i="1"/>
  <c r="AJF77" i="1"/>
  <c r="JY76" i="1"/>
  <c r="MV18" i="1"/>
  <c r="VV45" i="1"/>
  <c r="OU88" i="1"/>
  <c r="AJI58" i="1"/>
  <c r="TW41" i="1"/>
  <c r="TT75" i="1"/>
  <c r="AOW88" i="1"/>
  <c r="LC23" i="1"/>
  <c r="VG3" i="1"/>
  <c r="AFN62" i="1"/>
  <c r="LC95" i="1"/>
  <c r="NT14" i="1"/>
  <c r="XC5" i="1"/>
  <c r="AQV53" i="1"/>
  <c r="QK82" i="1"/>
  <c r="ASL9" i="1"/>
  <c r="YP63" i="1"/>
  <c r="AFT82" i="1"/>
  <c r="NB50" i="1"/>
  <c r="ACZ74" i="1"/>
  <c r="ADX3" i="1"/>
  <c r="KT18" i="1"/>
  <c r="NE19" i="1"/>
  <c r="KZ38" i="1"/>
  <c r="ACN3" i="1"/>
  <c r="APF35" i="1"/>
  <c r="SY74" i="1"/>
  <c r="YV4" i="1"/>
  <c r="ADF87" i="1"/>
  <c r="KQ33" i="1"/>
  <c r="MS79" i="1"/>
  <c r="AKP29" i="1"/>
  <c r="JS57" i="1"/>
  <c r="ADI14" i="1"/>
  <c r="AQJ6" i="1"/>
  <c r="VJ77" i="1"/>
  <c r="QQ24" i="1"/>
  <c r="NW70" i="1"/>
  <c r="ADL82" i="1"/>
  <c r="MA88" i="1"/>
  <c r="PV6" i="1"/>
  <c r="YD83" i="1"/>
  <c r="SA52" i="1"/>
  <c r="JS6" i="1"/>
  <c r="JS91" i="1"/>
  <c r="JS38" i="1"/>
  <c r="JJ44" i="1"/>
  <c r="JJ41" i="1"/>
  <c r="JJ76" i="1"/>
  <c r="JJ19" i="1"/>
  <c r="JJ89" i="1"/>
  <c r="JJ74" i="1"/>
  <c r="JJ7" i="1"/>
  <c r="JJ69" i="1"/>
  <c r="JJ71" i="1"/>
  <c r="WK10" i="1"/>
  <c r="MV7" i="1"/>
  <c r="AMI50" i="1"/>
  <c r="ZZ77" i="1"/>
  <c r="AJU79" i="1"/>
  <c r="RI39" i="1"/>
  <c r="VM80" i="1"/>
  <c r="QN71" i="1"/>
  <c r="QN53" i="1"/>
  <c r="AUN3" i="1"/>
  <c r="KZ28" i="1"/>
  <c r="KH38" i="1"/>
  <c r="KN92" i="1"/>
  <c r="QZ7" i="1"/>
  <c r="AVI59" i="1"/>
  <c r="AKV24" i="1"/>
  <c r="XL39" i="1"/>
  <c r="AGC62" i="1"/>
  <c r="KT53" i="1"/>
  <c r="NW39" i="1"/>
  <c r="AIH79" i="1"/>
  <c r="VP19" i="1"/>
  <c r="ABP34" i="1"/>
  <c r="AMR4" i="1"/>
  <c r="YA71" i="1"/>
  <c r="LR91" i="1"/>
  <c r="ADC76" i="1"/>
  <c r="JV47" i="1"/>
  <c r="AGF39" i="1"/>
  <c r="ZH88" i="1"/>
  <c r="PJ95" i="1"/>
  <c r="YM4" i="1"/>
  <c r="ZT39" i="1"/>
  <c r="AJX19" i="1"/>
  <c r="AQV84" i="1"/>
  <c r="AJC62" i="1"/>
  <c r="WB14" i="1"/>
  <c r="YG6" i="1"/>
  <c r="AIH85" i="1"/>
  <c r="APO35" i="1"/>
  <c r="AGF44" i="1"/>
  <c r="JS40" i="1"/>
  <c r="AUE2" i="1"/>
  <c r="UI58" i="1"/>
  <c r="AIB75" i="1"/>
  <c r="AEV59" i="1"/>
  <c r="NH69" i="1"/>
  <c r="QQ12" i="1"/>
  <c r="YA17" i="1"/>
  <c r="AUN89" i="1"/>
  <c r="KZ51" i="1"/>
  <c r="AUN29" i="1"/>
  <c r="ATG94" i="1"/>
  <c r="OF95" i="1"/>
  <c r="XC33" i="1"/>
  <c r="AOE46" i="1"/>
  <c r="XO96" i="1"/>
  <c r="OF62" i="1"/>
  <c r="PD3" i="1"/>
  <c r="XX22" i="1"/>
  <c r="RX18" i="1"/>
  <c r="AJL22" i="1"/>
  <c r="AMX22" i="1"/>
  <c r="AFN70" i="1"/>
  <c r="ANV14" i="1"/>
  <c r="AQG8" i="1"/>
  <c r="XX91" i="1"/>
  <c r="AIH68" i="1"/>
  <c r="RC53" i="1"/>
  <c r="ALW41" i="1"/>
  <c r="ACQ81" i="1"/>
  <c r="OO83" i="1"/>
  <c r="LI38" i="1"/>
  <c r="SA32" i="1"/>
  <c r="NN64" i="1"/>
  <c r="SA40" i="1"/>
  <c r="ADF62" i="1"/>
  <c r="JJ2" i="1"/>
  <c r="JJ56" i="1"/>
  <c r="JJ75" i="1"/>
  <c r="JJ85" i="1"/>
  <c r="JJ91" i="1"/>
  <c r="JJ51" i="1"/>
  <c r="JJ18" i="1"/>
  <c r="JJ46" i="1"/>
  <c r="JJ17" i="1"/>
  <c r="ARW52" i="1"/>
  <c r="AIN56" i="1"/>
  <c r="NW29" i="1"/>
  <c r="WK7" i="1"/>
  <c r="NZ94" i="1"/>
  <c r="YV46" i="1"/>
  <c r="ATM4" i="1"/>
  <c r="AAI22" i="1"/>
  <c r="QT4" i="1"/>
  <c r="ADI59" i="1"/>
  <c r="LU27" i="1"/>
  <c r="KE5" i="1"/>
  <c r="UF79" i="1"/>
  <c r="JV27" i="1"/>
  <c r="VV70" i="1"/>
  <c r="NH53" i="1"/>
  <c r="KB51" i="1"/>
  <c r="TW8" i="1"/>
  <c r="NN74" i="1"/>
  <c r="ARH83" i="1"/>
  <c r="SD52" i="1"/>
  <c r="AOT71" i="1"/>
  <c r="ANM44" i="1"/>
  <c r="ANY76" i="1"/>
  <c r="AKA79" i="1"/>
  <c r="NT50" i="1"/>
  <c r="VA5" i="1"/>
  <c r="WE82" i="1"/>
  <c r="AHM63" i="1"/>
  <c r="PA29" i="1"/>
  <c r="UI92" i="1"/>
  <c r="RR44" i="1"/>
  <c r="JP92" i="1"/>
  <c r="ABP39" i="1"/>
  <c r="UU23" i="1"/>
  <c r="LX77" i="1"/>
  <c r="AOT93" i="1"/>
  <c r="TQ22" i="1"/>
  <c r="KK33" i="1"/>
  <c r="ABP92" i="1"/>
  <c r="AIB56" i="1"/>
  <c r="AMF82" i="1"/>
  <c r="APF7" i="1"/>
  <c r="AJR96" i="1"/>
  <c r="OX88" i="1"/>
  <c r="TK87" i="1"/>
  <c r="AJI82" i="1"/>
  <c r="TH85" i="1"/>
  <c r="MA63" i="1"/>
  <c r="PG38" i="1"/>
  <c r="PM89" i="1"/>
  <c r="API85" i="1"/>
  <c r="ASR63" i="1"/>
  <c r="AMI18" i="1"/>
  <c r="JS52" i="1"/>
  <c r="NB62" i="1"/>
  <c r="LL87" i="1"/>
  <c r="AFZ87" i="1"/>
  <c r="AJL62" i="1"/>
  <c r="JV83" i="1"/>
  <c r="ARE52" i="1"/>
  <c r="AMR46" i="1"/>
  <c r="AVC81" i="1"/>
  <c r="ADL80" i="1"/>
  <c r="JV22" i="1"/>
  <c r="AKS17" i="1"/>
  <c r="ACQ91" i="1"/>
  <c r="ALB59" i="1"/>
  <c r="OR77" i="1"/>
  <c r="ACZ59" i="1"/>
  <c r="UI74" i="1"/>
  <c r="JP71" i="1"/>
  <c r="LO85" i="1"/>
  <c r="LX87" i="1"/>
  <c r="JM34" i="1"/>
  <c r="JM8" i="1"/>
  <c r="JJ28" i="1"/>
  <c r="JJ6" i="1"/>
  <c r="JJ29" i="1"/>
  <c r="JJ32" i="1"/>
  <c r="JJ12" i="1"/>
  <c r="JJ45" i="1"/>
  <c r="JJ40" i="1"/>
  <c r="JJ95" i="1"/>
  <c r="JG75" i="1"/>
  <c r="JG85" i="1"/>
  <c r="JG18" i="1"/>
  <c r="JG34" i="1"/>
  <c r="JG5" i="1"/>
  <c r="JG62" i="1"/>
  <c r="JG58" i="1"/>
  <c r="JG52" i="1"/>
  <c r="JG10" i="1"/>
  <c r="JG63" i="1"/>
  <c r="JG84" i="1"/>
  <c r="JG41" i="1"/>
  <c r="JG77" i="1"/>
  <c r="JG81" i="1"/>
  <c r="JG14" i="1"/>
  <c r="JG6" i="1"/>
  <c r="JG74" i="1"/>
  <c r="JG91" i="1"/>
  <c r="JG92" i="1"/>
  <c r="JG38" i="1"/>
  <c r="JG23" i="1"/>
  <c r="JG69" i="1"/>
  <c r="JG7" i="1"/>
  <c r="JG93" i="1"/>
  <c r="JG59" i="1"/>
  <c r="JG29" i="1"/>
  <c r="JG82" i="1"/>
  <c r="JG68" i="1"/>
  <c r="JG44" i="1"/>
  <c r="JG45" i="1"/>
  <c r="JG39" i="1"/>
  <c r="JG33" i="1"/>
  <c r="JG8" i="1"/>
  <c r="JG94" i="1"/>
  <c r="JG83" i="1"/>
  <c r="JG76" i="1"/>
  <c r="JG2" i="1"/>
  <c r="JG96" i="1"/>
  <c r="JG28" i="1"/>
  <c r="JG46" i="1"/>
  <c r="JG79" i="1"/>
  <c r="JG89" i="1"/>
  <c r="JG50" i="1"/>
  <c r="JG86" i="1"/>
  <c r="JG71" i="1"/>
  <c r="JG27" i="1"/>
  <c r="JG17" i="1"/>
  <c r="JG65" i="1"/>
  <c r="JG19" i="1"/>
  <c r="JG4" i="1"/>
  <c r="JG32" i="1"/>
  <c r="JG56" i="1"/>
  <c r="JG51" i="1"/>
  <c r="JG95" i="1"/>
  <c r="JG22" i="1"/>
  <c r="JG47" i="1"/>
  <c r="JG40" i="1"/>
  <c r="JG53" i="1"/>
  <c r="JG70" i="1"/>
  <c r="JG88" i="1"/>
  <c r="JG35" i="1"/>
  <c r="JG24" i="1"/>
  <c r="JD9" i="1"/>
  <c r="JG9" i="1"/>
  <c r="JD23" i="1"/>
  <c r="JD76" i="1"/>
  <c r="JD95" i="1"/>
  <c r="JD22" i="1"/>
  <c r="JD79" i="1"/>
  <c r="JD93" i="1"/>
  <c r="JG3" i="1"/>
  <c r="JD57" i="1"/>
  <c r="JD45" i="1"/>
  <c r="JD86" i="1"/>
  <c r="JD56" i="1"/>
  <c r="JD88" i="1"/>
  <c r="JD44" i="1"/>
  <c r="JD33" i="1"/>
  <c r="JD14" i="1"/>
  <c r="JG13" i="1"/>
  <c r="JD68" i="1"/>
  <c r="JG12" i="1"/>
  <c r="JD70" i="1"/>
  <c r="JD75" i="1"/>
  <c r="JD41" i="1"/>
  <c r="JD59" i="1"/>
  <c r="JD2" i="1"/>
  <c r="JD12" i="1"/>
  <c r="JG64" i="1"/>
  <c r="JD46" i="1"/>
  <c r="JG87" i="1"/>
  <c r="JD69" i="1"/>
  <c r="JG57" i="1"/>
  <c r="JD63" i="1"/>
  <c r="JD94" i="1"/>
  <c r="JD4" i="1"/>
  <c r="JD58" i="1"/>
  <c r="JD52" i="1"/>
  <c r="JD24" i="1"/>
  <c r="JD89" i="1"/>
  <c r="JD40" i="1"/>
  <c r="JD3" i="1"/>
  <c r="JD81" i="1"/>
  <c r="JD77" i="1"/>
  <c r="JD51" i="1"/>
  <c r="JD29" i="1"/>
  <c r="JD50" i="1"/>
  <c r="JD91" i="1"/>
  <c r="JD18" i="1"/>
  <c r="JD85" i="1"/>
  <c r="JD87" i="1"/>
  <c r="JD74" i="1"/>
  <c r="JD34" i="1"/>
  <c r="JD19" i="1"/>
  <c r="JD82" i="1"/>
  <c r="JD64" i="1"/>
  <c r="JD84" i="1"/>
  <c r="JG80" i="1"/>
  <c r="JD62" i="1"/>
  <c r="JD35" i="1"/>
  <c r="JD28" i="1"/>
  <c r="JD5" i="1"/>
  <c r="JD13" i="1"/>
  <c r="JD32" i="1"/>
  <c r="JD10" i="1"/>
  <c r="JD6" i="1"/>
  <c r="JD53" i="1"/>
  <c r="JD71" i="1"/>
  <c r="JD27" i="1"/>
  <c r="JD47" i="1"/>
  <c r="JD65" i="1"/>
  <c r="JD92" i="1"/>
  <c r="JD17" i="1"/>
  <c r="JD96" i="1"/>
  <c r="JD8" i="1"/>
  <c r="JD80" i="1"/>
  <c r="JD83" i="1"/>
  <c r="JD7" i="1"/>
  <c r="JD38" i="1"/>
  <c r="JD39" i="1"/>
  <c r="JA3" i="1"/>
  <c r="JA64" i="1"/>
  <c r="JA4" i="1"/>
  <c r="JA52" i="1"/>
  <c r="JA79" i="1"/>
  <c r="JA39" i="1"/>
  <c r="JA28" i="1"/>
  <c r="JA83" i="1"/>
  <c r="JA68" i="1"/>
  <c r="JA23" i="1"/>
  <c r="JA86" i="1"/>
  <c r="JA24" i="1"/>
  <c r="JA44" i="1"/>
  <c r="JA38" i="1"/>
  <c r="JA95" i="1"/>
  <c r="JA33" i="1"/>
  <c r="JA45" i="1"/>
  <c r="JA22" i="1"/>
  <c r="JA46" i="1"/>
  <c r="JA13" i="1"/>
  <c r="JA40" i="1"/>
  <c r="JA59" i="1"/>
  <c r="JA57" i="1"/>
  <c r="JA71" i="1"/>
  <c r="JA17" i="1"/>
  <c r="JA34" i="1"/>
  <c r="JA96" i="1"/>
  <c r="JA56" i="1"/>
  <c r="JA2" i="1"/>
  <c r="JA27" i="1"/>
  <c r="JA53" i="1"/>
  <c r="JA82" i="1"/>
  <c r="JA47" i="1"/>
  <c r="JA92" i="1"/>
  <c r="JA75" i="1"/>
  <c r="JA62" i="1"/>
  <c r="JA70" i="1"/>
  <c r="JA32" i="1"/>
  <c r="JA87" i="1"/>
  <c r="JA14" i="1"/>
  <c r="JA81" i="1"/>
  <c r="JA9" i="1"/>
  <c r="JA35" i="1"/>
  <c r="JA51" i="1"/>
  <c r="JA50" i="1"/>
  <c r="JA84" i="1"/>
  <c r="JA85" i="1"/>
  <c r="JA69" i="1"/>
  <c r="JA10" i="1"/>
  <c r="JA5" i="1"/>
  <c r="JA18" i="1"/>
  <c r="JA80" i="1"/>
  <c r="JA89" i="1"/>
  <c r="JA29" i="1"/>
  <c r="JA65" i="1"/>
  <c r="JA94" i="1"/>
  <c r="JA8" i="1"/>
  <c r="JA12" i="1"/>
  <c r="JA58" i="1"/>
  <c r="JA91" i="1"/>
  <c r="JA93" i="1"/>
  <c r="JA88" i="1"/>
  <c r="JA74" i="1"/>
  <c r="JA63" i="1"/>
  <c r="JA7" i="1"/>
  <c r="JA76" i="1"/>
  <c r="JA6" i="1"/>
  <c r="JA19" i="1"/>
  <c r="JA41" i="1"/>
  <c r="IX23" i="1"/>
  <c r="IX47" i="1"/>
  <c r="IX59" i="1"/>
  <c r="IX24" i="1"/>
  <c r="IX86" i="1"/>
  <c r="IX6" i="1"/>
  <c r="IX45" i="1"/>
  <c r="IX44" i="1"/>
  <c r="IX80" i="1"/>
  <c r="IX65" i="1"/>
  <c r="IX35" i="1"/>
  <c r="IX13" i="1"/>
  <c r="IX38" i="1"/>
  <c r="IX34" i="1"/>
  <c r="IX89" i="1"/>
  <c r="IX96" i="1"/>
  <c r="IX10" i="1"/>
  <c r="IX63" i="1"/>
  <c r="IX83" i="1"/>
  <c r="IX9" i="1"/>
  <c r="IX92" i="1"/>
  <c r="IX46" i="1"/>
  <c r="IX75" i="1"/>
  <c r="JA77" i="1"/>
  <c r="IX62" i="1"/>
  <c r="IX57" i="1"/>
  <c r="IX5" i="1"/>
  <c r="IX27" i="1"/>
  <c r="IX79" i="1"/>
  <c r="IX29" i="1"/>
  <c r="IX91" i="1"/>
  <c r="IX71" i="1"/>
  <c r="IX74" i="1"/>
  <c r="IX14" i="1"/>
  <c r="IX81" i="1"/>
  <c r="IX85" i="1"/>
  <c r="IX93" i="1"/>
  <c r="IX28" i="1"/>
  <c r="IX7" i="1"/>
  <c r="IX88" i="1"/>
  <c r="IX40" i="1"/>
  <c r="IX68" i="1"/>
  <c r="IX87" i="1"/>
  <c r="IX50" i="1"/>
  <c r="IX33" i="1"/>
  <c r="IX70" i="1"/>
  <c r="IX22" i="1"/>
  <c r="IX94" i="1"/>
  <c r="IX53" i="1"/>
  <c r="IX69" i="1"/>
  <c r="IX84" i="1"/>
  <c r="IX2" i="1"/>
  <c r="IX3" i="1"/>
  <c r="IX76" i="1"/>
  <c r="IX12" i="1"/>
  <c r="IX58" i="1"/>
  <c r="IX51" i="1"/>
  <c r="IX17" i="1"/>
  <c r="IX18" i="1"/>
  <c r="IX41" i="1"/>
  <c r="IX52" i="1"/>
  <c r="IX4" i="1"/>
  <c r="IX39" i="1"/>
  <c r="IX32" i="1"/>
  <c r="IX77" i="1"/>
  <c r="IX19" i="1"/>
  <c r="IX64" i="1"/>
  <c r="IX8" i="1"/>
  <c r="IX95" i="1"/>
  <c r="IX82" i="1"/>
  <c r="IX56" i="1"/>
  <c r="IU44" i="1"/>
  <c r="IU86" i="1"/>
  <c r="IU88" i="1"/>
  <c r="IU58" i="1"/>
  <c r="IU64" i="1"/>
  <c r="IU28" i="1"/>
  <c r="IU85" i="1"/>
  <c r="IU32" i="1"/>
  <c r="IU92" i="1"/>
  <c r="IU52" i="1"/>
  <c r="IU22" i="1"/>
  <c r="IU27" i="1"/>
  <c r="IU68" i="1"/>
  <c r="IU59" i="1"/>
  <c r="IU50" i="1"/>
  <c r="IU10" i="1"/>
  <c r="IU96" i="1"/>
  <c r="IU19" i="1"/>
  <c r="IU9" i="1"/>
  <c r="IU47" i="1"/>
  <c r="IU79" i="1"/>
  <c r="IU95" i="1"/>
  <c r="IU87" i="1"/>
  <c r="IU71" i="1"/>
  <c r="IU46" i="1"/>
  <c r="IU69" i="1"/>
  <c r="IU13" i="1"/>
  <c r="IU24" i="1"/>
  <c r="IU2" i="1"/>
  <c r="IU35" i="1"/>
  <c r="IU80" i="1"/>
  <c r="IU18" i="1"/>
  <c r="IU94" i="1"/>
  <c r="IU38" i="1"/>
  <c r="IU39" i="1"/>
  <c r="IU56" i="1"/>
  <c r="IU7" i="1"/>
  <c r="IU93" i="1"/>
  <c r="IU82" i="1"/>
  <c r="IU53" i="1"/>
  <c r="IU74" i="1"/>
  <c r="IU17" i="1"/>
  <c r="IU70" i="1"/>
  <c r="IU65" i="1"/>
  <c r="IU45" i="1"/>
  <c r="IU91" i="1"/>
  <c r="IU40" i="1"/>
  <c r="IU76" i="1"/>
  <c r="IU89" i="1"/>
  <c r="IU51" i="1"/>
  <c r="IU12" i="1"/>
  <c r="IU6" i="1"/>
  <c r="IU63" i="1"/>
  <c r="IU84" i="1"/>
  <c r="IU77" i="1"/>
  <c r="IU5" i="1"/>
  <c r="IU57" i="1"/>
  <c r="IU81" i="1"/>
  <c r="IU29" i="1"/>
  <c r="IU62" i="1"/>
  <c r="IR56" i="1"/>
  <c r="IR96" i="1"/>
  <c r="IR85" i="1"/>
  <c r="IR9" i="1"/>
  <c r="IR80" i="1"/>
  <c r="IR29" i="1"/>
  <c r="IR17" i="1"/>
  <c r="IR35" i="1"/>
  <c r="IR6" i="1"/>
  <c r="IU14" i="1"/>
  <c r="IR34" i="1"/>
  <c r="IR92" i="1"/>
  <c r="IR45" i="1"/>
  <c r="IR32" i="1"/>
  <c r="IR51" i="1"/>
  <c r="IR89" i="1"/>
  <c r="IR28" i="1"/>
  <c r="IR50" i="1"/>
  <c r="IR10" i="1"/>
  <c r="IR12" i="1"/>
  <c r="IR65" i="1"/>
  <c r="IR4" i="1"/>
  <c r="IR14" i="1"/>
  <c r="IR79" i="1"/>
  <c r="IR47" i="1"/>
  <c r="IR18" i="1"/>
  <c r="IR41" i="1"/>
  <c r="IR27" i="1"/>
  <c r="IU23" i="1"/>
  <c r="IU3" i="1"/>
  <c r="IU41" i="1"/>
  <c r="IU34" i="1"/>
  <c r="IR7" i="1"/>
  <c r="IR58" i="1"/>
  <c r="IR70" i="1"/>
  <c r="IR57" i="1"/>
  <c r="IR91" i="1"/>
  <c r="IR38" i="1"/>
  <c r="IR77" i="1"/>
  <c r="IR81" i="1"/>
  <c r="IR64" i="1"/>
  <c r="IR5" i="1"/>
  <c r="IR8" i="1"/>
  <c r="IR74" i="1"/>
  <c r="IR68" i="1"/>
  <c r="IR13" i="1"/>
  <c r="IR23" i="1"/>
  <c r="IR59" i="1"/>
  <c r="IU4" i="1"/>
  <c r="IR46" i="1"/>
  <c r="IR3" i="1"/>
  <c r="IR86" i="1"/>
  <c r="IR93" i="1"/>
  <c r="IR71" i="1"/>
  <c r="IR52" i="1"/>
  <c r="IR75" i="1"/>
  <c r="IR40" i="1"/>
  <c r="IU75" i="1"/>
  <c r="IR19" i="1"/>
  <c r="IR94" i="1"/>
  <c r="IU8" i="1"/>
  <c r="IR63" i="1"/>
  <c r="IR39" i="1"/>
  <c r="IR62" i="1"/>
  <c r="IR24" i="1"/>
  <c r="IR2" i="1"/>
  <c r="IR22" i="1"/>
  <c r="IR87" i="1"/>
  <c r="IR44" i="1"/>
  <c r="IR83" i="1"/>
  <c r="IU33" i="1"/>
  <c r="IR69" i="1"/>
  <c r="IU83" i="1"/>
  <c r="IR88" i="1"/>
  <c r="IR33" i="1"/>
  <c r="IR84" i="1"/>
  <c r="IR95" i="1"/>
  <c r="IR53" i="1"/>
  <c r="IR76" i="1"/>
  <c r="IR82" i="1"/>
  <c r="IO68" i="1"/>
  <c r="IO74" i="1"/>
  <c r="IO2" i="1"/>
  <c r="IO7" i="1"/>
  <c r="IO33" i="1"/>
  <c r="IO82" i="1"/>
  <c r="IO57" i="1"/>
  <c r="IO13" i="1"/>
  <c r="IO94" i="1"/>
  <c r="IO5" i="1"/>
  <c r="IO87" i="1"/>
  <c r="IO47" i="1"/>
  <c r="IO24" i="1"/>
  <c r="IO6" i="1"/>
  <c r="IO23" i="1"/>
  <c r="IO84" i="1"/>
  <c r="IO62" i="1"/>
  <c r="IO56" i="1"/>
  <c r="IO63" i="1"/>
  <c r="IO80" i="1"/>
  <c r="IO45" i="1"/>
  <c r="IO93" i="1"/>
  <c r="IO75" i="1"/>
  <c r="IO81" i="1"/>
  <c r="IO8" i="1"/>
  <c r="IO27" i="1"/>
  <c r="IO9" i="1"/>
  <c r="IO88" i="1"/>
  <c r="IO95" i="1"/>
  <c r="IO91" i="1"/>
  <c r="IO46" i="1"/>
  <c r="IO19" i="1"/>
  <c r="IO65" i="1"/>
  <c r="IO50" i="1"/>
  <c r="IO10" i="1"/>
  <c r="IO35" i="1"/>
  <c r="IO69" i="1"/>
  <c r="IO39" i="1"/>
  <c r="IO92" i="1"/>
  <c r="IO89" i="1"/>
  <c r="IO12" i="1"/>
  <c r="IO40" i="1"/>
  <c r="IO29" i="1"/>
  <c r="IO59" i="1"/>
  <c r="IO70" i="1"/>
  <c r="IO79" i="1"/>
  <c r="IO17" i="1"/>
  <c r="IO53" i="1"/>
  <c r="IO51" i="1"/>
  <c r="IO38" i="1"/>
  <c r="IO32" i="1"/>
  <c r="IO22" i="1"/>
  <c r="IO77" i="1"/>
  <c r="IO41" i="1"/>
  <c r="IO83" i="1"/>
  <c r="IO71" i="1"/>
  <c r="IO14" i="1"/>
  <c r="IO34" i="1"/>
  <c r="IO18" i="1"/>
  <c r="IO96" i="1"/>
  <c r="IO3" i="1"/>
  <c r="IO52" i="1"/>
  <c r="IO58" i="1"/>
  <c r="IO86" i="1"/>
  <c r="IO85" i="1"/>
  <c r="IO4" i="1"/>
  <c r="IO76" i="1"/>
  <c r="IL94" i="1"/>
  <c r="IL46" i="1"/>
  <c r="IL56" i="1"/>
  <c r="IL91" i="1"/>
  <c r="IL85" i="1"/>
  <c r="IL29" i="1"/>
  <c r="IL87" i="1"/>
  <c r="IL53" i="1"/>
  <c r="IL86" i="1"/>
  <c r="IL71" i="1"/>
  <c r="IL23" i="1"/>
  <c r="IL9" i="1"/>
  <c r="IL93" i="1"/>
  <c r="IL22" i="1"/>
  <c r="IL84" i="1"/>
  <c r="IL59" i="1"/>
  <c r="IL47" i="1"/>
  <c r="IL35" i="1"/>
  <c r="IL51" i="1"/>
  <c r="IL7" i="1"/>
  <c r="IL50" i="1"/>
  <c r="IL5" i="1"/>
  <c r="IL69" i="1"/>
  <c r="IL13" i="1"/>
  <c r="IO64" i="1"/>
  <c r="IL10" i="1"/>
  <c r="IL39" i="1"/>
  <c r="IL75" i="1"/>
  <c r="IL82" i="1"/>
  <c r="IL63" i="1"/>
  <c r="IL76" i="1"/>
  <c r="IL95" i="1"/>
  <c r="IL62" i="1"/>
  <c r="IL27" i="1"/>
  <c r="IL38" i="1"/>
  <c r="IL77" i="1"/>
  <c r="IL8" i="1"/>
  <c r="IL44" i="1"/>
  <c r="IL41" i="1"/>
  <c r="IL24" i="1"/>
  <c r="IL34" i="1"/>
  <c r="IL70" i="1"/>
  <c r="IL83" i="1"/>
  <c r="IO44" i="1"/>
  <c r="IL52" i="1"/>
  <c r="IL74" i="1"/>
  <c r="IL81" i="1"/>
  <c r="IL32" i="1"/>
  <c r="IL96" i="1"/>
  <c r="IL33" i="1"/>
  <c r="IL89" i="1"/>
  <c r="IL12" i="1"/>
  <c r="IL79" i="1"/>
  <c r="IL17" i="1"/>
  <c r="IL65" i="1"/>
  <c r="IL14" i="1"/>
  <c r="IL28" i="1"/>
  <c r="IL92" i="1"/>
  <c r="IL68" i="1"/>
  <c r="IL4" i="1"/>
  <c r="IL3" i="1"/>
  <c r="IL58" i="1"/>
  <c r="IL18" i="1"/>
  <c r="IO28" i="1"/>
  <c r="IL40" i="1"/>
  <c r="IL45" i="1"/>
  <c r="IL19" i="1"/>
  <c r="IL80" i="1"/>
  <c r="IL2" i="1"/>
  <c r="IL6" i="1"/>
  <c r="IL64" i="1"/>
  <c r="IL88" i="1"/>
  <c r="IL57" i="1"/>
  <c r="II84" i="1"/>
  <c r="II52" i="1"/>
  <c r="II32" i="1"/>
  <c r="II47" i="1"/>
  <c r="II81" i="1"/>
  <c r="II85" i="1"/>
  <c r="II5" i="1"/>
  <c r="II69" i="1"/>
  <c r="II86" i="1"/>
  <c r="II93" i="1"/>
  <c r="II12" i="1"/>
  <c r="II80" i="1"/>
  <c r="II38" i="1"/>
  <c r="IF82" i="1"/>
  <c r="IF57" i="1"/>
  <c r="II34" i="1"/>
  <c r="II64" i="1"/>
  <c r="IF22" i="1"/>
  <c r="IF33" i="1"/>
  <c r="IF75" i="1"/>
  <c r="IF84" i="1"/>
  <c r="IF74" i="1"/>
  <c r="II28" i="1"/>
  <c r="IF77" i="1"/>
  <c r="II53" i="1"/>
  <c r="II75" i="1"/>
  <c r="IF96" i="1"/>
  <c r="II7" i="1"/>
  <c r="IF50" i="1"/>
  <c r="IF34" i="1"/>
  <c r="II94" i="1"/>
  <c r="IF69" i="1"/>
  <c r="II18" i="1"/>
  <c r="II22" i="1"/>
  <c r="IF59" i="1"/>
  <c r="IF10" i="1"/>
  <c r="IF87" i="1"/>
  <c r="IF83" i="1"/>
  <c r="IF62" i="1"/>
  <c r="IF8" i="1"/>
  <c r="II50" i="1"/>
  <c r="IF38" i="1"/>
  <c r="IF89" i="1"/>
  <c r="IF2" i="1"/>
  <c r="II95" i="1"/>
  <c r="IF71" i="1"/>
  <c r="IF17" i="1"/>
  <c r="IF51" i="1"/>
  <c r="IF56" i="1"/>
  <c r="II71" i="1"/>
  <c r="II45" i="1"/>
  <c r="II8" i="1"/>
  <c r="IF27" i="1"/>
  <c r="IF79" i="1"/>
  <c r="II4" i="1"/>
  <c r="II46" i="1"/>
  <c r="II91" i="1"/>
  <c r="II44" i="1"/>
  <c r="II65" i="1"/>
  <c r="II35" i="1"/>
  <c r="II17" i="1"/>
  <c r="II23" i="1"/>
  <c r="II6" i="1"/>
  <c r="IF6" i="1"/>
  <c r="II63" i="1"/>
  <c r="II76" i="1"/>
  <c r="IF28" i="1"/>
  <c r="IF29" i="1"/>
  <c r="II9" i="1"/>
  <c r="IF23" i="1"/>
  <c r="IF47" i="1"/>
  <c r="II96" i="1"/>
  <c r="IF40" i="1"/>
  <c r="IF53" i="1"/>
  <c r="IF76" i="1"/>
  <c r="IF39" i="1"/>
  <c r="II39" i="1"/>
  <c r="IF32" i="1"/>
  <c r="IF19" i="1"/>
  <c r="IF92" i="1"/>
  <c r="II57" i="1"/>
  <c r="II88" i="1"/>
  <c r="II77" i="1"/>
  <c r="II41" i="1"/>
  <c r="II40" i="1"/>
  <c r="II58" i="1"/>
  <c r="IF7" i="1"/>
  <c r="II51" i="1"/>
  <c r="IF70" i="1"/>
  <c r="IF4" i="1"/>
  <c r="IF45" i="1"/>
  <c r="IF5" i="1"/>
  <c r="IF9" i="1"/>
  <c r="II33" i="1"/>
  <c r="II10" i="1"/>
  <c r="II62" i="1"/>
  <c r="II87" i="1"/>
  <c r="IF95" i="1"/>
  <c r="IF46" i="1"/>
  <c r="II14" i="1"/>
  <c r="II70" i="1"/>
  <c r="II2" i="1"/>
  <c r="IF88" i="1"/>
  <c r="IF68" i="1"/>
  <c r="IF24" i="1"/>
  <c r="IF85" i="1"/>
  <c r="IF14" i="1"/>
  <c r="IF12" i="1"/>
  <c r="II68" i="1"/>
  <c r="II19" i="1"/>
  <c r="IF52" i="1"/>
  <c r="IF91" i="1"/>
  <c r="II79" i="1"/>
  <c r="IF13" i="1"/>
  <c r="IF18" i="1"/>
  <c r="II92" i="1"/>
  <c r="IF86" i="1"/>
  <c r="II74" i="1"/>
  <c r="II13" i="1"/>
  <c r="IF65" i="1"/>
  <c r="II82" i="1"/>
  <c r="II83" i="1"/>
  <c r="II24" i="1"/>
  <c r="II27" i="1"/>
  <c r="II3" i="1"/>
  <c r="IF80" i="1"/>
  <c r="II29" i="1"/>
  <c r="IF44" i="1"/>
  <c r="II56" i="1"/>
  <c r="IF81" i="1"/>
  <c r="IF41" i="1"/>
  <c r="IF58" i="1"/>
  <c r="IF93" i="1"/>
  <c r="IF35" i="1"/>
  <c r="II59" i="1"/>
  <c r="IF3" i="1"/>
  <c r="II89" i="1"/>
  <c r="IF94" i="1"/>
  <c r="IF64" i="1"/>
  <c r="IC84" i="1"/>
  <c r="IC80" i="1"/>
  <c r="IC23" i="1"/>
  <c r="IC14" i="1"/>
  <c r="IC63" i="1"/>
  <c r="IC38" i="1"/>
  <c r="IC83" i="1"/>
  <c r="IC64" i="1"/>
  <c r="IC6" i="1"/>
  <c r="IC41" i="1"/>
  <c r="IC12" i="1"/>
  <c r="IC79" i="1"/>
  <c r="IC34" i="1"/>
  <c r="IC24" i="1"/>
  <c r="IC62" i="1"/>
  <c r="IC74" i="1"/>
  <c r="IC89" i="1"/>
  <c r="IC9" i="1"/>
  <c r="IC65" i="1"/>
  <c r="IC88" i="1"/>
  <c r="IC45" i="1"/>
  <c r="IC10" i="1"/>
  <c r="IC87" i="1"/>
  <c r="IC76" i="1"/>
  <c r="IC71" i="1"/>
  <c r="IC2" i="1"/>
  <c r="IC32" i="1"/>
  <c r="IC68" i="1"/>
  <c r="IC19" i="1"/>
  <c r="IC47" i="1"/>
  <c r="IC28" i="1"/>
  <c r="IC91" i="1"/>
  <c r="IC29" i="1"/>
  <c r="IC69" i="1"/>
  <c r="IC5" i="1"/>
  <c r="IC92" i="1"/>
  <c r="IC96" i="1"/>
  <c r="IC3" i="1"/>
  <c r="IC93" i="1"/>
  <c r="IC46" i="1"/>
  <c r="IC22" i="1"/>
  <c r="IC7" i="1"/>
  <c r="IC95" i="1"/>
  <c r="IC85" i="1"/>
  <c r="IC52" i="1"/>
  <c r="IC8" i="1"/>
  <c r="IC59" i="1"/>
  <c r="IC13" i="1"/>
  <c r="IC44" i="1"/>
  <c r="IF63" i="1"/>
  <c r="IC56" i="1"/>
  <c r="IC35" i="1"/>
  <c r="IC4" i="1"/>
  <c r="IC50" i="1"/>
  <c r="IC70" i="1"/>
  <c r="IC58" i="1"/>
  <c r="IC17" i="1"/>
  <c r="IC33" i="1"/>
  <c r="IC81" i="1"/>
  <c r="IC57" i="1"/>
  <c r="HZ70" i="1"/>
  <c r="HZ51" i="1"/>
  <c r="HZ7" i="1"/>
  <c r="HZ5" i="1"/>
  <c r="HZ27" i="1"/>
  <c r="HZ59" i="1"/>
  <c r="HZ50" i="1"/>
  <c r="IC51" i="1"/>
  <c r="IC86" i="1"/>
  <c r="HZ79" i="1"/>
  <c r="HZ89" i="1"/>
  <c r="HZ57" i="1"/>
  <c r="HZ93" i="1"/>
  <c r="HZ81" i="1"/>
  <c r="HZ40" i="1"/>
  <c r="HZ9" i="1"/>
  <c r="HZ84" i="1"/>
  <c r="IC27" i="1"/>
  <c r="HZ63" i="1"/>
  <c r="HZ4" i="1"/>
  <c r="HZ6" i="1"/>
  <c r="HZ85" i="1"/>
  <c r="HZ14" i="1"/>
  <c r="HZ68" i="1"/>
  <c r="HZ17" i="1"/>
  <c r="HZ46" i="1"/>
  <c r="IC39" i="1"/>
  <c r="IC53" i="1"/>
  <c r="IC82" i="1"/>
  <c r="HZ71" i="1"/>
  <c r="HZ65" i="1"/>
  <c r="HZ13" i="1"/>
  <c r="HZ80" i="1"/>
  <c r="HZ8" i="1"/>
  <c r="HZ91" i="1"/>
  <c r="HZ58" i="1"/>
  <c r="HZ62" i="1"/>
  <c r="HZ39" i="1"/>
  <c r="HZ2" i="1"/>
  <c r="HZ45" i="1"/>
  <c r="HZ69" i="1"/>
  <c r="HZ22" i="1"/>
  <c r="HZ38" i="1"/>
  <c r="HZ44" i="1"/>
  <c r="HZ86" i="1"/>
  <c r="HZ24" i="1"/>
  <c r="HZ33" i="1"/>
  <c r="HZ53" i="1"/>
  <c r="HZ74" i="1"/>
  <c r="HZ83" i="1"/>
  <c r="HZ35" i="1"/>
  <c r="HZ87" i="1"/>
  <c r="HZ82" i="1"/>
  <c r="HZ18" i="1"/>
  <c r="HZ28" i="1"/>
  <c r="HZ52" i="1"/>
  <c r="IC77" i="1"/>
  <c r="HZ94" i="1"/>
  <c r="HZ19" i="1"/>
  <c r="HZ88" i="1"/>
  <c r="HZ32" i="1"/>
  <c r="HZ56" i="1"/>
  <c r="HZ92" i="1"/>
  <c r="HZ96" i="1"/>
  <c r="HZ10" i="1"/>
  <c r="HZ95" i="1"/>
  <c r="HZ64" i="1"/>
  <c r="IC94" i="1"/>
  <c r="IC75" i="1"/>
  <c r="HZ34" i="1"/>
  <c r="IC18" i="1"/>
  <c r="IC40" i="1"/>
  <c r="HZ29" i="1"/>
  <c r="HZ47" i="1"/>
  <c r="HZ77" i="1"/>
  <c r="HZ23" i="1"/>
  <c r="HZ76" i="1"/>
  <c r="HZ41" i="1"/>
  <c r="HZ3" i="1"/>
  <c r="HZ12" i="1"/>
  <c r="HW91" i="1"/>
  <c r="HW51" i="1"/>
  <c r="HW68" i="1"/>
  <c r="HW39" i="1"/>
  <c r="HW81" i="1"/>
  <c r="HW79" i="1"/>
  <c r="HW14" i="1"/>
  <c r="HW71" i="1"/>
  <c r="HW77" i="1"/>
  <c r="HW84" i="1"/>
  <c r="HW6" i="1"/>
  <c r="HW62" i="1"/>
  <c r="HW13" i="1"/>
  <c r="HW3" i="1"/>
  <c r="HW58" i="1"/>
  <c r="HW38" i="1"/>
  <c r="HW32" i="1"/>
  <c r="HW65" i="1"/>
  <c r="HW33" i="1"/>
  <c r="HW93" i="1"/>
  <c r="HW89" i="1"/>
  <c r="HW95" i="1"/>
  <c r="HW5" i="1"/>
  <c r="HW28" i="1"/>
  <c r="HW40" i="1"/>
  <c r="HW63" i="1"/>
  <c r="HW83" i="1"/>
  <c r="HW9" i="1"/>
  <c r="HW50" i="1"/>
  <c r="HW7" i="1"/>
  <c r="HW22" i="1"/>
  <c r="HW94" i="1"/>
  <c r="HW57" i="1"/>
  <c r="HW88" i="1"/>
  <c r="HW19" i="1"/>
  <c r="HW23" i="1"/>
  <c r="HW86" i="1"/>
  <c r="HW12" i="1"/>
  <c r="HW47" i="1"/>
  <c r="HW34" i="1"/>
  <c r="HW80" i="1"/>
  <c r="HW45" i="1"/>
  <c r="HW27" i="1"/>
  <c r="HW46" i="1"/>
  <c r="HW4" i="1"/>
  <c r="HW8" i="1"/>
  <c r="HW18" i="1"/>
  <c r="HW59" i="1"/>
  <c r="HW52" i="1"/>
  <c r="HW35" i="1"/>
  <c r="HW17" i="1"/>
  <c r="HW44" i="1"/>
  <c r="HW96" i="1"/>
  <c r="HW92" i="1"/>
  <c r="HW70" i="1"/>
  <c r="HW69" i="1"/>
  <c r="HZ75" i="1"/>
  <c r="HW75" i="1"/>
  <c r="HW56" i="1"/>
  <c r="HW29" i="1"/>
  <c r="HW41" i="1"/>
  <c r="HW82" i="1"/>
  <c r="HW76" i="1"/>
  <c r="HW24" i="1"/>
  <c r="HW87" i="1"/>
  <c r="HW64" i="1"/>
  <c r="HT19" i="1"/>
  <c r="HT76" i="1"/>
  <c r="HT38" i="1"/>
  <c r="HT32" i="1"/>
  <c r="HT2" i="1"/>
  <c r="HT52" i="1"/>
  <c r="HT7" i="1"/>
  <c r="HT70" i="1"/>
  <c r="HW85" i="1"/>
  <c r="HT77" i="1"/>
  <c r="HT4" i="1"/>
  <c r="HT81" i="1"/>
  <c r="HT85" i="1"/>
  <c r="HT71" i="1"/>
  <c r="HT13" i="1"/>
  <c r="HT8" i="1"/>
  <c r="HT22" i="1"/>
  <c r="HW10" i="1"/>
  <c r="HT91" i="1"/>
  <c r="HT35" i="1"/>
  <c r="HT24" i="1"/>
  <c r="HT45" i="1"/>
  <c r="HT46" i="1"/>
  <c r="HT27" i="1"/>
  <c r="HT87" i="1"/>
  <c r="HT79" i="1"/>
  <c r="HW2" i="1"/>
  <c r="HT28" i="1"/>
  <c r="HT58" i="1"/>
  <c r="HT83" i="1"/>
  <c r="HT92" i="1"/>
  <c r="HT62" i="1"/>
  <c r="HT5" i="1"/>
  <c r="HT12" i="1"/>
  <c r="HT47" i="1"/>
  <c r="HT41" i="1"/>
  <c r="HT14" i="1"/>
  <c r="HT56" i="1"/>
  <c r="HT95" i="1"/>
  <c r="HT18" i="1"/>
  <c r="HT68" i="1"/>
  <c r="HT82" i="1"/>
  <c r="HT53" i="1"/>
  <c r="HT34" i="1"/>
  <c r="HT84" i="1"/>
  <c r="HT51" i="1"/>
  <c r="HT29" i="1"/>
  <c r="HT33" i="1"/>
  <c r="HT94" i="1"/>
  <c r="HT39" i="1"/>
  <c r="HT74" i="1"/>
  <c r="HT10" i="1"/>
  <c r="HT96" i="1"/>
  <c r="HT50" i="1"/>
  <c r="HT57" i="1"/>
  <c r="HT86" i="1"/>
  <c r="HT93" i="1"/>
  <c r="HT88" i="1"/>
  <c r="HT69" i="1"/>
  <c r="HT63" i="1"/>
  <c r="HT40" i="1"/>
  <c r="HT80" i="1"/>
  <c r="HT64" i="1"/>
  <c r="HW53" i="1"/>
  <c r="HT75" i="1"/>
  <c r="HW74" i="1"/>
  <c r="HT59" i="1"/>
  <c r="HT44" i="1"/>
  <c r="HT3" i="1"/>
  <c r="HT89" i="1"/>
  <c r="HT6" i="1"/>
  <c r="HT65" i="1"/>
  <c r="HT9" i="1"/>
  <c r="HT23" i="1"/>
  <c r="HQ38" i="1"/>
  <c r="HQ82" i="1"/>
  <c r="HQ14" i="1"/>
  <c r="HQ96" i="1"/>
  <c r="HQ17" i="1"/>
  <c r="HQ85" i="1"/>
  <c r="HQ80" i="1"/>
  <c r="HQ33" i="1"/>
  <c r="HQ58" i="1"/>
  <c r="HQ8" i="1"/>
  <c r="HQ92" i="1"/>
  <c r="HQ56" i="1"/>
  <c r="HQ93" i="1"/>
  <c r="HQ18" i="1"/>
  <c r="HQ94" i="1"/>
  <c r="HQ75" i="1"/>
  <c r="HQ28" i="1"/>
  <c r="HQ9" i="1"/>
  <c r="HQ19" i="1"/>
  <c r="HQ71" i="1"/>
  <c r="HQ44" i="1"/>
  <c r="HQ39" i="1"/>
  <c r="HQ2" i="1"/>
  <c r="HQ89" i="1"/>
  <c r="HT17" i="1"/>
  <c r="HQ52" i="1"/>
  <c r="HQ46" i="1"/>
  <c r="HQ63" i="1"/>
  <c r="HQ53" i="1"/>
  <c r="HQ41" i="1"/>
  <c r="HQ35" i="1"/>
  <c r="HQ74" i="1"/>
  <c r="HQ95" i="1"/>
  <c r="HQ40" i="1"/>
  <c r="HQ77" i="1"/>
  <c r="HQ23" i="1"/>
  <c r="HQ29" i="1"/>
  <c r="HQ10" i="1"/>
  <c r="HQ32" i="1"/>
  <c r="HQ79" i="1"/>
  <c r="HQ64" i="1"/>
  <c r="HQ62" i="1"/>
  <c r="HQ51" i="1"/>
  <c r="HQ59" i="1"/>
  <c r="HQ3" i="1"/>
  <c r="HQ45" i="1"/>
  <c r="HQ87" i="1"/>
  <c r="HQ68" i="1"/>
  <c r="HQ47" i="1"/>
  <c r="HQ84" i="1"/>
  <c r="HQ65" i="1"/>
  <c r="HQ4" i="1"/>
  <c r="HQ76" i="1"/>
  <c r="HQ6" i="1"/>
  <c r="HQ27" i="1"/>
  <c r="HQ57" i="1"/>
  <c r="HQ34" i="1"/>
  <c r="HQ86" i="1"/>
  <c r="HQ83" i="1"/>
  <c r="HQ69" i="1"/>
  <c r="HQ5" i="1"/>
  <c r="HQ91" i="1"/>
  <c r="HQ88" i="1"/>
  <c r="HQ12" i="1"/>
  <c r="HQ13" i="1"/>
  <c r="HQ81" i="1"/>
  <c r="HQ7" i="1"/>
  <c r="HQ24" i="1"/>
  <c r="HQ70" i="1"/>
  <c r="HN68" i="1"/>
  <c r="HN79" i="1"/>
  <c r="HN82" i="1"/>
  <c r="HN46" i="1"/>
  <c r="HN91" i="1"/>
  <c r="HN7" i="1"/>
  <c r="HN56" i="1"/>
  <c r="HN62" i="1"/>
  <c r="HQ22" i="1"/>
  <c r="HN19" i="1"/>
  <c r="HN2" i="1"/>
  <c r="HN47" i="1"/>
  <c r="HN93" i="1"/>
  <c r="HN71" i="1"/>
  <c r="HN88" i="1"/>
  <c r="HN63" i="1"/>
  <c r="HQ50" i="1"/>
  <c r="HN83" i="1"/>
  <c r="HN33" i="1"/>
  <c r="HN39" i="1"/>
  <c r="HN86" i="1"/>
  <c r="HN18" i="1"/>
  <c r="HN84" i="1"/>
  <c r="HN81" i="1"/>
  <c r="HN92" i="1"/>
  <c r="HN24" i="1"/>
  <c r="HN44" i="1"/>
  <c r="HN5" i="1"/>
  <c r="HN34" i="1"/>
  <c r="HN52" i="1"/>
  <c r="HN95" i="1"/>
  <c r="HN28" i="1"/>
  <c r="HN12" i="1"/>
  <c r="HN32" i="1"/>
  <c r="HN41" i="1"/>
  <c r="HN8" i="1"/>
  <c r="HN45" i="1"/>
  <c r="HN85" i="1"/>
  <c r="HN23" i="1"/>
  <c r="HN58" i="1"/>
  <c r="HN40" i="1"/>
  <c r="HN65" i="1"/>
  <c r="HN14" i="1"/>
  <c r="HN89" i="1"/>
  <c r="HN87" i="1"/>
  <c r="HN51" i="1"/>
  <c r="HN74" i="1"/>
  <c r="HN9" i="1"/>
  <c r="HN27" i="1"/>
  <c r="HN57" i="1"/>
  <c r="HN3" i="1"/>
  <c r="HN29" i="1"/>
  <c r="HN35" i="1"/>
  <c r="HN53" i="1"/>
  <c r="HN6" i="1"/>
  <c r="HN59" i="1"/>
  <c r="HN38" i="1"/>
  <c r="HN64" i="1"/>
  <c r="HN4" i="1"/>
  <c r="HN76" i="1"/>
  <c r="HN22" i="1"/>
  <c r="HN70" i="1"/>
  <c r="HN77" i="1"/>
  <c r="HN69" i="1"/>
  <c r="HN17" i="1"/>
  <c r="HN50" i="1"/>
  <c r="HN75" i="1"/>
  <c r="HN96" i="1"/>
  <c r="HN10" i="1"/>
  <c r="HN13" i="1"/>
  <c r="HN80" i="1"/>
  <c r="HK22" i="1"/>
  <c r="HK91" i="1"/>
  <c r="HK29" i="1"/>
  <c r="HK51" i="1"/>
  <c r="HK83" i="1"/>
  <c r="HK84" i="1"/>
  <c r="HK65" i="1"/>
  <c r="HK38" i="1"/>
  <c r="HK2" i="1"/>
  <c r="HK52" i="1"/>
  <c r="HK77" i="1"/>
  <c r="HK96" i="1"/>
  <c r="HK40" i="1"/>
  <c r="HK45" i="1"/>
  <c r="HK76" i="1"/>
  <c r="HK44" i="1"/>
  <c r="HK23" i="1"/>
  <c r="HK87" i="1"/>
  <c r="HK13" i="1"/>
  <c r="HK46" i="1"/>
  <c r="HK89" i="1"/>
  <c r="HK53" i="1"/>
  <c r="HK19" i="1"/>
  <c r="HN94" i="1"/>
  <c r="HK69" i="1"/>
  <c r="HK47" i="1"/>
  <c r="HK62" i="1"/>
  <c r="HK58" i="1"/>
  <c r="HK63" i="1"/>
  <c r="HK95" i="1"/>
  <c r="HK7" i="1"/>
  <c r="HK71" i="1"/>
  <c r="HK6" i="1"/>
  <c r="HK41" i="1"/>
  <c r="HK14" i="1"/>
  <c r="HK70" i="1"/>
  <c r="HK8" i="1"/>
  <c r="HK33" i="1"/>
  <c r="HK92" i="1"/>
  <c r="HK17" i="1"/>
  <c r="HK94" i="1"/>
  <c r="HK64" i="1"/>
  <c r="HK12" i="1"/>
  <c r="HK75" i="1"/>
  <c r="HK79" i="1"/>
  <c r="HK24" i="1"/>
  <c r="HK57" i="1"/>
  <c r="HK34" i="1"/>
  <c r="HK4" i="1"/>
  <c r="HK18" i="1"/>
  <c r="HK56" i="1"/>
  <c r="HK86" i="1"/>
  <c r="HK80" i="1"/>
  <c r="HK82" i="1"/>
  <c r="HK39" i="1"/>
  <c r="HK28" i="1"/>
  <c r="HK50" i="1"/>
  <c r="HK32" i="1"/>
  <c r="HK85" i="1"/>
  <c r="HK81" i="1"/>
  <c r="HK59" i="1"/>
  <c r="HK35" i="1"/>
  <c r="HK27" i="1"/>
  <c r="HK68" i="1"/>
  <c r="HK74" i="1"/>
  <c r="HK9" i="1"/>
  <c r="HK10" i="1"/>
  <c r="HK93" i="1"/>
  <c r="HK88" i="1"/>
  <c r="HK5" i="1"/>
  <c r="HH56" i="1"/>
  <c r="HH77" i="1"/>
  <c r="HH8" i="1"/>
  <c r="HH6" i="1"/>
  <c r="HH4" i="1"/>
  <c r="HH89" i="1"/>
  <c r="HH24" i="1"/>
  <c r="HH35" i="1"/>
  <c r="HH13" i="1"/>
  <c r="HH3" i="1"/>
  <c r="HH94" i="1"/>
  <c r="HH10" i="1"/>
  <c r="HH51" i="1"/>
  <c r="HH17" i="1"/>
  <c r="HH57" i="1"/>
  <c r="HH38" i="1"/>
  <c r="HH82" i="1"/>
  <c r="HH64" i="1"/>
  <c r="HH81" i="1"/>
  <c r="HH33" i="1"/>
  <c r="HH93" i="1"/>
  <c r="HH2" i="1"/>
  <c r="HH92" i="1"/>
  <c r="HK3" i="1"/>
  <c r="HH34" i="1"/>
  <c r="HH44" i="1"/>
  <c r="HH79" i="1"/>
  <c r="HH32" i="1"/>
  <c r="HH53" i="1"/>
  <c r="HH19" i="1"/>
  <c r="HH91" i="1"/>
  <c r="HH22" i="1"/>
  <c r="HH96" i="1"/>
  <c r="HH46" i="1"/>
  <c r="HH5" i="1"/>
  <c r="HH40" i="1"/>
  <c r="HH65" i="1"/>
  <c r="HH52" i="1"/>
  <c r="HH80" i="1"/>
  <c r="HH87" i="1"/>
  <c r="HH76" i="1"/>
  <c r="HH75" i="1"/>
  <c r="HH45" i="1"/>
  <c r="HH9" i="1"/>
  <c r="HH62" i="1"/>
  <c r="HH23" i="1"/>
  <c r="HH86" i="1"/>
  <c r="HH12" i="1"/>
  <c r="HH74" i="1"/>
  <c r="HH18" i="1"/>
  <c r="HH29" i="1"/>
  <c r="HH63" i="1"/>
  <c r="HH68" i="1"/>
  <c r="HH69" i="1"/>
  <c r="HH59" i="1"/>
  <c r="HH70" i="1"/>
  <c r="HH85" i="1"/>
  <c r="HH58" i="1"/>
  <c r="HH47" i="1"/>
  <c r="HH27" i="1"/>
  <c r="HH28" i="1"/>
  <c r="HH14" i="1"/>
  <c r="HH95" i="1"/>
  <c r="HH88" i="1"/>
  <c r="HH84" i="1"/>
  <c r="HH41" i="1"/>
  <c r="HH83" i="1"/>
  <c r="HH71" i="1"/>
  <c r="HH7" i="1"/>
  <c r="HE41" i="1"/>
  <c r="HE84" i="1"/>
  <c r="HE71" i="1"/>
  <c r="HE94" i="1"/>
  <c r="HE14" i="1"/>
  <c r="HE57" i="1"/>
  <c r="HE80" i="1"/>
  <c r="HE18" i="1"/>
  <c r="HE96" i="1"/>
  <c r="HE63" i="1"/>
  <c r="HE62" i="1"/>
  <c r="HE39" i="1"/>
  <c r="HE76" i="1"/>
  <c r="HE95" i="1"/>
  <c r="HH50" i="1"/>
  <c r="HE81" i="1"/>
  <c r="HE13" i="1"/>
  <c r="HE70" i="1"/>
  <c r="HE88" i="1"/>
  <c r="HE33" i="1"/>
  <c r="HE32" i="1"/>
  <c r="HE82" i="1"/>
  <c r="HE85" i="1"/>
  <c r="HE22" i="1"/>
  <c r="HE51" i="1"/>
  <c r="HE93" i="1"/>
  <c r="HE56" i="1"/>
  <c r="HE45" i="1"/>
  <c r="HE68" i="1"/>
  <c r="HE38" i="1"/>
  <c r="HE23" i="1"/>
  <c r="HE83" i="1"/>
  <c r="HE40" i="1"/>
  <c r="HE29" i="1"/>
  <c r="HE52" i="1"/>
  <c r="HE58" i="1"/>
  <c r="HE24" i="1"/>
  <c r="HE46" i="1"/>
  <c r="HE4" i="1"/>
  <c r="HE65" i="1"/>
  <c r="HE28" i="1"/>
  <c r="HE53" i="1"/>
  <c r="HE77" i="1"/>
  <c r="HE64" i="1"/>
  <c r="HE27" i="1"/>
  <c r="HE44" i="1"/>
  <c r="HE86" i="1"/>
  <c r="HE9" i="1"/>
  <c r="HE5" i="1"/>
  <c r="HE50" i="1"/>
  <c r="HE17" i="1"/>
  <c r="HE75" i="1"/>
  <c r="HE6" i="1"/>
  <c r="HE10" i="1"/>
  <c r="HE19" i="1"/>
  <c r="HE7" i="1"/>
  <c r="HE12" i="1"/>
  <c r="HE8" i="1"/>
  <c r="HE34" i="1"/>
  <c r="HE69" i="1"/>
  <c r="HE35" i="1"/>
  <c r="HH39" i="1"/>
  <c r="HE91" i="1"/>
  <c r="HE74" i="1"/>
  <c r="HE59" i="1"/>
  <c r="HE3" i="1"/>
  <c r="HE87" i="1"/>
  <c r="HE47" i="1"/>
  <c r="HE2" i="1"/>
  <c r="HE79" i="1"/>
  <c r="GV40" i="1"/>
  <c r="GV87" i="1"/>
  <c r="GS59" i="1"/>
  <c r="GV58" i="1"/>
  <c r="GV7" i="1"/>
  <c r="GS6" i="1"/>
  <c r="GV62" i="1"/>
  <c r="GV59" i="1"/>
  <c r="GV64" i="1"/>
  <c r="GS38" i="1"/>
  <c r="GV27" i="1"/>
  <c r="GS87" i="1"/>
  <c r="GV34" i="1"/>
  <c r="GV69" i="1"/>
  <c r="GS84" i="1"/>
  <c r="GV10" i="1"/>
  <c r="GP79" i="1"/>
  <c r="GP18" i="1"/>
  <c r="GM51" i="1"/>
  <c r="GM5" i="1"/>
  <c r="GM76" i="1"/>
  <c r="GM47" i="1"/>
  <c r="GP29" i="1"/>
  <c r="GM22" i="1"/>
  <c r="GM75" i="1"/>
  <c r="GP85" i="1"/>
  <c r="GP40" i="1"/>
  <c r="GM96" i="1"/>
  <c r="GP84" i="1"/>
  <c r="GM12" i="1"/>
  <c r="GM18" i="1"/>
  <c r="GV53" i="1"/>
  <c r="GM17" i="1"/>
  <c r="GJ63" i="1"/>
  <c r="GJ83" i="1"/>
  <c r="GJ68" i="1"/>
  <c r="GG8" i="1"/>
  <c r="GJ56" i="1"/>
  <c r="GJ13" i="1"/>
  <c r="GG46" i="1"/>
  <c r="GJ53" i="1"/>
  <c r="GG96" i="1"/>
  <c r="GG89" i="1"/>
  <c r="GG77" i="1"/>
  <c r="GJ81" i="1"/>
  <c r="GS70" i="1"/>
  <c r="GV3" i="1"/>
  <c r="GV46" i="1"/>
  <c r="GS44" i="1"/>
  <c r="GV91" i="1"/>
  <c r="GV17" i="1"/>
  <c r="GS89" i="1"/>
  <c r="GV2" i="1"/>
  <c r="GV52" i="1"/>
  <c r="GS82" i="1"/>
  <c r="GV77" i="1"/>
  <c r="GS9" i="1"/>
  <c r="GS57" i="1"/>
  <c r="GS83" i="1"/>
  <c r="GS96" i="1"/>
  <c r="GS5" i="1"/>
  <c r="GS3" i="1"/>
  <c r="GV14" i="1"/>
  <c r="GP27" i="1"/>
  <c r="GS65" i="1"/>
  <c r="GP47" i="1"/>
  <c r="GM32" i="1"/>
  <c r="GS47" i="1"/>
  <c r="GM64" i="1"/>
  <c r="GM10" i="1"/>
  <c r="GM92" i="1"/>
  <c r="GM8" i="1"/>
  <c r="GP13" i="1"/>
  <c r="GS80" i="1"/>
  <c r="GM9" i="1"/>
  <c r="GP46" i="1"/>
  <c r="GM28" i="1"/>
  <c r="GS88" i="1"/>
  <c r="GP64" i="1"/>
  <c r="GM34" i="1"/>
  <c r="GM56" i="1"/>
  <c r="GP38" i="1"/>
  <c r="GG6" i="1"/>
  <c r="GG13" i="1"/>
  <c r="GG75" i="1"/>
  <c r="GJ29" i="1"/>
  <c r="GJ38" i="1"/>
  <c r="GJ77" i="1"/>
  <c r="GG22" i="1"/>
  <c r="GG71" i="1"/>
  <c r="GG93" i="1"/>
  <c r="GG85" i="1"/>
  <c r="GV81" i="1"/>
  <c r="GS92" i="1"/>
  <c r="GS14" i="1"/>
  <c r="GS74" i="1"/>
  <c r="GV33" i="1"/>
  <c r="GV85" i="1"/>
  <c r="GV8" i="1"/>
  <c r="GV56" i="1"/>
  <c r="GS69" i="1"/>
  <c r="GS56" i="1"/>
  <c r="GS23" i="1"/>
  <c r="GS93" i="1"/>
  <c r="GV6" i="1"/>
  <c r="GV29" i="1"/>
  <c r="GS68" i="1"/>
  <c r="GP89" i="1"/>
  <c r="GP4" i="1"/>
  <c r="GV92" i="1"/>
  <c r="GP22" i="1"/>
  <c r="GM6" i="1"/>
  <c r="GM58" i="1"/>
  <c r="GM33" i="1"/>
  <c r="GP62" i="1"/>
  <c r="GM38" i="1"/>
  <c r="GM87" i="1"/>
  <c r="GP75" i="1"/>
  <c r="GP52" i="1"/>
  <c r="GP81" i="1"/>
  <c r="GM94" i="1"/>
  <c r="GM27" i="1"/>
  <c r="GP65" i="1"/>
  <c r="GP80" i="1"/>
  <c r="GM91" i="1"/>
  <c r="GJ40" i="1"/>
  <c r="GM53" i="1"/>
  <c r="GJ62" i="1"/>
  <c r="GG47" i="1"/>
  <c r="GJ8" i="1"/>
  <c r="GJ10" i="1"/>
  <c r="GJ32" i="1"/>
  <c r="GG3" i="1"/>
  <c r="GG32" i="1"/>
  <c r="GG10" i="1"/>
  <c r="GG9" i="1"/>
  <c r="GA81" i="1"/>
  <c r="GV93" i="1"/>
  <c r="GS17" i="1"/>
  <c r="GV47" i="1"/>
  <c r="GV96" i="1"/>
  <c r="GV45" i="1"/>
  <c r="GV84" i="1"/>
  <c r="GV71" i="1"/>
  <c r="GS62" i="1"/>
  <c r="GS39" i="1"/>
  <c r="GS50" i="1"/>
  <c r="GS10" i="1"/>
  <c r="GS27" i="1"/>
  <c r="GS64" i="1"/>
  <c r="GS2" i="1"/>
  <c r="GS77" i="1"/>
  <c r="GS75" i="1"/>
  <c r="GS85" i="1"/>
  <c r="GS86" i="1"/>
  <c r="GV70" i="1"/>
  <c r="GP92" i="1"/>
  <c r="GP34" i="1"/>
  <c r="GS12" i="1"/>
  <c r="GP74" i="1"/>
  <c r="GM52" i="1"/>
  <c r="GP35" i="1"/>
  <c r="GP19" i="1"/>
  <c r="GP2" i="1"/>
  <c r="GM81" i="1"/>
  <c r="GS76" i="1"/>
  <c r="GM95" i="1"/>
  <c r="GM44" i="1"/>
  <c r="GP8" i="1"/>
  <c r="GM69" i="1"/>
  <c r="GM62" i="1"/>
  <c r="GP24" i="1"/>
  <c r="GM82" i="1"/>
  <c r="GP41" i="1"/>
  <c r="GJ82" i="1"/>
  <c r="GM68" i="1"/>
  <c r="GG95" i="1"/>
  <c r="GG57" i="1"/>
  <c r="GJ19" i="1"/>
  <c r="GJ5" i="1"/>
  <c r="GG62" i="1"/>
  <c r="GG44" i="1"/>
  <c r="GG5" i="1"/>
  <c r="GG40" i="1"/>
  <c r="GG24" i="1"/>
  <c r="GD93" i="1"/>
  <c r="GS58" i="1"/>
  <c r="GS33" i="1"/>
  <c r="GV76" i="1"/>
  <c r="GV41" i="1"/>
  <c r="GV32" i="1"/>
  <c r="GS8" i="1"/>
  <c r="GS34" i="1"/>
  <c r="GS52" i="1"/>
  <c r="GS63" i="1"/>
  <c r="GP57" i="1"/>
  <c r="GS91" i="1"/>
  <c r="GP77" i="1"/>
  <c r="GM14" i="1"/>
  <c r="GM41" i="1"/>
  <c r="GP53" i="1"/>
  <c r="GP51" i="1"/>
  <c r="GP50" i="1"/>
  <c r="GS19" i="1"/>
  <c r="GM29" i="1"/>
  <c r="GP6" i="1"/>
  <c r="GM86" i="1"/>
  <c r="GM80" i="1"/>
  <c r="GM3" i="1"/>
  <c r="GM85" i="1"/>
  <c r="GP59" i="1"/>
  <c r="GP83" i="1"/>
  <c r="GP95" i="1"/>
  <c r="GJ35" i="1"/>
  <c r="GJ33" i="1"/>
  <c r="GJ71" i="1"/>
  <c r="GJ85" i="1"/>
  <c r="GG51" i="1"/>
  <c r="GG17" i="1"/>
  <c r="GJ24" i="1"/>
  <c r="GJ89" i="1"/>
  <c r="GG86" i="1"/>
  <c r="GP76" i="1"/>
  <c r="GD23" i="1"/>
  <c r="GD56" i="1"/>
  <c r="GV65" i="1"/>
  <c r="GV23" i="1"/>
  <c r="GS51" i="1"/>
  <c r="GV44" i="1"/>
  <c r="GV63" i="1"/>
  <c r="GS24" i="1"/>
  <c r="GV24" i="1"/>
  <c r="GV86" i="1"/>
  <c r="GV68" i="1"/>
  <c r="GP45" i="1"/>
  <c r="GP9" i="1"/>
  <c r="GM4" i="1"/>
  <c r="GM79" i="1"/>
  <c r="GM35" i="1"/>
  <c r="GP91" i="1"/>
  <c r="GP39" i="1"/>
  <c r="GP58" i="1"/>
  <c r="GM77" i="1"/>
  <c r="GP17" i="1"/>
  <c r="GP5" i="1"/>
  <c r="GM40" i="1"/>
  <c r="GM45" i="1"/>
  <c r="GP87" i="1"/>
  <c r="GP33" i="1"/>
  <c r="GM74" i="1"/>
  <c r="GM88" i="1"/>
  <c r="GM84" i="1"/>
  <c r="GJ47" i="1"/>
  <c r="GJ45" i="1"/>
  <c r="GG91" i="1"/>
  <c r="GG34" i="1"/>
  <c r="GJ46" i="1"/>
  <c r="GG81" i="1"/>
  <c r="GG18" i="1"/>
  <c r="GG14" i="1"/>
  <c r="GG92" i="1"/>
  <c r="GJ64" i="1"/>
  <c r="GD32" i="1"/>
  <c r="GD45" i="1"/>
  <c r="GV22" i="1"/>
  <c r="GS28" i="1"/>
  <c r="GV94" i="1"/>
  <c r="GS29" i="1"/>
  <c r="GS45" i="1"/>
  <c r="GS40" i="1"/>
  <c r="GV4" i="1"/>
  <c r="GS35" i="1"/>
  <c r="GS79" i="1"/>
  <c r="GV28" i="1"/>
  <c r="GV82" i="1"/>
  <c r="GV19" i="1"/>
  <c r="GV39" i="1"/>
  <c r="GS13" i="1"/>
  <c r="GV50" i="1"/>
  <c r="GV51" i="1"/>
  <c r="GS94" i="1"/>
  <c r="GV79" i="1"/>
  <c r="GV18" i="1"/>
  <c r="GP63" i="1"/>
  <c r="GP69" i="1"/>
  <c r="GP71" i="1"/>
  <c r="GP28" i="1"/>
  <c r="GP23" i="1"/>
  <c r="GP3" i="1"/>
  <c r="GP14" i="1"/>
  <c r="GS7" i="1"/>
  <c r="GP12" i="1"/>
  <c r="GP96" i="1"/>
  <c r="GM2" i="1"/>
  <c r="GM24" i="1"/>
  <c r="GM93" i="1"/>
  <c r="GM19" i="1"/>
  <c r="GM89" i="1"/>
  <c r="GM57" i="1"/>
  <c r="GP10" i="1"/>
  <c r="GJ88" i="1"/>
  <c r="GV57" i="1"/>
  <c r="GJ69" i="1"/>
  <c r="GJ86" i="1"/>
  <c r="GG87" i="1"/>
  <c r="GG82" i="1"/>
  <c r="GG69" i="1"/>
  <c r="GG70" i="1"/>
  <c r="GJ58" i="1"/>
  <c r="GJ52" i="1"/>
  <c r="GJ93" i="1"/>
  <c r="GD84" i="1"/>
  <c r="GS46" i="1"/>
  <c r="GV74" i="1"/>
  <c r="GV9" i="1"/>
  <c r="HB68" i="1"/>
  <c r="GV13" i="1"/>
  <c r="GV12" i="1"/>
  <c r="GV89" i="1"/>
  <c r="GS4" i="1"/>
  <c r="GV88" i="1"/>
  <c r="GS22" i="1"/>
  <c r="GV80" i="1"/>
  <c r="GS95" i="1"/>
  <c r="GV5" i="1"/>
  <c r="GS18" i="1"/>
  <c r="GS32" i="1"/>
  <c r="GS71" i="1"/>
  <c r="GV95" i="1"/>
  <c r="GV75" i="1"/>
  <c r="GS81" i="1"/>
  <c r="GP7" i="1"/>
  <c r="GP88" i="1"/>
  <c r="GM70" i="1"/>
  <c r="GM13" i="1"/>
  <c r="GS41" i="1"/>
  <c r="GM83" i="1"/>
  <c r="GM65" i="1"/>
  <c r="GM23" i="1"/>
  <c r="GM71" i="1"/>
  <c r="GP94" i="1"/>
  <c r="GM39" i="1"/>
  <c r="GP32" i="1"/>
  <c r="GM46" i="1"/>
  <c r="GM63" i="1"/>
  <c r="GM7" i="1"/>
  <c r="GP93" i="1"/>
  <c r="GM50" i="1"/>
  <c r="GJ41" i="1"/>
  <c r="GJ91" i="1"/>
  <c r="GG28" i="1"/>
  <c r="GG19" i="1"/>
  <c r="GJ17" i="1"/>
  <c r="GJ6" i="1"/>
  <c r="GJ12" i="1"/>
  <c r="GP44" i="1"/>
  <c r="GJ65" i="1"/>
  <c r="GJ39" i="1"/>
  <c r="GG27" i="1"/>
  <c r="GG74" i="1"/>
  <c r="GD10" i="1"/>
  <c r="GG65" i="1"/>
  <c r="GJ4" i="1"/>
  <c r="GJ79" i="1"/>
  <c r="GJ34" i="1"/>
  <c r="GJ28" i="1"/>
  <c r="GD95" i="1"/>
  <c r="GD46" i="1"/>
  <c r="GD96" i="1"/>
  <c r="GA46" i="1"/>
  <c r="GD22" i="1"/>
  <c r="GA29" i="1"/>
  <c r="GA13" i="1"/>
  <c r="GA75" i="1"/>
  <c r="GD57" i="1"/>
  <c r="GA52" i="1"/>
  <c r="GA22" i="1"/>
  <c r="GA68" i="1"/>
  <c r="GD41" i="1"/>
  <c r="GA88" i="1"/>
  <c r="GA18" i="1"/>
  <c r="GA23" i="1"/>
  <c r="GA82" i="1"/>
  <c r="GA33" i="1"/>
  <c r="GA47" i="1"/>
  <c r="FX4" i="1"/>
  <c r="FX12" i="1"/>
  <c r="FX85" i="1"/>
  <c r="FX76" i="1"/>
  <c r="FX59" i="1"/>
  <c r="FX35" i="1"/>
  <c r="FX8" i="1"/>
  <c r="FX63" i="1"/>
  <c r="FX53" i="1"/>
  <c r="FL38" i="1"/>
  <c r="FO5" i="1"/>
  <c r="EZ24" i="1"/>
  <c r="FR38" i="1"/>
  <c r="DY6" i="1"/>
  <c r="EH81" i="1"/>
  <c r="EW86" i="1"/>
  <c r="FL82" i="1"/>
  <c r="FX45" i="1"/>
  <c r="FU75" i="1"/>
  <c r="FI45" i="1"/>
  <c r="FU35" i="1"/>
  <c r="FI92" i="1"/>
  <c r="DG52" i="1"/>
  <c r="DV80" i="1"/>
  <c r="EK19" i="1"/>
  <c r="DP64" i="1"/>
  <c r="DV77" i="1"/>
  <c r="FU40" i="1"/>
  <c r="DS44" i="1"/>
  <c r="FI57" i="1"/>
  <c r="FO87" i="1"/>
  <c r="DG69" i="1"/>
  <c r="FO95" i="1"/>
  <c r="DY34" i="1"/>
  <c r="EZ89" i="1"/>
  <c r="DJ4" i="1"/>
  <c r="FI84" i="1"/>
  <c r="FL53" i="1"/>
  <c r="FF10" i="1"/>
  <c r="FL84" i="1"/>
  <c r="FL75" i="1"/>
  <c r="EN13" i="1"/>
  <c r="FL32" i="1"/>
  <c r="DJ51" i="1"/>
  <c r="DJ70" i="1"/>
  <c r="FU46" i="1"/>
  <c r="FI70" i="1"/>
  <c r="FI71" i="1"/>
  <c r="FC64" i="1"/>
  <c r="FU79" i="1"/>
  <c r="DG81" i="1"/>
  <c r="DM44" i="1"/>
  <c r="EH82" i="1"/>
  <c r="EH91" i="1"/>
  <c r="FO59" i="1"/>
  <c r="EW83" i="1"/>
  <c r="EB85" i="1"/>
  <c r="DY63" i="1"/>
  <c r="GG35" i="1"/>
  <c r="GJ57" i="1"/>
  <c r="GG4" i="1"/>
  <c r="GJ76" i="1"/>
  <c r="GJ9" i="1"/>
  <c r="GD19" i="1"/>
  <c r="GJ96" i="1"/>
  <c r="GG68" i="1"/>
  <c r="GA58" i="1"/>
  <c r="GA19" i="1"/>
  <c r="GD28" i="1"/>
  <c r="GD39" i="1"/>
  <c r="GD64" i="1"/>
  <c r="GA9" i="1"/>
  <c r="GD76" i="1"/>
  <c r="GD71" i="1"/>
  <c r="GD6" i="1"/>
  <c r="GA14" i="1"/>
  <c r="GA38" i="1"/>
  <c r="GA10" i="1"/>
  <c r="GD63" i="1"/>
  <c r="GA53" i="1"/>
  <c r="GA50" i="1"/>
  <c r="GD27" i="1"/>
  <c r="FX56" i="1"/>
  <c r="FX84" i="1"/>
  <c r="FX3" i="1"/>
  <c r="FX40" i="1"/>
  <c r="FX14" i="1"/>
  <c r="FX74" i="1"/>
  <c r="FX7" i="1"/>
  <c r="FX9" i="1"/>
  <c r="FX96" i="1"/>
  <c r="FU34" i="1"/>
  <c r="FI79" i="1"/>
  <c r="EB38" i="1"/>
  <c r="DM77" i="1"/>
  <c r="ET93" i="1"/>
  <c r="DP80" i="1"/>
  <c r="EB87" i="1"/>
  <c r="EZ79" i="1"/>
  <c r="FL56" i="1"/>
  <c r="DM9" i="1"/>
  <c r="EQ64" i="1"/>
  <c r="EZ70" i="1"/>
  <c r="EN95" i="1"/>
  <c r="DJ85" i="1"/>
  <c r="DJ84" i="1"/>
  <c r="DM50" i="1"/>
  <c r="EN22" i="1"/>
  <c r="EB57" i="1"/>
  <c r="EH51" i="1"/>
  <c r="EK41" i="1"/>
  <c r="FI12" i="1"/>
  <c r="FO57" i="1"/>
  <c r="DV45" i="1"/>
  <c r="DV85" i="1"/>
  <c r="FL24" i="1"/>
  <c r="FI24" i="1"/>
  <c r="FF24" i="1"/>
  <c r="FF5" i="1"/>
  <c r="ET6" i="1"/>
  <c r="ET35" i="1"/>
  <c r="ET47" i="1"/>
  <c r="EB65" i="1"/>
  <c r="DY70" i="1"/>
  <c r="FL57" i="1"/>
  <c r="FF94" i="1"/>
  <c r="FI69" i="1"/>
  <c r="FU13" i="1"/>
  <c r="FR13" i="1"/>
  <c r="EQ33" i="1"/>
  <c r="FR40" i="1"/>
  <c r="FF86" i="1"/>
  <c r="EK38" i="1"/>
  <c r="EZ92" i="1"/>
  <c r="FC53" i="1"/>
  <c r="FF28" i="1"/>
  <c r="DP59" i="1"/>
  <c r="DJ87" i="1"/>
  <c r="DM32" i="1"/>
  <c r="FF51" i="1"/>
  <c r="GJ87" i="1"/>
  <c r="GG88" i="1"/>
  <c r="GG33" i="1"/>
  <c r="GJ59" i="1"/>
  <c r="GJ95" i="1"/>
  <c r="GJ51" i="1"/>
  <c r="GG56" i="1"/>
  <c r="GP86" i="1"/>
  <c r="GD68" i="1"/>
  <c r="GJ84" i="1"/>
  <c r="GG7" i="1"/>
  <c r="GD33" i="1"/>
  <c r="GA6" i="1"/>
  <c r="GD65" i="1"/>
  <c r="GA69" i="1"/>
  <c r="GD47" i="1"/>
  <c r="GA32" i="1"/>
  <c r="GA44" i="1"/>
  <c r="GA91" i="1"/>
  <c r="GD17" i="1"/>
  <c r="GA96" i="1"/>
  <c r="GA95" i="1"/>
  <c r="GA39" i="1"/>
  <c r="GA3" i="1"/>
  <c r="GA41" i="1"/>
  <c r="GD8" i="1"/>
  <c r="GD14" i="1"/>
  <c r="FX18" i="1"/>
  <c r="FX86" i="1"/>
  <c r="FX22" i="1"/>
  <c r="FX79" i="1"/>
  <c r="FX95" i="1"/>
  <c r="FX24" i="1"/>
  <c r="FX50" i="1"/>
  <c r="FX17" i="1"/>
  <c r="FX2" i="1"/>
  <c r="FU39" i="1"/>
  <c r="EE2" i="1"/>
  <c r="FU38" i="1"/>
  <c r="DM12" i="1"/>
  <c r="EB81" i="1"/>
  <c r="EN5" i="1"/>
  <c r="FF79" i="1"/>
  <c r="EN6" i="1"/>
  <c r="DP9" i="1"/>
  <c r="FR6" i="1"/>
  <c r="DV32" i="1"/>
  <c r="EZ87" i="1"/>
  <c r="FR24" i="1"/>
  <c r="DG47" i="1"/>
  <c r="EE89" i="1"/>
  <c r="DY4" i="1"/>
  <c r="EE87" i="1"/>
  <c r="EZ94" i="1"/>
  <c r="FC58" i="1"/>
  <c r="EH70" i="1"/>
  <c r="DY62" i="1"/>
  <c r="DY74" i="1"/>
  <c r="FL94" i="1"/>
  <c r="EH85" i="1"/>
  <c r="EK95" i="1"/>
  <c r="FU93" i="1"/>
  <c r="EE29" i="1"/>
  <c r="EN75" i="1"/>
  <c r="FF89" i="1"/>
  <c r="DM27" i="1"/>
  <c r="EE12" i="1"/>
  <c r="FR9" i="1"/>
  <c r="EW22" i="1"/>
  <c r="DJ27" i="1"/>
  <c r="DV40" i="1"/>
  <c r="EE27" i="1"/>
  <c r="DG29" i="1"/>
  <c r="FR4" i="1"/>
  <c r="DG50" i="1"/>
  <c r="DG24" i="1"/>
  <c r="DV7" i="1"/>
  <c r="DS4" i="1"/>
  <c r="DG32" i="1"/>
  <c r="DG84" i="1"/>
  <c r="DG13" i="1"/>
  <c r="DS96" i="1"/>
  <c r="DM92" i="1"/>
  <c r="DY71" i="1"/>
  <c r="FC70" i="1"/>
  <c r="GG64" i="1"/>
  <c r="GG80" i="1"/>
  <c r="GM59" i="1"/>
  <c r="GG76" i="1"/>
  <c r="GJ50" i="1"/>
  <c r="GG38" i="1"/>
  <c r="GJ22" i="1"/>
  <c r="GG23" i="1"/>
  <c r="GG84" i="1"/>
  <c r="GJ44" i="1"/>
  <c r="GG39" i="1"/>
  <c r="GJ94" i="1"/>
  <c r="GG53" i="1"/>
  <c r="GJ80" i="1"/>
  <c r="GP68" i="1"/>
  <c r="GD9" i="1"/>
  <c r="GA57" i="1"/>
  <c r="GD75" i="1"/>
  <c r="GA79" i="1"/>
  <c r="GA27" i="1"/>
  <c r="GD44" i="1"/>
  <c r="GA24" i="1"/>
  <c r="GA83" i="1"/>
  <c r="GD69" i="1"/>
  <c r="GD40" i="1"/>
  <c r="GD85" i="1"/>
  <c r="GA5" i="1"/>
  <c r="GD87" i="1"/>
  <c r="GA35" i="1"/>
  <c r="GA45" i="1"/>
  <c r="GA40" i="1"/>
  <c r="FX80" i="1"/>
  <c r="FX47" i="1"/>
  <c r="FX6" i="1"/>
  <c r="FX62" i="1"/>
  <c r="FX69" i="1"/>
  <c r="FX88" i="1"/>
  <c r="FX68" i="1"/>
  <c r="FX10" i="1"/>
  <c r="EW53" i="1"/>
  <c r="EQ3" i="1"/>
  <c r="EZ35" i="1"/>
  <c r="EW23" i="1"/>
  <c r="EN27" i="1"/>
  <c r="EZ10" i="1"/>
  <c r="EQ82" i="1"/>
  <c r="EK59" i="1"/>
  <c r="ET75" i="1"/>
  <c r="DS17" i="1"/>
  <c r="FI87" i="1"/>
  <c r="EH86" i="1"/>
  <c r="DM63" i="1"/>
  <c r="FR68" i="1"/>
  <c r="FO71" i="1"/>
  <c r="EZ77" i="1"/>
  <c r="EZ91" i="1"/>
  <c r="FC63" i="1"/>
  <c r="EQ44" i="1"/>
  <c r="DS63" i="1"/>
  <c r="DS93" i="1"/>
  <c r="EQ39" i="1"/>
  <c r="DM68" i="1"/>
  <c r="FL46" i="1"/>
  <c r="EE45" i="1"/>
  <c r="FI18" i="1"/>
  <c r="FC28" i="1"/>
  <c r="EQ46" i="1"/>
  <c r="DG95" i="1"/>
  <c r="EZ46" i="1"/>
  <c r="FC12" i="1"/>
  <c r="FR79" i="1"/>
  <c r="FU41" i="1"/>
  <c r="DV83" i="1"/>
  <c r="EZ56" i="1"/>
  <c r="DS70" i="1"/>
  <c r="EH14" i="1"/>
  <c r="FO64" i="1"/>
  <c r="EQ83" i="1"/>
  <c r="FC18" i="1"/>
  <c r="EB19" i="1"/>
  <c r="FR64" i="1"/>
  <c r="EN3" i="1"/>
  <c r="EH13" i="1"/>
  <c r="FC57" i="1"/>
  <c r="EW69" i="1"/>
  <c r="ET28" i="1"/>
  <c r="FU50" i="1"/>
  <c r="DP85" i="1"/>
  <c r="EQ62" i="1"/>
  <c r="GD52" i="1"/>
  <c r="GD77" i="1"/>
  <c r="GD81" i="1"/>
  <c r="GA85" i="1"/>
  <c r="GD88" i="1"/>
  <c r="GA80" i="1"/>
  <c r="GD7" i="1"/>
  <c r="GD12" i="1"/>
  <c r="GA64" i="1"/>
  <c r="GD83" i="1"/>
  <c r="GD18" i="1"/>
  <c r="GA17" i="1"/>
  <c r="GA12" i="1"/>
  <c r="GD53" i="1"/>
  <c r="FX5" i="1"/>
  <c r="FX39" i="1"/>
  <c r="FX27" i="1"/>
  <c r="FX46" i="1"/>
  <c r="FX51" i="1"/>
  <c r="FX77" i="1"/>
  <c r="FX34" i="1"/>
  <c r="FX93" i="1"/>
  <c r="FC19" i="1"/>
  <c r="EQ47" i="1"/>
  <c r="EH57" i="1"/>
  <c r="FC45" i="1"/>
  <c r="FC91" i="1"/>
  <c r="FO81" i="1"/>
  <c r="FU82" i="1"/>
  <c r="EW4" i="1"/>
  <c r="EK46" i="1"/>
  <c r="DP14" i="1"/>
  <c r="FC95" i="1"/>
  <c r="DJ10" i="1"/>
  <c r="DJ91" i="1"/>
  <c r="FR45" i="1"/>
  <c r="DV94" i="1"/>
  <c r="DJ35" i="1"/>
  <c r="DP45" i="1"/>
  <c r="EW24" i="1"/>
  <c r="DM28" i="1"/>
  <c r="DY51" i="1"/>
  <c r="EH56" i="1"/>
  <c r="FR18" i="1"/>
  <c r="FF4" i="1"/>
  <c r="EK82" i="1"/>
  <c r="EW8" i="1"/>
  <c r="FR91" i="1"/>
  <c r="EB5" i="1"/>
  <c r="EK14" i="1"/>
  <c r="FF27" i="1"/>
  <c r="EQ89" i="1"/>
  <c r="FC22" i="1"/>
  <c r="DM86" i="1"/>
  <c r="FI22" i="1"/>
  <c r="DV81" i="1"/>
  <c r="EK51" i="1"/>
  <c r="FO62" i="1"/>
  <c r="ET17" i="1"/>
  <c r="EE46" i="1"/>
  <c r="EQ69" i="1"/>
  <c r="DM81" i="1"/>
  <c r="FU27" i="1"/>
  <c r="EB17" i="1"/>
  <c r="FR39" i="1"/>
  <c r="DJ17" i="1"/>
  <c r="DS5" i="1"/>
  <c r="FI29" i="1"/>
  <c r="EZ28" i="1"/>
  <c r="EE28" i="1"/>
  <c r="EH17" i="1"/>
  <c r="EW46" i="1"/>
  <c r="GD80" i="1"/>
  <c r="GD5" i="1"/>
  <c r="GA7" i="1"/>
  <c r="GD13" i="1"/>
  <c r="GA92" i="1"/>
  <c r="GA77" i="1"/>
  <c r="GD50" i="1"/>
  <c r="GA84" i="1"/>
  <c r="GA70" i="1"/>
  <c r="GA76" i="1"/>
  <c r="GA74" i="1"/>
  <c r="GA71" i="1"/>
  <c r="GD62" i="1"/>
  <c r="GD38" i="1"/>
  <c r="FX64" i="1"/>
  <c r="FX58" i="1"/>
  <c r="FX33" i="1"/>
  <c r="FX70" i="1"/>
  <c r="FX81" i="1"/>
  <c r="FX32" i="1"/>
  <c r="FX91" i="1"/>
  <c r="FX92" i="1"/>
  <c r="EH65" i="1"/>
  <c r="DM59" i="1"/>
  <c r="DY35" i="1"/>
  <c r="FI86" i="1"/>
  <c r="FX71" i="1"/>
  <c r="EB52" i="1"/>
  <c r="DP83" i="1"/>
  <c r="EW89" i="1"/>
  <c r="FR92" i="1"/>
  <c r="EW28" i="1"/>
  <c r="EE82" i="1"/>
  <c r="DJ92" i="1"/>
  <c r="FI52" i="1"/>
  <c r="EB62" i="1"/>
  <c r="EH34" i="1"/>
  <c r="EE34" i="1"/>
  <c r="FL68" i="1"/>
  <c r="FC14" i="1"/>
  <c r="FR75" i="1"/>
  <c r="DS29" i="1"/>
  <c r="FC71" i="1"/>
  <c r="ET32" i="1"/>
  <c r="DV69" i="1"/>
  <c r="ET96" i="1"/>
  <c r="EW58" i="1"/>
  <c r="DY59" i="1"/>
  <c r="FI95" i="1"/>
  <c r="FU53" i="1"/>
  <c r="DP27" i="1"/>
  <c r="EH45" i="1"/>
  <c r="EZ8" i="1"/>
  <c r="FU12" i="1"/>
  <c r="EW77" i="1"/>
  <c r="FR58" i="1"/>
  <c r="FO3" i="1"/>
  <c r="FO68" i="1"/>
  <c r="FU44" i="1"/>
  <c r="DM19" i="1"/>
  <c r="DV51" i="1"/>
  <c r="EZ7" i="1"/>
  <c r="EZ47" i="1"/>
  <c r="DV41" i="1"/>
  <c r="EZ85" i="1"/>
  <c r="FO8" i="1"/>
  <c r="DM91" i="1"/>
  <c r="FR74" i="1"/>
  <c r="FR84" i="1"/>
  <c r="DP87" i="1"/>
  <c r="ET77" i="1"/>
  <c r="EZ27" i="1"/>
  <c r="GG50" i="1"/>
  <c r="GJ23" i="1"/>
  <c r="GP56" i="1"/>
  <c r="GG41" i="1"/>
  <c r="GJ14" i="1"/>
  <c r="GG45" i="1"/>
  <c r="GJ92" i="1"/>
  <c r="GG63" i="1"/>
  <c r="GJ3" i="1"/>
  <c r="GG12" i="1"/>
  <c r="GJ74" i="1"/>
  <c r="GA51" i="1"/>
  <c r="GA86" i="1"/>
  <c r="GD89" i="1"/>
  <c r="GA63" i="1"/>
  <c r="GA87" i="1"/>
  <c r="GD24" i="1"/>
  <c r="GD51" i="1"/>
  <c r="GA8" i="1"/>
  <c r="GD91" i="1"/>
  <c r="GD3" i="1"/>
  <c r="GD70" i="1"/>
  <c r="GD58" i="1"/>
  <c r="GA65" i="1"/>
  <c r="GD59" i="1"/>
  <c r="GA94" i="1"/>
  <c r="GD79" i="1"/>
  <c r="GA59" i="1"/>
  <c r="FX83" i="1"/>
  <c r="FX87" i="1"/>
  <c r="FX19" i="1"/>
  <c r="FX94" i="1"/>
  <c r="FX28" i="1"/>
  <c r="FX52" i="1"/>
  <c r="FX75" i="1"/>
  <c r="FX65" i="1"/>
  <c r="DY91" i="1"/>
  <c r="EQ92" i="1"/>
  <c r="EB69" i="1"/>
  <c r="FR32" i="1"/>
  <c r="FU80" i="1"/>
  <c r="EK81" i="1"/>
  <c r="EH59" i="1"/>
  <c r="EE58" i="1"/>
  <c r="FL59" i="1"/>
  <c r="EH96" i="1"/>
  <c r="DP91" i="1"/>
  <c r="FI32" i="1"/>
  <c r="FL96" i="1"/>
  <c r="EK17" i="1"/>
  <c r="EW63" i="1"/>
  <c r="EZ74" i="1"/>
  <c r="DP69" i="1"/>
  <c r="DG46" i="1"/>
  <c r="FR44" i="1"/>
  <c r="EZ22" i="1"/>
  <c r="EN17" i="1"/>
  <c r="ET9" i="1"/>
  <c r="DS47" i="1"/>
  <c r="EN65" i="1"/>
  <c r="EZ82" i="1"/>
  <c r="EB64" i="1"/>
  <c r="EN77" i="1"/>
  <c r="EW51" i="1"/>
  <c r="DM18" i="1"/>
  <c r="FC52" i="1"/>
  <c r="DY12" i="1"/>
  <c r="FI17" i="1"/>
  <c r="FO2" i="1"/>
  <c r="EE57" i="1"/>
  <c r="EN58" i="1"/>
  <c r="FI38" i="1"/>
  <c r="EK89" i="1"/>
  <c r="FR3" i="1"/>
  <c r="FU71" i="1"/>
  <c r="EW38" i="1"/>
  <c r="DJ56" i="1"/>
  <c r="FF35" i="1"/>
  <c r="EW85" i="1"/>
  <c r="FO91" i="1"/>
  <c r="EK44" i="1"/>
  <c r="EH39" i="1"/>
  <c r="DJ34" i="1"/>
  <c r="DS52" i="1"/>
  <c r="DY96" i="1"/>
  <c r="EB68" i="1"/>
  <c r="GG2" i="1"/>
  <c r="GG94" i="1"/>
  <c r="GP82" i="1"/>
  <c r="GG83" i="1"/>
  <c r="GG79" i="1"/>
  <c r="GJ7" i="1"/>
  <c r="GG58" i="1"/>
  <c r="GJ18" i="1"/>
  <c r="GJ70" i="1"/>
  <c r="GJ2" i="1"/>
  <c r="GG29" i="1"/>
  <c r="GG59" i="1"/>
  <c r="GJ27" i="1"/>
  <c r="GG52" i="1"/>
  <c r="GD4" i="1"/>
  <c r="GA28" i="1"/>
  <c r="GD29" i="1"/>
  <c r="GD86" i="1"/>
  <c r="GD92" i="1"/>
  <c r="GA89" i="1"/>
  <c r="GA56" i="1"/>
  <c r="GA93" i="1"/>
  <c r="GD34" i="1"/>
  <c r="GA34" i="1"/>
  <c r="GD74" i="1"/>
  <c r="GA62" i="1"/>
  <c r="GA2" i="1"/>
  <c r="GD94" i="1"/>
  <c r="GD82" i="1"/>
  <c r="GA4" i="1"/>
  <c r="GD2" i="1"/>
  <c r="FX29" i="1"/>
  <c r="FX57" i="1"/>
  <c r="FX44" i="1"/>
  <c r="FX41" i="1"/>
  <c r="FX82" i="1"/>
  <c r="FX23" i="1"/>
  <c r="FX13" i="1"/>
  <c r="FX89" i="1"/>
  <c r="FX38" i="1"/>
  <c r="FL80" i="1"/>
  <c r="FR52" i="1"/>
  <c r="FI81" i="1"/>
  <c r="DS71" i="1"/>
  <c r="FC96" i="1"/>
  <c r="EB79" i="1"/>
  <c r="DV12" i="1"/>
  <c r="EK68" i="1"/>
  <c r="DS38" i="1"/>
  <c r="DM82" i="1"/>
  <c r="EQ41" i="1"/>
  <c r="FR34" i="1"/>
  <c r="FO41" i="1"/>
  <c r="DJ13" i="1"/>
  <c r="ET57" i="1"/>
  <c r="EN89" i="1"/>
  <c r="EN8" i="1"/>
  <c r="DG75" i="1"/>
  <c r="FC62" i="1"/>
  <c r="DM89" i="1"/>
  <c r="FL22" i="1"/>
  <c r="FC47" i="1"/>
  <c r="DP17" i="1"/>
  <c r="FI82" i="1"/>
  <c r="DP41" i="1"/>
  <c r="FL91" i="1"/>
  <c r="FL12" i="1"/>
  <c r="DJ76" i="1"/>
  <c r="DP4" i="1"/>
  <c r="FI58" i="1"/>
  <c r="DV79" i="1"/>
  <c r="FI74" i="1"/>
  <c r="FO4" i="1"/>
  <c r="DV44" i="1"/>
  <c r="EQ75" i="1"/>
  <c r="EW75" i="1"/>
  <c r="FF19" i="1"/>
  <c r="DY39" i="1"/>
  <c r="FO88" i="1"/>
  <c r="DV28" i="1"/>
  <c r="EN83" i="1"/>
  <c r="EZ57" i="1"/>
  <c r="DY79" i="1"/>
  <c r="ET51" i="1"/>
  <c r="DM80" i="1"/>
  <c r="FO23" i="1"/>
  <c r="DG45" i="1"/>
  <c r="DY41" i="1"/>
  <c r="DV95" i="1"/>
  <c r="ET76" i="1"/>
  <c r="DS89" i="1"/>
  <c r="EK13" i="1"/>
  <c r="DG14" i="1"/>
  <c r="DV23" i="1"/>
  <c r="EW96" i="1"/>
  <c r="DP92" i="1"/>
  <c r="DP22" i="1"/>
  <c r="FU70" i="1"/>
  <c r="DP6" i="1"/>
  <c r="FF8" i="1"/>
  <c r="EH18" i="1"/>
  <c r="EE33" i="1"/>
  <c r="DM74" i="1"/>
  <c r="EE74" i="1"/>
  <c r="DJ14" i="1"/>
  <c r="FF63" i="1"/>
  <c r="FL6" i="1"/>
  <c r="FI10" i="1"/>
  <c r="FO83" i="1"/>
  <c r="EN70" i="1"/>
  <c r="EB7" i="1"/>
  <c r="FI3" i="1"/>
  <c r="FF65" i="1"/>
  <c r="FF62" i="1"/>
  <c r="ET94" i="1"/>
  <c r="FI27" i="1"/>
  <c r="DV18" i="1"/>
  <c r="FF88" i="1"/>
  <c r="DM41" i="1"/>
  <c r="FL34" i="1"/>
  <c r="FC5" i="1"/>
  <c r="FO94" i="1"/>
  <c r="DP96" i="1"/>
  <c r="FL71" i="1"/>
  <c r="EB44" i="1"/>
  <c r="FU96" i="1"/>
  <c r="FC77" i="1"/>
  <c r="FU89" i="1"/>
  <c r="DY13" i="1"/>
  <c r="FI68" i="1"/>
  <c r="FU91" i="1"/>
  <c r="FC75" i="1"/>
  <c r="EK83" i="1"/>
  <c r="EK74" i="1"/>
  <c r="DJ74" i="1"/>
  <c r="EB58" i="1"/>
  <c r="DV75" i="1"/>
  <c r="EQ9" i="1"/>
  <c r="DJ41" i="1"/>
  <c r="ET13" i="1"/>
  <c r="ET95" i="1"/>
  <c r="EN41" i="1"/>
  <c r="EB53" i="1"/>
  <c r="EE59" i="1"/>
  <c r="FI83" i="1"/>
  <c r="DS86" i="1"/>
  <c r="EH22" i="1"/>
  <c r="ET59" i="1"/>
  <c r="DM57" i="1"/>
  <c r="FU52" i="1"/>
  <c r="DY46" i="1"/>
  <c r="DY56" i="1"/>
  <c r="EN12" i="1"/>
  <c r="DV2" i="1"/>
  <c r="DG83" i="1"/>
  <c r="EE18" i="1"/>
  <c r="FF46" i="1"/>
  <c r="EQ94" i="1"/>
  <c r="EH7" i="1"/>
  <c r="DS88" i="1"/>
  <c r="EW80" i="1"/>
  <c r="FO82" i="1"/>
  <c r="DP95" i="1"/>
  <c r="DY53" i="1"/>
  <c r="EE14" i="1"/>
  <c r="EH6" i="1"/>
  <c r="FI44" i="1"/>
  <c r="FC86" i="1"/>
  <c r="EH50" i="1"/>
  <c r="DV59" i="1"/>
  <c r="FC4" i="1"/>
  <c r="FR86" i="1"/>
  <c r="EK6" i="1"/>
  <c r="EW13" i="1"/>
  <c r="EZ52" i="1"/>
  <c r="EK64" i="1"/>
  <c r="FF58" i="1"/>
  <c r="DP40" i="1"/>
  <c r="EQ56" i="1"/>
  <c r="ET64" i="1"/>
  <c r="DY5" i="1"/>
  <c r="DJ3" i="1"/>
  <c r="DY52" i="1"/>
  <c r="FL70" i="1"/>
  <c r="EH89" i="1"/>
  <c r="EZ88" i="1"/>
  <c r="FO63" i="1"/>
  <c r="FO6" i="1"/>
  <c r="EZ44" i="1"/>
  <c r="DY69" i="1"/>
  <c r="EN14" i="1"/>
  <c r="DP44" i="1"/>
  <c r="ET39" i="1"/>
  <c r="DV64" i="1"/>
  <c r="EE52" i="1"/>
  <c r="EK8" i="1"/>
  <c r="DM3" i="1"/>
  <c r="EH64" i="1"/>
  <c r="DG74" i="1"/>
  <c r="DJ58" i="1"/>
  <c r="EQ68" i="1"/>
  <c r="FC79" i="1"/>
  <c r="DJ29" i="1"/>
  <c r="FF96" i="1"/>
  <c r="DP88" i="1"/>
  <c r="EH92" i="1"/>
  <c r="EK3" i="1"/>
  <c r="EN23" i="1"/>
  <c r="FF29" i="1"/>
  <c r="FR71" i="1"/>
  <c r="DM14" i="1"/>
  <c r="EE96" i="1"/>
  <c r="DG39" i="1"/>
  <c r="DV68" i="1"/>
  <c r="EK18" i="1"/>
  <c r="FF2" i="1"/>
  <c r="FL83" i="1"/>
  <c r="EW65" i="1"/>
  <c r="DV9" i="1"/>
  <c r="DG71" i="1"/>
  <c r="EN68" i="1"/>
  <c r="DY84" i="1"/>
  <c r="FL29" i="1"/>
  <c r="DM62" i="1"/>
  <c r="DS76" i="1"/>
  <c r="EE85" i="1"/>
  <c r="EQ87" i="1"/>
  <c r="DV47" i="1"/>
  <c r="DP28" i="1"/>
  <c r="FI40" i="1"/>
  <c r="EK27" i="1"/>
  <c r="EB74" i="1"/>
  <c r="DM22" i="1"/>
  <c r="FO96" i="1"/>
  <c r="FO76" i="1"/>
  <c r="FF40" i="1"/>
  <c r="FL95" i="1"/>
  <c r="EB75" i="1"/>
  <c r="FC3" i="1"/>
  <c r="DM8" i="1"/>
  <c r="DM64" i="1"/>
  <c r="EZ29" i="1"/>
  <c r="EQ18" i="1"/>
  <c r="FU87" i="1"/>
  <c r="FU85" i="1"/>
  <c r="FU84" i="1"/>
  <c r="FO32" i="1"/>
  <c r="FO29" i="1"/>
  <c r="DS39" i="1"/>
  <c r="DG89" i="1"/>
  <c r="EW84" i="1"/>
  <c r="FI64" i="1"/>
  <c r="FO45" i="1"/>
  <c r="FF85" i="1"/>
  <c r="ET87" i="1"/>
  <c r="EK53" i="1"/>
  <c r="FR33" i="1"/>
  <c r="FO34" i="1"/>
  <c r="DY45" i="1"/>
  <c r="EH63" i="1"/>
  <c r="DV74" i="1"/>
  <c r="FI62" i="1"/>
  <c r="EZ68" i="1"/>
  <c r="EW71" i="1"/>
  <c r="EW14" i="1"/>
  <c r="FO18" i="1"/>
  <c r="EB8" i="1"/>
  <c r="DS6" i="1"/>
  <c r="EN81" i="1"/>
  <c r="DS58" i="1"/>
  <c r="FO51" i="1"/>
  <c r="EB12" i="1"/>
  <c r="EE39" i="1"/>
  <c r="EN35" i="1"/>
  <c r="FU51" i="1"/>
  <c r="EQ79" i="1"/>
  <c r="DM69" i="1"/>
  <c r="DM23" i="1"/>
  <c r="DY28" i="1"/>
  <c r="FF44" i="1"/>
  <c r="FC69" i="1"/>
  <c r="FU14" i="1"/>
  <c r="DJ93" i="1"/>
  <c r="FC92" i="1"/>
  <c r="EB34" i="1"/>
  <c r="EN63" i="1"/>
  <c r="DV3" i="1"/>
  <c r="DP3" i="1"/>
  <c r="DY18" i="1"/>
  <c r="DG86" i="1"/>
  <c r="EW9" i="1"/>
  <c r="DG87" i="1"/>
  <c r="EN79" i="1"/>
  <c r="DJ52" i="1"/>
  <c r="FF59" i="1"/>
  <c r="DV71" i="1"/>
  <c r="EK57" i="1"/>
  <c r="DP19" i="1"/>
  <c r="FF45" i="1"/>
  <c r="EQ29" i="1"/>
  <c r="DM7" i="1"/>
  <c r="DG9" i="1"/>
  <c r="DV35" i="1"/>
  <c r="EN92" i="1"/>
  <c r="DP82" i="1"/>
  <c r="FU65" i="1"/>
  <c r="ET65" i="1"/>
  <c r="ET69" i="1"/>
  <c r="DY68" i="1"/>
  <c r="FI41" i="1"/>
  <c r="DS40" i="1"/>
  <c r="EQ14" i="1"/>
  <c r="EB23" i="1"/>
  <c r="EZ51" i="1"/>
  <c r="EN45" i="1"/>
  <c r="EE44" i="1"/>
  <c r="DV13" i="1"/>
  <c r="FL17" i="1"/>
  <c r="FU3" i="1"/>
  <c r="DJ32" i="1"/>
  <c r="EQ22" i="1"/>
  <c r="DJ69" i="1"/>
  <c r="EB86" i="1"/>
  <c r="DY89" i="1"/>
  <c r="ET50" i="1"/>
  <c r="DS33" i="1"/>
  <c r="EW19" i="1"/>
  <c r="EK32" i="1"/>
  <c r="DY33" i="1"/>
  <c r="EB10" i="1"/>
  <c r="DV27" i="1"/>
  <c r="DS22" i="1"/>
  <c r="DY8" i="1"/>
  <c r="FR81" i="1"/>
  <c r="FC87" i="1"/>
  <c r="EN29" i="1"/>
  <c r="EE13" i="1"/>
  <c r="DP29" i="1"/>
  <c r="DV22" i="1"/>
  <c r="FI75" i="1"/>
  <c r="DP68" i="1"/>
  <c r="ET33" i="1"/>
  <c r="EN64" i="1"/>
  <c r="DV53" i="1"/>
  <c r="FL13" i="1"/>
  <c r="FF3" i="1"/>
  <c r="DG4" i="1"/>
  <c r="DM17" i="1"/>
  <c r="FF92" i="1"/>
  <c r="EZ6" i="1"/>
  <c r="ET71" i="1"/>
  <c r="EZ59" i="1"/>
  <c r="FC7" i="1"/>
  <c r="FF91" i="1"/>
  <c r="EW35" i="1"/>
  <c r="EE47" i="1"/>
  <c r="FC40" i="1"/>
  <c r="FO79" i="1"/>
  <c r="DV52" i="1"/>
  <c r="FF6" i="1"/>
  <c r="FU58" i="1"/>
  <c r="EE7" i="1"/>
  <c r="EW2" i="1"/>
  <c r="DP35" i="1"/>
  <c r="DJ82" i="1"/>
  <c r="FR62" i="1"/>
  <c r="ET63" i="1"/>
  <c r="EK4" i="1"/>
  <c r="EB51" i="1"/>
  <c r="FF23" i="1"/>
  <c r="FL86" i="1"/>
  <c r="DM4" i="1"/>
  <c r="FR14" i="1"/>
  <c r="EW68" i="1"/>
  <c r="EE92" i="1"/>
  <c r="DM35" i="1"/>
  <c r="EE56" i="1"/>
  <c r="DP18" i="1"/>
  <c r="ET34" i="1"/>
  <c r="DP12" i="1"/>
  <c r="EQ84" i="1"/>
  <c r="EH35" i="1"/>
  <c r="EZ50" i="1"/>
  <c r="DS2" i="1"/>
  <c r="DM94" i="1"/>
  <c r="EE88" i="1"/>
  <c r="EQ95" i="1"/>
  <c r="DJ83" i="1"/>
  <c r="DG22" i="1"/>
  <c r="EW62" i="1"/>
  <c r="EB89" i="1"/>
  <c r="FR27" i="1"/>
  <c r="DS62" i="1"/>
  <c r="DM58" i="1"/>
  <c r="EN91" i="1"/>
  <c r="FR12" i="1"/>
  <c r="FC65" i="1"/>
  <c r="DM93" i="1"/>
  <c r="EW95" i="1"/>
  <c r="FC2" i="1"/>
  <c r="DJ7" i="1"/>
  <c r="DM83" i="1"/>
  <c r="EH71" i="1"/>
  <c r="FC23" i="1"/>
  <c r="DG8" i="1"/>
  <c r="DY65" i="1"/>
  <c r="DP10" i="1"/>
  <c r="FF22" i="1"/>
  <c r="EN19" i="1"/>
  <c r="EE63" i="1"/>
  <c r="FL8" i="1"/>
  <c r="DM33" i="1"/>
  <c r="DY77" i="1"/>
  <c r="DS68" i="1"/>
  <c r="EH47" i="1"/>
  <c r="EK63" i="1"/>
  <c r="DM75" i="1"/>
  <c r="DP32" i="1"/>
  <c r="EK56" i="1"/>
  <c r="EK86" i="1"/>
  <c r="FI35" i="1"/>
  <c r="EE93" i="1"/>
  <c r="DY27" i="1"/>
  <c r="EH8" i="1"/>
  <c r="DS7" i="1"/>
  <c r="EN24" i="1"/>
  <c r="FR63" i="1"/>
  <c r="EN28" i="1"/>
  <c r="DJ59" i="1"/>
  <c r="EW74" i="1"/>
  <c r="FL3" i="1"/>
  <c r="DS80" i="1"/>
  <c r="FF32" i="1"/>
  <c r="DV56" i="1"/>
  <c r="FR56" i="1"/>
  <c r="EQ2" i="1"/>
  <c r="FO12" i="1"/>
  <c r="FO28" i="1"/>
  <c r="FI91" i="1"/>
  <c r="FR59" i="1"/>
  <c r="FC82" i="1"/>
  <c r="DG80" i="1"/>
  <c r="EZ76" i="1"/>
  <c r="FO69" i="1"/>
  <c r="EK35" i="1"/>
  <c r="EW34" i="1"/>
  <c r="FU45" i="1"/>
  <c r="FU59" i="1"/>
  <c r="FL14" i="1"/>
  <c r="DS45" i="1"/>
  <c r="FC68" i="1"/>
  <c r="DG65" i="1"/>
  <c r="FL62" i="1"/>
  <c r="FI80" i="1"/>
  <c r="EH46" i="1"/>
  <c r="EE41" i="1"/>
  <c r="DG85" i="1"/>
  <c r="EW45" i="1"/>
  <c r="FF12" i="1"/>
  <c r="EK52" i="1"/>
  <c r="DJ22" i="1"/>
  <c r="FR57" i="1"/>
  <c r="EZ41" i="1"/>
  <c r="EZ40" i="1"/>
  <c r="FC32" i="1"/>
  <c r="EQ34" i="1"/>
  <c r="FL4" i="1"/>
  <c r="FU5" i="1"/>
  <c r="DM5" i="1"/>
  <c r="EN93" i="1"/>
  <c r="DP50" i="1"/>
  <c r="DV91" i="1"/>
  <c r="ET23" i="1"/>
  <c r="FC24" i="1"/>
  <c r="FU32" i="1"/>
  <c r="FU88" i="1"/>
  <c r="EB2" i="1"/>
  <c r="EZ84" i="1"/>
  <c r="FI56" i="1"/>
  <c r="DM85" i="1"/>
  <c r="FO24" i="1"/>
  <c r="EK62" i="1"/>
  <c r="FU24" i="1"/>
  <c r="EZ12" i="1"/>
  <c r="DS34" i="1"/>
  <c r="EN2" i="1"/>
  <c r="DJ63" i="1"/>
  <c r="DS91" i="1"/>
  <c r="DM40" i="1"/>
  <c r="EE76" i="1"/>
  <c r="DJ38" i="1"/>
  <c r="EB33" i="1"/>
  <c r="FR82" i="1"/>
  <c r="DG82" i="1"/>
  <c r="EH79" i="1"/>
  <c r="DP51" i="1"/>
  <c r="FL88" i="1"/>
  <c r="DG28" i="1"/>
  <c r="FL28" i="1"/>
  <c r="DM70" i="1"/>
  <c r="FO44" i="1"/>
  <c r="DY24" i="1"/>
  <c r="EQ88" i="1"/>
  <c r="DS12" i="1"/>
  <c r="ET52" i="1"/>
  <c r="DP71" i="1"/>
  <c r="FL64" i="1"/>
  <c r="EB35" i="1"/>
  <c r="FO70" i="1"/>
  <c r="FR83" i="1"/>
  <c r="FR87" i="1"/>
  <c r="DM95" i="1"/>
  <c r="FC80" i="1"/>
  <c r="EH24" i="1"/>
  <c r="EH76" i="1"/>
  <c r="EW6" i="1"/>
  <c r="DG58" i="1"/>
  <c r="EZ17" i="1"/>
  <c r="FU56" i="1"/>
  <c r="DP70" i="1"/>
  <c r="DS23" i="1"/>
  <c r="DG18" i="1"/>
  <c r="DV76" i="1"/>
  <c r="ET2" i="1"/>
  <c r="DJ96" i="1"/>
  <c r="DY17" i="1"/>
  <c r="EH84" i="1"/>
  <c r="EB18" i="1"/>
  <c r="ET44" i="1"/>
  <c r="EQ23" i="1"/>
  <c r="ET22" i="1"/>
  <c r="DG40" i="1"/>
  <c r="EQ77" i="1"/>
  <c r="EN74" i="1"/>
  <c r="DV5" i="1"/>
  <c r="EK96" i="1"/>
  <c r="EH33" i="1"/>
  <c r="EN62" i="1"/>
  <c r="FI23" i="1"/>
  <c r="FU10" i="1"/>
  <c r="FI50" i="1"/>
  <c r="DY80" i="1"/>
  <c r="EK87" i="1"/>
  <c r="EW79" i="1"/>
  <c r="DY93" i="1"/>
  <c r="FF83" i="1"/>
  <c r="EZ64" i="1"/>
  <c r="EH2" i="1"/>
  <c r="ET53" i="1"/>
  <c r="DG27" i="1"/>
  <c r="EQ17" i="1"/>
  <c r="FI85" i="1"/>
  <c r="DP24" i="1"/>
  <c r="FL47" i="1"/>
  <c r="DP94" i="1"/>
  <c r="FL92" i="1"/>
  <c r="FI33" i="1"/>
  <c r="DS8" i="1"/>
  <c r="ET88" i="1"/>
  <c r="EQ13" i="1"/>
  <c r="FL58" i="1"/>
  <c r="FF70" i="1"/>
  <c r="ET91" i="1"/>
  <c r="DP38" i="1"/>
  <c r="FO9" i="1"/>
  <c r="EZ65" i="1"/>
  <c r="DP2" i="1"/>
  <c r="FF80" i="1"/>
  <c r="EZ93" i="1"/>
  <c r="EW50" i="1"/>
  <c r="EK40" i="1"/>
  <c r="EQ32" i="1"/>
  <c r="ET27" i="1"/>
  <c r="DG53" i="1"/>
  <c r="ET24" i="1"/>
  <c r="FU74" i="1"/>
  <c r="FO38" i="1"/>
  <c r="ET12" i="1"/>
  <c r="DM34" i="1"/>
  <c r="FF64" i="1"/>
  <c r="EQ70" i="1"/>
  <c r="EK65" i="1"/>
  <c r="DY75" i="1"/>
  <c r="FO80" i="1"/>
  <c r="FL93" i="1"/>
  <c r="DJ5" i="1"/>
  <c r="DM6" i="1"/>
  <c r="FO84" i="1"/>
  <c r="DP13" i="1"/>
  <c r="EN4" i="1"/>
  <c r="DM29" i="1"/>
  <c r="DJ39" i="1"/>
  <c r="EW10" i="1"/>
  <c r="FI88" i="1"/>
  <c r="EE5" i="1"/>
  <c r="DS46" i="1"/>
  <c r="FC59" i="1"/>
  <c r="EQ45" i="1"/>
  <c r="FC6" i="1"/>
  <c r="DP5" i="1"/>
  <c r="DJ23" i="1"/>
  <c r="ET19" i="1"/>
  <c r="DS41" i="1"/>
  <c r="EZ14" i="1"/>
  <c r="EE95" i="1"/>
  <c r="DJ79" i="1"/>
  <c r="FC29" i="1"/>
  <c r="DS82" i="1"/>
  <c r="DJ88" i="1"/>
  <c r="DJ33" i="1"/>
  <c r="EK88" i="1"/>
  <c r="ET14" i="1"/>
  <c r="FL39" i="1"/>
  <c r="FU17" i="1"/>
  <c r="ET79" i="1"/>
  <c r="FI53" i="1"/>
  <c r="ET86" i="1"/>
  <c r="DV88" i="1"/>
  <c r="EN53" i="1"/>
  <c r="DS51" i="1"/>
  <c r="DS94" i="1"/>
  <c r="FI19" i="1"/>
  <c r="EW82" i="1"/>
  <c r="FL79" i="1"/>
  <c r="EQ85" i="1"/>
  <c r="FI51" i="1"/>
  <c r="FI34" i="1"/>
  <c r="FR51" i="1"/>
  <c r="EK34" i="1"/>
  <c r="DG51" i="1"/>
  <c r="ET5" i="1"/>
  <c r="EE19" i="1"/>
  <c r="DM79" i="1"/>
  <c r="FF52" i="1"/>
  <c r="FC27" i="1"/>
  <c r="EQ50" i="1"/>
  <c r="FI8" i="1"/>
  <c r="FL69" i="1"/>
  <c r="EN84" i="1"/>
  <c r="DP23" i="1"/>
  <c r="FF33" i="1"/>
  <c r="FU77" i="1"/>
  <c r="EW33" i="1"/>
  <c r="DV4" i="1"/>
  <c r="DG35" i="1"/>
  <c r="DY76" i="1"/>
  <c r="ET3" i="1"/>
  <c r="DV24" i="1"/>
  <c r="EH75" i="1"/>
  <c r="FI94" i="1"/>
  <c r="EN38" i="1"/>
  <c r="DG92" i="1"/>
  <c r="DG76" i="1"/>
  <c r="EB6" i="1"/>
  <c r="FC9" i="1"/>
  <c r="FC35" i="1"/>
  <c r="FR85" i="1"/>
  <c r="DV6" i="1"/>
  <c r="EK2" i="1"/>
  <c r="EH69" i="1"/>
  <c r="DG38" i="1"/>
  <c r="DV29" i="1"/>
  <c r="DM46" i="1"/>
  <c r="EB46" i="1"/>
  <c r="EQ96" i="1"/>
  <c r="DG63" i="1"/>
  <c r="EW5" i="1"/>
  <c r="DJ18" i="1"/>
  <c r="FF7" i="1"/>
  <c r="DJ81" i="1"/>
  <c r="FR70" i="1"/>
  <c r="DS27" i="1"/>
  <c r="DS57" i="1"/>
  <c r="FO52" i="1"/>
  <c r="EH32" i="1"/>
  <c r="FU19" i="1"/>
  <c r="FL81" i="1"/>
  <c r="FU47" i="1"/>
  <c r="EN10" i="1"/>
  <c r="EE86" i="1"/>
  <c r="EE77" i="1"/>
  <c r="FL44" i="1"/>
  <c r="EK85" i="1"/>
  <c r="DM51" i="1"/>
  <c r="FI59" i="1"/>
  <c r="ET18" i="1"/>
  <c r="FU7" i="1"/>
  <c r="FF71" i="1"/>
  <c r="FC46" i="1"/>
  <c r="EW39" i="1"/>
  <c r="DV62" i="1"/>
  <c r="DM84" i="1"/>
  <c r="EK28" i="1"/>
  <c r="FR96" i="1"/>
  <c r="EH5" i="1"/>
  <c r="DG23" i="1"/>
  <c r="FF95" i="1"/>
  <c r="DP56" i="1"/>
  <c r="DG17" i="1"/>
  <c r="DJ46" i="1"/>
  <c r="ET89" i="1"/>
  <c r="FU81" i="1"/>
  <c r="EE71" i="1"/>
  <c r="DS95" i="1"/>
  <c r="EK9" i="1"/>
  <c r="DM13" i="1"/>
  <c r="EE65" i="1"/>
  <c r="EB92" i="1"/>
  <c r="ET80" i="1"/>
  <c r="DY19" i="1"/>
  <c r="EW57" i="1"/>
  <c r="DP57" i="1"/>
  <c r="EN46" i="1"/>
  <c r="FI13" i="1"/>
  <c r="EZ45" i="1"/>
  <c r="DS74" i="1"/>
  <c r="ET38" i="1"/>
  <c r="FC38" i="1"/>
  <c r="EZ2" i="1"/>
  <c r="FU86" i="1"/>
  <c r="FU57" i="1"/>
  <c r="EH68" i="1"/>
  <c r="FL87" i="1"/>
  <c r="EH52" i="1"/>
  <c r="EN40" i="1"/>
  <c r="FI28" i="1"/>
  <c r="FU22" i="1"/>
  <c r="DG94" i="1"/>
  <c r="EN47" i="1"/>
  <c r="DS28" i="1"/>
  <c r="DM96" i="1"/>
  <c r="EQ7" i="1"/>
  <c r="EQ52" i="1"/>
  <c r="EE40" i="1"/>
  <c r="DY7" i="1"/>
  <c r="FO92" i="1"/>
  <c r="FC84" i="1"/>
  <c r="EK75" i="1"/>
  <c r="EH29" i="1"/>
  <c r="FO14" i="1"/>
  <c r="DG2" i="1"/>
  <c r="DM88" i="1"/>
  <c r="DY58" i="1"/>
  <c r="EW76" i="1"/>
  <c r="DS3" i="1"/>
  <c r="EH88" i="1"/>
  <c r="DY40" i="1"/>
  <c r="FO10" i="1"/>
  <c r="DG12" i="1"/>
  <c r="FR46" i="1"/>
  <c r="DP81" i="1"/>
  <c r="EQ91" i="1"/>
  <c r="FU2" i="1"/>
  <c r="DJ28" i="1"/>
  <c r="EZ83" i="1"/>
  <c r="EW27" i="1"/>
  <c r="DS77" i="1"/>
  <c r="EB88" i="1"/>
  <c r="DY23" i="1"/>
  <c r="EW17" i="1"/>
  <c r="ET40" i="1"/>
  <c r="DJ2" i="1"/>
  <c r="FR17" i="1"/>
  <c r="EH38" i="1"/>
  <c r="FU4" i="1"/>
  <c r="FC17" i="1"/>
  <c r="EK12" i="1"/>
  <c r="FC85" i="1"/>
  <c r="EW91" i="1"/>
  <c r="EK5" i="1"/>
  <c r="DS75" i="1"/>
  <c r="DS50" i="1"/>
  <c r="FL50" i="1"/>
  <c r="EK91" i="1"/>
  <c r="DV92" i="1"/>
  <c r="EQ27" i="1"/>
  <c r="ET45" i="1"/>
  <c r="FO56" i="1"/>
  <c r="DM87" i="1"/>
  <c r="FR89" i="1"/>
  <c r="EH83" i="1"/>
  <c r="FO85" i="1"/>
  <c r="EB94" i="1"/>
  <c r="DJ47" i="1"/>
  <c r="FC39" i="1"/>
  <c r="FU23" i="1"/>
  <c r="FU64" i="1"/>
  <c r="EE35" i="1"/>
  <c r="DS18" i="1"/>
  <c r="DG33" i="1"/>
  <c r="DM10" i="1"/>
  <c r="DM47" i="1"/>
  <c r="DP75" i="1"/>
  <c r="EK70" i="1"/>
  <c r="DP58" i="1"/>
  <c r="FO58" i="1"/>
  <c r="FO22" i="1"/>
  <c r="EH74" i="1"/>
  <c r="EH3" i="1"/>
  <c r="FF53" i="1"/>
  <c r="DP79" i="1"/>
  <c r="DM53" i="1"/>
  <c r="DV8" i="1"/>
  <c r="HB74" i="1"/>
  <c r="HB19" i="1"/>
  <c r="HB18" i="1"/>
  <c r="HB10" i="1"/>
  <c r="HB64" i="1"/>
  <c r="HB58" i="1"/>
  <c r="HB51" i="1"/>
  <c r="HB62" i="1"/>
  <c r="EW18" i="1"/>
  <c r="FO33" i="1"/>
  <c r="ET92" i="1"/>
  <c r="DM65" i="1"/>
  <c r="EW29" i="1"/>
  <c r="EE24" i="1"/>
  <c r="EQ6" i="1"/>
  <c r="DV86" i="1"/>
  <c r="EZ63" i="1"/>
  <c r="EZ34" i="1"/>
  <c r="FR95" i="1"/>
  <c r="DV19" i="1"/>
  <c r="EK7" i="1"/>
  <c r="FC89" i="1"/>
  <c r="DG7" i="1"/>
  <c r="DV84" i="1"/>
  <c r="EQ71" i="1"/>
  <c r="DJ24" i="1"/>
  <c r="DY22" i="1"/>
  <c r="DG34" i="1"/>
  <c r="FU8" i="1"/>
  <c r="EB59" i="1"/>
  <c r="EZ96" i="1"/>
  <c r="DV87" i="1"/>
  <c r="FL89" i="1"/>
  <c r="DS83" i="1"/>
  <c r="FR19" i="1"/>
  <c r="DV34" i="1"/>
  <c r="EH41" i="1"/>
  <c r="EB71" i="1"/>
  <c r="DP65" i="1"/>
  <c r="FR69" i="1"/>
  <c r="DP89" i="1"/>
  <c r="DG5" i="1"/>
  <c r="DJ95" i="1"/>
  <c r="FI5" i="1"/>
  <c r="EZ75" i="1"/>
  <c r="FL18" i="1"/>
  <c r="DY2" i="1"/>
  <c r="EE68" i="1"/>
  <c r="FO46" i="1"/>
  <c r="EB40" i="1"/>
  <c r="DS9" i="1"/>
  <c r="DM52" i="1"/>
  <c r="FU95" i="1"/>
  <c r="EQ24" i="1"/>
  <c r="FI77" i="1"/>
  <c r="FR88" i="1"/>
  <c r="DY82" i="1"/>
  <c r="DV89" i="1"/>
  <c r="EE94" i="1"/>
  <c r="DS10" i="1"/>
  <c r="EW88" i="1"/>
  <c r="FL7" i="1"/>
  <c r="FO27" i="1"/>
  <c r="EE9" i="1"/>
  <c r="FF69" i="1"/>
  <c r="FF41" i="1"/>
  <c r="FR80" i="1"/>
  <c r="FR23" i="1"/>
  <c r="FL19" i="1"/>
  <c r="DJ45" i="1"/>
  <c r="FI96" i="1"/>
  <c r="DM24" i="1"/>
  <c r="FI7" i="1"/>
  <c r="FF56" i="1"/>
  <c r="FU83" i="1"/>
  <c r="EE69" i="1"/>
  <c r="EB93" i="1"/>
  <c r="DG3" i="1"/>
  <c r="DP8" i="1"/>
  <c r="EN94" i="1"/>
  <c r="FO53" i="1"/>
  <c r="EQ10" i="1"/>
  <c r="ET7" i="1"/>
  <c r="EQ38" i="1"/>
  <c r="FU69" i="1"/>
  <c r="HB75" i="1"/>
  <c r="HB40" i="1"/>
  <c r="HB95" i="1"/>
  <c r="HB4" i="1"/>
  <c r="HB34" i="1"/>
  <c r="HB87" i="1"/>
  <c r="HB45" i="1"/>
  <c r="HB65" i="1"/>
  <c r="FO39" i="1"/>
  <c r="EK93" i="1"/>
  <c r="DY87" i="1"/>
  <c r="DP74" i="1"/>
  <c r="EB22" i="1"/>
  <c r="EQ5" i="1"/>
  <c r="DS24" i="1"/>
  <c r="FO86" i="1"/>
  <c r="ET82" i="1"/>
  <c r="FI39" i="1"/>
  <c r="DV33" i="1"/>
  <c r="DG62" i="1"/>
  <c r="EE75" i="1"/>
  <c r="DM56" i="1"/>
  <c r="FR10" i="1"/>
  <c r="FI89" i="1"/>
  <c r="FR5" i="1"/>
  <c r="DG64" i="1"/>
  <c r="EB39" i="1"/>
  <c r="FF68" i="1"/>
  <c r="EE10" i="1"/>
  <c r="DS81" i="1"/>
  <c r="EK69" i="1"/>
  <c r="EW47" i="1"/>
  <c r="EN34" i="1"/>
  <c r="DJ65" i="1"/>
  <c r="FR41" i="1"/>
  <c r="FU62" i="1"/>
  <c r="FR50" i="1"/>
  <c r="DJ80" i="1"/>
  <c r="EB80" i="1"/>
  <c r="EZ19" i="1"/>
  <c r="DJ64" i="1"/>
  <c r="DY92" i="1"/>
  <c r="EW87" i="1"/>
  <c r="EW92" i="1"/>
  <c r="DJ71" i="1"/>
  <c r="EE80" i="1"/>
  <c r="FI9" i="1"/>
  <c r="FU33" i="1"/>
  <c r="FO19" i="1"/>
  <c r="FO89" i="1"/>
  <c r="FL52" i="1"/>
  <c r="FU92" i="1"/>
  <c r="FI65" i="1"/>
  <c r="FF47" i="1"/>
  <c r="FU76" i="1"/>
  <c r="EK39" i="1"/>
  <c r="FO74" i="1"/>
  <c r="EZ69" i="1"/>
  <c r="EQ65" i="1"/>
  <c r="EZ4" i="1"/>
  <c r="EQ35" i="1"/>
  <c r="EN9" i="1"/>
  <c r="FL33" i="1"/>
  <c r="FF17" i="1"/>
  <c r="EN18" i="1"/>
  <c r="EK94" i="1"/>
  <c r="EK29" i="1"/>
  <c r="ET56" i="1"/>
  <c r="DP84" i="1"/>
  <c r="DJ6" i="1"/>
  <c r="DG6" i="1"/>
  <c r="FC94" i="1"/>
  <c r="ET29" i="1"/>
  <c r="FU94" i="1"/>
  <c r="DG19" i="1"/>
  <c r="EB50" i="1"/>
  <c r="DY38" i="1"/>
  <c r="FL65" i="1"/>
  <c r="EN52" i="1"/>
  <c r="DS64" i="1"/>
  <c r="EH77" i="1"/>
  <c r="FL76" i="1"/>
  <c r="DJ19" i="1"/>
  <c r="FC8" i="1"/>
  <c r="HE92" i="1"/>
  <c r="HB85" i="1"/>
  <c r="HB76" i="1"/>
  <c r="HB29" i="1"/>
  <c r="HB41" i="1"/>
  <c r="HB9" i="1"/>
  <c r="HB8" i="1"/>
  <c r="HB84" i="1"/>
  <c r="HB82" i="1"/>
  <c r="EB70" i="1"/>
  <c r="DP7" i="1"/>
  <c r="ET8" i="1"/>
  <c r="DV82" i="1"/>
  <c r="FU9" i="1"/>
  <c r="FF93" i="1"/>
  <c r="EZ58" i="1"/>
  <c r="EB41" i="1"/>
  <c r="DJ77" i="1"/>
  <c r="EQ57" i="1"/>
  <c r="DV70" i="1"/>
  <c r="EE6" i="1"/>
  <c r="FL35" i="1"/>
  <c r="EH23" i="1"/>
  <c r="EH53" i="1"/>
  <c r="EZ18" i="1"/>
  <c r="DS85" i="1"/>
  <c r="FL5" i="1"/>
  <c r="ET68" i="1"/>
  <c r="FL23" i="1"/>
  <c r="EN57" i="1"/>
  <c r="FO65" i="1"/>
  <c r="EW52" i="1"/>
  <c r="DV63" i="1"/>
  <c r="EH80" i="1"/>
  <c r="DY14" i="1"/>
  <c r="EK23" i="1"/>
  <c r="FO40" i="1"/>
  <c r="DS59" i="1"/>
  <c r="FF82" i="1"/>
  <c r="EN59" i="1"/>
  <c r="FR47" i="1"/>
  <c r="EQ53" i="1"/>
  <c r="DV10" i="1"/>
  <c r="EB9" i="1"/>
  <c r="FF38" i="1"/>
  <c r="EN7" i="1"/>
  <c r="FU18" i="1"/>
  <c r="EE83" i="1"/>
  <c r="EW12" i="1"/>
  <c r="EQ19" i="1"/>
  <c r="EZ39" i="1"/>
  <c r="EH19" i="1"/>
  <c r="DS87" i="1"/>
  <c r="DM38" i="1"/>
  <c r="EB47" i="1"/>
  <c r="DY86" i="1"/>
  <c r="EK79" i="1"/>
  <c r="EK76" i="1"/>
  <c r="EE22" i="1"/>
  <c r="EB3" i="1"/>
  <c r="EQ80" i="1"/>
  <c r="FI76" i="1"/>
  <c r="DP52" i="1"/>
  <c r="EH94" i="1"/>
  <c r="EN88" i="1"/>
  <c r="EK33" i="1"/>
  <c r="DP86" i="1"/>
  <c r="EE8" i="1"/>
  <c r="FU63" i="1"/>
  <c r="DY95" i="1"/>
  <c r="DP34" i="1"/>
  <c r="EQ4" i="1"/>
  <c r="FR65" i="1"/>
  <c r="DY10" i="1"/>
  <c r="FL45" i="1"/>
  <c r="FC44" i="1"/>
  <c r="DP62" i="1"/>
  <c r="ET85" i="1"/>
  <c r="EB82" i="1"/>
  <c r="EN32" i="1"/>
  <c r="EW40" i="1"/>
  <c r="EN82" i="1"/>
  <c r="FF84" i="1"/>
  <c r="EQ8" i="1"/>
  <c r="EZ23" i="1"/>
  <c r="HB86" i="1"/>
  <c r="HB71" i="1"/>
  <c r="HB89" i="1"/>
  <c r="HB22" i="1"/>
  <c r="HB44" i="1"/>
  <c r="HB14" i="1"/>
  <c r="HB96" i="1"/>
  <c r="HB38" i="1"/>
  <c r="HB52" i="1"/>
  <c r="EQ86" i="1"/>
  <c r="EQ81" i="1"/>
  <c r="DV39" i="1"/>
  <c r="FO50" i="1"/>
  <c r="FR35" i="1"/>
  <c r="DP39" i="1"/>
  <c r="FC10" i="1"/>
  <c r="EN51" i="1"/>
  <c r="EB13" i="1"/>
  <c r="EK47" i="1"/>
  <c r="DP76" i="1"/>
  <c r="FI47" i="1"/>
  <c r="EQ74" i="1"/>
  <c r="EZ32" i="1"/>
  <c r="DS69" i="1"/>
  <c r="FO13" i="1"/>
  <c r="ET46" i="1"/>
  <c r="DS56" i="1"/>
  <c r="FF87" i="1"/>
  <c r="FL77" i="1"/>
  <c r="EW70" i="1"/>
  <c r="EE64" i="1"/>
  <c r="EN50" i="1"/>
  <c r="EE4" i="1"/>
  <c r="FR22" i="1"/>
  <c r="FL63" i="1"/>
  <c r="DV17" i="1"/>
  <c r="EH95" i="1"/>
  <c r="DJ9" i="1"/>
  <c r="EW59" i="1"/>
  <c r="EN56" i="1"/>
  <c r="DG93" i="1"/>
  <c r="ET81" i="1"/>
  <c r="FR7" i="1"/>
  <c r="DS79" i="1"/>
  <c r="DS32" i="1"/>
  <c r="EE51" i="1"/>
  <c r="FO93" i="1"/>
  <c r="EZ33" i="1"/>
  <c r="EQ63" i="1"/>
  <c r="EQ59" i="1"/>
  <c r="EB76" i="1"/>
  <c r="DJ8" i="1"/>
  <c r="DS92" i="1"/>
  <c r="FC74" i="1"/>
  <c r="EN71" i="1"/>
  <c r="EZ62" i="1"/>
  <c r="EH9" i="1"/>
  <c r="EZ86" i="1"/>
  <c r="EW56" i="1"/>
  <c r="FI2" i="1"/>
  <c r="FL74" i="1"/>
  <c r="EB27" i="1"/>
  <c r="EZ3" i="1"/>
  <c r="DS13" i="1"/>
  <c r="EN39" i="1"/>
  <c r="DD83" i="1"/>
  <c r="EN86" i="1"/>
  <c r="FI6" i="1"/>
  <c r="EH40" i="1"/>
  <c r="EN85" i="1"/>
  <c r="HB35" i="1"/>
  <c r="HB6" i="1"/>
  <c r="HB80" i="1"/>
  <c r="HB27" i="1"/>
  <c r="HB94" i="1"/>
  <c r="HB93" i="1"/>
  <c r="HB3" i="1"/>
  <c r="HB57" i="1"/>
  <c r="HB77" i="1"/>
  <c r="FO47" i="1"/>
  <c r="FI46" i="1"/>
  <c r="EN80" i="1"/>
  <c r="EB32" i="1"/>
  <c r="DG70" i="1"/>
  <c r="DV38" i="1"/>
  <c r="DV93" i="1"/>
  <c r="FF50" i="1"/>
  <c r="EB14" i="1"/>
  <c r="EE62" i="1"/>
  <c r="EW93" i="1"/>
  <c r="DG77" i="1"/>
  <c r="FF76" i="1"/>
  <c r="FO17" i="1"/>
  <c r="DJ62" i="1"/>
  <c r="FF77" i="1"/>
  <c r="EZ80" i="1"/>
  <c r="EW3" i="1"/>
  <c r="EN76" i="1"/>
  <c r="FO7" i="1"/>
  <c r="DP33" i="1"/>
  <c r="DJ57" i="1"/>
  <c r="DY9" i="1"/>
  <c r="ET58" i="1"/>
  <c r="DP53" i="1"/>
  <c r="EB95" i="1"/>
  <c r="FL10" i="1"/>
  <c r="FC13" i="1"/>
  <c r="EZ71" i="1"/>
  <c r="FC93" i="1"/>
  <c r="FI63" i="1"/>
  <c r="EH93" i="1"/>
  <c r="DP63" i="1"/>
  <c r="EE91" i="1"/>
  <c r="DY50" i="1"/>
  <c r="EE50" i="1"/>
  <c r="DY44" i="1"/>
  <c r="EE32" i="1"/>
  <c r="DY94" i="1"/>
  <c r="FO77" i="1"/>
  <c r="FC51" i="1"/>
  <c r="EN44" i="1"/>
  <c r="DG59" i="1"/>
  <c r="FC76" i="1"/>
  <c r="EZ38" i="1"/>
  <c r="FR8" i="1"/>
  <c r="FF74" i="1"/>
  <c r="ET74" i="1"/>
  <c r="FI93" i="1"/>
  <c r="EB29" i="1"/>
  <c r="EQ12" i="1"/>
  <c r="EB83" i="1"/>
  <c r="DS84" i="1"/>
  <c r="FU68" i="1"/>
  <c r="ET41" i="1"/>
  <c r="DD28" i="1"/>
  <c r="DD3" i="1"/>
  <c r="EW64" i="1"/>
  <c r="EW81" i="1"/>
  <c r="DV58" i="1"/>
  <c r="ET83" i="1"/>
  <c r="HE89" i="1"/>
  <c r="HB69" i="1"/>
  <c r="HB47" i="1"/>
  <c r="HB13" i="1"/>
  <c r="HB17" i="1"/>
  <c r="HB28" i="1"/>
  <c r="HB24" i="1"/>
  <c r="HB50" i="1"/>
  <c r="HB88" i="1"/>
  <c r="DY83" i="1"/>
  <c r="FF75" i="1"/>
  <c r="FR29" i="1"/>
  <c r="FL40" i="1"/>
  <c r="EK50" i="1"/>
  <c r="EZ95" i="1"/>
  <c r="DV65" i="1"/>
  <c r="DM39" i="1"/>
  <c r="EQ51" i="1"/>
  <c r="EE38" i="1"/>
  <c r="EZ81" i="1"/>
  <c r="DG56" i="1"/>
  <c r="EK77" i="1"/>
  <c r="EN96" i="1"/>
  <c r="DV46" i="1"/>
  <c r="EQ40" i="1"/>
  <c r="FC33" i="1"/>
  <c r="DS19" i="1"/>
  <c r="FR94" i="1"/>
  <c r="FI4" i="1"/>
  <c r="DJ40" i="1"/>
  <c r="EZ13" i="1"/>
  <c r="EH62" i="1"/>
  <c r="DM45" i="1"/>
  <c r="EW32" i="1"/>
  <c r="DV50" i="1"/>
  <c r="FC56" i="1"/>
  <c r="DG57" i="1"/>
  <c r="EZ53" i="1"/>
  <c r="EK84" i="1"/>
  <c r="FF81" i="1"/>
  <c r="EK92" i="1"/>
  <c r="DV96" i="1"/>
  <c r="EB28" i="1"/>
  <c r="EN69" i="1"/>
  <c r="FL51" i="1"/>
  <c r="FC34" i="1"/>
  <c r="DJ68" i="1"/>
  <c r="DS65" i="1"/>
  <c r="EB56" i="1"/>
  <c r="FR28" i="1"/>
  <c r="FR93" i="1"/>
  <c r="FF57" i="1"/>
  <c r="EE53" i="1"/>
  <c r="EZ9" i="1"/>
  <c r="EH10" i="1"/>
  <c r="ET10" i="1"/>
  <c r="EK45" i="1"/>
  <c r="FR76" i="1"/>
  <c r="EB45" i="1"/>
  <c r="ET84" i="1"/>
  <c r="DG68" i="1"/>
  <c r="FF39" i="1"/>
  <c r="EK10" i="1"/>
  <c r="DM76" i="1"/>
  <c r="EK71" i="1"/>
  <c r="EK22" i="1"/>
  <c r="FF9" i="1"/>
  <c r="DG10" i="1"/>
  <c r="DG41" i="1"/>
  <c r="DY32" i="1"/>
  <c r="EB77" i="1"/>
  <c r="EH44" i="1"/>
  <c r="EB84" i="1"/>
  <c r="EZ5" i="1"/>
  <c r="FR2" i="1"/>
  <c r="DV14" i="1"/>
  <c r="EN33" i="1"/>
  <c r="EQ58" i="1"/>
  <c r="DD63" i="1"/>
  <c r="FU28" i="1"/>
  <c r="EW7" i="1"/>
  <c r="DM71" i="1"/>
  <c r="DA88" i="1"/>
  <c r="DJ12" i="1"/>
  <c r="DS35" i="1"/>
  <c r="HB39" i="1"/>
  <c r="HB46" i="1"/>
  <c r="HB79" i="1"/>
  <c r="HB83" i="1"/>
  <c r="HB56" i="1"/>
  <c r="HB53" i="1"/>
  <c r="HB70" i="1"/>
  <c r="HB33" i="1"/>
  <c r="HB32" i="1"/>
  <c r="FF34" i="1"/>
  <c r="EB4" i="1"/>
  <c r="FC88" i="1"/>
  <c r="FI14" i="1"/>
  <c r="FL85" i="1"/>
  <c r="FR53" i="1"/>
  <c r="EE23" i="1"/>
  <c r="FC83" i="1"/>
  <c r="FL27" i="1"/>
  <c r="EK80" i="1"/>
  <c r="FL2" i="1"/>
  <c r="DY88" i="1"/>
  <c r="DJ53" i="1"/>
  <c r="EQ76" i="1"/>
  <c r="DS14" i="1"/>
  <c r="DY29" i="1"/>
  <c r="DJ75" i="1"/>
  <c r="DP93" i="1"/>
  <c r="EB24" i="1"/>
  <c r="EB63" i="1"/>
  <c r="DS53" i="1"/>
  <c r="FU6" i="1"/>
  <c r="EH4" i="1"/>
  <c r="EE84" i="1"/>
  <c r="FO75" i="1"/>
  <c r="DJ89" i="1"/>
  <c r="EE3" i="1"/>
  <c r="EH87" i="1"/>
  <c r="EH58" i="1"/>
  <c r="EW41" i="1"/>
  <c r="FF14" i="1"/>
  <c r="EB96" i="1"/>
  <c r="FC81" i="1"/>
  <c r="FC41" i="1"/>
  <c r="EE70" i="1"/>
  <c r="EW94" i="1"/>
  <c r="DY47" i="1"/>
  <c r="EN87" i="1"/>
  <c r="EQ93" i="1"/>
  <c r="DG91" i="1"/>
  <c r="FC50" i="1"/>
  <c r="DP47" i="1"/>
  <c r="ET70" i="1"/>
  <c r="EH27" i="1"/>
  <c r="DP46" i="1"/>
  <c r="EQ28" i="1"/>
  <c r="DY85" i="1"/>
  <c r="EW44" i="1"/>
  <c r="FF13" i="1"/>
  <c r="DY81" i="1"/>
  <c r="FF18" i="1"/>
  <c r="FR77" i="1"/>
  <c r="DY64" i="1"/>
  <c r="DJ86" i="1"/>
  <c r="EH28" i="1"/>
  <c r="DY3" i="1"/>
  <c r="DG88" i="1"/>
  <c r="DV57" i="1"/>
  <c r="EB91" i="1"/>
  <c r="FL41" i="1"/>
  <c r="EE79" i="1"/>
  <c r="FL9" i="1"/>
  <c r="EK58" i="1"/>
  <c r="DG44" i="1"/>
  <c r="EE81" i="1"/>
  <c r="DY57" i="1"/>
  <c r="ET62" i="1"/>
  <c r="EH12" i="1"/>
  <c r="EK24" i="1"/>
  <c r="ET4" i="1"/>
  <c r="FO35" i="1"/>
  <c r="DG79" i="1"/>
  <c r="DM2" i="1"/>
  <c r="DP77" i="1"/>
  <c r="FU29" i="1"/>
  <c r="EE17" i="1"/>
  <c r="HB91" i="1"/>
  <c r="HB2" i="1"/>
  <c r="HB12" i="1"/>
  <c r="HB92" i="1"/>
  <c r="HB5" i="1"/>
  <c r="HB81" i="1"/>
  <c r="HB7" i="1"/>
  <c r="HB23" i="1"/>
  <c r="HB63" i="1"/>
  <c r="GY74" i="1"/>
  <c r="GY5" i="1"/>
  <c r="GY56" i="1"/>
  <c r="GY12" i="1"/>
  <c r="GY77" i="1"/>
  <c r="GY95" i="1"/>
  <c r="GY38" i="1"/>
  <c r="GY27" i="1"/>
  <c r="GY47" i="1"/>
  <c r="GY46" i="1"/>
  <c r="GY23" i="1"/>
  <c r="GY87" i="1"/>
  <c r="GY9" i="1"/>
  <c r="GY29" i="1"/>
  <c r="GY35" i="1"/>
  <c r="GY96" i="1"/>
  <c r="GY34" i="1"/>
  <c r="GY45" i="1"/>
  <c r="GY83" i="1"/>
  <c r="GY63" i="1"/>
  <c r="GY75" i="1"/>
  <c r="GY76" i="1"/>
  <c r="GY88" i="1"/>
  <c r="GY70" i="1"/>
  <c r="GY39" i="1"/>
  <c r="GY79" i="1"/>
  <c r="GY64" i="1"/>
  <c r="GY6" i="1"/>
  <c r="GY58" i="1"/>
  <c r="GY2" i="1"/>
  <c r="GY13" i="1"/>
  <c r="GY41" i="1"/>
  <c r="GY28" i="1"/>
  <c r="GY50" i="1"/>
  <c r="GY18" i="1"/>
  <c r="GY14" i="1"/>
  <c r="GY82" i="1"/>
  <c r="GY69" i="1"/>
  <c r="GY86" i="1"/>
  <c r="GY57" i="1"/>
  <c r="GY4" i="1"/>
  <c r="GY65" i="1"/>
  <c r="GY84" i="1"/>
  <c r="GY44" i="1"/>
  <c r="GY7" i="1"/>
  <c r="GY52" i="1"/>
  <c r="GY51" i="1"/>
  <c r="GY3" i="1"/>
  <c r="GY8" i="1"/>
  <c r="HB59" i="1"/>
  <c r="GY81" i="1"/>
  <c r="GY24" i="1"/>
  <c r="GY22" i="1"/>
  <c r="GY89" i="1"/>
  <c r="GY10" i="1"/>
  <c r="GY19" i="1"/>
  <c r="GY93" i="1"/>
  <c r="GY59" i="1"/>
  <c r="GY40" i="1"/>
  <c r="GY92" i="1"/>
  <c r="GY62" i="1"/>
  <c r="GY94" i="1"/>
  <c r="GY85" i="1"/>
  <c r="GY71" i="1"/>
  <c r="GY17" i="1"/>
  <c r="GY80" i="1"/>
  <c r="GY33" i="1"/>
  <c r="GY53" i="1"/>
  <c r="GY91" i="1"/>
  <c r="GV83" i="1"/>
  <c r="GY32" i="1"/>
  <c r="GV35" i="1"/>
  <c r="GY68" i="1"/>
  <c r="GV38" i="1"/>
  <c r="GS53" i="1"/>
  <c r="GP70" i="1"/>
  <c r="GJ75" i="1"/>
  <c r="GD35" i="1"/>
  <c r="DJ44" i="1"/>
  <c r="DJ50" i="1"/>
  <c r="DJ94" i="1"/>
  <c r="DG96" i="1"/>
  <c r="DD40" i="1"/>
  <c r="DD50" i="1"/>
  <c r="DD38" i="1"/>
  <c r="DD70" i="1"/>
  <c r="DD75" i="1"/>
  <c r="DD2" i="1"/>
  <c r="DD69" i="1"/>
  <c r="DD17" i="1"/>
  <c r="DD51" i="1"/>
  <c r="DD8" i="1"/>
  <c r="DD77" i="1"/>
  <c r="DD47" i="1"/>
  <c r="DD89" i="1"/>
  <c r="DD7" i="1"/>
  <c r="DD52" i="1"/>
  <c r="DD74" i="1"/>
  <c r="DD18" i="1"/>
  <c r="DD79" i="1"/>
  <c r="DD14" i="1"/>
  <c r="DD64" i="1"/>
  <c r="DD62" i="1"/>
  <c r="DD32" i="1"/>
  <c r="DD46" i="1"/>
  <c r="DD4" i="1"/>
  <c r="DD88" i="1"/>
  <c r="DD57" i="1"/>
  <c r="DD86" i="1"/>
  <c r="DA51" i="1"/>
  <c r="DA33" i="1"/>
  <c r="DD87" i="1"/>
  <c r="DA85" i="1"/>
  <c r="DD59" i="1"/>
  <c r="DD80" i="1"/>
  <c r="DA38" i="1"/>
  <c r="DA32" i="1"/>
  <c r="DA79" i="1"/>
  <c r="DD94" i="1"/>
  <c r="DA74" i="1"/>
  <c r="DD44" i="1"/>
  <c r="DA94" i="1"/>
  <c r="DD84" i="1"/>
  <c r="DD65" i="1"/>
  <c r="DD33" i="1"/>
  <c r="DA41" i="1"/>
  <c r="DA82" i="1"/>
  <c r="DA57" i="1"/>
  <c r="DD91" i="1"/>
  <c r="DA9" i="1"/>
  <c r="DA45" i="1"/>
  <c r="DA7" i="1"/>
  <c r="DA71" i="1"/>
  <c r="DD58" i="1"/>
  <c r="DA89" i="1"/>
  <c r="DA80" i="1"/>
  <c r="DA23" i="1"/>
  <c r="DA44" i="1"/>
  <c r="DA2" i="1"/>
  <c r="DA5" i="1"/>
  <c r="DA59" i="1"/>
  <c r="DA22" i="1"/>
  <c r="DD27" i="1"/>
  <c r="DD53" i="1"/>
  <c r="DA62" i="1"/>
  <c r="DD22" i="1"/>
  <c r="DA29" i="1"/>
  <c r="DA63" i="1"/>
  <c r="DD19" i="1"/>
  <c r="DA12" i="1"/>
  <c r="DA68" i="1"/>
  <c r="DD68" i="1"/>
  <c r="DA17" i="1"/>
  <c r="DA75" i="1"/>
  <c r="DA65" i="1"/>
  <c r="DD34" i="1"/>
  <c r="DA83" i="1"/>
  <c r="DD13" i="1"/>
  <c r="DA96" i="1"/>
  <c r="DA39" i="1"/>
  <c r="DD45" i="1"/>
  <c r="DA27" i="1"/>
  <c r="DD24" i="1"/>
  <c r="DA34" i="1"/>
  <c r="DA3" i="1"/>
  <c r="DA8" i="1"/>
  <c r="DA76" i="1"/>
  <c r="DA91" i="1"/>
  <c r="DD10" i="1"/>
  <c r="DA50" i="1"/>
  <c r="DA6" i="1"/>
  <c r="DD29" i="1"/>
  <c r="DD82" i="1"/>
  <c r="DD71" i="1"/>
  <c r="DA87" i="1"/>
  <c r="DD95" i="1"/>
  <c r="DD85" i="1"/>
  <c r="DD92" i="1"/>
  <c r="DA18" i="1"/>
  <c r="DA47" i="1"/>
  <c r="DA14" i="1"/>
  <c r="DA56" i="1"/>
  <c r="DA77" i="1"/>
  <c r="DA13" i="1"/>
  <c r="DA28" i="1"/>
  <c r="DA95" i="1"/>
  <c r="DA81" i="1"/>
  <c r="DD81" i="1"/>
  <c r="DA70" i="1"/>
  <c r="DA35" i="1"/>
  <c r="DD35" i="1"/>
  <c r="DA64" i="1"/>
  <c r="DD6" i="1"/>
  <c r="DA69" i="1"/>
  <c r="DD9" i="1"/>
  <c r="DA40" i="1"/>
  <c r="DD12" i="1"/>
  <c r="DA19" i="1"/>
  <c r="DD93" i="1"/>
  <c r="DA24" i="1"/>
  <c r="DA93" i="1"/>
  <c r="DA52" i="1"/>
  <c r="DA58" i="1"/>
  <c r="DD96" i="1"/>
  <c r="DA84" i="1"/>
  <c r="DA4" i="1"/>
  <c r="DA46" i="1"/>
  <c r="DD23" i="1"/>
  <c r="DA92" i="1"/>
  <c r="DD39" i="1"/>
  <c r="DD41" i="1"/>
  <c r="DD56" i="1"/>
  <c r="DA10" i="1"/>
  <c r="DA86" i="1"/>
  <c r="DD76" i="1"/>
  <c r="DD5" i="1"/>
  <c r="DA53" i="1"/>
  <c r="CX23" i="1"/>
  <c r="CX12" i="1"/>
  <c r="CX14" i="1"/>
  <c r="CX76" i="1"/>
  <c r="CX8" i="1"/>
  <c r="CX24" i="1"/>
  <c r="CX6" i="1"/>
  <c r="CX53" i="1"/>
  <c r="CX58" i="1"/>
  <c r="CX19" i="1"/>
  <c r="CX77" i="1"/>
  <c r="CX35" i="1"/>
  <c r="CX92" i="1"/>
  <c r="CX56" i="1"/>
  <c r="CX87" i="1"/>
  <c r="CX13" i="1"/>
  <c r="CX45" i="1"/>
  <c r="CX74" i="1"/>
  <c r="CX39" i="1"/>
  <c r="CX4" i="1"/>
  <c r="CX88" i="1"/>
  <c r="CX38" i="1"/>
  <c r="CX57" i="1"/>
  <c r="CX68" i="1"/>
  <c r="CX75" i="1"/>
  <c r="CX59" i="1"/>
  <c r="CX65" i="1"/>
  <c r="CX84" i="1"/>
  <c r="CX47" i="1"/>
  <c r="CX86" i="1"/>
  <c r="CX27" i="1"/>
  <c r="CX71" i="1"/>
  <c r="CX80" i="1"/>
  <c r="CX29" i="1"/>
  <c r="CX79" i="1"/>
  <c r="CX95" i="1"/>
  <c r="CX83" i="1"/>
  <c r="CX9" i="1"/>
  <c r="CX32" i="1"/>
  <c r="CX70" i="1"/>
  <c r="CX17" i="1"/>
  <c r="CX81" i="1"/>
  <c r="CU58" i="1"/>
  <c r="CU84" i="1"/>
  <c r="CU52" i="1"/>
  <c r="CU12" i="1"/>
  <c r="CX40" i="1"/>
  <c r="CU14" i="1"/>
  <c r="CU8" i="1"/>
  <c r="CX7" i="1"/>
  <c r="CX64" i="1"/>
  <c r="CU82" i="1"/>
  <c r="CU2" i="1"/>
  <c r="CX51" i="1"/>
  <c r="CU85" i="1"/>
  <c r="CX22" i="1"/>
  <c r="CX18" i="1"/>
  <c r="CU35" i="1"/>
  <c r="CU94" i="1"/>
  <c r="CU47" i="1"/>
  <c r="CU10" i="1"/>
  <c r="CU69" i="1"/>
  <c r="CU4" i="1"/>
  <c r="CX93" i="1"/>
  <c r="CX10" i="1"/>
  <c r="CU71" i="1"/>
  <c r="CU57" i="1"/>
  <c r="CU62" i="1"/>
  <c r="CX63" i="1"/>
  <c r="CU81" i="1"/>
  <c r="CU23" i="1"/>
  <c r="CU75" i="1"/>
  <c r="CU50" i="1"/>
  <c r="CU3" i="1"/>
  <c r="CU83" i="1"/>
  <c r="CU22" i="1"/>
  <c r="CU96" i="1"/>
  <c r="CU34" i="1"/>
  <c r="CX33" i="1"/>
  <c r="CX41" i="1"/>
  <c r="CX89" i="1"/>
  <c r="CU79" i="1"/>
  <c r="CX34" i="1"/>
  <c r="CU92" i="1"/>
  <c r="CX52" i="1"/>
  <c r="CU13" i="1"/>
  <c r="CU70" i="1"/>
  <c r="CU93" i="1"/>
  <c r="CU17" i="1"/>
  <c r="CU59" i="1"/>
  <c r="CU68" i="1"/>
  <c r="CX44" i="1"/>
  <c r="CX46" i="1"/>
  <c r="CU19" i="1"/>
  <c r="CU41" i="1"/>
  <c r="CU89" i="1"/>
  <c r="CU64" i="1"/>
  <c r="CU77" i="1"/>
  <c r="CU24" i="1"/>
  <c r="CU29" i="1"/>
  <c r="CU40" i="1"/>
  <c r="CX82" i="1"/>
  <c r="CU32" i="1"/>
  <c r="CU65" i="1"/>
  <c r="CU88" i="1"/>
  <c r="CU39" i="1"/>
  <c r="CU28" i="1"/>
  <c r="CX28" i="1"/>
  <c r="CX94" i="1"/>
  <c r="CU95" i="1"/>
  <c r="CU56" i="1"/>
  <c r="CX91" i="1"/>
  <c r="CU80" i="1"/>
  <c r="CU63" i="1"/>
  <c r="CU76" i="1"/>
  <c r="CU45" i="1"/>
  <c r="CU53" i="1"/>
  <c r="CU87" i="1"/>
  <c r="CU46" i="1"/>
  <c r="CU86" i="1"/>
  <c r="CU18" i="1"/>
  <c r="CX3" i="1"/>
  <c r="CX5" i="1"/>
  <c r="CU74" i="1"/>
  <c r="CU5" i="1"/>
  <c r="CU38" i="1"/>
  <c r="CU51" i="1"/>
  <c r="CX2" i="1"/>
  <c r="CU6" i="1"/>
  <c r="CU27" i="1"/>
  <c r="CX69" i="1"/>
  <c r="CU44" i="1"/>
  <c r="CU33" i="1"/>
  <c r="CX50" i="1"/>
  <c r="CU9" i="1"/>
  <c r="CX96" i="1"/>
  <c r="CX62" i="1"/>
  <c r="CU91" i="1"/>
  <c r="CX85" i="1"/>
  <c r="CU7" i="1"/>
  <c r="CR85" i="1"/>
  <c r="CR9" i="1"/>
  <c r="CR12" i="1"/>
  <c r="CR3" i="1"/>
  <c r="CR79" i="1"/>
  <c r="CR57" i="1"/>
  <c r="CR69" i="1"/>
  <c r="CR41" i="1"/>
  <c r="CR35" i="1"/>
  <c r="CR89" i="1"/>
  <c r="CR17" i="1"/>
  <c r="CR74" i="1"/>
  <c r="CR14" i="1"/>
  <c r="CR39" i="1"/>
  <c r="CR27" i="1"/>
  <c r="CR47" i="1"/>
  <c r="CR46" i="1"/>
  <c r="CR19" i="1"/>
  <c r="CR40" i="1"/>
  <c r="CR32" i="1"/>
  <c r="CR71" i="1"/>
  <c r="CR76" i="1"/>
  <c r="CR5" i="1"/>
  <c r="CR45" i="1"/>
  <c r="CO80" i="1"/>
  <c r="CO56" i="1"/>
  <c r="CO32" i="1"/>
  <c r="CR77" i="1"/>
  <c r="CR10" i="1"/>
  <c r="CO47" i="1"/>
  <c r="CO92" i="1"/>
  <c r="CR81" i="1"/>
  <c r="CO77" i="1"/>
  <c r="CO17" i="1"/>
  <c r="CR63" i="1"/>
  <c r="CO95" i="1"/>
  <c r="CO41" i="1"/>
  <c r="CR34" i="1"/>
  <c r="CO39" i="1"/>
  <c r="CO79" i="1"/>
  <c r="CO19" i="1"/>
  <c r="CO52" i="1"/>
  <c r="CO75" i="1"/>
  <c r="CO45" i="1"/>
  <c r="CO59" i="1"/>
  <c r="CR23" i="1"/>
  <c r="CO64" i="1"/>
  <c r="CO85" i="1"/>
  <c r="CO57" i="1"/>
  <c r="CR75" i="1"/>
  <c r="CO74" i="1"/>
  <c r="CO46" i="1"/>
  <c r="CO63" i="1"/>
  <c r="CR91" i="1"/>
  <c r="CO93" i="1"/>
  <c r="CO24" i="1"/>
  <c r="CR82" i="1"/>
  <c r="CR92" i="1"/>
  <c r="CR2" i="1"/>
  <c r="CR18" i="1"/>
  <c r="CO28" i="1"/>
  <c r="CO29" i="1"/>
  <c r="CO84" i="1"/>
  <c r="CR53" i="1"/>
  <c r="CO88" i="1"/>
  <c r="CO91" i="1"/>
  <c r="CR87" i="1"/>
  <c r="CO4" i="1"/>
  <c r="CO22" i="1"/>
  <c r="CO14" i="1"/>
  <c r="CO51" i="1"/>
  <c r="CR7" i="1"/>
  <c r="CO27" i="1"/>
  <c r="CO3" i="1"/>
  <c r="CR86" i="1"/>
  <c r="CO40" i="1"/>
  <c r="CO23" i="1"/>
  <c r="CR29" i="1"/>
  <c r="CR50" i="1"/>
  <c r="CO62" i="1"/>
  <c r="CR59" i="1"/>
  <c r="CO12" i="1"/>
  <c r="CR64" i="1"/>
  <c r="CR68" i="1"/>
  <c r="CO10" i="1"/>
  <c r="CO44" i="1"/>
  <c r="CO8" i="1"/>
  <c r="CO65" i="1"/>
  <c r="CO9" i="1"/>
  <c r="CO81" i="1"/>
  <c r="CR8" i="1"/>
  <c r="CR56" i="1"/>
  <c r="CO96" i="1"/>
  <c r="CO50" i="1"/>
  <c r="CR13" i="1"/>
  <c r="CO38" i="1"/>
  <c r="CO94" i="1"/>
  <c r="CR70" i="1"/>
  <c r="CR83" i="1"/>
  <c r="CO7" i="1"/>
  <c r="CR93" i="1"/>
  <c r="CR44" i="1"/>
  <c r="CR96" i="1"/>
  <c r="CO18" i="1"/>
  <c r="CO34" i="1"/>
  <c r="CR22" i="1"/>
  <c r="CR6" i="1"/>
  <c r="CO68" i="1"/>
  <c r="CR58" i="1"/>
  <c r="CR62" i="1"/>
  <c r="CR28" i="1"/>
  <c r="CO70" i="1"/>
  <c r="CR51" i="1"/>
  <c r="CO76" i="1"/>
  <c r="CO83" i="1"/>
  <c r="CR4" i="1"/>
  <c r="CR38" i="1"/>
  <c r="CO5" i="1"/>
  <c r="CR65" i="1"/>
  <c r="CO69" i="1"/>
  <c r="CR52" i="1"/>
  <c r="CO6" i="1"/>
  <c r="CR24" i="1"/>
  <c r="CO87" i="1"/>
  <c r="CO13" i="1"/>
  <c r="CR33" i="1"/>
  <c r="CR88" i="1"/>
  <c r="CR84" i="1"/>
  <c r="CR95" i="1"/>
  <c r="CO2" i="1"/>
  <c r="CO89" i="1"/>
  <c r="CO86" i="1"/>
  <c r="CO33" i="1"/>
  <c r="CO58" i="1"/>
  <c r="CR80" i="1"/>
  <c r="CR94" i="1"/>
  <c r="CO53" i="1"/>
  <c r="CO82" i="1"/>
  <c r="CO71" i="1"/>
  <c r="CO35" i="1"/>
  <c r="CL12" i="1"/>
  <c r="CL13" i="1"/>
  <c r="CL68" i="1"/>
  <c r="CL35" i="1"/>
  <c r="CL62" i="1"/>
  <c r="CL70" i="1"/>
  <c r="CL32" i="1"/>
  <c r="CL53" i="1"/>
  <c r="CL84" i="1"/>
  <c r="CL91" i="1"/>
  <c r="CL59" i="1"/>
  <c r="CL87" i="1"/>
  <c r="CL69" i="1"/>
  <c r="CL27" i="1"/>
  <c r="CL50" i="1"/>
  <c r="CL95" i="1"/>
  <c r="CL45" i="1"/>
  <c r="CL22" i="1"/>
  <c r="CL47" i="1"/>
  <c r="CL51" i="1"/>
  <c r="CL29" i="1"/>
  <c r="CL92" i="1"/>
  <c r="CL44" i="1"/>
  <c r="CL89" i="1"/>
  <c r="CL17" i="1"/>
  <c r="CL7" i="1"/>
  <c r="CL58" i="1"/>
  <c r="CL5" i="1"/>
  <c r="CL19" i="1"/>
  <c r="CL96" i="1"/>
  <c r="CL10" i="1"/>
  <c r="CL64" i="1"/>
  <c r="CL23" i="1"/>
  <c r="CL76" i="1"/>
  <c r="CL56" i="1"/>
  <c r="CL2" i="1"/>
  <c r="CL57" i="1"/>
  <c r="CL81" i="1"/>
  <c r="CL4" i="1"/>
  <c r="CL40" i="1"/>
  <c r="CL46" i="1"/>
  <c r="CL80" i="1"/>
  <c r="CL88" i="1"/>
  <c r="CL14" i="1"/>
  <c r="CL8" i="1"/>
  <c r="CL75" i="1"/>
  <c r="CL41" i="1"/>
  <c r="CL52" i="1"/>
  <c r="CL6" i="1"/>
  <c r="CL3" i="1"/>
  <c r="CL85" i="1"/>
  <c r="CL63" i="1"/>
  <c r="CL28" i="1"/>
  <c r="CL24" i="1"/>
  <c r="CL79" i="1"/>
  <c r="CL94" i="1"/>
  <c r="CL38" i="1"/>
  <c r="CL18" i="1"/>
  <c r="CI53" i="1"/>
  <c r="CI89" i="1"/>
  <c r="CI39" i="1"/>
  <c r="CI79" i="1"/>
  <c r="CI9" i="1"/>
  <c r="CI51" i="1"/>
  <c r="CI6" i="1"/>
  <c r="CL33" i="1"/>
  <c r="CI27" i="1"/>
  <c r="CL82" i="1"/>
  <c r="CI17" i="1"/>
  <c r="CI24" i="1"/>
  <c r="CI70" i="1"/>
  <c r="CI92" i="1"/>
  <c r="CI81" i="1"/>
  <c r="CL86" i="1"/>
  <c r="CI32" i="1"/>
  <c r="CL39" i="1"/>
  <c r="CI93" i="1"/>
  <c r="CI95" i="1"/>
  <c r="CI52" i="1"/>
  <c r="CI8" i="1"/>
  <c r="CI77" i="1"/>
  <c r="CI62" i="1"/>
  <c r="CI10" i="1"/>
  <c r="CI56" i="1"/>
  <c r="CI40" i="1"/>
  <c r="CI63" i="1"/>
  <c r="CI7" i="1"/>
  <c r="CL93" i="1"/>
  <c r="CI64" i="1"/>
  <c r="CL74" i="1"/>
  <c r="CI57" i="1"/>
  <c r="CI12" i="1"/>
  <c r="CI87" i="1"/>
  <c r="CI29" i="1"/>
  <c r="CI13" i="1"/>
  <c r="CI33" i="1"/>
  <c r="CL34" i="1"/>
  <c r="CI84" i="1"/>
  <c r="CI23" i="1"/>
  <c r="CI22" i="1"/>
  <c r="CI38" i="1"/>
  <c r="CI46" i="1"/>
  <c r="CI76" i="1"/>
  <c r="CI88" i="1"/>
  <c r="CI68" i="1"/>
  <c r="CI19" i="1"/>
  <c r="CL9" i="1"/>
  <c r="CI75" i="1"/>
  <c r="CI94" i="1"/>
  <c r="CI71" i="1"/>
  <c r="CI45" i="1"/>
  <c r="CI34" i="1"/>
  <c r="CI65" i="1"/>
  <c r="CI85" i="1"/>
  <c r="CI18" i="1"/>
  <c r="CI69" i="1"/>
  <c r="CL71" i="1"/>
  <c r="CI44" i="1"/>
  <c r="CI35" i="1"/>
  <c r="CI83" i="1"/>
  <c r="CI2" i="1"/>
  <c r="CI96" i="1"/>
  <c r="CI4" i="1"/>
  <c r="CI47" i="1"/>
  <c r="CL65" i="1"/>
  <c r="CI86" i="1"/>
  <c r="CI74" i="1"/>
  <c r="CI3" i="1"/>
  <c r="CI50" i="1"/>
  <c r="CI28" i="1"/>
  <c r="CL83" i="1"/>
  <c r="CI58" i="1"/>
  <c r="CI59" i="1"/>
  <c r="CL77" i="1"/>
  <c r="CI14" i="1"/>
  <c r="CI5" i="1"/>
  <c r="CI91" i="1"/>
  <c r="CI41" i="1"/>
  <c r="CI82" i="1"/>
  <c r="CI80" i="1"/>
  <c r="CF46" i="1"/>
  <c r="CF91" i="1"/>
  <c r="CF8" i="1"/>
  <c r="CF93" i="1"/>
  <c r="CF79" i="1"/>
  <c r="CF83" i="1"/>
  <c r="CF53" i="1"/>
  <c r="CF62" i="1"/>
  <c r="CF82" i="1"/>
  <c r="CF44" i="1"/>
  <c r="CF76" i="1"/>
  <c r="CF89" i="1"/>
  <c r="CF23" i="1"/>
  <c r="CF64" i="1"/>
  <c r="CF6" i="1"/>
  <c r="CF3" i="1"/>
  <c r="CF45" i="1"/>
  <c r="CF88" i="1"/>
  <c r="CF27" i="1"/>
  <c r="CF74" i="1"/>
  <c r="CF14" i="1"/>
  <c r="CF40" i="1"/>
  <c r="CF39" i="1"/>
  <c r="CF17" i="1"/>
  <c r="CF38" i="1"/>
  <c r="CF19" i="1"/>
  <c r="CF70" i="1"/>
  <c r="CF85" i="1"/>
  <c r="CF81" i="1"/>
  <c r="CF10" i="1"/>
  <c r="CF71" i="1"/>
  <c r="CF56" i="1"/>
  <c r="CF86" i="1"/>
  <c r="CF50" i="1"/>
  <c r="CF18" i="1"/>
  <c r="CF12" i="1"/>
  <c r="CF65" i="1"/>
  <c r="CF7" i="1"/>
  <c r="CF47" i="1"/>
  <c r="CF29" i="1"/>
  <c r="CF5" i="1"/>
  <c r="CF69" i="1"/>
  <c r="CF95" i="1"/>
  <c r="CF68" i="1"/>
  <c r="CF92" i="1"/>
  <c r="CF2" i="1"/>
  <c r="CF9" i="1"/>
  <c r="CF13" i="1"/>
  <c r="CF32" i="1"/>
  <c r="CF24" i="1"/>
  <c r="CF34" i="1"/>
  <c r="CF58" i="1"/>
  <c r="CF80" i="1"/>
  <c r="CF77" i="1"/>
  <c r="CF75" i="1"/>
  <c r="CF96" i="1"/>
  <c r="CF57" i="1"/>
  <c r="CF51" i="1"/>
  <c r="CF94" i="1"/>
  <c r="CF63" i="1"/>
  <c r="CF52" i="1"/>
  <c r="CF87" i="1"/>
  <c r="CF22" i="1"/>
  <c r="CF84" i="1"/>
  <c r="CF35" i="1"/>
  <c r="CF59" i="1"/>
  <c r="CF33" i="1"/>
  <c r="CF4" i="1"/>
  <c r="CF28" i="1"/>
  <c r="CF41" i="1"/>
  <c r="CC5" i="1"/>
  <c r="CC29" i="1"/>
  <c r="CC27" i="1"/>
  <c r="CC10" i="1"/>
  <c r="CC92" i="1"/>
  <c r="CC3" i="1"/>
  <c r="CC41" i="1"/>
  <c r="CC96" i="1"/>
  <c r="CC18" i="1"/>
  <c r="CC19" i="1"/>
  <c r="CC57" i="1"/>
  <c r="CC74" i="1"/>
  <c r="CC47" i="1"/>
  <c r="CC39" i="1"/>
  <c r="CC34" i="1"/>
  <c r="CC64" i="1"/>
  <c r="CC38" i="1"/>
  <c r="CC53" i="1"/>
  <c r="CC9" i="1"/>
  <c r="CC50" i="1"/>
  <c r="CC86" i="1"/>
  <c r="CC52" i="1"/>
  <c r="CC24" i="1"/>
  <c r="CC68" i="1"/>
  <c r="CC44" i="1"/>
  <c r="CC59" i="1"/>
  <c r="CC70" i="1"/>
  <c r="CC32" i="1"/>
  <c r="CC65" i="1"/>
  <c r="CC46" i="1"/>
  <c r="CC17" i="1"/>
  <c r="CC83" i="1"/>
  <c r="CC82" i="1"/>
  <c r="CC85" i="1"/>
  <c r="CC6" i="1"/>
  <c r="CC28" i="1"/>
  <c r="CC91" i="1"/>
  <c r="CC2" i="1"/>
  <c r="CC88" i="1"/>
  <c r="CC89" i="1"/>
  <c r="CC87" i="1"/>
  <c r="CC14" i="1"/>
  <c r="CC51" i="1"/>
  <c r="CC7" i="1"/>
  <c r="CC33" i="1"/>
  <c r="CC93" i="1"/>
  <c r="CC81" i="1"/>
  <c r="CC4" i="1"/>
  <c r="CC40" i="1"/>
  <c r="CC8" i="1"/>
  <c r="CC23" i="1"/>
  <c r="CC95" i="1"/>
  <c r="CC80" i="1"/>
  <c r="CC13" i="1"/>
  <c r="CC58" i="1"/>
  <c r="CC75" i="1"/>
  <c r="CC12" i="1"/>
  <c r="CC77" i="1"/>
  <c r="CC63" i="1"/>
  <c r="CC62" i="1"/>
  <c r="CC35" i="1"/>
  <c r="CC76" i="1"/>
  <c r="CC56" i="1"/>
  <c r="CC71" i="1"/>
  <c r="CC22" i="1"/>
  <c r="CC94" i="1"/>
  <c r="CC69" i="1"/>
  <c r="CC84" i="1"/>
  <c r="CC79" i="1"/>
  <c r="CC45" i="1"/>
</calcChain>
</file>

<file path=xl/sharedStrings.xml><?xml version="1.0" encoding="utf-8"?>
<sst xmlns="http://schemas.openxmlformats.org/spreadsheetml/2006/main" count="41739" uniqueCount="2218">
  <si>
    <t>Information</t>
  </si>
  <si>
    <t>Farm</t>
  </si>
  <si>
    <t>1. Aquaculture production business Name</t>
  </si>
  <si>
    <t>Farm Name</t>
  </si>
  <si>
    <t>Address of the farm</t>
  </si>
  <si>
    <t>Location of the farm</t>
  </si>
  <si>
    <t>2. Registration number (for each farm)</t>
  </si>
  <si>
    <t>3. Geographical position and coordinates systems (for each farm)</t>
  </si>
  <si>
    <t>4. Species kept (for each farm and in relation to its susceptibility to certain diseases)</t>
  </si>
  <si>
    <t>Viral haemorrhagic septicaemia</t>
  </si>
  <si>
    <t>NO, susceptible or vector species present</t>
  </si>
  <si>
    <t>YES, susceptible species present</t>
  </si>
  <si>
    <t>YES, vector species present</t>
  </si>
  <si>
    <t>Infectious haematopoietic necrosis</t>
  </si>
  <si>
    <t>Koi herpes virus</t>
  </si>
  <si>
    <t>Infectious salmon anaemia</t>
  </si>
  <si>
    <t>5. Recognised health status (for each farm)</t>
  </si>
  <si>
    <t>Declared disease-free</t>
  </si>
  <si>
    <t>Under surveillance programme</t>
  </si>
  <si>
    <t>Not known to be infected</t>
  </si>
  <si>
    <t>Other</t>
  </si>
  <si>
    <t>Infectious pancreatic necrosis</t>
  </si>
  <si>
    <t>Gyrodactylus salaris</t>
  </si>
  <si>
    <t>Bacterial kidney disease</t>
  </si>
  <si>
    <t>Other diseases (Spring Viraemia of Carp)</t>
  </si>
  <si>
    <t>6. Farm type (for each farm)</t>
  </si>
  <si>
    <t>Saltwater cages/enclosure/pens</t>
  </si>
  <si>
    <t>Saltwater ponds</t>
  </si>
  <si>
    <t>Saltwater tanks/raceways</t>
  </si>
  <si>
    <t>Saltwater closed (recirculation)</t>
  </si>
  <si>
    <t>Freshwater cages/enclosure/pens</t>
  </si>
  <si>
    <t>Freshwater ponds</t>
  </si>
  <si>
    <t>Freshwater tanks/raceways</t>
  </si>
  <si>
    <t>Freshwater closed (recirculation)</t>
  </si>
  <si>
    <t>Research facility</t>
  </si>
  <si>
    <t>Quarantine facility</t>
  </si>
  <si>
    <t>7. Farm production (for each farm)</t>
  </si>
  <si>
    <t>Hatchery</t>
  </si>
  <si>
    <t>Nursery</t>
  </si>
  <si>
    <t>Brood stock</t>
  </si>
  <si>
    <t>Grow out for human consumption</t>
  </si>
  <si>
    <t>Put and take fisheries</t>
  </si>
  <si>
    <t>Business Name</t>
  </si>
  <si>
    <t>Site Name</t>
  </si>
  <si>
    <t>Site Address1</t>
  </si>
  <si>
    <t>Site Address2</t>
  </si>
  <si>
    <t>Site Address3</t>
  </si>
  <si>
    <t>Site Post Code</t>
  </si>
  <si>
    <t>OS Grid Reference</t>
  </si>
  <si>
    <t>Location</t>
  </si>
  <si>
    <t>Broodstock</t>
  </si>
  <si>
    <t>VHS Disease free</t>
  </si>
  <si>
    <t>VHS other</t>
  </si>
  <si>
    <t>IHN Disease free</t>
  </si>
  <si>
    <t>IHN other</t>
  </si>
  <si>
    <t>KHV Disease free</t>
  </si>
  <si>
    <t>KHV other</t>
  </si>
  <si>
    <t>ISA Disease free</t>
  </si>
  <si>
    <t>ISA other</t>
  </si>
  <si>
    <t>IPN Disease free</t>
  </si>
  <si>
    <t>IPN other</t>
  </si>
  <si>
    <t>GS Disease free</t>
  </si>
  <si>
    <t>GS other</t>
  </si>
  <si>
    <t>BKD Disease free</t>
  </si>
  <si>
    <t>BKD other</t>
  </si>
  <si>
    <t>FS0606</t>
  </si>
  <si>
    <t>Cloan Hatcheries Ltd</t>
  </si>
  <si>
    <t>Westmill Fish Farm</t>
  </si>
  <si>
    <t>Blairgowrie</t>
  </si>
  <si>
    <t>Perthshire</t>
  </si>
  <si>
    <t/>
  </si>
  <si>
    <t>PH10 7HG</t>
  </si>
  <si>
    <t>NO204447</t>
  </si>
  <si>
    <t>East of Blairgowrie</t>
  </si>
  <si>
    <t>4</t>
  </si>
  <si>
    <t>FB0001</t>
  </si>
  <si>
    <t>Invicta Trout Ltd</t>
  </si>
  <si>
    <t>Dumfries</t>
  </si>
  <si>
    <t>FB0007</t>
  </si>
  <si>
    <t>FS0537</t>
  </si>
  <si>
    <t>Invicta Trout</t>
  </si>
  <si>
    <t>Newtonairds</t>
  </si>
  <si>
    <t>Dumfries and Galloway</t>
  </si>
  <si>
    <t>DG2 OJL</t>
  </si>
  <si>
    <t>NX890800</t>
  </si>
  <si>
    <t>Near  Dumfries</t>
  </si>
  <si>
    <t>FS0598</t>
  </si>
  <si>
    <t>Trossachs Trout  Ltd</t>
  </si>
  <si>
    <t>Invertrossachs Road</t>
  </si>
  <si>
    <t>Callander</t>
  </si>
  <si>
    <t>FK17 8HG</t>
  </si>
  <si>
    <t>NN607073</t>
  </si>
  <si>
    <t>FS0001</t>
  </si>
  <si>
    <t>Evanachan Salt Water</t>
  </si>
  <si>
    <t>Otter Ferry</t>
  </si>
  <si>
    <t>Tighnabruaich</t>
  </si>
  <si>
    <t>Argyll</t>
  </si>
  <si>
    <t>PA21 2DH</t>
  </si>
  <si>
    <t>NR945867</t>
  </si>
  <si>
    <t>north of Largiemore and west north west of Evanachan Argyll.</t>
  </si>
  <si>
    <t>FB0012</t>
  </si>
  <si>
    <t>FS0335</t>
  </si>
  <si>
    <t>South Drumachro</t>
  </si>
  <si>
    <t>Isle of Gigha</t>
  </si>
  <si>
    <t>PA41 7AD</t>
  </si>
  <si>
    <t>NR645467</t>
  </si>
  <si>
    <t>Gigha</t>
  </si>
  <si>
    <t>FS0843</t>
  </si>
  <si>
    <t>Evanachan Marine Hatchery</t>
  </si>
  <si>
    <t xml:space="preserve"> Evanachan,  Otter Ferry</t>
  </si>
  <si>
    <t>NR945866</t>
  </si>
  <si>
    <t>west of Evanachan and north of Largiemore Strathclyde</t>
  </si>
  <si>
    <t>FS0134</t>
  </si>
  <si>
    <t>Glenkens</t>
  </si>
  <si>
    <t>Dalry</t>
  </si>
  <si>
    <t>Castle Douglas</t>
  </si>
  <si>
    <t>Kirkcudbrightshire</t>
  </si>
  <si>
    <t>DG7 3TB</t>
  </si>
  <si>
    <t>NX607907</t>
  </si>
  <si>
    <t>Kendoon Loch east of Carminnows Dumfries and Galloway</t>
  </si>
  <si>
    <t>FS0560</t>
  </si>
  <si>
    <t>Torhouse Mill</t>
  </si>
  <si>
    <t>Torhouse Trout Farm</t>
  </si>
  <si>
    <t>Wigtown</t>
  </si>
  <si>
    <t>Newton Stewart</t>
  </si>
  <si>
    <t>DG8 9DJ</t>
  </si>
  <si>
    <t>NX398554</t>
  </si>
  <si>
    <t>FS0052</t>
  </si>
  <si>
    <t>College Mill Trout Farm</t>
  </si>
  <si>
    <t>College Mill</t>
  </si>
  <si>
    <t>Almondbank</t>
  </si>
  <si>
    <t>Perth</t>
  </si>
  <si>
    <t>PH1 3JY</t>
  </si>
  <si>
    <t>NO067259</t>
  </si>
  <si>
    <t>FB0043</t>
  </si>
  <si>
    <t>FS0090</t>
  </si>
  <si>
    <t>Landcatch Natural Selection Ltd</t>
  </si>
  <si>
    <t>Ormsary Broodstock Unit</t>
  </si>
  <si>
    <t>Ormsary</t>
  </si>
  <si>
    <t>Lochgilphead</t>
  </si>
  <si>
    <t>PA31 8PE</t>
  </si>
  <si>
    <t>NR735722</t>
  </si>
  <si>
    <t>north east of Eilean Traighe and west of Ormsary Argyll</t>
  </si>
  <si>
    <t>FB0061</t>
  </si>
  <si>
    <t>Inverness</t>
  </si>
  <si>
    <t>FS0265</t>
  </si>
  <si>
    <t>Inverkerry Smolt Unit</t>
  </si>
  <si>
    <t>Inverkerry</t>
  </si>
  <si>
    <t>Gairloch</t>
  </si>
  <si>
    <t>Ross-shire</t>
  </si>
  <si>
    <t>IV21 2AL</t>
  </si>
  <si>
    <t>NG812739</t>
  </si>
  <si>
    <t>by the mouth of the River Kerry Loch Kerry Wester Ross Highland</t>
  </si>
  <si>
    <t>FS0575</t>
  </si>
  <si>
    <t>Ormsary Smolt Unit</t>
  </si>
  <si>
    <t>Ormsary Argyll</t>
  </si>
  <si>
    <t>FS0681</t>
  </si>
  <si>
    <t>Ormsary Hatchery</t>
  </si>
  <si>
    <t>FS0892</t>
  </si>
  <si>
    <t>Clachbreac</t>
  </si>
  <si>
    <t>Ormsary, Lochgilphead</t>
  </si>
  <si>
    <t>PA31 8NZ</t>
  </si>
  <si>
    <t>at Clachbreac Knapdale Argyll</t>
  </si>
  <si>
    <t>FS1061</t>
  </si>
  <si>
    <t>Inverkerry Hatchery</t>
  </si>
  <si>
    <t>NG813739</t>
  </si>
  <si>
    <t>Mouth of River Kerry</t>
  </si>
  <si>
    <t>FS0100</t>
  </si>
  <si>
    <t>Carse of Ae Trout Farm</t>
  </si>
  <si>
    <t>Parkgate</t>
  </si>
  <si>
    <t>DG1 3NE</t>
  </si>
  <si>
    <t>NY023863</t>
  </si>
  <si>
    <t>FS0102</t>
  </si>
  <si>
    <t>Selcoth Fisheries Ltd</t>
  </si>
  <si>
    <t>Moffat Water</t>
  </si>
  <si>
    <t>Selcoth</t>
  </si>
  <si>
    <t>Moffat</t>
  </si>
  <si>
    <t>Dumfriesshire</t>
  </si>
  <si>
    <t>DG10 9LG</t>
  </si>
  <si>
    <t>NT137077</t>
  </si>
  <si>
    <t>FB0067</t>
  </si>
  <si>
    <t>FS0680</t>
  </si>
  <si>
    <t>New Farm</t>
  </si>
  <si>
    <t>NT132070</t>
  </si>
  <si>
    <t>near Moffat</t>
  </si>
  <si>
    <t>FS0577</t>
  </si>
  <si>
    <t>Kindrochet Fish Farm</t>
  </si>
  <si>
    <t>St  Fillans</t>
  </si>
  <si>
    <t>PH6 2JZ</t>
  </si>
  <si>
    <t>NN723233</t>
  </si>
  <si>
    <t>Kindrochet</t>
  </si>
  <si>
    <t>FB0070</t>
  </si>
  <si>
    <t>FS0106</t>
  </si>
  <si>
    <t>JS Salmon Ltd</t>
  </si>
  <si>
    <t>Allt Mhor</t>
  </si>
  <si>
    <t>Clachan</t>
  </si>
  <si>
    <t>By Tarbert</t>
  </si>
  <si>
    <t>PA29 6XL</t>
  </si>
  <si>
    <t>NR766560</t>
  </si>
  <si>
    <t>east of Clachan south of Quinhill Argyll</t>
  </si>
  <si>
    <t>FB0071</t>
  </si>
  <si>
    <t>FS0821</t>
  </si>
  <si>
    <t>Kilcalmonell Hatchery</t>
  </si>
  <si>
    <t>Kilcalmonell</t>
  </si>
  <si>
    <t>Tarbert,Argyll</t>
  </si>
  <si>
    <t>NR773562</t>
  </si>
  <si>
    <t>FS1126</t>
  </si>
  <si>
    <t>Orkney Trout Fishing Association</t>
  </si>
  <si>
    <t>Old Pumping Station</t>
  </si>
  <si>
    <t>Kirbister Loch</t>
  </si>
  <si>
    <t>Orphir</t>
  </si>
  <si>
    <t>KW17 2RA</t>
  </si>
  <si>
    <t>HY373075</t>
  </si>
  <si>
    <t>FB0089</t>
  </si>
  <si>
    <t>FS0031</t>
  </si>
  <si>
    <t>Pegal Bay</t>
  </si>
  <si>
    <t>Shorebase</t>
  </si>
  <si>
    <t>Lyness Hoy</t>
  </si>
  <si>
    <t>Orkney</t>
  </si>
  <si>
    <t>ND302976</t>
  </si>
  <si>
    <t>west of Rysa Little in Pegal Bay Rysa Sound</t>
  </si>
  <si>
    <t>FB0095</t>
  </si>
  <si>
    <t>Yell</t>
  </si>
  <si>
    <t>Shetland</t>
  </si>
  <si>
    <t>ZE2 9BN</t>
  </si>
  <si>
    <t>FS0088</t>
  </si>
  <si>
    <t>Cloudin</t>
  </si>
  <si>
    <t>Burrastow, Shorebase</t>
  </si>
  <si>
    <t>Walls</t>
  </si>
  <si>
    <t>ZE2 9PD</t>
  </si>
  <si>
    <t>HU233475</t>
  </si>
  <si>
    <t>Vaila Sound</t>
  </si>
  <si>
    <t>FS0122</t>
  </si>
  <si>
    <t>Bay of Ham</t>
  </si>
  <si>
    <t>Rousay</t>
  </si>
  <si>
    <t>KW17 2PR</t>
  </si>
  <si>
    <t>HY448319</t>
  </si>
  <si>
    <t>east of Rousay in the Bay of Ham Orkney</t>
  </si>
  <si>
    <t>Burrastow Shorebase</t>
  </si>
  <si>
    <t>c/o Quoys Hatchery</t>
  </si>
  <si>
    <t>Haroldswick  Unst</t>
  </si>
  <si>
    <t>FS0382</t>
  </si>
  <si>
    <t>Uyea Isle</t>
  </si>
  <si>
    <t>Uyeasound</t>
  </si>
  <si>
    <t>Unst</t>
  </si>
  <si>
    <t>north west of Uyea Isle Uyeasound Shetland</t>
  </si>
  <si>
    <t>Haroldswick</t>
  </si>
  <si>
    <t>FS0390</t>
  </si>
  <si>
    <t>Carness Bay</t>
  </si>
  <si>
    <t>Crowness Point</t>
  </si>
  <si>
    <t>Hatston</t>
  </si>
  <si>
    <t>Kirkwall, Orkney</t>
  </si>
  <si>
    <t>KW15 1GP</t>
  </si>
  <si>
    <t>HY469139</t>
  </si>
  <si>
    <t>east of Carness in the Bay of Carness Orkney</t>
  </si>
  <si>
    <t>FS0407</t>
  </si>
  <si>
    <t>Wick of Vatsetter</t>
  </si>
  <si>
    <t>Yell Shorebase</t>
  </si>
  <si>
    <t>Midyell</t>
  </si>
  <si>
    <t>HU534902</t>
  </si>
  <si>
    <t>FS0451</t>
  </si>
  <si>
    <t>Turness</t>
  </si>
  <si>
    <t>ZE2 9DL</t>
  </si>
  <si>
    <t>HU611993</t>
  </si>
  <si>
    <t>north west of Tur Ness Skuda Sound Uyea Unst Shetland</t>
  </si>
  <si>
    <t>FS0472</t>
  </si>
  <si>
    <t>Wick of Belmont</t>
  </si>
  <si>
    <t>HP564003</t>
  </si>
  <si>
    <t>By ferry terminal</t>
  </si>
  <si>
    <t>FS0476</t>
  </si>
  <si>
    <t>Quoys Hatchery</t>
  </si>
  <si>
    <t>ZE2 9DW</t>
  </si>
  <si>
    <t>HP613127</t>
  </si>
  <si>
    <t>Loch of Cliff Arm of Quoys</t>
  </si>
  <si>
    <t>FS0477</t>
  </si>
  <si>
    <t>Bow of Hascosay</t>
  </si>
  <si>
    <t>Gardies Taing</t>
  </si>
  <si>
    <t>Mid Yell</t>
  </si>
  <si>
    <t>HU544923</t>
  </si>
  <si>
    <t>FS0542</t>
  </si>
  <si>
    <t>Snarravoe</t>
  </si>
  <si>
    <t>HP568013</t>
  </si>
  <si>
    <t>In the Loch of Snarravoe north of Belmont Unst Shetland Islands</t>
  </si>
  <si>
    <t>Unit 3 Quarry Road</t>
  </si>
  <si>
    <t>Pierowall</t>
  </si>
  <si>
    <t>Westray Orkney</t>
  </si>
  <si>
    <t>KW17 2DH</t>
  </si>
  <si>
    <t>FS0597</t>
  </si>
  <si>
    <t>Meil Bay</t>
  </si>
  <si>
    <t>HY485123</t>
  </si>
  <si>
    <t>Meil Bay Orkney</t>
  </si>
  <si>
    <t>FS0645</t>
  </si>
  <si>
    <t>Kirk Noust</t>
  </si>
  <si>
    <t>HY449291</t>
  </si>
  <si>
    <t>Rousay Sound Rousay</t>
  </si>
  <si>
    <t>FS0656</t>
  </si>
  <si>
    <t>Djubawick</t>
  </si>
  <si>
    <t>HU557933</t>
  </si>
  <si>
    <t>in Djuba Wick North of Hascosay Yell Shetland Isles</t>
  </si>
  <si>
    <t>FS0666</t>
  </si>
  <si>
    <t>Burrastow</t>
  </si>
  <si>
    <t>FS0871</t>
  </si>
  <si>
    <t>Winna Ness</t>
  </si>
  <si>
    <t>HU599982</t>
  </si>
  <si>
    <t>South West of Winna ness</t>
  </si>
  <si>
    <t>FS0908</t>
  </si>
  <si>
    <t>Quanterness</t>
  </si>
  <si>
    <t>Kirkwall Orkney</t>
  </si>
  <si>
    <t>HY432140</t>
  </si>
  <si>
    <t>Bay of Kirkwall Orkney</t>
  </si>
  <si>
    <t>FS0960</t>
  </si>
  <si>
    <t>East of Holm Heogland (Burkwell)</t>
  </si>
  <si>
    <t>in Uyea Sound west of Vee Taing Unst Shetland</t>
  </si>
  <si>
    <t>FS0993</t>
  </si>
  <si>
    <t>Chalmers Hope</t>
  </si>
  <si>
    <t>Lyness</t>
  </si>
  <si>
    <t>Hoy</t>
  </si>
  <si>
    <t>KW16  3NT</t>
  </si>
  <si>
    <t>north of Scad Head Island of Hoy Orkney</t>
  </si>
  <si>
    <t>FS1017</t>
  </si>
  <si>
    <t>Fara West</t>
  </si>
  <si>
    <t>Orkney Islands</t>
  </si>
  <si>
    <t>ND321953</t>
  </si>
  <si>
    <t>west of the island of Fara east north east of lyness by the island of Hoy Orkney</t>
  </si>
  <si>
    <t>FS1020</t>
  </si>
  <si>
    <t>Bay of Vady</t>
  </si>
  <si>
    <t>HY465278</t>
  </si>
  <si>
    <t>Rousay Sound</t>
  </si>
  <si>
    <t>FS1043</t>
  </si>
  <si>
    <t>Ness of Copister</t>
  </si>
  <si>
    <t>HU504791</t>
  </si>
  <si>
    <t>Hamnavoe Yell Shetland</t>
  </si>
  <si>
    <t>FS1057</t>
  </si>
  <si>
    <t>Vee Taing</t>
  </si>
  <si>
    <t>HU595989</t>
  </si>
  <si>
    <t>by Lavers Geos south east of Vee Taing The Ward Unst Shetland</t>
  </si>
  <si>
    <t>FS1080</t>
  </si>
  <si>
    <t>Bay of Cleat (North)</t>
  </si>
  <si>
    <t>Pierowall Westray</t>
  </si>
  <si>
    <t>HY473475</t>
  </si>
  <si>
    <t>outer Bay of Cleat NE Westray Orkney</t>
  </si>
  <si>
    <t>FS1095</t>
  </si>
  <si>
    <t>Cliff Site</t>
  </si>
  <si>
    <t>HP601115</t>
  </si>
  <si>
    <t>Loch of Cliff Unst Shetland</t>
  </si>
  <si>
    <t>FS1198</t>
  </si>
  <si>
    <t>South Cava</t>
  </si>
  <si>
    <t>ND333989</t>
  </si>
  <si>
    <t>Scapa Flow</t>
  </si>
  <si>
    <t>FS1209</t>
  </si>
  <si>
    <t>Ouseness</t>
  </si>
  <si>
    <t>HY465497</t>
  </si>
  <si>
    <t>north east Westray Orkney</t>
  </si>
  <si>
    <t>FS1210</t>
  </si>
  <si>
    <t>Vestness</t>
  </si>
  <si>
    <t>HY480493</t>
  </si>
  <si>
    <t>south west of Papa Westray</t>
  </si>
  <si>
    <t>FS1275</t>
  </si>
  <si>
    <t>Flaeshins</t>
  </si>
  <si>
    <t>Uyeasound Unst</t>
  </si>
  <si>
    <t>HU608943</t>
  </si>
  <si>
    <t>east of The Flaeshins north west Fetler Shetland</t>
  </si>
  <si>
    <t>FS1279</t>
  </si>
  <si>
    <t>Bastaness</t>
  </si>
  <si>
    <t>Yell Shetland</t>
  </si>
  <si>
    <t>HU540936</t>
  </si>
  <si>
    <t>east of Bastaness Hascosay Sound Yell Shetland</t>
  </si>
  <si>
    <t>FS0710</t>
  </si>
  <si>
    <t>Sandwick</t>
  </si>
  <si>
    <t>Gutcher, Yell</t>
  </si>
  <si>
    <t>HU554961</t>
  </si>
  <si>
    <t>Bay of Sandwick</t>
  </si>
  <si>
    <t>Shore Base</t>
  </si>
  <si>
    <t>North Uist</t>
  </si>
  <si>
    <t>Western Isles</t>
  </si>
  <si>
    <t>FS0194</t>
  </si>
  <si>
    <t>Upper Loch Tormasad</t>
  </si>
  <si>
    <t>HS6 5HA</t>
  </si>
  <si>
    <t>FS0195</t>
  </si>
  <si>
    <t>Lochmaddy</t>
  </si>
  <si>
    <t>NF906685</t>
  </si>
  <si>
    <t>FS0015</t>
  </si>
  <si>
    <t>Loch Greshornish</t>
  </si>
  <si>
    <t>Greshornish</t>
  </si>
  <si>
    <t>Edinbane</t>
  </si>
  <si>
    <t>Isle of Skye</t>
  </si>
  <si>
    <t>IV51 9PN</t>
  </si>
  <si>
    <t>NG351555</t>
  </si>
  <si>
    <t>FB0119</t>
  </si>
  <si>
    <t>FS0016</t>
  </si>
  <si>
    <t>Loch Alsh (Sron)</t>
  </si>
  <si>
    <t>Railway Pier</t>
  </si>
  <si>
    <t>Kyle</t>
  </si>
  <si>
    <t>IV40 8AT</t>
  </si>
  <si>
    <t>NG785255</t>
  </si>
  <si>
    <t>Loch  Alsh  By Kyleakin</t>
  </si>
  <si>
    <t>The Pier</t>
  </si>
  <si>
    <t>Isle of Lewis</t>
  </si>
  <si>
    <t>HS2 9RD</t>
  </si>
  <si>
    <t>FS0150</t>
  </si>
  <si>
    <t>Loch Lochy</t>
  </si>
  <si>
    <t>Gairlochy</t>
  </si>
  <si>
    <t>Fort William</t>
  </si>
  <si>
    <t>Highland</t>
  </si>
  <si>
    <t>PH34 4EQ</t>
  </si>
  <si>
    <t>NN193853</t>
  </si>
  <si>
    <t>FS0212</t>
  </si>
  <si>
    <t>Invasion Bay</t>
  </si>
  <si>
    <t>Laudale Estate</t>
  </si>
  <si>
    <t>Near Ardgour</t>
  </si>
  <si>
    <t>PH33 7AF</t>
  </si>
  <si>
    <t>Camas na h-Airbhe Loch Sunart Highland</t>
  </si>
  <si>
    <t>FS0226</t>
  </si>
  <si>
    <t>Inchmore</t>
  </si>
  <si>
    <t>Dalchreichart</t>
  </si>
  <si>
    <t>Glenmoriston</t>
  </si>
  <si>
    <t>Inverness-shire</t>
  </si>
  <si>
    <t>IV63 7YN</t>
  </si>
  <si>
    <t>NH301126</t>
  </si>
  <si>
    <t>FS0234</t>
  </si>
  <si>
    <t>Torridon</t>
  </si>
  <si>
    <t>Torridon Fish Farm</t>
  </si>
  <si>
    <t>Shieldaig</t>
  </si>
  <si>
    <t>Strathcarron</t>
  </si>
  <si>
    <t>IV54 8XN</t>
  </si>
  <si>
    <t>south of Alligin Shuas in upper loch Torridon Highland</t>
  </si>
  <si>
    <t>FS0237</t>
  </si>
  <si>
    <t>Gorsten</t>
  </si>
  <si>
    <t>Ardgour</t>
  </si>
  <si>
    <t>Fort William, Inverness-shire</t>
  </si>
  <si>
    <t>PH33 7AH</t>
  </si>
  <si>
    <t>in Loch Linnhe at Goirtean a' Chladaich Highland</t>
  </si>
  <si>
    <t>FS0240</t>
  </si>
  <si>
    <t>Linnhe</t>
  </si>
  <si>
    <t>East Lodge</t>
  </si>
  <si>
    <t>By Fort William</t>
  </si>
  <si>
    <t>NN013647</t>
  </si>
  <si>
    <t>north of Corran in Loch Linnhe Highlands</t>
  </si>
  <si>
    <t>FS0241</t>
  </si>
  <si>
    <t>Kingairloch</t>
  </si>
  <si>
    <t>Nr. Ardgour</t>
  </si>
  <si>
    <t>PH33 7AE</t>
  </si>
  <si>
    <t>Loch a Choire north-west of Ceanna Mor south-east of Kingairloch Lochaber Highland</t>
  </si>
  <si>
    <t>FS0244</t>
  </si>
  <si>
    <t>Loch Leven (1)</t>
  </si>
  <si>
    <t>Callert</t>
  </si>
  <si>
    <t>Onich, Fort William</t>
  </si>
  <si>
    <t>PH33 6SA</t>
  </si>
  <si>
    <t>NN079595</t>
  </si>
  <si>
    <t>north north east of Ballachulish north west of Glencoe in Loch Leven Highland</t>
  </si>
  <si>
    <t>FS0245</t>
  </si>
  <si>
    <t>Ardintoul</t>
  </si>
  <si>
    <t>Letterfearn</t>
  </si>
  <si>
    <t>Glenshiel  Kyle</t>
  </si>
  <si>
    <t>IV40 8HT</t>
  </si>
  <si>
    <t>NG824244</t>
  </si>
  <si>
    <t>north east of Ardintoul in Ardintoul Bay Loch Alsh Highland</t>
  </si>
  <si>
    <t>FS0247</t>
  </si>
  <si>
    <t>Loch Harport</t>
  </si>
  <si>
    <t>Portnalong</t>
  </si>
  <si>
    <t>Carbost</t>
  </si>
  <si>
    <t>IV47 8SL</t>
  </si>
  <si>
    <t>NG347357</t>
  </si>
  <si>
    <t>Loch Harport Skye</t>
  </si>
  <si>
    <t>FS0248</t>
  </si>
  <si>
    <t>Loch Duich</t>
  </si>
  <si>
    <t>Glenshiel</t>
  </si>
  <si>
    <t>Kyle, Ross-shire</t>
  </si>
  <si>
    <t>east of Letterfearn in Loch Duich Highland</t>
  </si>
  <si>
    <t>FS0249</t>
  </si>
  <si>
    <t>Ardnish</t>
  </si>
  <si>
    <t>Lochailort</t>
  </si>
  <si>
    <t>PH38 4LZ</t>
  </si>
  <si>
    <t>NM755815</t>
  </si>
  <si>
    <t>west of Inverailort in Loch Ailort Highland</t>
  </si>
  <si>
    <t>FS0252</t>
  </si>
  <si>
    <t>Cairidh</t>
  </si>
  <si>
    <t>Sconser</t>
  </si>
  <si>
    <t>IV48 TD</t>
  </si>
  <si>
    <t>NG554286</t>
  </si>
  <si>
    <t>Loch Ainort north west of Luid Isle of Skye Highland</t>
  </si>
  <si>
    <t>FS0413</t>
  </si>
  <si>
    <t>Camas Glas</t>
  </si>
  <si>
    <t>Glenborrodale</t>
  </si>
  <si>
    <t>Acharacle</t>
  </si>
  <si>
    <t>PH36 4JP</t>
  </si>
  <si>
    <t>Loch Sunart</t>
  </si>
  <si>
    <t>Ardhasaig</t>
  </si>
  <si>
    <t>Harris</t>
  </si>
  <si>
    <t>HS3 3BG</t>
  </si>
  <si>
    <t>Hoebeg Loch Maddy</t>
  </si>
  <si>
    <t>HS6 5AT</t>
  </si>
  <si>
    <t>FS0502</t>
  </si>
  <si>
    <t>Scotasay</t>
  </si>
  <si>
    <t>Cuddy Point</t>
  </si>
  <si>
    <t>Scalpay</t>
  </si>
  <si>
    <t>Isle of Harris</t>
  </si>
  <si>
    <t>HS4 3YD</t>
  </si>
  <si>
    <t>NG190979</t>
  </si>
  <si>
    <t>East Loch Tarbert</t>
  </si>
  <si>
    <t>FS0519</t>
  </si>
  <si>
    <t>Maol Ban</t>
  </si>
  <si>
    <t>Caol Mhor, Maol Ban</t>
  </si>
  <si>
    <t>IV48 8TD</t>
  </si>
  <si>
    <t>NG563311</t>
  </si>
  <si>
    <t>Loch Na Cairidh Nr Sconser</t>
  </si>
  <si>
    <t>FS0531</t>
  </si>
  <si>
    <t>Ornish Island</t>
  </si>
  <si>
    <t>Loch Skiport</t>
  </si>
  <si>
    <t>South Uist</t>
  </si>
  <si>
    <t>Outer Hebrides</t>
  </si>
  <si>
    <t>HS8 5NS</t>
  </si>
  <si>
    <t>NF853385</t>
  </si>
  <si>
    <t>west of Ornish in Loch Sgiopoirt South Uist Western Isles</t>
  </si>
  <si>
    <t>FS0605</t>
  </si>
  <si>
    <t>Creag an T'Sagairt (Loch Hourn)</t>
  </si>
  <si>
    <t>Arnisdale</t>
  </si>
  <si>
    <t>Glenelg</t>
  </si>
  <si>
    <t>IV40 8JH</t>
  </si>
  <si>
    <t>NG803096</t>
  </si>
  <si>
    <t>Loch Hourn</t>
  </si>
  <si>
    <t>FS0646</t>
  </si>
  <si>
    <t>Soay</t>
  </si>
  <si>
    <t>Western  Isles</t>
  </si>
  <si>
    <t>NB064058</t>
  </si>
  <si>
    <t>east of Sodhaig Mor Loch a Siar Harris Western Isles</t>
  </si>
  <si>
    <t>FS0649</t>
  </si>
  <si>
    <t>Loch Arkaig</t>
  </si>
  <si>
    <t>Achnasaul,Achnacarry</t>
  </si>
  <si>
    <t>Spean Bridge</t>
  </si>
  <si>
    <t>PH34 4EL</t>
  </si>
  <si>
    <t>NN136895</t>
  </si>
  <si>
    <t>2 cage groups in Loch Arkaig situated at NN125903 and NN158886</t>
  </si>
  <si>
    <t>FS0742</t>
  </si>
  <si>
    <t>Glenfinnan</t>
  </si>
  <si>
    <t>The pier, Slatach</t>
  </si>
  <si>
    <t>PH37 4LT</t>
  </si>
  <si>
    <t>NM887792</t>
  </si>
  <si>
    <t>2 cage groups in Loch Sheil situated at NM887790 and NM893798</t>
  </si>
  <si>
    <t>Loch Boisdale</t>
  </si>
  <si>
    <t>FS0865</t>
  </si>
  <si>
    <t>Marulaig Bay</t>
  </si>
  <si>
    <t>Outer Loch Boisdale</t>
  </si>
  <si>
    <t>Keose Pier</t>
  </si>
  <si>
    <t>Keose</t>
  </si>
  <si>
    <t>FS1033</t>
  </si>
  <si>
    <t>North Shore</t>
  </si>
  <si>
    <t>HS2  9JT</t>
  </si>
  <si>
    <t>south of Crosbost Isle of Lewis</t>
  </si>
  <si>
    <t>FS1042</t>
  </si>
  <si>
    <t>Seaforth</t>
  </si>
  <si>
    <t>The Old Ruin</t>
  </si>
  <si>
    <t>Maaruig</t>
  </si>
  <si>
    <t>HS3  3AG</t>
  </si>
  <si>
    <t>NB231032</t>
  </si>
  <si>
    <t>east of Shieling in Loch Seaforth Harris Western Isles</t>
  </si>
  <si>
    <t>FS1046</t>
  </si>
  <si>
    <t>Larval Rearing Unit</t>
  </si>
  <si>
    <t>Lossit Point</t>
  </si>
  <si>
    <t>Machrihanish</t>
  </si>
  <si>
    <t>PA28 6PZ</t>
  </si>
  <si>
    <t>NR628208</t>
  </si>
  <si>
    <t>Lossit Point Machrihanish Nr Campbeltown Argyll</t>
  </si>
  <si>
    <t>FS1083</t>
  </si>
  <si>
    <t>Groatay</t>
  </si>
  <si>
    <t>Cheesbay Shore Base</t>
  </si>
  <si>
    <t>Isle of North Uist</t>
  </si>
  <si>
    <t>North West of Groatay,North Uist</t>
  </si>
  <si>
    <t>FS1104</t>
  </si>
  <si>
    <t>Laddie Wood, Loch Garry</t>
  </si>
  <si>
    <t>Ardochy</t>
  </si>
  <si>
    <t>Glengarry</t>
  </si>
  <si>
    <t>PH35 4HR</t>
  </si>
  <si>
    <t>NH221016</t>
  </si>
  <si>
    <t>Laddie Wood Loch Garry Inverness-shire</t>
  </si>
  <si>
    <t>FS1122</t>
  </si>
  <si>
    <t>Grey Horse Channel</t>
  </si>
  <si>
    <t>Hoebeg Cheesebay</t>
  </si>
  <si>
    <t>Loch Maddy</t>
  </si>
  <si>
    <t>NF984754</t>
  </si>
  <si>
    <t>Cheesebay North Uist</t>
  </si>
  <si>
    <t>FS1259</t>
  </si>
  <si>
    <t>Stulaigh</t>
  </si>
  <si>
    <t>Lochboisdale</t>
  </si>
  <si>
    <t>HS8 5TH</t>
  </si>
  <si>
    <t>NF825241</t>
  </si>
  <si>
    <t>north north west of Stulaigh Island east coast of South Uist</t>
  </si>
  <si>
    <t>FS1261</t>
  </si>
  <si>
    <t>Hellisay</t>
  </si>
  <si>
    <t>c/o Farms Office</t>
  </si>
  <si>
    <t>Blar Mhor Industrial Estate</t>
  </si>
  <si>
    <t>Fortwilliam</t>
  </si>
  <si>
    <t>PH33 7PT</t>
  </si>
  <si>
    <t>NF759032</t>
  </si>
  <si>
    <t>in the Sound of Hellisay north east of the Isle of Barra</t>
  </si>
  <si>
    <t>FS1263</t>
  </si>
  <si>
    <t>Raineach</t>
  </si>
  <si>
    <t>Scalpay Isle of Harris</t>
  </si>
  <si>
    <t>NG196975</t>
  </si>
  <si>
    <t>East of the Isle of Scotasay East Loch Tarbert Isle of Harris</t>
  </si>
  <si>
    <t>FS1269</t>
  </si>
  <si>
    <t>Lochailort Recirculation Hatchery</t>
  </si>
  <si>
    <t>Lochailort Recirculation Unit</t>
  </si>
  <si>
    <t>NM767818</t>
  </si>
  <si>
    <t>at the head of Lochailort north east of Inverailort</t>
  </si>
  <si>
    <t>Scottish Sea Farms Ltd</t>
  </si>
  <si>
    <t>Dury Voe</t>
  </si>
  <si>
    <t>FB0125</t>
  </si>
  <si>
    <t>FS0039</t>
  </si>
  <si>
    <t>Pobie Sukka</t>
  </si>
  <si>
    <t>North Mavine</t>
  </si>
  <si>
    <t>Heylor</t>
  </si>
  <si>
    <t>ZE2 9RL</t>
  </si>
  <si>
    <t>HU309806</t>
  </si>
  <si>
    <t>2 cage groups situated in Ronas Voe at HU308804 and HU309808</t>
  </si>
  <si>
    <t>FS0183</t>
  </si>
  <si>
    <t>South Sound</t>
  </si>
  <si>
    <t>c/o Blackness Pier</t>
  </si>
  <si>
    <t>Scalloway</t>
  </si>
  <si>
    <t>ZE2 0TQ</t>
  </si>
  <si>
    <t>in South Sound by Mangaster Voe south of Pundof Mangaster Shetland</t>
  </si>
  <si>
    <t>FS0209</t>
  </si>
  <si>
    <t>Scallastle</t>
  </si>
  <si>
    <t>Scallastle Bay</t>
  </si>
  <si>
    <t>Garmony</t>
  </si>
  <si>
    <t>Isle of Mull</t>
  </si>
  <si>
    <t>PA65 6AY</t>
  </si>
  <si>
    <t>East Mull</t>
  </si>
  <si>
    <t>FS0213</t>
  </si>
  <si>
    <t>Crooie</t>
  </si>
  <si>
    <t>Easter Dale</t>
  </si>
  <si>
    <t>Burra</t>
  </si>
  <si>
    <t>HU398340</t>
  </si>
  <si>
    <t>north east of East hogaland in Clift Sound Shetland</t>
  </si>
  <si>
    <t>Sand</t>
  </si>
  <si>
    <t>Bixter</t>
  </si>
  <si>
    <t>ZE2 9NQ</t>
  </si>
  <si>
    <t>FS0253</t>
  </si>
  <si>
    <t>Loch Spelve (B)</t>
  </si>
  <si>
    <t>c/o Scottish Seafarms Ltd</t>
  </si>
  <si>
    <t>South Shian</t>
  </si>
  <si>
    <t>Connel, Argyll</t>
  </si>
  <si>
    <t>PA37 1SB</t>
  </si>
  <si>
    <t>NM689269</t>
  </si>
  <si>
    <t>Loch Spelve South Mull</t>
  </si>
  <si>
    <t>FS0254</t>
  </si>
  <si>
    <t>Knock</t>
  </si>
  <si>
    <t>Knock Hatchery</t>
  </si>
  <si>
    <t>Aros</t>
  </si>
  <si>
    <t>PA71 6HR</t>
  </si>
  <si>
    <t>NM541395</t>
  </si>
  <si>
    <t>Aros Mull</t>
  </si>
  <si>
    <t>FS0299</t>
  </si>
  <si>
    <t>Dunstaffnage</t>
  </si>
  <si>
    <t>Connell</t>
  </si>
  <si>
    <t>PA64 6AP</t>
  </si>
  <si>
    <t>NM867341</t>
  </si>
  <si>
    <t>north north east of Ganavan west of Dunstaffnage Bay Firth of Lorn Argyll</t>
  </si>
  <si>
    <t>FS0300</t>
  </si>
  <si>
    <t>Loch Damph</t>
  </si>
  <si>
    <t>Kishorn</t>
  </si>
  <si>
    <t>IV54 8UY</t>
  </si>
  <si>
    <t>NG860479</t>
  </si>
  <si>
    <t>at the south end of Loch Damph Torridon Highland</t>
  </si>
  <si>
    <t>FS0301</t>
  </si>
  <si>
    <t>Couldoran</t>
  </si>
  <si>
    <t>NG841442</t>
  </si>
  <si>
    <t>north of Ardarroch  north west of Lochcarron Highland</t>
  </si>
  <si>
    <t>FS0359</t>
  </si>
  <si>
    <t>Kempie Bay</t>
  </si>
  <si>
    <t>Loch Eriboll, Port Chamuill, Laid</t>
  </si>
  <si>
    <t>Lairg, Sutherland</t>
  </si>
  <si>
    <t>IV27 4UE</t>
  </si>
  <si>
    <t>NC446584</t>
  </si>
  <si>
    <t>Kempie Bay Loch Eriboll Sutherland</t>
  </si>
  <si>
    <t>FS0361</t>
  </si>
  <si>
    <t>Sian Bay</t>
  </si>
  <si>
    <t>Loch Eriboll, Port Chamuill,Laid</t>
  </si>
  <si>
    <t>NC446623</t>
  </si>
  <si>
    <t>Loch Sian Bay Loch Eriboll Sutherland</t>
  </si>
  <si>
    <t>FS0400</t>
  </si>
  <si>
    <t>Snaraness</t>
  </si>
  <si>
    <t>ZE1 0TQ</t>
  </si>
  <si>
    <t>HU234567</t>
  </si>
  <si>
    <t>west of Snaraness in the Voe of Snaraness Shetland</t>
  </si>
  <si>
    <t>FS0426</t>
  </si>
  <si>
    <t>Loch Creran (B)</t>
  </si>
  <si>
    <t>Connel</t>
  </si>
  <si>
    <t>NM934417</t>
  </si>
  <si>
    <t>east of South Shian in Loch Creran Argyll</t>
  </si>
  <si>
    <t>FS0427</t>
  </si>
  <si>
    <t>Fishnish (A)</t>
  </si>
  <si>
    <t>NM638425</t>
  </si>
  <si>
    <t>FS0428</t>
  </si>
  <si>
    <t>Loch Frisa</t>
  </si>
  <si>
    <t>North End</t>
  </si>
  <si>
    <t>Tobermory</t>
  </si>
  <si>
    <t>PA75 6QF</t>
  </si>
  <si>
    <t>NM468507</t>
  </si>
  <si>
    <t>FS0430</t>
  </si>
  <si>
    <t>Nevis A</t>
  </si>
  <si>
    <t>Mallaig Industrial Estate Building 4</t>
  </si>
  <si>
    <t>Mallaig</t>
  </si>
  <si>
    <t>PH41 4LD</t>
  </si>
  <si>
    <t>NM742970</t>
  </si>
  <si>
    <t>Loch Nevis</t>
  </si>
  <si>
    <t>FS0546</t>
  </si>
  <si>
    <t>NM770935</t>
  </si>
  <si>
    <t>North west of Tarbet in Ardintigh Bay Loch Nevis Highland</t>
  </si>
  <si>
    <t>FS0549</t>
  </si>
  <si>
    <t>Tanera</t>
  </si>
  <si>
    <t>Summer Isles</t>
  </si>
  <si>
    <t>By Ullapool</t>
  </si>
  <si>
    <t>Wester Ross</t>
  </si>
  <si>
    <t>IV26 2YN</t>
  </si>
  <si>
    <t>NB995075</t>
  </si>
  <si>
    <t>by Summer Isles Ullapool</t>
  </si>
  <si>
    <t>FS0608</t>
  </si>
  <si>
    <t>Vidlin North</t>
  </si>
  <si>
    <t>in Vidlin Voe north of Vidlin Shetland</t>
  </si>
  <si>
    <t>FS0616</t>
  </si>
  <si>
    <t>Nevis B</t>
  </si>
  <si>
    <t>NM748952</t>
  </si>
  <si>
    <t>FS0663</t>
  </si>
  <si>
    <t>Kerrera B</t>
  </si>
  <si>
    <t>NM835307</t>
  </si>
  <si>
    <t>Charlottes's Bay</t>
  </si>
  <si>
    <t>FS0673</t>
  </si>
  <si>
    <t>East of Hildasay</t>
  </si>
  <si>
    <t>sand</t>
  </si>
  <si>
    <t>HU363402</t>
  </si>
  <si>
    <t>East of the Island of Hildasay Shetland</t>
  </si>
  <si>
    <t>FS0694</t>
  </si>
  <si>
    <t>Fishnish (B)</t>
  </si>
  <si>
    <t>Fishnish</t>
  </si>
  <si>
    <t>NM652426</t>
  </si>
  <si>
    <t>sound of Mull</t>
  </si>
  <si>
    <t>FS0709</t>
  </si>
  <si>
    <t>Kishorn A (South)</t>
  </si>
  <si>
    <t>Scottish Sea Farms</t>
  </si>
  <si>
    <t>NG830385</t>
  </si>
  <si>
    <t>North of Achintraid Jetty Loch Kishorn</t>
  </si>
  <si>
    <t>FS0745</t>
  </si>
  <si>
    <t>Lismore North</t>
  </si>
  <si>
    <t>Scottish Sea Farms Ltd.</t>
  </si>
  <si>
    <t>NM865453</t>
  </si>
  <si>
    <t>at the north end of Lismore west of Fennachrochan Loch Linnhe Argyll</t>
  </si>
  <si>
    <t>FS0749</t>
  </si>
  <si>
    <t>Holms Geo</t>
  </si>
  <si>
    <t>North House</t>
  </si>
  <si>
    <t>Taing Burra Isle</t>
  </si>
  <si>
    <t>HU390313</t>
  </si>
  <si>
    <t>east of The Taing in Clift Sound East Burra Shetland Isles</t>
  </si>
  <si>
    <t>FS0791</t>
  </si>
  <si>
    <t>Binnaness</t>
  </si>
  <si>
    <t>HU377427</t>
  </si>
  <si>
    <t>Mouth of Stromness Voe</t>
  </si>
  <si>
    <t>FS0804</t>
  </si>
  <si>
    <t>Kishorn B (North)</t>
  </si>
  <si>
    <t>Loch Kishorn</t>
  </si>
  <si>
    <t>IV54 8XB</t>
  </si>
  <si>
    <t>NG791380</t>
  </si>
  <si>
    <t>West of Kishorn Island</t>
  </si>
  <si>
    <t>FS0813</t>
  </si>
  <si>
    <t>Puldrite</t>
  </si>
  <si>
    <t>Office 3 Terminal Building</t>
  </si>
  <si>
    <t>Old Kirkwall Pier</t>
  </si>
  <si>
    <t>Kirkwall,  Orkney</t>
  </si>
  <si>
    <t>KW15 1HU</t>
  </si>
  <si>
    <t>HY425185</t>
  </si>
  <si>
    <t>east of Puldrite in the Bay of Puldrite Orkney Isles</t>
  </si>
  <si>
    <t>FS0823</t>
  </si>
  <si>
    <t>Noust Geo</t>
  </si>
  <si>
    <t>HY570306</t>
  </si>
  <si>
    <t>Eday Sound (South) Orkney</t>
  </si>
  <si>
    <t>FS0850</t>
  </si>
  <si>
    <t>Lippie Geo</t>
  </si>
  <si>
    <t>HU393325</t>
  </si>
  <si>
    <t>south east of East Hogaland in Clift Sound Shetland</t>
  </si>
  <si>
    <t>FS0858</t>
  </si>
  <si>
    <t>Fada</t>
  </si>
  <si>
    <t>Ullapool</t>
  </si>
  <si>
    <t>NB976076</t>
  </si>
  <si>
    <t>FS0860</t>
  </si>
  <si>
    <t>Shapinsay</t>
  </si>
  <si>
    <t>HY501213</t>
  </si>
  <si>
    <t>Veantrow Bay Orkney</t>
  </si>
  <si>
    <t>FS0875</t>
  </si>
  <si>
    <t>Walters (East Lismore)</t>
  </si>
  <si>
    <t>c/o South Shian</t>
  </si>
  <si>
    <t>NM847400</t>
  </si>
  <si>
    <t>south south west of Achnacroish by the island of Lismore Lynn of Lorn Argyll</t>
  </si>
  <si>
    <t>FS0887</t>
  </si>
  <si>
    <t>Sallachy Site</t>
  </si>
  <si>
    <t>Sallachy Estate</t>
  </si>
  <si>
    <t>by Lairg</t>
  </si>
  <si>
    <t>Sutherland</t>
  </si>
  <si>
    <t>IV27 4EF</t>
  </si>
  <si>
    <t>NC555084</t>
  </si>
  <si>
    <t>Loch Shin</t>
  </si>
  <si>
    <t>FS0914</t>
  </si>
  <si>
    <t>Lismore West</t>
  </si>
  <si>
    <t>Port Nan Ladaig</t>
  </si>
  <si>
    <t>Lismore</t>
  </si>
  <si>
    <t>Lochlinnhe</t>
  </si>
  <si>
    <t>PA34 5UL</t>
  </si>
  <si>
    <t>NM822408</t>
  </si>
  <si>
    <t>north of Kilcheran west of Lismore in Loch Linnhe Argyll</t>
  </si>
  <si>
    <t>ZE2  9NQ</t>
  </si>
  <si>
    <t>Flotta</t>
  </si>
  <si>
    <t>FS0936</t>
  </si>
  <si>
    <t>Foreholm</t>
  </si>
  <si>
    <t>HU355450</t>
  </si>
  <si>
    <t>east coast of Fore Holm east of Raewick Shetland</t>
  </si>
  <si>
    <t>FS0964</t>
  </si>
  <si>
    <t>Bloody Bay</t>
  </si>
  <si>
    <t>33 Bentalla Crescent</t>
  </si>
  <si>
    <t>PA72 6JH</t>
  </si>
  <si>
    <t>NM492577</t>
  </si>
  <si>
    <t>Bloody Bay by Tobermory</t>
  </si>
  <si>
    <t>FS1018</t>
  </si>
  <si>
    <t>Slocka Ronas Voe</t>
  </si>
  <si>
    <t>ZE2  9RL</t>
  </si>
  <si>
    <t>HU285827</t>
  </si>
  <si>
    <t>Ronas Voe Shetland</t>
  </si>
  <si>
    <t>FS1023</t>
  </si>
  <si>
    <t>Bring Head</t>
  </si>
  <si>
    <t>HY273022</t>
  </si>
  <si>
    <t>Bring Head Scapa Flow</t>
  </si>
  <si>
    <t>FS1024</t>
  </si>
  <si>
    <t>Toyness</t>
  </si>
  <si>
    <t>HY354037</t>
  </si>
  <si>
    <t>Toyness Scapa Flow</t>
  </si>
  <si>
    <t>FS1047</t>
  </si>
  <si>
    <t>Loch Creran (D)</t>
  </si>
  <si>
    <t>by Connell,  Oban</t>
  </si>
  <si>
    <t>PA35 1SB</t>
  </si>
  <si>
    <t>NM932418</t>
  </si>
  <si>
    <t>Loch Creran by Oban</t>
  </si>
  <si>
    <t>FS1051</t>
  </si>
  <si>
    <t>NG841441</t>
  </si>
  <si>
    <t>north of Ardarroch</t>
  </si>
  <si>
    <t>FS1058</t>
  </si>
  <si>
    <t>Inner Mangaster</t>
  </si>
  <si>
    <t>ZE1 OTQ</t>
  </si>
  <si>
    <t>HU329702</t>
  </si>
  <si>
    <t>in  Mangaster Voe south of Mangaster Shetland</t>
  </si>
  <si>
    <t>FS1093</t>
  </si>
  <si>
    <t>Teisti Geo</t>
  </si>
  <si>
    <t>HU385294</t>
  </si>
  <si>
    <t>Clift Sound</t>
  </si>
  <si>
    <t>FS1121</t>
  </si>
  <si>
    <t>Bight of Bellister, Dury Voe</t>
  </si>
  <si>
    <t>North Nesting</t>
  </si>
  <si>
    <t>HU494608</t>
  </si>
  <si>
    <t>FS1274</t>
  </si>
  <si>
    <t>Kishorn West</t>
  </si>
  <si>
    <t>NG767361</t>
  </si>
  <si>
    <t>Outer Loch Kishorn near Airigh drishaig</t>
  </si>
  <si>
    <t>FS0258</t>
  </si>
  <si>
    <t>Duns</t>
  </si>
  <si>
    <t>Berwickshire</t>
  </si>
  <si>
    <t>TD11 3TX</t>
  </si>
  <si>
    <t>NT760620</t>
  </si>
  <si>
    <t>Abbey St Bathans</t>
  </si>
  <si>
    <t>FB0127</t>
  </si>
  <si>
    <t>FS0264</t>
  </si>
  <si>
    <t>Finfish Ltd</t>
  </si>
  <si>
    <t>Inverpolly</t>
  </si>
  <si>
    <t>IV26 2YB</t>
  </si>
  <si>
    <t>NC075134</t>
  </si>
  <si>
    <t>near Lochinver</t>
  </si>
  <si>
    <t>FB0132</t>
  </si>
  <si>
    <t>FS0269</t>
  </si>
  <si>
    <t>Kames Fish Farming Ltd</t>
  </si>
  <si>
    <t>Kames Hatchery</t>
  </si>
  <si>
    <t>Kilmelford</t>
  </si>
  <si>
    <t>Oban</t>
  </si>
  <si>
    <t>PA34 4XA</t>
  </si>
  <si>
    <t>NM818114</t>
  </si>
  <si>
    <t>FB0134</t>
  </si>
  <si>
    <t>FS0270</t>
  </si>
  <si>
    <t>Loch Avich</t>
  </si>
  <si>
    <t>Narrachan, Loch Avich</t>
  </si>
  <si>
    <t>By Taynuilt</t>
  </si>
  <si>
    <t>PA35 1HJ</t>
  </si>
  <si>
    <t>NM924146</t>
  </si>
  <si>
    <t>near Kilmelford</t>
  </si>
  <si>
    <t>FS0271</t>
  </si>
  <si>
    <t>Kames Bay (west)</t>
  </si>
  <si>
    <t>By Oban</t>
  </si>
  <si>
    <t>NM821117</t>
  </si>
  <si>
    <t>Loch Melfort</t>
  </si>
  <si>
    <t>FS0432</t>
  </si>
  <si>
    <t>Loch Tay</t>
  </si>
  <si>
    <t>Loch Tay Fish Farm</t>
  </si>
  <si>
    <t>Remony Estate</t>
  </si>
  <si>
    <t>Acharn, Perthshire</t>
  </si>
  <si>
    <t>PH15 2HP</t>
  </si>
  <si>
    <t>Loch Tay Acharn Perthshire</t>
  </si>
  <si>
    <t>FS0462</t>
  </si>
  <si>
    <t>Kames Bay (east)</t>
  </si>
  <si>
    <t>Kames</t>
  </si>
  <si>
    <t>By Oban, Argyll</t>
  </si>
  <si>
    <t>NM824117</t>
  </si>
  <si>
    <t>Kames Bay Loch Melfort Strathclyde</t>
  </si>
  <si>
    <t>FS0465</t>
  </si>
  <si>
    <t>Shuna Castle</t>
  </si>
  <si>
    <t>NM775094</t>
  </si>
  <si>
    <t>NE of Island of Shuna near entrance to Loch Melfort</t>
  </si>
  <si>
    <t>FS0468</t>
  </si>
  <si>
    <t>Loch Tralaig</t>
  </si>
  <si>
    <t>Kilninver</t>
  </si>
  <si>
    <t>NM873169</t>
  </si>
  <si>
    <t>south of Corrielorne in Loch Tralaig Argyll</t>
  </si>
  <si>
    <t>FS0776</t>
  </si>
  <si>
    <t>Loch nan Losghainn Mhor</t>
  </si>
  <si>
    <t>NM866120</t>
  </si>
  <si>
    <t>FS0777</t>
  </si>
  <si>
    <t>Eilean Coltair</t>
  </si>
  <si>
    <t>Loch Melford</t>
  </si>
  <si>
    <t>NM803128</t>
  </si>
  <si>
    <t>Loch Melfort Argyll</t>
  </si>
  <si>
    <t>FS0274</t>
  </si>
  <si>
    <t>Millburn Salmon Hatchery</t>
  </si>
  <si>
    <t>Millburn</t>
  </si>
  <si>
    <t>Burnhouse</t>
  </si>
  <si>
    <t>KW16 3NU</t>
  </si>
  <si>
    <t>ND296955</t>
  </si>
  <si>
    <t>FB0137</t>
  </si>
  <si>
    <t>FS0285</t>
  </si>
  <si>
    <t>River Doon Trout Co Ltd</t>
  </si>
  <si>
    <t>Cassillis Mill</t>
  </si>
  <si>
    <t>Dalrymple</t>
  </si>
  <si>
    <t>Ayr</t>
  </si>
  <si>
    <t>KA6 6BD</t>
  </si>
  <si>
    <t>NS363143</t>
  </si>
  <si>
    <t>by the River Doon Dalrymple south south east of Ayr Strathclyde</t>
  </si>
  <si>
    <t>FB0144</t>
  </si>
  <si>
    <t>Stirling</t>
  </si>
  <si>
    <t>FS0473</t>
  </si>
  <si>
    <t>By Carron Bridge</t>
  </si>
  <si>
    <t>Denny</t>
  </si>
  <si>
    <t>FK6 5JJ</t>
  </si>
  <si>
    <t>NS751852</t>
  </si>
  <si>
    <t>Carron Bridge</t>
  </si>
  <si>
    <t>FS0050</t>
  </si>
  <si>
    <t>Kenmore</t>
  </si>
  <si>
    <t>IV54 8XH</t>
  </si>
  <si>
    <t>NG765570</t>
  </si>
  <si>
    <t>Kenmore Bay</t>
  </si>
  <si>
    <t>FB0169</t>
  </si>
  <si>
    <t>FS0091</t>
  </si>
  <si>
    <t>Meall Mhor Loch Fyne</t>
  </si>
  <si>
    <t>Stronachullin</t>
  </si>
  <si>
    <t>Tarbert Road</t>
  </si>
  <si>
    <t>ArdrIshaig, Argyll</t>
  </si>
  <si>
    <t>PA30 8ET</t>
  </si>
  <si>
    <t>NR865745</t>
  </si>
  <si>
    <t>east of Meall Mhor in Loch Fyne</t>
  </si>
  <si>
    <t>FS0149</t>
  </si>
  <si>
    <t>Loch Langavat</t>
  </si>
  <si>
    <t>HS3 3JD</t>
  </si>
  <si>
    <t>NG049889</t>
  </si>
  <si>
    <t>Grosebay Pier</t>
  </si>
  <si>
    <t>HS3 3DY</t>
  </si>
  <si>
    <t>FS0242</t>
  </si>
  <si>
    <t>Gravir</t>
  </si>
  <si>
    <t>South Lochs</t>
  </si>
  <si>
    <t>HS2 9QX</t>
  </si>
  <si>
    <t>Loch Odhairn east of Grabhair Isle of Lewis</t>
  </si>
  <si>
    <t>FS0336</t>
  </si>
  <si>
    <t>Druimyeon Bay</t>
  </si>
  <si>
    <t>Highfield</t>
  </si>
  <si>
    <t>PA41 7AA</t>
  </si>
  <si>
    <t>Sound of Gigha Druimyeon Bay</t>
  </si>
  <si>
    <t>HS6 5EX</t>
  </si>
  <si>
    <t>West Loch Roag</t>
  </si>
  <si>
    <t>Uig</t>
  </si>
  <si>
    <t>FS0423</t>
  </si>
  <si>
    <t>Lamlash</t>
  </si>
  <si>
    <t>Kingscross</t>
  </si>
  <si>
    <t>By Brodick</t>
  </si>
  <si>
    <t>Isle of Arran</t>
  </si>
  <si>
    <t>KA27 8RG</t>
  </si>
  <si>
    <t>NS044292</t>
  </si>
  <si>
    <t>north west of Kingscross in Lamlash Bay Isle of Arran Argyll</t>
  </si>
  <si>
    <t>FS0500</t>
  </si>
  <si>
    <t>Russel Burn</t>
  </si>
  <si>
    <t>IV54 8XF</t>
  </si>
  <si>
    <t>NG821405</t>
  </si>
  <si>
    <t>by Russel Burn near Sanachan by Loch Kishorn Highland</t>
  </si>
  <si>
    <t>FS0559</t>
  </si>
  <si>
    <t>Ardyne</t>
  </si>
  <si>
    <t>Toward</t>
  </si>
  <si>
    <t>Dunoon</t>
  </si>
  <si>
    <t>ARGYLL</t>
  </si>
  <si>
    <t>PA23 7UJ</t>
  </si>
  <si>
    <t>Ardyne  Point</t>
  </si>
  <si>
    <t>FS0562</t>
  </si>
  <si>
    <t>Geocrab Hatchery</t>
  </si>
  <si>
    <t>Geocrab Mill</t>
  </si>
  <si>
    <t>Geocrab</t>
  </si>
  <si>
    <t>South Harris</t>
  </si>
  <si>
    <t>HS3 3HB</t>
  </si>
  <si>
    <t>NG112905</t>
  </si>
  <si>
    <t>Geocrab Mill Geocrab</t>
  </si>
  <si>
    <t>FS0567</t>
  </si>
  <si>
    <t>Furnace Quarry</t>
  </si>
  <si>
    <t>Upper Loch Fyne</t>
  </si>
  <si>
    <t>Furnace , Argyll</t>
  </si>
  <si>
    <t>PA32 8XN</t>
  </si>
  <si>
    <t>NN034001</t>
  </si>
  <si>
    <t>east of Furnace in Loch Fyne Argyll</t>
  </si>
  <si>
    <t>Lochcarron</t>
  </si>
  <si>
    <t>FS0570</t>
  </si>
  <si>
    <t>Strome</t>
  </si>
  <si>
    <t>Mid-Strome</t>
  </si>
  <si>
    <t>IV54 8YH</t>
  </si>
  <si>
    <t>NG876365</t>
  </si>
  <si>
    <t>Loch Carron Lochcarron</t>
  </si>
  <si>
    <t>FS0590</t>
  </si>
  <si>
    <t>Glenan Bay</t>
  </si>
  <si>
    <t>C/O Ardkinglas</t>
  </si>
  <si>
    <t>Cairndow</t>
  </si>
  <si>
    <t>PA26 8BH</t>
  </si>
  <si>
    <t>NR918695</t>
  </si>
  <si>
    <t>Loch Fyne (Portvadie)</t>
  </si>
  <si>
    <t>Ulva Ferry</t>
  </si>
  <si>
    <t>PA73 6LY</t>
  </si>
  <si>
    <t>FS0594</t>
  </si>
  <si>
    <t>Aird</t>
  </si>
  <si>
    <t>Sheildaig</t>
  </si>
  <si>
    <t>Strath Carron</t>
  </si>
  <si>
    <t>in Loch Shieldaig north of Inverbain</t>
  </si>
  <si>
    <t>FS0683</t>
  </si>
  <si>
    <t>Ardrishaig, Argyll</t>
  </si>
  <si>
    <t>NR904768</t>
  </si>
  <si>
    <t>north north east of Tarbert west of Drum Loch Fyne Argyll</t>
  </si>
  <si>
    <t>FS0698</t>
  </si>
  <si>
    <t>Quarry Point</t>
  </si>
  <si>
    <t>Crarae</t>
  </si>
  <si>
    <t>Furnace</t>
  </si>
  <si>
    <t>PA32 8NX</t>
  </si>
  <si>
    <t>NR998980</t>
  </si>
  <si>
    <t>north-east of Crarae Point Loch Fyne Argyll</t>
  </si>
  <si>
    <t>FS0708</t>
  </si>
  <si>
    <t>Portree</t>
  </si>
  <si>
    <t>2 Douglas Row</t>
  </si>
  <si>
    <t>The Pier  Portree</t>
  </si>
  <si>
    <t>south east of Torvaig in Loch Portree Skye Highland</t>
  </si>
  <si>
    <t>FS0737</t>
  </si>
  <si>
    <t>Loch Huamavat</t>
  </si>
  <si>
    <t>By Finsbay</t>
  </si>
  <si>
    <t>NG085885</t>
  </si>
  <si>
    <t>north north east of Ardvet in Loch Huamavat South Harris Western Isles</t>
  </si>
  <si>
    <t>FS0752</t>
  </si>
  <si>
    <t>Taranaish</t>
  </si>
  <si>
    <t>East Loch Roag</t>
  </si>
  <si>
    <t>Breasclete Pier, Breasclete</t>
  </si>
  <si>
    <t>HS2  9DY</t>
  </si>
  <si>
    <t>Loch Rog An Ear south of Aird Taranais Lewis Western Isles</t>
  </si>
  <si>
    <t>FS0767</t>
  </si>
  <si>
    <t>Tarbert South</t>
  </si>
  <si>
    <t>Tarbert</t>
  </si>
  <si>
    <t>camas na Bantighearna south east of Tarbert Loch Fyne Argyll</t>
  </si>
  <si>
    <t>FS0818</t>
  </si>
  <si>
    <t>NR953922</t>
  </si>
  <si>
    <t>west of Lephinmore and north east of Asknish in Loch Fyne Argyll</t>
  </si>
  <si>
    <t>FS0839</t>
  </si>
  <si>
    <t>Geasgill</t>
  </si>
  <si>
    <t>NM435377</t>
  </si>
  <si>
    <t>north north east of Geasgill Mor south of the Island of Ulva Mull Argylll</t>
  </si>
  <si>
    <t>FS0851</t>
  </si>
  <si>
    <t>NR908810</t>
  </si>
  <si>
    <t>Loch Fyne</t>
  </si>
  <si>
    <t>FS0894</t>
  </si>
  <si>
    <t>Rubha Stillaig</t>
  </si>
  <si>
    <t>Portavadie Fish Farm</t>
  </si>
  <si>
    <t>Millhouse Tignabruaich</t>
  </si>
  <si>
    <t>PA21 2DA</t>
  </si>
  <si>
    <t>NR925682</t>
  </si>
  <si>
    <t>FS0927</t>
  </si>
  <si>
    <t>Miavaig Pier</t>
  </si>
  <si>
    <t>HS2 9HW</t>
  </si>
  <si>
    <t>NB137355</t>
  </si>
  <si>
    <t>in Caolas Fuaigh east of Fuaigh Mor Loch Roag Lewis</t>
  </si>
  <si>
    <t>FS1010</t>
  </si>
  <si>
    <t>East Tarbert Bay</t>
  </si>
  <si>
    <t>Sound of Gigha East Tarbert Bay</t>
  </si>
  <si>
    <t>FS1019</t>
  </si>
  <si>
    <t>Strondoir Bay</t>
  </si>
  <si>
    <t>Ardrishaig,  Argyll</t>
  </si>
  <si>
    <t>east of Stronachullin Loch Fyne</t>
  </si>
  <si>
    <t>FS1056</t>
  </si>
  <si>
    <t>Ardyne Point</t>
  </si>
  <si>
    <t>Dunoon, Argyll</t>
  </si>
  <si>
    <t>NS080724</t>
  </si>
  <si>
    <t>north east of Strone Point in Loch Striven Argyll</t>
  </si>
  <si>
    <t>FS1091</t>
  </si>
  <si>
    <t>Vacasay</t>
  </si>
  <si>
    <t>Breasclete Pier</t>
  </si>
  <si>
    <t>Breasclete</t>
  </si>
  <si>
    <t>HS2 9DY</t>
  </si>
  <si>
    <t>NB193361</t>
  </si>
  <si>
    <t>east Loch Roag Isle of Lewis</t>
  </si>
  <si>
    <t>FS1103</t>
  </si>
  <si>
    <t>Vuia Mor</t>
  </si>
  <si>
    <t>NB126343</t>
  </si>
  <si>
    <t>FS1118</t>
  </si>
  <si>
    <t>Trilleachan Mor</t>
  </si>
  <si>
    <t>Ardvourlie</t>
  </si>
  <si>
    <t>Loch Seaforth, Scaladale</t>
  </si>
  <si>
    <t>HS3 3AA</t>
  </si>
  <si>
    <t>NB208073</t>
  </si>
  <si>
    <t>south south east of Trilleachan Mor, Loch Seaforth, Isle of Harris, Western Isles.</t>
  </si>
  <si>
    <t>FS1233</t>
  </si>
  <si>
    <t>Eughlam</t>
  </si>
  <si>
    <t>HS2 9ED</t>
  </si>
  <si>
    <t>south east of Eughlam east Loch Roag Isle of Lewis</t>
  </si>
  <si>
    <t>FS1254</t>
  </si>
  <si>
    <t>Outer Eport</t>
  </si>
  <si>
    <t>5 Locheport</t>
  </si>
  <si>
    <t>NF908636</t>
  </si>
  <si>
    <t>Loch Eport</t>
  </si>
  <si>
    <t>FS1255</t>
  </si>
  <si>
    <t>HS7 5QH</t>
  </si>
  <si>
    <t>NF859510</t>
  </si>
  <si>
    <t>Loch Uiskevagh Benbecula</t>
  </si>
  <si>
    <t>FS1256</t>
  </si>
  <si>
    <t>Plocrapol</t>
  </si>
  <si>
    <t>NG184943</t>
  </si>
  <si>
    <t>East Loch Tarbet Harris Western Isles</t>
  </si>
  <si>
    <t>FS1262</t>
  </si>
  <si>
    <t>Sgeir Dughall</t>
  </si>
  <si>
    <t>NG770610</t>
  </si>
  <si>
    <t>Outer Loch Torridon, east of Lower Diabaig</t>
  </si>
  <si>
    <t>FS1267</t>
  </si>
  <si>
    <t>Gometra</t>
  </si>
  <si>
    <t>NM361424</t>
  </si>
  <si>
    <t>in Loch Tuath north of the Island of Gometra Isle of Mull</t>
  </si>
  <si>
    <t>FS1277</t>
  </si>
  <si>
    <t>Reibinish</t>
  </si>
  <si>
    <t>NG189927</t>
  </si>
  <si>
    <t>FS1281</t>
  </si>
  <si>
    <t>Sgian Dubh</t>
  </si>
  <si>
    <t>NS079748</t>
  </si>
  <si>
    <t>in Loch Striven west of Inverchaolain Argyll</t>
  </si>
  <si>
    <t>FS1282</t>
  </si>
  <si>
    <t>Greanamul</t>
  </si>
  <si>
    <t>Loch a Laip Shorebase</t>
  </si>
  <si>
    <t>Craigstrome</t>
  </si>
  <si>
    <t>Benbecula</t>
  </si>
  <si>
    <t>NF884481</t>
  </si>
  <si>
    <t>South of Greanamul Island South East of Uiskevagh Benbecula</t>
  </si>
  <si>
    <t>FS0375</t>
  </si>
  <si>
    <t>Torridon Smolts Ltd</t>
  </si>
  <si>
    <t>in the north end of Loch Damph Torridon Highland</t>
  </si>
  <si>
    <t>FB0224</t>
  </si>
  <si>
    <t>FS0323</t>
  </si>
  <si>
    <t>Cairndow Hatchery</t>
  </si>
  <si>
    <t>Ardkinglas</t>
  </si>
  <si>
    <t>NN179107</t>
  </si>
  <si>
    <t>FB0235</t>
  </si>
  <si>
    <t>FS0339</t>
  </si>
  <si>
    <t>FS0371</t>
  </si>
  <si>
    <t>Yetts O' Muckart</t>
  </si>
  <si>
    <t>by Dollar</t>
  </si>
  <si>
    <t>Clackmannanshire</t>
  </si>
  <si>
    <t>FK14 7JT</t>
  </si>
  <si>
    <t>NO009019</t>
  </si>
  <si>
    <t>at Yetts of Muckart north west of Crook of Devon west of Kinross</t>
  </si>
  <si>
    <t>FS0648</t>
  </si>
  <si>
    <t>Ardtaraig Hatchery</t>
  </si>
  <si>
    <t>Loch Striven</t>
  </si>
  <si>
    <t>PA23 8RG</t>
  </si>
  <si>
    <t>NS059826</t>
  </si>
  <si>
    <t>FS0866</t>
  </si>
  <si>
    <t>Loch Garasdale</t>
  </si>
  <si>
    <t xml:space="preserve"> Loch Garasdale  Tayinloan</t>
  </si>
  <si>
    <t>by Tarbert</t>
  </si>
  <si>
    <t>PA29 6XG</t>
  </si>
  <si>
    <t>NR765514</t>
  </si>
  <si>
    <t>Tayinloan</t>
  </si>
  <si>
    <t>FS0511</t>
  </si>
  <si>
    <t>Forgue Fish Farm</t>
  </si>
  <si>
    <t>Forgue</t>
  </si>
  <si>
    <t>Inverkeithney</t>
  </si>
  <si>
    <t>Huntly</t>
  </si>
  <si>
    <t>AB5 47XD</t>
  </si>
  <si>
    <t>NJ622458</t>
  </si>
  <si>
    <t>near Huntly</t>
  </si>
  <si>
    <t>FB0297</t>
  </si>
  <si>
    <t>FS1050</t>
  </si>
  <si>
    <t>Rysa Salmon Farm</t>
  </si>
  <si>
    <t>Rysa Incubation Unit</t>
  </si>
  <si>
    <t>Rysa Farm</t>
  </si>
  <si>
    <t>Stromness, Orkney</t>
  </si>
  <si>
    <t>ND307968</t>
  </si>
  <si>
    <t>Rysa Farm House Lyness</t>
  </si>
  <si>
    <t>FB0299</t>
  </si>
  <si>
    <t>FS0544</t>
  </si>
  <si>
    <t>Glen Orrin Fish Farm</t>
  </si>
  <si>
    <t>Orrin Bridge</t>
  </si>
  <si>
    <t>Muir of Ord</t>
  </si>
  <si>
    <t>IV6 7UL</t>
  </si>
  <si>
    <t>NH504531</t>
  </si>
  <si>
    <t>by Muir of Ord</t>
  </si>
  <si>
    <t>FB0317</t>
  </si>
  <si>
    <t>FS0652</t>
  </si>
  <si>
    <t>Galloway Fisheries Trust</t>
  </si>
  <si>
    <t>Gibb Hatchery</t>
  </si>
  <si>
    <t>c/o Torhouse Trout Farm</t>
  </si>
  <si>
    <t>Torhouse Mill,  Wigtown</t>
  </si>
  <si>
    <t>Dumfiries &amp; Galloway</t>
  </si>
  <si>
    <t>DG8  9DJ</t>
  </si>
  <si>
    <t>NX399554</t>
  </si>
  <si>
    <t>Torhouse Mill Wigtown</t>
  </si>
  <si>
    <t>FB0329</t>
  </si>
  <si>
    <t>By Aviemore</t>
  </si>
  <si>
    <t>FS0189</t>
  </si>
  <si>
    <t>Brow Well Fisheries Ltd</t>
  </si>
  <si>
    <t>Ae Fishery</t>
  </si>
  <si>
    <t>DG1 3LY</t>
  </si>
  <si>
    <t>FB0336</t>
  </si>
  <si>
    <t>FS0434</t>
  </si>
  <si>
    <t>Migdale Smolts Ltd</t>
  </si>
  <si>
    <t>Loch Ness</t>
  </si>
  <si>
    <t>Camus na Mult</t>
  </si>
  <si>
    <t>Dores</t>
  </si>
  <si>
    <t>IV2 6TR</t>
  </si>
  <si>
    <t>south west of Dores Loch Ness Highland</t>
  </si>
  <si>
    <t>FB0341</t>
  </si>
  <si>
    <t>Merkland</t>
  </si>
  <si>
    <t>FS0831</t>
  </si>
  <si>
    <t>Mill Burn (Old Mill)</t>
  </si>
  <si>
    <t>Ruarach</t>
  </si>
  <si>
    <t>Inverinate, Kyle of Lochalsh</t>
  </si>
  <si>
    <t>Ross-Shire</t>
  </si>
  <si>
    <t>IV40 8HG</t>
  </si>
  <si>
    <t>near Morvich</t>
  </si>
  <si>
    <t>FS0890</t>
  </si>
  <si>
    <t>Jubilee Loch Shin</t>
  </si>
  <si>
    <t>by Lairg, Sutherland</t>
  </si>
  <si>
    <t>IV27 4WZ</t>
  </si>
  <si>
    <t>NC394242</t>
  </si>
  <si>
    <t>FS0629</t>
  </si>
  <si>
    <t>Poll Na Gille</t>
  </si>
  <si>
    <t>FS0805</t>
  </si>
  <si>
    <t>Bagh Dail Nan Cean</t>
  </si>
  <si>
    <t>NM774046</t>
  </si>
  <si>
    <t>south west of Craobh Haven east of Scarba south of Loch Melfort Argyll</t>
  </si>
  <si>
    <t>FS0859</t>
  </si>
  <si>
    <t>Port Na Cro</t>
  </si>
  <si>
    <t>NM760097</t>
  </si>
  <si>
    <t>Shuna Sound</t>
  </si>
  <si>
    <t>FS1176</t>
  </si>
  <si>
    <t>Eilean Grianain</t>
  </si>
  <si>
    <t>Carradale Kilbrannan Sound</t>
  </si>
  <si>
    <t>FS0188</t>
  </si>
  <si>
    <t>The Yarrow Fishery</t>
  </si>
  <si>
    <t>Yarrowford</t>
  </si>
  <si>
    <t>by Selkirk</t>
  </si>
  <si>
    <t>TD7 5JZ</t>
  </si>
  <si>
    <t>NT371281</t>
  </si>
  <si>
    <t>FB0353</t>
  </si>
  <si>
    <t>University of Stirling</t>
  </si>
  <si>
    <t>FB0357</t>
  </si>
  <si>
    <t>FS0877</t>
  </si>
  <si>
    <t>River Lochy Association</t>
  </si>
  <si>
    <t>Drimsallie Mill</t>
  </si>
  <si>
    <t>NM934804</t>
  </si>
  <si>
    <t>Glenfinnan Lochaber</t>
  </si>
  <si>
    <t>FB0379</t>
  </si>
  <si>
    <t>FS0913</t>
  </si>
  <si>
    <t>Highland Salmon Company Ltd</t>
  </si>
  <si>
    <t>Wester Fearn</t>
  </si>
  <si>
    <t>Ardgay</t>
  </si>
  <si>
    <t>IV24 3DL</t>
  </si>
  <si>
    <t>NH627877</t>
  </si>
  <si>
    <t>at Wester Fearn south east of Ardchronie Highland</t>
  </si>
  <si>
    <t>FB0391</t>
  </si>
  <si>
    <t>FS1100</t>
  </si>
  <si>
    <t>Marine Environmental Research Laboratory</t>
  </si>
  <si>
    <t>Quarantine Facility</t>
  </si>
  <si>
    <t>Campbelltown</t>
  </si>
  <si>
    <t>NR629207</t>
  </si>
  <si>
    <t>FB0393</t>
  </si>
  <si>
    <t>FS0062</t>
  </si>
  <si>
    <t>Loch Duart Ltd</t>
  </si>
  <si>
    <t>Duartmore Hatchery</t>
  </si>
  <si>
    <t>Badcall Salmon House</t>
  </si>
  <si>
    <t>Scourie, Lairg</t>
  </si>
  <si>
    <t>IV27 4TH</t>
  </si>
  <si>
    <t>NC200375</t>
  </si>
  <si>
    <t>Duartmore Bridge Badcall</t>
  </si>
  <si>
    <t>FB0398</t>
  </si>
  <si>
    <t>FS0065</t>
  </si>
  <si>
    <t>Loch Laxford</t>
  </si>
  <si>
    <t>Scourie,  Lairg</t>
  </si>
  <si>
    <t>NC190497</t>
  </si>
  <si>
    <t>FS0067</t>
  </si>
  <si>
    <t>Badcall Bay</t>
  </si>
  <si>
    <t>NC153406</t>
  </si>
  <si>
    <t>south of Badcall in Badcall Bay Sutherland 3cage groups situated at NC153406 NC149406 and NC156407</t>
  </si>
  <si>
    <t>FS0068</t>
  </si>
  <si>
    <t>Calva Bay (Calbha Beag)</t>
  </si>
  <si>
    <t>Lairg, Scourie</t>
  </si>
  <si>
    <t>3 cage groups in Calva Bay situated at NC165379 NC170371 and NC156371</t>
  </si>
  <si>
    <t>Scourie</t>
  </si>
  <si>
    <t>FS0621</t>
  </si>
  <si>
    <t>Loch A Chairn Bhain</t>
  </si>
  <si>
    <t>NC198335</t>
  </si>
  <si>
    <t>Loch a Chairn Bhain (2 groups situated at NC192339 &amp; NC204331)</t>
  </si>
  <si>
    <t>FS0671</t>
  </si>
  <si>
    <t>Outer Bay (Loch Droighniche)</t>
  </si>
  <si>
    <t>NC164344</t>
  </si>
  <si>
    <t>Loch na Droighniche north west of Ardvar Highland</t>
  </si>
  <si>
    <t>FS0770</t>
  </si>
  <si>
    <t>Duartmore</t>
  </si>
  <si>
    <t>NC200374</t>
  </si>
  <si>
    <t>FS0853</t>
  </si>
  <si>
    <t>c/o Loch Duart Hebrides Office</t>
  </si>
  <si>
    <t>The Pier, Lochmaddy,</t>
  </si>
  <si>
    <t>North Uist, Western Isles</t>
  </si>
  <si>
    <t>HS6 5AA</t>
  </si>
  <si>
    <t>NF943700</t>
  </si>
  <si>
    <t>2 cage groups situated in Lochmaddy bay at NF948693 &amp; NF936699</t>
  </si>
  <si>
    <t>FS0885</t>
  </si>
  <si>
    <t>Geisgeil (Tank Site)</t>
  </si>
  <si>
    <t>NC170410</t>
  </si>
  <si>
    <t>south east of Scourie at Geisgeil Highland</t>
  </si>
  <si>
    <t>FS0907</t>
  </si>
  <si>
    <t>Loch na Thull</t>
  </si>
  <si>
    <t>FS0933</t>
  </si>
  <si>
    <t>Clashnessie Bay</t>
  </si>
  <si>
    <t>FS1260</t>
  </si>
  <si>
    <t>Sound of Harris</t>
  </si>
  <si>
    <t>Hebrides Office</t>
  </si>
  <si>
    <t>Lochmaddy North Uist</t>
  </si>
  <si>
    <t>NG009794</t>
  </si>
  <si>
    <t>South west of Rodel Sound of Harris Western Isles</t>
  </si>
  <si>
    <t>FS1280</t>
  </si>
  <si>
    <t>Loch Carnan</t>
  </si>
  <si>
    <t>Scourie by Lairg</t>
  </si>
  <si>
    <t>NF836432</t>
  </si>
  <si>
    <t>in Loch Carnan South Uist 3 cage groups situated at NF836427, NF838440 and NF841437</t>
  </si>
  <si>
    <t>FS0146</t>
  </si>
  <si>
    <t>Kinlochmoidart Hatchery</t>
  </si>
  <si>
    <t>Kinlochmoidart, Lochailort</t>
  </si>
  <si>
    <t>PH38 4ND</t>
  </si>
  <si>
    <t>Kinlochmoidart</t>
  </si>
  <si>
    <t>Morar</t>
  </si>
  <si>
    <t>Wadbister</t>
  </si>
  <si>
    <t>Girlsta</t>
  </si>
  <si>
    <t>ZE2 9SQ</t>
  </si>
  <si>
    <t>FS0292</t>
  </si>
  <si>
    <t>Bight of Foraness</t>
  </si>
  <si>
    <t>Gremista</t>
  </si>
  <si>
    <t>Lerwick</t>
  </si>
  <si>
    <t>ZE1 0PX</t>
  </si>
  <si>
    <t>HU457720</t>
  </si>
  <si>
    <t>ZE1 0XL</t>
  </si>
  <si>
    <t>FS0408</t>
  </si>
  <si>
    <t>Poseidon</t>
  </si>
  <si>
    <t>ZE2 9QB</t>
  </si>
  <si>
    <t>north west of Grames Ness west of Ness of Setter Shetland</t>
  </si>
  <si>
    <t>FS0433</t>
  </si>
  <si>
    <t>Langa Isle (East)</t>
  </si>
  <si>
    <t>east of Langa Isle Shetland</t>
  </si>
  <si>
    <t xml:space="preserve"> Shetland</t>
  </si>
  <si>
    <t>FS0447</t>
  </si>
  <si>
    <t>Papa</t>
  </si>
  <si>
    <t>East of Papa Shetland</t>
  </si>
  <si>
    <t>FS0489</t>
  </si>
  <si>
    <t>Cole Deep</t>
  </si>
  <si>
    <t>HU357632</t>
  </si>
  <si>
    <t>east of Linga Cole Deep Gonfirth Shetland</t>
  </si>
  <si>
    <t>FS0501</t>
  </si>
  <si>
    <t>Taing of Railsbrough Catfirth</t>
  </si>
  <si>
    <t>HU453515</t>
  </si>
  <si>
    <t>south west of Railsburgh in Cat Firth Shetland Isles</t>
  </si>
  <si>
    <t>FS0515</t>
  </si>
  <si>
    <t>North Papa</t>
  </si>
  <si>
    <t>c/o Gremista</t>
  </si>
  <si>
    <t>NE Head of Papa</t>
  </si>
  <si>
    <t>FS0674</t>
  </si>
  <si>
    <t>North Havra</t>
  </si>
  <si>
    <t>north of the Island of North Havra west of Jackville Shetland</t>
  </si>
  <si>
    <t>FS0785</t>
  </si>
  <si>
    <t>Spoose Holm</t>
  </si>
  <si>
    <t>HU353382</t>
  </si>
  <si>
    <t>north east of Papa in Spoose Holm Shetland</t>
  </si>
  <si>
    <t>FS0800</t>
  </si>
  <si>
    <t>Leinish</t>
  </si>
  <si>
    <t>Dunvegan Pier</t>
  </si>
  <si>
    <t>Dunvegan</t>
  </si>
  <si>
    <t>Isle Of Skye</t>
  </si>
  <si>
    <t>NG204511</t>
  </si>
  <si>
    <t>Leinish Bay East of Totaig Loch Dunvegan Skye</t>
  </si>
  <si>
    <t>FS0903</t>
  </si>
  <si>
    <t>Swining Voe 3</t>
  </si>
  <si>
    <t>HU463698</t>
  </si>
  <si>
    <t>Outer Swining Voe</t>
  </si>
  <si>
    <t>FS0937</t>
  </si>
  <si>
    <t>West of Burwick</t>
  </si>
  <si>
    <t>ZE1 OXL</t>
  </si>
  <si>
    <t>west of Burwick south of Usta Ness by Scalloway Shetland</t>
  </si>
  <si>
    <t>FS0946</t>
  </si>
  <si>
    <t>North Voe</t>
  </si>
  <si>
    <t>HU539631</t>
  </si>
  <si>
    <t>North Voe  Whalsay</t>
  </si>
  <si>
    <t>FS0948</t>
  </si>
  <si>
    <t>Score Holms</t>
  </si>
  <si>
    <t>FS1027</t>
  </si>
  <si>
    <t>Linga (Setterness)</t>
  </si>
  <si>
    <t>South of Linga</t>
  </si>
  <si>
    <t>FS1076</t>
  </si>
  <si>
    <t>north of Setter Holm west of Ness of Setter Shetland</t>
  </si>
  <si>
    <t>FS1099</t>
  </si>
  <si>
    <t>Gletness</t>
  </si>
  <si>
    <t>HU466507</t>
  </si>
  <si>
    <t>south voe of Gletness Shetland</t>
  </si>
  <si>
    <t>FS1175</t>
  </si>
  <si>
    <t>Gob na Hoe</t>
  </si>
  <si>
    <t>Skye</t>
  </si>
  <si>
    <t>NG189546</t>
  </si>
  <si>
    <t>NE of Galtrigill Loch Dunvegan Skye</t>
  </si>
  <si>
    <t>FS1278</t>
  </si>
  <si>
    <t>East of Papa Little</t>
  </si>
  <si>
    <t>HU342624</t>
  </si>
  <si>
    <t>north west Shetland Mainland</t>
  </si>
  <si>
    <t>FS1106</t>
  </si>
  <si>
    <t>Neilston Blue Trout Hatchery Soames</t>
  </si>
  <si>
    <t>Soames Reservoir</t>
  </si>
  <si>
    <t>Eaglesham by Sheildhill Farm</t>
  </si>
  <si>
    <t>Newton Mearns</t>
  </si>
  <si>
    <t>NS506487</t>
  </si>
  <si>
    <t>Soames Reservoir, near Kingswell Farm, by Eaglesham</t>
  </si>
  <si>
    <t>FB0443</t>
  </si>
  <si>
    <t>FS0069</t>
  </si>
  <si>
    <t>Hebridean Smolts Ltd</t>
  </si>
  <si>
    <t>Loch Na Shibaidh Mhor</t>
  </si>
  <si>
    <t>Clachan Hatchery</t>
  </si>
  <si>
    <t>Clachan, Loch Carnan</t>
  </si>
  <si>
    <t>HS8  5NU</t>
  </si>
  <si>
    <t>NF806445</t>
  </si>
  <si>
    <t>FB0444</t>
  </si>
  <si>
    <t>FS0145</t>
  </si>
  <si>
    <t>Mingarry Hatchery</t>
  </si>
  <si>
    <t>Mingarry</t>
  </si>
  <si>
    <t>Milton, Bornish</t>
  </si>
  <si>
    <t>HS8 5RY</t>
  </si>
  <si>
    <t>NF752265</t>
  </si>
  <si>
    <t>Mingarry Bornish Uist</t>
  </si>
  <si>
    <t>FS0398</t>
  </si>
  <si>
    <t>Lochcarnan</t>
  </si>
  <si>
    <t>HS8  5PD</t>
  </si>
  <si>
    <t>NF822433</t>
  </si>
  <si>
    <t>Clachan Lochcarnan</t>
  </si>
  <si>
    <t>FS0627</t>
  </si>
  <si>
    <t>Loch A'Clachan</t>
  </si>
  <si>
    <t>HS8 5PD</t>
  </si>
  <si>
    <t>NF761293</t>
  </si>
  <si>
    <t>Loch A'Clachain South Uist</t>
  </si>
  <si>
    <t>FS0056</t>
  </si>
  <si>
    <t>Wester Ross Fisheries Ltd</t>
  </si>
  <si>
    <t>Ardmair</t>
  </si>
  <si>
    <t>IV26 2TN</t>
  </si>
  <si>
    <t>NH103995</t>
  </si>
  <si>
    <t>Loch Kanaird</t>
  </si>
  <si>
    <t>FB0447</t>
  </si>
  <si>
    <t>FS0057</t>
  </si>
  <si>
    <t>Corry Farm</t>
  </si>
  <si>
    <t>NH155905</t>
  </si>
  <si>
    <t>Loch Broom</t>
  </si>
  <si>
    <t>FS0058</t>
  </si>
  <si>
    <t>Elphin Smolt Unit</t>
  </si>
  <si>
    <t>Elphin</t>
  </si>
  <si>
    <t>Via Lairg</t>
  </si>
  <si>
    <t>NC209121</t>
  </si>
  <si>
    <t>Near Ledmore</t>
  </si>
  <si>
    <t>FS0517</t>
  </si>
  <si>
    <t>Ardessie A</t>
  </si>
  <si>
    <t>NH047904</t>
  </si>
  <si>
    <t>Little Loch Broom</t>
  </si>
  <si>
    <t>FS0675</t>
  </si>
  <si>
    <t>Ardessie B</t>
  </si>
  <si>
    <t>Ardessie</t>
  </si>
  <si>
    <t>Dundonnel, Garve</t>
  </si>
  <si>
    <t>IV23 2QU</t>
  </si>
  <si>
    <t>NH039906</t>
  </si>
  <si>
    <t>Little Loch Broom Highland</t>
  </si>
  <si>
    <t>FS0403</t>
  </si>
  <si>
    <t>Meavag Fish Farming</t>
  </si>
  <si>
    <t>Meavag Hatchery</t>
  </si>
  <si>
    <t>Meavag</t>
  </si>
  <si>
    <t>NG159962</t>
  </si>
  <si>
    <t>Meavag  Isle of Harris</t>
  </si>
  <si>
    <t>FB0449</t>
  </si>
  <si>
    <t>HS4 3XZ</t>
  </si>
  <si>
    <t>FS0007</t>
  </si>
  <si>
    <t>Dawnfresh Farming Ltd</t>
  </si>
  <si>
    <t>Rothiemurchus Ponds</t>
  </si>
  <si>
    <t>PH22 1QH</t>
  </si>
  <si>
    <t>NH899116</t>
  </si>
  <si>
    <t>by the River Spey south of Aviemore north west of Coylumbridge Highlands</t>
  </si>
  <si>
    <t>FB0456</t>
  </si>
  <si>
    <t>Inverawe</t>
  </si>
  <si>
    <t>Taynuilt</t>
  </si>
  <si>
    <t>PA35 1HU</t>
  </si>
  <si>
    <t>FS0180</t>
  </si>
  <si>
    <t>Loch Earn</t>
  </si>
  <si>
    <t>Ardveich Bay</t>
  </si>
  <si>
    <t>Lochearnhead</t>
  </si>
  <si>
    <t>FK19 8PZ</t>
  </si>
  <si>
    <t>NN620240</t>
  </si>
  <si>
    <t>south of Ardveich in Loch Earn Perthshire</t>
  </si>
  <si>
    <t>FS0260</t>
  </si>
  <si>
    <t>Braevallich Farm</t>
  </si>
  <si>
    <t>By Dalmally</t>
  </si>
  <si>
    <t>PA33 1BU</t>
  </si>
  <si>
    <t>NM955080</t>
  </si>
  <si>
    <t>north east of Braevallich in Loch Awe</t>
  </si>
  <si>
    <t>FS0268</t>
  </si>
  <si>
    <t>Tervine</t>
  </si>
  <si>
    <t>Tervine, Kilchrenan</t>
  </si>
  <si>
    <t>PA35 1HE</t>
  </si>
  <si>
    <t>NN080264</t>
  </si>
  <si>
    <t>south east of the power station in Loch Awe Argyll</t>
  </si>
  <si>
    <t>FS0508</t>
  </si>
  <si>
    <t>Kinnaird Mill Trout</t>
  </si>
  <si>
    <t>Southesk Estate</t>
  </si>
  <si>
    <t>Brechin</t>
  </si>
  <si>
    <t>Angus, Tayside</t>
  </si>
  <si>
    <t>DD9 6UA</t>
  </si>
  <si>
    <t>by the River South Esk north of Kinnaird Castle south east of Brechin Tayside</t>
  </si>
  <si>
    <t>FS0551</t>
  </si>
  <si>
    <t>Frandy</t>
  </si>
  <si>
    <t>Glen Devon</t>
  </si>
  <si>
    <t>By Dollar</t>
  </si>
  <si>
    <t>FK14 7JZ</t>
  </si>
  <si>
    <t>NN947047</t>
  </si>
  <si>
    <t>by the River Devon east of Lower Glendevon Reservoir Clackmannanshire Perthshire</t>
  </si>
  <si>
    <t>FS1067</t>
  </si>
  <si>
    <t>Inverawe (East) Etive 2</t>
  </si>
  <si>
    <t>Inverawe,</t>
  </si>
  <si>
    <t>by Taynuilt</t>
  </si>
  <si>
    <t>PA35 7HU</t>
  </si>
  <si>
    <t>NN026331</t>
  </si>
  <si>
    <t>Loch Etive</t>
  </si>
  <si>
    <t>FS1101</t>
  </si>
  <si>
    <t>Etive 3 (Port na Mine)</t>
  </si>
  <si>
    <t>FS1112</t>
  </si>
  <si>
    <t>Etive 4</t>
  </si>
  <si>
    <t>Loch Etive Site</t>
  </si>
  <si>
    <t>Inverawe, Taynuilt</t>
  </si>
  <si>
    <t>PA35 IHU</t>
  </si>
  <si>
    <t>NM991340</t>
  </si>
  <si>
    <t>FS0506</t>
  </si>
  <si>
    <t>NB354225</t>
  </si>
  <si>
    <t>FS1001</t>
  </si>
  <si>
    <t>Loch Leiniscal</t>
  </si>
  <si>
    <t>River Carron Restoration Project</t>
  </si>
  <si>
    <t>FB0461</t>
  </si>
  <si>
    <t>FS0945</t>
  </si>
  <si>
    <t>Glen Mor</t>
  </si>
  <si>
    <t>Glen Mor Estate</t>
  </si>
  <si>
    <t>IV54 8ZG</t>
  </si>
  <si>
    <t>NG859401</t>
  </si>
  <si>
    <t>FS1008</t>
  </si>
  <si>
    <t>Attadale Broodstock Unit</t>
  </si>
  <si>
    <t>Attadale Estate</t>
  </si>
  <si>
    <t>NG943378</t>
  </si>
  <si>
    <t>FS1134</t>
  </si>
  <si>
    <t>Upper Avon Angling Association</t>
  </si>
  <si>
    <t>NS662387</t>
  </si>
  <si>
    <t>Adjacent to West Dykes South West of Strathaven South Lanarkshire</t>
  </si>
  <si>
    <t>FB0472</t>
  </si>
  <si>
    <t>FS1216</t>
  </si>
  <si>
    <t>Sunart Community Company</t>
  </si>
  <si>
    <t>Strontian Hatchery</t>
  </si>
  <si>
    <t>7 Ardnastaing</t>
  </si>
  <si>
    <t>Strontian Acharacle</t>
  </si>
  <si>
    <t>PH36 4HY</t>
  </si>
  <si>
    <t>NM802613</t>
  </si>
  <si>
    <t>Ardnastaing West of Strontian Loch Sunart Acharacle</t>
  </si>
  <si>
    <t>FB0537</t>
  </si>
  <si>
    <t>FS0822</t>
  </si>
  <si>
    <t>Hoghill Trout Farm Ltd</t>
  </si>
  <si>
    <t>Hoghill Fish Farm</t>
  </si>
  <si>
    <t>Langholm</t>
  </si>
  <si>
    <t>Dumfries-shire</t>
  </si>
  <si>
    <t>NY370895</t>
  </si>
  <si>
    <t>North of Hoghill north of Langholm Scottish Borders</t>
  </si>
  <si>
    <t>FB0551</t>
  </si>
  <si>
    <t>FS1265</t>
  </si>
  <si>
    <t>St Abbs Marine Station (Finfish)</t>
  </si>
  <si>
    <t>St Abbs</t>
  </si>
  <si>
    <t>The Harbour</t>
  </si>
  <si>
    <t>TD14 5QF</t>
  </si>
  <si>
    <t>NT920672</t>
  </si>
  <si>
    <t>St Abbs harbour St Abbs Berwickshire</t>
  </si>
  <si>
    <t>FB0554</t>
  </si>
  <si>
    <t>FS0504</t>
  </si>
  <si>
    <t>Girlsta Hatchery</t>
  </si>
  <si>
    <t>Girlsta east coast of Shetland mainland</t>
  </si>
  <si>
    <t>NB413146</t>
  </si>
  <si>
    <t>FS1119</t>
  </si>
  <si>
    <t>Rothiemurchus Estate</t>
  </si>
  <si>
    <t>Rothiemurchus Fishery</t>
  </si>
  <si>
    <t>Rothiemurchus Estate Office</t>
  </si>
  <si>
    <t>NH897117</t>
  </si>
  <si>
    <t>on the River Druie south of Aviemore Highlands</t>
  </si>
  <si>
    <t>FB0018</t>
  </si>
  <si>
    <t>FS0121</t>
  </si>
  <si>
    <t>The Hatchery</t>
  </si>
  <si>
    <t>Sourin Rousay</t>
  </si>
  <si>
    <t>HY438311</t>
  </si>
  <si>
    <t>north of Banks west of Nethermill Sourin</t>
  </si>
  <si>
    <t>FB0559</t>
  </si>
  <si>
    <t>VHS No susceptible or vector present</t>
  </si>
  <si>
    <t>VHS vector species present</t>
  </si>
  <si>
    <t>IHN No susceptible or vector present</t>
  </si>
  <si>
    <t>VHS susceptible species present</t>
  </si>
  <si>
    <t>IHN susceptible species present</t>
  </si>
  <si>
    <t>IHN vector species present</t>
  </si>
  <si>
    <t>KHV No susceptible or vector present</t>
  </si>
  <si>
    <t>KHV susceptible species present</t>
  </si>
  <si>
    <t>KHV vector species present</t>
  </si>
  <si>
    <t>ISA No susceptible or vector present</t>
  </si>
  <si>
    <t>ISA vector species present</t>
  </si>
  <si>
    <t>Seawater cages</t>
  </si>
  <si>
    <t>Saltwater closed (recirc)</t>
  </si>
  <si>
    <t>Freshwater cages</t>
  </si>
  <si>
    <t>Freshwater closed (recirc)</t>
  </si>
  <si>
    <t>Put and Take fishery</t>
  </si>
  <si>
    <t xml:space="preserve">Grow-out </t>
  </si>
  <si>
    <t>VHS surveillance programme</t>
  </si>
  <si>
    <t>VHS not known to be infected</t>
  </si>
  <si>
    <t>IHN surveillance programme</t>
  </si>
  <si>
    <t>IHN not known to be infected</t>
  </si>
  <si>
    <t>KHV survveillance programme</t>
  </si>
  <si>
    <t>KHV not known to be infected</t>
  </si>
  <si>
    <t>ISA surveillance programme</t>
  </si>
  <si>
    <t>ISA not known to be infected</t>
  </si>
  <si>
    <t>IPN surveillance programme</t>
  </si>
  <si>
    <t>IPN not known to be infected</t>
  </si>
  <si>
    <t>GS surveillllance programme</t>
  </si>
  <si>
    <t>GS not known to be infected</t>
  </si>
  <si>
    <t>BKD surveillance programme</t>
  </si>
  <si>
    <t>BKD not known to be infected</t>
  </si>
  <si>
    <t>Other (SVC) surveillance programme</t>
  </si>
  <si>
    <t>Other (SVC) not known to be infected</t>
  </si>
  <si>
    <t>Other (SVC)</t>
  </si>
  <si>
    <t>Fuaim Na Mara</t>
  </si>
  <si>
    <t>PH40 4PD</t>
  </si>
  <si>
    <t>FS1286</t>
  </si>
  <si>
    <t>Muck</t>
  </si>
  <si>
    <t>Isle of Muck</t>
  </si>
  <si>
    <t>PH41 2RP</t>
  </si>
  <si>
    <t>NM433804</t>
  </si>
  <si>
    <t>east of the Isle of Muck Inverness-shire</t>
  </si>
  <si>
    <t>FS1287</t>
  </si>
  <si>
    <t>Corlarach</t>
  </si>
  <si>
    <t>IV55 8WF</t>
  </si>
  <si>
    <t>NG227523</t>
  </si>
  <si>
    <t>in Loch Dunvegan north east of Totaig south west of Claigan Skye</t>
  </si>
  <si>
    <t>ISA susceptible species present</t>
  </si>
  <si>
    <t>FS1288</t>
  </si>
  <si>
    <t>Etive 6</t>
  </si>
  <si>
    <t>Loch Etive Trout Farm</t>
  </si>
  <si>
    <t>NM983341</t>
  </si>
  <si>
    <t>in Loch Etive west of Airds Point, Argyll</t>
  </si>
  <si>
    <t>North of Keose south of Leurbost Isle of Lewis Western Isles</t>
  </si>
  <si>
    <t>NB366294</t>
  </si>
  <si>
    <t>South west of Stornoway east of Arnish Moor Isle of Lewis Western Isles</t>
  </si>
  <si>
    <t>Ashville</t>
  </si>
  <si>
    <t>Main Street</t>
  </si>
  <si>
    <t>HS3 3DJ</t>
  </si>
  <si>
    <t>c/o Langass Hatchery</t>
  </si>
  <si>
    <t>NF827652</t>
  </si>
  <si>
    <t>Loch Geireann west of Lochmaddy Isle of North Uist</t>
  </si>
  <si>
    <t>Loch Tormasad north east of Clachan a-Luib North Uist Western Isles</t>
  </si>
  <si>
    <t>Cooke Aquaculture (Freshwater) Ltd</t>
  </si>
  <si>
    <t>Cooke Aquaculture Scotland Ltd</t>
  </si>
  <si>
    <t>HU227477</t>
  </si>
  <si>
    <t>FS0637</t>
  </si>
  <si>
    <t>Stead of Aithness</t>
  </si>
  <si>
    <t>Cooke Shorebase</t>
  </si>
  <si>
    <t>Bridge of Walls Shetland</t>
  </si>
  <si>
    <t>HU322599</t>
  </si>
  <si>
    <t>Swarbacksminn south west of Papa Little Shetland</t>
  </si>
  <si>
    <t>FS1290</t>
  </si>
  <si>
    <t>Shuna SW (Rubh'an Trilleachain)</t>
  </si>
  <si>
    <t>NM756075</t>
  </si>
  <si>
    <t>south west of Shuna Island at Rubh'an Trilleachain in Shuna Sound Argyll</t>
  </si>
  <si>
    <t>Scapa Offices</t>
  </si>
  <si>
    <t>Scapa</t>
  </si>
  <si>
    <t xml:space="preserve">Kirkwall </t>
  </si>
  <si>
    <t>KW15 1SD</t>
  </si>
  <si>
    <t>FS1291</t>
  </si>
  <si>
    <t>Caolas A Deas</t>
  </si>
  <si>
    <t>Lemreway Pier</t>
  </si>
  <si>
    <t>NB362100</t>
  </si>
  <si>
    <t>north east of Priosan west of Eilean Liubhaird in Loch Shell Western Isles</t>
  </si>
  <si>
    <t>Craobh Haven</t>
  </si>
  <si>
    <t>PA31 8UA</t>
  </si>
  <si>
    <t>The Red Shed</t>
  </si>
  <si>
    <t>Carradale</t>
  </si>
  <si>
    <t>PA28 6SB</t>
  </si>
  <si>
    <t>FS1293</t>
  </si>
  <si>
    <t>Scadabay</t>
  </si>
  <si>
    <t>Tarbert Western Isle</t>
  </si>
  <si>
    <t>NG164917</t>
  </si>
  <si>
    <t>north of Caiream in Loch Grosebay Isle of Harris</t>
  </si>
  <si>
    <t>FS1292</t>
  </si>
  <si>
    <t>Bush Estate</t>
  </si>
  <si>
    <t>Penicuik</t>
  </si>
  <si>
    <t>Midlothian</t>
  </si>
  <si>
    <t>EH26 0BB</t>
  </si>
  <si>
    <t>NT248632</t>
  </si>
  <si>
    <t>Bush Estate Penicuik Midlothian</t>
  </si>
  <si>
    <t>FB0561</t>
  </si>
  <si>
    <t xml:space="preserve">NN033331 </t>
  </si>
  <si>
    <t>FS1294</t>
  </si>
  <si>
    <t>Wyre</t>
  </si>
  <si>
    <t>Orkney Regional Office</t>
  </si>
  <si>
    <t>HY456253</t>
  </si>
  <si>
    <t>East of Wyre in Gairsay Sound Orkney</t>
  </si>
  <si>
    <t>Kintail Hatchery</t>
  </si>
  <si>
    <t>FB0108</t>
  </si>
  <si>
    <t>FS0599</t>
  </si>
  <si>
    <t>MacLean's Nose</t>
  </si>
  <si>
    <t>Kilchoan Pier</t>
  </si>
  <si>
    <t>Kilchoan</t>
  </si>
  <si>
    <t>PH36 4LI</t>
  </si>
  <si>
    <t>NM524622</t>
  </si>
  <si>
    <t>NW of Maclean's Nose, S of Camas nan Clacha Mora, mouth of Loch Sunart, Highland</t>
  </si>
  <si>
    <t>FS1296</t>
  </si>
  <si>
    <t>Colonsay</t>
  </si>
  <si>
    <t>c/o Stob Ban House</t>
  </si>
  <si>
    <t>Glen Nevis Business Park</t>
  </si>
  <si>
    <t>PH33 6RX</t>
  </si>
  <si>
    <t>NR434968</t>
  </si>
  <si>
    <t>East of Rubha Garbh, Isle of Colonsay, Argyll &amp; Bute</t>
  </si>
  <si>
    <t>FS0696</t>
  </si>
  <si>
    <t>Fiunary</t>
  </si>
  <si>
    <t>NM592476</t>
  </si>
  <si>
    <t>NW of Fiunary, SE of Killundine, Sound of Mull</t>
  </si>
  <si>
    <t>FS1297</t>
  </si>
  <si>
    <t>Tabhaigh</t>
  </si>
  <si>
    <t>HS2 9JT</t>
  </si>
  <si>
    <t>NB416231</t>
  </si>
  <si>
    <t>North of Tabhaigh Bheag, SE of Seumas Cleite, Loch Erisort, Western Isles</t>
  </si>
  <si>
    <t>by Aviemore</t>
  </si>
  <si>
    <t>HU372376</t>
  </si>
  <si>
    <t>HU365383</t>
  </si>
  <si>
    <t>NB392228</t>
  </si>
  <si>
    <t>HP594003</t>
  </si>
  <si>
    <t>HU584993</t>
  </si>
  <si>
    <t>NR668519</t>
  </si>
  <si>
    <t>FS0356</t>
  </si>
  <si>
    <t>North Moine</t>
  </si>
  <si>
    <t>c/o Kames Fish Farming Ltd</t>
  </si>
  <si>
    <t>NM805015</t>
  </si>
  <si>
    <t>east of Eilean Righ in Loch Craignish Argyll</t>
  </si>
  <si>
    <t>FS1304</t>
  </si>
  <si>
    <t>Maragay Mor</t>
  </si>
  <si>
    <t>NF881513</t>
  </si>
  <si>
    <t>east of Meanais north of Maitheigh Riabhach Benbecula Western Isles</t>
  </si>
  <si>
    <t>FS1305</t>
  </si>
  <si>
    <t>Westerbister</t>
  </si>
  <si>
    <t>HY453025</t>
  </si>
  <si>
    <t>west of Tongue of Westerbister Scapa Flow Orkney</t>
  </si>
  <si>
    <t>FS1028</t>
  </si>
  <si>
    <t>Fjords Processing</t>
  </si>
  <si>
    <t>Fjords Processing Ltd</t>
  </si>
  <si>
    <t>Stromness</t>
  </si>
  <si>
    <t>KW16 2NP</t>
  </si>
  <si>
    <t>ND354949</t>
  </si>
  <si>
    <t>Flotta Orkney Islands</t>
  </si>
  <si>
    <t>FB0414</t>
  </si>
  <si>
    <t>NG505441</t>
  </si>
  <si>
    <t>NG823559</t>
  </si>
  <si>
    <t>HU473709</t>
  </si>
  <si>
    <t>HU376394</t>
  </si>
  <si>
    <t>HU369432</t>
  </si>
  <si>
    <t>HU381406</t>
  </si>
  <si>
    <t>HU355436</t>
  </si>
  <si>
    <t>HU431506</t>
  </si>
  <si>
    <t>FS0552</t>
  </si>
  <si>
    <t>St Mungos</t>
  </si>
  <si>
    <t>Frandy Hatchery</t>
  </si>
  <si>
    <t>Dollar</t>
  </si>
  <si>
    <t>NN936075</t>
  </si>
  <si>
    <t>Gleneagles Estate south of Auchterarder Perthshire</t>
  </si>
  <si>
    <t>HU467727</t>
  </si>
  <si>
    <t>Setterness North (Bomlo)</t>
  </si>
  <si>
    <t>DG13 0AW</t>
  </si>
  <si>
    <t>Aswing, Buccleuch Square</t>
  </si>
  <si>
    <t>FS1307</t>
  </si>
  <si>
    <t>Wrasse Broodstock Unit</t>
  </si>
  <si>
    <t>Lossit</t>
  </si>
  <si>
    <t>NR629208</t>
  </si>
  <si>
    <t>Lossit Point Machrihanish near Campbeltown Argyll</t>
  </si>
  <si>
    <t>Edinburgh</t>
  </si>
  <si>
    <t>FS1309</t>
  </si>
  <si>
    <t>Loch Snizort East</t>
  </si>
  <si>
    <t>IV51</t>
  </si>
  <si>
    <t>NG370603</t>
  </si>
  <si>
    <t>west of Cnoc Fadail in Loch Snizort north Skye</t>
  </si>
  <si>
    <t>NG893231</t>
  </si>
  <si>
    <t>NR903653</t>
  </si>
  <si>
    <t>Kingswell Trout Fishery</t>
  </si>
  <si>
    <t>FS1090</t>
  </si>
  <si>
    <t>Edinburgh University</t>
  </si>
  <si>
    <t>University of Edinburgh Fish Facility</t>
  </si>
  <si>
    <t>The University of Edinburgh</t>
  </si>
  <si>
    <t>Old College South Bridge</t>
  </si>
  <si>
    <t>EH8 6YL</t>
  </si>
  <si>
    <t>FB0418</t>
  </si>
  <si>
    <t>FS1310</t>
  </si>
  <si>
    <t>Loch Pooltiel</t>
  </si>
  <si>
    <t>NG144512</t>
  </si>
  <si>
    <t>west side of Loch Pooltiel Glendale north west Skye Highland</t>
  </si>
  <si>
    <t>Eday Marine Site</t>
  </si>
  <si>
    <t>Eday Pier</t>
  </si>
  <si>
    <t>KW17 2AA</t>
  </si>
  <si>
    <t>NN061706</t>
  </si>
  <si>
    <t>HU485676</t>
  </si>
  <si>
    <t>Niall Bromage Freshwater Field Station</t>
  </si>
  <si>
    <t>FS0717</t>
  </si>
  <si>
    <t>Balta Isle</t>
  </si>
  <si>
    <t>West of Balta Island</t>
  </si>
  <si>
    <t>HP657082</t>
  </si>
  <si>
    <t>NM724718</t>
  </si>
  <si>
    <t>FS1312</t>
  </si>
  <si>
    <t>Skelwick Skerry</t>
  </si>
  <si>
    <t>Westray</t>
  </si>
  <si>
    <t>Setter Voe</t>
  </si>
  <si>
    <t>HU377360</t>
  </si>
  <si>
    <t xml:space="preserve">HY524450 </t>
  </si>
  <si>
    <t>north Hamnavoe south west of Setter Voe Shetland</t>
  </si>
  <si>
    <t>FS1313</t>
  </si>
  <si>
    <t>Donibristle Industrial Estate</t>
  </si>
  <si>
    <t>Dalgety Bay</t>
  </si>
  <si>
    <t>FB0567</t>
  </si>
  <si>
    <t>Ardifuir</t>
  </si>
  <si>
    <t>Kimelford</t>
  </si>
  <si>
    <t>by Oban Argyll</t>
  </si>
  <si>
    <t>NR784974</t>
  </si>
  <si>
    <t>Ardifuir Loch Craignish</t>
  </si>
  <si>
    <t>NM776081</t>
  </si>
  <si>
    <t>NF831163</t>
  </si>
  <si>
    <t>NG954214</t>
  </si>
  <si>
    <t>2 George Allan Place</t>
  </si>
  <si>
    <t>Strathaven</t>
  </si>
  <si>
    <t>ML10 6EH</t>
  </si>
  <si>
    <t>NR816412</t>
  </si>
  <si>
    <t>NF977739</t>
  </si>
  <si>
    <t>HU479714</t>
  </si>
  <si>
    <t>FS1315</t>
  </si>
  <si>
    <t>Maaey</t>
  </si>
  <si>
    <t>NF880507</t>
  </si>
  <si>
    <t>Loch Uiskevagh</t>
  </si>
  <si>
    <t>Kallin Shorebase</t>
  </si>
  <si>
    <t>Grimsay</t>
  </si>
  <si>
    <t>HS6 5HY</t>
  </si>
  <si>
    <t>Furnace (FW)</t>
  </si>
  <si>
    <t>NN025999</t>
  </si>
  <si>
    <t>FS1317</t>
  </si>
  <si>
    <t>Rum</t>
  </si>
  <si>
    <t>Isle of Rum</t>
  </si>
  <si>
    <t>NG411030</t>
  </si>
  <si>
    <t>FS1318</t>
  </si>
  <si>
    <t>Portree Outer</t>
  </si>
  <si>
    <t>3 Douglas Row</t>
  </si>
  <si>
    <t xml:space="preserve">Portree </t>
  </si>
  <si>
    <t>IV51 9DD</t>
  </si>
  <si>
    <t>NG511446</t>
  </si>
  <si>
    <t>Loch Portree</t>
  </si>
  <si>
    <t>HU322698</t>
  </si>
  <si>
    <t>FS0614</t>
  </si>
  <si>
    <t>AquaGen Scotland Ltd</t>
  </si>
  <si>
    <t>Holywood Salmon Farm</t>
  </si>
  <si>
    <t>Holywood</t>
  </si>
  <si>
    <t>DG2 0RJ</t>
  </si>
  <si>
    <t>NX976782</t>
  </si>
  <si>
    <t>near Dumfries</t>
  </si>
  <si>
    <t>FB0572</t>
  </si>
  <si>
    <t>FS0305</t>
  </si>
  <si>
    <t>FS0833</t>
  </si>
  <si>
    <t>Aqualife Services Ltd</t>
  </si>
  <si>
    <t>Milnholm Hatchery</t>
  </si>
  <si>
    <t>Milnholm Smolt Unit</t>
  </si>
  <si>
    <t>Sauchieburn</t>
  </si>
  <si>
    <t>FK7 9QH</t>
  </si>
  <si>
    <t>NS784876</t>
  </si>
  <si>
    <t>Sauchieburn, Stirling</t>
  </si>
  <si>
    <t>FB0573</t>
  </si>
  <si>
    <t>FS1321</t>
  </si>
  <si>
    <t>FS1322</t>
  </si>
  <si>
    <t>FS1323</t>
  </si>
  <si>
    <t>FS1324</t>
  </si>
  <si>
    <t>Barcaldine Hatchery Incubation 1</t>
  </si>
  <si>
    <t>Barcaldine Hatchery Incubation 2</t>
  </si>
  <si>
    <t>Barcaldine Hatchery Incubation 3</t>
  </si>
  <si>
    <t>Barcaldine Hatchery Incubation 4</t>
  </si>
  <si>
    <t>Barcaldine Hatchery</t>
  </si>
  <si>
    <t>Barcaldine</t>
  </si>
  <si>
    <t xml:space="preserve">PA37 1SE </t>
  </si>
  <si>
    <t>NM963422</t>
  </si>
  <si>
    <t>Barcaldine, Argyll</t>
  </si>
  <si>
    <t>FS1325</t>
  </si>
  <si>
    <t>FS1326</t>
  </si>
  <si>
    <t>FS1327</t>
  </si>
  <si>
    <t>FS1328</t>
  </si>
  <si>
    <t>Barcaldine First Feeding Unit</t>
  </si>
  <si>
    <t>Barcaldine On-Growing Unit</t>
  </si>
  <si>
    <t>Barcaldine Pre-Smolt Unit</t>
  </si>
  <si>
    <t>Barcaldine Smolt Unit</t>
  </si>
  <si>
    <t>NM962422</t>
  </si>
  <si>
    <t>Barcaldine Oban, Argyll</t>
  </si>
  <si>
    <t>Mowi Scotland Ltd</t>
  </si>
  <si>
    <t>Forth Foods Ltd</t>
  </si>
  <si>
    <t>Forth Foods 1 Tilapia Rearing</t>
  </si>
  <si>
    <t>Markle Mains Farm</t>
  </si>
  <si>
    <t>East Fortune</t>
  </si>
  <si>
    <t>East Lothian</t>
  </si>
  <si>
    <t>EH40 3EB</t>
  </si>
  <si>
    <t>NT562774</t>
  </si>
  <si>
    <t xml:space="preserve">Markle Mains Farm East Lothian </t>
  </si>
  <si>
    <t>FB0574</t>
  </si>
  <si>
    <t>FS0764</t>
  </si>
  <si>
    <t>Gonfirth Shorebase</t>
  </si>
  <si>
    <t>Gonfirth</t>
  </si>
  <si>
    <t xml:space="preserve">ZE2 9PY </t>
  </si>
  <si>
    <t>HU373641</t>
  </si>
  <si>
    <t>FS1330</t>
  </si>
  <si>
    <t>Sconser Quarry</t>
  </si>
  <si>
    <t xml:space="preserve">Isle of Skye </t>
  </si>
  <si>
    <t xml:space="preserve">IV48 8TD </t>
  </si>
  <si>
    <t>NG562321</t>
  </si>
  <si>
    <t>Sound of Raasay Sconser</t>
  </si>
  <si>
    <t>FS1331</t>
  </si>
  <si>
    <t>Lober Rock (SMH)</t>
  </si>
  <si>
    <t>Scapa Regional Office</t>
  </si>
  <si>
    <t>St Ola</t>
  </si>
  <si>
    <t>ND434946</t>
  </si>
  <si>
    <t>Holywood Breeding Centre</t>
  </si>
  <si>
    <t>FS1320</t>
  </si>
  <si>
    <t>Glenforsa Hatchery</t>
  </si>
  <si>
    <t>Benmore Estate Ltd</t>
  </si>
  <si>
    <t>Glenforsa Estate</t>
  </si>
  <si>
    <t>Glenforsa, Aros</t>
  </si>
  <si>
    <t>PA72 6JN</t>
  </si>
  <si>
    <t>NM596426</t>
  </si>
  <si>
    <t>Glenforsa Estate Glenforsa Aros Isle of Mull</t>
  </si>
  <si>
    <t>FB0571</t>
  </si>
  <si>
    <t xml:space="preserve">IV51 9XX </t>
  </si>
  <si>
    <t>north of Earlish in Uig Bay Isle of Skye Highland</t>
  </si>
  <si>
    <t>NG789560</t>
  </si>
  <si>
    <t>FS1333</t>
  </si>
  <si>
    <t>Applecross Hatchery</t>
  </si>
  <si>
    <t>NG820404</t>
  </si>
  <si>
    <t>Kishorn Strathcarron</t>
  </si>
  <si>
    <t>Grey Horse Channel Outer</t>
  </si>
  <si>
    <t>FS1334</t>
  </si>
  <si>
    <t>Cheesebay Fish Farm</t>
  </si>
  <si>
    <t>Cheesebay Lochmaddy</t>
  </si>
  <si>
    <t>NF993754</t>
  </si>
  <si>
    <t>Cheesebay Isle of North Uist</t>
  </si>
  <si>
    <t>NG384624</t>
  </si>
  <si>
    <t>NX996886</t>
  </si>
  <si>
    <t>FS1335</t>
  </si>
  <si>
    <t>Swarta Skerry, Dury Voe</t>
  </si>
  <si>
    <t>Swarta Skerry</t>
  </si>
  <si>
    <t>Dury Voe, Laxo</t>
  </si>
  <si>
    <t>ZE29QD</t>
  </si>
  <si>
    <t xml:space="preserve">HU473623 </t>
  </si>
  <si>
    <t>Dury Voe, Shetland</t>
  </si>
  <si>
    <t>NC251502</t>
  </si>
  <si>
    <t>NG857524</t>
  </si>
  <si>
    <t>FS1336</t>
  </si>
  <si>
    <t>Applecross</t>
  </si>
  <si>
    <t>Kishorn, Strathcarron</t>
  </si>
  <si>
    <t>FS1337</t>
  </si>
  <si>
    <t>Hunda</t>
  </si>
  <si>
    <t>ND445977</t>
  </si>
  <si>
    <t>FS1338</t>
  </si>
  <si>
    <t>Scalpay Fish Farm</t>
  </si>
  <si>
    <t>East of Corran House</t>
  </si>
  <si>
    <t>Broadford</t>
  </si>
  <si>
    <t>IV49 9AL</t>
  </si>
  <si>
    <t>NG641287</t>
  </si>
  <si>
    <t>Keepers House Isle of Scalpay Broadford Isle of Skye</t>
  </si>
  <si>
    <t>NM732610</t>
  </si>
  <si>
    <t>FS1340</t>
  </si>
  <si>
    <t>Mill Bay</t>
  </si>
  <si>
    <t>Crowness Road</t>
  </si>
  <si>
    <t xml:space="preserve">Hatston Kirkwall </t>
  </si>
  <si>
    <t>KW15 1RG</t>
  </si>
  <si>
    <t>HY678271</t>
  </si>
  <si>
    <t>Mill Bay Stronsay</t>
  </si>
  <si>
    <t>FS1341</t>
  </si>
  <si>
    <t>An Camus</t>
  </si>
  <si>
    <t>Gaasay Island</t>
  </si>
  <si>
    <t xml:space="preserve">Lochboisdale </t>
  </si>
  <si>
    <t xml:space="preserve">South Uist </t>
  </si>
  <si>
    <t>NF826174</t>
  </si>
  <si>
    <t>Gaasay Island Lochboisdale South Uist</t>
  </si>
  <si>
    <t>FS1342</t>
  </si>
  <si>
    <t>West Strome</t>
  </si>
  <si>
    <t>Mid Strome</t>
  </si>
  <si>
    <t>NG873360</t>
  </si>
  <si>
    <t>Mid Strome Lochcarron</t>
  </si>
  <si>
    <t>NR672531</t>
  </si>
  <si>
    <t>FS1343</t>
  </si>
  <si>
    <t>FS1344</t>
  </si>
  <si>
    <t>Organic Sea Harvest Ltd</t>
  </si>
  <si>
    <t>Culnacnoc Salmon Farm</t>
  </si>
  <si>
    <t>Invertote Salmon farm</t>
  </si>
  <si>
    <t>6 Broom Place</t>
  </si>
  <si>
    <t>IV51 9HL</t>
  </si>
  <si>
    <t>NG532616</t>
  </si>
  <si>
    <t>Sound of Rassay, east of Culnacnoc</t>
  </si>
  <si>
    <t>NG530587</t>
  </si>
  <si>
    <t>Sound of Rassay, east of Lower Tote</t>
  </si>
  <si>
    <t>FB0579</t>
  </si>
  <si>
    <t>NM646589</t>
  </si>
  <si>
    <t>FS1345</t>
  </si>
  <si>
    <t>Alladale Wilderness Lodge &amp; Reserve</t>
  </si>
  <si>
    <t>Alladale Aquaponic Gardens</t>
  </si>
  <si>
    <t>Alladale Wilderness Reserve</t>
  </si>
  <si>
    <t>IV24 3BS</t>
  </si>
  <si>
    <t>NH441895</t>
  </si>
  <si>
    <t>Alladale Wilderness Lodge and Reserve</t>
  </si>
  <si>
    <t>FB0581</t>
  </si>
  <si>
    <t>NC083336</t>
  </si>
  <si>
    <t>FS0388</t>
  </si>
  <si>
    <t>Coutts Mill</t>
  </si>
  <si>
    <t>Coutts Mill Hatchery</t>
  </si>
  <si>
    <t>Uyeasound, Unst</t>
  </si>
  <si>
    <t>ZE2 9DN</t>
  </si>
  <si>
    <t>HP595016</t>
  </si>
  <si>
    <t>north of Uyeasound south of Dam Loch Unst Shetland</t>
  </si>
  <si>
    <t>FS1347</t>
  </si>
  <si>
    <t>The Roslin Institute</t>
  </si>
  <si>
    <t>AGRF (Hatchery - RAS A)</t>
  </si>
  <si>
    <t>EH25 9RG</t>
  </si>
  <si>
    <t xml:space="preserve">Roslin Institute </t>
  </si>
  <si>
    <t>Easter Bush Campus</t>
  </si>
  <si>
    <t>Roslin</t>
  </si>
  <si>
    <t>NT252642</t>
  </si>
  <si>
    <t>NE end of Greenwood Building</t>
  </si>
  <si>
    <t>FB0568</t>
  </si>
  <si>
    <t>NR856795</t>
  </si>
  <si>
    <t>FS1053</t>
  </si>
  <si>
    <t>Hogan</t>
  </si>
  <si>
    <t>ZE2 9DP</t>
  </si>
  <si>
    <t>HU262474</t>
  </si>
  <si>
    <t>Gruting Voe, Shetland</t>
  </si>
  <si>
    <t>Bay of Holland</t>
  </si>
  <si>
    <t>FS1349</t>
  </si>
  <si>
    <t>Kirkwall</t>
  </si>
  <si>
    <t>HY640224</t>
  </si>
  <si>
    <t>Bay of Holland, Stronsay</t>
  </si>
  <si>
    <t>Loch Geirean</t>
  </si>
  <si>
    <t>Gob a Bharra</t>
  </si>
  <si>
    <t>Ardcastle</t>
  </si>
  <si>
    <t>Ardgaddan</t>
  </si>
  <si>
    <t>Kyles Vuia</t>
  </si>
  <si>
    <t>Strone</t>
  </si>
  <si>
    <t>Uiskevagh</t>
  </si>
  <si>
    <t>Applecross Incubation Unit</t>
  </si>
  <si>
    <t>NN762443</t>
  </si>
  <si>
    <t>NB181371</t>
  </si>
  <si>
    <t>NB162389</t>
  </si>
  <si>
    <t>FS1353</t>
  </si>
  <si>
    <t>AGRF (RAS B)</t>
  </si>
  <si>
    <t>NC156371</t>
  </si>
  <si>
    <t>Couldoran Hatchery</t>
  </si>
  <si>
    <t>Couldoran Incubation Unit</t>
  </si>
  <si>
    <t>FS0999</t>
  </si>
  <si>
    <t>Collafirth 3</t>
  </si>
  <si>
    <t>Hamnavoe</t>
  </si>
  <si>
    <t>Vidlin</t>
  </si>
  <si>
    <t>ZE2 9QF</t>
  </si>
  <si>
    <t>HU454705</t>
  </si>
  <si>
    <t>Setterness area north east mainland Shetland</t>
  </si>
  <si>
    <t>Todd Fish Tech</t>
  </si>
  <si>
    <t>Todd Fish Hatchery</t>
  </si>
  <si>
    <t>Unit 23 West Way</t>
  </si>
  <si>
    <t>KY11 9AE</t>
  </si>
  <si>
    <t>NT159843</t>
  </si>
  <si>
    <t>Unit 23 West Way Donibristle Industrial Estate Dalgety Bay</t>
  </si>
  <si>
    <t>St Andrews</t>
  </si>
  <si>
    <t>FB0586</t>
  </si>
  <si>
    <t>Lochs</t>
  </si>
  <si>
    <t>FS0757</t>
  </si>
  <si>
    <t>Carnassarie Hatchery</t>
  </si>
  <si>
    <t>NM843012</t>
  </si>
  <si>
    <t>Kilmartin</t>
  </si>
  <si>
    <t>Orkney Trout</t>
  </si>
  <si>
    <t>Sourin Hatchery</t>
  </si>
  <si>
    <t>NT289704</t>
  </si>
  <si>
    <t>Lee of Burrafirth</t>
  </si>
  <si>
    <t>FS1116</t>
  </si>
  <si>
    <t>Aith Pier</t>
  </si>
  <si>
    <t>Aith</t>
  </si>
  <si>
    <t>ZE2 9GZ</t>
  </si>
  <si>
    <t>HU347594</t>
  </si>
  <si>
    <t>Aith Voe Shetland</t>
  </si>
  <si>
    <t>Applecross Smolt Unit</t>
  </si>
  <si>
    <t>FS1354</t>
  </si>
  <si>
    <t>Shuna Point</t>
  </si>
  <si>
    <t>NM923502</t>
  </si>
  <si>
    <t>North of Shuna Island, Loch Linnhe</t>
  </si>
  <si>
    <t>NM854521</t>
  </si>
  <si>
    <t>Otter Ferry Seafish  Ltd</t>
  </si>
  <si>
    <t>Nevis C (Ardintigh)</t>
  </si>
  <si>
    <t>Olna South</t>
  </si>
  <si>
    <t>Easter Score Holms</t>
  </si>
  <si>
    <t>Abbey St Bathans Trout Farm</t>
  </si>
  <si>
    <t>Loch Rithenan (Loch Nan Ritheanan)</t>
  </si>
  <si>
    <t>Moredun Scientific Ltd (Fish)</t>
  </si>
  <si>
    <t>Moredun Scientific (Fish)</t>
  </si>
  <si>
    <t>BusinessNo</t>
  </si>
  <si>
    <t>SiteNo</t>
  </si>
  <si>
    <t>FS1062</t>
  </si>
  <si>
    <t>FS0316</t>
  </si>
  <si>
    <t>FS0881</t>
  </si>
  <si>
    <t>FS1329</t>
  </si>
  <si>
    <t>Bakkafrost Scotland</t>
  </si>
  <si>
    <t>FS1105</t>
  </si>
  <si>
    <t>Human Genetics Unit</t>
  </si>
  <si>
    <t>Medical Research Council</t>
  </si>
  <si>
    <t>Edinburgh Cancer Research Centre</t>
  </si>
  <si>
    <t>University of Edinburgh</t>
  </si>
  <si>
    <t>Crewe Road South</t>
  </si>
  <si>
    <t>EH4 2XR</t>
  </si>
  <si>
    <t>NT231752</t>
  </si>
  <si>
    <t>Rooms C901, C919, C925 the MRC Human Genetics Unit</t>
  </si>
  <si>
    <t>FB0452</t>
  </si>
  <si>
    <t>HY287013</t>
  </si>
  <si>
    <t>NR769759</t>
  </si>
  <si>
    <t>Upper Avon Angling Club Hatchery</t>
  </si>
  <si>
    <t>Geocrab Incubation Hatchery</t>
  </si>
  <si>
    <t>FS1086</t>
  </si>
  <si>
    <t>NG112906</t>
  </si>
  <si>
    <t>Rastech - Eden Campus</t>
  </si>
  <si>
    <t>FS1356</t>
  </si>
  <si>
    <t>Eden Campus</t>
  </si>
  <si>
    <t>Guardbridge</t>
  </si>
  <si>
    <t>KY16 0US</t>
  </si>
  <si>
    <t>NO452197</t>
  </si>
  <si>
    <t>Eden Campus, Guardbridge, Fife</t>
  </si>
  <si>
    <t>NH588335</t>
  </si>
  <si>
    <t>FS1357</t>
  </si>
  <si>
    <t>East Moclett</t>
  </si>
  <si>
    <t>North Sound</t>
  </si>
  <si>
    <t>KW17 2DG</t>
  </si>
  <si>
    <t>HY527485</t>
  </si>
  <si>
    <t>North Sound Westray Orkney</t>
  </si>
  <si>
    <t>FS0166</t>
  </si>
  <si>
    <t>Holm of Gruting</t>
  </si>
  <si>
    <t>Gruting Voe</t>
  </si>
  <si>
    <t>HU272476</t>
  </si>
  <si>
    <t>FS0074</t>
  </si>
  <si>
    <t>FS1060</t>
  </si>
  <si>
    <t xml:space="preserve">Bastavoe South </t>
  </si>
  <si>
    <t xml:space="preserve">Wick of Garth </t>
  </si>
  <si>
    <t>HU530947</t>
  </si>
  <si>
    <t>east of Basta in Basta Voe Shetland</t>
  </si>
  <si>
    <t>HP548005</t>
  </si>
  <si>
    <t>in the Wick of North Garth south of Point of Grimsetter Bluemull Sound Yell Shetland Isles</t>
  </si>
  <si>
    <t>FS1358</t>
  </si>
  <si>
    <t>Chubby Eel</t>
  </si>
  <si>
    <t>Sundial Cottage</t>
  </si>
  <si>
    <t>School Road</t>
  </si>
  <si>
    <t>Guildtown, Perth</t>
  </si>
  <si>
    <t>PH2 6BX</t>
  </si>
  <si>
    <t>NO134319</t>
  </si>
  <si>
    <t>north of Perth Guildtown Perthshire Scotland</t>
  </si>
  <si>
    <t>FB0588</t>
  </si>
  <si>
    <t>FS0962</t>
  </si>
  <si>
    <t>South Holm</t>
  </si>
  <si>
    <t>HU581985</t>
  </si>
  <si>
    <t>South Holm of Heogland Uyeasound Unst</t>
  </si>
  <si>
    <t>FS1360</t>
  </si>
  <si>
    <t>FS1361</t>
  </si>
  <si>
    <t>FS1362</t>
  </si>
  <si>
    <t>Applecross Smolt Ongrowing 1</t>
  </si>
  <si>
    <t>Applecross Smolt Ongrowing 2</t>
  </si>
  <si>
    <t>Applecross Smolt Unit 2</t>
  </si>
  <si>
    <t>NG821403</t>
  </si>
  <si>
    <t>NG821402</t>
  </si>
  <si>
    <t>NS093689</t>
  </si>
  <si>
    <t>FS1363</t>
  </si>
  <si>
    <t>Barcaldine Egg Unit</t>
  </si>
  <si>
    <t>SVC Disease free</t>
  </si>
  <si>
    <t>FS1314</t>
  </si>
  <si>
    <t>Roslin Institute Hatchery</t>
  </si>
  <si>
    <t>NT250641</t>
  </si>
  <si>
    <t>Middle Wing Building - Room G.26.</t>
  </si>
  <si>
    <t>NM689396</t>
  </si>
  <si>
    <t>FS0643</t>
  </si>
  <si>
    <t>Langass Hatchery</t>
  </si>
  <si>
    <t>NF833656</t>
  </si>
  <si>
    <t>Langass north east of Clachan a-Luib North Uist Western Isles</t>
  </si>
  <si>
    <t>NO629579</t>
  </si>
  <si>
    <t>FS1365</t>
  </si>
  <si>
    <t>North Kilbrannan</t>
  </si>
  <si>
    <t>Campbeltown</t>
  </si>
  <si>
    <t>PA286SB</t>
  </si>
  <si>
    <t>NR837497</t>
  </si>
  <si>
    <t>Kilbrannan Sound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</si>
</sst>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ZapfDingbats"/>
    </font>
    <font>
      <sz val="9"/>
      <name val="ZapfDingbats"/>
    </font>
    <font>
      <i/>
      <sz val="9"/>
      <name val="Arial"/>
      <family val="2"/>
    </font>
    <font>
      <u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2">
    <xf numFmtId="0" fontId="0" fillId="0" borderId="0" xfId="0"/>
    <xf numFmtId="0" fontId="2" fillId="2" borderId="1" xfId="1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left"/>
    </xf>
    <xf numFmtId="0" fontId="2" fillId="2" borderId="3" xfId="0" applyFont="1" applyFill="1" applyBorder="1"/>
    <xf numFmtId="0" fontId="3" fillId="2" borderId="4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4" fillId="2" borderId="9" xfId="1" applyFont="1" applyFill="1" applyBorder="1" applyAlignment="1">
      <alignment horizontal="right" wrapText="1"/>
    </xf>
    <xf numFmtId="0" fontId="4" fillId="2" borderId="10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left" vertical="top" wrapText="1"/>
    </xf>
    <xf numFmtId="0" fontId="4" fillId="2" borderId="12" xfId="1" applyFont="1" applyFill="1" applyBorder="1" applyAlignment="1">
      <alignment horizontal="right" vertical="top" wrapText="1"/>
    </xf>
    <xf numFmtId="0" fontId="4" fillId="2" borderId="13" xfId="0" applyFont="1" applyFill="1" applyBorder="1" applyAlignment="1">
      <alignment horizontal="left" vertical="top" wrapText="1"/>
    </xf>
    <xf numFmtId="0" fontId="4" fillId="2" borderId="1" xfId="1" applyFont="1" applyFill="1" applyBorder="1" applyAlignment="1">
      <alignment vertical="top" wrapText="1"/>
    </xf>
    <xf numFmtId="0" fontId="4" fillId="2" borderId="2" xfId="0" applyFont="1" applyFill="1" applyBorder="1" applyAlignment="1">
      <alignment horizontal="left"/>
    </xf>
    <xf numFmtId="0" fontId="5" fillId="2" borderId="10" xfId="0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right" vertical="top" wrapText="1"/>
    </xf>
    <xf numFmtId="0" fontId="5" fillId="2" borderId="11" xfId="0" applyFont="1" applyFill="1" applyBorder="1"/>
    <xf numFmtId="0" fontId="5" fillId="2" borderId="0" xfId="0" applyFont="1" applyFill="1" applyAlignment="1">
      <alignment vertical="top" wrapText="1"/>
    </xf>
    <xf numFmtId="0" fontId="5" fillId="2" borderId="13" xfId="0" applyFont="1" applyFill="1" applyBorder="1" applyAlignment="1">
      <alignment horizontal="left" vertical="top" wrapText="1"/>
    </xf>
    <xf numFmtId="0" fontId="5" fillId="2" borderId="14" xfId="0" applyFont="1" applyFill="1" applyBorder="1" applyAlignment="1">
      <alignment vertical="top" wrapText="1"/>
    </xf>
    <xf numFmtId="0" fontId="5" fillId="2" borderId="15" xfId="0" applyFont="1" applyFill="1" applyBorder="1"/>
    <xf numFmtId="0" fontId="7" fillId="2" borderId="0" xfId="0" applyFont="1" applyFill="1" applyAlignment="1">
      <alignment horizontal="right"/>
    </xf>
    <xf numFmtId="0" fontId="5" fillId="2" borderId="10" xfId="0" applyFont="1" applyFill="1" applyBorder="1"/>
    <xf numFmtId="0" fontId="5" fillId="2" borderId="0" xfId="0" applyFont="1" applyFill="1"/>
    <xf numFmtId="0" fontId="6" fillId="2" borderId="7" xfId="0" applyFont="1" applyFill="1" applyBorder="1" applyAlignment="1">
      <alignment horizontal="right" vertical="top" wrapText="1"/>
    </xf>
    <xf numFmtId="0" fontId="5" fillId="2" borderId="8" xfId="0" applyFont="1" applyFill="1" applyBorder="1"/>
    <xf numFmtId="0" fontId="5" fillId="2" borderId="13" xfId="0" applyFont="1" applyFill="1" applyBorder="1" applyAlignment="1">
      <alignment horizontal="left" vertical="top"/>
    </xf>
    <xf numFmtId="0" fontId="5" fillId="2" borderId="14" xfId="0" applyFont="1" applyFill="1" applyBorder="1" applyAlignment="1">
      <alignment vertical="top"/>
    </xf>
    <xf numFmtId="0" fontId="4" fillId="2" borderId="13" xfId="0" applyFont="1" applyFill="1" applyBorder="1" applyAlignment="1">
      <alignment horizontal="left"/>
    </xf>
    <xf numFmtId="0" fontId="6" fillId="2" borderId="14" xfId="0" applyFont="1" applyFill="1" applyBorder="1" applyAlignment="1">
      <alignment horizontal="right" vertical="top" wrapText="1"/>
    </xf>
    <xf numFmtId="0" fontId="4" fillId="2" borderId="5" xfId="1" applyFont="1" applyFill="1" applyBorder="1" applyAlignment="1">
      <alignment horizontal="left" vertical="top" wrapText="1"/>
    </xf>
    <xf numFmtId="0" fontId="4" fillId="2" borderId="9" xfId="1" applyFont="1" applyFill="1" applyBorder="1" applyAlignment="1">
      <alignment horizontal="left" vertical="top" wrapText="1"/>
    </xf>
    <xf numFmtId="0" fontId="0" fillId="2" borderId="0" xfId="0" applyFill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/>
    </xf>
    <xf numFmtId="0" fontId="4" fillId="2" borderId="7" xfId="0" applyFont="1" applyFill="1" applyBorder="1"/>
    <xf numFmtId="0" fontId="4" fillId="2" borderId="8" xfId="0" applyFont="1" applyFill="1" applyBorder="1"/>
    <xf numFmtId="0" fontId="4" fillId="2" borderId="0" xfId="0" applyFont="1" applyFill="1"/>
    <xf numFmtId="0" fontId="4" fillId="2" borderId="11" xfId="0" applyFont="1" applyFill="1" applyBorder="1"/>
    <xf numFmtId="0" fontId="8" fillId="2" borderId="0" xfId="0" applyFont="1" applyFill="1"/>
    <xf numFmtId="0" fontId="8" fillId="2" borderId="11" xfId="0" applyFont="1" applyFill="1" applyBorder="1"/>
    <xf numFmtId="0" fontId="4" fillId="2" borderId="3" xfId="0" applyFont="1" applyFill="1" applyBorder="1"/>
    <xf numFmtId="0" fontId="4" fillId="2" borderId="4" xfId="0" applyFont="1" applyFill="1" applyBorder="1"/>
    <xf numFmtId="0" fontId="4" fillId="2" borderId="10" xfId="0" applyFont="1" applyFill="1" applyBorder="1" applyAlignment="1">
      <alignment horizontal="left" vertical="top"/>
    </xf>
    <xf numFmtId="0" fontId="4" fillId="2" borderId="13" xfId="0" applyFont="1" applyFill="1" applyBorder="1" applyAlignment="1">
      <alignment horizontal="left" vertical="top"/>
    </xf>
    <xf numFmtId="0" fontId="4" fillId="2" borderId="14" xfId="0" applyFont="1" applyFill="1" applyBorder="1"/>
    <xf numFmtId="0" fontId="4" fillId="2" borderId="15" xfId="0" applyFont="1" applyFill="1" applyBorder="1"/>
    <xf numFmtId="0" fontId="5" fillId="2" borderId="10" xfId="0" applyFont="1" applyFill="1" applyBorder="1" applyAlignment="1">
      <alignment horizontal="left" vertical="top"/>
    </xf>
    <xf numFmtId="0" fontId="6" fillId="2" borderId="0" xfId="0" applyFont="1" applyFill="1" applyAlignment="1">
      <alignment horizontal="right" vertical="top"/>
    </xf>
    <xf numFmtId="0" fontId="5" fillId="2" borderId="0" xfId="0" applyFont="1" applyFill="1" applyAlignment="1">
      <alignment vertical="top"/>
    </xf>
    <xf numFmtId="0" fontId="6" fillId="2" borderId="7" xfId="0" applyFont="1" applyFill="1" applyBorder="1" applyAlignment="1">
      <alignment horizontal="right" vertical="top"/>
    </xf>
    <xf numFmtId="0" fontId="6" fillId="2" borderId="14" xfId="0" applyFont="1" applyFill="1" applyBorder="1" applyAlignment="1">
      <alignment horizontal="right" vertical="top"/>
    </xf>
    <xf numFmtId="0" fontId="4" fillId="2" borderId="14" xfId="0" applyFont="1" applyFill="1" applyBorder="1" applyAlignment="1">
      <alignment wrapText="1"/>
    </xf>
    <xf numFmtId="0" fontId="4" fillId="2" borderId="15" xfId="0" applyFont="1" applyFill="1" applyBorder="1" applyAlignment="1">
      <alignment wrapText="1"/>
    </xf>
    <xf numFmtId="0" fontId="3" fillId="2" borderId="3" xfId="0" applyFont="1" applyFill="1" applyBorder="1" applyAlignment="1">
      <alignment horizontal="left"/>
    </xf>
    <xf numFmtId="0" fontId="5" fillId="2" borderId="14" xfId="0" applyFont="1" applyFill="1" applyBorder="1"/>
    <xf numFmtId="0" fontId="5" fillId="2" borderId="7" xfId="0" applyFont="1" applyFill="1" applyBorder="1"/>
    <xf numFmtId="0" fontId="0" fillId="0" borderId="0" xfId="0" applyAlignment="1">
      <alignment wrapText="1"/>
    </xf>
    <xf numFmtId="0" fontId="4" fillId="2" borderId="0" xfId="0" applyFont="1" applyFill="1"/>
    <xf numFmtId="0" fontId="4" fillId="2" borderId="11" xfId="0" applyFont="1" applyFill="1" applyBorder="1"/>
    <xf numFmtId="0" fontId="4" fillId="2" borderId="7" xfId="0" applyFont="1" applyFill="1" applyBorder="1"/>
    <xf numFmtId="0" fontId="4" fillId="2" borderId="8" xfId="0" applyFont="1" applyFill="1" applyBorder="1"/>
    <xf numFmtId="0" fontId="8" fillId="2" borderId="0" xfId="0" applyFont="1" applyFill="1"/>
    <xf numFmtId="0" fontId="8" fillId="2" borderId="11" xfId="0" applyFont="1" applyFill="1" applyBorder="1"/>
    <xf numFmtId="0" fontId="4" fillId="2" borderId="14" xfId="0" applyFont="1" applyFill="1" applyBorder="1" applyAlignment="1">
      <alignment wrapText="1"/>
    </xf>
    <xf numFmtId="0" fontId="4" fillId="2" borderId="15" xfId="0" applyFont="1" applyFill="1" applyBorder="1" applyAlignment="1">
      <alignment wrapText="1"/>
    </xf>
    <xf numFmtId="0" fontId="4" fillId="2" borderId="3" xfId="0" applyFont="1" applyFill="1" applyBorder="1"/>
    <xf numFmtId="0" fontId="4" fillId="2" borderId="4" xfId="0" applyFont="1" applyFill="1" applyBorder="1"/>
    <xf numFmtId="0" fontId="4" fillId="2" borderId="5" xfId="1" applyFont="1" applyFill="1" applyBorder="1" applyAlignment="1">
      <alignment horizontal="left" vertical="top" wrapText="1"/>
    </xf>
    <xf numFmtId="0" fontId="4" fillId="2" borderId="9" xfId="1" applyFont="1" applyFill="1" applyBorder="1" applyAlignment="1">
      <alignment horizontal="left" vertical="top" wrapText="1"/>
    </xf>
    <xf numFmtId="0" fontId="4" fillId="2" borderId="12" xfId="1" applyFont="1" applyFill="1" applyBorder="1" applyAlignment="1">
      <alignment horizontal="left" vertical="top" wrapText="1"/>
    </xf>
    <xf numFmtId="0" fontId="9" fillId="2" borderId="0" xfId="0" applyFont="1" applyFill="1"/>
    <xf numFmtId="0" fontId="9" fillId="2" borderId="11" xfId="0" applyFont="1" applyFill="1" applyBorder="1"/>
  </cellXfs>
  <cellStyles count="2">
    <cellStyle name="Normal" xfId="0" builtinId="0"/>
    <cellStyle name="Normal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SK97"/>
  <sheetViews>
    <sheetView tabSelected="1" workbookViewId="0">
      <pane xSplit="1" topLeftCell="B1" activePane="topRight" state="frozen"/>
      <selection pane="topRight" activeCell="B1" sqref="B1"/>
    </sheetView>
  </sheetViews>
  <sheetFormatPr defaultColWidth="0" defaultRowHeight="12.5" zeroHeight="1" x14ac:dyDescent="0.25"/>
  <cols>
    <col min="1" max="1" width="39.7265625" style="31" customWidth="1"/>
    <col min="2" max="2" width="6.7265625" style="31" bestFit="1" customWidth="1"/>
    <col min="3" max="3" width="5.1796875" style="31" bestFit="1" customWidth="1"/>
    <col min="4" max="4" width="34.54296875" style="31" bestFit="1" customWidth="1"/>
    <col min="5" max="5" width="6.7265625" style="31" bestFit="1" customWidth="1"/>
    <col min="6" max="6" width="5.1796875" style="31" bestFit="1" customWidth="1"/>
    <col min="7" max="7" width="34.54296875" style="31" bestFit="1" customWidth="1"/>
    <col min="8" max="8" width="6.7265625" style="31" bestFit="1" customWidth="1"/>
    <col min="9" max="9" width="5.1796875" style="31" bestFit="1" customWidth="1"/>
    <col min="10" max="10" width="34.54296875" style="31" bestFit="1" customWidth="1"/>
    <col min="11" max="11" width="6.7265625" style="31" bestFit="1" customWidth="1"/>
    <col min="12" max="12" width="5.1796875" style="31" bestFit="1" customWidth="1"/>
    <col min="13" max="13" width="34.54296875" style="31" bestFit="1" customWidth="1"/>
    <col min="14" max="14" width="6.7265625" style="31" bestFit="1" customWidth="1"/>
    <col min="15" max="15" width="5.1796875" style="31" bestFit="1" customWidth="1"/>
    <col min="16" max="16" width="34.54296875" style="31" bestFit="1" customWidth="1"/>
    <col min="17" max="17" width="6.7265625" style="31" bestFit="1" customWidth="1"/>
    <col min="18" max="18" width="5.1796875" style="31" bestFit="1" customWidth="1"/>
    <col min="19" max="19" width="34.54296875" style="31" bestFit="1" customWidth="1"/>
    <col min="20" max="20" width="6.7265625" style="31" bestFit="1" customWidth="1"/>
    <col min="21" max="21" width="5.1796875" style="31" bestFit="1" customWidth="1"/>
    <col min="22" max="22" width="34.54296875" style="31" bestFit="1" customWidth="1"/>
    <col min="23" max="23" width="6.7265625" style="31" bestFit="1" customWidth="1"/>
    <col min="24" max="24" width="5.1796875" style="31" bestFit="1" customWidth="1"/>
    <col min="25" max="25" width="34.54296875" style="31" bestFit="1" customWidth="1"/>
    <col min="26" max="26" width="6.7265625" style="31" bestFit="1" customWidth="1"/>
    <col min="27" max="27" width="5.1796875" style="31" bestFit="1" customWidth="1"/>
    <col min="28" max="28" width="34.54296875" style="31" bestFit="1" customWidth="1"/>
    <col min="29" max="29" width="7.7265625" style="31" bestFit="1" customWidth="1"/>
    <col min="30" max="30" width="5.1796875" style="31" bestFit="1" customWidth="1"/>
    <col min="31" max="31" width="34.54296875" style="31" bestFit="1" customWidth="1"/>
    <col min="32" max="32" width="7.7265625" style="31" bestFit="1" customWidth="1"/>
    <col min="33" max="33" width="5.1796875" style="31" bestFit="1" customWidth="1"/>
    <col min="34" max="34" width="34.54296875" style="31" bestFit="1" customWidth="1"/>
    <col min="35" max="35" width="7.7265625" style="31" bestFit="1" customWidth="1"/>
    <col min="36" max="36" width="5.1796875" style="31" bestFit="1" customWidth="1"/>
    <col min="37" max="37" width="34.54296875" style="31" bestFit="1" customWidth="1"/>
    <col min="38" max="38" width="7.7265625" style="31" bestFit="1" customWidth="1"/>
    <col min="39" max="39" width="5.1796875" style="31" bestFit="1" customWidth="1"/>
    <col min="40" max="40" width="34.54296875" style="31" bestFit="1" customWidth="1"/>
    <col min="41" max="41" width="7.7265625" style="31" bestFit="1" customWidth="1"/>
    <col min="42" max="42" width="5.1796875" style="31" bestFit="1" customWidth="1"/>
    <col min="43" max="43" width="34.54296875" style="31" bestFit="1" customWidth="1"/>
    <col min="44" max="44" width="7.7265625" style="31" bestFit="1" customWidth="1"/>
    <col min="45" max="45" width="5.1796875" style="31" bestFit="1" customWidth="1"/>
    <col min="46" max="46" width="34.54296875" style="31" bestFit="1" customWidth="1"/>
    <col min="47" max="47" width="7.7265625" style="31" bestFit="1" customWidth="1"/>
    <col min="48" max="48" width="5.1796875" style="31" bestFit="1" customWidth="1"/>
    <col min="49" max="49" width="34.54296875" style="31" bestFit="1" customWidth="1"/>
    <col min="50" max="50" width="7.7265625" style="31" bestFit="1" customWidth="1"/>
    <col min="51" max="51" width="5.1796875" style="31" bestFit="1" customWidth="1"/>
    <col min="52" max="52" width="34.54296875" style="31" bestFit="1" customWidth="1"/>
    <col min="53" max="53" width="7.7265625" style="31" bestFit="1" customWidth="1"/>
    <col min="54" max="54" width="5.1796875" style="31" bestFit="1" customWidth="1"/>
    <col min="55" max="55" width="34.54296875" style="31" bestFit="1" customWidth="1"/>
    <col min="56" max="56" width="7.7265625" style="31" bestFit="1" customWidth="1"/>
    <col min="57" max="57" width="5.1796875" style="31" bestFit="1" customWidth="1"/>
    <col min="58" max="58" width="34.54296875" style="31" bestFit="1" customWidth="1"/>
    <col min="59" max="59" width="7.7265625" style="31" bestFit="1" customWidth="1"/>
    <col min="60" max="60" width="5.1796875" style="31" bestFit="1" customWidth="1"/>
    <col min="61" max="61" width="34.54296875" style="31" bestFit="1" customWidth="1"/>
    <col min="62" max="62" width="7.7265625" style="31" bestFit="1" customWidth="1"/>
    <col min="63" max="63" width="5.1796875" style="31" bestFit="1" customWidth="1"/>
    <col min="64" max="64" width="34.54296875" style="31" bestFit="1" customWidth="1"/>
    <col min="65" max="65" width="7.7265625" style="31" bestFit="1" customWidth="1"/>
    <col min="66" max="66" width="5.1796875" style="31" bestFit="1" customWidth="1"/>
    <col min="67" max="67" width="34.54296875" style="31" bestFit="1" customWidth="1"/>
    <col min="68" max="68" width="7.7265625" style="31" bestFit="1" customWidth="1"/>
    <col min="69" max="69" width="5.1796875" style="31" bestFit="1" customWidth="1"/>
    <col min="70" max="70" width="34.54296875" style="31" bestFit="1" customWidth="1"/>
    <col min="71" max="71" width="7.7265625" style="31" bestFit="1" customWidth="1"/>
    <col min="72" max="72" width="5.1796875" style="31" bestFit="1" customWidth="1"/>
    <col min="73" max="73" width="34.54296875" style="31" bestFit="1" customWidth="1"/>
    <col min="74" max="74" width="7.7265625" style="31" bestFit="1" customWidth="1"/>
    <col min="75" max="75" width="5.1796875" style="31" bestFit="1" customWidth="1"/>
    <col min="76" max="76" width="34.54296875" style="31" bestFit="1" customWidth="1"/>
    <col min="77" max="77" width="7.7265625" style="31" bestFit="1" customWidth="1"/>
    <col min="78" max="78" width="5.1796875" style="31" bestFit="1" customWidth="1"/>
    <col min="79" max="79" width="34.54296875" style="31" bestFit="1" customWidth="1"/>
    <col min="80" max="80" width="7.7265625" style="31" bestFit="1" customWidth="1"/>
    <col min="81" max="81" width="5.1796875" style="31" bestFit="1" customWidth="1"/>
    <col min="82" max="82" width="34.54296875" style="31" bestFit="1" customWidth="1"/>
    <col min="83" max="83" width="7.7265625" style="31" bestFit="1" customWidth="1"/>
    <col min="84" max="84" width="5.1796875" style="31" bestFit="1" customWidth="1"/>
    <col min="85" max="85" width="34.54296875" style="31" bestFit="1" customWidth="1"/>
    <col min="86" max="86" width="7.7265625" style="31" bestFit="1" customWidth="1"/>
    <col min="87" max="87" width="5.1796875" style="31" bestFit="1" customWidth="1"/>
    <col min="88" max="88" width="34.54296875" style="31" bestFit="1" customWidth="1"/>
    <col min="89" max="89" width="7.7265625" style="31" bestFit="1" customWidth="1"/>
    <col min="90" max="90" width="5.1796875" style="31" bestFit="1" customWidth="1"/>
    <col min="91" max="91" width="34.54296875" style="31" bestFit="1" customWidth="1"/>
    <col min="92" max="92" width="7.7265625" style="31" bestFit="1" customWidth="1"/>
    <col min="93" max="93" width="5.1796875" style="31" bestFit="1" customWidth="1"/>
    <col min="94" max="94" width="34.54296875" style="31" bestFit="1" customWidth="1"/>
    <col min="95" max="95" width="7.7265625" style="31" bestFit="1" customWidth="1"/>
    <col min="96" max="96" width="5.1796875" style="31" bestFit="1" customWidth="1"/>
    <col min="97" max="97" width="34.54296875" style="31" bestFit="1" customWidth="1"/>
    <col min="98" max="98" width="7.7265625" style="31" bestFit="1" customWidth="1"/>
    <col min="99" max="99" width="5.1796875" style="31" bestFit="1" customWidth="1"/>
    <col min="100" max="100" width="34.54296875" style="31" bestFit="1" customWidth="1"/>
    <col min="101" max="101" width="7.7265625" style="31" bestFit="1" customWidth="1"/>
    <col min="102" max="102" width="5.1796875" style="31" bestFit="1" customWidth="1"/>
    <col min="103" max="103" width="34.54296875" style="31" bestFit="1" customWidth="1"/>
    <col min="104" max="104" width="7.7265625" style="31" bestFit="1" customWidth="1"/>
    <col min="105" max="105" width="5.1796875" style="31" bestFit="1" customWidth="1"/>
    <col min="106" max="106" width="34.54296875" style="31" bestFit="1" customWidth="1"/>
    <col min="107" max="107" width="7.7265625" style="31" bestFit="1" customWidth="1"/>
    <col min="108" max="108" width="5.1796875" style="31" bestFit="1" customWidth="1"/>
    <col min="109" max="109" width="34.54296875" style="31" bestFit="1" customWidth="1"/>
    <col min="110" max="110" width="7.7265625" style="31" bestFit="1" customWidth="1"/>
    <col min="111" max="111" width="5.1796875" style="31" bestFit="1" customWidth="1"/>
    <col min="112" max="112" width="34.54296875" style="31" bestFit="1" customWidth="1"/>
    <col min="113" max="113" width="7.7265625" style="31" bestFit="1" customWidth="1"/>
    <col min="114" max="114" width="5.1796875" style="31" bestFit="1" customWidth="1"/>
    <col min="115" max="115" width="34.54296875" style="31" bestFit="1" customWidth="1"/>
    <col min="116" max="116" width="7.7265625" style="31" bestFit="1" customWidth="1"/>
    <col min="117" max="117" width="5.1796875" style="31" bestFit="1" customWidth="1"/>
    <col min="118" max="118" width="34.54296875" style="31" bestFit="1" customWidth="1"/>
    <col min="119" max="119" width="7.7265625" style="31" bestFit="1" customWidth="1"/>
    <col min="120" max="120" width="5.1796875" style="31" bestFit="1" customWidth="1"/>
    <col min="121" max="121" width="34.54296875" style="31" bestFit="1" customWidth="1"/>
    <col min="122" max="122" width="7.7265625" style="31" bestFit="1" customWidth="1"/>
    <col min="123" max="123" width="5.1796875" style="31" bestFit="1" customWidth="1"/>
    <col min="124" max="124" width="34.54296875" style="31" bestFit="1" customWidth="1"/>
    <col min="125" max="125" width="7.7265625" style="31" bestFit="1" customWidth="1"/>
    <col min="126" max="126" width="5.1796875" style="31" bestFit="1" customWidth="1"/>
    <col min="127" max="127" width="34.54296875" style="31" bestFit="1" customWidth="1"/>
    <col min="128" max="128" width="7.7265625" style="31" bestFit="1" customWidth="1"/>
    <col min="129" max="129" width="5.1796875" style="31" bestFit="1" customWidth="1"/>
    <col min="130" max="130" width="34.54296875" style="31" bestFit="1" customWidth="1"/>
    <col min="131" max="131" width="7.7265625" style="31" bestFit="1" customWidth="1"/>
    <col min="132" max="132" width="5.1796875" style="31" bestFit="1" customWidth="1"/>
    <col min="133" max="133" width="34.54296875" style="31" bestFit="1" customWidth="1"/>
    <col min="134" max="134" width="7.7265625" style="31" bestFit="1" customWidth="1"/>
    <col min="135" max="135" width="5.1796875" style="31" bestFit="1" customWidth="1"/>
    <col min="136" max="136" width="34.54296875" style="31" bestFit="1" customWidth="1"/>
    <col min="137" max="137" width="7.7265625" style="31" bestFit="1" customWidth="1"/>
    <col min="138" max="138" width="5.1796875" style="31" bestFit="1" customWidth="1"/>
    <col min="139" max="139" width="34.54296875" style="31" bestFit="1" customWidth="1"/>
    <col min="140" max="140" width="7.7265625" style="31" bestFit="1" customWidth="1"/>
    <col min="141" max="141" width="5.1796875" style="31" bestFit="1" customWidth="1"/>
    <col min="142" max="142" width="34.54296875" style="31" bestFit="1" customWidth="1"/>
    <col min="143" max="143" width="7.7265625" style="31" bestFit="1" customWidth="1"/>
    <col min="144" max="144" width="5.1796875" style="31" bestFit="1" customWidth="1"/>
    <col min="145" max="145" width="34.54296875" style="31" bestFit="1" customWidth="1"/>
    <col min="146" max="146" width="7.7265625" style="31" bestFit="1" customWidth="1"/>
    <col min="147" max="147" width="5.1796875" style="31" bestFit="1" customWidth="1"/>
    <col min="148" max="148" width="34.54296875" style="31" bestFit="1" customWidth="1"/>
    <col min="149" max="149" width="7.7265625" style="31" bestFit="1" customWidth="1"/>
    <col min="150" max="150" width="5.1796875" style="31" bestFit="1" customWidth="1"/>
    <col min="151" max="151" width="34.54296875" style="31" bestFit="1" customWidth="1"/>
    <col min="152" max="152" width="7.7265625" style="31" bestFit="1" customWidth="1"/>
    <col min="153" max="153" width="5.1796875" style="31" bestFit="1" customWidth="1"/>
    <col min="154" max="154" width="34.54296875" style="31" bestFit="1" customWidth="1"/>
    <col min="155" max="155" width="7.7265625" style="31" bestFit="1" customWidth="1"/>
    <col min="156" max="156" width="5.1796875" style="31" bestFit="1" customWidth="1"/>
    <col min="157" max="157" width="34.54296875" style="31" bestFit="1" customWidth="1"/>
    <col min="158" max="158" width="7.7265625" style="31" bestFit="1" customWidth="1"/>
    <col min="159" max="159" width="5.1796875" style="31" bestFit="1" customWidth="1"/>
    <col min="160" max="160" width="34.54296875" style="31" bestFit="1" customWidth="1"/>
    <col min="161" max="161" width="7.7265625" style="31" bestFit="1" customWidth="1"/>
    <col min="162" max="162" width="5.1796875" style="31" bestFit="1" customWidth="1"/>
    <col min="163" max="163" width="34.54296875" style="31" bestFit="1" customWidth="1"/>
    <col min="164" max="164" width="7.7265625" style="31" bestFit="1" customWidth="1"/>
    <col min="165" max="165" width="5.1796875" style="31" bestFit="1" customWidth="1"/>
    <col min="166" max="166" width="34.54296875" style="31" bestFit="1" customWidth="1"/>
    <col min="167" max="167" width="7.7265625" style="31" bestFit="1" customWidth="1"/>
    <col min="168" max="168" width="5.1796875" style="31" bestFit="1" customWidth="1"/>
    <col min="169" max="169" width="34.54296875" style="31" bestFit="1" customWidth="1"/>
    <col min="170" max="170" width="7.7265625" style="31" bestFit="1" customWidth="1"/>
    <col min="171" max="171" width="5.1796875" style="31" bestFit="1" customWidth="1"/>
    <col min="172" max="172" width="34.54296875" style="31" bestFit="1" customWidth="1"/>
    <col min="173" max="173" width="7.7265625" style="31" bestFit="1" customWidth="1"/>
    <col min="174" max="174" width="5.1796875" style="31" bestFit="1" customWidth="1"/>
    <col min="175" max="175" width="34.54296875" style="31" bestFit="1" customWidth="1"/>
    <col min="176" max="176" width="7.7265625" style="31" bestFit="1" customWidth="1"/>
    <col min="177" max="177" width="5.1796875" style="31" bestFit="1" customWidth="1"/>
    <col min="178" max="178" width="34.54296875" style="31" bestFit="1" customWidth="1"/>
    <col min="179" max="179" width="7.7265625" style="31" bestFit="1" customWidth="1"/>
    <col min="180" max="180" width="5.1796875" style="31" bestFit="1" customWidth="1"/>
    <col min="181" max="181" width="34.54296875" style="31" bestFit="1" customWidth="1"/>
    <col min="182" max="182" width="7.7265625" style="31" bestFit="1" customWidth="1"/>
    <col min="183" max="183" width="5.1796875" style="31" bestFit="1" customWidth="1"/>
    <col min="184" max="184" width="34.54296875" style="31" bestFit="1" customWidth="1"/>
    <col min="185" max="185" width="7.7265625" style="31" bestFit="1" customWidth="1"/>
    <col min="186" max="186" width="5.1796875" style="31" bestFit="1" customWidth="1"/>
    <col min="187" max="187" width="34.54296875" style="31" bestFit="1" customWidth="1"/>
    <col min="188" max="188" width="7.7265625" style="31" bestFit="1" customWidth="1"/>
    <col min="189" max="189" width="5.1796875" style="31" bestFit="1" customWidth="1"/>
    <col min="190" max="190" width="34.54296875" style="31" bestFit="1" customWidth="1"/>
    <col min="191" max="191" width="7.7265625" style="31" bestFit="1" customWidth="1"/>
    <col min="192" max="192" width="5.1796875" style="31" bestFit="1" customWidth="1"/>
    <col min="193" max="193" width="34.54296875" style="31" bestFit="1" customWidth="1"/>
    <col min="194" max="194" width="7.7265625" style="31" bestFit="1" customWidth="1"/>
    <col min="195" max="195" width="5.1796875" style="31" bestFit="1" customWidth="1"/>
    <col min="196" max="196" width="34.54296875" style="31" bestFit="1" customWidth="1"/>
    <col min="197" max="197" width="7.7265625" style="31" bestFit="1" customWidth="1"/>
    <col min="198" max="198" width="5.1796875" style="31" bestFit="1" customWidth="1"/>
    <col min="199" max="199" width="34.54296875" style="31" bestFit="1" customWidth="1"/>
    <col min="200" max="200" width="7.7265625" style="31" bestFit="1" customWidth="1"/>
    <col min="201" max="201" width="5.1796875" style="31" bestFit="1" customWidth="1"/>
    <col min="202" max="202" width="34.54296875" style="31" bestFit="1" customWidth="1"/>
    <col min="203" max="203" width="7.7265625" style="31" bestFit="1" customWidth="1"/>
    <col min="204" max="204" width="5.1796875" style="31" bestFit="1" customWidth="1"/>
    <col min="205" max="205" width="34.54296875" style="31" bestFit="1" customWidth="1"/>
    <col min="206" max="206" width="7.7265625" style="31" bestFit="1" customWidth="1"/>
    <col min="207" max="207" width="5.1796875" style="31" bestFit="1" customWidth="1"/>
    <col min="208" max="208" width="34.54296875" style="31" bestFit="1" customWidth="1"/>
    <col min="209" max="209" width="7.7265625" style="31" bestFit="1" customWidth="1"/>
    <col min="210" max="210" width="5.1796875" style="31" bestFit="1" customWidth="1"/>
    <col min="211" max="211" width="34.54296875" style="31" bestFit="1" customWidth="1"/>
    <col min="212" max="212" width="7.7265625" style="31" bestFit="1" customWidth="1"/>
    <col min="213" max="213" width="5.1796875" style="31" bestFit="1" customWidth="1"/>
    <col min="214" max="214" width="34.54296875" style="31" bestFit="1" customWidth="1"/>
    <col min="215" max="215" width="7.7265625" style="31" bestFit="1" customWidth="1"/>
    <col min="216" max="216" width="5.1796875" style="31" bestFit="1" customWidth="1"/>
    <col min="217" max="217" width="34.54296875" style="31" bestFit="1" customWidth="1"/>
    <col min="218" max="218" width="7.7265625" style="31" bestFit="1" customWidth="1"/>
    <col min="219" max="219" width="5.1796875" style="31" bestFit="1" customWidth="1"/>
    <col min="220" max="220" width="34.54296875" style="31" bestFit="1" customWidth="1"/>
    <col min="221" max="221" width="7.7265625" style="31" bestFit="1" customWidth="1"/>
    <col min="222" max="222" width="5.1796875" style="31" bestFit="1" customWidth="1"/>
    <col min="223" max="223" width="34.54296875" style="31" bestFit="1" customWidth="1"/>
    <col min="224" max="224" width="7.7265625" style="31" bestFit="1" customWidth="1"/>
    <col min="225" max="225" width="5.1796875" style="31" bestFit="1" customWidth="1"/>
    <col min="226" max="226" width="34.54296875" style="31" bestFit="1" customWidth="1"/>
    <col min="227" max="227" width="7.7265625" style="31" bestFit="1" customWidth="1"/>
    <col min="228" max="228" width="5.1796875" style="31" bestFit="1" customWidth="1"/>
    <col min="229" max="229" width="34.54296875" style="31" bestFit="1" customWidth="1"/>
    <col min="230" max="230" width="7.7265625" style="31" bestFit="1" customWidth="1"/>
    <col min="231" max="231" width="5.1796875" style="31" bestFit="1" customWidth="1"/>
    <col min="232" max="232" width="34.54296875" style="31" bestFit="1" customWidth="1"/>
    <col min="233" max="233" width="7.7265625" style="31" bestFit="1" customWidth="1"/>
    <col min="234" max="234" width="5.1796875" style="31" bestFit="1" customWidth="1"/>
    <col min="235" max="235" width="34.54296875" style="31" bestFit="1" customWidth="1"/>
    <col min="236" max="236" width="7.7265625" style="31" bestFit="1" customWidth="1"/>
    <col min="237" max="237" width="5.1796875" style="31" bestFit="1" customWidth="1"/>
    <col min="238" max="238" width="34.54296875" style="31" bestFit="1" customWidth="1"/>
    <col min="239" max="239" width="7.7265625" style="31" bestFit="1" customWidth="1"/>
    <col min="240" max="240" width="5.1796875" style="31" bestFit="1" customWidth="1"/>
    <col min="241" max="241" width="34.54296875" style="31" bestFit="1" customWidth="1"/>
    <col min="242" max="242" width="7.7265625" style="31" bestFit="1" customWidth="1"/>
    <col min="243" max="243" width="5.1796875" style="31" bestFit="1" customWidth="1"/>
    <col min="244" max="244" width="34.54296875" style="31" bestFit="1" customWidth="1"/>
    <col min="245" max="245" width="7.7265625" style="31" bestFit="1" customWidth="1"/>
    <col min="246" max="246" width="5.1796875" style="31" bestFit="1" customWidth="1"/>
    <col min="247" max="247" width="34.54296875" style="31" bestFit="1" customWidth="1"/>
    <col min="248" max="248" width="7.7265625" style="31" bestFit="1" customWidth="1"/>
    <col min="249" max="249" width="5.1796875" style="31" bestFit="1" customWidth="1"/>
    <col min="250" max="250" width="34.54296875" style="31" bestFit="1" customWidth="1"/>
    <col min="251" max="251" width="7.7265625" style="31" bestFit="1" customWidth="1"/>
    <col min="252" max="252" width="5.1796875" style="31" bestFit="1" customWidth="1"/>
    <col min="253" max="253" width="34.54296875" style="31" bestFit="1" customWidth="1"/>
    <col min="254" max="254" width="7.7265625" style="31" bestFit="1" customWidth="1"/>
    <col min="255" max="255" width="5.1796875" style="31" bestFit="1" customWidth="1"/>
    <col min="256" max="256" width="34.54296875" style="31" bestFit="1" customWidth="1"/>
    <col min="257" max="257" width="7.7265625" style="31" bestFit="1" customWidth="1"/>
    <col min="258" max="258" width="5.1796875" style="31" bestFit="1" customWidth="1"/>
    <col min="259" max="259" width="34.54296875" style="31" bestFit="1" customWidth="1"/>
    <col min="260" max="260" width="7.7265625" style="31" bestFit="1" customWidth="1"/>
    <col min="261" max="261" width="5.1796875" style="31" bestFit="1" customWidth="1"/>
    <col min="262" max="262" width="34.54296875" style="31" bestFit="1" customWidth="1"/>
    <col min="263" max="263" width="7.7265625" style="31" bestFit="1" customWidth="1"/>
    <col min="264" max="264" width="5.1796875" style="31" bestFit="1" customWidth="1"/>
    <col min="265" max="265" width="34.54296875" style="31" bestFit="1" customWidth="1"/>
    <col min="266" max="266" width="7.7265625" style="31" bestFit="1" customWidth="1"/>
    <col min="267" max="267" width="5.1796875" style="31" bestFit="1" customWidth="1"/>
    <col min="268" max="268" width="34.54296875" style="31" bestFit="1" customWidth="1"/>
    <col min="269" max="269" width="7.7265625" style="31" bestFit="1" customWidth="1"/>
    <col min="270" max="270" width="5.1796875" style="31" bestFit="1" customWidth="1"/>
    <col min="271" max="271" width="34.54296875" style="31" bestFit="1" customWidth="1"/>
    <col min="272" max="272" width="7.7265625" style="31" bestFit="1" customWidth="1"/>
    <col min="273" max="273" width="5.1796875" style="31" bestFit="1" customWidth="1"/>
    <col min="274" max="274" width="34.54296875" style="31" bestFit="1" customWidth="1"/>
    <col min="275" max="275" width="7.7265625" style="31" bestFit="1" customWidth="1"/>
    <col min="276" max="276" width="5.1796875" style="31" bestFit="1" customWidth="1"/>
    <col min="277" max="277" width="34.54296875" style="31" bestFit="1" customWidth="1"/>
    <col min="278" max="278" width="7.7265625" style="31" bestFit="1" customWidth="1"/>
    <col min="279" max="279" width="5.1796875" style="31" bestFit="1" customWidth="1"/>
    <col min="280" max="280" width="34.54296875" style="31" bestFit="1" customWidth="1"/>
    <col min="281" max="281" width="7.7265625" style="31" bestFit="1" customWidth="1"/>
    <col min="282" max="282" width="5.1796875" style="31" bestFit="1" customWidth="1"/>
    <col min="283" max="283" width="34.54296875" style="31" bestFit="1" customWidth="1"/>
    <col min="284" max="284" width="7.7265625" style="31" bestFit="1" customWidth="1"/>
    <col min="285" max="285" width="5.1796875" style="31" bestFit="1" customWidth="1"/>
    <col min="286" max="286" width="34.54296875" style="31" bestFit="1" customWidth="1"/>
    <col min="287" max="287" width="7.7265625" style="31" bestFit="1" customWidth="1"/>
    <col min="288" max="288" width="5.1796875" style="31" bestFit="1" customWidth="1"/>
    <col min="289" max="289" width="34.54296875" style="31" bestFit="1" customWidth="1"/>
    <col min="290" max="290" width="7.7265625" style="31" bestFit="1" customWidth="1"/>
    <col min="291" max="291" width="5.1796875" style="31" bestFit="1" customWidth="1"/>
    <col min="292" max="292" width="34.54296875" style="31" bestFit="1" customWidth="1"/>
    <col min="293" max="293" width="7.7265625" style="31" bestFit="1" customWidth="1"/>
    <col min="294" max="294" width="5.1796875" style="31" bestFit="1" customWidth="1"/>
    <col min="295" max="295" width="34.54296875" style="31" bestFit="1" customWidth="1"/>
    <col min="296" max="296" width="7.7265625" style="31" bestFit="1" customWidth="1"/>
    <col min="297" max="297" width="5.1796875" style="31" bestFit="1" customWidth="1"/>
    <col min="298" max="298" width="34.54296875" style="31" bestFit="1" customWidth="1"/>
    <col min="299" max="299" width="8.7265625" style="31" bestFit="1" customWidth="1"/>
    <col min="300" max="300" width="5.1796875" style="31" bestFit="1" customWidth="1"/>
    <col min="301" max="301" width="34.54296875" style="31" bestFit="1" customWidth="1"/>
    <col min="302" max="302" width="8.7265625" style="31" bestFit="1" customWidth="1"/>
    <col min="303" max="303" width="5.1796875" style="31" bestFit="1" customWidth="1"/>
    <col min="304" max="304" width="34.54296875" style="31" bestFit="1" customWidth="1"/>
    <col min="305" max="305" width="8.7265625" style="31" bestFit="1" customWidth="1"/>
    <col min="306" max="306" width="5.1796875" style="31" bestFit="1" customWidth="1"/>
    <col min="307" max="307" width="34.54296875" style="31" bestFit="1" customWidth="1"/>
    <col min="308" max="308" width="8.7265625" style="31" bestFit="1" customWidth="1"/>
    <col min="309" max="309" width="5.1796875" style="31" bestFit="1" customWidth="1"/>
    <col min="310" max="310" width="34.54296875" style="31" bestFit="1" customWidth="1"/>
    <col min="311" max="311" width="8.7265625" style="31" bestFit="1" customWidth="1"/>
    <col min="312" max="312" width="5.1796875" style="31" bestFit="1" customWidth="1"/>
    <col min="313" max="313" width="34.54296875" style="31" bestFit="1" customWidth="1"/>
    <col min="314" max="314" width="8.7265625" style="31" bestFit="1" customWidth="1"/>
    <col min="315" max="315" width="5.1796875" style="31" bestFit="1" customWidth="1"/>
    <col min="316" max="316" width="34.54296875" style="31" bestFit="1" customWidth="1"/>
    <col min="317" max="317" width="8.7265625" style="31" bestFit="1" customWidth="1"/>
    <col min="318" max="318" width="5.1796875" style="31" bestFit="1" customWidth="1"/>
    <col min="319" max="319" width="34.54296875" style="31" bestFit="1" customWidth="1"/>
    <col min="320" max="320" width="8.7265625" style="31" bestFit="1" customWidth="1"/>
    <col min="321" max="321" width="5.1796875" style="31" bestFit="1" customWidth="1"/>
    <col min="322" max="322" width="34.54296875" style="31" bestFit="1" customWidth="1"/>
    <col min="323" max="323" width="8.7265625" style="31" bestFit="1" customWidth="1"/>
    <col min="324" max="324" width="5.1796875" style="31" bestFit="1" customWidth="1"/>
    <col min="325" max="325" width="34.54296875" style="31" bestFit="1" customWidth="1"/>
    <col min="326" max="326" width="8.7265625" style="31" bestFit="1" customWidth="1"/>
    <col min="327" max="327" width="5.1796875" style="31" bestFit="1" customWidth="1"/>
    <col min="328" max="328" width="34.54296875" style="31" bestFit="1" customWidth="1"/>
    <col min="329" max="329" width="8.7265625" style="31" bestFit="1" customWidth="1"/>
    <col min="330" max="330" width="5.1796875" style="31" bestFit="1" customWidth="1"/>
    <col min="331" max="331" width="34.54296875" style="31" bestFit="1" customWidth="1"/>
    <col min="332" max="332" width="8.7265625" style="31" bestFit="1" customWidth="1"/>
    <col min="333" max="333" width="5.1796875" style="31" bestFit="1" customWidth="1"/>
    <col min="334" max="334" width="34.54296875" style="31" bestFit="1" customWidth="1"/>
    <col min="335" max="335" width="8.7265625" style="31" bestFit="1" customWidth="1"/>
    <col min="336" max="336" width="5.1796875" style="31" bestFit="1" customWidth="1"/>
    <col min="337" max="337" width="34.54296875" style="31" bestFit="1" customWidth="1"/>
    <col min="338" max="338" width="8.7265625" style="31" bestFit="1" customWidth="1"/>
    <col min="339" max="339" width="5.1796875" style="31" bestFit="1" customWidth="1"/>
    <col min="340" max="340" width="34.54296875" style="31" bestFit="1" customWidth="1"/>
    <col min="341" max="341" width="8.7265625" style="31" bestFit="1" customWidth="1"/>
    <col min="342" max="342" width="5.1796875" style="31" bestFit="1" customWidth="1"/>
    <col min="343" max="343" width="34.54296875" style="31" bestFit="1" customWidth="1"/>
    <col min="344" max="344" width="8.7265625" style="31" bestFit="1" customWidth="1"/>
    <col min="345" max="345" width="5.1796875" style="31" bestFit="1" customWidth="1"/>
    <col min="346" max="346" width="34.54296875" style="31" bestFit="1" customWidth="1"/>
    <col min="347" max="347" width="8.7265625" style="31" bestFit="1" customWidth="1"/>
    <col min="348" max="348" width="5.1796875" style="31" bestFit="1" customWidth="1"/>
    <col min="349" max="349" width="34.54296875" style="31" bestFit="1" customWidth="1"/>
    <col min="350" max="350" width="8.7265625" style="31" bestFit="1" customWidth="1"/>
    <col min="351" max="351" width="5.1796875" style="31" bestFit="1" customWidth="1"/>
    <col min="352" max="352" width="34.54296875" style="31" bestFit="1" customWidth="1"/>
    <col min="353" max="353" width="8.7265625" style="31" bestFit="1" customWidth="1"/>
    <col min="354" max="354" width="5.1796875" style="31" bestFit="1" customWidth="1"/>
    <col min="355" max="355" width="34.54296875" style="31" bestFit="1" customWidth="1"/>
    <col min="356" max="356" width="8.7265625" style="31" bestFit="1" customWidth="1"/>
    <col min="357" max="357" width="5.1796875" style="31" bestFit="1" customWidth="1"/>
    <col min="358" max="358" width="34.54296875" style="31" bestFit="1" customWidth="1"/>
    <col min="359" max="359" width="8.7265625" style="31" bestFit="1" customWidth="1"/>
    <col min="360" max="360" width="5.1796875" style="31" bestFit="1" customWidth="1"/>
    <col min="361" max="361" width="34.54296875" style="31" bestFit="1" customWidth="1"/>
    <col min="362" max="362" width="8.7265625" style="31" bestFit="1" customWidth="1"/>
    <col min="363" max="363" width="5.1796875" style="31" bestFit="1" customWidth="1"/>
    <col min="364" max="364" width="34.54296875" style="31" bestFit="1" customWidth="1"/>
    <col min="365" max="365" width="8.7265625" style="31" bestFit="1" customWidth="1"/>
    <col min="366" max="366" width="5.1796875" style="31" bestFit="1" customWidth="1"/>
    <col min="367" max="367" width="34.54296875" style="31" bestFit="1" customWidth="1"/>
    <col min="368" max="368" width="8.7265625" style="31" bestFit="1" customWidth="1"/>
    <col min="369" max="369" width="5.1796875" style="31" bestFit="1" customWidth="1"/>
    <col min="370" max="370" width="34.54296875" style="31" bestFit="1" customWidth="1"/>
    <col min="371" max="371" width="8.7265625" style="31" bestFit="1" customWidth="1"/>
    <col min="372" max="372" width="5.1796875" style="31" bestFit="1" customWidth="1"/>
    <col min="373" max="373" width="34.54296875" style="31" bestFit="1" customWidth="1"/>
    <col min="374" max="374" width="8.7265625" style="31" bestFit="1" customWidth="1"/>
    <col min="375" max="375" width="5.1796875" style="31" bestFit="1" customWidth="1"/>
    <col min="376" max="376" width="34.54296875" style="31" bestFit="1" customWidth="1"/>
    <col min="377" max="377" width="8.7265625" style="31" bestFit="1" customWidth="1"/>
    <col min="378" max="378" width="5.1796875" style="31" bestFit="1" customWidth="1"/>
    <col min="379" max="379" width="34.54296875" style="31" bestFit="1" customWidth="1"/>
    <col min="380" max="380" width="8.7265625" style="31" bestFit="1" customWidth="1"/>
    <col min="381" max="381" width="5.1796875" style="31" bestFit="1" customWidth="1"/>
    <col min="382" max="382" width="34.54296875" style="31" bestFit="1" customWidth="1"/>
    <col min="383" max="383" width="8.7265625" style="31" bestFit="1" customWidth="1"/>
    <col min="384" max="384" width="5.1796875" style="31" bestFit="1" customWidth="1"/>
    <col min="385" max="385" width="34.54296875" style="31" bestFit="1" customWidth="1"/>
    <col min="386" max="386" width="8.7265625" style="31" bestFit="1" customWidth="1"/>
    <col min="387" max="387" width="5.1796875" style="31" bestFit="1" customWidth="1"/>
    <col min="388" max="388" width="34.54296875" style="31" bestFit="1" customWidth="1"/>
    <col min="389" max="389" width="8.7265625" style="31" bestFit="1" customWidth="1"/>
    <col min="390" max="390" width="5.1796875" style="31" bestFit="1" customWidth="1"/>
    <col min="391" max="391" width="34.54296875" style="31" bestFit="1" customWidth="1"/>
    <col min="392" max="392" width="8.7265625" style="31" bestFit="1" customWidth="1"/>
    <col min="393" max="393" width="5.1796875" style="31" bestFit="1" customWidth="1"/>
    <col min="394" max="394" width="34.54296875" style="31" bestFit="1" customWidth="1"/>
    <col min="395" max="395" width="8.7265625" style="31" bestFit="1" customWidth="1"/>
    <col min="396" max="396" width="5.1796875" style="31" bestFit="1" customWidth="1"/>
    <col min="397" max="397" width="34.54296875" style="31" bestFit="1" customWidth="1"/>
    <col min="398" max="398" width="8.7265625" style="31" bestFit="1" customWidth="1"/>
    <col min="399" max="399" width="5.1796875" style="31" bestFit="1" customWidth="1"/>
    <col min="400" max="400" width="34.54296875" style="31" bestFit="1" customWidth="1"/>
    <col min="401" max="401" width="8.7265625" style="31" bestFit="1" customWidth="1"/>
    <col min="402" max="402" width="5.1796875" style="31" bestFit="1" customWidth="1"/>
    <col min="403" max="403" width="34.54296875" style="31" bestFit="1" customWidth="1"/>
    <col min="404" max="404" width="8.7265625" style="31" bestFit="1" customWidth="1"/>
    <col min="405" max="405" width="5.1796875" style="31" bestFit="1" customWidth="1"/>
    <col min="406" max="406" width="34.54296875" style="31" bestFit="1" customWidth="1"/>
    <col min="407" max="407" width="8.7265625" style="31" bestFit="1" customWidth="1"/>
    <col min="408" max="408" width="5.1796875" style="31" bestFit="1" customWidth="1"/>
    <col min="409" max="409" width="34.54296875" style="31" bestFit="1" customWidth="1"/>
    <col min="410" max="410" width="8.7265625" style="31" bestFit="1" customWidth="1"/>
    <col min="411" max="411" width="5.1796875" style="31" bestFit="1" customWidth="1"/>
    <col min="412" max="412" width="34.54296875" style="31" bestFit="1" customWidth="1"/>
    <col min="413" max="413" width="8.7265625" style="31" bestFit="1" customWidth="1"/>
    <col min="414" max="414" width="5.1796875" style="31" bestFit="1" customWidth="1"/>
    <col min="415" max="415" width="34.54296875" style="31" bestFit="1" customWidth="1"/>
    <col min="416" max="416" width="8.7265625" style="31" bestFit="1" customWidth="1"/>
    <col min="417" max="417" width="5.1796875" style="31" bestFit="1" customWidth="1"/>
    <col min="418" max="418" width="34.54296875" style="31" bestFit="1" customWidth="1"/>
    <col min="419" max="419" width="8.7265625" style="31" bestFit="1" customWidth="1"/>
    <col min="420" max="420" width="5.1796875" style="31" bestFit="1" customWidth="1"/>
    <col min="421" max="421" width="34.54296875" style="31" bestFit="1" customWidth="1"/>
    <col min="422" max="422" width="8.7265625" style="31" bestFit="1" customWidth="1"/>
    <col min="423" max="423" width="5.1796875" style="31" bestFit="1" customWidth="1"/>
    <col min="424" max="424" width="34.54296875" style="31" bestFit="1" customWidth="1"/>
    <col min="425" max="425" width="8.7265625" style="31" bestFit="1" customWidth="1"/>
    <col min="426" max="426" width="5.1796875" style="31" bestFit="1" customWidth="1"/>
    <col min="427" max="427" width="34.54296875" style="31" bestFit="1" customWidth="1"/>
    <col min="428" max="428" width="8.7265625" style="31" bestFit="1" customWidth="1"/>
    <col min="429" max="429" width="5.1796875" style="31" bestFit="1" customWidth="1"/>
    <col min="430" max="430" width="34.54296875" style="31" bestFit="1" customWidth="1"/>
    <col min="431" max="431" width="8.7265625" style="31" bestFit="1" customWidth="1"/>
    <col min="432" max="432" width="5.1796875" style="31" bestFit="1" customWidth="1"/>
    <col min="433" max="433" width="34.54296875" style="31" bestFit="1" customWidth="1"/>
    <col min="434" max="434" width="8.7265625" style="31" bestFit="1" customWidth="1"/>
    <col min="435" max="435" width="5.1796875" style="31" bestFit="1" customWidth="1"/>
    <col min="436" max="436" width="34.54296875" style="31" bestFit="1" customWidth="1"/>
    <col min="437" max="437" width="8.7265625" style="31" bestFit="1" customWidth="1"/>
    <col min="438" max="438" width="5.1796875" style="31" bestFit="1" customWidth="1"/>
    <col min="439" max="439" width="34.54296875" style="31" bestFit="1" customWidth="1"/>
    <col min="440" max="440" width="8.7265625" style="31" bestFit="1" customWidth="1"/>
    <col min="441" max="441" width="5.1796875" style="31" bestFit="1" customWidth="1"/>
    <col min="442" max="442" width="34.54296875" style="31" bestFit="1" customWidth="1"/>
    <col min="443" max="443" width="8.7265625" style="31" bestFit="1" customWidth="1"/>
    <col min="444" max="444" width="5.1796875" style="31" bestFit="1" customWidth="1"/>
    <col min="445" max="445" width="34.54296875" style="31" bestFit="1" customWidth="1"/>
    <col min="446" max="446" width="8.7265625" style="31" bestFit="1" customWidth="1"/>
    <col min="447" max="447" width="5.1796875" style="31" bestFit="1" customWidth="1"/>
    <col min="448" max="448" width="34.54296875" style="31" bestFit="1" customWidth="1"/>
    <col min="449" max="449" width="8.7265625" style="31" bestFit="1" customWidth="1"/>
    <col min="450" max="450" width="5.1796875" style="31" bestFit="1" customWidth="1"/>
    <col min="451" max="451" width="34.54296875" style="31" bestFit="1" customWidth="1"/>
    <col min="452" max="452" width="8.7265625" style="31" bestFit="1" customWidth="1"/>
    <col min="453" max="453" width="5.1796875" style="31" bestFit="1" customWidth="1"/>
    <col min="454" max="454" width="34.54296875" style="31" bestFit="1" customWidth="1"/>
    <col min="455" max="455" width="8.7265625" style="31" bestFit="1" customWidth="1"/>
    <col min="456" max="456" width="5.1796875" style="31" bestFit="1" customWidth="1"/>
    <col min="457" max="457" width="34.54296875" style="31" bestFit="1" customWidth="1"/>
    <col min="458" max="458" width="8.7265625" style="31" bestFit="1" customWidth="1"/>
    <col min="459" max="459" width="5.1796875" style="31" bestFit="1" customWidth="1"/>
    <col min="460" max="460" width="34.54296875" style="31" bestFit="1" customWidth="1"/>
    <col min="461" max="461" width="8.7265625" style="31" bestFit="1" customWidth="1"/>
    <col min="462" max="462" width="5.1796875" style="31" bestFit="1" customWidth="1"/>
    <col min="463" max="463" width="34.54296875" style="31" bestFit="1" customWidth="1"/>
    <col min="464" max="464" width="8.7265625" style="31" bestFit="1" customWidth="1"/>
    <col min="465" max="465" width="5.1796875" style="31" bestFit="1" customWidth="1"/>
    <col min="466" max="466" width="34.54296875" style="31" bestFit="1" customWidth="1"/>
    <col min="467" max="467" width="8.7265625" style="31" bestFit="1" customWidth="1"/>
    <col min="468" max="468" width="5.1796875" style="31" bestFit="1" customWidth="1"/>
    <col min="469" max="469" width="34.54296875" style="31" bestFit="1" customWidth="1"/>
    <col min="470" max="470" width="8.7265625" style="31" bestFit="1" customWidth="1"/>
    <col min="471" max="471" width="5.1796875" style="31" bestFit="1" customWidth="1"/>
    <col min="472" max="472" width="34.54296875" style="31" bestFit="1" customWidth="1"/>
    <col min="473" max="473" width="8.7265625" style="31" bestFit="1" customWidth="1"/>
    <col min="474" max="474" width="5.1796875" style="31" bestFit="1" customWidth="1"/>
    <col min="475" max="475" width="34.54296875" style="31" bestFit="1" customWidth="1"/>
    <col min="476" max="476" width="8.7265625" style="31" bestFit="1" customWidth="1"/>
    <col min="477" max="477" width="5.1796875" style="31" bestFit="1" customWidth="1"/>
    <col min="478" max="478" width="34.54296875" style="31" bestFit="1" customWidth="1"/>
    <col min="479" max="479" width="8.7265625" style="31" bestFit="1" customWidth="1"/>
    <col min="480" max="480" width="5.1796875" style="31" bestFit="1" customWidth="1"/>
    <col min="481" max="481" width="34.54296875" style="31" bestFit="1" customWidth="1"/>
    <col min="482" max="482" width="8.7265625" style="31" bestFit="1" customWidth="1"/>
    <col min="483" max="483" width="5.1796875" style="31" bestFit="1" customWidth="1"/>
    <col min="484" max="484" width="34.54296875" style="31" bestFit="1" customWidth="1"/>
    <col min="485" max="485" width="8.7265625" style="31" bestFit="1" customWidth="1"/>
    <col min="486" max="486" width="5.1796875" style="31" bestFit="1" customWidth="1"/>
    <col min="487" max="487" width="34.54296875" style="31" bestFit="1" customWidth="1"/>
    <col min="488" max="488" width="8.7265625" style="31" bestFit="1" customWidth="1"/>
    <col min="489" max="489" width="5.1796875" style="31" bestFit="1" customWidth="1"/>
    <col min="490" max="490" width="34.54296875" style="31" bestFit="1" customWidth="1"/>
    <col min="491" max="491" width="8.7265625" style="31" bestFit="1" customWidth="1"/>
    <col min="492" max="492" width="5.1796875" style="31" bestFit="1" customWidth="1"/>
    <col min="493" max="493" width="34.54296875" style="31" bestFit="1" customWidth="1"/>
    <col min="494" max="494" width="8.7265625" style="31" bestFit="1" customWidth="1"/>
    <col min="495" max="495" width="5.1796875" style="31" bestFit="1" customWidth="1"/>
    <col min="496" max="496" width="34.54296875" style="31" bestFit="1" customWidth="1"/>
    <col min="497" max="497" width="8.7265625" style="31" bestFit="1" customWidth="1"/>
    <col min="498" max="498" width="5.1796875" style="31" bestFit="1" customWidth="1"/>
    <col min="499" max="499" width="34.54296875" style="31" bestFit="1" customWidth="1"/>
    <col min="500" max="500" width="8.7265625" style="31" bestFit="1" customWidth="1"/>
    <col min="501" max="501" width="5.1796875" style="31" bestFit="1" customWidth="1"/>
    <col min="502" max="502" width="34.54296875" style="31" bestFit="1" customWidth="1"/>
    <col min="503" max="503" width="8.7265625" style="31" bestFit="1" customWidth="1"/>
    <col min="504" max="504" width="5.1796875" style="31" bestFit="1" customWidth="1"/>
    <col min="505" max="505" width="34.54296875" style="31" bestFit="1" customWidth="1"/>
    <col min="506" max="506" width="8.7265625" style="31" bestFit="1" customWidth="1"/>
    <col min="507" max="507" width="5.1796875" style="31" bestFit="1" customWidth="1"/>
    <col min="508" max="508" width="34.54296875" style="31" bestFit="1" customWidth="1"/>
    <col min="509" max="509" width="8.7265625" style="31" bestFit="1" customWidth="1"/>
    <col min="510" max="510" width="5.1796875" style="31" bestFit="1" customWidth="1"/>
    <col min="511" max="511" width="34.54296875" style="31" bestFit="1" customWidth="1"/>
    <col min="512" max="512" width="8.7265625" style="31" bestFit="1" customWidth="1"/>
    <col min="513" max="513" width="5.1796875" style="31" bestFit="1" customWidth="1"/>
    <col min="514" max="514" width="34.54296875" style="31" bestFit="1" customWidth="1"/>
    <col min="515" max="515" width="8.7265625" style="31" bestFit="1" customWidth="1"/>
    <col min="516" max="516" width="5.1796875" style="31" bestFit="1" customWidth="1"/>
    <col min="517" max="517" width="34.54296875" style="31" bestFit="1" customWidth="1"/>
    <col min="518" max="518" width="8.7265625" style="31" bestFit="1" customWidth="1"/>
    <col min="519" max="519" width="5.1796875" style="31" bestFit="1" customWidth="1"/>
    <col min="520" max="520" width="34.54296875" style="31" bestFit="1" customWidth="1"/>
    <col min="521" max="521" width="8.7265625" style="31" bestFit="1" customWidth="1"/>
    <col min="522" max="522" width="5.1796875" style="31" bestFit="1" customWidth="1"/>
    <col min="523" max="523" width="34.54296875" style="31" bestFit="1" customWidth="1"/>
    <col min="524" max="524" width="8.7265625" style="31" bestFit="1" customWidth="1"/>
    <col min="525" max="525" width="5.1796875" style="31" bestFit="1" customWidth="1"/>
    <col min="526" max="526" width="34.54296875" style="31" bestFit="1" customWidth="1"/>
    <col min="527" max="527" width="8.7265625" style="31" bestFit="1" customWidth="1"/>
    <col min="528" max="528" width="5.1796875" style="31" bestFit="1" customWidth="1"/>
    <col min="529" max="529" width="34.54296875" style="31" bestFit="1" customWidth="1"/>
    <col min="530" max="530" width="8.7265625" style="31" bestFit="1" customWidth="1"/>
    <col min="531" max="531" width="5.1796875" style="31" bestFit="1" customWidth="1"/>
    <col min="532" max="532" width="34.54296875" style="31" bestFit="1" customWidth="1"/>
    <col min="533" max="533" width="8.7265625" style="31" bestFit="1" customWidth="1"/>
    <col min="534" max="534" width="5.1796875" style="31" bestFit="1" customWidth="1"/>
    <col min="535" max="535" width="34.54296875" style="31" bestFit="1" customWidth="1"/>
    <col min="536" max="536" width="8.7265625" style="31" bestFit="1" customWidth="1"/>
    <col min="537" max="537" width="5.1796875" style="31" bestFit="1" customWidth="1"/>
    <col min="538" max="538" width="34.54296875" style="31" bestFit="1" customWidth="1"/>
    <col min="539" max="539" width="8.7265625" style="31" bestFit="1" customWidth="1"/>
    <col min="540" max="540" width="5.1796875" style="31" bestFit="1" customWidth="1"/>
    <col min="541" max="541" width="34.54296875" style="31" bestFit="1" customWidth="1"/>
    <col min="542" max="542" width="8.7265625" style="31" bestFit="1" customWidth="1"/>
    <col min="543" max="543" width="5.1796875" style="31" bestFit="1" customWidth="1"/>
    <col min="544" max="544" width="34.54296875" style="31" bestFit="1" customWidth="1"/>
    <col min="545" max="545" width="8.7265625" style="31" bestFit="1" customWidth="1"/>
    <col min="546" max="546" width="5.1796875" style="31" bestFit="1" customWidth="1"/>
    <col min="547" max="547" width="34.54296875" style="31" bestFit="1" customWidth="1"/>
    <col min="548" max="548" width="8.7265625" style="31" bestFit="1" customWidth="1"/>
    <col min="549" max="549" width="5.1796875" style="31" bestFit="1" customWidth="1"/>
    <col min="550" max="550" width="34.54296875" style="31" bestFit="1" customWidth="1"/>
    <col min="551" max="551" width="8.7265625" style="31" bestFit="1" customWidth="1"/>
    <col min="552" max="552" width="5.1796875" style="31" bestFit="1" customWidth="1"/>
    <col min="553" max="553" width="34.54296875" style="31" bestFit="1" customWidth="1"/>
    <col min="554" max="554" width="8.7265625" style="31" bestFit="1" customWidth="1"/>
    <col min="555" max="555" width="5.1796875" style="31" bestFit="1" customWidth="1"/>
    <col min="556" max="556" width="34.54296875" style="31" bestFit="1" customWidth="1"/>
    <col min="557" max="557" width="8.7265625" style="31" bestFit="1" customWidth="1"/>
    <col min="558" max="558" width="5.1796875" style="31" bestFit="1" customWidth="1"/>
    <col min="559" max="559" width="34.54296875" style="31" bestFit="1" customWidth="1"/>
    <col min="560" max="560" width="8.7265625" style="31" bestFit="1" customWidth="1"/>
    <col min="561" max="561" width="5.1796875" style="31" bestFit="1" customWidth="1"/>
    <col min="562" max="562" width="34.54296875" style="31" bestFit="1" customWidth="1"/>
    <col min="563" max="563" width="8.7265625" style="31" bestFit="1" customWidth="1"/>
    <col min="564" max="564" width="5.1796875" style="31" bestFit="1" customWidth="1"/>
    <col min="565" max="565" width="34.54296875" style="31" bestFit="1" customWidth="1"/>
    <col min="566" max="566" width="8.7265625" style="31" bestFit="1" customWidth="1"/>
    <col min="567" max="567" width="5.1796875" style="31" bestFit="1" customWidth="1"/>
    <col min="568" max="568" width="34.54296875" style="31" bestFit="1" customWidth="1"/>
    <col min="569" max="569" width="8.7265625" style="31" bestFit="1" customWidth="1"/>
    <col min="570" max="570" width="5.1796875" style="31" bestFit="1" customWidth="1"/>
    <col min="571" max="571" width="34.54296875" style="31" bestFit="1" customWidth="1"/>
    <col min="572" max="572" width="8.7265625" style="31" bestFit="1" customWidth="1"/>
    <col min="573" max="573" width="5.1796875" style="31" bestFit="1" customWidth="1"/>
    <col min="574" max="574" width="34.54296875" style="31" bestFit="1" customWidth="1"/>
    <col min="575" max="575" width="8.7265625" style="31" bestFit="1" customWidth="1"/>
    <col min="576" max="576" width="5.1796875" style="31" bestFit="1" customWidth="1"/>
    <col min="577" max="577" width="34.54296875" style="31" bestFit="1" customWidth="1"/>
    <col min="578" max="578" width="8.7265625" style="31" bestFit="1" customWidth="1"/>
    <col min="579" max="579" width="5.1796875" style="31" bestFit="1" customWidth="1"/>
    <col min="580" max="580" width="34.54296875" style="31" bestFit="1" customWidth="1"/>
    <col min="581" max="581" width="8.7265625" style="31" bestFit="1" customWidth="1"/>
    <col min="582" max="582" width="5.1796875" style="31" bestFit="1" customWidth="1"/>
    <col min="583" max="583" width="34.54296875" style="31" bestFit="1" customWidth="1"/>
    <col min="584" max="584" width="8.7265625" style="31" bestFit="1" customWidth="1"/>
    <col min="585" max="585" width="5.1796875" style="31" bestFit="1" customWidth="1"/>
    <col min="586" max="586" width="34.54296875" style="31" bestFit="1" customWidth="1"/>
    <col min="587" max="587" width="8.7265625" style="31" bestFit="1" customWidth="1"/>
    <col min="588" max="588" width="5.1796875" style="31" bestFit="1" customWidth="1"/>
    <col min="589" max="589" width="34.54296875" style="31" bestFit="1" customWidth="1"/>
    <col min="590" max="590" width="8.7265625" style="31" bestFit="1" customWidth="1"/>
    <col min="591" max="591" width="5.1796875" style="31" bestFit="1" customWidth="1"/>
    <col min="592" max="592" width="34.54296875" style="31" bestFit="1" customWidth="1"/>
    <col min="593" max="593" width="8.7265625" style="31" bestFit="1" customWidth="1"/>
    <col min="594" max="594" width="5.1796875" style="31" bestFit="1" customWidth="1"/>
    <col min="595" max="595" width="34.54296875" style="31" bestFit="1" customWidth="1"/>
    <col min="596" max="596" width="8.7265625" style="31" bestFit="1" customWidth="1"/>
    <col min="597" max="597" width="5.1796875" style="31" bestFit="1" customWidth="1"/>
    <col min="598" max="598" width="34.54296875" style="31" bestFit="1" customWidth="1"/>
    <col min="599" max="599" width="8.7265625" style="31" bestFit="1" customWidth="1"/>
    <col min="600" max="600" width="5.1796875" style="31" bestFit="1" customWidth="1"/>
    <col min="601" max="601" width="34.54296875" style="31" bestFit="1" customWidth="1"/>
    <col min="602" max="602" width="8.7265625" style="31" bestFit="1" customWidth="1"/>
    <col min="603" max="603" width="5.1796875" style="31" bestFit="1" customWidth="1"/>
    <col min="604" max="604" width="34.54296875" style="31" bestFit="1" customWidth="1"/>
    <col min="605" max="605" width="8.7265625" style="31" bestFit="1" customWidth="1"/>
    <col min="606" max="606" width="5.1796875" style="31" bestFit="1" customWidth="1"/>
    <col min="607" max="607" width="34.54296875" style="31" bestFit="1" customWidth="1"/>
    <col min="608" max="608" width="8.7265625" style="31" bestFit="1" customWidth="1"/>
    <col min="609" max="609" width="5.1796875" style="31" bestFit="1" customWidth="1"/>
    <col min="610" max="610" width="34.54296875" style="31" bestFit="1" customWidth="1"/>
    <col min="611" max="611" width="8.7265625" style="31" bestFit="1" customWidth="1"/>
    <col min="612" max="612" width="5.1796875" style="31" bestFit="1" customWidth="1"/>
    <col min="613" max="613" width="34.54296875" style="31" bestFit="1" customWidth="1"/>
    <col min="614" max="614" width="8.7265625" style="31" bestFit="1" customWidth="1"/>
    <col min="615" max="615" width="5.1796875" style="31" bestFit="1" customWidth="1"/>
    <col min="616" max="616" width="34.54296875" style="31" bestFit="1" customWidth="1"/>
    <col min="617" max="617" width="8.7265625" style="31" bestFit="1" customWidth="1"/>
    <col min="618" max="618" width="5.1796875" style="31" bestFit="1" customWidth="1"/>
    <col min="619" max="619" width="34.54296875" style="31" bestFit="1" customWidth="1"/>
    <col min="620" max="620" width="8.7265625" style="31" bestFit="1" customWidth="1"/>
    <col min="621" max="621" width="5.1796875" style="31" bestFit="1" customWidth="1"/>
    <col min="622" max="622" width="34.54296875" style="31" bestFit="1" customWidth="1"/>
    <col min="623" max="623" width="8.7265625" style="31" bestFit="1" customWidth="1"/>
    <col min="624" max="624" width="5.1796875" style="31" bestFit="1" customWidth="1"/>
    <col min="625" max="625" width="34.54296875" style="31" bestFit="1" customWidth="1"/>
    <col min="626" max="626" width="8.7265625" style="31" bestFit="1" customWidth="1"/>
    <col min="627" max="627" width="5.1796875" style="31" bestFit="1" customWidth="1"/>
    <col min="628" max="628" width="34.54296875" style="31" bestFit="1" customWidth="1"/>
    <col min="629" max="629" width="8.7265625" style="31" bestFit="1" customWidth="1"/>
    <col min="630" max="630" width="5.1796875" style="31" bestFit="1" customWidth="1"/>
    <col min="631" max="631" width="34.54296875" style="31" bestFit="1" customWidth="1"/>
    <col min="632" max="632" width="8.7265625" style="31" bestFit="1" customWidth="1"/>
    <col min="633" max="633" width="5.1796875" style="31" bestFit="1" customWidth="1"/>
    <col min="634" max="634" width="34.54296875" style="31" bestFit="1" customWidth="1"/>
    <col min="635" max="635" width="8.7265625" style="31" bestFit="1" customWidth="1"/>
    <col min="636" max="636" width="5.1796875" style="31" bestFit="1" customWidth="1"/>
    <col min="637" max="637" width="34.54296875" style="31" bestFit="1" customWidth="1"/>
    <col min="638" max="638" width="8.7265625" style="31" bestFit="1" customWidth="1"/>
    <col min="639" max="639" width="5.1796875" style="31" bestFit="1" customWidth="1"/>
    <col min="640" max="640" width="34.54296875" style="31" bestFit="1" customWidth="1"/>
    <col min="641" max="641" width="8.7265625" style="31" bestFit="1" customWidth="1"/>
    <col min="642" max="642" width="5.1796875" style="31" bestFit="1" customWidth="1"/>
    <col min="643" max="643" width="34.54296875" style="31" bestFit="1" customWidth="1"/>
    <col min="644" max="644" width="8.7265625" style="31" bestFit="1" customWidth="1"/>
    <col min="645" max="645" width="5.1796875" style="31" bestFit="1" customWidth="1"/>
    <col min="646" max="646" width="34.54296875" style="31" bestFit="1" customWidth="1"/>
    <col min="647" max="647" width="8.7265625" style="31" bestFit="1" customWidth="1"/>
    <col min="648" max="648" width="5.1796875" style="31" bestFit="1" customWidth="1"/>
    <col min="649" max="649" width="34.54296875" style="31" bestFit="1" customWidth="1"/>
    <col min="650" max="650" width="8.7265625" style="31" bestFit="1" customWidth="1"/>
    <col min="651" max="651" width="5.1796875" style="31" bestFit="1" customWidth="1"/>
    <col min="652" max="652" width="34.54296875" style="31" bestFit="1" customWidth="1"/>
    <col min="653" max="653" width="8.7265625" style="31" bestFit="1" customWidth="1"/>
    <col min="654" max="654" width="5.1796875" style="31" bestFit="1" customWidth="1"/>
    <col min="655" max="655" width="34.54296875" style="31" bestFit="1" customWidth="1"/>
    <col min="656" max="656" width="8.7265625" style="31" bestFit="1" customWidth="1"/>
    <col min="657" max="657" width="5.1796875" style="31" bestFit="1" customWidth="1"/>
    <col min="658" max="658" width="34.54296875" style="31" bestFit="1" customWidth="1"/>
    <col min="659" max="659" width="8.7265625" style="31" bestFit="1" customWidth="1"/>
    <col min="660" max="660" width="5.1796875" style="31" bestFit="1" customWidth="1"/>
    <col min="661" max="661" width="34.54296875" style="31" bestFit="1" customWidth="1"/>
    <col min="662" max="662" width="8.7265625" style="31" bestFit="1" customWidth="1"/>
    <col min="663" max="663" width="5.1796875" style="31" bestFit="1" customWidth="1"/>
    <col min="664" max="664" width="34.54296875" style="31" bestFit="1" customWidth="1"/>
    <col min="665" max="665" width="8.7265625" style="31" bestFit="1" customWidth="1"/>
    <col min="666" max="666" width="5.1796875" style="31" bestFit="1" customWidth="1"/>
    <col min="667" max="667" width="34.54296875" style="31" bestFit="1" customWidth="1"/>
    <col min="668" max="668" width="8.7265625" style="31" bestFit="1" customWidth="1"/>
    <col min="669" max="669" width="5.1796875" style="31" bestFit="1" customWidth="1"/>
    <col min="670" max="670" width="34.54296875" style="31" bestFit="1" customWidth="1"/>
    <col min="671" max="671" width="8.7265625" style="31" bestFit="1" customWidth="1"/>
    <col min="672" max="672" width="5.1796875" style="31" bestFit="1" customWidth="1"/>
    <col min="673" max="673" width="34.54296875" style="31" bestFit="1" customWidth="1"/>
    <col min="674" max="674" width="8.7265625" style="31" bestFit="1" customWidth="1"/>
    <col min="675" max="675" width="5.1796875" style="31" bestFit="1" customWidth="1"/>
    <col min="676" max="676" width="34.54296875" style="31" bestFit="1" customWidth="1"/>
    <col min="677" max="677" width="8.7265625" style="31" bestFit="1" customWidth="1"/>
    <col min="678" max="678" width="5.1796875" style="31" bestFit="1" customWidth="1"/>
    <col min="679" max="679" width="34.54296875" style="31" bestFit="1" customWidth="1"/>
    <col min="680" max="680" width="8.7265625" style="31" bestFit="1" customWidth="1"/>
    <col min="681" max="681" width="5.1796875" style="31" bestFit="1" customWidth="1"/>
    <col min="682" max="682" width="34.54296875" style="31" bestFit="1" customWidth="1"/>
    <col min="683" max="683" width="8.7265625" style="31" bestFit="1" customWidth="1"/>
    <col min="684" max="684" width="5.1796875" style="31" bestFit="1" customWidth="1"/>
    <col min="685" max="685" width="34.54296875" style="31" bestFit="1" customWidth="1"/>
    <col min="686" max="686" width="8.7265625" style="31" bestFit="1" customWidth="1"/>
    <col min="687" max="687" width="5.1796875" style="31" bestFit="1" customWidth="1"/>
    <col min="688" max="688" width="34.54296875" style="31" bestFit="1" customWidth="1"/>
    <col min="689" max="689" width="8.7265625" style="31" bestFit="1" customWidth="1"/>
    <col min="690" max="690" width="5.1796875" style="31" bestFit="1" customWidth="1"/>
    <col min="691" max="691" width="34.54296875" style="31" bestFit="1" customWidth="1"/>
    <col min="692" max="692" width="8.7265625" style="31" bestFit="1" customWidth="1"/>
    <col min="693" max="693" width="5.1796875" style="31" bestFit="1" customWidth="1"/>
    <col min="694" max="694" width="34.54296875" style="31" bestFit="1" customWidth="1"/>
    <col min="695" max="695" width="8.7265625" style="31" bestFit="1" customWidth="1"/>
    <col min="696" max="696" width="5.1796875" style="31" bestFit="1" customWidth="1"/>
    <col min="697" max="697" width="34.54296875" style="31" bestFit="1" customWidth="1"/>
    <col min="698" max="698" width="8.7265625" style="31" bestFit="1" customWidth="1"/>
    <col min="699" max="699" width="5.1796875" style="31" bestFit="1" customWidth="1"/>
    <col min="700" max="700" width="34.54296875" style="31" bestFit="1" customWidth="1"/>
    <col min="701" max="701" width="8.7265625" style="31" bestFit="1" customWidth="1"/>
    <col min="702" max="702" width="5.1796875" style="31" bestFit="1" customWidth="1"/>
    <col min="703" max="703" width="34.54296875" style="31" bestFit="1" customWidth="1"/>
    <col min="704" max="704" width="8.7265625" style="31" bestFit="1" customWidth="1"/>
    <col min="705" max="705" width="5.1796875" style="31" bestFit="1" customWidth="1"/>
    <col min="706" max="706" width="34.54296875" style="31" bestFit="1" customWidth="1"/>
    <col min="707" max="707" width="8.7265625" style="31" bestFit="1" customWidth="1"/>
    <col min="708" max="708" width="5.1796875" style="31" bestFit="1" customWidth="1"/>
    <col min="709" max="709" width="34.54296875" style="31" bestFit="1" customWidth="1"/>
    <col min="710" max="710" width="8.7265625" style="31" bestFit="1" customWidth="1"/>
    <col min="711" max="711" width="5.1796875" style="31" bestFit="1" customWidth="1"/>
    <col min="712" max="712" width="34.54296875" style="31" bestFit="1" customWidth="1"/>
    <col min="713" max="713" width="8.7265625" style="31" bestFit="1" customWidth="1"/>
    <col min="714" max="714" width="5.1796875" style="31" bestFit="1" customWidth="1"/>
    <col min="715" max="715" width="34.54296875" style="31" bestFit="1" customWidth="1"/>
    <col min="716" max="716" width="8.7265625" style="31" bestFit="1" customWidth="1"/>
    <col min="717" max="717" width="5.1796875" style="31" bestFit="1" customWidth="1"/>
    <col min="718" max="718" width="34.54296875" style="31" bestFit="1" customWidth="1"/>
    <col min="719" max="719" width="8.7265625" style="31" bestFit="1" customWidth="1"/>
    <col min="720" max="720" width="5.1796875" style="31" bestFit="1" customWidth="1"/>
    <col min="721" max="721" width="34.54296875" style="31" bestFit="1" customWidth="1"/>
    <col min="722" max="722" width="8.7265625" style="31" bestFit="1" customWidth="1"/>
    <col min="723" max="723" width="5.1796875" style="31" bestFit="1" customWidth="1"/>
    <col min="724" max="724" width="34.54296875" style="31" bestFit="1" customWidth="1"/>
    <col min="725" max="725" width="8.7265625" style="31" bestFit="1" customWidth="1"/>
    <col min="726" max="726" width="5.1796875" style="31" bestFit="1" customWidth="1"/>
    <col min="727" max="727" width="34.54296875" style="31" bestFit="1" customWidth="1"/>
    <col min="728" max="728" width="8.7265625" style="31" bestFit="1" customWidth="1"/>
    <col min="729" max="729" width="5.1796875" style="31" bestFit="1" customWidth="1"/>
    <col min="730" max="730" width="34.54296875" style="31" bestFit="1" customWidth="1"/>
    <col min="731" max="731" width="8.7265625" style="31" bestFit="1" customWidth="1"/>
    <col min="732" max="732" width="5.1796875" style="31" bestFit="1" customWidth="1"/>
    <col min="733" max="733" width="34.54296875" style="31" bestFit="1" customWidth="1"/>
    <col min="734" max="734" width="8.7265625" style="31" bestFit="1" customWidth="1"/>
    <col min="735" max="735" width="5.1796875" style="31" bestFit="1" customWidth="1"/>
    <col min="736" max="736" width="34.54296875" style="31" bestFit="1" customWidth="1"/>
    <col min="737" max="737" width="8.7265625" style="31" bestFit="1" customWidth="1"/>
    <col min="738" max="738" width="5.1796875" style="31" bestFit="1" customWidth="1"/>
    <col min="739" max="739" width="34.54296875" style="31" bestFit="1" customWidth="1"/>
    <col min="740" max="740" width="8.7265625" style="31" bestFit="1" customWidth="1"/>
    <col min="741" max="741" width="5.1796875" style="31" bestFit="1" customWidth="1"/>
    <col min="742" max="742" width="34.54296875" style="31" bestFit="1" customWidth="1"/>
    <col min="743" max="743" width="8.7265625" style="31" bestFit="1" customWidth="1"/>
    <col min="744" max="744" width="5.1796875" style="31" bestFit="1" customWidth="1"/>
    <col min="745" max="745" width="34.54296875" style="31" bestFit="1" customWidth="1"/>
    <col min="746" max="746" width="8.7265625" style="31" bestFit="1" customWidth="1"/>
    <col min="747" max="747" width="5.1796875" style="31" bestFit="1" customWidth="1"/>
    <col min="748" max="748" width="34.54296875" style="31" bestFit="1" customWidth="1"/>
    <col min="749" max="749" width="8.7265625" style="31" bestFit="1" customWidth="1"/>
    <col min="750" max="750" width="5.1796875" style="31" bestFit="1" customWidth="1"/>
    <col min="751" max="751" width="34.54296875" style="31" bestFit="1" customWidth="1"/>
    <col min="752" max="752" width="8.7265625" style="31" bestFit="1" customWidth="1"/>
    <col min="753" max="753" width="5.1796875" style="31" bestFit="1" customWidth="1"/>
    <col min="754" max="754" width="34.54296875" style="31" bestFit="1" customWidth="1"/>
    <col min="755" max="755" width="8.7265625" style="31" bestFit="1" customWidth="1"/>
    <col min="756" max="756" width="5.1796875" style="31" bestFit="1" customWidth="1"/>
    <col min="757" max="757" width="34.54296875" style="31" bestFit="1" customWidth="1"/>
    <col min="758" max="758" width="8.7265625" style="31" bestFit="1" customWidth="1"/>
    <col min="759" max="759" width="5.1796875" style="31" bestFit="1" customWidth="1"/>
    <col min="760" max="760" width="34.54296875" style="31" bestFit="1" customWidth="1"/>
    <col min="761" max="761" width="8.7265625" style="31" bestFit="1" customWidth="1"/>
    <col min="762" max="762" width="5.1796875" style="31" bestFit="1" customWidth="1"/>
    <col min="763" max="763" width="34.54296875" style="31" bestFit="1" customWidth="1"/>
    <col min="764" max="764" width="8.7265625" style="31" bestFit="1" customWidth="1"/>
    <col min="765" max="765" width="5.1796875" style="31" bestFit="1" customWidth="1"/>
    <col min="766" max="766" width="34.54296875" style="31" bestFit="1" customWidth="1"/>
    <col min="767" max="767" width="8.7265625" style="31" bestFit="1" customWidth="1"/>
    <col min="768" max="768" width="5.1796875" style="31" bestFit="1" customWidth="1"/>
    <col min="769" max="769" width="34.54296875" style="31" bestFit="1" customWidth="1"/>
    <col min="770" max="770" width="8.7265625" style="31" bestFit="1" customWidth="1"/>
    <col min="771" max="771" width="5.1796875" style="31" bestFit="1" customWidth="1"/>
    <col min="772" max="772" width="34.54296875" style="31" bestFit="1" customWidth="1"/>
    <col min="773" max="773" width="8.7265625" style="31" bestFit="1" customWidth="1"/>
    <col min="774" max="774" width="5.1796875" style="31" bestFit="1" customWidth="1"/>
    <col min="775" max="775" width="34.54296875" style="31" bestFit="1" customWidth="1"/>
    <col min="776" max="776" width="8.7265625" style="31" bestFit="1" customWidth="1"/>
    <col min="777" max="777" width="5.1796875" style="31" bestFit="1" customWidth="1"/>
    <col min="778" max="778" width="34.54296875" style="31" bestFit="1" customWidth="1"/>
    <col min="779" max="779" width="8.7265625" style="31" bestFit="1" customWidth="1"/>
    <col min="780" max="780" width="5.1796875" style="31" bestFit="1" customWidth="1"/>
    <col min="781" max="781" width="34.54296875" style="31" bestFit="1" customWidth="1"/>
    <col min="782" max="782" width="8.7265625" style="31" bestFit="1" customWidth="1"/>
    <col min="783" max="783" width="5.1796875" style="31" bestFit="1" customWidth="1"/>
    <col min="784" max="784" width="34.54296875" style="31" bestFit="1" customWidth="1"/>
    <col min="785" max="785" width="8.7265625" style="31" bestFit="1" customWidth="1"/>
    <col min="786" max="786" width="5.1796875" style="31" bestFit="1" customWidth="1"/>
    <col min="787" max="787" width="34.54296875" style="31" bestFit="1" customWidth="1"/>
    <col min="788" max="788" width="8.7265625" style="31" bestFit="1" customWidth="1"/>
    <col min="789" max="789" width="5.1796875" style="31" bestFit="1" customWidth="1"/>
    <col min="790" max="790" width="34.54296875" style="31" bestFit="1" customWidth="1"/>
    <col min="791" max="791" width="8.7265625" style="31" bestFit="1" customWidth="1"/>
    <col min="792" max="792" width="5.1796875" style="31" bestFit="1" customWidth="1"/>
    <col min="793" max="793" width="34.54296875" style="31" bestFit="1" customWidth="1"/>
    <col min="794" max="794" width="8.7265625" style="31" bestFit="1" customWidth="1"/>
    <col min="795" max="795" width="5.1796875" style="31" bestFit="1" customWidth="1"/>
    <col min="796" max="796" width="34.54296875" style="31" bestFit="1" customWidth="1"/>
    <col min="797" max="797" width="8.7265625" style="31" bestFit="1" customWidth="1"/>
    <col min="798" max="798" width="5.1796875" style="31" bestFit="1" customWidth="1"/>
    <col min="799" max="799" width="34.54296875" style="31" bestFit="1" customWidth="1"/>
    <col min="800" max="800" width="8.7265625" style="31" bestFit="1" customWidth="1"/>
    <col min="801" max="801" width="5.1796875" style="31" bestFit="1" customWidth="1"/>
    <col min="802" max="802" width="34.54296875" style="31" bestFit="1" customWidth="1"/>
    <col min="803" max="803" width="8.7265625" style="31" bestFit="1" customWidth="1"/>
    <col min="804" max="804" width="5.1796875" style="31" bestFit="1" customWidth="1"/>
    <col min="805" max="805" width="34.54296875" style="31" bestFit="1" customWidth="1"/>
    <col min="806" max="806" width="8.7265625" style="31" bestFit="1" customWidth="1"/>
    <col min="807" max="807" width="5.1796875" style="31" bestFit="1" customWidth="1"/>
    <col min="808" max="808" width="34.54296875" style="31" bestFit="1" customWidth="1"/>
    <col min="809" max="809" width="8.7265625" style="31" bestFit="1" customWidth="1"/>
    <col min="810" max="810" width="5.1796875" style="31" bestFit="1" customWidth="1"/>
    <col min="811" max="811" width="34.54296875" style="31" bestFit="1" customWidth="1"/>
    <col min="812" max="812" width="8.7265625" style="31" bestFit="1" customWidth="1"/>
    <col min="813" max="813" width="5.1796875" style="31" bestFit="1" customWidth="1"/>
    <col min="814" max="814" width="34.54296875" style="31" bestFit="1" customWidth="1"/>
    <col min="815" max="815" width="8.7265625" style="31" bestFit="1" customWidth="1"/>
    <col min="816" max="816" width="5.1796875" style="31" bestFit="1" customWidth="1"/>
    <col min="817" max="817" width="34.54296875" style="31" bestFit="1" customWidth="1"/>
    <col min="818" max="818" width="8.7265625" style="31" bestFit="1" customWidth="1"/>
    <col min="819" max="819" width="5.1796875" style="31" bestFit="1" customWidth="1"/>
    <col min="820" max="820" width="34.54296875" style="31" bestFit="1" customWidth="1"/>
    <col min="821" max="821" width="8.7265625" style="31" bestFit="1" customWidth="1"/>
    <col min="822" max="822" width="5.1796875" style="31" bestFit="1" customWidth="1"/>
    <col min="823" max="823" width="34.54296875" style="31" bestFit="1" customWidth="1"/>
    <col min="824" max="824" width="8.7265625" style="31" bestFit="1" customWidth="1"/>
    <col min="825" max="825" width="5.1796875" style="31" bestFit="1" customWidth="1"/>
    <col min="826" max="826" width="34.54296875" style="31" bestFit="1" customWidth="1"/>
    <col min="827" max="827" width="8.7265625" style="31" bestFit="1" customWidth="1"/>
    <col min="828" max="828" width="5.1796875" style="31" bestFit="1" customWidth="1"/>
    <col min="829" max="829" width="34.54296875" style="31" bestFit="1" customWidth="1"/>
    <col min="830" max="830" width="8.7265625" style="31" bestFit="1" customWidth="1"/>
    <col min="831" max="831" width="5.1796875" style="31" bestFit="1" customWidth="1"/>
    <col min="832" max="832" width="34.54296875" style="31" bestFit="1" customWidth="1"/>
    <col min="833" max="833" width="8.7265625" style="31" bestFit="1" customWidth="1"/>
    <col min="834" max="834" width="5.1796875" style="31" bestFit="1" customWidth="1"/>
    <col min="835" max="835" width="34.54296875" style="31" bestFit="1" customWidth="1"/>
    <col min="836" max="836" width="8.7265625" style="31" bestFit="1" customWidth="1"/>
    <col min="837" max="837" width="5.1796875" style="31" bestFit="1" customWidth="1"/>
    <col min="838" max="838" width="34.54296875" style="31" bestFit="1" customWidth="1"/>
    <col min="839" max="839" width="8.7265625" style="31" bestFit="1" customWidth="1"/>
    <col min="840" max="840" width="5.1796875" style="31" bestFit="1" customWidth="1"/>
    <col min="841" max="841" width="34.54296875" style="31" bestFit="1" customWidth="1"/>
    <col min="842" max="842" width="8.7265625" style="31" bestFit="1" customWidth="1"/>
    <col min="843" max="843" width="5.1796875" style="31" bestFit="1" customWidth="1"/>
    <col min="844" max="844" width="34.54296875" style="31" bestFit="1" customWidth="1"/>
    <col min="845" max="845" width="8.7265625" style="31" bestFit="1" customWidth="1"/>
    <col min="846" max="846" width="5.1796875" style="31" bestFit="1" customWidth="1"/>
    <col min="847" max="847" width="34.54296875" style="31" bestFit="1" customWidth="1"/>
    <col min="848" max="848" width="8.7265625" style="31" bestFit="1" customWidth="1"/>
    <col min="849" max="849" width="5.1796875" style="31" bestFit="1" customWidth="1"/>
    <col min="850" max="850" width="34.54296875" style="31" bestFit="1" customWidth="1"/>
    <col min="851" max="851" width="8.7265625" style="31" bestFit="1" customWidth="1"/>
    <col min="852" max="852" width="5.1796875" style="31" bestFit="1" customWidth="1"/>
    <col min="853" max="853" width="34.54296875" style="31" bestFit="1" customWidth="1"/>
    <col min="854" max="854" width="8.7265625" style="31" bestFit="1" customWidth="1"/>
    <col min="855" max="855" width="5.1796875" style="31" bestFit="1" customWidth="1"/>
    <col min="856" max="856" width="34.54296875" style="31" bestFit="1" customWidth="1"/>
    <col min="857" max="857" width="8.7265625" style="31" bestFit="1" customWidth="1"/>
    <col min="858" max="858" width="5.1796875" style="31" bestFit="1" customWidth="1"/>
    <col min="859" max="859" width="34.54296875" style="31" bestFit="1" customWidth="1"/>
    <col min="860" max="860" width="8.7265625" style="31" bestFit="1" customWidth="1"/>
    <col min="861" max="861" width="5.1796875" style="31" bestFit="1" customWidth="1"/>
    <col min="862" max="862" width="34.54296875" style="31" bestFit="1" customWidth="1"/>
    <col min="863" max="863" width="8.7265625" style="31" bestFit="1" customWidth="1"/>
    <col min="864" max="864" width="5.1796875" style="31" bestFit="1" customWidth="1"/>
    <col min="865" max="865" width="34.54296875" style="31" bestFit="1" customWidth="1"/>
    <col min="866" max="866" width="8.7265625" style="31" bestFit="1" customWidth="1"/>
    <col min="867" max="867" width="5.1796875" style="31" bestFit="1" customWidth="1"/>
    <col min="868" max="868" width="34.54296875" style="31" bestFit="1" customWidth="1"/>
    <col min="869" max="869" width="8.7265625" style="31" bestFit="1" customWidth="1"/>
    <col min="870" max="870" width="5.1796875" style="31" bestFit="1" customWidth="1"/>
    <col min="871" max="871" width="34.54296875" style="31" bestFit="1" customWidth="1"/>
    <col min="872" max="872" width="8.7265625" style="31" bestFit="1" customWidth="1"/>
    <col min="873" max="873" width="5.1796875" style="31" bestFit="1" customWidth="1"/>
    <col min="874" max="874" width="34.54296875" style="31" bestFit="1" customWidth="1"/>
    <col min="875" max="875" width="8.7265625" style="31" bestFit="1" customWidth="1"/>
    <col min="876" max="876" width="5.1796875" style="31" bestFit="1" customWidth="1"/>
    <col min="877" max="877" width="34.54296875" style="31" bestFit="1" customWidth="1"/>
    <col min="878" max="878" width="8.7265625" style="31" bestFit="1" customWidth="1"/>
    <col min="879" max="879" width="5.1796875" style="31" bestFit="1" customWidth="1"/>
    <col min="880" max="880" width="34.54296875" style="31" bestFit="1" customWidth="1"/>
    <col min="881" max="881" width="8.7265625" style="31" bestFit="1" customWidth="1"/>
    <col min="882" max="882" width="5.1796875" style="31" bestFit="1" customWidth="1"/>
    <col min="883" max="883" width="34.54296875" style="31" bestFit="1" customWidth="1"/>
    <col min="884" max="884" width="8.7265625" style="31" bestFit="1" customWidth="1"/>
    <col min="885" max="885" width="5.1796875" style="31" bestFit="1" customWidth="1"/>
    <col min="886" max="886" width="34.54296875" style="31" bestFit="1" customWidth="1"/>
    <col min="887" max="887" width="8.7265625" style="31" bestFit="1" customWidth="1"/>
    <col min="888" max="888" width="5.1796875" style="31" bestFit="1" customWidth="1"/>
    <col min="889" max="889" width="34.54296875" style="31" bestFit="1" customWidth="1"/>
    <col min="890" max="890" width="8.7265625" style="31" bestFit="1" customWidth="1"/>
    <col min="891" max="891" width="5.1796875" style="31" bestFit="1" customWidth="1"/>
    <col min="892" max="892" width="34.54296875" style="31" bestFit="1" customWidth="1"/>
    <col min="893" max="893" width="8.7265625" style="31" bestFit="1" customWidth="1"/>
    <col min="894" max="894" width="5.1796875" style="31" bestFit="1" customWidth="1"/>
    <col min="895" max="895" width="34.54296875" style="31" bestFit="1" customWidth="1"/>
    <col min="896" max="896" width="8.7265625" style="31" bestFit="1" customWidth="1"/>
    <col min="897" max="897" width="5.1796875" style="31" bestFit="1" customWidth="1"/>
    <col min="898" max="898" width="34.54296875" style="31" bestFit="1" customWidth="1"/>
    <col min="899" max="899" width="8.7265625" style="31" bestFit="1" customWidth="1"/>
    <col min="900" max="900" width="5.1796875" style="31" bestFit="1" customWidth="1"/>
    <col min="901" max="901" width="34.54296875" style="31" bestFit="1" customWidth="1"/>
    <col min="902" max="902" width="8.7265625" style="31" bestFit="1" customWidth="1"/>
    <col min="903" max="903" width="5.1796875" style="31" bestFit="1" customWidth="1"/>
    <col min="904" max="904" width="34.54296875" style="31" bestFit="1" customWidth="1"/>
    <col min="905" max="905" width="8.7265625" style="31" bestFit="1" customWidth="1"/>
    <col min="906" max="906" width="5.1796875" style="31" bestFit="1" customWidth="1"/>
    <col min="907" max="907" width="34.54296875" style="31" bestFit="1" customWidth="1"/>
    <col min="908" max="908" width="8.7265625" style="31" bestFit="1" customWidth="1"/>
    <col min="909" max="909" width="5.1796875" style="31" bestFit="1" customWidth="1"/>
    <col min="910" max="910" width="34.54296875" style="31" bestFit="1" customWidth="1"/>
    <col min="911" max="911" width="8.7265625" style="31" bestFit="1" customWidth="1"/>
    <col min="912" max="912" width="5.1796875" style="31" bestFit="1" customWidth="1"/>
    <col min="913" max="913" width="34.54296875" style="31" bestFit="1" customWidth="1"/>
    <col min="914" max="914" width="8.7265625" style="31" bestFit="1" customWidth="1"/>
    <col min="915" max="915" width="5.1796875" style="31" bestFit="1" customWidth="1"/>
    <col min="916" max="916" width="34.54296875" style="31" bestFit="1" customWidth="1"/>
    <col min="917" max="917" width="8.7265625" style="31" bestFit="1" customWidth="1"/>
    <col min="918" max="918" width="5.1796875" style="31" bestFit="1" customWidth="1"/>
    <col min="919" max="919" width="34.54296875" style="31" bestFit="1" customWidth="1"/>
    <col min="920" max="920" width="8.7265625" style="31" bestFit="1" customWidth="1"/>
    <col min="921" max="921" width="5.1796875" style="31" bestFit="1" customWidth="1"/>
    <col min="922" max="922" width="34.54296875" style="31" bestFit="1" customWidth="1"/>
    <col min="923" max="923" width="8.7265625" style="31" bestFit="1" customWidth="1"/>
    <col min="924" max="924" width="5.1796875" style="31" bestFit="1" customWidth="1"/>
    <col min="925" max="925" width="34.54296875" style="31" bestFit="1" customWidth="1"/>
    <col min="926" max="926" width="8.7265625" style="31" bestFit="1" customWidth="1"/>
    <col min="927" max="927" width="5.1796875" style="31" bestFit="1" customWidth="1"/>
    <col min="928" max="928" width="34.54296875" style="31" bestFit="1" customWidth="1"/>
    <col min="929" max="929" width="8.7265625" style="31" bestFit="1" customWidth="1"/>
    <col min="930" max="930" width="5.1796875" style="31" bestFit="1" customWidth="1"/>
    <col min="931" max="931" width="34.54296875" style="31" bestFit="1" customWidth="1"/>
    <col min="932" max="932" width="8.7265625" style="31" bestFit="1" customWidth="1"/>
    <col min="933" max="933" width="5.1796875" style="31" bestFit="1" customWidth="1"/>
    <col min="934" max="934" width="34.54296875" style="31" bestFit="1" customWidth="1"/>
    <col min="935" max="935" width="8.7265625" style="31" bestFit="1" customWidth="1"/>
    <col min="936" max="936" width="5.1796875" style="31" bestFit="1" customWidth="1"/>
    <col min="937" max="937" width="34.54296875" style="31" bestFit="1" customWidth="1"/>
    <col min="938" max="938" width="8.7265625" style="31" bestFit="1" customWidth="1"/>
    <col min="939" max="939" width="5.1796875" style="31" bestFit="1" customWidth="1"/>
    <col min="940" max="940" width="34.54296875" style="31" bestFit="1" customWidth="1"/>
    <col min="941" max="941" width="8.7265625" style="31" bestFit="1" customWidth="1"/>
    <col min="942" max="942" width="5.1796875" style="31" bestFit="1" customWidth="1"/>
    <col min="943" max="943" width="34.54296875" style="31" bestFit="1" customWidth="1"/>
    <col min="944" max="944" width="8.7265625" style="31" bestFit="1" customWidth="1"/>
    <col min="945" max="945" width="5.1796875" style="31" bestFit="1" customWidth="1"/>
    <col min="946" max="946" width="34.54296875" style="31" bestFit="1" customWidth="1"/>
    <col min="947" max="947" width="8.7265625" style="31" bestFit="1" customWidth="1"/>
    <col min="948" max="948" width="5.1796875" style="31" bestFit="1" customWidth="1"/>
    <col min="949" max="949" width="34.54296875" style="31" bestFit="1" customWidth="1"/>
    <col min="950" max="950" width="8.7265625" style="31" bestFit="1" customWidth="1"/>
    <col min="951" max="951" width="5.1796875" style="31" bestFit="1" customWidth="1"/>
    <col min="952" max="952" width="34.54296875" style="31" bestFit="1" customWidth="1"/>
    <col min="953" max="953" width="8.7265625" style="31" bestFit="1" customWidth="1"/>
    <col min="954" max="954" width="5.1796875" style="31" bestFit="1" customWidth="1"/>
    <col min="955" max="955" width="34.54296875" style="31" bestFit="1" customWidth="1"/>
    <col min="956" max="956" width="8.7265625" style="31" bestFit="1" customWidth="1"/>
    <col min="957" max="957" width="5.1796875" style="31" bestFit="1" customWidth="1"/>
    <col min="958" max="958" width="34.54296875" style="31" bestFit="1" customWidth="1"/>
    <col min="959" max="959" width="8.7265625" style="31" bestFit="1" customWidth="1"/>
    <col min="960" max="960" width="5.1796875" style="31" bestFit="1" customWidth="1"/>
    <col min="961" max="961" width="34.54296875" style="31" bestFit="1" customWidth="1"/>
    <col min="962" max="962" width="8.7265625" style="31" bestFit="1" customWidth="1"/>
    <col min="963" max="963" width="5.1796875" style="31" bestFit="1" customWidth="1"/>
    <col min="964" max="964" width="34.54296875" style="31" bestFit="1" customWidth="1"/>
    <col min="965" max="965" width="8.7265625" style="31" bestFit="1" customWidth="1"/>
    <col min="966" max="966" width="5.1796875" style="31" bestFit="1" customWidth="1"/>
    <col min="967" max="967" width="34.54296875" style="31" bestFit="1" customWidth="1"/>
    <col min="968" max="968" width="8.7265625" style="31" bestFit="1" customWidth="1"/>
    <col min="969" max="969" width="5.1796875" style="31" bestFit="1" customWidth="1"/>
    <col min="970" max="970" width="34.54296875" style="31" bestFit="1" customWidth="1"/>
    <col min="971" max="971" width="8.7265625" style="31" bestFit="1" customWidth="1"/>
    <col min="972" max="972" width="5.1796875" style="31" bestFit="1" customWidth="1"/>
    <col min="973" max="973" width="34.54296875" style="31" bestFit="1" customWidth="1"/>
    <col min="974" max="974" width="8.7265625" style="31" bestFit="1" customWidth="1"/>
    <col min="975" max="975" width="5.1796875" style="31" bestFit="1" customWidth="1"/>
    <col min="976" max="976" width="34.54296875" style="31" bestFit="1" customWidth="1"/>
    <col min="977" max="977" width="8.7265625" style="31" bestFit="1" customWidth="1"/>
    <col min="978" max="978" width="5.1796875" style="31" bestFit="1" customWidth="1"/>
    <col min="979" max="979" width="34.54296875" style="31" bestFit="1" customWidth="1"/>
    <col min="980" max="980" width="8.7265625" style="31" bestFit="1" customWidth="1"/>
    <col min="981" max="981" width="5.1796875" style="31" bestFit="1" customWidth="1"/>
    <col min="982" max="982" width="34.54296875" style="31" bestFit="1" customWidth="1"/>
    <col min="983" max="983" width="8.7265625" style="31" bestFit="1" customWidth="1"/>
    <col min="984" max="984" width="5.1796875" style="31" bestFit="1" customWidth="1"/>
    <col min="985" max="985" width="34.54296875" style="31" bestFit="1" customWidth="1"/>
    <col min="986" max="986" width="8.7265625" style="31" bestFit="1" customWidth="1"/>
    <col min="987" max="987" width="5.1796875" style="31" bestFit="1" customWidth="1"/>
    <col min="988" max="988" width="34.54296875" style="31" bestFit="1" customWidth="1"/>
    <col min="989" max="989" width="8.7265625" style="31" bestFit="1" customWidth="1"/>
    <col min="990" max="990" width="5.1796875" style="31" bestFit="1" customWidth="1"/>
    <col min="991" max="991" width="34.54296875" style="31" bestFit="1" customWidth="1"/>
    <col min="992" max="992" width="8.7265625" style="31" bestFit="1" customWidth="1"/>
    <col min="993" max="993" width="5.1796875" style="31" bestFit="1" customWidth="1"/>
    <col min="994" max="994" width="34.54296875" style="31" bestFit="1" customWidth="1"/>
    <col min="995" max="995" width="8.7265625" style="31" bestFit="1" customWidth="1"/>
    <col min="996" max="996" width="5.1796875" style="31" bestFit="1" customWidth="1"/>
    <col min="997" max="997" width="34.54296875" style="31" bestFit="1" customWidth="1"/>
    <col min="998" max="998" width="8.7265625" style="31" bestFit="1" customWidth="1"/>
    <col min="999" max="999" width="5.1796875" style="31" bestFit="1" customWidth="1"/>
    <col min="1000" max="1000" width="34.54296875" style="31" bestFit="1" customWidth="1"/>
    <col min="1001" max="1001" width="8.7265625" style="31" bestFit="1" customWidth="1"/>
    <col min="1002" max="1002" width="5.1796875" style="31" bestFit="1" customWidth="1"/>
    <col min="1003" max="1003" width="34.54296875" style="31" bestFit="1" customWidth="1"/>
    <col min="1004" max="1004" width="8.7265625" style="31" bestFit="1" customWidth="1"/>
    <col min="1005" max="1005" width="5.1796875" style="31" bestFit="1" customWidth="1"/>
    <col min="1006" max="1006" width="34.54296875" style="31" bestFit="1" customWidth="1"/>
    <col min="1007" max="1007" width="8.7265625" style="31" bestFit="1" customWidth="1"/>
    <col min="1008" max="1008" width="5.1796875" style="31" bestFit="1" customWidth="1"/>
    <col min="1009" max="1009" width="34.54296875" style="31" bestFit="1" customWidth="1"/>
    <col min="1010" max="1010" width="8.7265625" style="31" bestFit="1" customWidth="1"/>
    <col min="1011" max="1011" width="5.1796875" style="31" bestFit="1" customWidth="1"/>
    <col min="1012" max="1012" width="34.54296875" style="31" bestFit="1" customWidth="1"/>
    <col min="1013" max="1013" width="8.7265625" style="31" bestFit="1" customWidth="1"/>
    <col min="1014" max="1014" width="5.1796875" style="31" bestFit="1" customWidth="1"/>
    <col min="1015" max="1015" width="34.54296875" style="31" bestFit="1" customWidth="1"/>
    <col min="1016" max="1016" width="8.7265625" style="31" bestFit="1" customWidth="1"/>
    <col min="1017" max="1017" width="5.1796875" style="31" bestFit="1" customWidth="1"/>
    <col min="1018" max="1018" width="34.54296875" style="31" bestFit="1" customWidth="1"/>
    <col min="1019" max="1019" width="8.7265625" style="31" bestFit="1" customWidth="1"/>
    <col min="1020" max="1020" width="5.1796875" style="31" bestFit="1" customWidth="1"/>
    <col min="1021" max="1021" width="34.54296875" style="31" bestFit="1" customWidth="1"/>
    <col min="1022" max="1022" width="8.7265625" style="31" bestFit="1" customWidth="1"/>
    <col min="1023" max="1023" width="5.1796875" style="31" bestFit="1" customWidth="1"/>
    <col min="1024" max="1024" width="34.54296875" style="31" bestFit="1" customWidth="1"/>
    <col min="1025" max="1025" width="8.7265625" style="31" bestFit="1" customWidth="1"/>
    <col min="1026" max="1026" width="5.1796875" style="31" bestFit="1" customWidth="1"/>
    <col min="1027" max="1027" width="34.54296875" style="31" bestFit="1" customWidth="1"/>
    <col min="1028" max="1028" width="8.7265625" style="31" bestFit="1" customWidth="1"/>
    <col min="1029" max="1029" width="5.1796875" style="31" bestFit="1" customWidth="1"/>
    <col min="1030" max="1030" width="34.54296875" style="31" bestFit="1" customWidth="1"/>
    <col min="1031" max="1031" width="8.7265625" style="31" bestFit="1" customWidth="1"/>
    <col min="1032" max="1032" width="5.1796875" style="31" bestFit="1" customWidth="1"/>
    <col min="1033" max="1033" width="34.54296875" style="31" bestFit="1" customWidth="1"/>
    <col min="1034" max="1034" width="8.7265625" style="31" bestFit="1" customWidth="1"/>
    <col min="1035" max="1035" width="5.1796875" style="31" bestFit="1" customWidth="1"/>
    <col min="1036" max="1036" width="34.54296875" style="31" bestFit="1" customWidth="1"/>
    <col min="1037" max="1037" width="8.7265625" style="31" bestFit="1" customWidth="1"/>
    <col min="1038" max="1038" width="5.1796875" style="31" bestFit="1" customWidth="1"/>
    <col min="1039" max="1039" width="34.54296875" style="31" bestFit="1" customWidth="1"/>
    <col min="1040" max="1040" width="8.7265625" style="31" bestFit="1" customWidth="1"/>
    <col min="1041" max="1041" width="5.1796875" style="31" bestFit="1" customWidth="1"/>
    <col min="1042" max="1042" width="34.54296875" style="31" bestFit="1" customWidth="1"/>
    <col min="1043" max="1043" width="8.7265625" style="31" bestFit="1" customWidth="1"/>
    <col min="1044" max="1044" width="5.1796875" style="31" bestFit="1" customWidth="1"/>
    <col min="1045" max="1045" width="34.54296875" style="31" bestFit="1" customWidth="1"/>
    <col min="1046" max="1046" width="8.7265625" style="31" bestFit="1" customWidth="1"/>
    <col min="1047" max="1047" width="5.1796875" style="31" bestFit="1" customWidth="1"/>
    <col min="1048" max="1048" width="34.54296875" style="31" bestFit="1" customWidth="1"/>
    <col min="1049" max="1049" width="8.7265625" style="31" bestFit="1" customWidth="1"/>
    <col min="1050" max="1050" width="5.1796875" style="31" bestFit="1" customWidth="1"/>
    <col min="1051" max="1051" width="34.54296875" style="31" bestFit="1" customWidth="1"/>
    <col min="1052" max="1052" width="8.7265625" style="31" bestFit="1" customWidth="1"/>
    <col min="1053" max="1053" width="5.1796875" style="31" bestFit="1" customWidth="1"/>
    <col min="1054" max="1054" width="34.54296875" style="31" bestFit="1" customWidth="1"/>
    <col min="1055" max="1055" width="8.7265625" style="31" bestFit="1" customWidth="1"/>
    <col min="1056" max="1056" width="5.1796875" style="31" bestFit="1" customWidth="1"/>
    <col min="1057" max="1057" width="34.54296875" style="31" bestFit="1" customWidth="1"/>
    <col min="1058" max="1058" width="8.7265625" style="31" bestFit="1" customWidth="1"/>
    <col min="1059" max="1059" width="5.1796875" style="31" bestFit="1" customWidth="1"/>
    <col min="1060" max="1060" width="34.54296875" style="31" bestFit="1" customWidth="1"/>
    <col min="1061" max="1061" width="8.7265625" style="31" bestFit="1" customWidth="1"/>
    <col min="1062" max="1062" width="5.1796875" style="31" bestFit="1" customWidth="1"/>
    <col min="1063" max="1063" width="34.54296875" style="31" bestFit="1" customWidth="1"/>
    <col min="1064" max="1064" width="8.7265625" style="31" bestFit="1" customWidth="1"/>
    <col min="1065" max="1065" width="5.1796875" style="31" bestFit="1" customWidth="1"/>
    <col min="1066" max="1066" width="34.54296875" style="31" bestFit="1" customWidth="1"/>
    <col min="1067" max="1067" width="8.7265625" style="31" bestFit="1" customWidth="1"/>
    <col min="1068" max="1068" width="5.1796875" style="31" bestFit="1" customWidth="1"/>
    <col min="1069" max="1069" width="34.54296875" style="31" bestFit="1" customWidth="1"/>
    <col min="1070" max="1070" width="8.7265625" style="31" bestFit="1" customWidth="1"/>
    <col min="1071" max="1071" width="5.1796875" style="31" bestFit="1" customWidth="1"/>
    <col min="1072" max="1072" width="34.54296875" style="31" bestFit="1" customWidth="1"/>
    <col min="1073" max="1073" width="8.7265625" style="31" bestFit="1" customWidth="1"/>
    <col min="1074" max="1074" width="5.1796875" style="31" bestFit="1" customWidth="1"/>
    <col min="1075" max="1075" width="34.54296875" style="31" bestFit="1" customWidth="1"/>
    <col min="1076" max="1076" width="8.7265625" style="31" bestFit="1" customWidth="1"/>
    <col min="1077" max="1077" width="5.1796875" style="31" bestFit="1" customWidth="1"/>
    <col min="1078" max="1078" width="34.54296875" style="31" bestFit="1" customWidth="1"/>
    <col min="1079" max="1079" width="8.7265625" style="31" hidden="1" customWidth="1"/>
    <col min="1080" max="1080" width="5.1796875" style="31" hidden="1" customWidth="1"/>
    <col min="1081" max="1081" width="34.54296875" style="31" hidden="1" customWidth="1"/>
    <col min="1082" max="1082" width="8.7265625" style="31" hidden="1" customWidth="1"/>
    <col min="1083" max="1083" width="5.1796875" style="31" hidden="1" customWidth="1"/>
    <col min="1084" max="1084" width="34.54296875" style="31" hidden="1" customWidth="1"/>
    <col min="1085" max="1085" width="8.7265625" style="31" hidden="1" customWidth="1"/>
    <col min="1086" max="1086" width="5.1796875" style="31" hidden="1" customWidth="1"/>
    <col min="1087" max="1087" width="34.54296875" style="31" hidden="1" customWidth="1"/>
    <col min="1088" max="1088" width="8.7265625" style="31" hidden="1" customWidth="1"/>
    <col min="1089" max="1089" width="5.1796875" style="31" hidden="1" customWidth="1"/>
    <col min="1090" max="1090" width="34.54296875" style="31" hidden="1" customWidth="1"/>
    <col min="1091" max="1091" width="8.7265625" style="31" hidden="1" customWidth="1"/>
    <col min="1092" max="1092" width="5.1796875" style="31" hidden="1" customWidth="1"/>
    <col min="1093" max="1093" width="34.54296875" style="31" hidden="1" customWidth="1"/>
    <col min="1094" max="1094" width="8.7265625" style="31" hidden="1" customWidth="1"/>
    <col min="1095" max="1095" width="5.1796875" style="31" hidden="1" customWidth="1"/>
    <col min="1096" max="1096" width="34.54296875" style="31" hidden="1" customWidth="1"/>
    <col min="1097" max="1097" width="8.7265625" style="31" hidden="1" customWidth="1"/>
    <col min="1098" max="1098" width="5.1796875" style="31" hidden="1" customWidth="1"/>
    <col min="1099" max="1099" width="34.54296875" style="31" hidden="1" customWidth="1"/>
    <col min="1100" max="1100" width="8.7265625" style="31" hidden="1" customWidth="1"/>
    <col min="1101" max="1101" width="5.1796875" style="31" hidden="1" customWidth="1"/>
    <col min="1102" max="1102" width="34.54296875" style="31" hidden="1" customWidth="1"/>
    <col min="1103" max="1103" width="8.7265625" style="31" hidden="1" customWidth="1"/>
    <col min="1104" max="1104" width="5.1796875" style="31" hidden="1" customWidth="1"/>
    <col min="1105" max="1105" width="34.54296875" style="31" hidden="1" customWidth="1"/>
    <col min="1106" max="1106" width="8.7265625" style="31" hidden="1" customWidth="1"/>
    <col min="1107" max="1107" width="5.1796875" style="31" hidden="1" customWidth="1"/>
    <col min="1108" max="1108" width="34.54296875" style="31" hidden="1" customWidth="1"/>
    <col min="1109" max="1109" width="8.7265625" style="31" hidden="1" customWidth="1"/>
    <col min="1110" max="1110" width="5.1796875" style="31" hidden="1" customWidth="1"/>
    <col min="1111" max="1111" width="34.54296875" style="31" hidden="1" customWidth="1"/>
    <col min="1112" max="1112" width="8.7265625" style="31" hidden="1" customWidth="1"/>
    <col min="1113" max="1113" width="5.1796875" style="31" hidden="1" customWidth="1"/>
    <col min="1114" max="1114" width="34.54296875" style="31" hidden="1" customWidth="1"/>
    <col min="1115" max="1115" width="8.7265625" style="31" hidden="1" customWidth="1"/>
    <col min="1116" max="1116" width="5.1796875" style="31" hidden="1" customWidth="1"/>
    <col min="1117" max="1117" width="34.54296875" style="31" hidden="1" customWidth="1"/>
    <col min="1118" max="1118" width="8.7265625" style="31" hidden="1" customWidth="1"/>
    <col min="1119" max="1119" width="5.1796875" style="31" hidden="1" customWidth="1"/>
    <col min="1120" max="1120" width="34.54296875" style="31" hidden="1" customWidth="1"/>
    <col min="1121" max="1121" width="8.7265625" style="31" hidden="1" customWidth="1"/>
    <col min="1122" max="1122" width="5.1796875" style="31" hidden="1" customWidth="1"/>
    <col min="1123" max="1123" width="34.54296875" style="31" hidden="1" customWidth="1"/>
    <col min="1124" max="1124" width="8.7265625" style="31" hidden="1" customWidth="1"/>
    <col min="1125" max="1125" width="5.1796875" style="31" hidden="1" customWidth="1"/>
    <col min="1126" max="1126" width="34.54296875" style="31" hidden="1" customWidth="1"/>
    <col min="1127" max="1127" width="8.7265625" style="31" hidden="1" customWidth="1"/>
    <col min="1128" max="1128" width="5.1796875" style="31" hidden="1" customWidth="1"/>
    <col min="1129" max="1129" width="34.54296875" style="31" hidden="1" customWidth="1"/>
    <col min="1130" max="1130" width="8.7265625" style="31" hidden="1" customWidth="1"/>
    <col min="1131" max="1131" width="5.1796875" style="31" hidden="1" customWidth="1"/>
    <col min="1132" max="1132" width="34.54296875" style="31" hidden="1" customWidth="1"/>
    <col min="1133" max="1133" width="8.7265625" style="31" hidden="1" customWidth="1"/>
    <col min="1134" max="1134" width="5.1796875" style="31" hidden="1" customWidth="1"/>
    <col min="1135" max="1135" width="34.54296875" style="31" hidden="1" customWidth="1"/>
    <col min="1136" max="1136" width="8.7265625" style="31" hidden="1" customWidth="1"/>
    <col min="1137" max="1137" width="5.1796875" style="31" hidden="1" customWidth="1"/>
    <col min="1138" max="1138" width="34.54296875" style="31" hidden="1" customWidth="1"/>
    <col min="1139" max="1139" width="8.7265625" style="31" hidden="1" customWidth="1"/>
    <col min="1140" max="1140" width="5.1796875" style="31" hidden="1" customWidth="1"/>
    <col min="1141" max="1141" width="34.54296875" style="31" hidden="1" customWidth="1"/>
    <col min="1142" max="1142" width="8.7265625" style="31" hidden="1" customWidth="1"/>
    <col min="1143" max="1143" width="5.1796875" style="31" hidden="1" customWidth="1"/>
    <col min="1144" max="1144" width="34.54296875" style="31" hidden="1" customWidth="1"/>
    <col min="1145" max="1145" width="8.7265625" style="31" hidden="1" customWidth="1"/>
    <col min="1146" max="1146" width="5.1796875" style="31" hidden="1" customWidth="1"/>
    <col min="1147" max="1147" width="34.54296875" style="31" hidden="1" customWidth="1"/>
    <col min="1148" max="1148" width="8.7265625" style="31" hidden="1" customWidth="1"/>
    <col min="1149" max="1149" width="5.1796875" style="31" hidden="1" customWidth="1"/>
    <col min="1150" max="1150" width="34.54296875" style="31" hidden="1" customWidth="1"/>
    <col min="1151" max="1151" width="8.7265625" style="31" hidden="1" customWidth="1"/>
    <col min="1152" max="1152" width="5.1796875" style="31" hidden="1" customWidth="1"/>
    <col min="1153" max="1153" width="34.54296875" style="31" hidden="1" customWidth="1"/>
    <col min="1154" max="1154" width="8.7265625" style="31" hidden="1" customWidth="1"/>
    <col min="1155" max="1155" width="5.1796875" style="31" hidden="1" customWidth="1"/>
    <col min="1156" max="1156" width="34.54296875" style="31" hidden="1" customWidth="1"/>
    <col min="1157" max="1157" width="8.7265625" style="31" hidden="1" customWidth="1"/>
    <col min="1158" max="1158" width="5.1796875" style="31" hidden="1" customWidth="1"/>
    <col min="1159" max="1159" width="34.54296875" style="31" hidden="1" customWidth="1"/>
    <col min="1160" max="1160" width="8.7265625" style="31" hidden="1" customWidth="1"/>
    <col min="1161" max="1161" width="5.1796875" style="31" hidden="1" customWidth="1"/>
    <col min="1162" max="1162" width="34.54296875" style="31" hidden="1" customWidth="1"/>
    <col min="1163" max="1163" width="8.7265625" style="31" hidden="1" customWidth="1"/>
    <col min="1164" max="1164" width="5.1796875" style="31" hidden="1" customWidth="1"/>
    <col min="1165" max="1165" width="34.54296875" style="31" hidden="1" customWidth="1"/>
    <col min="1166" max="1166" width="8.7265625" style="31" hidden="1" customWidth="1"/>
    <col min="1167" max="1167" width="5.1796875" style="31" hidden="1" customWidth="1"/>
    <col min="1168" max="1168" width="34.54296875" style="31" hidden="1" customWidth="1"/>
    <col min="1169" max="1169" width="8.7265625" style="31" hidden="1" customWidth="1"/>
    <col min="1170" max="1170" width="5.1796875" style="31" hidden="1" customWidth="1"/>
    <col min="1171" max="1171" width="34.54296875" style="31" hidden="1" customWidth="1"/>
    <col min="1172" max="1172" width="8.7265625" style="31" hidden="1" customWidth="1"/>
    <col min="1173" max="1173" width="5.1796875" style="31" hidden="1" customWidth="1"/>
    <col min="1174" max="1174" width="34.54296875" style="31" hidden="1" customWidth="1"/>
    <col min="1175" max="1175" width="8.7265625" style="31" hidden="1" customWidth="1"/>
    <col min="1176" max="1176" width="5.1796875" style="31" hidden="1" customWidth="1"/>
    <col min="1177" max="1177" width="34.54296875" style="31" hidden="1" customWidth="1"/>
    <col min="1178" max="1178" width="8.7265625" style="31" hidden="1" customWidth="1"/>
    <col min="1179" max="1179" width="5.1796875" style="31" hidden="1" customWidth="1"/>
    <col min="1180" max="1180" width="34.54296875" style="31" hidden="1" customWidth="1"/>
    <col min="1181" max="1181" width="8.7265625" style="31" hidden="1" customWidth="1"/>
    <col min="1182" max="1182" width="5.1796875" style="31" hidden="1" customWidth="1"/>
    <col min="1183" max="1183" width="34.54296875" style="31" hidden="1" customWidth="1"/>
    <col min="1184" max="1184" width="8.7265625" style="31" hidden="1" customWidth="1"/>
    <col min="1185" max="1185" width="5.1796875" style="31" hidden="1" customWidth="1"/>
    <col min="1186" max="1186" width="34.54296875" style="31" hidden="1" customWidth="1"/>
    <col min="1187" max="1187" width="8.7265625" style="31" hidden="1" customWidth="1"/>
    <col min="1188" max="1188" width="5.1796875" style="31" hidden="1" customWidth="1"/>
    <col min="1189" max="1189" width="34.54296875" style="31" hidden="1" customWidth="1"/>
    <col min="1190" max="1190" width="8.7265625" style="31" hidden="1" customWidth="1"/>
    <col min="1191" max="1191" width="5.1796875" style="31" hidden="1" customWidth="1"/>
    <col min="1192" max="1192" width="34.54296875" style="31" hidden="1" customWidth="1"/>
    <col min="1193" max="1193" width="8.7265625" style="31" hidden="1" customWidth="1"/>
    <col min="1194" max="1194" width="5.1796875" style="31" hidden="1" customWidth="1"/>
    <col min="1195" max="1195" width="34.54296875" style="31" hidden="1" customWidth="1"/>
    <col min="1196" max="1196" width="8.7265625" style="31" hidden="1" customWidth="1"/>
    <col min="1197" max="1197" width="5.1796875" style="31" hidden="1" customWidth="1"/>
    <col min="1198" max="1198" width="34.54296875" style="31" hidden="1" customWidth="1"/>
    <col min="1199" max="1199" width="8.7265625" style="31" hidden="1" customWidth="1"/>
    <col min="1200" max="1200" width="5.1796875" style="31" hidden="1" customWidth="1"/>
    <col min="1201" max="1201" width="34.54296875" style="31" hidden="1" customWidth="1"/>
    <col min="1202" max="1202" width="8.7265625" style="31" hidden="1" customWidth="1"/>
    <col min="1203" max="1203" width="5.1796875" style="31" hidden="1" customWidth="1"/>
    <col min="1204" max="1204" width="34.54296875" style="31" hidden="1" customWidth="1"/>
    <col min="1205" max="1205" width="8.7265625" style="31" hidden="1" customWidth="1"/>
    <col min="1206" max="1206" width="5.1796875" style="31" hidden="1" customWidth="1"/>
    <col min="1207" max="1207" width="34.54296875" style="31" hidden="1" customWidth="1"/>
    <col min="1208" max="1208" width="8.7265625" style="31" hidden="1" customWidth="1"/>
    <col min="1209" max="1209" width="5.1796875" style="31" hidden="1" customWidth="1"/>
    <col min="1210" max="1210" width="34.54296875" style="31" hidden="1" customWidth="1"/>
    <col min="1211" max="1211" width="8.7265625" style="31" hidden="1" customWidth="1"/>
    <col min="1212" max="1212" width="5.1796875" style="31" hidden="1" customWidth="1"/>
    <col min="1213" max="1213" width="34.54296875" style="31" hidden="1" customWidth="1"/>
    <col min="1214" max="1214" width="8.7265625" style="31" hidden="1" customWidth="1"/>
    <col min="1215" max="1215" width="5.1796875" style="31" hidden="1" customWidth="1"/>
    <col min="1216" max="1216" width="34.54296875" style="31" hidden="1" customWidth="1"/>
    <col min="1217" max="1217" width="8.7265625" style="31" hidden="1" customWidth="1"/>
    <col min="1218" max="1218" width="5.1796875" style="31" hidden="1" customWidth="1"/>
    <col min="1219" max="1219" width="34.54296875" style="31" hidden="1" customWidth="1"/>
    <col min="1220" max="1220" width="8.7265625" style="31" hidden="1" customWidth="1"/>
    <col min="1221" max="1221" width="5.1796875" style="31" hidden="1" customWidth="1"/>
    <col min="1222" max="1222" width="34.54296875" style="31" hidden="1" customWidth="1"/>
    <col min="1223" max="1223" width="8.7265625" style="31" hidden="1" customWidth="1"/>
    <col min="1224" max="1224" width="5.1796875" style="31" hidden="1" customWidth="1"/>
    <col min="1225" max="1225" width="34.54296875" style="31" hidden="1" customWidth="1"/>
    <col min="1226" max="1226" width="8.7265625" style="31" hidden="1" customWidth="1"/>
    <col min="1227" max="1227" width="5.1796875" style="31" hidden="1" customWidth="1"/>
    <col min="1228" max="1228" width="34.54296875" style="31" hidden="1" customWidth="1"/>
    <col min="1229" max="1229" width="8.7265625" style="31" hidden="1" customWidth="1"/>
    <col min="1230" max="1230" width="5.1796875" style="31" hidden="1" customWidth="1"/>
    <col min="1231" max="1231" width="34.54296875" style="31" hidden="1" customWidth="1"/>
    <col min="1232" max="1232" width="8.7265625" style="31" hidden="1" customWidth="1"/>
    <col min="1233" max="1233" width="5.1796875" style="31" hidden="1" customWidth="1"/>
    <col min="1234" max="1234" width="34.54296875" style="31" hidden="1" customWidth="1"/>
    <col min="1235" max="1235" width="8.7265625" style="31" hidden="1" customWidth="1"/>
    <col min="1236" max="1236" width="5.1796875" style="31" hidden="1" customWidth="1"/>
    <col min="1237" max="1237" width="34.54296875" style="31" hidden="1" customWidth="1"/>
    <col min="1238" max="1238" width="8.7265625" style="31" hidden="1" customWidth="1"/>
    <col min="1239" max="1239" width="5.1796875" style="31" hidden="1" customWidth="1"/>
    <col min="1240" max="1240" width="34.54296875" style="31" hidden="1" customWidth="1"/>
    <col min="1241" max="1241" width="8.7265625" style="31" hidden="1" customWidth="1"/>
    <col min="1242" max="1242" width="5.1796875" style="31" hidden="1" customWidth="1"/>
    <col min="1243" max="1243" width="34.54296875" style="31" hidden="1" customWidth="1"/>
    <col min="1244" max="1244" width="8.7265625" style="31" hidden="1" customWidth="1"/>
    <col min="1245" max="1245" width="5.1796875" style="31" hidden="1" customWidth="1"/>
    <col min="1246" max="1246" width="34.54296875" style="31" hidden="1" customWidth="1"/>
    <col min="1247" max="1247" width="8.7265625" style="31" hidden="1" customWidth="1"/>
    <col min="1248" max="1248" width="5.1796875" style="31" hidden="1" customWidth="1"/>
    <col min="1249" max="1249" width="34.54296875" style="31" hidden="1" customWidth="1"/>
    <col min="1250" max="1250" width="8.7265625" style="31" hidden="1" customWidth="1"/>
    <col min="1251" max="1251" width="5.1796875" style="31" hidden="1" customWidth="1"/>
    <col min="1252" max="1252" width="34.54296875" style="31" hidden="1" customWidth="1"/>
    <col min="1253" max="1253" width="8.7265625" style="31" hidden="1" customWidth="1"/>
    <col min="1254" max="1254" width="5.1796875" style="31" hidden="1" customWidth="1"/>
    <col min="1255" max="1255" width="34.54296875" style="31" hidden="1" customWidth="1"/>
    <col min="1256" max="1256" width="8.7265625" style="31" hidden="1" customWidth="1"/>
    <col min="1257" max="1257" width="5.1796875" style="31" hidden="1" customWidth="1"/>
    <col min="1258" max="1258" width="34.54296875" style="31" hidden="1" customWidth="1"/>
    <col min="1259" max="1259" width="8.7265625" style="31" hidden="1" customWidth="1"/>
    <col min="1260" max="1260" width="5.1796875" style="31" hidden="1" customWidth="1"/>
    <col min="1261" max="1264" width="46.81640625" style="31" hidden="1" customWidth="1"/>
    <col min="1265" max="1265" width="7.81640625" style="31" hidden="1" customWidth="1"/>
    <col min="1266" max="1266" width="6.81640625" style="31" hidden="1" customWidth="1"/>
    <col min="1267" max="1267" width="31.7265625" style="31" hidden="1" customWidth="1"/>
    <col min="1268" max="1268" width="7.81640625" style="31" hidden="1" customWidth="1"/>
    <col min="1269" max="1269" width="6.81640625" style="31" hidden="1" customWidth="1"/>
    <col min="1270" max="1270" width="31.7265625" style="31" hidden="1" customWidth="1"/>
    <col min="1271" max="1271" width="7.81640625" style="31" hidden="1" customWidth="1"/>
    <col min="1272" max="1272" width="6.81640625" style="31" hidden="1" customWidth="1"/>
    <col min="1273" max="1273" width="31.7265625" style="31" hidden="1" customWidth="1"/>
    <col min="1274" max="1274" width="7.81640625" style="31" hidden="1" customWidth="1"/>
    <col min="1275" max="1275" width="6.81640625" style="31" hidden="1" customWidth="1"/>
    <col min="1276" max="1276" width="31.7265625" style="31" hidden="1" customWidth="1"/>
    <col min="1277" max="1277" width="7.81640625" style="31" hidden="1" customWidth="1"/>
    <col min="1278" max="1278" width="6.81640625" style="31" hidden="1" customWidth="1"/>
    <col min="1279" max="1279" width="31.7265625" style="31" hidden="1" customWidth="1"/>
    <col min="1280" max="1280" width="7.81640625" style="31" hidden="1" customWidth="1"/>
    <col min="1281" max="1281" width="6.81640625" style="31" hidden="1" customWidth="1"/>
    <col min="1282" max="1282" width="31.7265625" style="31" hidden="1" customWidth="1"/>
    <col min="1283" max="1283" width="7.81640625" style="31" hidden="1" customWidth="1"/>
    <col min="1284" max="1284" width="6.81640625" style="31" hidden="1" customWidth="1"/>
    <col min="1285" max="1285" width="31.7265625" style="31" hidden="1" customWidth="1"/>
    <col min="1286" max="1286" width="7.81640625" style="31" hidden="1" customWidth="1"/>
    <col min="1287" max="1287" width="6.81640625" style="31" hidden="1" customWidth="1"/>
    <col min="1288" max="1288" width="31.7265625" style="31" hidden="1" customWidth="1"/>
    <col min="1289" max="1289" width="7.81640625" style="31" hidden="1" customWidth="1"/>
    <col min="1290" max="1290" width="6.81640625" style="31" hidden="1" customWidth="1"/>
    <col min="1291" max="1291" width="31.7265625" style="31" hidden="1" customWidth="1"/>
    <col min="1292" max="1292" width="7.81640625" style="31" hidden="1" customWidth="1"/>
    <col min="1293" max="1293" width="6.81640625" style="31" hidden="1" customWidth="1"/>
    <col min="1294" max="1294" width="31.7265625" style="31" hidden="1" customWidth="1"/>
    <col min="1295" max="1295" width="7.81640625" style="31" hidden="1" customWidth="1"/>
    <col min="1296" max="1296" width="6.81640625" style="31" hidden="1" customWidth="1"/>
    <col min="1297" max="1297" width="31.7265625" style="31" hidden="1" customWidth="1"/>
    <col min="1298" max="1298" width="7.81640625" style="31" hidden="1" customWidth="1"/>
    <col min="1299" max="1299" width="6.81640625" style="31" hidden="1" customWidth="1"/>
    <col min="1300" max="1300" width="31.7265625" style="31" hidden="1" customWidth="1"/>
    <col min="1301" max="1301" width="7.81640625" style="31" hidden="1" customWidth="1"/>
    <col min="1302" max="1302" width="6.81640625" style="31" hidden="1" customWidth="1"/>
    <col min="1303" max="1303" width="31.7265625" style="31" hidden="1" customWidth="1"/>
    <col min="1304" max="1304" width="7.81640625" style="31" hidden="1" customWidth="1"/>
    <col min="1305" max="1305" width="6.81640625" style="31" hidden="1" customWidth="1"/>
    <col min="1306" max="1306" width="31.7265625" style="31" hidden="1" customWidth="1"/>
    <col min="1307" max="1307" width="7.81640625" style="31" hidden="1" customWidth="1"/>
    <col min="1308" max="1308" width="6.81640625" style="31" hidden="1" customWidth="1"/>
    <col min="1309" max="1309" width="31.7265625" style="31" hidden="1" customWidth="1"/>
    <col min="1310" max="1310" width="7.81640625" style="31" hidden="1" customWidth="1"/>
    <col min="1311" max="1311" width="6.81640625" style="31" hidden="1" customWidth="1"/>
    <col min="1312" max="1312" width="31.7265625" style="31" hidden="1" customWidth="1"/>
    <col min="1313" max="1313" width="7.81640625" style="31" hidden="1" customWidth="1"/>
    <col min="1314" max="1314" width="6.81640625" style="31" hidden="1" customWidth="1"/>
    <col min="1315" max="1315" width="31.7265625" style="31" hidden="1" customWidth="1"/>
    <col min="1316" max="1316" width="7.81640625" style="31" hidden="1" customWidth="1"/>
    <col min="1317" max="1317" width="6.81640625" style="31" hidden="1" customWidth="1"/>
    <col min="1318" max="1318" width="31.7265625" style="31" hidden="1" customWidth="1"/>
    <col min="1319" max="1319" width="7.81640625" style="31" hidden="1" customWidth="1"/>
    <col min="1320" max="1320" width="6.81640625" style="31" hidden="1" customWidth="1"/>
    <col min="1321" max="1321" width="31.7265625" style="31" hidden="1" customWidth="1"/>
    <col min="1322" max="1322" width="7.81640625" style="31" hidden="1" customWidth="1"/>
    <col min="1323" max="1323" width="6.81640625" style="31" hidden="1" customWidth="1"/>
    <col min="1324" max="1324" width="31.7265625" style="31" hidden="1" customWidth="1"/>
    <col min="1325" max="1325" width="7.81640625" style="31" hidden="1" customWidth="1"/>
    <col min="1326" max="1326" width="6.81640625" style="31" hidden="1" customWidth="1"/>
    <col min="1327" max="1327" width="31.7265625" style="31" hidden="1" customWidth="1"/>
    <col min="1328" max="1328" width="7.81640625" style="31" hidden="1" customWidth="1"/>
    <col min="1329" max="1329" width="6.81640625" style="31" hidden="1" customWidth="1"/>
    <col min="1330" max="1330" width="31.7265625" style="31" hidden="1" customWidth="1"/>
    <col min="1331" max="1331" width="7.81640625" style="31" hidden="1" customWidth="1"/>
    <col min="1332" max="1332" width="6.81640625" style="31" hidden="1" customWidth="1"/>
    <col min="1333" max="1333" width="31.7265625" style="31" hidden="1" customWidth="1"/>
    <col min="1334" max="1334" width="7.81640625" style="31" hidden="1" customWidth="1"/>
    <col min="1335" max="1335" width="6.81640625" style="31" hidden="1" customWidth="1"/>
    <col min="1336" max="1336" width="31.7265625" style="31" hidden="1" customWidth="1"/>
    <col min="1337" max="1337" width="7.81640625" style="31" hidden="1" customWidth="1"/>
    <col min="1338" max="1338" width="6.81640625" style="31" hidden="1" customWidth="1"/>
    <col min="1339" max="1339" width="31.7265625" style="31" hidden="1" customWidth="1"/>
    <col min="1340" max="1340" width="7.81640625" style="31" hidden="1" customWidth="1"/>
    <col min="1341" max="1341" width="6.81640625" style="31" hidden="1" customWidth="1"/>
    <col min="1342" max="1342" width="31.7265625" style="31" hidden="1" customWidth="1"/>
    <col min="1343" max="1343" width="7.81640625" style="31" hidden="1" customWidth="1"/>
    <col min="1344" max="1344" width="6.81640625" style="31" hidden="1" customWidth="1"/>
    <col min="1345" max="1345" width="31.7265625" style="31" hidden="1" customWidth="1"/>
    <col min="1346" max="1346" width="7.81640625" style="31" hidden="1" customWidth="1"/>
    <col min="1347" max="1347" width="6.81640625" style="31" hidden="1" customWidth="1"/>
    <col min="1348" max="1348" width="31.7265625" style="31" hidden="1" customWidth="1"/>
    <col min="1349" max="1349" width="7.81640625" style="31" hidden="1" customWidth="1"/>
    <col min="1350" max="1350" width="6.81640625" style="31" hidden="1" customWidth="1"/>
    <col min="1351" max="1351" width="31.7265625" style="31" hidden="1" customWidth="1"/>
    <col min="1352" max="1352" width="7.81640625" style="31" hidden="1" customWidth="1"/>
    <col min="1353" max="1353" width="6.81640625" style="31" hidden="1" customWidth="1"/>
    <col min="1354" max="1354" width="31.7265625" style="31" hidden="1" customWidth="1"/>
    <col min="1355" max="1355" width="7.81640625" style="31" hidden="1" customWidth="1"/>
    <col min="1356" max="1356" width="6.81640625" style="31" hidden="1" customWidth="1"/>
    <col min="1357" max="1357" width="31.7265625" style="31" hidden="1" customWidth="1"/>
    <col min="1358" max="1358" width="7.81640625" style="31" hidden="1" customWidth="1"/>
    <col min="1359" max="1359" width="6.81640625" style="31" hidden="1" customWidth="1"/>
    <col min="1360" max="1360" width="31.7265625" style="31" hidden="1" customWidth="1"/>
    <col min="1361" max="1361" width="7.81640625" style="31" hidden="1" customWidth="1"/>
    <col min="1362" max="1362" width="6.81640625" style="31" hidden="1" customWidth="1"/>
    <col min="1363" max="1363" width="31.7265625" style="31" hidden="1" customWidth="1"/>
    <col min="1364" max="1364" width="7.81640625" style="31" hidden="1" customWidth="1"/>
    <col min="1365" max="1365" width="6.81640625" style="31" hidden="1" customWidth="1"/>
    <col min="1366" max="1366" width="31.7265625" style="31" hidden="1" customWidth="1"/>
    <col min="1367" max="1367" width="7.81640625" style="31" hidden="1" customWidth="1"/>
    <col min="1368" max="1368" width="6.81640625" style="31" hidden="1" customWidth="1"/>
    <col min="1369" max="1369" width="31.7265625" style="31" hidden="1" customWidth="1"/>
    <col min="1370" max="1370" width="7.81640625" style="31" hidden="1" customWidth="1"/>
    <col min="1371" max="1371" width="6.81640625" style="31" hidden="1" customWidth="1"/>
    <col min="1372" max="1372" width="31.7265625" style="31" hidden="1" customWidth="1"/>
    <col min="1373" max="1373" width="7.81640625" style="31" hidden="1" customWidth="1"/>
    <col min="1374" max="1374" width="6.81640625" style="31" hidden="1" customWidth="1"/>
    <col min="1375" max="1375" width="31.7265625" style="31" hidden="1" customWidth="1"/>
    <col min="1376" max="1376" width="7.81640625" style="31" hidden="1" customWidth="1"/>
    <col min="1377" max="1377" width="6.81640625" style="31" hidden="1" customWidth="1"/>
    <col min="1378" max="1378" width="31.7265625" style="31" hidden="1" customWidth="1"/>
    <col min="1379" max="1379" width="7.81640625" style="31" hidden="1" customWidth="1"/>
    <col min="1380" max="1380" width="6.81640625" style="31" hidden="1" customWidth="1"/>
    <col min="1381" max="1381" width="31.7265625" style="31" hidden="1" customWidth="1"/>
    <col min="1382" max="1382" width="7.81640625" style="31" hidden="1" customWidth="1"/>
    <col min="1383" max="1383" width="6.81640625" style="31" hidden="1" customWidth="1"/>
    <col min="1384" max="1384" width="31.7265625" style="31" hidden="1" customWidth="1"/>
    <col min="1385" max="1385" width="7.81640625" style="31" hidden="1" customWidth="1"/>
    <col min="1386" max="1386" width="6.81640625" style="31" hidden="1" customWidth="1"/>
    <col min="1387" max="1387" width="31.7265625" style="31" hidden="1" customWidth="1"/>
    <col min="1388" max="1388" width="7.81640625" style="31" hidden="1" customWidth="1"/>
    <col min="1389" max="1389" width="6.81640625" style="31" hidden="1" customWidth="1"/>
    <col min="1390" max="1390" width="31.7265625" style="31" hidden="1" customWidth="1"/>
    <col min="1391" max="1391" width="7.81640625" style="31" hidden="1" customWidth="1"/>
    <col min="1392" max="1392" width="6.81640625" style="31" hidden="1" customWidth="1"/>
    <col min="1393" max="1393" width="31.7265625" style="31" hidden="1" customWidth="1"/>
    <col min="1394" max="1394" width="7.81640625" style="31" hidden="1" customWidth="1"/>
    <col min="1395" max="1395" width="6.81640625" style="31" hidden="1" customWidth="1"/>
    <col min="1396" max="1396" width="31.7265625" style="31" hidden="1" customWidth="1"/>
    <col min="1397" max="1397" width="7.81640625" style="31" hidden="1" customWidth="1"/>
    <col min="1398" max="1398" width="6.81640625" style="31" hidden="1" customWidth="1"/>
    <col min="1399" max="1399" width="31.7265625" style="31" hidden="1" customWidth="1"/>
    <col min="1400" max="1400" width="7.81640625" style="31" hidden="1" customWidth="1"/>
    <col min="1401" max="1401" width="6.81640625" style="31" hidden="1" customWidth="1"/>
    <col min="1402" max="1402" width="31.7265625" style="31" hidden="1" customWidth="1"/>
    <col min="1403" max="1403" width="7.81640625" style="31" hidden="1" customWidth="1"/>
    <col min="1404" max="1404" width="6.81640625" style="31" hidden="1" customWidth="1"/>
    <col min="1405" max="1405" width="31.7265625" style="31" hidden="1" customWidth="1"/>
    <col min="1406" max="1406" width="7.81640625" style="31" hidden="1" customWidth="1"/>
    <col min="1407" max="1407" width="6.81640625" style="31" hidden="1" customWidth="1"/>
    <col min="1408" max="1408" width="31.7265625" style="31" hidden="1" customWidth="1"/>
    <col min="1409" max="1409" width="7.81640625" style="31" hidden="1" customWidth="1"/>
    <col min="1410" max="1410" width="6.81640625" style="31" hidden="1" customWidth="1"/>
    <col min="1411" max="1411" width="31.7265625" style="31" hidden="1" customWidth="1"/>
    <col min="1412" max="1412" width="7.81640625" style="31" hidden="1" customWidth="1"/>
    <col min="1413" max="1413" width="6.81640625" style="31" hidden="1" customWidth="1"/>
    <col min="1414" max="1414" width="31.7265625" style="31" hidden="1" customWidth="1"/>
    <col min="1415" max="1415" width="7.81640625" style="31" hidden="1" customWidth="1"/>
    <col min="1416" max="1416" width="6.81640625" style="31" hidden="1" customWidth="1"/>
    <col min="1417" max="1417" width="31.7265625" style="31" hidden="1" customWidth="1"/>
    <col min="1418" max="1418" width="7.81640625" style="31" hidden="1" customWidth="1"/>
    <col min="1419" max="1419" width="6.81640625" style="31" hidden="1" customWidth="1"/>
    <col min="1420" max="1420" width="31.7265625" style="31" hidden="1" customWidth="1"/>
    <col min="1421" max="1421" width="7.81640625" style="31" hidden="1" customWidth="1"/>
    <col min="1422" max="1422" width="6.81640625" style="31" hidden="1" customWidth="1"/>
    <col min="1423" max="1423" width="31.7265625" style="31" hidden="1" customWidth="1"/>
    <col min="1424" max="1424" width="7.81640625" style="31" hidden="1" customWidth="1"/>
    <col min="1425" max="1425" width="6.81640625" style="31" hidden="1" customWidth="1"/>
    <col min="1426" max="1426" width="31.7265625" style="31" hidden="1" customWidth="1"/>
    <col min="1427" max="1427" width="7.81640625" style="31" hidden="1" customWidth="1"/>
    <col min="1428" max="1428" width="6.81640625" style="31" hidden="1" customWidth="1"/>
    <col min="1429" max="1429" width="31.7265625" style="31" hidden="1" customWidth="1"/>
    <col min="1430" max="1430" width="7.81640625" style="31" hidden="1" customWidth="1"/>
    <col min="1431" max="1431" width="6.81640625" style="31" hidden="1" customWidth="1"/>
    <col min="1432" max="1432" width="31.7265625" style="31" hidden="1" customWidth="1"/>
    <col min="1433" max="1433" width="7.81640625" style="31" hidden="1" customWidth="1"/>
    <col min="1434" max="1434" width="6.81640625" style="31" hidden="1" customWidth="1"/>
    <col min="1435" max="1435" width="31.7265625" style="31" hidden="1" customWidth="1"/>
    <col min="1436" max="1436" width="7.81640625" style="31" hidden="1" customWidth="1"/>
    <col min="1437" max="1437" width="6.81640625" style="31" hidden="1" customWidth="1"/>
    <col min="1438" max="1438" width="31.7265625" style="31" hidden="1" customWidth="1"/>
    <col min="1439" max="1439" width="7.81640625" style="31" hidden="1" customWidth="1"/>
    <col min="1440" max="1440" width="6.81640625" style="31" hidden="1" customWidth="1"/>
    <col min="1441" max="1441" width="31.7265625" style="31" hidden="1" customWidth="1"/>
    <col min="1442" max="1442" width="7.81640625" style="31" hidden="1" customWidth="1"/>
    <col min="1443" max="1443" width="6.81640625" style="31" hidden="1" customWidth="1"/>
    <col min="1444" max="1444" width="31.7265625" style="31" hidden="1" customWidth="1"/>
    <col min="1445" max="1445" width="7.81640625" style="31" hidden="1" customWidth="1"/>
    <col min="1446" max="1446" width="6.81640625" style="31" hidden="1" customWidth="1"/>
    <col min="1447" max="1447" width="31.7265625" style="31" hidden="1" customWidth="1"/>
    <col min="1448" max="1448" width="7.81640625" style="31" hidden="1" customWidth="1"/>
    <col min="1449" max="1449" width="6.81640625" style="31" hidden="1" customWidth="1"/>
    <col min="1450" max="1450" width="31.7265625" style="31" hidden="1" customWidth="1"/>
    <col min="1451" max="1451" width="7.81640625" style="31" hidden="1" customWidth="1"/>
    <col min="1452" max="1452" width="6.81640625" style="31" hidden="1" customWidth="1"/>
    <col min="1453" max="1453" width="31.7265625" style="31" hidden="1" customWidth="1"/>
    <col min="1454" max="1454" width="7.81640625" style="31" hidden="1" customWidth="1"/>
    <col min="1455" max="1455" width="6.81640625" style="31" hidden="1" customWidth="1"/>
    <col min="1456" max="1456" width="31.7265625" style="31" hidden="1" customWidth="1"/>
    <col min="1457" max="1457" width="7.81640625" style="31" hidden="1" customWidth="1"/>
    <col min="1458" max="1458" width="6.81640625" style="31" hidden="1" customWidth="1"/>
    <col min="1459" max="1459" width="31.7265625" style="31" hidden="1" customWidth="1"/>
    <col min="1460" max="1460" width="7.81640625" style="31" hidden="1" customWidth="1"/>
    <col min="1461" max="1461" width="6.81640625" style="31" hidden="1" customWidth="1"/>
    <col min="1462" max="1462" width="31.7265625" style="31" hidden="1" customWidth="1"/>
    <col min="1463" max="1463" width="7.81640625" style="31" hidden="1" customWidth="1"/>
    <col min="1464" max="1464" width="6.81640625" style="31" hidden="1" customWidth="1"/>
    <col min="1465" max="1465" width="31.7265625" style="31" hidden="1" customWidth="1"/>
    <col min="1466" max="1466" width="7.81640625" style="31" hidden="1" customWidth="1"/>
    <col min="1467" max="1467" width="6.81640625" style="31" hidden="1" customWidth="1"/>
    <col min="1468" max="1468" width="31.7265625" style="31" hidden="1" customWidth="1"/>
    <col min="1469" max="1469" width="7.81640625" style="31" hidden="1" customWidth="1"/>
    <col min="1470" max="1470" width="6.81640625" style="31" hidden="1" customWidth="1"/>
    <col min="1471" max="1471" width="31.7265625" style="31" hidden="1" customWidth="1"/>
    <col min="1472" max="1472" width="7.81640625" style="31" hidden="1" customWidth="1"/>
    <col min="1473" max="1473" width="6.81640625" style="31" hidden="1" customWidth="1"/>
    <col min="1474" max="1474" width="31.7265625" style="31" hidden="1" customWidth="1"/>
    <col min="1475" max="1475" width="7.81640625" style="31" hidden="1" customWidth="1"/>
    <col min="1476" max="1476" width="6.81640625" style="31" hidden="1" customWidth="1"/>
    <col min="1477" max="1477" width="31.7265625" style="31" hidden="1" customWidth="1"/>
    <col min="1478" max="1478" width="7.81640625" style="31" hidden="1" customWidth="1"/>
    <col min="1479" max="1479" width="6.81640625" style="31" hidden="1" customWidth="1"/>
    <col min="1480" max="1480" width="31.7265625" style="31" hidden="1" customWidth="1"/>
    <col min="1481" max="1481" width="7.81640625" style="31" hidden="1" customWidth="1"/>
    <col min="1482" max="1482" width="4.7265625" style="31" hidden="1" customWidth="1"/>
    <col min="1483" max="1483" width="31.7265625" style="31" hidden="1" customWidth="1"/>
    <col min="1484" max="1484" width="7.81640625" style="31" hidden="1" customWidth="1"/>
    <col min="1485" max="1485" width="4.7265625" style="31" hidden="1" customWidth="1"/>
    <col min="1486" max="1486" width="31.7265625" style="31" hidden="1" customWidth="1"/>
    <col min="1487" max="1487" width="7.81640625" style="31" hidden="1" customWidth="1"/>
    <col min="1488" max="1488" width="4.7265625" style="31" hidden="1" customWidth="1"/>
    <col min="1489" max="1489" width="31.7265625" style="31" hidden="1" customWidth="1"/>
    <col min="1490" max="1490" width="7.81640625" style="31" hidden="1" customWidth="1"/>
    <col min="1491" max="1491" width="4.7265625" style="31" hidden="1" customWidth="1"/>
    <col min="1492" max="1492" width="31.7265625" style="31" hidden="1" customWidth="1"/>
    <col min="1493" max="1493" width="7.81640625" style="31" hidden="1" customWidth="1"/>
    <col min="1494" max="1494" width="4.7265625" style="31" hidden="1" customWidth="1"/>
    <col min="1495" max="1495" width="31.7265625" style="31" hidden="1" customWidth="1"/>
    <col min="1496" max="1496" width="7.81640625" style="31" hidden="1" customWidth="1"/>
    <col min="1497" max="1497" width="4.7265625" style="31" hidden="1" customWidth="1"/>
    <col min="1498" max="1498" width="31.7265625" style="31" hidden="1" customWidth="1"/>
    <col min="1499" max="1499" width="7.81640625" style="31" hidden="1" customWidth="1"/>
    <col min="1500" max="1500" width="6.81640625" style="31" hidden="1" customWidth="1"/>
    <col min="1501" max="1501" width="31.7265625" style="31" hidden="1" customWidth="1"/>
    <col min="1502" max="1502" width="7.81640625" style="31" hidden="1" customWidth="1"/>
    <col min="1503" max="1503" width="6.81640625" style="31" hidden="1" customWidth="1"/>
    <col min="1504" max="1504" width="31.7265625" style="31" hidden="1" customWidth="1"/>
    <col min="1505" max="1505" width="7.81640625" style="31" hidden="1" customWidth="1"/>
    <col min="1506" max="1506" width="6.81640625" style="31" hidden="1" customWidth="1"/>
    <col min="1507" max="1507" width="31.7265625" style="31" hidden="1" customWidth="1"/>
    <col min="1508" max="1508" width="7.81640625" style="31" hidden="1" customWidth="1"/>
    <col min="1509" max="1509" width="6.81640625" style="31" hidden="1" customWidth="1"/>
    <col min="1510" max="1510" width="31.7265625" style="31" hidden="1" customWidth="1"/>
    <col min="1511" max="1511" width="7.81640625" style="31" hidden="1" customWidth="1"/>
    <col min="1512" max="1512" width="6.81640625" style="31" hidden="1" customWidth="1"/>
    <col min="1513" max="1513" width="31.7265625" style="31" hidden="1" customWidth="1"/>
    <col min="1514" max="1514" width="7.81640625" style="31" hidden="1" customWidth="1"/>
    <col min="1515" max="1515" width="6.81640625" style="31" hidden="1" customWidth="1"/>
    <col min="1516" max="1516" width="31.7265625" style="31" hidden="1" customWidth="1"/>
    <col min="1517" max="1517" width="7.81640625" style="31" hidden="1" customWidth="1"/>
    <col min="1518" max="1518" width="6.81640625" style="31" hidden="1" customWidth="1"/>
    <col min="1519" max="1519" width="31.7265625" style="31" hidden="1" customWidth="1"/>
    <col min="1520" max="1520" width="7.81640625" style="31" hidden="1" customWidth="1"/>
    <col min="1521" max="1521" width="6.81640625" style="31" hidden="1" customWidth="1"/>
    <col min="1522" max="1522" width="31.7265625" style="31" hidden="1" customWidth="1"/>
    <col min="1523" max="1523" width="7.81640625" style="31" hidden="1" customWidth="1"/>
    <col min="1524" max="1524" width="6.81640625" style="31" hidden="1" customWidth="1"/>
    <col min="1525" max="1525" width="31.7265625" style="31" hidden="1" customWidth="1"/>
    <col min="1526" max="1526" width="7.81640625" style="31" hidden="1" customWidth="1"/>
    <col min="1527" max="1527" width="6.81640625" style="31" hidden="1" customWidth="1"/>
    <col min="1528" max="1528" width="31.7265625" style="31" hidden="1" customWidth="1"/>
    <col min="1529" max="1529" width="7.81640625" style="31" hidden="1" customWidth="1"/>
    <col min="1530" max="1530" width="6.81640625" style="31" hidden="1" customWidth="1"/>
    <col min="1531" max="1531" width="31.7265625" style="31" hidden="1" customWidth="1"/>
    <col min="1532" max="1532" width="7.81640625" style="31" hidden="1" customWidth="1"/>
    <col min="1533" max="1533" width="6.81640625" style="31" hidden="1" customWidth="1"/>
    <col min="1534" max="1534" width="31.7265625" style="31" hidden="1" customWidth="1"/>
    <col min="1535" max="1535" width="7.81640625" style="31" hidden="1" customWidth="1"/>
    <col min="1536" max="1536" width="6.81640625" style="31" hidden="1" customWidth="1"/>
    <col min="1537" max="1537" width="31.7265625" style="31" hidden="1" customWidth="1"/>
    <col min="1538" max="1538" width="7.81640625" style="31" hidden="1" customWidth="1"/>
    <col min="1539" max="1539" width="6.81640625" style="31" hidden="1" customWidth="1"/>
    <col min="1540" max="1540" width="31.7265625" style="31" hidden="1" customWidth="1"/>
    <col min="1541" max="1541" width="7.81640625" style="31" hidden="1" customWidth="1"/>
    <col min="1542" max="1542" width="6.81640625" style="31" hidden="1" customWidth="1"/>
    <col min="1543" max="1543" width="31.7265625" style="31" hidden="1" customWidth="1"/>
    <col min="1544" max="1544" width="7.81640625" style="31" hidden="1" customWidth="1"/>
    <col min="1545" max="1545" width="6.81640625" style="31" hidden="1" customWidth="1"/>
    <col min="1546" max="1546" width="31.7265625" style="31" hidden="1" customWidth="1"/>
    <col min="1547" max="1547" width="7.81640625" style="31" hidden="1" customWidth="1"/>
    <col min="1548" max="1548" width="6.81640625" style="31" hidden="1" customWidth="1"/>
    <col min="1549" max="1549" width="31.7265625" style="31" hidden="1" customWidth="1"/>
    <col min="1550" max="1550" width="7.81640625" style="31" hidden="1" customWidth="1"/>
    <col min="1551" max="1551" width="6.81640625" style="31" hidden="1" customWidth="1"/>
    <col min="1552" max="1552" width="31.7265625" style="31" hidden="1" customWidth="1"/>
    <col min="1553" max="1553" width="7.81640625" style="31" hidden="1" customWidth="1"/>
    <col min="1554" max="1554" width="6.81640625" style="31" hidden="1" customWidth="1"/>
    <col min="1555" max="1555" width="31.7265625" style="31" hidden="1" customWidth="1"/>
    <col min="1556" max="1556" width="7.81640625" style="31" hidden="1" customWidth="1"/>
    <col min="1557" max="1557" width="6.81640625" style="31" hidden="1" customWidth="1"/>
    <col min="1558" max="1558" width="31.7265625" style="31" hidden="1" customWidth="1"/>
    <col min="1559" max="1559" width="7.81640625" style="31" hidden="1" customWidth="1"/>
    <col min="1560" max="1560" width="6.81640625" style="31" hidden="1" customWidth="1"/>
    <col min="1561" max="1561" width="31.7265625" style="31" hidden="1" customWidth="1"/>
    <col min="1562" max="1562" width="7.81640625" style="31" hidden="1" customWidth="1"/>
    <col min="1563" max="1563" width="6.81640625" style="31" hidden="1" customWidth="1"/>
    <col min="1564" max="1564" width="31.7265625" style="31" hidden="1" customWidth="1"/>
    <col min="1565" max="1565" width="7.81640625" style="31" hidden="1" customWidth="1"/>
    <col min="1566" max="1566" width="6.81640625" style="31" hidden="1" customWidth="1"/>
    <col min="1567" max="1567" width="31.7265625" style="31" hidden="1" customWidth="1"/>
    <col min="1568" max="1568" width="7.81640625" style="31" hidden="1" customWidth="1"/>
    <col min="1569" max="1569" width="6.81640625" style="31" hidden="1" customWidth="1"/>
    <col min="1570" max="1570" width="31.7265625" style="31" hidden="1" customWidth="1"/>
    <col min="1571" max="1571" width="7.81640625" style="31" hidden="1" customWidth="1"/>
    <col min="1572" max="1572" width="6.81640625" style="31" hidden="1" customWidth="1"/>
    <col min="1573" max="1573" width="31.7265625" style="31" hidden="1" customWidth="1"/>
    <col min="1574" max="1574" width="7.81640625" style="31" hidden="1" customWidth="1"/>
    <col min="1575" max="1575" width="6.81640625" style="31" hidden="1" customWidth="1"/>
    <col min="1576" max="1576" width="31.7265625" style="31" hidden="1" customWidth="1"/>
    <col min="1577" max="1577" width="7.81640625" style="31" hidden="1" customWidth="1"/>
    <col min="1578" max="1578" width="6.81640625" style="31" hidden="1" customWidth="1"/>
    <col min="1579" max="1579" width="31.7265625" style="31" hidden="1" customWidth="1"/>
    <col min="1580" max="1580" width="7.81640625" style="31" hidden="1" customWidth="1"/>
    <col min="1581" max="1581" width="6.81640625" style="31" hidden="1" customWidth="1"/>
    <col min="1582" max="1582" width="31.7265625" style="31" hidden="1" customWidth="1"/>
    <col min="1583" max="1583" width="7.81640625" style="31" hidden="1" customWidth="1"/>
    <col min="1584" max="1584" width="6.81640625" style="31" hidden="1" customWidth="1"/>
    <col min="1585" max="1585" width="31.7265625" style="31" hidden="1" customWidth="1"/>
    <col min="1586" max="1586" width="7.81640625" style="31" hidden="1" customWidth="1"/>
    <col min="1587" max="1587" width="6.81640625" style="31" hidden="1" customWidth="1"/>
    <col min="1588" max="1588" width="31.7265625" style="31" hidden="1" customWidth="1"/>
    <col min="1589" max="1589" width="7.81640625" style="31" hidden="1" customWidth="1"/>
    <col min="1590" max="1590" width="6.81640625" style="31" hidden="1" customWidth="1"/>
    <col min="1591" max="1591" width="31.7265625" style="31" hidden="1" customWidth="1"/>
    <col min="1592" max="1592" width="7.81640625" style="31" hidden="1" customWidth="1"/>
    <col min="1593" max="1593" width="6.81640625" style="31" hidden="1" customWidth="1"/>
    <col min="1594" max="1594" width="31.7265625" style="31" hidden="1" customWidth="1"/>
    <col min="1595" max="1595" width="7.81640625" style="31" hidden="1" customWidth="1"/>
    <col min="1596" max="1596" width="6.81640625" style="31" hidden="1" customWidth="1"/>
    <col min="1597" max="1597" width="31.7265625" style="31" hidden="1" customWidth="1"/>
    <col min="1598" max="1598" width="7.81640625" style="31" hidden="1" customWidth="1"/>
    <col min="1599" max="1599" width="6.81640625" style="31" hidden="1" customWidth="1"/>
    <col min="1600" max="1600" width="31.7265625" style="31" hidden="1" customWidth="1"/>
    <col min="1601" max="1601" width="7.81640625" style="31" hidden="1" customWidth="1"/>
    <col min="1602" max="1602" width="6.81640625" style="31" hidden="1" customWidth="1"/>
    <col min="1603" max="1603" width="31.7265625" style="31" hidden="1" customWidth="1"/>
    <col min="1604" max="1604" width="7.81640625" style="31" hidden="1" customWidth="1"/>
    <col min="1605" max="1605" width="6.81640625" style="31" hidden="1" customWidth="1"/>
    <col min="1606" max="1606" width="31.7265625" style="31" hidden="1" customWidth="1"/>
    <col min="1607" max="1607" width="7.81640625" style="31" hidden="1" customWidth="1"/>
    <col min="1608" max="1608" width="6.81640625" style="31" hidden="1" customWidth="1"/>
    <col min="1609" max="1609" width="31.7265625" style="31" hidden="1" customWidth="1"/>
    <col min="1610" max="1610" width="7.81640625" style="31" hidden="1" customWidth="1"/>
    <col min="1611" max="1611" width="6.81640625" style="31" hidden="1" customWidth="1"/>
    <col min="1612" max="1612" width="31.7265625" style="31" hidden="1" customWidth="1"/>
    <col min="1613" max="1613" width="7.81640625" style="31" hidden="1" customWidth="1"/>
    <col min="1614" max="1614" width="6.81640625" style="31" hidden="1" customWidth="1"/>
    <col min="1615" max="1615" width="31.7265625" style="31" hidden="1" customWidth="1"/>
    <col min="1616" max="1616" width="7.81640625" style="31" hidden="1" customWidth="1"/>
    <col min="1617" max="1617" width="6.81640625" style="31" hidden="1" customWidth="1"/>
    <col min="1618" max="1618" width="31.7265625" style="31" hidden="1" customWidth="1"/>
    <col min="1619" max="1619" width="7.81640625" style="31" hidden="1" customWidth="1"/>
    <col min="1620" max="1620" width="6.81640625" style="31" hidden="1" customWidth="1"/>
    <col min="1621" max="1621" width="31.7265625" style="31" hidden="1" customWidth="1"/>
    <col min="1622" max="1622" width="7.81640625" style="31" hidden="1" customWidth="1"/>
    <col min="1623" max="1623" width="6.81640625" style="31" hidden="1" customWidth="1"/>
    <col min="1624" max="1624" width="31.7265625" style="31" hidden="1" customWidth="1"/>
    <col min="1625" max="1625" width="7.81640625" style="31" hidden="1" customWidth="1"/>
    <col min="1626" max="1626" width="6.81640625" style="31" hidden="1" customWidth="1"/>
    <col min="1627" max="1627" width="31.7265625" style="31" hidden="1" customWidth="1"/>
    <col min="1628" max="1628" width="7.81640625" style="31" hidden="1" customWidth="1"/>
    <col min="1629" max="1629" width="6.81640625" style="31" hidden="1" customWidth="1"/>
    <col min="1630" max="1630" width="31.7265625" style="31" hidden="1" customWidth="1"/>
    <col min="1631" max="1631" width="7.81640625" style="31" hidden="1" customWidth="1"/>
    <col min="1632" max="1632" width="6.81640625" style="31" hidden="1" customWidth="1"/>
    <col min="1633" max="1633" width="31.7265625" style="31" hidden="1" customWidth="1"/>
    <col min="1634" max="1634" width="7.81640625" style="31" hidden="1" customWidth="1"/>
    <col min="1635" max="1635" width="6.81640625" style="31" hidden="1" customWidth="1"/>
    <col min="1636" max="1636" width="31.7265625" style="31" hidden="1" customWidth="1"/>
    <col min="1637" max="1637" width="7.81640625" style="31" hidden="1" customWidth="1"/>
    <col min="1638" max="1638" width="6.81640625" style="31" hidden="1" customWidth="1"/>
    <col min="1639" max="1639" width="31.7265625" style="31" hidden="1" customWidth="1"/>
    <col min="1640" max="1640" width="7.81640625" style="31" hidden="1" customWidth="1"/>
    <col min="1641" max="1641" width="6.81640625" style="31" hidden="1" customWidth="1"/>
    <col min="1642" max="1642" width="31.7265625" style="31" hidden="1" customWidth="1"/>
    <col min="1643" max="1643" width="7.81640625" style="31" hidden="1" customWidth="1"/>
    <col min="1644" max="1644" width="6.81640625" style="31" hidden="1" customWidth="1"/>
    <col min="1645" max="1645" width="31.7265625" style="31" hidden="1" customWidth="1"/>
    <col min="1646" max="1646" width="7.81640625" style="31" hidden="1" customWidth="1"/>
    <col min="1647" max="1647" width="6.81640625" style="31" hidden="1" customWidth="1"/>
    <col min="1648" max="1648" width="31.7265625" style="31" hidden="1" customWidth="1"/>
    <col min="1649" max="1649" width="7.81640625" style="31" hidden="1" customWidth="1"/>
    <col min="1650" max="1650" width="6.81640625" style="31" hidden="1" customWidth="1"/>
    <col min="1651" max="1651" width="31.7265625" style="31" hidden="1" customWidth="1"/>
    <col min="1652" max="1652" width="7.81640625" style="31" hidden="1" customWidth="1"/>
    <col min="1653" max="1653" width="6.81640625" style="31" hidden="1" customWidth="1"/>
    <col min="1654" max="1654" width="31.7265625" style="31" hidden="1" customWidth="1"/>
    <col min="1655" max="1655" width="7.81640625" style="31" hidden="1" customWidth="1"/>
    <col min="1656" max="1656" width="6.81640625" style="31" hidden="1" customWidth="1"/>
    <col min="1657" max="1657" width="31.7265625" style="31" hidden="1" customWidth="1"/>
    <col min="1658" max="1658" width="7.81640625" style="31" hidden="1" customWidth="1"/>
    <col min="1659" max="1659" width="6.81640625" style="31" hidden="1" customWidth="1"/>
    <col min="1660" max="1660" width="31.7265625" style="31" hidden="1" customWidth="1"/>
    <col min="1661" max="1661" width="7.81640625" style="31" hidden="1" customWidth="1"/>
    <col min="1662" max="1662" width="6.81640625" style="31" hidden="1" customWidth="1"/>
    <col min="1663" max="1663" width="31.7265625" style="31" hidden="1" customWidth="1"/>
    <col min="1664" max="1664" width="7.81640625" style="31" hidden="1" customWidth="1"/>
    <col min="1665" max="1665" width="6.81640625" style="31" hidden="1" customWidth="1"/>
    <col min="1666" max="1666" width="31.7265625" style="31" hidden="1" customWidth="1"/>
    <col min="1667" max="1667" width="7.81640625" style="31" hidden="1" customWidth="1"/>
    <col min="1668" max="1668" width="6.81640625" style="31" hidden="1" customWidth="1"/>
    <col min="1669" max="1669" width="31.7265625" style="31" hidden="1" customWidth="1"/>
    <col min="1670" max="1670" width="7.81640625" style="31" hidden="1" customWidth="1"/>
    <col min="1671" max="1671" width="6.81640625" style="31" hidden="1" customWidth="1"/>
    <col min="1672" max="1672" width="31.7265625" style="31" hidden="1" customWidth="1"/>
    <col min="1673" max="1673" width="7.81640625" style="31" hidden="1" customWidth="1"/>
    <col min="1674" max="1674" width="6.81640625" style="31" hidden="1" customWidth="1"/>
    <col min="1675" max="1675" width="31.7265625" style="31" hidden="1" customWidth="1"/>
    <col min="1676" max="1676" width="7.81640625" style="31" hidden="1" customWidth="1"/>
    <col min="1677" max="1677" width="6.81640625" style="31" hidden="1" customWidth="1"/>
    <col min="1678" max="1678" width="31.7265625" style="31" hidden="1" customWidth="1"/>
    <col min="1679" max="1679" width="7.81640625" style="31" hidden="1" customWidth="1"/>
    <col min="1680" max="1680" width="6.81640625" style="31" hidden="1" customWidth="1"/>
    <col min="1681" max="1681" width="31.7265625" style="31" hidden="1" customWidth="1"/>
    <col min="1682" max="1682" width="7.81640625" style="31" hidden="1" customWidth="1"/>
    <col min="1683" max="1683" width="6.81640625" style="31" hidden="1" customWidth="1"/>
    <col min="1684" max="1684" width="31.7265625" style="31" hidden="1" customWidth="1"/>
    <col min="1685" max="1685" width="7.81640625" style="31" hidden="1" customWidth="1"/>
    <col min="1686" max="1686" width="6.81640625" style="31" hidden="1" customWidth="1"/>
    <col min="1687" max="1687" width="31.7265625" style="31" hidden="1" customWidth="1"/>
    <col min="1688" max="1688" width="7.81640625" style="31" hidden="1" customWidth="1"/>
    <col min="1689" max="1689" width="6.81640625" style="31" hidden="1" customWidth="1"/>
    <col min="1690" max="1690" width="31.7265625" style="31" hidden="1" customWidth="1"/>
    <col min="1691" max="1691" width="7.81640625" style="31" hidden="1" customWidth="1"/>
    <col min="1692" max="1692" width="6.81640625" style="31" hidden="1" customWidth="1"/>
    <col min="1693" max="1693" width="31.7265625" style="31" hidden="1" customWidth="1"/>
    <col min="1694" max="1694" width="7.81640625" style="31" hidden="1" customWidth="1"/>
    <col min="1695" max="1695" width="6.81640625" style="31" hidden="1" customWidth="1"/>
    <col min="1696" max="1696" width="31.7265625" style="31" hidden="1" customWidth="1"/>
    <col min="1697" max="1697" width="7.81640625" style="31" hidden="1" customWidth="1"/>
    <col min="1698" max="1698" width="6.81640625" style="31" hidden="1" customWidth="1"/>
    <col min="1699" max="1699" width="31.7265625" style="31" hidden="1" customWidth="1"/>
    <col min="1700" max="1700" width="7.81640625" style="31" hidden="1" customWidth="1"/>
    <col min="1701" max="1701" width="6.81640625" style="31" hidden="1" customWidth="1"/>
    <col min="1702" max="1702" width="31.7265625" style="31" hidden="1" customWidth="1"/>
    <col min="1703" max="1703" width="7.81640625" style="31" hidden="1" customWidth="1"/>
    <col min="1704" max="1704" width="6.81640625" style="31" hidden="1" customWidth="1"/>
    <col min="1705" max="1705" width="31.7265625" style="31" hidden="1" customWidth="1"/>
    <col min="1706" max="1706" width="7.81640625" style="31" hidden="1" customWidth="1"/>
    <col min="1707" max="1707" width="6.81640625" style="31" hidden="1" customWidth="1"/>
    <col min="1708" max="1708" width="31.7265625" style="31" hidden="1" customWidth="1"/>
    <col min="1709" max="1709" width="7.81640625" style="31" hidden="1" customWidth="1"/>
    <col min="1710" max="1710" width="6.81640625" style="31" hidden="1" customWidth="1"/>
    <col min="1711" max="1711" width="31.7265625" style="31" hidden="1" customWidth="1"/>
    <col min="1712" max="1712" width="7.81640625" style="31" hidden="1" customWidth="1"/>
    <col min="1713" max="1713" width="6.81640625" style="31" hidden="1" customWidth="1"/>
    <col min="1714" max="1714" width="31.7265625" style="31" hidden="1" customWidth="1"/>
    <col min="1715" max="1715" width="7.81640625" style="31" hidden="1" customWidth="1"/>
    <col min="1716" max="1716" width="6.81640625" style="31" hidden="1" customWidth="1"/>
    <col min="1717" max="1717" width="31.7265625" style="31" hidden="1" customWidth="1"/>
    <col min="1718" max="1718" width="7.81640625" style="31" hidden="1" customWidth="1"/>
    <col min="1719" max="1719" width="6.81640625" style="31" hidden="1" customWidth="1"/>
    <col min="1720" max="1720" width="31.7265625" style="31" hidden="1" customWidth="1"/>
    <col min="1721" max="1721" width="7.81640625" style="31" hidden="1" customWidth="1"/>
    <col min="1722" max="1722" width="6.81640625" style="31" hidden="1" customWidth="1"/>
    <col min="1723" max="1723" width="31.7265625" style="31" hidden="1" customWidth="1"/>
    <col min="1724" max="1724" width="7.81640625" style="31" hidden="1" customWidth="1"/>
    <col min="1725" max="1725" width="6.81640625" style="31" hidden="1" customWidth="1"/>
    <col min="1726" max="1726" width="31.7265625" style="31" hidden="1" customWidth="1"/>
    <col min="1727" max="1727" width="7.81640625" style="31" hidden="1" customWidth="1"/>
    <col min="1728" max="1728" width="6.81640625" style="31" hidden="1" customWidth="1"/>
    <col min="1729" max="1729" width="31.7265625" style="31" hidden="1" customWidth="1"/>
    <col min="1730" max="1730" width="7.81640625" style="31" hidden="1" customWidth="1"/>
    <col min="1731" max="1731" width="6.81640625" style="31" hidden="1" customWidth="1"/>
    <col min="1732" max="1732" width="31.7265625" style="31" hidden="1" customWidth="1"/>
    <col min="1733" max="1733" width="7.81640625" style="31" hidden="1" customWidth="1"/>
    <col min="1734" max="1734" width="6.81640625" style="31" hidden="1" customWidth="1"/>
    <col min="1735" max="1735" width="31.7265625" style="31" hidden="1" customWidth="1"/>
    <col min="1736" max="1736" width="7.81640625" style="31" hidden="1" customWidth="1"/>
    <col min="1737" max="1737" width="6.81640625" style="31" hidden="1" customWidth="1"/>
    <col min="1738" max="1738" width="31.7265625" style="31" hidden="1" customWidth="1"/>
    <col min="1739" max="1739" width="7.81640625" style="31" hidden="1" customWidth="1"/>
    <col min="1740" max="1740" width="6.81640625" style="31" hidden="1" customWidth="1"/>
    <col min="1741" max="1741" width="31.7265625" style="31" hidden="1" customWidth="1"/>
    <col min="1742" max="1742" width="7.81640625" style="31" hidden="1" customWidth="1"/>
    <col min="1743" max="1743" width="6.81640625" style="31" hidden="1" customWidth="1"/>
    <col min="1744" max="1744" width="31.7265625" style="31" hidden="1" customWidth="1"/>
    <col min="1745" max="1745" width="7.81640625" style="31" hidden="1" customWidth="1"/>
    <col min="1746" max="1746" width="6.81640625" style="31" hidden="1" customWidth="1"/>
    <col min="1747" max="1747" width="31.7265625" style="31" hidden="1" customWidth="1"/>
    <col min="1748" max="1748" width="7.81640625" style="31" hidden="1" customWidth="1"/>
    <col min="1749" max="1749" width="6.81640625" style="31" hidden="1" customWidth="1"/>
    <col min="1750" max="1750" width="31.7265625" style="31" hidden="1" customWidth="1"/>
    <col min="1751" max="1751" width="7.81640625" style="31" hidden="1" customWidth="1"/>
    <col min="1752" max="1752" width="6.81640625" style="31" hidden="1" customWidth="1"/>
    <col min="1753" max="1753" width="31.7265625" style="31" hidden="1" customWidth="1"/>
    <col min="1754" max="1754" width="7.81640625" style="31" hidden="1" customWidth="1"/>
    <col min="1755" max="1755" width="6.81640625" style="31" hidden="1" customWidth="1"/>
    <col min="1756" max="1756" width="31.7265625" style="31" hidden="1" customWidth="1"/>
    <col min="1757" max="1757" width="7.81640625" style="31" hidden="1" customWidth="1"/>
    <col min="1758" max="1758" width="6.81640625" style="31" hidden="1" customWidth="1"/>
    <col min="1759" max="1759" width="31.7265625" style="31" hidden="1" customWidth="1"/>
    <col min="1760" max="1760" width="7.81640625" style="31" hidden="1" customWidth="1"/>
    <col min="1761" max="1761" width="6.81640625" style="31" hidden="1" customWidth="1"/>
    <col min="1762" max="1762" width="31.7265625" style="31" hidden="1" customWidth="1"/>
    <col min="1763" max="1763" width="7.81640625" style="31" hidden="1" customWidth="1"/>
    <col min="1764" max="1764" width="6.81640625" style="31" hidden="1" customWidth="1"/>
    <col min="1765" max="1765" width="31.7265625" style="31" hidden="1" customWidth="1"/>
    <col min="1766" max="1766" width="7.81640625" style="31" hidden="1" customWidth="1"/>
    <col min="1767" max="1767" width="6.81640625" style="31" hidden="1" customWidth="1"/>
    <col min="1768" max="1768" width="31.7265625" style="31" hidden="1" customWidth="1"/>
    <col min="1769" max="1769" width="7.81640625" style="31" hidden="1" customWidth="1"/>
    <col min="1770" max="1770" width="6.81640625" style="31" hidden="1" customWidth="1"/>
    <col min="1771" max="1771" width="31.7265625" style="31" hidden="1" customWidth="1"/>
    <col min="1772" max="1772" width="7.81640625" style="31" hidden="1" customWidth="1"/>
    <col min="1773" max="1773" width="6.81640625" style="31" hidden="1" customWidth="1"/>
    <col min="1774" max="1774" width="31.7265625" style="31" hidden="1" customWidth="1"/>
    <col min="1775" max="1775" width="7.81640625" style="31" hidden="1" customWidth="1"/>
    <col min="1776" max="1776" width="6.81640625" style="31" hidden="1" customWidth="1"/>
    <col min="1777" max="1777" width="31.7265625" style="31" hidden="1" customWidth="1"/>
    <col min="1778" max="1778" width="7.81640625" style="31" hidden="1" customWidth="1"/>
    <col min="1779" max="1779" width="6.81640625" style="31" hidden="1" customWidth="1"/>
    <col min="1780" max="1780" width="31.7265625" style="31" hidden="1" customWidth="1"/>
    <col min="1781" max="1781" width="7.81640625" style="31" hidden="1" customWidth="1"/>
    <col min="1782" max="1782" width="6.81640625" style="31" hidden="1" customWidth="1"/>
    <col min="1783" max="1783" width="31.7265625" style="31" hidden="1" customWidth="1"/>
    <col min="1784" max="1784" width="7.81640625" style="31" hidden="1" customWidth="1"/>
    <col min="1785" max="1785" width="6.81640625" style="31" hidden="1" customWidth="1"/>
    <col min="1786" max="1786" width="31.7265625" style="31" hidden="1" customWidth="1"/>
    <col min="1787" max="1787" width="7.81640625" style="31" hidden="1" customWidth="1"/>
    <col min="1788" max="1788" width="6.81640625" style="31" hidden="1" customWidth="1"/>
    <col min="1789" max="1789" width="31.7265625" style="31" hidden="1" customWidth="1"/>
    <col min="1790" max="1790" width="7.81640625" style="31" hidden="1" customWidth="1"/>
    <col min="1791" max="1791" width="6.81640625" style="31" hidden="1" customWidth="1"/>
    <col min="1792" max="1792" width="31.7265625" style="31" hidden="1" customWidth="1"/>
    <col min="1793" max="1793" width="7.81640625" style="31" hidden="1" customWidth="1"/>
    <col min="1794" max="1794" width="6.81640625" style="31" hidden="1" customWidth="1"/>
    <col min="1795" max="1795" width="31.7265625" style="31" hidden="1" customWidth="1"/>
    <col min="1796" max="1796" width="7.81640625" style="31" hidden="1" customWidth="1"/>
    <col min="1797" max="1797" width="6.81640625" style="31" hidden="1" customWidth="1"/>
    <col min="1798" max="1798" width="31.7265625" style="31" hidden="1" customWidth="1"/>
    <col min="1799" max="1799" width="7.81640625" style="31" hidden="1" customWidth="1"/>
    <col min="1800" max="1800" width="6.81640625" style="31" hidden="1" customWidth="1"/>
    <col min="1801" max="1801" width="31.7265625" style="31" hidden="1" customWidth="1"/>
    <col min="1802" max="1802" width="7.81640625" style="31" hidden="1" customWidth="1"/>
    <col min="1803" max="1803" width="6.81640625" style="31" hidden="1" customWidth="1"/>
    <col min="1804" max="1804" width="31.7265625" style="31" hidden="1" customWidth="1"/>
    <col min="1805" max="1805" width="7.81640625" style="31" hidden="1" customWidth="1"/>
    <col min="1806" max="1806" width="6.81640625" style="31" hidden="1" customWidth="1"/>
    <col min="1807" max="1807" width="31.7265625" style="31" hidden="1" customWidth="1"/>
    <col min="1808" max="1808" width="7.81640625" style="31" hidden="1" customWidth="1"/>
    <col min="1809" max="1809" width="6.81640625" style="31" hidden="1" customWidth="1"/>
    <col min="1810" max="1810" width="31.7265625" style="31" hidden="1" customWidth="1"/>
    <col min="1811" max="1811" width="7.81640625" style="31" hidden="1" customWidth="1"/>
    <col min="1812" max="1812" width="6.81640625" style="31" hidden="1" customWidth="1"/>
    <col min="1813" max="1813" width="31.7265625" style="31" hidden="1" customWidth="1"/>
    <col min="1814" max="1814" width="7.81640625" style="31" hidden="1" customWidth="1"/>
    <col min="1815" max="1815" width="6.81640625" style="31" hidden="1" customWidth="1"/>
    <col min="1816" max="1816" width="31.7265625" style="31" hidden="1" customWidth="1"/>
    <col min="1817" max="1817" width="7.81640625" style="31" hidden="1" customWidth="1"/>
    <col min="1818" max="1818" width="6.81640625" style="31" hidden="1" customWidth="1"/>
    <col min="1819" max="1819" width="31.7265625" style="31" hidden="1" customWidth="1"/>
    <col min="1820" max="1820" width="7.81640625" style="31" hidden="1" customWidth="1"/>
    <col min="1821" max="1821" width="6.81640625" style="31" hidden="1" customWidth="1"/>
    <col min="1822" max="1822" width="31.7265625" style="31" hidden="1" customWidth="1"/>
    <col min="1823" max="1823" width="7.81640625" style="31" hidden="1" customWidth="1"/>
    <col min="1824" max="1824" width="6.81640625" style="31" hidden="1" customWidth="1"/>
    <col min="1825" max="1825" width="31.7265625" style="31" hidden="1" customWidth="1"/>
    <col min="1826" max="1826" width="7.81640625" style="31" hidden="1" customWidth="1"/>
    <col min="1827" max="1827" width="6.81640625" style="31" hidden="1" customWidth="1"/>
    <col min="1828" max="1828" width="31.7265625" style="31" hidden="1" customWidth="1"/>
    <col min="1829" max="1829" width="7.81640625" style="31" hidden="1" customWidth="1"/>
    <col min="1830" max="1830" width="6.81640625" style="31" hidden="1" customWidth="1"/>
    <col min="1831" max="1831" width="31.7265625" style="31" hidden="1" customWidth="1"/>
    <col min="1832" max="1832" width="7.81640625" style="31" hidden="1" customWidth="1"/>
    <col min="1833" max="1833" width="6.81640625" style="31" hidden="1" customWidth="1"/>
    <col min="1834" max="1834" width="31.7265625" style="31" hidden="1" customWidth="1"/>
    <col min="1835" max="1835" width="7.81640625" style="31" hidden="1" customWidth="1"/>
    <col min="1836" max="1836" width="6.81640625" style="31" hidden="1" customWidth="1"/>
    <col min="1837" max="1837" width="31.7265625" style="31" hidden="1" customWidth="1"/>
    <col min="1838" max="1838" width="7.81640625" style="31" hidden="1" customWidth="1"/>
    <col min="1839" max="1839" width="6.81640625" style="31" hidden="1" customWidth="1"/>
    <col min="1840" max="1840" width="31.7265625" style="31" hidden="1" customWidth="1"/>
    <col min="1841" max="1841" width="7.81640625" style="31" hidden="1" customWidth="1"/>
    <col min="1842" max="1842" width="6.81640625" style="31" hidden="1" customWidth="1"/>
    <col min="1843" max="1843" width="31.7265625" style="31" hidden="1" customWidth="1"/>
    <col min="1844" max="1844" width="7.81640625" style="31" hidden="1" customWidth="1"/>
    <col min="1845" max="1845" width="6.81640625" style="31" hidden="1" customWidth="1"/>
    <col min="1846" max="1846" width="31.7265625" style="31" hidden="1" customWidth="1"/>
    <col min="1847" max="1847" width="7.81640625" style="31" hidden="1" customWidth="1"/>
    <col min="1848" max="1848" width="6.81640625" style="31" hidden="1" customWidth="1"/>
    <col min="1849" max="1849" width="31.7265625" style="31" hidden="1" customWidth="1"/>
    <col min="1850" max="1850" width="7.81640625" style="31" hidden="1" customWidth="1"/>
    <col min="1851" max="1851" width="6.81640625" style="31" hidden="1" customWidth="1"/>
    <col min="1852" max="1852" width="31.7265625" style="31" hidden="1" customWidth="1"/>
    <col min="1853" max="1853" width="7.81640625" style="31" hidden="1" customWidth="1"/>
    <col min="1854" max="1854" width="6.81640625" style="31" hidden="1" customWidth="1"/>
    <col min="1855" max="1855" width="31.7265625" style="31" hidden="1" customWidth="1"/>
    <col min="1856" max="1856" width="7.81640625" style="31" hidden="1" customWidth="1"/>
    <col min="1857" max="1857" width="6.81640625" style="31" hidden="1" customWidth="1"/>
    <col min="1858" max="1858" width="31.7265625" style="31" hidden="1" customWidth="1"/>
    <col min="1859" max="1859" width="7.81640625" style="31" hidden="1" customWidth="1"/>
    <col min="1860" max="1860" width="6.81640625" style="31" hidden="1" customWidth="1"/>
    <col min="1861" max="1861" width="31.7265625" style="31" hidden="1" customWidth="1"/>
    <col min="1862" max="1862" width="7.81640625" style="31" hidden="1" customWidth="1"/>
    <col min="1863" max="1863" width="6.81640625" style="31" hidden="1" customWidth="1"/>
    <col min="1864" max="1864" width="31.7265625" style="31" hidden="1" customWidth="1"/>
    <col min="1865" max="1865" width="7.81640625" style="31" hidden="1" customWidth="1"/>
    <col min="1866" max="1866" width="6.81640625" style="31" hidden="1" customWidth="1"/>
    <col min="1867" max="1867" width="31.7265625" style="31" hidden="1" customWidth="1"/>
    <col min="1868" max="1868" width="7.81640625" style="31" hidden="1" customWidth="1"/>
    <col min="1869" max="1869" width="6.81640625" style="31" hidden="1" customWidth="1"/>
    <col min="1870" max="1870" width="31.7265625" style="31" hidden="1" customWidth="1"/>
    <col min="1871" max="1871" width="7.81640625" style="31" hidden="1" customWidth="1"/>
    <col min="1872" max="1872" width="6.81640625" style="31" hidden="1" customWidth="1"/>
    <col min="1873" max="1873" width="31.7265625" style="31" hidden="1" customWidth="1"/>
    <col min="1874" max="1874" width="7.81640625" style="31" hidden="1" customWidth="1"/>
    <col min="1875" max="1875" width="6.81640625" style="31" hidden="1" customWidth="1"/>
    <col min="1876" max="1876" width="31.7265625" style="31" hidden="1" customWidth="1"/>
    <col min="1877" max="1877" width="7.81640625" style="31" hidden="1" customWidth="1"/>
    <col min="1878" max="1878" width="6.81640625" style="31" hidden="1" customWidth="1"/>
    <col min="1879" max="1879" width="31.7265625" style="31" hidden="1" customWidth="1"/>
    <col min="1880" max="1880" width="7.81640625" style="31" hidden="1" customWidth="1"/>
    <col min="1881" max="1881" width="6.81640625" style="31" hidden="1" customWidth="1"/>
    <col min="1882" max="1882" width="31.7265625" style="31" hidden="1" customWidth="1"/>
    <col min="1883" max="1883" width="7.81640625" style="31" hidden="1" customWidth="1"/>
    <col min="1884" max="1884" width="6.81640625" style="31" hidden="1" customWidth="1"/>
    <col min="1885" max="1885" width="31.7265625" style="31" hidden="1" customWidth="1"/>
    <col min="1886" max="1886" width="7.81640625" style="31" hidden="1" customWidth="1"/>
    <col min="1887" max="1887" width="6.81640625" style="31" hidden="1" customWidth="1"/>
    <col min="1888" max="1888" width="31.7265625" style="31" hidden="1" customWidth="1"/>
    <col min="1889" max="1889" width="7.81640625" style="31" hidden="1" customWidth="1"/>
    <col min="1890" max="1890" width="6.81640625" style="31" hidden="1" customWidth="1"/>
    <col min="1891" max="1891" width="31.7265625" style="31" hidden="1" customWidth="1"/>
    <col min="1892" max="1892" width="7.81640625" style="31" hidden="1" customWidth="1"/>
    <col min="1893" max="1893" width="6.81640625" style="31" hidden="1" customWidth="1"/>
    <col min="1894" max="1894" width="31.7265625" style="31" hidden="1" customWidth="1"/>
    <col min="1895" max="1895" width="7.81640625" style="31" hidden="1" customWidth="1"/>
    <col min="1896" max="1896" width="6.81640625" style="31" hidden="1" customWidth="1"/>
    <col min="1897" max="1897" width="31.7265625" style="31" hidden="1" customWidth="1"/>
    <col min="1898" max="1898" width="7.81640625" style="31" hidden="1" customWidth="1"/>
    <col min="1899" max="1899" width="6.81640625" style="31" hidden="1" customWidth="1"/>
    <col min="1900" max="1900" width="31.7265625" style="31" hidden="1" customWidth="1"/>
    <col min="1901" max="1901" width="7.81640625" style="31" hidden="1" customWidth="1"/>
    <col min="1902" max="1902" width="6.81640625" style="31" hidden="1" customWidth="1"/>
    <col min="1903" max="1903" width="31.7265625" style="31" hidden="1" customWidth="1"/>
    <col min="1904" max="1904" width="7.81640625" style="31" hidden="1" customWidth="1"/>
    <col min="1905" max="1905" width="6.81640625" style="31" hidden="1" customWidth="1"/>
    <col min="1906" max="1906" width="31.7265625" style="31" hidden="1" customWidth="1"/>
    <col min="1907" max="1907" width="7.81640625" style="31" hidden="1" customWidth="1"/>
    <col min="1908" max="1908" width="6.81640625" style="31" hidden="1" customWidth="1"/>
    <col min="1909" max="1909" width="31.7265625" style="31" hidden="1" customWidth="1"/>
    <col min="1910" max="1910" width="7.81640625" style="31" hidden="1" customWidth="1"/>
    <col min="1911" max="1911" width="6.81640625" style="31" hidden="1" customWidth="1"/>
    <col min="1912" max="1912" width="31.7265625" style="31" hidden="1" customWidth="1"/>
    <col min="1913" max="1913" width="7.81640625" style="31" hidden="1" customWidth="1"/>
    <col min="1914" max="1914" width="6.81640625" style="31" hidden="1" customWidth="1"/>
    <col min="1915" max="1915" width="31.7265625" style="31" hidden="1" customWidth="1"/>
    <col min="1916" max="1916" width="7.81640625" style="31" hidden="1" customWidth="1"/>
    <col min="1917" max="1917" width="6.81640625" style="31" hidden="1" customWidth="1"/>
    <col min="1918" max="1918" width="31.7265625" style="31" hidden="1" customWidth="1"/>
    <col min="1919" max="1919" width="7.81640625" style="31" hidden="1" customWidth="1"/>
    <col min="1920" max="1920" width="6.81640625" style="31" hidden="1" customWidth="1"/>
    <col min="1921" max="1921" width="31.7265625" style="31" hidden="1" customWidth="1"/>
    <col min="1922" max="1922" width="7.81640625" style="31" hidden="1" customWidth="1"/>
    <col min="1923" max="1923" width="6.81640625" style="31" hidden="1" customWidth="1"/>
    <col min="1924" max="1924" width="31.7265625" style="31" hidden="1" customWidth="1"/>
    <col min="1925" max="1925" width="7.81640625" style="31" hidden="1" customWidth="1"/>
    <col min="1926" max="1926" width="6.81640625" style="31" hidden="1" customWidth="1"/>
    <col min="1927" max="1927" width="31.7265625" style="31" hidden="1" customWidth="1"/>
    <col min="1928" max="1928" width="7.81640625" style="31" hidden="1" customWidth="1"/>
    <col min="1929" max="1929" width="6.81640625" style="31" hidden="1" customWidth="1"/>
    <col min="1930" max="1930" width="31.7265625" style="31" hidden="1" customWidth="1"/>
    <col min="1931" max="1931" width="7.81640625" style="31" hidden="1" customWidth="1"/>
    <col min="1932" max="1932" width="6.81640625" style="31" hidden="1" customWidth="1"/>
    <col min="1933" max="1933" width="31.7265625" style="31" hidden="1" customWidth="1"/>
    <col min="1934" max="1934" width="7.81640625" style="31" hidden="1" customWidth="1"/>
    <col min="1935" max="1935" width="6.81640625" style="31" hidden="1" customWidth="1"/>
    <col min="1936" max="1936" width="31.7265625" style="31" hidden="1" customWidth="1"/>
    <col min="1937" max="1937" width="7.81640625" style="31" hidden="1" customWidth="1"/>
    <col min="1938" max="1938" width="6.81640625" style="31" hidden="1" customWidth="1"/>
    <col min="1939" max="1939" width="31.7265625" style="31" hidden="1" customWidth="1"/>
    <col min="1940" max="1940" width="7.81640625" style="31" hidden="1" customWidth="1"/>
    <col min="1941" max="1941" width="6.81640625" style="31" hidden="1" customWidth="1"/>
    <col min="1942" max="1942" width="31.7265625" style="31" hidden="1" customWidth="1"/>
    <col min="1943" max="1943" width="7.81640625" style="31" hidden="1" customWidth="1"/>
    <col min="1944" max="1944" width="6.81640625" style="31" hidden="1" customWidth="1"/>
    <col min="1945" max="1945" width="31.7265625" style="31" hidden="1" customWidth="1"/>
    <col min="1946" max="1946" width="7.81640625" style="31" hidden="1" customWidth="1"/>
    <col min="1947" max="1947" width="6.81640625" style="31" hidden="1" customWidth="1"/>
    <col min="1948" max="1948" width="31.7265625" style="31" hidden="1" customWidth="1"/>
    <col min="1949" max="1949" width="7.81640625" style="31" hidden="1" customWidth="1"/>
    <col min="1950" max="1950" width="6.81640625" style="31" hidden="1" customWidth="1"/>
    <col min="1951" max="1951" width="31.7265625" style="31" hidden="1" customWidth="1"/>
    <col min="1952" max="1952" width="7.81640625" style="31" hidden="1" customWidth="1"/>
    <col min="1953" max="1953" width="6.81640625" style="31" hidden="1" customWidth="1"/>
    <col min="1954" max="1954" width="31.7265625" style="31" hidden="1" customWidth="1"/>
    <col min="1955" max="1955" width="7.81640625" style="31" hidden="1" customWidth="1"/>
    <col min="1956" max="1956" width="6.81640625" style="31" hidden="1" customWidth="1"/>
    <col min="1957" max="1957" width="31.7265625" style="31" hidden="1" customWidth="1"/>
    <col min="1958" max="1958" width="7.81640625" style="31" hidden="1" customWidth="1"/>
    <col min="1959" max="1959" width="6.81640625" style="31" hidden="1" customWidth="1"/>
    <col min="1960" max="1960" width="31.7265625" style="31" hidden="1" customWidth="1"/>
    <col min="1961" max="1961" width="7.81640625" style="31" hidden="1" customWidth="1"/>
    <col min="1962" max="1962" width="6.81640625" style="31" hidden="1" customWidth="1"/>
    <col min="1963" max="1963" width="31.7265625" style="31" hidden="1" customWidth="1"/>
    <col min="1964" max="1964" width="7.81640625" style="31" hidden="1" customWidth="1"/>
    <col min="1965" max="1965" width="6.81640625" style="31" hidden="1" customWidth="1"/>
    <col min="1966" max="1966" width="31.7265625" style="31" hidden="1" customWidth="1"/>
    <col min="1967" max="1967" width="7.81640625" style="31" hidden="1" customWidth="1"/>
    <col min="1968" max="1968" width="6.81640625" style="31" hidden="1" customWidth="1"/>
    <col min="1969" max="1969" width="31.7265625" style="31" hidden="1" customWidth="1"/>
    <col min="1970" max="1970" width="7.81640625" style="31" hidden="1" customWidth="1"/>
    <col min="1971" max="1971" width="6.81640625" style="31" hidden="1" customWidth="1"/>
    <col min="1972" max="1972" width="31.7265625" style="31" hidden="1" customWidth="1"/>
    <col min="1973" max="1973" width="7.81640625" style="31" hidden="1" customWidth="1"/>
    <col min="1974" max="1974" width="6.81640625" style="31" hidden="1" customWidth="1"/>
    <col min="1975" max="1975" width="31.7265625" style="31" hidden="1" customWidth="1"/>
    <col min="1976" max="1976" width="7.81640625" style="31" hidden="1" customWidth="1"/>
    <col min="1977" max="1977" width="6.81640625" style="31" hidden="1" customWidth="1"/>
    <col min="1978" max="1978" width="31.7265625" style="31" hidden="1" customWidth="1"/>
    <col min="1979" max="1979" width="7.81640625" style="31" hidden="1" customWidth="1"/>
    <col min="1980" max="1980" width="6.81640625" style="31" hidden="1" customWidth="1"/>
    <col min="1981" max="1981" width="31.7265625" style="31" hidden="1" customWidth="1"/>
    <col min="1982" max="1982" width="7.81640625" style="31" hidden="1" customWidth="1"/>
    <col min="1983" max="1983" width="6.81640625" style="31" hidden="1" customWidth="1"/>
    <col min="1984" max="1984" width="31.7265625" style="31" hidden="1" customWidth="1"/>
    <col min="1985" max="1985" width="7.81640625" style="31" hidden="1" customWidth="1"/>
    <col min="1986" max="1986" width="6.81640625" style="31" hidden="1" customWidth="1"/>
    <col min="1987" max="1987" width="31.7265625" style="31" hidden="1" customWidth="1"/>
    <col min="1988" max="1988" width="7.81640625" style="31" hidden="1" customWidth="1"/>
    <col min="1989" max="1989" width="6.81640625" style="31" hidden="1" customWidth="1"/>
    <col min="1990" max="1990" width="31.7265625" style="31" hidden="1" customWidth="1"/>
    <col min="1991" max="1991" width="7.81640625" style="31" hidden="1" customWidth="1"/>
    <col min="1992" max="1992" width="6.81640625" style="31" hidden="1" customWidth="1"/>
    <col min="1993" max="1993" width="31.7265625" style="31" hidden="1" customWidth="1"/>
    <col min="1994" max="1994" width="7.81640625" style="31" hidden="1" customWidth="1"/>
    <col min="1995" max="1995" width="6.81640625" style="31" hidden="1" customWidth="1"/>
    <col min="1996" max="1996" width="31.7265625" style="31" hidden="1" customWidth="1"/>
    <col min="1997" max="1997" width="7.81640625" style="31" hidden="1" customWidth="1"/>
    <col min="1998" max="1998" width="6.81640625" style="31" hidden="1" customWidth="1"/>
    <col min="1999" max="1999" width="31.7265625" style="31" hidden="1" customWidth="1"/>
    <col min="2000" max="2000" width="7.81640625" style="31" hidden="1" customWidth="1"/>
    <col min="2001" max="2001" width="6.81640625" style="31" hidden="1" customWidth="1"/>
    <col min="2002" max="2002" width="31.7265625" style="31" hidden="1" customWidth="1"/>
    <col min="2003" max="2003" width="7.81640625" style="31" hidden="1" customWidth="1"/>
    <col min="2004" max="2004" width="6.81640625" style="31" hidden="1" customWidth="1"/>
    <col min="2005" max="2005" width="31.7265625" style="31" hidden="1" customWidth="1"/>
    <col min="2006" max="2006" width="7.81640625" style="31" hidden="1" customWidth="1"/>
    <col min="2007" max="2007" width="6.81640625" style="31" hidden="1" customWidth="1"/>
    <col min="2008" max="2008" width="31.7265625" style="31" hidden="1" customWidth="1"/>
    <col min="2009" max="2009" width="7.81640625" style="31" hidden="1" customWidth="1"/>
    <col min="2010" max="2010" width="6.81640625" style="31" hidden="1" customWidth="1"/>
    <col min="2011" max="2011" width="31.7265625" style="31" hidden="1" customWidth="1"/>
    <col min="2012" max="2012" width="7.81640625" style="31" hidden="1" customWidth="1"/>
    <col min="2013" max="2013" width="6.81640625" style="31" hidden="1" customWidth="1"/>
    <col min="2014" max="2014" width="31.7265625" style="31" hidden="1" customWidth="1"/>
    <col min="2015" max="2015" width="7.81640625" style="31" hidden="1" customWidth="1"/>
    <col min="2016" max="2016" width="6.81640625" style="31" hidden="1" customWidth="1"/>
    <col min="2017" max="2017" width="31.7265625" style="31" hidden="1" customWidth="1"/>
    <col min="2018" max="2018" width="7.81640625" style="31" hidden="1" customWidth="1"/>
    <col min="2019" max="2019" width="6.81640625" style="31" hidden="1" customWidth="1"/>
    <col min="2020" max="2020" width="31.7265625" style="31" hidden="1" customWidth="1"/>
    <col min="2021" max="2021" width="7.81640625" style="31" hidden="1" customWidth="1"/>
    <col min="2022" max="2022" width="6.81640625" style="31" hidden="1" customWidth="1"/>
    <col min="2023" max="2023" width="31.7265625" style="31" hidden="1" customWidth="1"/>
    <col min="2024" max="2024" width="7.81640625" style="31" hidden="1" customWidth="1"/>
    <col min="2025" max="2025" width="6.81640625" style="31" hidden="1" customWidth="1"/>
    <col min="2026" max="2026" width="31.7265625" style="31" hidden="1" customWidth="1"/>
    <col min="2027" max="2027" width="7.81640625" style="31" hidden="1" customWidth="1"/>
    <col min="2028" max="2028" width="6.81640625" style="31" hidden="1" customWidth="1"/>
    <col min="2029" max="2029" width="31.7265625" style="31" hidden="1" customWidth="1"/>
    <col min="2030" max="2030" width="7.81640625" style="31" hidden="1" customWidth="1"/>
    <col min="2031" max="2031" width="6.81640625" style="31" hidden="1" customWidth="1"/>
    <col min="2032" max="2032" width="31.7265625" style="31" hidden="1" customWidth="1"/>
    <col min="2033" max="2033" width="7.81640625" style="31" hidden="1" customWidth="1"/>
    <col min="2034" max="2034" width="6.81640625" style="31" hidden="1" customWidth="1"/>
    <col min="2035" max="2035" width="31.7265625" style="31" hidden="1" customWidth="1"/>
    <col min="2036" max="2036" width="7.81640625" style="31" hidden="1" customWidth="1"/>
    <col min="2037" max="2037" width="6.81640625" style="31" hidden="1" customWidth="1"/>
    <col min="2038" max="2038" width="31.7265625" style="31" hidden="1" customWidth="1"/>
    <col min="2039" max="2039" width="7.81640625" style="31" hidden="1" customWidth="1"/>
    <col min="2040" max="2040" width="6.81640625" style="31" hidden="1" customWidth="1"/>
    <col min="2041" max="2041" width="31.7265625" style="31" hidden="1" customWidth="1"/>
    <col min="2042" max="2042" width="7.81640625" style="31" hidden="1" customWidth="1"/>
    <col min="2043" max="2043" width="6.81640625" style="31" hidden="1" customWidth="1"/>
    <col min="2044" max="2044" width="31.7265625" style="31" hidden="1" customWidth="1"/>
    <col min="2045" max="2045" width="7.81640625" style="31" hidden="1" customWidth="1"/>
    <col min="2046" max="2046" width="6.81640625" style="31" hidden="1" customWidth="1"/>
    <col min="2047" max="2047" width="31.7265625" style="31" hidden="1" customWidth="1"/>
    <col min="2048" max="2048" width="7.81640625" style="31" hidden="1" customWidth="1"/>
    <col min="2049" max="2049" width="6.81640625" style="31" hidden="1" customWidth="1"/>
    <col min="2050" max="2050" width="31.7265625" style="31" hidden="1" customWidth="1"/>
    <col min="2051" max="2051" width="7.81640625" style="31" hidden="1" customWidth="1"/>
    <col min="2052" max="2052" width="6.81640625" style="31" hidden="1" customWidth="1"/>
    <col min="2053" max="2053" width="31.7265625" style="31" hidden="1" customWidth="1"/>
    <col min="2054" max="2054" width="7.81640625" style="31" hidden="1" customWidth="1"/>
    <col min="2055" max="2055" width="6.81640625" style="31" hidden="1" customWidth="1"/>
    <col min="2056" max="2056" width="31.7265625" style="31" hidden="1" customWidth="1"/>
    <col min="2057" max="2057" width="7.81640625" style="31" hidden="1" customWidth="1"/>
    <col min="2058" max="2058" width="6.81640625" style="31" hidden="1" customWidth="1"/>
    <col min="2059" max="2059" width="31.7265625" style="31" hidden="1" customWidth="1"/>
    <col min="2060" max="2060" width="7.81640625" style="31" hidden="1" customWidth="1"/>
    <col min="2061" max="2061" width="6.81640625" style="31" hidden="1" customWidth="1"/>
    <col min="2062" max="2062" width="31.7265625" style="31" hidden="1" customWidth="1"/>
    <col min="2063" max="2063" width="7.81640625" style="31" hidden="1" customWidth="1"/>
    <col min="2064" max="2064" width="6.81640625" style="31" hidden="1" customWidth="1"/>
    <col min="2065" max="2065" width="31.7265625" style="31" hidden="1" customWidth="1"/>
    <col min="2066" max="2066" width="7.81640625" style="31" hidden="1" customWidth="1"/>
    <col min="2067" max="2067" width="6.81640625" style="31" hidden="1" customWidth="1"/>
    <col min="2068" max="2068" width="31.7265625" style="31" hidden="1" customWidth="1"/>
    <col min="2069" max="2069" width="7.81640625" style="31" hidden="1" customWidth="1"/>
    <col min="2070" max="2070" width="6.81640625" style="31" hidden="1" customWidth="1"/>
    <col min="2071" max="2071" width="31.7265625" style="31" hidden="1" customWidth="1"/>
    <col min="2072" max="2072" width="7.81640625" style="31" hidden="1" customWidth="1"/>
    <col min="2073" max="2073" width="6.81640625" style="31" hidden="1" customWidth="1"/>
    <col min="2074" max="2074" width="31.7265625" style="31" hidden="1" customWidth="1"/>
    <col min="2075" max="2075" width="7.81640625" style="31" hidden="1" customWidth="1"/>
    <col min="2076" max="2076" width="6.81640625" style="31" hidden="1" customWidth="1"/>
    <col min="2077" max="2077" width="31.7265625" style="31" hidden="1" customWidth="1"/>
    <col min="2078" max="2078" width="7.81640625" style="31" hidden="1" customWidth="1"/>
    <col min="2079" max="2079" width="6.81640625" style="31" hidden="1" customWidth="1"/>
    <col min="2080" max="2080" width="31.7265625" style="31" hidden="1" customWidth="1"/>
    <col min="2081" max="2081" width="7.81640625" style="31" hidden="1" customWidth="1"/>
    <col min="2082" max="2082" width="6.81640625" style="31" hidden="1" customWidth="1"/>
    <col min="2083" max="2083" width="31.7265625" style="31" hidden="1" customWidth="1"/>
    <col min="2084" max="2084" width="7.81640625" style="31" hidden="1" customWidth="1"/>
    <col min="2085" max="2085" width="6.81640625" style="31" hidden="1" customWidth="1"/>
    <col min="2086" max="2086" width="31.7265625" style="31" hidden="1" customWidth="1"/>
    <col min="2087" max="2087" width="7.81640625" style="31" hidden="1" customWidth="1"/>
    <col min="2088" max="2088" width="6.81640625" style="31" hidden="1" customWidth="1"/>
    <col min="2089" max="2089" width="31.7265625" style="31" hidden="1" customWidth="1"/>
    <col min="2090" max="2090" width="7.81640625" style="31" hidden="1" customWidth="1"/>
    <col min="2091" max="2091" width="6.81640625" style="31" hidden="1" customWidth="1"/>
    <col min="2092" max="2092" width="31.7265625" style="31" hidden="1" customWidth="1"/>
    <col min="2093" max="2093" width="7.81640625" style="31" hidden="1" customWidth="1"/>
    <col min="2094" max="2094" width="6.81640625" style="31" hidden="1" customWidth="1"/>
    <col min="2095" max="2095" width="31.7265625" style="31" hidden="1" customWidth="1"/>
    <col min="2096" max="2096" width="7.81640625" style="31" hidden="1" customWidth="1"/>
    <col min="2097" max="2097" width="6.81640625" style="31" hidden="1" customWidth="1"/>
    <col min="2098" max="2098" width="31.7265625" style="31" hidden="1" customWidth="1"/>
    <col min="2099" max="2099" width="7.81640625" style="31" hidden="1" customWidth="1"/>
    <col min="2100" max="2100" width="6.81640625" style="31" hidden="1" customWidth="1"/>
    <col min="2101" max="2101" width="31.7265625" style="31" hidden="1" customWidth="1"/>
    <col min="2102" max="2102" width="7.81640625" style="31" hidden="1" customWidth="1"/>
    <col min="2103" max="2103" width="6.81640625" style="31" hidden="1" customWidth="1"/>
    <col min="2104" max="2104" width="31.7265625" style="31" hidden="1" customWidth="1"/>
    <col min="2105" max="2105" width="7.81640625" style="31" hidden="1" customWidth="1"/>
    <col min="2106" max="2106" width="6.81640625" style="31" hidden="1" customWidth="1"/>
    <col min="2107" max="2107" width="31.7265625" style="31" hidden="1" customWidth="1"/>
    <col min="2108" max="2108" width="7.81640625" style="31" hidden="1" customWidth="1"/>
    <col min="2109" max="2109" width="6.81640625" style="31" hidden="1" customWidth="1"/>
    <col min="2110" max="2110" width="31.7265625" style="31" hidden="1" customWidth="1"/>
    <col min="2111" max="2111" width="7.81640625" style="31" hidden="1" customWidth="1"/>
    <col min="2112" max="2112" width="6.81640625" style="31" hidden="1" customWidth="1"/>
    <col min="2113" max="2113" width="31.7265625" style="31" hidden="1" customWidth="1"/>
    <col min="2114" max="2114" width="7.81640625" style="31" hidden="1" customWidth="1"/>
    <col min="2115" max="2115" width="6.81640625" style="31" hidden="1" customWidth="1"/>
    <col min="2116" max="2116" width="31.7265625" style="31" hidden="1" customWidth="1"/>
    <col min="2117" max="2117" width="7.81640625" style="31" hidden="1" customWidth="1"/>
    <col min="2118" max="2118" width="6.81640625" style="31" hidden="1" customWidth="1"/>
    <col min="2119" max="2119" width="31.7265625" style="31" hidden="1" customWidth="1"/>
    <col min="2120" max="2120" width="7.81640625" style="31" hidden="1" customWidth="1"/>
    <col min="2121" max="2121" width="6.81640625" style="31" hidden="1" customWidth="1"/>
    <col min="2122" max="2122" width="31.7265625" style="31" hidden="1" customWidth="1"/>
    <col min="2123" max="2123" width="7.81640625" style="31" hidden="1" customWidth="1"/>
    <col min="2124" max="2124" width="6.81640625" style="31" hidden="1" customWidth="1"/>
    <col min="2125" max="2125" width="31.7265625" style="31" hidden="1" customWidth="1"/>
    <col min="2126" max="2126" width="7.81640625" style="31" hidden="1" customWidth="1"/>
    <col min="2127" max="2127" width="6.81640625" style="31" hidden="1" customWidth="1"/>
    <col min="2128" max="2128" width="31.7265625" style="31" hidden="1" customWidth="1"/>
    <col min="2129" max="2129" width="7.81640625" style="31" hidden="1" customWidth="1"/>
    <col min="2130" max="2130" width="6.81640625" style="31" hidden="1" customWidth="1"/>
    <col min="2131" max="2131" width="31.7265625" style="31" hidden="1" customWidth="1"/>
    <col min="2132" max="2132" width="7.81640625" style="31" hidden="1" customWidth="1"/>
    <col min="2133" max="2133" width="6.81640625" style="31" hidden="1" customWidth="1"/>
    <col min="2134" max="2134" width="31.7265625" style="31" hidden="1" customWidth="1"/>
    <col min="2135" max="2135" width="7.81640625" style="31" hidden="1" customWidth="1"/>
    <col min="2136" max="2136" width="6.81640625" style="31" hidden="1" customWidth="1"/>
    <col min="2137" max="2137" width="31.7265625" style="31" hidden="1" customWidth="1"/>
    <col min="2138" max="2138" width="7.81640625" style="31" hidden="1" customWidth="1"/>
    <col min="2139" max="2139" width="6.81640625" style="31" hidden="1" customWidth="1"/>
    <col min="2140" max="2140" width="31.7265625" style="31" hidden="1" customWidth="1"/>
    <col min="2141" max="2141" width="7.81640625" style="31" hidden="1" customWidth="1"/>
    <col min="2142" max="2142" width="6.81640625" style="31" hidden="1" customWidth="1"/>
    <col min="2143" max="2143" width="31.7265625" style="31" hidden="1" customWidth="1"/>
    <col min="2144" max="2144" width="7.81640625" style="31" hidden="1" customWidth="1"/>
    <col min="2145" max="2145" width="6.81640625" style="31" hidden="1" customWidth="1"/>
    <col min="2146" max="2146" width="31.7265625" style="31" hidden="1" customWidth="1"/>
    <col min="2147" max="2147" width="7.81640625" style="31" hidden="1" customWidth="1"/>
    <col min="2148" max="2148" width="6.81640625" style="31" hidden="1" customWidth="1"/>
    <col min="2149" max="2149" width="31.7265625" style="31" hidden="1" customWidth="1"/>
    <col min="2150" max="2150" width="7.81640625" style="31" hidden="1" customWidth="1"/>
    <col min="2151" max="2151" width="6.81640625" style="31" hidden="1" customWidth="1"/>
    <col min="2152" max="2152" width="31.7265625" style="31" hidden="1" customWidth="1"/>
    <col min="2153" max="2153" width="7.81640625" style="31" hidden="1" customWidth="1"/>
    <col min="2154" max="2154" width="6.81640625" style="31" hidden="1" customWidth="1"/>
    <col min="2155" max="2155" width="31.7265625" style="31" hidden="1" customWidth="1"/>
    <col min="2156" max="2156" width="7.81640625" style="31" hidden="1" customWidth="1"/>
    <col min="2157" max="2157" width="6.81640625" style="31" hidden="1" customWidth="1"/>
    <col min="2158" max="2158" width="31.7265625" style="31" hidden="1" customWidth="1"/>
    <col min="2159" max="2159" width="7.81640625" style="31" hidden="1" customWidth="1"/>
    <col min="2160" max="2160" width="6.81640625" style="31" hidden="1" customWidth="1"/>
    <col min="2161" max="2161" width="31.7265625" style="31" hidden="1" customWidth="1"/>
    <col min="2162" max="2162" width="7.81640625" style="31" hidden="1" customWidth="1"/>
    <col min="2163" max="2163" width="6.81640625" style="31" hidden="1" customWidth="1"/>
    <col min="2164" max="2164" width="31.7265625" style="31" hidden="1" customWidth="1"/>
    <col min="2165" max="2165" width="7.81640625" style="31" hidden="1" customWidth="1"/>
    <col min="2166" max="2166" width="6.81640625" style="31" hidden="1" customWidth="1"/>
    <col min="2167" max="2167" width="31.7265625" style="31" hidden="1" customWidth="1"/>
    <col min="2168" max="2168" width="7.81640625" style="31" hidden="1" customWidth="1"/>
    <col min="2169" max="2169" width="6.81640625" style="31" hidden="1" customWidth="1"/>
    <col min="2170" max="2170" width="31.7265625" style="31" hidden="1" customWidth="1"/>
    <col min="2171" max="2171" width="7.81640625" style="31" hidden="1" customWidth="1"/>
    <col min="2172" max="2172" width="6.81640625" style="31" hidden="1" customWidth="1"/>
    <col min="2173" max="2173" width="31.7265625" style="31" hidden="1" customWidth="1"/>
    <col min="2174" max="2174" width="7.81640625" style="31" hidden="1" customWidth="1"/>
    <col min="2175" max="2175" width="6.81640625" style="31" hidden="1" customWidth="1"/>
    <col min="2176" max="2176" width="31.7265625" style="31" hidden="1" customWidth="1"/>
    <col min="2177" max="2177" width="7.81640625" style="31" hidden="1" customWidth="1"/>
    <col min="2178" max="2178" width="6.81640625" style="31" hidden="1" customWidth="1"/>
    <col min="2179" max="2179" width="31.7265625" style="31" hidden="1" customWidth="1"/>
    <col min="2180" max="2180" width="7.81640625" style="31" hidden="1" customWidth="1"/>
    <col min="2181" max="2181" width="6.81640625" style="31" hidden="1" customWidth="1"/>
    <col min="2182" max="2182" width="31.7265625" style="31" hidden="1" customWidth="1"/>
    <col min="2183" max="2183" width="7.81640625" style="31" hidden="1" customWidth="1"/>
    <col min="2184" max="2184" width="6.81640625" style="31" hidden="1" customWidth="1"/>
    <col min="2185" max="2185" width="31.7265625" style="31" hidden="1" customWidth="1"/>
    <col min="2186" max="2186" width="7.81640625" style="31" hidden="1" customWidth="1"/>
    <col min="2187" max="2187" width="6.81640625" style="31" hidden="1" customWidth="1"/>
    <col min="2188" max="2188" width="31.7265625" style="31" hidden="1" customWidth="1"/>
    <col min="2189" max="2189" width="7.81640625" style="31" hidden="1" customWidth="1"/>
    <col min="2190" max="2190" width="6.81640625" style="31" hidden="1" customWidth="1"/>
    <col min="2191" max="2191" width="31.7265625" style="31" hidden="1" customWidth="1"/>
    <col min="2192" max="2192" width="7.81640625" style="31" hidden="1" customWidth="1"/>
    <col min="2193" max="2193" width="6.81640625" style="31" hidden="1" customWidth="1"/>
    <col min="2194" max="2194" width="31.7265625" style="31" hidden="1" customWidth="1"/>
    <col min="2195" max="2195" width="7.81640625" style="31" hidden="1" customWidth="1"/>
    <col min="2196" max="2196" width="6.81640625" style="31" hidden="1" customWidth="1"/>
    <col min="2197" max="2197" width="31.7265625" style="31" hidden="1" customWidth="1"/>
    <col min="2198" max="2198" width="7.81640625" style="31" hidden="1" customWidth="1"/>
    <col min="2199" max="2199" width="6.81640625" style="31" hidden="1" customWidth="1"/>
    <col min="2200" max="2200" width="31.7265625" style="31" hidden="1" customWidth="1"/>
    <col min="2201" max="2201" width="7.81640625" style="31" hidden="1" customWidth="1"/>
    <col min="2202" max="2202" width="6.81640625" style="31" hidden="1" customWidth="1"/>
    <col min="2203" max="2203" width="31.7265625" style="31" hidden="1" customWidth="1"/>
    <col min="2204" max="2204" width="7.81640625" style="31" hidden="1" customWidth="1"/>
    <col min="2205" max="2205" width="6.81640625" style="31" hidden="1" customWidth="1"/>
    <col min="2206" max="2206" width="31.7265625" style="31" hidden="1" customWidth="1"/>
    <col min="2207" max="2207" width="7.81640625" style="31" hidden="1" customWidth="1"/>
    <col min="2208" max="2208" width="6.81640625" style="31" hidden="1" customWidth="1"/>
    <col min="2209" max="2209" width="31.7265625" style="31" hidden="1" customWidth="1"/>
    <col min="2210" max="2210" width="7.81640625" style="31" hidden="1" customWidth="1"/>
    <col min="2211" max="2211" width="6.81640625" style="31" hidden="1" customWidth="1"/>
    <col min="2212" max="2212" width="31.7265625" style="31" hidden="1" customWidth="1"/>
    <col min="2213" max="2213" width="7.81640625" style="31" hidden="1" customWidth="1"/>
    <col min="2214" max="2214" width="6.81640625" style="31" hidden="1" customWidth="1"/>
    <col min="2215" max="2215" width="31.7265625" style="31" hidden="1" customWidth="1"/>
    <col min="2216" max="2216" width="7.81640625" style="31" hidden="1" customWidth="1"/>
    <col min="2217" max="2217" width="6.81640625" style="31" hidden="1" customWidth="1"/>
    <col min="2218" max="2218" width="31.7265625" style="31" hidden="1" customWidth="1"/>
    <col min="2219" max="2219" width="7.81640625" style="31" hidden="1" customWidth="1"/>
    <col min="2220" max="2220" width="6.81640625" style="31" hidden="1" customWidth="1"/>
    <col min="2221" max="2221" width="31.7265625" style="31" hidden="1" customWidth="1"/>
    <col min="2222" max="2222" width="7.81640625" style="31" hidden="1" customWidth="1"/>
    <col min="2223" max="2223" width="6.81640625" style="31" hidden="1" customWidth="1"/>
    <col min="2224" max="2224" width="31.7265625" style="31" hidden="1" customWidth="1"/>
    <col min="2225" max="2225" width="7.81640625" style="31" hidden="1" customWidth="1"/>
    <col min="2226" max="2226" width="6.81640625" style="31" hidden="1" customWidth="1"/>
    <col min="2227" max="2227" width="31.7265625" style="31" hidden="1" customWidth="1"/>
    <col min="2228" max="2228" width="7.81640625" style="31" hidden="1" customWidth="1"/>
    <col min="2229" max="2229" width="6.81640625" style="31" hidden="1" customWidth="1"/>
    <col min="2230" max="2230" width="31.7265625" style="31" hidden="1" customWidth="1"/>
    <col min="2231" max="2231" width="7.81640625" style="31" hidden="1" customWidth="1"/>
    <col min="2232" max="2232" width="6.81640625" style="31" hidden="1" customWidth="1"/>
    <col min="2233" max="2233" width="31.7265625" style="31" hidden="1" customWidth="1"/>
    <col min="2234" max="2234" width="7.81640625" style="31" hidden="1" customWidth="1"/>
    <col min="2235" max="2235" width="6.81640625" style="31" hidden="1" customWidth="1"/>
    <col min="2236" max="2236" width="31.7265625" style="31" hidden="1" customWidth="1"/>
    <col min="2237" max="2237" width="7.81640625" style="31" hidden="1" customWidth="1"/>
    <col min="2238" max="2238" width="6.81640625" style="31" hidden="1" customWidth="1"/>
    <col min="2239" max="2239" width="31.7265625" style="31" hidden="1" customWidth="1"/>
    <col min="2240" max="2240" width="7.81640625" style="31" hidden="1" customWidth="1"/>
    <col min="2241" max="2241" width="6.81640625" style="31" hidden="1" customWidth="1"/>
    <col min="2242" max="2242" width="31.7265625" style="31" hidden="1" customWidth="1"/>
    <col min="2243" max="2243" width="7.81640625" style="31" hidden="1" customWidth="1"/>
    <col min="2244" max="2244" width="6.81640625" style="31" hidden="1" customWidth="1"/>
    <col min="2245" max="2245" width="31.7265625" style="31" hidden="1" customWidth="1"/>
    <col min="2246" max="2246" width="7.81640625" style="31" hidden="1" customWidth="1"/>
    <col min="2247" max="2247" width="6.81640625" style="31" hidden="1" customWidth="1"/>
    <col min="2248" max="2248" width="31.7265625" style="31" hidden="1" customWidth="1"/>
    <col min="2249" max="2249" width="7.81640625" style="31" hidden="1" customWidth="1"/>
    <col min="2250" max="2250" width="6.81640625" style="31" hidden="1" customWidth="1"/>
    <col min="2251" max="2251" width="31.7265625" style="31" hidden="1" customWidth="1"/>
    <col min="2252" max="2252" width="7.81640625" style="31" hidden="1" customWidth="1"/>
    <col min="2253" max="2253" width="6.81640625" style="31" hidden="1" customWidth="1"/>
    <col min="2254" max="2254" width="31.7265625" style="31" hidden="1" customWidth="1"/>
    <col min="2255" max="2255" width="7.81640625" style="31" hidden="1" customWidth="1"/>
    <col min="2256" max="2256" width="6.81640625" style="31" hidden="1" customWidth="1"/>
    <col min="2257" max="2257" width="31.7265625" style="31" hidden="1" customWidth="1"/>
    <col min="2258" max="2258" width="7.81640625" style="31" hidden="1" customWidth="1"/>
    <col min="2259" max="2259" width="6.81640625" style="31" hidden="1" customWidth="1"/>
    <col min="2260" max="2260" width="31.7265625" style="31" hidden="1" customWidth="1"/>
    <col min="2261" max="2261" width="7.81640625" style="31" hidden="1" customWidth="1"/>
    <col min="2262" max="2262" width="6.81640625" style="31" hidden="1" customWidth="1"/>
    <col min="2263" max="2263" width="31.7265625" style="31" hidden="1" customWidth="1"/>
    <col min="2264" max="2264" width="7.81640625" style="31" hidden="1" customWidth="1"/>
    <col min="2265" max="2265" width="6.81640625" style="31" hidden="1" customWidth="1"/>
    <col min="2266" max="2266" width="31.7265625" style="31" hidden="1" customWidth="1"/>
    <col min="2267" max="2267" width="7.81640625" style="31" hidden="1" customWidth="1"/>
    <col min="2268" max="2268" width="6.81640625" style="31" hidden="1" customWidth="1"/>
    <col min="2269" max="2269" width="31.7265625" style="31" hidden="1" customWidth="1"/>
    <col min="2270" max="2270" width="7.81640625" style="31" hidden="1" customWidth="1"/>
    <col min="2271" max="2271" width="6.81640625" style="31" hidden="1" customWidth="1"/>
    <col min="2272" max="2272" width="31.7265625" style="31" hidden="1" customWidth="1"/>
    <col min="2273" max="2273" width="7.81640625" style="31" hidden="1" customWidth="1"/>
    <col min="2274" max="2274" width="6.81640625" style="31" hidden="1" customWidth="1"/>
    <col min="2275" max="2275" width="31.7265625" style="31" hidden="1" customWidth="1"/>
    <col min="2276" max="2276" width="7.81640625" style="31" hidden="1" customWidth="1"/>
    <col min="2277" max="2277" width="6.81640625" style="31" hidden="1" customWidth="1"/>
    <col min="2278" max="2278" width="31.7265625" style="31" hidden="1" customWidth="1"/>
    <col min="2279" max="2279" width="7.81640625" style="31" hidden="1" customWidth="1"/>
    <col min="2280" max="2280" width="6.81640625" style="31" hidden="1" customWidth="1"/>
    <col min="2281" max="2281" width="31.7265625" style="31" hidden="1" customWidth="1"/>
    <col min="2282" max="2282" width="7.81640625" style="31" hidden="1" customWidth="1"/>
    <col min="2283" max="2283" width="6.81640625" style="31" hidden="1" customWidth="1"/>
    <col min="2284" max="2284" width="31.7265625" style="31" hidden="1" customWidth="1"/>
    <col min="2285" max="2285" width="7.81640625" style="31" hidden="1" customWidth="1"/>
    <col min="2286" max="2286" width="6.81640625" style="31" hidden="1" customWidth="1"/>
    <col min="2287" max="2287" width="31.7265625" style="31" hidden="1" customWidth="1"/>
    <col min="2288" max="2288" width="7.81640625" style="31" hidden="1" customWidth="1"/>
    <col min="2289" max="2289" width="6.81640625" style="31" hidden="1" customWidth="1"/>
    <col min="2290" max="2290" width="31.7265625" style="31" hidden="1" customWidth="1"/>
    <col min="2291" max="2291" width="7.81640625" style="31" hidden="1" customWidth="1"/>
    <col min="2292" max="2292" width="6.81640625" style="31" hidden="1" customWidth="1"/>
    <col min="2293" max="2293" width="31.7265625" style="31" hidden="1" customWidth="1"/>
    <col min="2294" max="2294" width="7.81640625" style="31" hidden="1" customWidth="1"/>
    <col min="2295" max="2295" width="6.81640625" style="31" hidden="1" customWidth="1"/>
    <col min="2296" max="2296" width="31.7265625" style="31" hidden="1" customWidth="1"/>
    <col min="2297" max="2297" width="7.81640625" style="31" hidden="1" customWidth="1"/>
    <col min="2298" max="2298" width="6.81640625" style="31" hidden="1" customWidth="1"/>
    <col min="2299" max="2299" width="31.7265625" style="31" hidden="1" customWidth="1"/>
    <col min="2300" max="2300" width="7.81640625" style="31" hidden="1" customWidth="1"/>
    <col min="2301" max="2301" width="6.81640625" style="31" hidden="1" customWidth="1"/>
    <col min="2302" max="2302" width="31.7265625" style="31" hidden="1" customWidth="1"/>
    <col min="2303" max="2303" width="7.81640625" style="31" hidden="1" customWidth="1"/>
    <col min="2304" max="2304" width="6.81640625" style="31" hidden="1" customWidth="1"/>
    <col min="2305" max="2305" width="31.7265625" style="31" hidden="1" customWidth="1"/>
    <col min="2306" max="2306" width="7.81640625" style="31" hidden="1" customWidth="1"/>
    <col min="2307" max="2307" width="6.81640625" style="31" hidden="1" customWidth="1"/>
    <col min="2308" max="2308" width="31.7265625" style="31" hidden="1" customWidth="1"/>
    <col min="2309" max="2309" width="7.81640625" style="31" hidden="1" customWidth="1"/>
    <col min="2310" max="2310" width="6.81640625" style="31" hidden="1" customWidth="1"/>
    <col min="2311" max="2311" width="31.7265625" style="31" hidden="1" customWidth="1"/>
    <col min="2312" max="2312" width="7.81640625" style="31" hidden="1" customWidth="1"/>
    <col min="2313" max="2313" width="6.81640625" style="31" hidden="1" customWidth="1"/>
    <col min="2314" max="2314" width="31.7265625" style="31" hidden="1" customWidth="1"/>
    <col min="2315" max="2315" width="7.81640625" style="31" hidden="1" customWidth="1"/>
    <col min="2316" max="2316" width="6.81640625" style="31" hidden="1" customWidth="1"/>
    <col min="2317" max="2317" width="31.7265625" style="31" hidden="1" customWidth="1"/>
    <col min="2318" max="2318" width="7.81640625" style="31" hidden="1" customWidth="1"/>
    <col min="2319" max="2319" width="6.81640625" style="31" hidden="1" customWidth="1"/>
    <col min="2320" max="2320" width="31.7265625" style="31" hidden="1" customWidth="1"/>
    <col min="2321" max="2321" width="7.81640625" style="31" hidden="1" customWidth="1"/>
    <col min="2322" max="2322" width="6.81640625" style="31" hidden="1" customWidth="1"/>
    <col min="2323" max="2323" width="31.7265625" style="31" hidden="1" customWidth="1"/>
    <col min="2324" max="2324" width="7.81640625" style="31" hidden="1" customWidth="1"/>
    <col min="2325" max="2325" width="6.81640625" style="31" hidden="1" customWidth="1"/>
    <col min="2326" max="2326" width="31.7265625" style="31" hidden="1" customWidth="1"/>
    <col min="2327" max="2327" width="7.81640625" style="31" hidden="1" customWidth="1"/>
    <col min="2328" max="2328" width="6.81640625" style="31" hidden="1" customWidth="1"/>
    <col min="2329" max="2329" width="31.7265625" style="31" hidden="1" customWidth="1"/>
    <col min="2330" max="2330" width="7.81640625" style="31" hidden="1" customWidth="1"/>
    <col min="2331" max="2331" width="6.81640625" style="31" hidden="1" customWidth="1"/>
    <col min="2332" max="2332" width="31.7265625" style="31" hidden="1" customWidth="1"/>
    <col min="2333" max="2333" width="7.81640625" style="31" hidden="1" customWidth="1"/>
    <col min="2334" max="2334" width="6.81640625" style="31" hidden="1" customWidth="1"/>
    <col min="2335" max="2335" width="31.7265625" style="31" hidden="1" customWidth="1"/>
    <col min="2336" max="2336" width="7.81640625" style="31" hidden="1" customWidth="1"/>
    <col min="2337" max="2337" width="6.81640625" style="31" hidden="1" customWidth="1"/>
    <col min="2338" max="2338" width="31.7265625" style="31" hidden="1" customWidth="1"/>
    <col min="2339" max="2339" width="7.81640625" style="31" hidden="1" customWidth="1"/>
    <col min="2340" max="2340" width="6.81640625" style="31" hidden="1" customWidth="1"/>
    <col min="2341" max="2341" width="31.7265625" style="31" hidden="1" customWidth="1"/>
    <col min="2342" max="2342" width="7.81640625" style="31" hidden="1" customWidth="1"/>
    <col min="2343" max="2343" width="6.81640625" style="31" hidden="1" customWidth="1"/>
    <col min="2344" max="2344" width="31.7265625" style="31" hidden="1" customWidth="1"/>
    <col min="2345" max="2345" width="7.81640625" style="31" hidden="1" customWidth="1"/>
    <col min="2346" max="2346" width="6.81640625" style="31" hidden="1" customWidth="1"/>
    <col min="2347" max="2347" width="31.7265625" style="31" hidden="1" customWidth="1"/>
    <col min="2348" max="2348" width="7.81640625" style="31" hidden="1" customWidth="1"/>
    <col min="2349" max="2349" width="6.81640625" style="31" hidden="1" customWidth="1"/>
    <col min="2350" max="2350" width="31.7265625" style="31" hidden="1" customWidth="1"/>
    <col min="2351" max="2351" width="7.81640625" style="31" hidden="1" customWidth="1"/>
    <col min="2352" max="2352" width="6.81640625" style="31" hidden="1" customWidth="1"/>
    <col min="2353" max="2353" width="31.7265625" style="31" hidden="1" customWidth="1"/>
    <col min="2354" max="2354" width="7.81640625" style="31" hidden="1" customWidth="1"/>
    <col min="2355" max="2355" width="6.81640625" style="31" hidden="1" customWidth="1"/>
    <col min="2356" max="2356" width="31.7265625" style="31" hidden="1" customWidth="1"/>
    <col min="2357" max="2357" width="7.81640625" style="31" hidden="1" customWidth="1"/>
    <col min="2358" max="2358" width="6.81640625" style="31" hidden="1" customWidth="1"/>
    <col min="2359" max="2359" width="31.7265625" style="31" hidden="1" customWidth="1"/>
    <col min="2360" max="2360" width="7.81640625" style="31" hidden="1" customWidth="1"/>
    <col min="2361" max="2361" width="6.81640625" style="31" hidden="1" customWidth="1"/>
    <col min="2362" max="2362" width="31.7265625" style="31" hidden="1" customWidth="1"/>
    <col min="2363" max="2363" width="7.81640625" style="31" hidden="1" customWidth="1"/>
    <col min="2364" max="2364" width="6.81640625" style="31" hidden="1" customWidth="1"/>
    <col min="2365" max="2365" width="31.7265625" style="31" hidden="1" customWidth="1"/>
    <col min="2366" max="2366" width="7.81640625" style="31" hidden="1" customWidth="1"/>
    <col min="2367" max="2367" width="6.81640625" style="31" hidden="1" customWidth="1"/>
    <col min="2368" max="2368" width="31.7265625" style="31" hidden="1" customWidth="1"/>
    <col min="2369" max="2369" width="7.81640625" style="31" hidden="1" customWidth="1"/>
    <col min="2370" max="2370" width="6.81640625" style="31" hidden="1" customWidth="1"/>
    <col min="2371" max="2371" width="31.7265625" style="31" hidden="1" customWidth="1"/>
    <col min="2372" max="2372" width="7.81640625" style="31" hidden="1" customWidth="1"/>
    <col min="2373" max="2373" width="6.81640625" style="31" hidden="1" customWidth="1"/>
    <col min="2374" max="2374" width="31.7265625" style="31" hidden="1" customWidth="1"/>
    <col min="2375" max="2375" width="7.81640625" style="31" hidden="1" customWidth="1"/>
    <col min="2376" max="2376" width="6.81640625" style="31" hidden="1" customWidth="1"/>
    <col min="2377" max="2377" width="31.7265625" style="31" hidden="1" customWidth="1"/>
    <col min="2378" max="2378" width="7.81640625" style="31" hidden="1" customWidth="1"/>
    <col min="2379" max="2379" width="6.81640625" style="31" hidden="1" customWidth="1"/>
    <col min="2380" max="2380" width="31.7265625" style="31" hidden="1" customWidth="1"/>
    <col min="2381" max="2381" width="7.81640625" style="31" hidden="1" customWidth="1"/>
    <col min="2382" max="2382" width="6.81640625" style="31" hidden="1" customWidth="1"/>
    <col min="2383" max="2383" width="31.7265625" style="31" hidden="1" customWidth="1"/>
    <col min="2384" max="2384" width="7.81640625" style="31" hidden="1" customWidth="1"/>
    <col min="2385" max="2385" width="6.81640625" style="31" hidden="1" customWidth="1"/>
    <col min="2386" max="2386" width="31.7265625" style="31" hidden="1" customWidth="1"/>
    <col min="2387" max="2387" width="7.81640625" style="31" hidden="1" customWidth="1"/>
    <col min="2388" max="2388" width="6.81640625" style="31" hidden="1" customWidth="1"/>
    <col min="2389" max="2389" width="31.7265625" style="31" hidden="1" customWidth="1"/>
    <col min="2390" max="2390" width="7.81640625" style="31" hidden="1" customWidth="1"/>
    <col min="2391" max="2391" width="6.81640625" style="31" hidden="1" customWidth="1"/>
    <col min="2392" max="2392" width="31.7265625" style="31" hidden="1" customWidth="1"/>
    <col min="2393" max="2393" width="7.81640625" style="31" hidden="1" customWidth="1"/>
    <col min="2394" max="2394" width="6.81640625" style="31" hidden="1" customWidth="1"/>
    <col min="2395" max="2395" width="31.7265625" style="31" hidden="1" customWidth="1"/>
    <col min="2396" max="2396" width="7.81640625" style="31" hidden="1" customWidth="1"/>
    <col min="2397" max="2397" width="6.81640625" style="31" hidden="1" customWidth="1"/>
    <col min="2398" max="2398" width="31.7265625" style="31" hidden="1" customWidth="1"/>
    <col min="2399" max="2399" width="7.81640625" style="31" hidden="1" customWidth="1"/>
    <col min="2400" max="2400" width="6.81640625" style="31" hidden="1" customWidth="1"/>
    <col min="2401" max="2401" width="31.7265625" style="31" hidden="1" customWidth="1"/>
    <col min="2402" max="2402" width="7.81640625" style="31" hidden="1" customWidth="1"/>
    <col min="2403" max="2403" width="6.81640625" style="31" hidden="1" customWidth="1"/>
    <col min="2404" max="2404" width="31.7265625" style="31" hidden="1" customWidth="1"/>
    <col min="2405" max="2405" width="7.81640625" style="31" hidden="1" customWidth="1"/>
    <col min="2406" max="2406" width="6.81640625" style="31" hidden="1" customWidth="1"/>
    <col min="2407" max="2407" width="31.7265625" style="31" hidden="1" customWidth="1"/>
    <col min="2408" max="2408" width="7.81640625" style="31" hidden="1" customWidth="1"/>
    <col min="2409" max="2409" width="6.81640625" style="31" hidden="1" customWidth="1"/>
    <col min="2410" max="2410" width="31.7265625" style="31" hidden="1" customWidth="1"/>
    <col min="2411" max="2411" width="7.81640625" style="31" hidden="1" customWidth="1"/>
    <col min="2412" max="2412" width="6.81640625" style="31" hidden="1" customWidth="1"/>
    <col min="2413" max="2413" width="31.7265625" style="31" hidden="1" customWidth="1"/>
    <col min="2414" max="2414" width="7.81640625" style="31" hidden="1" customWidth="1"/>
    <col min="2415" max="2415" width="6.81640625" style="31" hidden="1" customWidth="1"/>
    <col min="2416" max="2416" width="31.7265625" style="31" hidden="1" customWidth="1"/>
    <col min="2417" max="2417" width="7.81640625" style="31" hidden="1" customWidth="1"/>
    <col min="2418" max="2418" width="6.81640625" style="31" hidden="1" customWidth="1"/>
    <col min="2419" max="2419" width="31.7265625" style="31" hidden="1" customWidth="1"/>
    <col min="2420" max="2420" width="7.81640625" style="31" hidden="1" customWidth="1"/>
    <col min="2421" max="2421" width="6.81640625" style="31" hidden="1" customWidth="1"/>
    <col min="2422" max="2422" width="31.7265625" style="31" hidden="1" customWidth="1"/>
    <col min="2423" max="2423" width="7.81640625" style="31" hidden="1" customWidth="1"/>
    <col min="2424" max="2424" width="6.81640625" style="31" hidden="1" customWidth="1"/>
    <col min="2425" max="2425" width="31.7265625" style="31" hidden="1" customWidth="1"/>
    <col min="2426" max="2426" width="7.81640625" style="31" hidden="1" customWidth="1"/>
    <col min="2427" max="2427" width="6.81640625" style="31" hidden="1" customWidth="1"/>
    <col min="2428" max="2428" width="31.7265625" style="31" hidden="1" customWidth="1"/>
    <col min="2429" max="2429" width="7.81640625" style="31" hidden="1" customWidth="1"/>
    <col min="2430" max="2430" width="6.81640625" style="31" hidden="1" customWidth="1"/>
    <col min="2431" max="2431" width="31.7265625" style="31" hidden="1" customWidth="1"/>
    <col min="2432" max="2432" width="7.81640625" style="31" hidden="1" customWidth="1"/>
    <col min="2433" max="2433" width="6.81640625" style="31" hidden="1" customWidth="1"/>
    <col min="2434" max="2434" width="31.7265625" style="31" hidden="1" customWidth="1"/>
    <col min="2435" max="2435" width="7.81640625" style="31" hidden="1" customWidth="1"/>
    <col min="2436" max="2436" width="6.81640625" style="31" hidden="1" customWidth="1"/>
    <col min="2437" max="2437" width="31.7265625" style="31" hidden="1" customWidth="1"/>
    <col min="2438" max="2438" width="7.81640625" style="31" hidden="1" customWidth="1"/>
    <col min="2439" max="2439" width="6.81640625" style="31" hidden="1" customWidth="1"/>
    <col min="2440" max="2440" width="31.7265625" style="31" hidden="1" customWidth="1"/>
    <col min="2441" max="2441" width="7.81640625" style="31" hidden="1" customWidth="1"/>
    <col min="2442" max="2442" width="6.81640625" style="31" hidden="1" customWidth="1"/>
    <col min="2443" max="2443" width="31.7265625" style="31" hidden="1" customWidth="1"/>
    <col min="2444" max="2444" width="7.81640625" style="31" hidden="1" customWidth="1"/>
    <col min="2445" max="2445" width="6.81640625" style="31" hidden="1" customWidth="1"/>
    <col min="2446" max="2446" width="31.7265625" style="31" hidden="1" customWidth="1"/>
    <col min="2447" max="2447" width="7.81640625" style="31" hidden="1" customWidth="1"/>
    <col min="2448" max="2448" width="6.81640625" style="31" hidden="1" customWidth="1"/>
    <col min="2449" max="2449" width="31.7265625" style="31" hidden="1" customWidth="1"/>
    <col min="2450" max="2450" width="7.81640625" style="31" hidden="1" customWidth="1"/>
    <col min="2451" max="2451" width="6.81640625" style="31" hidden="1" customWidth="1"/>
    <col min="2452" max="2452" width="31.7265625" style="31" hidden="1" customWidth="1"/>
    <col min="2453" max="2453" width="7.81640625" style="31" hidden="1" customWidth="1"/>
    <col min="2454" max="2454" width="6.81640625" style="31" hidden="1" customWidth="1"/>
    <col min="2455" max="2455" width="31.7265625" style="31" hidden="1" customWidth="1"/>
    <col min="2456" max="2456" width="7.81640625" style="31" hidden="1" customWidth="1"/>
    <col min="2457" max="2457" width="6.81640625" style="31" hidden="1" customWidth="1"/>
    <col min="2458" max="2458" width="31.7265625" style="31" hidden="1" customWidth="1"/>
    <col min="2459" max="2459" width="7.81640625" style="31" hidden="1" customWidth="1"/>
    <col min="2460" max="2460" width="6.81640625" style="31" hidden="1" customWidth="1"/>
    <col min="2461" max="2461" width="31.7265625" style="31" hidden="1" customWidth="1"/>
    <col min="2462" max="2462" width="7.81640625" style="31" hidden="1" customWidth="1"/>
    <col min="2463" max="2463" width="6.81640625" style="31" hidden="1" customWidth="1"/>
    <col min="2464" max="2464" width="31.7265625" style="31" hidden="1" customWidth="1"/>
    <col min="2465" max="2465" width="7.81640625" style="31" hidden="1" customWidth="1"/>
    <col min="2466" max="2466" width="6.81640625" style="31" hidden="1" customWidth="1"/>
    <col min="2467" max="2467" width="31.7265625" style="31" hidden="1" customWidth="1"/>
    <col min="2468" max="2468" width="7.81640625" style="31" hidden="1" customWidth="1"/>
    <col min="2469" max="2469" width="6.81640625" style="31" hidden="1" customWidth="1"/>
    <col min="2470" max="2470" width="31.7265625" style="31" hidden="1" customWidth="1"/>
    <col min="2471" max="2471" width="7.81640625" style="31" hidden="1" customWidth="1"/>
    <col min="2472" max="2472" width="6.81640625" style="31" hidden="1" customWidth="1"/>
    <col min="2473" max="2473" width="31.7265625" style="31" hidden="1" customWidth="1"/>
    <col min="2474" max="2474" width="7.81640625" style="31" hidden="1" customWidth="1"/>
    <col min="2475" max="2475" width="6.81640625" style="31" hidden="1" customWidth="1"/>
    <col min="2476" max="2476" width="31.7265625" style="31" hidden="1" customWidth="1"/>
    <col min="2477" max="2477" width="7.81640625" style="31" hidden="1" customWidth="1"/>
    <col min="2478" max="2478" width="6.81640625" style="31" hidden="1" customWidth="1"/>
    <col min="2479" max="2479" width="31.7265625" style="31" hidden="1" customWidth="1"/>
    <col min="2480" max="2480" width="7.81640625" style="31" hidden="1" customWidth="1"/>
    <col min="2481" max="2481" width="6.81640625" style="31" hidden="1" customWidth="1"/>
    <col min="2482" max="2482" width="31.7265625" style="31" hidden="1" customWidth="1"/>
    <col min="2483" max="2483" width="7.81640625" style="31" hidden="1" customWidth="1"/>
    <col min="2484" max="2484" width="6.81640625" style="31" hidden="1" customWidth="1"/>
    <col min="2485" max="2485" width="31.7265625" style="31" hidden="1" customWidth="1"/>
    <col min="2486" max="2486" width="7.81640625" style="31" hidden="1" customWidth="1"/>
    <col min="2487" max="2487" width="6.81640625" style="31" hidden="1" customWidth="1"/>
    <col min="2488" max="2488" width="31.7265625" style="31" hidden="1" customWidth="1"/>
    <col min="2489" max="2489" width="7.81640625" style="31" hidden="1" customWidth="1"/>
    <col min="2490" max="2490" width="6.81640625" style="31" hidden="1" customWidth="1"/>
    <col min="2491" max="2491" width="31.7265625" style="31" hidden="1" customWidth="1"/>
    <col min="2492" max="2492" width="7.81640625" style="31" hidden="1" customWidth="1"/>
    <col min="2493" max="2493" width="6.81640625" style="31" hidden="1" customWidth="1"/>
    <col min="2494" max="2494" width="31.7265625" style="31" hidden="1" customWidth="1"/>
    <col min="2495" max="2495" width="7.81640625" style="31" hidden="1" customWidth="1"/>
    <col min="2496" max="2496" width="6.81640625" style="31" hidden="1" customWidth="1"/>
    <col min="2497" max="2497" width="31.7265625" style="31" hidden="1" customWidth="1"/>
    <col min="2498" max="2498" width="7.81640625" style="31" hidden="1" customWidth="1"/>
    <col min="2499" max="2499" width="6.81640625" style="31" hidden="1" customWidth="1"/>
    <col min="2500" max="2500" width="31.7265625" style="31" hidden="1" customWidth="1"/>
    <col min="2501" max="2501" width="7.81640625" style="31" hidden="1" customWidth="1"/>
    <col min="2502" max="2502" width="6.81640625" style="31" hidden="1" customWidth="1"/>
    <col min="2503" max="2503" width="31.7265625" style="31" hidden="1" customWidth="1"/>
    <col min="2504" max="2504" width="7.81640625" style="31" hidden="1" customWidth="1"/>
    <col min="2505" max="2505" width="6.81640625" style="31" hidden="1" customWidth="1"/>
    <col min="2506" max="2506" width="31.7265625" style="31" hidden="1" customWidth="1"/>
    <col min="2507" max="2507" width="7.81640625" style="31" hidden="1" customWidth="1"/>
    <col min="2508" max="2508" width="6.81640625" style="31" hidden="1" customWidth="1"/>
    <col min="2509" max="2509" width="31.7265625" style="31" hidden="1" customWidth="1"/>
    <col min="2510" max="2510" width="7.81640625" style="31" hidden="1" customWidth="1"/>
    <col min="2511" max="2511" width="6.81640625" style="31" hidden="1" customWidth="1"/>
    <col min="2512" max="2512" width="31.7265625" style="31" hidden="1" customWidth="1"/>
    <col min="2513" max="2513" width="7.81640625" style="31" hidden="1" customWidth="1"/>
    <col min="2514" max="2514" width="6.81640625" style="31" hidden="1" customWidth="1"/>
    <col min="2515" max="2515" width="31.7265625" style="31" hidden="1" customWidth="1"/>
    <col min="2516" max="2516" width="7.81640625" style="31" hidden="1" customWidth="1"/>
    <col min="2517" max="2517" width="6.81640625" style="31" hidden="1" customWidth="1"/>
    <col min="2518" max="2518" width="31.7265625" style="31" hidden="1" customWidth="1"/>
    <col min="2519" max="2519" width="7.81640625" style="31" hidden="1" customWidth="1"/>
    <col min="2520" max="2520" width="6.81640625" style="31" hidden="1" customWidth="1"/>
    <col min="2521" max="2521" width="31.7265625" style="31" hidden="1" customWidth="1"/>
    <col min="2522" max="2522" width="7.81640625" style="31" hidden="1" customWidth="1"/>
    <col min="2523" max="2523" width="6.81640625" style="31" hidden="1" customWidth="1"/>
    <col min="2524" max="2524" width="31.7265625" style="31" hidden="1" customWidth="1"/>
    <col min="2525" max="2525" width="7.81640625" style="31" hidden="1" customWidth="1"/>
    <col min="2526" max="2526" width="6.81640625" style="31" hidden="1" customWidth="1"/>
    <col min="2527" max="2527" width="31.7265625" style="31" hidden="1" customWidth="1"/>
    <col min="2528" max="2528" width="7.81640625" style="31" hidden="1" customWidth="1"/>
    <col min="2529" max="2529" width="6.81640625" style="31" hidden="1" customWidth="1"/>
    <col min="2530" max="2530" width="31.7265625" style="31" hidden="1" customWidth="1"/>
    <col min="2531" max="2531" width="7.81640625" style="31" hidden="1" customWidth="1"/>
    <col min="2532" max="2532" width="6.81640625" style="31" hidden="1" customWidth="1"/>
    <col min="2533" max="2533" width="31.7265625" style="31" hidden="1" customWidth="1"/>
    <col min="2534" max="16384" width="0" style="31" hidden="1"/>
  </cols>
  <sheetData>
    <row r="1" spans="1:2533" x14ac:dyDescent="0.25">
      <c r="A1" s="1" t="s">
        <v>0</v>
      </c>
      <c r="B1" s="2"/>
      <c r="C1" s="3" t="s">
        <v>1</v>
      </c>
      <c r="D1" s="4">
        <v>1</v>
      </c>
      <c r="E1" s="2"/>
      <c r="F1" s="3" t="s">
        <v>1</v>
      </c>
      <c r="G1" s="4">
        <f>D1+1</f>
        <v>2</v>
      </c>
      <c r="H1" s="2"/>
      <c r="I1" s="3" t="s">
        <v>1</v>
      </c>
      <c r="J1" s="4">
        <f>G1+1</f>
        <v>3</v>
      </c>
      <c r="K1" s="2"/>
      <c r="L1" s="3" t="s">
        <v>1</v>
      </c>
      <c r="M1" s="4">
        <f>J1+1</f>
        <v>4</v>
      </c>
      <c r="N1" s="2"/>
      <c r="O1" s="3" t="s">
        <v>1</v>
      </c>
      <c r="P1" s="4">
        <f>M1+1</f>
        <v>5</v>
      </c>
      <c r="Q1" s="2"/>
      <c r="R1" s="3" t="s">
        <v>1</v>
      </c>
      <c r="S1" s="4">
        <f>P1+1</f>
        <v>6</v>
      </c>
      <c r="T1" s="2"/>
      <c r="U1" s="3" t="s">
        <v>1</v>
      </c>
      <c r="V1" s="4">
        <f t="shared" ref="V1" si="0">S1+1</f>
        <v>7</v>
      </c>
      <c r="W1" s="2"/>
      <c r="X1" s="3" t="s">
        <v>1</v>
      </c>
      <c r="Y1" s="4">
        <f t="shared" ref="Y1" si="1">V1+1</f>
        <v>8</v>
      </c>
      <c r="Z1" s="2"/>
      <c r="AA1" s="3" t="s">
        <v>1</v>
      </c>
      <c r="AB1" s="4">
        <f t="shared" ref="AB1" si="2">Y1+1</f>
        <v>9</v>
      </c>
      <c r="AC1" s="2"/>
      <c r="AD1" s="3" t="s">
        <v>1</v>
      </c>
      <c r="AE1" s="4">
        <f t="shared" ref="AE1" si="3">AB1+1</f>
        <v>10</v>
      </c>
      <c r="AF1" s="2"/>
      <c r="AG1" s="3" t="s">
        <v>1</v>
      </c>
      <c r="AH1" s="4">
        <f t="shared" ref="AH1" si="4">AE1+1</f>
        <v>11</v>
      </c>
      <c r="AI1" s="2"/>
      <c r="AJ1" s="3" t="s">
        <v>1</v>
      </c>
      <c r="AK1" s="4">
        <f t="shared" ref="AK1" si="5">AH1+1</f>
        <v>12</v>
      </c>
      <c r="AL1" s="2"/>
      <c r="AM1" s="3" t="s">
        <v>1</v>
      </c>
      <c r="AN1" s="4">
        <f t="shared" ref="AN1" si="6">AK1+1</f>
        <v>13</v>
      </c>
      <c r="AO1" s="2"/>
      <c r="AP1" s="3" t="s">
        <v>1</v>
      </c>
      <c r="AQ1" s="4">
        <f t="shared" ref="AQ1" si="7">AN1+1</f>
        <v>14</v>
      </c>
      <c r="AR1" s="2"/>
      <c r="AS1" s="3" t="s">
        <v>1</v>
      </c>
      <c r="AT1" s="4">
        <f t="shared" ref="AT1" si="8">AQ1+1</f>
        <v>15</v>
      </c>
      <c r="AU1" s="2"/>
      <c r="AV1" s="3" t="s">
        <v>1</v>
      </c>
      <c r="AW1" s="4">
        <f t="shared" ref="AW1" si="9">AT1+1</f>
        <v>16</v>
      </c>
      <c r="AX1" s="2"/>
      <c r="AY1" s="3" t="s">
        <v>1</v>
      </c>
      <c r="AZ1" s="4">
        <f t="shared" ref="AZ1" si="10">AW1+1</f>
        <v>17</v>
      </c>
      <c r="BA1" s="2"/>
      <c r="BB1" s="3" t="s">
        <v>1</v>
      </c>
      <c r="BC1" s="4">
        <f t="shared" ref="BC1" si="11">AZ1+1</f>
        <v>18</v>
      </c>
      <c r="BD1" s="2"/>
      <c r="BE1" s="3" t="s">
        <v>1</v>
      </c>
      <c r="BF1" s="4">
        <f t="shared" ref="BF1" si="12">BC1+1</f>
        <v>19</v>
      </c>
      <c r="BG1" s="2"/>
      <c r="BH1" s="3" t="s">
        <v>1</v>
      </c>
      <c r="BI1" s="4">
        <f t="shared" ref="BI1" si="13">BF1+1</f>
        <v>20</v>
      </c>
      <c r="BJ1" s="2"/>
      <c r="BK1" s="3" t="s">
        <v>1</v>
      </c>
      <c r="BL1" s="4">
        <f t="shared" ref="BL1" si="14">BI1+1</f>
        <v>21</v>
      </c>
      <c r="BM1" s="2"/>
      <c r="BN1" s="3" t="s">
        <v>1</v>
      </c>
      <c r="BO1" s="4">
        <f t="shared" ref="BO1" si="15">BL1+1</f>
        <v>22</v>
      </c>
      <c r="BP1" s="2"/>
      <c r="BQ1" s="3" t="s">
        <v>1</v>
      </c>
      <c r="BR1" s="4">
        <f t="shared" ref="BR1" si="16">BO1+1</f>
        <v>23</v>
      </c>
      <c r="BS1" s="2"/>
      <c r="BT1" s="3" t="s">
        <v>1</v>
      </c>
      <c r="BU1" s="4">
        <f t="shared" ref="BU1" si="17">BR1+1</f>
        <v>24</v>
      </c>
      <c r="BV1" s="2"/>
      <c r="BW1" s="3" t="s">
        <v>1</v>
      </c>
      <c r="BX1" s="4">
        <f t="shared" ref="BX1" si="18">BU1+1</f>
        <v>25</v>
      </c>
      <c r="BY1" s="2"/>
      <c r="BZ1" s="3" t="s">
        <v>1</v>
      </c>
      <c r="CA1" s="4">
        <f t="shared" ref="CA1" si="19">BX1+1</f>
        <v>26</v>
      </c>
      <c r="CB1" s="2"/>
      <c r="CC1" s="3" t="s">
        <v>1</v>
      </c>
      <c r="CD1" s="4">
        <f t="shared" ref="CD1" si="20">CA1+1</f>
        <v>27</v>
      </c>
      <c r="CE1" s="2"/>
      <c r="CF1" s="3" t="s">
        <v>1</v>
      </c>
      <c r="CG1" s="4">
        <f t="shared" ref="CG1" si="21">CD1+1</f>
        <v>28</v>
      </c>
      <c r="CH1" s="2"/>
      <c r="CI1" s="3" t="s">
        <v>1</v>
      </c>
      <c r="CJ1" s="4">
        <f t="shared" ref="CJ1" si="22">CG1+1</f>
        <v>29</v>
      </c>
      <c r="CK1" s="2"/>
      <c r="CL1" s="3" t="s">
        <v>1</v>
      </c>
      <c r="CM1" s="4">
        <f t="shared" ref="CM1" si="23">CJ1+1</f>
        <v>30</v>
      </c>
      <c r="CN1" s="2"/>
      <c r="CO1" s="3" t="s">
        <v>1</v>
      </c>
      <c r="CP1" s="4">
        <f t="shared" ref="CP1" si="24">CM1+1</f>
        <v>31</v>
      </c>
      <c r="CQ1" s="2"/>
      <c r="CR1" s="3" t="s">
        <v>1</v>
      </c>
      <c r="CS1" s="4">
        <f t="shared" ref="CS1" si="25">CP1+1</f>
        <v>32</v>
      </c>
      <c r="CT1" s="2"/>
      <c r="CU1" s="3" t="s">
        <v>1</v>
      </c>
      <c r="CV1" s="4">
        <f t="shared" ref="CV1" si="26">CS1+1</f>
        <v>33</v>
      </c>
      <c r="CW1" s="2"/>
      <c r="CX1" s="3" t="s">
        <v>1</v>
      </c>
      <c r="CY1" s="4">
        <f t="shared" ref="CY1" si="27">CV1+1</f>
        <v>34</v>
      </c>
      <c r="CZ1" s="2"/>
      <c r="DA1" s="3" t="s">
        <v>1</v>
      </c>
      <c r="DB1" s="4">
        <f t="shared" ref="DB1" si="28">CY1+1</f>
        <v>35</v>
      </c>
      <c r="DC1" s="2"/>
      <c r="DD1" s="3" t="s">
        <v>1</v>
      </c>
      <c r="DE1" s="4">
        <f t="shared" ref="DE1" si="29">DB1+1</f>
        <v>36</v>
      </c>
      <c r="DF1" s="2"/>
      <c r="DG1" s="3" t="s">
        <v>1</v>
      </c>
      <c r="DH1" s="4">
        <f t="shared" ref="DH1" si="30">DE1+1</f>
        <v>37</v>
      </c>
      <c r="DI1" s="2"/>
      <c r="DJ1" s="3" t="s">
        <v>1</v>
      </c>
      <c r="DK1" s="4">
        <f t="shared" ref="DK1" si="31">DH1+1</f>
        <v>38</v>
      </c>
      <c r="DL1" s="2"/>
      <c r="DM1" s="3" t="s">
        <v>1</v>
      </c>
      <c r="DN1" s="4">
        <f t="shared" ref="DN1" si="32">DK1+1</f>
        <v>39</v>
      </c>
      <c r="DO1" s="2"/>
      <c r="DP1" s="3" t="s">
        <v>1</v>
      </c>
      <c r="DQ1" s="4">
        <f t="shared" ref="DQ1" si="33">DN1+1</f>
        <v>40</v>
      </c>
      <c r="DR1" s="2"/>
      <c r="DS1" s="3" t="s">
        <v>1</v>
      </c>
      <c r="DT1" s="4">
        <f t="shared" ref="DT1" si="34">DQ1+1</f>
        <v>41</v>
      </c>
      <c r="DU1" s="2"/>
      <c r="DV1" s="3" t="s">
        <v>1</v>
      </c>
      <c r="DW1" s="4">
        <f t="shared" ref="DW1" si="35">DT1+1</f>
        <v>42</v>
      </c>
      <c r="DX1" s="2"/>
      <c r="DY1" s="3" t="s">
        <v>1</v>
      </c>
      <c r="DZ1" s="4">
        <f t="shared" ref="DZ1" si="36">DW1+1</f>
        <v>43</v>
      </c>
      <c r="EA1" s="2"/>
      <c r="EB1" s="3" t="s">
        <v>1</v>
      </c>
      <c r="EC1" s="4">
        <f t="shared" ref="EC1" si="37">DZ1+1</f>
        <v>44</v>
      </c>
      <c r="ED1" s="2"/>
      <c r="EE1" s="3" t="s">
        <v>1</v>
      </c>
      <c r="EF1" s="4">
        <f t="shared" ref="EF1" si="38">EC1+1</f>
        <v>45</v>
      </c>
      <c r="EG1" s="2"/>
      <c r="EH1" s="3" t="s">
        <v>1</v>
      </c>
      <c r="EI1" s="4">
        <f t="shared" ref="EI1" si="39">EF1+1</f>
        <v>46</v>
      </c>
      <c r="EJ1" s="2"/>
      <c r="EK1" s="3" t="s">
        <v>1</v>
      </c>
      <c r="EL1" s="4">
        <f t="shared" ref="EL1" si="40">EI1+1</f>
        <v>47</v>
      </c>
      <c r="EM1" s="2"/>
      <c r="EN1" s="3" t="s">
        <v>1</v>
      </c>
      <c r="EO1" s="4">
        <f t="shared" ref="EO1" si="41">EL1+1</f>
        <v>48</v>
      </c>
      <c r="EP1" s="2"/>
      <c r="EQ1" s="3" t="s">
        <v>1</v>
      </c>
      <c r="ER1" s="4">
        <f t="shared" ref="ER1" si="42">EO1+1</f>
        <v>49</v>
      </c>
      <c r="ES1" s="2"/>
      <c r="ET1" s="3" t="s">
        <v>1</v>
      </c>
      <c r="EU1" s="4">
        <f t="shared" ref="EU1" si="43">ER1+1</f>
        <v>50</v>
      </c>
      <c r="EV1" s="2"/>
      <c r="EW1" s="3" t="s">
        <v>1</v>
      </c>
      <c r="EX1" s="4">
        <f t="shared" ref="EX1" si="44">EU1+1</f>
        <v>51</v>
      </c>
      <c r="EY1" s="2"/>
      <c r="EZ1" s="3" t="s">
        <v>1</v>
      </c>
      <c r="FA1" s="4">
        <f t="shared" ref="FA1" si="45">EX1+1</f>
        <v>52</v>
      </c>
      <c r="FB1" s="2"/>
      <c r="FC1" s="3" t="s">
        <v>1</v>
      </c>
      <c r="FD1" s="4">
        <f t="shared" ref="FD1" si="46">FA1+1</f>
        <v>53</v>
      </c>
      <c r="FE1" s="2"/>
      <c r="FF1" s="3" t="s">
        <v>1</v>
      </c>
      <c r="FG1" s="4">
        <f t="shared" ref="FG1" si="47">FD1+1</f>
        <v>54</v>
      </c>
      <c r="FH1" s="2"/>
      <c r="FI1" s="3" t="s">
        <v>1</v>
      </c>
      <c r="FJ1" s="4">
        <f t="shared" ref="FJ1" si="48">FG1+1</f>
        <v>55</v>
      </c>
      <c r="FK1" s="2"/>
      <c r="FL1" s="3" t="s">
        <v>1</v>
      </c>
      <c r="FM1" s="4">
        <f t="shared" ref="FM1" si="49">FJ1+1</f>
        <v>56</v>
      </c>
      <c r="FN1" s="2"/>
      <c r="FO1" s="3" t="s">
        <v>1</v>
      </c>
      <c r="FP1" s="4">
        <f t="shared" ref="FP1" si="50">FM1+1</f>
        <v>57</v>
      </c>
      <c r="FQ1" s="2"/>
      <c r="FR1" s="3" t="s">
        <v>1</v>
      </c>
      <c r="FS1" s="4">
        <f t="shared" ref="FS1" si="51">FP1+1</f>
        <v>58</v>
      </c>
      <c r="FT1" s="2"/>
      <c r="FU1" s="3" t="s">
        <v>1</v>
      </c>
      <c r="FV1" s="4">
        <f t="shared" ref="FV1" si="52">FS1+1</f>
        <v>59</v>
      </c>
      <c r="FW1" s="2"/>
      <c r="FX1" s="3" t="s">
        <v>1</v>
      </c>
      <c r="FY1" s="4">
        <f t="shared" ref="FY1" si="53">FV1+1</f>
        <v>60</v>
      </c>
      <c r="FZ1" s="2"/>
      <c r="GA1" s="3" t="s">
        <v>1</v>
      </c>
      <c r="GB1" s="4">
        <f t="shared" ref="GB1" si="54">FY1+1</f>
        <v>61</v>
      </c>
      <c r="GC1" s="2"/>
      <c r="GD1" s="3" t="s">
        <v>1</v>
      </c>
      <c r="GE1" s="4">
        <f t="shared" ref="GE1" si="55">GB1+1</f>
        <v>62</v>
      </c>
      <c r="GF1" s="2"/>
      <c r="GG1" s="3" t="s">
        <v>1</v>
      </c>
      <c r="GH1" s="4">
        <f t="shared" ref="GH1" si="56">GE1+1</f>
        <v>63</v>
      </c>
      <c r="GI1" s="2"/>
      <c r="GJ1" s="3" t="s">
        <v>1</v>
      </c>
      <c r="GK1" s="4">
        <f t="shared" ref="GK1" si="57">GH1+1</f>
        <v>64</v>
      </c>
      <c r="GL1" s="2"/>
      <c r="GM1" s="3" t="s">
        <v>1</v>
      </c>
      <c r="GN1" s="4">
        <f t="shared" ref="GN1" si="58">GK1+1</f>
        <v>65</v>
      </c>
      <c r="GO1" s="2"/>
      <c r="GP1" s="3" t="s">
        <v>1</v>
      </c>
      <c r="GQ1" s="4">
        <f t="shared" ref="GQ1" si="59">GN1+1</f>
        <v>66</v>
      </c>
      <c r="GR1" s="2"/>
      <c r="GS1" s="3" t="s">
        <v>1</v>
      </c>
      <c r="GT1" s="4">
        <f t="shared" ref="GT1" si="60">GQ1+1</f>
        <v>67</v>
      </c>
      <c r="GU1" s="2"/>
      <c r="GV1" s="3" t="s">
        <v>1</v>
      </c>
      <c r="GW1" s="4">
        <f t="shared" ref="GW1" si="61">GT1+1</f>
        <v>68</v>
      </c>
      <c r="GX1" s="2"/>
      <c r="GY1" s="3" t="s">
        <v>1</v>
      </c>
      <c r="GZ1" s="4">
        <f t="shared" ref="GZ1" si="62">GW1+1</f>
        <v>69</v>
      </c>
      <c r="HA1" s="2"/>
      <c r="HB1" s="3" t="s">
        <v>1</v>
      </c>
      <c r="HC1" s="4">
        <f t="shared" ref="HC1" si="63">GZ1+1</f>
        <v>70</v>
      </c>
      <c r="HD1" s="2"/>
      <c r="HE1" s="3" t="s">
        <v>1</v>
      </c>
      <c r="HF1" s="4">
        <f t="shared" ref="HF1" si="64">HC1+1</f>
        <v>71</v>
      </c>
      <c r="HG1" s="2"/>
      <c r="HH1" s="3" t="s">
        <v>1</v>
      </c>
      <c r="HI1" s="4">
        <f t="shared" ref="HI1" si="65">HF1+1</f>
        <v>72</v>
      </c>
      <c r="HJ1" s="2"/>
      <c r="HK1" s="3" t="s">
        <v>1</v>
      </c>
      <c r="HL1" s="4">
        <f t="shared" ref="HL1" si="66">HI1+1</f>
        <v>73</v>
      </c>
      <c r="HM1" s="2"/>
      <c r="HN1" s="3" t="s">
        <v>1</v>
      </c>
      <c r="HO1" s="4">
        <f t="shared" ref="HO1" si="67">HL1+1</f>
        <v>74</v>
      </c>
      <c r="HP1" s="2"/>
      <c r="HQ1" s="3" t="s">
        <v>1</v>
      </c>
      <c r="HR1" s="4">
        <f t="shared" ref="HR1" si="68">HO1+1</f>
        <v>75</v>
      </c>
      <c r="HS1" s="2"/>
      <c r="HT1" s="3" t="s">
        <v>1</v>
      </c>
      <c r="HU1" s="4">
        <f t="shared" ref="HU1" si="69">HR1+1</f>
        <v>76</v>
      </c>
      <c r="HV1" s="2"/>
      <c r="HW1" s="3" t="s">
        <v>1</v>
      </c>
      <c r="HX1" s="4">
        <f t="shared" ref="HX1" si="70">HU1+1</f>
        <v>77</v>
      </c>
      <c r="HY1" s="2"/>
      <c r="HZ1" s="3" t="s">
        <v>1</v>
      </c>
      <c r="IA1" s="4">
        <f t="shared" ref="IA1" si="71">HX1+1</f>
        <v>78</v>
      </c>
      <c r="IB1" s="2"/>
      <c r="IC1" s="3" t="s">
        <v>1</v>
      </c>
      <c r="ID1" s="4">
        <f t="shared" ref="ID1" si="72">IA1+1</f>
        <v>79</v>
      </c>
      <c r="IE1" s="2"/>
      <c r="IF1" s="3" t="s">
        <v>1</v>
      </c>
      <c r="IG1" s="4">
        <f t="shared" ref="IG1" si="73">ID1+1</f>
        <v>80</v>
      </c>
      <c r="IH1" s="2"/>
      <c r="II1" s="3" t="s">
        <v>1</v>
      </c>
      <c r="IJ1" s="4">
        <f t="shared" ref="IJ1" si="74">IG1+1</f>
        <v>81</v>
      </c>
      <c r="IK1" s="2"/>
      <c r="IL1" s="3" t="s">
        <v>1</v>
      </c>
      <c r="IM1" s="4">
        <f t="shared" ref="IM1" si="75">IJ1+1</f>
        <v>82</v>
      </c>
      <c r="IN1" s="2"/>
      <c r="IO1" s="3" t="s">
        <v>1</v>
      </c>
      <c r="IP1" s="4">
        <f t="shared" ref="IP1" si="76">IM1+1</f>
        <v>83</v>
      </c>
      <c r="IQ1" s="2"/>
      <c r="IR1" s="3" t="s">
        <v>1</v>
      </c>
      <c r="IS1" s="4">
        <f t="shared" ref="IS1" si="77">IP1+1</f>
        <v>84</v>
      </c>
      <c r="IT1" s="2"/>
      <c r="IU1" s="3" t="s">
        <v>1</v>
      </c>
      <c r="IV1" s="4">
        <f t="shared" ref="IV1" si="78">IS1+1</f>
        <v>85</v>
      </c>
      <c r="IW1" s="2"/>
      <c r="IX1" s="3" t="s">
        <v>1</v>
      </c>
      <c r="IY1" s="4">
        <f t="shared" ref="IY1" si="79">IV1+1</f>
        <v>86</v>
      </c>
      <c r="IZ1" s="2"/>
      <c r="JA1" s="3" t="s">
        <v>1</v>
      </c>
      <c r="JB1" s="4">
        <f t="shared" ref="JB1" si="80">IY1+1</f>
        <v>87</v>
      </c>
      <c r="JC1" s="2"/>
      <c r="JD1" s="3" t="s">
        <v>1</v>
      </c>
      <c r="JE1" s="4">
        <f t="shared" ref="JE1" si="81">JB1+1</f>
        <v>88</v>
      </c>
      <c r="JF1" s="2"/>
      <c r="JG1" s="3" t="s">
        <v>1</v>
      </c>
      <c r="JH1" s="4">
        <f t="shared" ref="JH1" si="82">JE1+1</f>
        <v>89</v>
      </c>
      <c r="JI1" s="2"/>
      <c r="JJ1" s="3" t="s">
        <v>1</v>
      </c>
      <c r="JK1" s="4">
        <f t="shared" ref="JK1" si="83">JH1+1</f>
        <v>90</v>
      </c>
      <c r="JL1" s="2"/>
      <c r="JM1" s="3" t="s">
        <v>1</v>
      </c>
      <c r="JN1" s="4">
        <f t="shared" ref="JN1" si="84">JK1+1</f>
        <v>91</v>
      </c>
      <c r="JO1" s="2"/>
      <c r="JP1" s="3" t="s">
        <v>1</v>
      </c>
      <c r="JQ1" s="4">
        <f t="shared" ref="JQ1" si="85">JN1+1</f>
        <v>92</v>
      </c>
      <c r="JR1" s="2"/>
      <c r="JS1" s="3" t="s">
        <v>1</v>
      </c>
      <c r="JT1" s="4">
        <f t="shared" ref="JT1" si="86">JQ1+1</f>
        <v>93</v>
      </c>
      <c r="JU1" s="2"/>
      <c r="JV1" s="3" t="s">
        <v>1</v>
      </c>
      <c r="JW1" s="4">
        <f t="shared" ref="JW1" si="87">JT1+1</f>
        <v>94</v>
      </c>
      <c r="JX1" s="2"/>
      <c r="JY1" s="3" t="s">
        <v>1</v>
      </c>
      <c r="JZ1" s="4">
        <f t="shared" ref="JZ1" si="88">JW1+1</f>
        <v>95</v>
      </c>
      <c r="KA1" s="2"/>
      <c r="KB1" s="3" t="s">
        <v>1</v>
      </c>
      <c r="KC1" s="4">
        <f t="shared" ref="KC1" si="89">JZ1+1</f>
        <v>96</v>
      </c>
      <c r="KD1" s="2"/>
      <c r="KE1" s="3" t="s">
        <v>1</v>
      </c>
      <c r="KF1" s="4">
        <f t="shared" ref="KF1" si="90">KC1+1</f>
        <v>97</v>
      </c>
      <c r="KG1" s="2"/>
      <c r="KH1" s="3" t="s">
        <v>1</v>
      </c>
      <c r="KI1" s="4">
        <f t="shared" ref="KI1" si="91">KF1+1</f>
        <v>98</v>
      </c>
      <c r="KJ1" s="2"/>
      <c r="KK1" s="3" t="s">
        <v>1</v>
      </c>
      <c r="KL1" s="4">
        <f t="shared" ref="KL1" si="92">KI1+1</f>
        <v>99</v>
      </c>
      <c r="KM1" s="2"/>
      <c r="KN1" s="3" t="s">
        <v>1</v>
      </c>
      <c r="KO1" s="4">
        <f t="shared" ref="KO1" si="93">KL1+1</f>
        <v>100</v>
      </c>
      <c r="KP1" s="2"/>
      <c r="KQ1" s="3" t="s">
        <v>1</v>
      </c>
      <c r="KR1" s="4">
        <f t="shared" ref="KR1" si="94">KO1+1</f>
        <v>101</v>
      </c>
      <c r="KS1" s="2"/>
      <c r="KT1" s="3" t="s">
        <v>1</v>
      </c>
      <c r="KU1" s="4">
        <f t="shared" ref="KU1" si="95">KR1+1</f>
        <v>102</v>
      </c>
      <c r="KV1" s="2"/>
      <c r="KW1" s="3" t="s">
        <v>1</v>
      </c>
      <c r="KX1" s="4">
        <f t="shared" ref="KX1" si="96">KU1+1</f>
        <v>103</v>
      </c>
      <c r="KY1" s="2"/>
      <c r="KZ1" s="3" t="s">
        <v>1</v>
      </c>
      <c r="LA1" s="4">
        <f t="shared" ref="LA1" si="97">KX1+1</f>
        <v>104</v>
      </c>
      <c r="LB1" s="2"/>
      <c r="LC1" s="3" t="s">
        <v>1</v>
      </c>
      <c r="LD1" s="4">
        <f t="shared" ref="LD1" si="98">LA1+1</f>
        <v>105</v>
      </c>
      <c r="LE1" s="2"/>
      <c r="LF1" s="3" t="s">
        <v>1</v>
      </c>
      <c r="LG1" s="4">
        <f t="shared" ref="LG1" si="99">LD1+1</f>
        <v>106</v>
      </c>
      <c r="LH1" s="2"/>
      <c r="LI1" s="3" t="s">
        <v>1</v>
      </c>
      <c r="LJ1" s="4">
        <f t="shared" ref="LJ1" si="100">LG1+1</f>
        <v>107</v>
      </c>
      <c r="LK1" s="2"/>
      <c r="LL1" s="3" t="s">
        <v>1</v>
      </c>
      <c r="LM1" s="4">
        <f t="shared" ref="LM1" si="101">LJ1+1</f>
        <v>108</v>
      </c>
      <c r="LN1" s="2"/>
      <c r="LO1" s="3" t="s">
        <v>1</v>
      </c>
      <c r="LP1" s="4">
        <f t="shared" ref="LP1" si="102">LM1+1</f>
        <v>109</v>
      </c>
      <c r="LQ1" s="2"/>
      <c r="LR1" s="3" t="s">
        <v>1</v>
      </c>
      <c r="LS1" s="4">
        <f t="shared" ref="LS1" si="103">LP1+1</f>
        <v>110</v>
      </c>
      <c r="LT1" s="2"/>
      <c r="LU1" s="3" t="s">
        <v>1</v>
      </c>
      <c r="LV1" s="4">
        <f t="shared" ref="LV1" si="104">LS1+1</f>
        <v>111</v>
      </c>
      <c r="LW1" s="2"/>
      <c r="LX1" s="3" t="s">
        <v>1</v>
      </c>
      <c r="LY1" s="4">
        <f t="shared" ref="LY1" si="105">LV1+1</f>
        <v>112</v>
      </c>
      <c r="LZ1" s="2"/>
      <c r="MA1" s="3" t="s">
        <v>1</v>
      </c>
      <c r="MB1" s="4">
        <f t="shared" ref="MB1" si="106">LY1+1</f>
        <v>113</v>
      </c>
      <c r="MC1" s="2"/>
      <c r="MD1" s="3" t="s">
        <v>1</v>
      </c>
      <c r="ME1" s="4">
        <f t="shared" ref="ME1" si="107">MB1+1</f>
        <v>114</v>
      </c>
      <c r="MF1" s="2"/>
      <c r="MG1" s="3" t="s">
        <v>1</v>
      </c>
      <c r="MH1" s="4">
        <f t="shared" ref="MH1" si="108">ME1+1</f>
        <v>115</v>
      </c>
      <c r="MI1" s="2"/>
      <c r="MJ1" s="3" t="s">
        <v>1</v>
      </c>
      <c r="MK1" s="4">
        <f t="shared" ref="MK1" si="109">MH1+1</f>
        <v>116</v>
      </c>
      <c r="ML1" s="2"/>
      <c r="MM1" s="3" t="s">
        <v>1</v>
      </c>
      <c r="MN1" s="4">
        <f t="shared" ref="MN1" si="110">MK1+1</f>
        <v>117</v>
      </c>
      <c r="MO1" s="2"/>
      <c r="MP1" s="3" t="s">
        <v>1</v>
      </c>
      <c r="MQ1" s="4">
        <f t="shared" ref="MQ1" si="111">MN1+1</f>
        <v>118</v>
      </c>
      <c r="MR1" s="2"/>
      <c r="MS1" s="3" t="s">
        <v>1</v>
      </c>
      <c r="MT1" s="4">
        <f t="shared" ref="MT1" si="112">MQ1+1</f>
        <v>119</v>
      </c>
      <c r="MU1" s="2"/>
      <c r="MV1" s="3" t="s">
        <v>1</v>
      </c>
      <c r="MW1" s="4">
        <f t="shared" ref="MW1" si="113">MT1+1</f>
        <v>120</v>
      </c>
      <c r="MX1" s="2"/>
      <c r="MY1" s="3" t="s">
        <v>1</v>
      </c>
      <c r="MZ1" s="4">
        <f t="shared" ref="MZ1" si="114">MW1+1</f>
        <v>121</v>
      </c>
      <c r="NA1" s="2"/>
      <c r="NB1" s="3" t="s">
        <v>1</v>
      </c>
      <c r="NC1" s="4">
        <f t="shared" ref="NC1" si="115">MZ1+1</f>
        <v>122</v>
      </c>
      <c r="ND1" s="2"/>
      <c r="NE1" s="3" t="s">
        <v>1</v>
      </c>
      <c r="NF1" s="4">
        <f t="shared" ref="NF1" si="116">NC1+1</f>
        <v>123</v>
      </c>
      <c r="NG1" s="2"/>
      <c r="NH1" s="3" t="s">
        <v>1</v>
      </c>
      <c r="NI1" s="4">
        <f t="shared" ref="NI1" si="117">NF1+1</f>
        <v>124</v>
      </c>
      <c r="NJ1" s="2"/>
      <c r="NK1" s="3" t="s">
        <v>1</v>
      </c>
      <c r="NL1" s="4">
        <f t="shared" ref="NL1" si="118">NI1+1</f>
        <v>125</v>
      </c>
      <c r="NM1" s="2"/>
      <c r="NN1" s="3" t="s">
        <v>1</v>
      </c>
      <c r="NO1" s="4">
        <f t="shared" ref="NO1" si="119">NL1+1</f>
        <v>126</v>
      </c>
      <c r="NP1" s="2"/>
      <c r="NQ1" s="3" t="s">
        <v>1</v>
      </c>
      <c r="NR1" s="4">
        <f t="shared" ref="NR1" si="120">NO1+1</f>
        <v>127</v>
      </c>
      <c r="NS1" s="2"/>
      <c r="NT1" s="3" t="s">
        <v>1</v>
      </c>
      <c r="NU1" s="4">
        <f t="shared" ref="NU1" si="121">NR1+1</f>
        <v>128</v>
      </c>
      <c r="NV1" s="2"/>
      <c r="NW1" s="3" t="s">
        <v>1</v>
      </c>
      <c r="NX1" s="4">
        <f t="shared" ref="NX1" si="122">NU1+1</f>
        <v>129</v>
      </c>
      <c r="NY1" s="2"/>
      <c r="NZ1" s="3" t="s">
        <v>1</v>
      </c>
      <c r="OA1" s="4">
        <f t="shared" ref="OA1" si="123">NX1+1</f>
        <v>130</v>
      </c>
      <c r="OB1" s="2"/>
      <c r="OC1" s="3" t="s">
        <v>1</v>
      </c>
      <c r="OD1" s="4">
        <f t="shared" ref="OD1" si="124">OA1+1</f>
        <v>131</v>
      </c>
      <c r="OE1" s="2"/>
      <c r="OF1" s="3" t="s">
        <v>1</v>
      </c>
      <c r="OG1" s="4">
        <f t="shared" ref="OG1" si="125">OD1+1</f>
        <v>132</v>
      </c>
      <c r="OH1" s="2"/>
      <c r="OI1" s="3" t="s">
        <v>1</v>
      </c>
      <c r="OJ1" s="4">
        <f t="shared" ref="OJ1" si="126">OG1+1</f>
        <v>133</v>
      </c>
      <c r="OK1" s="2"/>
      <c r="OL1" s="3" t="s">
        <v>1</v>
      </c>
      <c r="OM1" s="4">
        <f t="shared" ref="OM1" si="127">OJ1+1</f>
        <v>134</v>
      </c>
      <c r="ON1" s="2"/>
      <c r="OO1" s="3" t="s">
        <v>1</v>
      </c>
      <c r="OP1" s="4">
        <f t="shared" ref="OP1" si="128">OM1+1</f>
        <v>135</v>
      </c>
      <c r="OQ1" s="2"/>
      <c r="OR1" s="3" t="s">
        <v>1</v>
      </c>
      <c r="OS1" s="4">
        <f t="shared" ref="OS1" si="129">OP1+1</f>
        <v>136</v>
      </c>
      <c r="OT1" s="2"/>
      <c r="OU1" s="3" t="s">
        <v>1</v>
      </c>
      <c r="OV1" s="4">
        <f t="shared" ref="OV1" si="130">OS1+1</f>
        <v>137</v>
      </c>
      <c r="OW1" s="2"/>
      <c r="OX1" s="3" t="s">
        <v>1</v>
      </c>
      <c r="OY1" s="4">
        <f t="shared" ref="OY1" si="131">OV1+1</f>
        <v>138</v>
      </c>
      <c r="OZ1" s="2"/>
      <c r="PA1" s="3" t="s">
        <v>1</v>
      </c>
      <c r="PB1" s="4">
        <f t="shared" ref="PB1" si="132">OY1+1</f>
        <v>139</v>
      </c>
      <c r="PC1" s="2"/>
      <c r="PD1" s="3" t="s">
        <v>1</v>
      </c>
      <c r="PE1" s="4">
        <f t="shared" ref="PE1" si="133">PB1+1</f>
        <v>140</v>
      </c>
      <c r="PF1" s="2"/>
      <c r="PG1" s="3" t="s">
        <v>1</v>
      </c>
      <c r="PH1" s="4">
        <f t="shared" ref="PH1" si="134">PE1+1</f>
        <v>141</v>
      </c>
      <c r="PI1" s="2"/>
      <c r="PJ1" s="3" t="s">
        <v>1</v>
      </c>
      <c r="PK1" s="4">
        <f t="shared" ref="PK1" si="135">PH1+1</f>
        <v>142</v>
      </c>
      <c r="PL1" s="2"/>
      <c r="PM1" s="3" t="s">
        <v>1</v>
      </c>
      <c r="PN1" s="4">
        <f t="shared" ref="PN1" si="136">PK1+1</f>
        <v>143</v>
      </c>
      <c r="PO1" s="2"/>
      <c r="PP1" s="3" t="s">
        <v>1</v>
      </c>
      <c r="PQ1" s="4">
        <f t="shared" ref="PQ1" si="137">PN1+1</f>
        <v>144</v>
      </c>
      <c r="PR1" s="2"/>
      <c r="PS1" s="3" t="s">
        <v>1</v>
      </c>
      <c r="PT1" s="4">
        <f t="shared" ref="PT1" si="138">PQ1+1</f>
        <v>145</v>
      </c>
      <c r="PU1" s="2"/>
      <c r="PV1" s="3" t="s">
        <v>1</v>
      </c>
      <c r="PW1" s="4">
        <f t="shared" ref="PW1" si="139">PT1+1</f>
        <v>146</v>
      </c>
      <c r="PX1" s="2"/>
      <c r="PY1" s="3" t="s">
        <v>1</v>
      </c>
      <c r="PZ1" s="4">
        <f t="shared" ref="PZ1" si="140">PW1+1</f>
        <v>147</v>
      </c>
      <c r="QA1" s="2"/>
      <c r="QB1" s="3" t="s">
        <v>1</v>
      </c>
      <c r="QC1" s="4">
        <f t="shared" ref="QC1" si="141">PZ1+1</f>
        <v>148</v>
      </c>
      <c r="QD1" s="2"/>
      <c r="QE1" s="3" t="s">
        <v>1</v>
      </c>
      <c r="QF1" s="4">
        <f t="shared" ref="QF1" si="142">QC1+1</f>
        <v>149</v>
      </c>
      <c r="QG1" s="2"/>
      <c r="QH1" s="3" t="s">
        <v>1</v>
      </c>
      <c r="QI1" s="4">
        <f t="shared" ref="QI1" si="143">QF1+1</f>
        <v>150</v>
      </c>
      <c r="QJ1" s="2"/>
      <c r="QK1" s="3" t="s">
        <v>1</v>
      </c>
      <c r="QL1" s="4">
        <f t="shared" ref="QL1" si="144">QI1+1</f>
        <v>151</v>
      </c>
      <c r="QM1" s="2"/>
      <c r="QN1" s="3" t="s">
        <v>1</v>
      </c>
      <c r="QO1" s="4">
        <f t="shared" ref="QO1" si="145">QL1+1</f>
        <v>152</v>
      </c>
      <c r="QP1" s="2"/>
      <c r="QQ1" s="3" t="s">
        <v>1</v>
      </c>
      <c r="QR1" s="4">
        <f t="shared" ref="QR1" si="146">QO1+1</f>
        <v>153</v>
      </c>
      <c r="QS1" s="2"/>
      <c r="QT1" s="3" t="s">
        <v>1</v>
      </c>
      <c r="QU1" s="4">
        <f t="shared" ref="QU1" si="147">QR1+1</f>
        <v>154</v>
      </c>
      <c r="QV1" s="2"/>
      <c r="QW1" s="3" t="s">
        <v>1</v>
      </c>
      <c r="QX1" s="4">
        <f t="shared" ref="QX1" si="148">QU1+1</f>
        <v>155</v>
      </c>
      <c r="QY1" s="2"/>
      <c r="QZ1" s="3" t="s">
        <v>1</v>
      </c>
      <c r="RA1" s="4">
        <f t="shared" ref="RA1" si="149">QX1+1</f>
        <v>156</v>
      </c>
      <c r="RB1" s="2"/>
      <c r="RC1" s="3" t="s">
        <v>1</v>
      </c>
      <c r="RD1" s="4">
        <f t="shared" ref="RD1" si="150">RA1+1</f>
        <v>157</v>
      </c>
      <c r="RE1" s="2"/>
      <c r="RF1" s="3" t="s">
        <v>1</v>
      </c>
      <c r="RG1" s="4">
        <f t="shared" ref="RG1" si="151">RD1+1</f>
        <v>158</v>
      </c>
      <c r="RH1" s="2"/>
      <c r="RI1" s="3" t="s">
        <v>1</v>
      </c>
      <c r="RJ1" s="4">
        <f t="shared" ref="RJ1" si="152">RG1+1</f>
        <v>159</v>
      </c>
      <c r="RK1" s="2"/>
      <c r="RL1" s="3" t="s">
        <v>1</v>
      </c>
      <c r="RM1" s="4">
        <f t="shared" ref="RM1" si="153">RJ1+1</f>
        <v>160</v>
      </c>
      <c r="RN1" s="2"/>
      <c r="RO1" s="3" t="s">
        <v>1</v>
      </c>
      <c r="RP1" s="4">
        <f t="shared" ref="RP1" si="154">RM1+1</f>
        <v>161</v>
      </c>
      <c r="RQ1" s="2"/>
      <c r="RR1" s="3" t="s">
        <v>1</v>
      </c>
      <c r="RS1" s="4">
        <f t="shared" ref="RS1" si="155">RP1+1</f>
        <v>162</v>
      </c>
      <c r="RT1" s="2"/>
      <c r="RU1" s="3" t="s">
        <v>1</v>
      </c>
      <c r="RV1" s="4">
        <f t="shared" ref="RV1" si="156">RS1+1</f>
        <v>163</v>
      </c>
      <c r="RW1" s="2"/>
      <c r="RX1" s="3" t="s">
        <v>1</v>
      </c>
      <c r="RY1" s="4">
        <f t="shared" ref="RY1" si="157">RV1+1</f>
        <v>164</v>
      </c>
      <c r="RZ1" s="2"/>
      <c r="SA1" s="3" t="s">
        <v>1</v>
      </c>
      <c r="SB1" s="4">
        <f t="shared" ref="SB1" si="158">RY1+1</f>
        <v>165</v>
      </c>
      <c r="SC1" s="2"/>
      <c r="SD1" s="3" t="s">
        <v>1</v>
      </c>
      <c r="SE1" s="4">
        <f t="shared" ref="SE1" si="159">SB1+1</f>
        <v>166</v>
      </c>
      <c r="SF1" s="2"/>
      <c r="SG1" s="3" t="s">
        <v>1</v>
      </c>
      <c r="SH1" s="4">
        <f t="shared" ref="SH1" si="160">SE1+1</f>
        <v>167</v>
      </c>
      <c r="SI1" s="2"/>
      <c r="SJ1" s="3" t="s">
        <v>1</v>
      </c>
      <c r="SK1" s="4">
        <f t="shared" ref="SK1" si="161">SH1+1</f>
        <v>168</v>
      </c>
      <c r="SL1" s="2"/>
      <c r="SM1" s="3" t="s">
        <v>1</v>
      </c>
      <c r="SN1" s="4">
        <f t="shared" ref="SN1" si="162">SK1+1</f>
        <v>169</v>
      </c>
      <c r="SO1" s="2"/>
      <c r="SP1" s="3" t="s">
        <v>1</v>
      </c>
      <c r="SQ1" s="4">
        <f t="shared" ref="SQ1" si="163">SN1+1</f>
        <v>170</v>
      </c>
      <c r="SR1" s="2"/>
      <c r="SS1" s="3" t="s">
        <v>1</v>
      </c>
      <c r="ST1" s="4">
        <f t="shared" ref="ST1" si="164">SQ1+1</f>
        <v>171</v>
      </c>
      <c r="SU1" s="2"/>
      <c r="SV1" s="3" t="s">
        <v>1</v>
      </c>
      <c r="SW1" s="4">
        <f t="shared" ref="SW1" si="165">ST1+1</f>
        <v>172</v>
      </c>
      <c r="SX1" s="2"/>
      <c r="SY1" s="3" t="s">
        <v>1</v>
      </c>
      <c r="SZ1" s="4">
        <f t="shared" ref="SZ1" si="166">SW1+1</f>
        <v>173</v>
      </c>
      <c r="TA1" s="2"/>
      <c r="TB1" s="3" t="s">
        <v>1</v>
      </c>
      <c r="TC1" s="4">
        <f t="shared" ref="TC1" si="167">SZ1+1</f>
        <v>174</v>
      </c>
      <c r="TD1" s="2"/>
      <c r="TE1" s="3" t="s">
        <v>1</v>
      </c>
      <c r="TF1" s="4">
        <f t="shared" ref="TF1" si="168">TC1+1</f>
        <v>175</v>
      </c>
      <c r="TG1" s="2"/>
      <c r="TH1" s="3" t="s">
        <v>1</v>
      </c>
      <c r="TI1" s="4">
        <f t="shared" ref="TI1" si="169">TF1+1</f>
        <v>176</v>
      </c>
      <c r="TJ1" s="2"/>
      <c r="TK1" s="3" t="s">
        <v>1</v>
      </c>
      <c r="TL1" s="4">
        <f t="shared" ref="TL1" si="170">TI1+1</f>
        <v>177</v>
      </c>
      <c r="TM1" s="2"/>
      <c r="TN1" s="3" t="s">
        <v>1</v>
      </c>
      <c r="TO1" s="4">
        <f t="shared" ref="TO1" si="171">TL1+1</f>
        <v>178</v>
      </c>
      <c r="TP1" s="2"/>
      <c r="TQ1" s="3" t="s">
        <v>1</v>
      </c>
      <c r="TR1" s="4">
        <f t="shared" ref="TR1" si="172">TO1+1</f>
        <v>179</v>
      </c>
      <c r="TS1" s="2"/>
      <c r="TT1" s="3" t="s">
        <v>1</v>
      </c>
      <c r="TU1" s="4">
        <f t="shared" ref="TU1" si="173">TR1+1</f>
        <v>180</v>
      </c>
      <c r="TV1" s="2"/>
      <c r="TW1" s="3" t="s">
        <v>1</v>
      </c>
      <c r="TX1" s="4">
        <f t="shared" ref="TX1" si="174">TU1+1</f>
        <v>181</v>
      </c>
      <c r="TY1" s="2"/>
      <c r="TZ1" s="3" t="s">
        <v>1</v>
      </c>
      <c r="UA1" s="4">
        <f t="shared" ref="UA1" si="175">TX1+1</f>
        <v>182</v>
      </c>
      <c r="UB1" s="2"/>
      <c r="UC1" s="3" t="s">
        <v>1</v>
      </c>
      <c r="UD1" s="4">
        <f t="shared" ref="UD1" si="176">UA1+1</f>
        <v>183</v>
      </c>
      <c r="UE1" s="2"/>
      <c r="UF1" s="3" t="s">
        <v>1</v>
      </c>
      <c r="UG1" s="4">
        <f t="shared" ref="UG1" si="177">UD1+1</f>
        <v>184</v>
      </c>
      <c r="UH1" s="2"/>
      <c r="UI1" s="3" t="s">
        <v>1</v>
      </c>
      <c r="UJ1" s="4">
        <f t="shared" ref="UJ1" si="178">UG1+1</f>
        <v>185</v>
      </c>
      <c r="UK1" s="2"/>
      <c r="UL1" s="3" t="s">
        <v>1</v>
      </c>
      <c r="UM1" s="4">
        <f t="shared" ref="UM1" si="179">UJ1+1</f>
        <v>186</v>
      </c>
      <c r="UN1" s="2"/>
      <c r="UO1" s="3" t="s">
        <v>1</v>
      </c>
      <c r="UP1" s="4">
        <f t="shared" ref="UP1" si="180">UM1+1</f>
        <v>187</v>
      </c>
      <c r="UQ1" s="2"/>
      <c r="UR1" s="3" t="s">
        <v>1</v>
      </c>
      <c r="US1" s="4">
        <f t="shared" ref="US1" si="181">UP1+1</f>
        <v>188</v>
      </c>
      <c r="UT1" s="2"/>
      <c r="UU1" s="3" t="s">
        <v>1</v>
      </c>
      <c r="UV1" s="4">
        <f t="shared" ref="UV1" si="182">US1+1</f>
        <v>189</v>
      </c>
      <c r="UW1" s="2"/>
      <c r="UX1" s="3" t="s">
        <v>1</v>
      </c>
      <c r="UY1" s="4">
        <f t="shared" ref="UY1" si="183">UV1+1</f>
        <v>190</v>
      </c>
      <c r="UZ1" s="2"/>
      <c r="VA1" s="3" t="s">
        <v>1</v>
      </c>
      <c r="VB1" s="4">
        <f t="shared" ref="VB1" si="184">UY1+1</f>
        <v>191</v>
      </c>
      <c r="VC1" s="2"/>
      <c r="VD1" s="3" t="s">
        <v>1</v>
      </c>
      <c r="VE1" s="4">
        <f t="shared" ref="VE1" si="185">VB1+1</f>
        <v>192</v>
      </c>
      <c r="VF1" s="2"/>
      <c r="VG1" s="3" t="s">
        <v>1</v>
      </c>
      <c r="VH1" s="4">
        <f t="shared" ref="VH1" si="186">VE1+1</f>
        <v>193</v>
      </c>
      <c r="VI1" s="2"/>
      <c r="VJ1" s="3" t="s">
        <v>1</v>
      </c>
      <c r="VK1" s="4">
        <f t="shared" ref="VK1" si="187">VH1+1</f>
        <v>194</v>
      </c>
      <c r="VL1" s="2"/>
      <c r="VM1" s="3" t="s">
        <v>1</v>
      </c>
      <c r="VN1" s="4">
        <f t="shared" ref="VN1" si="188">VK1+1</f>
        <v>195</v>
      </c>
      <c r="VO1" s="2"/>
      <c r="VP1" s="3" t="s">
        <v>1</v>
      </c>
      <c r="VQ1" s="4">
        <f t="shared" ref="VQ1" si="189">VN1+1</f>
        <v>196</v>
      </c>
      <c r="VR1" s="2"/>
      <c r="VS1" s="3" t="s">
        <v>1</v>
      </c>
      <c r="VT1" s="4">
        <f t="shared" ref="VT1" si="190">VQ1+1</f>
        <v>197</v>
      </c>
      <c r="VU1" s="2"/>
      <c r="VV1" s="3" t="s">
        <v>1</v>
      </c>
      <c r="VW1" s="4">
        <f t="shared" ref="VW1" si="191">VT1+1</f>
        <v>198</v>
      </c>
      <c r="VX1" s="2"/>
      <c r="VY1" s="3" t="s">
        <v>1</v>
      </c>
      <c r="VZ1" s="4">
        <f t="shared" ref="VZ1" si="192">VW1+1</f>
        <v>199</v>
      </c>
      <c r="WA1" s="2"/>
      <c r="WB1" s="3" t="s">
        <v>1</v>
      </c>
      <c r="WC1" s="4">
        <f t="shared" ref="WC1" si="193">VZ1+1</f>
        <v>200</v>
      </c>
      <c r="WD1" s="2"/>
      <c r="WE1" s="3" t="s">
        <v>1</v>
      </c>
      <c r="WF1" s="4">
        <f t="shared" ref="WF1" si="194">WC1+1</f>
        <v>201</v>
      </c>
      <c r="WG1" s="2"/>
      <c r="WH1" s="3" t="s">
        <v>1</v>
      </c>
      <c r="WI1" s="4">
        <f t="shared" ref="WI1" si="195">WF1+1</f>
        <v>202</v>
      </c>
      <c r="WJ1" s="2"/>
      <c r="WK1" s="3" t="s">
        <v>1</v>
      </c>
      <c r="WL1" s="4">
        <f t="shared" ref="WL1" si="196">WI1+1</f>
        <v>203</v>
      </c>
      <c r="WM1" s="2"/>
      <c r="WN1" s="3" t="s">
        <v>1</v>
      </c>
      <c r="WO1" s="4">
        <f t="shared" ref="WO1" si="197">WL1+1</f>
        <v>204</v>
      </c>
      <c r="WP1" s="2"/>
      <c r="WQ1" s="3" t="s">
        <v>1</v>
      </c>
      <c r="WR1" s="4">
        <f t="shared" ref="WR1" si="198">WO1+1</f>
        <v>205</v>
      </c>
      <c r="WS1" s="2"/>
      <c r="WT1" s="3" t="s">
        <v>1</v>
      </c>
      <c r="WU1" s="4">
        <f t="shared" ref="WU1" si="199">WR1+1</f>
        <v>206</v>
      </c>
      <c r="WV1" s="2"/>
      <c r="WW1" s="3" t="s">
        <v>1</v>
      </c>
      <c r="WX1" s="4">
        <f t="shared" ref="WX1" si="200">WU1+1</f>
        <v>207</v>
      </c>
      <c r="WY1" s="2"/>
      <c r="WZ1" s="3" t="s">
        <v>1</v>
      </c>
      <c r="XA1" s="4">
        <f t="shared" ref="XA1" si="201">WX1+1</f>
        <v>208</v>
      </c>
      <c r="XB1" s="2"/>
      <c r="XC1" s="3" t="s">
        <v>1</v>
      </c>
      <c r="XD1" s="4">
        <f t="shared" ref="XD1" si="202">XA1+1</f>
        <v>209</v>
      </c>
      <c r="XE1" s="2"/>
      <c r="XF1" s="3" t="s">
        <v>1</v>
      </c>
      <c r="XG1" s="4">
        <f t="shared" ref="XG1" si="203">XD1+1</f>
        <v>210</v>
      </c>
      <c r="XH1" s="2"/>
      <c r="XI1" s="3" t="s">
        <v>1</v>
      </c>
      <c r="XJ1" s="4">
        <f t="shared" ref="XJ1" si="204">XG1+1</f>
        <v>211</v>
      </c>
      <c r="XK1" s="2"/>
      <c r="XL1" s="3" t="s">
        <v>1</v>
      </c>
      <c r="XM1" s="4">
        <f t="shared" ref="XM1" si="205">XJ1+1</f>
        <v>212</v>
      </c>
      <c r="XN1" s="2"/>
      <c r="XO1" s="3" t="s">
        <v>1</v>
      </c>
      <c r="XP1" s="4">
        <f t="shared" ref="XP1" si="206">XM1+1</f>
        <v>213</v>
      </c>
      <c r="XQ1" s="2"/>
      <c r="XR1" s="3" t="s">
        <v>1</v>
      </c>
      <c r="XS1" s="4">
        <f t="shared" ref="XS1" si="207">XP1+1</f>
        <v>214</v>
      </c>
      <c r="XT1" s="2"/>
      <c r="XU1" s="3" t="s">
        <v>1</v>
      </c>
      <c r="XV1" s="4">
        <f t="shared" ref="XV1" si="208">XS1+1</f>
        <v>215</v>
      </c>
      <c r="XW1" s="2"/>
      <c r="XX1" s="3" t="s">
        <v>1</v>
      </c>
      <c r="XY1" s="4">
        <f t="shared" ref="XY1" si="209">XV1+1</f>
        <v>216</v>
      </c>
      <c r="XZ1" s="2"/>
      <c r="YA1" s="3" t="s">
        <v>1</v>
      </c>
      <c r="YB1" s="4">
        <f t="shared" ref="YB1" si="210">XY1+1</f>
        <v>217</v>
      </c>
      <c r="YC1" s="2"/>
      <c r="YD1" s="3" t="s">
        <v>1</v>
      </c>
      <c r="YE1" s="4">
        <f t="shared" ref="YE1" si="211">YB1+1</f>
        <v>218</v>
      </c>
      <c r="YF1" s="2"/>
      <c r="YG1" s="3" t="s">
        <v>1</v>
      </c>
      <c r="YH1" s="4">
        <f t="shared" ref="YH1" si="212">YE1+1</f>
        <v>219</v>
      </c>
      <c r="YI1" s="2"/>
      <c r="YJ1" s="3" t="s">
        <v>1</v>
      </c>
      <c r="YK1" s="4">
        <f t="shared" ref="YK1" si="213">YH1+1</f>
        <v>220</v>
      </c>
      <c r="YL1" s="2"/>
      <c r="YM1" s="3" t="s">
        <v>1</v>
      </c>
      <c r="YN1" s="4">
        <f t="shared" ref="YN1" si="214">YK1+1</f>
        <v>221</v>
      </c>
      <c r="YO1" s="2"/>
      <c r="YP1" s="3" t="s">
        <v>1</v>
      </c>
      <c r="YQ1" s="4">
        <f t="shared" ref="YQ1" si="215">YN1+1</f>
        <v>222</v>
      </c>
      <c r="YR1" s="2"/>
      <c r="YS1" s="3" t="s">
        <v>1</v>
      </c>
      <c r="YT1" s="4">
        <f t="shared" ref="YT1" si="216">YQ1+1</f>
        <v>223</v>
      </c>
      <c r="YU1" s="2"/>
      <c r="YV1" s="3" t="s">
        <v>1</v>
      </c>
      <c r="YW1" s="4">
        <f t="shared" ref="YW1" si="217">YT1+1</f>
        <v>224</v>
      </c>
      <c r="YX1" s="2"/>
      <c r="YY1" s="3" t="s">
        <v>1</v>
      </c>
      <c r="YZ1" s="4">
        <f t="shared" ref="YZ1" si="218">YW1+1</f>
        <v>225</v>
      </c>
      <c r="ZA1" s="2"/>
      <c r="ZB1" s="3" t="s">
        <v>1</v>
      </c>
      <c r="ZC1" s="4">
        <f t="shared" ref="ZC1" si="219">YZ1+1</f>
        <v>226</v>
      </c>
      <c r="ZD1" s="2"/>
      <c r="ZE1" s="3" t="s">
        <v>1</v>
      </c>
      <c r="ZF1" s="4">
        <f t="shared" ref="ZF1" si="220">ZC1+1</f>
        <v>227</v>
      </c>
      <c r="ZG1" s="2"/>
      <c r="ZH1" s="3" t="s">
        <v>1</v>
      </c>
      <c r="ZI1" s="4">
        <f t="shared" ref="ZI1" si="221">ZF1+1</f>
        <v>228</v>
      </c>
      <c r="ZJ1" s="2"/>
      <c r="ZK1" s="3" t="s">
        <v>1</v>
      </c>
      <c r="ZL1" s="4">
        <f t="shared" ref="ZL1" si="222">ZI1+1</f>
        <v>229</v>
      </c>
      <c r="ZM1" s="2"/>
      <c r="ZN1" s="3" t="s">
        <v>1</v>
      </c>
      <c r="ZO1" s="4">
        <f t="shared" ref="ZO1" si="223">ZL1+1</f>
        <v>230</v>
      </c>
      <c r="ZP1" s="2"/>
      <c r="ZQ1" s="3" t="s">
        <v>1</v>
      </c>
      <c r="ZR1" s="4">
        <f t="shared" ref="ZR1" si="224">ZO1+1</f>
        <v>231</v>
      </c>
      <c r="ZS1" s="2"/>
      <c r="ZT1" s="3" t="s">
        <v>1</v>
      </c>
      <c r="ZU1" s="4">
        <f t="shared" ref="ZU1" si="225">ZR1+1</f>
        <v>232</v>
      </c>
      <c r="ZV1" s="2"/>
      <c r="ZW1" s="3" t="s">
        <v>1</v>
      </c>
      <c r="ZX1" s="4">
        <f t="shared" ref="ZX1" si="226">ZU1+1</f>
        <v>233</v>
      </c>
      <c r="ZY1" s="2"/>
      <c r="ZZ1" s="3" t="s">
        <v>1</v>
      </c>
      <c r="AAA1" s="4">
        <f t="shared" ref="AAA1" si="227">ZX1+1</f>
        <v>234</v>
      </c>
      <c r="AAB1" s="2"/>
      <c r="AAC1" s="3" t="s">
        <v>1</v>
      </c>
      <c r="AAD1" s="4">
        <f t="shared" ref="AAD1" si="228">AAA1+1</f>
        <v>235</v>
      </c>
      <c r="AAE1" s="2"/>
      <c r="AAF1" s="3" t="s">
        <v>1</v>
      </c>
      <c r="AAG1" s="4">
        <f t="shared" ref="AAG1" si="229">AAD1+1</f>
        <v>236</v>
      </c>
      <c r="AAH1" s="2"/>
      <c r="AAI1" s="3" t="s">
        <v>1</v>
      </c>
      <c r="AAJ1" s="4">
        <f t="shared" ref="AAJ1" si="230">AAG1+1</f>
        <v>237</v>
      </c>
      <c r="AAK1" s="2"/>
      <c r="AAL1" s="3" t="s">
        <v>1</v>
      </c>
      <c r="AAM1" s="4">
        <f t="shared" ref="AAM1" si="231">AAJ1+1</f>
        <v>238</v>
      </c>
      <c r="AAN1" s="2"/>
      <c r="AAO1" s="3" t="s">
        <v>1</v>
      </c>
      <c r="AAP1" s="4">
        <f t="shared" ref="AAP1" si="232">AAM1+1</f>
        <v>239</v>
      </c>
      <c r="AAQ1" s="2"/>
      <c r="AAR1" s="3" t="s">
        <v>1</v>
      </c>
      <c r="AAS1" s="4">
        <f t="shared" ref="AAS1" si="233">AAP1+1</f>
        <v>240</v>
      </c>
      <c r="AAT1" s="2"/>
      <c r="AAU1" s="3" t="s">
        <v>1</v>
      </c>
      <c r="AAV1" s="4">
        <f t="shared" ref="AAV1" si="234">AAS1+1</f>
        <v>241</v>
      </c>
      <c r="AAW1" s="2"/>
      <c r="AAX1" s="3" t="s">
        <v>1</v>
      </c>
      <c r="AAY1" s="4">
        <f t="shared" ref="AAY1" si="235">AAV1+1</f>
        <v>242</v>
      </c>
      <c r="AAZ1" s="2"/>
      <c r="ABA1" s="3" t="s">
        <v>1</v>
      </c>
      <c r="ABB1" s="4">
        <f t="shared" ref="ABB1" si="236">AAY1+1</f>
        <v>243</v>
      </c>
      <c r="ABC1" s="2"/>
      <c r="ABD1" s="3" t="s">
        <v>1</v>
      </c>
      <c r="ABE1" s="4">
        <f t="shared" ref="ABE1" si="237">ABB1+1</f>
        <v>244</v>
      </c>
      <c r="ABF1" s="2"/>
      <c r="ABG1" s="3" t="s">
        <v>1</v>
      </c>
      <c r="ABH1" s="4">
        <f t="shared" ref="ABH1" si="238">ABE1+1</f>
        <v>245</v>
      </c>
      <c r="ABI1" s="2"/>
      <c r="ABJ1" s="3" t="s">
        <v>1</v>
      </c>
      <c r="ABK1" s="4">
        <f t="shared" ref="ABK1" si="239">ABH1+1</f>
        <v>246</v>
      </c>
      <c r="ABL1" s="2"/>
      <c r="ABM1" s="3" t="s">
        <v>1</v>
      </c>
      <c r="ABN1" s="4">
        <f t="shared" ref="ABN1" si="240">ABK1+1</f>
        <v>247</v>
      </c>
      <c r="ABO1" s="2"/>
      <c r="ABP1" s="3" t="s">
        <v>1</v>
      </c>
      <c r="ABQ1" s="4">
        <f t="shared" ref="ABQ1" si="241">ABN1+1</f>
        <v>248</v>
      </c>
      <c r="ABR1" s="2"/>
      <c r="ABS1" s="3" t="s">
        <v>1</v>
      </c>
      <c r="ABT1" s="4">
        <f t="shared" ref="ABT1" si="242">ABQ1+1</f>
        <v>249</v>
      </c>
      <c r="ABU1" s="2"/>
      <c r="ABV1" s="3" t="s">
        <v>1</v>
      </c>
      <c r="ABW1" s="4">
        <f t="shared" ref="ABW1" si="243">ABT1+1</f>
        <v>250</v>
      </c>
      <c r="ABX1" s="2"/>
      <c r="ABY1" s="3" t="s">
        <v>1</v>
      </c>
      <c r="ABZ1" s="4">
        <f t="shared" ref="ABZ1" si="244">ABW1+1</f>
        <v>251</v>
      </c>
      <c r="ACA1" s="2"/>
      <c r="ACB1" s="3" t="s">
        <v>1</v>
      </c>
      <c r="ACC1" s="4">
        <f t="shared" ref="ACC1" si="245">ABZ1+1</f>
        <v>252</v>
      </c>
      <c r="ACD1" s="2"/>
      <c r="ACE1" s="3" t="s">
        <v>1</v>
      </c>
      <c r="ACF1" s="4">
        <f t="shared" ref="ACF1" si="246">ACC1+1</f>
        <v>253</v>
      </c>
      <c r="ACG1" s="2"/>
      <c r="ACH1" s="3" t="s">
        <v>1</v>
      </c>
      <c r="ACI1" s="4">
        <f t="shared" ref="ACI1" si="247">ACF1+1</f>
        <v>254</v>
      </c>
      <c r="ACJ1" s="2"/>
      <c r="ACK1" s="3" t="s">
        <v>1</v>
      </c>
      <c r="ACL1" s="4">
        <f t="shared" ref="ACL1" si="248">ACI1+1</f>
        <v>255</v>
      </c>
      <c r="ACM1" s="2"/>
      <c r="ACN1" s="3" t="s">
        <v>1</v>
      </c>
      <c r="ACO1" s="4">
        <f t="shared" ref="ACO1" si="249">ACL1+1</f>
        <v>256</v>
      </c>
      <c r="ACP1" s="2"/>
      <c r="ACQ1" s="3" t="s">
        <v>1</v>
      </c>
      <c r="ACR1" s="4">
        <f t="shared" ref="ACR1" si="250">ACO1+1</f>
        <v>257</v>
      </c>
      <c r="ACS1" s="2"/>
      <c r="ACT1" s="3" t="s">
        <v>1</v>
      </c>
      <c r="ACU1" s="4">
        <f t="shared" ref="ACU1" si="251">ACR1+1</f>
        <v>258</v>
      </c>
      <c r="ACV1" s="2"/>
      <c r="ACW1" s="3" t="s">
        <v>1</v>
      </c>
      <c r="ACX1" s="4">
        <f t="shared" ref="ACX1" si="252">ACU1+1</f>
        <v>259</v>
      </c>
      <c r="ACY1" s="2"/>
      <c r="ACZ1" s="3" t="s">
        <v>1</v>
      </c>
      <c r="ADA1" s="4">
        <f t="shared" ref="ADA1" si="253">ACX1+1</f>
        <v>260</v>
      </c>
      <c r="ADB1" s="2"/>
      <c r="ADC1" s="3" t="s">
        <v>1</v>
      </c>
      <c r="ADD1" s="4">
        <f t="shared" ref="ADD1" si="254">ADA1+1</f>
        <v>261</v>
      </c>
      <c r="ADE1" s="2"/>
      <c r="ADF1" s="3" t="s">
        <v>1</v>
      </c>
      <c r="ADG1" s="4">
        <f t="shared" ref="ADG1" si="255">ADD1+1</f>
        <v>262</v>
      </c>
      <c r="ADH1" s="2"/>
      <c r="ADI1" s="3" t="s">
        <v>1</v>
      </c>
      <c r="ADJ1" s="4">
        <f t="shared" ref="ADJ1" si="256">ADG1+1</f>
        <v>263</v>
      </c>
      <c r="ADK1" s="2"/>
      <c r="ADL1" s="3" t="s">
        <v>1</v>
      </c>
      <c r="ADM1" s="4">
        <f t="shared" ref="ADM1" si="257">ADJ1+1</f>
        <v>264</v>
      </c>
      <c r="ADN1" s="2"/>
      <c r="ADO1" s="3" t="s">
        <v>1</v>
      </c>
      <c r="ADP1" s="4">
        <f t="shared" ref="ADP1" si="258">ADM1+1</f>
        <v>265</v>
      </c>
      <c r="ADQ1" s="2"/>
      <c r="ADR1" s="3" t="s">
        <v>1</v>
      </c>
      <c r="ADS1" s="4">
        <f t="shared" ref="ADS1" si="259">ADP1+1</f>
        <v>266</v>
      </c>
      <c r="ADT1" s="2"/>
      <c r="ADU1" s="3" t="s">
        <v>1</v>
      </c>
      <c r="ADV1" s="4">
        <f t="shared" ref="ADV1" si="260">ADS1+1</f>
        <v>267</v>
      </c>
      <c r="ADW1" s="2"/>
      <c r="ADX1" s="3" t="s">
        <v>1</v>
      </c>
      <c r="ADY1" s="4">
        <f t="shared" ref="ADY1" si="261">ADV1+1</f>
        <v>268</v>
      </c>
      <c r="ADZ1" s="2"/>
      <c r="AEA1" s="3" t="s">
        <v>1</v>
      </c>
      <c r="AEB1" s="4">
        <f t="shared" ref="AEB1" si="262">ADY1+1</f>
        <v>269</v>
      </c>
      <c r="AEC1" s="2"/>
      <c r="AED1" s="3" t="s">
        <v>1</v>
      </c>
      <c r="AEE1" s="4">
        <f t="shared" ref="AEE1" si="263">AEB1+1</f>
        <v>270</v>
      </c>
      <c r="AEF1" s="2"/>
      <c r="AEG1" s="3" t="s">
        <v>1</v>
      </c>
      <c r="AEH1" s="4">
        <f t="shared" ref="AEH1" si="264">AEE1+1</f>
        <v>271</v>
      </c>
      <c r="AEI1" s="2"/>
      <c r="AEJ1" s="3" t="s">
        <v>1</v>
      </c>
      <c r="AEK1" s="4">
        <f t="shared" ref="AEK1" si="265">AEH1+1</f>
        <v>272</v>
      </c>
      <c r="AEL1" s="2"/>
      <c r="AEM1" s="3" t="s">
        <v>1</v>
      </c>
      <c r="AEN1" s="4">
        <f t="shared" ref="AEN1" si="266">AEK1+1</f>
        <v>273</v>
      </c>
      <c r="AEO1" s="2"/>
      <c r="AEP1" s="3" t="s">
        <v>1</v>
      </c>
      <c r="AEQ1" s="4">
        <f t="shared" ref="AEQ1" si="267">AEN1+1</f>
        <v>274</v>
      </c>
      <c r="AER1" s="2"/>
      <c r="AES1" s="3" t="s">
        <v>1</v>
      </c>
      <c r="AET1" s="4">
        <f t="shared" ref="AET1" si="268">AEQ1+1</f>
        <v>275</v>
      </c>
      <c r="AEU1" s="2"/>
      <c r="AEV1" s="3" t="s">
        <v>1</v>
      </c>
      <c r="AEW1" s="4">
        <f t="shared" ref="AEW1" si="269">AET1+1</f>
        <v>276</v>
      </c>
      <c r="AEX1" s="2"/>
      <c r="AEY1" s="3" t="s">
        <v>1</v>
      </c>
      <c r="AEZ1" s="4">
        <f t="shared" ref="AEZ1" si="270">AEW1+1</f>
        <v>277</v>
      </c>
      <c r="AFA1" s="2"/>
      <c r="AFB1" s="3" t="s">
        <v>1</v>
      </c>
      <c r="AFC1" s="4">
        <f t="shared" ref="AFC1" si="271">AEZ1+1</f>
        <v>278</v>
      </c>
      <c r="AFD1" s="2"/>
      <c r="AFE1" s="3" t="s">
        <v>1</v>
      </c>
      <c r="AFF1" s="4">
        <f t="shared" ref="AFF1" si="272">AFC1+1</f>
        <v>279</v>
      </c>
      <c r="AFG1" s="2"/>
      <c r="AFH1" s="3" t="s">
        <v>1</v>
      </c>
      <c r="AFI1" s="4">
        <f t="shared" ref="AFI1" si="273">AFF1+1</f>
        <v>280</v>
      </c>
      <c r="AFJ1" s="2"/>
      <c r="AFK1" s="3" t="s">
        <v>1</v>
      </c>
      <c r="AFL1" s="4">
        <f t="shared" ref="AFL1" si="274">AFI1+1</f>
        <v>281</v>
      </c>
      <c r="AFM1" s="2"/>
      <c r="AFN1" s="3" t="s">
        <v>1</v>
      </c>
      <c r="AFO1" s="4">
        <f t="shared" ref="AFO1" si="275">AFL1+1</f>
        <v>282</v>
      </c>
      <c r="AFP1" s="2"/>
      <c r="AFQ1" s="3" t="s">
        <v>1</v>
      </c>
      <c r="AFR1" s="4">
        <f t="shared" ref="AFR1" si="276">AFO1+1</f>
        <v>283</v>
      </c>
      <c r="AFS1" s="2"/>
      <c r="AFT1" s="3" t="s">
        <v>1</v>
      </c>
      <c r="AFU1" s="4">
        <f t="shared" ref="AFU1" si="277">AFR1+1</f>
        <v>284</v>
      </c>
      <c r="AFV1" s="2"/>
      <c r="AFW1" s="3" t="s">
        <v>1</v>
      </c>
      <c r="AFX1" s="4">
        <f t="shared" ref="AFX1" si="278">AFU1+1</f>
        <v>285</v>
      </c>
      <c r="AFY1" s="2"/>
      <c r="AFZ1" s="3" t="s">
        <v>1</v>
      </c>
      <c r="AGA1" s="4">
        <f t="shared" ref="AGA1" si="279">AFX1+1</f>
        <v>286</v>
      </c>
      <c r="AGB1" s="2"/>
      <c r="AGC1" s="3" t="s">
        <v>1</v>
      </c>
      <c r="AGD1" s="4">
        <f t="shared" ref="AGD1" si="280">AGA1+1</f>
        <v>287</v>
      </c>
      <c r="AGE1" s="2"/>
      <c r="AGF1" s="3" t="s">
        <v>1</v>
      </c>
      <c r="AGG1" s="4">
        <f t="shared" ref="AGG1" si="281">AGD1+1</f>
        <v>288</v>
      </c>
      <c r="AGH1" s="2"/>
      <c r="AGI1" s="3" t="s">
        <v>1</v>
      </c>
      <c r="AGJ1" s="4">
        <f t="shared" ref="AGJ1" si="282">AGG1+1</f>
        <v>289</v>
      </c>
      <c r="AGK1" s="2"/>
      <c r="AGL1" s="3" t="s">
        <v>1</v>
      </c>
      <c r="AGM1" s="4">
        <f t="shared" ref="AGM1" si="283">AGJ1+1</f>
        <v>290</v>
      </c>
      <c r="AGN1" s="2"/>
      <c r="AGO1" s="3" t="s">
        <v>1</v>
      </c>
      <c r="AGP1" s="4">
        <f t="shared" ref="AGP1" si="284">AGM1+1</f>
        <v>291</v>
      </c>
      <c r="AGQ1" s="2"/>
      <c r="AGR1" s="3" t="s">
        <v>1</v>
      </c>
      <c r="AGS1" s="4">
        <f t="shared" ref="AGS1" si="285">AGP1+1</f>
        <v>292</v>
      </c>
      <c r="AGT1" s="2"/>
      <c r="AGU1" s="3" t="s">
        <v>1</v>
      </c>
      <c r="AGV1" s="4">
        <f t="shared" ref="AGV1" si="286">AGS1+1</f>
        <v>293</v>
      </c>
      <c r="AGW1" s="2"/>
      <c r="AGX1" s="3" t="s">
        <v>1</v>
      </c>
      <c r="AGY1" s="4">
        <f t="shared" ref="AGY1" si="287">AGV1+1</f>
        <v>294</v>
      </c>
      <c r="AGZ1" s="2"/>
      <c r="AHA1" s="3" t="s">
        <v>1</v>
      </c>
      <c r="AHB1" s="4">
        <f t="shared" ref="AHB1" si="288">AGY1+1</f>
        <v>295</v>
      </c>
      <c r="AHC1" s="2"/>
      <c r="AHD1" s="3" t="s">
        <v>1</v>
      </c>
      <c r="AHE1" s="4">
        <f t="shared" ref="AHE1" si="289">AHB1+1</f>
        <v>296</v>
      </c>
      <c r="AHF1" s="2"/>
      <c r="AHG1" s="3" t="s">
        <v>1</v>
      </c>
      <c r="AHH1" s="4">
        <f t="shared" ref="AHH1" si="290">AHE1+1</f>
        <v>297</v>
      </c>
      <c r="AHI1" s="2"/>
      <c r="AHJ1" s="3" t="s">
        <v>1</v>
      </c>
      <c r="AHK1" s="4">
        <f t="shared" ref="AHK1" si="291">AHH1+1</f>
        <v>298</v>
      </c>
      <c r="AHL1" s="2"/>
      <c r="AHM1" s="3" t="s">
        <v>1</v>
      </c>
      <c r="AHN1" s="4">
        <f t="shared" ref="AHN1" si="292">AHK1+1</f>
        <v>299</v>
      </c>
      <c r="AHO1" s="2"/>
      <c r="AHP1" s="3" t="s">
        <v>1</v>
      </c>
      <c r="AHQ1" s="4">
        <f t="shared" ref="AHQ1" si="293">AHN1+1</f>
        <v>300</v>
      </c>
      <c r="AHR1" s="2"/>
      <c r="AHS1" s="3" t="s">
        <v>1</v>
      </c>
      <c r="AHT1" s="4">
        <f t="shared" ref="AHT1" si="294">AHQ1+1</f>
        <v>301</v>
      </c>
      <c r="AHU1" s="2"/>
      <c r="AHV1" s="3" t="s">
        <v>1</v>
      </c>
      <c r="AHW1" s="4">
        <f t="shared" ref="AHW1" si="295">AHT1+1</f>
        <v>302</v>
      </c>
      <c r="AHX1" s="2"/>
      <c r="AHY1" s="3" t="s">
        <v>1</v>
      </c>
      <c r="AHZ1" s="4">
        <f t="shared" ref="AHZ1" si="296">AHW1+1</f>
        <v>303</v>
      </c>
      <c r="AIA1" s="2"/>
      <c r="AIB1" s="3" t="s">
        <v>1</v>
      </c>
      <c r="AIC1" s="4">
        <f t="shared" ref="AIC1" si="297">AHZ1+1</f>
        <v>304</v>
      </c>
      <c r="AID1" s="2"/>
      <c r="AIE1" s="3" t="s">
        <v>1</v>
      </c>
      <c r="AIF1" s="4">
        <f t="shared" ref="AIF1" si="298">AIC1+1</f>
        <v>305</v>
      </c>
      <c r="AIG1" s="2"/>
      <c r="AIH1" s="3" t="s">
        <v>1</v>
      </c>
      <c r="AII1" s="4">
        <f t="shared" ref="AII1" si="299">AIF1+1</f>
        <v>306</v>
      </c>
      <c r="AIJ1" s="2"/>
      <c r="AIK1" s="3" t="s">
        <v>1</v>
      </c>
      <c r="AIL1" s="4">
        <f t="shared" ref="AIL1" si="300">AII1+1</f>
        <v>307</v>
      </c>
      <c r="AIM1" s="2"/>
      <c r="AIN1" s="3" t="s">
        <v>1</v>
      </c>
      <c r="AIO1" s="4">
        <f t="shared" ref="AIO1" si="301">AIL1+1</f>
        <v>308</v>
      </c>
      <c r="AIP1" s="2"/>
      <c r="AIQ1" s="3" t="s">
        <v>1</v>
      </c>
      <c r="AIR1" s="4">
        <f t="shared" ref="AIR1" si="302">AIO1+1</f>
        <v>309</v>
      </c>
      <c r="AIS1" s="2"/>
      <c r="AIT1" s="3" t="s">
        <v>1</v>
      </c>
      <c r="AIU1" s="4">
        <f t="shared" ref="AIU1" si="303">AIR1+1</f>
        <v>310</v>
      </c>
      <c r="AIV1" s="2"/>
      <c r="AIW1" s="3" t="s">
        <v>1</v>
      </c>
      <c r="AIX1" s="4">
        <f t="shared" ref="AIX1" si="304">AIU1+1</f>
        <v>311</v>
      </c>
      <c r="AIY1" s="2"/>
      <c r="AIZ1" s="3" t="s">
        <v>1</v>
      </c>
      <c r="AJA1" s="4">
        <f t="shared" ref="AJA1" si="305">AIX1+1</f>
        <v>312</v>
      </c>
      <c r="AJB1" s="2"/>
      <c r="AJC1" s="3" t="s">
        <v>1</v>
      </c>
      <c r="AJD1" s="4">
        <f t="shared" ref="AJD1" si="306">AJA1+1</f>
        <v>313</v>
      </c>
      <c r="AJE1" s="2"/>
      <c r="AJF1" s="3" t="s">
        <v>1</v>
      </c>
      <c r="AJG1" s="4">
        <f t="shared" ref="AJG1" si="307">AJD1+1</f>
        <v>314</v>
      </c>
      <c r="AJH1" s="2"/>
      <c r="AJI1" s="3" t="s">
        <v>1</v>
      </c>
      <c r="AJJ1" s="4">
        <f t="shared" ref="AJJ1" si="308">AJG1+1</f>
        <v>315</v>
      </c>
      <c r="AJK1" s="2"/>
      <c r="AJL1" s="3" t="s">
        <v>1</v>
      </c>
      <c r="AJM1" s="4">
        <f t="shared" ref="AJM1" si="309">AJJ1+1</f>
        <v>316</v>
      </c>
      <c r="AJN1" s="2"/>
      <c r="AJO1" s="3" t="s">
        <v>1</v>
      </c>
      <c r="AJP1" s="4">
        <f t="shared" ref="AJP1" si="310">AJM1+1</f>
        <v>317</v>
      </c>
      <c r="AJQ1" s="2"/>
      <c r="AJR1" s="3" t="s">
        <v>1</v>
      </c>
      <c r="AJS1" s="4">
        <f t="shared" ref="AJS1" si="311">AJP1+1</f>
        <v>318</v>
      </c>
      <c r="AJT1" s="2"/>
      <c r="AJU1" s="3" t="s">
        <v>1</v>
      </c>
      <c r="AJV1" s="4">
        <f t="shared" ref="AJV1" si="312">AJS1+1</f>
        <v>319</v>
      </c>
      <c r="AJW1" s="2"/>
      <c r="AJX1" s="3" t="s">
        <v>1</v>
      </c>
      <c r="AJY1" s="4">
        <f t="shared" ref="AJY1" si="313">AJV1+1</f>
        <v>320</v>
      </c>
      <c r="AJZ1" s="2"/>
      <c r="AKA1" s="3" t="s">
        <v>1</v>
      </c>
      <c r="AKB1" s="4">
        <f t="shared" ref="AKB1" si="314">AJY1+1</f>
        <v>321</v>
      </c>
      <c r="AKC1" s="2"/>
      <c r="AKD1" s="3" t="s">
        <v>1</v>
      </c>
      <c r="AKE1" s="4">
        <f t="shared" ref="AKE1" si="315">AKB1+1</f>
        <v>322</v>
      </c>
      <c r="AKF1" s="2"/>
      <c r="AKG1" s="3" t="s">
        <v>1</v>
      </c>
      <c r="AKH1" s="4">
        <f t="shared" ref="AKH1" si="316">AKE1+1</f>
        <v>323</v>
      </c>
      <c r="AKI1" s="2"/>
      <c r="AKJ1" s="3" t="s">
        <v>1</v>
      </c>
      <c r="AKK1" s="4">
        <f t="shared" ref="AKK1" si="317">AKH1+1</f>
        <v>324</v>
      </c>
      <c r="AKL1" s="2"/>
      <c r="AKM1" s="3" t="s">
        <v>1</v>
      </c>
      <c r="AKN1" s="4">
        <f t="shared" ref="AKN1" si="318">AKK1+1</f>
        <v>325</v>
      </c>
      <c r="AKO1" s="2"/>
      <c r="AKP1" s="3" t="s">
        <v>1</v>
      </c>
      <c r="AKQ1" s="4">
        <f t="shared" ref="AKQ1" si="319">AKN1+1</f>
        <v>326</v>
      </c>
      <c r="AKR1" s="2"/>
      <c r="AKS1" s="3" t="s">
        <v>1</v>
      </c>
      <c r="AKT1" s="4">
        <f t="shared" ref="AKT1" si="320">AKQ1+1</f>
        <v>327</v>
      </c>
      <c r="AKU1" s="2"/>
      <c r="AKV1" s="3" t="s">
        <v>1</v>
      </c>
      <c r="AKW1" s="4">
        <f t="shared" ref="AKW1" si="321">AKT1+1</f>
        <v>328</v>
      </c>
      <c r="AKX1" s="2"/>
      <c r="AKY1" s="3" t="s">
        <v>1</v>
      </c>
      <c r="AKZ1" s="4">
        <f t="shared" ref="AKZ1" si="322">AKW1+1</f>
        <v>329</v>
      </c>
      <c r="ALA1" s="2"/>
      <c r="ALB1" s="3" t="s">
        <v>1</v>
      </c>
      <c r="ALC1" s="4">
        <f t="shared" ref="ALC1" si="323">AKZ1+1</f>
        <v>330</v>
      </c>
      <c r="ALD1" s="2"/>
      <c r="ALE1" s="3" t="s">
        <v>1</v>
      </c>
      <c r="ALF1" s="4">
        <f t="shared" ref="ALF1" si="324">ALC1+1</f>
        <v>331</v>
      </c>
      <c r="ALG1" s="2"/>
      <c r="ALH1" s="3" t="s">
        <v>1</v>
      </c>
      <c r="ALI1" s="4">
        <f t="shared" ref="ALI1" si="325">ALF1+1</f>
        <v>332</v>
      </c>
      <c r="ALJ1" s="2"/>
      <c r="ALK1" s="3" t="s">
        <v>1</v>
      </c>
      <c r="ALL1" s="4">
        <f t="shared" ref="ALL1" si="326">ALI1+1</f>
        <v>333</v>
      </c>
      <c r="ALM1" s="2"/>
      <c r="ALN1" s="3" t="s">
        <v>1</v>
      </c>
      <c r="ALO1" s="4">
        <f t="shared" ref="ALO1" si="327">ALL1+1</f>
        <v>334</v>
      </c>
      <c r="ALP1" s="2"/>
      <c r="ALQ1" s="3" t="s">
        <v>1</v>
      </c>
      <c r="ALR1" s="4">
        <f t="shared" ref="ALR1" si="328">ALO1+1</f>
        <v>335</v>
      </c>
      <c r="ALS1" s="2"/>
      <c r="ALT1" s="3" t="s">
        <v>1</v>
      </c>
      <c r="ALU1" s="4">
        <f t="shared" ref="ALU1" si="329">ALR1+1</f>
        <v>336</v>
      </c>
      <c r="ALV1" s="2"/>
      <c r="ALW1" s="3" t="s">
        <v>1</v>
      </c>
      <c r="ALX1" s="4">
        <f t="shared" ref="ALX1" si="330">ALU1+1</f>
        <v>337</v>
      </c>
      <c r="ALY1" s="2"/>
      <c r="ALZ1" s="3" t="s">
        <v>1</v>
      </c>
      <c r="AMA1" s="4">
        <f t="shared" ref="AMA1" si="331">ALX1+1</f>
        <v>338</v>
      </c>
      <c r="AMB1" s="2"/>
      <c r="AMC1" s="3" t="s">
        <v>1</v>
      </c>
      <c r="AMD1" s="4">
        <f t="shared" ref="AMD1" si="332">AMA1+1</f>
        <v>339</v>
      </c>
      <c r="AME1" s="2"/>
      <c r="AMF1" s="3" t="s">
        <v>1</v>
      </c>
      <c r="AMG1" s="4">
        <f t="shared" ref="AMG1" si="333">AMD1+1</f>
        <v>340</v>
      </c>
      <c r="AMH1" s="2"/>
      <c r="AMI1" s="3" t="s">
        <v>1</v>
      </c>
      <c r="AMJ1" s="4">
        <f t="shared" ref="AMJ1" si="334">AMG1+1</f>
        <v>341</v>
      </c>
      <c r="AMK1" s="2"/>
      <c r="AML1" s="3" t="s">
        <v>1</v>
      </c>
      <c r="AMM1" s="4">
        <f t="shared" ref="AMM1" si="335">AMJ1+1</f>
        <v>342</v>
      </c>
      <c r="AMN1" s="2"/>
      <c r="AMO1" s="3" t="s">
        <v>1</v>
      </c>
      <c r="AMP1" s="4">
        <f t="shared" ref="AMP1" si="336">AMM1+1</f>
        <v>343</v>
      </c>
      <c r="AMQ1" s="2"/>
      <c r="AMR1" s="3" t="s">
        <v>1</v>
      </c>
      <c r="AMS1" s="4">
        <f t="shared" ref="AMS1" si="337">AMP1+1</f>
        <v>344</v>
      </c>
      <c r="AMT1" s="2"/>
      <c r="AMU1" s="3" t="s">
        <v>1</v>
      </c>
      <c r="AMV1" s="4">
        <f t="shared" ref="AMV1" si="338">AMS1+1</f>
        <v>345</v>
      </c>
      <c r="AMW1" s="2"/>
      <c r="AMX1" s="3" t="s">
        <v>1</v>
      </c>
      <c r="AMY1" s="4">
        <f t="shared" ref="AMY1" si="339">AMV1+1</f>
        <v>346</v>
      </c>
      <c r="AMZ1" s="2"/>
      <c r="ANA1" s="3" t="s">
        <v>1</v>
      </c>
      <c r="ANB1" s="4">
        <f t="shared" ref="ANB1" si="340">AMY1+1</f>
        <v>347</v>
      </c>
      <c r="ANC1" s="2"/>
      <c r="AND1" s="3" t="s">
        <v>1</v>
      </c>
      <c r="ANE1" s="4">
        <f t="shared" ref="ANE1" si="341">ANB1+1</f>
        <v>348</v>
      </c>
      <c r="ANF1" s="2"/>
      <c r="ANG1" s="3" t="s">
        <v>1</v>
      </c>
      <c r="ANH1" s="4">
        <f t="shared" ref="ANH1" si="342">ANE1+1</f>
        <v>349</v>
      </c>
      <c r="ANI1" s="2"/>
      <c r="ANJ1" s="3" t="s">
        <v>1</v>
      </c>
      <c r="ANK1" s="4">
        <f t="shared" ref="ANK1" si="343">ANH1+1</f>
        <v>350</v>
      </c>
      <c r="ANL1" s="2"/>
      <c r="ANM1" s="3" t="s">
        <v>1</v>
      </c>
      <c r="ANN1" s="4">
        <f t="shared" ref="ANN1" si="344">ANK1+1</f>
        <v>351</v>
      </c>
      <c r="ANO1" s="2"/>
      <c r="ANP1" s="3" t="s">
        <v>1</v>
      </c>
      <c r="ANQ1" s="4">
        <f t="shared" ref="ANQ1" si="345">ANN1+1</f>
        <v>352</v>
      </c>
      <c r="ANR1" s="2"/>
      <c r="ANS1" s="3" t="s">
        <v>1</v>
      </c>
      <c r="ANT1" s="4">
        <f t="shared" ref="ANT1" si="346">ANQ1+1</f>
        <v>353</v>
      </c>
      <c r="ANU1" s="2"/>
      <c r="ANV1" s="3" t="s">
        <v>1</v>
      </c>
      <c r="ANW1" s="4">
        <f t="shared" ref="ANW1" si="347">ANT1+1</f>
        <v>354</v>
      </c>
      <c r="ANX1" s="2"/>
      <c r="ANY1" s="3" t="s">
        <v>1</v>
      </c>
      <c r="ANZ1" s="4">
        <f t="shared" ref="ANZ1" si="348">ANW1+1</f>
        <v>355</v>
      </c>
      <c r="AOA1" s="2"/>
      <c r="AOB1" s="3" t="s">
        <v>1</v>
      </c>
      <c r="AOC1" s="4">
        <f t="shared" ref="AOC1" si="349">ANZ1+1</f>
        <v>356</v>
      </c>
      <c r="AOD1" s="2"/>
      <c r="AOE1" s="3" t="s">
        <v>1</v>
      </c>
      <c r="AOF1" s="4">
        <f t="shared" ref="AOF1" si="350">AOC1+1</f>
        <v>357</v>
      </c>
      <c r="AOG1" s="2"/>
      <c r="AOH1" s="3" t="s">
        <v>1</v>
      </c>
      <c r="AOI1" s="4">
        <f t="shared" ref="AOI1" si="351">AOF1+1</f>
        <v>358</v>
      </c>
      <c r="AOJ1" s="2"/>
      <c r="AOK1" s="3" t="s">
        <v>1</v>
      </c>
      <c r="AOL1" s="4">
        <f t="shared" ref="AOL1" si="352">AOI1+1</f>
        <v>359</v>
      </c>
      <c r="AOM1" s="2"/>
      <c r="AON1" s="3" t="s">
        <v>1</v>
      </c>
      <c r="AOO1" s="4">
        <f t="shared" ref="AOO1" si="353">AOL1+1</f>
        <v>360</v>
      </c>
      <c r="AOP1" s="2"/>
      <c r="AOQ1" s="3" t="s">
        <v>1</v>
      </c>
      <c r="AOR1" s="4">
        <f t="shared" ref="AOR1" si="354">AOO1+1</f>
        <v>361</v>
      </c>
      <c r="AOS1" s="2"/>
      <c r="AOT1" s="3" t="s">
        <v>1</v>
      </c>
      <c r="AOU1" s="4">
        <f t="shared" ref="AOU1" si="355">AOR1+1</f>
        <v>362</v>
      </c>
      <c r="AOV1" s="2"/>
      <c r="AOW1" s="3" t="s">
        <v>1</v>
      </c>
      <c r="AOX1" s="4">
        <f t="shared" ref="AOX1" si="356">AOU1+1</f>
        <v>363</v>
      </c>
      <c r="AOY1" s="2"/>
      <c r="AOZ1" s="3" t="s">
        <v>1</v>
      </c>
      <c r="APA1" s="4">
        <f t="shared" ref="APA1" si="357">AOX1+1</f>
        <v>364</v>
      </c>
      <c r="APB1" s="2"/>
      <c r="APC1" s="3" t="s">
        <v>1</v>
      </c>
      <c r="APD1" s="4">
        <f t="shared" ref="APD1" si="358">APA1+1</f>
        <v>365</v>
      </c>
      <c r="APE1" s="2"/>
      <c r="APF1" s="3" t="s">
        <v>1</v>
      </c>
      <c r="APG1" s="4">
        <f t="shared" ref="APG1" si="359">APD1+1</f>
        <v>366</v>
      </c>
      <c r="APH1" s="2"/>
      <c r="API1" s="3" t="s">
        <v>1</v>
      </c>
      <c r="APJ1" s="4">
        <f t="shared" ref="APJ1" si="360">APG1+1</f>
        <v>367</v>
      </c>
      <c r="APK1" s="2"/>
      <c r="APL1" s="3" t="s">
        <v>1</v>
      </c>
      <c r="APM1" s="4">
        <f t="shared" ref="APM1" si="361">APJ1+1</f>
        <v>368</v>
      </c>
      <c r="APN1" s="2"/>
      <c r="APO1" s="3" t="s">
        <v>1</v>
      </c>
      <c r="APP1" s="4">
        <f t="shared" ref="APP1" si="362">APM1+1</f>
        <v>369</v>
      </c>
      <c r="APQ1" s="2"/>
      <c r="APR1" s="3" t="s">
        <v>1</v>
      </c>
      <c r="APS1" s="4">
        <f t="shared" ref="APS1" si="363">APP1+1</f>
        <v>370</v>
      </c>
      <c r="APT1" s="2"/>
      <c r="APU1" s="3" t="s">
        <v>1</v>
      </c>
      <c r="APV1" s="4">
        <f t="shared" ref="APV1" si="364">APS1+1</f>
        <v>371</v>
      </c>
      <c r="APW1" s="2"/>
      <c r="APX1" s="3" t="s">
        <v>1</v>
      </c>
      <c r="APY1" s="4">
        <f t="shared" ref="APY1" si="365">APV1+1</f>
        <v>372</v>
      </c>
      <c r="APZ1" s="2"/>
      <c r="AQA1" s="3" t="s">
        <v>1</v>
      </c>
      <c r="AQB1" s="4">
        <f t="shared" ref="AQB1" si="366">APY1+1</f>
        <v>373</v>
      </c>
      <c r="AQC1" s="2"/>
      <c r="AQD1" s="3" t="s">
        <v>1</v>
      </c>
      <c r="AQE1" s="4">
        <f t="shared" ref="AQE1" si="367">AQB1+1</f>
        <v>374</v>
      </c>
      <c r="AQF1" s="2"/>
      <c r="AQG1" s="3" t="s">
        <v>1</v>
      </c>
      <c r="AQH1" s="4">
        <f t="shared" ref="AQH1" si="368">AQE1+1</f>
        <v>375</v>
      </c>
      <c r="AQI1" s="2"/>
      <c r="AQJ1" s="3" t="s">
        <v>1</v>
      </c>
      <c r="AQK1" s="4">
        <f t="shared" ref="AQK1" si="369">AQH1+1</f>
        <v>376</v>
      </c>
      <c r="AQL1" s="2"/>
      <c r="AQM1" s="3" t="s">
        <v>1</v>
      </c>
      <c r="AQN1" s="4">
        <f t="shared" ref="AQN1" si="370">AQK1+1</f>
        <v>377</v>
      </c>
      <c r="AQO1" s="2"/>
      <c r="AQP1" s="3" t="s">
        <v>1</v>
      </c>
      <c r="AQQ1" s="4">
        <f t="shared" ref="AQQ1" si="371">AQN1+1</f>
        <v>378</v>
      </c>
      <c r="AQR1" s="2"/>
      <c r="AQS1" s="3" t="s">
        <v>1</v>
      </c>
      <c r="AQT1" s="4">
        <f t="shared" ref="AQT1" si="372">AQQ1+1</f>
        <v>379</v>
      </c>
      <c r="AQU1" s="2"/>
      <c r="AQV1" s="3" t="s">
        <v>1</v>
      </c>
      <c r="AQW1" s="4">
        <f t="shared" ref="AQW1" si="373">AQT1+1</f>
        <v>380</v>
      </c>
      <c r="AQX1" s="2"/>
      <c r="AQY1" s="3" t="s">
        <v>1</v>
      </c>
      <c r="AQZ1" s="4">
        <f t="shared" ref="AQZ1" si="374">AQW1+1</f>
        <v>381</v>
      </c>
      <c r="ARA1" s="2"/>
      <c r="ARB1" s="3" t="s">
        <v>1</v>
      </c>
      <c r="ARC1" s="4">
        <f t="shared" ref="ARC1" si="375">AQZ1+1</f>
        <v>382</v>
      </c>
      <c r="ARD1" s="2"/>
      <c r="ARE1" s="3" t="s">
        <v>1</v>
      </c>
      <c r="ARF1" s="4">
        <f t="shared" ref="ARF1" si="376">ARC1+1</f>
        <v>383</v>
      </c>
      <c r="ARG1" s="2"/>
      <c r="ARH1" s="3" t="s">
        <v>1</v>
      </c>
      <c r="ARI1" s="4">
        <f t="shared" ref="ARI1" si="377">ARF1+1</f>
        <v>384</v>
      </c>
      <c r="ARJ1" s="2"/>
      <c r="ARK1" s="3" t="s">
        <v>1</v>
      </c>
      <c r="ARL1" s="4">
        <f t="shared" ref="ARL1" si="378">ARI1+1</f>
        <v>385</v>
      </c>
      <c r="ARM1" s="2"/>
      <c r="ARN1" s="3" t="s">
        <v>1</v>
      </c>
      <c r="ARO1" s="4">
        <f t="shared" ref="ARO1" si="379">ARL1+1</f>
        <v>386</v>
      </c>
      <c r="ARP1" s="2"/>
      <c r="ARQ1" s="3" t="s">
        <v>1</v>
      </c>
      <c r="ARR1" s="4">
        <f t="shared" ref="ARR1" si="380">ARO1+1</f>
        <v>387</v>
      </c>
      <c r="ARS1" s="2"/>
      <c r="ART1" s="3" t="s">
        <v>1</v>
      </c>
      <c r="ARU1" s="4">
        <f t="shared" ref="ARU1" si="381">ARR1+1</f>
        <v>388</v>
      </c>
      <c r="ARV1" s="2"/>
      <c r="ARW1" s="3" t="s">
        <v>1</v>
      </c>
      <c r="ARX1" s="4">
        <f t="shared" ref="ARX1" si="382">ARU1+1</f>
        <v>389</v>
      </c>
      <c r="ARY1" s="2"/>
      <c r="ARZ1" s="3" t="s">
        <v>1</v>
      </c>
      <c r="ASA1" s="4">
        <f t="shared" ref="ASA1" si="383">ARX1+1</f>
        <v>390</v>
      </c>
      <c r="ASB1" s="2"/>
      <c r="ASC1" s="3" t="s">
        <v>1</v>
      </c>
      <c r="ASD1" s="4">
        <f t="shared" ref="ASD1" si="384">ASA1+1</f>
        <v>391</v>
      </c>
      <c r="ASE1" s="2"/>
      <c r="ASF1" s="3" t="s">
        <v>1</v>
      </c>
      <c r="ASG1" s="4">
        <f t="shared" ref="ASG1" si="385">ASD1+1</f>
        <v>392</v>
      </c>
      <c r="ASH1" s="2"/>
      <c r="ASI1" s="3" t="s">
        <v>1</v>
      </c>
      <c r="ASJ1" s="4">
        <f t="shared" ref="ASJ1" si="386">ASG1+1</f>
        <v>393</v>
      </c>
      <c r="ASK1" s="2"/>
      <c r="ASL1" s="3" t="s">
        <v>1</v>
      </c>
      <c r="ASM1" s="4">
        <f t="shared" ref="ASM1" si="387">ASJ1+1</f>
        <v>394</v>
      </c>
      <c r="ASN1" s="2"/>
      <c r="ASO1" s="3" t="s">
        <v>1</v>
      </c>
      <c r="ASP1" s="4">
        <f t="shared" ref="ASP1" si="388">ASM1+1</f>
        <v>395</v>
      </c>
      <c r="ASQ1" s="2"/>
      <c r="ASR1" s="3" t="s">
        <v>1</v>
      </c>
      <c r="ASS1" s="4">
        <f t="shared" ref="ASS1" si="389">ASP1+1</f>
        <v>396</v>
      </c>
      <c r="AST1" s="2"/>
      <c r="ASU1" s="3" t="s">
        <v>1</v>
      </c>
      <c r="ASV1" s="4">
        <f t="shared" ref="ASV1" si="390">ASS1+1</f>
        <v>397</v>
      </c>
      <c r="ASW1" s="2"/>
      <c r="ASX1" s="3" t="s">
        <v>1</v>
      </c>
      <c r="ASY1" s="4">
        <f t="shared" ref="ASY1" si="391">ASV1+1</f>
        <v>398</v>
      </c>
      <c r="ASZ1" s="2"/>
      <c r="ATA1" s="3" t="s">
        <v>1</v>
      </c>
      <c r="ATB1" s="4">
        <f t="shared" ref="ATB1" si="392">ASY1+1</f>
        <v>399</v>
      </c>
      <c r="ATC1" s="2"/>
      <c r="ATD1" s="3" t="s">
        <v>1</v>
      </c>
      <c r="ATE1" s="4">
        <f t="shared" ref="ATE1" si="393">ATB1+1</f>
        <v>400</v>
      </c>
      <c r="ATF1" s="2"/>
      <c r="ATG1" s="3" t="s">
        <v>1</v>
      </c>
      <c r="ATH1" s="4">
        <f t="shared" ref="ATH1" si="394">ATE1+1</f>
        <v>401</v>
      </c>
      <c r="ATI1" s="2"/>
      <c r="ATJ1" s="3" t="s">
        <v>1</v>
      </c>
      <c r="ATK1" s="4">
        <f t="shared" ref="ATK1" si="395">ATH1+1</f>
        <v>402</v>
      </c>
      <c r="ATL1" s="2"/>
      <c r="ATM1" s="3" t="s">
        <v>1</v>
      </c>
      <c r="ATN1" s="4">
        <f t="shared" ref="ATN1" si="396">ATK1+1</f>
        <v>403</v>
      </c>
      <c r="ATO1" s="2"/>
      <c r="ATP1" s="3" t="s">
        <v>1</v>
      </c>
      <c r="ATQ1" s="4">
        <f t="shared" ref="ATQ1" si="397">ATN1+1</f>
        <v>404</v>
      </c>
      <c r="ATR1" s="2"/>
      <c r="ATS1" s="3" t="s">
        <v>1</v>
      </c>
      <c r="ATT1" s="4">
        <f t="shared" ref="ATT1" si="398">ATQ1+1</f>
        <v>405</v>
      </c>
      <c r="ATU1" s="2"/>
      <c r="ATV1" s="3" t="s">
        <v>1</v>
      </c>
      <c r="ATW1" s="4">
        <f t="shared" ref="ATW1" si="399">ATT1+1</f>
        <v>406</v>
      </c>
      <c r="ATX1" s="2"/>
      <c r="ATY1" s="3" t="s">
        <v>1</v>
      </c>
      <c r="ATZ1" s="4">
        <f t="shared" ref="ATZ1" si="400">ATW1+1</f>
        <v>407</v>
      </c>
      <c r="AUA1" s="2"/>
      <c r="AUB1" s="3" t="s">
        <v>1</v>
      </c>
      <c r="AUC1" s="4">
        <f t="shared" ref="AUC1" si="401">ATZ1+1</f>
        <v>408</v>
      </c>
      <c r="AUD1" s="2"/>
      <c r="AUE1" s="3" t="s">
        <v>1</v>
      </c>
      <c r="AUF1" s="4">
        <f t="shared" ref="AUF1" si="402">AUC1+1</f>
        <v>409</v>
      </c>
      <c r="AUG1" s="2"/>
      <c r="AUH1" s="3" t="s">
        <v>1</v>
      </c>
      <c r="AUI1" s="4">
        <f t="shared" ref="AUI1" si="403">AUF1+1</f>
        <v>410</v>
      </c>
      <c r="AUJ1" s="2"/>
      <c r="AUK1" s="3" t="s">
        <v>1</v>
      </c>
      <c r="AUL1" s="4">
        <f t="shared" ref="AUL1" si="404">AUI1+1</f>
        <v>411</v>
      </c>
      <c r="AUM1" s="2"/>
      <c r="AUN1" s="3" t="s">
        <v>1</v>
      </c>
      <c r="AUO1" s="4">
        <f t="shared" ref="AUO1" si="405">AUL1+1</f>
        <v>412</v>
      </c>
      <c r="AUP1" s="2"/>
      <c r="AUQ1" s="3" t="s">
        <v>1</v>
      </c>
      <c r="AUR1" s="4">
        <f t="shared" ref="AUR1" si="406">AUO1+1</f>
        <v>413</v>
      </c>
      <c r="AUS1" s="2"/>
      <c r="AUT1" s="3" t="s">
        <v>1</v>
      </c>
      <c r="AUU1" s="4">
        <f t="shared" ref="AUU1" si="407">AUR1+1</f>
        <v>414</v>
      </c>
      <c r="AUV1" s="2"/>
      <c r="AUW1" s="3" t="s">
        <v>1</v>
      </c>
      <c r="AUX1" s="4">
        <f t="shared" ref="AUX1" si="408">AUU1+1</f>
        <v>415</v>
      </c>
      <c r="AUY1" s="2"/>
      <c r="AUZ1" s="3" t="s">
        <v>1</v>
      </c>
      <c r="AVA1" s="4">
        <f t="shared" ref="AVA1" si="409">AUX1+1</f>
        <v>416</v>
      </c>
      <c r="AVB1" s="2"/>
      <c r="AVC1" s="3" t="s">
        <v>1</v>
      </c>
      <c r="AVD1" s="4">
        <f t="shared" ref="AVD1" si="410">AVA1+1</f>
        <v>417</v>
      </c>
      <c r="AVE1" s="2"/>
      <c r="AVF1" s="3" t="s">
        <v>1</v>
      </c>
      <c r="AVG1" s="4">
        <f t="shared" ref="AVG1" si="411">AVD1+1</f>
        <v>418</v>
      </c>
      <c r="AVH1" s="2"/>
      <c r="AVI1" s="3" t="s">
        <v>1</v>
      </c>
      <c r="AVJ1" s="4">
        <f t="shared" ref="AVJ1" si="412">AVG1+1</f>
        <v>419</v>
      </c>
      <c r="AVK1" s="2"/>
      <c r="AVL1" s="3" t="s">
        <v>1</v>
      </c>
      <c r="AVM1" s="4">
        <f t="shared" ref="AVM1" si="413">AVJ1+1</f>
        <v>420</v>
      </c>
      <c r="AVN1" s="53"/>
      <c r="AVO1" s="53"/>
      <c r="AVP1" s="53"/>
      <c r="AVQ1" s="2"/>
      <c r="AVR1" s="3"/>
      <c r="AVS1" s="4"/>
      <c r="AVT1" s="2"/>
      <c r="AVU1" s="3"/>
      <c r="AVV1" s="4"/>
      <c r="AVW1" s="2"/>
      <c r="AVX1" s="3"/>
      <c r="AVY1" s="4"/>
      <c r="AVZ1" s="2"/>
      <c r="AWA1" s="3"/>
      <c r="AWB1" s="4"/>
      <c r="AWC1" s="2"/>
      <c r="AWD1" s="3"/>
      <c r="AWE1" s="4"/>
      <c r="AWF1" s="2"/>
      <c r="AWG1" s="3"/>
      <c r="AWH1" s="4"/>
      <c r="AWI1" s="2"/>
      <c r="AWJ1" s="3"/>
      <c r="AWK1" s="4"/>
      <c r="AWL1" s="2"/>
      <c r="AWM1" s="3"/>
      <c r="AWN1" s="4"/>
      <c r="AWO1" s="2"/>
      <c r="AWP1" s="3"/>
      <c r="AWQ1" s="4"/>
      <c r="AWR1" s="2"/>
      <c r="AWS1" s="3"/>
      <c r="AWT1" s="4"/>
      <c r="AWU1" s="2"/>
      <c r="AWV1" s="3"/>
      <c r="AWW1" s="4"/>
      <c r="AWX1" s="2"/>
      <c r="AWY1" s="3"/>
      <c r="AWZ1" s="4"/>
      <c r="AXA1" s="2"/>
      <c r="AXB1" s="3"/>
      <c r="AXC1" s="4"/>
      <c r="AXD1" s="2"/>
      <c r="AXE1" s="3"/>
      <c r="AXF1" s="4"/>
      <c r="AXG1" s="2"/>
      <c r="AXH1" s="3"/>
      <c r="AXI1" s="4"/>
      <c r="AXJ1" s="2"/>
      <c r="AXK1" s="3"/>
      <c r="AXL1" s="4"/>
      <c r="AXM1" s="2"/>
      <c r="AXN1" s="3"/>
      <c r="AXO1" s="4"/>
      <c r="AXP1" s="2"/>
      <c r="AXQ1" s="3"/>
      <c r="AXR1" s="4"/>
      <c r="AXS1" s="2"/>
      <c r="AXT1" s="3"/>
      <c r="AXU1" s="4"/>
      <c r="AXV1" s="2"/>
      <c r="AXW1" s="3"/>
      <c r="AXX1" s="4"/>
      <c r="AXY1" s="2"/>
      <c r="AXZ1" s="3"/>
      <c r="AYA1" s="4"/>
      <c r="AYB1" s="2"/>
      <c r="AYC1" s="3"/>
      <c r="AYD1" s="4"/>
      <c r="AYE1" s="2"/>
      <c r="AYF1" s="3"/>
      <c r="AYG1" s="4"/>
      <c r="AYH1" s="2"/>
      <c r="AYI1" s="3"/>
      <c r="AYJ1" s="4"/>
      <c r="AYK1" s="2"/>
      <c r="AYL1" s="3"/>
      <c r="AYM1" s="4"/>
      <c r="AYN1" s="2"/>
      <c r="AYO1" s="3"/>
      <c r="AYP1" s="4"/>
      <c r="AYQ1" s="2"/>
      <c r="AYR1" s="3"/>
      <c r="AYS1" s="4"/>
      <c r="AYT1" s="2"/>
      <c r="AYU1" s="3"/>
      <c r="AYV1" s="4"/>
      <c r="AYW1" s="2"/>
      <c r="AYX1" s="3"/>
      <c r="AYY1" s="4"/>
      <c r="AYZ1" s="2"/>
      <c r="AZA1" s="3"/>
      <c r="AZB1" s="4"/>
      <c r="AZC1" s="2"/>
      <c r="AZD1" s="3"/>
      <c r="AZE1" s="4"/>
      <c r="AZF1" s="2"/>
      <c r="AZG1" s="3"/>
      <c r="AZH1" s="4"/>
      <c r="AZI1" s="2"/>
      <c r="AZJ1" s="3"/>
      <c r="AZK1" s="4"/>
      <c r="AZL1" s="2"/>
      <c r="AZM1" s="3"/>
      <c r="AZN1" s="4"/>
      <c r="AZO1" s="2"/>
      <c r="AZP1" s="3"/>
      <c r="AZQ1" s="4"/>
      <c r="AZR1" s="2"/>
      <c r="AZS1" s="3"/>
      <c r="AZT1" s="4"/>
      <c r="AZU1" s="2"/>
      <c r="AZV1" s="3"/>
      <c r="AZW1" s="4"/>
      <c r="AZX1" s="2"/>
      <c r="AZY1" s="3"/>
      <c r="AZZ1" s="4"/>
      <c r="BAA1" s="2"/>
      <c r="BAB1" s="3"/>
      <c r="BAC1" s="4"/>
      <c r="BAD1" s="2"/>
      <c r="BAE1" s="3"/>
      <c r="BAF1" s="4"/>
      <c r="BAG1" s="2"/>
      <c r="BAH1" s="3"/>
      <c r="BAI1" s="4"/>
      <c r="BAJ1" s="2"/>
      <c r="BAK1" s="3"/>
      <c r="BAL1" s="4"/>
      <c r="BAM1" s="2"/>
      <c r="BAN1" s="3"/>
      <c r="BAO1" s="4"/>
      <c r="BAP1" s="2"/>
      <c r="BAQ1" s="3"/>
      <c r="BAR1" s="4"/>
      <c r="BAS1" s="2"/>
      <c r="BAT1" s="3"/>
      <c r="BAU1" s="4"/>
      <c r="BAV1" s="2"/>
      <c r="BAW1" s="3"/>
      <c r="BAX1" s="4"/>
      <c r="BAY1" s="2"/>
      <c r="BAZ1" s="3"/>
      <c r="BBA1" s="4"/>
      <c r="BBB1" s="2"/>
      <c r="BBC1" s="3"/>
      <c r="BBD1" s="4"/>
      <c r="BBE1" s="2"/>
      <c r="BBF1" s="3"/>
      <c r="BBG1" s="4"/>
      <c r="BBH1" s="2"/>
      <c r="BBI1" s="3"/>
      <c r="BBJ1" s="4"/>
      <c r="BBK1" s="2"/>
      <c r="BBL1" s="3"/>
      <c r="BBM1" s="4"/>
      <c r="BBN1" s="2"/>
      <c r="BBO1" s="3"/>
      <c r="BBP1" s="4"/>
      <c r="BBQ1" s="2"/>
      <c r="BBR1" s="3"/>
      <c r="BBS1" s="4"/>
      <c r="BBT1" s="2"/>
      <c r="BBU1" s="3"/>
      <c r="BBV1" s="4"/>
      <c r="BBW1" s="2"/>
      <c r="BBX1" s="3"/>
      <c r="BBY1" s="4"/>
      <c r="BBZ1" s="2"/>
      <c r="BCA1" s="3"/>
      <c r="BCB1" s="4"/>
      <c r="BCC1" s="2"/>
      <c r="BCD1" s="3"/>
      <c r="BCE1" s="4"/>
      <c r="BCF1" s="2"/>
      <c r="BCG1" s="3"/>
      <c r="BCH1" s="4"/>
      <c r="BCI1" s="2"/>
      <c r="BCJ1" s="3"/>
      <c r="BCK1" s="4"/>
      <c r="BCL1" s="2"/>
      <c r="BCM1" s="3"/>
      <c r="BCN1" s="4"/>
      <c r="BCO1" s="2"/>
      <c r="BCP1" s="3"/>
      <c r="BCQ1" s="4"/>
      <c r="BCR1" s="2"/>
      <c r="BCS1" s="3"/>
      <c r="BCT1" s="4"/>
      <c r="BCU1" s="2"/>
      <c r="BCV1" s="3"/>
      <c r="BCW1" s="4"/>
      <c r="BCX1" s="2"/>
      <c r="BCY1" s="3"/>
      <c r="BCZ1" s="4"/>
      <c r="BDA1" s="2"/>
      <c r="BDB1" s="3"/>
      <c r="BDC1" s="4"/>
      <c r="BDD1" s="2"/>
      <c r="BDE1" s="3"/>
      <c r="BDF1" s="4"/>
      <c r="BDG1" s="2"/>
      <c r="BDH1" s="3"/>
      <c r="BDI1" s="4"/>
      <c r="BDJ1" s="2"/>
      <c r="BDK1" s="3"/>
      <c r="BDL1" s="4"/>
      <c r="BDM1" s="2"/>
      <c r="BDN1" s="3"/>
      <c r="BDO1" s="4"/>
      <c r="BDP1" s="2"/>
      <c r="BDQ1" s="3"/>
      <c r="BDR1" s="4"/>
      <c r="BDS1" s="2"/>
      <c r="BDT1" s="3"/>
      <c r="BDU1" s="4"/>
      <c r="BDV1" s="2"/>
      <c r="BDW1" s="3"/>
      <c r="BDX1" s="4"/>
      <c r="BDY1" s="2"/>
      <c r="BDZ1" s="3"/>
      <c r="BEA1" s="4"/>
      <c r="BEB1" s="2"/>
      <c r="BEC1" s="3"/>
      <c r="BED1" s="4"/>
      <c r="BEE1" s="2"/>
      <c r="BEF1" s="3"/>
      <c r="BEG1" s="4"/>
      <c r="BEH1" s="2"/>
      <c r="BEI1" s="3"/>
      <c r="BEJ1" s="4"/>
      <c r="BEK1" s="2"/>
      <c r="BEL1" s="3"/>
      <c r="BEM1" s="4"/>
      <c r="BEN1" s="2"/>
      <c r="BEO1" s="3"/>
      <c r="BEP1" s="4"/>
      <c r="BEQ1" s="2"/>
      <c r="BER1" s="3"/>
      <c r="BES1" s="4"/>
      <c r="BET1" s="2"/>
      <c r="BEU1" s="3"/>
      <c r="BEV1" s="4"/>
      <c r="BEW1" s="2"/>
      <c r="BEX1" s="3"/>
      <c r="BEY1" s="4"/>
      <c r="BEZ1" s="2"/>
      <c r="BFA1" s="3"/>
      <c r="BFB1" s="4"/>
      <c r="BFC1" s="2"/>
      <c r="BFD1" s="3"/>
      <c r="BFE1" s="4"/>
      <c r="BFF1" s="2"/>
      <c r="BFG1" s="3"/>
      <c r="BFH1" s="4"/>
      <c r="BFI1" s="2"/>
      <c r="BFJ1" s="3"/>
      <c r="BFK1" s="4"/>
      <c r="BFL1" s="2"/>
      <c r="BFM1" s="3"/>
      <c r="BFN1" s="4"/>
      <c r="BFO1" s="2"/>
      <c r="BFP1" s="3"/>
      <c r="BFQ1" s="4"/>
      <c r="BFR1" s="2"/>
      <c r="BFS1" s="3"/>
      <c r="BFT1" s="4"/>
      <c r="BFU1" s="2"/>
      <c r="BFV1" s="3"/>
      <c r="BFW1" s="4"/>
      <c r="BFX1" s="2"/>
      <c r="BFY1" s="3"/>
      <c r="BFZ1" s="4"/>
      <c r="BGA1" s="2"/>
      <c r="BGB1" s="3"/>
      <c r="BGC1" s="4"/>
      <c r="BGD1" s="2"/>
      <c r="BGE1" s="3"/>
      <c r="BGF1" s="4"/>
      <c r="BGG1" s="2"/>
      <c r="BGH1" s="3"/>
      <c r="BGI1" s="4"/>
      <c r="BGJ1" s="2"/>
      <c r="BGK1" s="3"/>
      <c r="BGL1" s="4"/>
      <c r="BGM1" s="2"/>
      <c r="BGN1" s="3"/>
      <c r="BGO1" s="4"/>
      <c r="BGP1" s="2"/>
      <c r="BGQ1" s="3"/>
      <c r="BGR1" s="4"/>
      <c r="BGS1" s="2"/>
      <c r="BGT1" s="3"/>
      <c r="BGU1" s="4"/>
      <c r="BGV1" s="2"/>
      <c r="BGW1" s="3"/>
      <c r="BGX1" s="4"/>
      <c r="BGY1" s="2"/>
      <c r="BGZ1" s="3"/>
      <c r="BHA1" s="4"/>
      <c r="BHB1" s="2"/>
      <c r="BHC1" s="3"/>
      <c r="BHD1" s="4"/>
      <c r="BHE1" s="2"/>
      <c r="BHF1" s="3"/>
      <c r="BHG1" s="4"/>
      <c r="BHH1" s="2"/>
      <c r="BHI1" s="3"/>
      <c r="BHJ1" s="4"/>
      <c r="BHK1" s="2"/>
      <c r="BHL1" s="3"/>
      <c r="BHM1" s="4"/>
      <c r="BHN1" s="2"/>
      <c r="BHO1" s="3"/>
      <c r="BHP1" s="4"/>
      <c r="BHQ1" s="2"/>
      <c r="BHR1" s="3"/>
      <c r="BHS1" s="4"/>
      <c r="BHT1" s="2"/>
      <c r="BHU1" s="3"/>
      <c r="BHV1" s="4"/>
      <c r="BHW1" s="2"/>
      <c r="BHX1" s="3"/>
      <c r="BHY1" s="4"/>
      <c r="BHZ1" s="2"/>
      <c r="BIA1" s="3"/>
      <c r="BIB1" s="4"/>
      <c r="BIC1" s="2"/>
      <c r="BID1" s="3"/>
      <c r="BIE1" s="4"/>
      <c r="BIF1" s="2"/>
      <c r="BIG1" s="3"/>
      <c r="BIH1" s="4"/>
      <c r="BII1" s="2"/>
      <c r="BIJ1" s="3"/>
      <c r="BIK1" s="4"/>
      <c r="BIL1" s="2"/>
      <c r="BIM1" s="3"/>
      <c r="BIN1" s="4"/>
      <c r="BIO1" s="2"/>
      <c r="BIP1" s="3"/>
      <c r="BIQ1" s="4"/>
      <c r="BIR1" s="2"/>
      <c r="BIS1" s="3"/>
      <c r="BIT1" s="4"/>
      <c r="BIU1" s="2"/>
      <c r="BIV1" s="3"/>
      <c r="BIW1" s="4"/>
      <c r="BIX1" s="2"/>
      <c r="BIY1" s="3"/>
      <c r="BIZ1" s="4"/>
      <c r="BJA1" s="2"/>
      <c r="BJB1" s="3"/>
      <c r="BJC1" s="4"/>
      <c r="BJD1" s="2"/>
      <c r="BJE1" s="3"/>
      <c r="BJF1" s="4"/>
      <c r="BJG1" s="2"/>
      <c r="BJH1" s="3"/>
      <c r="BJI1" s="4"/>
      <c r="BJJ1" s="2"/>
      <c r="BJK1" s="3"/>
      <c r="BJL1" s="4"/>
      <c r="BJM1" s="2"/>
      <c r="BJN1" s="3"/>
      <c r="BJO1" s="4"/>
      <c r="BJP1" s="2"/>
      <c r="BJQ1" s="3"/>
      <c r="BJR1" s="4"/>
      <c r="BJS1" s="2"/>
      <c r="BJT1" s="3"/>
      <c r="BJU1" s="4"/>
      <c r="BJV1" s="2"/>
      <c r="BJW1" s="3"/>
      <c r="BJX1" s="4"/>
      <c r="BJY1" s="2"/>
      <c r="BJZ1" s="3"/>
      <c r="BKA1" s="4"/>
      <c r="BKB1" s="2"/>
      <c r="BKC1" s="3"/>
      <c r="BKD1" s="4"/>
      <c r="BKE1" s="2"/>
      <c r="BKF1" s="3"/>
      <c r="BKG1" s="4"/>
      <c r="BKH1" s="2"/>
      <c r="BKI1" s="3"/>
      <c r="BKJ1" s="4"/>
      <c r="BKK1" s="2"/>
      <c r="BKL1" s="3"/>
      <c r="BKM1" s="4"/>
      <c r="BKN1" s="2"/>
      <c r="BKO1" s="3"/>
      <c r="BKP1" s="4"/>
      <c r="BKQ1" s="2"/>
      <c r="BKR1" s="3"/>
      <c r="BKS1" s="4"/>
      <c r="BKT1" s="2"/>
      <c r="BKU1" s="3"/>
      <c r="BKV1" s="4"/>
      <c r="BKW1" s="2"/>
      <c r="BKX1" s="3"/>
      <c r="BKY1" s="4"/>
      <c r="BKZ1" s="2"/>
      <c r="BLA1" s="3"/>
      <c r="BLB1" s="4"/>
      <c r="BLC1" s="2"/>
      <c r="BLD1" s="3"/>
      <c r="BLE1" s="4"/>
      <c r="BLF1" s="2"/>
      <c r="BLG1" s="3"/>
      <c r="BLH1" s="4"/>
      <c r="BLI1" s="2"/>
      <c r="BLJ1" s="3"/>
      <c r="BLK1" s="4"/>
      <c r="BLL1" s="2"/>
      <c r="BLM1" s="3"/>
      <c r="BLN1" s="4"/>
      <c r="BLO1" s="2"/>
      <c r="BLP1" s="3"/>
      <c r="BLQ1" s="4"/>
      <c r="BLR1" s="2"/>
      <c r="BLS1" s="3"/>
      <c r="BLT1" s="4"/>
      <c r="BLU1" s="2"/>
      <c r="BLV1" s="3"/>
      <c r="BLW1" s="4"/>
      <c r="BLX1" s="2"/>
      <c r="BLY1" s="3"/>
      <c r="BLZ1" s="4"/>
      <c r="BMA1" s="2"/>
      <c r="BMB1" s="3"/>
      <c r="BMC1" s="4"/>
      <c r="BMD1" s="2"/>
      <c r="BME1" s="3"/>
      <c r="BMF1" s="4"/>
      <c r="BMG1" s="2"/>
      <c r="BMH1" s="3"/>
      <c r="BMI1" s="4"/>
      <c r="BMJ1" s="2"/>
      <c r="BMK1" s="3"/>
      <c r="BML1" s="4"/>
      <c r="BMM1" s="2"/>
      <c r="BMN1" s="3"/>
      <c r="BMO1" s="4"/>
      <c r="BMP1" s="2"/>
      <c r="BMQ1" s="3"/>
      <c r="BMR1" s="4"/>
      <c r="BMS1" s="2"/>
      <c r="BMT1" s="3"/>
      <c r="BMU1" s="4"/>
      <c r="BMV1" s="2"/>
      <c r="BMW1" s="3"/>
      <c r="BMX1" s="4"/>
      <c r="BMY1" s="2"/>
      <c r="BMZ1" s="3"/>
      <c r="BNA1" s="4"/>
      <c r="BNB1" s="2"/>
      <c r="BNC1" s="3"/>
      <c r="BND1" s="4"/>
      <c r="BNE1" s="2"/>
      <c r="BNF1" s="3"/>
      <c r="BNG1" s="4"/>
      <c r="BNH1" s="2"/>
      <c r="BNI1" s="3"/>
      <c r="BNJ1" s="4"/>
      <c r="BNK1" s="2"/>
      <c r="BNL1" s="3"/>
      <c r="BNM1" s="4"/>
      <c r="BNN1" s="2"/>
      <c r="BNO1" s="3"/>
      <c r="BNP1" s="4"/>
      <c r="BNQ1" s="2"/>
      <c r="BNR1" s="3"/>
      <c r="BNS1" s="4"/>
      <c r="BNT1" s="2"/>
      <c r="BNU1" s="3"/>
      <c r="BNV1" s="4"/>
      <c r="BNW1" s="2"/>
      <c r="BNX1" s="3"/>
      <c r="BNY1" s="4"/>
      <c r="BNZ1" s="2"/>
      <c r="BOA1" s="3"/>
      <c r="BOB1" s="4"/>
      <c r="BOC1" s="2"/>
      <c r="BOD1" s="3"/>
      <c r="BOE1" s="4"/>
      <c r="BOF1" s="2"/>
      <c r="BOG1" s="3"/>
      <c r="BOH1" s="4"/>
      <c r="BOI1" s="2"/>
      <c r="BOJ1" s="3"/>
      <c r="BOK1" s="4"/>
      <c r="BOL1" s="2"/>
      <c r="BOM1" s="3"/>
      <c r="BON1" s="4"/>
      <c r="BOO1" s="2"/>
      <c r="BOP1" s="3"/>
      <c r="BOQ1" s="4"/>
      <c r="BOR1" s="2"/>
      <c r="BOS1" s="3"/>
      <c r="BOT1" s="4"/>
      <c r="BOU1" s="2"/>
      <c r="BOV1" s="3"/>
      <c r="BOW1" s="4"/>
      <c r="BOX1" s="2"/>
      <c r="BOY1" s="3"/>
      <c r="BOZ1" s="4"/>
      <c r="BPA1" s="2"/>
      <c r="BPB1" s="3"/>
      <c r="BPC1" s="4"/>
      <c r="BPD1" s="2"/>
      <c r="BPE1" s="3"/>
      <c r="BPF1" s="4"/>
      <c r="BPG1" s="2"/>
      <c r="BPH1" s="3"/>
      <c r="BPI1" s="4"/>
      <c r="BPJ1" s="2"/>
      <c r="BPK1" s="3"/>
      <c r="BPL1" s="4"/>
      <c r="BPM1" s="2"/>
      <c r="BPN1" s="3"/>
      <c r="BPO1" s="4"/>
      <c r="BPP1" s="2"/>
      <c r="BPQ1" s="3"/>
      <c r="BPR1" s="4"/>
      <c r="BPS1" s="2"/>
      <c r="BPT1" s="3"/>
      <c r="BPU1" s="4"/>
      <c r="BPV1" s="2"/>
      <c r="BPW1" s="3"/>
      <c r="BPX1" s="4"/>
      <c r="BPY1" s="2"/>
      <c r="BPZ1" s="3"/>
      <c r="BQA1" s="4"/>
      <c r="BQB1" s="2"/>
      <c r="BQC1" s="3"/>
      <c r="BQD1" s="4"/>
      <c r="BQE1" s="2"/>
      <c r="BQF1" s="3"/>
      <c r="BQG1" s="4"/>
      <c r="BQH1" s="2"/>
      <c r="BQI1" s="3"/>
      <c r="BQJ1" s="4"/>
      <c r="BQK1" s="2"/>
      <c r="BQL1" s="3"/>
      <c r="BQM1" s="4"/>
      <c r="BQN1" s="2"/>
      <c r="BQO1" s="3"/>
      <c r="BQP1" s="4"/>
      <c r="BQQ1" s="2"/>
      <c r="BQR1" s="3"/>
      <c r="BQS1" s="4"/>
      <c r="BQT1" s="2"/>
      <c r="BQU1" s="3"/>
      <c r="BQV1" s="4"/>
      <c r="BQW1" s="2"/>
      <c r="BQX1" s="3"/>
      <c r="BQY1" s="4"/>
      <c r="BQZ1" s="2"/>
      <c r="BRA1" s="3"/>
      <c r="BRB1" s="4"/>
      <c r="BRC1" s="2"/>
      <c r="BRD1" s="3"/>
      <c r="BRE1" s="4"/>
      <c r="BRF1" s="2"/>
      <c r="BRG1" s="3"/>
      <c r="BRH1" s="4"/>
      <c r="BRI1" s="2"/>
      <c r="BRJ1" s="3"/>
      <c r="BRK1" s="4"/>
      <c r="BRL1" s="2"/>
      <c r="BRM1" s="3"/>
      <c r="BRN1" s="4"/>
      <c r="BRO1" s="2"/>
      <c r="BRP1" s="3"/>
      <c r="BRQ1" s="4"/>
      <c r="BRR1" s="2"/>
      <c r="BRS1" s="3"/>
      <c r="BRT1" s="4"/>
      <c r="BRU1" s="2"/>
      <c r="BRV1" s="3"/>
      <c r="BRW1" s="4"/>
      <c r="BRX1" s="2"/>
      <c r="BRY1" s="3"/>
      <c r="BRZ1" s="4"/>
      <c r="BSA1" s="2"/>
      <c r="BSB1" s="3"/>
      <c r="BSC1" s="4"/>
      <c r="BSD1" s="2"/>
      <c r="BSE1" s="3"/>
      <c r="BSF1" s="4"/>
      <c r="BSG1" s="2"/>
      <c r="BSH1" s="3"/>
      <c r="BSI1" s="4"/>
      <c r="BSJ1" s="2"/>
      <c r="BSK1" s="3"/>
      <c r="BSL1" s="4"/>
      <c r="BSM1" s="2"/>
      <c r="BSN1" s="3"/>
      <c r="BSO1" s="4"/>
      <c r="BSP1" s="2"/>
      <c r="BSQ1" s="3"/>
      <c r="BSR1" s="4"/>
      <c r="BSS1" s="2"/>
      <c r="BST1" s="3"/>
      <c r="BSU1" s="4"/>
      <c r="BSV1" s="2"/>
      <c r="BSW1" s="3"/>
      <c r="BSX1" s="4"/>
      <c r="BSY1" s="2"/>
      <c r="BSZ1" s="3"/>
      <c r="BTA1" s="4"/>
      <c r="BTB1" s="2"/>
      <c r="BTC1" s="3"/>
      <c r="BTD1" s="4"/>
      <c r="BTE1" s="2"/>
      <c r="BTF1" s="3"/>
      <c r="BTG1" s="4"/>
      <c r="BTH1" s="2"/>
      <c r="BTI1" s="3"/>
      <c r="BTJ1" s="4"/>
      <c r="BTK1" s="2"/>
      <c r="BTL1" s="3"/>
      <c r="BTM1" s="4"/>
      <c r="BTN1" s="2"/>
      <c r="BTO1" s="3"/>
      <c r="BTP1" s="4"/>
      <c r="BTQ1" s="2"/>
      <c r="BTR1" s="3"/>
      <c r="BTS1" s="4"/>
      <c r="BTT1" s="2"/>
      <c r="BTU1" s="3"/>
      <c r="BTV1" s="4"/>
      <c r="BTW1" s="2"/>
      <c r="BTX1" s="3"/>
      <c r="BTY1" s="4"/>
      <c r="BTZ1" s="2"/>
      <c r="BUA1" s="3"/>
      <c r="BUB1" s="4"/>
      <c r="BUC1" s="2"/>
      <c r="BUD1" s="3"/>
      <c r="BUE1" s="4"/>
      <c r="BUF1" s="2"/>
      <c r="BUG1" s="3"/>
      <c r="BUH1" s="4"/>
      <c r="BUI1" s="2"/>
      <c r="BUJ1" s="3"/>
      <c r="BUK1" s="4"/>
      <c r="BUL1" s="2"/>
      <c r="BUM1" s="3"/>
      <c r="BUN1" s="4"/>
      <c r="BUO1" s="2"/>
      <c r="BUP1" s="3"/>
      <c r="BUQ1" s="4"/>
      <c r="BUR1" s="2"/>
      <c r="BUS1" s="3"/>
      <c r="BUT1" s="4"/>
      <c r="BUU1" s="2"/>
      <c r="BUV1" s="3"/>
      <c r="BUW1" s="4"/>
      <c r="BUX1" s="2"/>
      <c r="BUY1" s="3"/>
      <c r="BUZ1" s="4"/>
      <c r="BVA1" s="2"/>
      <c r="BVB1" s="3"/>
      <c r="BVC1" s="4"/>
      <c r="BVD1" s="2"/>
      <c r="BVE1" s="3"/>
      <c r="BVF1" s="4"/>
      <c r="BVG1" s="2"/>
      <c r="BVH1" s="3"/>
      <c r="BVI1" s="4"/>
      <c r="BVJ1" s="2"/>
      <c r="BVK1" s="3"/>
      <c r="BVL1" s="4"/>
      <c r="BVM1" s="2"/>
      <c r="BVN1" s="3"/>
      <c r="BVO1" s="4"/>
      <c r="BVP1" s="2"/>
      <c r="BVQ1" s="3"/>
      <c r="BVR1" s="4"/>
      <c r="BVS1" s="2"/>
      <c r="BVT1" s="3"/>
      <c r="BVU1" s="4"/>
      <c r="BVV1" s="2"/>
      <c r="BVW1" s="3"/>
      <c r="BVX1" s="4"/>
      <c r="BVY1" s="2"/>
      <c r="BVZ1" s="3"/>
      <c r="BWA1" s="4"/>
      <c r="BWB1" s="2"/>
      <c r="BWC1" s="3"/>
      <c r="BWD1" s="4"/>
      <c r="BWE1" s="2"/>
      <c r="BWF1" s="3"/>
      <c r="BWG1" s="4"/>
      <c r="BWH1" s="2"/>
      <c r="BWI1" s="3"/>
      <c r="BWJ1" s="4"/>
      <c r="BWK1" s="2"/>
      <c r="BWL1" s="3"/>
      <c r="BWM1" s="4"/>
      <c r="BWN1" s="2"/>
      <c r="BWO1" s="3"/>
      <c r="BWP1" s="4"/>
      <c r="BWQ1" s="2"/>
      <c r="BWR1" s="3"/>
      <c r="BWS1" s="4"/>
      <c r="BWT1" s="2"/>
      <c r="BWU1" s="3"/>
      <c r="BWV1" s="4"/>
      <c r="BWW1" s="2"/>
      <c r="BWX1" s="3"/>
      <c r="BWY1" s="4"/>
      <c r="BWZ1" s="2"/>
      <c r="BXA1" s="3"/>
      <c r="BXB1" s="4"/>
      <c r="BXC1" s="2"/>
      <c r="BXD1" s="3"/>
      <c r="BXE1" s="4"/>
      <c r="BXF1" s="2"/>
      <c r="BXG1" s="3"/>
      <c r="BXH1" s="4"/>
      <c r="BXI1" s="2"/>
      <c r="BXJ1" s="3"/>
      <c r="BXK1" s="4"/>
      <c r="BXL1" s="2"/>
      <c r="BXM1" s="3"/>
      <c r="BXN1" s="4"/>
      <c r="BXO1" s="2"/>
      <c r="BXP1" s="3"/>
      <c r="BXQ1" s="4"/>
      <c r="BXR1" s="2"/>
      <c r="BXS1" s="3"/>
      <c r="BXT1" s="4"/>
      <c r="BXU1" s="2"/>
      <c r="BXV1" s="3"/>
      <c r="BXW1" s="4"/>
      <c r="BXX1" s="2"/>
      <c r="BXY1" s="3"/>
      <c r="BXZ1" s="4"/>
      <c r="BYA1" s="2"/>
      <c r="BYB1" s="3"/>
      <c r="BYC1" s="4"/>
      <c r="BYD1" s="2"/>
      <c r="BYE1" s="3"/>
      <c r="BYF1" s="4"/>
      <c r="BYG1" s="2"/>
      <c r="BYH1" s="3"/>
      <c r="BYI1" s="4"/>
      <c r="BYJ1" s="2"/>
      <c r="BYK1" s="3"/>
      <c r="BYL1" s="4"/>
      <c r="BYM1" s="2"/>
      <c r="BYN1" s="3"/>
      <c r="BYO1" s="4"/>
      <c r="BYP1" s="2"/>
      <c r="BYQ1" s="3"/>
      <c r="BYR1" s="4"/>
      <c r="BYS1" s="2"/>
      <c r="BYT1" s="3"/>
      <c r="BYU1" s="4"/>
      <c r="BYV1" s="2"/>
      <c r="BYW1" s="3"/>
      <c r="BYX1" s="4"/>
      <c r="BYY1" s="2"/>
      <c r="BYZ1" s="3"/>
      <c r="BZA1" s="4"/>
      <c r="BZB1" s="2"/>
      <c r="BZC1" s="3"/>
      <c r="BZD1" s="4"/>
      <c r="BZE1" s="2"/>
      <c r="BZF1" s="3"/>
      <c r="BZG1" s="4"/>
      <c r="BZH1" s="2"/>
      <c r="BZI1" s="3"/>
      <c r="BZJ1" s="4"/>
      <c r="BZK1" s="2"/>
      <c r="BZL1" s="3"/>
      <c r="BZM1" s="4"/>
      <c r="BZN1" s="2"/>
      <c r="BZO1" s="3"/>
      <c r="BZP1" s="4"/>
      <c r="BZQ1" s="2"/>
      <c r="BZR1" s="3"/>
      <c r="BZS1" s="4"/>
      <c r="BZT1" s="2"/>
      <c r="BZU1" s="3"/>
      <c r="BZV1" s="4"/>
      <c r="BZW1" s="2"/>
      <c r="BZX1" s="3"/>
      <c r="BZY1" s="4"/>
      <c r="BZZ1" s="2"/>
      <c r="CAA1" s="3"/>
      <c r="CAB1" s="4"/>
      <c r="CAC1" s="2"/>
      <c r="CAD1" s="3"/>
      <c r="CAE1" s="4"/>
      <c r="CAF1" s="2"/>
      <c r="CAG1" s="3"/>
      <c r="CAH1" s="4"/>
      <c r="CAI1" s="2"/>
      <c r="CAJ1" s="3"/>
      <c r="CAK1" s="4"/>
      <c r="CAL1" s="2"/>
      <c r="CAM1" s="3"/>
      <c r="CAN1" s="4"/>
      <c r="CAO1" s="2"/>
      <c r="CAP1" s="3"/>
      <c r="CAQ1" s="4"/>
      <c r="CAR1" s="2"/>
      <c r="CAS1" s="3"/>
      <c r="CAT1" s="4"/>
      <c r="CAU1" s="2"/>
      <c r="CAV1" s="3"/>
      <c r="CAW1" s="4"/>
      <c r="CAX1" s="2"/>
      <c r="CAY1" s="3"/>
      <c r="CAZ1" s="4"/>
      <c r="CBA1" s="2"/>
      <c r="CBB1" s="3"/>
      <c r="CBC1" s="4"/>
      <c r="CBD1" s="2"/>
      <c r="CBE1" s="3"/>
      <c r="CBF1" s="4"/>
      <c r="CBG1" s="2"/>
      <c r="CBH1" s="3"/>
      <c r="CBI1" s="4"/>
      <c r="CBJ1" s="2"/>
      <c r="CBK1" s="3"/>
      <c r="CBL1" s="4"/>
      <c r="CBM1" s="2"/>
      <c r="CBN1" s="3"/>
      <c r="CBO1" s="4"/>
      <c r="CBP1" s="2"/>
      <c r="CBQ1" s="3"/>
      <c r="CBR1" s="4"/>
      <c r="CBS1" s="2"/>
      <c r="CBT1" s="3"/>
      <c r="CBU1" s="4"/>
      <c r="CBV1" s="2"/>
      <c r="CBW1" s="3"/>
      <c r="CBX1" s="4"/>
      <c r="CBY1" s="2"/>
      <c r="CBZ1" s="3"/>
      <c r="CCA1" s="4"/>
      <c r="CCB1" s="2"/>
      <c r="CCC1" s="3"/>
      <c r="CCD1" s="4"/>
      <c r="CCE1" s="2"/>
      <c r="CCF1" s="3"/>
      <c r="CCG1" s="4"/>
      <c r="CCH1" s="2"/>
      <c r="CCI1" s="3"/>
      <c r="CCJ1" s="4"/>
      <c r="CCK1" s="2"/>
      <c r="CCL1" s="3"/>
      <c r="CCM1" s="4"/>
      <c r="CCN1" s="2"/>
      <c r="CCO1" s="3"/>
      <c r="CCP1" s="4"/>
      <c r="CCQ1" s="2"/>
      <c r="CCR1" s="3"/>
      <c r="CCS1" s="4"/>
      <c r="CCT1" s="2"/>
      <c r="CCU1" s="3"/>
      <c r="CCV1" s="4"/>
      <c r="CCW1" s="2"/>
      <c r="CCX1" s="3"/>
      <c r="CCY1" s="4"/>
      <c r="CCZ1" s="2"/>
      <c r="CDA1" s="3"/>
      <c r="CDB1" s="4"/>
      <c r="CDC1" s="2"/>
      <c r="CDD1" s="3"/>
      <c r="CDE1" s="4"/>
      <c r="CDF1" s="2"/>
      <c r="CDG1" s="3"/>
      <c r="CDH1" s="4"/>
      <c r="CDI1" s="2"/>
      <c r="CDJ1" s="3"/>
      <c r="CDK1" s="4"/>
      <c r="CDL1" s="2"/>
      <c r="CDM1" s="3"/>
      <c r="CDN1" s="4"/>
      <c r="CDO1" s="2"/>
      <c r="CDP1" s="3"/>
      <c r="CDQ1" s="4"/>
      <c r="CDR1" s="2"/>
      <c r="CDS1" s="3"/>
      <c r="CDT1" s="4"/>
      <c r="CDU1" s="2"/>
      <c r="CDV1" s="3"/>
      <c r="CDW1" s="4"/>
      <c r="CDX1" s="2"/>
      <c r="CDY1" s="3"/>
      <c r="CDZ1" s="4"/>
      <c r="CEA1" s="2"/>
      <c r="CEB1" s="3"/>
      <c r="CEC1" s="4"/>
      <c r="CED1" s="2"/>
      <c r="CEE1" s="3"/>
      <c r="CEF1" s="4"/>
      <c r="CEG1" s="2"/>
      <c r="CEH1" s="3"/>
      <c r="CEI1" s="4"/>
      <c r="CEJ1" s="2"/>
      <c r="CEK1" s="3"/>
      <c r="CEL1" s="4"/>
      <c r="CEM1" s="2"/>
      <c r="CEN1" s="3"/>
      <c r="CEO1" s="4"/>
      <c r="CEP1" s="2"/>
      <c r="CEQ1" s="3"/>
      <c r="CER1" s="4"/>
      <c r="CES1" s="2"/>
      <c r="CET1" s="3"/>
      <c r="CEU1" s="4"/>
      <c r="CEV1" s="2"/>
      <c r="CEW1" s="3"/>
      <c r="CEX1" s="4"/>
      <c r="CEY1" s="2"/>
      <c r="CEZ1" s="3"/>
      <c r="CFA1" s="4"/>
      <c r="CFB1" s="2"/>
      <c r="CFC1" s="3"/>
      <c r="CFD1" s="4"/>
      <c r="CFE1" s="2"/>
      <c r="CFF1" s="3"/>
      <c r="CFG1" s="4"/>
      <c r="CFH1" s="2"/>
      <c r="CFI1" s="3"/>
      <c r="CFJ1" s="4"/>
      <c r="CFK1" s="2"/>
      <c r="CFL1" s="3"/>
      <c r="CFM1" s="4"/>
      <c r="CFN1" s="2"/>
      <c r="CFO1" s="3"/>
      <c r="CFP1" s="4"/>
      <c r="CFQ1" s="2"/>
      <c r="CFR1" s="3"/>
      <c r="CFS1" s="4"/>
      <c r="CFT1" s="2"/>
      <c r="CFU1" s="3"/>
      <c r="CFV1" s="4"/>
      <c r="CFW1" s="2"/>
      <c r="CFX1" s="3"/>
      <c r="CFY1" s="4"/>
      <c r="CFZ1" s="2"/>
      <c r="CGA1" s="3"/>
      <c r="CGB1" s="4"/>
      <c r="CGC1" s="2"/>
      <c r="CGD1" s="3"/>
      <c r="CGE1" s="4"/>
      <c r="CGF1" s="2"/>
      <c r="CGG1" s="3"/>
      <c r="CGH1" s="4"/>
      <c r="CGI1" s="2"/>
      <c r="CGJ1" s="3"/>
      <c r="CGK1" s="4"/>
      <c r="CGL1" s="2"/>
      <c r="CGM1" s="3"/>
      <c r="CGN1" s="4"/>
      <c r="CGO1" s="2"/>
      <c r="CGP1" s="3"/>
      <c r="CGQ1" s="4"/>
      <c r="CGR1" s="2"/>
      <c r="CGS1" s="3"/>
      <c r="CGT1" s="4"/>
      <c r="CGU1" s="2"/>
      <c r="CGV1" s="3"/>
      <c r="CGW1" s="4"/>
      <c r="CGX1" s="2"/>
      <c r="CGY1" s="3"/>
      <c r="CGZ1" s="4"/>
      <c r="CHA1" s="2"/>
      <c r="CHB1" s="3"/>
      <c r="CHC1" s="4"/>
      <c r="CHD1" s="2"/>
      <c r="CHE1" s="3"/>
      <c r="CHF1" s="4"/>
      <c r="CHG1" s="2"/>
      <c r="CHH1" s="3"/>
      <c r="CHI1" s="4"/>
      <c r="CHJ1" s="2"/>
      <c r="CHK1" s="3"/>
      <c r="CHL1" s="4"/>
      <c r="CHM1" s="2"/>
      <c r="CHN1" s="3"/>
      <c r="CHO1" s="4"/>
      <c r="CHP1" s="2"/>
      <c r="CHQ1" s="3"/>
      <c r="CHR1" s="4"/>
      <c r="CHS1" s="2"/>
      <c r="CHT1" s="3"/>
      <c r="CHU1" s="4"/>
      <c r="CHV1" s="2"/>
      <c r="CHW1" s="3"/>
      <c r="CHX1" s="4"/>
      <c r="CHY1" s="2"/>
      <c r="CHZ1" s="3"/>
      <c r="CIA1" s="4"/>
      <c r="CIB1" s="2"/>
      <c r="CIC1" s="3"/>
      <c r="CID1" s="4"/>
      <c r="CIE1" s="2"/>
      <c r="CIF1" s="3"/>
      <c r="CIG1" s="4"/>
      <c r="CIH1" s="2"/>
      <c r="CII1" s="3"/>
      <c r="CIJ1" s="4"/>
      <c r="CIK1" s="2"/>
      <c r="CIL1" s="3"/>
      <c r="CIM1" s="4"/>
      <c r="CIN1" s="2"/>
      <c r="CIO1" s="3"/>
      <c r="CIP1" s="4"/>
      <c r="CIQ1" s="2"/>
      <c r="CIR1" s="3"/>
      <c r="CIS1" s="4"/>
      <c r="CIT1" s="2"/>
      <c r="CIU1" s="3"/>
      <c r="CIV1" s="4"/>
      <c r="CIW1" s="2"/>
      <c r="CIX1" s="3"/>
      <c r="CIY1" s="4"/>
      <c r="CIZ1" s="2"/>
      <c r="CJA1" s="3"/>
      <c r="CJB1" s="4"/>
      <c r="CJC1" s="2"/>
      <c r="CJD1" s="3"/>
      <c r="CJE1" s="4"/>
      <c r="CJF1" s="2"/>
      <c r="CJG1" s="3"/>
      <c r="CJH1" s="4"/>
      <c r="CJI1" s="2"/>
      <c r="CJJ1" s="3"/>
      <c r="CJK1" s="4"/>
      <c r="CJL1" s="2"/>
      <c r="CJM1" s="3"/>
      <c r="CJN1" s="4"/>
      <c r="CJO1" s="2"/>
      <c r="CJP1" s="3"/>
      <c r="CJQ1" s="4"/>
      <c r="CJR1" s="2"/>
      <c r="CJS1" s="3"/>
      <c r="CJT1" s="4"/>
      <c r="CJU1" s="2"/>
      <c r="CJV1" s="3"/>
      <c r="CJW1" s="4"/>
      <c r="CJX1" s="2"/>
      <c r="CJY1" s="3"/>
      <c r="CJZ1" s="4"/>
      <c r="CKA1" s="2"/>
      <c r="CKB1" s="3"/>
      <c r="CKC1" s="4"/>
      <c r="CKD1" s="2"/>
      <c r="CKE1" s="3"/>
      <c r="CKF1" s="4"/>
      <c r="CKG1" s="2"/>
      <c r="CKH1" s="3"/>
      <c r="CKI1" s="4"/>
      <c r="CKJ1" s="2"/>
      <c r="CKK1" s="3"/>
      <c r="CKL1" s="4"/>
      <c r="CKM1" s="2"/>
      <c r="CKN1" s="3"/>
      <c r="CKO1" s="4"/>
      <c r="CKP1" s="2"/>
      <c r="CKQ1" s="3"/>
      <c r="CKR1" s="4"/>
      <c r="CKS1" s="2"/>
      <c r="CKT1" s="3"/>
      <c r="CKU1" s="4"/>
      <c r="CKV1" s="2"/>
      <c r="CKW1" s="3"/>
      <c r="CKX1" s="4"/>
      <c r="CKY1" s="2"/>
      <c r="CKZ1" s="3"/>
      <c r="CLA1" s="4"/>
      <c r="CLB1" s="2"/>
      <c r="CLC1" s="3"/>
      <c r="CLD1" s="4"/>
      <c r="CLE1" s="2"/>
      <c r="CLF1" s="3"/>
      <c r="CLG1" s="4"/>
      <c r="CLH1" s="2"/>
      <c r="CLI1" s="3"/>
      <c r="CLJ1" s="4"/>
      <c r="CLK1" s="2"/>
      <c r="CLL1" s="3"/>
      <c r="CLM1" s="4"/>
      <c r="CLN1" s="2"/>
      <c r="CLO1" s="3"/>
      <c r="CLP1" s="4"/>
      <c r="CLQ1" s="2"/>
      <c r="CLR1" s="3"/>
      <c r="CLS1" s="4"/>
      <c r="CLT1" s="2"/>
      <c r="CLU1" s="3"/>
      <c r="CLV1" s="4"/>
      <c r="CLW1" s="2"/>
      <c r="CLX1" s="3"/>
      <c r="CLY1" s="4"/>
      <c r="CLZ1" s="2"/>
      <c r="CMA1" s="3"/>
      <c r="CMB1" s="4"/>
      <c r="CMC1" s="2"/>
      <c r="CMD1" s="3"/>
      <c r="CME1" s="4"/>
      <c r="CMF1" s="2"/>
      <c r="CMG1" s="3"/>
      <c r="CMH1" s="4"/>
      <c r="CMI1" s="2"/>
      <c r="CMJ1" s="3"/>
      <c r="CMK1" s="4"/>
      <c r="CML1" s="2"/>
      <c r="CMM1" s="3"/>
      <c r="CMN1" s="4"/>
      <c r="CMO1" s="2"/>
      <c r="CMP1" s="3"/>
      <c r="CMQ1" s="4"/>
      <c r="CMR1" s="2"/>
      <c r="CMS1" s="3"/>
      <c r="CMT1" s="4"/>
      <c r="CMU1" s="2"/>
      <c r="CMV1" s="3"/>
      <c r="CMW1" s="4"/>
      <c r="CMX1" s="2"/>
      <c r="CMY1" s="3"/>
      <c r="CMZ1" s="4"/>
      <c r="CNA1" s="2"/>
      <c r="CNB1" s="3"/>
      <c r="CNC1" s="4"/>
      <c r="CND1" s="2"/>
      <c r="CNE1" s="3"/>
      <c r="CNF1" s="4"/>
      <c r="CNG1" s="2"/>
      <c r="CNH1" s="3"/>
      <c r="CNI1" s="4"/>
      <c r="CNJ1" s="2"/>
      <c r="CNK1" s="3"/>
      <c r="CNL1" s="4"/>
      <c r="CNM1" s="2"/>
      <c r="CNN1" s="3"/>
      <c r="CNO1" s="4"/>
      <c r="CNP1" s="2"/>
      <c r="CNQ1" s="3"/>
      <c r="CNR1" s="4"/>
      <c r="CNS1" s="2"/>
      <c r="CNT1" s="3"/>
      <c r="CNU1" s="4"/>
      <c r="CNV1" s="2"/>
      <c r="CNW1" s="3"/>
      <c r="CNX1" s="4"/>
      <c r="CNY1" s="2"/>
      <c r="CNZ1" s="3"/>
      <c r="COA1" s="4"/>
      <c r="COB1" s="2"/>
      <c r="COC1" s="3"/>
      <c r="COD1" s="4"/>
      <c r="COE1" s="2"/>
      <c r="COF1" s="3"/>
      <c r="COG1" s="4"/>
      <c r="COH1" s="2"/>
      <c r="COI1" s="3"/>
      <c r="COJ1" s="4"/>
      <c r="COK1" s="2"/>
      <c r="COL1" s="3"/>
      <c r="COM1" s="4"/>
      <c r="CON1" s="2"/>
      <c r="COO1" s="3"/>
      <c r="COP1" s="4"/>
      <c r="COQ1" s="2"/>
      <c r="COR1" s="3"/>
      <c r="COS1" s="4"/>
      <c r="COT1" s="2"/>
      <c r="COU1" s="3"/>
      <c r="COV1" s="4"/>
      <c r="COW1" s="2"/>
      <c r="COX1" s="3"/>
      <c r="COY1" s="4"/>
      <c r="COZ1" s="2"/>
      <c r="CPA1" s="3"/>
      <c r="CPB1" s="4"/>
      <c r="CPC1" s="2"/>
      <c r="CPD1" s="3"/>
      <c r="CPE1" s="4"/>
      <c r="CPF1" s="2"/>
      <c r="CPG1" s="3"/>
      <c r="CPH1" s="4"/>
      <c r="CPI1" s="2"/>
      <c r="CPJ1" s="3"/>
      <c r="CPK1" s="4"/>
      <c r="CPL1" s="2"/>
      <c r="CPM1" s="3"/>
      <c r="CPN1" s="4"/>
      <c r="CPO1" s="2"/>
      <c r="CPP1" s="3"/>
      <c r="CPQ1" s="4"/>
      <c r="CPR1" s="2"/>
      <c r="CPS1" s="3"/>
      <c r="CPT1" s="4"/>
      <c r="CPU1" s="2"/>
      <c r="CPV1" s="3"/>
      <c r="CPW1" s="4"/>
      <c r="CPX1" s="2"/>
      <c r="CPY1" s="3"/>
      <c r="CPZ1" s="4"/>
      <c r="CQA1" s="2"/>
      <c r="CQB1" s="3"/>
      <c r="CQC1" s="4"/>
      <c r="CQD1" s="2"/>
      <c r="CQE1" s="3"/>
      <c r="CQF1" s="4"/>
      <c r="CQG1" s="2"/>
      <c r="CQH1" s="3"/>
      <c r="CQI1" s="4"/>
      <c r="CQJ1" s="2"/>
      <c r="CQK1" s="3"/>
      <c r="CQL1" s="4"/>
      <c r="CQM1" s="2"/>
      <c r="CQN1" s="3"/>
      <c r="CQO1" s="4"/>
      <c r="CQP1" s="2"/>
      <c r="CQQ1" s="3"/>
      <c r="CQR1" s="4"/>
      <c r="CQS1" s="2"/>
      <c r="CQT1" s="3"/>
      <c r="CQU1" s="4"/>
      <c r="CQV1" s="2"/>
      <c r="CQW1" s="3"/>
      <c r="CQX1" s="4"/>
      <c r="CQY1" s="2"/>
      <c r="CQZ1" s="3"/>
      <c r="CRA1" s="4"/>
      <c r="CRB1" s="2"/>
      <c r="CRC1" s="3"/>
      <c r="CRD1" s="4"/>
      <c r="CRE1" s="2"/>
      <c r="CRF1" s="3"/>
      <c r="CRG1" s="4"/>
      <c r="CRH1" s="2"/>
      <c r="CRI1" s="3"/>
      <c r="CRJ1" s="4"/>
      <c r="CRK1" s="2"/>
      <c r="CRL1" s="3"/>
      <c r="CRM1" s="4"/>
      <c r="CRN1" s="2"/>
      <c r="CRO1" s="3"/>
      <c r="CRP1" s="4"/>
      <c r="CRQ1" s="2"/>
      <c r="CRR1" s="3"/>
      <c r="CRS1" s="4"/>
      <c r="CRT1" s="2"/>
      <c r="CRU1" s="3"/>
      <c r="CRV1" s="4"/>
      <c r="CRW1" s="2"/>
      <c r="CRX1" s="3"/>
      <c r="CRY1" s="4"/>
      <c r="CRZ1" s="2"/>
      <c r="CSA1" s="3"/>
      <c r="CSB1" s="4"/>
      <c r="CSC1" s="2"/>
      <c r="CSD1" s="3"/>
      <c r="CSE1" s="4"/>
      <c r="CSF1" s="2"/>
      <c r="CSG1" s="3"/>
      <c r="CSH1" s="4"/>
      <c r="CSI1" s="2"/>
      <c r="CSJ1" s="3"/>
      <c r="CSK1" s="4"/>
    </row>
    <row r="2" spans="1:2533" ht="13.15" customHeight="1" x14ac:dyDescent="0.25">
      <c r="A2" s="29" t="s">
        <v>2</v>
      </c>
      <c r="B2" s="5" t="str">
        <f>"1." &amp; D$1&amp; ".1."</f>
        <v>1.1.1.</v>
      </c>
      <c r="C2" s="59" t="str">
        <f>IF(ISBLANK(D1),"",VLOOKUP(D1,Register,3,FALSE))</f>
        <v>Cloan Hatcheries Ltd</v>
      </c>
      <c r="D2" s="60"/>
      <c r="E2" s="5" t="str">
        <f>"1." &amp; G$1&amp; ".1."</f>
        <v>1.2.1.</v>
      </c>
      <c r="F2" s="59" t="str">
        <f>IF(ISBLANK(G1),"",IF(VLOOKUP(G1,Register,3,FALSE)=0,"",(VLOOKUP(G1,Register,3,FALSE))))</f>
        <v>Invicta Trout Ltd</v>
      </c>
      <c r="G2" s="60"/>
      <c r="H2" s="5" t="str">
        <f>"1." &amp; J$1&amp; ".1."</f>
        <v>1.3.1.</v>
      </c>
      <c r="I2" s="59" t="str">
        <f>IF(ISBLANK(J1),"",IF(VLOOKUP(J1,Register,3,FALSE)=0,"",(VLOOKUP(J1,Register,3,FALSE))))</f>
        <v>Invicta Trout Ltd</v>
      </c>
      <c r="J2" s="60"/>
      <c r="K2" s="5" t="str">
        <f>"1." &amp; M$1&amp; ".1."</f>
        <v>1.4.1.</v>
      </c>
      <c r="L2" s="59" t="str">
        <f>IF(ISBLANK(M1),"",IF(VLOOKUP(M1,Register,3,FALSE)=0,"",(VLOOKUP(M1,Register,3,FALSE))))</f>
        <v>Otter Ferry Seafish  Ltd</v>
      </c>
      <c r="M2" s="60"/>
      <c r="N2" s="5" t="str">
        <f>"1." &amp; P$1&amp; ".1."</f>
        <v>1.5.1.</v>
      </c>
      <c r="O2" s="59" t="str">
        <f>IF(ISBLANK(P1),"",IF(VLOOKUP(P1,Register,3,FALSE)=0,"",(VLOOKUP(P1,Register,3,FALSE))))</f>
        <v>Otter Ferry Seafish  Ltd</v>
      </c>
      <c r="P2" s="60"/>
      <c r="Q2" s="5" t="str">
        <f>"1." &amp; S$1&amp; ".1."</f>
        <v>1.6.1.</v>
      </c>
      <c r="R2" s="59" t="str">
        <f>IF(ISBLANK(S1),"",IF(VLOOKUP(S1,Register,3,FALSE)=0,"",(VLOOKUP(S1,Register,3,FALSE))))</f>
        <v>Otter Ferry Seafish  Ltd</v>
      </c>
      <c r="S2" s="60"/>
      <c r="T2" s="5" t="str">
        <f t="shared" ref="T2" si="414">"1." &amp; V$1&amp; ".1."</f>
        <v>1.7.1.</v>
      </c>
      <c r="U2" s="59" t="str">
        <f>IF(ISBLANK(V1),"",IF(VLOOKUP(V1,Register,3,FALSE)=0,"",(VLOOKUP(V1,Register,3,FALSE))))</f>
        <v>Rothiemurchus Estate</v>
      </c>
      <c r="V2" s="60"/>
      <c r="W2" s="5" t="str">
        <f t="shared" ref="W2" si="415">"1." &amp; Y$1&amp; ".1."</f>
        <v>1.8.1.</v>
      </c>
      <c r="X2" s="59" t="str">
        <f>IF(ISBLANK(Y1),"",IF(VLOOKUP(Y1,Register,3,FALSE)=0,"",(VLOOKUP(Y1,Register,3,FALSE))))</f>
        <v>Rothiemurchus Estate</v>
      </c>
      <c r="Y2" s="60"/>
      <c r="Z2" s="5" t="str">
        <f t="shared" ref="Z2" si="416">"1." &amp; AB$1&amp; ".1."</f>
        <v>1.9.1.</v>
      </c>
      <c r="AA2" s="59" t="str">
        <f>IF(ISBLANK(AB1),"",IF(VLOOKUP(AB1,Register,3,FALSE)=0,"",(VLOOKUP(AB1,Register,3,FALSE))))</f>
        <v>College Mill Trout Farm</v>
      </c>
      <c r="AB2" s="60"/>
      <c r="AC2" s="5" t="str">
        <f t="shared" ref="AC2" si="417">"1." &amp; AE$1&amp; ".1."</f>
        <v>1.10.1.</v>
      </c>
      <c r="AD2" s="59" t="str">
        <f>IF(ISBLANK(AE1),"",IF(VLOOKUP(AE1,Register,3,FALSE)=0,"",(VLOOKUP(AE1,Register,3,FALSE))))</f>
        <v>Landcatch Natural Selection Ltd</v>
      </c>
      <c r="AE2" s="60"/>
      <c r="AF2" s="5" t="str">
        <f t="shared" ref="AF2" si="418">"1." &amp; AH$1&amp; ".1."</f>
        <v>1.11.1.</v>
      </c>
      <c r="AG2" s="59" t="str">
        <f>IF(ISBLANK(AH1),"",IF(VLOOKUP(AH1,Register,3,FALSE)=0,"",(VLOOKUP(AH1,Register,3,FALSE))))</f>
        <v>Landcatch Natural Selection Ltd</v>
      </c>
      <c r="AH2" s="60"/>
      <c r="AI2" s="5" t="str">
        <f t="shared" ref="AI2" si="419">"1." &amp; AK$1&amp; ".1."</f>
        <v>1.12.1.</v>
      </c>
      <c r="AJ2" s="59" t="str">
        <f>IF(ISBLANK(AK1),"",IF(VLOOKUP(AK1,Register,3,FALSE)=0,"",(VLOOKUP(AK1,Register,3,FALSE))))</f>
        <v>Landcatch Natural Selection Ltd</v>
      </c>
      <c r="AK2" s="60"/>
      <c r="AL2" s="5" t="str">
        <f t="shared" ref="AL2" si="420">"1." &amp; AN$1&amp; ".1."</f>
        <v>1.13.1.</v>
      </c>
      <c r="AM2" s="59" t="str">
        <f>IF(ISBLANK(AN1),"",IF(VLOOKUP(AN1,Register,3,FALSE)=0,"",(VLOOKUP(AN1,Register,3,FALSE))))</f>
        <v>Landcatch Natural Selection Ltd</v>
      </c>
      <c r="AN2" s="60"/>
      <c r="AO2" s="5" t="str">
        <f t="shared" ref="AO2" si="421">"1." &amp; AQ$1&amp; ".1."</f>
        <v>1.14.1.</v>
      </c>
      <c r="AP2" s="59" t="str">
        <f>IF(ISBLANK(AQ1),"",IF(VLOOKUP(AQ1,Register,3,FALSE)=0,"",(VLOOKUP(AQ1,Register,3,FALSE))))</f>
        <v>Landcatch Natural Selection Ltd</v>
      </c>
      <c r="AQ2" s="60"/>
      <c r="AR2" s="5" t="str">
        <f t="shared" ref="AR2" si="422">"1." &amp; AT$1&amp; ".1."</f>
        <v>1.15.1.</v>
      </c>
      <c r="AS2" s="59" t="str">
        <f>IF(ISBLANK(AT1),"",IF(VLOOKUP(AT1,Register,3,FALSE)=0,"",(VLOOKUP(AT1,Register,3,FALSE))))</f>
        <v>Landcatch Natural Selection Ltd</v>
      </c>
      <c r="AT2" s="60"/>
      <c r="AU2" s="5" t="str">
        <f t="shared" ref="AU2" si="423">"1." &amp; AW$1&amp; ".1."</f>
        <v>1.16.1.</v>
      </c>
      <c r="AV2" s="59" t="str">
        <f>IF(ISBLANK(AW1),"",IF(VLOOKUP(AW1,Register,3,FALSE)=0,"",(VLOOKUP(AW1,Register,3,FALSE))))</f>
        <v>Selcoth Fisheries Ltd</v>
      </c>
      <c r="AW2" s="60"/>
      <c r="AX2" s="5" t="str">
        <f t="shared" ref="AX2" si="424">"1." &amp; AZ$1&amp; ".1."</f>
        <v>1.17.1.</v>
      </c>
      <c r="AY2" s="59" t="str">
        <f>IF(ISBLANK(AZ1),"",IF(VLOOKUP(AZ1,Register,3,FALSE)=0,"",(VLOOKUP(AZ1,Register,3,FALSE))))</f>
        <v>Selcoth Fisheries Ltd</v>
      </c>
      <c r="AZ2" s="60"/>
      <c r="BA2" s="5" t="str">
        <f t="shared" ref="BA2" si="425">"1." &amp; BC$1&amp; ".1."</f>
        <v>1.18.1.</v>
      </c>
      <c r="BB2" s="59" t="str">
        <f>IF(ISBLANK(BC1),"",IF(VLOOKUP(BC1,Register,3,FALSE)=0,"",(VLOOKUP(BC1,Register,3,FALSE))))</f>
        <v>Kindrochet Fish Farm</v>
      </c>
      <c r="BC2" s="60"/>
      <c r="BD2" s="5" t="str">
        <f t="shared" ref="BD2" si="426">"1." &amp; BF$1&amp; ".1."</f>
        <v>1.19.1.</v>
      </c>
      <c r="BE2" s="59" t="str">
        <f>IF(ISBLANK(BF1),"",IF(VLOOKUP(BF1,Register,3,FALSE)=0,"",(VLOOKUP(BF1,Register,3,FALSE))))</f>
        <v>JS Salmon Ltd</v>
      </c>
      <c r="BF2" s="60"/>
      <c r="BG2" s="5" t="str">
        <f t="shared" ref="BG2" si="427">"1." &amp; BI$1&amp; ".1."</f>
        <v>1.20.1.</v>
      </c>
      <c r="BH2" s="59" t="str">
        <f>IF(ISBLANK(BI1),"",IF(VLOOKUP(BI1,Register,3,FALSE)=0,"",(VLOOKUP(BI1,Register,3,FALSE))))</f>
        <v>JS Salmon Ltd</v>
      </c>
      <c r="BI2" s="60"/>
      <c r="BJ2" s="5" t="str">
        <f t="shared" ref="BJ2" si="428">"1." &amp; BL$1&amp; ".1."</f>
        <v>1.21.1.</v>
      </c>
      <c r="BK2" s="59" t="str">
        <f>IF(ISBLANK(BL1),"",IF(VLOOKUP(BL1,Register,3,FALSE)=0,"",(VLOOKUP(BL1,Register,3,FALSE))))</f>
        <v>Orkney Trout Fishing Association</v>
      </c>
      <c r="BL2" s="60"/>
      <c r="BM2" s="5" t="str">
        <f t="shared" ref="BM2" si="429">"1." &amp; BO$1&amp; ".1."</f>
        <v>1.22.1.</v>
      </c>
      <c r="BN2" s="59" t="str">
        <f>IF(ISBLANK(BO1),"",IF(VLOOKUP(BO1,Register,3,FALSE)=0,"",(VLOOKUP(BO1,Register,3,FALSE))))</f>
        <v>Cooke Aquaculture Scotland Ltd</v>
      </c>
      <c r="BO2" s="60"/>
      <c r="BP2" s="5" t="str">
        <f t="shared" ref="BP2" si="430">"1." &amp; BR$1&amp; ".1."</f>
        <v>1.23.1.</v>
      </c>
      <c r="BQ2" s="59" t="str">
        <f>IF(ISBLANK(BR1),"",IF(VLOOKUP(BR1,Register,3,FALSE)=0,"",(VLOOKUP(BR1,Register,3,FALSE))))</f>
        <v>Cooke Aquaculture Scotland Ltd</v>
      </c>
      <c r="BR2" s="60"/>
      <c r="BS2" s="5" t="str">
        <f t="shared" ref="BS2" si="431">"1." &amp; BU$1&amp; ".1."</f>
        <v>1.24.1.</v>
      </c>
      <c r="BT2" s="59" t="str">
        <f>IF(ISBLANK(BU1),"",IF(VLOOKUP(BU1,Register,3,FALSE)=0,"",(VLOOKUP(BU1,Register,3,FALSE))))</f>
        <v>Cooke Aquaculture Scotland Ltd</v>
      </c>
      <c r="BU2" s="60"/>
      <c r="BV2" s="5" t="str">
        <f t="shared" ref="BV2" si="432">"1." &amp; BX$1&amp; ".1."</f>
        <v>1.25.1.</v>
      </c>
      <c r="BW2" s="59" t="str">
        <f>IF(ISBLANK(BX1),"",IF(VLOOKUP(BX1,Register,3,FALSE)=0,"",(VLOOKUP(BX1,Register,3,FALSE))))</f>
        <v>Cooke Aquaculture Scotland Ltd</v>
      </c>
      <c r="BX2" s="60"/>
      <c r="BY2" s="5" t="str">
        <f t="shared" ref="BY2" si="433">"1." &amp; CA$1&amp; ".1."</f>
        <v>1.26.1.</v>
      </c>
      <c r="BZ2" s="59" t="str">
        <f>IF(ISBLANK(CA1),"",IF(VLOOKUP(CA1,Register,3,FALSE)=0,"",(VLOOKUP(CA1,Register,3,FALSE))))</f>
        <v>Cooke Aquaculture Scotland Ltd</v>
      </c>
      <c r="CA2" s="60"/>
      <c r="CB2" s="5" t="str">
        <f t="shared" ref="CB2" si="434">"1." &amp; CD$1&amp; ".1."</f>
        <v>1.27.1.</v>
      </c>
      <c r="CC2" s="59" t="str">
        <f>IF(ISBLANK(CD1),"",IF(VLOOKUP(CD1,Register,3,FALSE)=0,"",(VLOOKUP(CD1,Register,3,FALSE))))</f>
        <v>Cooke Aquaculture Scotland Ltd</v>
      </c>
      <c r="CD2" s="60"/>
      <c r="CE2" s="5" t="str">
        <f t="shared" ref="CE2" si="435">"1." &amp; CG$1&amp; ".1."</f>
        <v>1.28.1.</v>
      </c>
      <c r="CF2" s="59" t="str">
        <f>IF(ISBLANK(CG1),"",IF(VLOOKUP(CG1,Register,3,FALSE)=0,"",(VLOOKUP(CG1,Register,3,FALSE))))</f>
        <v>Cooke Aquaculture Scotland Ltd</v>
      </c>
      <c r="CG2" s="60"/>
      <c r="CH2" s="5" t="str">
        <f t="shared" ref="CH2" si="436">"1." &amp; CJ$1&amp; ".1."</f>
        <v>1.29.1.</v>
      </c>
      <c r="CI2" s="59" t="str">
        <f>IF(ISBLANK(CJ1),"",IF(VLOOKUP(CJ1,Register,3,FALSE)=0,"",(VLOOKUP(CJ1,Register,3,FALSE))))</f>
        <v>Cooke Aquaculture Scotland Ltd</v>
      </c>
      <c r="CJ2" s="60"/>
      <c r="CK2" s="5" t="str">
        <f t="shared" ref="CK2" si="437">"1." &amp; CM$1&amp; ".1."</f>
        <v>1.30.1.</v>
      </c>
      <c r="CL2" s="59" t="str">
        <f>IF(ISBLANK(CM1),"",IF(VLOOKUP(CM1,Register,3,FALSE)=0,"",(VLOOKUP(CM1,Register,3,FALSE))))</f>
        <v>Cooke Aquaculture Scotland Ltd</v>
      </c>
      <c r="CM2" s="60"/>
      <c r="CN2" s="5" t="str">
        <f t="shared" ref="CN2" si="438">"1." &amp; CP$1&amp; ".1."</f>
        <v>1.31.1.</v>
      </c>
      <c r="CO2" s="59" t="str">
        <f>IF(ISBLANK(CP1),"",IF(VLOOKUP(CP1,Register,3,FALSE)=0,"",(VLOOKUP(CP1,Register,3,FALSE))))</f>
        <v>Cooke Aquaculture Scotland Ltd</v>
      </c>
      <c r="CP2" s="60"/>
      <c r="CQ2" s="5" t="str">
        <f t="shared" ref="CQ2" si="439">"1." &amp; CS$1&amp; ".1."</f>
        <v>1.32.1.</v>
      </c>
      <c r="CR2" s="59" t="str">
        <f>IF(ISBLANK(CS1),"",IF(VLOOKUP(CS1,Register,3,FALSE)=0,"",(VLOOKUP(CS1,Register,3,FALSE))))</f>
        <v>Cooke Aquaculture Scotland Ltd</v>
      </c>
      <c r="CS2" s="60"/>
      <c r="CT2" s="5" t="str">
        <f t="shared" ref="CT2" si="440">"1." &amp; CV$1&amp; ".1."</f>
        <v>1.33.1.</v>
      </c>
      <c r="CU2" s="59" t="str">
        <f>IF(ISBLANK(CV1),"",IF(VLOOKUP(CV1,Register,3,FALSE)=0,"",(VLOOKUP(CV1,Register,3,FALSE))))</f>
        <v>Cooke Aquaculture Scotland Ltd</v>
      </c>
      <c r="CV2" s="60"/>
      <c r="CW2" s="5" t="str">
        <f t="shared" ref="CW2" si="441">"1." &amp; CY$1&amp; ".1."</f>
        <v>1.34.1.</v>
      </c>
      <c r="CX2" s="59" t="str">
        <f>IF(ISBLANK(CY1),"",IF(VLOOKUP(CY1,Register,3,FALSE)=0,"",(VLOOKUP(CY1,Register,3,FALSE))))</f>
        <v>Cooke Aquaculture Scotland Ltd</v>
      </c>
      <c r="CY2" s="60"/>
      <c r="CZ2" s="5" t="str">
        <f t="shared" ref="CZ2" si="442">"1." &amp; DB$1&amp; ".1."</f>
        <v>1.35.1.</v>
      </c>
      <c r="DA2" s="59" t="str">
        <f>IF(ISBLANK(DB1),"",IF(VLOOKUP(DB1,Register,3,FALSE)=0,"",(VLOOKUP(DB1,Register,3,FALSE))))</f>
        <v>Cooke Aquaculture Scotland Ltd</v>
      </c>
      <c r="DB2" s="60"/>
      <c r="DC2" s="5" t="str">
        <f t="shared" ref="DC2" si="443">"1." &amp; DE$1&amp; ".1."</f>
        <v>1.36.1.</v>
      </c>
      <c r="DD2" s="59" t="str">
        <f>IF(ISBLANK(DE1),"",IF(VLOOKUP(DE1,Register,3,FALSE)=0,"",(VLOOKUP(DE1,Register,3,FALSE))))</f>
        <v>Cooke Aquaculture Scotland Ltd</v>
      </c>
      <c r="DE2" s="60"/>
      <c r="DF2" s="5" t="str">
        <f t="shared" ref="DF2" si="444">"1." &amp; DH$1&amp; ".1."</f>
        <v>1.37.1.</v>
      </c>
      <c r="DG2" s="59" t="str">
        <f>IF(ISBLANK(DH1),"",IF(VLOOKUP(DH1,Register,3,FALSE)=0,"",(VLOOKUP(DH1,Register,3,FALSE))))</f>
        <v>Cooke Aquaculture Scotland Ltd</v>
      </c>
      <c r="DH2" s="60"/>
      <c r="DI2" s="5" t="str">
        <f t="shared" ref="DI2" si="445">"1." &amp; DK$1&amp; ".1."</f>
        <v>1.38.1.</v>
      </c>
      <c r="DJ2" s="59" t="str">
        <f>IF(ISBLANK(DK1),"",IF(VLOOKUP(DK1,Register,3,FALSE)=0,"",(VLOOKUP(DK1,Register,3,FALSE))))</f>
        <v>Cooke Aquaculture Scotland Ltd</v>
      </c>
      <c r="DK2" s="60"/>
      <c r="DL2" s="5" t="str">
        <f t="shared" ref="DL2" si="446">"1." &amp; DN$1&amp; ".1."</f>
        <v>1.39.1.</v>
      </c>
      <c r="DM2" s="59" t="str">
        <f>IF(ISBLANK(DN1),"",IF(VLOOKUP(DN1,Register,3,FALSE)=0,"",(VLOOKUP(DN1,Register,3,FALSE))))</f>
        <v>Cooke Aquaculture Scotland Ltd</v>
      </c>
      <c r="DN2" s="60"/>
      <c r="DO2" s="5" t="str">
        <f t="shared" ref="DO2" si="447">"1." &amp; DQ$1&amp; ".1."</f>
        <v>1.40.1.</v>
      </c>
      <c r="DP2" s="59" t="str">
        <f>IF(ISBLANK(DQ1),"",IF(VLOOKUP(DQ1,Register,3,FALSE)=0,"",(VLOOKUP(DQ1,Register,3,FALSE))))</f>
        <v>Cooke Aquaculture Scotland Ltd</v>
      </c>
      <c r="DQ2" s="60"/>
      <c r="DR2" s="5" t="str">
        <f t="shared" ref="DR2" si="448">"1." &amp; DT$1&amp; ".1."</f>
        <v>1.41.1.</v>
      </c>
      <c r="DS2" s="59" t="str">
        <f>IF(ISBLANK(DT1),"",IF(VLOOKUP(DT1,Register,3,FALSE)=0,"",(VLOOKUP(DT1,Register,3,FALSE))))</f>
        <v>Cooke Aquaculture Scotland Ltd</v>
      </c>
      <c r="DT2" s="60"/>
      <c r="DU2" s="5" t="str">
        <f t="shared" ref="DU2" si="449">"1." &amp; DW$1&amp; ".1."</f>
        <v>1.42.1.</v>
      </c>
      <c r="DV2" s="59" t="str">
        <f>IF(ISBLANK(DW1),"",IF(VLOOKUP(DW1,Register,3,FALSE)=0,"",(VLOOKUP(DW1,Register,3,FALSE))))</f>
        <v>Cooke Aquaculture Scotland Ltd</v>
      </c>
      <c r="DW2" s="60"/>
      <c r="DX2" s="5" t="str">
        <f t="shared" ref="DX2" si="450">"1." &amp; DZ$1&amp; ".1."</f>
        <v>1.43.1.</v>
      </c>
      <c r="DY2" s="59" t="str">
        <f>IF(ISBLANK(DZ1),"",IF(VLOOKUP(DZ1,Register,3,FALSE)=0,"",(VLOOKUP(DZ1,Register,3,FALSE))))</f>
        <v>Cooke Aquaculture Scotland Ltd</v>
      </c>
      <c r="DZ2" s="60"/>
      <c r="EA2" s="5" t="str">
        <f t="shared" ref="EA2" si="451">"1." &amp; EC$1&amp; ".1."</f>
        <v>1.44.1.</v>
      </c>
      <c r="EB2" s="59" t="str">
        <f>IF(ISBLANK(EC1),"",IF(VLOOKUP(EC1,Register,3,FALSE)=0,"",(VLOOKUP(EC1,Register,3,FALSE))))</f>
        <v>Cooke Aquaculture Scotland Ltd</v>
      </c>
      <c r="EC2" s="60"/>
      <c r="ED2" s="5" t="str">
        <f t="shared" ref="ED2" si="452">"1." &amp; EF$1&amp; ".1."</f>
        <v>1.45.1.</v>
      </c>
      <c r="EE2" s="59" t="str">
        <f>IF(ISBLANK(EF1),"",IF(VLOOKUP(EF1,Register,3,FALSE)=0,"",(VLOOKUP(EF1,Register,3,FALSE))))</f>
        <v>Cooke Aquaculture Scotland Ltd</v>
      </c>
      <c r="EF2" s="60"/>
      <c r="EG2" s="5" t="str">
        <f t="shared" ref="EG2" si="453">"1." &amp; EI$1&amp; ".1."</f>
        <v>1.46.1.</v>
      </c>
      <c r="EH2" s="59" t="str">
        <f>IF(ISBLANK(EI1),"",IF(VLOOKUP(EI1,Register,3,FALSE)=0,"",(VLOOKUP(EI1,Register,3,FALSE))))</f>
        <v>Cooke Aquaculture Scotland Ltd</v>
      </c>
      <c r="EI2" s="60"/>
      <c r="EJ2" s="5" t="str">
        <f t="shared" ref="EJ2" si="454">"1." &amp; EL$1&amp; ".1."</f>
        <v>1.47.1.</v>
      </c>
      <c r="EK2" s="59" t="str">
        <f>IF(ISBLANK(EL1),"",IF(VLOOKUP(EL1,Register,3,FALSE)=0,"",(VLOOKUP(EL1,Register,3,FALSE))))</f>
        <v>Cooke Aquaculture Scotland Ltd</v>
      </c>
      <c r="EL2" s="60"/>
      <c r="EM2" s="5" t="str">
        <f t="shared" ref="EM2" si="455">"1." &amp; EO$1&amp; ".1."</f>
        <v>1.48.1.</v>
      </c>
      <c r="EN2" s="59" t="str">
        <f>IF(ISBLANK(EO1),"",IF(VLOOKUP(EO1,Register,3,FALSE)=0,"",(VLOOKUP(EO1,Register,3,FALSE))))</f>
        <v>Cooke Aquaculture Scotland Ltd</v>
      </c>
      <c r="EO2" s="60"/>
      <c r="EP2" s="5" t="str">
        <f t="shared" ref="EP2" si="456">"1." &amp; ER$1&amp; ".1."</f>
        <v>1.49.1.</v>
      </c>
      <c r="EQ2" s="59" t="str">
        <f>IF(ISBLANK(ER1),"",IF(VLOOKUP(ER1,Register,3,FALSE)=0,"",(VLOOKUP(ER1,Register,3,FALSE))))</f>
        <v>Cooke Aquaculture Scotland Ltd</v>
      </c>
      <c r="ER2" s="60"/>
      <c r="ES2" s="5" t="str">
        <f t="shared" ref="ES2" si="457">"1." &amp; EU$1&amp; ".1."</f>
        <v>1.50.1.</v>
      </c>
      <c r="ET2" s="59" t="str">
        <f>IF(ISBLANK(EU1),"",IF(VLOOKUP(EU1,Register,3,FALSE)=0,"",(VLOOKUP(EU1,Register,3,FALSE))))</f>
        <v>Cooke Aquaculture Scotland Ltd</v>
      </c>
      <c r="EU2" s="60"/>
      <c r="EV2" s="5" t="str">
        <f t="shared" ref="EV2" si="458">"1." &amp; EX$1&amp; ".1."</f>
        <v>1.51.1.</v>
      </c>
      <c r="EW2" s="59" t="str">
        <f>IF(ISBLANK(EX1),"",IF(VLOOKUP(EX1,Register,3,FALSE)=0,"",(VLOOKUP(EX1,Register,3,FALSE))))</f>
        <v>Cooke Aquaculture Scotland Ltd</v>
      </c>
      <c r="EX2" s="60"/>
      <c r="EY2" s="5" t="str">
        <f t="shared" ref="EY2" si="459">"1." &amp; FA$1&amp; ".1."</f>
        <v>1.52.1.</v>
      </c>
      <c r="EZ2" s="59" t="str">
        <f>IF(ISBLANK(FA1),"",IF(VLOOKUP(FA1,Register,3,FALSE)=0,"",(VLOOKUP(FA1,Register,3,FALSE))))</f>
        <v>Cooke Aquaculture Scotland Ltd</v>
      </c>
      <c r="FA2" s="60"/>
      <c r="FB2" s="5" t="str">
        <f t="shared" ref="FB2" si="460">"1." &amp; FD$1&amp; ".1."</f>
        <v>1.53.1.</v>
      </c>
      <c r="FC2" s="59" t="str">
        <f>IF(ISBLANK(FD1),"",IF(VLOOKUP(FD1,Register,3,FALSE)=0,"",(VLOOKUP(FD1,Register,3,FALSE))))</f>
        <v>Cooke Aquaculture Scotland Ltd</v>
      </c>
      <c r="FD2" s="60"/>
      <c r="FE2" s="5" t="str">
        <f t="shared" ref="FE2" si="461">"1." &amp; FG$1&amp; ".1."</f>
        <v>1.54.1.</v>
      </c>
      <c r="FF2" s="59" t="str">
        <f>IF(ISBLANK(FG1),"",IF(VLOOKUP(FG1,Register,3,FALSE)=0,"",(VLOOKUP(FG1,Register,3,FALSE))))</f>
        <v>Cooke Aquaculture Scotland Ltd</v>
      </c>
      <c r="FG2" s="60"/>
      <c r="FH2" s="5" t="str">
        <f t="shared" ref="FH2" si="462">"1." &amp; FJ$1&amp; ".1."</f>
        <v>1.55.1.</v>
      </c>
      <c r="FI2" s="59" t="str">
        <f>IF(ISBLANK(FJ1),"",IF(VLOOKUP(FJ1,Register,3,FALSE)=0,"",(VLOOKUP(FJ1,Register,3,FALSE))))</f>
        <v>Cooke Aquaculture Scotland Ltd</v>
      </c>
      <c r="FJ2" s="60"/>
      <c r="FK2" s="5" t="str">
        <f t="shared" ref="FK2" si="463">"1." &amp; FM$1&amp; ".1."</f>
        <v>1.56.1.</v>
      </c>
      <c r="FL2" s="59" t="str">
        <f>IF(ISBLANK(FM1),"",IF(VLOOKUP(FM1,Register,3,FALSE)=0,"",(VLOOKUP(FM1,Register,3,FALSE))))</f>
        <v>Cooke Aquaculture Scotland Ltd</v>
      </c>
      <c r="FM2" s="60"/>
      <c r="FN2" s="5" t="str">
        <f t="shared" ref="FN2" si="464">"1." &amp; FP$1&amp; ".1."</f>
        <v>1.57.1.</v>
      </c>
      <c r="FO2" s="59" t="str">
        <f>IF(ISBLANK(FP1),"",IF(VLOOKUP(FP1,Register,3,FALSE)=0,"",(VLOOKUP(FP1,Register,3,FALSE))))</f>
        <v>Cooke Aquaculture Scotland Ltd</v>
      </c>
      <c r="FP2" s="60"/>
      <c r="FQ2" s="5" t="str">
        <f t="shared" ref="FQ2" si="465">"1." &amp; FS$1&amp; ".1."</f>
        <v>1.58.1.</v>
      </c>
      <c r="FR2" s="59" t="str">
        <f>IF(ISBLANK(FS1),"",IF(VLOOKUP(FS1,Register,3,FALSE)=0,"",(VLOOKUP(FS1,Register,3,FALSE))))</f>
        <v>Cooke Aquaculture Scotland Ltd</v>
      </c>
      <c r="FS2" s="60"/>
      <c r="FT2" s="5" t="str">
        <f t="shared" ref="FT2" si="466">"1." &amp; FV$1&amp; ".1."</f>
        <v>1.59.1.</v>
      </c>
      <c r="FU2" s="59" t="str">
        <f>IF(ISBLANK(FV1),"",IF(VLOOKUP(FV1,Register,3,FALSE)=0,"",(VLOOKUP(FV1,Register,3,FALSE))))</f>
        <v>Cooke Aquaculture Scotland Ltd</v>
      </c>
      <c r="FV2" s="60"/>
      <c r="FW2" s="5" t="str">
        <f t="shared" ref="FW2" si="467">"1." &amp; FY$1&amp; ".1."</f>
        <v>1.60.1.</v>
      </c>
      <c r="FX2" s="59" t="str">
        <f>IF(ISBLANK(FY1),"",IF(VLOOKUP(FY1,Register,3,FALSE)=0,"",(VLOOKUP(FY1,Register,3,FALSE))))</f>
        <v>Cooke Aquaculture Scotland Ltd</v>
      </c>
      <c r="FY2" s="60"/>
      <c r="FZ2" s="5" t="str">
        <f t="shared" ref="FZ2" si="468">"1." &amp; GB$1&amp; ".1."</f>
        <v>1.61.1.</v>
      </c>
      <c r="GA2" s="59" t="str">
        <f>IF(ISBLANK(GB1),"",IF(VLOOKUP(GB1,Register,3,FALSE)=0,"",(VLOOKUP(GB1,Register,3,FALSE))))</f>
        <v>Cooke Aquaculture Scotland Ltd</v>
      </c>
      <c r="GB2" s="60"/>
      <c r="GC2" s="5" t="str">
        <f t="shared" ref="GC2" si="469">"1." &amp; GE$1&amp; ".1."</f>
        <v>1.62.1.</v>
      </c>
      <c r="GD2" s="59" t="str">
        <f>IF(ISBLANK(GE1),"",IF(VLOOKUP(GE1,Register,3,FALSE)=0,"",(VLOOKUP(GE1,Register,3,FALSE))))</f>
        <v>Cooke Aquaculture Scotland Ltd</v>
      </c>
      <c r="GE2" s="60"/>
      <c r="GF2" s="5" t="str">
        <f t="shared" ref="GF2" si="470">"1." &amp; GH$1&amp; ".1."</f>
        <v>1.63.1.</v>
      </c>
      <c r="GG2" s="59" t="str">
        <f>IF(ISBLANK(GH1),"",IF(VLOOKUP(GH1,Register,3,FALSE)=0,"",(VLOOKUP(GH1,Register,3,FALSE))))</f>
        <v>Kintail Hatchery</v>
      </c>
      <c r="GH2" s="60"/>
      <c r="GI2" s="5" t="str">
        <f t="shared" ref="GI2" si="471">"1." &amp; GK$1&amp; ".1."</f>
        <v>1.64.1.</v>
      </c>
      <c r="GJ2" s="59" t="str">
        <f>IF(ISBLANK(GK1),"",IF(VLOOKUP(GK1,Register,3,FALSE)=0,"",(VLOOKUP(GK1,Register,3,FALSE))))</f>
        <v>Mowi Scotland Ltd</v>
      </c>
      <c r="GK2" s="60"/>
      <c r="GL2" s="5" t="str">
        <f t="shared" ref="GL2" si="472">"1." &amp; GN$1&amp; ".1."</f>
        <v>1.65.1.</v>
      </c>
      <c r="GM2" s="59" t="str">
        <f>IF(ISBLANK(GN1),"",IF(VLOOKUP(GN1,Register,3,FALSE)=0,"",(VLOOKUP(GN1,Register,3,FALSE))))</f>
        <v>Mowi Scotland Ltd</v>
      </c>
      <c r="GN2" s="60"/>
      <c r="GO2" s="5" t="str">
        <f t="shared" ref="GO2" si="473">"1." &amp; GQ$1&amp; ".1."</f>
        <v>1.66.1.</v>
      </c>
      <c r="GP2" s="59" t="str">
        <f>IF(ISBLANK(GQ1),"",IF(VLOOKUP(GQ1,Register,3,FALSE)=0,"",(VLOOKUP(GQ1,Register,3,FALSE))))</f>
        <v>Mowi Scotland Ltd</v>
      </c>
      <c r="GQ2" s="60"/>
      <c r="GR2" s="5" t="str">
        <f t="shared" ref="GR2" si="474">"1." &amp; GT$1&amp; ".1."</f>
        <v>1.67.1.</v>
      </c>
      <c r="GS2" s="59" t="str">
        <f>IF(ISBLANK(GT1),"",IF(VLOOKUP(GT1,Register,3,FALSE)=0,"",(VLOOKUP(GT1,Register,3,FALSE))))</f>
        <v>Mowi Scotland Ltd</v>
      </c>
      <c r="GT2" s="60"/>
      <c r="GU2" s="5" t="str">
        <f t="shared" ref="GU2" si="475">"1." &amp; GW$1&amp; ".1."</f>
        <v>1.68.1.</v>
      </c>
      <c r="GV2" s="59" t="str">
        <f>IF(ISBLANK(GW1),"",IF(VLOOKUP(GW1,Register,3,FALSE)=0,"",(VLOOKUP(GW1,Register,3,FALSE))))</f>
        <v>Mowi Scotland Ltd</v>
      </c>
      <c r="GW2" s="60"/>
      <c r="GX2" s="5" t="str">
        <f t="shared" ref="GX2" si="476">"1." &amp; GZ$1&amp; ".1."</f>
        <v>1.69.1.</v>
      </c>
      <c r="GY2" s="59" t="str">
        <f>IF(ISBLANK(GZ1),"",IF(VLOOKUP(GZ1,Register,3,FALSE)=0,"",(VLOOKUP(GZ1,Register,3,FALSE))))</f>
        <v>Mowi Scotland Ltd</v>
      </c>
      <c r="GZ2" s="60"/>
      <c r="HA2" s="5" t="str">
        <f t="shared" ref="HA2" si="477">"1." &amp; HC$1&amp; ".1."</f>
        <v>1.70.1.</v>
      </c>
      <c r="HB2" s="59" t="str">
        <f>IF(ISBLANK(HC1),"",IF(VLOOKUP(HC1,Register,3,FALSE)=0,"",(VLOOKUP(HC1,Register,3,FALSE))))</f>
        <v>Mowi Scotland Ltd</v>
      </c>
      <c r="HC2" s="60"/>
      <c r="HD2" s="5" t="str">
        <f t="shared" ref="HD2" si="478">"1." &amp; HF$1&amp; ".1."</f>
        <v>1.71.1.</v>
      </c>
      <c r="HE2" s="59" t="str">
        <f>IF(ISBLANK(HF1),"",IF(VLOOKUP(HF1,Register,3,FALSE)=0,"",(VLOOKUP(HF1,Register,3,FALSE))))</f>
        <v>Mowi Scotland Ltd</v>
      </c>
      <c r="HF2" s="60"/>
      <c r="HG2" s="5" t="str">
        <f t="shared" ref="HG2" si="479">"1." &amp; HI$1&amp; ".1."</f>
        <v>1.72.1.</v>
      </c>
      <c r="HH2" s="59" t="str">
        <f>IF(ISBLANK(HI1),"",IF(VLOOKUP(HI1,Register,3,FALSE)=0,"",(VLOOKUP(HI1,Register,3,FALSE))))</f>
        <v>Mowi Scotland Ltd</v>
      </c>
      <c r="HI2" s="60"/>
      <c r="HJ2" s="5" t="str">
        <f t="shared" ref="HJ2" si="480">"1." &amp; HL$1&amp; ".1."</f>
        <v>1.73.1.</v>
      </c>
      <c r="HK2" s="59" t="str">
        <f>IF(ISBLANK(HL1),"",IF(VLOOKUP(HL1,Register,3,FALSE)=0,"",(VLOOKUP(HL1,Register,3,FALSE))))</f>
        <v>Mowi Scotland Ltd</v>
      </c>
      <c r="HL2" s="60"/>
      <c r="HM2" s="5" t="str">
        <f t="shared" ref="HM2" si="481">"1." &amp; HO$1&amp; ".1."</f>
        <v>1.74.1.</v>
      </c>
      <c r="HN2" s="59" t="str">
        <f>IF(ISBLANK(HO1),"",IF(VLOOKUP(HO1,Register,3,FALSE)=0,"",(VLOOKUP(HO1,Register,3,FALSE))))</f>
        <v>Mowi Scotland Ltd</v>
      </c>
      <c r="HO2" s="60"/>
      <c r="HP2" s="5" t="str">
        <f t="shared" ref="HP2" si="482">"1." &amp; HR$1&amp; ".1."</f>
        <v>1.75.1.</v>
      </c>
      <c r="HQ2" s="59" t="str">
        <f>IF(ISBLANK(HR1),"",IF(VLOOKUP(HR1,Register,3,FALSE)=0,"",(VLOOKUP(HR1,Register,3,FALSE))))</f>
        <v>Mowi Scotland Ltd</v>
      </c>
      <c r="HR2" s="60"/>
      <c r="HS2" s="5" t="str">
        <f t="shared" ref="HS2" si="483">"1." &amp; HU$1&amp; ".1."</f>
        <v>1.76.1.</v>
      </c>
      <c r="HT2" s="59" t="str">
        <f>IF(ISBLANK(HU1),"",IF(VLOOKUP(HU1,Register,3,FALSE)=0,"",(VLOOKUP(HU1,Register,3,FALSE))))</f>
        <v>Mowi Scotland Ltd</v>
      </c>
      <c r="HU2" s="60"/>
      <c r="HV2" s="5" t="str">
        <f t="shared" ref="HV2" si="484">"1." &amp; HX$1&amp; ".1."</f>
        <v>1.77.1.</v>
      </c>
      <c r="HW2" s="59" t="str">
        <f>IF(ISBLANK(HX1),"",IF(VLOOKUP(HX1,Register,3,FALSE)=0,"",(VLOOKUP(HX1,Register,3,FALSE))))</f>
        <v>Mowi Scotland Ltd</v>
      </c>
      <c r="HX2" s="60"/>
      <c r="HY2" s="5" t="str">
        <f t="shared" ref="HY2" si="485">"1." &amp; IA$1&amp; ".1."</f>
        <v>1.78.1.</v>
      </c>
      <c r="HZ2" s="59" t="str">
        <f>IF(ISBLANK(IA1),"",IF(VLOOKUP(IA1,Register,3,FALSE)=0,"",(VLOOKUP(IA1,Register,3,FALSE))))</f>
        <v>Mowi Scotland Ltd</v>
      </c>
      <c r="IA2" s="60"/>
      <c r="IB2" s="5" t="str">
        <f t="shared" ref="IB2" si="486">"1." &amp; ID$1&amp; ".1."</f>
        <v>1.79.1.</v>
      </c>
      <c r="IC2" s="59" t="str">
        <f>IF(ISBLANK(ID1),"",IF(VLOOKUP(ID1,Register,3,FALSE)=0,"",(VLOOKUP(ID1,Register,3,FALSE))))</f>
        <v>Mowi Scotland Ltd</v>
      </c>
      <c r="ID2" s="60"/>
      <c r="IE2" s="5" t="str">
        <f t="shared" ref="IE2" si="487">"1." &amp; IG$1&amp; ".1."</f>
        <v>1.80.1.</v>
      </c>
      <c r="IF2" s="59" t="str">
        <f>IF(ISBLANK(IG1),"",IF(VLOOKUP(IG1,Register,3,FALSE)=0,"",(VLOOKUP(IG1,Register,3,FALSE))))</f>
        <v>Mowi Scotland Ltd</v>
      </c>
      <c r="IG2" s="60"/>
      <c r="IH2" s="5" t="str">
        <f t="shared" ref="IH2" si="488">"1." &amp; IJ$1&amp; ".1."</f>
        <v>1.81.1.</v>
      </c>
      <c r="II2" s="59" t="str">
        <f>IF(ISBLANK(IJ1),"",IF(VLOOKUP(IJ1,Register,3,FALSE)=0,"",(VLOOKUP(IJ1,Register,3,FALSE))))</f>
        <v>Mowi Scotland Ltd</v>
      </c>
      <c r="IJ2" s="60"/>
      <c r="IK2" s="5" t="str">
        <f t="shared" ref="IK2" si="489">"1." &amp; IM$1&amp; ".1."</f>
        <v>1.82.1.</v>
      </c>
      <c r="IL2" s="59" t="str">
        <f>IF(ISBLANK(IM1),"",IF(VLOOKUP(IM1,Register,3,FALSE)=0,"",(VLOOKUP(IM1,Register,3,FALSE))))</f>
        <v>Mowi Scotland Ltd</v>
      </c>
      <c r="IM2" s="60"/>
      <c r="IN2" s="5" t="str">
        <f t="shared" ref="IN2" si="490">"1." &amp; IP$1&amp; ".1."</f>
        <v>1.83.1.</v>
      </c>
      <c r="IO2" s="59" t="str">
        <f>IF(ISBLANK(IP1),"",IF(VLOOKUP(IP1,Register,3,FALSE)=0,"",(VLOOKUP(IP1,Register,3,FALSE))))</f>
        <v>Mowi Scotland Ltd</v>
      </c>
      <c r="IP2" s="60"/>
      <c r="IQ2" s="5" t="str">
        <f t="shared" ref="IQ2" si="491">"1." &amp; IS$1&amp; ".1."</f>
        <v>1.84.1.</v>
      </c>
      <c r="IR2" s="59" t="str">
        <f>IF(ISBLANK(IS1),"",IF(VLOOKUP(IS1,Register,3,FALSE)=0,"",(VLOOKUP(IS1,Register,3,FALSE))))</f>
        <v>Mowi Scotland Ltd</v>
      </c>
      <c r="IS2" s="60"/>
      <c r="IT2" s="5" t="str">
        <f t="shared" ref="IT2" si="492">"1." &amp; IV$1&amp; ".1."</f>
        <v>1.85.1.</v>
      </c>
      <c r="IU2" s="59" t="str">
        <f>IF(ISBLANK(IV1),"",IF(VLOOKUP(IV1,Register,3,FALSE)=0,"",(VLOOKUP(IV1,Register,3,FALSE))))</f>
        <v>Mowi Scotland Ltd</v>
      </c>
      <c r="IV2" s="60"/>
      <c r="IW2" s="5" t="str">
        <f t="shared" ref="IW2" si="493">"1." &amp; IY$1&amp; ".1."</f>
        <v>1.86.1.</v>
      </c>
      <c r="IX2" s="59" t="str">
        <f>IF(ISBLANK(IY1),"",IF(VLOOKUP(IY1,Register,3,FALSE)=0,"",(VLOOKUP(IY1,Register,3,FALSE))))</f>
        <v>Mowi Scotland Ltd</v>
      </c>
      <c r="IY2" s="60"/>
      <c r="IZ2" s="5" t="str">
        <f t="shared" ref="IZ2" si="494">"1." &amp; JB$1&amp; ".1."</f>
        <v>1.87.1.</v>
      </c>
      <c r="JA2" s="59" t="str">
        <f>IF(ISBLANK(JB1),"",IF(VLOOKUP(JB1,Register,3,FALSE)=0,"",(VLOOKUP(JB1,Register,3,FALSE))))</f>
        <v>Mowi Scotland Ltd</v>
      </c>
      <c r="JB2" s="60"/>
      <c r="JC2" s="5" t="str">
        <f t="shared" ref="JC2" si="495">"1." &amp; JE$1&amp; ".1."</f>
        <v>1.88.1.</v>
      </c>
      <c r="JD2" s="59" t="str">
        <f>IF(ISBLANK(JE1),"",IF(VLOOKUP(JE1,Register,3,FALSE)=0,"",(VLOOKUP(JE1,Register,3,FALSE))))</f>
        <v>Mowi Scotland Ltd</v>
      </c>
      <c r="JE2" s="60"/>
      <c r="JF2" s="5" t="str">
        <f t="shared" ref="JF2" si="496">"1." &amp; JH$1&amp; ".1."</f>
        <v>1.89.1.</v>
      </c>
      <c r="JG2" s="59" t="str">
        <f>IF(ISBLANK(JH1),"",IF(VLOOKUP(JH1,Register,3,FALSE)=0,"",(VLOOKUP(JH1,Register,3,FALSE))))</f>
        <v>Mowi Scotland Ltd</v>
      </c>
      <c r="JH2" s="60"/>
      <c r="JI2" s="5" t="str">
        <f t="shared" ref="JI2" si="497">"1." &amp; JK$1&amp; ".1."</f>
        <v>1.90.1.</v>
      </c>
      <c r="JJ2" s="59" t="str">
        <f>IF(ISBLANK(JK1),"",IF(VLOOKUP(JK1,Register,3,FALSE)=0,"",(VLOOKUP(JK1,Register,3,FALSE))))</f>
        <v>Mowi Scotland Ltd</v>
      </c>
      <c r="JK2" s="60"/>
      <c r="JL2" s="5" t="str">
        <f t="shared" ref="JL2" si="498">"1." &amp; JN$1&amp; ".1."</f>
        <v>1.91.1.</v>
      </c>
      <c r="JM2" s="59" t="str">
        <f>IF(ISBLANK(JN1),"",IF(VLOOKUP(JN1,Register,3,FALSE)=0,"",(VLOOKUP(JN1,Register,3,FALSE))))</f>
        <v>Mowi Scotland Ltd</v>
      </c>
      <c r="JN2" s="60"/>
      <c r="JO2" s="5" t="str">
        <f t="shared" ref="JO2" si="499">"1." &amp; JQ$1&amp; ".1."</f>
        <v>1.92.1.</v>
      </c>
      <c r="JP2" s="59" t="str">
        <f>IF(ISBLANK(JQ1),"",IF(VLOOKUP(JQ1,Register,3,FALSE)=0,"",(VLOOKUP(JQ1,Register,3,FALSE))))</f>
        <v>Mowi Scotland Ltd</v>
      </c>
      <c r="JQ2" s="60"/>
      <c r="JR2" s="5" t="str">
        <f t="shared" ref="JR2" si="500">"1." &amp; JT$1&amp; ".1."</f>
        <v>1.93.1.</v>
      </c>
      <c r="JS2" s="59" t="str">
        <f>IF(ISBLANK(JT1),"",IF(VLOOKUP(JT1,Register,3,FALSE)=0,"",(VLOOKUP(JT1,Register,3,FALSE))))</f>
        <v>Mowi Scotland Ltd</v>
      </c>
      <c r="JT2" s="60"/>
      <c r="JU2" s="5" t="str">
        <f t="shared" ref="JU2" si="501">"1." &amp; JW$1&amp; ".1."</f>
        <v>1.94.1.</v>
      </c>
      <c r="JV2" s="59" t="str">
        <f>IF(ISBLANK(JW1),"",IF(VLOOKUP(JW1,Register,3,FALSE)=0,"",(VLOOKUP(JW1,Register,3,FALSE))))</f>
        <v>Mowi Scotland Ltd</v>
      </c>
      <c r="JW2" s="60"/>
      <c r="JX2" s="5" t="str">
        <f t="shared" ref="JX2" si="502">"1." &amp; JZ$1&amp; ".1."</f>
        <v>1.95.1.</v>
      </c>
      <c r="JY2" s="59" t="str">
        <f>IF(ISBLANK(JZ1),"",IF(VLOOKUP(JZ1,Register,3,FALSE)=0,"",(VLOOKUP(JZ1,Register,3,FALSE))))</f>
        <v>Mowi Scotland Ltd</v>
      </c>
      <c r="JZ2" s="60"/>
      <c r="KA2" s="5" t="str">
        <f t="shared" ref="KA2" si="503">"1." &amp; KC$1&amp; ".1."</f>
        <v>1.96.1.</v>
      </c>
      <c r="KB2" s="59" t="str">
        <f>IF(ISBLANK(KC1),"",IF(VLOOKUP(KC1,Register,3,FALSE)=0,"",(VLOOKUP(KC1,Register,3,FALSE))))</f>
        <v>Mowi Scotland Ltd</v>
      </c>
      <c r="KC2" s="60"/>
      <c r="KD2" s="5" t="str">
        <f t="shared" ref="KD2" si="504">"1." &amp; KF$1&amp; ".1."</f>
        <v>1.97.1.</v>
      </c>
      <c r="KE2" s="59" t="str">
        <f>IF(ISBLANK(KF1),"",IF(VLOOKUP(KF1,Register,3,FALSE)=0,"",(VLOOKUP(KF1,Register,3,FALSE))))</f>
        <v>Mowi Scotland Ltd</v>
      </c>
      <c r="KF2" s="60"/>
      <c r="KG2" s="5" t="str">
        <f t="shared" ref="KG2" si="505">"1." &amp; KI$1&amp; ".1."</f>
        <v>1.98.1.</v>
      </c>
      <c r="KH2" s="59" t="str">
        <f>IF(ISBLANK(KI1),"",IF(VLOOKUP(KI1,Register,3,FALSE)=0,"",(VLOOKUP(KI1,Register,3,FALSE))))</f>
        <v>Mowi Scotland Ltd</v>
      </c>
      <c r="KI2" s="60"/>
      <c r="KJ2" s="5" t="str">
        <f t="shared" ref="KJ2" si="506">"1." &amp; KL$1&amp; ".1."</f>
        <v>1.99.1.</v>
      </c>
      <c r="KK2" s="59" t="str">
        <f>IF(ISBLANK(KL1),"",IF(VLOOKUP(KL1,Register,3,FALSE)=0,"",(VLOOKUP(KL1,Register,3,FALSE))))</f>
        <v>Mowi Scotland Ltd</v>
      </c>
      <c r="KL2" s="60"/>
      <c r="KM2" s="5" t="str">
        <f t="shared" ref="KM2" si="507">"1." &amp; KO$1&amp; ".1."</f>
        <v>1.100.1.</v>
      </c>
      <c r="KN2" s="59" t="str">
        <f>IF(ISBLANK(KO1),"",IF(VLOOKUP(KO1,Register,3,FALSE)=0,"",(VLOOKUP(KO1,Register,3,FALSE))))</f>
        <v>Mowi Scotland Ltd</v>
      </c>
      <c r="KO2" s="60"/>
      <c r="KP2" s="5" t="str">
        <f t="shared" ref="KP2" si="508">"1." &amp; KR$1&amp; ".1."</f>
        <v>1.101.1.</v>
      </c>
      <c r="KQ2" s="59" t="str">
        <f>IF(ISBLANK(KR1),"",IF(VLOOKUP(KR1,Register,3,FALSE)=0,"",(VLOOKUP(KR1,Register,3,FALSE))))</f>
        <v>Mowi Scotland Ltd</v>
      </c>
      <c r="KR2" s="60"/>
      <c r="KS2" s="5" t="str">
        <f t="shared" ref="KS2" si="509">"1." &amp; KU$1&amp; ".1."</f>
        <v>1.102.1.</v>
      </c>
      <c r="KT2" s="59" t="str">
        <f>IF(ISBLANK(KU1),"",IF(VLOOKUP(KU1,Register,3,FALSE)=0,"",(VLOOKUP(KU1,Register,3,FALSE))))</f>
        <v>Mowi Scotland Ltd</v>
      </c>
      <c r="KU2" s="60"/>
      <c r="KV2" s="5" t="str">
        <f t="shared" ref="KV2" si="510">"1." &amp; KX$1&amp; ".1."</f>
        <v>1.103.1.</v>
      </c>
      <c r="KW2" s="59" t="str">
        <f>IF(ISBLANK(KX1),"",IF(VLOOKUP(KX1,Register,3,FALSE)=0,"",(VLOOKUP(KX1,Register,3,FALSE))))</f>
        <v>Mowi Scotland Ltd</v>
      </c>
      <c r="KX2" s="60"/>
      <c r="KY2" s="5" t="str">
        <f t="shared" ref="KY2" si="511">"1." &amp; LA$1&amp; ".1."</f>
        <v>1.104.1.</v>
      </c>
      <c r="KZ2" s="59" t="str">
        <f>IF(ISBLANK(LA1),"",IF(VLOOKUP(LA1,Register,3,FALSE)=0,"",(VLOOKUP(LA1,Register,3,FALSE))))</f>
        <v>Mowi Scotland Ltd</v>
      </c>
      <c r="LA2" s="60"/>
      <c r="LB2" s="5" t="str">
        <f t="shared" ref="LB2" si="512">"1." &amp; LD$1&amp; ".1."</f>
        <v>1.105.1.</v>
      </c>
      <c r="LC2" s="59" t="str">
        <f>IF(ISBLANK(LD1),"",IF(VLOOKUP(LD1,Register,3,FALSE)=0,"",(VLOOKUP(LD1,Register,3,FALSE))))</f>
        <v>Mowi Scotland Ltd</v>
      </c>
      <c r="LD2" s="60"/>
      <c r="LE2" s="5" t="str">
        <f t="shared" ref="LE2" si="513">"1." &amp; LG$1&amp; ".1."</f>
        <v>1.106.1.</v>
      </c>
      <c r="LF2" s="59" t="str">
        <f>IF(ISBLANK(LG1),"",IF(VLOOKUP(LG1,Register,3,FALSE)=0,"",(VLOOKUP(LG1,Register,3,FALSE))))</f>
        <v>Mowi Scotland Ltd</v>
      </c>
      <c r="LG2" s="60"/>
      <c r="LH2" s="5" t="str">
        <f t="shared" ref="LH2" si="514">"1." &amp; LJ$1&amp; ".1."</f>
        <v>1.107.1.</v>
      </c>
      <c r="LI2" s="59" t="str">
        <f>IF(ISBLANK(LJ1),"",IF(VLOOKUP(LJ1,Register,3,FALSE)=0,"",(VLOOKUP(LJ1,Register,3,FALSE))))</f>
        <v>Mowi Scotland Ltd</v>
      </c>
      <c r="LJ2" s="60"/>
      <c r="LK2" s="5" t="str">
        <f t="shared" ref="LK2" si="515">"1." &amp; LM$1&amp; ".1."</f>
        <v>1.108.1.</v>
      </c>
      <c r="LL2" s="59" t="str">
        <f>IF(ISBLANK(LM1),"",IF(VLOOKUP(LM1,Register,3,FALSE)=0,"",(VLOOKUP(LM1,Register,3,FALSE))))</f>
        <v>Mowi Scotland Ltd</v>
      </c>
      <c r="LM2" s="60"/>
      <c r="LN2" s="5" t="str">
        <f t="shared" ref="LN2" si="516">"1." &amp; LP$1&amp; ".1."</f>
        <v>1.109.1.</v>
      </c>
      <c r="LO2" s="59" t="str">
        <f>IF(ISBLANK(LP1),"",IF(VLOOKUP(LP1,Register,3,FALSE)=0,"",(VLOOKUP(LP1,Register,3,FALSE))))</f>
        <v>Mowi Scotland Ltd</v>
      </c>
      <c r="LP2" s="60"/>
      <c r="LQ2" s="5" t="str">
        <f t="shared" ref="LQ2" si="517">"1." &amp; LS$1&amp; ".1."</f>
        <v>1.110.1.</v>
      </c>
      <c r="LR2" s="59" t="str">
        <f>IF(ISBLANK(LS1),"",IF(VLOOKUP(LS1,Register,3,FALSE)=0,"",(VLOOKUP(LS1,Register,3,FALSE))))</f>
        <v>Mowi Scotland Ltd</v>
      </c>
      <c r="LS2" s="60"/>
      <c r="LT2" s="5" t="str">
        <f t="shared" ref="LT2" si="518">"1." &amp; LV$1&amp; ".1."</f>
        <v>1.111.1.</v>
      </c>
      <c r="LU2" s="59" t="str">
        <f>IF(ISBLANK(LV1),"",IF(VLOOKUP(LV1,Register,3,FALSE)=0,"",(VLOOKUP(LV1,Register,3,FALSE))))</f>
        <v>Mowi Scotland Ltd</v>
      </c>
      <c r="LV2" s="60"/>
      <c r="LW2" s="5" t="str">
        <f t="shared" ref="LW2" si="519">"1." &amp; LY$1&amp; ".1."</f>
        <v>1.112.1.</v>
      </c>
      <c r="LX2" s="59" t="str">
        <f>IF(ISBLANK(LY1),"",IF(VLOOKUP(LY1,Register,3,FALSE)=0,"",(VLOOKUP(LY1,Register,3,FALSE))))</f>
        <v>Mowi Scotland Ltd</v>
      </c>
      <c r="LY2" s="60"/>
      <c r="LZ2" s="5" t="str">
        <f t="shared" ref="LZ2" si="520">"1." &amp; MB$1&amp; ".1."</f>
        <v>1.113.1.</v>
      </c>
      <c r="MA2" s="59" t="str">
        <f>IF(ISBLANK(MB1),"",IF(VLOOKUP(MB1,Register,3,FALSE)=0,"",(VLOOKUP(MB1,Register,3,FALSE))))</f>
        <v>Mowi Scotland Ltd</v>
      </c>
      <c r="MB2" s="60"/>
      <c r="MC2" s="5" t="str">
        <f t="shared" ref="MC2" si="521">"1." &amp; ME$1&amp; ".1."</f>
        <v>1.114.1.</v>
      </c>
      <c r="MD2" s="59" t="str">
        <f>IF(ISBLANK(ME1),"",IF(VLOOKUP(ME1,Register,3,FALSE)=0,"",(VLOOKUP(ME1,Register,3,FALSE))))</f>
        <v>Mowi Scotland Ltd</v>
      </c>
      <c r="ME2" s="60"/>
      <c r="MF2" s="5" t="str">
        <f t="shared" ref="MF2" si="522">"1." &amp; MH$1&amp; ".1."</f>
        <v>1.115.1.</v>
      </c>
      <c r="MG2" s="59" t="str">
        <f>IF(ISBLANK(MH1),"",IF(VLOOKUP(MH1,Register,3,FALSE)=0,"",(VLOOKUP(MH1,Register,3,FALSE))))</f>
        <v>Mowi Scotland Ltd</v>
      </c>
      <c r="MH2" s="60"/>
      <c r="MI2" s="5" t="str">
        <f t="shared" ref="MI2" si="523">"1." &amp; MK$1&amp; ".1."</f>
        <v>1.116.1.</v>
      </c>
      <c r="MJ2" s="59" t="str">
        <f>IF(ISBLANK(MK1),"",IF(VLOOKUP(MK1,Register,3,FALSE)=0,"",(VLOOKUP(MK1,Register,3,FALSE))))</f>
        <v>Mowi Scotland Ltd</v>
      </c>
      <c r="MK2" s="60"/>
      <c r="ML2" s="5" t="str">
        <f t="shared" ref="ML2" si="524">"1." &amp; MN$1&amp; ".1."</f>
        <v>1.117.1.</v>
      </c>
      <c r="MM2" s="59" t="str">
        <f>IF(ISBLANK(MN1),"",IF(VLOOKUP(MN1,Register,3,FALSE)=0,"",(VLOOKUP(MN1,Register,3,FALSE))))</f>
        <v>Scottish Sea Farms Ltd</v>
      </c>
      <c r="MN2" s="60"/>
      <c r="MO2" s="5" t="str">
        <f t="shared" ref="MO2" si="525">"1." &amp; MQ$1&amp; ".1."</f>
        <v>1.118.1.</v>
      </c>
      <c r="MP2" s="59" t="str">
        <f>IF(ISBLANK(MQ1),"",IF(VLOOKUP(MQ1,Register,3,FALSE)=0,"",(VLOOKUP(MQ1,Register,3,FALSE))))</f>
        <v>Scottish Sea Farms Ltd</v>
      </c>
      <c r="MQ2" s="60"/>
      <c r="MR2" s="5" t="str">
        <f t="shared" ref="MR2" si="526">"1." &amp; MT$1&amp; ".1."</f>
        <v>1.119.1.</v>
      </c>
      <c r="MS2" s="59" t="str">
        <f>IF(ISBLANK(MT1),"",IF(VLOOKUP(MT1,Register,3,FALSE)=0,"",(VLOOKUP(MT1,Register,3,FALSE))))</f>
        <v>Scottish Sea Farms Ltd</v>
      </c>
      <c r="MT2" s="60"/>
      <c r="MU2" s="5" t="str">
        <f t="shared" ref="MU2" si="527">"1." &amp; MW$1&amp; ".1."</f>
        <v>1.120.1.</v>
      </c>
      <c r="MV2" s="59" t="str">
        <f>IF(ISBLANK(MW1),"",IF(VLOOKUP(MW1,Register,3,FALSE)=0,"",(VLOOKUP(MW1,Register,3,FALSE))))</f>
        <v>Scottish Sea Farms Ltd</v>
      </c>
      <c r="MW2" s="60"/>
      <c r="MX2" s="5" t="str">
        <f t="shared" ref="MX2" si="528">"1." &amp; MZ$1&amp; ".1."</f>
        <v>1.121.1.</v>
      </c>
      <c r="MY2" s="59" t="str">
        <f>IF(ISBLANK(MZ1),"",IF(VLOOKUP(MZ1,Register,3,FALSE)=0,"",(VLOOKUP(MZ1,Register,3,FALSE))))</f>
        <v>Scottish Sea Farms Ltd</v>
      </c>
      <c r="MZ2" s="60"/>
      <c r="NA2" s="5" t="str">
        <f t="shared" ref="NA2" si="529">"1." &amp; NC$1&amp; ".1."</f>
        <v>1.122.1.</v>
      </c>
      <c r="NB2" s="59" t="str">
        <f>IF(ISBLANK(NC1),"",IF(VLOOKUP(NC1,Register,3,FALSE)=0,"",(VLOOKUP(NC1,Register,3,FALSE))))</f>
        <v>Scottish Sea Farms Ltd</v>
      </c>
      <c r="NC2" s="60"/>
      <c r="ND2" s="5" t="str">
        <f t="shared" ref="ND2" si="530">"1." &amp; NF$1&amp; ".1."</f>
        <v>1.123.1.</v>
      </c>
      <c r="NE2" s="59" t="str">
        <f>IF(ISBLANK(NF1),"",IF(VLOOKUP(NF1,Register,3,FALSE)=0,"",(VLOOKUP(NF1,Register,3,FALSE))))</f>
        <v>Scottish Sea Farms Ltd</v>
      </c>
      <c r="NF2" s="60"/>
      <c r="NG2" s="5" t="str">
        <f t="shared" ref="NG2" si="531">"1." &amp; NI$1&amp; ".1."</f>
        <v>1.124.1.</v>
      </c>
      <c r="NH2" s="59" t="str">
        <f>IF(ISBLANK(NI1),"",IF(VLOOKUP(NI1,Register,3,FALSE)=0,"",(VLOOKUP(NI1,Register,3,FALSE))))</f>
        <v>Scottish Sea Farms Ltd</v>
      </c>
      <c r="NI2" s="60"/>
      <c r="NJ2" s="5" t="str">
        <f t="shared" ref="NJ2" si="532">"1." &amp; NL$1&amp; ".1."</f>
        <v>1.125.1.</v>
      </c>
      <c r="NK2" s="59" t="str">
        <f>IF(ISBLANK(NL1),"",IF(VLOOKUP(NL1,Register,3,FALSE)=0,"",(VLOOKUP(NL1,Register,3,FALSE))))</f>
        <v>Scottish Sea Farms Ltd</v>
      </c>
      <c r="NL2" s="60"/>
      <c r="NM2" s="5" t="str">
        <f t="shared" ref="NM2" si="533">"1." &amp; NO$1&amp; ".1."</f>
        <v>1.126.1.</v>
      </c>
      <c r="NN2" s="59" t="str">
        <f>IF(ISBLANK(NO1),"",IF(VLOOKUP(NO1,Register,3,FALSE)=0,"",(VLOOKUP(NO1,Register,3,FALSE))))</f>
        <v>Scottish Sea Farms Ltd</v>
      </c>
      <c r="NO2" s="60"/>
      <c r="NP2" s="5" t="str">
        <f t="shared" ref="NP2" si="534">"1." &amp; NR$1&amp; ".1."</f>
        <v>1.127.1.</v>
      </c>
      <c r="NQ2" s="59" t="str">
        <f>IF(ISBLANK(NR1),"",IF(VLOOKUP(NR1,Register,3,FALSE)=0,"",(VLOOKUP(NR1,Register,3,FALSE))))</f>
        <v>Scottish Sea Farms Ltd</v>
      </c>
      <c r="NR2" s="60"/>
      <c r="NS2" s="5" t="str">
        <f t="shared" ref="NS2" si="535">"1." &amp; NU$1&amp; ".1."</f>
        <v>1.128.1.</v>
      </c>
      <c r="NT2" s="59" t="str">
        <f>IF(ISBLANK(NU1),"",IF(VLOOKUP(NU1,Register,3,FALSE)=0,"",(VLOOKUP(NU1,Register,3,FALSE))))</f>
        <v>Scottish Sea Farms Ltd</v>
      </c>
      <c r="NU2" s="60"/>
      <c r="NV2" s="5" t="str">
        <f t="shared" ref="NV2" si="536">"1." &amp; NX$1&amp; ".1."</f>
        <v>1.129.1.</v>
      </c>
      <c r="NW2" s="59" t="str">
        <f>IF(ISBLANK(NX1),"",IF(VLOOKUP(NX1,Register,3,FALSE)=0,"",(VLOOKUP(NX1,Register,3,FALSE))))</f>
        <v>Scottish Sea Farms Ltd</v>
      </c>
      <c r="NX2" s="60"/>
      <c r="NY2" s="5" t="str">
        <f t="shared" ref="NY2" si="537">"1." &amp; OA$1&amp; ".1."</f>
        <v>1.130.1.</v>
      </c>
      <c r="NZ2" s="59" t="str">
        <f>IF(ISBLANK(OA1),"",IF(VLOOKUP(OA1,Register,3,FALSE)=0,"",(VLOOKUP(OA1,Register,3,FALSE))))</f>
        <v>Scottish Sea Farms Ltd</v>
      </c>
      <c r="OA2" s="60"/>
      <c r="OB2" s="5" t="str">
        <f t="shared" ref="OB2" si="538">"1." &amp; OD$1&amp; ".1."</f>
        <v>1.131.1.</v>
      </c>
      <c r="OC2" s="59" t="str">
        <f>IF(ISBLANK(OD1),"",IF(VLOOKUP(OD1,Register,3,FALSE)=0,"",(VLOOKUP(OD1,Register,3,FALSE))))</f>
        <v>Scottish Sea Farms Ltd</v>
      </c>
      <c r="OD2" s="60"/>
      <c r="OE2" s="5" t="str">
        <f t="shared" ref="OE2" si="539">"1." &amp; OG$1&amp; ".1."</f>
        <v>1.132.1.</v>
      </c>
      <c r="OF2" s="59" t="str">
        <f>IF(ISBLANK(OG1),"",IF(VLOOKUP(OG1,Register,3,FALSE)=0,"",(VLOOKUP(OG1,Register,3,FALSE))))</f>
        <v>Scottish Sea Farms Ltd</v>
      </c>
      <c r="OG2" s="60"/>
      <c r="OH2" s="5" t="str">
        <f t="shared" ref="OH2" si="540">"1." &amp; OJ$1&amp; ".1."</f>
        <v>1.133.1.</v>
      </c>
      <c r="OI2" s="59" t="str">
        <f>IF(ISBLANK(OJ1),"",IF(VLOOKUP(OJ1,Register,3,FALSE)=0,"",(VLOOKUP(OJ1,Register,3,FALSE))))</f>
        <v>Scottish Sea Farms Ltd</v>
      </c>
      <c r="OJ2" s="60"/>
      <c r="OK2" s="5" t="str">
        <f t="shared" ref="OK2" si="541">"1." &amp; OM$1&amp; ".1."</f>
        <v>1.134.1.</v>
      </c>
      <c r="OL2" s="59" t="str">
        <f>IF(ISBLANK(OM1),"",IF(VLOOKUP(OM1,Register,3,FALSE)=0,"",(VLOOKUP(OM1,Register,3,FALSE))))</f>
        <v>Scottish Sea Farms Ltd</v>
      </c>
      <c r="OM2" s="60"/>
      <c r="ON2" s="5" t="str">
        <f t="shared" ref="ON2" si="542">"1." &amp; OP$1&amp; ".1."</f>
        <v>1.135.1.</v>
      </c>
      <c r="OO2" s="59" t="str">
        <f>IF(ISBLANK(OP1),"",IF(VLOOKUP(OP1,Register,3,FALSE)=0,"",(VLOOKUP(OP1,Register,3,FALSE))))</f>
        <v>Scottish Sea Farms Ltd</v>
      </c>
      <c r="OP2" s="60"/>
      <c r="OQ2" s="5" t="str">
        <f t="shared" ref="OQ2" si="543">"1." &amp; OS$1&amp; ".1."</f>
        <v>1.136.1.</v>
      </c>
      <c r="OR2" s="59" t="str">
        <f>IF(ISBLANK(OS1),"",IF(VLOOKUP(OS1,Register,3,FALSE)=0,"",(VLOOKUP(OS1,Register,3,FALSE))))</f>
        <v>Scottish Sea Farms Ltd</v>
      </c>
      <c r="OS2" s="60"/>
      <c r="OT2" s="5" t="str">
        <f t="shared" ref="OT2" si="544">"1." &amp; OV$1&amp; ".1."</f>
        <v>1.137.1.</v>
      </c>
      <c r="OU2" s="59" t="str">
        <f>IF(ISBLANK(OV1),"",IF(VLOOKUP(OV1,Register,3,FALSE)=0,"",(VLOOKUP(OV1,Register,3,FALSE))))</f>
        <v>Scottish Sea Farms Ltd</v>
      </c>
      <c r="OV2" s="60"/>
      <c r="OW2" s="5" t="str">
        <f t="shared" ref="OW2" si="545">"1." &amp; OY$1&amp; ".1."</f>
        <v>1.138.1.</v>
      </c>
      <c r="OX2" s="59" t="str">
        <f>IF(ISBLANK(OY1),"",IF(VLOOKUP(OY1,Register,3,FALSE)=0,"",(VLOOKUP(OY1,Register,3,FALSE))))</f>
        <v>Scottish Sea Farms Ltd</v>
      </c>
      <c r="OY2" s="60"/>
      <c r="OZ2" s="5" t="str">
        <f t="shared" ref="OZ2" si="546">"1." &amp; PB$1&amp; ".1."</f>
        <v>1.139.1.</v>
      </c>
      <c r="PA2" s="59" t="str">
        <f>IF(ISBLANK(PB1),"",IF(VLOOKUP(PB1,Register,3,FALSE)=0,"",(VLOOKUP(PB1,Register,3,FALSE))))</f>
        <v>Scottish Sea Farms Ltd</v>
      </c>
      <c r="PB2" s="60"/>
      <c r="PC2" s="5" t="str">
        <f t="shared" ref="PC2" si="547">"1." &amp; PE$1&amp; ".1."</f>
        <v>1.140.1.</v>
      </c>
      <c r="PD2" s="59" t="str">
        <f>IF(ISBLANK(PE1),"",IF(VLOOKUP(PE1,Register,3,FALSE)=0,"",(VLOOKUP(PE1,Register,3,FALSE))))</f>
        <v>Scottish Sea Farms Ltd</v>
      </c>
      <c r="PE2" s="60"/>
      <c r="PF2" s="5" t="str">
        <f t="shared" ref="PF2" si="548">"1." &amp; PH$1&amp; ".1."</f>
        <v>1.141.1.</v>
      </c>
      <c r="PG2" s="59" t="str">
        <f>IF(ISBLANK(PH1),"",IF(VLOOKUP(PH1,Register,3,FALSE)=0,"",(VLOOKUP(PH1,Register,3,FALSE))))</f>
        <v>Scottish Sea Farms Ltd</v>
      </c>
      <c r="PH2" s="60"/>
      <c r="PI2" s="5" t="str">
        <f t="shared" ref="PI2" si="549">"1." &amp; PK$1&amp; ".1."</f>
        <v>1.142.1.</v>
      </c>
      <c r="PJ2" s="59" t="str">
        <f>IF(ISBLANK(PK1),"",IF(VLOOKUP(PK1,Register,3,FALSE)=0,"",(VLOOKUP(PK1,Register,3,FALSE))))</f>
        <v>Scottish Sea Farms Ltd</v>
      </c>
      <c r="PK2" s="60"/>
      <c r="PL2" s="5" t="str">
        <f t="shared" ref="PL2" si="550">"1." &amp; PN$1&amp; ".1."</f>
        <v>1.143.1.</v>
      </c>
      <c r="PM2" s="59" t="str">
        <f>IF(ISBLANK(PN1),"",IF(VLOOKUP(PN1,Register,3,FALSE)=0,"",(VLOOKUP(PN1,Register,3,FALSE))))</f>
        <v>Scottish Sea Farms Ltd</v>
      </c>
      <c r="PN2" s="60"/>
      <c r="PO2" s="5" t="str">
        <f t="shared" ref="PO2" si="551">"1." &amp; PQ$1&amp; ".1."</f>
        <v>1.144.1.</v>
      </c>
      <c r="PP2" s="59" t="str">
        <f>IF(ISBLANK(PQ1),"",IF(VLOOKUP(PQ1,Register,3,FALSE)=0,"",(VLOOKUP(PQ1,Register,3,FALSE))))</f>
        <v>Scottish Sea Farms Ltd</v>
      </c>
      <c r="PQ2" s="60"/>
      <c r="PR2" s="5" t="str">
        <f t="shared" ref="PR2" si="552">"1." &amp; PT$1&amp; ".1."</f>
        <v>1.145.1.</v>
      </c>
      <c r="PS2" s="59" t="str">
        <f>IF(ISBLANK(PT1),"",IF(VLOOKUP(PT1,Register,3,FALSE)=0,"",(VLOOKUP(PT1,Register,3,FALSE))))</f>
        <v>Scottish Sea Farms Ltd</v>
      </c>
      <c r="PT2" s="60"/>
      <c r="PU2" s="5" t="str">
        <f t="shared" ref="PU2" si="553">"1." &amp; PW$1&amp; ".1."</f>
        <v>1.146.1.</v>
      </c>
      <c r="PV2" s="59" t="str">
        <f>IF(ISBLANK(PW1),"",IF(VLOOKUP(PW1,Register,3,FALSE)=0,"",(VLOOKUP(PW1,Register,3,FALSE))))</f>
        <v>Scottish Sea Farms Ltd</v>
      </c>
      <c r="PW2" s="60"/>
      <c r="PX2" s="5" t="str">
        <f t="shared" ref="PX2" si="554">"1." &amp; PZ$1&amp; ".1."</f>
        <v>1.147.1.</v>
      </c>
      <c r="PY2" s="59" t="str">
        <f>IF(ISBLANK(PZ1),"",IF(VLOOKUP(PZ1,Register,3,FALSE)=0,"",(VLOOKUP(PZ1,Register,3,FALSE))))</f>
        <v>Scottish Sea Farms Ltd</v>
      </c>
      <c r="PZ2" s="60"/>
      <c r="QA2" s="5" t="str">
        <f t="shared" ref="QA2" si="555">"1." &amp; QC$1&amp; ".1."</f>
        <v>1.148.1.</v>
      </c>
      <c r="QB2" s="59" t="str">
        <f>IF(ISBLANK(QC1),"",IF(VLOOKUP(QC1,Register,3,FALSE)=0,"",(VLOOKUP(QC1,Register,3,FALSE))))</f>
        <v>Scottish Sea Farms Ltd</v>
      </c>
      <c r="QC2" s="60"/>
      <c r="QD2" s="5" t="str">
        <f t="shared" ref="QD2" si="556">"1." &amp; QF$1&amp; ".1."</f>
        <v>1.149.1.</v>
      </c>
      <c r="QE2" s="59" t="str">
        <f>IF(ISBLANK(QF1),"",IF(VLOOKUP(QF1,Register,3,FALSE)=0,"",(VLOOKUP(QF1,Register,3,FALSE))))</f>
        <v>Scottish Sea Farms Ltd</v>
      </c>
      <c r="QF2" s="60"/>
      <c r="QG2" s="5" t="str">
        <f t="shared" ref="QG2" si="557">"1." &amp; QI$1&amp; ".1."</f>
        <v>1.150.1.</v>
      </c>
      <c r="QH2" s="59" t="str">
        <f>IF(ISBLANK(QI1),"",IF(VLOOKUP(QI1,Register,3,FALSE)=0,"",(VLOOKUP(QI1,Register,3,FALSE))))</f>
        <v>Scottish Sea Farms Ltd</v>
      </c>
      <c r="QI2" s="60"/>
      <c r="QJ2" s="5" t="str">
        <f t="shared" ref="QJ2" si="558">"1." &amp; QL$1&amp; ".1."</f>
        <v>1.151.1.</v>
      </c>
      <c r="QK2" s="59" t="str">
        <f>IF(ISBLANK(QL1),"",IF(VLOOKUP(QL1,Register,3,FALSE)=0,"",(VLOOKUP(QL1,Register,3,FALSE))))</f>
        <v>Scottish Sea Farms Ltd</v>
      </c>
      <c r="QL2" s="60"/>
      <c r="QM2" s="5" t="str">
        <f t="shared" ref="QM2" si="559">"1." &amp; QO$1&amp; ".1."</f>
        <v>1.152.1.</v>
      </c>
      <c r="QN2" s="59" t="str">
        <f>IF(ISBLANK(QO1),"",IF(VLOOKUP(QO1,Register,3,FALSE)=0,"",(VLOOKUP(QO1,Register,3,FALSE))))</f>
        <v>Scottish Sea Farms Ltd</v>
      </c>
      <c r="QO2" s="60"/>
      <c r="QP2" s="5" t="str">
        <f t="shared" ref="QP2" si="560">"1." &amp; QR$1&amp; ".1."</f>
        <v>1.153.1.</v>
      </c>
      <c r="QQ2" s="59" t="str">
        <f>IF(ISBLANK(QR1),"",IF(VLOOKUP(QR1,Register,3,FALSE)=0,"",(VLOOKUP(QR1,Register,3,FALSE))))</f>
        <v>Scottish Sea Farms Ltd</v>
      </c>
      <c r="QR2" s="60"/>
      <c r="QS2" s="5" t="str">
        <f t="shared" ref="QS2" si="561">"1." &amp; QU$1&amp; ".1."</f>
        <v>1.154.1.</v>
      </c>
      <c r="QT2" s="59" t="str">
        <f>IF(ISBLANK(QU1),"",IF(VLOOKUP(QU1,Register,3,FALSE)=0,"",(VLOOKUP(QU1,Register,3,FALSE))))</f>
        <v>Scottish Sea Farms Ltd</v>
      </c>
      <c r="QU2" s="60"/>
      <c r="QV2" s="5" t="str">
        <f t="shared" ref="QV2" si="562">"1." &amp; QX$1&amp; ".1."</f>
        <v>1.155.1.</v>
      </c>
      <c r="QW2" s="59" t="str">
        <f>IF(ISBLANK(QX1),"",IF(VLOOKUP(QX1,Register,3,FALSE)=0,"",(VLOOKUP(QX1,Register,3,FALSE))))</f>
        <v>Scottish Sea Farms Ltd</v>
      </c>
      <c r="QX2" s="60"/>
      <c r="QY2" s="5" t="str">
        <f t="shared" ref="QY2" si="563">"1." &amp; RA$1&amp; ".1."</f>
        <v>1.156.1.</v>
      </c>
      <c r="QZ2" s="59" t="str">
        <f>IF(ISBLANK(RA1),"",IF(VLOOKUP(RA1,Register,3,FALSE)=0,"",(VLOOKUP(RA1,Register,3,FALSE))))</f>
        <v>Scottish Sea Farms Ltd</v>
      </c>
      <c r="RA2" s="60"/>
      <c r="RB2" s="5" t="str">
        <f t="shared" ref="RB2" si="564">"1." &amp; RD$1&amp; ".1."</f>
        <v>1.157.1.</v>
      </c>
      <c r="RC2" s="59" t="str">
        <f>IF(ISBLANK(RD1),"",IF(VLOOKUP(RD1,Register,3,FALSE)=0,"",(VLOOKUP(RD1,Register,3,FALSE))))</f>
        <v>Scottish Sea Farms Ltd</v>
      </c>
      <c r="RD2" s="60"/>
      <c r="RE2" s="5" t="str">
        <f t="shared" ref="RE2" si="565">"1." &amp; RG$1&amp; ".1."</f>
        <v>1.158.1.</v>
      </c>
      <c r="RF2" s="59" t="str">
        <f>IF(ISBLANK(RG1),"",IF(VLOOKUP(RG1,Register,3,FALSE)=0,"",(VLOOKUP(RG1,Register,3,FALSE))))</f>
        <v>Scottish Sea Farms Ltd</v>
      </c>
      <c r="RG2" s="60"/>
      <c r="RH2" s="5" t="str">
        <f t="shared" ref="RH2" si="566">"1." &amp; RJ$1&amp; ".1."</f>
        <v>1.159.1.</v>
      </c>
      <c r="RI2" s="59" t="str">
        <f>IF(ISBLANK(RJ1),"",IF(VLOOKUP(RJ1,Register,3,FALSE)=0,"",(VLOOKUP(RJ1,Register,3,FALSE))))</f>
        <v>Scottish Sea Farms Ltd</v>
      </c>
      <c r="RJ2" s="60"/>
      <c r="RK2" s="5" t="str">
        <f t="shared" ref="RK2" si="567">"1." &amp; RM$1&amp; ".1."</f>
        <v>1.160.1.</v>
      </c>
      <c r="RL2" s="59" t="str">
        <f>IF(ISBLANK(RM1),"",IF(VLOOKUP(RM1,Register,3,FALSE)=0,"",(VLOOKUP(RM1,Register,3,FALSE))))</f>
        <v>Scottish Sea Farms Ltd</v>
      </c>
      <c r="RM2" s="60"/>
      <c r="RN2" s="5" t="str">
        <f t="shared" ref="RN2" si="568">"1." &amp; RP$1&amp; ".1."</f>
        <v>1.161.1.</v>
      </c>
      <c r="RO2" s="59" t="str">
        <f>IF(ISBLANK(RP1),"",IF(VLOOKUP(RP1,Register,3,FALSE)=0,"",(VLOOKUP(RP1,Register,3,FALSE))))</f>
        <v>Scottish Sea Farms Ltd</v>
      </c>
      <c r="RP2" s="60"/>
      <c r="RQ2" s="5" t="str">
        <f t="shared" ref="RQ2" si="569">"1." &amp; RS$1&amp; ".1."</f>
        <v>1.162.1.</v>
      </c>
      <c r="RR2" s="59" t="str">
        <f>IF(ISBLANK(RS1),"",IF(VLOOKUP(RS1,Register,3,FALSE)=0,"",(VLOOKUP(RS1,Register,3,FALSE))))</f>
        <v>Scottish Sea Farms Ltd</v>
      </c>
      <c r="RS2" s="60"/>
      <c r="RT2" s="5" t="str">
        <f t="shared" ref="RT2" si="570">"1." &amp; RV$1&amp; ".1."</f>
        <v>1.163.1.</v>
      </c>
      <c r="RU2" s="59" t="str">
        <f>IF(ISBLANK(RV1),"",IF(VLOOKUP(RV1,Register,3,FALSE)=0,"",(VLOOKUP(RV1,Register,3,FALSE))))</f>
        <v>Scottish Sea Farms Ltd</v>
      </c>
      <c r="RV2" s="60"/>
      <c r="RW2" s="5" t="str">
        <f t="shared" ref="RW2" si="571">"1." &amp; RY$1&amp; ".1."</f>
        <v>1.164.1.</v>
      </c>
      <c r="RX2" s="59" t="str">
        <f>IF(ISBLANK(RY1),"",IF(VLOOKUP(RY1,Register,3,FALSE)=0,"",(VLOOKUP(RY1,Register,3,FALSE))))</f>
        <v>Scottish Sea Farms Ltd</v>
      </c>
      <c r="RY2" s="60"/>
      <c r="RZ2" s="5" t="str">
        <f t="shared" ref="RZ2" si="572">"1." &amp; SB$1&amp; ".1."</f>
        <v>1.165.1.</v>
      </c>
      <c r="SA2" s="59" t="str">
        <f>IF(ISBLANK(SB1),"",IF(VLOOKUP(SB1,Register,3,FALSE)=0,"",(VLOOKUP(SB1,Register,3,FALSE))))</f>
        <v>Scottish Sea Farms Ltd</v>
      </c>
      <c r="SB2" s="60"/>
      <c r="SC2" s="5" t="str">
        <f t="shared" ref="SC2" si="573">"1." &amp; SE$1&amp; ".1."</f>
        <v>1.166.1.</v>
      </c>
      <c r="SD2" s="59" t="str">
        <f>IF(ISBLANK(SE1),"",IF(VLOOKUP(SE1,Register,3,FALSE)=0,"",(VLOOKUP(SE1,Register,3,FALSE))))</f>
        <v>Scottish Sea Farms Ltd</v>
      </c>
      <c r="SE2" s="60"/>
      <c r="SF2" s="5" t="str">
        <f t="shared" ref="SF2" si="574">"1." &amp; SH$1&amp; ".1."</f>
        <v>1.167.1.</v>
      </c>
      <c r="SG2" s="59" t="str">
        <f>IF(ISBLANK(SH1),"",IF(VLOOKUP(SH1,Register,3,FALSE)=0,"",(VLOOKUP(SH1,Register,3,FALSE))))</f>
        <v>Scottish Sea Farms Ltd</v>
      </c>
      <c r="SH2" s="60"/>
      <c r="SI2" s="5" t="str">
        <f t="shared" ref="SI2" si="575">"1." &amp; SK$1&amp; ".1."</f>
        <v>1.168.1.</v>
      </c>
      <c r="SJ2" s="59" t="str">
        <f>IF(ISBLANK(SK1),"",IF(VLOOKUP(SK1,Register,3,FALSE)=0,"",(VLOOKUP(SK1,Register,3,FALSE))))</f>
        <v>Scottish Sea Farms Ltd</v>
      </c>
      <c r="SK2" s="60"/>
      <c r="SL2" s="5" t="str">
        <f t="shared" ref="SL2" si="576">"1." &amp; SN$1&amp; ".1."</f>
        <v>1.169.1.</v>
      </c>
      <c r="SM2" s="59" t="str">
        <f>IF(ISBLANK(SN1),"",IF(VLOOKUP(SN1,Register,3,FALSE)=0,"",(VLOOKUP(SN1,Register,3,FALSE))))</f>
        <v>Scottish Sea Farms Ltd</v>
      </c>
      <c r="SN2" s="60"/>
      <c r="SO2" s="5" t="str">
        <f t="shared" ref="SO2" si="577">"1." &amp; SQ$1&amp; ".1."</f>
        <v>1.170.1.</v>
      </c>
      <c r="SP2" s="59" t="str">
        <f>IF(ISBLANK(SQ1),"",IF(VLOOKUP(SQ1,Register,3,FALSE)=0,"",(VLOOKUP(SQ1,Register,3,FALSE))))</f>
        <v>Scottish Sea Farms Ltd</v>
      </c>
      <c r="SQ2" s="60"/>
      <c r="SR2" s="5" t="str">
        <f t="shared" ref="SR2" si="578">"1." &amp; ST$1&amp; ".1."</f>
        <v>1.171.1.</v>
      </c>
      <c r="SS2" s="59" t="str">
        <f>IF(ISBLANK(ST1),"",IF(VLOOKUP(ST1,Register,3,FALSE)=0,"",(VLOOKUP(ST1,Register,3,FALSE))))</f>
        <v>Scottish Sea Farms Ltd</v>
      </c>
      <c r="ST2" s="60"/>
      <c r="SU2" s="5" t="str">
        <f t="shared" ref="SU2" si="579">"1." &amp; SW$1&amp; ".1."</f>
        <v>1.172.1.</v>
      </c>
      <c r="SV2" s="59" t="str">
        <f>IF(ISBLANK(SW1),"",IF(VLOOKUP(SW1,Register,3,FALSE)=0,"",(VLOOKUP(SW1,Register,3,FALSE))))</f>
        <v>Scottish Sea Farms Ltd</v>
      </c>
      <c r="SW2" s="60"/>
      <c r="SX2" s="5" t="str">
        <f t="shared" ref="SX2" si="580">"1." &amp; SZ$1&amp; ".1."</f>
        <v>1.173.1.</v>
      </c>
      <c r="SY2" s="59" t="str">
        <f>IF(ISBLANK(SZ1),"",IF(VLOOKUP(SZ1,Register,3,FALSE)=0,"",(VLOOKUP(SZ1,Register,3,FALSE))))</f>
        <v>Scottish Sea Farms Ltd</v>
      </c>
      <c r="SZ2" s="60"/>
      <c r="TA2" s="5" t="str">
        <f t="shared" ref="TA2" si="581">"1." &amp; TC$1&amp; ".1."</f>
        <v>1.174.1.</v>
      </c>
      <c r="TB2" s="59" t="str">
        <f>IF(ISBLANK(TC1),"",IF(VLOOKUP(TC1,Register,3,FALSE)=0,"",(VLOOKUP(TC1,Register,3,FALSE))))</f>
        <v>Scottish Sea Farms Ltd</v>
      </c>
      <c r="TC2" s="60"/>
      <c r="TD2" s="5" t="str">
        <f t="shared" ref="TD2" si="582">"1." &amp; TF$1&amp; ".1."</f>
        <v>1.175.1.</v>
      </c>
      <c r="TE2" s="59" t="str">
        <f>IF(ISBLANK(TF1),"",IF(VLOOKUP(TF1,Register,3,FALSE)=0,"",(VLOOKUP(TF1,Register,3,FALSE))))</f>
        <v>Scottish Sea Farms Ltd</v>
      </c>
      <c r="TF2" s="60"/>
      <c r="TG2" s="5" t="str">
        <f t="shared" ref="TG2" si="583">"1." &amp; TI$1&amp; ".1."</f>
        <v>1.176.1.</v>
      </c>
      <c r="TH2" s="59" t="str">
        <f>IF(ISBLANK(TI1),"",IF(VLOOKUP(TI1,Register,3,FALSE)=0,"",(VLOOKUP(TI1,Register,3,FALSE))))</f>
        <v>Scottish Sea Farms Ltd</v>
      </c>
      <c r="TI2" s="60"/>
      <c r="TJ2" s="5" t="str">
        <f t="shared" ref="TJ2" si="584">"1." &amp; TL$1&amp; ".1."</f>
        <v>1.177.1.</v>
      </c>
      <c r="TK2" s="59" t="str">
        <f>IF(ISBLANK(TL1),"",IF(VLOOKUP(TL1,Register,3,FALSE)=0,"",(VLOOKUP(TL1,Register,3,FALSE))))</f>
        <v>Scottish Sea Farms Ltd</v>
      </c>
      <c r="TL2" s="60"/>
      <c r="TM2" s="5" t="str">
        <f t="shared" ref="TM2" si="585">"1." &amp; TO$1&amp; ".1."</f>
        <v>1.178.1.</v>
      </c>
      <c r="TN2" s="59" t="str">
        <f>IF(ISBLANK(TO1),"",IF(VLOOKUP(TO1,Register,3,FALSE)=0,"",(VLOOKUP(TO1,Register,3,FALSE))))</f>
        <v>Scottish Sea Farms Ltd</v>
      </c>
      <c r="TO2" s="60"/>
      <c r="TP2" s="5" t="str">
        <f t="shared" ref="TP2" si="586">"1." &amp; TR$1&amp; ".1."</f>
        <v>1.179.1.</v>
      </c>
      <c r="TQ2" s="59" t="str">
        <f>IF(ISBLANK(TR1),"",IF(VLOOKUP(TR1,Register,3,FALSE)=0,"",(VLOOKUP(TR1,Register,3,FALSE))))</f>
        <v>Scottish Sea Farms Ltd</v>
      </c>
      <c r="TR2" s="60"/>
      <c r="TS2" s="5" t="str">
        <f t="shared" ref="TS2" si="587">"1." &amp; TU$1&amp; ".1."</f>
        <v>1.180.1.</v>
      </c>
      <c r="TT2" s="59" t="str">
        <f>IF(ISBLANK(TU1),"",IF(VLOOKUP(TU1,Register,3,FALSE)=0,"",(VLOOKUP(TU1,Register,3,FALSE))))</f>
        <v>Scottish Sea Farms Ltd</v>
      </c>
      <c r="TU2" s="60"/>
      <c r="TV2" s="5" t="str">
        <f t="shared" ref="TV2" si="588">"1." &amp; TX$1&amp; ".1."</f>
        <v>1.181.1.</v>
      </c>
      <c r="TW2" s="59" t="str">
        <f>IF(ISBLANK(TX1),"",IF(VLOOKUP(TX1,Register,3,FALSE)=0,"",(VLOOKUP(TX1,Register,3,FALSE))))</f>
        <v>Scottish Sea Farms Ltd</v>
      </c>
      <c r="TX2" s="60"/>
      <c r="TY2" s="5" t="str">
        <f t="shared" ref="TY2" si="589">"1." &amp; UA$1&amp; ".1."</f>
        <v>1.182.1.</v>
      </c>
      <c r="TZ2" s="59" t="str">
        <f>IF(ISBLANK(UA1),"",IF(VLOOKUP(UA1,Register,3,FALSE)=0,"",(VLOOKUP(UA1,Register,3,FALSE))))</f>
        <v>Scottish Sea Farms Ltd</v>
      </c>
      <c r="UA2" s="60"/>
      <c r="UB2" s="5" t="str">
        <f t="shared" ref="UB2" si="590">"1." &amp; UD$1&amp; ".1."</f>
        <v>1.183.1.</v>
      </c>
      <c r="UC2" s="59" t="str">
        <f>IF(ISBLANK(UD1),"",IF(VLOOKUP(UD1,Register,3,FALSE)=0,"",(VLOOKUP(UD1,Register,3,FALSE))))</f>
        <v>Scottish Sea Farms Ltd</v>
      </c>
      <c r="UD2" s="60"/>
      <c r="UE2" s="5" t="str">
        <f t="shared" ref="UE2" si="591">"1." &amp; UG$1&amp; ".1."</f>
        <v>1.184.1.</v>
      </c>
      <c r="UF2" s="59" t="str">
        <f>IF(ISBLANK(UG1),"",IF(VLOOKUP(UG1,Register,3,FALSE)=0,"",(VLOOKUP(UG1,Register,3,FALSE))))</f>
        <v>Scottish Sea Farms Ltd</v>
      </c>
      <c r="UG2" s="60"/>
      <c r="UH2" s="5" t="str">
        <f t="shared" ref="UH2" si="592">"1." &amp; UJ$1&amp; ".1."</f>
        <v>1.185.1.</v>
      </c>
      <c r="UI2" s="59" t="str">
        <f>IF(ISBLANK(UJ1),"",IF(VLOOKUP(UJ1,Register,3,FALSE)=0,"",(VLOOKUP(UJ1,Register,3,FALSE))))</f>
        <v>Scottish Sea Farms Ltd</v>
      </c>
      <c r="UJ2" s="60"/>
      <c r="UK2" s="5" t="str">
        <f t="shared" ref="UK2" si="593">"1." &amp; UM$1&amp; ".1."</f>
        <v>1.186.1.</v>
      </c>
      <c r="UL2" s="59" t="str">
        <f>IF(ISBLANK(UM1),"",IF(VLOOKUP(UM1,Register,3,FALSE)=0,"",(VLOOKUP(UM1,Register,3,FALSE))))</f>
        <v>Scottish Sea Farms Ltd</v>
      </c>
      <c r="UM2" s="60"/>
      <c r="UN2" s="5" t="str">
        <f t="shared" ref="UN2" si="594">"1." &amp; UP$1&amp; ".1."</f>
        <v>1.187.1.</v>
      </c>
      <c r="UO2" s="59" t="str">
        <f>IF(ISBLANK(UP1),"",IF(VLOOKUP(UP1,Register,3,FALSE)=0,"",(VLOOKUP(UP1,Register,3,FALSE))))</f>
        <v>Scottish Sea Farms Ltd</v>
      </c>
      <c r="UP2" s="60"/>
      <c r="UQ2" s="5" t="str">
        <f t="shared" ref="UQ2" si="595">"1." &amp; US$1&amp; ".1."</f>
        <v>1.188.1.</v>
      </c>
      <c r="UR2" s="59" t="str">
        <f>IF(ISBLANK(US1),"",IF(VLOOKUP(US1,Register,3,FALSE)=0,"",(VLOOKUP(US1,Register,3,FALSE))))</f>
        <v>Scottish Sea Farms Ltd</v>
      </c>
      <c r="US2" s="60"/>
      <c r="UT2" s="5" t="str">
        <f t="shared" ref="UT2" si="596">"1." &amp; UV$1&amp; ".1."</f>
        <v>1.189.1.</v>
      </c>
      <c r="UU2" s="59" t="str">
        <f>IF(ISBLANK(UV1),"",IF(VLOOKUP(UV1,Register,3,FALSE)=0,"",(VLOOKUP(UV1,Register,3,FALSE))))</f>
        <v>Scottish Sea Farms Ltd</v>
      </c>
      <c r="UV2" s="60"/>
      <c r="UW2" s="5" t="str">
        <f t="shared" ref="UW2" si="597">"1." &amp; UY$1&amp; ".1."</f>
        <v>1.190.1.</v>
      </c>
      <c r="UX2" s="59" t="str">
        <f>IF(ISBLANK(UY1),"",IF(VLOOKUP(UY1,Register,3,FALSE)=0,"",(VLOOKUP(UY1,Register,3,FALSE))))</f>
        <v>Scottish Sea Farms Ltd</v>
      </c>
      <c r="UY2" s="60"/>
      <c r="UZ2" s="5" t="str">
        <f t="shared" ref="UZ2" si="598">"1." &amp; VB$1&amp; ".1."</f>
        <v>1.191.1.</v>
      </c>
      <c r="VA2" s="59" t="str">
        <f>IF(ISBLANK(VB1),"",IF(VLOOKUP(VB1,Register,3,FALSE)=0,"",(VLOOKUP(VB1,Register,3,FALSE))))</f>
        <v>Scottish Sea Farms Ltd</v>
      </c>
      <c r="VB2" s="60"/>
      <c r="VC2" s="5" t="str">
        <f t="shared" ref="VC2" si="599">"1." &amp; VE$1&amp; ".1."</f>
        <v>1.192.1.</v>
      </c>
      <c r="VD2" s="59" t="str">
        <f>IF(ISBLANK(VE1),"",IF(VLOOKUP(VE1,Register,3,FALSE)=0,"",(VLOOKUP(VE1,Register,3,FALSE))))</f>
        <v>Scottish Sea Farms Ltd</v>
      </c>
      <c r="VE2" s="60"/>
      <c r="VF2" s="5" t="str">
        <f t="shared" ref="VF2" si="600">"1." &amp; VH$1&amp; ".1."</f>
        <v>1.193.1.</v>
      </c>
      <c r="VG2" s="59" t="str">
        <f>IF(ISBLANK(VH1),"",IF(VLOOKUP(VH1,Register,3,FALSE)=0,"",(VLOOKUP(VH1,Register,3,FALSE))))</f>
        <v>Scottish Sea Farms Ltd</v>
      </c>
      <c r="VH2" s="60"/>
      <c r="VI2" s="5" t="str">
        <f t="shared" ref="VI2" si="601">"1." &amp; VK$1&amp; ".1."</f>
        <v>1.194.1.</v>
      </c>
      <c r="VJ2" s="59" t="str">
        <f>IF(ISBLANK(VK1),"",IF(VLOOKUP(VK1,Register,3,FALSE)=0,"",(VLOOKUP(VK1,Register,3,FALSE))))</f>
        <v>Scottish Sea Farms Ltd</v>
      </c>
      <c r="VK2" s="60"/>
      <c r="VL2" s="5" t="str">
        <f t="shared" ref="VL2" si="602">"1." &amp; VN$1&amp; ".1."</f>
        <v>1.195.1.</v>
      </c>
      <c r="VM2" s="59" t="str">
        <f>IF(ISBLANK(VN1),"",IF(VLOOKUP(VN1,Register,3,FALSE)=0,"",(VLOOKUP(VN1,Register,3,FALSE))))</f>
        <v>Abbey St Bathans Trout Farm</v>
      </c>
      <c r="VN2" s="60"/>
      <c r="VO2" s="5" t="str">
        <f t="shared" ref="VO2" si="603">"1." &amp; VQ$1&amp; ".1."</f>
        <v>1.196.1.</v>
      </c>
      <c r="VP2" s="59" t="str">
        <f>IF(ISBLANK(VQ1),"",IF(VLOOKUP(VQ1,Register,3,FALSE)=0,"",(VLOOKUP(VQ1,Register,3,FALSE))))</f>
        <v>Finfish Ltd</v>
      </c>
      <c r="VQ2" s="60"/>
      <c r="VR2" s="5" t="str">
        <f t="shared" ref="VR2" si="604">"1." &amp; VT$1&amp; ".1."</f>
        <v>1.197.1.</v>
      </c>
      <c r="VS2" s="59" t="str">
        <f>IF(ISBLANK(VT1),"",IF(VLOOKUP(VT1,Register,3,FALSE)=0,"",(VLOOKUP(VT1,Register,3,FALSE))))</f>
        <v>Kames Fish Farming Ltd</v>
      </c>
      <c r="VT2" s="60"/>
      <c r="VU2" s="5" t="str">
        <f t="shared" ref="VU2" si="605">"1." &amp; VW$1&amp; ".1."</f>
        <v>1.198.1.</v>
      </c>
      <c r="VV2" s="59" t="str">
        <f>IF(ISBLANK(VW1),"",IF(VLOOKUP(VW1,Register,3,FALSE)=0,"",(VLOOKUP(VW1,Register,3,FALSE))))</f>
        <v>Kames Fish Farming Ltd</v>
      </c>
      <c r="VW2" s="60"/>
      <c r="VX2" s="5" t="str">
        <f t="shared" ref="VX2" si="606">"1." &amp; VZ$1&amp; ".1."</f>
        <v>1.199.1.</v>
      </c>
      <c r="VY2" s="59" t="str">
        <f>IF(ISBLANK(VZ1),"",IF(VLOOKUP(VZ1,Register,3,FALSE)=0,"",(VLOOKUP(VZ1,Register,3,FALSE))))</f>
        <v>Kames Fish Farming Ltd</v>
      </c>
      <c r="VZ2" s="60"/>
      <c r="WA2" s="5" t="str">
        <f t="shared" ref="WA2" si="607">"1." &amp; WC$1&amp; ".1."</f>
        <v>1.200.1.</v>
      </c>
      <c r="WB2" s="59" t="str">
        <f>IF(ISBLANK(WC1),"",IF(VLOOKUP(WC1,Register,3,FALSE)=0,"",(VLOOKUP(WC1,Register,3,FALSE))))</f>
        <v>Kames Fish Farming Ltd</v>
      </c>
      <c r="WC2" s="60"/>
      <c r="WD2" s="5" t="str">
        <f t="shared" ref="WD2" si="608">"1." &amp; WF$1&amp; ".1."</f>
        <v>1.201.1.</v>
      </c>
      <c r="WE2" s="59" t="str">
        <f>IF(ISBLANK(WF1),"",IF(VLOOKUP(WF1,Register,3,FALSE)=0,"",(VLOOKUP(WF1,Register,3,FALSE))))</f>
        <v>Kames Fish Farming Ltd</v>
      </c>
      <c r="WF2" s="60"/>
      <c r="WG2" s="5" t="str">
        <f t="shared" ref="WG2" si="609">"1." &amp; WI$1&amp; ".1."</f>
        <v>1.202.1.</v>
      </c>
      <c r="WH2" s="59" t="str">
        <f>IF(ISBLANK(WI1),"",IF(VLOOKUP(WI1,Register,3,FALSE)=0,"",(VLOOKUP(WI1,Register,3,FALSE))))</f>
        <v>Kames Fish Farming Ltd</v>
      </c>
      <c r="WI2" s="60"/>
      <c r="WJ2" s="5" t="str">
        <f t="shared" ref="WJ2" si="610">"1." &amp; WL$1&amp; ".1."</f>
        <v>1.203.1.</v>
      </c>
      <c r="WK2" s="59" t="str">
        <f>IF(ISBLANK(WL1),"",IF(VLOOKUP(WL1,Register,3,FALSE)=0,"",(VLOOKUP(WL1,Register,3,FALSE))))</f>
        <v>Kames Fish Farming Ltd</v>
      </c>
      <c r="WL2" s="60"/>
      <c r="WM2" s="5" t="str">
        <f t="shared" ref="WM2" si="611">"1." &amp; WO$1&amp; ".1."</f>
        <v>1.204.1.</v>
      </c>
      <c r="WN2" s="59" t="str">
        <f>IF(ISBLANK(WO1),"",IF(VLOOKUP(WO1,Register,3,FALSE)=0,"",(VLOOKUP(WO1,Register,3,FALSE))))</f>
        <v>Kames Fish Farming Ltd</v>
      </c>
      <c r="WO2" s="60"/>
      <c r="WP2" s="5" t="str">
        <f t="shared" ref="WP2" si="612">"1." &amp; WR$1&amp; ".1."</f>
        <v>1.205.1.</v>
      </c>
      <c r="WQ2" s="59" t="str">
        <f>IF(ISBLANK(WR1),"",IF(VLOOKUP(WR1,Register,3,FALSE)=0,"",(VLOOKUP(WR1,Register,3,FALSE))))</f>
        <v>Kames Fish Farming Ltd</v>
      </c>
      <c r="WR2" s="60"/>
      <c r="WS2" s="5" t="str">
        <f t="shared" ref="WS2" si="613">"1." &amp; WU$1&amp; ".1."</f>
        <v>1.206.1.</v>
      </c>
      <c r="WT2" s="59" t="str">
        <f>IF(ISBLANK(WU1),"",IF(VLOOKUP(WU1,Register,3,FALSE)=0,"",(VLOOKUP(WU1,Register,3,FALSE))))</f>
        <v>Kames Fish Farming Ltd</v>
      </c>
      <c r="WU2" s="60"/>
      <c r="WV2" s="5" t="str">
        <f t="shared" ref="WV2" si="614">"1." &amp; WX$1&amp; ".1."</f>
        <v>1.207.1.</v>
      </c>
      <c r="WW2" s="59" t="str">
        <f>IF(ISBLANK(WX1),"",IF(VLOOKUP(WX1,Register,3,FALSE)=0,"",(VLOOKUP(WX1,Register,3,FALSE))))</f>
        <v>Kames Fish Farming Ltd</v>
      </c>
      <c r="WX2" s="60"/>
      <c r="WY2" s="5" t="str">
        <f t="shared" ref="WY2" si="615">"1." &amp; XA$1&amp; ".1."</f>
        <v>1.208.1.</v>
      </c>
      <c r="WZ2" s="59" t="str">
        <f>IF(ISBLANK(XA1),"",IF(VLOOKUP(XA1,Register,3,FALSE)=0,"",(VLOOKUP(XA1,Register,3,FALSE))))</f>
        <v>Kames Fish Farming Ltd</v>
      </c>
      <c r="XA2" s="60"/>
      <c r="XB2" s="5" t="str">
        <f t="shared" ref="XB2" si="616">"1." &amp; XD$1&amp; ".1."</f>
        <v>1.209.1.</v>
      </c>
      <c r="XC2" s="59" t="str">
        <f>IF(ISBLANK(XD1),"",IF(VLOOKUP(XD1,Register,3,FALSE)=0,"",(VLOOKUP(XD1,Register,3,FALSE))))</f>
        <v>Kames Fish Farming Ltd</v>
      </c>
      <c r="XD2" s="60"/>
      <c r="XE2" s="5" t="str">
        <f t="shared" ref="XE2" si="617">"1." &amp; XG$1&amp; ".1."</f>
        <v>1.210.1.</v>
      </c>
      <c r="XF2" s="59" t="str">
        <f>IF(ISBLANK(XG1),"",IF(VLOOKUP(XG1,Register,3,FALSE)=0,"",(VLOOKUP(XG1,Register,3,FALSE))))</f>
        <v>Millburn Salmon Hatchery</v>
      </c>
      <c r="XG2" s="60"/>
      <c r="XH2" s="5" t="str">
        <f t="shared" ref="XH2" si="618">"1." &amp; XJ$1&amp; ".1."</f>
        <v>1.211.1.</v>
      </c>
      <c r="XI2" s="59" t="str">
        <f>IF(ISBLANK(XJ1),"",IF(VLOOKUP(XJ1,Register,3,FALSE)=0,"",(VLOOKUP(XJ1,Register,3,FALSE))))</f>
        <v>River Doon Trout Co Ltd</v>
      </c>
      <c r="XJ2" s="60"/>
      <c r="XK2" s="5" t="str">
        <f t="shared" ref="XK2" si="619">"1." &amp; XM$1&amp; ".1."</f>
        <v>1.212.1.</v>
      </c>
      <c r="XL2" s="59" t="str">
        <f>IF(ISBLANK(XM1),"",IF(VLOOKUP(XM1,Register,3,FALSE)=0,"",(VLOOKUP(XM1,Register,3,FALSE))))</f>
        <v>Bakkafrost Scotland</v>
      </c>
      <c r="XM2" s="60"/>
      <c r="XN2" s="5" t="str">
        <f t="shared" ref="XN2" si="620">"1." &amp; XP$1&amp; ".1."</f>
        <v>1.213.1.</v>
      </c>
      <c r="XO2" s="59" t="str">
        <f>IF(ISBLANK(XP1),"",IF(VLOOKUP(XP1,Register,3,FALSE)=0,"",(VLOOKUP(XP1,Register,3,FALSE))))</f>
        <v>Bakkafrost Scotland</v>
      </c>
      <c r="XP2" s="60"/>
      <c r="XQ2" s="5" t="str">
        <f t="shared" ref="XQ2" si="621">"1." &amp; XS$1&amp; ".1."</f>
        <v>1.214.1.</v>
      </c>
      <c r="XR2" s="59" t="str">
        <f>IF(ISBLANK(XS1),"",IF(VLOOKUP(XS1,Register,3,FALSE)=0,"",(VLOOKUP(XS1,Register,3,FALSE))))</f>
        <v>Bakkafrost Scotland</v>
      </c>
      <c r="XS2" s="60"/>
      <c r="XT2" s="5" t="str">
        <f t="shared" ref="XT2" si="622">"1." &amp; XV$1&amp; ".1."</f>
        <v>1.215.1.</v>
      </c>
      <c r="XU2" s="59" t="str">
        <f>IF(ISBLANK(XV1),"",IF(VLOOKUP(XV1,Register,3,FALSE)=0,"",(VLOOKUP(XV1,Register,3,FALSE))))</f>
        <v>Bakkafrost Scotland</v>
      </c>
      <c r="XV2" s="60"/>
      <c r="XW2" s="5" t="str">
        <f t="shared" ref="XW2" si="623">"1." &amp; XY$1&amp; ".1."</f>
        <v>1.216.1.</v>
      </c>
      <c r="XX2" s="59" t="str">
        <f>IF(ISBLANK(XY1),"",IF(VLOOKUP(XY1,Register,3,FALSE)=0,"",(VLOOKUP(XY1,Register,3,FALSE))))</f>
        <v>Bakkafrost Scotland</v>
      </c>
      <c r="XY2" s="60"/>
      <c r="XZ2" s="5" t="str">
        <f t="shared" ref="XZ2" si="624">"1." &amp; YB$1&amp; ".1."</f>
        <v>1.217.1.</v>
      </c>
      <c r="YA2" s="59" t="str">
        <f>IF(ISBLANK(YB1),"",IF(VLOOKUP(YB1,Register,3,FALSE)=0,"",(VLOOKUP(YB1,Register,3,FALSE))))</f>
        <v>Bakkafrost Scotland</v>
      </c>
      <c r="YB2" s="60"/>
      <c r="YC2" s="5" t="str">
        <f t="shared" ref="YC2" si="625">"1." &amp; YE$1&amp; ".1."</f>
        <v>1.218.1.</v>
      </c>
      <c r="YD2" s="59" t="str">
        <f>IF(ISBLANK(YE1),"",IF(VLOOKUP(YE1,Register,3,FALSE)=0,"",(VLOOKUP(YE1,Register,3,FALSE))))</f>
        <v>Bakkafrost Scotland</v>
      </c>
      <c r="YE2" s="60"/>
      <c r="YF2" s="5" t="str">
        <f t="shared" ref="YF2" si="626">"1." &amp; YH$1&amp; ".1."</f>
        <v>1.219.1.</v>
      </c>
      <c r="YG2" s="59" t="str">
        <f>IF(ISBLANK(YH1),"",IF(VLOOKUP(YH1,Register,3,FALSE)=0,"",(VLOOKUP(YH1,Register,3,FALSE))))</f>
        <v>Bakkafrost Scotland</v>
      </c>
      <c r="YH2" s="60"/>
      <c r="YI2" s="5" t="str">
        <f t="shared" ref="YI2" si="627">"1." &amp; YK$1&amp; ".1."</f>
        <v>1.220.1.</v>
      </c>
      <c r="YJ2" s="59" t="str">
        <f>IF(ISBLANK(YK1),"",IF(VLOOKUP(YK1,Register,3,FALSE)=0,"",(VLOOKUP(YK1,Register,3,FALSE))))</f>
        <v>Bakkafrost Scotland</v>
      </c>
      <c r="YK2" s="60"/>
      <c r="YL2" s="5" t="str">
        <f t="shared" ref="YL2" si="628">"1." &amp; YN$1&amp; ".1."</f>
        <v>1.221.1.</v>
      </c>
      <c r="YM2" s="59" t="str">
        <f>IF(ISBLANK(YN1),"",IF(VLOOKUP(YN1,Register,3,FALSE)=0,"",(VLOOKUP(YN1,Register,3,FALSE))))</f>
        <v>Bakkafrost Scotland</v>
      </c>
      <c r="YN2" s="60"/>
      <c r="YO2" s="5" t="str">
        <f t="shared" ref="YO2" si="629">"1." &amp; YQ$1&amp; ".1."</f>
        <v>1.222.1.</v>
      </c>
      <c r="YP2" s="59" t="str">
        <f>IF(ISBLANK(YQ1),"",IF(VLOOKUP(YQ1,Register,3,FALSE)=0,"",(VLOOKUP(YQ1,Register,3,FALSE))))</f>
        <v>Bakkafrost Scotland</v>
      </c>
      <c r="YQ2" s="60"/>
      <c r="YR2" s="5" t="str">
        <f t="shared" ref="YR2" si="630">"1." &amp; YT$1&amp; ".1."</f>
        <v>1.223.1.</v>
      </c>
      <c r="YS2" s="59" t="str">
        <f>IF(ISBLANK(YT1),"",IF(VLOOKUP(YT1,Register,3,FALSE)=0,"",(VLOOKUP(YT1,Register,3,FALSE))))</f>
        <v>Bakkafrost Scotland</v>
      </c>
      <c r="YT2" s="60"/>
      <c r="YU2" s="5" t="str">
        <f t="shared" ref="YU2" si="631">"1." &amp; YW$1&amp; ".1."</f>
        <v>1.224.1.</v>
      </c>
      <c r="YV2" s="59" t="str">
        <f>IF(ISBLANK(YW1),"",IF(VLOOKUP(YW1,Register,3,FALSE)=0,"",(VLOOKUP(YW1,Register,3,FALSE))))</f>
        <v>Bakkafrost Scotland</v>
      </c>
      <c r="YW2" s="60"/>
      <c r="YX2" s="5" t="str">
        <f t="shared" ref="YX2" si="632">"1." &amp; YZ$1&amp; ".1."</f>
        <v>1.225.1.</v>
      </c>
      <c r="YY2" s="59" t="str">
        <f>IF(ISBLANK(YZ1),"",IF(VLOOKUP(YZ1,Register,3,FALSE)=0,"",(VLOOKUP(YZ1,Register,3,FALSE))))</f>
        <v>Bakkafrost Scotland</v>
      </c>
      <c r="YZ2" s="60"/>
      <c r="ZA2" s="5" t="str">
        <f t="shared" ref="ZA2" si="633">"1." &amp; ZC$1&amp; ".1."</f>
        <v>1.226.1.</v>
      </c>
      <c r="ZB2" s="59" t="str">
        <f>IF(ISBLANK(ZC1),"",IF(VLOOKUP(ZC1,Register,3,FALSE)=0,"",(VLOOKUP(ZC1,Register,3,FALSE))))</f>
        <v>Bakkafrost Scotland</v>
      </c>
      <c r="ZC2" s="60"/>
      <c r="ZD2" s="5" t="str">
        <f t="shared" ref="ZD2" si="634">"1." &amp; ZF$1&amp; ".1."</f>
        <v>1.227.1.</v>
      </c>
      <c r="ZE2" s="59" t="str">
        <f>IF(ISBLANK(ZF1),"",IF(VLOOKUP(ZF1,Register,3,FALSE)=0,"",(VLOOKUP(ZF1,Register,3,FALSE))))</f>
        <v>Bakkafrost Scotland</v>
      </c>
      <c r="ZF2" s="60"/>
      <c r="ZG2" s="5" t="str">
        <f t="shared" ref="ZG2" si="635">"1." &amp; ZI$1&amp; ".1."</f>
        <v>1.228.1.</v>
      </c>
      <c r="ZH2" s="59" t="str">
        <f>IF(ISBLANK(ZI1),"",IF(VLOOKUP(ZI1,Register,3,FALSE)=0,"",(VLOOKUP(ZI1,Register,3,FALSE))))</f>
        <v>Bakkafrost Scotland</v>
      </c>
      <c r="ZI2" s="60"/>
      <c r="ZJ2" s="5" t="str">
        <f t="shared" ref="ZJ2" si="636">"1." &amp; ZL$1&amp; ".1."</f>
        <v>1.229.1.</v>
      </c>
      <c r="ZK2" s="59" t="str">
        <f>IF(ISBLANK(ZL1),"",IF(VLOOKUP(ZL1,Register,3,FALSE)=0,"",(VLOOKUP(ZL1,Register,3,FALSE))))</f>
        <v>Bakkafrost Scotland</v>
      </c>
      <c r="ZL2" s="60"/>
      <c r="ZM2" s="5" t="str">
        <f t="shared" ref="ZM2" si="637">"1." &amp; ZO$1&amp; ".1."</f>
        <v>1.230.1.</v>
      </c>
      <c r="ZN2" s="59" t="str">
        <f>IF(ISBLANK(ZO1),"",IF(VLOOKUP(ZO1,Register,3,FALSE)=0,"",(VLOOKUP(ZO1,Register,3,FALSE))))</f>
        <v>Bakkafrost Scotland</v>
      </c>
      <c r="ZO2" s="60"/>
      <c r="ZP2" s="5" t="str">
        <f t="shared" ref="ZP2" si="638">"1." &amp; ZR$1&amp; ".1."</f>
        <v>1.231.1.</v>
      </c>
      <c r="ZQ2" s="59" t="str">
        <f>IF(ISBLANK(ZR1),"",IF(VLOOKUP(ZR1,Register,3,FALSE)=0,"",(VLOOKUP(ZR1,Register,3,FALSE))))</f>
        <v>Bakkafrost Scotland</v>
      </c>
      <c r="ZR2" s="60"/>
      <c r="ZS2" s="5" t="str">
        <f t="shared" ref="ZS2" si="639">"1." &amp; ZU$1&amp; ".1."</f>
        <v>1.232.1.</v>
      </c>
      <c r="ZT2" s="59" t="str">
        <f>IF(ISBLANK(ZU1),"",IF(VLOOKUP(ZU1,Register,3,FALSE)=0,"",(VLOOKUP(ZU1,Register,3,FALSE))))</f>
        <v>Bakkafrost Scotland</v>
      </c>
      <c r="ZU2" s="60"/>
      <c r="ZV2" s="5" t="str">
        <f t="shared" ref="ZV2" si="640">"1." &amp; ZX$1&amp; ".1."</f>
        <v>1.233.1.</v>
      </c>
      <c r="ZW2" s="59" t="str">
        <f>IF(ISBLANK(ZX1),"",IF(VLOOKUP(ZX1,Register,3,FALSE)=0,"",(VLOOKUP(ZX1,Register,3,FALSE))))</f>
        <v>Bakkafrost Scotland</v>
      </c>
      <c r="ZX2" s="60"/>
      <c r="ZY2" s="5" t="str">
        <f t="shared" ref="ZY2" si="641">"1." &amp; AAA$1&amp; ".1."</f>
        <v>1.234.1.</v>
      </c>
      <c r="ZZ2" s="59" t="str">
        <f>IF(ISBLANK(AAA1),"",IF(VLOOKUP(AAA1,Register,3,FALSE)=0,"",(VLOOKUP(AAA1,Register,3,FALSE))))</f>
        <v>Bakkafrost Scotland</v>
      </c>
      <c r="AAA2" s="60"/>
      <c r="AAB2" s="5" t="str">
        <f t="shared" ref="AAB2" si="642">"1." &amp; AAD$1&amp; ".1."</f>
        <v>1.235.1.</v>
      </c>
      <c r="AAC2" s="59" t="str">
        <f>IF(ISBLANK(AAD1),"",IF(VLOOKUP(AAD1,Register,3,FALSE)=0,"",(VLOOKUP(AAD1,Register,3,FALSE))))</f>
        <v>Bakkafrost Scotland</v>
      </c>
      <c r="AAD2" s="60"/>
      <c r="AAE2" s="5" t="str">
        <f t="shared" ref="AAE2" si="643">"1." &amp; AAG$1&amp; ".1."</f>
        <v>1.236.1.</v>
      </c>
      <c r="AAF2" s="59" t="str">
        <f>IF(ISBLANK(AAG1),"",IF(VLOOKUP(AAG1,Register,3,FALSE)=0,"",(VLOOKUP(AAG1,Register,3,FALSE))))</f>
        <v>Bakkafrost Scotland</v>
      </c>
      <c r="AAG2" s="60"/>
      <c r="AAH2" s="5" t="str">
        <f t="shared" ref="AAH2" si="644">"1." &amp; AAJ$1&amp; ".1."</f>
        <v>1.237.1.</v>
      </c>
      <c r="AAI2" s="59" t="str">
        <f>IF(ISBLANK(AAJ1),"",IF(VLOOKUP(AAJ1,Register,3,FALSE)=0,"",(VLOOKUP(AAJ1,Register,3,FALSE))))</f>
        <v>Bakkafrost Scotland</v>
      </c>
      <c r="AAJ2" s="60"/>
      <c r="AAK2" s="5" t="str">
        <f t="shared" ref="AAK2" si="645">"1." &amp; AAM$1&amp; ".1."</f>
        <v>1.238.1.</v>
      </c>
      <c r="AAL2" s="59" t="str">
        <f>IF(ISBLANK(AAM1),"",IF(VLOOKUP(AAM1,Register,3,FALSE)=0,"",(VLOOKUP(AAM1,Register,3,FALSE))))</f>
        <v>Bakkafrost Scotland</v>
      </c>
      <c r="AAM2" s="60"/>
      <c r="AAN2" s="5" t="str">
        <f t="shared" ref="AAN2" si="646">"1." &amp; AAP$1&amp; ".1."</f>
        <v>1.239.1.</v>
      </c>
      <c r="AAO2" s="59" t="str">
        <f>IF(ISBLANK(AAP1),"",IF(VLOOKUP(AAP1,Register,3,FALSE)=0,"",(VLOOKUP(AAP1,Register,3,FALSE))))</f>
        <v>Bakkafrost Scotland</v>
      </c>
      <c r="AAP2" s="60"/>
      <c r="AAQ2" s="5" t="str">
        <f t="shared" ref="AAQ2" si="647">"1." &amp; AAS$1&amp; ".1."</f>
        <v>1.240.1.</v>
      </c>
      <c r="AAR2" s="59" t="str">
        <f>IF(ISBLANK(AAS1),"",IF(VLOOKUP(AAS1,Register,3,FALSE)=0,"",(VLOOKUP(AAS1,Register,3,FALSE))))</f>
        <v>Bakkafrost Scotland</v>
      </c>
      <c r="AAS2" s="60"/>
      <c r="AAT2" s="5" t="str">
        <f t="shared" ref="AAT2" si="648">"1." &amp; AAV$1&amp; ".1."</f>
        <v>1.241.1.</v>
      </c>
      <c r="AAU2" s="59" t="str">
        <f>IF(ISBLANK(AAV1),"",IF(VLOOKUP(AAV1,Register,3,FALSE)=0,"",(VLOOKUP(AAV1,Register,3,FALSE))))</f>
        <v>Bakkafrost Scotland</v>
      </c>
      <c r="AAV2" s="60"/>
      <c r="AAW2" s="5" t="str">
        <f t="shared" ref="AAW2" si="649">"1." &amp; AAY$1&amp; ".1."</f>
        <v>1.242.1.</v>
      </c>
      <c r="AAX2" s="59" t="str">
        <f>IF(ISBLANK(AAY1),"",IF(VLOOKUP(AAY1,Register,3,FALSE)=0,"",(VLOOKUP(AAY1,Register,3,FALSE))))</f>
        <v>Bakkafrost Scotland</v>
      </c>
      <c r="AAY2" s="60"/>
      <c r="AAZ2" s="5" t="str">
        <f t="shared" ref="AAZ2" si="650">"1." &amp; ABB$1&amp; ".1."</f>
        <v>1.243.1.</v>
      </c>
      <c r="ABA2" s="59" t="str">
        <f>IF(ISBLANK(ABB1),"",IF(VLOOKUP(ABB1,Register,3,FALSE)=0,"",(VLOOKUP(ABB1,Register,3,FALSE))))</f>
        <v>Bakkafrost Scotland</v>
      </c>
      <c r="ABB2" s="60"/>
      <c r="ABC2" s="5" t="str">
        <f t="shared" ref="ABC2" si="651">"1." &amp; ABE$1&amp; ".1."</f>
        <v>1.244.1.</v>
      </c>
      <c r="ABD2" s="59" t="str">
        <f>IF(ISBLANK(ABE1),"",IF(VLOOKUP(ABE1,Register,3,FALSE)=0,"",(VLOOKUP(ABE1,Register,3,FALSE))))</f>
        <v>Bakkafrost Scotland</v>
      </c>
      <c r="ABE2" s="60"/>
      <c r="ABF2" s="5" t="str">
        <f t="shared" ref="ABF2" si="652">"1." &amp; ABH$1&amp; ".1."</f>
        <v>1.245.1.</v>
      </c>
      <c r="ABG2" s="59" t="str">
        <f>IF(ISBLANK(ABH1),"",IF(VLOOKUP(ABH1,Register,3,FALSE)=0,"",(VLOOKUP(ABH1,Register,3,FALSE))))</f>
        <v>Bakkafrost Scotland</v>
      </c>
      <c r="ABH2" s="60"/>
      <c r="ABI2" s="5" t="str">
        <f t="shared" ref="ABI2" si="653">"1." &amp; ABK$1&amp; ".1."</f>
        <v>1.246.1.</v>
      </c>
      <c r="ABJ2" s="59" t="str">
        <f>IF(ISBLANK(ABK1),"",IF(VLOOKUP(ABK1,Register,3,FALSE)=0,"",(VLOOKUP(ABK1,Register,3,FALSE))))</f>
        <v>Bakkafrost Scotland</v>
      </c>
      <c r="ABK2" s="60"/>
      <c r="ABL2" s="5" t="str">
        <f t="shared" ref="ABL2" si="654">"1." &amp; ABN$1&amp; ".1."</f>
        <v>1.247.1.</v>
      </c>
      <c r="ABM2" s="59" t="str">
        <f>IF(ISBLANK(ABN1),"",IF(VLOOKUP(ABN1,Register,3,FALSE)=0,"",(VLOOKUP(ABN1,Register,3,FALSE))))</f>
        <v>Bakkafrost Scotland</v>
      </c>
      <c r="ABN2" s="60"/>
      <c r="ABO2" s="5" t="str">
        <f t="shared" ref="ABO2" si="655">"1." &amp; ABQ$1&amp; ".1."</f>
        <v>1.248.1.</v>
      </c>
      <c r="ABP2" s="59" t="str">
        <f>IF(ISBLANK(ABQ1),"",IF(VLOOKUP(ABQ1,Register,3,FALSE)=0,"",(VLOOKUP(ABQ1,Register,3,FALSE))))</f>
        <v>Bakkafrost Scotland</v>
      </c>
      <c r="ABQ2" s="60"/>
      <c r="ABR2" s="5" t="str">
        <f t="shared" ref="ABR2" si="656">"1." &amp; ABT$1&amp; ".1."</f>
        <v>1.249.1.</v>
      </c>
      <c r="ABS2" s="59" t="str">
        <f>IF(ISBLANK(ABT1),"",IF(VLOOKUP(ABT1,Register,3,FALSE)=0,"",(VLOOKUP(ABT1,Register,3,FALSE))))</f>
        <v>Bakkafrost Scotland</v>
      </c>
      <c r="ABT2" s="60"/>
      <c r="ABU2" s="5" t="str">
        <f t="shared" ref="ABU2" si="657">"1." &amp; ABW$1&amp; ".1."</f>
        <v>1.250.1.</v>
      </c>
      <c r="ABV2" s="59" t="str">
        <f>IF(ISBLANK(ABW1),"",IF(VLOOKUP(ABW1,Register,3,FALSE)=0,"",(VLOOKUP(ABW1,Register,3,FALSE))))</f>
        <v>Bakkafrost Scotland</v>
      </c>
      <c r="ABW2" s="60"/>
      <c r="ABX2" s="5" t="str">
        <f t="shared" ref="ABX2" si="658">"1." &amp; ABZ$1&amp; ".1."</f>
        <v>1.251.1.</v>
      </c>
      <c r="ABY2" s="59" t="str">
        <f>IF(ISBLANK(ABZ1),"",IF(VLOOKUP(ABZ1,Register,3,FALSE)=0,"",(VLOOKUP(ABZ1,Register,3,FALSE))))</f>
        <v>Bakkafrost Scotland</v>
      </c>
      <c r="ABZ2" s="60"/>
      <c r="ACA2" s="5" t="str">
        <f t="shared" ref="ACA2" si="659">"1." &amp; ACC$1&amp; ".1."</f>
        <v>1.252.1.</v>
      </c>
      <c r="ACB2" s="59" t="str">
        <f>IF(ISBLANK(ACC1),"",IF(VLOOKUP(ACC1,Register,3,FALSE)=0,"",(VLOOKUP(ACC1,Register,3,FALSE))))</f>
        <v>Bakkafrost Scotland</v>
      </c>
      <c r="ACC2" s="60"/>
      <c r="ACD2" s="5" t="str">
        <f t="shared" ref="ACD2" si="660">"1." &amp; ACF$1&amp; ".1."</f>
        <v>1.253.1.</v>
      </c>
      <c r="ACE2" s="59" t="str">
        <f>IF(ISBLANK(ACF1),"",IF(VLOOKUP(ACF1,Register,3,FALSE)=0,"",(VLOOKUP(ACF1,Register,3,FALSE))))</f>
        <v>Bakkafrost Scotland</v>
      </c>
      <c r="ACF2" s="60"/>
      <c r="ACG2" s="5" t="str">
        <f t="shared" ref="ACG2" si="661">"1." &amp; ACI$1&amp; ".1."</f>
        <v>1.254.1.</v>
      </c>
      <c r="ACH2" s="59" t="str">
        <f>IF(ISBLANK(ACI1),"",IF(VLOOKUP(ACI1,Register,3,FALSE)=0,"",(VLOOKUP(ACI1,Register,3,FALSE))))</f>
        <v>Bakkafrost Scotland</v>
      </c>
      <c r="ACI2" s="60"/>
      <c r="ACJ2" s="5" t="str">
        <f t="shared" ref="ACJ2" si="662">"1." &amp; ACL$1&amp; ".1."</f>
        <v>1.255.1.</v>
      </c>
      <c r="ACK2" s="59" t="str">
        <f>IF(ISBLANK(ACL1),"",IF(VLOOKUP(ACL1,Register,3,FALSE)=0,"",(VLOOKUP(ACL1,Register,3,FALSE))))</f>
        <v>Bakkafrost Scotland</v>
      </c>
      <c r="ACL2" s="60"/>
      <c r="ACM2" s="5" t="str">
        <f t="shared" ref="ACM2" si="663">"1." &amp; ACO$1&amp; ".1."</f>
        <v>1.256.1.</v>
      </c>
      <c r="ACN2" s="59" t="str">
        <f>IF(ISBLANK(ACO1),"",IF(VLOOKUP(ACO1,Register,3,FALSE)=0,"",(VLOOKUP(ACO1,Register,3,FALSE))))</f>
        <v>Bakkafrost Scotland</v>
      </c>
      <c r="ACO2" s="60"/>
      <c r="ACP2" s="5" t="str">
        <f t="shared" ref="ACP2" si="664">"1." &amp; ACR$1&amp; ".1."</f>
        <v>1.257.1.</v>
      </c>
      <c r="ACQ2" s="59" t="str">
        <f>IF(ISBLANK(ACR1),"",IF(VLOOKUP(ACR1,Register,3,FALSE)=0,"",(VLOOKUP(ACR1,Register,3,FALSE))))</f>
        <v>Bakkafrost Scotland</v>
      </c>
      <c r="ACR2" s="60"/>
      <c r="ACS2" s="5" t="str">
        <f t="shared" ref="ACS2" si="665">"1." &amp; ACU$1&amp; ".1."</f>
        <v>1.258.1.</v>
      </c>
      <c r="ACT2" s="59" t="str">
        <f>IF(ISBLANK(ACU1),"",IF(VLOOKUP(ACU1,Register,3,FALSE)=0,"",(VLOOKUP(ACU1,Register,3,FALSE))))</f>
        <v>Bakkafrost Scotland</v>
      </c>
      <c r="ACU2" s="60"/>
      <c r="ACV2" s="5" t="str">
        <f t="shared" ref="ACV2" si="666">"1." &amp; ACX$1&amp; ".1."</f>
        <v>1.259.1.</v>
      </c>
      <c r="ACW2" s="59" t="str">
        <f>IF(ISBLANK(ACX1),"",IF(VLOOKUP(ACX1,Register,3,FALSE)=0,"",(VLOOKUP(ACX1,Register,3,FALSE))))</f>
        <v>Bakkafrost Scotland</v>
      </c>
      <c r="ACX2" s="60"/>
      <c r="ACY2" s="5" t="str">
        <f t="shared" ref="ACY2" si="667">"1." &amp; ADA$1&amp; ".1."</f>
        <v>1.260.1.</v>
      </c>
      <c r="ACZ2" s="59" t="str">
        <f>IF(ISBLANK(ADA1),"",IF(VLOOKUP(ADA1,Register,3,FALSE)=0,"",(VLOOKUP(ADA1,Register,3,FALSE))))</f>
        <v>Bakkafrost Scotland</v>
      </c>
      <c r="ADA2" s="60"/>
      <c r="ADB2" s="5" t="str">
        <f t="shared" ref="ADB2" si="668">"1." &amp; ADD$1&amp; ".1."</f>
        <v>1.261.1.</v>
      </c>
      <c r="ADC2" s="59" t="str">
        <f>IF(ISBLANK(ADD1),"",IF(VLOOKUP(ADD1,Register,3,FALSE)=0,"",(VLOOKUP(ADD1,Register,3,FALSE))))</f>
        <v>Bakkafrost Scotland</v>
      </c>
      <c r="ADD2" s="60"/>
      <c r="ADE2" s="5" t="str">
        <f t="shared" ref="ADE2" si="669">"1." &amp; ADG$1&amp; ".1."</f>
        <v>1.262.1.</v>
      </c>
      <c r="ADF2" s="59" t="str">
        <f>IF(ISBLANK(ADG1),"",IF(VLOOKUP(ADG1,Register,3,FALSE)=0,"",(VLOOKUP(ADG1,Register,3,FALSE))))</f>
        <v>Bakkafrost Scotland</v>
      </c>
      <c r="ADG2" s="60"/>
      <c r="ADH2" s="5" t="str">
        <f t="shared" ref="ADH2" si="670">"1." &amp; ADJ$1&amp; ".1."</f>
        <v>1.263.1.</v>
      </c>
      <c r="ADI2" s="59" t="str">
        <f>IF(ISBLANK(ADJ1),"",IF(VLOOKUP(ADJ1,Register,3,FALSE)=0,"",(VLOOKUP(ADJ1,Register,3,FALSE))))</f>
        <v>Bakkafrost Scotland</v>
      </c>
      <c r="ADJ2" s="60"/>
      <c r="ADK2" s="5" t="str">
        <f t="shared" ref="ADK2" si="671">"1." &amp; ADM$1&amp; ".1."</f>
        <v>1.264.1.</v>
      </c>
      <c r="ADL2" s="59" t="str">
        <f>IF(ISBLANK(ADM1),"",IF(VLOOKUP(ADM1,Register,3,FALSE)=0,"",(VLOOKUP(ADM1,Register,3,FALSE))))</f>
        <v>Bakkafrost Scotland</v>
      </c>
      <c r="ADM2" s="60"/>
      <c r="ADN2" s="5" t="str">
        <f t="shared" ref="ADN2" si="672">"1." &amp; ADP$1&amp; ".1."</f>
        <v>1.265.1.</v>
      </c>
      <c r="ADO2" s="59" t="str">
        <f>IF(ISBLANK(ADP1),"",IF(VLOOKUP(ADP1,Register,3,FALSE)=0,"",(VLOOKUP(ADP1,Register,3,FALSE))))</f>
        <v>Bakkafrost Scotland</v>
      </c>
      <c r="ADP2" s="60"/>
      <c r="ADQ2" s="5" t="str">
        <f t="shared" ref="ADQ2" si="673">"1." &amp; ADS$1&amp; ".1."</f>
        <v>1.266.1.</v>
      </c>
      <c r="ADR2" s="59" t="str">
        <f>IF(ISBLANK(ADS1),"",IF(VLOOKUP(ADS1,Register,3,FALSE)=0,"",(VLOOKUP(ADS1,Register,3,FALSE))))</f>
        <v>Bakkafrost Scotland</v>
      </c>
      <c r="ADS2" s="60"/>
      <c r="ADT2" s="5" t="str">
        <f t="shared" ref="ADT2" si="674">"1." &amp; ADV$1&amp; ".1."</f>
        <v>1.267.1.</v>
      </c>
      <c r="ADU2" s="59" t="str">
        <f>IF(ISBLANK(ADV1),"",IF(VLOOKUP(ADV1,Register,3,FALSE)=0,"",(VLOOKUP(ADV1,Register,3,FALSE))))</f>
        <v>Bakkafrost Scotland</v>
      </c>
      <c r="ADV2" s="60"/>
      <c r="ADW2" s="5" t="str">
        <f t="shared" ref="ADW2" si="675">"1." &amp; ADY$1&amp; ".1."</f>
        <v>1.268.1.</v>
      </c>
      <c r="ADX2" s="59" t="str">
        <f>IF(ISBLANK(ADY1),"",IF(VLOOKUP(ADY1,Register,3,FALSE)=0,"",(VLOOKUP(ADY1,Register,3,FALSE))))</f>
        <v>Bakkafrost Scotland</v>
      </c>
      <c r="ADY2" s="60"/>
      <c r="ADZ2" s="5" t="str">
        <f t="shared" ref="ADZ2" si="676">"1." &amp; AEB$1&amp; ".1."</f>
        <v>1.269.1.</v>
      </c>
      <c r="AEA2" s="59" t="str">
        <f>IF(ISBLANK(AEB1),"",IF(VLOOKUP(AEB1,Register,3,FALSE)=0,"",(VLOOKUP(AEB1,Register,3,FALSE))))</f>
        <v>Bakkafrost Scotland</v>
      </c>
      <c r="AEB2" s="60"/>
      <c r="AEC2" s="5" t="str">
        <f t="shared" ref="AEC2" si="677">"1." &amp; AEE$1&amp; ".1."</f>
        <v>1.270.1.</v>
      </c>
      <c r="AED2" s="59" t="str">
        <f>IF(ISBLANK(AEE1),"",IF(VLOOKUP(AEE1,Register,3,FALSE)=0,"",(VLOOKUP(AEE1,Register,3,FALSE))))</f>
        <v>Torridon Smolts Ltd</v>
      </c>
      <c r="AEE2" s="60"/>
      <c r="AEF2" s="5" t="str">
        <f t="shared" ref="AEF2" si="678">"1." &amp; AEH$1&amp; ".1."</f>
        <v>1.271.1.</v>
      </c>
      <c r="AEG2" s="59" t="str">
        <f>IF(ISBLANK(AEH1),"",IF(VLOOKUP(AEH1,Register,3,FALSE)=0,"",(VLOOKUP(AEH1,Register,3,FALSE))))</f>
        <v>Cooke Aquaculture (Freshwater) Ltd</v>
      </c>
      <c r="AEH2" s="60"/>
      <c r="AEI2" s="5" t="str">
        <f t="shared" ref="AEI2" si="679">"1." &amp; AEK$1&amp; ".1."</f>
        <v>1.272.1.</v>
      </c>
      <c r="AEJ2" s="59" t="str">
        <f>IF(ISBLANK(AEK1),"",IF(VLOOKUP(AEK1,Register,3,FALSE)=0,"",(VLOOKUP(AEK1,Register,3,FALSE))))</f>
        <v>Cooke Aquaculture (Freshwater) Ltd</v>
      </c>
      <c r="AEK2" s="60"/>
      <c r="AEL2" s="5" t="str">
        <f t="shared" ref="AEL2" si="680">"1." &amp; AEN$1&amp; ".1."</f>
        <v>1.273.1.</v>
      </c>
      <c r="AEM2" s="59" t="str">
        <f>IF(ISBLANK(AEN1),"",IF(VLOOKUP(AEN1,Register,3,FALSE)=0,"",(VLOOKUP(AEN1,Register,3,FALSE))))</f>
        <v>Cooke Aquaculture (Freshwater) Ltd</v>
      </c>
      <c r="AEN2" s="60"/>
      <c r="AEO2" s="5" t="str">
        <f t="shared" ref="AEO2" si="681">"1." &amp; AEQ$1&amp; ".1."</f>
        <v>1.274.1.</v>
      </c>
      <c r="AEP2" s="59" t="str">
        <f>IF(ISBLANK(AEQ1),"",IF(VLOOKUP(AEQ1,Register,3,FALSE)=0,"",(VLOOKUP(AEQ1,Register,3,FALSE))))</f>
        <v>Cooke Aquaculture (Freshwater) Ltd</v>
      </c>
      <c r="AEQ2" s="60"/>
      <c r="AER2" s="5" t="str">
        <f t="shared" ref="AER2" si="682">"1." &amp; AET$1&amp; ".1."</f>
        <v>1.275.1.</v>
      </c>
      <c r="AES2" s="59" t="str">
        <f>IF(ISBLANK(AET1),"",IF(VLOOKUP(AET1,Register,3,FALSE)=0,"",(VLOOKUP(AET1,Register,3,FALSE))))</f>
        <v>Cooke Aquaculture (Freshwater) Ltd</v>
      </c>
      <c r="AET2" s="60"/>
      <c r="AEU2" s="5" t="str">
        <f t="shared" ref="AEU2" si="683">"1." &amp; AEW$1&amp; ".1."</f>
        <v>1.276.1.</v>
      </c>
      <c r="AEV2" s="59" t="str">
        <f>IF(ISBLANK(AEW1),"",IF(VLOOKUP(AEW1,Register,3,FALSE)=0,"",(VLOOKUP(AEW1,Register,3,FALSE))))</f>
        <v>Cooke Aquaculture (Freshwater) Ltd</v>
      </c>
      <c r="AEW2" s="60"/>
      <c r="AEX2" s="5" t="str">
        <f t="shared" ref="AEX2" si="684">"1." &amp; AEZ$1&amp; ".1."</f>
        <v>1.277.1.</v>
      </c>
      <c r="AEY2" s="59" t="str">
        <f>IF(ISBLANK(AEZ1),"",IF(VLOOKUP(AEZ1,Register,3,FALSE)=0,"",(VLOOKUP(AEZ1,Register,3,FALSE))))</f>
        <v>Cooke Aquaculture (Freshwater) Ltd</v>
      </c>
      <c r="AEZ2" s="60"/>
      <c r="AFA2" s="5" t="str">
        <f t="shared" ref="AFA2" si="685">"1." &amp; AFC$1&amp; ".1."</f>
        <v>1.278.1.</v>
      </c>
      <c r="AFB2" s="59" t="str">
        <f>IF(ISBLANK(AFC1),"",IF(VLOOKUP(AFC1,Register,3,FALSE)=0,"",(VLOOKUP(AFC1,Register,3,FALSE))))</f>
        <v>Cooke Aquaculture (Freshwater) Ltd</v>
      </c>
      <c r="AFC2" s="60"/>
      <c r="AFD2" s="5" t="str">
        <f t="shared" ref="AFD2" si="686">"1." &amp; AFF$1&amp; ".1."</f>
        <v>1.279.1.</v>
      </c>
      <c r="AFE2" s="59" t="str">
        <f>IF(ISBLANK(AFF1),"",IF(VLOOKUP(AFF1,Register,3,FALSE)=0,"",(VLOOKUP(AFF1,Register,3,FALSE))))</f>
        <v>Cooke Aquaculture (Freshwater) Ltd</v>
      </c>
      <c r="AFF2" s="60"/>
      <c r="AFG2" s="5" t="str">
        <f t="shared" ref="AFG2" si="687">"1." &amp; AFI$1&amp; ".1."</f>
        <v>1.280.1.</v>
      </c>
      <c r="AFH2" s="59" t="str">
        <f>IF(ISBLANK(AFI1),"",IF(VLOOKUP(AFI1,Register,3,FALSE)=0,"",(VLOOKUP(AFI1,Register,3,FALSE))))</f>
        <v>Forgue Fish Farm</v>
      </c>
      <c r="AFI2" s="60"/>
      <c r="AFJ2" s="5" t="str">
        <f t="shared" ref="AFJ2" si="688">"1." &amp; AFL$1&amp; ".1."</f>
        <v>1.281.1.</v>
      </c>
      <c r="AFK2" s="59" t="str">
        <f>IF(ISBLANK(AFL1),"",IF(VLOOKUP(AFL1,Register,3,FALSE)=0,"",(VLOOKUP(AFL1,Register,3,FALSE))))</f>
        <v>Rysa Salmon Farm</v>
      </c>
      <c r="AFL2" s="60"/>
      <c r="AFM2" s="5" t="str">
        <f t="shared" ref="AFM2" si="689">"1." &amp; AFO$1&amp; ".1."</f>
        <v>1.282.1.</v>
      </c>
      <c r="AFN2" s="59" t="str">
        <f>IF(ISBLANK(AFO1),"",IF(VLOOKUP(AFO1,Register,3,FALSE)=0,"",(VLOOKUP(AFO1,Register,3,FALSE))))</f>
        <v>Glen Orrin Fish Farm</v>
      </c>
      <c r="AFO2" s="60"/>
      <c r="AFP2" s="5" t="str">
        <f t="shared" ref="AFP2" si="690">"1." &amp; AFR$1&amp; ".1."</f>
        <v>1.283.1.</v>
      </c>
      <c r="AFQ2" s="59" t="str">
        <f>IF(ISBLANK(AFR1),"",IF(VLOOKUP(AFR1,Register,3,FALSE)=0,"",(VLOOKUP(AFR1,Register,3,FALSE))))</f>
        <v>Galloway Fisheries Trust</v>
      </c>
      <c r="AFR2" s="60"/>
      <c r="AFS2" s="5" t="str">
        <f t="shared" ref="AFS2" si="691">"1." &amp; AFU$1&amp; ".1."</f>
        <v>1.284.1.</v>
      </c>
      <c r="AFT2" s="59" t="str">
        <f>IF(ISBLANK(AFU1),"",IF(VLOOKUP(AFU1,Register,3,FALSE)=0,"",(VLOOKUP(AFU1,Register,3,FALSE))))</f>
        <v>Brow Well Fisheries Ltd</v>
      </c>
      <c r="AFU2" s="60"/>
      <c r="AFV2" s="5" t="str">
        <f t="shared" ref="AFV2" si="692">"1." &amp; AFX$1&amp; ".1."</f>
        <v>1.285.1.</v>
      </c>
      <c r="AFW2" s="59" t="str">
        <f>IF(ISBLANK(AFX1),"",IF(VLOOKUP(AFX1,Register,3,FALSE)=0,"",(VLOOKUP(AFX1,Register,3,FALSE))))</f>
        <v>Brow Well Fisheries Ltd</v>
      </c>
      <c r="AFX2" s="60"/>
      <c r="AFY2" s="5" t="str">
        <f t="shared" ref="AFY2" si="693">"1." &amp; AGA$1&amp; ".1."</f>
        <v>1.286.1.</v>
      </c>
      <c r="AFZ2" s="59" t="str">
        <f>IF(ISBLANK(AGA1),"",IF(VLOOKUP(AGA1,Register,3,FALSE)=0,"",(VLOOKUP(AGA1,Register,3,FALSE))))</f>
        <v>Migdale Smolts Ltd</v>
      </c>
      <c r="AGA2" s="60"/>
      <c r="AGB2" s="5" t="str">
        <f t="shared" ref="AGB2" si="694">"1." &amp; AGD$1&amp; ".1."</f>
        <v>1.287.1.</v>
      </c>
      <c r="AGC2" s="59" t="str">
        <f>IF(ISBLANK(AGD1),"",IF(VLOOKUP(AGD1,Register,3,FALSE)=0,"",(VLOOKUP(AGD1,Register,3,FALSE))))</f>
        <v>The Yarrow Fishery</v>
      </c>
      <c r="AGD2" s="60"/>
      <c r="AGE2" s="5" t="str">
        <f t="shared" ref="AGE2" si="695">"1." &amp; AGG$1&amp; ".1."</f>
        <v>1.288.1.</v>
      </c>
      <c r="AGF2" s="59" t="str">
        <f>IF(ISBLANK(AGG1),"",IF(VLOOKUP(AGG1,Register,3,FALSE)=0,"",(VLOOKUP(AGG1,Register,3,FALSE))))</f>
        <v>University of Stirling</v>
      </c>
      <c r="AGG2" s="60"/>
      <c r="AGH2" s="5" t="str">
        <f t="shared" ref="AGH2" si="696">"1." &amp; AGJ$1&amp; ".1."</f>
        <v>1.289.1.</v>
      </c>
      <c r="AGI2" s="59" t="str">
        <f>IF(ISBLANK(AGJ1),"",IF(VLOOKUP(AGJ1,Register,3,FALSE)=0,"",(VLOOKUP(AGJ1,Register,3,FALSE))))</f>
        <v>River Lochy Association</v>
      </c>
      <c r="AGJ2" s="60"/>
      <c r="AGK2" s="5" t="str">
        <f t="shared" ref="AGK2" si="697">"1." &amp; AGM$1&amp; ".1."</f>
        <v>1.290.1.</v>
      </c>
      <c r="AGL2" s="59" t="str">
        <f>IF(ISBLANK(AGM1),"",IF(VLOOKUP(AGM1,Register,3,FALSE)=0,"",(VLOOKUP(AGM1,Register,3,FALSE))))</f>
        <v>Highland Salmon Company Ltd</v>
      </c>
      <c r="AGM2" s="60"/>
      <c r="AGN2" s="5" t="str">
        <f t="shared" ref="AGN2" si="698">"1." &amp; AGP$1&amp; ".1."</f>
        <v>1.291.1.</v>
      </c>
      <c r="AGO2" s="59" t="str">
        <f>IF(ISBLANK(AGP1),"",IF(VLOOKUP(AGP1,Register,3,FALSE)=0,"",(VLOOKUP(AGP1,Register,3,FALSE))))</f>
        <v>Marine Environmental Research Laboratory</v>
      </c>
      <c r="AGP2" s="60"/>
      <c r="AGQ2" s="5" t="str">
        <f t="shared" ref="AGQ2" si="699">"1." &amp; AGS$1&amp; ".1."</f>
        <v>1.292.1.</v>
      </c>
      <c r="AGR2" s="59" t="str">
        <f>IF(ISBLANK(AGS1),"",IF(VLOOKUP(AGS1,Register,3,FALSE)=0,"",(VLOOKUP(AGS1,Register,3,FALSE))))</f>
        <v>Loch Duart Ltd</v>
      </c>
      <c r="AGS2" s="60"/>
      <c r="AGT2" s="5" t="str">
        <f t="shared" ref="AGT2" si="700">"1." &amp; AGV$1&amp; ".1."</f>
        <v>1.293.1.</v>
      </c>
      <c r="AGU2" s="59" t="str">
        <f>IF(ISBLANK(AGV1),"",IF(VLOOKUP(AGV1,Register,3,FALSE)=0,"",(VLOOKUP(AGV1,Register,3,FALSE))))</f>
        <v>Loch Duart Ltd</v>
      </c>
      <c r="AGV2" s="60"/>
      <c r="AGW2" s="5" t="str">
        <f t="shared" ref="AGW2" si="701">"1." &amp; AGY$1&amp; ".1."</f>
        <v>1.294.1.</v>
      </c>
      <c r="AGX2" s="59" t="str">
        <f>IF(ISBLANK(AGY1),"",IF(VLOOKUP(AGY1,Register,3,FALSE)=0,"",(VLOOKUP(AGY1,Register,3,FALSE))))</f>
        <v>Loch Duart Ltd</v>
      </c>
      <c r="AGY2" s="60"/>
      <c r="AGZ2" s="5" t="str">
        <f t="shared" ref="AGZ2" si="702">"1." &amp; AHB$1&amp; ".1."</f>
        <v>1.295.1.</v>
      </c>
      <c r="AHA2" s="59" t="str">
        <f>IF(ISBLANK(AHB1),"",IF(VLOOKUP(AHB1,Register,3,FALSE)=0,"",(VLOOKUP(AHB1,Register,3,FALSE))))</f>
        <v>Loch Duart Ltd</v>
      </c>
      <c r="AHB2" s="60"/>
      <c r="AHC2" s="5" t="str">
        <f t="shared" ref="AHC2" si="703">"1." &amp; AHE$1&amp; ".1."</f>
        <v>1.296.1.</v>
      </c>
      <c r="AHD2" s="59" t="str">
        <f>IF(ISBLANK(AHE1),"",IF(VLOOKUP(AHE1,Register,3,FALSE)=0,"",(VLOOKUP(AHE1,Register,3,FALSE))))</f>
        <v>Loch Duart Ltd</v>
      </c>
      <c r="AHE2" s="60"/>
      <c r="AHF2" s="5" t="str">
        <f t="shared" ref="AHF2" si="704">"1." &amp; AHH$1&amp; ".1."</f>
        <v>1.297.1.</v>
      </c>
      <c r="AHG2" s="59" t="str">
        <f>IF(ISBLANK(AHH1),"",IF(VLOOKUP(AHH1,Register,3,FALSE)=0,"",(VLOOKUP(AHH1,Register,3,FALSE))))</f>
        <v>Loch Duart Ltd</v>
      </c>
      <c r="AHH2" s="60"/>
      <c r="AHI2" s="5" t="str">
        <f t="shared" ref="AHI2" si="705">"1." &amp; AHK$1&amp; ".1."</f>
        <v>1.298.1.</v>
      </c>
      <c r="AHJ2" s="59" t="str">
        <f>IF(ISBLANK(AHK1),"",IF(VLOOKUP(AHK1,Register,3,FALSE)=0,"",(VLOOKUP(AHK1,Register,3,FALSE))))</f>
        <v>Loch Duart Ltd</v>
      </c>
      <c r="AHK2" s="60"/>
      <c r="AHL2" s="5" t="str">
        <f t="shared" ref="AHL2" si="706">"1." &amp; AHN$1&amp; ".1."</f>
        <v>1.299.1.</v>
      </c>
      <c r="AHM2" s="59" t="str">
        <f>IF(ISBLANK(AHN1),"",IF(VLOOKUP(AHN1,Register,3,FALSE)=0,"",(VLOOKUP(AHN1,Register,3,FALSE))))</f>
        <v>Loch Duart Ltd</v>
      </c>
      <c r="AHN2" s="60"/>
      <c r="AHO2" s="5" t="str">
        <f t="shared" ref="AHO2" si="707">"1." &amp; AHQ$1&amp; ".1."</f>
        <v>1.300.1.</v>
      </c>
      <c r="AHP2" s="59" t="str">
        <f>IF(ISBLANK(AHQ1),"",IF(VLOOKUP(AHQ1,Register,3,FALSE)=0,"",(VLOOKUP(AHQ1,Register,3,FALSE))))</f>
        <v>Loch Duart Ltd</v>
      </c>
      <c r="AHQ2" s="60"/>
      <c r="AHR2" s="5" t="str">
        <f t="shared" ref="AHR2" si="708">"1." &amp; AHT$1&amp; ".1."</f>
        <v>1.301.1.</v>
      </c>
      <c r="AHS2" s="59" t="str">
        <f>IF(ISBLANK(AHT1),"",IF(VLOOKUP(AHT1,Register,3,FALSE)=0,"",(VLOOKUP(AHT1,Register,3,FALSE))))</f>
        <v>Loch Duart Ltd</v>
      </c>
      <c r="AHT2" s="60"/>
      <c r="AHU2" s="5" t="str">
        <f t="shared" ref="AHU2" si="709">"1." &amp; AHW$1&amp; ".1."</f>
        <v>1.302.1.</v>
      </c>
      <c r="AHV2" s="59" t="str">
        <f>IF(ISBLANK(AHW1),"",IF(VLOOKUP(AHW1,Register,3,FALSE)=0,"",(VLOOKUP(AHW1,Register,3,FALSE))))</f>
        <v>Loch Duart Ltd</v>
      </c>
      <c r="AHW2" s="60"/>
      <c r="AHX2" s="5" t="str">
        <f t="shared" ref="AHX2" si="710">"1." &amp; AHZ$1&amp; ".1."</f>
        <v>1.303.1.</v>
      </c>
      <c r="AHY2" s="59" t="str">
        <f>IF(ISBLANK(AHZ1),"",IF(VLOOKUP(AHZ1,Register,3,FALSE)=0,"",(VLOOKUP(AHZ1,Register,3,FALSE))))</f>
        <v>Loch Duart Ltd</v>
      </c>
      <c r="AHZ2" s="60"/>
      <c r="AIA2" s="5" t="str">
        <f t="shared" ref="AIA2" si="711">"1." &amp; AIC$1&amp; ".1."</f>
        <v>1.304.1.</v>
      </c>
      <c r="AIB2" s="59" t="str">
        <f>IF(ISBLANK(AIC1),"",IF(VLOOKUP(AIC1,Register,3,FALSE)=0,"",(VLOOKUP(AIC1,Register,3,FALSE))))</f>
        <v>Loch Duart Ltd</v>
      </c>
      <c r="AIC2" s="60"/>
      <c r="AID2" s="5" t="str">
        <f t="shared" ref="AID2" si="712">"1." &amp; AIF$1&amp; ".1."</f>
        <v>1.305.1.</v>
      </c>
      <c r="AIE2" s="59" t="str">
        <f>IF(ISBLANK(AIF1),"",IF(VLOOKUP(AIF1,Register,3,FALSE)=0,"",(VLOOKUP(AIF1,Register,3,FALSE))))</f>
        <v>Loch Duart Ltd</v>
      </c>
      <c r="AIF2" s="60"/>
      <c r="AIG2" s="5" t="str">
        <f t="shared" ref="AIG2" si="713">"1." &amp; AII$1&amp; ".1."</f>
        <v>1.306.1.</v>
      </c>
      <c r="AIH2" s="59" t="str">
        <f>IF(ISBLANK(AII1),"",IF(VLOOKUP(AII1,Register,3,FALSE)=0,"",(VLOOKUP(AII1,Register,3,FALSE))))</f>
        <v>Loch Duart Ltd</v>
      </c>
      <c r="AII2" s="60"/>
      <c r="AIJ2" s="5" t="str">
        <f t="shared" ref="AIJ2" si="714">"1." &amp; AIL$1&amp; ".1."</f>
        <v>1.307.1.</v>
      </c>
      <c r="AIK2" s="59" t="str">
        <f>IF(ISBLANK(AIL1),"",IF(VLOOKUP(AIL1,Register,3,FALSE)=0,"",(VLOOKUP(AIL1,Register,3,FALSE))))</f>
        <v>Loch Duart Ltd</v>
      </c>
      <c r="AIL2" s="60"/>
      <c r="AIM2" s="5" t="str">
        <f t="shared" ref="AIM2" si="715">"1." &amp; AIO$1&amp; ".1."</f>
        <v>1.308.1.</v>
      </c>
      <c r="AIN2" s="59" t="str">
        <f>IF(ISBLANK(AIO1),"",IF(VLOOKUP(AIO1,Register,3,FALSE)=0,"",(VLOOKUP(AIO1,Register,3,FALSE))))</f>
        <v>Loch Duart Ltd</v>
      </c>
      <c r="AIO2" s="60"/>
      <c r="AIP2" s="5" t="str">
        <f t="shared" ref="AIP2" si="716">"1." &amp; AIR$1&amp; ".1."</f>
        <v>1.309.1.</v>
      </c>
      <c r="AIQ2" s="59" t="str">
        <f>IF(ISBLANK(AIR1),"",IF(VLOOKUP(AIR1,Register,3,FALSE)=0,"",(VLOOKUP(AIR1,Register,3,FALSE))))</f>
        <v>Loch Duart Ltd</v>
      </c>
      <c r="AIR2" s="60"/>
      <c r="AIS2" s="5" t="str">
        <f t="shared" ref="AIS2" si="717">"1." &amp; AIU$1&amp; ".1."</f>
        <v>1.310.1.</v>
      </c>
      <c r="AIT2" s="59" t="str">
        <f>IF(ISBLANK(AIU1),"",IF(VLOOKUP(AIU1,Register,3,FALSE)=0,"",(VLOOKUP(AIU1,Register,3,FALSE))))</f>
        <v>Fjords Processing Ltd</v>
      </c>
      <c r="AIU2" s="60"/>
      <c r="AIV2" s="5" t="str">
        <f t="shared" ref="AIV2" si="718">"1." &amp; AIX$1&amp; ".1."</f>
        <v>1.311.1.</v>
      </c>
      <c r="AIW2" s="59" t="str">
        <f>IF(ISBLANK(AIX1),"",IF(VLOOKUP(AIX1,Register,3,FALSE)=0,"",(VLOOKUP(AIX1,Register,3,FALSE))))</f>
        <v>Edinburgh University</v>
      </c>
      <c r="AIX2" s="60"/>
      <c r="AIY2" s="5" t="str">
        <f t="shared" ref="AIY2" si="719">"1." &amp; AJA$1&amp; ".1."</f>
        <v>1.312.1.</v>
      </c>
      <c r="AIZ2" s="59" t="str">
        <f>IF(ISBLANK(AJA1),"",IF(VLOOKUP(AJA1,Register,3,FALSE)=0,"",(VLOOKUP(AJA1,Register,3,FALSE))))</f>
        <v>Scottish Sea Farms Ltd</v>
      </c>
      <c r="AJA2" s="60"/>
      <c r="AJB2" s="5" t="str">
        <f t="shared" ref="AJB2" si="720">"1." &amp; AJD$1&amp; ".1."</f>
        <v>1.313.1.</v>
      </c>
      <c r="AJC2" s="59" t="str">
        <f>IF(ISBLANK(AJD1),"",IF(VLOOKUP(AJD1,Register,3,FALSE)=0,"",(VLOOKUP(AJD1,Register,3,FALSE))))</f>
        <v>Kingswell Trout Fishery</v>
      </c>
      <c r="AJD2" s="60"/>
      <c r="AJE2" s="5" t="str">
        <f t="shared" ref="AJE2" si="721">"1." &amp; AJG$1&amp; ".1."</f>
        <v>1.314.1.</v>
      </c>
      <c r="AJF2" s="59" t="str">
        <f>IF(ISBLANK(AJG1),"",IF(VLOOKUP(AJG1,Register,3,FALSE)=0,"",(VLOOKUP(AJG1,Register,3,FALSE))))</f>
        <v>Hebridean Smolts Ltd</v>
      </c>
      <c r="AJG2" s="60"/>
      <c r="AJH2" s="5" t="str">
        <f t="shared" ref="AJH2" si="722">"1." &amp; AJJ$1&amp; ".1."</f>
        <v>1.315.1.</v>
      </c>
      <c r="AJI2" s="59" t="str">
        <f>IF(ISBLANK(AJJ1),"",IF(VLOOKUP(AJJ1,Register,3,FALSE)=0,"",(VLOOKUP(AJJ1,Register,3,FALSE))))</f>
        <v>Hebridean Smolts Ltd</v>
      </c>
      <c r="AJJ2" s="60"/>
      <c r="AJK2" s="5" t="str">
        <f t="shared" ref="AJK2" si="723">"1." &amp; AJM$1&amp; ".1."</f>
        <v>1.316.1.</v>
      </c>
      <c r="AJL2" s="59" t="str">
        <f>IF(ISBLANK(AJM1),"",IF(VLOOKUP(AJM1,Register,3,FALSE)=0,"",(VLOOKUP(AJM1,Register,3,FALSE))))</f>
        <v>Hebridean Smolts Ltd</v>
      </c>
      <c r="AJM2" s="60"/>
      <c r="AJN2" s="5" t="str">
        <f t="shared" ref="AJN2" si="724">"1." &amp; AJP$1&amp; ".1."</f>
        <v>1.317.1.</v>
      </c>
      <c r="AJO2" s="59" t="str">
        <f>IF(ISBLANK(AJP1),"",IF(VLOOKUP(AJP1,Register,3,FALSE)=0,"",(VLOOKUP(AJP1,Register,3,FALSE))))</f>
        <v>Hebridean Smolts Ltd</v>
      </c>
      <c r="AJP2" s="60"/>
      <c r="AJQ2" s="5" t="str">
        <f t="shared" ref="AJQ2" si="725">"1." &amp; AJS$1&amp; ".1."</f>
        <v>1.318.1.</v>
      </c>
      <c r="AJR2" s="59" t="str">
        <f>IF(ISBLANK(AJS1),"",IF(VLOOKUP(AJS1,Register,3,FALSE)=0,"",(VLOOKUP(AJS1,Register,3,FALSE))))</f>
        <v>Wester Ross Fisheries Ltd</v>
      </c>
      <c r="AJS2" s="60"/>
      <c r="AJT2" s="5" t="str">
        <f t="shared" ref="AJT2" si="726">"1." &amp; AJV$1&amp; ".1."</f>
        <v>1.319.1.</v>
      </c>
      <c r="AJU2" s="59" t="str">
        <f>IF(ISBLANK(AJV1),"",IF(VLOOKUP(AJV1,Register,3,FALSE)=0,"",(VLOOKUP(AJV1,Register,3,FALSE))))</f>
        <v>Wester Ross Fisheries Ltd</v>
      </c>
      <c r="AJV2" s="60"/>
      <c r="AJW2" s="5" t="str">
        <f t="shared" ref="AJW2" si="727">"1." &amp; AJY$1&amp; ".1."</f>
        <v>1.320.1.</v>
      </c>
      <c r="AJX2" s="59" t="str">
        <f>IF(ISBLANK(AJY1),"",IF(VLOOKUP(AJY1,Register,3,FALSE)=0,"",(VLOOKUP(AJY1,Register,3,FALSE))))</f>
        <v>Wester Ross Fisheries Ltd</v>
      </c>
      <c r="AJY2" s="60"/>
      <c r="AJZ2" s="5" t="str">
        <f t="shared" ref="AJZ2" si="728">"1." &amp; AKB$1&amp; ".1."</f>
        <v>1.321.1.</v>
      </c>
      <c r="AKA2" s="59" t="str">
        <f>IF(ISBLANK(AKB1),"",IF(VLOOKUP(AKB1,Register,3,FALSE)=0,"",(VLOOKUP(AKB1,Register,3,FALSE))))</f>
        <v>Wester Ross Fisheries Ltd</v>
      </c>
      <c r="AKB2" s="60"/>
      <c r="AKC2" s="5" t="str">
        <f t="shared" ref="AKC2" si="729">"1." &amp; AKE$1&amp; ".1."</f>
        <v>1.322.1.</v>
      </c>
      <c r="AKD2" s="59" t="str">
        <f>IF(ISBLANK(AKE1),"",IF(VLOOKUP(AKE1,Register,3,FALSE)=0,"",(VLOOKUP(AKE1,Register,3,FALSE))))</f>
        <v>Wester Ross Fisheries Ltd</v>
      </c>
      <c r="AKE2" s="60"/>
      <c r="AKF2" s="5" t="str">
        <f t="shared" ref="AKF2" si="730">"1." &amp; AKH$1&amp; ".1."</f>
        <v>1.323.1.</v>
      </c>
      <c r="AKG2" s="59" t="str">
        <f>IF(ISBLANK(AKH1),"",IF(VLOOKUP(AKH1,Register,3,FALSE)=0,"",(VLOOKUP(AKH1,Register,3,FALSE))))</f>
        <v>Meavag Fish Farming</v>
      </c>
      <c r="AKH2" s="60"/>
      <c r="AKI2" s="5" t="str">
        <f t="shared" ref="AKI2" si="731">"1." &amp; AKK$1&amp; ".1."</f>
        <v>1.324.1.</v>
      </c>
      <c r="AKJ2" s="59" t="str">
        <f>IF(ISBLANK(AKK1),"",IF(VLOOKUP(AKK1,Register,3,FALSE)=0,"",(VLOOKUP(AKK1,Register,3,FALSE))))</f>
        <v>Meavag Fish Farming</v>
      </c>
      <c r="AKK2" s="60"/>
      <c r="AKL2" s="5" t="str">
        <f t="shared" ref="AKL2" si="732">"1." &amp; AKN$1&amp; ".1."</f>
        <v>1.325.1.</v>
      </c>
      <c r="AKM2" s="59" t="str">
        <f>IF(ISBLANK(AKN1),"",IF(VLOOKUP(AKN1,Register,3,FALSE)=0,"",(VLOOKUP(AKN1,Register,3,FALSE))))</f>
        <v>Meavag Fish Farming</v>
      </c>
      <c r="AKN2" s="60"/>
      <c r="AKO2" s="5" t="str">
        <f t="shared" ref="AKO2" si="733">"1." &amp; AKQ$1&amp; ".1."</f>
        <v>1.326.1.</v>
      </c>
      <c r="AKP2" s="59" t="str">
        <f>IF(ISBLANK(AKQ1),"",IF(VLOOKUP(AKQ1,Register,3,FALSE)=0,"",(VLOOKUP(AKQ1,Register,3,FALSE))))</f>
        <v>Dawnfresh Farming Ltd</v>
      </c>
      <c r="AKQ2" s="60"/>
      <c r="AKR2" s="5" t="str">
        <f t="shared" ref="AKR2" si="734">"1." &amp; AKT$1&amp; ".1."</f>
        <v>1.327.1.</v>
      </c>
      <c r="AKS2" s="59" t="str">
        <f>IF(ISBLANK(AKT1),"",IF(VLOOKUP(AKT1,Register,3,FALSE)=0,"",(VLOOKUP(AKT1,Register,3,FALSE))))</f>
        <v>Dawnfresh Farming Ltd</v>
      </c>
      <c r="AKT2" s="60"/>
      <c r="AKU2" s="5" t="str">
        <f t="shared" ref="AKU2" si="735">"1." &amp; AKW$1&amp; ".1."</f>
        <v>1.328.1.</v>
      </c>
      <c r="AKV2" s="59" t="str">
        <f>IF(ISBLANK(AKW1),"",IF(VLOOKUP(AKW1,Register,3,FALSE)=0,"",(VLOOKUP(AKW1,Register,3,FALSE))))</f>
        <v>Dawnfresh Farming Ltd</v>
      </c>
      <c r="AKW2" s="60"/>
      <c r="AKX2" s="5" t="str">
        <f t="shared" ref="AKX2" si="736">"1." &amp; AKZ$1&amp; ".1."</f>
        <v>1.329.1.</v>
      </c>
      <c r="AKY2" s="59" t="str">
        <f>IF(ISBLANK(AKZ1),"",IF(VLOOKUP(AKZ1,Register,3,FALSE)=0,"",(VLOOKUP(AKZ1,Register,3,FALSE))))</f>
        <v>Dawnfresh Farming Ltd</v>
      </c>
      <c r="AKZ2" s="60"/>
      <c r="ALA2" s="5" t="str">
        <f t="shared" ref="ALA2" si="737">"1." &amp; ALC$1&amp; ".1."</f>
        <v>1.330.1.</v>
      </c>
      <c r="ALB2" s="59" t="str">
        <f>IF(ISBLANK(ALC1),"",IF(VLOOKUP(ALC1,Register,3,FALSE)=0,"",(VLOOKUP(ALC1,Register,3,FALSE))))</f>
        <v>Dawnfresh Farming Ltd</v>
      </c>
      <c r="ALC2" s="60"/>
      <c r="ALD2" s="5" t="str">
        <f t="shared" ref="ALD2" si="738">"1." &amp; ALF$1&amp; ".1."</f>
        <v>1.331.1.</v>
      </c>
      <c r="ALE2" s="59" t="str">
        <f>IF(ISBLANK(ALF1),"",IF(VLOOKUP(ALF1,Register,3,FALSE)=0,"",(VLOOKUP(ALF1,Register,3,FALSE))))</f>
        <v>Dawnfresh Farming Ltd</v>
      </c>
      <c r="ALF2" s="60"/>
      <c r="ALG2" s="5" t="str">
        <f t="shared" ref="ALG2" si="739">"1." &amp; ALI$1&amp; ".1."</f>
        <v>1.332.1.</v>
      </c>
      <c r="ALH2" s="59" t="str">
        <f>IF(ISBLANK(ALI1),"",IF(VLOOKUP(ALI1,Register,3,FALSE)=0,"",(VLOOKUP(ALI1,Register,3,FALSE))))</f>
        <v>Dawnfresh Farming Ltd</v>
      </c>
      <c r="ALI2" s="60"/>
      <c r="ALJ2" s="5" t="str">
        <f t="shared" ref="ALJ2" si="740">"1." &amp; ALL$1&amp; ".1."</f>
        <v>1.333.1.</v>
      </c>
      <c r="ALK2" s="59" t="str">
        <f>IF(ISBLANK(ALL1),"",IF(VLOOKUP(ALL1,Register,3,FALSE)=0,"",(VLOOKUP(ALL1,Register,3,FALSE))))</f>
        <v>Dawnfresh Farming Ltd</v>
      </c>
      <c r="ALL2" s="60"/>
      <c r="ALM2" s="5" t="str">
        <f t="shared" ref="ALM2" si="741">"1." &amp; ALO$1&amp; ".1."</f>
        <v>1.334.1.</v>
      </c>
      <c r="ALN2" s="59" t="str">
        <f>IF(ISBLANK(ALO1),"",IF(VLOOKUP(ALO1,Register,3,FALSE)=0,"",(VLOOKUP(ALO1,Register,3,FALSE))))</f>
        <v>Dawnfresh Farming Ltd</v>
      </c>
      <c r="ALO2" s="60"/>
      <c r="ALP2" s="5" t="str">
        <f t="shared" ref="ALP2" si="742">"1." &amp; ALR$1&amp; ".1."</f>
        <v>1.335.1.</v>
      </c>
      <c r="ALQ2" s="59" t="str">
        <f>IF(ISBLANK(ALR1),"",IF(VLOOKUP(ALR1,Register,3,FALSE)=0,"",(VLOOKUP(ALR1,Register,3,FALSE))))</f>
        <v>Dawnfresh Farming Ltd</v>
      </c>
      <c r="ALR2" s="60"/>
      <c r="ALS2" s="5" t="str">
        <f t="shared" ref="ALS2" si="743">"1." &amp; ALU$1&amp; ".1."</f>
        <v>1.336.1.</v>
      </c>
      <c r="ALT2" s="59" t="str">
        <f>IF(ISBLANK(ALU1),"",IF(VLOOKUP(ALU1,Register,3,FALSE)=0,"",(VLOOKUP(ALU1,Register,3,FALSE))))</f>
        <v>River Carron Restoration Project</v>
      </c>
      <c r="ALU2" s="60"/>
      <c r="ALV2" s="5" t="str">
        <f t="shared" ref="ALV2" si="744">"1." &amp; ALX$1&amp; ".1."</f>
        <v>1.337.1.</v>
      </c>
      <c r="ALW2" s="59" t="str">
        <f>IF(ISBLANK(ALX1),"",IF(VLOOKUP(ALX1,Register,3,FALSE)=0,"",(VLOOKUP(ALX1,Register,3,FALSE))))</f>
        <v>River Carron Restoration Project</v>
      </c>
      <c r="ALX2" s="60"/>
      <c r="ALY2" s="5" t="str">
        <f t="shared" ref="ALY2" si="745">"1." &amp; AMA$1&amp; ".1."</f>
        <v>1.338.1.</v>
      </c>
      <c r="ALZ2" s="59" t="str">
        <f>IF(ISBLANK(AMA1),"",IF(VLOOKUP(AMA1,Register,3,FALSE)=0,"",(VLOOKUP(AMA1,Register,3,FALSE))))</f>
        <v>Upper Avon Angling Association</v>
      </c>
      <c r="AMA2" s="60"/>
      <c r="AMB2" s="5" t="str">
        <f t="shared" ref="AMB2" si="746">"1." &amp; AMD$1&amp; ".1."</f>
        <v>1.339.1.</v>
      </c>
      <c r="AMC2" s="59" t="str">
        <f>IF(ISBLANK(AMD1),"",IF(VLOOKUP(AMD1,Register,3,FALSE)=0,"",(VLOOKUP(AMD1,Register,3,FALSE))))</f>
        <v>Sunart Community Company</v>
      </c>
      <c r="AMD2" s="60"/>
      <c r="AME2" s="5" t="str">
        <f t="shared" ref="AME2" si="747">"1." &amp; AMG$1&amp; ".1."</f>
        <v>1.340.1.</v>
      </c>
      <c r="AMF2" s="59" t="str">
        <f>IF(ISBLANK(AMG1),"",IF(VLOOKUP(AMG1,Register,3,FALSE)=0,"",(VLOOKUP(AMG1,Register,3,FALSE))))</f>
        <v>Hoghill Trout Farm Ltd</v>
      </c>
      <c r="AMG2" s="60"/>
      <c r="AMH2" s="5" t="str">
        <f t="shared" ref="AMH2" si="748">"1." &amp; AMJ$1&amp; ".1."</f>
        <v>1.341.1.</v>
      </c>
      <c r="AMI2" s="59" t="str">
        <f>IF(ISBLANK(AMJ1),"",IF(VLOOKUP(AMJ1,Register,3,FALSE)=0,"",(VLOOKUP(AMJ1,Register,3,FALSE))))</f>
        <v>St Abbs Marine Station (Finfish)</v>
      </c>
      <c r="AMJ2" s="60"/>
      <c r="AMK2" s="5" t="str">
        <f t="shared" ref="AMK2" si="749">"1." &amp; AMM$1&amp; ".1."</f>
        <v>1.342.1.</v>
      </c>
      <c r="AML2" s="59" t="str">
        <f>IF(ISBLANK(AMM1),"",IF(VLOOKUP(AMM1,Register,3,FALSE)=0,"",(VLOOKUP(AMM1,Register,3,FALSE))))</f>
        <v>Orkney Trout</v>
      </c>
      <c r="AMM2" s="60"/>
      <c r="AMN2" s="5" t="str">
        <f t="shared" ref="AMN2" si="750">"1." &amp; AMP$1&amp; ".1."</f>
        <v>1.343.1.</v>
      </c>
      <c r="AMO2" s="59" t="str">
        <f>IF(ISBLANK(AMP1),"",IF(VLOOKUP(AMP1,Register,3,FALSE)=0,"",(VLOOKUP(AMP1,Register,3,FALSE))))</f>
        <v>Moredun Scientific Ltd (Fish)</v>
      </c>
      <c r="AMP2" s="60"/>
      <c r="AMQ2" s="5" t="str">
        <f t="shared" ref="AMQ2" si="751">"1." &amp; AMS$1&amp; ".1."</f>
        <v>1.344.1.</v>
      </c>
      <c r="AMR2" s="59" t="str">
        <f>IF(ISBLANK(AMS1),"",IF(VLOOKUP(AMS1,Register,3,FALSE)=0,"",(VLOOKUP(AMS1,Register,3,FALSE))))</f>
        <v>Todd Fish Tech</v>
      </c>
      <c r="AMS2" s="60"/>
      <c r="AMT2" s="5" t="str">
        <f t="shared" ref="AMT2" si="752">"1." &amp; AMV$1&amp; ".1."</f>
        <v>1.345.1.</v>
      </c>
      <c r="AMU2" s="59" t="str">
        <f>IF(ISBLANK(AMV1),"",IF(VLOOKUP(AMV1,Register,3,FALSE)=0,"",(VLOOKUP(AMV1,Register,3,FALSE))))</f>
        <v>The Roslin Institute</v>
      </c>
      <c r="AMV2" s="60"/>
      <c r="AMW2" s="5" t="str">
        <f t="shared" ref="AMW2" si="753">"1." &amp; AMY$1&amp; ".1."</f>
        <v>1.346.1.</v>
      </c>
      <c r="AMX2" s="59" t="str">
        <f>IF(ISBLANK(AMY1),"",IF(VLOOKUP(AMY1,Register,3,FALSE)=0,"",(VLOOKUP(AMY1,Register,3,FALSE))))</f>
        <v>Benmore Estate Ltd</v>
      </c>
      <c r="AMY2" s="60"/>
      <c r="AMZ2" s="5" t="str">
        <f t="shared" ref="AMZ2" si="754">"1." &amp; ANB$1&amp; ".1."</f>
        <v>1.347.1.</v>
      </c>
      <c r="ANA2" s="59" t="str">
        <f>IF(ISBLANK(ANB1),"",IF(VLOOKUP(ANB1,Register,3,FALSE)=0,"",(VLOOKUP(ANB1,Register,3,FALSE))))</f>
        <v>AquaGen Scotland Ltd</v>
      </c>
      <c r="ANB2" s="60"/>
      <c r="ANC2" s="5" t="str">
        <f t="shared" ref="ANC2" si="755">"1." &amp; ANE$1&amp; ".1."</f>
        <v>1.348.1.</v>
      </c>
      <c r="AND2" s="59" t="str">
        <f>IF(ISBLANK(ANE1),"",IF(VLOOKUP(ANE1,Register,3,FALSE)=0,"",(VLOOKUP(ANE1,Register,3,FALSE))))</f>
        <v>Aqualife Services Ltd</v>
      </c>
      <c r="ANE2" s="60"/>
      <c r="ANF2" s="5" t="str">
        <f t="shared" ref="ANF2" si="756">"1." &amp; ANH$1&amp; ".1."</f>
        <v>1.349.1.</v>
      </c>
      <c r="ANG2" s="59" t="str">
        <f>IF(ISBLANK(ANH1),"",IF(VLOOKUP(ANH1,Register,3,FALSE)=0,"",(VLOOKUP(ANH1,Register,3,FALSE))))</f>
        <v>Aqualife Services Ltd</v>
      </c>
      <c r="ANH2" s="60"/>
      <c r="ANI2" s="5" t="str">
        <f t="shared" ref="ANI2" si="757">"1." &amp; ANK$1&amp; ".1."</f>
        <v>1.350.1.</v>
      </c>
      <c r="ANJ2" s="59" t="str">
        <f>IF(ISBLANK(ANK1),"",IF(VLOOKUP(ANK1,Register,3,FALSE)=0,"",(VLOOKUP(ANK1,Register,3,FALSE))))</f>
        <v>Forth Foods Ltd</v>
      </c>
      <c r="ANK2" s="60"/>
      <c r="ANL2" s="5" t="str">
        <f t="shared" ref="ANL2" si="758">"1." &amp; ANN$1&amp; ".1."</f>
        <v>1.351.1.</v>
      </c>
      <c r="ANM2" s="59" t="str">
        <f>IF(ISBLANK(ANN1),"",IF(VLOOKUP(ANN1,Register,3,FALSE)=0,"",(VLOOKUP(ANN1,Register,3,FALSE))))</f>
        <v>Organic Sea Harvest Ltd</v>
      </c>
      <c r="ANN2" s="60"/>
      <c r="ANO2" s="5" t="str">
        <f t="shared" ref="ANO2" si="759">"1." &amp; ANQ$1&amp; ".1."</f>
        <v>1.352.1.</v>
      </c>
      <c r="ANP2" s="59" t="str">
        <f>IF(ISBLANK(ANQ1),"",IF(VLOOKUP(ANQ1,Register,3,FALSE)=0,"",(VLOOKUP(ANQ1,Register,3,FALSE))))</f>
        <v>Organic Sea Harvest Ltd</v>
      </c>
      <c r="ANQ2" s="60"/>
      <c r="ANR2" s="5" t="str">
        <f t="shared" ref="ANR2" si="760">"1." &amp; ANT$1&amp; ".1."</f>
        <v>1.353.1.</v>
      </c>
      <c r="ANS2" s="59" t="str">
        <f>IF(ISBLANK(ANT1),"",IF(VLOOKUP(ANT1,Register,3,FALSE)=0,"",(VLOOKUP(ANT1,Register,3,FALSE))))</f>
        <v>Alladale Wilderness Lodge &amp; Reserve</v>
      </c>
      <c r="ANT2" s="60"/>
      <c r="ANU2" s="5" t="str">
        <f t="shared" ref="ANU2" si="761">"1." &amp; ANW$1&amp; ".1."</f>
        <v>1.354.1.</v>
      </c>
      <c r="ANV2" s="59" t="str">
        <f>IF(ISBLANK(ANW1),"",IF(VLOOKUP(ANW1,Register,3,FALSE)=0,"",(VLOOKUP(ANW1,Register,3,FALSE))))</f>
        <v>The Roslin Institute</v>
      </c>
      <c r="ANW2" s="60"/>
      <c r="ANX2" s="5" t="str">
        <f t="shared" ref="ANX2" si="762">"1." &amp; ANZ$1&amp; ".1."</f>
        <v>1.355.1.</v>
      </c>
      <c r="ANY2" s="59" t="str">
        <f>IF(ISBLANK(ANZ1),"",IF(VLOOKUP(ANZ1,Register,3,FALSE)=0,"",(VLOOKUP(ANZ1,Register,3,FALSE))))</f>
        <v>The Roslin Institute</v>
      </c>
      <c r="ANZ2" s="60"/>
      <c r="AOA2" s="5" t="str">
        <f t="shared" ref="AOA2" si="763">"1." &amp; AOC$1&amp; ".1."</f>
        <v>1.356.1.</v>
      </c>
      <c r="AOB2" s="59" t="str">
        <f>IF(ISBLANK(AOC1),"",IF(VLOOKUP(AOC1,Register,3,FALSE)=0,"",(VLOOKUP(AOC1,Register,3,FALSE))))</f>
        <v>Rastech - Eden Campus</v>
      </c>
      <c r="AOC2" s="60"/>
      <c r="AOD2" s="5" t="str">
        <f t="shared" ref="AOD2" si="764">"1." &amp; AOF$1&amp; ".1."</f>
        <v>1.357.1.</v>
      </c>
      <c r="AOE2" s="59" t="str">
        <f>IF(ISBLANK(AOF1),"",IF(VLOOKUP(AOF1,Register,3,FALSE)=0,"",(VLOOKUP(AOF1,Register,3,FALSE))))</f>
        <v>Scottish Sea Farms Ltd</v>
      </c>
      <c r="AOF2" s="60"/>
      <c r="AOG2" s="5" t="str">
        <f t="shared" ref="AOG2" si="765">"1." &amp; AOI$1&amp; ".1."</f>
        <v>1.358.1.</v>
      </c>
      <c r="AOH2" s="59" t="str">
        <f>IF(ISBLANK(AOI1),"",IF(VLOOKUP(AOI1,Register,3,FALSE)=0,"",(VLOOKUP(AOI1,Register,3,FALSE))))</f>
        <v>Medical Research Council</v>
      </c>
      <c r="AOI2" s="60"/>
      <c r="AOJ2" s="5" t="str">
        <f t="shared" ref="AOJ2" si="766">"1." &amp; AOL$1&amp; ".1."</f>
        <v>1.359.1.</v>
      </c>
      <c r="AOK2" s="59" t="str">
        <f>IF(ISBLANK(AOL1),"",IF(VLOOKUP(AOL1,Register,3,FALSE)=0,"",(VLOOKUP(AOL1,Register,3,FALSE))))</f>
        <v>Chubby Eel</v>
      </c>
      <c r="AOL2" s="60"/>
      <c r="AOM2" s="5" t="str">
        <f t="shared" ref="AOM2" si="767">"1." &amp; AOO$1&amp; ".1."</f>
        <v>1.360.1.</v>
      </c>
      <c r="AON2" s="59" t="e">
        <f>IF(ISBLANK(AOO1),"",IF(VLOOKUP(AOO1,Register,3,FALSE)=0,"",(VLOOKUP(AOO1,Register,3,FALSE))))</f>
        <v>#N/A</v>
      </c>
      <c r="AOO2" s="60"/>
      <c r="AOP2" s="5" t="str">
        <f t="shared" ref="AOP2" si="768">"1." &amp; AOR$1&amp; ".1."</f>
        <v>1.361.1.</v>
      </c>
      <c r="AOQ2" s="59" t="e">
        <f>IF(ISBLANK(AOR1),"",IF(VLOOKUP(AOR1,Register,3,FALSE)=0,"",(VLOOKUP(AOR1,Register,3,FALSE))))</f>
        <v>#N/A</v>
      </c>
      <c r="AOR2" s="60"/>
      <c r="AOS2" s="5" t="str">
        <f t="shared" ref="AOS2" si="769">"1." &amp; AOU$1&amp; ".1."</f>
        <v>1.362.1.</v>
      </c>
      <c r="AOT2" s="59" t="e">
        <f>IF(ISBLANK(AOU1),"",IF(VLOOKUP(AOU1,Register,3,FALSE)=0,"",(VLOOKUP(AOU1,Register,3,FALSE))))</f>
        <v>#N/A</v>
      </c>
      <c r="AOU2" s="60"/>
      <c r="AOV2" s="5" t="str">
        <f t="shared" ref="AOV2" si="770">"1." &amp; AOX$1&amp; ".1."</f>
        <v>1.363.1.</v>
      </c>
      <c r="AOW2" s="59" t="e">
        <f>IF(ISBLANK(AOX1),"",IF(VLOOKUP(AOX1,Register,3,FALSE)=0,"",(VLOOKUP(AOX1,Register,3,FALSE))))</f>
        <v>#N/A</v>
      </c>
      <c r="AOX2" s="60"/>
      <c r="AOY2" s="5" t="str">
        <f t="shared" ref="AOY2" si="771">"1." &amp; APA$1&amp; ".1."</f>
        <v>1.364.1.</v>
      </c>
      <c r="AOZ2" s="59" t="e">
        <f>IF(ISBLANK(APA1),"",IF(VLOOKUP(APA1,Register,3,FALSE)=0,"",(VLOOKUP(APA1,Register,3,FALSE))))</f>
        <v>#N/A</v>
      </c>
      <c r="APA2" s="60"/>
      <c r="APB2" s="5" t="str">
        <f t="shared" ref="APB2" si="772">"1." &amp; APD$1&amp; ".1."</f>
        <v>1.365.1.</v>
      </c>
      <c r="APC2" s="59" t="e">
        <f>IF(ISBLANK(APD1),"",IF(VLOOKUP(APD1,Register,3,FALSE)=0,"",(VLOOKUP(APD1,Register,3,FALSE))))</f>
        <v>#N/A</v>
      </c>
      <c r="APD2" s="60"/>
      <c r="APE2" s="5" t="str">
        <f t="shared" ref="APE2" si="773">"1." &amp; APG$1&amp; ".1."</f>
        <v>1.366.1.</v>
      </c>
      <c r="APF2" s="59" t="e">
        <f>IF(ISBLANK(APG1),"",IF(VLOOKUP(APG1,Register,3,FALSE)=0,"",(VLOOKUP(APG1,Register,3,FALSE))))</f>
        <v>#N/A</v>
      </c>
      <c r="APG2" s="60"/>
      <c r="APH2" s="5" t="str">
        <f t="shared" ref="APH2" si="774">"1." &amp; APJ$1&amp; ".1."</f>
        <v>1.367.1.</v>
      </c>
      <c r="API2" s="59" t="e">
        <f>IF(ISBLANK(APJ1),"",IF(VLOOKUP(APJ1,Register,3,FALSE)=0,"",(VLOOKUP(APJ1,Register,3,FALSE))))</f>
        <v>#N/A</v>
      </c>
      <c r="APJ2" s="60"/>
      <c r="APK2" s="5" t="str">
        <f t="shared" ref="APK2" si="775">"1." &amp; APM$1&amp; ".1."</f>
        <v>1.368.1.</v>
      </c>
      <c r="APL2" s="59" t="e">
        <f>IF(ISBLANK(APM1),"",IF(VLOOKUP(APM1,Register,3,FALSE)=0,"",(VLOOKUP(APM1,Register,3,FALSE))))</f>
        <v>#N/A</v>
      </c>
      <c r="APM2" s="60"/>
      <c r="APN2" s="5" t="str">
        <f t="shared" ref="APN2" si="776">"1." &amp; APP$1&amp; ".1."</f>
        <v>1.369.1.</v>
      </c>
      <c r="APO2" s="59" t="e">
        <f>IF(ISBLANK(APP1),"",IF(VLOOKUP(APP1,Register,3,FALSE)=0,"",(VLOOKUP(APP1,Register,3,FALSE))))</f>
        <v>#N/A</v>
      </c>
      <c r="APP2" s="60"/>
      <c r="APQ2" s="5" t="str">
        <f t="shared" ref="APQ2" si="777">"1." &amp; APS$1&amp; ".1."</f>
        <v>1.370.1.</v>
      </c>
      <c r="APR2" s="59" t="e">
        <f>IF(ISBLANK(APS1),"",IF(VLOOKUP(APS1,Register,3,FALSE)=0,"",(VLOOKUP(APS1,Register,3,FALSE))))</f>
        <v>#N/A</v>
      </c>
      <c r="APS2" s="60"/>
      <c r="APT2" s="5" t="str">
        <f t="shared" ref="APT2" si="778">"1." &amp; APV$1&amp; ".1."</f>
        <v>1.371.1.</v>
      </c>
      <c r="APU2" s="59" t="e">
        <f>IF(ISBLANK(APV1),"",IF(VLOOKUP(APV1,Register,3,FALSE)=0,"",(VLOOKUP(APV1,Register,3,FALSE))))</f>
        <v>#N/A</v>
      </c>
      <c r="APV2" s="60"/>
      <c r="APW2" s="5" t="str">
        <f t="shared" ref="APW2" si="779">"1." &amp; APY$1&amp; ".1."</f>
        <v>1.372.1.</v>
      </c>
      <c r="APX2" s="59" t="e">
        <f>IF(ISBLANK(APY1),"",IF(VLOOKUP(APY1,Register,3,FALSE)=0,"",(VLOOKUP(APY1,Register,3,FALSE))))</f>
        <v>#N/A</v>
      </c>
      <c r="APY2" s="60"/>
      <c r="APZ2" s="5" t="str">
        <f t="shared" ref="APZ2" si="780">"1." &amp; AQB$1&amp; ".1."</f>
        <v>1.373.1.</v>
      </c>
      <c r="AQA2" s="59" t="e">
        <f>IF(ISBLANK(AQB1),"",IF(VLOOKUP(AQB1,Register,3,FALSE)=0,"",(VLOOKUP(AQB1,Register,3,FALSE))))</f>
        <v>#N/A</v>
      </c>
      <c r="AQB2" s="60"/>
      <c r="AQC2" s="5" t="str">
        <f t="shared" ref="AQC2" si="781">"1." &amp; AQE$1&amp; ".1."</f>
        <v>1.374.1.</v>
      </c>
      <c r="AQD2" s="59" t="e">
        <f>IF(ISBLANK(AQE1),"",IF(VLOOKUP(AQE1,Register,3,FALSE)=0,"",(VLOOKUP(AQE1,Register,3,FALSE))))</f>
        <v>#N/A</v>
      </c>
      <c r="AQE2" s="60"/>
      <c r="AQF2" s="5" t="str">
        <f t="shared" ref="AQF2" si="782">"1." &amp; AQH$1&amp; ".1."</f>
        <v>1.375.1.</v>
      </c>
      <c r="AQG2" s="59" t="e">
        <f>IF(ISBLANK(AQH1),"",IF(VLOOKUP(AQH1,Register,3,FALSE)=0,"",(VLOOKUP(AQH1,Register,3,FALSE))))</f>
        <v>#N/A</v>
      </c>
      <c r="AQH2" s="60"/>
      <c r="AQI2" s="5" t="str">
        <f t="shared" ref="AQI2" si="783">"1." &amp; AQK$1&amp; ".1."</f>
        <v>1.376.1.</v>
      </c>
      <c r="AQJ2" s="59" t="e">
        <f>IF(ISBLANK(AQK1),"",IF(VLOOKUP(AQK1,Register,3,FALSE)=0,"",(VLOOKUP(AQK1,Register,3,FALSE))))</f>
        <v>#N/A</v>
      </c>
      <c r="AQK2" s="60"/>
      <c r="AQL2" s="5" t="str">
        <f t="shared" ref="AQL2" si="784">"1." &amp; AQN$1&amp; ".1."</f>
        <v>1.377.1.</v>
      </c>
      <c r="AQM2" s="59" t="e">
        <f>IF(ISBLANK(AQN1),"",IF(VLOOKUP(AQN1,Register,3,FALSE)=0,"",(VLOOKUP(AQN1,Register,3,FALSE))))</f>
        <v>#N/A</v>
      </c>
      <c r="AQN2" s="60"/>
      <c r="AQO2" s="5" t="str">
        <f t="shared" ref="AQO2" si="785">"1." &amp; AQQ$1&amp; ".1."</f>
        <v>1.378.1.</v>
      </c>
      <c r="AQP2" s="59" t="e">
        <f>IF(ISBLANK(AQQ1),"",IF(VLOOKUP(AQQ1,Register,3,FALSE)=0,"",(VLOOKUP(AQQ1,Register,3,FALSE))))</f>
        <v>#N/A</v>
      </c>
      <c r="AQQ2" s="60"/>
      <c r="AQR2" s="5" t="str">
        <f t="shared" ref="AQR2" si="786">"1." &amp; AQT$1&amp; ".1."</f>
        <v>1.379.1.</v>
      </c>
      <c r="AQS2" s="59" t="e">
        <f>IF(ISBLANK(AQT1),"",IF(VLOOKUP(AQT1,Register,3,FALSE)=0,"",(VLOOKUP(AQT1,Register,3,FALSE))))</f>
        <v>#N/A</v>
      </c>
      <c r="AQT2" s="60"/>
      <c r="AQU2" s="5" t="str">
        <f t="shared" ref="AQU2" si="787">"1." &amp; AQW$1&amp; ".1."</f>
        <v>1.380.1.</v>
      </c>
      <c r="AQV2" s="59" t="e">
        <f>IF(ISBLANK(AQW1),"",IF(VLOOKUP(AQW1,Register,3,FALSE)=0,"",(VLOOKUP(AQW1,Register,3,FALSE))))</f>
        <v>#N/A</v>
      </c>
      <c r="AQW2" s="60"/>
      <c r="AQX2" s="5" t="str">
        <f t="shared" ref="AQX2" si="788">"1." &amp; AQZ$1&amp; ".1."</f>
        <v>1.381.1.</v>
      </c>
      <c r="AQY2" s="59" t="e">
        <f>IF(ISBLANK(AQZ1),"",IF(VLOOKUP(AQZ1,Register,3,FALSE)=0,"",(VLOOKUP(AQZ1,Register,3,FALSE))))</f>
        <v>#N/A</v>
      </c>
      <c r="AQZ2" s="60"/>
      <c r="ARA2" s="5" t="str">
        <f t="shared" ref="ARA2" si="789">"1." &amp; ARC$1&amp; ".1."</f>
        <v>1.382.1.</v>
      </c>
      <c r="ARB2" s="59" t="e">
        <f>IF(ISBLANK(ARC1),"",IF(VLOOKUP(ARC1,Register,3,FALSE)=0,"",(VLOOKUP(ARC1,Register,3,FALSE))))</f>
        <v>#N/A</v>
      </c>
      <c r="ARC2" s="60"/>
      <c r="ARD2" s="5" t="str">
        <f t="shared" ref="ARD2" si="790">"1." &amp; ARF$1&amp; ".1."</f>
        <v>1.383.1.</v>
      </c>
      <c r="ARE2" s="59" t="e">
        <f>IF(ISBLANK(ARF1),"",IF(VLOOKUP(ARF1,Register,3,FALSE)=0,"",(VLOOKUP(ARF1,Register,3,FALSE))))</f>
        <v>#N/A</v>
      </c>
      <c r="ARF2" s="60"/>
      <c r="ARG2" s="5" t="str">
        <f t="shared" ref="ARG2" si="791">"1." &amp; ARI$1&amp; ".1."</f>
        <v>1.384.1.</v>
      </c>
      <c r="ARH2" s="59" t="e">
        <f>IF(ISBLANK(ARI1),"",IF(VLOOKUP(ARI1,Register,3,FALSE)=0,"",(VLOOKUP(ARI1,Register,3,FALSE))))</f>
        <v>#N/A</v>
      </c>
      <c r="ARI2" s="60"/>
      <c r="ARJ2" s="5" t="str">
        <f t="shared" ref="ARJ2" si="792">"1." &amp; ARL$1&amp; ".1."</f>
        <v>1.385.1.</v>
      </c>
      <c r="ARK2" s="59" t="e">
        <f>IF(ISBLANK(ARL1),"",IF(VLOOKUP(ARL1,Register,3,FALSE)=0,"",(VLOOKUP(ARL1,Register,3,FALSE))))</f>
        <v>#N/A</v>
      </c>
      <c r="ARL2" s="60"/>
      <c r="ARM2" s="5" t="str">
        <f t="shared" ref="ARM2" si="793">"1." &amp; ARO$1&amp; ".1."</f>
        <v>1.386.1.</v>
      </c>
      <c r="ARN2" s="59" t="e">
        <f>IF(ISBLANK(ARO1),"",IF(VLOOKUP(ARO1,Register,3,FALSE)=0,"",(VLOOKUP(ARO1,Register,3,FALSE))))</f>
        <v>#N/A</v>
      </c>
      <c r="ARO2" s="60"/>
      <c r="ARP2" s="5" t="str">
        <f t="shared" ref="ARP2" si="794">"1." &amp; ARR$1&amp; ".1."</f>
        <v>1.387.1.</v>
      </c>
      <c r="ARQ2" s="59" t="e">
        <f>IF(ISBLANK(ARR1),"",IF(VLOOKUP(ARR1,Register,3,FALSE)=0,"",(VLOOKUP(ARR1,Register,3,FALSE))))</f>
        <v>#N/A</v>
      </c>
      <c r="ARR2" s="60"/>
      <c r="ARS2" s="5" t="str">
        <f t="shared" ref="ARS2" si="795">"1." &amp; ARU$1&amp; ".1."</f>
        <v>1.388.1.</v>
      </c>
      <c r="ART2" s="59" t="e">
        <f>IF(ISBLANK(ARU1),"",IF(VLOOKUP(ARU1,Register,3,FALSE)=0,"",(VLOOKUP(ARU1,Register,3,FALSE))))</f>
        <v>#N/A</v>
      </c>
      <c r="ARU2" s="60"/>
      <c r="ARV2" s="5" t="str">
        <f t="shared" ref="ARV2" si="796">"1." &amp; ARX$1&amp; ".1."</f>
        <v>1.389.1.</v>
      </c>
      <c r="ARW2" s="59" t="e">
        <f>IF(ISBLANK(ARX1),"",IF(VLOOKUP(ARX1,Register,3,FALSE)=0,"",(VLOOKUP(ARX1,Register,3,FALSE))))</f>
        <v>#N/A</v>
      </c>
      <c r="ARX2" s="60"/>
      <c r="ARY2" s="5" t="str">
        <f t="shared" ref="ARY2" si="797">"1." &amp; ASA$1&amp; ".1."</f>
        <v>1.390.1.</v>
      </c>
      <c r="ARZ2" s="59" t="e">
        <f>IF(ISBLANK(ASA1),"",IF(VLOOKUP(ASA1,Register,3,FALSE)=0,"",(VLOOKUP(ASA1,Register,3,FALSE))))</f>
        <v>#N/A</v>
      </c>
      <c r="ASA2" s="60"/>
      <c r="ASB2" s="5" t="str">
        <f t="shared" ref="ASB2" si="798">"1." &amp; ASD$1&amp; ".1."</f>
        <v>1.391.1.</v>
      </c>
      <c r="ASC2" s="59" t="e">
        <f>IF(ISBLANK(ASD1),"",IF(VLOOKUP(ASD1,Register,3,FALSE)=0,"",(VLOOKUP(ASD1,Register,3,FALSE))))</f>
        <v>#N/A</v>
      </c>
      <c r="ASD2" s="60"/>
      <c r="ASE2" s="5" t="str">
        <f t="shared" ref="ASE2" si="799">"1." &amp; ASG$1&amp; ".1."</f>
        <v>1.392.1.</v>
      </c>
      <c r="ASF2" s="59" t="e">
        <f>IF(ISBLANK(ASG1),"",IF(VLOOKUP(ASG1,Register,3,FALSE)=0,"",(VLOOKUP(ASG1,Register,3,FALSE))))</f>
        <v>#N/A</v>
      </c>
      <c r="ASG2" s="60"/>
      <c r="ASH2" s="5" t="str">
        <f t="shared" ref="ASH2" si="800">"1." &amp; ASJ$1&amp; ".1."</f>
        <v>1.393.1.</v>
      </c>
      <c r="ASI2" s="59" t="e">
        <f>IF(ISBLANK(ASJ1),"",IF(VLOOKUP(ASJ1,Register,3,FALSE)=0,"",(VLOOKUP(ASJ1,Register,3,FALSE))))</f>
        <v>#N/A</v>
      </c>
      <c r="ASJ2" s="60"/>
      <c r="ASK2" s="5" t="str">
        <f t="shared" ref="ASK2" si="801">"1." &amp; ASM$1&amp; ".1."</f>
        <v>1.394.1.</v>
      </c>
      <c r="ASL2" s="59" t="e">
        <f>IF(ISBLANK(ASM1),"",IF(VLOOKUP(ASM1,Register,3,FALSE)=0,"",(VLOOKUP(ASM1,Register,3,FALSE))))</f>
        <v>#N/A</v>
      </c>
      <c r="ASM2" s="60"/>
      <c r="ASN2" s="5" t="str">
        <f t="shared" ref="ASN2" si="802">"1." &amp; ASP$1&amp; ".1."</f>
        <v>1.395.1.</v>
      </c>
      <c r="ASO2" s="59" t="e">
        <f>IF(ISBLANK(ASP1),"",IF(VLOOKUP(ASP1,Register,3,FALSE)=0,"",(VLOOKUP(ASP1,Register,3,FALSE))))</f>
        <v>#N/A</v>
      </c>
      <c r="ASP2" s="60"/>
      <c r="ASQ2" s="5" t="str">
        <f t="shared" ref="ASQ2" si="803">"1." &amp; ASS$1&amp; ".1."</f>
        <v>1.396.1.</v>
      </c>
      <c r="ASR2" s="59" t="e">
        <f>IF(ISBLANK(ASS1),"",IF(VLOOKUP(ASS1,Register,3,FALSE)=0,"",(VLOOKUP(ASS1,Register,3,FALSE))))</f>
        <v>#N/A</v>
      </c>
      <c r="ASS2" s="60"/>
      <c r="AST2" s="5" t="str">
        <f t="shared" ref="AST2" si="804">"1." &amp; ASV$1&amp; ".1."</f>
        <v>1.397.1.</v>
      </c>
      <c r="ASU2" s="59" t="e">
        <f>IF(ISBLANK(ASV1),"",IF(VLOOKUP(ASV1,Register,3,FALSE)=0,"",(VLOOKUP(ASV1,Register,3,FALSE))))</f>
        <v>#N/A</v>
      </c>
      <c r="ASV2" s="60"/>
      <c r="ASW2" s="5" t="str">
        <f t="shared" ref="ASW2" si="805">"1." &amp; ASY$1&amp; ".1."</f>
        <v>1.398.1.</v>
      </c>
      <c r="ASX2" s="59" t="e">
        <f>IF(ISBLANK(ASY1),"",IF(VLOOKUP(ASY1,Register,3,FALSE)=0,"",(VLOOKUP(ASY1,Register,3,FALSE))))</f>
        <v>#N/A</v>
      </c>
      <c r="ASY2" s="60"/>
      <c r="ASZ2" s="5" t="str">
        <f t="shared" ref="ASZ2" si="806">"1." &amp; ATB$1&amp; ".1."</f>
        <v>1.399.1.</v>
      </c>
      <c r="ATA2" s="59" t="e">
        <f>IF(ISBLANK(ATB1),"",IF(VLOOKUP(ATB1,Register,3,FALSE)=0,"",(VLOOKUP(ATB1,Register,3,FALSE))))</f>
        <v>#N/A</v>
      </c>
      <c r="ATB2" s="60"/>
      <c r="ATC2" s="5" t="str">
        <f t="shared" ref="ATC2" si="807">"1." &amp; ATE$1&amp; ".1."</f>
        <v>1.400.1.</v>
      </c>
      <c r="ATD2" s="59" t="e">
        <f>IF(ISBLANK(ATE1),"",IF(VLOOKUP(ATE1,Register,3,FALSE)=0,"",(VLOOKUP(ATE1,Register,3,FALSE))))</f>
        <v>#N/A</v>
      </c>
      <c r="ATE2" s="60"/>
      <c r="ATF2" s="5" t="str">
        <f t="shared" ref="ATF2" si="808">"1." &amp; ATH$1&amp; ".1."</f>
        <v>1.401.1.</v>
      </c>
      <c r="ATG2" s="59" t="e">
        <f>IF(ISBLANK(ATH1),"",IF(VLOOKUP(ATH1,Register,3,FALSE)=0,"",(VLOOKUP(ATH1,Register,3,FALSE))))</f>
        <v>#N/A</v>
      </c>
      <c r="ATH2" s="60"/>
      <c r="ATI2" s="5" t="str">
        <f t="shared" ref="ATI2" si="809">"1." &amp; ATK$1&amp; ".1."</f>
        <v>1.402.1.</v>
      </c>
      <c r="ATJ2" s="59" t="e">
        <f>IF(ISBLANK(ATK1),"",IF(VLOOKUP(ATK1,Register,3,FALSE)=0,"",(VLOOKUP(ATK1,Register,3,FALSE))))</f>
        <v>#N/A</v>
      </c>
      <c r="ATK2" s="60"/>
      <c r="ATL2" s="5" t="str">
        <f t="shared" ref="ATL2" si="810">"1." &amp; ATN$1&amp; ".1."</f>
        <v>1.403.1.</v>
      </c>
      <c r="ATM2" s="59" t="e">
        <f>IF(ISBLANK(ATN1),"",IF(VLOOKUP(ATN1,Register,3,FALSE)=0,"",(VLOOKUP(ATN1,Register,3,FALSE))))</f>
        <v>#N/A</v>
      </c>
      <c r="ATN2" s="60"/>
      <c r="ATO2" s="5" t="str">
        <f t="shared" ref="ATO2" si="811">"1." &amp; ATQ$1&amp; ".1."</f>
        <v>1.404.1.</v>
      </c>
      <c r="ATP2" s="59" t="e">
        <f>IF(ISBLANK(ATQ1),"",IF(VLOOKUP(ATQ1,Register,3,FALSE)=0,"",(VLOOKUP(ATQ1,Register,3,FALSE))))</f>
        <v>#N/A</v>
      </c>
      <c r="ATQ2" s="60"/>
      <c r="ATR2" s="5" t="str">
        <f t="shared" ref="ATR2" si="812">"1." &amp; ATT$1&amp; ".1."</f>
        <v>1.405.1.</v>
      </c>
      <c r="ATS2" s="59" t="e">
        <f>IF(ISBLANK(ATT1),"",IF(VLOOKUP(ATT1,Register,3,FALSE)=0,"",(VLOOKUP(ATT1,Register,3,FALSE))))</f>
        <v>#N/A</v>
      </c>
      <c r="ATT2" s="60"/>
      <c r="ATU2" s="5" t="str">
        <f t="shared" ref="ATU2" si="813">"1." &amp; ATW$1&amp; ".1."</f>
        <v>1.406.1.</v>
      </c>
      <c r="ATV2" s="59" t="e">
        <f>IF(ISBLANK(ATW1),"",IF(VLOOKUP(ATW1,Register,3,FALSE)=0,"",(VLOOKUP(ATW1,Register,3,FALSE))))</f>
        <v>#N/A</v>
      </c>
      <c r="ATW2" s="60"/>
      <c r="ATX2" s="5" t="str">
        <f t="shared" ref="ATX2" si="814">"1." &amp; ATZ$1&amp; ".1."</f>
        <v>1.407.1.</v>
      </c>
      <c r="ATY2" s="59" t="e">
        <f>IF(ISBLANK(ATZ1),"",IF(VLOOKUP(ATZ1,Register,3,FALSE)=0,"",(VLOOKUP(ATZ1,Register,3,FALSE))))</f>
        <v>#N/A</v>
      </c>
      <c r="ATZ2" s="60"/>
      <c r="AUA2" s="5" t="str">
        <f t="shared" ref="AUA2" si="815">"1." &amp; AUC$1&amp; ".1."</f>
        <v>1.408.1.</v>
      </c>
      <c r="AUB2" s="59" t="e">
        <f>IF(ISBLANK(AUC1),"",IF(VLOOKUP(AUC1,Register,3,FALSE)=0,"",(VLOOKUP(AUC1,Register,3,FALSE))))</f>
        <v>#N/A</v>
      </c>
      <c r="AUC2" s="60"/>
      <c r="AUD2" s="5" t="str">
        <f t="shared" ref="AUD2" si="816">"1." &amp; AUF$1&amp; ".1."</f>
        <v>1.409.1.</v>
      </c>
      <c r="AUE2" s="59" t="e">
        <f>IF(ISBLANK(AUF1),"",IF(VLOOKUP(AUF1,Register,3,FALSE)=0,"",(VLOOKUP(AUF1,Register,3,FALSE))))</f>
        <v>#N/A</v>
      </c>
      <c r="AUF2" s="60"/>
      <c r="AUG2" s="5" t="str">
        <f t="shared" ref="AUG2" si="817">"1." &amp; AUI$1&amp; ".1."</f>
        <v>1.410.1.</v>
      </c>
      <c r="AUH2" s="59" t="e">
        <f>IF(ISBLANK(AUI1),"",IF(VLOOKUP(AUI1,Register,3,FALSE)=0,"",(VLOOKUP(AUI1,Register,3,FALSE))))</f>
        <v>#N/A</v>
      </c>
      <c r="AUI2" s="60"/>
      <c r="AUJ2" s="5" t="str">
        <f t="shared" ref="AUJ2" si="818">"1." &amp; AUL$1&amp; ".1."</f>
        <v>1.411.1.</v>
      </c>
      <c r="AUK2" s="34" t="e">
        <f>IF(ISBLANK(AUL1),"",IF(VLOOKUP(AUL1,Register,3,FALSE)=0,"",(VLOOKUP(AUL1,Register,3,FALSE))))</f>
        <v>#N/A</v>
      </c>
      <c r="AUL2" s="35"/>
      <c r="AUM2" s="5" t="str">
        <f t="shared" ref="AUM2" si="819">"1." &amp; AUO$1&amp; ".1."</f>
        <v>1.412.1.</v>
      </c>
      <c r="AUN2" s="34" t="e">
        <f>IF(ISBLANK(AUO1),"",IF(VLOOKUP(AUO1,Register,3,FALSE)=0,"",(VLOOKUP(AUO1,Register,3,FALSE))))</f>
        <v>#N/A</v>
      </c>
      <c r="AUO2" s="35"/>
      <c r="AUP2" s="5" t="str">
        <f t="shared" ref="AUP2" si="820">"1." &amp; AUR$1&amp; ".1."</f>
        <v>1.413.1.</v>
      </c>
      <c r="AUQ2" s="34" t="e">
        <f>IF(ISBLANK(AUR1),"",IF(VLOOKUP(AUR1,Register,3,FALSE)=0,"",(VLOOKUP(AUR1,Register,3,FALSE))))</f>
        <v>#N/A</v>
      </c>
      <c r="AUR2" s="35"/>
      <c r="AUS2" s="5" t="str">
        <f t="shared" ref="AUS2" si="821">"1." &amp; AUU$1&amp; ".1."</f>
        <v>1.414.1.</v>
      </c>
      <c r="AUT2" s="34" t="e">
        <f>IF(ISBLANK(AUU1),"",IF(VLOOKUP(AUU1,Register,3,FALSE)=0,"",(VLOOKUP(AUU1,Register,3,FALSE))))</f>
        <v>#N/A</v>
      </c>
      <c r="AUU2" s="35"/>
      <c r="AUV2" s="5" t="str">
        <f t="shared" ref="AUV2" si="822">"1." &amp; AUX$1&amp; ".1."</f>
        <v>1.415.1.</v>
      </c>
      <c r="AUW2" s="34" t="e">
        <f>IF(ISBLANK(AUX1),"",IF(VLOOKUP(AUX1,Register,3,FALSE)=0,"",(VLOOKUP(AUX1,Register,3,FALSE))))</f>
        <v>#N/A</v>
      </c>
      <c r="AUX2" s="35"/>
      <c r="AUY2" s="5" t="str">
        <f t="shared" ref="AUY2" si="823">"1." &amp; AVA$1&amp; ".1."</f>
        <v>1.416.1.</v>
      </c>
      <c r="AUZ2" s="34" t="e">
        <f>IF(ISBLANK(AVA1),"",IF(VLOOKUP(AVA1,Register,3,FALSE)=0,"",(VLOOKUP(AVA1,Register,3,FALSE))))</f>
        <v>#N/A</v>
      </c>
      <c r="AVA2" s="35"/>
      <c r="AVB2" s="5" t="str">
        <f t="shared" ref="AVB2" si="824">"1." &amp; AVD$1&amp; ".1."</f>
        <v>1.417.1.</v>
      </c>
      <c r="AVC2" s="34" t="e">
        <f>IF(ISBLANK(AVD1),"",IF(VLOOKUP(AVD1,Register,3,FALSE)=0,"",(VLOOKUP(AVD1,Register,3,FALSE))))</f>
        <v>#N/A</v>
      </c>
      <c r="AVD2" s="35"/>
      <c r="AVE2" s="5" t="str">
        <f t="shared" ref="AVE2" si="825">"1." &amp; AVG$1&amp; ".1."</f>
        <v>1.418.1.</v>
      </c>
      <c r="AVF2" s="34" t="e">
        <f>IF(ISBLANK(AVG1),"",IF(VLOOKUP(AVG1,Register,3,FALSE)=0,"",(VLOOKUP(AVG1,Register,3,FALSE))))</f>
        <v>#N/A</v>
      </c>
      <c r="AVG2" s="35"/>
      <c r="AVH2" s="5" t="str">
        <f t="shared" ref="AVH2" si="826">"1." &amp; AVJ$1&amp; ".1."</f>
        <v>1.419.1.</v>
      </c>
      <c r="AVI2" s="59" t="e">
        <f>IF(ISBLANK(AVJ1),"",IF(VLOOKUP(AVJ1,Register,3,FALSE)=0,"",(VLOOKUP(AVJ1,Register,3,FALSE))))</f>
        <v>#N/A</v>
      </c>
      <c r="AVJ2" s="60"/>
      <c r="AVK2" s="5" t="str">
        <f t="shared" ref="AVK2" si="827">"1." &amp; AVM$1&amp; ".1."</f>
        <v>1.420.1.</v>
      </c>
      <c r="AVL2" s="59" t="e">
        <f>IF(ISBLANK(AVM1),"",IF(VLOOKUP(AVM1,Register,3,FALSE)=0,"",(VLOOKUP(AVM1,Register,3,FALSE))))</f>
        <v>#N/A</v>
      </c>
      <c r="AVM2" s="60"/>
      <c r="AVN2" s="34"/>
      <c r="AVO2" s="34"/>
      <c r="AVP2" s="34"/>
      <c r="AVQ2" s="5"/>
      <c r="AVR2" s="34"/>
      <c r="AVS2" s="35"/>
      <c r="AVT2" s="5"/>
      <c r="AVU2" s="59"/>
      <c r="AVV2" s="60"/>
      <c r="AVW2" s="5"/>
      <c r="AVX2" s="59"/>
      <c r="AVY2" s="60"/>
      <c r="AVZ2" s="5"/>
      <c r="AWA2" s="59"/>
      <c r="AWB2" s="60"/>
      <c r="AWC2" s="5"/>
      <c r="AWD2" s="59"/>
      <c r="AWE2" s="60"/>
      <c r="AWF2" s="5"/>
      <c r="AWG2" s="59"/>
      <c r="AWH2" s="60"/>
      <c r="AWI2" s="5"/>
      <c r="AWJ2" s="59"/>
      <c r="AWK2" s="60"/>
      <c r="AWL2" s="5"/>
      <c r="AWM2" s="59"/>
      <c r="AWN2" s="60"/>
      <c r="AWO2" s="5"/>
      <c r="AWP2" s="59"/>
      <c r="AWQ2" s="60"/>
      <c r="AWR2" s="5"/>
      <c r="AWS2" s="59"/>
      <c r="AWT2" s="60"/>
      <c r="AWU2" s="5"/>
      <c r="AWV2" s="59"/>
      <c r="AWW2" s="60"/>
      <c r="AWX2" s="5"/>
      <c r="AWY2" s="59"/>
      <c r="AWZ2" s="60"/>
      <c r="AXA2" s="5"/>
      <c r="AXB2" s="59"/>
      <c r="AXC2" s="60"/>
      <c r="AXD2" s="5"/>
      <c r="AXE2" s="59"/>
      <c r="AXF2" s="60"/>
      <c r="AXG2" s="5"/>
      <c r="AXH2" s="59"/>
      <c r="AXI2" s="60"/>
      <c r="AXJ2" s="5"/>
      <c r="AXK2" s="59"/>
      <c r="AXL2" s="60"/>
      <c r="AXM2" s="5"/>
      <c r="AXN2" s="59"/>
      <c r="AXO2" s="60"/>
      <c r="AXP2" s="5"/>
      <c r="AXQ2" s="59"/>
      <c r="AXR2" s="60"/>
      <c r="AXS2" s="5"/>
      <c r="AXT2" s="59"/>
      <c r="AXU2" s="60"/>
      <c r="AXV2" s="5"/>
      <c r="AXW2" s="59"/>
      <c r="AXX2" s="60"/>
      <c r="AXY2" s="5"/>
      <c r="AXZ2" s="59"/>
      <c r="AYA2" s="60"/>
      <c r="AYB2" s="5"/>
      <c r="AYC2" s="59"/>
      <c r="AYD2" s="60"/>
      <c r="AYE2" s="5"/>
      <c r="AYF2" s="59"/>
      <c r="AYG2" s="60"/>
      <c r="AYH2" s="5"/>
      <c r="AYI2" s="59"/>
      <c r="AYJ2" s="60"/>
      <c r="AYK2" s="5"/>
      <c r="AYL2" s="59"/>
      <c r="AYM2" s="60"/>
      <c r="AYN2" s="5"/>
      <c r="AYO2" s="59"/>
      <c r="AYP2" s="60"/>
      <c r="AYQ2" s="5"/>
      <c r="AYR2" s="59"/>
      <c r="AYS2" s="60"/>
      <c r="AYT2" s="5"/>
      <c r="AYU2" s="59"/>
      <c r="AYV2" s="60"/>
      <c r="AYW2" s="5"/>
      <c r="AYX2" s="59"/>
      <c r="AYY2" s="60"/>
      <c r="AYZ2" s="5"/>
      <c r="AZA2" s="59"/>
      <c r="AZB2" s="60"/>
      <c r="AZC2" s="5"/>
      <c r="AZD2" s="59"/>
      <c r="AZE2" s="60"/>
      <c r="AZF2" s="5"/>
      <c r="AZG2" s="59"/>
      <c r="AZH2" s="60"/>
      <c r="AZI2" s="5"/>
      <c r="AZJ2" s="59"/>
      <c r="AZK2" s="60"/>
      <c r="AZL2" s="5"/>
      <c r="AZM2" s="59"/>
      <c r="AZN2" s="60"/>
      <c r="AZO2" s="5"/>
      <c r="AZP2" s="59"/>
      <c r="AZQ2" s="60"/>
      <c r="AZR2" s="5"/>
      <c r="AZS2" s="59"/>
      <c r="AZT2" s="60"/>
      <c r="AZU2" s="5"/>
      <c r="AZV2" s="59"/>
      <c r="AZW2" s="60"/>
      <c r="AZX2" s="5"/>
      <c r="AZY2" s="59"/>
      <c r="AZZ2" s="60"/>
      <c r="BAA2" s="5"/>
      <c r="BAB2" s="59"/>
      <c r="BAC2" s="60"/>
      <c r="BAD2" s="5"/>
      <c r="BAE2" s="59"/>
      <c r="BAF2" s="60"/>
      <c r="BAG2" s="5"/>
      <c r="BAH2" s="59"/>
      <c r="BAI2" s="60"/>
      <c r="BAJ2" s="5"/>
      <c r="BAK2" s="59"/>
      <c r="BAL2" s="60"/>
      <c r="BAM2" s="5"/>
      <c r="BAN2" s="59"/>
      <c r="BAO2" s="60"/>
      <c r="BAP2" s="5"/>
      <c r="BAQ2" s="59"/>
      <c r="BAR2" s="60"/>
      <c r="BAS2" s="5"/>
      <c r="BAT2" s="59"/>
      <c r="BAU2" s="60"/>
      <c r="BAV2" s="5"/>
      <c r="BAW2" s="59"/>
      <c r="BAX2" s="60"/>
      <c r="BAY2" s="5"/>
      <c r="BAZ2" s="59"/>
      <c r="BBA2" s="60"/>
      <c r="BBB2" s="5"/>
      <c r="BBC2" s="59"/>
      <c r="BBD2" s="60"/>
      <c r="BBE2" s="5"/>
      <c r="BBF2" s="59"/>
      <c r="BBG2" s="60"/>
      <c r="BBH2" s="5"/>
      <c r="BBI2" s="59"/>
      <c r="BBJ2" s="60"/>
      <c r="BBK2" s="5"/>
      <c r="BBL2" s="59"/>
      <c r="BBM2" s="60"/>
      <c r="BBN2" s="5"/>
      <c r="BBO2" s="59"/>
      <c r="BBP2" s="60"/>
      <c r="BBQ2" s="5"/>
      <c r="BBR2" s="59"/>
      <c r="BBS2" s="60"/>
      <c r="BBT2" s="5"/>
      <c r="BBU2" s="59"/>
      <c r="BBV2" s="60"/>
      <c r="BBW2" s="5"/>
      <c r="BBX2" s="59"/>
      <c r="BBY2" s="60"/>
      <c r="BBZ2" s="5"/>
      <c r="BCA2" s="59"/>
      <c r="BCB2" s="60"/>
      <c r="BCC2" s="5"/>
      <c r="BCD2" s="59"/>
      <c r="BCE2" s="60"/>
      <c r="BCF2" s="5"/>
      <c r="BCG2" s="59"/>
      <c r="BCH2" s="60"/>
      <c r="BCI2" s="5"/>
      <c r="BCJ2" s="59"/>
      <c r="BCK2" s="60"/>
      <c r="BCL2" s="5"/>
      <c r="BCM2" s="59"/>
      <c r="BCN2" s="60"/>
      <c r="BCO2" s="5"/>
      <c r="BCP2" s="59"/>
      <c r="BCQ2" s="60"/>
      <c r="BCR2" s="5"/>
      <c r="BCS2" s="59"/>
      <c r="BCT2" s="60"/>
      <c r="BCU2" s="5"/>
      <c r="BCV2" s="59"/>
      <c r="BCW2" s="60"/>
      <c r="BCX2" s="5"/>
      <c r="BCY2" s="59"/>
      <c r="BCZ2" s="60"/>
      <c r="BDA2" s="5"/>
      <c r="BDB2" s="59"/>
      <c r="BDC2" s="60"/>
      <c r="BDD2" s="5"/>
      <c r="BDE2" s="59"/>
      <c r="BDF2" s="60"/>
      <c r="BDG2" s="5"/>
      <c r="BDH2" s="59"/>
      <c r="BDI2" s="60"/>
      <c r="BDJ2" s="5"/>
      <c r="BDK2" s="59"/>
      <c r="BDL2" s="60"/>
      <c r="BDM2" s="5"/>
      <c r="BDN2" s="59"/>
      <c r="BDO2" s="60"/>
      <c r="BDP2" s="5"/>
      <c r="BDQ2" s="59"/>
      <c r="BDR2" s="60"/>
      <c r="BDS2" s="5"/>
      <c r="BDT2" s="59"/>
      <c r="BDU2" s="60"/>
      <c r="BDV2" s="5"/>
      <c r="BDW2" s="59"/>
      <c r="BDX2" s="60"/>
      <c r="BDY2" s="5"/>
      <c r="BDZ2" s="59"/>
      <c r="BEA2" s="60"/>
      <c r="BEB2" s="5"/>
      <c r="BEC2" s="59"/>
      <c r="BED2" s="60"/>
      <c r="BEE2" s="5"/>
      <c r="BEF2" s="59"/>
      <c r="BEG2" s="60"/>
      <c r="BEH2" s="5"/>
      <c r="BEI2" s="59"/>
      <c r="BEJ2" s="60"/>
      <c r="BEK2" s="5"/>
      <c r="BEL2" s="59"/>
      <c r="BEM2" s="60"/>
      <c r="BEN2" s="5"/>
      <c r="BEO2" s="59"/>
      <c r="BEP2" s="60"/>
      <c r="BEQ2" s="5"/>
      <c r="BER2" s="59"/>
      <c r="BES2" s="60"/>
      <c r="BET2" s="5"/>
      <c r="BEU2" s="59"/>
      <c r="BEV2" s="60"/>
      <c r="BEW2" s="5"/>
      <c r="BEX2" s="59"/>
      <c r="BEY2" s="60"/>
      <c r="BEZ2" s="5"/>
      <c r="BFA2" s="59"/>
      <c r="BFB2" s="60"/>
      <c r="BFC2" s="5"/>
      <c r="BFD2" s="59"/>
      <c r="BFE2" s="60"/>
      <c r="BFF2" s="5"/>
      <c r="BFG2" s="59"/>
      <c r="BFH2" s="60"/>
      <c r="BFI2" s="5"/>
      <c r="BFJ2" s="59"/>
      <c r="BFK2" s="60"/>
      <c r="BFL2" s="5"/>
      <c r="BFM2" s="59"/>
      <c r="BFN2" s="60"/>
      <c r="BFO2" s="5"/>
      <c r="BFP2" s="59"/>
      <c r="BFQ2" s="60"/>
      <c r="BFR2" s="5"/>
      <c r="BFS2" s="59"/>
      <c r="BFT2" s="60"/>
      <c r="BFU2" s="5"/>
      <c r="BFV2" s="59"/>
      <c r="BFW2" s="60"/>
      <c r="BFX2" s="5"/>
      <c r="BFY2" s="59"/>
      <c r="BFZ2" s="60"/>
      <c r="BGA2" s="5"/>
      <c r="BGB2" s="59"/>
      <c r="BGC2" s="60"/>
      <c r="BGD2" s="5"/>
      <c r="BGE2" s="59"/>
      <c r="BGF2" s="60"/>
      <c r="BGG2" s="5"/>
      <c r="BGH2" s="59"/>
      <c r="BGI2" s="60"/>
      <c r="BGJ2" s="5"/>
      <c r="BGK2" s="59"/>
      <c r="BGL2" s="60"/>
      <c r="BGM2" s="5"/>
      <c r="BGN2" s="59"/>
      <c r="BGO2" s="60"/>
      <c r="BGP2" s="5"/>
      <c r="BGQ2" s="59"/>
      <c r="BGR2" s="60"/>
      <c r="BGS2" s="5"/>
      <c r="BGT2" s="59"/>
      <c r="BGU2" s="60"/>
      <c r="BGV2" s="5"/>
      <c r="BGW2" s="59"/>
      <c r="BGX2" s="60"/>
      <c r="BGY2" s="5"/>
      <c r="BGZ2" s="59"/>
      <c r="BHA2" s="60"/>
      <c r="BHB2" s="5"/>
      <c r="BHC2" s="59"/>
      <c r="BHD2" s="60"/>
      <c r="BHE2" s="5"/>
      <c r="BHF2" s="59"/>
      <c r="BHG2" s="60"/>
      <c r="BHH2" s="5"/>
      <c r="BHI2" s="59"/>
      <c r="BHJ2" s="60"/>
      <c r="BHK2" s="5"/>
      <c r="BHL2" s="59"/>
      <c r="BHM2" s="60"/>
      <c r="BHN2" s="5"/>
      <c r="BHO2" s="59"/>
      <c r="BHP2" s="60"/>
      <c r="BHQ2" s="5"/>
      <c r="BHR2" s="59"/>
      <c r="BHS2" s="60"/>
      <c r="BHT2" s="5"/>
      <c r="BHU2" s="59"/>
      <c r="BHV2" s="60"/>
      <c r="BHW2" s="5"/>
      <c r="BHX2" s="59"/>
      <c r="BHY2" s="60"/>
      <c r="BHZ2" s="5"/>
      <c r="BIA2" s="59"/>
      <c r="BIB2" s="60"/>
      <c r="BIC2" s="5"/>
      <c r="BID2" s="59"/>
      <c r="BIE2" s="60"/>
      <c r="BIF2" s="5"/>
      <c r="BIG2" s="59"/>
      <c r="BIH2" s="60"/>
      <c r="BII2" s="5"/>
      <c r="BIJ2" s="59"/>
      <c r="BIK2" s="60"/>
      <c r="BIL2" s="5"/>
      <c r="BIM2" s="59"/>
      <c r="BIN2" s="60"/>
      <c r="BIO2" s="5"/>
      <c r="BIP2" s="59"/>
      <c r="BIQ2" s="60"/>
      <c r="BIR2" s="5"/>
      <c r="BIS2" s="59"/>
      <c r="BIT2" s="60"/>
      <c r="BIU2" s="5"/>
      <c r="BIV2" s="59"/>
      <c r="BIW2" s="60"/>
      <c r="BIX2" s="5"/>
      <c r="BIY2" s="59"/>
      <c r="BIZ2" s="60"/>
      <c r="BJA2" s="5"/>
      <c r="BJB2" s="59"/>
      <c r="BJC2" s="60"/>
      <c r="BJD2" s="5"/>
      <c r="BJE2" s="59"/>
      <c r="BJF2" s="60"/>
      <c r="BJG2" s="5"/>
      <c r="BJH2" s="59"/>
      <c r="BJI2" s="60"/>
      <c r="BJJ2" s="5"/>
      <c r="BJK2" s="59"/>
      <c r="BJL2" s="60"/>
      <c r="BJM2" s="5"/>
      <c r="BJN2" s="59"/>
      <c r="BJO2" s="60"/>
      <c r="BJP2" s="5"/>
      <c r="BJQ2" s="59"/>
      <c r="BJR2" s="60"/>
      <c r="BJS2" s="5"/>
      <c r="BJT2" s="59"/>
      <c r="BJU2" s="60"/>
      <c r="BJV2" s="5"/>
      <c r="BJW2" s="59"/>
      <c r="BJX2" s="60"/>
      <c r="BJY2" s="5"/>
      <c r="BJZ2" s="59"/>
      <c r="BKA2" s="60"/>
      <c r="BKB2" s="5"/>
      <c r="BKC2" s="59"/>
      <c r="BKD2" s="60"/>
      <c r="BKE2" s="5"/>
      <c r="BKF2" s="59"/>
      <c r="BKG2" s="60"/>
      <c r="BKH2" s="5"/>
      <c r="BKI2" s="59"/>
      <c r="BKJ2" s="60"/>
      <c r="BKK2" s="5"/>
      <c r="BKL2" s="59"/>
      <c r="BKM2" s="60"/>
      <c r="BKN2" s="5"/>
      <c r="BKO2" s="59"/>
      <c r="BKP2" s="60"/>
      <c r="BKQ2" s="5"/>
      <c r="BKR2" s="59"/>
      <c r="BKS2" s="60"/>
      <c r="BKT2" s="5"/>
      <c r="BKU2" s="59"/>
      <c r="BKV2" s="60"/>
      <c r="BKW2" s="5"/>
      <c r="BKX2" s="59"/>
      <c r="BKY2" s="60"/>
      <c r="BKZ2" s="5"/>
      <c r="BLA2" s="59"/>
      <c r="BLB2" s="60"/>
      <c r="BLC2" s="5"/>
      <c r="BLD2" s="59"/>
      <c r="BLE2" s="60"/>
      <c r="BLF2" s="5"/>
      <c r="BLG2" s="59"/>
      <c r="BLH2" s="60"/>
      <c r="BLI2" s="5"/>
      <c r="BLJ2" s="59"/>
      <c r="BLK2" s="60"/>
      <c r="BLL2" s="5"/>
      <c r="BLM2" s="59"/>
      <c r="BLN2" s="60"/>
      <c r="BLO2" s="5"/>
      <c r="BLP2" s="59"/>
      <c r="BLQ2" s="60"/>
      <c r="BLR2" s="5"/>
      <c r="BLS2" s="59"/>
      <c r="BLT2" s="60"/>
      <c r="BLU2" s="5"/>
      <c r="BLV2" s="59"/>
      <c r="BLW2" s="60"/>
      <c r="BLX2" s="5"/>
      <c r="BLY2" s="59"/>
      <c r="BLZ2" s="60"/>
      <c r="BMA2" s="5"/>
      <c r="BMB2" s="59"/>
      <c r="BMC2" s="60"/>
      <c r="BMD2" s="5"/>
      <c r="BME2" s="59"/>
      <c r="BMF2" s="60"/>
      <c r="BMG2" s="5"/>
      <c r="BMH2" s="59"/>
      <c r="BMI2" s="60"/>
      <c r="BMJ2" s="5"/>
      <c r="BMK2" s="59"/>
      <c r="BML2" s="60"/>
      <c r="BMM2" s="5"/>
      <c r="BMN2" s="59"/>
      <c r="BMO2" s="60"/>
      <c r="BMP2" s="5"/>
      <c r="BMQ2" s="59"/>
      <c r="BMR2" s="60"/>
      <c r="BMS2" s="5"/>
      <c r="BMT2" s="59"/>
      <c r="BMU2" s="60"/>
      <c r="BMV2" s="5"/>
      <c r="BMW2" s="59"/>
      <c r="BMX2" s="60"/>
      <c r="BMY2" s="5"/>
      <c r="BMZ2" s="59"/>
      <c r="BNA2" s="60"/>
      <c r="BNB2" s="5"/>
      <c r="BNC2" s="59"/>
      <c r="BND2" s="60"/>
      <c r="BNE2" s="5"/>
      <c r="BNF2" s="59"/>
      <c r="BNG2" s="60"/>
      <c r="BNH2" s="5"/>
      <c r="BNI2" s="59"/>
      <c r="BNJ2" s="60"/>
      <c r="BNK2" s="5"/>
      <c r="BNL2" s="59"/>
      <c r="BNM2" s="60"/>
      <c r="BNN2" s="5"/>
      <c r="BNO2" s="59"/>
      <c r="BNP2" s="60"/>
      <c r="BNQ2" s="5"/>
      <c r="BNR2" s="59"/>
      <c r="BNS2" s="60"/>
      <c r="BNT2" s="5"/>
      <c r="BNU2" s="59"/>
      <c r="BNV2" s="60"/>
      <c r="BNW2" s="5"/>
      <c r="BNX2" s="59"/>
      <c r="BNY2" s="60"/>
      <c r="BNZ2" s="5"/>
      <c r="BOA2" s="59"/>
      <c r="BOB2" s="60"/>
      <c r="BOC2" s="5"/>
      <c r="BOD2" s="59"/>
      <c r="BOE2" s="60"/>
      <c r="BOF2" s="5"/>
      <c r="BOG2" s="59"/>
      <c r="BOH2" s="60"/>
      <c r="BOI2" s="5"/>
      <c r="BOJ2" s="59"/>
      <c r="BOK2" s="60"/>
      <c r="BOL2" s="5"/>
      <c r="BOM2" s="59"/>
      <c r="BON2" s="60"/>
      <c r="BOO2" s="5"/>
      <c r="BOP2" s="59"/>
      <c r="BOQ2" s="60"/>
      <c r="BOR2" s="5"/>
      <c r="BOS2" s="59"/>
      <c r="BOT2" s="60"/>
      <c r="BOU2" s="5"/>
      <c r="BOV2" s="59"/>
      <c r="BOW2" s="60"/>
      <c r="BOX2" s="5"/>
      <c r="BOY2" s="59"/>
      <c r="BOZ2" s="60"/>
      <c r="BPA2" s="5"/>
      <c r="BPB2" s="59"/>
      <c r="BPC2" s="60"/>
      <c r="BPD2" s="5"/>
      <c r="BPE2" s="59"/>
      <c r="BPF2" s="60"/>
      <c r="BPG2" s="5"/>
      <c r="BPH2" s="59"/>
      <c r="BPI2" s="60"/>
      <c r="BPJ2" s="5"/>
      <c r="BPK2" s="59"/>
      <c r="BPL2" s="60"/>
      <c r="BPM2" s="5"/>
      <c r="BPN2" s="59"/>
      <c r="BPO2" s="60"/>
      <c r="BPP2" s="5"/>
      <c r="BPQ2" s="59"/>
      <c r="BPR2" s="60"/>
      <c r="BPS2" s="5"/>
      <c r="BPT2" s="59"/>
      <c r="BPU2" s="60"/>
      <c r="BPV2" s="5"/>
      <c r="BPW2" s="59"/>
      <c r="BPX2" s="60"/>
      <c r="BPY2" s="5"/>
      <c r="BPZ2" s="59"/>
      <c r="BQA2" s="60"/>
      <c r="BQB2" s="5"/>
      <c r="BQC2" s="59"/>
      <c r="BQD2" s="60"/>
      <c r="BQE2" s="5"/>
      <c r="BQF2" s="59"/>
      <c r="BQG2" s="60"/>
      <c r="BQH2" s="5"/>
      <c r="BQI2" s="59"/>
      <c r="BQJ2" s="60"/>
      <c r="BQK2" s="5"/>
      <c r="BQL2" s="59"/>
      <c r="BQM2" s="60"/>
      <c r="BQN2" s="5"/>
      <c r="BQO2" s="59"/>
      <c r="BQP2" s="60"/>
      <c r="BQQ2" s="5"/>
      <c r="BQR2" s="59"/>
      <c r="BQS2" s="60"/>
      <c r="BQT2" s="5"/>
      <c r="BQU2" s="59"/>
      <c r="BQV2" s="60"/>
      <c r="BQW2" s="5"/>
      <c r="BQX2" s="59"/>
      <c r="BQY2" s="60"/>
      <c r="BQZ2" s="5"/>
      <c r="BRA2" s="59"/>
      <c r="BRB2" s="60"/>
      <c r="BRC2" s="5"/>
      <c r="BRD2" s="59"/>
      <c r="BRE2" s="60"/>
      <c r="BRF2" s="5"/>
      <c r="BRG2" s="59"/>
      <c r="BRH2" s="60"/>
      <c r="BRI2" s="5"/>
      <c r="BRJ2" s="59"/>
      <c r="BRK2" s="60"/>
      <c r="BRL2" s="5"/>
      <c r="BRM2" s="59"/>
      <c r="BRN2" s="60"/>
      <c r="BRO2" s="5"/>
      <c r="BRP2" s="59"/>
      <c r="BRQ2" s="60"/>
      <c r="BRR2" s="5"/>
      <c r="BRS2" s="59"/>
      <c r="BRT2" s="60"/>
      <c r="BRU2" s="5"/>
      <c r="BRV2" s="59"/>
      <c r="BRW2" s="60"/>
      <c r="BRX2" s="5"/>
      <c r="BRY2" s="59"/>
      <c r="BRZ2" s="60"/>
      <c r="BSA2" s="5"/>
      <c r="BSB2" s="59"/>
      <c r="BSC2" s="60"/>
      <c r="BSD2" s="5"/>
      <c r="BSE2" s="59"/>
      <c r="BSF2" s="60"/>
      <c r="BSG2" s="5"/>
      <c r="BSH2" s="59"/>
      <c r="BSI2" s="60"/>
      <c r="BSJ2" s="5"/>
      <c r="BSK2" s="59"/>
      <c r="BSL2" s="60"/>
      <c r="BSM2" s="5"/>
      <c r="BSN2" s="59"/>
      <c r="BSO2" s="60"/>
      <c r="BSP2" s="5"/>
      <c r="BSQ2" s="59"/>
      <c r="BSR2" s="60"/>
      <c r="BSS2" s="5"/>
      <c r="BST2" s="59"/>
      <c r="BSU2" s="60"/>
      <c r="BSV2" s="5"/>
      <c r="BSW2" s="59"/>
      <c r="BSX2" s="60"/>
      <c r="BSY2" s="5"/>
      <c r="BSZ2" s="59"/>
      <c r="BTA2" s="60"/>
      <c r="BTB2" s="5"/>
      <c r="BTC2" s="59"/>
      <c r="BTD2" s="60"/>
      <c r="BTE2" s="5"/>
      <c r="BTF2" s="59"/>
      <c r="BTG2" s="60"/>
      <c r="BTH2" s="5"/>
      <c r="BTI2" s="59"/>
      <c r="BTJ2" s="60"/>
      <c r="BTK2" s="5"/>
      <c r="BTL2" s="59"/>
      <c r="BTM2" s="60"/>
      <c r="BTN2" s="5"/>
      <c r="BTO2" s="59"/>
      <c r="BTP2" s="60"/>
      <c r="BTQ2" s="5"/>
      <c r="BTR2" s="59"/>
      <c r="BTS2" s="60"/>
      <c r="BTT2" s="5"/>
      <c r="BTU2" s="59"/>
      <c r="BTV2" s="60"/>
      <c r="BTW2" s="5"/>
      <c r="BTX2" s="59"/>
      <c r="BTY2" s="60"/>
      <c r="BTZ2" s="5"/>
      <c r="BUA2" s="59"/>
      <c r="BUB2" s="60"/>
      <c r="BUC2" s="5"/>
      <c r="BUD2" s="59"/>
      <c r="BUE2" s="60"/>
      <c r="BUF2" s="5"/>
      <c r="BUG2" s="59"/>
      <c r="BUH2" s="60"/>
      <c r="BUI2" s="5"/>
      <c r="BUJ2" s="59"/>
      <c r="BUK2" s="60"/>
      <c r="BUL2" s="5"/>
      <c r="BUM2" s="59"/>
      <c r="BUN2" s="60"/>
      <c r="BUO2" s="5"/>
      <c r="BUP2" s="59"/>
      <c r="BUQ2" s="60"/>
      <c r="BUR2" s="5"/>
      <c r="BUS2" s="59"/>
      <c r="BUT2" s="60"/>
      <c r="BUU2" s="5"/>
      <c r="BUV2" s="59"/>
      <c r="BUW2" s="60"/>
      <c r="BUX2" s="5"/>
      <c r="BUY2" s="59"/>
      <c r="BUZ2" s="60"/>
      <c r="BVA2" s="5"/>
      <c r="BVB2" s="59"/>
      <c r="BVC2" s="60"/>
      <c r="BVD2" s="5"/>
      <c r="BVE2" s="59"/>
      <c r="BVF2" s="60"/>
      <c r="BVG2" s="5"/>
      <c r="BVH2" s="59"/>
      <c r="BVI2" s="60"/>
      <c r="BVJ2" s="5"/>
      <c r="BVK2" s="59"/>
      <c r="BVL2" s="60"/>
      <c r="BVM2" s="5"/>
      <c r="BVN2" s="59"/>
      <c r="BVO2" s="60"/>
      <c r="BVP2" s="5"/>
      <c r="BVQ2" s="59"/>
      <c r="BVR2" s="60"/>
      <c r="BVS2" s="5"/>
      <c r="BVT2" s="59"/>
      <c r="BVU2" s="60"/>
      <c r="BVV2" s="5"/>
      <c r="BVW2" s="59"/>
      <c r="BVX2" s="60"/>
      <c r="BVY2" s="5"/>
      <c r="BVZ2" s="59"/>
      <c r="BWA2" s="60"/>
      <c r="BWB2" s="5"/>
      <c r="BWC2" s="59"/>
      <c r="BWD2" s="60"/>
      <c r="BWE2" s="5"/>
      <c r="BWF2" s="59"/>
      <c r="BWG2" s="60"/>
      <c r="BWH2" s="5"/>
      <c r="BWI2" s="59"/>
      <c r="BWJ2" s="60"/>
      <c r="BWK2" s="5"/>
      <c r="BWL2" s="59"/>
      <c r="BWM2" s="60"/>
      <c r="BWN2" s="5"/>
      <c r="BWO2" s="59"/>
      <c r="BWP2" s="60"/>
      <c r="BWQ2" s="5"/>
      <c r="BWR2" s="59"/>
      <c r="BWS2" s="60"/>
      <c r="BWT2" s="5"/>
      <c r="BWU2" s="59"/>
      <c r="BWV2" s="60"/>
      <c r="BWW2" s="5"/>
      <c r="BWX2" s="59"/>
      <c r="BWY2" s="60"/>
      <c r="BWZ2" s="5"/>
      <c r="BXA2" s="59"/>
      <c r="BXB2" s="60"/>
      <c r="BXC2" s="5"/>
      <c r="BXD2" s="59"/>
      <c r="BXE2" s="60"/>
      <c r="BXF2" s="5"/>
      <c r="BXG2" s="59"/>
      <c r="BXH2" s="60"/>
      <c r="BXI2" s="5"/>
      <c r="BXJ2" s="59"/>
      <c r="BXK2" s="60"/>
      <c r="BXL2" s="5"/>
      <c r="BXM2" s="59"/>
      <c r="BXN2" s="60"/>
      <c r="BXO2" s="5"/>
      <c r="BXP2" s="59"/>
      <c r="BXQ2" s="60"/>
      <c r="BXR2" s="5"/>
      <c r="BXS2" s="59"/>
      <c r="BXT2" s="60"/>
      <c r="BXU2" s="5"/>
      <c r="BXV2" s="59"/>
      <c r="BXW2" s="60"/>
      <c r="BXX2" s="5"/>
      <c r="BXY2" s="59"/>
      <c r="BXZ2" s="60"/>
      <c r="BYA2" s="5"/>
      <c r="BYB2" s="59"/>
      <c r="BYC2" s="60"/>
      <c r="BYD2" s="5"/>
      <c r="BYE2" s="59"/>
      <c r="BYF2" s="60"/>
      <c r="BYG2" s="5"/>
      <c r="BYH2" s="59"/>
      <c r="BYI2" s="60"/>
      <c r="BYJ2" s="5"/>
      <c r="BYK2" s="59"/>
      <c r="BYL2" s="60"/>
      <c r="BYM2" s="5"/>
      <c r="BYN2" s="59"/>
      <c r="BYO2" s="60"/>
      <c r="BYP2" s="5"/>
      <c r="BYQ2" s="59"/>
      <c r="BYR2" s="60"/>
      <c r="BYS2" s="5"/>
      <c r="BYT2" s="59"/>
      <c r="BYU2" s="60"/>
      <c r="BYV2" s="5"/>
      <c r="BYW2" s="59"/>
      <c r="BYX2" s="60"/>
      <c r="BYY2" s="5"/>
      <c r="BYZ2" s="59"/>
      <c r="BZA2" s="60"/>
      <c r="BZB2" s="5"/>
      <c r="BZC2" s="59"/>
      <c r="BZD2" s="60"/>
      <c r="BZE2" s="5"/>
      <c r="BZF2" s="59"/>
      <c r="BZG2" s="60"/>
      <c r="BZH2" s="5"/>
      <c r="BZI2" s="59"/>
      <c r="BZJ2" s="60"/>
      <c r="BZK2" s="5"/>
      <c r="BZL2" s="59"/>
      <c r="BZM2" s="60"/>
      <c r="BZN2" s="5"/>
      <c r="BZO2" s="59"/>
      <c r="BZP2" s="60"/>
      <c r="BZQ2" s="5"/>
      <c r="BZR2" s="59"/>
      <c r="BZS2" s="60"/>
      <c r="BZT2" s="5"/>
      <c r="BZU2" s="59"/>
      <c r="BZV2" s="60"/>
      <c r="BZW2" s="5"/>
      <c r="BZX2" s="59"/>
      <c r="BZY2" s="60"/>
      <c r="BZZ2" s="5"/>
      <c r="CAA2" s="59"/>
      <c r="CAB2" s="60"/>
      <c r="CAC2" s="5"/>
      <c r="CAD2" s="59"/>
      <c r="CAE2" s="60"/>
      <c r="CAF2" s="5"/>
      <c r="CAG2" s="59"/>
      <c r="CAH2" s="60"/>
      <c r="CAI2" s="5"/>
      <c r="CAJ2" s="59"/>
      <c r="CAK2" s="60"/>
      <c r="CAL2" s="5"/>
      <c r="CAM2" s="59"/>
      <c r="CAN2" s="60"/>
      <c r="CAO2" s="5"/>
      <c r="CAP2" s="59"/>
      <c r="CAQ2" s="60"/>
      <c r="CAR2" s="5"/>
      <c r="CAS2" s="59"/>
      <c r="CAT2" s="60"/>
      <c r="CAU2" s="5"/>
      <c r="CAV2" s="59"/>
      <c r="CAW2" s="60"/>
      <c r="CAX2" s="5"/>
      <c r="CAY2" s="59"/>
      <c r="CAZ2" s="60"/>
      <c r="CBA2" s="5"/>
      <c r="CBB2" s="59"/>
      <c r="CBC2" s="60"/>
      <c r="CBD2" s="5"/>
      <c r="CBE2" s="59"/>
      <c r="CBF2" s="60"/>
      <c r="CBG2" s="5"/>
      <c r="CBH2" s="59"/>
      <c r="CBI2" s="60"/>
      <c r="CBJ2" s="5"/>
      <c r="CBK2" s="59"/>
      <c r="CBL2" s="60"/>
      <c r="CBM2" s="5"/>
      <c r="CBN2" s="59"/>
      <c r="CBO2" s="60"/>
      <c r="CBP2" s="5"/>
      <c r="CBQ2" s="59"/>
      <c r="CBR2" s="60"/>
      <c r="CBS2" s="5"/>
      <c r="CBT2" s="59"/>
      <c r="CBU2" s="60"/>
      <c r="CBV2" s="5"/>
      <c r="CBW2" s="59"/>
      <c r="CBX2" s="60"/>
      <c r="CBY2" s="5"/>
      <c r="CBZ2" s="59"/>
      <c r="CCA2" s="60"/>
      <c r="CCB2" s="5"/>
      <c r="CCC2" s="59"/>
      <c r="CCD2" s="60"/>
      <c r="CCE2" s="5"/>
      <c r="CCF2" s="59"/>
      <c r="CCG2" s="60"/>
      <c r="CCH2" s="5"/>
      <c r="CCI2" s="59"/>
      <c r="CCJ2" s="60"/>
      <c r="CCK2" s="5"/>
      <c r="CCL2" s="59"/>
      <c r="CCM2" s="60"/>
      <c r="CCN2" s="5"/>
      <c r="CCO2" s="59"/>
      <c r="CCP2" s="60"/>
      <c r="CCQ2" s="5"/>
      <c r="CCR2" s="59"/>
      <c r="CCS2" s="60"/>
      <c r="CCT2" s="5"/>
      <c r="CCU2" s="59"/>
      <c r="CCV2" s="60"/>
      <c r="CCW2" s="5"/>
      <c r="CCX2" s="59"/>
      <c r="CCY2" s="60"/>
      <c r="CCZ2" s="5"/>
      <c r="CDA2" s="59"/>
      <c r="CDB2" s="60"/>
      <c r="CDC2" s="5"/>
      <c r="CDD2" s="59"/>
      <c r="CDE2" s="60"/>
      <c r="CDF2" s="5"/>
      <c r="CDG2" s="59"/>
      <c r="CDH2" s="60"/>
      <c r="CDI2" s="5"/>
      <c r="CDJ2" s="59"/>
      <c r="CDK2" s="60"/>
      <c r="CDL2" s="5"/>
      <c r="CDM2" s="59"/>
      <c r="CDN2" s="60"/>
      <c r="CDO2" s="5"/>
      <c r="CDP2" s="59"/>
      <c r="CDQ2" s="60"/>
      <c r="CDR2" s="5"/>
      <c r="CDS2" s="59"/>
      <c r="CDT2" s="60"/>
      <c r="CDU2" s="5"/>
      <c r="CDV2" s="59"/>
      <c r="CDW2" s="60"/>
      <c r="CDX2" s="5"/>
      <c r="CDY2" s="59"/>
      <c r="CDZ2" s="60"/>
      <c r="CEA2" s="5"/>
      <c r="CEB2" s="59"/>
      <c r="CEC2" s="60"/>
      <c r="CED2" s="5"/>
      <c r="CEE2" s="59"/>
      <c r="CEF2" s="60"/>
      <c r="CEG2" s="5"/>
      <c r="CEH2" s="59"/>
      <c r="CEI2" s="60"/>
      <c r="CEJ2" s="5"/>
      <c r="CEK2" s="59"/>
      <c r="CEL2" s="60"/>
      <c r="CEM2" s="5"/>
      <c r="CEN2" s="59"/>
      <c r="CEO2" s="60"/>
      <c r="CEP2" s="5"/>
      <c r="CEQ2" s="59"/>
      <c r="CER2" s="60"/>
      <c r="CES2" s="5"/>
      <c r="CET2" s="59"/>
      <c r="CEU2" s="60"/>
      <c r="CEV2" s="5"/>
      <c r="CEW2" s="59"/>
      <c r="CEX2" s="60"/>
      <c r="CEY2" s="5"/>
      <c r="CEZ2" s="59"/>
      <c r="CFA2" s="60"/>
      <c r="CFB2" s="5"/>
      <c r="CFC2" s="59"/>
      <c r="CFD2" s="60"/>
      <c r="CFE2" s="5"/>
      <c r="CFF2" s="59"/>
      <c r="CFG2" s="60"/>
      <c r="CFH2" s="5"/>
      <c r="CFI2" s="59"/>
      <c r="CFJ2" s="60"/>
      <c r="CFK2" s="5"/>
      <c r="CFL2" s="59"/>
      <c r="CFM2" s="60"/>
      <c r="CFN2" s="5"/>
      <c r="CFO2" s="59"/>
      <c r="CFP2" s="60"/>
      <c r="CFQ2" s="5"/>
      <c r="CFR2" s="59"/>
      <c r="CFS2" s="60"/>
      <c r="CFT2" s="5"/>
      <c r="CFU2" s="59"/>
      <c r="CFV2" s="60"/>
      <c r="CFW2" s="5"/>
      <c r="CFX2" s="59"/>
      <c r="CFY2" s="60"/>
      <c r="CFZ2" s="5"/>
      <c r="CGA2" s="59"/>
      <c r="CGB2" s="60"/>
      <c r="CGC2" s="5"/>
      <c r="CGD2" s="59"/>
      <c r="CGE2" s="60"/>
      <c r="CGF2" s="5"/>
      <c r="CGG2" s="59"/>
      <c r="CGH2" s="60"/>
      <c r="CGI2" s="5"/>
      <c r="CGJ2" s="59"/>
      <c r="CGK2" s="60"/>
      <c r="CGL2" s="5"/>
      <c r="CGM2" s="59"/>
      <c r="CGN2" s="60"/>
      <c r="CGO2" s="5"/>
      <c r="CGP2" s="59"/>
      <c r="CGQ2" s="60"/>
      <c r="CGR2" s="5"/>
      <c r="CGS2" s="59"/>
      <c r="CGT2" s="60"/>
      <c r="CGU2" s="5"/>
      <c r="CGV2" s="59"/>
      <c r="CGW2" s="60"/>
      <c r="CGX2" s="5"/>
      <c r="CGY2" s="59"/>
      <c r="CGZ2" s="60"/>
      <c r="CHA2" s="5"/>
      <c r="CHB2" s="59"/>
      <c r="CHC2" s="60"/>
      <c r="CHD2" s="5"/>
      <c r="CHE2" s="59"/>
      <c r="CHF2" s="60"/>
      <c r="CHG2" s="5"/>
      <c r="CHH2" s="59"/>
      <c r="CHI2" s="60"/>
      <c r="CHJ2" s="5"/>
      <c r="CHK2" s="59"/>
      <c r="CHL2" s="60"/>
      <c r="CHM2" s="5"/>
      <c r="CHN2" s="59"/>
      <c r="CHO2" s="60"/>
      <c r="CHP2" s="5"/>
      <c r="CHQ2" s="59"/>
      <c r="CHR2" s="60"/>
      <c r="CHS2" s="5"/>
      <c r="CHT2" s="59"/>
      <c r="CHU2" s="60"/>
      <c r="CHV2" s="5"/>
      <c r="CHW2" s="59"/>
      <c r="CHX2" s="60"/>
      <c r="CHY2" s="5"/>
      <c r="CHZ2" s="59"/>
      <c r="CIA2" s="60"/>
      <c r="CIB2" s="5"/>
      <c r="CIC2" s="59"/>
      <c r="CID2" s="60"/>
      <c r="CIE2" s="5"/>
      <c r="CIF2" s="59"/>
      <c r="CIG2" s="60"/>
      <c r="CIH2" s="5"/>
      <c r="CII2" s="59"/>
      <c r="CIJ2" s="60"/>
      <c r="CIK2" s="5"/>
      <c r="CIL2" s="59"/>
      <c r="CIM2" s="60"/>
      <c r="CIN2" s="5"/>
      <c r="CIO2" s="59"/>
      <c r="CIP2" s="60"/>
      <c r="CIQ2" s="5"/>
      <c r="CIR2" s="59"/>
      <c r="CIS2" s="60"/>
      <c r="CIT2" s="5"/>
      <c r="CIU2" s="59"/>
      <c r="CIV2" s="60"/>
      <c r="CIW2" s="5"/>
      <c r="CIX2" s="59"/>
      <c r="CIY2" s="60"/>
      <c r="CIZ2" s="5"/>
      <c r="CJA2" s="59"/>
      <c r="CJB2" s="60"/>
      <c r="CJC2" s="5"/>
      <c r="CJD2" s="59"/>
      <c r="CJE2" s="60"/>
      <c r="CJF2" s="5"/>
      <c r="CJG2" s="59"/>
      <c r="CJH2" s="60"/>
      <c r="CJI2" s="5"/>
      <c r="CJJ2" s="59"/>
      <c r="CJK2" s="60"/>
      <c r="CJL2" s="5"/>
      <c r="CJM2" s="59"/>
      <c r="CJN2" s="60"/>
      <c r="CJO2" s="5"/>
      <c r="CJP2" s="59"/>
      <c r="CJQ2" s="60"/>
      <c r="CJR2" s="5"/>
      <c r="CJS2" s="59"/>
      <c r="CJT2" s="60"/>
      <c r="CJU2" s="5"/>
      <c r="CJV2" s="59"/>
      <c r="CJW2" s="60"/>
      <c r="CJX2" s="5"/>
      <c r="CJY2" s="59"/>
      <c r="CJZ2" s="60"/>
      <c r="CKA2" s="5"/>
      <c r="CKB2" s="59"/>
      <c r="CKC2" s="60"/>
      <c r="CKD2" s="5"/>
      <c r="CKE2" s="59"/>
      <c r="CKF2" s="60"/>
      <c r="CKG2" s="5"/>
      <c r="CKH2" s="59"/>
      <c r="CKI2" s="60"/>
      <c r="CKJ2" s="5"/>
      <c r="CKK2" s="59"/>
      <c r="CKL2" s="60"/>
      <c r="CKM2" s="5"/>
      <c r="CKN2" s="59"/>
      <c r="CKO2" s="60"/>
      <c r="CKP2" s="5"/>
      <c r="CKQ2" s="59"/>
      <c r="CKR2" s="60"/>
      <c r="CKS2" s="5"/>
      <c r="CKT2" s="59"/>
      <c r="CKU2" s="60"/>
      <c r="CKV2" s="5"/>
      <c r="CKW2" s="59"/>
      <c r="CKX2" s="60"/>
      <c r="CKY2" s="5"/>
      <c r="CKZ2" s="59"/>
      <c r="CLA2" s="60"/>
      <c r="CLB2" s="5"/>
      <c r="CLC2" s="59"/>
      <c r="CLD2" s="60"/>
      <c r="CLE2" s="5"/>
      <c r="CLF2" s="59"/>
      <c r="CLG2" s="60"/>
      <c r="CLH2" s="5"/>
      <c r="CLI2" s="59"/>
      <c r="CLJ2" s="60"/>
      <c r="CLK2" s="5"/>
      <c r="CLL2" s="59"/>
      <c r="CLM2" s="60"/>
      <c r="CLN2" s="5"/>
      <c r="CLO2" s="59"/>
      <c r="CLP2" s="60"/>
      <c r="CLQ2" s="5"/>
      <c r="CLR2" s="59"/>
      <c r="CLS2" s="60"/>
      <c r="CLT2" s="5"/>
      <c r="CLU2" s="59"/>
      <c r="CLV2" s="60"/>
      <c r="CLW2" s="5"/>
      <c r="CLX2" s="59"/>
      <c r="CLY2" s="60"/>
      <c r="CLZ2" s="5"/>
      <c r="CMA2" s="59"/>
      <c r="CMB2" s="60"/>
      <c r="CMC2" s="5"/>
      <c r="CMD2" s="59"/>
      <c r="CME2" s="60"/>
      <c r="CMF2" s="5"/>
      <c r="CMG2" s="59"/>
      <c r="CMH2" s="60"/>
      <c r="CMI2" s="5"/>
      <c r="CMJ2" s="59"/>
      <c r="CMK2" s="60"/>
      <c r="CML2" s="5"/>
      <c r="CMM2" s="59"/>
      <c r="CMN2" s="60"/>
      <c r="CMO2" s="5"/>
      <c r="CMP2" s="59"/>
      <c r="CMQ2" s="60"/>
      <c r="CMR2" s="5"/>
      <c r="CMS2" s="59"/>
      <c r="CMT2" s="60"/>
      <c r="CMU2" s="5"/>
      <c r="CMV2" s="59"/>
      <c r="CMW2" s="60"/>
      <c r="CMX2" s="5"/>
      <c r="CMY2" s="59"/>
      <c r="CMZ2" s="60"/>
      <c r="CNA2" s="5"/>
      <c r="CNB2" s="59"/>
      <c r="CNC2" s="60"/>
      <c r="CND2" s="5"/>
      <c r="CNE2" s="59"/>
      <c r="CNF2" s="60"/>
      <c r="CNG2" s="5"/>
      <c r="CNH2" s="59"/>
      <c r="CNI2" s="60"/>
      <c r="CNJ2" s="5"/>
      <c r="CNK2" s="59"/>
      <c r="CNL2" s="60"/>
      <c r="CNM2" s="5"/>
      <c r="CNN2" s="59"/>
      <c r="CNO2" s="60"/>
      <c r="CNP2" s="5"/>
      <c r="CNQ2" s="59"/>
      <c r="CNR2" s="60"/>
      <c r="CNS2" s="5"/>
      <c r="CNT2" s="59"/>
      <c r="CNU2" s="60"/>
      <c r="CNV2" s="5"/>
      <c r="CNW2" s="59"/>
      <c r="CNX2" s="60"/>
      <c r="CNY2" s="5"/>
      <c r="CNZ2" s="59"/>
      <c r="COA2" s="60"/>
      <c r="COB2" s="5"/>
      <c r="COC2" s="59"/>
      <c r="COD2" s="60"/>
      <c r="COE2" s="5"/>
      <c r="COF2" s="59"/>
      <c r="COG2" s="60"/>
      <c r="COH2" s="5"/>
      <c r="COI2" s="59"/>
      <c r="COJ2" s="60"/>
      <c r="COK2" s="5"/>
      <c r="COL2" s="59"/>
      <c r="COM2" s="60"/>
      <c r="CON2" s="5"/>
      <c r="COO2" s="59"/>
      <c r="COP2" s="60"/>
      <c r="COQ2" s="5"/>
      <c r="COR2" s="59"/>
      <c r="COS2" s="60"/>
      <c r="COT2" s="5"/>
      <c r="COU2" s="59"/>
      <c r="COV2" s="60"/>
      <c r="COW2" s="5"/>
      <c r="COX2" s="59"/>
      <c r="COY2" s="60"/>
      <c r="COZ2" s="5"/>
      <c r="CPA2" s="59"/>
      <c r="CPB2" s="60"/>
      <c r="CPC2" s="5"/>
      <c r="CPD2" s="59"/>
      <c r="CPE2" s="60"/>
      <c r="CPF2" s="5"/>
      <c r="CPG2" s="59"/>
      <c r="CPH2" s="60"/>
      <c r="CPI2" s="5"/>
      <c r="CPJ2" s="59"/>
      <c r="CPK2" s="60"/>
      <c r="CPL2" s="5"/>
      <c r="CPM2" s="59"/>
      <c r="CPN2" s="60"/>
      <c r="CPO2" s="5"/>
      <c r="CPP2" s="59"/>
      <c r="CPQ2" s="60"/>
      <c r="CPR2" s="5"/>
      <c r="CPS2" s="59"/>
      <c r="CPT2" s="60"/>
      <c r="CPU2" s="5"/>
      <c r="CPV2" s="59"/>
      <c r="CPW2" s="60"/>
      <c r="CPX2" s="5"/>
      <c r="CPY2" s="59"/>
      <c r="CPZ2" s="60"/>
      <c r="CQA2" s="5"/>
      <c r="CQB2" s="59"/>
      <c r="CQC2" s="60"/>
      <c r="CQD2" s="5"/>
      <c r="CQE2" s="59"/>
      <c r="CQF2" s="60"/>
      <c r="CQG2" s="5"/>
      <c r="CQH2" s="59"/>
      <c r="CQI2" s="60"/>
      <c r="CQJ2" s="5"/>
      <c r="CQK2" s="59"/>
      <c r="CQL2" s="60"/>
      <c r="CQM2" s="5"/>
      <c r="CQN2" s="59"/>
      <c r="CQO2" s="60"/>
      <c r="CQP2" s="5"/>
      <c r="CQQ2" s="59"/>
      <c r="CQR2" s="60"/>
      <c r="CQS2" s="5"/>
      <c r="CQT2" s="59"/>
      <c r="CQU2" s="60"/>
      <c r="CQV2" s="5"/>
      <c r="CQW2" s="59"/>
      <c r="CQX2" s="60"/>
      <c r="CQY2" s="5"/>
      <c r="CQZ2" s="59"/>
      <c r="CRA2" s="60"/>
      <c r="CRB2" s="5"/>
      <c r="CRC2" s="59"/>
      <c r="CRD2" s="60"/>
      <c r="CRE2" s="5"/>
      <c r="CRF2" s="59"/>
      <c r="CRG2" s="60"/>
      <c r="CRH2" s="5"/>
      <c r="CRI2" s="59"/>
      <c r="CRJ2" s="60"/>
      <c r="CRK2" s="5"/>
      <c r="CRL2" s="59"/>
      <c r="CRM2" s="60"/>
      <c r="CRN2" s="5"/>
      <c r="CRO2" s="59"/>
      <c r="CRP2" s="60"/>
      <c r="CRQ2" s="5"/>
      <c r="CRR2" s="59"/>
      <c r="CRS2" s="60"/>
      <c r="CRT2" s="5"/>
      <c r="CRU2" s="59"/>
      <c r="CRV2" s="60"/>
      <c r="CRW2" s="5"/>
      <c r="CRX2" s="59"/>
      <c r="CRY2" s="60"/>
      <c r="CRZ2" s="5"/>
      <c r="CSA2" s="59"/>
      <c r="CSB2" s="60"/>
      <c r="CSC2" s="5"/>
      <c r="CSD2" s="59"/>
      <c r="CSE2" s="60"/>
      <c r="CSF2" s="5"/>
      <c r="CSG2" s="59"/>
      <c r="CSH2" s="60"/>
      <c r="CSI2" s="5"/>
      <c r="CSJ2" s="59"/>
      <c r="CSK2" s="60"/>
    </row>
    <row r="3" spans="1:2533" x14ac:dyDescent="0.25">
      <c r="A3" s="6" t="s">
        <v>3</v>
      </c>
      <c r="B3" s="7"/>
      <c r="C3" s="57" t="str">
        <f>IF(ISBLANK(D1),"",VLOOKUP(D1,Register,4,FALSE))</f>
        <v>Westmill Fish Farm</v>
      </c>
      <c r="D3" s="58"/>
      <c r="E3" s="7"/>
      <c r="F3" s="57" t="str">
        <f>IF(ISBLANK(G1),"",IF(VLOOKUP(G1,Register,4,FALSE)=0,"",(VLOOKUP(G1,Register,4,FALSE))))</f>
        <v>Invicta Trout</v>
      </c>
      <c r="G3" s="58"/>
      <c r="H3" s="7"/>
      <c r="I3" s="57" t="str">
        <f>IF(ISBLANK(J1),"",IF(VLOOKUP(J1,Register,4,FALSE)=0,"",(VLOOKUP(J1,Register,4,FALSE))))</f>
        <v>Trossachs Trout  Ltd</v>
      </c>
      <c r="J3" s="58"/>
      <c r="K3" s="7"/>
      <c r="L3" s="57" t="str">
        <f>IF(ISBLANK(M1),"",IF(VLOOKUP(M1,Register,4,FALSE)=0,"",(VLOOKUP(M1,Register,4,FALSE))))</f>
        <v>Evanachan Salt Water</v>
      </c>
      <c r="M3" s="58"/>
      <c r="N3" s="7"/>
      <c r="O3" s="57" t="str">
        <f>IF(ISBLANK(P1),"",IF(VLOOKUP(P1,Register,4,FALSE)=0,"",(VLOOKUP(P1,Register,4,FALSE))))</f>
        <v>South Drumachro</v>
      </c>
      <c r="P3" s="58"/>
      <c r="Q3" s="7"/>
      <c r="R3" s="57" t="str">
        <f>IF(ISBLANK(S1),"",IF(VLOOKUP(S1,Register,4,FALSE)=0,"",(VLOOKUP(S1,Register,4,FALSE))))</f>
        <v>Evanachan Marine Hatchery</v>
      </c>
      <c r="S3" s="58"/>
      <c r="T3" s="7"/>
      <c r="U3" s="57" t="str">
        <f>IF(ISBLANK(V1),"",IF(VLOOKUP(V1,Register,4,FALSE)=0,"",(VLOOKUP(V1,Register,4,FALSE))))</f>
        <v>Rothiemurchus Ponds</v>
      </c>
      <c r="V3" s="58"/>
      <c r="W3" s="7"/>
      <c r="X3" s="57" t="str">
        <f>IF(ISBLANK(Y1),"",IF(VLOOKUP(Y1,Register,4,FALSE)=0,"",(VLOOKUP(Y1,Register,4,FALSE))))</f>
        <v>Rothiemurchus Fishery</v>
      </c>
      <c r="Y3" s="58"/>
      <c r="Z3" s="7"/>
      <c r="AA3" s="57" t="str">
        <f>IF(ISBLANK(AB1),"",IF(VLOOKUP(AB1,Register,4,FALSE)=0,"",(VLOOKUP(AB1,Register,4,FALSE))))</f>
        <v>College Mill</v>
      </c>
      <c r="AB3" s="58"/>
      <c r="AC3" s="7"/>
      <c r="AD3" s="57" t="str">
        <f>IF(ISBLANK(AE1),"",IF(VLOOKUP(AE1,Register,4,FALSE)=0,"",(VLOOKUP(AE1,Register,4,FALSE))))</f>
        <v>Ormsary Broodstock Unit</v>
      </c>
      <c r="AE3" s="58"/>
      <c r="AF3" s="7"/>
      <c r="AG3" s="57" t="str">
        <f>IF(ISBLANK(AH1),"",IF(VLOOKUP(AH1,Register,4,FALSE)=0,"",(VLOOKUP(AH1,Register,4,FALSE))))</f>
        <v>Inverkerry Smolt Unit</v>
      </c>
      <c r="AH3" s="58"/>
      <c r="AI3" s="7"/>
      <c r="AJ3" s="57" t="str">
        <f>IF(ISBLANK(AK1),"",IF(VLOOKUP(AK1,Register,4,FALSE)=0,"",(VLOOKUP(AK1,Register,4,FALSE))))</f>
        <v>Ormsary Smolt Unit</v>
      </c>
      <c r="AK3" s="58"/>
      <c r="AL3" s="7"/>
      <c r="AM3" s="57" t="str">
        <f>IF(ISBLANK(AN1),"",IF(VLOOKUP(AN1,Register,4,FALSE)=0,"",(VLOOKUP(AN1,Register,4,FALSE))))</f>
        <v>Ormsary Hatchery</v>
      </c>
      <c r="AN3" s="58"/>
      <c r="AO3" s="7"/>
      <c r="AP3" s="57" t="str">
        <f>IF(ISBLANK(AQ1),"",IF(VLOOKUP(AQ1,Register,4,FALSE)=0,"",(VLOOKUP(AQ1,Register,4,FALSE))))</f>
        <v>Clachbreac</v>
      </c>
      <c r="AQ3" s="58"/>
      <c r="AR3" s="7"/>
      <c r="AS3" s="57" t="str">
        <f>IF(ISBLANK(AT1),"",IF(VLOOKUP(AT1,Register,4,FALSE)=0,"",(VLOOKUP(AT1,Register,4,FALSE))))</f>
        <v>Inverkerry Hatchery</v>
      </c>
      <c r="AT3" s="58"/>
      <c r="AU3" s="7"/>
      <c r="AV3" s="57" t="str">
        <f>IF(ISBLANK(AW1),"",IF(VLOOKUP(AW1,Register,4,FALSE)=0,"",(VLOOKUP(AW1,Register,4,FALSE))))</f>
        <v>Moffat Water</v>
      </c>
      <c r="AW3" s="58"/>
      <c r="AX3" s="7"/>
      <c r="AY3" s="57" t="str">
        <f>IF(ISBLANK(AZ1),"",IF(VLOOKUP(AZ1,Register,4,FALSE)=0,"",(VLOOKUP(AZ1,Register,4,FALSE))))</f>
        <v>New Farm</v>
      </c>
      <c r="AZ3" s="58"/>
      <c r="BA3" s="7"/>
      <c r="BB3" s="57" t="str">
        <f>IF(ISBLANK(BC1),"",IF(VLOOKUP(BC1,Register,4,FALSE)=0,"",(VLOOKUP(BC1,Register,4,FALSE))))</f>
        <v>Kindrochet Fish Farm</v>
      </c>
      <c r="BC3" s="58"/>
      <c r="BD3" s="7"/>
      <c r="BE3" s="57" t="str">
        <f>IF(ISBLANK(BF1),"",IF(VLOOKUP(BF1,Register,4,FALSE)=0,"",(VLOOKUP(BF1,Register,4,FALSE))))</f>
        <v>Allt Mhor</v>
      </c>
      <c r="BF3" s="58"/>
      <c r="BG3" s="7"/>
      <c r="BH3" s="57" t="str">
        <f>IF(ISBLANK(BI1),"",IF(VLOOKUP(BI1,Register,4,FALSE)=0,"",(VLOOKUP(BI1,Register,4,FALSE))))</f>
        <v>Kilcalmonell Hatchery</v>
      </c>
      <c r="BI3" s="58"/>
      <c r="BJ3" s="7"/>
      <c r="BK3" s="57" t="str">
        <f>IF(ISBLANK(BL1),"",IF(VLOOKUP(BL1,Register,4,FALSE)=0,"",(VLOOKUP(BL1,Register,4,FALSE))))</f>
        <v>Old Pumping Station</v>
      </c>
      <c r="BL3" s="58"/>
      <c r="BM3" s="7"/>
      <c r="BN3" s="57" t="str">
        <f>IF(ISBLANK(BO1),"",IF(VLOOKUP(BO1,Register,4,FALSE)=0,"",(VLOOKUP(BO1,Register,4,FALSE))))</f>
        <v>Pegal Bay</v>
      </c>
      <c r="BO3" s="58"/>
      <c r="BP3" s="7"/>
      <c r="BQ3" s="57" t="str">
        <f>IF(ISBLANK(BR1),"",IF(VLOOKUP(BR1,Register,4,FALSE)=0,"",(VLOOKUP(BR1,Register,4,FALSE))))</f>
        <v>Cloudin</v>
      </c>
      <c r="BR3" s="58"/>
      <c r="BS3" s="7"/>
      <c r="BT3" s="57" t="str">
        <f>IF(ISBLANK(BU1),"",IF(VLOOKUP(BU1,Register,4,FALSE)=0,"",(VLOOKUP(BU1,Register,4,FALSE))))</f>
        <v>Bay of Ham</v>
      </c>
      <c r="BU3" s="58"/>
      <c r="BV3" s="7"/>
      <c r="BW3" s="57" t="str">
        <f>IF(ISBLANK(BX1),"",IF(VLOOKUP(BX1,Register,4,FALSE)=0,"",(VLOOKUP(BX1,Register,4,FALSE))))</f>
        <v>Uyea Isle</v>
      </c>
      <c r="BX3" s="58"/>
      <c r="BY3" s="7"/>
      <c r="BZ3" s="57" t="str">
        <f>IF(ISBLANK(CA1),"",IF(VLOOKUP(CA1,Register,4,FALSE)=0,"",(VLOOKUP(CA1,Register,4,FALSE))))</f>
        <v>Carness Bay</v>
      </c>
      <c r="CA3" s="58"/>
      <c r="CB3" s="7"/>
      <c r="CC3" s="57" t="str">
        <f>IF(ISBLANK(CD1),"",IF(VLOOKUP(CD1,Register,4,FALSE)=0,"",(VLOOKUP(CD1,Register,4,FALSE))))</f>
        <v>Wick of Vatsetter</v>
      </c>
      <c r="CD3" s="58"/>
      <c r="CE3" s="7"/>
      <c r="CF3" s="57" t="str">
        <f>IF(ISBLANK(CG1),"",IF(VLOOKUP(CG1,Register,4,FALSE)=0,"",(VLOOKUP(CG1,Register,4,FALSE))))</f>
        <v>Turness</v>
      </c>
      <c r="CG3" s="58"/>
      <c r="CH3" s="7"/>
      <c r="CI3" s="57" t="str">
        <f>IF(ISBLANK(CJ1),"",IF(VLOOKUP(CJ1,Register,4,FALSE)=0,"",(VLOOKUP(CJ1,Register,4,FALSE))))</f>
        <v>Wick of Belmont</v>
      </c>
      <c r="CJ3" s="58"/>
      <c r="CK3" s="7"/>
      <c r="CL3" s="57" t="str">
        <f>IF(ISBLANK(CM1),"",IF(VLOOKUP(CM1,Register,4,FALSE)=0,"",(VLOOKUP(CM1,Register,4,FALSE))))</f>
        <v>Bow of Hascosay</v>
      </c>
      <c r="CM3" s="58"/>
      <c r="CN3" s="7"/>
      <c r="CO3" s="57" t="str">
        <f>IF(ISBLANK(CP1),"",IF(VLOOKUP(CP1,Register,4,FALSE)=0,"",(VLOOKUP(CP1,Register,4,FALSE))))</f>
        <v>Meil Bay</v>
      </c>
      <c r="CP3" s="58"/>
      <c r="CQ3" s="7"/>
      <c r="CR3" s="57" t="str">
        <f>IF(ISBLANK(CS1),"",IF(VLOOKUP(CS1,Register,4,FALSE)=0,"",(VLOOKUP(CS1,Register,4,FALSE))))</f>
        <v>Stead of Aithness</v>
      </c>
      <c r="CS3" s="58"/>
      <c r="CT3" s="7"/>
      <c r="CU3" s="57" t="str">
        <f>IF(ISBLANK(CV1),"",IF(VLOOKUP(CV1,Register,4,FALSE)=0,"",(VLOOKUP(CV1,Register,4,FALSE))))</f>
        <v>Kirk Noust</v>
      </c>
      <c r="CV3" s="58"/>
      <c r="CW3" s="7"/>
      <c r="CX3" s="57" t="str">
        <f>IF(ISBLANK(CY1),"",IF(VLOOKUP(CY1,Register,4,FALSE)=0,"",(VLOOKUP(CY1,Register,4,FALSE))))</f>
        <v>Djubawick</v>
      </c>
      <c r="CY3" s="58"/>
      <c r="CZ3" s="7"/>
      <c r="DA3" s="57" t="str">
        <f>IF(ISBLANK(DB1),"",IF(VLOOKUP(DB1,Register,4,FALSE)=0,"",(VLOOKUP(DB1,Register,4,FALSE))))</f>
        <v>Burrastow</v>
      </c>
      <c r="DB3" s="58"/>
      <c r="DC3" s="7"/>
      <c r="DD3" s="57" t="str">
        <f>IF(ISBLANK(DE1),"",IF(VLOOKUP(DE1,Register,4,FALSE)=0,"",(VLOOKUP(DE1,Register,4,FALSE))))</f>
        <v>Sandwick</v>
      </c>
      <c r="DE3" s="58"/>
      <c r="DF3" s="7"/>
      <c r="DG3" s="57" t="str">
        <f>IF(ISBLANK(DH1),"",IF(VLOOKUP(DH1,Register,4,FALSE)=0,"",(VLOOKUP(DH1,Register,4,FALSE))))</f>
        <v>Balta Isle</v>
      </c>
      <c r="DH3" s="58"/>
      <c r="DI3" s="7"/>
      <c r="DJ3" s="57" t="str">
        <f>IF(ISBLANK(DK1),"",IF(VLOOKUP(DK1,Register,4,FALSE)=0,"",(VLOOKUP(DK1,Register,4,FALSE))))</f>
        <v>Winna Ness</v>
      </c>
      <c r="DK3" s="58"/>
      <c r="DL3" s="7"/>
      <c r="DM3" s="57" t="str">
        <f>IF(ISBLANK(DN1),"",IF(VLOOKUP(DN1,Register,4,FALSE)=0,"",(VLOOKUP(DN1,Register,4,FALSE))))</f>
        <v>Quanterness</v>
      </c>
      <c r="DN3" s="58"/>
      <c r="DO3" s="7"/>
      <c r="DP3" s="57" t="str">
        <f>IF(ISBLANK(DQ1),"",IF(VLOOKUP(DQ1,Register,4,FALSE)=0,"",(VLOOKUP(DQ1,Register,4,FALSE))))</f>
        <v>East of Holm Heogland (Burkwell)</v>
      </c>
      <c r="DQ3" s="58"/>
      <c r="DR3" s="7"/>
      <c r="DS3" s="57" t="str">
        <f>IF(ISBLANK(DT1),"",IF(VLOOKUP(DT1,Register,4,FALSE)=0,"",(VLOOKUP(DT1,Register,4,FALSE))))</f>
        <v>Chalmers Hope</v>
      </c>
      <c r="DT3" s="58"/>
      <c r="DU3" s="7"/>
      <c r="DV3" s="57" t="str">
        <f>IF(ISBLANK(DW1),"",IF(VLOOKUP(DW1,Register,4,FALSE)=0,"",(VLOOKUP(DW1,Register,4,FALSE))))</f>
        <v>Fara West</v>
      </c>
      <c r="DW3" s="58"/>
      <c r="DX3" s="7"/>
      <c r="DY3" s="57" t="str">
        <f>IF(ISBLANK(DZ1),"",IF(VLOOKUP(DZ1,Register,4,FALSE)=0,"",(VLOOKUP(DZ1,Register,4,FALSE))))</f>
        <v>Bay of Vady</v>
      </c>
      <c r="DZ3" s="58"/>
      <c r="EA3" s="7"/>
      <c r="EB3" s="57" t="str">
        <f>IF(ISBLANK(EC1),"",IF(VLOOKUP(EC1,Register,4,FALSE)=0,"",(VLOOKUP(EC1,Register,4,FALSE))))</f>
        <v>Ness of Copister</v>
      </c>
      <c r="EC3" s="58"/>
      <c r="ED3" s="7"/>
      <c r="EE3" s="57" t="str">
        <f>IF(ISBLANK(EF1),"",IF(VLOOKUP(EF1,Register,4,FALSE)=0,"",(VLOOKUP(EF1,Register,4,FALSE))))</f>
        <v>Hogan</v>
      </c>
      <c r="EF3" s="58"/>
      <c r="EG3" s="7"/>
      <c r="EH3" s="57" t="str">
        <f>IF(ISBLANK(EI1),"",IF(VLOOKUP(EI1,Register,4,FALSE)=0,"",(VLOOKUP(EI1,Register,4,FALSE))))</f>
        <v>Vee Taing</v>
      </c>
      <c r="EI3" s="58"/>
      <c r="EJ3" s="7"/>
      <c r="EK3" s="57" t="str">
        <f>IF(ISBLANK(EL1),"",IF(VLOOKUP(EL1,Register,4,FALSE)=0,"",(VLOOKUP(EL1,Register,4,FALSE))))</f>
        <v>Bay of Cleat (North)</v>
      </c>
      <c r="EL3" s="58"/>
      <c r="EM3" s="7"/>
      <c r="EN3" s="57" t="str">
        <f>IF(ISBLANK(EO1),"",IF(VLOOKUP(EO1,Register,4,FALSE)=0,"",(VLOOKUP(EO1,Register,4,FALSE))))</f>
        <v>Cliff Site</v>
      </c>
      <c r="EO3" s="58"/>
      <c r="EP3" s="7"/>
      <c r="EQ3" s="57" t="str">
        <f>IF(ISBLANK(ER1),"",IF(VLOOKUP(ER1,Register,4,FALSE)=0,"",(VLOOKUP(ER1,Register,4,FALSE))))</f>
        <v>South Cava</v>
      </c>
      <c r="ER3" s="58"/>
      <c r="ES3" s="7"/>
      <c r="ET3" s="57" t="str">
        <f>IF(ISBLANK(EU1),"",IF(VLOOKUP(EU1,Register,4,FALSE)=0,"",(VLOOKUP(EU1,Register,4,FALSE))))</f>
        <v>Ouseness</v>
      </c>
      <c r="EU3" s="58"/>
      <c r="EV3" s="7"/>
      <c r="EW3" s="57" t="str">
        <f>IF(ISBLANK(EX1),"",IF(VLOOKUP(EX1,Register,4,FALSE)=0,"",(VLOOKUP(EX1,Register,4,FALSE))))</f>
        <v>Vestness</v>
      </c>
      <c r="EX3" s="58"/>
      <c r="EY3" s="7"/>
      <c r="EZ3" s="57" t="str">
        <f>IF(ISBLANK(FA1),"",IF(VLOOKUP(FA1,Register,4,FALSE)=0,"",(VLOOKUP(FA1,Register,4,FALSE))))</f>
        <v>Flaeshins</v>
      </c>
      <c r="FA3" s="58"/>
      <c r="FB3" s="7"/>
      <c r="FC3" s="57" t="str">
        <f>IF(ISBLANK(FD1),"",IF(VLOOKUP(FD1,Register,4,FALSE)=0,"",(VLOOKUP(FD1,Register,4,FALSE))))</f>
        <v>Bastaness</v>
      </c>
      <c r="FD3" s="58"/>
      <c r="FE3" s="7"/>
      <c r="FF3" s="57" t="str">
        <f>IF(ISBLANK(FG1),"",IF(VLOOKUP(FG1,Register,4,FALSE)=0,"",(VLOOKUP(FG1,Register,4,FALSE))))</f>
        <v>Skelwick Skerry</v>
      </c>
      <c r="FG3" s="58"/>
      <c r="FH3" s="7"/>
      <c r="FI3" s="57" t="str">
        <f>IF(ISBLANK(FJ1),"",IF(VLOOKUP(FJ1,Register,4,FALSE)=0,"",(VLOOKUP(FJ1,Register,4,FALSE))))</f>
        <v>Mill Bay</v>
      </c>
      <c r="FJ3" s="58"/>
      <c r="FK3" s="7"/>
      <c r="FL3" s="57" t="str">
        <f>IF(ISBLANK(FM1),"",IF(VLOOKUP(FM1,Register,4,FALSE)=0,"",(VLOOKUP(FM1,Register,4,FALSE))))</f>
        <v>Bay of Holland</v>
      </c>
      <c r="FM3" s="58"/>
      <c r="FN3" s="7"/>
      <c r="FO3" s="57" t="str">
        <f>IF(ISBLANK(FP1),"",IF(VLOOKUP(FP1,Register,4,FALSE)=0,"",(VLOOKUP(FP1,Register,4,FALSE))))</f>
        <v>Lee of Burrafirth</v>
      </c>
      <c r="FP3" s="58"/>
      <c r="FQ3" s="7"/>
      <c r="FR3" s="57" t="str">
        <f>IF(ISBLANK(FS1),"",IF(VLOOKUP(FS1,Register,4,FALSE)=0,"",(VLOOKUP(FS1,Register,4,FALSE))))</f>
        <v>East Moclett</v>
      </c>
      <c r="FS3" s="58"/>
      <c r="FT3" s="7"/>
      <c r="FU3" s="57" t="str">
        <f>IF(ISBLANK(FV1),"",IF(VLOOKUP(FV1,Register,4,FALSE)=0,"",(VLOOKUP(FV1,Register,4,FALSE))))</f>
        <v>Holm of Gruting</v>
      </c>
      <c r="FV3" s="58"/>
      <c r="FW3" s="7"/>
      <c r="FX3" s="57" t="str">
        <f>IF(ISBLANK(FY1),"",IF(VLOOKUP(FY1,Register,4,FALSE)=0,"",(VLOOKUP(FY1,Register,4,FALSE))))</f>
        <v xml:space="preserve">Bastavoe South </v>
      </c>
      <c r="FY3" s="58"/>
      <c r="FZ3" s="7"/>
      <c r="GA3" s="57" t="str">
        <f>IF(ISBLANK(GB1),"",IF(VLOOKUP(GB1,Register,4,FALSE)=0,"",(VLOOKUP(GB1,Register,4,FALSE))))</f>
        <v xml:space="preserve">Wick of Garth </v>
      </c>
      <c r="GB3" s="58"/>
      <c r="GC3" s="7"/>
      <c r="GD3" s="57" t="str">
        <f>IF(ISBLANK(GE1),"",IF(VLOOKUP(GE1,Register,4,FALSE)=0,"",(VLOOKUP(GE1,Register,4,FALSE))))</f>
        <v>South Holm</v>
      </c>
      <c r="GE3" s="58"/>
      <c r="GF3" s="7"/>
      <c r="GG3" s="57" t="str">
        <f>IF(ISBLANK(GH1),"",IF(VLOOKUP(GH1,Register,4,FALSE)=0,"",(VLOOKUP(GH1,Register,4,FALSE))))</f>
        <v>Mill Burn (Old Mill)</v>
      </c>
      <c r="GH3" s="58"/>
      <c r="GI3" s="7"/>
      <c r="GJ3" s="57" t="str">
        <f>IF(ISBLANK(GK1),"",IF(VLOOKUP(GK1,Register,4,FALSE)=0,"",(VLOOKUP(GK1,Register,4,FALSE))))</f>
        <v>Loch Greshornish</v>
      </c>
      <c r="GK3" s="58"/>
      <c r="GL3" s="7"/>
      <c r="GM3" s="57" t="str">
        <f>IF(ISBLANK(GN1),"",IF(VLOOKUP(GN1,Register,4,FALSE)=0,"",(VLOOKUP(GN1,Register,4,FALSE))))</f>
        <v>Loch Alsh (Sron)</v>
      </c>
      <c r="GN3" s="58"/>
      <c r="GO3" s="7"/>
      <c r="GP3" s="57" t="str">
        <f>IF(ISBLANK(GQ1),"",IF(VLOOKUP(GQ1,Register,4,FALSE)=0,"",(VLOOKUP(GQ1,Register,4,FALSE))))</f>
        <v>Loch Lochy</v>
      </c>
      <c r="GQ3" s="58"/>
      <c r="GR3" s="7"/>
      <c r="GS3" s="57" t="str">
        <f>IF(ISBLANK(GT1),"",IF(VLOOKUP(GT1,Register,4,FALSE)=0,"",(VLOOKUP(GT1,Register,4,FALSE))))</f>
        <v>Invasion Bay</v>
      </c>
      <c r="GT3" s="58"/>
      <c r="GU3" s="7"/>
      <c r="GV3" s="57" t="str">
        <f>IF(ISBLANK(GW1),"",IF(VLOOKUP(GW1,Register,4,FALSE)=0,"",(VLOOKUP(GW1,Register,4,FALSE))))</f>
        <v>Inchmore</v>
      </c>
      <c r="GW3" s="58"/>
      <c r="GX3" s="7"/>
      <c r="GY3" s="57" t="str">
        <f>IF(ISBLANK(GZ1),"",IF(VLOOKUP(GZ1,Register,4,FALSE)=0,"",(VLOOKUP(GZ1,Register,4,FALSE))))</f>
        <v>Torridon</v>
      </c>
      <c r="GZ3" s="58"/>
      <c r="HA3" s="7"/>
      <c r="HB3" s="57" t="str">
        <f>IF(ISBLANK(HC1),"",IF(VLOOKUP(HC1,Register,4,FALSE)=0,"",(VLOOKUP(HC1,Register,4,FALSE))))</f>
        <v>Gorsten</v>
      </c>
      <c r="HC3" s="58"/>
      <c r="HD3" s="7"/>
      <c r="HE3" s="57" t="str">
        <f>IF(ISBLANK(HF1),"",IF(VLOOKUP(HF1,Register,4,FALSE)=0,"",(VLOOKUP(HF1,Register,4,FALSE))))</f>
        <v>Linnhe</v>
      </c>
      <c r="HF3" s="58"/>
      <c r="HG3" s="7"/>
      <c r="HH3" s="57" t="str">
        <f>IF(ISBLANK(HI1),"",IF(VLOOKUP(HI1,Register,4,FALSE)=0,"",(VLOOKUP(HI1,Register,4,FALSE))))</f>
        <v>Kingairloch</v>
      </c>
      <c r="HI3" s="58"/>
      <c r="HJ3" s="7"/>
      <c r="HK3" s="57" t="str">
        <f>IF(ISBLANK(HL1),"",IF(VLOOKUP(HL1,Register,4,FALSE)=0,"",(VLOOKUP(HL1,Register,4,FALSE))))</f>
        <v>Loch Leven (1)</v>
      </c>
      <c r="HL3" s="58"/>
      <c r="HM3" s="7"/>
      <c r="HN3" s="57" t="str">
        <f>IF(ISBLANK(HO1),"",IF(VLOOKUP(HO1,Register,4,FALSE)=0,"",(VLOOKUP(HO1,Register,4,FALSE))))</f>
        <v>Ardintoul</v>
      </c>
      <c r="HO3" s="58"/>
      <c r="HP3" s="7"/>
      <c r="HQ3" s="57" t="str">
        <f>IF(ISBLANK(HR1),"",IF(VLOOKUP(HR1,Register,4,FALSE)=0,"",(VLOOKUP(HR1,Register,4,FALSE))))</f>
        <v>Loch Harport</v>
      </c>
      <c r="HR3" s="58"/>
      <c r="HS3" s="7"/>
      <c r="HT3" s="57" t="str">
        <f>IF(ISBLANK(HU1),"",IF(VLOOKUP(HU1,Register,4,FALSE)=0,"",(VLOOKUP(HU1,Register,4,FALSE))))</f>
        <v>Loch Duich</v>
      </c>
      <c r="HU3" s="58"/>
      <c r="HV3" s="7"/>
      <c r="HW3" s="57" t="str">
        <f>IF(ISBLANK(HX1),"",IF(VLOOKUP(HX1,Register,4,FALSE)=0,"",(VLOOKUP(HX1,Register,4,FALSE))))</f>
        <v>Ardnish</v>
      </c>
      <c r="HX3" s="58"/>
      <c r="HY3" s="7"/>
      <c r="HZ3" s="57" t="str">
        <f>IF(ISBLANK(IA1),"",IF(VLOOKUP(IA1,Register,4,FALSE)=0,"",(VLOOKUP(IA1,Register,4,FALSE))))</f>
        <v>Cairidh</v>
      </c>
      <c r="IA3" s="58"/>
      <c r="IB3" s="7"/>
      <c r="IC3" s="57" t="str">
        <f>IF(ISBLANK(ID1),"",IF(VLOOKUP(ID1,Register,4,FALSE)=0,"",(VLOOKUP(ID1,Register,4,FALSE))))</f>
        <v>North Moine</v>
      </c>
      <c r="ID3" s="58"/>
      <c r="IE3" s="7"/>
      <c r="IF3" s="57" t="str">
        <f>IF(ISBLANK(IG1),"",IF(VLOOKUP(IG1,Register,4,FALSE)=0,"",(VLOOKUP(IG1,Register,4,FALSE))))</f>
        <v>Camas Glas</v>
      </c>
      <c r="IG3" s="58"/>
      <c r="IH3" s="7"/>
      <c r="II3" s="57" t="str">
        <f>IF(ISBLANK(IJ1),"",IF(VLOOKUP(IJ1,Register,4,FALSE)=0,"",(VLOOKUP(IJ1,Register,4,FALSE))))</f>
        <v>Loch Ness</v>
      </c>
      <c r="IJ3" s="58"/>
      <c r="IK3" s="7"/>
      <c r="IL3" s="57" t="str">
        <f>IF(ISBLANK(IM1),"",IF(VLOOKUP(IM1,Register,4,FALSE)=0,"",(VLOOKUP(IM1,Register,4,FALSE))))</f>
        <v>Trilleachan Mor</v>
      </c>
      <c r="IM3" s="58"/>
      <c r="IN3" s="7"/>
      <c r="IO3" s="57" t="str">
        <f>IF(ISBLANK(IP1),"",IF(VLOOKUP(IP1,Register,4,FALSE)=0,"",(VLOOKUP(IP1,Register,4,FALSE))))</f>
        <v>Maol Ban</v>
      </c>
      <c r="IP3" s="58"/>
      <c r="IQ3" s="7"/>
      <c r="IR3" s="57" t="str">
        <f>IF(ISBLANK(IS1),"",IF(VLOOKUP(IS1,Register,4,FALSE)=0,"",(VLOOKUP(IS1,Register,4,FALSE))))</f>
        <v>Ornish Island</v>
      </c>
      <c r="IS3" s="58"/>
      <c r="IT3" s="7"/>
      <c r="IU3" s="57" t="str">
        <f>IF(ISBLANK(IV1),"",IF(VLOOKUP(IV1,Register,4,FALSE)=0,"",(VLOOKUP(IV1,Register,4,FALSE))))</f>
        <v>MacLean's Nose</v>
      </c>
      <c r="IV3" s="58"/>
      <c r="IW3" s="7"/>
      <c r="IX3" s="57" t="str">
        <f>IF(ISBLANK(IY1),"",IF(VLOOKUP(IY1,Register,4,FALSE)=0,"",(VLOOKUP(IY1,Register,4,FALSE))))</f>
        <v>Creag an T'Sagairt (Loch Hourn)</v>
      </c>
      <c r="IY3" s="58"/>
      <c r="IZ3" s="7"/>
      <c r="JA3" s="57" t="str">
        <f>IF(ISBLANK(JB1),"",IF(VLOOKUP(JB1,Register,4,FALSE)=0,"",(VLOOKUP(JB1,Register,4,FALSE))))</f>
        <v>Poll Na Gille</v>
      </c>
      <c r="JB3" s="58"/>
      <c r="JC3" s="7"/>
      <c r="JD3" s="57" t="str">
        <f>IF(ISBLANK(JE1),"",IF(VLOOKUP(JE1,Register,4,FALSE)=0,"",(VLOOKUP(JE1,Register,4,FALSE))))</f>
        <v>Soay</v>
      </c>
      <c r="JE3" s="58"/>
      <c r="JF3" s="7"/>
      <c r="JG3" s="57" t="str">
        <f>IF(ISBLANK(JH1),"",IF(VLOOKUP(JH1,Register,4,FALSE)=0,"",(VLOOKUP(JH1,Register,4,FALSE))))</f>
        <v>Loch Arkaig</v>
      </c>
      <c r="JH3" s="58"/>
      <c r="JI3" s="7"/>
      <c r="JJ3" s="57" t="str">
        <f>IF(ISBLANK(JK1),"",IF(VLOOKUP(JK1,Register,4,FALSE)=0,"",(VLOOKUP(JK1,Register,4,FALSE))))</f>
        <v>Glenfinnan</v>
      </c>
      <c r="JK3" s="58"/>
      <c r="JL3" s="7"/>
      <c r="JM3" s="57" t="str">
        <f>IF(ISBLANK(JN1),"",IF(VLOOKUP(JN1,Register,4,FALSE)=0,"",(VLOOKUP(JN1,Register,4,FALSE))))</f>
        <v>Bagh Dail Nan Cean</v>
      </c>
      <c r="JN3" s="58"/>
      <c r="JO3" s="7"/>
      <c r="JP3" s="57" t="str">
        <f>IF(ISBLANK(JQ1),"",IF(VLOOKUP(JQ1,Register,4,FALSE)=0,"",(VLOOKUP(JQ1,Register,4,FALSE))))</f>
        <v>Port Na Cro</v>
      </c>
      <c r="JQ3" s="58"/>
      <c r="JR3" s="7"/>
      <c r="JS3" s="57" t="str">
        <f>IF(ISBLANK(JT1),"",IF(VLOOKUP(JT1,Register,4,FALSE)=0,"",(VLOOKUP(JT1,Register,4,FALSE))))</f>
        <v>Marulaig Bay</v>
      </c>
      <c r="JT3" s="58"/>
      <c r="JU3" s="7"/>
      <c r="JV3" s="57" t="str">
        <f>IF(ISBLANK(JW1),"",IF(VLOOKUP(JW1,Register,4,FALSE)=0,"",(VLOOKUP(JW1,Register,4,FALSE))))</f>
        <v>North Shore</v>
      </c>
      <c r="JW3" s="58"/>
      <c r="JX3" s="7"/>
      <c r="JY3" s="57" t="str">
        <f>IF(ISBLANK(JZ1),"",IF(VLOOKUP(JZ1,Register,4,FALSE)=0,"",(VLOOKUP(JZ1,Register,4,FALSE))))</f>
        <v>Seaforth</v>
      </c>
      <c r="JZ3" s="58"/>
      <c r="KA3" s="7"/>
      <c r="KB3" s="57" t="str">
        <f>IF(ISBLANK(KC1),"",IF(VLOOKUP(KC1,Register,4,FALSE)=0,"",(VLOOKUP(KC1,Register,4,FALSE))))</f>
        <v>Larval Rearing Unit</v>
      </c>
      <c r="KC3" s="58"/>
      <c r="KD3" s="7"/>
      <c r="KE3" s="57" t="str">
        <f>IF(ISBLANK(KF1),"",IF(VLOOKUP(KF1,Register,4,FALSE)=0,"",(VLOOKUP(KF1,Register,4,FALSE))))</f>
        <v>Ardifuir</v>
      </c>
      <c r="KF3" s="58"/>
      <c r="KG3" s="7"/>
      <c r="KH3" s="57" t="str">
        <f>IF(ISBLANK(KI1),"",IF(VLOOKUP(KI1,Register,4,FALSE)=0,"",(VLOOKUP(KI1,Register,4,FALSE))))</f>
        <v>Groatay</v>
      </c>
      <c r="KI3" s="58"/>
      <c r="KJ3" s="7"/>
      <c r="KK3" s="57" t="str">
        <f>IF(ISBLANK(KL1),"",IF(VLOOKUP(KL1,Register,4,FALSE)=0,"",(VLOOKUP(KL1,Register,4,FALSE))))</f>
        <v>Laddie Wood, Loch Garry</v>
      </c>
      <c r="KL3" s="58"/>
      <c r="KM3" s="7"/>
      <c r="KN3" s="57" t="str">
        <f>IF(ISBLANK(KO1),"",IF(VLOOKUP(KO1,Register,4,FALSE)=0,"",(VLOOKUP(KO1,Register,4,FALSE))))</f>
        <v>Grey Horse Channel</v>
      </c>
      <c r="KO3" s="58"/>
      <c r="KP3" s="7"/>
      <c r="KQ3" s="57" t="str">
        <f>IF(ISBLANK(KR1),"",IF(VLOOKUP(KR1,Register,4,FALSE)=0,"",(VLOOKUP(KR1,Register,4,FALSE))))</f>
        <v>Eilean Grianain</v>
      </c>
      <c r="KR3" s="58"/>
      <c r="KS3" s="7"/>
      <c r="KT3" s="57" t="str">
        <f>IF(ISBLANK(KU1),"",IF(VLOOKUP(KU1,Register,4,FALSE)=0,"",(VLOOKUP(KU1,Register,4,FALSE))))</f>
        <v>Stulaigh</v>
      </c>
      <c r="KU3" s="58"/>
      <c r="KV3" s="7"/>
      <c r="KW3" s="57" t="str">
        <f>IF(ISBLANK(KX1),"",IF(VLOOKUP(KX1,Register,4,FALSE)=0,"",(VLOOKUP(KX1,Register,4,FALSE))))</f>
        <v>Hellisay</v>
      </c>
      <c r="KX3" s="58"/>
      <c r="KY3" s="7"/>
      <c r="KZ3" s="57" t="str">
        <f>IF(ISBLANK(LA1),"",IF(VLOOKUP(LA1,Register,4,FALSE)=0,"",(VLOOKUP(LA1,Register,4,FALSE))))</f>
        <v>Lochailort Recirculation Hatchery</v>
      </c>
      <c r="LA3" s="58"/>
      <c r="LB3" s="7"/>
      <c r="LC3" s="57" t="str">
        <f>IF(ISBLANK(LD1),"",IF(VLOOKUP(LD1,Register,4,FALSE)=0,"",(VLOOKUP(LD1,Register,4,FALSE))))</f>
        <v>Muck</v>
      </c>
      <c r="LD3" s="58"/>
      <c r="LE3" s="7"/>
      <c r="LF3" s="57" t="str">
        <f>IF(ISBLANK(LG1),"",IF(VLOOKUP(LG1,Register,4,FALSE)=0,"",(VLOOKUP(LG1,Register,4,FALSE))))</f>
        <v>Caolas A Deas</v>
      </c>
      <c r="LG3" s="58"/>
      <c r="LH3" s="7"/>
      <c r="LI3" s="57" t="str">
        <f>IF(ISBLANK(LJ1),"",IF(VLOOKUP(LJ1,Register,4,FALSE)=0,"",(VLOOKUP(LJ1,Register,4,FALSE))))</f>
        <v>Colonsay</v>
      </c>
      <c r="LJ3" s="58"/>
      <c r="LK3" s="7"/>
      <c r="LL3" s="57" t="str">
        <f>IF(ISBLANK(LM1),"",IF(VLOOKUP(LM1,Register,4,FALSE)=0,"",(VLOOKUP(LM1,Register,4,FALSE))))</f>
        <v>Tabhaigh</v>
      </c>
      <c r="LM3" s="58"/>
      <c r="LN3" s="7"/>
      <c r="LO3" s="57" t="str">
        <f>IF(ISBLANK(LP1),"",IF(VLOOKUP(LP1,Register,4,FALSE)=0,"",(VLOOKUP(LP1,Register,4,FALSE))))</f>
        <v>Wrasse Broodstock Unit</v>
      </c>
      <c r="LP3" s="58"/>
      <c r="LQ3" s="7"/>
      <c r="LR3" s="57" t="str">
        <f>IF(ISBLANK(LS1),"",IF(VLOOKUP(LS1,Register,4,FALSE)=0,"",(VLOOKUP(LS1,Register,4,FALSE))))</f>
        <v>Rum</v>
      </c>
      <c r="LS3" s="58"/>
      <c r="LT3" s="7"/>
      <c r="LU3" s="57" t="str">
        <f>IF(ISBLANK(LV1),"",IF(VLOOKUP(LV1,Register,4,FALSE)=0,"",(VLOOKUP(LV1,Register,4,FALSE))))</f>
        <v>Sconser Quarry</v>
      </c>
      <c r="LV3" s="58"/>
      <c r="LW3" s="7"/>
      <c r="LX3" s="57" t="str">
        <f>IF(ISBLANK(LY1),"",IF(VLOOKUP(LY1,Register,4,FALSE)=0,"",(VLOOKUP(LY1,Register,4,FALSE))))</f>
        <v>Grey Horse Channel Outer</v>
      </c>
      <c r="LY3" s="58"/>
      <c r="LZ3" s="7"/>
      <c r="MA3" s="57" t="str">
        <f>IF(ISBLANK(MB1),"",IF(VLOOKUP(MB1,Register,4,FALSE)=0,"",(VLOOKUP(MB1,Register,4,FALSE))))</f>
        <v>Scalpay</v>
      </c>
      <c r="MB3" s="58"/>
      <c r="MC3" s="7"/>
      <c r="MD3" s="57" t="str">
        <f>IF(ISBLANK(ME1),"",IF(VLOOKUP(ME1,Register,4,FALSE)=0,"",(VLOOKUP(ME1,Register,4,FALSE))))</f>
        <v>An Camus</v>
      </c>
      <c r="ME3" s="58"/>
      <c r="MF3" s="7"/>
      <c r="MG3" s="57" t="str">
        <f>IF(ISBLANK(MH1),"",IF(VLOOKUP(MH1,Register,4,FALSE)=0,"",(VLOOKUP(MH1,Register,4,FALSE))))</f>
        <v>Carnassarie Hatchery</v>
      </c>
      <c r="MH3" s="58"/>
      <c r="MI3" s="7"/>
      <c r="MJ3" s="57" t="str">
        <f>IF(ISBLANK(MK1),"",IF(VLOOKUP(MK1,Register,4,FALSE)=0,"",(VLOOKUP(MK1,Register,4,FALSE))))</f>
        <v>North Kilbrannan</v>
      </c>
      <c r="MK3" s="58"/>
      <c r="ML3" s="7"/>
      <c r="MM3" s="57" t="str">
        <f>IF(ISBLANK(MN1),"",IF(VLOOKUP(MN1,Register,4,FALSE)=0,"",(VLOOKUP(MN1,Register,4,FALSE))))</f>
        <v>Pobie Sukka</v>
      </c>
      <c r="MN3" s="58"/>
      <c r="MO3" s="7"/>
      <c r="MP3" s="57" t="str">
        <f>IF(ISBLANK(MQ1),"",IF(VLOOKUP(MQ1,Register,4,FALSE)=0,"",(VLOOKUP(MQ1,Register,4,FALSE))))</f>
        <v>South Sound</v>
      </c>
      <c r="MQ3" s="58"/>
      <c r="MR3" s="7"/>
      <c r="MS3" s="57" t="str">
        <f>IF(ISBLANK(MT1),"",IF(VLOOKUP(MT1,Register,4,FALSE)=0,"",(VLOOKUP(MT1,Register,4,FALSE))))</f>
        <v>Scallastle</v>
      </c>
      <c r="MT3" s="58"/>
      <c r="MU3" s="7"/>
      <c r="MV3" s="57" t="str">
        <f>IF(ISBLANK(MW1),"",IF(VLOOKUP(MW1,Register,4,FALSE)=0,"",(VLOOKUP(MW1,Register,4,FALSE))))</f>
        <v>Crooie</v>
      </c>
      <c r="MW3" s="58"/>
      <c r="MX3" s="7"/>
      <c r="MY3" s="57" t="str">
        <f>IF(ISBLANK(MZ1),"",IF(VLOOKUP(MZ1,Register,4,FALSE)=0,"",(VLOOKUP(MZ1,Register,4,FALSE))))</f>
        <v>Loch Spelve (B)</v>
      </c>
      <c r="MZ3" s="58"/>
      <c r="NA3" s="7"/>
      <c r="NB3" s="57" t="str">
        <f>IF(ISBLANK(NC1),"",IF(VLOOKUP(NC1,Register,4,FALSE)=0,"",(VLOOKUP(NC1,Register,4,FALSE))))</f>
        <v>Knock</v>
      </c>
      <c r="NC3" s="58"/>
      <c r="ND3" s="7"/>
      <c r="NE3" s="57" t="str">
        <f>IF(ISBLANK(NF1),"",IF(VLOOKUP(NF1,Register,4,FALSE)=0,"",(VLOOKUP(NF1,Register,4,FALSE))))</f>
        <v>Dunstaffnage</v>
      </c>
      <c r="NF3" s="58"/>
      <c r="NG3" s="7"/>
      <c r="NH3" s="57" t="str">
        <f>IF(ISBLANK(NI1),"",IF(VLOOKUP(NI1,Register,4,FALSE)=0,"",(VLOOKUP(NI1,Register,4,FALSE))))</f>
        <v>Kempie Bay</v>
      </c>
      <c r="NI3" s="58"/>
      <c r="NJ3" s="7"/>
      <c r="NK3" s="57" t="str">
        <f>IF(ISBLANK(NL1),"",IF(VLOOKUP(NL1,Register,4,FALSE)=0,"",(VLOOKUP(NL1,Register,4,FALSE))))</f>
        <v>Sian Bay</v>
      </c>
      <c r="NL3" s="58"/>
      <c r="NM3" s="7"/>
      <c r="NN3" s="57" t="str">
        <f>IF(ISBLANK(NO1),"",IF(VLOOKUP(NO1,Register,4,FALSE)=0,"",(VLOOKUP(NO1,Register,4,FALSE))))</f>
        <v>Snaraness</v>
      </c>
      <c r="NO3" s="58"/>
      <c r="NP3" s="7"/>
      <c r="NQ3" s="57" t="str">
        <f>IF(ISBLANK(NR1),"",IF(VLOOKUP(NR1,Register,4,FALSE)=0,"",(VLOOKUP(NR1,Register,4,FALSE))))</f>
        <v>Loch Creran (B)</v>
      </c>
      <c r="NR3" s="58"/>
      <c r="NS3" s="7"/>
      <c r="NT3" s="57" t="str">
        <f>IF(ISBLANK(NU1),"",IF(VLOOKUP(NU1,Register,4,FALSE)=0,"",(VLOOKUP(NU1,Register,4,FALSE))))</f>
        <v>Fishnish (A)</v>
      </c>
      <c r="NU3" s="58"/>
      <c r="NV3" s="7"/>
      <c r="NW3" s="57" t="str">
        <f>IF(ISBLANK(NX1),"",IF(VLOOKUP(NX1,Register,4,FALSE)=0,"",(VLOOKUP(NX1,Register,4,FALSE))))</f>
        <v>Loch Frisa</v>
      </c>
      <c r="NX3" s="58"/>
      <c r="NY3" s="7"/>
      <c r="NZ3" s="57" t="str">
        <f>IF(ISBLANK(OA1),"",IF(VLOOKUP(OA1,Register,4,FALSE)=0,"",(VLOOKUP(OA1,Register,4,FALSE))))</f>
        <v>Nevis A</v>
      </c>
      <c r="OA3" s="58"/>
      <c r="OB3" s="7"/>
      <c r="OC3" s="57" t="str">
        <f>IF(ISBLANK(OD1),"",IF(VLOOKUP(OD1,Register,4,FALSE)=0,"",(VLOOKUP(OD1,Register,4,FALSE))))</f>
        <v>Nevis C (Ardintigh)</v>
      </c>
      <c r="OD3" s="58"/>
      <c r="OE3" s="7"/>
      <c r="OF3" s="57" t="str">
        <f>IF(ISBLANK(OG1),"",IF(VLOOKUP(OG1,Register,4,FALSE)=0,"",(VLOOKUP(OG1,Register,4,FALSE))))</f>
        <v>Tanera</v>
      </c>
      <c r="OG3" s="58"/>
      <c r="OH3" s="7"/>
      <c r="OI3" s="57" t="str">
        <f>IF(ISBLANK(OJ1),"",IF(VLOOKUP(OJ1,Register,4,FALSE)=0,"",(VLOOKUP(OJ1,Register,4,FALSE))))</f>
        <v>Vidlin North</v>
      </c>
      <c r="OJ3" s="58"/>
      <c r="OK3" s="7"/>
      <c r="OL3" s="57" t="str">
        <f>IF(ISBLANK(OM1),"",IF(VLOOKUP(OM1,Register,4,FALSE)=0,"",(VLOOKUP(OM1,Register,4,FALSE))))</f>
        <v>Nevis B</v>
      </c>
      <c r="OM3" s="58"/>
      <c r="ON3" s="7"/>
      <c r="OO3" s="57" t="str">
        <f>IF(ISBLANK(OP1),"",IF(VLOOKUP(OP1,Register,4,FALSE)=0,"",(VLOOKUP(OP1,Register,4,FALSE))))</f>
        <v>Kerrera B</v>
      </c>
      <c r="OP3" s="58"/>
      <c r="OQ3" s="7"/>
      <c r="OR3" s="57" t="str">
        <f>IF(ISBLANK(OS1),"",IF(VLOOKUP(OS1,Register,4,FALSE)=0,"",(VLOOKUP(OS1,Register,4,FALSE))))</f>
        <v>East of Hildasay</v>
      </c>
      <c r="OS3" s="58"/>
      <c r="OT3" s="7"/>
      <c r="OU3" s="57" t="str">
        <f>IF(ISBLANK(OV1),"",IF(VLOOKUP(OV1,Register,4,FALSE)=0,"",(VLOOKUP(OV1,Register,4,FALSE))))</f>
        <v>Fishnish (B)</v>
      </c>
      <c r="OV3" s="58"/>
      <c r="OW3" s="7"/>
      <c r="OX3" s="57" t="str">
        <f>IF(ISBLANK(OY1),"",IF(VLOOKUP(OY1,Register,4,FALSE)=0,"",(VLOOKUP(OY1,Register,4,FALSE))))</f>
        <v>Fiunary</v>
      </c>
      <c r="OY3" s="58"/>
      <c r="OZ3" s="7"/>
      <c r="PA3" s="57" t="str">
        <f>IF(ISBLANK(PB1),"",IF(VLOOKUP(PB1,Register,4,FALSE)=0,"",(VLOOKUP(PB1,Register,4,FALSE))))</f>
        <v>Kishorn A (South)</v>
      </c>
      <c r="PB3" s="58"/>
      <c r="PC3" s="7"/>
      <c r="PD3" s="57" t="str">
        <f>IF(ISBLANK(PE1),"",IF(VLOOKUP(PE1,Register,4,FALSE)=0,"",(VLOOKUP(PE1,Register,4,FALSE))))</f>
        <v>Lismore North</v>
      </c>
      <c r="PE3" s="58"/>
      <c r="PF3" s="7"/>
      <c r="PG3" s="57" t="str">
        <f>IF(ISBLANK(PH1),"",IF(VLOOKUP(PH1,Register,4,FALSE)=0,"",(VLOOKUP(PH1,Register,4,FALSE))))</f>
        <v>Holms Geo</v>
      </c>
      <c r="PH3" s="58"/>
      <c r="PI3" s="7"/>
      <c r="PJ3" s="57" t="str">
        <f>IF(ISBLANK(PK1),"",IF(VLOOKUP(PK1,Register,4,FALSE)=0,"",(VLOOKUP(PK1,Register,4,FALSE))))</f>
        <v>Binnaness</v>
      </c>
      <c r="PK3" s="58"/>
      <c r="PL3" s="7"/>
      <c r="PM3" s="57" t="str">
        <f>IF(ISBLANK(PN1),"",IF(VLOOKUP(PN1,Register,4,FALSE)=0,"",(VLOOKUP(PN1,Register,4,FALSE))))</f>
        <v>Kishorn B (North)</v>
      </c>
      <c r="PN3" s="58"/>
      <c r="PO3" s="7"/>
      <c r="PP3" s="57" t="str">
        <f>IF(ISBLANK(PQ1),"",IF(VLOOKUP(PQ1,Register,4,FALSE)=0,"",(VLOOKUP(PQ1,Register,4,FALSE))))</f>
        <v>Puldrite</v>
      </c>
      <c r="PQ3" s="58"/>
      <c r="PR3" s="7"/>
      <c r="PS3" s="57" t="str">
        <f>IF(ISBLANK(PT1),"",IF(VLOOKUP(PT1,Register,4,FALSE)=0,"",(VLOOKUP(PT1,Register,4,FALSE))))</f>
        <v>Noust Geo</v>
      </c>
      <c r="PT3" s="58"/>
      <c r="PU3" s="7"/>
      <c r="PV3" s="57" t="str">
        <f>IF(ISBLANK(PW1),"",IF(VLOOKUP(PW1,Register,4,FALSE)=0,"",(VLOOKUP(PW1,Register,4,FALSE))))</f>
        <v>Lippie Geo</v>
      </c>
      <c r="PW3" s="58"/>
      <c r="PX3" s="7"/>
      <c r="PY3" s="57" t="str">
        <f>IF(ISBLANK(PZ1),"",IF(VLOOKUP(PZ1,Register,4,FALSE)=0,"",(VLOOKUP(PZ1,Register,4,FALSE))))</f>
        <v>Fada</v>
      </c>
      <c r="PZ3" s="58"/>
      <c r="QA3" s="7"/>
      <c r="QB3" s="57" t="str">
        <f>IF(ISBLANK(QC1),"",IF(VLOOKUP(QC1,Register,4,FALSE)=0,"",(VLOOKUP(QC1,Register,4,FALSE))))</f>
        <v>Shapinsay</v>
      </c>
      <c r="QC3" s="58"/>
      <c r="QD3" s="7"/>
      <c r="QE3" s="57" t="str">
        <f>IF(ISBLANK(QF1),"",IF(VLOOKUP(QF1,Register,4,FALSE)=0,"",(VLOOKUP(QF1,Register,4,FALSE))))</f>
        <v>Walters (East Lismore)</v>
      </c>
      <c r="QF3" s="58"/>
      <c r="QG3" s="7"/>
      <c r="QH3" s="57" t="str">
        <f>IF(ISBLANK(QI1),"",IF(VLOOKUP(QI1,Register,4,FALSE)=0,"",(VLOOKUP(QI1,Register,4,FALSE))))</f>
        <v>Lismore West</v>
      </c>
      <c r="QI3" s="58"/>
      <c r="QJ3" s="7"/>
      <c r="QK3" s="57" t="str">
        <f>IF(ISBLANK(QL1),"",IF(VLOOKUP(QL1,Register,4,FALSE)=0,"",(VLOOKUP(QL1,Register,4,FALSE))))</f>
        <v>Foreholm</v>
      </c>
      <c r="QL3" s="58"/>
      <c r="QM3" s="7"/>
      <c r="QN3" s="57" t="str">
        <f>IF(ISBLANK(QO1),"",IF(VLOOKUP(QO1,Register,4,FALSE)=0,"",(VLOOKUP(QO1,Register,4,FALSE))))</f>
        <v>Bloody Bay</v>
      </c>
      <c r="QO3" s="58"/>
      <c r="QP3" s="7"/>
      <c r="QQ3" s="57" t="str">
        <f>IF(ISBLANK(QR1),"",IF(VLOOKUP(QR1,Register,4,FALSE)=0,"",(VLOOKUP(QR1,Register,4,FALSE))))</f>
        <v>Slocka Ronas Voe</v>
      </c>
      <c r="QR3" s="58"/>
      <c r="QS3" s="7"/>
      <c r="QT3" s="57" t="str">
        <f>IF(ISBLANK(QU1),"",IF(VLOOKUP(QU1,Register,4,FALSE)=0,"",(VLOOKUP(QU1,Register,4,FALSE))))</f>
        <v>Bring Head</v>
      </c>
      <c r="QU3" s="58"/>
      <c r="QV3" s="7"/>
      <c r="QW3" s="57" t="str">
        <f>IF(ISBLANK(QX1),"",IF(VLOOKUP(QX1,Register,4,FALSE)=0,"",(VLOOKUP(QX1,Register,4,FALSE))))</f>
        <v>Toyness</v>
      </c>
      <c r="QX3" s="58"/>
      <c r="QY3" s="7"/>
      <c r="QZ3" s="57" t="str">
        <f>IF(ISBLANK(RA1),"",IF(VLOOKUP(RA1,Register,4,FALSE)=0,"",(VLOOKUP(RA1,Register,4,FALSE))))</f>
        <v>Loch Creran (D)</v>
      </c>
      <c r="RA3" s="58"/>
      <c r="RB3" s="7"/>
      <c r="RC3" s="57" t="str">
        <f>IF(ISBLANK(RD1),"",IF(VLOOKUP(RD1,Register,4,FALSE)=0,"",(VLOOKUP(RD1,Register,4,FALSE))))</f>
        <v>Inner Mangaster</v>
      </c>
      <c r="RD3" s="58"/>
      <c r="RE3" s="7"/>
      <c r="RF3" s="57" t="str">
        <f>IF(ISBLANK(RG1),"",IF(VLOOKUP(RG1,Register,4,FALSE)=0,"",(VLOOKUP(RG1,Register,4,FALSE))))</f>
        <v>Teisti Geo</v>
      </c>
      <c r="RG3" s="58"/>
      <c r="RH3" s="7"/>
      <c r="RI3" s="57" t="str">
        <f>IF(ISBLANK(RJ1),"",IF(VLOOKUP(RJ1,Register,4,FALSE)=0,"",(VLOOKUP(RJ1,Register,4,FALSE))))</f>
        <v>Bight of Bellister, Dury Voe</v>
      </c>
      <c r="RJ3" s="58"/>
      <c r="RK3" s="7"/>
      <c r="RL3" s="57" t="str">
        <f>IF(ISBLANK(RM1),"",IF(VLOOKUP(RM1,Register,4,FALSE)=0,"",(VLOOKUP(RM1,Register,4,FALSE))))</f>
        <v>Kishorn West</v>
      </c>
      <c r="RM3" s="58"/>
      <c r="RN3" s="7"/>
      <c r="RO3" s="57" t="str">
        <f>IF(ISBLANK(RP1),"",IF(VLOOKUP(RP1,Register,4,FALSE)=0,"",(VLOOKUP(RP1,Register,4,FALSE))))</f>
        <v>Wyre</v>
      </c>
      <c r="RP3" s="58"/>
      <c r="RQ3" s="7"/>
      <c r="RR3" s="57" t="str">
        <f>IF(ISBLANK(RS1),"",IF(VLOOKUP(RS1,Register,4,FALSE)=0,"",(VLOOKUP(RS1,Register,4,FALSE))))</f>
        <v>Westerbister</v>
      </c>
      <c r="RS3" s="58"/>
      <c r="RT3" s="7"/>
      <c r="RU3" s="57" t="str">
        <f>IF(ISBLANK(RV1),"",IF(VLOOKUP(RV1,Register,4,FALSE)=0,"",(VLOOKUP(RV1,Register,4,FALSE))))</f>
        <v>Barcaldine Hatchery Incubation 1</v>
      </c>
      <c r="RV3" s="58"/>
      <c r="RW3" s="7"/>
      <c r="RX3" s="57" t="str">
        <f>IF(ISBLANK(RY1),"",IF(VLOOKUP(RY1,Register,4,FALSE)=0,"",(VLOOKUP(RY1,Register,4,FALSE))))</f>
        <v>Barcaldine Hatchery Incubation 2</v>
      </c>
      <c r="RY3" s="58"/>
      <c r="RZ3" s="7"/>
      <c r="SA3" s="57" t="str">
        <f>IF(ISBLANK(SB1),"",IF(VLOOKUP(SB1,Register,4,FALSE)=0,"",(VLOOKUP(SB1,Register,4,FALSE))))</f>
        <v>Barcaldine Hatchery Incubation 3</v>
      </c>
      <c r="SB3" s="58"/>
      <c r="SC3" s="7"/>
      <c r="SD3" s="57" t="str">
        <f>IF(ISBLANK(SE1),"",IF(VLOOKUP(SE1,Register,4,FALSE)=0,"",(VLOOKUP(SE1,Register,4,FALSE))))</f>
        <v>Barcaldine Hatchery Incubation 4</v>
      </c>
      <c r="SE3" s="58"/>
      <c r="SF3" s="7"/>
      <c r="SG3" s="57" t="str">
        <f>IF(ISBLANK(SH1),"",IF(VLOOKUP(SH1,Register,4,FALSE)=0,"",(VLOOKUP(SH1,Register,4,FALSE))))</f>
        <v>Barcaldine First Feeding Unit</v>
      </c>
      <c r="SH3" s="58"/>
      <c r="SI3" s="7"/>
      <c r="SJ3" s="57" t="str">
        <f>IF(ISBLANK(SK1),"",IF(VLOOKUP(SK1,Register,4,FALSE)=0,"",(VLOOKUP(SK1,Register,4,FALSE))))</f>
        <v>Barcaldine On-Growing Unit</v>
      </c>
      <c r="SK3" s="58"/>
      <c r="SL3" s="7"/>
      <c r="SM3" s="57" t="str">
        <f>IF(ISBLANK(SN1),"",IF(VLOOKUP(SN1,Register,4,FALSE)=0,"",(VLOOKUP(SN1,Register,4,FALSE))))</f>
        <v>Barcaldine Pre-Smolt Unit</v>
      </c>
      <c r="SN3" s="58"/>
      <c r="SO3" s="7"/>
      <c r="SP3" s="57" t="str">
        <f>IF(ISBLANK(SQ1),"",IF(VLOOKUP(SQ1,Register,4,FALSE)=0,"",(VLOOKUP(SQ1,Register,4,FALSE))))</f>
        <v>Barcaldine Smolt Unit</v>
      </c>
      <c r="SQ3" s="58"/>
      <c r="SR3" s="7"/>
      <c r="SS3" s="57" t="str">
        <f>IF(ISBLANK(ST1),"",IF(VLOOKUP(ST1,Register,4,FALSE)=0,"",(VLOOKUP(ST1,Register,4,FALSE))))</f>
        <v>Barcaldine Egg Unit</v>
      </c>
      <c r="ST3" s="58"/>
      <c r="SU3" s="7"/>
      <c r="SV3" s="57" t="str">
        <f>IF(ISBLANK(SW1),"",IF(VLOOKUP(SW1,Register,4,FALSE)=0,"",(VLOOKUP(SW1,Register,4,FALSE))))</f>
        <v>Lober Rock (SMH)</v>
      </c>
      <c r="SW3" s="58"/>
      <c r="SX3" s="7"/>
      <c r="SY3" s="57" t="str">
        <f>IF(ISBLANK(SZ1),"",IF(VLOOKUP(SZ1,Register,4,FALSE)=0,"",(VLOOKUP(SZ1,Register,4,FALSE))))</f>
        <v>Swarta Skerry, Dury Voe</v>
      </c>
      <c r="SZ3" s="58"/>
      <c r="TA3" s="7"/>
      <c r="TB3" s="57" t="str">
        <f>IF(ISBLANK(TC1),"",IF(VLOOKUP(TC1,Register,4,FALSE)=0,"",(VLOOKUP(TC1,Register,4,FALSE))))</f>
        <v>Hunda</v>
      </c>
      <c r="TC3" s="58"/>
      <c r="TD3" s="7"/>
      <c r="TE3" s="57" t="str">
        <f>IF(ISBLANK(TF1),"",IF(VLOOKUP(TF1,Register,4,FALSE)=0,"",(VLOOKUP(TF1,Register,4,FALSE))))</f>
        <v>Bight of Foraness</v>
      </c>
      <c r="TF3" s="58"/>
      <c r="TG3" s="7"/>
      <c r="TH3" s="57" t="str">
        <f>IF(ISBLANK(TI1),"",IF(VLOOKUP(TI1,Register,4,FALSE)=0,"",(VLOOKUP(TI1,Register,4,FALSE))))</f>
        <v>Setter Voe</v>
      </c>
      <c r="TI3" s="58"/>
      <c r="TJ3" s="7"/>
      <c r="TK3" s="57" t="str">
        <f>IF(ISBLANK(TL1),"",IF(VLOOKUP(TL1,Register,4,FALSE)=0,"",(VLOOKUP(TL1,Register,4,FALSE))))</f>
        <v>Poseidon</v>
      </c>
      <c r="TL3" s="58"/>
      <c r="TM3" s="7"/>
      <c r="TN3" s="57" t="str">
        <f>IF(ISBLANK(TO1),"",IF(VLOOKUP(TO1,Register,4,FALSE)=0,"",(VLOOKUP(TO1,Register,4,FALSE))))</f>
        <v>Langa Isle (East)</v>
      </c>
      <c r="TO3" s="58"/>
      <c r="TP3" s="7"/>
      <c r="TQ3" s="57" t="str">
        <f>IF(ISBLANK(TR1),"",IF(VLOOKUP(TR1,Register,4,FALSE)=0,"",(VLOOKUP(TR1,Register,4,FALSE))))</f>
        <v>Papa</v>
      </c>
      <c r="TR3" s="58"/>
      <c r="TS3" s="7"/>
      <c r="TT3" s="57" t="str">
        <f>IF(ISBLANK(TU1),"",IF(VLOOKUP(TU1,Register,4,FALSE)=0,"",(VLOOKUP(TU1,Register,4,FALSE))))</f>
        <v>Cole Deep</v>
      </c>
      <c r="TU3" s="58"/>
      <c r="TV3" s="7"/>
      <c r="TW3" s="57" t="str">
        <f>IF(ISBLANK(TX1),"",IF(VLOOKUP(TX1,Register,4,FALSE)=0,"",(VLOOKUP(TX1,Register,4,FALSE))))</f>
        <v>Taing of Railsbrough Catfirth</v>
      </c>
      <c r="TX3" s="58"/>
      <c r="TY3" s="7"/>
      <c r="TZ3" s="57" t="str">
        <f>IF(ISBLANK(UA1),"",IF(VLOOKUP(UA1,Register,4,FALSE)=0,"",(VLOOKUP(UA1,Register,4,FALSE))))</f>
        <v>North Papa</v>
      </c>
      <c r="UA3" s="58"/>
      <c r="UB3" s="7"/>
      <c r="UC3" s="57" t="str">
        <f>IF(ISBLANK(UD1),"",IF(VLOOKUP(UD1,Register,4,FALSE)=0,"",(VLOOKUP(UD1,Register,4,FALSE))))</f>
        <v>North Havra</v>
      </c>
      <c r="UD3" s="58"/>
      <c r="UE3" s="7"/>
      <c r="UF3" s="57" t="str">
        <f>IF(ISBLANK(UG1),"",IF(VLOOKUP(UG1,Register,4,FALSE)=0,"",(VLOOKUP(UG1,Register,4,FALSE))))</f>
        <v>Olna South</v>
      </c>
      <c r="UG3" s="58"/>
      <c r="UH3" s="7"/>
      <c r="UI3" s="57" t="str">
        <f>IF(ISBLANK(UJ1),"",IF(VLOOKUP(UJ1,Register,4,FALSE)=0,"",(VLOOKUP(UJ1,Register,4,FALSE))))</f>
        <v>Spoose Holm</v>
      </c>
      <c r="UJ3" s="58"/>
      <c r="UK3" s="7"/>
      <c r="UL3" s="57" t="str">
        <f>IF(ISBLANK(UM1),"",IF(VLOOKUP(UM1,Register,4,FALSE)=0,"",(VLOOKUP(UM1,Register,4,FALSE))))</f>
        <v>Collafirth 3</v>
      </c>
      <c r="UM3" s="58"/>
      <c r="UN3" s="7"/>
      <c r="UO3" s="57" t="str">
        <f>IF(ISBLANK(UP1),"",IF(VLOOKUP(UP1,Register,4,FALSE)=0,"",(VLOOKUP(UP1,Register,4,FALSE))))</f>
        <v>Swining Voe 3</v>
      </c>
      <c r="UP3" s="58"/>
      <c r="UQ3" s="7"/>
      <c r="UR3" s="57" t="str">
        <f>IF(ISBLANK(US1),"",IF(VLOOKUP(US1,Register,4,FALSE)=0,"",(VLOOKUP(US1,Register,4,FALSE))))</f>
        <v>West of Burwick</v>
      </c>
      <c r="US3" s="58"/>
      <c r="UT3" s="7"/>
      <c r="UU3" s="57" t="str">
        <f>IF(ISBLANK(UV1),"",IF(VLOOKUP(UV1,Register,4,FALSE)=0,"",(VLOOKUP(UV1,Register,4,FALSE))))</f>
        <v>North Voe</v>
      </c>
      <c r="UV3" s="58"/>
      <c r="UW3" s="7"/>
      <c r="UX3" s="57" t="str">
        <f>IF(ISBLANK(UY1),"",IF(VLOOKUP(UY1,Register,4,FALSE)=0,"",(VLOOKUP(UY1,Register,4,FALSE))))</f>
        <v>Easter Score Holms</v>
      </c>
      <c r="UY3" s="58"/>
      <c r="UZ3" s="7"/>
      <c r="VA3" s="57" t="str">
        <f>IF(ISBLANK(VB1),"",IF(VLOOKUP(VB1,Register,4,FALSE)=0,"",(VLOOKUP(VB1,Register,4,FALSE))))</f>
        <v>Linga (Setterness)</v>
      </c>
      <c r="VB3" s="58"/>
      <c r="VC3" s="7"/>
      <c r="VD3" s="57" t="str">
        <f>IF(ISBLANK(VE1),"",IF(VLOOKUP(VE1,Register,4,FALSE)=0,"",(VLOOKUP(VE1,Register,4,FALSE))))</f>
        <v>Setterness North (Bomlo)</v>
      </c>
      <c r="VE3" s="58"/>
      <c r="VF3" s="7"/>
      <c r="VG3" s="57" t="str">
        <f>IF(ISBLANK(VH1),"",IF(VLOOKUP(VH1,Register,4,FALSE)=0,"",(VLOOKUP(VH1,Register,4,FALSE))))</f>
        <v>Gletness</v>
      </c>
      <c r="VH3" s="58"/>
      <c r="VI3" s="7"/>
      <c r="VJ3" s="57" t="str">
        <f>IF(ISBLANK(VK1),"",IF(VLOOKUP(VK1,Register,4,FALSE)=0,"",(VLOOKUP(VK1,Register,4,FALSE))))</f>
        <v>East of Papa Little</v>
      </c>
      <c r="VK3" s="58"/>
      <c r="VL3" s="7"/>
      <c r="VM3" s="57" t="str">
        <f>IF(ISBLANK(VN1),"",IF(VLOOKUP(VN1,Register,4,FALSE)=0,"",(VLOOKUP(VN1,Register,4,FALSE))))</f>
        <v>Abbey St Bathans Trout Farm</v>
      </c>
      <c r="VN3" s="58"/>
      <c r="VO3" s="7"/>
      <c r="VP3" s="57" t="str">
        <f>IF(ISBLANK(VQ1),"",IF(VLOOKUP(VQ1,Register,4,FALSE)=0,"",(VLOOKUP(VQ1,Register,4,FALSE))))</f>
        <v>Inverpolly</v>
      </c>
      <c r="VQ3" s="58"/>
      <c r="VR3" s="7"/>
      <c r="VS3" s="57" t="str">
        <f>IF(ISBLANK(VT1),"",IF(VLOOKUP(VT1,Register,4,FALSE)=0,"",(VLOOKUP(VT1,Register,4,FALSE))))</f>
        <v>Glenkens</v>
      </c>
      <c r="VT3" s="58"/>
      <c r="VU3" s="7"/>
      <c r="VV3" s="57" t="str">
        <f>IF(ISBLANK(VW1),"",IF(VLOOKUP(VW1,Register,4,FALSE)=0,"",(VLOOKUP(VW1,Register,4,FALSE))))</f>
        <v>Kames Hatchery</v>
      </c>
      <c r="VW3" s="58"/>
      <c r="VX3" s="7"/>
      <c r="VY3" s="57" t="str">
        <f>IF(ISBLANK(VZ1),"",IF(VLOOKUP(VZ1,Register,4,FALSE)=0,"",(VLOOKUP(VZ1,Register,4,FALSE))))</f>
        <v>Loch Avich</v>
      </c>
      <c r="VZ3" s="58"/>
      <c r="WA3" s="7"/>
      <c r="WB3" s="57" t="str">
        <f>IF(ISBLANK(WC1),"",IF(VLOOKUP(WC1,Register,4,FALSE)=0,"",(VLOOKUP(WC1,Register,4,FALSE))))</f>
        <v>Kames Bay (west)</v>
      </c>
      <c r="WC3" s="58"/>
      <c r="WD3" s="7"/>
      <c r="WE3" s="57" t="str">
        <f>IF(ISBLANK(WF1),"",IF(VLOOKUP(WF1,Register,4,FALSE)=0,"",(VLOOKUP(WF1,Register,4,FALSE))))</f>
        <v>Loch Tay</v>
      </c>
      <c r="WF3" s="58"/>
      <c r="WG3" s="7"/>
      <c r="WH3" s="57" t="str">
        <f>IF(ISBLANK(WI1),"",IF(VLOOKUP(WI1,Register,4,FALSE)=0,"",(VLOOKUP(WI1,Register,4,FALSE))))</f>
        <v>Kames Bay (east)</v>
      </c>
      <c r="WI3" s="58"/>
      <c r="WJ3" s="7"/>
      <c r="WK3" s="57" t="str">
        <f>IF(ISBLANK(WL1),"",IF(VLOOKUP(WL1,Register,4,FALSE)=0,"",(VLOOKUP(WL1,Register,4,FALSE))))</f>
        <v>Shuna Castle</v>
      </c>
      <c r="WL3" s="58"/>
      <c r="WM3" s="7"/>
      <c r="WN3" s="57" t="str">
        <f>IF(ISBLANK(WO1),"",IF(VLOOKUP(WO1,Register,4,FALSE)=0,"",(VLOOKUP(WO1,Register,4,FALSE))))</f>
        <v>Loch Tralaig</v>
      </c>
      <c r="WO3" s="58"/>
      <c r="WP3" s="7"/>
      <c r="WQ3" s="57" t="str">
        <f>IF(ISBLANK(WR1),"",IF(VLOOKUP(WR1,Register,4,FALSE)=0,"",(VLOOKUP(WR1,Register,4,FALSE))))</f>
        <v>Torhouse Mill</v>
      </c>
      <c r="WR3" s="58"/>
      <c r="WS3" s="7"/>
      <c r="WT3" s="57" t="str">
        <f>IF(ISBLANK(WU1),"",IF(VLOOKUP(WU1,Register,4,FALSE)=0,"",(VLOOKUP(WU1,Register,4,FALSE))))</f>
        <v>Loch nan Losghainn Mhor</v>
      </c>
      <c r="WU3" s="58"/>
      <c r="WV3" s="7"/>
      <c r="WW3" s="57" t="str">
        <f>IF(ISBLANK(WX1),"",IF(VLOOKUP(WX1,Register,4,FALSE)=0,"",(VLOOKUP(WX1,Register,4,FALSE))))</f>
        <v>Eilean Coltair</v>
      </c>
      <c r="WX3" s="58"/>
      <c r="WY3" s="7"/>
      <c r="WZ3" s="57" t="str">
        <f>IF(ISBLANK(XA1),"",IF(VLOOKUP(XA1,Register,4,FALSE)=0,"",(VLOOKUP(XA1,Register,4,FALSE))))</f>
        <v>Shuna SW (Rubh'an Trilleachain)</v>
      </c>
      <c r="XA3" s="58"/>
      <c r="XB3" s="7"/>
      <c r="XC3" s="57" t="str">
        <f>IF(ISBLANK(XD1),"",IF(VLOOKUP(XD1,Register,4,FALSE)=0,"",(VLOOKUP(XD1,Register,4,FALSE))))</f>
        <v>Loch Pooltiel</v>
      </c>
      <c r="XD3" s="58"/>
      <c r="XE3" s="7"/>
      <c r="XF3" s="57" t="str">
        <f>IF(ISBLANK(XG1),"",IF(VLOOKUP(XG1,Register,4,FALSE)=0,"",(VLOOKUP(XG1,Register,4,FALSE))))</f>
        <v>Millburn</v>
      </c>
      <c r="XG3" s="58"/>
      <c r="XH3" s="7"/>
      <c r="XI3" s="57" t="str">
        <f>IF(ISBLANK(XJ1),"",IF(VLOOKUP(XJ1,Register,4,FALSE)=0,"",(VLOOKUP(XJ1,Register,4,FALSE))))</f>
        <v>Cassillis Mill</v>
      </c>
      <c r="XJ3" s="58"/>
      <c r="XK3" s="7"/>
      <c r="XL3" s="57" t="str">
        <f>IF(ISBLANK(XM1),"",IF(VLOOKUP(XM1,Register,4,FALSE)=0,"",(VLOOKUP(XM1,Register,4,FALSE))))</f>
        <v>Kenmore</v>
      </c>
      <c r="XM3" s="58"/>
      <c r="XN3" s="7"/>
      <c r="XO3" s="57" t="str">
        <f>IF(ISBLANK(XP1),"",IF(VLOOKUP(XP1,Register,4,FALSE)=0,"",(VLOOKUP(XP1,Register,4,FALSE))))</f>
        <v>Meall Mhor Loch Fyne</v>
      </c>
      <c r="XP3" s="58"/>
      <c r="XQ3" s="7"/>
      <c r="XR3" s="57" t="str">
        <f>IF(ISBLANK(XS1),"",IF(VLOOKUP(XS1,Register,4,FALSE)=0,"",(VLOOKUP(XS1,Register,4,FALSE))))</f>
        <v>Kinlochmoidart Hatchery</v>
      </c>
      <c r="XS3" s="58"/>
      <c r="XT3" s="7"/>
      <c r="XU3" s="57" t="str">
        <f>IF(ISBLANK(XV1),"",IF(VLOOKUP(XV1,Register,4,FALSE)=0,"",(VLOOKUP(XV1,Register,4,FALSE))))</f>
        <v>Loch Langavat</v>
      </c>
      <c r="XV3" s="58"/>
      <c r="XW3" s="7"/>
      <c r="XX3" s="57" t="str">
        <f>IF(ISBLANK(XY1),"",IF(VLOOKUP(XY1,Register,4,FALSE)=0,"",(VLOOKUP(XY1,Register,4,FALSE))))</f>
        <v>Upper Loch Tormasad</v>
      </c>
      <c r="XY3" s="58"/>
      <c r="XZ3" s="7"/>
      <c r="YA3" s="57" t="str">
        <f>IF(ISBLANK(YB1),"",IF(VLOOKUP(YB1,Register,4,FALSE)=0,"",(VLOOKUP(YB1,Register,4,FALSE))))</f>
        <v>Loch Geirean</v>
      </c>
      <c r="YB3" s="58"/>
      <c r="YC3" s="7"/>
      <c r="YD3" s="57" t="str">
        <f>IF(ISBLANK(YE1),"",IF(VLOOKUP(YE1,Register,4,FALSE)=0,"",(VLOOKUP(YE1,Register,4,FALSE))))</f>
        <v>Gravir</v>
      </c>
      <c r="YE3" s="58"/>
      <c r="YF3" s="7"/>
      <c r="YG3" s="57" t="str">
        <f>IF(ISBLANK(YH1),"",IF(VLOOKUP(YH1,Register,4,FALSE)=0,"",(VLOOKUP(YH1,Register,4,FALSE))))</f>
        <v>Loch Damph</v>
      </c>
      <c r="YH3" s="58"/>
      <c r="YI3" s="7"/>
      <c r="YJ3" s="57" t="str">
        <f>IF(ISBLANK(YK1),"",IF(VLOOKUP(YK1,Register,4,FALSE)=0,"",(VLOOKUP(YK1,Register,4,FALSE))))</f>
        <v>Couldoran Hatchery</v>
      </c>
      <c r="YK3" s="58"/>
      <c r="YL3" s="7"/>
      <c r="YM3" s="57" t="str">
        <f>IF(ISBLANK(YN1),"",IF(VLOOKUP(YN1,Register,4,FALSE)=0,"",(VLOOKUP(YN1,Register,4,FALSE))))</f>
        <v>Druimyeon Bay</v>
      </c>
      <c r="YN3" s="58"/>
      <c r="YO3" s="7"/>
      <c r="YP3" s="57" t="str">
        <f>IF(ISBLANK(YQ1),"",IF(VLOOKUP(YQ1,Register,4,FALSE)=0,"",(VLOOKUP(YQ1,Register,4,FALSE))))</f>
        <v>Lamlash</v>
      </c>
      <c r="YQ3" s="58"/>
      <c r="YR3" s="7"/>
      <c r="YS3" s="57" t="str">
        <f>IF(ISBLANK(YT1),"",IF(VLOOKUP(YT1,Register,4,FALSE)=0,"",(VLOOKUP(YT1,Register,4,FALSE))))</f>
        <v>Applecross Smolt Unit</v>
      </c>
      <c r="YT3" s="58"/>
      <c r="YU3" s="7"/>
      <c r="YV3" s="57" t="str">
        <f>IF(ISBLANK(YW1),"",IF(VLOOKUP(YW1,Register,4,FALSE)=0,"",(VLOOKUP(YW1,Register,4,FALSE))))</f>
        <v>Applecross Smolt Ongrowing 1</v>
      </c>
      <c r="YW3" s="58"/>
      <c r="YX3" s="7"/>
      <c r="YY3" s="57" t="str">
        <f>IF(ISBLANK(YZ1),"",IF(VLOOKUP(YZ1,Register,4,FALSE)=0,"",(VLOOKUP(YZ1,Register,4,FALSE))))</f>
        <v>Applecross Smolt Ongrowing 2</v>
      </c>
      <c r="YZ3" s="58"/>
      <c r="ZA3" s="7"/>
      <c r="ZB3" s="57" t="str">
        <f>IF(ISBLANK(ZC1),"",IF(VLOOKUP(ZC1,Register,4,FALSE)=0,"",(VLOOKUP(ZC1,Register,4,FALSE))))</f>
        <v>Applecross Smolt Unit 2</v>
      </c>
      <c r="ZC3" s="58"/>
      <c r="ZD3" s="7"/>
      <c r="ZE3" s="57" t="str">
        <f>IF(ISBLANK(ZF1),"",IF(VLOOKUP(ZF1,Register,4,FALSE)=0,"",(VLOOKUP(ZF1,Register,4,FALSE))))</f>
        <v>Ardyne</v>
      </c>
      <c r="ZF3" s="58"/>
      <c r="ZG3" s="7"/>
      <c r="ZH3" s="57" t="str">
        <f>IF(ISBLANK(ZI1),"",IF(VLOOKUP(ZI1,Register,4,FALSE)=0,"",(VLOOKUP(ZI1,Register,4,FALSE))))</f>
        <v>Geocrab Hatchery</v>
      </c>
      <c r="ZI3" s="58"/>
      <c r="ZJ3" s="7"/>
      <c r="ZK3" s="57" t="str">
        <f>IF(ISBLANK(ZL1),"",IF(VLOOKUP(ZL1,Register,4,FALSE)=0,"",(VLOOKUP(ZL1,Register,4,FALSE))))</f>
        <v>Furnace</v>
      </c>
      <c r="ZL3" s="58"/>
      <c r="ZM3" s="7"/>
      <c r="ZN3" s="57" t="str">
        <f>IF(ISBLANK(ZO1),"",IF(VLOOKUP(ZO1,Register,4,FALSE)=0,"",(VLOOKUP(ZO1,Register,4,FALSE))))</f>
        <v>Strome</v>
      </c>
      <c r="ZO3" s="58"/>
      <c r="ZP3" s="7"/>
      <c r="ZQ3" s="57" t="str">
        <f>IF(ISBLANK(ZR1),"",IF(VLOOKUP(ZR1,Register,4,FALSE)=0,"",(VLOOKUP(ZR1,Register,4,FALSE))))</f>
        <v>Glenan Bay</v>
      </c>
      <c r="ZR3" s="58"/>
      <c r="ZS3" s="7"/>
      <c r="ZT3" s="57" t="str">
        <f>IF(ISBLANK(ZU1),"",IF(VLOOKUP(ZU1,Register,4,FALSE)=0,"",(VLOOKUP(ZU1,Register,4,FALSE))))</f>
        <v>Aird</v>
      </c>
      <c r="ZU3" s="58"/>
      <c r="ZV3" s="7"/>
      <c r="ZW3" s="57" t="str">
        <f>IF(ISBLANK(ZX1),"",IF(VLOOKUP(ZX1,Register,4,FALSE)=0,"",(VLOOKUP(ZX1,Register,4,FALSE))))</f>
        <v>Gob a Bharra</v>
      </c>
      <c r="ZX3" s="58"/>
      <c r="ZY3" s="7"/>
      <c r="ZZ3" s="57" t="str">
        <f>IF(ISBLANK(AAA1),"",IF(VLOOKUP(AAA1,Register,4,FALSE)=0,"",(VLOOKUP(AAA1,Register,4,FALSE))))</f>
        <v>Quarry Point</v>
      </c>
      <c r="AAA3" s="58"/>
      <c r="AAB3" s="7"/>
      <c r="AAC3" s="57" t="str">
        <f>IF(ISBLANK(AAD1),"",IF(VLOOKUP(AAD1,Register,4,FALSE)=0,"",(VLOOKUP(AAD1,Register,4,FALSE))))</f>
        <v>Portree</v>
      </c>
      <c r="AAD3" s="58"/>
      <c r="AAE3" s="7"/>
      <c r="AAF3" s="57" t="str">
        <f>IF(ISBLANK(AAG1),"",IF(VLOOKUP(AAG1,Register,4,FALSE)=0,"",(VLOOKUP(AAG1,Register,4,FALSE))))</f>
        <v>Loch Huamavat</v>
      </c>
      <c r="AAG3" s="58"/>
      <c r="AAH3" s="7"/>
      <c r="AAI3" s="57" t="str">
        <f>IF(ISBLANK(AAJ1),"",IF(VLOOKUP(AAJ1,Register,4,FALSE)=0,"",(VLOOKUP(AAJ1,Register,4,FALSE))))</f>
        <v>Taranaish</v>
      </c>
      <c r="AAJ3" s="58"/>
      <c r="AAK3" s="7"/>
      <c r="AAL3" s="57" t="str">
        <f>IF(ISBLANK(AAM1),"",IF(VLOOKUP(AAM1,Register,4,FALSE)=0,"",(VLOOKUP(AAM1,Register,4,FALSE))))</f>
        <v>Tarbert South</v>
      </c>
      <c r="AAM3" s="58"/>
      <c r="AAN3" s="7"/>
      <c r="AAO3" s="57" t="str">
        <f>IF(ISBLANK(AAP1),"",IF(VLOOKUP(AAP1,Register,4,FALSE)=0,"",(VLOOKUP(AAP1,Register,4,FALSE))))</f>
        <v>Ardcastle</v>
      </c>
      <c r="AAP3" s="58"/>
      <c r="AAQ3" s="7"/>
      <c r="AAR3" s="57" t="str">
        <f>IF(ISBLANK(AAS1),"",IF(VLOOKUP(AAS1,Register,4,FALSE)=0,"",(VLOOKUP(AAS1,Register,4,FALSE))))</f>
        <v>Geasgill</v>
      </c>
      <c r="AAS3" s="58"/>
      <c r="AAT3" s="7"/>
      <c r="AAU3" s="57" t="str">
        <f>IF(ISBLANK(AAV1),"",IF(VLOOKUP(AAV1,Register,4,FALSE)=0,"",(VLOOKUP(AAV1,Register,4,FALSE))))</f>
        <v>Ardgaddan</v>
      </c>
      <c r="AAV3" s="58"/>
      <c r="AAW3" s="7"/>
      <c r="AAX3" s="57" t="str">
        <f>IF(ISBLANK(AAY1),"",IF(VLOOKUP(AAY1,Register,4,FALSE)=0,"",(VLOOKUP(AAY1,Register,4,FALSE))))</f>
        <v>Rubha Stillaig</v>
      </c>
      <c r="AAY3" s="58"/>
      <c r="AAZ3" s="7"/>
      <c r="ABA3" s="57" t="str">
        <f>IF(ISBLANK(ABB1),"",IF(VLOOKUP(ABB1,Register,4,FALSE)=0,"",(VLOOKUP(ABB1,Register,4,FALSE))))</f>
        <v>Kyles Vuia</v>
      </c>
      <c r="ABB3" s="58"/>
      <c r="ABC3" s="7"/>
      <c r="ABD3" s="57" t="str">
        <f>IF(ISBLANK(ABE1),"",IF(VLOOKUP(ABE1,Register,4,FALSE)=0,"",(VLOOKUP(ABE1,Register,4,FALSE))))</f>
        <v>East Tarbert Bay</v>
      </c>
      <c r="ABE3" s="58"/>
      <c r="ABF3" s="7"/>
      <c r="ABG3" s="57" t="str">
        <f>IF(ISBLANK(ABH1),"",IF(VLOOKUP(ABH1,Register,4,FALSE)=0,"",(VLOOKUP(ABH1,Register,4,FALSE))))</f>
        <v>Strondoir Bay</v>
      </c>
      <c r="ABH3" s="58"/>
      <c r="ABI3" s="7"/>
      <c r="ABJ3" s="57" t="str">
        <f>IF(ISBLANK(ABK1),"",IF(VLOOKUP(ABK1,Register,4,FALSE)=0,"",(VLOOKUP(ABK1,Register,4,FALSE))))</f>
        <v>Couldoran Incubation Unit</v>
      </c>
      <c r="ABK3" s="58"/>
      <c r="ABL3" s="7"/>
      <c r="ABM3" s="57" t="str">
        <f>IF(ISBLANK(ABN1),"",IF(VLOOKUP(ABN1,Register,4,FALSE)=0,"",(VLOOKUP(ABN1,Register,4,FALSE))))</f>
        <v>Strone</v>
      </c>
      <c r="ABN3" s="58"/>
      <c r="ABO3" s="7"/>
      <c r="ABP3" s="57" t="str">
        <f>IF(ISBLANK(ABQ1),"",IF(VLOOKUP(ABQ1,Register,4,FALSE)=0,"",(VLOOKUP(ABQ1,Register,4,FALSE))))</f>
        <v>Vacasay</v>
      </c>
      <c r="ABQ3" s="58"/>
      <c r="ABR3" s="7"/>
      <c r="ABS3" s="57" t="str">
        <f>IF(ISBLANK(ABT1),"",IF(VLOOKUP(ABT1,Register,4,FALSE)=0,"",(VLOOKUP(ABT1,Register,4,FALSE))))</f>
        <v>Vuia Mor</v>
      </c>
      <c r="ABT3" s="58"/>
      <c r="ABU3" s="7"/>
      <c r="ABV3" s="57" t="str">
        <f>IF(ISBLANK(ABW1),"",IF(VLOOKUP(ABW1,Register,4,FALSE)=0,"",(VLOOKUP(ABW1,Register,4,FALSE))))</f>
        <v>Raineach</v>
      </c>
      <c r="ABW3" s="58"/>
      <c r="ABX3" s="7"/>
      <c r="ABY3" s="57" t="str">
        <f>IF(ISBLANK(ABZ1),"",IF(VLOOKUP(ABZ1,Register,4,FALSE)=0,"",(VLOOKUP(ABZ1,Register,4,FALSE))))</f>
        <v>Eughlam</v>
      </c>
      <c r="ABZ3" s="58"/>
      <c r="ACA3" s="7"/>
      <c r="ACB3" s="57" t="str">
        <f>IF(ISBLANK(ACC1),"",IF(VLOOKUP(ACC1,Register,4,FALSE)=0,"",(VLOOKUP(ACC1,Register,4,FALSE))))</f>
        <v>Outer Eport</v>
      </c>
      <c r="ACC3" s="58"/>
      <c r="ACD3" s="7"/>
      <c r="ACE3" s="57" t="str">
        <f>IF(ISBLANK(ACF1),"",IF(VLOOKUP(ACF1,Register,4,FALSE)=0,"",(VLOOKUP(ACF1,Register,4,FALSE))))</f>
        <v>Uiskevagh</v>
      </c>
      <c r="ACF3" s="58"/>
      <c r="ACG3" s="7"/>
      <c r="ACH3" s="57" t="str">
        <f>IF(ISBLANK(ACI1),"",IF(VLOOKUP(ACI1,Register,4,FALSE)=0,"",(VLOOKUP(ACI1,Register,4,FALSE))))</f>
        <v>Plocrapol</v>
      </c>
      <c r="ACI3" s="58"/>
      <c r="ACJ3" s="7"/>
      <c r="ACK3" s="57" t="str">
        <f>IF(ISBLANK(ACL1),"",IF(VLOOKUP(ACL1,Register,4,FALSE)=0,"",(VLOOKUP(ACL1,Register,4,FALSE))))</f>
        <v>Sgeir Dughall</v>
      </c>
      <c r="ACL3" s="58"/>
      <c r="ACM3" s="7"/>
      <c r="ACN3" s="57" t="str">
        <f>IF(ISBLANK(ACO1),"",IF(VLOOKUP(ACO1,Register,4,FALSE)=0,"",(VLOOKUP(ACO1,Register,4,FALSE))))</f>
        <v>Gometra</v>
      </c>
      <c r="ACO3" s="58"/>
      <c r="ACP3" s="7"/>
      <c r="ACQ3" s="57" t="str">
        <f>IF(ISBLANK(ACR1),"",IF(VLOOKUP(ACR1,Register,4,FALSE)=0,"",(VLOOKUP(ACR1,Register,4,FALSE))))</f>
        <v>Reibinish</v>
      </c>
      <c r="ACR3" s="58"/>
      <c r="ACS3" s="7"/>
      <c r="ACT3" s="57" t="str">
        <f>IF(ISBLANK(ACU1),"",IF(VLOOKUP(ACU1,Register,4,FALSE)=0,"",(VLOOKUP(ACU1,Register,4,FALSE))))</f>
        <v>Sgian Dubh</v>
      </c>
      <c r="ACU3" s="58"/>
      <c r="ACV3" s="7"/>
      <c r="ACW3" s="57" t="str">
        <f>IF(ISBLANK(ACX1),"",IF(VLOOKUP(ACX1,Register,4,FALSE)=0,"",(VLOOKUP(ACX1,Register,4,FALSE))))</f>
        <v>Greanamul</v>
      </c>
      <c r="ACX3" s="58"/>
      <c r="ACY3" s="7"/>
      <c r="ACZ3" s="57" t="str">
        <f>IF(ISBLANK(ADA1),"",IF(VLOOKUP(ADA1,Register,4,FALSE)=0,"",(VLOOKUP(ADA1,Register,4,FALSE))))</f>
        <v>Scadabay</v>
      </c>
      <c r="ADA3" s="58"/>
      <c r="ADB3" s="7"/>
      <c r="ADC3" s="57" t="str">
        <f>IF(ISBLANK(ADD1),"",IF(VLOOKUP(ADD1,Register,4,FALSE)=0,"",(VLOOKUP(ADD1,Register,4,FALSE))))</f>
        <v>Maragay Mor</v>
      </c>
      <c r="ADD3" s="58"/>
      <c r="ADE3" s="7"/>
      <c r="ADF3" s="57" t="str">
        <f>IF(ISBLANK(ADG1),"",IF(VLOOKUP(ADG1,Register,4,FALSE)=0,"",(VLOOKUP(ADG1,Register,4,FALSE))))</f>
        <v>Maaey</v>
      </c>
      <c r="ADG3" s="58"/>
      <c r="ADH3" s="7"/>
      <c r="ADI3" s="57" t="str">
        <f>IF(ISBLANK(ADJ1),"",IF(VLOOKUP(ADJ1,Register,4,FALSE)=0,"",(VLOOKUP(ADJ1,Register,4,FALSE))))</f>
        <v>Portree Outer</v>
      </c>
      <c r="ADJ3" s="58"/>
      <c r="ADK3" s="7"/>
      <c r="ADL3" s="57" t="str">
        <f>IF(ISBLANK(ADM1),"",IF(VLOOKUP(ADM1,Register,4,FALSE)=0,"",(VLOOKUP(ADM1,Register,4,FALSE))))</f>
        <v>Applecross Incubation Unit</v>
      </c>
      <c r="ADM3" s="58"/>
      <c r="ADN3" s="7"/>
      <c r="ADO3" s="57" t="str">
        <f>IF(ISBLANK(ADP1),"",IF(VLOOKUP(ADP1,Register,4,FALSE)=0,"",(VLOOKUP(ADP1,Register,4,FALSE))))</f>
        <v>Applecross Hatchery</v>
      </c>
      <c r="ADP3" s="58"/>
      <c r="ADQ3" s="7"/>
      <c r="ADR3" s="57" t="str">
        <f>IF(ISBLANK(ADS1),"",IF(VLOOKUP(ADS1,Register,4,FALSE)=0,"",(VLOOKUP(ADS1,Register,4,FALSE))))</f>
        <v>West Strome</v>
      </c>
      <c r="ADS3" s="58"/>
      <c r="ADT3" s="7"/>
      <c r="ADU3" s="57" t="str">
        <f>IF(ISBLANK(ADV1),"",IF(VLOOKUP(ADV1,Register,4,FALSE)=0,"",(VLOOKUP(ADV1,Register,4,FALSE))))</f>
        <v>Scotasay</v>
      </c>
      <c r="ADV3" s="58"/>
      <c r="ADW3" s="7"/>
      <c r="ADX3" s="57" t="str">
        <f>IF(ISBLANK(ADY1),"",IF(VLOOKUP(ADY1,Register,4,FALSE)=0,"",(VLOOKUP(ADY1,Register,4,FALSE))))</f>
        <v>Geocrab Incubation Hatchery</v>
      </c>
      <c r="ADY3" s="58"/>
      <c r="ADZ3" s="7"/>
      <c r="AEA3" s="57" t="str">
        <f>IF(ISBLANK(AEB1),"",IF(VLOOKUP(AEB1,Register,4,FALSE)=0,"",(VLOOKUP(AEB1,Register,4,FALSE))))</f>
        <v>Langass Hatchery</v>
      </c>
      <c r="AEB3" s="58"/>
      <c r="AEC3" s="7"/>
      <c r="AED3" s="57" t="str">
        <f>IF(ISBLANK(AEE1),"",IF(VLOOKUP(AEE1,Register,4,FALSE)=0,"",(VLOOKUP(AEE1,Register,4,FALSE))))</f>
        <v>Loch Damph</v>
      </c>
      <c r="AEE3" s="58"/>
      <c r="AEF3" s="7"/>
      <c r="AEG3" s="57" t="str">
        <f>IF(ISBLANK(AEH1),"",IF(VLOOKUP(AEH1,Register,4,FALSE)=0,"",(VLOOKUP(AEH1,Register,4,FALSE))))</f>
        <v>Cairndow Hatchery</v>
      </c>
      <c r="AEH3" s="58"/>
      <c r="AEI3" s="7"/>
      <c r="AEJ3" s="57" t="str">
        <f>IF(ISBLANK(AEK1),"",IF(VLOOKUP(AEK1,Register,4,FALSE)=0,"",(VLOOKUP(AEK1,Register,4,FALSE))))</f>
        <v>Furnace (FW)</v>
      </c>
      <c r="AEK3" s="58"/>
      <c r="AEL3" s="7"/>
      <c r="AEM3" s="57" t="str">
        <f>IF(ISBLANK(AEN1),"",IF(VLOOKUP(AEN1,Register,4,FALSE)=0,"",(VLOOKUP(AEN1,Register,4,FALSE))))</f>
        <v>Yetts O' Muckart</v>
      </c>
      <c r="AEN3" s="58"/>
      <c r="AEO3" s="7"/>
      <c r="AEP3" s="57" t="str">
        <f>IF(ISBLANK(AEQ1),"",IF(VLOOKUP(AEQ1,Register,4,FALSE)=0,"",(VLOOKUP(AEQ1,Register,4,FALSE))))</f>
        <v>Ardtaraig Hatchery</v>
      </c>
      <c r="AEQ3" s="58"/>
      <c r="AER3" s="7"/>
      <c r="AES3" s="57" t="str">
        <f>IF(ISBLANK(AET1),"",IF(VLOOKUP(AET1,Register,4,FALSE)=0,"",(VLOOKUP(AET1,Register,4,FALSE))))</f>
        <v>Loch Garasdale</v>
      </c>
      <c r="AET3" s="58"/>
      <c r="AEU3" s="7"/>
      <c r="AEV3" s="57" t="str">
        <f>IF(ISBLANK(AEW1),"",IF(VLOOKUP(AEW1,Register,4,FALSE)=0,"",(VLOOKUP(AEW1,Register,4,FALSE))))</f>
        <v>Sallachy Site</v>
      </c>
      <c r="AEW3" s="58"/>
      <c r="AEX3" s="7"/>
      <c r="AEY3" s="57" t="str">
        <f>IF(ISBLANK(AEZ1),"",IF(VLOOKUP(AEZ1,Register,4,FALSE)=0,"",(VLOOKUP(AEZ1,Register,4,FALSE))))</f>
        <v>Coutts Mill</v>
      </c>
      <c r="AEZ3" s="58"/>
      <c r="AFA3" s="7"/>
      <c r="AFB3" s="57" t="str">
        <f>IF(ISBLANK(AFC1),"",IF(VLOOKUP(AFC1,Register,4,FALSE)=0,"",(VLOOKUP(AFC1,Register,4,FALSE))))</f>
        <v>Quoys Hatchery</v>
      </c>
      <c r="AFC3" s="58"/>
      <c r="AFD3" s="7"/>
      <c r="AFE3" s="57" t="str">
        <f>IF(ISBLANK(AFF1),"",IF(VLOOKUP(AFF1,Register,4,FALSE)=0,"",(VLOOKUP(AFF1,Register,4,FALSE))))</f>
        <v>Snarravoe</v>
      </c>
      <c r="AFF3" s="58"/>
      <c r="AFG3" s="7"/>
      <c r="AFH3" s="57" t="str">
        <f>IF(ISBLANK(AFI1),"",IF(VLOOKUP(AFI1,Register,4,FALSE)=0,"",(VLOOKUP(AFI1,Register,4,FALSE))))</f>
        <v>Forgue</v>
      </c>
      <c r="AFI3" s="58"/>
      <c r="AFJ3" s="7"/>
      <c r="AFK3" s="57" t="str">
        <f>IF(ISBLANK(AFL1),"",IF(VLOOKUP(AFL1,Register,4,FALSE)=0,"",(VLOOKUP(AFL1,Register,4,FALSE))))</f>
        <v>Rysa Incubation Unit</v>
      </c>
      <c r="AFL3" s="58"/>
      <c r="AFM3" s="7"/>
      <c r="AFN3" s="57" t="str">
        <f>IF(ISBLANK(AFO1),"",IF(VLOOKUP(AFO1,Register,4,FALSE)=0,"",(VLOOKUP(AFO1,Register,4,FALSE))))</f>
        <v>Glen Orrin Fish Farm</v>
      </c>
      <c r="AFO3" s="58"/>
      <c r="AFP3" s="7"/>
      <c r="AFQ3" s="57" t="str">
        <f>IF(ISBLANK(AFR1),"",IF(VLOOKUP(AFR1,Register,4,FALSE)=0,"",(VLOOKUP(AFR1,Register,4,FALSE))))</f>
        <v>Gibb Hatchery</v>
      </c>
      <c r="AFR3" s="58"/>
      <c r="AFS3" s="7"/>
      <c r="AFT3" s="57" t="str">
        <f>IF(ISBLANK(AFU1),"",IF(VLOOKUP(AFU1,Register,4,FALSE)=0,"",(VLOOKUP(AFU1,Register,4,FALSE))))</f>
        <v>Carse of Ae Trout Farm</v>
      </c>
      <c r="AFU3" s="58"/>
      <c r="AFV3" s="7"/>
      <c r="AFW3" s="57" t="str">
        <f>IF(ISBLANK(AFX1),"",IF(VLOOKUP(AFX1,Register,4,FALSE)=0,"",(VLOOKUP(AFX1,Register,4,FALSE))))</f>
        <v>Ae Fishery</v>
      </c>
      <c r="AFX3" s="58"/>
      <c r="AFY3" s="7"/>
      <c r="AFZ3" s="57" t="str">
        <f>IF(ISBLANK(AGA1),"",IF(VLOOKUP(AGA1,Register,4,FALSE)=0,"",(VLOOKUP(AGA1,Register,4,FALSE))))</f>
        <v>Jubilee Loch Shin</v>
      </c>
      <c r="AGA3" s="58"/>
      <c r="AGB3" s="7"/>
      <c r="AGC3" s="57" t="str">
        <f>IF(ISBLANK(AGD1),"",IF(VLOOKUP(AGD1,Register,4,FALSE)=0,"",(VLOOKUP(AGD1,Register,4,FALSE))))</f>
        <v>Yarrowford</v>
      </c>
      <c r="AGD3" s="58"/>
      <c r="AGE3" s="7"/>
      <c r="AGF3" s="57" t="str">
        <f>IF(ISBLANK(AGG1),"",IF(VLOOKUP(AGG1,Register,4,FALSE)=0,"",(VLOOKUP(AGG1,Register,4,FALSE))))</f>
        <v>Niall Bromage Freshwater Field Station</v>
      </c>
      <c r="AGG3" s="58"/>
      <c r="AGH3" s="7"/>
      <c r="AGI3" s="57" t="str">
        <f>IF(ISBLANK(AGJ1),"",IF(VLOOKUP(AGJ1,Register,4,FALSE)=0,"",(VLOOKUP(AGJ1,Register,4,FALSE))))</f>
        <v>Drimsallie Mill</v>
      </c>
      <c r="AGJ3" s="58"/>
      <c r="AGK3" s="7"/>
      <c r="AGL3" s="57" t="str">
        <f>IF(ISBLANK(AGM1),"",IF(VLOOKUP(AGM1,Register,4,FALSE)=0,"",(VLOOKUP(AGM1,Register,4,FALSE))))</f>
        <v>Wester Fearn</v>
      </c>
      <c r="AGM3" s="58"/>
      <c r="AGN3" s="7"/>
      <c r="AGO3" s="57" t="str">
        <f>IF(ISBLANK(AGP1),"",IF(VLOOKUP(AGP1,Register,4,FALSE)=0,"",(VLOOKUP(AGP1,Register,4,FALSE))))</f>
        <v>Quarantine Facility</v>
      </c>
      <c r="AGP3" s="58"/>
      <c r="AGQ3" s="7"/>
      <c r="AGR3" s="57" t="str">
        <f>IF(ISBLANK(AGS1),"",IF(VLOOKUP(AGS1,Register,4,FALSE)=0,"",(VLOOKUP(AGS1,Register,4,FALSE))))</f>
        <v>Duartmore Hatchery</v>
      </c>
      <c r="AGS3" s="58"/>
      <c r="AGT3" s="7"/>
      <c r="AGU3" s="57" t="str">
        <f>IF(ISBLANK(AGV1),"",IF(VLOOKUP(AGV1,Register,4,FALSE)=0,"",(VLOOKUP(AGV1,Register,4,FALSE))))</f>
        <v>Loch Laxford</v>
      </c>
      <c r="AGV3" s="58"/>
      <c r="AGW3" s="7"/>
      <c r="AGX3" s="57" t="str">
        <f>IF(ISBLANK(AGY1),"",IF(VLOOKUP(AGY1,Register,4,FALSE)=0,"",(VLOOKUP(AGY1,Register,4,FALSE))))</f>
        <v>Badcall Bay</v>
      </c>
      <c r="AGY3" s="58"/>
      <c r="AGZ3" s="7"/>
      <c r="AHA3" s="57" t="str">
        <f>IF(ISBLANK(AHB1),"",IF(VLOOKUP(AHB1,Register,4,FALSE)=0,"",(VLOOKUP(AHB1,Register,4,FALSE))))</f>
        <v>Calva Bay (Calbha Beag)</v>
      </c>
      <c r="AHB3" s="58"/>
      <c r="AHC3" s="7"/>
      <c r="AHD3" s="57" t="str">
        <f>IF(ISBLANK(AHE1),"",IF(VLOOKUP(AHE1,Register,4,FALSE)=0,"",(VLOOKUP(AHE1,Register,4,FALSE))))</f>
        <v>Loch A Chairn Bhain</v>
      </c>
      <c r="AHE3" s="58"/>
      <c r="AHF3" s="7"/>
      <c r="AHG3" s="57" t="str">
        <f>IF(ISBLANK(AHH1),"",IF(VLOOKUP(AHH1,Register,4,FALSE)=0,"",(VLOOKUP(AHH1,Register,4,FALSE))))</f>
        <v>Outer Bay (Loch Droighniche)</v>
      </c>
      <c r="AHH3" s="58"/>
      <c r="AHI3" s="7"/>
      <c r="AHJ3" s="57" t="str">
        <f>IF(ISBLANK(AHK1),"",IF(VLOOKUP(AHK1,Register,4,FALSE)=0,"",(VLOOKUP(AHK1,Register,4,FALSE))))</f>
        <v>Duartmore</v>
      </c>
      <c r="AHK3" s="58"/>
      <c r="AHL3" s="7"/>
      <c r="AHM3" s="57" t="str">
        <f>IF(ISBLANK(AHN1),"",IF(VLOOKUP(AHN1,Register,4,FALSE)=0,"",(VLOOKUP(AHN1,Register,4,FALSE))))</f>
        <v>Lochmaddy</v>
      </c>
      <c r="AHN3" s="58"/>
      <c r="AHO3" s="7"/>
      <c r="AHP3" s="57" t="str">
        <f>IF(ISBLANK(AHQ1),"",IF(VLOOKUP(AHQ1,Register,4,FALSE)=0,"",(VLOOKUP(AHQ1,Register,4,FALSE))))</f>
        <v>Geisgeil (Tank Site)</v>
      </c>
      <c r="AHQ3" s="58"/>
      <c r="AHR3" s="7"/>
      <c r="AHS3" s="57" t="str">
        <f>IF(ISBLANK(AHT1),"",IF(VLOOKUP(AHT1,Register,4,FALSE)=0,"",(VLOOKUP(AHT1,Register,4,FALSE))))</f>
        <v>Loch na Thull</v>
      </c>
      <c r="AHT3" s="58"/>
      <c r="AHU3" s="7"/>
      <c r="AHV3" s="57" t="str">
        <f>IF(ISBLANK(AHW1),"",IF(VLOOKUP(AHW1,Register,4,FALSE)=0,"",(VLOOKUP(AHW1,Register,4,FALSE))))</f>
        <v>Clashnessie Bay</v>
      </c>
      <c r="AHW3" s="58"/>
      <c r="AHX3" s="7"/>
      <c r="AHY3" s="57" t="str">
        <f>IF(ISBLANK(AHZ1),"",IF(VLOOKUP(AHZ1,Register,4,FALSE)=0,"",(VLOOKUP(AHZ1,Register,4,FALSE))))</f>
        <v>Sound of Harris</v>
      </c>
      <c r="AHZ3" s="58"/>
      <c r="AIA3" s="7"/>
      <c r="AIB3" s="57" t="str">
        <f>IF(ISBLANK(AIC1),"",IF(VLOOKUP(AIC1,Register,4,FALSE)=0,"",(VLOOKUP(AIC1,Register,4,FALSE))))</f>
        <v>Loch Carnan</v>
      </c>
      <c r="AIC3" s="58"/>
      <c r="AID3" s="7"/>
      <c r="AIE3" s="57" t="str">
        <f>IF(ISBLANK(AIF1),"",IF(VLOOKUP(AIF1,Register,4,FALSE)=0,"",(VLOOKUP(AIF1,Register,4,FALSE))))</f>
        <v>Corlarach</v>
      </c>
      <c r="AIF3" s="58"/>
      <c r="AIG3" s="7"/>
      <c r="AIH3" s="57" t="str">
        <f>IF(ISBLANK(AII1),"",IF(VLOOKUP(AII1,Register,4,FALSE)=0,"",(VLOOKUP(AII1,Register,4,FALSE))))</f>
        <v>Gob na Hoe</v>
      </c>
      <c r="AII3" s="58"/>
      <c r="AIJ3" s="7"/>
      <c r="AIK3" s="57" t="str">
        <f>IF(ISBLANK(AIL1),"",IF(VLOOKUP(AIL1,Register,4,FALSE)=0,"",(VLOOKUP(AIL1,Register,4,FALSE))))</f>
        <v>Leinish</v>
      </c>
      <c r="AIL3" s="58"/>
      <c r="AIM3" s="7"/>
      <c r="AIN3" s="57" t="str">
        <f>IF(ISBLANK(AIO1),"",IF(VLOOKUP(AIO1,Register,4,FALSE)=0,"",(VLOOKUP(AIO1,Register,4,FALSE))))</f>
        <v>Uig</v>
      </c>
      <c r="AIO3" s="58"/>
      <c r="AIP3" s="7"/>
      <c r="AIQ3" s="57" t="str">
        <f>IF(ISBLANK(AIR1),"",IF(VLOOKUP(AIR1,Register,4,FALSE)=0,"",(VLOOKUP(AIR1,Register,4,FALSE))))</f>
        <v>Loch Snizort East</v>
      </c>
      <c r="AIR3" s="58"/>
      <c r="AIS3" s="7"/>
      <c r="AIT3" s="57" t="str">
        <f>IF(ISBLANK(AIU1),"",IF(VLOOKUP(AIU1,Register,4,FALSE)=0,"",(VLOOKUP(AIU1,Register,4,FALSE))))</f>
        <v>Fjords Processing</v>
      </c>
      <c r="AIU3" s="58"/>
      <c r="AIV3" s="7"/>
      <c r="AIW3" s="57" t="str">
        <f>IF(ISBLANK(AIX1),"",IF(VLOOKUP(AIX1,Register,4,FALSE)=0,"",(VLOOKUP(AIX1,Register,4,FALSE))))</f>
        <v>University of Edinburgh Fish Facility</v>
      </c>
      <c r="AIX3" s="58"/>
      <c r="AIY3" s="7"/>
      <c r="AIZ3" s="57" t="str">
        <f>IF(ISBLANK(AJA1),"",IF(VLOOKUP(AJA1,Register,4,FALSE)=0,"",(VLOOKUP(AJA1,Register,4,FALSE))))</f>
        <v>Girlsta Hatchery</v>
      </c>
      <c r="AJA3" s="58"/>
      <c r="AJB3" s="7"/>
      <c r="AJC3" s="57" t="str">
        <f>IF(ISBLANK(AJD1),"",IF(VLOOKUP(AJD1,Register,4,FALSE)=0,"",(VLOOKUP(AJD1,Register,4,FALSE))))</f>
        <v>Neilston Blue Trout Hatchery Soames</v>
      </c>
      <c r="AJD3" s="58"/>
      <c r="AJE3" s="7"/>
      <c r="AJF3" s="57" t="str">
        <f>IF(ISBLANK(AJG1),"",IF(VLOOKUP(AJG1,Register,4,FALSE)=0,"",(VLOOKUP(AJG1,Register,4,FALSE))))</f>
        <v>Loch Na Shibaidh Mhor</v>
      </c>
      <c r="AJG3" s="58"/>
      <c r="AJH3" s="7"/>
      <c r="AJI3" s="57" t="str">
        <f>IF(ISBLANK(AJJ1),"",IF(VLOOKUP(AJJ1,Register,4,FALSE)=0,"",(VLOOKUP(AJJ1,Register,4,FALSE))))</f>
        <v>Mingarry Hatchery</v>
      </c>
      <c r="AJJ3" s="58"/>
      <c r="AJK3" s="7"/>
      <c r="AJL3" s="57" t="str">
        <f>IF(ISBLANK(AJM1),"",IF(VLOOKUP(AJM1,Register,4,FALSE)=0,"",(VLOOKUP(AJM1,Register,4,FALSE))))</f>
        <v>Clachan Hatchery</v>
      </c>
      <c r="AJM3" s="58"/>
      <c r="AJN3" s="7"/>
      <c r="AJO3" s="57" t="str">
        <f>IF(ISBLANK(AJP1),"",IF(VLOOKUP(AJP1,Register,4,FALSE)=0,"",(VLOOKUP(AJP1,Register,4,FALSE))))</f>
        <v>Loch A'Clachan</v>
      </c>
      <c r="AJP3" s="58"/>
      <c r="AJQ3" s="7"/>
      <c r="AJR3" s="57" t="str">
        <f>IF(ISBLANK(AJS1),"",IF(VLOOKUP(AJS1,Register,4,FALSE)=0,"",(VLOOKUP(AJS1,Register,4,FALSE))))</f>
        <v>Ardmair</v>
      </c>
      <c r="AJS3" s="58"/>
      <c r="AJT3" s="7"/>
      <c r="AJU3" s="57" t="str">
        <f>IF(ISBLANK(AJV1),"",IF(VLOOKUP(AJV1,Register,4,FALSE)=0,"",(VLOOKUP(AJV1,Register,4,FALSE))))</f>
        <v>Corry Farm</v>
      </c>
      <c r="AJV3" s="58"/>
      <c r="AJW3" s="7"/>
      <c r="AJX3" s="57" t="str">
        <f>IF(ISBLANK(AJY1),"",IF(VLOOKUP(AJY1,Register,4,FALSE)=0,"",(VLOOKUP(AJY1,Register,4,FALSE))))</f>
        <v>Elphin Smolt Unit</v>
      </c>
      <c r="AJY3" s="58"/>
      <c r="AJZ3" s="7"/>
      <c r="AKA3" s="57" t="str">
        <f>IF(ISBLANK(AKB1),"",IF(VLOOKUP(AKB1,Register,4,FALSE)=0,"",(VLOOKUP(AKB1,Register,4,FALSE))))</f>
        <v>Ardessie A</v>
      </c>
      <c r="AKB3" s="58"/>
      <c r="AKC3" s="7"/>
      <c r="AKD3" s="57" t="str">
        <f>IF(ISBLANK(AKE1),"",IF(VLOOKUP(AKE1,Register,4,FALSE)=0,"",(VLOOKUP(AKE1,Register,4,FALSE))))</f>
        <v>Ardessie B</v>
      </c>
      <c r="AKE3" s="58"/>
      <c r="AKF3" s="7"/>
      <c r="AKG3" s="57" t="str">
        <f>IF(ISBLANK(AKH1),"",IF(VLOOKUP(AKH1,Register,4,FALSE)=0,"",(VLOOKUP(AKH1,Register,4,FALSE))))</f>
        <v>Meavag Hatchery</v>
      </c>
      <c r="AKH3" s="58"/>
      <c r="AKI3" s="7"/>
      <c r="AKJ3" s="57" t="str">
        <f>IF(ISBLANK(AKK1),"",IF(VLOOKUP(AKK1,Register,4,FALSE)=0,"",(VLOOKUP(AKK1,Register,4,FALSE))))</f>
        <v>Loch Rithenan (Loch Nan Ritheanan)</v>
      </c>
      <c r="AKK3" s="58"/>
      <c r="AKL3" s="7"/>
      <c r="AKM3" s="57" t="str">
        <f>IF(ISBLANK(AKN1),"",IF(VLOOKUP(AKN1,Register,4,FALSE)=0,"",(VLOOKUP(AKN1,Register,4,FALSE))))</f>
        <v>Loch Leiniscal</v>
      </c>
      <c r="AKN3" s="58"/>
      <c r="AKO3" s="7"/>
      <c r="AKP3" s="57" t="str">
        <f>IF(ISBLANK(AKQ1),"",IF(VLOOKUP(AKQ1,Register,4,FALSE)=0,"",(VLOOKUP(AKQ1,Register,4,FALSE))))</f>
        <v>Loch Earn</v>
      </c>
      <c r="AKQ3" s="58"/>
      <c r="AKR3" s="7"/>
      <c r="AKS3" s="57" t="str">
        <f>IF(ISBLANK(AKT1),"",IF(VLOOKUP(AKT1,Register,4,FALSE)=0,"",(VLOOKUP(AKT1,Register,4,FALSE))))</f>
        <v>Braevallich Farm</v>
      </c>
      <c r="AKT3" s="58"/>
      <c r="AKU3" s="7"/>
      <c r="AKV3" s="57" t="str">
        <f>IF(ISBLANK(AKW1),"",IF(VLOOKUP(AKW1,Register,4,FALSE)=0,"",(VLOOKUP(AKW1,Register,4,FALSE))))</f>
        <v>Tervine</v>
      </c>
      <c r="AKW3" s="58"/>
      <c r="AKX3" s="7"/>
      <c r="AKY3" s="57" t="str">
        <f>IF(ISBLANK(AKZ1),"",IF(VLOOKUP(AKZ1,Register,4,FALSE)=0,"",(VLOOKUP(AKZ1,Register,4,FALSE))))</f>
        <v>Kinnaird Mill Trout</v>
      </c>
      <c r="AKZ3" s="58"/>
      <c r="ALA3" s="7"/>
      <c r="ALB3" s="57" t="str">
        <f>IF(ISBLANK(ALC1),"",IF(VLOOKUP(ALC1,Register,4,FALSE)=0,"",(VLOOKUP(ALC1,Register,4,FALSE))))</f>
        <v>Frandy</v>
      </c>
      <c r="ALC3" s="58"/>
      <c r="ALD3" s="7"/>
      <c r="ALE3" s="57" t="str">
        <f>IF(ISBLANK(ALF1),"",IF(VLOOKUP(ALF1,Register,4,FALSE)=0,"",(VLOOKUP(ALF1,Register,4,FALSE))))</f>
        <v>Inverawe (East) Etive 2</v>
      </c>
      <c r="ALF3" s="58"/>
      <c r="ALG3" s="7"/>
      <c r="ALH3" s="57" t="str">
        <f>IF(ISBLANK(ALI1),"",IF(VLOOKUP(ALI1,Register,4,FALSE)=0,"",(VLOOKUP(ALI1,Register,4,FALSE))))</f>
        <v>Etive 3 (Port na Mine)</v>
      </c>
      <c r="ALI3" s="58"/>
      <c r="ALJ3" s="7"/>
      <c r="ALK3" s="57" t="str">
        <f>IF(ISBLANK(ALL1),"",IF(VLOOKUP(ALL1,Register,4,FALSE)=0,"",(VLOOKUP(ALL1,Register,4,FALSE))))</f>
        <v>Etive 4</v>
      </c>
      <c r="ALL3" s="58"/>
      <c r="ALM3" s="7"/>
      <c r="ALN3" s="57" t="str">
        <f>IF(ISBLANK(ALO1),"",IF(VLOOKUP(ALO1,Register,4,FALSE)=0,"",(VLOOKUP(ALO1,Register,4,FALSE))))</f>
        <v>Etive 6</v>
      </c>
      <c r="ALO3" s="58"/>
      <c r="ALP3" s="7"/>
      <c r="ALQ3" s="57" t="str">
        <f>IF(ISBLANK(ALR1),"",IF(VLOOKUP(ALR1,Register,4,FALSE)=0,"",(VLOOKUP(ALR1,Register,4,FALSE))))</f>
        <v>St Mungos</v>
      </c>
      <c r="ALR3" s="58"/>
      <c r="ALS3" s="7"/>
      <c r="ALT3" s="57" t="str">
        <f>IF(ISBLANK(ALU1),"",IF(VLOOKUP(ALU1,Register,4,FALSE)=0,"",(VLOOKUP(ALU1,Register,4,FALSE))))</f>
        <v>Glen Mor</v>
      </c>
      <c r="ALU3" s="58"/>
      <c r="ALV3" s="7"/>
      <c r="ALW3" s="57" t="str">
        <f>IF(ISBLANK(ALX1),"",IF(VLOOKUP(ALX1,Register,4,FALSE)=0,"",(VLOOKUP(ALX1,Register,4,FALSE))))</f>
        <v>Attadale Broodstock Unit</v>
      </c>
      <c r="ALX3" s="58"/>
      <c r="ALY3" s="7"/>
      <c r="ALZ3" s="57" t="str">
        <f>IF(ISBLANK(AMA1),"",IF(VLOOKUP(AMA1,Register,4,FALSE)=0,"",(VLOOKUP(AMA1,Register,4,FALSE))))</f>
        <v>Upper Avon Angling Club Hatchery</v>
      </c>
      <c r="AMA3" s="58"/>
      <c r="AMB3" s="7"/>
      <c r="AMC3" s="57" t="str">
        <f>IF(ISBLANK(AMD1),"",IF(VLOOKUP(AMD1,Register,4,FALSE)=0,"",(VLOOKUP(AMD1,Register,4,FALSE))))</f>
        <v>Strontian Hatchery</v>
      </c>
      <c r="AMD3" s="58"/>
      <c r="AME3" s="7"/>
      <c r="AMF3" s="57" t="str">
        <f>IF(ISBLANK(AMG1),"",IF(VLOOKUP(AMG1,Register,4,FALSE)=0,"",(VLOOKUP(AMG1,Register,4,FALSE))))</f>
        <v>Hoghill Fish Farm</v>
      </c>
      <c r="AMG3" s="58"/>
      <c r="AMH3" s="7"/>
      <c r="AMI3" s="57" t="str">
        <f>IF(ISBLANK(AMJ1),"",IF(VLOOKUP(AMJ1,Register,4,FALSE)=0,"",(VLOOKUP(AMJ1,Register,4,FALSE))))</f>
        <v>St Abbs Marine Station (Finfish)</v>
      </c>
      <c r="AMJ3" s="58"/>
      <c r="AMK3" s="7"/>
      <c r="AML3" s="57" t="str">
        <f>IF(ISBLANK(AMM1),"",IF(VLOOKUP(AMM1,Register,4,FALSE)=0,"",(VLOOKUP(AMM1,Register,4,FALSE))))</f>
        <v>Sourin Hatchery</v>
      </c>
      <c r="AMM3" s="58"/>
      <c r="AMN3" s="7"/>
      <c r="AMO3" s="57" t="str">
        <f>IF(ISBLANK(AMP1),"",IF(VLOOKUP(AMP1,Register,4,FALSE)=0,"",(VLOOKUP(AMP1,Register,4,FALSE))))</f>
        <v>Moredun Scientific (Fish)</v>
      </c>
      <c r="AMP3" s="58"/>
      <c r="AMQ3" s="7"/>
      <c r="AMR3" s="57" t="str">
        <f>IF(ISBLANK(AMS1),"",IF(VLOOKUP(AMS1,Register,4,FALSE)=0,"",(VLOOKUP(AMS1,Register,4,FALSE))))</f>
        <v>Todd Fish Hatchery</v>
      </c>
      <c r="AMS3" s="58"/>
      <c r="AMT3" s="7"/>
      <c r="AMU3" s="57" t="str">
        <f>IF(ISBLANK(AMV1),"",IF(VLOOKUP(AMV1,Register,4,FALSE)=0,"",(VLOOKUP(AMV1,Register,4,FALSE))))</f>
        <v>AGRF (Hatchery - RAS A)</v>
      </c>
      <c r="AMV3" s="58"/>
      <c r="AMW3" s="7"/>
      <c r="AMX3" s="57" t="str">
        <f>IF(ISBLANK(AMY1),"",IF(VLOOKUP(AMY1,Register,4,FALSE)=0,"",(VLOOKUP(AMY1,Register,4,FALSE))))</f>
        <v>Glenforsa Hatchery</v>
      </c>
      <c r="AMY3" s="58"/>
      <c r="AMZ3" s="7"/>
      <c r="ANA3" s="57" t="str">
        <f>IF(ISBLANK(ANB1),"",IF(VLOOKUP(ANB1,Register,4,FALSE)=0,"",(VLOOKUP(ANB1,Register,4,FALSE))))</f>
        <v>Holywood Breeding Centre</v>
      </c>
      <c r="ANB3" s="58"/>
      <c r="ANC3" s="7"/>
      <c r="AND3" s="57" t="str">
        <f>IF(ISBLANK(ANE1),"",IF(VLOOKUP(ANE1,Register,4,FALSE)=0,"",(VLOOKUP(ANE1,Register,4,FALSE))))</f>
        <v>Milnholm Hatchery</v>
      </c>
      <c r="ANE3" s="58"/>
      <c r="ANF3" s="7"/>
      <c r="ANG3" s="57" t="str">
        <f>IF(ISBLANK(ANH1),"",IF(VLOOKUP(ANH1,Register,4,FALSE)=0,"",(VLOOKUP(ANH1,Register,4,FALSE))))</f>
        <v>Milnholm Smolt Unit</v>
      </c>
      <c r="ANH3" s="58"/>
      <c r="ANI3" s="7"/>
      <c r="ANJ3" s="57" t="str">
        <f>IF(ISBLANK(ANK1),"",IF(VLOOKUP(ANK1,Register,4,FALSE)=0,"",(VLOOKUP(ANK1,Register,4,FALSE))))</f>
        <v>Forth Foods 1 Tilapia Rearing</v>
      </c>
      <c r="ANK3" s="58"/>
      <c r="ANL3" s="7"/>
      <c r="ANM3" s="57" t="str">
        <f>IF(ISBLANK(ANN1),"",IF(VLOOKUP(ANN1,Register,4,FALSE)=0,"",(VLOOKUP(ANN1,Register,4,FALSE))))</f>
        <v>Culnacnoc Salmon Farm</v>
      </c>
      <c r="ANN3" s="58"/>
      <c r="ANO3" s="7"/>
      <c r="ANP3" s="57" t="str">
        <f>IF(ISBLANK(ANQ1),"",IF(VLOOKUP(ANQ1,Register,4,FALSE)=0,"",(VLOOKUP(ANQ1,Register,4,FALSE))))</f>
        <v>Invertote Salmon farm</v>
      </c>
      <c r="ANQ3" s="58"/>
      <c r="ANR3" s="7"/>
      <c r="ANS3" s="57" t="str">
        <f>IF(ISBLANK(ANT1),"",IF(VLOOKUP(ANT1,Register,4,FALSE)=0,"",(VLOOKUP(ANT1,Register,4,FALSE))))</f>
        <v>Alladale Aquaponic Gardens</v>
      </c>
      <c r="ANT3" s="58"/>
      <c r="ANU3" s="7"/>
      <c r="ANV3" s="57" t="str">
        <f>IF(ISBLANK(ANW1),"",IF(VLOOKUP(ANW1,Register,4,FALSE)=0,"",(VLOOKUP(ANW1,Register,4,FALSE))))</f>
        <v>AGRF (RAS B)</v>
      </c>
      <c r="ANW3" s="58"/>
      <c r="ANX3" s="7"/>
      <c r="ANY3" s="57" t="str">
        <f>IF(ISBLANK(ANZ1),"",IF(VLOOKUP(ANZ1,Register,4,FALSE)=0,"",(VLOOKUP(ANZ1,Register,4,FALSE))))</f>
        <v>Roslin Institute Hatchery</v>
      </c>
      <c r="ANZ3" s="58"/>
      <c r="AOA3" s="7"/>
      <c r="AOB3" s="57" t="str">
        <f>IF(ISBLANK(AOC1),"",IF(VLOOKUP(AOC1,Register,4,FALSE)=0,"",(VLOOKUP(AOC1,Register,4,FALSE))))</f>
        <v>Rastech - Eden Campus</v>
      </c>
      <c r="AOC3" s="58"/>
      <c r="AOD3" s="7"/>
      <c r="AOE3" s="57" t="str">
        <f>IF(ISBLANK(AOF1),"",IF(VLOOKUP(AOF1,Register,4,FALSE)=0,"",(VLOOKUP(AOF1,Register,4,FALSE))))</f>
        <v>Shuna Point</v>
      </c>
      <c r="AOF3" s="58"/>
      <c r="AOG3" s="7"/>
      <c r="AOH3" s="57" t="str">
        <f>IF(ISBLANK(AOI1),"",IF(VLOOKUP(AOI1,Register,4,FALSE)=0,"",(VLOOKUP(AOI1,Register,4,FALSE))))</f>
        <v>Human Genetics Unit</v>
      </c>
      <c r="AOI3" s="58"/>
      <c r="AOJ3" s="7"/>
      <c r="AOK3" s="57" t="str">
        <f>IF(ISBLANK(AOL1),"",IF(VLOOKUP(AOL1,Register,4,FALSE)=0,"",(VLOOKUP(AOL1,Register,4,FALSE))))</f>
        <v>Sundial Cottage</v>
      </c>
      <c r="AOL3" s="58"/>
      <c r="AOM3" s="7"/>
      <c r="AON3" s="57" t="e">
        <f>IF(ISBLANK(AOO1),"",IF(VLOOKUP(AOO1,Register,4,FALSE)=0,"",(VLOOKUP(AOO1,Register,4,FALSE))))</f>
        <v>#N/A</v>
      </c>
      <c r="AOO3" s="58"/>
      <c r="AOP3" s="7"/>
      <c r="AOQ3" s="57" t="e">
        <f>IF(ISBLANK(AOR1),"",IF(VLOOKUP(AOR1,Register,4,FALSE)=0,"",(VLOOKUP(AOR1,Register,4,FALSE))))</f>
        <v>#N/A</v>
      </c>
      <c r="AOR3" s="58"/>
      <c r="AOS3" s="7"/>
      <c r="AOT3" s="57" t="e">
        <f>IF(ISBLANK(AOU1),"",IF(VLOOKUP(AOU1,Register,4,FALSE)=0,"",(VLOOKUP(AOU1,Register,4,FALSE))))</f>
        <v>#N/A</v>
      </c>
      <c r="AOU3" s="58"/>
      <c r="AOV3" s="7"/>
      <c r="AOW3" s="57" t="e">
        <f>IF(ISBLANK(AOX1),"",IF(VLOOKUP(AOX1,Register,4,FALSE)=0,"",(VLOOKUP(AOX1,Register,4,FALSE))))</f>
        <v>#N/A</v>
      </c>
      <c r="AOX3" s="58"/>
      <c r="AOY3" s="7"/>
      <c r="AOZ3" s="57" t="e">
        <f>IF(ISBLANK(APA1),"",IF(VLOOKUP(APA1,Register,4,FALSE)=0,"",(VLOOKUP(APA1,Register,4,FALSE))))</f>
        <v>#N/A</v>
      </c>
      <c r="APA3" s="58"/>
      <c r="APB3" s="7"/>
      <c r="APC3" s="57" t="e">
        <f>IF(ISBLANK(APD1),"",IF(VLOOKUP(APD1,Register,4,FALSE)=0,"",(VLOOKUP(APD1,Register,4,FALSE))))</f>
        <v>#N/A</v>
      </c>
      <c r="APD3" s="58"/>
      <c r="APE3" s="7"/>
      <c r="APF3" s="57" t="e">
        <f>IF(ISBLANK(APG1),"",IF(VLOOKUP(APG1,Register,4,FALSE)=0,"",(VLOOKUP(APG1,Register,4,FALSE))))</f>
        <v>#N/A</v>
      </c>
      <c r="APG3" s="58"/>
      <c r="APH3" s="7"/>
      <c r="API3" s="57" t="e">
        <f>IF(ISBLANK(APJ1),"",IF(VLOOKUP(APJ1,Register,4,FALSE)=0,"",(VLOOKUP(APJ1,Register,4,FALSE))))</f>
        <v>#N/A</v>
      </c>
      <c r="APJ3" s="58"/>
      <c r="APK3" s="7"/>
      <c r="APL3" s="57" t="e">
        <f>IF(ISBLANK(APM1),"",IF(VLOOKUP(APM1,Register,4,FALSE)=0,"",(VLOOKUP(APM1,Register,4,FALSE))))</f>
        <v>#N/A</v>
      </c>
      <c r="APM3" s="58"/>
      <c r="APN3" s="7"/>
      <c r="APO3" s="57" t="e">
        <f>IF(ISBLANK(APP1),"",IF(VLOOKUP(APP1,Register,4,FALSE)=0,"",(VLOOKUP(APP1,Register,4,FALSE))))</f>
        <v>#N/A</v>
      </c>
      <c r="APP3" s="58"/>
      <c r="APQ3" s="7"/>
      <c r="APR3" s="57" t="e">
        <f>IF(ISBLANK(APS1),"",IF(VLOOKUP(APS1,Register,4,FALSE)=0,"",(VLOOKUP(APS1,Register,4,FALSE))))</f>
        <v>#N/A</v>
      </c>
      <c r="APS3" s="58"/>
      <c r="APT3" s="7"/>
      <c r="APU3" s="57" t="e">
        <f>IF(ISBLANK(APV1),"",IF(VLOOKUP(APV1,Register,4,FALSE)=0,"",(VLOOKUP(APV1,Register,4,FALSE))))</f>
        <v>#N/A</v>
      </c>
      <c r="APV3" s="58"/>
      <c r="APW3" s="7"/>
      <c r="APX3" s="57" t="e">
        <f>IF(ISBLANK(APY1),"",IF(VLOOKUP(APY1,Register,4,FALSE)=0,"",(VLOOKUP(APY1,Register,4,FALSE))))</f>
        <v>#N/A</v>
      </c>
      <c r="APY3" s="58"/>
      <c r="APZ3" s="7"/>
      <c r="AQA3" s="57" t="e">
        <f>IF(ISBLANK(AQB1),"",IF(VLOOKUP(AQB1,Register,4,FALSE)=0,"",(VLOOKUP(AQB1,Register,4,FALSE))))</f>
        <v>#N/A</v>
      </c>
      <c r="AQB3" s="58"/>
      <c r="AQC3" s="7"/>
      <c r="AQD3" s="57" t="e">
        <f>IF(ISBLANK(AQE1),"",IF(VLOOKUP(AQE1,Register,4,FALSE)=0,"",(VLOOKUP(AQE1,Register,4,FALSE))))</f>
        <v>#N/A</v>
      </c>
      <c r="AQE3" s="58"/>
      <c r="AQF3" s="7"/>
      <c r="AQG3" s="57" t="e">
        <f>IF(ISBLANK(AQH1),"",IF(VLOOKUP(AQH1,Register,4,FALSE)=0,"",(VLOOKUP(AQH1,Register,4,FALSE))))</f>
        <v>#N/A</v>
      </c>
      <c r="AQH3" s="58"/>
      <c r="AQI3" s="7"/>
      <c r="AQJ3" s="57" t="e">
        <f>IF(ISBLANK(AQK1),"",IF(VLOOKUP(AQK1,Register,4,FALSE)=0,"",(VLOOKUP(AQK1,Register,4,FALSE))))</f>
        <v>#N/A</v>
      </c>
      <c r="AQK3" s="58"/>
      <c r="AQL3" s="7"/>
      <c r="AQM3" s="57" t="e">
        <f>IF(ISBLANK(AQN1),"",IF(VLOOKUP(AQN1,Register,4,FALSE)=0,"",(VLOOKUP(AQN1,Register,4,FALSE))))</f>
        <v>#N/A</v>
      </c>
      <c r="AQN3" s="58"/>
      <c r="AQO3" s="7"/>
      <c r="AQP3" s="57" t="e">
        <f>IF(ISBLANK(AQQ1),"",IF(VLOOKUP(AQQ1,Register,4,FALSE)=0,"",(VLOOKUP(AQQ1,Register,4,FALSE))))</f>
        <v>#N/A</v>
      </c>
      <c r="AQQ3" s="58"/>
      <c r="AQR3" s="7"/>
      <c r="AQS3" s="57" t="e">
        <f>IF(ISBLANK(AQT1),"",IF(VLOOKUP(AQT1,Register,4,FALSE)=0,"",(VLOOKUP(AQT1,Register,4,FALSE))))</f>
        <v>#N/A</v>
      </c>
      <c r="AQT3" s="58"/>
      <c r="AQU3" s="7"/>
      <c r="AQV3" s="57" t="e">
        <f>IF(ISBLANK(AQW1),"",IF(VLOOKUP(AQW1,Register,4,FALSE)=0,"",(VLOOKUP(AQW1,Register,4,FALSE))))</f>
        <v>#N/A</v>
      </c>
      <c r="AQW3" s="58"/>
      <c r="AQX3" s="7"/>
      <c r="AQY3" s="57" t="e">
        <f>IF(ISBLANK(AQZ1),"",IF(VLOOKUP(AQZ1,Register,4,FALSE)=0,"",(VLOOKUP(AQZ1,Register,4,FALSE))))</f>
        <v>#N/A</v>
      </c>
      <c r="AQZ3" s="58"/>
      <c r="ARA3" s="7"/>
      <c r="ARB3" s="57" t="e">
        <f>IF(ISBLANK(ARC1),"",IF(VLOOKUP(ARC1,Register,4,FALSE)=0,"",(VLOOKUP(ARC1,Register,4,FALSE))))</f>
        <v>#N/A</v>
      </c>
      <c r="ARC3" s="58"/>
      <c r="ARD3" s="7"/>
      <c r="ARE3" s="57" t="e">
        <f>IF(ISBLANK(ARF1),"",IF(VLOOKUP(ARF1,Register,4,FALSE)=0,"",(VLOOKUP(ARF1,Register,4,FALSE))))</f>
        <v>#N/A</v>
      </c>
      <c r="ARF3" s="58"/>
      <c r="ARG3" s="7"/>
      <c r="ARH3" s="57" t="e">
        <f>IF(ISBLANK(ARI1),"",IF(VLOOKUP(ARI1,Register,4,FALSE)=0,"",(VLOOKUP(ARI1,Register,4,FALSE))))</f>
        <v>#N/A</v>
      </c>
      <c r="ARI3" s="58"/>
      <c r="ARJ3" s="7"/>
      <c r="ARK3" s="57" t="e">
        <f>IF(ISBLANK(ARL1),"",IF(VLOOKUP(ARL1,Register,4,FALSE)=0,"",(VLOOKUP(ARL1,Register,4,FALSE))))</f>
        <v>#N/A</v>
      </c>
      <c r="ARL3" s="58"/>
      <c r="ARM3" s="7"/>
      <c r="ARN3" s="57" t="e">
        <f>IF(ISBLANK(ARO1),"",IF(VLOOKUP(ARO1,Register,4,FALSE)=0,"",(VLOOKUP(ARO1,Register,4,FALSE))))</f>
        <v>#N/A</v>
      </c>
      <c r="ARO3" s="58"/>
      <c r="ARP3" s="7"/>
      <c r="ARQ3" s="57" t="e">
        <f>IF(ISBLANK(ARR1),"",IF(VLOOKUP(ARR1,Register,4,FALSE)=0,"",(VLOOKUP(ARR1,Register,4,FALSE))))</f>
        <v>#N/A</v>
      </c>
      <c r="ARR3" s="58"/>
      <c r="ARS3" s="7"/>
      <c r="ART3" s="57" t="e">
        <f>IF(ISBLANK(ARU1),"",IF(VLOOKUP(ARU1,Register,4,FALSE)=0,"",(VLOOKUP(ARU1,Register,4,FALSE))))</f>
        <v>#N/A</v>
      </c>
      <c r="ARU3" s="58"/>
      <c r="ARV3" s="7"/>
      <c r="ARW3" s="57" t="e">
        <f>IF(ISBLANK(ARX1),"",IF(VLOOKUP(ARX1,Register,4,FALSE)=0,"",(VLOOKUP(ARX1,Register,4,FALSE))))</f>
        <v>#N/A</v>
      </c>
      <c r="ARX3" s="58"/>
      <c r="ARY3" s="7"/>
      <c r="ARZ3" s="57" t="e">
        <f>IF(ISBLANK(ASA1),"",IF(VLOOKUP(ASA1,Register,4,FALSE)=0,"",(VLOOKUP(ASA1,Register,4,FALSE))))</f>
        <v>#N/A</v>
      </c>
      <c r="ASA3" s="58"/>
      <c r="ASB3" s="7"/>
      <c r="ASC3" s="57" t="e">
        <f>IF(ISBLANK(ASD1),"",IF(VLOOKUP(ASD1,Register,4,FALSE)=0,"",(VLOOKUP(ASD1,Register,4,FALSE))))</f>
        <v>#N/A</v>
      </c>
      <c r="ASD3" s="58"/>
      <c r="ASE3" s="7"/>
      <c r="ASF3" s="57" t="e">
        <f>IF(ISBLANK(ASG1),"",IF(VLOOKUP(ASG1,Register,4,FALSE)=0,"",(VLOOKUP(ASG1,Register,4,FALSE))))</f>
        <v>#N/A</v>
      </c>
      <c r="ASG3" s="58"/>
      <c r="ASH3" s="7"/>
      <c r="ASI3" s="57" t="e">
        <f>IF(ISBLANK(ASJ1),"",IF(VLOOKUP(ASJ1,Register,4,FALSE)=0,"",(VLOOKUP(ASJ1,Register,4,FALSE))))</f>
        <v>#N/A</v>
      </c>
      <c r="ASJ3" s="58"/>
      <c r="ASK3" s="7"/>
      <c r="ASL3" s="57" t="e">
        <f>IF(ISBLANK(ASM1),"",IF(VLOOKUP(ASM1,Register,4,FALSE)=0,"",(VLOOKUP(ASM1,Register,4,FALSE))))</f>
        <v>#N/A</v>
      </c>
      <c r="ASM3" s="58"/>
      <c r="ASN3" s="7"/>
      <c r="ASO3" s="57" t="e">
        <f>IF(ISBLANK(ASP1),"",IF(VLOOKUP(ASP1,Register,4,FALSE)=0,"",(VLOOKUP(ASP1,Register,4,FALSE))))</f>
        <v>#N/A</v>
      </c>
      <c r="ASP3" s="58"/>
      <c r="ASQ3" s="7"/>
      <c r="ASR3" s="57" t="e">
        <f>IF(ISBLANK(ASS1),"",IF(VLOOKUP(ASS1,Register,4,FALSE)=0,"",(VLOOKUP(ASS1,Register,4,FALSE))))</f>
        <v>#N/A</v>
      </c>
      <c r="ASS3" s="58"/>
      <c r="AST3" s="7"/>
      <c r="ASU3" s="57" t="e">
        <f>IF(ISBLANK(ASV1),"",IF(VLOOKUP(ASV1,Register,4,FALSE)=0,"",(VLOOKUP(ASV1,Register,4,FALSE))))</f>
        <v>#N/A</v>
      </c>
      <c r="ASV3" s="58"/>
      <c r="ASW3" s="7"/>
      <c r="ASX3" s="57" t="e">
        <f>IF(ISBLANK(ASY1),"",IF(VLOOKUP(ASY1,Register,4,FALSE)=0,"",(VLOOKUP(ASY1,Register,4,FALSE))))</f>
        <v>#N/A</v>
      </c>
      <c r="ASY3" s="58"/>
      <c r="ASZ3" s="7"/>
      <c r="ATA3" s="57" t="e">
        <f>IF(ISBLANK(ATB1),"",IF(VLOOKUP(ATB1,Register,4,FALSE)=0,"",(VLOOKUP(ATB1,Register,4,FALSE))))</f>
        <v>#N/A</v>
      </c>
      <c r="ATB3" s="58"/>
      <c r="ATC3" s="7"/>
      <c r="ATD3" s="57" t="e">
        <f>IF(ISBLANK(ATE1),"",IF(VLOOKUP(ATE1,Register,4,FALSE)=0,"",(VLOOKUP(ATE1,Register,4,FALSE))))</f>
        <v>#N/A</v>
      </c>
      <c r="ATE3" s="58"/>
      <c r="ATF3" s="7"/>
      <c r="ATG3" s="57" t="e">
        <f>IF(ISBLANK(ATH1),"",IF(VLOOKUP(ATH1,Register,4,FALSE)=0,"",(VLOOKUP(ATH1,Register,4,FALSE))))</f>
        <v>#N/A</v>
      </c>
      <c r="ATH3" s="58"/>
      <c r="ATI3" s="7"/>
      <c r="ATJ3" s="57" t="e">
        <f>IF(ISBLANK(ATK1),"",IF(VLOOKUP(ATK1,Register,4,FALSE)=0,"",(VLOOKUP(ATK1,Register,4,FALSE))))</f>
        <v>#N/A</v>
      </c>
      <c r="ATK3" s="58"/>
      <c r="ATL3" s="7"/>
      <c r="ATM3" s="57" t="e">
        <f>IF(ISBLANK(ATN1),"",IF(VLOOKUP(ATN1,Register,4,FALSE)=0,"",(VLOOKUP(ATN1,Register,4,FALSE))))</f>
        <v>#N/A</v>
      </c>
      <c r="ATN3" s="58"/>
      <c r="ATO3" s="7"/>
      <c r="ATP3" s="57" t="e">
        <f>IF(ISBLANK(ATQ1),"",IF(VLOOKUP(ATQ1,Register,4,FALSE)=0,"",(VLOOKUP(ATQ1,Register,4,FALSE))))</f>
        <v>#N/A</v>
      </c>
      <c r="ATQ3" s="58"/>
      <c r="ATR3" s="7"/>
      <c r="ATS3" s="57" t="e">
        <f>IF(ISBLANK(ATT1),"",IF(VLOOKUP(ATT1,Register,4,FALSE)=0,"",(VLOOKUP(ATT1,Register,4,FALSE))))</f>
        <v>#N/A</v>
      </c>
      <c r="ATT3" s="58"/>
      <c r="ATU3" s="7"/>
      <c r="ATV3" s="57" t="e">
        <f>IF(ISBLANK(ATW1),"",IF(VLOOKUP(ATW1,Register,4,FALSE)=0,"",(VLOOKUP(ATW1,Register,4,FALSE))))</f>
        <v>#N/A</v>
      </c>
      <c r="ATW3" s="58"/>
      <c r="ATX3" s="7"/>
      <c r="ATY3" s="57" t="e">
        <f>IF(ISBLANK(ATZ1),"",IF(VLOOKUP(ATZ1,Register,4,FALSE)=0,"",(VLOOKUP(ATZ1,Register,4,FALSE))))</f>
        <v>#N/A</v>
      </c>
      <c r="ATZ3" s="58"/>
      <c r="AUA3" s="7"/>
      <c r="AUB3" s="57" t="e">
        <f>IF(ISBLANK(AUC1),"",IF(VLOOKUP(AUC1,Register,4,FALSE)=0,"",(VLOOKUP(AUC1,Register,4,FALSE))))</f>
        <v>#N/A</v>
      </c>
      <c r="AUC3" s="58"/>
      <c r="AUD3" s="7"/>
      <c r="AUE3" s="57" t="e">
        <f>IF(ISBLANK(AUF1),"",IF(VLOOKUP(AUF1,Register,4,FALSE)=0,"",(VLOOKUP(AUF1,Register,4,FALSE))))</f>
        <v>#N/A</v>
      </c>
      <c r="AUF3" s="58"/>
      <c r="AUG3" s="7"/>
      <c r="AUH3" s="57" t="e">
        <f>IF(ISBLANK(AUI1),"",IF(VLOOKUP(AUI1,Register,4,FALSE)=0,"",(VLOOKUP(AUI1,Register,4,FALSE))))</f>
        <v>#N/A</v>
      </c>
      <c r="AUI3" s="58"/>
      <c r="AUJ3" s="7"/>
      <c r="AUK3" s="36" t="e">
        <f>IF(ISBLANK(AUL1),"",IF(VLOOKUP(AUL1,Register,4,FALSE)=0,"",(VLOOKUP(AUL1,Register,4,FALSE))))</f>
        <v>#N/A</v>
      </c>
      <c r="AUL3" s="37"/>
      <c r="AUM3" s="7"/>
      <c r="AUN3" s="36" t="e">
        <f>IF(ISBLANK(AUO1),"",IF(VLOOKUP(AUO1,Register,4,FALSE)=0,"",(VLOOKUP(AUO1,Register,4,FALSE))))</f>
        <v>#N/A</v>
      </c>
      <c r="AUO3" s="37"/>
      <c r="AUP3" s="7"/>
      <c r="AUQ3" s="36" t="e">
        <f>IF(ISBLANK(AUR1),"",IF(VLOOKUP(AUR1,Register,4,FALSE)=0,"",(VLOOKUP(AUR1,Register,4,FALSE))))</f>
        <v>#N/A</v>
      </c>
      <c r="AUR3" s="37"/>
      <c r="AUS3" s="7"/>
      <c r="AUT3" s="36" t="e">
        <f>IF(ISBLANK(AUU1),"",IF(VLOOKUP(AUU1,Register,4,FALSE)=0,"",(VLOOKUP(AUU1,Register,4,FALSE))))</f>
        <v>#N/A</v>
      </c>
      <c r="AUU3" s="37"/>
      <c r="AUV3" s="7"/>
      <c r="AUW3" s="36" t="e">
        <f>IF(ISBLANK(AUX1),"",IF(VLOOKUP(AUX1,Register,4,FALSE)=0,"",(VLOOKUP(AUX1,Register,4,FALSE))))</f>
        <v>#N/A</v>
      </c>
      <c r="AUX3" s="37"/>
      <c r="AUY3" s="7"/>
      <c r="AUZ3" s="36" t="e">
        <f>IF(ISBLANK(AVA1),"",IF(VLOOKUP(AVA1,Register,4,FALSE)=0,"",(VLOOKUP(AVA1,Register,4,FALSE))))</f>
        <v>#N/A</v>
      </c>
      <c r="AVA3" s="37"/>
      <c r="AVB3" s="7"/>
      <c r="AVC3" s="36" t="e">
        <f>IF(ISBLANK(AVD1),"",IF(VLOOKUP(AVD1,Register,4,FALSE)=0,"",(VLOOKUP(AVD1,Register,4,FALSE))))</f>
        <v>#N/A</v>
      </c>
      <c r="AVD3" s="37"/>
      <c r="AVE3" s="7"/>
      <c r="AVF3" s="36" t="e">
        <f>IF(ISBLANK(AVG1),"",IF(VLOOKUP(AVG1,Register,4,FALSE)=0,"",(VLOOKUP(AVG1,Register,4,FALSE))))</f>
        <v>#N/A</v>
      </c>
      <c r="AVG3" s="37"/>
      <c r="AVH3" s="7"/>
      <c r="AVI3" s="57" t="e">
        <f>IF(ISBLANK(AVJ1),"",IF(VLOOKUP(AVJ1,Register,4,FALSE)=0,"",(VLOOKUP(AVJ1,Register,4,FALSE))))</f>
        <v>#N/A</v>
      </c>
      <c r="AVJ3" s="58"/>
      <c r="AVK3" s="7"/>
      <c r="AVL3" s="57" t="e">
        <f>IF(ISBLANK(AVM1),"",IF(VLOOKUP(AVM1,Register,4,FALSE)=0,"",(VLOOKUP(AVM1,Register,4,FALSE))))</f>
        <v>#N/A</v>
      </c>
      <c r="AVM3" s="58"/>
      <c r="AVN3" s="36"/>
      <c r="AVO3" s="36"/>
      <c r="AVP3" s="36"/>
      <c r="AVQ3" s="7"/>
      <c r="AVR3" s="36"/>
      <c r="AVS3" s="37"/>
      <c r="AVT3" s="7"/>
      <c r="AVU3" s="57"/>
      <c r="AVV3" s="58"/>
      <c r="AVW3" s="7"/>
      <c r="AVX3" s="57"/>
      <c r="AVY3" s="58"/>
      <c r="AVZ3" s="7"/>
      <c r="AWA3" s="57"/>
      <c r="AWB3" s="58"/>
      <c r="AWC3" s="7"/>
      <c r="AWD3" s="57"/>
      <c r="AWE3" s="58"/>
      <c r="AWF3" s="7"/>
      <c r="AWG3" s="57"/>
      <c r="AWH3" s="58"/>
      <c r="AWI3" s="7"/>
      <c r="AWJ3" s="57"/>
      <c r="AWK3" s="58"/>
      <c r="AWL3" s="7"/>
      <c r="AWM3" s="57"/>
      <c r="AWN3" s="58"/>
      <c r="AWO3" s="7"/>
      <c r="AWP3" s="57"/>
      <c r="AWQ3" s="58"/>
      <c r="AWR3" s="7"/>
      <c r="AWS3" s="57"/>
      <c r="AWT3" s="58"/>
      <c r="AWU3" s="7"/>
      <c r="AWV3" s="57"/>
      <c r="AWW3" s="58"/>
      <c r="AWX3" s="7"/>
      <c r="AWY3" s="57"/>
      <c r="AWZ3" s="58"/>
      <c r="AXA3" s="7"/>
      <c r="AXB3" s="57"/>
      <c r="AXC3" s="58"/>
      <c r="AXD3" s="7"/>
      <c r="AXE3" s="57"/>
      <c r="AXF3" s="58"/>
      <c r="AXG3" s="7"/>
      <c r="AXH3" s="57"/>
      <c r="AXI3" s="58"/>
      <c r="AXJ3" s="7"/>
      <c r="AXK3" s="57"/>
      <c r="AXL3" s="58"/>
      <c r="AXM3" s="7"/>
      <c r="AXN3" s="57"/>
      <c r="AXO3" s="58"/>
      <c r="AXP3" s="7"/>
      <c r="AXQ3" s="57"/>
      <c r="AXR3" s="58"/>
      <c r="AXS3" s="7"/>
      <c r="AXT3" s="57"/>
      <c r="AXU3" s="58"/>
      <c r="AXV3" s="7"/>
      <c r="AXW3" s="57"/>
      <c r="AXX3" s="58"/>
      <c r="AXY3" s="7"/>
      <c r="AXZ3" s="57"/>
      <c r="AYA3" s="58"/>
      <c r="AYB3" s="7"/>
      <c r="AYC3" s="57"/>
      <c r="AYD3" s="58"/>
      <c r="AYE3" s="7"/>
      <c r="AYF3" s="57"/>
      <c r="AYG3" s="58"/>
      <c r="AYH3" s="7"/>
      <c r="AYI3" s="57"/>
      <c r="AYJ3" s="58"/>
      <c r="AYK3" s="7"/>
      <c r="AYL3" s="57"/>
      <c r="AYM3" s="58"/>
      <c r="AYN3" s="7"/>
      <c r="AYO3" s="57"/>
      <c r="AYP3" s="58"/>
      <c r="AYQ3" s="7"/>
      <c r="AYR3" s="57"/>
      <c r="AYS3" s="58"/>
      <c r="AYT3" s="7"/>
      <c r="AYU3" s="57"/>
      <c r="AYV3" s="58"/>
      <c r="AYW3" s="7"/>
      <c r="AYX3" s="57"/>
      <c r="AYY3" s="58"/>
      <c r="AYZ3" s="7"/>
      <c r="AZA3" s="57"/>
      <c r="AZB3" s="58"/>
      <c r="AZC3" s="7"/>
      <c r="AZD3" s="57"/>
      <c r="AZE3" s="58"/>
      <c r="AZF3" s="7"/>
      <c r="AZG3" s="57"/>
      <c r="AZH3" s="58"/>
      <c r="AZI3" s="7"/>
      <c r="AZJ3" s="57"/>
      <c r="AZK3" s="58"/>
      <c r="AZL3" s="7"/>
      <c r="AZM3" s="57"/>
      <c r="AZN3" s="58"/>
      <c r="AZO3" s="7"/>
      <c r="AZP3" s="57"/>
      <c r="AZQ3" s="58"/>
      <c r="AZR3" s="7"/>
      <c r="AZS3" s="57"/>
      <c r="AZT3" s="58"/>
      <c r="AZU3" s="7"/>
      <c r="AZV3" s="57"/>
      <c r="AZW3" s="58"/>
      <c r="AZX3" s="7"/>
      <c r="AZY3" s="57"/>
      <c r="AZZ3" s="58"/>
      <c r="BAA3" s="7"/>
      <c r="BAB3" s="57"/>
      <c r="BAC3" s="58"/>
      <c r="BAD3" s="7"/>
      <c r="BAE3" s="57"/>
      <c r="BAF3" s="58"/>
      <c r="BAG3" s="7"/>
      <c r="BAH3" s="57"/>
      <c r="BAI3" s="58"/>
      <c r="BAJ3" s="7"/>
      <c r="BAK3" s="57"/>
      <c r="BAL3" s="58"/>
      <c r="BAM3" s="7"/>
      <c r="BAN3" s="57"/>
      <c r="BAO3" s="58"/>
      <c r="BAP3" s="7"/>
      <c r="BAQ3" s="57"/>
      <c r="BAR3" s="58"/>
      <c r="BAS3" s="7"/>
      <c r="BAT3" s="57"/>
      <c r="BAU3" s="58"/>
      <c r="BAV3" s="7"/>
      <c r="BAW3" s="57"/>
      <c r="BAX3" s="58"/>
      <c r="BAY3" s="7"/>
      <c r="BAZ3" s="57"/>
      <c r="BBA3" s="58"/>
      <c r="BBB3" s="7"/>
      <c r="BBC3" s="57"/>
      <c r="BBD3" s="58"/>
      <c r="BBE3" s="7"/>
      <c r="BBF3" s="57"/>
      <c r="BBG3" s="58"/>
      <c r="BBH3" s="7"/>
      <c r="BBI3" s="57"/>
      <c r="BBJ3" s="58"/>
      <c r="BBK3" s="7"/>
      <c r="BBL3" s="57"/>
      <c r="BBM3" s="58"/>
      <c r="BBN3" s="7"/>
      <c r="BBO3" s="57"/>
      <c r="BBP3" s="58"/>
      <c r="BBQ3" s="7"/>
      <c r="BBR3" s="57"/>
      <c r="BBS3" s="58"/>
      <c r="BBT3" s="7"/>
      <c r="BBU3" s="57"/>
      <c r="BBV3" s="58"/>
      <c r="BBW3" s="7"/>
      <c r="BBX3" s="57"/>
      <c r="BBY3" s="58"/>
      <c r="BBZ3" s="7"/>
      <c r="BCA3" s="57"/>
      <c r="BCB3" s="58"/>
      <c r="BCC3" s="7"/>
      <c r="BCD3" s="57"/>
      <c r="BCE3" s="58"/>
      <c r="BCF3" s="7"/>
      <c r="BCG3" s="57"/>
      <c r="BCH3" s="58"/>
      <c r="BCI3" s="7"/>
      <c r="BCJ3" s="57"/>
      <c r="BCK3" s="58"/>
      <c r="BCL3" s="7"/>
      <c r="BCM3" s="57"/>
      <c r="BCN3" s="58"/>
      <c r="BCO3" s="7"/>
      <c r="BCP3" s="57"/>
      <c r="BCQ3" s="58"/>
      <c r="BCR3" s="7"/>
      <c r="BCS3" s="57"/>
      <c r="BCT3" s="58"/>
      <c r="BCU3" s="7"/>
      <c r="BCV3" s="57"/>
      <c r="BCW3" s="58"/>
      <c r="BCX3" s="7"/>
      <c r="BCY3" s="57"/>
      <c r="BCZ3" s="58"/>
      <c r="BDA3" s="7"/>
      <c r="BDB3" s="57"/>
      <c r="BDC3" s="58"/>
      <c r="BDD3" s="7"/>
      <c r="BDE3" s="57"/>
      <c r="BDF3" s="58"/>
      <c r="BDG3" s="7"/>
      <c r="BDH3" s="57"/>
      <c r="BDI3" s="58"/>
      <c r="BDJ3" s="7"/>
      <c r="BDK3" s="57"/>
      <c r="BDL3" s="58"/>
      <c r="BDM3" s="7"/>
      <c r="BDN3" s="57"/>
      <c r="BDO3" s="58"/>
      <c r="BDP3" s="7"/>
      <c r="BDQ3" s="57"/>
      <c r="BDR3" s="58"/>
      <c r="BDS3" s="7"/>
      <c r="BDT3" s="57"/>
      <c r="BDU3" s="58"/>
      <c r="BDV3" s="7"/>
      <c r="BDW3" s="57"/>
      <c r="BDX3" s="58"/>
      <c r="BDY3" s="7"/>
      <c r="BDZ3" s="57"/>
      <c r="BEA3" s="58"/>
      <c r="BEB3" s="7"/>
      <c r="BEC3" s="57"/>
      <c r="BED3" s="58"/>
      <c r="BEE3" s="7"/>
      <c r="BEF3" s="57"/>
      <c r="BEG3" s="58"/>
      <c r="BEH3" s="7"/>
      <c r="BEI3" s="57"/>
      <c r="BEJ3" s="58"/>
      <c r="BEK3" s="7"/>
      <c r="BEL3" s="57"/>
      <c r="BEM3" s="58"/>
      <c r="BEN3" s="7"/>
      <c r="BEO3" s="57"/>
      <c r="BEP3" s="58"/>
      <c r="BEQ3" s="7"/>
      <c r="BER3" s="57"/>
      <c r="BES3" s="58"/>
      <c r="BET3" s="7"/>
      <c r="BEU3" s="57"/>
      <c r="BEV3" s="58"/>
      <c r="BEW3" s="7"/>
      <c r="BEX3" s="57"/>
      <c r="BEY3" s="58"/>
      <c r="BEZ3" s="7"/>
      <c r="BFA3" s="57"/>
      <c r="BFB3" s="58"/>
      <c r="BFC3" s="7"/>
      <c r="BFD3" s="57"/>
      <c r="BFE3" s="58"/>
      <c r="BFF3" s="7"/>
      <c r="BFG3" s="57"/>
      <c r="BFH3" s="58"/>
      <c r="BFI3" s="7"/>
      <c r="BFJ3" s="57"/>
      <c r="BFK3" s="58"/>
      <c r="BFL3" s="7"/>
      <c r="BFM3" s="57"/>
      <c r="BFN3" s="58"/>
      <c r="BFO3" s="7"/>
      <c r="BFP3" s="57"/>
      <c r="BFQ3" s="58"/>
      <c r="BFR3" s="7"/>
      <c r="BFS3" s="57"/>
      <c r="BFT3" s="58"/>
      <c r="BFU3" s="7"/>
      <c r="BFV3" s="57"/>
      <c r="BFW3" s="58"/>
      <c r="BFX3" s="7"/>
      <c r="BFY3" s="57"/>
      <c r="BFZ3" s="58"/>
      <c r="BGA3" s="7"/>
      <c r="BGB3" s="57"/>
      <c r="BGC3" s="58"/>
      <c r="BGD3" s="7"/>
      <c r="BGE3" s="57"/>
      <c r="BGF3" s="58"/>
      <c r="BGG3" s="7"/>
      <c r="BGH3" s="57"/>
      <c r="BGI3" s="58"/>
      <c r="BGJ3" s="7"/>
      <c r="BGK3" s="57"/>
      <c r="BGL3" s="58"/>
      <c r="BGM3" s="7"/>
      <c r="BGN3" s="57"/>
      <c r="BGO3" s="58"/>
      <c r="BGP3" s="7"/>
      <c r="BGQ3" s="57"/>
      <c r="BGR3" s="58"/>
      <c r="BGS3" s="7"/>
      <c r="BGT3" s="57"/>
      <c r="BGU3" s="58"/>
      <c r="BGV3" s="7"/>
      <c r="BGW3" s="57"/>
      <c r="BGX3" s="58"/>
      <c r="BGY3" s="7"/>
      <c r="BGZ3" s="57"/>
      <c r="BHA3" s="58"/>
      <c r="BHB3" s="7"/>
      <c r="BHC3" s="57"/>
      <c r="BHD3" s="58"/>
      <c r="BHE3" s="7"/>
      <c r="BHF3" s="57"/>
      <c r="BHG3" s="58"/>
      <c r="BHH3" s="7"/>
      <c r="BHI3" s="57"/>
      <c r="BHJ3" s="58"/>
      <c r="BHK3" s="7"/>
      <c r="BHL3" s="57"/>
      <c r="BHM3" s="58"/>
      <c r="BHN3" s="7"/>
      <c r="BHO3" s="57"/>
      <c r="BHP3" s="58"/>
      <c r="BHQ3" s="7"/>
      <c r="BHR3" s="57"/>
      <c r="BHS3" s="58"/>
      <c r="BHT3" s="7"/>
      <c r="BHU3" s="57"/>
      <c r="BHV3" s="58"/>
      <c r="BHW3" s="7"/>
      <c r="BHX3" s="57"/>
      <c r="BHY3" s="58"/>
      <c r="BHZ3" s="7"/>
      <c r="BIA3" s="57"/>
      <c r="BIB3" s="58"/>
      <c r="BIC3" s="7"/>
      <c r="BID3" s="57"/>
      <c r="BIE3" s="58"/>
      <c r="BIF3" s="7"/>
      <c r="BIG3" s="57"/>
      <c r="BIH3" s="58"/>
      <c r="BII3" s="7"/>
      <c r="BIJ3" s="57"/>
      <c r="BIK3" s="58"/>
      <c r="BIL3" s="7"/>
      <c r="BIM3" s="57"/>
      <c r="BIN3" s="58"/>
      <c r="BIO3" s="7"/>
      <c r="BIP3" s="57"/>
      <c r="BIQ3" s="58"/>
      <c r="BIR3" s="7"/>
      <c r="BIS3" s="57"/>
      <c r="BIT3" s="58"/>
      <c r="BIU3" s="7"/>
      <c r="BIV3" s="57"/>
      <c r="BIW3" s="58"/>
      <c r="BIX3" s="7"/>
      <c r="BIY3" s="57"/>
      <c r="BIZ3" s="58"/>
      <c r="BJA3" s="7"/>
      <c r="BJB3" s="57"/>
      <c r="BJC3" s="58"/>
      <c r="BJD3" s="7"/>
      <c r="BJE3" s="57"/>
      <c r="BJF3" s="58"/>
      <c r="BJG3" s="7"/>
      <c r="BJH3" s="57"/>
      <c r="BJI3" s="58"/>
      <c r="BJJ3" s="7"/>
      <c r="BJK3" s="57"/>
      <c r="BJL3" s="58"/>
      <c r="BJM3" s="7"/>
      <c r="BJN3" s="57"/>
      <c r="BJO3" s="58"/>
      <c r="BJP3" s="7"/>
      <c r="BJQ3" s="57"/>
      <c r="BJR3" s="58"/>
      <c r="BJS3" s="7"/>
      <c r="BJT3" s="57"/>
      <c r="BJU3" s="58"/>
      <c r="BJV3" s="7"/>
      <c r="BJW3" s="57"/>
      <c r="BJX3" s="58"/>
      <c r="BJY3" s="7"/>
      <c r="BJZ3" s="57"/>
      <c r="BKA3" s="58"/>
      <c r="BKB3" s="7"/>
      <c r="BKC3" s="57"/>
      <c r="BKD3" s="58"/>
      <c r="BKE3" s="7"/>
      <c r="BKF3" s="57"/>
      <c r="BKG3" s="58"/>
      <c r="BKH3" s="7"/>
      <c r="BKI3" s="57"/>
      <c r="BKJ3" s="58"/>
      <c r="BKK3" s="7"/>
      <c r="BKL3" s="57"/>
      <c r="BKM3" s="58"/>
      <c r="BKN3" s="7"/>
      <c r="BKO3" s="57"/>
      <c r="BKP3" s="58"/>
      <c r="BKQ3" s="7"/>
      <c r="BKR3" s="57"/>
      <c r="BKS3" s="58"/>
      <c r="BKT3" s="7"/>
      <c r="BKU3" s="57"/>
      <c r="BKV3" s="58"/>
      <c r="BKW3" s="7"/>
      <c r="BKX3" s="57"/>
      <c r="BKY3" s="58"/>
      <c r="BKZ3" s="7"/>
      <c r="BLA3" s="57"/>
      <c r="BLB3" s="58"/>
      <c r="BLC3" s="7"/>
      <c r="BLD3" s="57"/>
      <c r="BLE3" s="58"/>
      <c r="BLF3" s="7"/>
      <c r="BLG3" s="57"/>
      <c r="BLH3" s="58"/>
      <c r="BLI3" s="7"/>
      <c r="BLJ3" s="57"/>
      <c r="BLK3" s="58"/>
      <c r="BLL3" s="7"/>
      <c r="BLM3" s="57"/>
      <c r="BLN3" s="58"/>
      <c r="BLO3" s="7"/>
      <c r="BLP3" s="57"/>
      <c r="BLQ3" s="58"/>
      <c r="BLR3" s="7"/>
      <c r="BLS3" s="57"/>
      <c r="BLT3" s="58"/>
      <c r="BLU3" s="7"/>
      <c r="BLV3" s="57"/>
      <c r="BLW3" s="58"/>
      <c r="BLX3" s="7"/>
      <c r="BLY3" s="57"/>
      <c r="BLZ3" s="58"/>
      <c r="BMA3" s="7"/>
      <c r="BMB3" s="57"/>
      <c r="BMC3" s="58"/>
      <c r="BMD3" s="7"/>
      <c r="BME3" s="57"/>
      <c r="BMF3" s="58"/>
      <c r="BMG3" s="7"/>
      <c r="BMH3" s="57"/>
      <c r="BMI3" s="58"/>
      <c r="BMJ3" s="7"/>
      <c r="BMK3" s="57"/>
      <c r="BML3" s="58"/>
      <c r="BMM3" s="7"/>
      <c r="BMN3" s="57"/>
      <c r="BMO3" s="58"/>
      <c r="BMP3" s="7"/>
      <c r="BMQ3" s="57"/>
      <c r="BMR3" s="58"/>
      <c r="BMS3" s="7"/>
      <c r="BMT3" s="57"/>
      <c r="BMU3" s="58"/>
      <c r="BMV3" s="7"/>
      <c r="BMW3" s="57"/>
      <c r="BMX3" s="58"/>
      <c r="BMY3" s="7"/>
      <c r="BMZ3" s="57"/>
      <c r="BNA3" s="58"/>
      <c r="BNB3" s="7"/>
      <c r="BNC3" s="57"/>
      <c r="BND3" s="58"/>
      <c r="BNE3" s="7"/>
      <c r="BNF3" s="57"/>
      <c r="BNG3" s="58"/>
      <c r="BNH3" s="7"/>
      <c r="BNI3" s="57"/>
      <c r="BNJ3" s="58"/>
      <c r="BNK3" s="7"/>
      <c r="BNL3" s="57"/>
      <c r="BNM3" s="58"/>
      <c r="BNN3" s="7"/>
      <c r="BNO3" s="57"/>
      <c r="BNP3" s="58"/>
      <c r="BNQ3" s="7"/>
      <c r="BNR3" s="57"/>
      <c r="BNS3" s="58"/>
      <c r="BNT3" s="7"/>
      <c r="BNU3" s="57"/>
      <c r="BNV3" s="58"/>
      <c r="BNW3" s="7"/>
      <c r="BNX3" s="57"/>
      <c r="BNY3" s="58"/>
      <c r="BNZ3" s="7"/>
      <c r="BOA3" s="57"/>
      <c r="BOB3" s="58"/>
      <c r="BOC3" s="7"/>
      <c r="BOD3" s="57"/>
      <c r="BOE3" s="58"/>
      <c r="BOF3" s="7"/>
      <c r="BOG3" s="57"/>
      <c r="BOH3" s="58"/>
      <c r="BOI3" s="7"/>
      <c r="BOJ3" s="57"/>
      <c r="BOK3" s="58"/>
      <c r="BOL3" s="7"/>
      <c r="BOM3" s="57"/>
      <c r="BON3" s="58"/>
      <c r="BOO3" s="7"/>
      <c r="BOP3" s="57"/>
      <c r="BOQ3" s="58"/>
      <c r="BOR3" s="7"/>
      <c r="BOS3" s="57"/>
      <c r="BOT3" s="58"/>
      <c r="BOU3" s="7"/>
      <c r="BOV3" s="57"/>
      <c r="BOW3" s="58"/>
      <c r="BOX3" s="7"/>
      <c r="BOY3" s="57"/>
      <c r="BOZ3" s="58"/>
      <c r="BPA3" s="7"/>
      <c r="BPB3" s="57"/>
      <c r="BPC3" s="58"/>
      <c r="BPD3" s="7"/>
      <c r="BPE3" s="57"/>
      <c r="BPF3" s="58"/>
      <c r="BPG3" s="7"/>
      <c r="BPH3" s="57"/>
      <c r="BPI3" s="58"/>
      <c r="BPJ3" s="7"/>
      <c r="BPK3" s="57"/>
      <c r="BPL3" s="58"/>
      <c r="BPM3" s="7"/>
      <c r="BPN3" s="57"/>
      <c r="BPO3" s="58"/>
      <c r="BPP3" s="7"/>
      <c r="BPQ3" s="57"/>
      <c r="BPR3" s="58"/>
      <c r="BPS3" s="7"/>
      <c r="BPT3" s="57"/>
      <c r="BPU3" s="58"/>
      <c r="BPV3" s="7"/>
      <c r="BPW3" s="57"/>
      <c r="BPX3" s="58"/>
      <c r="BPY3" s="7"/>
      <c r="BPZ3" s="57"/>
      <c r="BQA3" s="58"/>
      <c r="BQB3" s="7"/>
      <c r="BQC3" s="57"/>
      <c r="BQD3" s="58"/>
      <c r="BQE3" s="7"/>
      <c r="BQF3" s="57"/>
      <c r="BQG3" s="58"/>
      <c r="BQH3" s="7"/>
      <c r="BQI3" s="57"/>
      <c r="BQJ3" s="58"/>
      <c r="BQK3" s="7"/>
      <c r="BQL3" s="57"/>
      <c r="BQM3" s="58"/>
      <c r="BQN3" s="7"/>
      <c r="BQO3" s="57"/>
      <c r="BQP3" s="58"/>
      <c r="BQQ3" s="7"/>
      <c r="BQR3" s="57"/>
      <c r="BQS3" s="58"/>
      <c r="BQT3" s="7"/>
      <c r="BQU3" s="57"/>
      <c r="BQV3" s="58"/>
      <c r="BQW3" s="7"/>
      <c r="BQX3" s="57"/>
      <c r="BQY3" s="58"/>
      <c r="BQZ3" s="7"/>
      <c r="BRA3" s="57"/>
      <c r="BRB3" s="58"/>
      <c r="BRC3" s="7"/>
      <c r="BRD3" s="57"/>
      <c r="BRE3" s="58"/>
      <c r="BRF3" s="7"/>
      <c r="BRG3" s="57"/>
      <c r="BRH3" s="58"/>
      <c r="BRI3" s="7"/>
      <c r="BRJ3" s="57"/>
      <c r="BRK3" s="58"/>
      <c r="BRL3" s="7"/>
      <c r="BRM3" s="57"/>
      <c r="BRN3" s="58"/>
      <c r="BRO3" s="7"/>
      <c r="BRP3" s="57"/>
      <c r="BRQ3" s="58"/>
      <c r="BRR3" s="7"/>
      <c r="BRS3" s="57"/>
      <c r="BRT3" s="58"/>
      <c r="BRU3" s="7"/>
      <c r="BRV3" s="57"/>
      <c r="BRW3" s="58"/>
      <c r="BRX3" s="7"/>
      <c r="BRY3" s="57"/>
      <c r="BRZ3" s="58"/>
      <c r="BSA3" s="7"/>
      <c r="BSB3" s="57"/>
      <c r="BSC3" s="58"/>
      <c r="BSD3" s="7"/>
      <c r="BSE3" s="57"/>
      <c r="BSF3" s="58"/>
      <c r="BSG3" s="7"/>
      <c r="BSH3" s="57"/>
      <c r="BSI3" s="58"/>
      <c r="BSJ3" s="7"/>
      <c r="BSK3" s="57"/>
      <c r="BSL3" s="58"/>
      <c r="BSM3" s="7"/>
      <c r="BSN3" s="57"/>
      <c r="BSO3" s="58"/>
      <c r="BSP3" s="7"/>
      <c r="BSQ3" s="57"/>
      <c r="BSR3" s="58"/>
      <c r="BSS3" s="7"/>
      <c r="BST3" s="57"/>
      <c r="BSU3" s="58"/>
      <c r="BSV3" s="7"/>
      <c r="BSW3" s="57"/>
      <c r="BSX3" s="58"/>
      <c r="BSY3" s="7"/>
      <c r="BSZ3" s="57"/>
      <c r="BTA3" s="58"/>
      <c r="BTB3" s="7"/>
      <c r="BTC3" s="57"/>
      <c r="BTD3" s="58"/>
      <c r="BTE3" s="7"/>
      <c r="BTF3" s="57"/>
      <c r="BTG3" s="58"/>
      <c r="BTH3" s="7"/>
      <c r="BTI3" s="57"/>
      <c r="BTJ3" s="58"/>
      <c r="BTK3" s="7"/>
      <c r="BTL3" s="57"/>
      <c r="BTM3" s="58"/>
      <c r="BTN3" s="7"/>
      <c r="BTO3" s="57"/>
      <c r="BTP3" s="58"/>
      <c r="BTQ3" s="7"/>
      <c r="BTR3" s="57"/>
      <c r="BTS3" s="58"/>
      <c r="BTT3" s="7"/>
      <c r="BTU3" s="57"/>
      <c r="BTV3" s="58"/>
      <c r="BTW3" s="7"/>
      <c r="BTX3" s="57"/>
      <c r="BTY3" s="58"/>
      <c r="BTZ3" s="7"/>
      <c r="BUA3" s="57"/>
      <c r="BUB3" s="58"/>
      <c r="BUC3" s="7"/>
      <c r="BUD3" s="57"/>
      <c r="BUE3" s="58"/>
      <c r="BUF3" s="7"/>
      <c r="BUG3" s="57"/>
      <c r="BUH3" s="58"/>
      <c r="BUI3" s="7"/>
      <c r="BUJ3" s="57"/>
      <c r="BUK3" s="58"/>
      <c r="BUL3" s="7"/>
      <c r="BUM3" s="57"/>
      <c r="BUN3" s="58"/>
      <c r="BUO3" s="7"/>
      <c r="BUP3" s="57"/>
      <c r="BUQ3" s="58"/>
      <c r="BUR3" s="7"/>
      <c r="BUS3" s="57"/>
      <c r="BUT3" s="58"/>
      <c r="BUU3" s="7"/>
      <c r="BUV3" s="57"/>
      <c r="BUW3" s="58"/>
      <c r="BUX3" s="7"/>
      <c r="BUY3" s="57"/>
      <c r="BUZ3" s="58"/>
      <c r="BVA3" s="7"/>
      <c r="BVB3" s="57"/>
      <c r="BVC3" s="58"/>
      <c r="BVD3" s="7"/>
      <c r="BVE3" s="57"/>
      <c r="BVF3" s="58"/>
      <c r="BVG3" s="7"/>
      <c r="BVH3" s="57"/>
      <c r="BVI3" s="58"/>
      <c r="BVJ3" s="7"/>
      <c r="BVK3" s="57"/>
      <c r="BVL3" s="58"/>
      <c r="BVM3" s="7"/>
      <c r="BVN3" s="57"/>
      <c r="BVO3" s="58"/>
      <c r="BVP3" s="7"/>
      <c r="BVQ3" s="57"/>
      <c r="BVR3" s="58"/>
      <c r="BVS3" s="7"/>
      <c r="BVT3" s="57"/>
      <c r="BVU3" s="58"/>
      <c r="BVV3" s="7"/>
      <c r="BVW3" s="57"/>
      <c r="BVX3" s="58"/>
      <c r="BVY3" s="7"/>
      <c r="BVZ3" s="57"/>
      <c r="BWA3" s="58"/>
      <c r="BWB3" s="7"/>
      <c r="BWC3" s="57"/>
      <c r="BWD3" s="58"/>
      <c r="BWE3" s="7"/>
      <c r="BWF3" s="57"/>
      <c r="BWG3" s="58"/>
      <c r="BWH3" s="7"/>
      <c r="BWI3" s="57"/>
      <c r="BWJ3" s="58"/>
      <c r="BWK3" s="7"/>
      <c r="BWL3" s="57"/>
      <c r="BWM3" s="58"/>
      <c r="BWN3" s="7"/>
      <c r="BWO3" s="57"/>
      <c r="BWP3" s="58"/>
      <c r="BWQ3" s="7"/>
      <c r="BWR3" s="57"/>
      <c r="BWS3" s="58"/>
      <c r="BWT3" s="7"/>
      <c r="BWU3" s="57"/>
      <c r="BWV3" s="58"/>
      <c r="BWW3" s="7"/>
      <c r="BWX3" s="57"/>
      <c r="BWY3" s="58"/>
      <c r="BWZ3" s="7"/>
      <c r="BXA3" s="57"/>
      <c r="BXB3" s="58"/>
      <c r="BXC3" s="7"/>
      <c r="BXD3" s="57"/>
      <c r="BXE3" s="58"/>
      <c r="BXF3" s="7"/>
      <c r="BXG3" s="57"/>
      <c r="BXH3" s="58"/>
      <c r="BXI3" s="7"/>
      <c r="BXJ3" s="57"/>
      <c r="BXK3" s="58"/>
      <c r="BXL3" s="7"/>
      <c r="BXM3" s="57"/>
      <c r="BXN3" s="58"/>
      <c r="BXO3" s="7"/>
      <c r="BXP3" s="57"/>
      <c r="BXQ3" s="58"/>
      <c r="BXR3" s="7"/>
      <c r="BXS3" s="57"/>
      <c r="BXT3" s="58"/>
      <c r="BXU3" s="7"/>
      <c r="BXV3" s="57"/>
      <c r="BXW3" s="58"/>
      <c r="BXX3" s="7"/>
      <c r="BXY3" s="57"/>
      <c r="BXZ3" s="58"/>
      <c r="BYA3" s="7"/>
      <c r="BYB3" s="57"/>
      <c r="BYC3" s="58"/>
      <c r="BYD3" s="7"/>
      <c r="BYE3" s="57"/>
      <c r="BYF3" s="58"/>
      <c r="BYG3" s="7"/>
      <c r="BYH3" s="57"/>
      <c r="BYI3" s="58"/>
      <c r="BYJ3" s="7"/>
      <c r="BYK3" s="57"/>
      <c r="BYL3" s="58"/>
      <c r="BYM3" s="7"/>
      <c r="BYN3" s="57"/>
      <c r="BYO3" s="58"/>
      <c r="BYP3" s="7"/>
      <c r="BYQ3" s="57"/>
      <c r="BYR3" s="58"/>
      <c r="BYS3" s="7"/>
      <c r="BYT3" s="57"/>
      <c r="BYU3" s="58"/>
      <c r="BYV3" s="7"/>
      <c r="BYW3" s="57"/>
      <c r="BYX3" s="58"/>
      <c r="BYY3" s="7"/>
      <c r="BYZ3" s="57"/>
      <c r="BZA3" s="58"/>
      <c r="BZB3" s="7"/>
      <c r="BZC3" s="57"/>
      <c r="BZD3" s="58"/>
      <c r="BZE3" s="7"/>
      <c r="BZF3" s="57"/>
      <c r="BZG3" s="58"/>
      <c r="BZH3" s="7"/>
      <c r="BZI3" s="57"/>
      <c r="BZJ3" s="58"/>
      <c r="BZK3" s="7"/>
      <c r="BZL3" s="57"/>
      <c r="BZM3" s="58"/>
      <c r="BZN3" s="7"/>
      <c r="BZO3" s="57"/>
      <c r="BZP3" s="58"/>
      <c r="BZQ3" s="7"/>
      <c r="BZR3" s="57"/>
      <c r="BZS3" s="58"/>
      <c r="BZT3" s="7"/>
      <c r="BZU3" s="57"/>
      <c r="BZV3" s="58"/>
      <c r="BZW3" s="7"/>
      <c r="BZX3" s="57"/>
      <c r="BZY3" s="58"/>
      <c r="BZZ3" s="7"/>
      <c r="CAA3" s="57"/>
      <c r="CAB3" s="58"/>
      <c r="CAC3" s="7"/>
      <c r="CAD3" s="57"/>
      <c r="CAE3" s="58"/>
      <c r="CAF3" s="7"/>
      <c r="CAG3" s="57"/>
      <c r="CAH3" s="58"/>
      <c r="CAI3" s="7"/>
      <c r="CAJ3" s="57"/>
      <c r="CAK3" s="58"/>
      <c r="CAL3" s="7"/>
      <c r="CAM3" s="57"/>
      <c r="CAN3" s="58"/>
      <c r="CAO3" s="7"/>
      <c r="CAP3" s="57"/>
      <c r="CAQ3" s="58"/>
      <c r="CAR3" s="7"/>
      <c r="CAS3" s="57"/>
      <c r="CAT3" s="58"/>
      <c r="CAU3" s="7"/>
      <c r="CAV3" s="57"/>
      <c r="CAW3" s="58"/>
      <c r="CAX3" s="7"/>
      <c r="CAY3" s="57"/>
      <c r="CAZ3" s="58"/>
      <c r="CBA3" s="7"/>
      <c r="CBB3" s="57"/>
      <c r="CBC3" s="58"/>
      <c r="CBD3" s="7"/>
      <c r="CBE3" s="57"/>
      <c r="CBF3" s="58"/>
      <c r="CBG3" s="7"/>
      <c r="CBH3" s="57"/>
      <c r="CBI3" s="58"/>
      <c r="CBJ3" s="7"/>
      <c r="CBK3" s="57"/>
      <c r="CBL3" s="58"/>
      <c r="CBM3" s="7"/>
      <c r="CBN3" s="57"/>
      <c r="CBO3" s="58"/>
      <c r="CBP3" s="7"/>
      <c r="CBQ3" s="57"/>
      <c r="CBR3" s="58"/>
      <c r="CBS3" s="7"/>
      <c r="CBT3" s="57"/>
      <c r="CBU3" s="58"/>
      <c r="CBV3" s="7"/>
      <c r="CBW3" s="57"/>
      <c r="CBX3" s="58"/>
      <c r="CBY3" s="7"/>
      <c r="CBZ3" s="57"/>
      <c r="CCA3" s="58"/>
      <c r="CCB3" s="7"/>
      <c r="CCC3" s="57"/>
      <c r="CCD3" s="58"/>
      <c r="CCE3" s="7"/>
      <c r="CCF3" s="57"/>
      <c r="CCG3" s="58"/>
      <c r="CCH3" s="7"/>
      <c r="CCI3" s="57"/>
      <c r="CCJ3" s="58"/>
      <c r="CCK3" s="7"/>
      <c r="CCL3" s="57"/>
      <c r="CCM3" s="58"/>
      <c r="CCN3" s="7"/>
      <c r="CCO3" s="57"/>
      <c r="CCP3" s="58"/>
      <c r="CCQ3" s="7"/>
      <c r="CCR3" s="57"/>
      <c r="CCS3" s="58"/>
      <c r="CCT3" s="7"/>
      <c r="CCU3" s="57"/>
      <c r="CCV3" s="58"/>
      <c r="CCW3" s="7"/>
      <c r="CCX3" s="57"/>
      <c r="CCY3" s="58"/>
      <c r="CCZ3" s="7"/>
      <c r="CDA3" s="57"/>
      <c r="CDB3" s="58"/>
      <c r="CDC3" s="7"/>
      <c r="CDD3" s="57"/>
      <c r="CDE3" s="58"/>
      <c r="CDF3" s="7"/>
      <c r="CDG3" s="57"/>
      <c r="CDH3" s="58"/>
      <c r="CDI3" s="7"/>
      <c r="CDJ3" s="57"/>
      <c r="CDK3" s="58"/>
      <c r="CDL3" s="7"/>
      <c r="CDM3" s="57"/>
      <c r="CDN3" s="58"/>
      <c r="CDO3" s="7"/>
      <c r="CDP3" s="57"/>
      <c r="CDQ3" s="58"/>
      <c r="CDR3" s="7"/>
      <c r="CDS3" s="57"/>
      <c r="CDT3" s="58"/>
      <c r="CDU3" s="7"/>
      <c r="CDV3" s="57"/>
      <c r="CDW3" s="58"/>
      <c r="CDX3" s="7"/>
      <c r="CDY3" s="57"/>
      <c r="CDZ3" s="58"/>
      <c r="CEA3" s="7"/>
      <c r="CEB3" s="57"/>
      <c r="CEC3" s="58"/>
      <c r="CED3" s="7"/>
      <c r="CEE3" s="57"/>
      <c r="CEF3" s="58"/>
      <c r="CEG3" s="7"/>
      <c r="CEH3" s="57"/>
      <c r="CEI3" s="58"/>
      <c r="CEJ3" s="7"/>
      <c r="CEK3" s="57"/>
      <c r="CEL3" s="58"/>
      <c r="CEM3" s="7"/>
      <c r="CEN3" s="57"/>
      <c r="CEO3" s="58"/>
      <c r="CEP3" s="7"/>
      <c r="CEQ3" s="57"/>
      <c r="CER3" s="58"/>
      <c r="CES3" s="7"/>
      <c r="CET3" s="57"/>
      <c r="CEU3" s="58"/>
      <c r="CEV3" s="7"/>
      <c r="CEW3" s="57"/>
      <c r="CEX3" s="58"/>
      <c r="CEY3" s="7"/>
      <c r="CEZ3" s="57"/>
      <c r="CFA3" s="58"/>
      <c r="CFB3" s="7"/>
      <c r="CFC3" s="57"/>
      <c r="CFD3" s="58"/>
      <c r="CFE3" s="7"/>
      <c r="CFF3" s="57"/>
      <c r="CFG3" s="58"/>
      <c r="CFH3" s="7"/>
      <c r="CFI3" s="57"/>
      <c r="CFJ3" s="58"/>
      <c r="CFK3" s="7"/>
      <c r="CFL3" s="57"/>
      <c r="CFM3" s="58"/>
      <c r="CFN3" s="7"/>
      <c r="CFO3" s="57"/>
      <c r="CFP3" s="58"/>
      <c r="CFQ3" s="7"/>
      <c r="CFR3" s="57"/>
      <c r="CFS3" s="58"/>
      <c r="CFT3" s="7"/>
      <c r="CFU3" s="57"/>
      <c r="CFV3" s="58"/>
      <c r="CFW3" s="7"/>
      <c r="CFX3" s="57"/>
      <c r="CFY3" s="58"/>
      <c r="CFZ3" s="7"/>
      <c r="CGA3" s="57"/>
      <c r="CGB3" s="58"/>
      <c r="CGC3" s="7"/>
      <c r="CGD3" s="57"/>
      <c r="CGE3" s="58"/>
      <c r="CGF3" s="7"/>
      <c r="CGG3" s="57"/>
      <c r="CGH3" s="58"/>
      <c r="CGI3" s="7"/>
      <c r="CGJ3" s="57"/>
      <c r="CGK3" s="58"/>
      <c r="CGL3" s="7"/>
      <c r="CGM3" s="57"/>
      <c r="CGN3" s="58"/>
      <c r="CGO3" s="7"/>
      <c r="CGP3" s="57"/>
      <c r="CGQ3" s="58"/>
      <c r="CGR3" s="7"/>
      <c r="CGS3" s="57"/>
      <c r="CGT3" s="58"/>
      <c r="CGU3" s="7"/>
      <c r="CGV3" s="57"/>
      <c r="CGW3" s="58"/>
      <c r="CGX3" s="7"/>
      <c r="CGY3" s="57"/>
      <c r="CGZ3" s="58"/>
      <c r="CHA3" s="7"/>
      <c r="CHB3" s="57"/>
      <c r="CHC3" s="58"/>
      <c r="CHD3" s="7"/>
      <c r="CHE3" s="57"/>
      <c r="CHF3" s="58"/>
      <c r="CHG3" s="7"/>
      <c r="CHH3" s="57"/>
      <c r="CHI3" s="58"/>
      <c r="CHJ3" s="7"/>
      <c r="CHK3" s="57"/>
      <c r="CHL3" s="58"/>
      <c r="CHM3" s="7"/>
      <c r="CHN3" s="57"/>
      <c r="CHO3" s="58"/>
      <c r="CHP3" s="7"/>
      <c r="CHQ3" s="57"/>
      <c r="CHR3" s="58"/>
      <c r="CHS3" s="7"/>
      <c r="CHT3" s="57"/>
      <c r="CHU3" s="58"/>
      <c r="CHV3" s="7"/>
      <c r="CHW3" s="57"/>
      <c r="CHX3" s="58"/>
      <c r="CHY3" s="7"/>
      <c r="CHZ3" s="57"/>
      <c r="CIA3" s="58"/>
      <c r="CIB3" s="7"/>
      <c r="CIC3" s="57"/>
      <c r="CID3" s="58"/>
      <c r="CIE3" s="7"/>
      <c r="CIF3" s="57"/>
      <c r="CIG3" s="58"/>
      <c r="CIH3" s="7"/>
      <c r="CII3" s="57"/>
      <c r="CIJ3" s="58"/>
      <c r="CIK3" s="7"/>
      <c r="CIL3" s="57"/>
      <c r="CIM3" s="58"/>
      <c r="CIN3" s="7"/>
      <c r="CIO3" s="57"/>
      <c r="CIP3" s="58"/>
      <c r="CIQ3" s="7"/>
      <c r="CIR3" s="57"/>
      <c r="CIS3" s="58"/>
      <c r="CIT3" s="7"/>
      <c r="CIU3" s="57"/>
      <c r="CIV3" s="58"/>
      <c r="CIW3" s="7"/>
      <c r="CIX3" s="57"/>
      <c r="CIY3" s="58"/>
      <c r="CIZ3" s="7"/>
      <c r="CJA3" s="57"/>
      <c r="CJB3" s="58"/>
      <c r="CJC3" s="7"/>
      <c r="CJD3" s="57"/>
      <c r="CJE3" s="58"/>
      <c r="CJF3" s="7"/>
      <c r="CJG3" s="57"/>
      <c r="CJH3" s="58"/>
      <c r="CJI3" s="7"/>
      <c r="CJJ3" s="57"/>
      <c r="CJK3" s="58"/>
      <c r="CJL3" s="7"/>
      <c r="CJM3" s="57"/>
      <c r="CJN3" s="58"/>
      <c r="CJO3" s="7"/>
      <c r="CJP3" s="57"/>
      <c r="CJQ3" s="58"/>
      <c r="CJR3" s="7"/>
      <c r="CJS3" s="57"/>
      <c r="CJT3" s="58"/>
      <c r="CJU3" s="7"/>
      <c r="CJV3" s="57"/>
      <c r="CJW3" s="58"/>
      <c r="CJX3" s="7"/>
      <c r="CJY3" s="57"/>
      <c r="CJZ3" s="58"/>
      <c r="CKA3" s="7"/>
      <c r="CKB3" s="57"/>
      <c r="CKC3" s="58"/>
      <c r="CKD3" s="7"/>
      <c r="CKE3" s="57"/>
      <c r="CKF3" s="58"/>
      <c r="CKG3" s="7"/>
      <c r="CKH3" s="57"/>
      <c r="CKI3" s="58"/>
      <c r="CKJ3" s="7"/>
      <c r="CKK3" s="57"/>
      <c r="CKL3" s="58"/>
      <c r="CKM3" s="7"/>
      <c r="CKN3" s="57"/>
      <c r="CKO3" s="58"/>
      <c r="CKP3" s="7"/>
      <c r="CKQ3" s="57"/>
      <c r="CKR3" s="58"/>
      <c r="CKS3" s="7"/>
      <c r="CKT3" s="57"/>
      <c r="CKU3" s="58"/>
      <c r="CKV3" s="7"/>
      <c r="CKW3" s="57"/>
      <c r="CKX3" s="58"/>
      <c r="CKY3" s="7"/>
      <c r="CKZ3" s="57"/>
      <c r="CLA3" s="58"/>
      <c r="CLB3" s="7"/>
      <c r="CLC3" s="57"/>
      <c r="CLD3" s="58"/>
      <c r="CLE3" s="7"/>
      <c r="CLF3" s="57"/>
      <c r="CLG3" s="58"/>
      <c r="CLH3" s="7"/>
      <c r="CLI3" s="57"/>
      <c r="CLJ3" s="58"/>
      <c r="CLK3" s="7"/>
      <c r="CLL3" s="57"/>
      <c r="CLM3" s="58"/>
      <c r="CLN3" s="7"/>
      <c r="CLO3" s="57"/>
      <c r="CLP3" s="58"/>
      <c r="CLQ3" s="7"/>
      <c r="CLR3" s="57"/>
      <c r="CLS3" s="58"/>
      <c r="CLT3" s="7"/>
      <c r="CLU3" s="57"/>
      <c r="CLV3" s="58"/>
      <c r="CLW3" s="7"/>
      <c r="CLX3" s="57"/>
      <c r="CLY3" s="58"/>
      <c r="CLZ3" s="7"/>
      <c r="CMA3" s="57"/>
      <c r="CMB3" s="58"/>
      <c r="CMC3" s="7"/>
      <c r="CMD3" s="57"/>
      <c r="CME3" s="58"/>
      <c r="CMF3" s="7"/>
      <c r="CMG3" s="57"/>
      <c r="CMH3" s="58"/>
      <c r="CMI3" s="7"/>
      <c r="CMJ3" s="57"/>
      <c r="CMK3" s="58"/>
      <c r="CML3" s="7"/>
      <c r="CMM3" s="57"/>
      <c r="CMN3" s="58"/>
      <c r="CMO3" s="7"/>
      <c r="CMP3" s="57"/>
      <c r="CMQ3" s="58"/>
      <c r="CMR3" s="7"/>
      <c r="CMS3" s="57"/>
      <c r="CMT3" s="58"/>
      <c r="CMU3" s="7"/>
      <c r="CMV3" s="57"/>
      <c r="CMW3" s="58"/>
      <c r="CMX3" s="7"/>
      <c r="CMY3" s="57"/>
      <c r="CMZ3" s="58"/>
      <c r="CNA3" s="7"/>
      <c r="CNB3" s="57"/>
      <c r="CNC3" s="58"/>
      <c r="CND3" s="7"/>
      <c r="CNE3" s="57"/>
      <c r="CNF3" s="58"/>
      <c r="CNG3" s="7"/>
      <c r="CNH3" s="57"/>
      <c r="CNI3" s="58"/>
      <c r="CNJ3" s="7"/>
      <c r="CNK3" s="57"/>
      <c r="CNL3" s="58"/>
      <c r="CNM3" s="7"/>
      <c r="CNN3" s="57"/>
      <c r="CNO3" s="58"/>
      <c r="CNP3" s="7"/>
      <c r="CNQ3" s="57"/>
      <c r="CNR3" s="58"/>
      <c r="CNS3" s="7"/>
      <c r="CNT3" s="57"/>
      <c r="CNU3" s="58"/>
      <c r="CNV3" s="7"/>
      <c r="CNW3" s="57"/>
      <c r="CNX3" s="58"/>
      <c r="CNY3" s="7"/>
      <c r="CNZ3" s="57"/>
      <c r="COA3" s="58"/>
      <c r="COB3" s="7"/>
      <c r="COC3" s="57"/>
      <c r="COD3" s="58"/>
      <c r="COE3" s="7"/>
      <c r="COF3" s="57"/>
      <c r="COG3" s="58"/>
      <c r="COH3" s="7"/>
      <c r="COI3" s="57"/>
      <c r="COJ3" s="58"/>
      <c r="COK3" s="7"/>
      <c r="COL3" s="57"/>
      <c r="COM3" s="58"/>
      <c r="CON3" s="7"/>
      <c r="COO3" s="57"/>
      <c r="COP3" s="58"/>
      <c r="COQ3" s="7"/>
      <c r="COR3" s="57"/>
      <c r="COS3" s="58"/>
      <c r="COT3" s="7"/>
      <c r="COU3" s="57"/>
      <c r="COV3" s="58"/>
      <c r="COW3" s="7"/>
      <c r="COX3" s="57"/>
      <c r="COY3" s="58"/>
      <c r="COZ3" s="7"/>
      <c r="CPA3" s="57"/>
      <c r="CPB3" s="58"/>
      <c r="CPC3" s="7"/>
      <c r="CPD3" s="57"/>
      <c r="CPE3" s="58"/>
      <c r="CPF3" s="7"/>
      <c r="CPG3" s="57"/>
      <c r="CPH3" s="58"/>
      <c r="CPI3" s="7"/>
      <c r="CPJ3" s="57"/>
      <c r="CPK3" s="58"/>
      <c r="CPL3" s="7"/>
      <c r="CPM3" s="57"/>
      <c r="CPN3" s="58"/>
      <c r="CPO3" s="7"/>
      <c r="CPP3" s="57"/>
      <c r="CPQ3" s="58"/>
      <c r="CPR3" s="7"/>
      <c r="CPS3" s="57"/>
      <c r="CPT3" s="58"/>
      <c r="CPU3" s="7"/>
      <c r="CPV3" s="57"/>
      <c r="CPW3" s="58"/>
      <c r="CPX3" s="7"/>
      <c r="CPY3" s="57"/>
      <c r="CPZ3" s="58"/>
      <c r="CQA3" s="7"/>
      <c r="CQB3" s="57"/>
      <c r="CQC3" s="58"/>
      <c r="CQD3" s="7"/>
      <c r="CQE3" s="57"/>
      <c r="CQF3" s="58"/>
      <c r="CQG3" s="7"/>
      <c r="CQH3" s="57"/>
      <c r="CQI3" s="58"/>
      <c r="CQJ3" s="7"/>
      <c r="CQK3" s="57"/>
      <c r="CQL3" s="58"/>
      <c r="CQM3" s="7"/>
      <c r="CQN3" s="57"/>
      <c r="CQO3" s="58"/>
      <c r="CQP3" s="7"/>
      <c r="CQQ3" s="57"/>
      <c r="CQR3" s="58"/>
      <c r="CQS3" s="7"/>
      <c r="CQT3" s="57"/>
      <c r="CQU3" s="58"/>
      <c r="CQV3" s="7"/>
      <c r="CQW3" s="57"/>
      <c r="CQX3" s="58"/>
      <c r="CQY3" s="7"/>
      <c r="CQZ3" s="57"/>
      <c r="CRA3" s="58"/>
      <c r="CRB3" s="7"/>
      <c r="CRC3" s="57"/>
      <c r="CRD3" s="58"/>
      <c r="CRE3" s="7"/>
      <c r="CRF3" s="57"/>
      <c r="CRG3" s="58"/>
      <c r="CRH3" s="7"/>
      <c r="CRI3" s="57"/>
      <c r="CRJ3" s="58"/>
      <c r="CRK3" s="7"/>
      <c r="CRL3" s="57"/>
      <c r="CRM3" s="58"/>
      <c r="CRN3" s="7"/>
      <c r="CRO3" s="57"/>
      <c r="CRP3" s="58"/>
      <c r="CRQ3" s="7"/>
      <c r="CRR3" s="57"/>
      <c r="CRS3" s="58"/>
      <c r="CRT3" s="7"/>
      <c r="CRU3" s="57"/>
      <c r="CRV3" s="58"/>
      <c r="CRW3" s="7"/>
      <c r="CRX3" s="57"/>
      <c r="CRY3" s="58"/>
      <c r="CRZ3" s="7"/>
      <c r="CSA3" s="57"/>
      <c r="CSB3" s="58"/>
      <c r="CSC3" s="7"/>
      <c r="CSD3" s="57"/>
      <c r="CSE3" s="58"/>
      <c r="CSF3" s="7"/>
      <c r="CSG3" s="57"/>
      <c r="CSH3" s="58"/>
      <c r="CSI3" s="7"/>
      <c r="CSJ3" s="57"/>
      <c r="CSK3" s="58"/>
    </row>
    <row r="4" spans="1:2533" x14ac:dyDescent="0.25">
      <c r="A4" s="6" t="s">
        <v>4</v>
      </c>
      <c r="B4" s="7" t="str">
        <f>"1." &amp; D$1&amp; ".2."</f>
        <v>1.1.2.</v>
      </c>
      <c r="C4" s="57" t="str">
        <f>IF(ISBLANK(D1),"",VLOOKUP(D1,Register,5,FALSE))</f>
        <v>Blairgowrie</v>
      </c>
      <c r="D4" s="58"/>
      <c r="E4" s="7" t="str">
        <f>"1." &amp; G$1&amp; ".2."</f>
        <v>1.2.2.</v>
      </c>
      <c r="F4" s="57" t="str">
        <f>IF(ISBLANK(G1),"",IF(VLOOKUP(G1,Register,5,FALSE)=0,"",(VLOOKUP(G1,Register,5,FALSE))))</f>
        <v>Newtonairds</v>
      </c>
      <c r="G4" s="58"/>
      <c r="H4" s="7" t="str">
        <f>"1." &amp; J$1&amp; ".2."</f>
        <v>1.3.2.</v>
      </c>
      <c r="I4" s="57" t="str">
        <f>IF(ISBLANK(J1),"",IF(VLOOKUP(J1,Register,5,FALSE)=0,"",(VLOOKUP(J1,Register,5,FALSE))))</f>
        <v>Invertrossachs Road</v>
      </c>
      <c r="J4" s="58"/>
      <c r="K4" s="7" t="str">
        <f>"1." &amp; M$1&amp; ".2."</f>
        <v>1.4.2.</v>
      </c>
      <c r="L4" s="57" t="str">
        <f>IF(ISBLANK(M1),"",IF(VLOOKUP(M1,Register,5,FALSE)=0,"",(VLOOKUP(M1,Register,5,FALSE))))</f>
        <v>Otter Ferry</v>
      </c>
      <c r="M4" s="58"/>
      <c r="N4" s="7" t="str">
        <f>"1." &amp; P$1&amp; ".2."</f>
        <v>1.5.2.</v>
      </c>
      <c r="O4" s="57" t="str">
        <f>IF(ISBLANK(P1),"",IF(VLOOKUP(P1,Register,5,FALSE)=0,"",(VLOOKUP(P1,Register,5,FALSE))))</f>
        <v>South Drumachro</v>
      </c>
      <c r="P4" s="58"/>
      <c r="Q4" s="7" t="str">
        <f>"1." &amp; S$1&amp; ".2."</f>
        <v>1.6.2.</v>
      </c>
      <c r="R4" s="57" t="str">
        <f>IF(ISBLANK(S1),"",IF(VLOOKUP(S1,Register,5,FALSE)=0,"",(VLOOKUP(S1,Register,5,FALSE))))</f>
        <v xml:space="preserve"> Evanachan,  Otter Ferry</v>
      </c>
      <c r="S4" s="58"/>
      <c r="T4" s="7" t="str">
        <f t="shared" ref="T4" si="828">"1." &amp; V$1&amp; ".2."</f>
        <v>1.7.2.</v>
      </c>
      <c r="U4" s="57" t="str">
        <f>IF(ISBLANK(V1),"",IF(VLOOKUP(V1,Register,5,FALSE)=0,"",(VLOOKUP(V1,Register,5,FALSE))))</f>
        <v>Rothiemurchus Estate Office</v>
      </c>
      <c r="V4" s="58"/>
      <c r="W4" s="7" t="str">
        <f t="shared" ref="W4" si="829">"1." &amp; Y$1&amp; ".2."</f>
        <v>1.8.2.</v>
      </c>
      <c r="X4" s="57" t="str">
        <f>IF(ISBLANK(Y1),"",IF(VLOOKUP(Y1,Register,5,FALSE)=0,"",(VLOOKUP(Y1,Register,5,FALSE))))</f>
        <v>Rothiemurchus Estate Office</v>
      </c>
      <c r="Y4" s="58"/>
      <c r="Z4" s="7" t="str">
        <f t="shared" ref="Z4" si="830">"1." &amp; AB$1&amp; ".2."</f>
        <v>1.9.2.</v>
      </c>
      <c r="AA4" s="57" t="str">
        <f>IF(ISBLANK(AB1),"",IF(VLOOKUP(AB1,Register,5,FALSE)=0,"",(VLOOKUP(AB1,Register,5,FALSE))))</f>
        <v>College Mill Trout Farm</v>
      </c>
      <c r="AB4" s="58"/>
      <c r="AC4" s="7" t="str">
        <f t="shared" ref="AC4" si="831">"1." &amp; AE$1&amp; ".2."</f>
        <v>1.10.2.</v>
      </c>
      <c r="AD4" s="57" t="str">
        <f>IF(ISBLANK(AE1),"",IF(VLOOKUP(AE1,Register,5,FALSE)=0,"",(VLOOKUP(AE1,Register,5,FALSE))))</f>
        <v>Ormsary</v>
      </c>
      <c r="AE4" s="58"/>
      <c r="AF4" s="7" t="str">
        <f t="shared" ref="AF4" si="832">"1." &amp; AH$1&amp; ".2."</f>
        <v>1.11.2.</v>
      </c>
      <c r="AG4" s="57" t="str">
        <f>IF(ISBLANK(AH1),"",IF(VLOOKUP(AH1,Register,5,FALSE)=0,"",(VLOOKUP(AH1,Register,5,FALSE))))</f>
        <v>Inverkerry</v>
      </c>
      <c r="AH4" s="58"/>
      <c r="AI4" s="7" t="str">
        <f t="shared" ref="AI4" si="833">"1." &amp; AK$1&amp; ".2."</f>
        <v>1.12.2.</v>
      </c>
      <c r="AJ4" s="57" t="str">
        <f>IF(ISBLANK(AK1),"",IF(VLOOKUP(AK1,Register,5,FALSE)=0,"",(VLOOKUP(AK1,Register,5,FALSE))))</f>
        <v>Ormsary</v>
      </c>
      <c r="AK4" s="58"/>
      <c r="AL4" s="7" t="str">
        <f t="shared" ref="AL4" si="834">"1." &amp; AN$1&amp; ".2."</f>
        <v>1.13.2.</v>
      </c>
      <c r="AM4" s="57" t="str">
        <f>IF(ISBLANK(AN1),"",IF(VLOOKUP(AN1,Register,5,FALSE)=0,"",(VLOOKUP(AN1,Register,5,FALSE))))</f>
        <v>Ormsary</v>
      </c>
      <c r="AN4" s="58"/>
      <c r="AO4" s="7" t="str">
        <f t="shared" ref="AO4" si="835">"1." &amp; AQ$1&amp; ".2."</f>
        <v>1.14.2.</v>
      </c>
      <c r="AP4" s="57" t="str">
        <f>IF(ISBLANK(AQ1),"",IF(VLOOKUP(AQ1,Register,5,FALSE)=0,"",(VLOOKUP(AQ1,Register,5,FALSE))))</f>
        <v>Clachbreac</v>
      </c>
      <c r="AQ4" s="58"/>
      <c r="AR4" s="7" t="str">
        <f t="shared" ref="AR4" si="836">"1." &amp; AT$1&amp; ".2."</f>
        <v>1.15.2.</v>
      </c>
      <c r="AS4" s="57" t="str">
        <f>IF(ISBLANK(AT1),"",IF(VLOOKUP(AT1,Register,5,FALSE)=0,"",(VLOOKUP(AT1,Register,5,FALSE))))</f>
        <v>Inverkerry</v>
      </c>
      <c r="AT4" s="58"/>
      <c r="AU4" s="7" t="str">
        <f t="shared" ref="AU4" si="837">"1." &amp; AW$1&amp; ".2."</f>
        <v>1.16.2.</v>
      </c>
      <c r="AV4" s="57" t="str">
        <f>IF(ISBLANK(AW1),"",IF(VLOOKUP(AW1,Register,5,FALSE)=0,"",(VLOOKUP(AW1,Register,5,FALSE))))</f>
        <v>Selcoth</v>
      </c>
      <c r="AW4" s="58"/>
      <c r="AX4" s="7" t="str">
        <f t="shared" ref="AX4" si="838">"1." &amp; AZ$1&amp; ".2."</f>
        <v>1.17.2.</v>
      </c>
      <c r="AY4" s="57" t="str">
        <f>IF(ISBLANK(AZ1),"",IF(VLOOKUP(AZ1,Register,5,FALSE)=0,"",(VLOOKUP(AZ1,Register,5,FALSE))))</f>
        <v>Selcoth</v>
      </c>
      <c r="AZ4" s="58"/>
      <c r="BA4" s="7" t="str">
        <f t="shared" ref="BA4" si="839">"1." &amp; BC$1&amp; ".2."</f>
        <v>1.18.2.</v>
      </c>
      <c r="BB4" s="57" t="str">
        <f>IF(ISBLANK(BC1),"",IF(VLOOKUP(BC1,Register,5,FALSE)=0,"",(VLOOKUP(BC1,Register,5,FALSE))))</f>
        <v>St  Fillans</v>
      </c>
      <c r="BC4" s="58"/>
      <c r="BD4" s="7" t="str">
        <f t="shared" ref="BD4" si="840">"1." &amp; BF$1&amp; ".2."</f>
        <v>1.19.2.</v>
      </c>
      <c r="BE4" s="57" t="str">
        <f>IF(ISBLANK(BF1),"",IF(VLOOKUP(BF1,Register,5,FALSE)=0,"",(VLOOKUP(BF1,Register,5,FALSE))))</f>
        <v>Clachan</v>
      </c>
      <c r="BF4" s="58"/>
      <c r="BG4" s="7" t="str">
        <f t="shared" ref="BG4" si="841">"1." &amp; BI$1&amp; ".2."</f>
        <v>1.20.2.</v>
      </c>
      <c r="BH4" s="57" t="str">
        <f>IF(ISBLANK(BI1),"",IF(VLOOKUP(BI1,Register,5,FALSE)=0,"",(VLOOKUP(BI1,Register,5,FALSE))))</f>
        <v>Kilcalmonell</v>
      </c>
      <c r="BI4" s="58"/>
      <c r="BJ4" s="7" t="str">
        <f t="shared" ref="BJ4" si="842">"1." &amp; BL$1&amp; ".2."</f>
        <v>1.21.2.</v>
      </c>
      <c r="BK4" s="57" t="str">
        <f>IF(ISBLANK(BL1),"",IF(VLOOKUP(BL1,Register,5,FALSE)=0,"",(VLOOKUP(BL1,Register,5,FALSE))))</f>
        <v>Old Pumping Station</v>
      </c>
      <c r="BL4" s="58"/>
      <c r="BM4" s="7" t="str">
        <f t="shared" ref="BM4" si="843">"1." &amp; BO$1&amp; ".2."</f>
        <v>1.22.2.</v>
      </c>
      <c r="BN4" s="57" t="str">
        <f>IF(ISBLANK(BO1),"",IF(VLOOKUP(BO1,Register,5,FALSE)=0,"",(VLOOKUP(BO1,Register,5,FALSE))))</f>
        <v>Shorebase</v>
      </c>
      <c r="BO4" s="58"/>
      <c r="BP4" s="7" t="str">
        <f t="shared" ref="BP4" si="844">"1." &amp; BR$1&amp; ".2."</f>
        <v>1.23.2.</v>
      </c>
      <c r="BQ4" s="57" t="str">
        <f>IF(ISBLANK(BR1),"",IF(VLOOKUP(BR1,Register,5,FALSE)=0,"",(VLOOKUP(BR1,Register,5,FALSE))))</f>
        <v>Burrastow, Shorebase</v>
      </c>
      <c r="BR4" s="58"/>
      <c r="BS4" s="7" t="str">
        <f t="shared" ref="BS4" si="845">"1." &amp; BU$1&amp; ".2."</f>
        <v>1.24.2.</v>
      </c>
      <c r="BT4" s="57" t="str">
        <f>IF(ISBLANK(BU1),"",IF(VLOOKUP(BU1,Register,5,FALSE)=0,"",(VLOOKUP(BU1,Register,5,FALSE))))</f>
        <v>Rousay</v>
      </c>
      <c r="BU4" s="58"/>
      <c r="BV4" s="7" t="str">
        <f t="shared" ref="BV4" si="846">"1." &amp; BX$1&amp; ".2."</f>
        <v>1.25.2.</v>
      </c>
      <c r="BW4" s="57" t="str">
        <f>IF(ISBLANK(BX1),"",IF(VLOOKUP(BX1,Register,5,FALSE)=0,"",(VLOOKUP(BX1,Register,5,FALSE))))</f>
        <v>Uyeasound</v>
      </c>
      <c r="BX4" s="58"/>
      <c r="BY4" s="7" t="str">
        <f t="shared" ref="BY4" si="847">"1." &amp; CA$1&amp; ".2."</f>
        <v>1.26.2.</v>
      </c>
      <c r="BZ4" s="57" t="str">
        <f>IF(ISBLANK(CA1),"",IF(VLOOKUP(CA1,Register,5,FALSE)=0,"",(VLOOKUP(CA1,Register,5,FALSE))))</f>
        <v>Crowness Point</v>
      </c>
      <c r="CA4" s="58"/>
      <c r="CB4" s="7" t="str">
        <f t="shared" ref="CB4" si="848">"1." &amp; CD$1&amp; ".2."</f>
        <v>1.27.2.</v>
      </c>
      <c r="CC4" s="57" t="str">
        <f>IF(ISBLANK(CD1),"",IF(VLOOKUP(CD1,Register,5,FALSE)=0,"",(VLOOKUP(CD1,Register,5,FALSE))))</f>
        <v>Yell Shorebase</v>
      </c>
      <c r="CD4" s="58"/>
      <c r="CE4" s="7" t="str">
        <f t="shared" ref="CE4" si="849">"1." &amp; CG$1&amp; ".2."</f>
        <v>1.28.2.</v>
      </c>
      <c r="CF4" s="57" t="str">
        <f>IF(ISBLANK(CG1),"",IF(VLOOKUP(CG1,Register,5,FALSE)=0,"",(VLOOKUP(CG1,Register,5,FALSE))))</f>
        <v>Uyeasound</v>
      </c>
      <c r="CG4" s="58"/>
      <c r="CH4" s="7" t="str">
        <f t="shared" ref="CH4" si="850">"1." &amp; CJ$1&amp; ".2."</f>
        <v>1.29.2.</v>
      </c>
      <c r="CI4" s="57" t="str">
        <f>IF(ISBLANK(CJ1),"",IF(VLOOKUP(CJ1,Register,5,FALSE)=0,"",(VLOOKUP(CJ1,Register,5,FALSE))))</f>
        <v>Uyeasound</v>
      </c>
      <c r="CJ4" s="58"/>
      <c r="CK4" s="7" t="str">
        <f t="shared" ref="CK4" si="851">"1." &amp; CM$1&amp; ".2."</f>
        <v>1.30.2.</v>
      </c>
      <c r="CL4" s="57" t="str">
        <f>IF(ISBLANK(CM1),"",IF(VLOOKUP(CM1,Register,5,FALSE)=0,"",(VLOOKUP(CM1,Register,5,FALSE))))</f>
        <v>Gardies Taing</v>
      </c>
      <c r="CM4" s="58"/>
      <c r="CN4" s="7" t="str">
        <f t="shared" ref="CN4" si="852">"1." &amp; CP$1&amp; ".2."</f>
        <v>1.31.2.</v>
      </c>
      <c r="CO4" s="57" t="str">
        <f>IF(ISBLANK(CP1),"",IF(VLOOKUP(CP1,Register,5,FALSE)=0,"",(VLOOKUP(CP1,Register,5,FALSE))))</f>
        <v>Crowness Point</v>
      </c>
      <c r="CP4" s="58"/>
      <c r="CQ4" s="7" t="str">
        <f t="shared" ref="CQ4" si="853">"1." &amp; CS$1&amp; ".2."</f>
        <v>1.32.2.</v>
      </c>
      <c r="CR4" s="57" t="str">
        <f>IF(ISBLANK(CS1),"",IF(VLOOKUP(CS1,Register,5,FALSE)=0,"",(VLOOKUP(CS1,Register,5,FALSE))))</f>
        <v>Cooke Shorebase</v>
      </c>
      <c r="CS4" s="58"/>
      <c r="CT4" s="7" t="str">
        <f t="shared" ref="CT4" si="854">"1." &amp; CV$1&amp; ".2."</f>
        <v>1.33.2.</v>
      </c>
      <c r="CU4" s="57" t="str">
        <f>IF(ISBLANK(CV1),"",IF(VLOOKUP(CV1,Register,5,FALSE)=0,"",(VLOOKUP(CV1,Register,5,FALSE))))</f>
        <v>Rousay</v>
      </c>
      <c r="CV4" s="58"/>
      <c r="CW4" s="7" t="str">
        <f t="shared" ref="CW4" si="855">"1." &amp; CY$1&amp; ".2."</f>
        <v>1.34.2.</v>
      </c>
      <c r="CX4" s="57" t="str">
        <f>IF(ISBLANK(CY1),"",IF(VLOOKUP(CY1,Register,5,FALSE)=0,"",(VLOOKUP(CY1,Register,5,FALSE))))</f>
        <v>Yell Shorebase</v>
      </c>
      <c r="CY4" s="58"/>
      <c r="CZ4" s="7" t="str">
        <f t="shared" ref="CZ4" si="856">"1." &amp; DB$1&amp; ".2."</f>
        <v>1.35.2.</v>
      </c>
      <c r="DA4" s="57" t="str">
        <f>IF(ISBLANK(DB1),"",IF(VLOOKUP(DB1,Register,5,FALSE)=0,"",(VLOOKUP(DB1,Register,5,FALSE))))</f>
        <v>Burrastow Shorebase</v>
      </c>
      <c r="DB4" s="58"/>
      <c r="DC4" s="7" t="str">
        <f t="shared" ref="DC4" si="857">"1." &amp; DE$1&amp; ".2."</f>
        <v>1.36.2.</v>
      </c>
      <c r="DD4" s="57" t="str">
        <f>IF(ISBLANK(DE1),"",IF(VLOOKUP(DE1,Register,5,FALSE)=0,"",(VLOOKUP(DE1,Register,5,FALSE))))</f>
        <v>Sandwick</v>
      </c>
      <c r="DE4" s="58"/>
      <c r="DF4" s="7" t="str">
        <f t="shared" ref="DF4" si="858">"1." &amp; DH$1&amp; ".2."</f>
        <v>1.37.2.</v>
      </c>
      <c r="DG4" s="57" t="str">
        <f>IF(ISBLANK(DH1),"",IF(VLOOKUP(DH1,Register,5,FALSE)=0,"",(VLOOKUP(DH1,Register,5,FALSE))))</f>
        <v>Uyeasound</v>
      </c>
      <c r="DH4" s="58"/>
      <c r="DI4" s="7" t="str">
        <f t="shared" ref="DI4" si="859">"1." &amp; DK$1&amp; ".2."</f>
        <v>1.38.2.</v>
      </c>
      <c r="DJ4" s="57" t="str">
        <f>IF(ISBLANK(DK1),"",IF(VLOOKUP(DK1,Register,5,FALSE)=0,"",(VLOOKUP(DK1,Register,5,FALSE))))</f>
        <v>Uyeasound</v>
      </c>
      <c r="DK4" s="58"/>
      <c r="DL4" s="7" t="str">
        <f t="shared" ref="DL4" si="860">"1." &amp; DN$1&amp; ".2."</f>
        <v>1.39.2.</v>
      </c>
      <c r="DM4" s="57" t="str">
        <f>IF(ISBLANK(DN1),"",IF(VLOOKUP(DN1,Register,5,FALSE)=0,"",(VLOOKUP(DN1,Register,5,FALSE))))</f>
        <v>Crowness Point</v>
      </c>
      <c r="DN4" s="58"/>
      <c r="DO4" s="7" t="str">
        <f t="shared" ref="DO4" si="861">"1." &amp; DQ$1&amp; ".2."</f>
        <v>1.40.2.</v>
      </c>
      <c r="DP4" s="57" t="str">
        <f>IF(ISBLANK(DQ1),"",IF(VLOOKUP(DQ1,Register,5,FALSE)=0,"",(VLOOKUP(DQ1,Register,5,FALSE))))</f>
        <v>Uyeasound</v>
      </c>
      <c r="DQ4" s="58"/>
      <c r="DR4" s="7" t="str">
        <f t="shared" ref="DR4" si="862">"1." &amp; DT$1&amp; ".2."</f>
        <v>1.41.2.</v>
      </c>
      <c r="DS4" s="57" t="str">
        <f>IF(ISBLANK(DT1),"",IF(VLOOKUP(DT1,Register,5,FALSE)=0,"",(VLOOKUP(DT1,Register,5,FALSE))))</f>
        <v>Lyness</v>
      </c>
      <c r="DT4" s="58"/>
      <c r="DU4" s="7" t="str">
        <f t="shared" ref="DU4" si="863">"1." &amp; DW$1&amp; ".2."</f>
        <v>1.42.2.</v>
      </c>
      <c r="DV4" s="57" t="str">
        <f>IF(ISBLANK(DW1),"",IF(VLOOKUP(DW1,Register,5,FALSE)=0,"",(VLOOKUP(DW1,Register,5,FALSE))))</f>
        <v>Lyness</v>
      </c>
      <c r="DW4" s="58"/>
      <c r="DX4" s="7" t="str">
        <f t="shared" ref="DX4" si="864">"1." &amp; DZ$1&amp; ".2."</f>
        <v>1.43.2.</v>
      </c>
      <c r="DY4" s="57" t="str">
        <f>IF(ISBLANK(DZ1),"",IF(VLOOKUP(DZ1,Register,5,FALSE)=0,"",(VLOOKUP(DZ1,Register,5,FALSE))))</f>
        <v>Shorebase</v>
      </c>
      <c r="DZ4" s="58"/>
      <c r="EA4" s="7" t="str">
        <f t="shared" ref="EA4" si="865">"1." &amp; EC$1&amp; ".2."</f>
        <v>1.44.2.</v>
      </c>
      <c r="EB4" s="57" t="str">
        <f>IF(ISBLANK(EC1),"",IF(VLOOKUP(EC1,Register,5,FALSE)=0,"",(VLOOKUP(EC1,Register,5,FALSE))))</f>
        <v>Yell Shorebase</v>
      </c>
      <c r="EC4" s="58"/>
      <c r="ED4" s="7" t="str">
        <f t="shared" ref="ED4" si="866">"1." &amp; EF$1&amp; ".2."</f>
        <v>1.45.2.</v>
      </c>
      <c r="EE4" s="57" t="str">
        <f>IF(ISBLANK(EF1),"",IF(VLOOKUP(EF1,Register,5,FALSE)=0,"",(VLOOKUP(EF1,Register,5,FALSE))))</f>
        <v>Burrastow</v>
      </c>
      <c r="EF4" s="58"/>
      <c r="EG4" s="7" t="str">
        <f t="shared" ref="EG4" si="867">"1." &amp; EI$1&amp; ".2."</f>
        <v>1.46.2.</v>
      </c>
      <c r="EH4" s="57" t="str">
        <f>IF(ISBLANK(EI1),"",IF(VLOOKUP(EI1,Register,5,FALSE)=0,"",(VLOOKUP(EI1,Register,5,FALSE))))</f>
        <v>Uyeasound</v>
      </c>
      <c r="EI4" s="58"/>
      <c r="EJ4" s="7" t="str">
        <f t="shared" ref="EJ4" si="868">"1." &amp; EL$1&amp; ".2."</f>
        <v>1.47.2.</v>
      </c>
      <c r="EK4" s="57" t="str">
        <f>IF(ISBLANK(EL1),"",IF(VLOOKUP(EL1,Register,5,FALSE)=0,"",(VLOOKUP(EL1,Register,5,FALSE))))</f>
        <v>Unit 3 Quarry Road</v>
      </c>
      <c r="EL4" s="58"/>
      <c r="EM4" s="7" t="str">
        <f t="shared" ref="EM4" si="869">"1." &amp; EO$1&amp; ".2."</f>
        <v>1.48.2.</v>
      </c>
      <c r="EN4" s="57" t="str">
        <f>IF(ISBLANK(EO1),"",IF(VLOOKUP(EO1,Register,5,FALSE)=0,"",(VLOOKUP(EO1,Register,5,FALSE))))</f>
        <v>c/o Quoys Hatchery</v>
      </c>
      <c r="EO4" s="58"/>
      <c r="EP4" s="7" t="str">
        <f t="shared" ref="EP4" si="870">"1." &amp; ER$1&amp; ".2."</f>
        <v>1.49.2.</v>
      </c>
      <c r="EQ4" s="57" t="str">
        <f>IF(ISBLANK(ER1),"",IF(VLOOKUP(ER1,Register,5,FALSE)=0,"",(VLOOKUP(ER1,Register,5,FALSE))))</f>
        <v>Shorebase</v>
      </c>
      <c r="ER4" s="58"/>
      <c r="ES4" s="7" t="str">
        <f t="shared" ref="ES4" si="871">"1." &amp; EU$1&amp; ".2."</f>
        <v>1.50.2.</v>
      </c>
      <c r="ET4" s="57" t="str">
        <f>IF(ISBLANK(EU1),"",IF(VLOOKUP(EU1,Register,5,FALSE)=0,"",(VLOOKUP(EU1,Register,5,FALSE))))</f>
        <v>Unit 3 Quarry Road</v>
      </c>
      <c r="EU4" s="58"/>
      <c r="EV4" s="7" t="str">
        <f t="shared" ref="EV4" si="872">"1." &amp; EX$1&amp; ".2."</f>
        <v>1.51.2.</v>
      </c>
      <c r="EW4" s="57" t="str">
        <f>IF(ISBLANK(EX1),"",IF(VLOOKUP(EX1,Register,5,FALSE)=0,"",(VLOOKUP(EX1,Register,5,FALSE))))</f>
        <v>Unit 3 Quarry Road</v>
      </c>
      <c r="EX4" s="58"/>
      <c r="EY4" s="7" t="str">
        <f t="shared" ref="EY4" si="873">"1." &amp; FA$1&amp; ".2."</f>
        <v>1.52.2.</v>
      </c>
      <c r="EZ4" s="57" t="str">
        <f>IF(ISBLANK(FA1),"",IF(VLOOKUP(FA1,Register,5,FALSE)=0,"",(VLOOKUP(FA1,Register,5,FALSE))))</f>
        <v>Shorebase</v>
      </c>
      <c r="FA4" s="58"/>
      <c r="FB4" s="7" t="str">
        <f t="shared" ref="FB4" si="874">"1." &amp; FD$1&amp; ".2."</f>
        <v>1.53.2.</v>
      </c>
      <c r="FC4" s="57" t="str">
        <f>IF(ISBLANK(FD1),"",IF(VLOOKUP(FD1,Register,5,FALSE)=0,"",(VLOOKUP(FD1,Register,5,FALSE))))</f>
        <v>Shorebase</v>
      </c>
      <c r="FD4" s="58"/>
      <c r="FE4" s="7" t="str">
        <f t="shared" ref="FE4" si="875">"1." &amp; FG$1&amp; ".2."</f>
        <v>1.54.2.</v>
      </c>
      <c r="FF4" s="57" t="str">
        <f>IF(ISBLANK(FG1),"",IF(VLOOKUP(FG1,Register,5,FALSE)=0,"",(VLOOKUP(FG1,Register,5,FALSE))))</f>
        <v>Unit 3 Quarry Road</v>
      </c>
      <c r="FG4" s="58"/>
      <c r="FH4" s="7" t="str">
        <f t="shared" ref="FH4" si="876">"1." &amp; FJ$1&amp; ".2."</f>
        <v>1.55.2.</v>
      </c>
      <c r="FI4" s="57" t="str">
        <f>IF(ISBLANK(FJ1),"",IF(VLOOKUP(FJ1,Register,5,FALSE)=0,"",(VLOOKUP(FJ1,Register,5,FALSE))))</f>
        <v>Crowness Road</v>
      </c>
      <c r="FJ4" s="58"/>
      <c r="FK4" s="7" t="str">
        <f t="shared" ref="FK4" si="877">"1." &amp; FM$1&amp; ".2."</f>
        <v>1.56.2.</v>
      </c>
      <c r="FL4" s="57" t="str">
        <f>IF(ISBLANK(FM1),"",IF(VLOOKUP(FM1,Register,5,FALSE)=0,"",(VLOOKUP(FM1,Register,5,FALSE))))</f>
        <v>Crowness Road</v>
      </c>
      <c r="FM4" s="58"/>
      <c r="FN4" s="7" t="str">
        <f t="shared" ref="FN4" si="878">"1." &amp; FP$1&amp; ".2."</f>
        <v>1.57.2.</v>
      </c>
      <c r="FO4" s="57" t="str">
        <f>IF(ISBLANK(FP1),"",IF(VLOOKUP(FP1,Register,5,FALSE)=0,"",(VLOOKUP(FP1,Register,5,FALSE))))</f>
        <v>Aith Pier</v>
      </c>
      <c r="FP4" s="58"/>
      <c r="FQ4" s="7" t="str">
        <f t="shared" ref="FQ4" si="879">"1." &amp; FS$1&amp; ".2."</f>
        <v>1.58.2.</v>
      </c>
      <c r="FR4" s="57" t="str">
        <f>IF(ISBLANK(FS1),"",IF(VLOOKUP(FS1,Register,5,FALSE)=0,"",(VLOOKUP(FS1,Register,5,FALSE))))</f>
        <v>North Sound</v>
      </c>
      <c r="FS4" s="58"/>
      <c r="FT4" s="7" t="str">
        <f t="shared" ref="FT4" si="880">"1." &amp; FV$1&amp; ".2."</f>
        <v>1.59.2.</v>
      </c>
      <c r="FU4" s="57" t="str">
        <f>IF(ISBLANK(FV1),"",IF(VLOOKUP(FV1,Register,5,FALSE)=0,"",(VLOOKUP(FV1,Register,5,FALSE))))</f>
        <v>Gruting Voe</v>
      </c>
      <c r="FV4" s="58"/>
      <c r="FW4" s="7" t="str">
        <f t="shared" ref="FW4" si="881">"1." &amp; FY$1&amp; ".2."</f>
        <v>1.60.2.</v>
      </c>
      <c r="FX4" s="57" t="str">
        <f>IF(ISBLANK(FY1),"",IF(VLOOKUP(FY1,Register,5,FALSE)=0,"",(VLOOKUP(FY1,Register,5,FALSE))))</f>
        <v>Uyeasound</v>
      </c>
      <c r="FY4" s="58"/>
      <c r="FZ4" s="7" t="str">
        <f t="shared" ref="FZ4" si="882">"1." &amp; GB$1&amp; ".2."</f>
        <v>1.61.2.</v>
      </c>
      <c r="GA4" s="57" t="str">
        <f>IF(ISBLANK(GB1),"",IF(VLOOKUP(GB1,Register,5,FALSE)=0,"",(VLOOKUP(GB1,Register,5,FALSE))))</f>
        <v>Uyeasound</v>
      </c>
      <c r="GB4" s="58"/>
      <c r="GC4" s="7" t="str">
        <f t="shared" ref="GC4" si="883">"1." &amp; GE$1&amp; ".2."</f>
        <v>1.62.2.</v>
      </c>
      <c r="GD4" s="57" t="str">
        <f>IF(ISBLANK(GE1),"",IF(VLOOKUP(GE1,Register,5,FALSE)=0,"",(VLOOKUP(GE1,Register,5,FALSE))))</f>
        <v>Uyeasound</v>
      </c>
      <c r="GE4" s="58"/>
      <c r="GF4" s="7" t="str">
        <f t="shared" ref="GF4" si="884">"1." &amp; GH$1&amp; ".2."</f>
        <v>1.63.2.</v>
      </c>
      <c r="GG4" s="57" t="str">
        <f>IF(ISBLANK(GH1),"",IF(VLOOKUP(GH1,Register,5,FALSE)=0,"",(VLOOKUP(GH1,Register,5,FALSE))))</f>
        <v>Ruarach</v>
      </c>
      <c r="GH4" s="58"/>
      <c r="GI4" s="7" t="str">
        <f t="shared" ref="GI4" si="885">"1." &amp; GK$1&amp; ".2."</f>
        <v>1.64.2.</v>
      </c>
      <c r="GJ4" s="57" t="str">
        <f>IF(ISBLANK(GK1),"",IF(VLOOKUP(GK1,Register,5,FALSE)=0,"",(VLOOKUP(GK1,Register,5,FALSE))))</f>
        <v>Greshornish</v>
      </c>
      <c r="GK4" s="58"/>
      <c r="GL4" s="7" t="str">
        <f t="shared" ref="GL4" si="886">"1." &amp; GN$1&amp; ".2."</f>
        <v>1.65.2.</v>
      </c>
      <c r="GM4" s="57" t="str">
        <f>IF(ISBLANK(GN1),"",IF(VLOOKUP(GN1,Register,5,FALSE)=0,"",(VLOOKUP(GN1,Register,5,FALSE))))</f>
        <v>Railway Pier</v>
      </c>
      <c r="GN4" s="58"/>
      <c r="GO4" s="7" t="str">
        <f t="shared" ref="GO4" si="887">"1." &amp; GQ$1&amp; ".2."</f>
        <v>1.66.2.</v>
      </c>
      <c r="GP4" s="57" t="str">
        <f>IF(ISBLANK(GQ1),"",IF(VLOOKUP(GQ1,Register,5,FALSE)=0,"",(VLOOKUP(GQ1,Register,5,FALSE))))</f>
        <v>Gairlochy</v>
      </c>
      <c r="GQ4" s="58"/>
      <c r="GR4" s="7" t="str">
        <f t="shared" ref="GR4" si="888">"1." &amp; GT$1&amp; ".2."</f>
        <v>1.67.2.</v>
      </c>
      <c r="GS4" s="57" t="str">
        <f>IF(ISBLANK(GT1),"",IF(VLOOKUP(GT1,Register,5,FALSE)=0,"",(VLOOKUP(GT1,Register,5,FALSE))))</f>
        <v>Laudale Estate</v>
      </c>
      <c r="GT4" s="58"/>
      <c r="GU4" s="7" t="str">
        <f t="shared" ref="GU4" si="889">"1." &amp; GW$1&amp; ".2."</f>
        <v>1.68.2.</v>
      </c>
      <c r="GV4" s="57" t="str">
        <f>IF(ISBLANK(GW1),"",IF(VLOOKUP(GW1,Register,5,FALSE)=0,"",(VLOOKUP(GW1,Register,5,FALSE))))</f>
        <v>Dalchreichart</v>
      </c>
      <c r="GW4" s="58"/>
      <c r="GX4" s="7" t="str">
        <f t="shared" ref="GX4" si="890">"1." &amp; GZ$1&amp; ".2."</f>
        <v>1.69.2.</v>
      </c>
      <c r="GY4" s="57" t="str">
        <f>IF(ISBLANK(GZ1),"",IF(VLOOKUP(GZ1,Register,5,FALSE)=0,"",(VLOOKUP(GZ1,Register,5,FALSE))))</f>
        <v>Torridon Fish Farm</v>
      </c>
      <c r="GZ4" s="58"/>
      <c r="HA4" s="7" t="str">
        <f t="shared" ref="HA4" si="891">"1." &amp; HC$1&amp; ".2."</f>
        <v>1.70.2.</v>
      </c>
      <c r="HB4" s="57" t="str">
        <f>IF(ISBLANK(HC1),"",IF(VLOOKUP(HC1,Register,5,FALSE)=0,"",(VLOOKUP(HC1,Register,5,FALSE))))</f>
        <v>Gorsten</v>
      </c>
      <c r="HC4" s="58"/>
      <c r="HD4" s="7" t="str">
        <f t="shared" ref="HD4" si="892">"1." &amp; HF$1&amp; ".2."</f>
        <v>1.71.2.</v>
      </c>
      <c r="HE4" s="57" t="str">
        <f>IF(ISBLANK(HF1),"",IF(VLOOKUP(HF1,Register,5,FALSE)=0,"",(VLOOKUP(HF1,Register,5,FALSE))))</f>
        <v>East Lodge</v>
      </c>
      <c r="HF4" s="58"/>
      <c r="HG4" s="7" t="str">
        <f t="shared" ref="HG4" si="893">"1." &amp; HI$1&amp; ".2."</f>
        <v>1.72.2.</v>
      </c>
      <c r="HH4" s="57" t="str">
        <f>IF(ISBLANK(HI1),"",IF(VLOOKUP(HI1,Register,5,FALSE)=0,"",(VLOOKUP(HI1,Register,5,FALSE))))</f>
        <v>Nr. Ardgour</v>
      </c>
      <c r="HI4" s="58"/>
      <c r="HJ4" s="7" t="str">
        <f t="shared" ref="HJ4" si="894">"1." &amp; HL$1&amp; ".2."</f>
        <v>1.73.2.</v>
      </c>
      <c r="HK4" s="57" t="str">
        <f>IF(ISBLANK(HL1),"",IF(VLOOKUP(HL1,Register,5,FALSE)=0,"",(VLOOKUP(HL1,Register,5,FALSE))))</f>
        <v>Callert</v>
      </c>
      <c r="HL4" s="58"/>
      <c r="HM4" s="7" t="str">
        <f t="shared" ref="HM4" si="895">"1." &amp; HO$1&amp; ".2."</f>
        <v>1.74.2.</v>
      </c>
      <c r="HN4" s="57" t="str">
        <f>IF(ISBLANK(HO1),"",IF(VLOOKUP(HO1,Register,5,FALSE)=0,"",(VLOOKUP(HO1,Register,5,FALSE))))</f>
        <v>Letterfearn</v>
      </c>
      <c r="HO4" s="58"/>
      <c r="HP4" s="7" t="str">
        <f t="shared" ref="HP4" si="896">"1." &amp; HR$1&amp; ".2."</f>
        <v>1.75.2.</v>
      </c>
      <c r="HQ4" s="57" t="str">
        <f>IF(ISBLANK(HR1),"",IF(VLOOKUP(HR1,Register,5,FALSE)=0,"",(VLOOKUP(HR1,Register,5,FALSE))))</f>
        <v>Portnalong</v>
      </c>
      <c r="HR4" s="58"/>
      <c r="HS4" s="7" t="str">
        <f t="shared" ref="HS4" si="897">"1." &amp; HU$1&amp; ".2."</f>
        <v>1.76.2.</v>
      </c>
      <c r="HT4" s="57" t="str">
        <f>IF(ISBLANK(HU1),"",IF(VLOOKUP(HU1,Register,5,FALSE)=0,"",(VLOOKUP(HU1,Register,5,FALSE))))</f>
        <v>Letterfearn</v>
      </c>
      <c r="HU4" s="58"/>
      <c r="HV4" s="7" t="str">
        <f t="shared" ref="HV4" si="898">"1." &amp; HX$1&amp; ".2."</f>
        <v>1.77.2.</v>
      </c>
      <c r="HW4" s="57" t="str">
        <f>IF(ISBLANK(HX1),"",IF(VLOOKUP(HX1,Register,5,FALSE)=0,"",(VLOOKUP(HX1,Register,5,FALSE))))</f>
        <v>Lochailort</v>
      </c>
      <c r="HX4" s="58"/>
      <c r="HY4" s="7" t="str">
        <f t="shared" ref="HY4" si="899">"1." &amp; IA$1&amp; ".2."</f>
        <v>1.78.2.</v>
      </c>
      <c r="HZ4" s="57" t="str">
        <f>IF(ISBLANK(IA1),"",IF(VLOOKUP(IA1,Register,5,FALSE)=0,"",(VLOOKUP(IA1,Register,5,FALSE))))</f>
        <v>Sconser</v>
      </c>
      <c r="IA4" s="58"/>
      <c r="IB4" s="7" t="str">
        <f t="shared" ref="IB4" si="900">"1." &amp; ID$1&amp; ".2."</f>
        <v>1.79.2.</v>
      </c>
      <c r="IC4" s="57" t="str">
        <f>IF(ISBLANK(ID1),"",IF(VLOOKUP(ID1,Register,5,FALSE)=0,"",(VLOOKUP(ID1,Register,5,FALSE))))</f>
        <v>c/o Kames Fish Farming Ltd</v>
      </c>
      <c r="ID4" s="58"/>
      <c r="IE4" s="7" t="str">
        <f t="shared" ref="IE4" si="901">"1." &amp; IG$1&amp; ".2."</f>
        <v>1.80.2.</v>
      </c>
      <c r="IF4" s="57" t="str">
        <f>IF(ISBLANK(IG1),"",IF(VLOOKUP(IG1,Register,5,FALSE)=0,"",(VLOOKUP(IG1,Register,5,FALSE))))</f>
        <v>Glenborrodale</v>
      </c>
      <c r="IG4" s="58"/>
      <c r="IH4" s="7" t="str">
        <f t="shared" ref="IH4" si="902">"1." &amp; IJ$1&amp; ".2."</f>
        <v>1.81.2.</v>
      </c>
      <c r="II4" s="57" t="str">
        <f>IF(ISBLANK(IJ1),"",IF(VLOOKUP(IJ1,Register,5,FALSE)=0,"",(VLOOKUP(IJ1,Register,5,FALSE))))</f>
        <v>Camus na Mult</v>
      </c>
      <c r="IJ4" s="58"/>
      <c r="IK4" s="7" t="str">
        <f t="shared" ref="IK4" si="903">"1." &amp; IM$1&amp; ".2."</f>
        <v>1.82.2.</v>
      </c>
      <c r="IL4" s="57" t="str">
        <f>IF(ISBLANK(IM1),"",IF(VLOOKUP(IM1,Register,5,FALSE)=0,"",(VLOOKUP(IM1,Register,5,FALSE))))</f>
        <v>Ardvourlie</v>
      </c>
      <c r="IM4" s="58"/>
      <c r="IN4" s="7" t="str">
        <f t="shared" ref="IN4" si="904">"1." &amp; IP$1&amp; ".2."</f>
        <v>1.83.2.</v>
      </c>
      <c r="IO4" s="57" t="str">
        <f>IF(ISBLANK(IP1),"",IF(VLOOKUP(IP1,Register,5,FALSE)=0,"",(VLOOKUP(IP1,Register,5,FALSE))))</f>
        <v>Caol Mhor, Maol Ban</v>
      </c>
      <c r="IP4" s="58"/>
      <c r="IQ4" s="7" t="str">
        <f t="shared" ref="IQ4" si="905">"1." &amp; IS$1&amp; ".2."</f>
        <v>1.84.2.</v>
      </c>
      <c r="IR4" s="57" t="str">
        <f>IF(ISBLANK(IS1),"",IF(VLOOKUP(IS1,Register,5,FALSE)=0,"",(VLOOKUP(IS1,Register,5,FALSE))))</f>
        <v>Loch Skiport</v>
      </c>
      <c r="IS4" s="58"/>
      <c r="IT4" s="7" t="str">
        <f t="shared" ref="IT4" si="906">"1." &amp; IV$1&amp; ".2."</f>
        <v>1.85.2.</v>
      </c>
      <c r="IU4" s="57" t="str">
        <f>IF(ISBLANK(IV1),"",IF(VLOOKUP(IV1,Register,5,FALSE)=0,"",(VLOOKUP(IV1,Register,5,FALSE))))</f>
        <v>Kilchoan Pier</v>
      </c>
      <c r="IV4" s="58"/>
      <c r="IW4" s="7" t="str">
        <f t="shared" ref="IW4" si="907">"1." &amp; IY$1&amp; ".2."</f>
        <v>1.86.2.</v>
      </c>
      <c r="IX4" s="57" t="str">
        <f>IF(ISBLANK(IY1),"",IF(VLOOKUP(IY1,Register,5,FALSE)=0,"",(VLOOKUP(IY1,Register,5,FALSE))))</f>
        <v>Arnisdale</v>
      </c>
      <c r="IY4" s="58"/>
      <c r="IZ4" s="7" t="str">
        <f t="shared" ref="IZ4" si="908">"1." &amp; JB$1&amp; ".2."</f>
        <v>1.87.2.</v>
      </c>
      <c r="JA4" s="57" t="str">
        <f>IF(ISBLANK(JB1),"",IF(VLOOKUP(JB1,Register,5,FALSE)=0,"",(VLOOKUP(JB1,Register,5,FALSE))))</f>
        <v>Craobh Haven</v>
      </c>
      <c r="JB4" s="58"/>
      <c r="JC4" s="7" t="str">
        <f t="shared" ref="JC4" si="909">"1." &amp; JE$1&amp; ".2."</f>
        <v>1.88.2.</v>
      </c>
      <c r="JD4" s="57" t="str">
        <f>IF(ISBLANK(JE1),"",IF(VLOOKUP(JE1,Register,5,FALSE)=0,"",(VLOOKUP(JE1,Register,5,FALSE))))</f>
        <v>Ardhasaig</v>
      </c>
      <c r="JE4" s="58"/>
      <c r="JF4" s="7" t="str">
        <f t="shared" ref="JF4" si="910">"1." &amp; JH$1&amp; ".2."</f>
        <v>1.89.2.</v>
      </c>
      <c r="JG4" s="57" t="str">
        <f>IF(ISBLANK(JH1),"",IF(VLOOKUP(JH1,Register,5,FALSE)=0,"",(VLOOKUP(JH1,Register,5,FALSE))))</f>
        <v>Achnasaul,Achnacarry</v>
      </c>
      <c r="JH4" s="58"/>
      <c r="JI4" s="7" t="str">
        <f t="shared" ref="JI4" si="911">"1." &amp; JK$1&amp; ".2."</f>
        <v>1.90.2.</v>
      </c>
      <c r="JJ4" s="57" t="str">
        <f>IF(ISBLANK(JK1),"",IF(VLOOKUP(JK1,Register,5,FALSE)=0,"",(VLOOKUP(JK1,Register,5,FALSE))))</f>
        <v>The pier, Slatach</v>
      </c>
      <c r="JK4" s="58"/>
      <c r="JL4" s="7" t="str">
        <f t="shared" ref="JL4" si="912">"1." &amp; JN$1&amp; ".2."</f>
        <v>1.91.2.</v>
      </c>
      <c r="JM4" s="57" t="str">
        <f>IF(ISBLANK(JN1),"",IF(VLOOKUP(JN1,Register,5,FALSE)=0,"",(VLOOKUP(JN1,Register,5,FALSE))))</f>
        <v>Craobh Haven</v>
      </c>
      <c r="JN4" s="58"/>
      <c r="JO4" s="7" t="str">
        <f t="shared" ref="JO4" si="913">"1." &amp; JQ$1&amp; ".2."</f>
        <v>1.92.2.</v>
      </c>
      <c r="JP4" s="57" t="str">
        <f>IF(ISBLANK(JQ1),"",IF(VLOOKUP(JQ1,Register,5,FALSE)=0,"",(VLOOKUP(JQ1,Register,5,FALSE))))</f>
        <v>Craobh Haven</v>
      </c>
      <c r="JQ4" s="58"/>
      <c r="JR4" s="7" t="str">
        <f t="shared" ref="JR4" si="914">"1." &amp; JT$1&amp; ".2."</f>
        <v>1.93.2.</v>
      </c>
      <c r="JS4" s="57" t="str">
        <f>IF(ISBLANK(JT1),"",IF(VLOOKUP(JT1,Register,5,FALSE)=0,"",(VLOOKUP(JT1,Register,5,FALSE))))</f>
        <v>Loch Boisdale</v>
      </c>
      <c r="JT4" s="58"/>
      <c r="JU4" s="7" t="str">
        <f t="shared" ref="JU4" si="915">"1." &amp; JW$1&amp; ".2."</f>
        <v>1.94.2.</v>
      </c>
      <c r="JV4" s="57" t="str">
        <f>IF(ISBLANK(JW1),"",IF(VLOOKUP(JW1,Register,5,FALSE)=0,"",(VLOOKUP(JW1,Register,5,FALSE))))</f>
        <v>Keose Pier</v>
      </c>
      <c r="JW4" s="58"/>
      <c r="JX4" s="7" t="str">
        <f t="shared" ref="JX4" si="916">"1." &amp; JZ$1&amp; ".2."</f>
        <v>1.95.2.</v>
      </c>
      <c r="JY4" s="57" t="str">
        <f>IF(ISBLANK(JZ1),"",IF(VLOOKUP(JZ1,Register,5,FALSE)=0,"",(VLOOKUP(JZ1,Register,5,FALSE))))</f>
        <v>The Old Ruin</v>
      </c>
      <c r="JZ4" s="58"/>
      <c r="KA4" s="7" t="str">
        <f t="shared" ref="KA4" si="917">"1." &amp; KC$1&amp; ".2."</f>
        <v>1.96.2.</v>
      </c>
      <c r="KB4" s="57" t="str">
        <f>IF(ISBLANK(KC1),"",IF(VLOOKUP(KC1,Register,5,FALSE)=0,"",(VLOOKUP(KC1,Register,5,FALSE))))</f>
        <v>Lossit Point</v>
      </c>
      <c r="KC4" s="58"/>
      <c r="KD4" s="7" t="str">
        <f t="shared" ref="KD4" si="918">"1." &amp; KF$1&amp; ".2."</f>
        <v>1.97.2.</v>
      </c>
      <c r="KE4" s="57" t="str">
        <f>IF(ISBLANK(KF1),"",IF(VLOOKUP(KF1,Register,5,FALSE)=0,"",(VLOOKUP(KF1,Register,5,FALSE))))</f>
        <v>c/o Kames Fish Farming Ltd</v>
      </c>
      <c r="KF4" s="58"/>
      <c r="KG4" s="7" t="str">
        <f t="shared" ref="KG4" si="919">"1." &amp; KI$1&amp; ".2."</f>
        <v>1.98.2.</v>
      </c>
      <c r="KH4" s="57" t="str">
        <f>IF(ISBLANK(KI1),"",IF(VLOOKUP(KI1,Register,5,FALSE)=0,"",(VLOOKUP(KI1,Register,5,FALSE))))</f>
        <v>Cheesbay Shore Base</v>
      </c>
      <c r="KI4" s="58"/>
      <c r="KJ4" s="7" t="str">
        <f t="shared" ref="KJ4" si="920">"1." &amp; KL$1&amp; ".2."</f>
        <v>1.99.2.</v>
      </c>
      <c r="KK4" s="57" t="str">
        <f>IF(ISBLANK(KL1),"",IF(VLOOKUP(KL1,Register,5,FALSE)=0,"",(VLOOKUP(KL1,Register,5,FALSE))))</f>
        <v>Ardochy</v>
      </c>
      <c r="KL4" s="58"/>
      <c r="KM4" s="7" t="str">
        <f t="shared" ref="KM4" si="921">"1." &amp; KO$1&amp; ".2."</f>
        <v>1.100.2.</v>
      </c>
      <c r="KN4" s="57" t="str">
        <f>IF(ISBLANK(KO1),"",IF(VLOOKUP(KO1,Register,5,FALSE)=0,"",(VLOOKUP(KO1,Register,5,FALSE))))</f>
        <v>Hoebeg Cheesebay</v>
      </c>
      <c r="KO4" s="58"/>
      <c r="KP4" s="7" t="str">
        <f t="shared" ref="KP4" si="922">"1." &amp; KR$1&amp; ".2."</f>
        <v>1.101.2.</v>
      </c>
      <c r="KQ4" s="57" t="str">
        <f>IF(ISBLANK(KR1),"",IF(VLOOKUP(KR1,Register,5,FALSE)=0,"",(VLOOKUP(KR1,Register,5,FALSE))))</f>
        <v>The Red Shed</v>
      </c>
      <c r="KR4" s="58"/>
      <c r="KS4" s="7" t="str">
        <f t="shared" ref="KS4" si="923">"1." &amp; KU$1&amp; ".2."</f>
        <v>1.102.2.</v>
      </c>
      <c r="KT4" s="57" t="str">
        <f>IF(ISBLANK(KU1),"",IF(VLOOKUP(KU1,Register,5,FALSE)=0,"",(VLOOKUP(KU1,Register,5,FALSE))))</f>
        <v>Lochboisdale</v>
      </c>
      <c r="KU4" s="58"/>
      <c r="KV4" s="7" t="str">
        <f t="shared" ref="KV4" si="924">"1." &amp; KX$1&amp; ".2."</f>
        <v>1.103.2.</v>
      </c>
      <c r="KW4" s="57" t="str">
        <f>IF(ISBLANK(KX1),"",IF(VLOOKUP(KX1,Register,5,FALSE)=0,"",(VLOOKUP(KX1,Register,5,FALSE))))</f>
        <v>c/o Farms Office</v>
      </c>
      <c r="KX4" s="58"/>
      <c r="KY4" s="7" t="str">
        <f t="shared" ref="KY4" si="925">"1." &amp; LA$1&amp; ".2."</f>
        <v>1.104.2.</v>
      </c>
      <c r="KZ4" s="57" t="str">
        <f>IF(ISBLANK(LA1),"",IF(VLOOKUP(LA1,Register,5,FALSE)=0,"",(VLOOKUP(LA1,Register,5,FALSE))))</f>
        <v>Lochailort Recirculation Unit</v>
      </c>
      <c r="LA4" s="58"/>
      <c r="LB4" s="7" t="str">
        <f t="shared" ref="LB4" si="926">"1." &amp; LD$1&amp; ".2."</f>
        <v>1.105.2.</v>
      </c>
      <c r="LC4" s="57" t="str">
        <f>IF(ISBLANK(LD1),"",IF(VLOOKUP(LD1,Register,5,FALSE)=0,"",(VLOOKUP(LD1,Register,5,FALSE))))</f>
        <v>The Pier</v>
      </c>
      <c r="LD4" s="58"/>
      <c r="LE4" s="7" t="str">
        <f t="shared" ref="LE4" si="927">"1." &amp; LG$1&amp; ".2."</f>
        <v>1.106.2.</v>
      </c>
      <c r="LF4" s="57" t="str">
        <f>IF(ISBLANK(LG1),"",IF(VLOOKUP(LG1,Register,5,FALSE)=0,"",(VLOOKUP(LG1,Register,5,FALSE))))</f>
        <v>Lemreway Pier</v>
      </c>
      <c r="LG4" s="58"/>
      <c r="LH4" s="7" t="str">
        <f t="shared" ref="LH4" si="928">"1." &amp; LJ$1&amp; ".2."</f>
        <v>1.107.2.</v>
      </c>
      <c r="LI4" s="57" t="str">
        <f>IF(ISBLANK(LJ1),"",IF(VLOOKUP(LJ1,Register,5,FALSE)=0,"",(VLOOKUP(LJ1,Register,5,FALSE))))</f>
        <v>c/o Stob Ban House</v>
      </c>
      <c r="LJ4" s="58"/>
      <c r="LK4" s="7" t="str">
        <f t="shared" ref="LK4" si="929">"1." &amp; LM$1&amp; ".2."</f>
        <v>1.108.2.</v>
      </c>
      <c r="LL4" s="57" t="str">
        <f>IF(ISBLANK(LM1),"",IF(VLOOKUP(LM1,Register,5,FALSE)=0,"",(VLOOKUP(LM1,Register,5,FALSE))))</f>
        <v>Keose Pier</v>
      </c>
      <c r="LM4" s="58"/>
      <c r="LN4" s="7" t="str">
        <f t="shared" ref="LN4" si="930">"1." &amp; LP$1&amp; ".2."</f>
        <v>1.109.2.</v>
      </c>
      <c r="LO4" s="57" t="str">
        <f>IF(ISBLANK(LP1),"",IF(VLOOKUP(LP1,Register,5,FALSE)=0,"",(VLOOKUP(LP1,Register,5,FALSE))))</f>
        <v>Lossit</v>
      </c>
      <c r="LP4" s="58"/>
      <c r="LQ4" s="7" t="str">
        <f t="shared" ref="LQ4" si="931">"1." &amp; LS$1&amp; ".2."</f>
        <v>1.110.2.</v>
      </c>
      <c r="LR4" s="57" t="str">
        <f>IF(ISBLANK(LS1),"",IF(VLOOKUP(LS1,Register,5,FALSE)=0,"",(VLOOKUP(LS1,Register,5,FALSE))))</f>
        <v>Isle of Rum</v>
      </c>
      <c r="LS4" s="58"/>
      <c r="LT4" s="7" t="str">
        <f t="shared" ref="LT4" si="932">"1." &amp; LV$1&amp; ".2."</f>
        <v>1.111.2.</v>
      </c>
      <c r="LU4" s="57" t="str">
        <f>IF(ISBLANK(LV1),"",IF(VLOOKUP(LV1,Register,5,FALSE)=0,"",(VLOOKUP(LV1,Register,5,FALSE))))</f>
        <v>Sconser</v>
      </c>
      <c r="LV4" s="58"/>
      <c r="LW4" s="7" t="str">
        <f t="shared" ref="LW4" si="933">"1." &amp; LY$1&amp; ".2."</f>
        <v>1.112.2.</v>
      </c>
      <c r="LX4" s="57" t="str">
        <f>IF(ISBLANK(LY1),"",IF(VLOOKUP(LY1,Register,5,FALSE)=0,"",(VLOOKUP(LY1,Register,5,FALSE))))</f>
        <v>Cheesebay Fish Farm</v>
      </c>
      <c r="LY4" s="58"/>
      <c r="LZ4" s="7" t="str">
        <f t="shared" ref="LZ4" si="934">"1." &amp; MB$1&amp; ".2."</f>
        <v>1.113.2.</v>
      </c>
      <c r="MA4" s="57" t="str">
        <f>IF(ISBLANK(MB1),"",IF(VLOOKUP(MB1,Register,5,FALSE)=0,"",(VLOOKUP(MB1,Register,5,FALSE))))</f>
        <v>Scalpay Fish Farm</v>
      </c>
      <c r="MB4" s="58"/>
      <c r="MC4" s="7" t="str">
        <f t="shared" ref="MC4" si="935">"1." &amp; ME$1&amp; ".2."</f>
        <v>1.114.2.</v>
      </c>
      <c r="MD4" s="57" t="str">
        <f>IF(ISBLANK(ME1),"",IF(VLOOKUP(ME1,Register,5,FALSE)=0,"",(VLOOKUP(ME1,Register,5,FALSE))))</f>
        <v>Gaasay Island</v>
      </c>
      <c r="ME4" s="58"/>
      <c r="MF4" s="7" t="str">
        <f t="shared" ref="MF4" si="936">"1." &amp; MH$1&amp; ".2."</f>
        <v>1.115.2.</v>
      </c>
      <c r="MG4" s="57" t="str">
        <f>IF(ISBLANK(MH1),"",IF(VLOOKUP(MH1,Register,5,FALSE)=0,"",(VLOOKUP(MH1,Register,5,FALSE))))</f>
        <v>Kilmelford</v>
      </c>
      <c r="MH4" s="58"/>
      <c r="MI4" s="7" t="str">
        <f t="shared" ref="MI4" si="937">"1." &amp; MK$1&amp; ".2."</f>
        <v>1.116.2.</v>
      </c>
      <c r="MJ4" s="57" t="str">
        <f>IF(ISBLANK(MK1),"",IF(VLOOKUP(MK1,Register,5,FALSE)=0,"",(VLOOKUP(MK1,Register,5,FALSE))))</f>
        <v>The Red Shed</v>
      </c>
      <c r="MK4" s="58"/>
      <c r="ML4" s="7" t="str">
        <f t="shared" ref="ML4" si="938">"1." &amp; MN$1&amp; ".2."</f>
        <v>1.117.2.</v>
      </c>
      <c r="MM4" s="57" t="str">
        <f>IF(ISBLANK(MN1),"",IF(VLOOKUP(MN1,Register,5,FALSE)=0,"",(VLOOKUP(MN1,Register,5,FALSE))))</f>
        <v>North Mavine</v>
      </c>
      <c r="MN4" s="58"/>
      <c r="MO4" s="7" t="str">
        <f t="shared" ref="MO4" si="939">"1." &amp; MQ$1&amp; ".2."</f>
        <v>1.118.2.</v>
      </c>
      <c r="MP4" s="57" t="str">
        <f>IF(ISBLANK(MQ1),"",IF(VLOOKUP(MQ1,Register,5,FALSE)=0,"",(VLOOKUP(MQ1,Register,5,FALSE))))</f>
        <v>c/o Blackness Pier</v>
      </c>
      <c r="MQ4" s="58"/>
      <c r="MR4" s="7" t="str">
        <f t="shared" ref="MR4" si="940">"1." &amp; MT$1&amp; ".2."</f>
        <v>1.119.2.</v>
      </c>
      <c r="MS4" s="57" t="str">
        <f>IF(ISBLANK(MT1),"",IF(VLOOKUP(MT1,Register,5,FALSE)=0,"",(VLOOKUP(MT1,Register,5,FALSE))))</f>
        <v>Scallastle Bay</v>
      </c>
      <c r="MT4" s="58"/>
      <c r="MU4" s="7" t="str">
        <f t="shared" ref="MU4" si="941">"1." &amp; MW$1&amp; ".2."</f>
        <v>1.120.2.</v>
      </c>
      <c r="MV4" s="57" t="str">
        <f>IF(ISBLANK(MW1),"",IF(VLOOKUP(MW1,Register,5,FALSE)=0,"",(VLOOKUP(MW1,Register,5,FALSE))))</f>
        <v>Easter Dale</v>
      </c>
      <c r="MW4" s="58"/>
      <c r="MX4" s="7" t="str">
        <f t="shared" ref="MX4" si="942">"1." &amp; MZ$1&amp; ".2."</f>
        <v>1.121.2.</v>
      </c>
      <c r="MY4" s="57" t="str">
        <f>IF(ISBLANK(MZ1),"",IF(VLOOKUP(MZ1,Register,5,FALSE)=0,"",(VLOOKUP(MZ1,Register,5,FALSE))))</f>
        <v>c/o Scottish Seafarms Ltd</v>
      </c>
      <c r="MZ4" s="58"/>
      <c r="NA4" s="7" t="str">
        <f t="shared" ref="NA4" si="943">"1." &amp; NC$1&amp; ".2."</f>
        <v>1.122.2.</v>
      </c>
      <c r="NB4" s="57" t="str">
        <f>IF(ISBLANK(NC1),"",IF(VLOOKUP(NC1,Register,5,FALSE)=0,"",(VLOOKUP(NC1,Register,5,FALSE))))</f>
        <v>Knock Hatchery</v>
      </c>
      <c r="NC4" s="58"/>
      <c r="ND4" s="7" t="str">
        <f t="shared" ref="ND4" si="944">"1." &amp; NF$1&amp; ".2."</f>
        <v>1.123.2.</v>
      </c>
      <c r="NE4" s="57" t="str">
        <f>IF(ISBLANK(NF1),"",IF(VLOOKUP(NF1,Register,5,FALSE)=0,"",(VLOOKUP(NF1,Register,5,FALSE))))</f>
        <v>South Shian</v>
      </c>
      <c r="NF4" s="58"/>
      <c r="NG4" s="7" t="str">
        <f t="shared" ref="NG4" si="945">"1." &amp; NI$1&amp; ".2."</f>
        <v>1.124.2.</v>
      </c>
      <c r="NH4" s="57" t="str">
        <f>IF(ISBLANK(NI1),"",IF(VLOOKUP(NI1,Register,5,FALSE)=0,"",(VLOOKUP(NI1,Register,5,FALSE))))</f>
        <v>Kempie Bay</v>
      </c>
      <c r="NI4" s="58"/>
      <c r="NJ4" s="7" t="str">
        <f t="shared" ref="NJ4" si="946">"1." &amp; NL$1&amp; ".2."</f>
        <v>1.125.2.</v>
      </c>
      <c r="NK4" s="57" t="str">
        <f>IF(ISBLANK(NL1),"",IF(VLOOKUP(NL1,Register,5,FALSE)=0,"",(VLOOKUP(NL1,Register,5,FALSE))))</f>
        <v>Sian Bay</v>
      </c>
      <c r="NL4" s="58"/>
      <c r="NM4" s="7" t="str">
        <f t="shared" ref="NM4" si="947">"1." &amp; NO$1&amp; ".2."</f>
        <v>1.126.2.</v>
      </c>
      <c r="NN4" s="57" t="str">
        <f>IF(ISBLANK(NO1),"",IF(VLOOKUP(NO1,Register,5,FALSE)=0,"",(VLOOKUP(NO1,Register,5,FALSE))))</f>
        <v>c/o Blackness Pier</v>
      </c>
      <c r="NO4" s="58"/>
      <c r="NP4" s="7" t="str">
        <f t="shared" ref="NP4" si="948">"1." &amp; NR$1&amp; ".2."</f>
        <v>1.127.2.</v>
      </c>
      <c r="NQ4" s="57" t="str">
        <f>IF(ISBLANK(NR1),"",IF(VLOOKUP(NR1,Register,5,FALSE)=0,"",(VLOOKUP(NR1,Register,5,FALSE))))</f>
        <v>South Shian</v>
      </c>
      <c r="NR4" s="58"/>
      <c r="NS4" s="7" t="str">
        <f t="shared" ref="NS4" si="949">"1." &amp; NU$1&amp; ".2."</f>
        <v>1.128.2.</v>
      </c>
      <c r="NT4" s="57" t="str">
        <f>IF(ISBLANK(NU1),"",IF(VLOOKUP(NU1,Register,5,FALSE)=0,"",(VLOOKUP(NU1,Register,5,FALSE))))</f>
        <v>Scottish Sea Farms Ltd</v>
      </c>
      <c r="NU4" s="58"/>
      <c r="NV4" s="7" t="str">
        <f t="shared" ref="NV4" si="950">"1." &amp; NX$1&amp; ".2."</f>
        <v>1.129.2.</v>
      </c>
      <c r="NW4" s="57" t="str">
        <f>IF(ISBLANK(NX1),"",IF(VLOOKUP(NX1,Register,5,FALSE)=0,"",(VLOOKUP(NX1,Register,5,FALSE))))</f>
        <v>North End</v>
      </c>
      <c r="NX4" s="58"/>
      <c r="NY4" s="7" t="str">
        <f t="shared" ref="NY4" si="951">"1." &amp; OA$1&amp; ".2."</f>
        <v>1.130.2.</v>
      </c>
      <c r="NZ4" s="57" t="str">
        <f>IF(ISBLANK(OA1),"",IF(VLOOKUP(OA1,Register,5,FALSE)=0,"",(VLOOKUP(OA1,Register,5,FALSE))))</f>
        <v>Mallaig Industrial Estate Building 4</v>
      </c>
      <c r="OA4" s="58"/>
      <c r="OB4" s="7" t="str">
        <f t="shared" ref="OB4" si="952">"1." &amp; OD$1&amp; ".2."</f>
        <v>1.131.2.</v>
      </c>
      <c r="OC4" s="57" t="str">
        <f>IF(ISBLANK(OD1),"",IF(VLOOKUP(OD1,Register,5,FALSE)=0,"",(VLOOKUP(OD1,Register,5,FALSE))))</f>
        <v>Mallaig Industrial Estate Building 4</v>
      </c>
      <c r="OD4" s="58"/>
      <c r="OE4" s="7" t="str">
        <f t="shared" ref="OE4" si="953">"1." &amp; OG$1&amp; ".2."</f>
        <v>1.132.2.</v>
      </c>
      <c r="OF4" s="57" t="str">
        <f>IF(ISBLANK(OG1),"",IF(VLOOKUP(OG1,Register,5,FALSE)=0,"",(VLOOKUP(OG1,Register,5,FALSE))))</f>
        <v>Summer Isles</v>
      </c>
      <c r="OG4" s="58"/>
      <c r="OH4" s="7" t="str">
        <f t="shared" ref="OH4" si="954">"1." &amp; OJ$1&amp; ".2."</f>
        <v>1.133.2.</v>
      </c>
      <c r="OI4" s="57" t="str">
        <f>IF(ISBLANK(OJ1),"",IF(VLOOKUP(OJ1,Register,5,FALSE)=0,"",(VLOOKUP(OJ1,Register,5,FALSE))))</f>
        <v>c/o Blackness Pier</v>
      </c>
      <c r="OJ4" s="58"/>
      <c r="OK4" s="7" t="str">
        <f t="shared" ref="OK4" si="955">"1." &amp; OM$1&amp; ".2."</f>
        <v>1.134.2.</v>
      </c>
      <c r="OL4" s="57" t="str">
        <f>IF(ISBLANK(OM1),"",IF(VLOOKUP(OM1,Register,5,FALSE)=0,"",(VLOOKUP(OM1,Register,5,FALSE))))</f>
        <v>Mallaig Industrial Estate Building 4</v>
      </c>
      <c r="OM4" s="58"/>
      <c r="ON4" s="7" t="str">
        <f t="shared" ref="ON4" si="956">"1." &amp; OP$1&amp; ".2."</f>
        <v>1.135.2.</v>
      </c>
      <c r="OO4" s="57" t="str">
        <f>IF(ISBLANK(OP1),"",IF(VLOOKUP(OP1,Register,5,FALSE)=0,"",(VLOOKUP(OP1,Register,5,FALSE))))</f>
        <v>South Shian</v>
      </c>
      <c r="OP4" s="58"/>
      <c r="OQ4" s="7" t="str">
        <f t="shared" ref="OQ4" si="957">"1." &amp; OS$1&amp; ".2."</f>
        <v>1.136.2.</v>
      </c>
      <c r="OR4" s="57" t="str">
        <f>IF(ISBLANK(OS1),"",IF(VLOOKUP(OS1,Register,5,FALSE)=0,"",(VLOOKUP(OS1,Register,5,FALSE))))</f>
        <v>sand</v>
      </c>
      <c r="OS4" s="58"/>
      <c r="OT4" s="7" t="str">
        <f t="shared" ref="OT4" si="958">"1." &amp; OV$1&amp; ".2."</f>
        <v>1.137.2.</v>
      </c>
      <c r="OU4" s="57" t="str">
        <f>IF(ISBLANK(OV1),"",IF(VLOOKUP(OV1,Register,5,FALSE)=0,"",(VLOOKUP(OV1,Register,5,FALSE))))</f>
        <v>Fishnish</v>
      </c>
      <c r="OV4" s="58"/>
      <c r="OW4" s="7" t="str">
        <f t="shared" ref="OW4" si="959">"1." &amp; OY$1&amp; ".2."</f>
        <v>1.138.2.</v>
      </c>
      <c r="OX4" s="57" t="str">
        <f>IF(ISBLANK(OY1),"",IF(VLOOKUP(OY1,Register,5,FALSE)=0,"",(VLOOKUP(OY1,Register,5,FALSE))))</f>
        <v>Scottish Sea Farms Ltd</v>
      </c>
      <c r="OY4" s="58"/>
      <c r="OZ4" s="7" t="str">
        <f t="shared" ref="OZ4" si="960">"1." &amp; PB$1&amp; ".2."</f>
        <v>1.139.2.</v>
      </c>
      <c r="PA4" s="57" t="str">
        <f>IF(ISBLANK(PB1),"",IF(VLOOKUP(PB1,Register,5,FALSE)=0,"",(VLOOKUP(PB1,Register,5,FALSE))))</f>
        <v>Scottish Sea Farms</v>
      </c>
      <c r="PB4" s="58"/>
      <c r="PC4" s="7" t="str">
        <f t="shared" ref="PC4" si="961">"1." &amp; PE$1&amp; ".2."</f>
        <v>1.140.2.</v>
      </c>
      <c r="PD4" s="57" t="str">
        <f>IF(ISBLANK(PE1),"",IF(VLOOKUP(PE1,Register,5,FALSE)=0,"",(VLOOKUP(PE1,Register,5,FALSE))))</f>
        <v>Scottish Sea Farms Ltd.</v>
      </c>
      <c r="PE4" s="58"/>
      <c r="PF4" s="7" t="str">
        <f t="shared" ref="PF4" si="962">"1." &amp; PH$1&amp; ".2."</f>
        <v>1.141.2.</v>
      </c>
      <c r="PG4" s="57" t="str">
        <f>IF(ISBLANK(PH1),"",IF(VLOOKUP(PH1,Register,5,FALSE)=0,"",(VLOOKUP(PH1,Register,5,FALSE))))</f>
        <v>North House</v>
      </c>
      <c r="PH4" s="58"/>
      <c r="PI4" s="7" t="str">
        <f t="shared" ref="PI4" si="963">"1." &amp; PK$1&amp; ".2."</f>
        <v>1.142.2.</v>
      </c>
      <c r="PJ4" s="57" t="str">
        <f>IF(ISBLANK(PK1),"",IF(VLOOKUP(PK1,Register,5,FALSE)=0,"",(VLOOKUP(PK1,Register,5,FALSE))))</f>
        <v>Sand</v>
      </c>
      <c r="PK4" s="58"/>
      <c r="PL4" s="7" t="str">
        <f t="shared" ref="PL4" si="964">"1." &amp; PN$1&amp; ".2."</f>
        <v>1.143.2.</v>
      </c>
      <c r="PM4" s="57" t="str">
        <f>IF(ISBLANK(PN1),"",IF(VLOOKUP(PN1,Register,5,FALSE)=0,"",(VLOOKUP(PN1,Register,5,FALSE))))</f>
        <v>Loch Kishorn</v>
      </c>
      <c r="PN4" s="58"/>
      <c r="PO4" s="7" t="str">
        <f t="shared" ref="PO4" si="965">"1." &amp; PQ$1&amp; ".2."</f>
        <v>1.144.2.</v>
      </c>
      <c r="PP4" s="57" t="str">
        <f>IF(ISBLANK(PQ1),"",IF(VLOOKUP(PQ1,Register,5,FALSE)=0,"",(VLOOKUP(PQ1,Register,5,FALSE))))</f>
        <v>Office 3 Terminal Building</v>
      </c>
      <c r="PQ4" s="58"/>
      <c r="PR4" s="7" t="str">
        <f t="shared" ref="PR4" si="966">"1." &amp; PT$1&amp; ".2."</f>
        <v>1.145.2.</v>
      </c>
      <c r="PS4" s="57" t="str">
        <f>IF(ISBLANK(PT1),"",IF(VLOOKUP(PT1,Register,5,FALSE)=0,"",(VLOOKUP(PT1,Register,5,FALSE))))</f>
        <v>Eday Marine Site</v>
      </c>
      <c r="PT4" s="58"/>
      <c r="PU4" s="7" t="str">
        <f t="shared" ref="PU4" si="967">"1." &amp; PW$1&amp; ".2."</f>
        <v>1.146.2.</v>
      </c>
      <c r="PV4" s="57" t="str">
        <f>IF(ISBLANK(PW1),"",IF(VLOOKUP(PW1,Register,5,FALSE)=0,"",(VLOOKUP(PW1,Register,5,FALSE))))</f>
        <v>Easter Dale</v>
      </c>
      <c r="PW4" s="58"/>
      <c r="PX4" s="7" t="str">
        <f t="shared" ref="PX4" si="968">"1." &amp; PZ$1&amp; ".2."</f>
        <v>1.147.2.</v>
      </c>
      <c r="PY4" s="57" t="str">
        <f>IF(ISBLANK(PZ1),"",IF(VLOOKUP(PZ1,Register,5,FALSE)=0,"",(VLOOKUP(PZ1,Register,5,FALSE))))</f>
        <v>Summer Isles</v>
      </c>
      <c r="PZ4" s="58"/>
      <c r="QA4" s="7" t="str">
        <f t="shared" ref="QA4" si="969">"1." &amp; QC$1&amp; ".2."</f>
        <v>1.148.2.</v>
      </c>
      <c r="QB4" s="57" t="str">
        <f>IF(ISBLANK(QC1),"",IF(VLOOKUP(QC1,Register,5,FALSE)=0,"",(VLOOKUP(QC1,Register,5,FALSE))))</f>
        <v>Office 3 Terminal Building</v>
      </c>
      <c r="QC4" s="58"/>
      <c r="QD4" s="7" t="str">
        <f t="shared" ref="QD4" si="970">"1." &amp; QF$1&amp; ".2."</f>
        <v>1.149.2.</v>
      </c>
      <c r="QE4" s="57" t="str">
        <f>IF(ISBLANK(QF1),"",IF(VLOOKUP(QF1,Register,5,FALSE)=0,"",(VLOOKUP(QF1,Register,5,FALSE))))</f>
        <v>c/o South Shian</v>
      </c>
      <c r="QF4" s="58"/>
      <c r="QG4" s="7" t="str">
        <f t="shared" ref="QG4" si="971">"1." &amp; QI$1&amp; ".2."</f>
        <v>1.150.2.</v>
      </c>
      <c r="QH4" s="57" t="str">
        <f>IF(ISBLANK(QI1),"",IF(VLOOKUP(QI1,Register,5,FALSE)=0,"",(VLOOKUP(QI1,Register,5,FALSE))))</f>
        <v>Port Nan Ladaig</v>
      </c>
      <c r="QI4" s="58"/>
      <c r="QJ4" s="7" t="str">
        <f t="shared" ref="QJ4" si="972">"1." &amp; QL$1&amp; ".2."</f>
        <v>1.151.2.</v>
      </c>
      <c r="QK4" s="57" t="str">
        <f>IF(ISBLANK(QL1),"",IF(VLOOKUP(QL1,Register,5,FALSE)=0,"",(VLOOKUP(QL1,Register,5,FALSE))))</f>
        <v>Sand</v>
      </c>
      <c r="QL4" s="58"/>
      <c r="QM4" s="7" t="str">
        <f t="shared" ref="QM4" si="973">"1." &amp; QO$1&amp; ".2."</f>
        <v>1.152.2.</v>
      </c>
      <c r="QN4" s="57" t="str">
        <f>IF(ISBLANK(QO1),"",IF(VLOOKUP(QO1,Register,5,FALSE)=0,"",(VLOOKUP(QO1,Register,5,FALSE))))</f>
        <v>33 Bentalla Crescent</v>
      </c>
      <c r="QO4" s="58"/>
      <c r="QP4" s="7" t="str">
        <f t="shared" ref="QP4" si="974">"1." &amp; QR$1&amp; ".2."</f>
        <v>1.153.2.</v>
      </c>
      <c r="QQ4" s="57" t="str">
        <f>IF(ISBLANK(QR1),"",IF(VLOOKUP(QR1,Register,5,FALSE)=0,"",(VLOOKUP(QR1,Register,5,FALSE))))</f>
        <v>North Mavine</v>
      </c>
      <c r="QR4" s="58"/>
      <c r="QS4" s="7" t="str">
        <f t="shared" ref="QS4" si="975">"1." &amp; QU$1&amp; ".2."</f>
        <v>1.154.2.</v>
      </c>
      <c r="QT4" s="57" t="str">
        <f>IF(ISBLANK(QU1),"",IF(VLOOKUP(QU1,Register,5,FALSE)=0,"",(VLOOKUP(QU1,Register,5,FALSE))))</f>
        <v>Scapa Offices</v>
      </c>
      <c r="QU4" s="58"/>
      <c r="QV4" s="7" t="str">
        <f t="shared" ref="QV4" si="976">"1." &amp; QX$1&amp; ".2."</f>
        <v>1.155.2.</v>
      </c>
      <c r="QW4" s="57" t="str">
        <f>IF(ISBLANK(QX1),"",IF(VLOOKUP(QX1,Register,5,FALSE)=0,"",(VLOOKUP(QX1,Register,5,FALSE))))</f>
        <v>Scapa Offices</v>
      </c>
      <c r="QX4" s="58"/>
      <c r="QY4" s="7" t="str">
        <f t="shared" ref="QY4" si="977">"1." &amp; RA$1&amp; ".2."</f>
        <v>1.156.2.</v>
      </c>
      <c r="QZ4" s="57" t="str">
        <f>IF(ISBLANK(RA1),"",IF(VLOOKUP(RA1,Register,5,FALSE)=0,"",(VLOOKUP(RA1,Register,5,FALSE))))</f>
        <v>Scottish Sea Farms</v>
      </c>
      <c r="RA4" s="58"/>
      <c r="RB4" s="7" t="str">
        <f t="shared" ref="RB4" si="978">"1." &amp; RD$1&amp; ".2."</f>
        <v>1.157.2.</v>
      </c>
      <c r="RC4" s="57" t="str">
        <f>IF(ISBLANK(RD1),"",IF(VLOOKUP(RD1,Register,5,FALSE)=0,"",(VLOOKUP(RD1,Register,5,FALSE))))</f>
        <v>c/o Blackness Pier</v>
      </c>
      <c r="RD4" s="58"/>
      <c r="RE4" s="7" t="str">
        <f t="shared" ref="RE4" si="979">"1." &amp; RG$1&amp; ".2."</f>
        <v>1.158.2.</v>
      </c>
      <c r="RF4" s="57" t="str">
        <f>IF(ISBLANK(RG1),"",IF(VLOOKUP(RG1,Register,5,FALSE)=0,"",(VLOOKUP(RG1,Register,5,FALSE))))</f>
        <v>North House</v>
      </c>
      <c r="RG4" s="58"/>
      <c r="RH4" s="7" t="str">
        <f t="shared" ref="RH4" si="980">"1." &amp; RJ$1&amp; ".2."</f>
        <v>1.159.2.</v>
      </c>
      <c r="RI4" s="57" t="str">
        <f>IF(ISBLANK(RJ1),"",IF(VLOOKUP(RJ1,Register,5,FALSE)=0,"",(VLOOKUP(RJ1,Register,5,FALSE))))</f>
        <v>Dury Voe</v>
      </c>
      <c r="RJ4" s="58"/>
      <c r="RK4" s="7" t="str">
        <f t="shared" ref="RK4" si="981">"1." &amp; RM$1&amp; ".2."</f>
        <v>1.160.2.</v>
      </c>
      <c r="RL4" s="57" t="str">
        <f>IF(ISBLANK(RM1),"",IF(VLOOKUP(RM1,Register,5,FALSE)=0,"",(VLOOKUP(RM1,Register,5,FALSE))))</f>
        <v>Loch Kishorn</v>
      </c>
      <c r="RM4" s="58"/>
      <c r="RN4" s="7" t="str">
        <f t="shared" ref="RN4" si="982">"1." &amp; RP$1&amp; ".2."</f>
        <v>1.161.2.</v>
      </c>
      <c r="RO4" s="57" t="str">
        <f>IF(ISBLANK(RP1),"",IF(VLOOKUP(RP1,Register,5,FALSE)=0,"",(VLOOKUP(RP1,Register,5,FALSE))))</f>
        <v>Orkney Regional Office</v>
      </c>
      <c r="RP4" s="58"/>
      <c r="RQ4" s="7" t="str">
        <f t="shared" ref="RQ4" si="983">"1." &amp; RS$1&amp; ".2."</f>
        <v>1.162.2.</v>
      </c>
      <c r="RR4" s="57" t="str">
        <f>IF(ISBLANK(RS1),"",IF(VLOOKUP(RS1,Register,5,FALSE)=0,"",(VLOOKUP(RS1,Register,5,FALSE))))</f>
        <v>Orkney Regional Office</v>
      </c>
      <c r="RS4" s="58"/>
      <c r="RT4" s="7" t="str">
        <f t="shared" ref="RT4" si="984">"1." &amp; RV$1&amp; ".2."</f>
        <v>1.163.2.</v>
      </c>
      <c r="RU4" s="57" t="str">
        <f>IF(ISBLANK(RV1),"",IF(VLOOKUP(RV1,Register,5,FALSE)=0,"",(VLOOKUP(RV1,Register,5,FALSE))))</f>
        <v>Barcaldine Hatchery</v>
      </c>
      <c r="RV4" s="58"/>
      <c r="RW4" s="7" t="str">
        <f t="shared" ref="RW4" si="985">"1." &amp; RY$1&amp; ".2."</f>
        <v>1.164.2.</v>
      </c>
      <c r="RX4" s="57" t="str">
        <f>IF(ISBLANK(RY1),"",IF(VLOOKUP(RY1,Register,5,FALSE)=0,"",(VLOOKUP(RY1,Register,5,FALSE))))</f>
        <v>Barcaldine Hatchery</v>
      </c>
      <c r="RY4" s="58"/>
      <c r="RZ4" s="7" t="str">
        <f t="shared" ref="RZ4" si="986">"1." &amp; SB$1&amp; ".2."</f>
        <v>1.165.2.</v>
      </c>
      <c r="SA4" s="57" t="str">
        <f>IF(ISBLANK(SB1),"",IF(VLOOKUP(SB1,Register,5,FALSE)=0,"",(VLOOKUP(SB1,Register,5,FALSE))))</f>
        <v>Barcaldine Hatchery</v>
      </c>
      <c r="SB4" s="58"/>
      <c r="SC4" s="7" t="str">
        <f t="shared" ref="SC4" si="987">"1." &amp; SE$1&amp; ".2."</f>
        <v>1.166.2.</v>
      </c>
      <c r="SD4" s="57" t="str">
        <f>IF(ISBLANK(SE1),"",IF(VLOOKUP(SE1,Register,5,FALSE)=0,"",(VLOOKUP(SE1,Register,5,FALSE))))</f>
        <v>Barcaldine Hatchery</v>
      </c>
      <c r="SE4" s="58"/>
      <c r="SF4" s="7" t="str">
        <f t="shared" ref="SF4" si="988">"1." &amp; SH$1&amp; ".2."</f>
        <v>1.167.2.</v>
      </c>
      <c r="SG4" s="57" t="str">
        <f>IF(ISBLANK(SH1),"",IF(VLOOKUP(SH1,Register,5,FALSE)=0,"",(VLOOKUP(SH1,Register,5,FALSE))))</f>
        <v>Barcaldine Hatchery</v>
      </c>
      <c r="SH4" s="58"/>
      <c r="SI4" s="7" t="str">
        <f t="shared" ref="SI4" si="989">"1." &amp; SK$1&amp; ".2."</f>
        <v>1.168.2.</v>
      </c>
      <c r="SJ4" s="57" t="str">
        <f>IF(ISBLANK(SK1),"",IF(VLOOKUP(SK1,Register,5,FALSE)=0,"",(VLOOKUP(SK1,Register,5,FALSE))))</f>
        <v>Barcaldine Hatchery</v>
      </c>
      <c r="SK4" s="58"/>
      <c r="SL4" s="7" t="str">
        <f t="shared" ref="SL4" si="990">"1." &amp; SN$1&amp; ".2."</f>
        <v>1.169.2.</v>
      </c>
      <c r="SM4" s="57" t="str">
        <f>IF(ISBLANK(SN1),"",IF(VLOOKUP(SN1,Register,5,FALSE)=0,"",(VLOOKUP(SN1,Register,5,FALSE))))</f>
        <v>Barcaldine Hatchery</v>
      </c>
      <c r="SN4" s="58"/>
      <c r="SO4" s="7" t="str">
        <f t="shared" ref="SO4" si="991">"1." &amp; SQ$1&amp; ".2."</f>
        <v>1.170.2.</v>
      </c>
      <c r="SP4" s="57" t="str">
        <f>IF(ISBLANK(SQ1),"",IF(VLOOKUP(SQ1,Register,5,FALSE)=0,"",(VLOOKUP(SQ1,Register,5,FALSE))))</f>
        <v>Barcaldine Hatchery</v>
      </c>
      <c r="SQ4" s="58"/>
      <c r="SR4" s="7" t="str">
        <f t="shared" ref="SR4" si="992">"1." &amp; ST$1&amp; ".2."</f>
        <v>1.171.2.</v>
      </c>
      <c r="SS4" s="57" t="str">
        <f>IF(ISBLANK(ST1),"",IF(VLOOKUP(ST1,Register,5,FALSE)=0,"",(VLOOKUP(ST1,Register,5,FALSE))))</f>
        <v>Barcaldine Hatchery</v>
      </c>
      <c r="ST4" s="58"/>
      <c r="SU4" s="7" t="str">
        <f t="shared" ref="SU4" si="993">"1." &amp; SW$1&amp; ".2."</f>
        <v>1.172.2.</v>
      </c>
      <c r="SV4" s="57" t="str">
        <f>IF(ISBLANK(SW1),"",IF(VLOOKUP(SW1,Register,5,FALSE)=0,"",(VLOOKUP(SW1,Register,5,FALSE))))</f>
        <v>Scapa Regional Office</v>
      </c>
      <c r="SW4" s="58"/>
      <c r="SX4" s="7" t="str">
        <f t="shared" ref="SX4" si="994">"1." &amp; SZ$1&amp; ".2."</f>
        <v>1.173.2.</v>
      </c>
      <c r="SY4" s="57" t="str">
        <f>IF(ISBLANK(SZ1),"",IF(VLOOKUP(SZ1,Register,5,FALSE)=0,"",(VLOOKUP(SZ1,Register,5,FALSE))))</f>
        <v>Swarta Skerry</v>
      </c>
      <c r="SZ4" s="58"/>
      <c r="TA4" s="7" t="str">
        <f t="shared" ref="TA4" si="995">"1." &amp; TC$1&amp; ".2."</f>
        <v>1.174.2.</v>
      </c>
      <c r="TB4" s="57" t="str">
        <f>IF(ISBLANK(TC1),"",IF(VLOOKUP(TC1,Register,5,FALSE)=0,"",(VLOOKUP(TC1,Register,5,FALSE))))</f>
        <v>Scapa Regional Office</v>
      </c>
      <c r="TC4" s="58"/>
      <c r="TD4" s="7" t="str">
        <f t="shared" ref="TD4" si="996">"1." &amp; TF$1&amp; ".2."</f>
        <v>1.175.2.</v>
      </c>
      <c r="TE4" s="57" t="str">
        <f>IF(ISBLANK(TF1),"",IF(VLOOKUP(TF1,Register,5,FALSE)=0,"",(VLOOKUP(TF1,Register,5,FALSE))))</f>
        <v>Gremista</v>
      </c>
      <c r="TF4" s="58"/>
      <c r="TG4" s="7" t="str">
        <f t="shared" ref="TG4" si="997">"1." &amp; TI$1&amp; ".2."</f>
        <v>1.176.2.</v>
      </c>
      <c r="TH4" s="57" t="str">
        <f>IF(ISBLANK(TI1),"",IF(VLOOKUP(TI1,Register,5,FALSE)=0,"",(VLOOKUP(TI1,Register,5,FALSE))))</f>
        <v>Gremista</v>
      </c>
      <c r="TI4" s="58"/>
      <c r="TJ4" s="7" t="str">
        <f t="shared" ref="TJ4" si="998">"1." &amp; TL$1&amp; ".2."</f>
        <v>1.177.2.</v>
      </c>
      <c r="TK4" s="57" t="str">
        <f>IF(ISBLANK(TL1),"",IF(VLOOKUP(TL1,Register,5,FALSE)=0,"",(VLOOKUP(TL1,Register,5,FALSE))))</f>
        <v>Gremista</v>
      </c>
      <c r="TL4" s="58"/>
      <c r="TM4" s="7" t="str">
        <f t="shared" ref="TM4" si="999">"1." &amp; TO$1&amp; ".2."</f>
        <v>1.178.2.</v>
      </c>
      <c r="TN4" s="57" t="str">
        <f>IF(ISBLANK(TO1),"",IF(VLOOKUP(TO1,Register,5,FALSE)=0,"",(VLOOKUP(TO1,Register,5,FALSE))))</f>
        <v>Gremista</v>
      </c>
      <c r="TO4" s="58"/>
      <c r="TP4" s="7" t="str">
        <f t="shared" ref="TP4" si="1000">"1." &amp; TR$1&amp; ".2."</f>
        <v>1.179.2.</v>
      </c>
      <c r="TQ4" s="57" t="str">
        <f>IF(ISBLANK(TR1),"",IF(VLOOKUP(TR1,Register,5,FALSE)=0,"",(VLOOKUP(TR1,Register,5,FALSE))))</f>
        <v>Gremista</v>
      </c>
      <c r="TR4" s="58"/>
      <c r="TS4" s="7" t="str">
        <f t="shared" ref="TS4" si="1001">"1." &amp; TU$1&amp; ".2."</f>
        <v>1.180.2.</v>
      </c>
      <c r="TT4" s="57" t="str">
        <f>IF(ISBLANK(TU1),"",IF(VLOOKUP(TU1,Register,5,FALSE)=0,"",(VLOOKUP(TU1,Register,5,FALSE))))</f>
        <v>Gremista</v>
      </c>
      <c r="TU4" s="58"/>
      <c r="TV4" s="7" t="str">
        <f t="shared" ref="TV4" si="1002">"1." &amp; TX$1&amp; ".2."</f>
        <v>1.181.2.</v>
      </c>
      <c r="TW4" s="57" t="str">
        <f>IF(ISBLANK(TX1),"",IF(VLOOKUP(TX1,Register,5,FALSE)=0,"",(VLOOKUP(TX1,Register,5,FALSE))))</f>
        <v>Wadbister</v>
      </c>
      <c r="TX4" s="58"/>
      <c r="TY4" s="7" t="str">
        <f t="shared" ref="TY4" si="1003">"1." &amp; UA$1&amp; ".2."</f>
        <v>1.182.2.</v>
      </c>
      <c r="TZ4" s="57" t="str">
        <f>IF(ISBLANK(UA1),"",IF(VLOOKUP(UA1,Register,5,FALSE)=0,"",(VLOOKUP(UA1,Register,5,FALSE))))</f>
        <v>c/o Gremista</v>
      </c>
      <c r="UA4" s="58"/>
      <c r="UB4" s="7" t="str">
        <f t="shared" ref="UB4" si="1004">"1." &amp; UD$1&amp; ".2."</f>
        <v>1.183.2.</v>
      </c>
      <c r="UC4" s="57" t="str">
        <f>IF(ISBLANK(UD1),"",IF(VLOOKUP(UD1,Register,5,FALSE)=0,"",(VLOOKUP(UD1,Register,5,FALSE))))</f>
        <v>Gremista</v>
      </c>
      <c r="UD4" s="58"/>
      <c r="UE4" s="7" t="str">
        <f t="shared" ref="UE4" si="1005">"1." &amp; UG$1&amp; ".2."</f>
        <v>1.184.2.</v>
      </c>
      <c r="UF4" s="57" t="str">
        <f>IF(ISBLANK(UG1),"",IF(VLOOKUP(UG1,Register,5,FALSE)=0,"",(VLOOKUP(UG1,Register,5,FALSE))))</f>
        <v>Gonfirth Shorebase</v>
      </c>
      <c r="UG4" s="58"/>
      <c r="UH4" s="7" t="str">
        <f t="shared" ref="UH4" si="1006">"1." &amp; UJ$1&amp; ".2."</f>
        <v>1.185.2.</v>
      </c>
      <c r="UI4" s="57" t="str">
        <f>IF(ISBLANK(UJ1),"",IF(VLOOKUP(UJ1,Register,5,FALSE)=0,"",(VLOOKUP(UJ1,Register,5,FALSE))))</f>
        <v>Gremista</v>
      </c>
      <c r="UJ4" s="58"/>
      <c r="UK4" s="7" t="str">
        <f t="shared" ref="UK4" si="1007">"1." &amp; UM$1&amp; ".2."</f>
        <v>1.186.2.</v>
      </c>
      <c r="UL4" s="57" t="str">
        <f>IF(ISBLANK(UM1),"",IF(VLOOKUP(UM1,Register,5,FALSE)=0,"",(VLOOKUP(UM1,Register,5,FALSE))))</f>
        <v>Hamnavoe</v>
      </c>
      <c r="UM4" s="58"/>
      <c r="UN4" s="7" t="str">
        <f t="shared" ref="UN4" si="1008">"1." &amp; UP$1&amp; ".2."</f>
        <v>1.187.2.</v>
      </c>
      <c r="UO4" s="57" t="str">
        <f>IF(ISBLANK(UP1),"",IF(VLOOKUP(UP1,Register,5,FALSE)=0,"",(VLOOKUP(UP1,Register,5,FALSE))))</f>
        <v>Gremista</v>
      </c>
      <c r="UP4" s="58"/>
      <c r="UQ4" s="7" t="str">
        <f t="shared" ref="UQ4" si="1009">"1." &amp; US$1&amp; ".2."</f>
        <v>1.188.2.</v>
      </c>
      <c r="UR4" s="57" t="str">
        <f>IF(ISBLANK(US1),"",IF(VLOOKUP(US1,Register,5,FALSE)=0,"",(VLOOKUP(US1,Register,5,FALSE))))</f>
        <v>Gremista</v>
      </c>
      <c r="US4" s="58"/>
      <c r="UT4" s="7" t="str">
        <f t="shared" ref="UT4" si="1010">"1." &amp; UV$1&amp; ".2."</f>
        <v>1.189.2.</v>
      </c>
      <c r="UU4" s="57" t="str">
        <f>IF(ISBLANK(UV1),"",IF(VLOOKUP(UV1,Register,5,FALSE)=0,"",(VLOOKUP(UV1,Register,5,FALSE))))</f>
        <v>Gremista</v>
      </c>
      <c r="UV4" s="58"/>
      <c r="UW4" s="7" t="str">
        <f t="shared" ref="UW4" si="1011">"1." &amp; UY$1&amp; ".2."</f>
        <v>1.190.2.</v>
      </c>
      <c r="UX4" s="57" t="str">
        <f>IF(ISBLANK(UY1),"",IF(VLOOKUP(UY1,Register,5,FALSE)=0,"",(VLOOKUP(UY1,Register,5,FALSE))))</f>
        <v>c/o Gremista</v>
      </c>
      <c r="UY4" s="58"/>
      <c r="UZ4" s="7" t="str">
        <f t="shared" ref="UZ4" si="1012">"1." &amp; VB$1&amp; ".2."</f>
        <v>1.191.2.</v>
      </c>
      <c r="VA4" s="57" t="str">
        <f>IF(ISBLANK(VB1),"",IF(VLOOKUP(VB1,Register,5,FALSE)=0,"",(VLOOKUP(VB1,Register,5,FALSE))))</f>
        <v>Gremista</v>
      </c>
      <c r="VB4" s="58"/>
      <c r="VC4" s="7" t="str">
        <f t="shared" ref="VC4" si="1013">"1." &amp; VE$1&amp; ".2."</f>
        <v>1.192.2.</v>
      </c>
      <c r="VD4" s="57" t="str">
        <f>IF(ISBLANK(VE1),"",IF(VLOOKUP(VE1,Register,5,FALSE)=0,"",(VLOOKUP(VE1,Register,5,FALSE))))</f>
        <v>Gremista</v>
      </c>
      <c r="VE4" s="58"/>
      <c r="VF4" s="7" t="str">
        <f t="shared" ref="VF4" si="1014">"1." &amp; VH$1&amp; ".2."</f>
        <v>1.193.2.</v>
      </c>
      <c r="VG4" s="57" t="str">
        <f>IF(ISBLANK(VH1),"",IF(VLOOKUP(VH1,Register,5,FALSE)=0,"",(VLOOKUP(VH1,Register,5,FALSE))))</f>
        <v>Wadbister</v>
      </c>
      <c r="VH4" s="58"/>
      <c r="VI4" s="7" t="str">
        <f t="shared" ref="VI4" si="1015">"1." &amp; VK$1&amp; ".2."</f>
        <v>1.194.2.</v>
      </c>
      <c r="VJ4" s="57" t="str">
        <f>IF(ISBLANK(VK1),"",IF(VLOOKUP(VK1,Register,5,FALSE)=0,"",(VLOOKUP(VK1,Register,5,FALSE))))</f>
        <v>Gremista</v>
      </c>
      <c r="VK4" s="58"/>
      <c r="VL4" s="7" t="str">
        <f t="shared" ref="VL4" si="1016">"1." &amp; VN$1&amp; ".2."</f>
        <v>1.195.2.</v>
      </c>
      <c r="VM4" s="57" t="str">
        <f>IF(ISBLANK(VN1),"",IF(VLOOKUP(VN1,Register,5,FALSE)=0,"",(VLOOKUP(VN1,Register,5,FALSE))))</f>
        <v>Duns</v>
      </c>
      <c r="VN4" s="58"/>
      <c r="VO4" s="7" t="str">
        <f t="shared" ref="VO4" si="1017">"1." &amp; VQ$1&amp; ".2."</f>
        <v>1.196.2.</v>
      </c>
      <c r="VP4" s="57" t="str">
        <f>IF(ISBLANK(VQ1),"",IF(VLOOKUP(VQ1,Register,5,FALSE)=0,"",(VLOOKUP(VQ1,Register,5,FALSE))))</f>
        <v>Inverpolly</v>
      </c>
      <c r="VQ4" s="58"/>
      <c r="VR4" s="7" t="str">
        <f t="shared" ref="VR4" si="1018">"1." &amp; VT$1&amp; ".2."</f>
        <v>1.197.2.</v>
      </c>
      <c r="VS4" s="57" t="str">
        <f>IF(ISBLANK(VT1),"",IF(VLOOKUP(VT1,Register,5,FALSE)=0,"",(VLOOKUP(VT1,Register,5,FALSE))))</f>
        <v>Dalry</v>
      </c>
      <c r="VT4" s="58"/>
      <c r="VU4" s="7" t="str">
        <f t="shared" ref="VU4" si="1019">"1." &amp; VW$1&amp; ".2."</f>
        <v>1.198.2.</v>
      </c>
      <c r="VV4" s="57" t="str">
        <f>IF(ISBLANK(VW1),"",IF(VLOOKUP(VW1,Register,5,FALSE)=0,"",(VLOOKUP(VW1,Register,5,FALSE))))</f>
        <v>Kilmelford</v>
      </c>
      <c r="VW4" s="58"/>
      <c r="VX4" s="7" t="str">
        <f t="shared" ref="VX4" si="1020">"1." &amp; VZ$1&amp; ".2."</f>
        <v>1.199.2.</v>
      </c>
      <c r="VY4" s="57" t="str">
        <f>IF(ISBLANK(VZ1),"",IF(VLOOKUP(VZ1,Register,5,FALSE)=0,"",(VLOOKUP(VZ1,Register,5,FALSE))))</f>
        <v>Narrachan, Loch Avich</v>
      </c>
      <c r="VZ4" s="58"/>
      <c r="WA4" s="7" t="str">
        <f t="shared" ref="WA4" si="1021">"1." &amp; WC$1&amp; ".2."</f>
        <v>1.200.2.</v>
      </c>
      <c r="WB4" s="57" t="str">
        <f>IF(ISBLANK(WC1),"",IF(VLOOKUP(WC1,Register,5,FALSE)=0,"",(VLOOKUP(WC1,Register,5,FALSE))))</f>
        <v>Kilmelford</v>
      </c>
      <c r="WC4" s="58"/>
      <c r="WD4" s="7" t="str">
        <f t="shared" ref="WD4" si="1022">"1." &amp; WF$1&amp; ".2."</f>
        <v>1.201.2.</v>
      </c>
      <c r="WE4" s="57" t="str">
        <f>IF(ISBLANK(WF1),"",IF(VLOOKUP(WF1,Register,5,FALSE)=0,"",(VLOOKUP(WF1,Register,5,FALSE))))</f>
        <v>Loch Tay Fish Farm</v>
      </c>
      <c r="WF4" s="58"/>
      <c r="WG4" s="7" t="str">
        <f t="shared" ref="WG4" si="1023">"1." &amp; WI$1&amp; ".2."</f>
        <v>1.202.2.</v>
      </c>
      <c r="WH4" s="57" t="str">
        <f>IF(ISBLANK(WI1),"",IF(VLOOKUP(WI1,Register,5,FALSE)=0,"",(VLOOKUP(WI1,Register,5,FALSE))))</f>
        <v>Kames</v>
      </c>
      <c r="WI4" s="58"/>
      <c r="WJ4" s="7" t="str">
        <f t="shared" ref="WJ4" si="1024">"1." &amp; WL$1&amp; ".2."</f>
        <v>1.203.2.</v>
      </c>
      <c r="WK4" s="57" t="str">
        <f>IF(ISBLANK(WL1),"",IF(VLOOKUP(WL1,Register,5,FALSE)=0,"",(VLOOKUP(WL1,Register,5,FALSE))))</f>
        <v>Kilmelford</v>
      </c>
      <c r="WL4" s="58"/>
      <c r="WM4" s="7" t="str">
        <f t="shared" ref="WM4" si="1025">"1." &amp; WO$1&amp; ".2."</f>
        <v>1.204.2.</v>
      </c>
      <c r="WN4" s="57" t="str">
        <f>IF(ISBLANK(WO1),"",IF(VLOOKUP(WO1,Register,5,FALSE)=0,"",(VLOOKUP(WO1,Register,5,FALSE))))</f>
        <v>Kilninver</v>
      </c>
      <c r="WO4" s="58"/>
      <c r="WP4" s="7" t="str">
        <f t="shared" ref="WP4" si="1026">"1." &amp; WR$1&amp; ".2."</f>
        <v>1.205.2.</v>
      </c>
      <c r="WQ4" s="57" t="str">
        <f>IF(ISBLANK(WR1),"",IF(VLOOKUP(WR1,Register,5,FALSE)=0,"",(VLOOKUP(WR1,Register,5,FALSE))))</f>
        <v>Torhouse Trout Farm</v>
      </c>
      <c r="WR4" s="58"/>
      <c r="WS4" s="7" t="str">
        <f t="shared" ref="WS4" si="1027">"1." &amp; WU$1&amp; ".2."</f>
        <v>1.206.2.</v>
      </c>
      <c r="WT4" s="57" t="str">
        <f>IF(ISBLANK(WU1),"",IF(VLOOKUP(WU1,Register,5,FALSE)=0,"",(VLOOKUP(WU1,Register,5,FALSE))))</f>
        <v>Kilmelford</v>
      </c>
      <c r="WU4" s="58"/>
      <c r="WV4" s="7" t="str">
        <f t="shared" ref="WV4" si="1028">"1." &amp; WX$1&amp; ".2."</f>
        <v>1.207.2.</v>
      </c>
      <c r="WW4" s="57" t="str">
        <f>IF(ISBLANK(WX1),"",IF(VLOOKUP(WX1,Register,5,FALSE)=0,"",(VLOOKUP(WX1,Register,5,FALSE))))</f>
        <v>Loch Melford</v>
      </c>
      <c r="WX4" s="58"/>
      <c r="WY4" s="7" t="str">
        <f t="shared" ref="WY4" si="1029">"1." &amp; XA$1&amp; ".2."</f>
        <v>1.208.2.</v>
      </c>
      <c r="WZ4" s="57" t="str">
        <f>IF(ISBLANK(XA1),"",IF(VLOOKUP(XA1,Register,5,FALSE)=0,"",(VLOOKUP(XA1,Register,5,FALSE))))</f>
        <v>Kilmelford</v>
      </c>
      <c r="XA4" s="58"/>
      <c r="XB4" s="7" t="str">
        <f t="shared" ref="XB4" si="1030">"1." &amp; XD$1&amp; ".2."</f>
        <v>1.209.2.</v>
      </c>
      <c r="XC4" s="57" t="str">
        <f>IF(ISBLANK(XD1),"",IF(VLOOKUP(XD1,Register,5,FALSE)=0,"",(VLOOKUP(XD1,Register,5,FALSE))))</f>
        <v>Kilmelford</v>
      </c>
      <c r="XD4" s="58"/>
      <c r="XE4" s="7" t="str">
        <f t="shared" ref="XE4" si="1031">"1." &amp; XG$1&amp; ".2."</f>
        <v>1.210.2.</v>
      </c>
      <c r="XF4" s="57" t="str">
        <f>IF(ISBLANK(XG1),"",IF(VLOOKUP(XG1,Register,5,FALSE)=0,"",(VLOOKUP(XG1,Register,5,FALSE))))</f>
        <v>Burnhouse</v>
      </c>
      <c r="XG4" s="58"/>
      <c r="XH4" s="7" t="str">
        <f t="shared" ref="XH4" si="1032">"1." &amp; XJ$1&amp; ".2."</f>
        <v>1.211.2.</v>
      </c>
      <c r="XI4" s="57" t="str">
        <f>IF(ISBLANK(XJ1),"",IF(VLOOKUP(XJ1,Register,5,FALSE)=0,"",(VLOOKUP(XJ1,Register,5,FALSE))))</f>
        <v>Cassillis Mill</v>
      </c>
      <c r="XJ4" s="58"/>
      <c r="XK4" s="7" t="str">
        <f t="shared" ref="XK4" si="1033">"1." &amp; XM$1&amp; ".2."</f>
        <v>1.212.2.</v>
      </c>
      <c r="XL4" s="57" t="str">
        <f>IF(ISBLANK(XM1),"",IF(VLOOKUP(XM1,Register,5,FALSE)=0,"",(VLOOKUP(XM1,Register,5,FALSE))))</f>
        <v>Kenmore</v>
      </c>
      <c r="XM4" s="58"/>
      <c r="XN4" s="7" t="str">
        <f t="shared" ref="XN4" si="1034">"1." &amp; XP$1&amp; ".2."</f>
        <v>1.213.2.</v>
      </c>
      <c r="XO4" s="57" t="str">
        <f>IF(ISBLANK(XP1),"",IF(VLOOKUP(XP1,Register,5,FALSE)=0,"",(VLOOKUP(XP1,Register,5,FALSE))))</f>
        <v>Stronachullin</v>
      </c>
      <c r="XP4" s="58"/>
      <c r="XQ4" s="7" t="str">
        <f t="shared" ref="XQ4" si="1035">"1." &amp; XS$1&amp; ".2."</f>
        <v>1.214.2.</v>
      </c>
      <c r="XR4" s="57" t="str">
        <f>IF(ISBLANK(XS1),"",IF(VLOOKUP(XS1,Register,5,FALSE)=0,"",(VLOOKUP(XS1,Register,5,FALSE))))</f>
        <v>Kinlochmoidart Hatchery</v>
      </c>
      <c r="XS4" s="58"/>
      <c r="XT4" s="7" t="str">
        <f t="shared" ref="XT4" si="1036">"1." &amp; XV$1&amp; ".2."</f>
        <v>1.215.2.</v>
      </c>
      <c r="XU4" s="57" t="str">
        <f>IF(ISBLANK(XV1),"",IF(VLOOKUP(XV1,Register,5,FALSE)=0,"",(VLOOKUP(XV1,Register,5,FALSE))))</f>
        <v>Harris</v>
      </c>
      <c r="XV4" s="58"/>
      <c r="XW4" s="7" t="str">
        <f t="shared" ref="XW4" si="1037">"1." &amp; XY$1&amp; ".2."</f>
        <v>1.216.2.</v>
      </c>
      <c r="XX4" s="57" t="str">
        <f>IF(ISBLANK(XY1),"",IF(VLOOKUP(XY1,Register,5,FALSE)=0,"",(VLOOKUP(XY1,Register,5,FALSE))))</f>
        <v>c/o Langass Hatchery</v>
      </c>
      <c r="XY4" s="58"/>
      <c r="XZ4" s="7" t="str">
        <f t="shared" ref="XZ4" si="1038">"1." &amp; YB$1&amp; ".2."</f>
        <v>1.217.2.</v>
      </c>
      <c r="YA4" s="57" t="str">
        <f>IF(ISBLANK(YB1),"",IF(VLOOKUP(YB1,Register,5,FALSE)=0,"",(VLOOKUP(YB1,Register,5,FALSE))))</f>
        <v>c/o Langass Hatchery</v>
      </c>
      <c r="YB4" s="58"/>
      <c r="YC4" s="7" t="str">
        <f t="shared" ref="YC4" si="1039">"1." &amp; YE$1&amp; ".2."</f>
        <v>1.218.2.</v>
      </c>
      <c r="YD4" s="57" t="str">
        <f>IF(ISBLANK(YE1),"",IF(VLOOKUP(YE1,Register,5,FALSE)=0,"",(VLOOKUP(YE1,Register,5,FALSE))))</f>
        <v>Gravir</v>
      </c>
      <c r="YE4" s="58"/>
      <c r="YF4" s="7" t="str">
        <f t="shared" ref="YF4" si="1040">"1." &amp; YH$1&amp; ".2."</f>
        <v>1.219.2.</v>
      </c>
      <c r="YG4" s="57" t="str">
        <f>IF(ISBLANK(YH1),"",IF(VLOOKUP(YH1,Register,5,FALSE)=0,"",(VLOOKUP(YH1,Register,5,FALSE))))</f>
        <v>Loch Damph</v>
      </c>
      <c r="YH4" s="58"/>
      <c r="YI4" s="7" t="str">
        <f t="shared" ref="YI4" si="1041">"1." &amp; YK$1&amp; ".2."</f>
        <v>1.220.2.</v>
      </c>
      <c r="YJ4" s="57" t="str">
        <f>IF(ISBLANK(YK1),"",IF(VLOOKUP(YK1,Register,5,FALSE)=0,"",(VLOOKUP(YK1,Register,5,FALSE))))</f>
        <v>Couldoran</v>
      </c>
      <c r="YK4" s="58"/>
      <c r="YL4" s="7" t="str">
        <f t="shared" ref="YL4" si="1042">"1." &amp; YN$1&amp; ".2."</f>
        <v>1.221.2.</v>
      </c>
      <c r="YM4" s="57" t="str">
        <f>IF(ISBLANK(YN1),"",IF(VLOOKUP(YN1,Register,5,FALSE)=0,"",(VLOOKUP(YN1,Register,5,FALSE))))</f>
        <v>Highfield</v>
      </c>
      <c r="YN4" s="58"/>
      <c r="YO4" s="7" t="str">
        <f t="shared" ref="YO4" si="1043">"1." &amp; YQ$1&amp; ".2."</f>
        <v>1.222.2.</v>
      </c>
      <c r="YP4" s="57" t="str">
        <f>IF(ISBLANK(YQ1),"",IF(VLOOKUP(YQ1,Register,5,FALSE)=0,"",(VLOOKUP(YQ1,Register,5,FALSE))))</f>
        <v>Kingscross</v>
      </c>
      <c r="YQ4" s="58"/>
      <c r="YR4" s="7" t="str">
        <f t="shared" ref="YR4" si="1044">"1." &amp; YT$1&amp; ".2."</f>
        <v>1.223.2.</v>
      </c>
      <c r="YS4" s="57" t="str">
        <f>IF(ISBLANK(YT1),"",IF(VLOOKUP(YT1,Register,5,FALSE)=0,"",(VLOOKUP(YT1,Register,5,FALSE))))</f>
        <v>Russel Burn</v>
      </c>
      <c r="YT4" s="58"/>
      <c r="YU4" s="7" t="str">
        <f t="shared" ref="YU4" si="1045">"1." &amp; YW$1&amp; ".2."</f>
        <v>1.224.2.</v>
      </c>
      <c r="YV4" s="57" t="str">
        <f>IF(ISBLANK(YW1),"",IF(VLOOKUP(YW1,Register,5,FALSE)=0,"",(VLOOKUP(YW1,Register,5,FALSE))))</f>
        <v>Applecross</v>
      </c>
      <c r="YW4" s="58"/>
      <c r="YX4" s="7" t="str">
        <f t="shared" ref="YX4" si="1046">"1." &amp; YZ$1&amp; ".2."</f>
        <v>1.225.2.</v>
      </c>
      <c r="YY4" s="57" t="str">
        <f>IF(ISBLANK(YZ1),"",IF(VLOOKUP(YZ1,Register,5,FALSE)=0,"",(VLOOKUP(YZ1,Register,5,FALSE))))</f>
        <v>Applecross</v>
      </c>
      <c r="YZ4" s="58"/>
      <c r="ZA4" s="7" t="str">
        <f t="shared" ref="ZA4" si="1047">"1." &amp; ZC$1&amp; ".2."</f>
        <v>1.226.2.</v>
      </c>
      <c r="ZB4" s="57" t="str">
        <f>IF(ISBLANK(ZC1),"",IF(VLOOKUP(ZC1,Register,5,FALSE)=0,"",(VLOOKUP(ZC1,Register,5,FALSE))))</f>
        <v>Applecross</v>
      </c>
      <c r="ZC4" s="58"/>
      <c r="ZD4" s="7" t="str">
        <f t="shared" ref="ZD4" si="1048">"1." &amp; ZF$1&amp; ".2."</f>
        <v>1.227.2.</v>
      </c>
      <c r="ZE4" s="57" t="str">
        <f>IF(ISBLANK(ZF1),"",IF(VLOOKUP(ZF1,Register,5,FALSE)=0,"",(VLOOKUP(ZF1,Register,5,FALSE))))</f>
        <v>Toward</v>
      </c>
      <c r="ZF4" s="58"/>
      <c r="ZG4" s="7" t="str">
        <f t="shared" ref="ZG4" si="1049">"1." &amp; ZI$1&amp; ".2."</f>
        <v>1.228.2.</v>
      </c>
      <c r="ZH4" s="57" t="str">
        <f>IF(ISBLANK(ZI1),"",IF(VLOOKUP(ZI1,Register,5,FALSE)=0,"",(VLOOKUP(ZI1,Register,5,FALSE))))</f>
        <v>Geocrab Mill</v>
      </c>
      <c r="ZI4" s="58"/>
      <c r="ZJ4" s="7" t="str">
        <f t="shared" ref="ZJ4" si="1050">"1." &amp; ZL$1&amp; ".2."</f>
        <v>1.229.2.</v>
      </c>
      <c r="ZK4" s="57" t="str">
        <f>IF(ISBLANK(ZL1),"",IF(VLOOKUP(ZL1,Register,5,FALSE)=0,"",(VLOOKUP(ZL1,Register,5,FALSE))))</f>
        <v>Furnace Quarry</v>
      </c>
      <c r="ZL4" s="58"/>
      <c r="ZM4" s="7" t="str">
        <f t="shared" ref="ZM4" si="1051">"1." &amp; ZO$1&amp; ".2."</f>
        <v>1.230.2.</v>
      </c>
      <c r="ZN4" s="57" t="str">
        <f>IF(ISBLANK(ZO1),"",IF(VLOOKUP(ZO1,Register,5,FALSE)=0,"",(VLOOKUP(ZO1,Register,5,FALSE))))</f>
        <v>Mid-Strome</v>
      </c>
      <c r="ZO4" s="58"/>
      <c r="ZP4" s="7" t="str">
        <f t="shared" ref="ZP4" si="1052">"1." &amp; ZR$1&amp; ".2."</f>
        <v>1.231.2.</v>
      </c>
      <c r="ZQ4" s="57" t="str">
        <f>IF(ISBLANK(ZR1),"",IF(VLOOKUP(ZR1,Register,5,FALSE)=0,"",(VLOOKUP(ZR1,Register,5,FALSE))))</f>
        <v>C/O Ardkinglas</v>
      </c>
      <c r="ZR4" s="58"/>
      <c r="ZS4" s="7" t="str">
        <f t="shared" ref="ZS4" si="1053">"1." &amp; ZU$1&amp; ".2."</f>
        <v>1.232.2.</v>
      </c>
      <c r="ZT4" s="57" t="str">
        <f>IF(ISBLANK(ZU1),"",IF(VLOOKUP(ZU1,Register,5,FALSE)=0,"",(VLOOKUP(ZU1,Register,5,FALSE))))</f>
        <v>Aird</v>
      </c>
      <c r="ZU4" s="58"/>
      <c r="ZV4" s="7" t="str">
        <f t="shared" ref="ZV4" si="1054">"1." &amp; ZX$1&amp; ".2."</f>
        <v>1.233.2.</v>
      </c>
      <c r="ZW4" s="57" t="str">
        <f>IF(ISBLANK(ZX1),"",IF(VLOOKUP(ZX1,Register,5,FALSE)=0,"",(VLOOKUP(ZX1,Register,5,FALSE))))</f>
        <v>Stronachullin</v>
      </c>
      <c r="ZX4" s="58"/>
      <c r="ZY4" s="7" t="str">
        <f t="shared" ref="ZY4" si="1055">"1." &amp; AAA$1&amp; ".2."</f>
        <v>1.234.2.</v>
      </c>
      <c r="ZZ4" s="57" t="str">
        <f>IF(ISBLANK(AAA1),"",IF(VLOOKUP(AAA1,Register,5,FALSE)=0,"",(VLOOKUP(AAA1,Register,5,FALSE))))</f>
        <v>Crarae</v>
      </c>
      <c r="AAA4" s="58"/>
      <c r="AAB4" s="7" t="str">
        <f t="shared" ref="AAB4" si="1056">"1." &amp; AAD$1&amp; ".2."</f>
        <v>1.235.2.</v>
      </c>
      <c r="AAC4" s="57" t="str">
        <f>IF(ISBLANK(AAD1),"",IF(VLOOKUP(AAD1,Register,5,FALSE)=0,"",(VLOOKUP(AAD1,Register,5,FALSE))))</f>
        <v>2 Douglas Row</v>
      </c>
      <c r="AAD4" s="58"/>
      <c r="AAE4" s="7" t="str">
        <f t="shared" ref="AAE4" si="1057">"1." &amp; AAG$1&amp; ".2."</f>
        <v>1.236.2.</v>
      </c>
      <c r="AAF4" s="57" t="str">
        <f>IF(ISBLANK(AAG1),"",IF(VLOOKUP(AAG1,Register,5,FALSE)=0,"",(VLOOKUP(AAG1,Register,5,FALSE))))</f>
        <v>By Finsbay</v>
      </c>
      <c r="AAG4" s="58"/>
      <c r="AAH4" s="7" t="str">
        <f t="shared" ref="AAH4" si="1058">"1." &amp; AAJ$1&amp; ".2."</f>
        <v>1.237.2.</v>
      </c>
      <c r="AAI4" s="57" t="str">
        <f>IF(ISBLANK(AAJ1),"",IF(VLOOKUP(AAJ1,Register,5,FALSE)=0,"",(VLOOKUP(AAJ1,Register,5,FALSE))))</f>
        <v>East Loch Roag</v>
      </c>
      <c r="AAJ4" s="58"/>
      <c r="AAK4" s="7" t="str">
        <f t="shared" ref="AAK4" si="1059">"1." &amp; AAM$1&amp; ".2."</f>
        <v>1.238.2.</v>
      </c>
      <c r="AAL4" s="57" t="str">
        <f>IF(ISBLANK(AAM1),"",IF(VLOOKUP(AAM1,Register,5,FALSE)=0,"",(VLOOKUP(AAM1,Register,5,FALSE))))</f>
        <v>Tarbert</v>
      </c>
      <c r="AAM4" s="58"/>
      <c r="AAN4" s="7" t="str">
        <f t="shared" ref="AAN4" si="1060">"1." &amp; AAP$1&amp; ".2."</f>
        <v>1.239.2.</v>
      </c>
      <c r="AAO4" s="57" t="str">
        <f>IF(ISBLANK(AAP1),"",IF(VLOOKUP(AAP1,Register,5,FALSE)=0,"",(VLOOKUP(AAP1,Register,5,FALSE))))</f>
        <v>Crarae</v>
      </c>
      <c r="AAP4" s="58"/>
      <c r="AAQ4" s="7" t="str">
        <f t="shared" ref="AAQ4" si="1061">"1." &amp; AAS$1&amp; ".2."</f>
        <v>1.240.2.</v>
      </c>
      <c r="AAR4" s="57" t="str">
        <f>IF(ISBLANK(AAS1),"",IF(VLOOKUP(AAS1,Register,5,FALSE)=0,"",(VLOOKUP(AAS1,Register,5,FALSE))))</f>
        <v>Ulva Ferry</v>
      </c>
      <c r="AAS4" s="58"/>
      <c r="AAT4" s="7" t="str">
        <f t="shared" ref="AAT4" si="1062">"1." &amp; AAV$1&amp; ".2."</f>
        <v>1.241.2.</v>
      </c>
      <c r="AAU4" s="57" t="str">
        <f>IF(ISBLANK(AAV1),"",IF(VLOOKUP(AAV1,Register,5,FALSE)=0,"",(VLOOKUP(AAV1,Register,5,FALSE))))</f>
        <v>Stronachullin</v>
      </c>
      <c r="AAV4" s="58"/>
      <c r="AAW4" s="7" t="str">
        <f t="shared" ref="AAW4" si="1063">"1." &amp; AAY$1&amp; ".2."</f>
        <v>1.242.2.</v>
      </c>
      <c r="AAX4" s="57" t="str">
        <f>IF(ISBLANK(AAY1),"",IF(VLOOKUP(AAY1,Register,5,FALSE)=0,"",(VLOOKUP(AAY1,Register,5,FALSE))))</f>
        <v>Portavadie Fish Farm</v>
      </c>
      <c r="AAY4" s="58"/>
      <c r="AAZ4" s="7" t="str">
        <f t="shared" ref="AAZ4" si="1064">"1." &amp; ABB$1&amp; ".2."</f>
        <v>1.243.2.</v>
      </c>
      <c r="ABA4" s="57" t="str">
        <f>IF(ISBLANK(ABB1),"",IF(VLOOKUP(ABB1,Register,5,FALSE)=0,"",(VLOOKUP(ABB1,Register,5,FALSE))))</f>
        <v>Miavaig Pier</v>
      </c>
      <c r="ABB4" s="58"/>
      <c r="ABC4" s="7" t="str">
        <f t="shared" ref="ABC4" si="1065">"1." &amp; ABE$1&amp; ".2."</f>
        <v>1.244.2.</v>
      </c>
      <c r="ABD4" s="57" t="str">
        <f>IF(ISBLANK(ABE1),"",IF(VLOOKUP(ABE1,Register,5,FALSE)=0,"",(VLOOKUP(ABE1,Register,5,FALSE))))</f>
        <v>Highfield</v>
      </c>
      <c r="ABE4" s="58"/>
      <c r="ABF4" s="7" t="str">
        <f t="shared" ref="ABF4" si="1066">"1." &amp; ABH$1&amp; ".2."</f>
        <v>1.245.2.</v>
      </c>
      <c r="ABG4" s="57" t="str">
        <f>IF(ISBLANK(ABH1),"",IF(VLOOKUP(ABH1,Register,5,FALSE)=0,"",(VLOOKUP(ABH1,Register,5,FALSE))))</f>
        <v>Stronachullin</v>
      </c>
      <c r="ABH4" s="58"/>
      <c r="ABI4" s="7" t="str">
        <f t="shared" ref="ABI4" si="1067">"1." &amp; ABK$1&amp; ".2."</f>
        <v>1.246.2.</v>
      </c>
      <c r="ABJ4" s="57" t="str">
        <f>IF(ISBLANK(ABK1),"",IF(VLOOKUP(ABK1,Register,5,FALSE)=0,"",(VLOOKUP(ABK1,Register,5,FALSE))))</f>
        <v>Couldoran</v>
      </c>
      <c r="ABK4" s="58"/>
      <c r="ABL4" s="7" t="str">
        <f t="shared" ref="ABL4" si="1068">"1." &amp; ABN$1&amp; ".2."</f>
        <v>1.247.2.</v>
      </c>
      <c r="ABM4" s="57" t="str">
        <f>IF(ISBLANK(ABN1),"",IF(VLOOKUP(ABN1,Register,5,FALSE)=0,"",(VLOOKUP(ABN1,Register,5,FALSE))))</f>
        <v>Ardyne Point</v>
      </c>
      <c r="ABN4" s="58"/>
      <c r="ABO4" s="7" t="str">
        <f t="shared" ref="ABO4" si="1069">"1." &amp; ABQ$1&amp; ".2."</f>
        <v>1.248.2.</v>
      </c>
      <c r="ABP4" s="57" t="str">
        <f>IF(ISBLANK(ABQ1),"",IF(VLOOKUP(ABQ1,Register,5,FALSE)=0,"",(VLOOKUP(ABQ1,Register,5,FALSE))))</f>
        <v>Breasclete Pier</v>
      </c>
      <c r="ABQ4" s="58"/>
      <c r="ABR4" s="7" t="str">
        <f t="shared" ref="ABR4" si="1070">"1." &amp; ABT$1&amp; ".2."</f>
        <v>1.249.2.</v>
      </c>
      <c r="ABS4" s="57" t="str">
        <f>IF(ISBLANK(ABT1),"",IF(VLOOKUP(ABT1,Register,5,FALSE)=0,"",(VLOOKUP(ABT1,Register,5,FALSE))))</f>
        <v>Miavaig Pier</v>
      </c>
      <c r="ABT4" s="58"/>
      <c r="ABU4" s="7" t="str">
        <f t="shared" ref="ABU4" si="1071">"1." &amp; ABW$1&amp; ".2."</f>
        <v>1.250.2.</v>
      </c>
      <c r="ABV4" s="57" t="str">
        <f>IF(ISBLANK(ABW1),"",IF(VLOOKUP(ABW1,Register,5,FALSE)=0,"",(VLOOKUP(ABW1,Register,5,FALSE))))</f>
        <v>East Loch Tarbert</v>
      </c>
      <c r="ABW4" s="58"/>
      <c r="ABX4" s="7" t="str">
        <f t="shared" ref="ABX4" si="1072">"1." &amp; ABZ$1&amp; ".2."</f>
        <v>1.251.2.</v>
      </c>
      <c r="ABY4" s="57" t="str">
        <f>IF(ISBLANK(ABZ1),"",IF(VLOOKUP(ABZ1,Register,5,FALSE)=0,"",(VLOOKUP(ABZ1,Register,5,FALSE))))</f>
        <v>Breasclete Pier</v>
      </c>
      <c r="ABZ4" s="58"/>
      <c r="ACA4" s="7" t="str">
        <f t="shared" ref="ACA4" si="1073">"1." &amp; ACC$1&amp; ".2."</f>
        <v>1.252.2.</v>
      </c>
      <c r="ACB4" s="57" t="str">
        <f>IF(ISBLANK(ACC1),"",IF(VLOOKUP(ACC1,Register,5,FALSE)=0,"",(VLOOKUP(ACC1,Register,5,FALSE))))</f>
        <v>5 Locheport</v>
      </c>
      <c r="ACC4" s="58"/>
      <c r="ACD4" s="7" t="str">
        <f t="shared" ref="ACD4" si="1074">"1." &amp; ACF$1&amp; ".2."</f>
        <v>1.253.2.</v>
      </c>
      <c r="ACE4" s="57" t="str">
        <f>IF(ISBLANK(ACF1),"",IF(VLOOKUP(ACF1,Register,5,FALSE)=0,"",(VLOOKUP(ACF1,Register,5,FALSE))))</f>
        <v>Kallin Shorebase</v>
      </c>
      <c r="ACF4" s="58"/>
      <c r="ACG4" s="7" t="str">
        <f t="shared" ref="ACG4" si="1075">"1." &amp; ACI$1&amp; ".2."</f>
        <v>1.254.2.</v>
      </c>
      <c r="ACH4" s="57" t="str">
        <f>IF(ISBLANK(ACI1),"",IF(VLOOKUP(ACI1,Register,5,FALSE)=0,"",(VLOOKUP(ACI1,Register,5,FALSE))))</f>
        <v>Grosebay Pier</v>
      </c>
      <c r="ACI4" s="58"/>
      <c r="ACJ4" s="7" t="str">
        <f t="shared" ref="ACJ4" si="1076">"1." &amp; ACL$1&amp; ".2."</f>
        <v>1.255.2.</v>
      </c>
      <c r="ACK4" s="57" t="str">
        <f>IF(ISBLANK(ACL1),"",IF(VLOOKUP(ACL1,Register,5,FALSE)=0,"",(VLOOKUP(ACL1,Register,5,FALSE))))</f>
        <v>Kenmore</v>
      </c>
      <c r="ACL4" s="58"/>
      <c r="ACM4" s="7" t="str">
        <f t="shared" ref="ACM4" si="1077">"1." &amp; ACO$1&amp; ".2."</f>
        <v>1.256.2.</v>
      </c>
      <c r="ACN4" s="57" t="str">
        <f>IF(ISBLANK(ACO1),"",IF(VLOOKUP(ACO1,Register,5,FALSE)=0,"",(VLOOKUP(ACO1,Register,5,FALSE))))</f>
        <v>Ulva Ferry</v>
      </c>
      <c r="ACO4" s="58"/>
      <c r="ACP4" s="7" t="str">
        <f t="shared" ref="ACP4" si="1078">"1." &amp; ACR$1&amp; ".2."</f>
        <v>1.257.2.</v>
      </c>
      <c r="ACQ4" s="57" t="str">
        <f>IF(ISBLANK(ACR1),"",IF(VLOOKUP(ACR1,Register,5,FALSE)=0,"",(VLOOKUP(ACR1,Register,5,FALSE))))</f>
        <v>Grosebay Pier</v>
      </c>
      <c r="ACR4" s="58"/>
      <c r="ACS4" s="7" t="str">
        <f t="shared" ref="ACS4" si="1079">"1." &amp; ACU$1&amp; ".2."</f>
        <v>1.258.2.</v>
      </c>
      <c r="ACT4" s="57" t="str">
        <f>IF(ISBLANK(ACU1),"",IF(VLOOKUP(ACU1,Register,5,FALSE)=0,"",(VLOOKUP(ACU1,Register,5,FALSE))))</f>
        <v>Toward</v>
      </c>
      <c r="ACU4" s="58"/>
      <c r="ACV4" s="7" t="str">
        <f t="shared" ref="ACV4" si="1080">"1." &amp; ACX$1&amp; ".2."</f>
        <v>1.259.2.</v>
      </c>
      <c r="ACW4" s="57" t="str">
        <f>IF(ISBLANK(ACX1),"",IF(VLOOKUP(ACX1,Register,5,FALSE)=0,"",(VLOOKUP(ACX1,Register,5,FALSE))))</f>
        <v>Loch a Laip Shorebase</v>
      </c>
      <c r="ACX4" s="58"/>
      <c r="ACY4" s="7" t="str">
        <f t="shared" ref="ACY4" si="1081">"1." &amp; ADA$1&amp; ".2."</f>
        <v>1.260.2.</v>
      </c>
      <c r="ACZ4" s="57" t="str">
        <f>IF(ISBLANK(ADA1),"",IF(VLOOKUP(ADA1,Register,5,FALSE)=0,"",(VLOOKUP(ADA1,Register,5,FALSE))))</f>
        <v>Ashville</v>
      </c>
      <c r="ADA4" s="58"/>
      <c r="ADB4" s="7" t="str">
        <f t="shared" ref="ADB4" si="1082">"1." &amp; ADD$1&amp; ".2."</f>
        <v>1.261.2.</v>
      </c>
      <c r="ADC4" s="57" t="str">
        <f>IF(ISBLANK(ADD1),"",IF(VLOOKUP(ADD1,Register,5,FALSE)=0,"",(VLOOKUP(ADD1,Register,5,FALSE))))</f>
        <v>Kallin Shorebase</v>
      </c>
      <c r="ADD4" s="58"/>
      <c r="ADE4" s="7" t="str">
        <f t="shared" ref="ADE4" si="1083">"1." &amp; ADG$1&amp; ".2."</f>
        <v>1.262.2.</v>
      </c>
      <c r="ADF4" s="57" t="str">
        <f>IF(ISBLANK(ADG1),"",IF(VLOOKUP(ADG1,Register,5,FALSE)=0,"",(VLOOKUP(ADG1,Register,5,FALSE))))</f>
        <v>Kallin Shorebase</v>
      </c>
      <c r="ADG4" s="58"/>
      <c r="ADH4" s="7" t="str">
        <f t="shared" ref="ADH4" si="1084">"1." &amp; ADJ$1&amp; ".2."</f>
        <v>1.263.2.</v>
      </c>
      <c r="ADI4" s="57" t="str">
        <f>IF(ISBLANK(ADJ1),"",IF(VLOOKUP(ADJ1,Register,5,FALSE)=0,"",(VLOOKUP(ADJ1,Register,5,FALSE))))</f>
        <v>3 Douglas Row</v>
      </c>
      <c r="ADJ4" s="58"/>
      <c r="ADK4" s="7" t="str">
        <f t="shared" ref="ADK4" si="1085">"1." &amp; ADM$1&amp; ".2."</f>
        <v>1.264.2.</v>
      </c>
      <c r="ADL4" s="57" t="str">
        <f>IF(ISBLANK(ADM1),"",IF(VLOOKUP(ADM1,Register,5,FALSE)=0,"",(VLOOKUP(ADM1,Register,5,FALSE))))</f>
        <v>Kishorn</v>
      </c>
      <c r="ADM4" s="58"/>
      <c r="ADN4" s="7" t="str">
        <f t="shared" ref="ADN4" si="1086">"1." &amp; ADP$1&amp; ".2."</f>
        <v>1.265.2.</v>
      </c>
      <c r="ADO4" s="57" t="str">
        <f>IF(ISBLANK(ADP1),"",IF(VLOOKUP(ADP1,Register,5,FALSE)=0,"",(VLOOKUP(ADP1,Register,5,FALSE))))</f>
        <v>Applecross</v>
      </c>
      <c r="ADP4" s="58"/>
      <c r="ADQ4" s="7" t="str">
        <f t="shared" ref="ADQ4" si="1087">"1." &amp; ADS$1&amp; ".2."</f>
        <v>1.266.2.</v>
      </c>
      <c r="ADR4" s="57" t="str">
        <f>IF(ISBLANK(ADS1),"",IF(VLOOKUP(ADS1,Register,5,FALSE)=0,"",(VLOOKUP(ADS1,Register,5,FALSE))))</f>
        <v>Mid Strome</v>
      </c>
      <c r="ADS4" s="58"/>
      <c r="ADT4" s="7" t="str">
        <f t="shared" ref="ADT4" si="1088">"1." &amp; ADV$1&amp; ".2."</f>
        <v>1.267.2.</v>
      </c>
      <c r="ADU4" s="57" t="str">
        <f>IF(ISBLANK(ADV1),"",IF(VLOOKUP(ADV1,Register,5,FALSE)=0,"",(VLOOKUP(ADV1,Register,5,FALSE))))</f>
        <v>Cuddy Point</v>
      </c>
      <c r="ADV4" s="58"/>
      <c r="ADW4" s="7" t="str">
        <f t="shared" ref="ADW4" si="1089">"1." &amp; ADY$1&amp; ".2."</f>
        <v>1.268.2.</v>
      </c>
      <c r="ADX4" s="57" t="str">
        <f>IF(ISBLANK(ADY1),"",IF(VLOOKUP(ADY1,Register,5,FALSE)=0,"",(VLOOKUP(ADY1,Register,5,FALSE))))</f>
        <v>Geocrab Mill</v>
      </c>
      <c r="ADY4" s="58"/>
      <c r="ADZ4" s="7" t="str">
        <f t="shared" ref="ADZ4" si="1090">"1." &amp; AEB$1&amp; ".2."</f>
        <v>1.269.2.</v>
      </c>
      <c r="AEA4" s="57" t="str">
        <f>IF(ISBLANK(AEB1),"",IF(VLOOKUP(AEB1,Register,5,FALSE)=0,"",(VLOOKUP(AEB1,Register,5,FALSE))))</f>
        <v>Langass Hatchery</v>
      </c>
      <c r="AEB4" s="58"/>
      <c r="AEC4" s="7" t="str">
        <f t="shared" ref="AEC4" si="1091">"1." &amp; AEE$1&amp; ".2."</f>
        <v>1.270.2.</v>
      </c>
      <c r="AED4" s="57" t="str">
        <f>IF(ISBLANK(AEE1),"",IF(VLOOKUP(AEE1,Register,5,FALSE)=0,"",(VLOOKUP(AEE1,Register,5,FALSE))))</f>
        <v>Torridon</v>
      </c>
      <c r="AEE4" s="58"/>
      <c r="AEF4" s="7" t="str">
        <f t="shared" ref="AEF4" si="1092">"1." &amp; AEH$1&amp; ".2."</f>
        <v>1.271.2.</v>
      </c>
      <c r="AEG4" s="57" t="str">
        <f>IF(ISBLANK(AEH1),"",IF(VLOOKUP(AEH1,Register,5,FALSE)=0,"",(VLOOKUP(AEH1,Register,5,FALSE))))</f>
        <v>Ardkinglas</v>
      </c>
      <c r="AEH4" s="58"/>
      <c r="AEI4" s="7" t="str">
        <f t="shared" ref="AEI4" si="1093">"1." &amp; AEK$1&amp; ".2."</f>
        <v>1.272.2.</v>
      </c>
      <c r="AEJ4" s="57" t="str">
        <f>IF(ISBLANK(AEK1),"",IF(VLOOKUP(AEK1,Register,5,FALSE)=0,"",(VLOOKUP(AEK1,Register,5,FALSE))))</f>
        <v>Furnace</v>
      </c>
      <c r="AEK4" s="58"/>
      <c r="AEL4" s="7" t="str">
        <f t="shared" ref="AEL4" si="1094">"1." &amp; AEN$1&amp; ".2."</f>
        <v>1.273.2.</v>
      </c>
      <c r="AEM4" s="57" t="str">
        <f>IF(ISBLANK(AEN1),"",IF(VLOOKUP(AEN1,Register,5,FALSE)=0,"",(VLOOKUP(AEN1,Register,5,FALSE))))</f>
        <v>by Dollar</v>
      </c>
      <c r="AEN4" s="58"/>
      <c r="AEO4" s="7" t="str">
        <f t="shared" ref="AEO4" si="1095">"1." &amp; AEQ$1&amp; ".2."</f>
        <v>1.274.2.</v>
      </c>
      <c r="AEP4" s="57" t="str">
        <f>IF(ISBLANK(AEQ1),"",IF(VLOOKUP(AEQ1,Register,5,FALSE)=0,"",(VLOOKUP(AEQ1,Register,5,FALSE))))</f>
        <v>Loch Striven</v>
      </c>
      <c r="AEQ4" s="58"/>
      <c r="AER4" s="7" t="str">
        <f t="shared" ref="AER4" si="1096">"1." &amp; AET$1&amp; ".2."</f>
        <v>1.275.2.</v>
      </c>
      <c r="AES4" s="57" t="str">
        <f>IF(ISBLANK(AET1),"",IF(VLOOKUP(AET1,Register,5,FALSE)=0,"",(VLOOKUP(AET1,Register,5,FALSE))))</f>
        <v xml:space="preserve"> Loch Garasdale  Tayinloan</v>
      </c>
      <c r="AET4" s="58"/>
      <c r="AEU4" s="7" t="str">
        <f t="shared" ref="AEU4" si="1097">"1." &amp; AEW$1&amp; ".2."</f>
        <v>1.276.2.</v>
      </c>
      <c r="AEV4" s="57" t="str">
        <f>IF(ISBLANK(AEW1),"",IF(VLOOKUP(AEW1,Register,5,FALSE)=0,"",(VLOOKUP(AEW1,Register,5,FALSE))))</f>
        <v>Sallachy Estate</v>
      </c>
      <c r="AEW4" s="58"/>
      <c r="AEX4" s="7" t="str">
        <f t="shared" ref="AEX4" si="1098">"1." &amp; AEZ$1&amp; ".2."</f>
        <v>1.277.2.</v>
      </c>
      <c r="AEY4" s="57" t="str">
        <f>IF(ISBLANK(AEZ1),"",IF(VLOOKUP(AEZ1,Register,5,FALSE)=0,"",(VLOOKUP(AEZ1,Register,5,FALSE))))</f>
        <v>Coutts Mill Hatchery</v>
      </c>
      <c r="AEZ4" s="58"/>
      <c r="AFA4" s="7" t="str">
        <f t="shared" ref="AFA4" si="1099">"1." &amp; AFC$1&amp; ".2."</f>
        <v>1.278.2.</v>
      </c>
      <c r="AFB4" s="57" t="str">
        <f>IF(ISBLANK(AFC1),"",IF(VLOOKUP(AFC1,Register,5,FALSE)=0,"",(VLOOKUP(AFC1,Register,5,FALSE))))</f>
        <v>c/o Quoys Hatchery</v>
      </c>
      <c r="AFC4" s="58"/>
      <c r="AFD4" s="7" t="str">
        <f t="shared" ref="AFD4" si="1100">"1." &amp; AFF$1&amp; ".2."</f>
        <v>1.279.2.</v>
      </c>
      <c r="AFE4" s="57" t="str">
        <f>IF(ISBLANK(AFF1),"",IF(VLOOKUP(AFF1,Register,5,FALSE)=0,"",(VLOOKUP(AFF1,Register,5,FALSE))))</f>
        <v>c/o Quoys Hatchery</v>
      </c>
      <c r="AFF4" s="58"/>
      <c r="AFG4" s="7" t="str">
        <f t="shared" ref="AFG4" si="1101">"1." &amp; AFI$1&amp; ".2."</f>
        <v>1.280.2.</v>
      </c>
      <c r="AFH4" s="57" t="str">
        <f>IF(ISBLANK(AFI1),"",IF(VLOOKUP(AFI1,Register,5,FALSE)=0,"",(VLOOKUP(AFI1,Register,5,FALSE))))</f>
        <v>Forgue Fish Farm</v>
      </c>
      <c r="AFI4" s="58"/>
      <c r="AFJ4" s="7" t="str">
        <f t="shared" ref="AFJ4" si="1102">"1." &amp; AFL$1&amp; ".2."</f>
        <v>1.281.2.</v>
      </c>
      <c r="AFK4" s="57" t="str">
        <f>IF(ISBLANK(AFL1),"",IF(VLOOKUP(AFL1,Register,5,FALSE)=0,"",(VLOOKUP(AFL1,Register,5,FALSE))))</f>
        <v>Rysa Farm</v>
      </c>
      <c r="AFL4" s="58"/>
      <c r="AFM4" s="7" t="str">
        <f t="shared" ref="AFM4" si="1103">"1." &amp; AFO$1&amp; ".2."</f>
        <v>1.282.2.</v>
      </c>
      <c r="AFN4" s="57" t="str">
        <f>IF(ISBLANK(AFO1),"",IF(VLOOKUP(AFO1,Register,5,FALSE)=0,"",(VLOOKUP(AFO1,Register,5,FALSE))))</f>
        <v>Orrin Bridge</v>
      </c>
      <c r="AFO4" s="58"/>
      <c r="AFP4" s="7" t="str">
        <f t="shared" ref="AFP4" si="1104">"1." &amp; AFR$1&amp; ".2."</f>
        <v>1.283.2.</v>
      </c>
      <c r="AFQ4" s="57" t="str">
        <f>IF(ISBLANK(AFR1),"",IF(VLOOKUP(AFR1,Register,5,FALSE)=0,"",(VLOOKUP(AFR1,Register,5,FALSE))))</f>
        <v>c/o Torhouse Trout Farm</v>
      </c>
      <c r="AFR4" s="58"/>
      <c r="AFS4" s="7" t="str">
        <f t="shared" ref="AFS4" si="1105">"1." &amp; AFU$1&amp; ".2."</f>
        <v>1.284.2.</v>
      </c>
      <c r="AFT4" s="57" t="str">
        <f>IF(ISBLANK(AFU1),"",IF(VLOOKUP(AFU1,Register,5,FALSE)=0,"",(VLOOKUP(AFU1,Register,5,FALSE))))</f>
        <v>Parkgate</v>
      </c>
      <c r="AFU4" s="58"/>
      <c r="AFV4" s="7" t="str">
        <f t="shared" ref="AFV4" si="1106">"1." &amp; AFX$1&amp; ".2."</f>
        <v>1.285.2.</v>
      </c>
      <c r="AFW4" s="57" t="str">
        <f>IF(ISBLANK(AFX1),"",IF(VLOOKUP(AFX1,Register,5,FALSE)=0,"",(VLOOKUP(AFX1,Register,5,FALSE))))</f>
        <v>Ae Fishery</v>
      </c>
      <c r="AFX4" s="58"/>
      <c r="AFY4" s="7" t="str">
        <f t="shared" ref="AFY4" si="1107">"1." &amp; AGA$1&amp; ".2."</f>
        <v>1.286.2.</v>
      </c>
      <c r="AFZ4" s="57" t="str">
        <f>IF(ISBLANK(AGA1),"",IF(VLOOKUP(AGA1,Register,5,FALSE)=0,"",(VLOOKUP(AGA1,Register,5,FALSE))))</f>
        <v>Loch Shin</v>
      </c>
      <c r="AGA4" s="58"/>
      <c r="AGB4" s="7" t="str">
        <f t="shared" ref="AGB4" si="1108">"1." &amp; AGD$1&amp; ".2."</f>
        <v>1.287.2.</v>
      </c>
      <c r="AGC4" s="57" t="str">
        <f>IF(ISBLANK(AGD1),"",IF(VLOOKUP(AGD1,Register,5,FALSE)=0,"",(VLOOKUP(AGD1,Register,5,FALSE))))</f>
        <v>Yarrowford</v>
      </c>
      <c r="AGD4" s="58"/>
      <c r="AGE4" s="7" t="str">
        <f t="shared" ref="AGE4" si="1109">"1." &amp; AGG$1&amp; ".2."</f>
        <v>1.288.2.</v>
      </c>
      <c r="AGF4" s="57" t="str">
        <f>IF(ISBLANK(AGG1),"",IF(VLOOKUP(AGG1,Register,5,FALSE)=0,"",(VLOOKUP(AGG1,Register,5,FALSE))))</f>
        <v>By Carron Bridge</v>
      </c>
      <c r="AGG4" s="58"/>
      <c r="AGH4" s="7" t="str">
        <f t="shared" ref="AGH4" si="1110">"1." &amp; AGJ$1&amp; ".2."</f>
        <v>1.289.2.</v>
      </c>
      <c r="AGI4" s="57" t="str">
        <f>IF(ISBLANK(AGJ1),"",IF(VLOOKUP(AGJ1,Register,5,FALSE)=0,"",(VLOOKUP(AGJ1,Register,5,FALSE))))</f>
        <v>Fuaim Na Mara</v>
      </c>
      <c r="AGJ4" s="58"/>
      <c r="AGK4" s="7" t="str">
        <f t="shared" ref="AGK4" si="1111">"1." &amp; AGM$1&amp; ".2."</f>
        <v>1.290.2.</v>
      </c>
      <c r="AGL4" s="57" t="str">
        <f>IF(ISBLANK(AGM1),"",IF(VLOOKUP(AGM1,Register,5,FALSE)=0,"",(VLOOKUP(AGM1,Register,5,FALSE))))</f>
        <v>Ardgay</v>
      </c>
      <c r="AGM4" s="58"/>
      <c r="AGN4" s="7" t="str">
        <f t="shared" ref="AGN4" si="1112">"1." &amp; AGP$1&amp; ".2."</f>
        <v>1.291.2.</v>
      </c>
      <c r="AGO4" s="57" t="str">
        <f>IF(ISBLANK(AGP1),"",IF(VLOOKUP(AGP1,Register,5,FALSE)=0,"",(VLOOKUP(AGP1,Register,5,FALSE))))</f>
        <v>Machrihanish</v>
      </c>
      <c r="AGP4" s="58"/>
      <c r="AGQ4" s="7" t="str">
        <f t="shared" ref="AGQ4" si="1113">"1." &amp; AGS$1&amp; ".2."</f>
        <v>1.292.2.</v>
      </c>
      <c r="AGR4" s="57" t="str">
        <f>IF(ISBLANK(AGS1),"",IF(VLOOKUP(AGS1,Register,5,FALSE)=0,"",(VLOOKUP(AGS1,Register,5,FALSE))))</f>
        <v>Badcall Salmon House</v>
      </c>
      <c r="AGS4" s="58"/>
      <c r="AGT4" s="7" t="str">
        <f t="shared" ref="AGT4" si="1114">"1." &amp; AGV$1&amp; ".2."</f>
        <v>1.293.2.</v>
      </c>
      <c r="AGU4" s="57" t="str">
        <f>IF(ISBLANK(AGV1),"",IF(VLOOKUP(AGV1,Register,5,FALSE)=0,"",(VLOOKUP(AGV1,Register,5,FALSE))))</f>
        <v>Badcall Salmon House</v>
      </c>
      <c r="AGV4" s="58"/>
      <c r="AGW4" s="7" t="str">
        <f t="shared" ref="AGW4" si="1115">"1." &amp; AGY$1&amp; ".2."</f>
        <v>1.294.2.</v>
      </c>
      <c r="AGX4" s="57" t="str">
        <f>IF(ISBLANK(AGY1),"",IF(VLOOKUP(AGY1,Register,5,FALSE)=0,"",(VLOOKUP(AGY1,Register,5,FALSE))))</f>
        <v>Badcall Salmon House</v>
      </c>
      <c r="AGY4" s="58"/>
      <c r="AGZ4" s="7" t="str">
        <f t="shared" ref="AGZ4" si="1116">"1." &amp; AHB$1&amp; ".2."</f>
        <v>1.295.2.</v>
      </c>
      <c r="AHA4" s="57" t="str">
        <f>IF(ISBLANK(AHB1),"",IF(VLOOKUP(AHB1,Register,5,FALSE)=0,"",(VLOOKUP(AHB1,Register,5,FALSE))))</f>
        <v>Badcall Salmon House</v>
      </c>
      <c r="AHB4" s="58"/>
      <c r="AHC4" s="7" t="str">
        <f t="shared" ref="AHC4" si="1117">"1." &amp; AHE$1&amp; ".2."</f>
        <v>1.296.2.</v>
      </c>
      <c r="AHD4" s="57" t="str">
        <f>IF(ISBLANK(AHE1),"",IF(VLOOKUP(AHE1,Register,5,FALSE)=0,"",(VLOOKUP(AHE1,Register,5,FALSE))))</f>
        <v>Badcall Salmon House</v>
      </c>
      <c r="AHE4" s="58"/>
      <c r="AHF4" s="7" t="str">
        <f t="shared" ref="AHF4" si="1118">"1." &amp; AHH$1&amp; ".2."</f>
        <v>1.297.2.</v>
      </c>
      <c r="AHG4" s="57" t="str">
        <f>IF(ISBLANK(AHH1),"",IF(VLOOKUP(AHH1,Register,5,FALSE)=0,"",(VLOOKUP(AHH1,Register,5,FALSE))))</f>
        <v>Badcall Salmon House</v>
      </c>
      <c r="AHH4" s="58"/>
      <c r="AHI4" s="7" t="str">
        <f t="shared" ref="AHI4" si="1119">"1." &amp; AHK$1&amp; ".2."</f>
        <v>1.298.2.</v>
      </c>
      <c r="AHJ4" s="57" t="str">
        <f>IF(ISBLANK(AHK1),"",IF(VLOOKUP(AHK1,Register,5,FALSE)=0,"",(VLOOKUP(AHK1,Register,5,FALSE))))</f>
        <v>Badcall Salmon House</v>
      </c>
      <c r="AHK4" s="58"/>
      <c r="AHL4" s="7" t="str">
        <f t="shared" ref="AHL4" si="1120">"1." &amp; AHN$1&amp; ".2."</f>
        <v>1.299.2.</v>
      </c>
      <c r="AHM4" s="57" t="str">
        <f>IF(ISBLANK(AHN1),"",IF(VLOOKUP(AHN1,Register,5,FALSE)=0,"",(VLOOKUP(AHN1,Register,5,FALSE))))</f>
        <v>c/o Loch Duart Hebrides Office</v>
      </c>
      <c r="AHN4" s="58"/>
      <c r="AHO4" s="7" t="str">
        <f t="shared" ref="AHO4" si="1121">"1." &amp; AHQ$1&amp; ".2."</f>
        <v>1.300.2.</v>
      </c>
      <c r="AHP4" s="57" t="str">
        <f>IF(ISBLANK(AHQ1),"",IF(VLOOKUP(AHQ1,Register,5,FALSE)=0,"",(VLOOKUP(AHQ1,Register,5,FALSE))))</f>
        <v>Badcall Salmon House</v>
      </c>
      <c r="AHQ4" s="58"/>
      <c r="AHR4" s="7" t="str">
        <f t="shared" ref="AHR4" si="1122">"1." &amp; AHT$1&amp; ".2."</f>
        <v>1.301.2.</v>
      </c>
      <c r="AHS4" s="57" t="str">
        <f>IF(ISBLANK(AHT1),"",IF(VLOOKUP(AHT1,Register,5,FALSE)=0,"",(VLOOKUP(AHT1,Register,5,FALSE))))</f>
        <v>Badcall Salmon House</v>
      </c>
      <c r="AHT4" s="58"/>
      <c r="AHU4" s="7" t="str">
        <f t="shared" ref="AHU4" si="1123">"1." &amp; AHW$1&amp; ".2."</f>
        <v>1.302.2.</v>
      </c>
      <c r="AHV4" s="57" t="str">
        <f>IF(ISBLANK(AHW1),"",IF(VLOOKUP(AHW1,Register,5,FALSE)=0,"",(VLOOKUP(AHW1,Register,5,FALSE))))</f>
        <v>Badcall Salmon House</v>
      </c>
      <c r="AHW4" s="58"/>
      <c r="AHX4" s="7" t="str">
        <f t="shared" ref="AHX4" si="1124">"1." &amp; AHZ$1&amp; ".2."</f>
        <v>1.303.2.</v>
      </c>
      <c r="AHY4" s="57" t="str">
        <f>IF(ISBLANK(AHZ1),"",IF(VLOOKUP(AHZ1,Register,5,FALSE)=0,"",(VLOOKUP(AHZ1,Register,5,FALSE))))</f>
        <v>Hebrides Office</v>
      </c>
      <c r="AHZ4" s="58"/>
      <c r="AIA4" s="7" t="str">
        <f t="shared" ref="AIA4" si="1125">"1." &amp; AIC$1&amp; ".2."</f>
        <v>1.304.2.</v>
      </c>
      <c r="AIB4" s="57" t="str">
        <f>IF(ISBLANK(AIC1),"",IF(VLOOKUP(AIC1,Register,5,FALSE)=0,"",(VLOOKUP(AIC1,Register,5,FALSE))))</f>
        <v>Badcall Salmon House</v>
      </c>
      <c r="AIC4" s="58"/>
      <c r="AID4" s="7" t="str">
        <f t="shared" ref="AID4" si="1126">"1." &amp; AIF$1&amp; ".2."</f>
        <v>1.305.2.</v>
      </c>
      <c r="AIE4" s="57" t="str">
        <f>IF(ISBLANK(AIF1),"",IF(VLOOKUP(AIF1,Register,5,FALSE)=0,"",(VLOOKUP(AIF1,Register,5,FALSE))))</f>
        <v>Dunvegan Pier</v>
      </c>
      <c r="AIF4" s="58"/>
      <c r="AIG4" s="7" t="str">
        <f t="shared" ref="AIG4" si="1127">"1." &amp; AII$1&amp; ".2."</f>
        <v>1.306.2.</v>
      </c>
      <c r="AIH4" s="57" t="str">
        <f>IF(ISBLANK(AII1),"",IF(VLOOKUP(AII1,Register,5,FALSE)=0,"",(VLOOKUP(AII1,Register,5,FALSE))))</f>
        <v>Dunvegan Pier</v>
      </c>
      <c r="AII4" s="58"/>
      <c r="AIJ4" s="7" t="str">
        <f t="shared" ref="AIJ4" si="1128">"1." &amp; AIL$1&amp; ".2."</f>
        <v>1.307.2.</v>
      </c>
      <c r="AIK4" s="57" t="str">
        <f>IF(ISBLANK(AIL1),"",IF(VLOOKUP(AIL1,Register,5,FALSE)=0,"",(VLOOKUP(AIL1,Register,5,FALSE))))</f>
        <v>Dunvegan Pier</v>
      </c>
      <c r="AIL4" s="58"/>
      <c r="AIM4" s="7" t="str">
        <f t="shared" ref="AIM4" si="1129">"1." &amp; AIO$1&amp; ".2."</f>
        <v>1.308.2.</v>
      </c>
      <c r="AIN4" s="57" t="str">
        <f>IF(ISBLANK(AIO1),"",IF(VLOOKUP(AIO1,Register,5,FALSE)=0,"",(VLOOKUP(AIO1,Register,5,FALSE))))</f>
        <v>Shore Base</v>
      </c>
      <c r="AIO4" s="58"/>
      <c r="AIP4" s="7" t="str">
        <f t="shared" ref="AIP4" si="1130">"1." &amp; AIR$1&amp; ".2."</f>
        <v>1.309.2.</v>
      </c>
      <c r="AIQ4" s="57" t="str">
        <f>IF(ISBLANK(AIR1),"",IF(VLOOKUP(AIR1,Register,5,FALSE)=0,"",(VLOOKUP(AIR1,Register,5,FALSE))))</f>
        <v>Shore Base</v>
      </c>
      <c r="AIR4" s="58"/>
      <c r="AIS4" s="7" t="str">
        <f t="shared" ref="AIS4" si="1131">"1." &amp; AIU$1&amp; ".2."</f>
        <v>1.310.2.</v>
      </c>
      <c r="AIT4" s="57" t="str">
        <f>IF(ISBLANK(AIU1),"",IF(VLOOKUP(AIU1,Register,5,FALSE)=0,"",(VLOOKUP(AIU1,Register,5,FALSE))))</f>
        <v>Flotta</v>
      </c>
      <c r="AIU4" s="58"/>
      <c r="AIV4" s="7" t="str">
        <f t="shared" ref="AIV4" si="1132">"1." &amp; AIX$1&amp; ".2."</f>
        <v>1.311.2.</v>
      </c>
      <c r="AIW4" s="57" t="str">
        <f>IF(ISBLANK(AIX1),"",IF(VLOOKUP(AIX1,Register,5,FALSE)=0,"",(VLOOKUP(AIX1,Register,5,FALSE))))</f>
        <v>The University of Edinburgh</v>
      </c>
      <c r="AIX4" s="58"/>
      <c r="AIY4" s="7" t="str">
        <f t="shared" ref="AIY4" si="1133">"1." &amp; AJA$1&amp; ".2."</f>
        <v>1.312.2.</v>
      </c>
      <c r="AIZ4" s="57" t="str">
        <f>IF(ISBLANK(AJA1),"",IF(VLOOKUP(AJA1,Register,5,FALSE)=0,"",(VLOOKUP(AJA1,Register,5,FALSE))))</f>
        <v>Girlsta</v>
      </c>
      <c r="AJA4" s="58"/>
      <c r="AJB4" s="7" t="str">
        <f t="shared" ref="AJB4" si="1134">"1." &amp; AJD$1&amp; ".2."</f>
        <v>1.313.2.</v>
      </c>
      <c r="AJC4" s="57" t="str">
        <f>IF(ISBLANK(AJD1),"",IF(VLOOKUP(AJD1,Register,5,FALSE)=0,"",(VLOOKUP(AJD1,Register,5,FALSE))))</f>
        <v>Soames Reservoir</v>
      </c>
      <c r="AJD4" s="58"/>
      <c r="AJE4" s="7" t="str">
        <f t="shared" ref="AJE4" si="1135">"1." &amp; AJG$1&amp; ".2."</f>
        <v>1.314.2.</v>
      </c>
      <c r="AJF4" s="57" t="str">
        <f>IF(ISBLANK(AJG1),"",IF(VLOOKUP(AJG1,Register,5,FALSE)=0,"",(VLOOKUP(AJG1,Register,5,FALSE))))</f>
        <v>Clachan Hatchery</v>
      </c>
      <c r="AJG4" s="58"/>
      <c r="AJH4" s="7" t="str">
        <f t="shared" ref="AJH4" si="1136">"1." &amp; AJJ$1&amp; ".2."</f>
        <v>1.315.2.</v>
      </c>
      <c r="AJI4" s="57" t="str">
        <f>IF(ISBLANK(AJJ1),"",IF(VLOOKUP(AJJ1,Register,5,FALSE)=0,"",(VLOOKUP(AJJ1,Register,5,FALSE))))</f>
        <v>Mingarry</v>
      </c>
      <c r="AJJ4" s="58"/>
      <c r="AJK4" s="7" t="str">
        <f t="shared" ref="AJK4" si="1137">"1." &amp; AJM$1&amp; ".2."</f>
        <v>1.316.2.</v>
      </c>
      <c r="AJL4" s="57" t="str">
        <f>IF(ISBLANK(AJM1),"",IF(VLOOKUP(AJM1,Register,5,FALSE)=0,"",(VLOOKUP(AJM1,Register,5,FALSE))))</f>
        <v>Clachan</v>
      </c>
      <c r="AJM4" s="58"/>
      <c r="AJN4" s="7" t="str">
        <f t="shared" ref="AJN4" si="1138">"1." &amp; AJP$1&amp; ".2."</f>
        <v>1.317.2.</v>
      </c>
      <c r="AJO4" s="57" t="str">
        <f>IF(ISBLANK(AJP1),"",IF(VLOOKUP(AJP1,Register,5,FALSE)=0,"",(VLOOKUP(AJP1,Register,5,FALSE))))</f>
        <v>Loch Carnan</v>
      </c>
      <c r="AJP4" s="58"/>
      <c r="AJQ4" s="7" t="str">
        <f t="shared" ref="AJQ4" si="1139">"1." &amp; AJS$1&amp; ".2."</f>
        <v>1.318.2.</v>
      </c>
      <c r="AJR4" s="57" t="str">
        <f>IF(ISBLANK(AJS1),"",IF(VLOOKUP(AJS1,Register,5,FALSE)=0,"",(VLOOKUP(AJS1,Register,5,FALSE))))</f>
        <v>Ardmair</v>
      </c>
      <c r="AJS4" s="58"/>
      <c r="AJT4" s="7" t="str">
        <f t="shared" ref="AJT4" si="1140">"1." &amp; AJV$1&amp; ".2."</f>
        <v>1.319.2.</v>
      </c>
      <c r="AJU4" s="57" t="str">
        <f>IF(ISBLANK(AJV1),"",IF(VLOOKUP(AJV1,Register,5,FALSE)=0,"",(VLOOKUP(AJV1,Register,5,FALSE))))</f>
        <v>Ardmair</v>
      </c>
      <c r="AJV4" s="58"/>
      <c r="AJW4" s="7" t="str">
        <f t="shared" ref="AJW4" si="1141">"1." &amp; AJY$1&amp; ".2."</f>
        <v>1.320.2.</v>
      </c>
      <c r="AJX4" s="57" t="str">
        <f>IF(ISBLANK(AJY1),"",IF(VLOOKUP(AJY1,Register,5,FALSE)=0,"",(VLOOKUP(AJY1,Register,5,FALSE))))</f>
        <v>Elphin</v>
      </c>
      <c r="AJY4" s="58"/>
      <c r="AJZ4" s="7" t="str">
        <f t="shared" ref="AJZ4" si="1142">"1." &amp; AKB$1&amp; ".2."</f>
        <v>1.321.2.</v>
      </c>
      <c r="AKA4" s="57" t="str">
        <f>IF(ISBLANK(AKB1),"",IF(VLOOKUP(AKB1,Register,5,FALSE)=0,"",(VLOOKUP(AKB1,Register,5,FALSE))))</f>
        <v>Ardmair</v>
      </c>
      <c r="AKB4" s="58"/>
      <c r="AKC4" s="7" t="str">
        <f t="shared" ref="AKC4" si="1143">"1." &amp; AKE$1&amp; ".2."</f>
        <v>1.322.2.</v>
      </c>
      <c r="AKD4" s="57" t="str">
        <f>IF(ISBLANK(AKE1),"",IF(VLOOKUP(AKE1,Register,5,FALSE)=0,"",(VLOOKUP(AKE1,Register,5,FALSE))))</f>
        <v>Ardessie</v>
      </c>
      <c r="AKE4" s="58"/>
      <c r="AKF4" s="7" t="str">
        <f t="shared" ref="AKF4" si="1144">"1." &amp; AKH$1&amp; ".2."</f>
        <v>1.323.2.</v>
      </c>
      <c r="AKG4" s="57" t="str">
        <f>IF(ISBLANK(AKH1),"",IF(VLOOKUP(AKH1,Register,5,FALSE)=0,"",(VLOOKUP(AKH1,Register,5,FALSE))))</f>
        <v>Meavag</v>
      </c>
      <c r="AKH4" s="58"/>
      <c r="AKI4" s="7" t="str">
        <f t="shared" ref="AKI4" si="1145">"1." &amp; AKK$1&amp; ".2."</f>
        <v>1.324.2.</v>
      </c>
      <c r="AKJ4" s="57" t="str">
        <f>IF(ISBLANK(AKK1),"",IF(VLOOKUP(AKK1,Register,5,FALSE)=0,"",(VLOOKUP(AKK1,Register,5,FALSE))))</f>
        <v>Lochs</v>
      </c>
      <c r="AKK4" s="58"/>
      <c r="AKL4" s="7" t="str">
        <f t="shared" ref="AKL4" si="1146">"1." &amp; AKN$1&amp; ".2."</f>
        <v>1.325.2.</v>
      </c>
      <c r="AKM4" s="57" t="str">
        <f>IF(ISBLANK(AKN1),"",IF(VLOOKUP(AKN1,Register,5,FALSE)=0,"",(VLOOKUP(AKN1,Register,5,FALSE))))</f>
        <v>Lochs</v>
      </c>
      <c r="AKN4" s="58"/>
      <c r="AKO4" s="7" t="str">
        <f t="shared" ref="AKO4" si="1147">"1." &amp; AKQ$1&amp; ".2."</f>
        <v>1.326.2.</v>
      </c>
      <c r="AKP4" s="57" t="str">
        <f>IF(ISBLANK(AKQ1),"",IF(VLOOKUP(AKQ1,Register,5,FALSE)=0,"",(VLOOKUP(AKQ1,Register,5,FALSE))))</f>
        <v>Ardveich Bay</v>
      </c>
      <c r="AKQ4" s="58"/>
      <c r="AKR4" s="7" t="str">
        <f t="shared" ref="AKR4" si="1148">"1." &amp; AKT$1&amp; ".2."</f>
        <v>1.327.2.</v>
      </c>
      <c r="AKS4" s="57" t="str">
        <f>IF(ISBLANK(AKT1),"",IF(VLOOKUP(AKT1,Register,5,FALSE)=0,"",(VLOOKUP(AKT1,Register,5,FALSE))))</f>
        <v>Braevallich Farm</v>
      </c>
      <c r="AKT4" s="58"/>
      <c r="AKU4" s="7" t="str">
        <f t="shared" ref="AKU4" si="1149">"1." &amp; AKW$1&amp; ".2."</f>
        <v>1.328.2.</v>
      </c>
      <c r="AKV4" s="57" t="str">
        <f>IF(ISBLANK(AKW1),"",IF(VLOOKUP(AKW1,Register,5,FALSE)=0,"",(VLOOKUP(AKW1,Register,5,FALSE))))</f>
        <v>Tervine, Kilchrenan</v>
      </c>
      <c r="AKW4" s="58"/>
      <c r="AKX4" s="7" t="str">
        <f t="shared" ref="AKX4" si="1150">"1." &amp; AKZ$1&amp; ".2."</f>
        <v>1.329.2.</v>
      </c>
      <c r="AKY4" s="57" t="str">
        <f>IF(ISBLANK(AKZ1),"",IF(VLOOKUP(AKZ1,Register,5,FALSE)=0,"",(VLOOKUP(AKZ1,Register,5,FALSE))))</f>
        <v>Southesk Estate</v>
      </c>
      <c r="AKZ4" s="58"/>
      <c r="ALA4" s="7" t="str">
        <f t="shared" ref="ALA4" si="1151">"1." &amp; ALC$1&amp; ".2."</f>
        <v>1.330.2.</v>
      </c>
      <c r="ALB4" s="57" t="str">
        <f>IF(ISBLANK(ALC1),"",IF(VLOOKUP(ALC1,Register,5,FALSE)=0,"",(VLOOKUP(ALC1,Register,5,FALSE))))</f>
        <v>Glen Devon</v>
      </c>
      <c r="ALC4" s="58"/>
      <c r="ALD4" s="7" t="str">
        <f t="shared" ref="ALD4" si="1152">"1." &amp; ALF$1&amp; ".2."</f>
        <v>1.331.2.</v>
      </c>
      <c r="ALE4" s="57" t="str">
        <f>IF(ISBLANK(ALF1),"",IF(VLOOKUP(ALF1,Register,5,FALSE)=0,"",(VLOOKUP(ALF1,Register,5,FALSE))))</f>
        <v>Inverawe,</v>
      </c>
      <c r="ALF4" s="58"/>
      <c r="ALG4" s="7" t="str">
        <f t="shared" ref="ALG4" si="1153">"1." &amp; ALI$1&amp; ".2."</f>
        <v>1.332.2.</v>
      </c>
      <c r="ALH4" s="57" t="str">
        <f>IF(ISBLANK(ALI1),"",IF(VLOOKUP(ALI1,Register,5,FALSE)=0,"",(VLOOKUP(ALI1,Register,5,FALSE))))</f>
        <v>Inverawe</v>
      </c>
      <c r="ALI4" s="58"/>
      <c r="ALJ4" s="7" t="str">
        <f t="shared" ref="ALJ4" si="1154">"1." &amp; ALL$1&amp; ".2."</f>
        <v>1.333.2.</v>
      </c>
      <c r="ALK4" s="57" t="str">
        <f>IF(ISBLANK(ALL1),"",IF(VLOOKUP(ALL1,Register,5,FALSE)=0,"",(VLOOKUP(ALL1,Register,5,FALSE))))</f>
        <v>Loch Etive Site</v>
      </c>
      <c r="ALL4" s="58"/>
      <c r="ALM4" s="7" t="str">
        <f t="shared" ref="ALM4" si="1155">"1." &amp; ALO$1&amp; ".2."</f>
        <v>1.334.2.</v>
      </c>
      <c r="ALN4" s="57" t="str">
        <f>IF(ISBLANK(ALO1),"",IF(VLOOKUP(ALO1,Register,5,FALSE)=0,"",(VLOOKUP(ALO1,Register,5,FALSE))))</f>
        <v>Loch Etive Trout Farm</v>
      </c>
      <c r="ALO4" s="58"/>
      <c r="ALP4" s="7" t="str">
        <f t="shared" ref="ALP4" si="1156">"1." &amp; ALR$1&amp; ".2."</f>
        <v>1.335.2.</v>
      </c>
      <c r="ALQ4" s="57" t="str">
        <f>IF(ISBLANK(ALR1),"",IF(VLOOKUP(ALR1,Register,5,FALSE)=0,"",(VLOOKUP(ALR1,Register,5,FALSE))))</f>
        <v>Frandy Hatchery</v>
      </c>
      <c r="ALR4" s="58"/>
      <c r="ALS4" s="7" t="str">
        <f t="shared" ref="ALS4" si="1157">"1." &amp; ALU$1&amp; ".2."</f>
        <v>1.336.2.</v>
      </c>
      <c r="ALT4" s="57" t="str">
        <f>IF(ISBLANK(ALU1),"",IF(VLOOKUP(ALU1,Register,5,FALSE)=0,"",(VLOOKUP(ALU1,Register,5,FALSE))))</f>
        <v>Glen Mor Estate</v>
      </c>
      <c r="ALU4" s="58"/>
      <c r="ALV4" s="7" t="str">
        <f t="shared" ref="ALV4" si="1158">"1." &amp; ALX$1&amp; ".2."</f>
        <v>1.337.2.</v>
      </c>
      <c r="ALW4" s="57" t="str">
        <f>IF(ISBLANK(ALX1),"",IF(VLOOKUP(ALX1,Register,5,FALSE)=0,"",(VLOOKUP(ALX1,Register,5,FALSE))))</f>
        <v>Attadale Estate</v>
      </c>
      <c r="ALX4" s="58"/>
      <c r="ALY4" s="7" t="str">
        <f t="shared" ref="ALY4" si="1159">"1." &amp; AMA$1&amp; ".2."</f>
        <v>1.338.2.</v>
      </c>
      <c r="ALZ4" s="57" t="str">
        <f>IF(ISBLANK(AMA1),"",IF(VLOOKUP(AMA1,Register,5,FALSE)=0,"",(VLOOKUP(AMA1,Register,5,FALSE))))</f>
        <v>2 George Allan Place</v>
      </c>
      <c r="AMA4" s="58"/>
      <c r="AMB4" s="7" t="str">
        <f t="shared" ref="AMB4" si="1160">"1." &amp; AMD$1&amp; ".2."</f>
        <v>1.339.2.</v>
      </c>
      <c r="AMC4" s="57" t="str">
        <f>IF(ISBLANK(AMD1),"",IF(VLOOKUP(AMD1,Register,5,FALSE)=0,"",(VLOOKUP(AMD1,Register,5,FALSE))))</f>
        <v>7 Ardnastaing</v>
      </c>
      <c r="AMD4" s="58"/>
      <c r="AME4" s="7" t="str">
        <f t="shared" ref="AME4" si="1161">"1." &amp; AMG$1&amp; ".2."</f>
        <v>1.340.2.</v>
      </c>
      <c r="AMF4" s="57" t="str">
        <f>IF(ISBLANK(AMG1),"",IF(VLOOKUP(AMG1,Register,5,FALSE)=0,"",(VLOOKUP(AMG1,Register,5,FALSE))))</f>
        <v>Aswing, Buccleuch Square</v>
      </c>
      <c r="AMG4" s="58"/>
      <c r="AMH4" s="7" t="str">
        <f t="shared" ref="AMH4" si="1162">"1." &amp; AMJ$1&amp; ".2."</f>
        <v>1.341.2.</v>
      </c>
      <c r="AMI4" s="57" t="str">
        <f>IF(ISBLANK(AMJ1),"",IF(VLOOKUP(AMJ1,Register,5,FALSE)=0,"",(VLOOKUP(AMJ1,Register,5,FALSE))))</f>
        <v>St Abbs</v>
      </c>
      <c r="AMJ4" s="58"/>
      <c r="AMK4" s="7" t="str">
        <f t="shared" ref="AMK4" si="1163">"1." &amp; AMM$1&amp; ".2."</f>
        <v>1.342.2.</v>
      </c>
      <c r="AML4" s="57" t="str">
        <f>IF(ISBLANK(AMM1),"",IF(VLOOKUP(AMM1,Register,5,FALSE)=0,"",(VLOOKUP(AMM1,Register,5,FALSE))))</f>
        <v>The Hatchery</v>
      </c>
      <c r="AMM4" s="58"/>
      <c r="AMN4" s="7" t="str">
        <f t="shared" ref="AMN4" si="1164">"1." &amp; AMP$1&amp; ".2."</f>
        <v>1.343.2.</v>
      </c>
      <c r="AMO4" s="57" t="str">
        <f>IF(ISBLANK(AMP1),"",IF(VLOOKUP(AMP1,Register,5,FALSE)=0,"",(VLOOKUP(AMP1,Register,5,FALSE))))</f>
        <v>Bush Estate</v>
      </c>
      <c r="AMP4" s="58"/>
      <c r="AMQ4" s="7" t="str">
        <f t="shared" ref="AMQ4" si="1165">"1." &amp; AMS$1&amp; ".2."</f>
        <v>1.344.2.</v>
      </c>
      <c r="AMR4" s="57" t="str">
        <f>IF(ISBLANK(AMS1),"",IF(VLOOKUP(AMS1,Register,5,FALSE)=0,"",(VLOOKUP(AMS1,Register,5,FALSE))))</f>
        <v>Unit 23 West Way</v>
      </c>
      <c r="AMS4" s="58"/>
      <c r="AMT4" s="7" t="str">
        <f t="shared" ref="AMT4" si="1166">"1." &amp; AMV$1&amp; ".2."</f>
        <v>1.345.2.</v>
      </c>
      <c r="AMU4" s="57" t="str">
        <f>IF(ISBLANK(AMV1),"",IF(VLOOKUP(AMV1,Register,5,FALSE)=0,"",(VLOOKUP(AMV1,Register,5,FALSE))))</f>
        <v xml:space="preserve">Roslin Institute </v>
      </c>
      <c r="AMV4" s="58"/>
      <c r="AMW4" s="7" t="str">
        <f t="shared" ref="AMW4" si="1167">"1." &amp; AMY$1&amp; ".2."</f>
        <v>1.346.2.</v>
      </c>
      <c r="AMX4" s="57" t="str">
        <f>IF(ISBLANK(AMY1),"",IF(VLOOKUP(AMY1,Register,5,FALSE)=0,"",(VLOOKUP(AMY1,Register,5,FALSE))))</f>
        <v>Glenforsa Estate</v>
      </c>
      <c r="AMY4" s="58"/>
      <c r="AMZ4" s="7" t="str">
        <f t="shared" ref="AMZ4" si="1168">"1." &amp; ANB$1&amp; ".2."</f>
        <v>1.347.2.</v>
      </c>
      <c r="ANA4" s="57" t="str">
        <f>IF(ISBLANK(ANB1),"",IF(VLOOKUP(ANB1,Register,5,FALSE)=0,"",(VLOOKUP(ANB1,Register,5,FALSE))))</f>
        <v>Holywood Salmon Farm</v>
      </c>
      <c r="ANB4" s="58"/>
      <c r="ANC4" s="7" t="str">
        <f t="shared" ref="ANC4" si="1169">"1." &amp; ANE$1&amp; ".2."</f>
        <v>1.348.2.</v>
      </c>
      <c r="AND4" s="57" t="str">
        <f>IF(ISBLANK(ANE1),"",IF(VLOOKUP(ANE1,Register,5,FALSE)=0,"",(VLOOKUP(ANE1,Register,5,FALSE))))</f>
        <v>Sauchieburn</v>
      </c>
      <c r="ANE4" s="58"/>
      <c r="ANF4" s="7" t="str">
        <f t="shared" ref="ANF4" si="1170">"1." &amp; ANH$1&amp; ".2."</f>
        <v>1.349.2.</v>
      </c>
      <c r="ANG4" s="57" t="str">
        <f>IF(ISBLANK(ANH1),"",IF(VLOOKUP(ANH1,Register,5,FALSE)=0,"",(VLOOKUP(ANH1,Register,5,FALSE))))</f>
        <v>Sauchieburn</v>
      </c>
      <c r="ANH4" s="58"/>
      <c r="ANI4" s="7" t="str">
        <f t="shared" ref="ANI4" si="1171">"1." &amp; ANK$1&amp; ".2."</f>
        <v>1.350.2.</v>
      </c>
      <c r="ANJ4" s="57" t="str">
        <f>IF(ISBLANK(ANK1),"",IF(VLOOKUP(ANK1,Register,5,FALSE)=0,"",(VLOOKUP(ANK1,Register,5,FALSE))))</f>
        <v>Markle Mains Farm</v>
      </c>
      <c r="ANK4" s="58"/>
      <c r="ANL4" s="7" t="str">
        <f t="shared" ref="ANL4" si="1172">"1." &amp; ANN$1&amp; ".2."</f>
        <v>1.351.2.</v>
      </c>
      <c r="ANM4" s="57" t="str">
        <f>IF(ISBLANK(ANN1),"",IF(VLOOKUP(ANN1,Register,5,FALSE)=0,"",(VLOOKUP(ANN1,Register,5,FALSE))))</f>
        <v>6 Broom Place</v>
      </c>
      <c r="ANN4" s="58"/>
      <c r="ANO4" s="7" t="str">
        <f t="shared" ref="ANO4" si="1173">"1." &amp; ANQ$1&amp; ".2."</f>
        <v>1.352.2.</v>
      </c>
      <c r="ANP4" s="57" t="str">
        <f>IF(ISBLANK(ANQ1),"",IF(VLOOKUP(ANQ1,Register,5,FALSE)=0,"",(VLOOKUP(ANQ1,Register,5,FALSE))))</f>
        <v>6 Broom Place</v>
      </c>
      <c r="ANQ4" s="58"/>
      <c r="ANR4" s="7" t="str">
        <f t="shared" ref="ANR4" si="1174">"1." &amp; ANT$1&amp; ".2."</f>
        <v>1.353.2.</v>
      </c>
      <c r="ANS4" s="57" t="str">
        <f>IF(ISBLANK(ANT1),"",IF(VLOOKUP(ANT1,Register,5,FALSE)=0,"",(VLOOKUP(ANT1,Register,5,FALSE))))</f>
        <v>Alladale Wilderness Reserve</v>
      </c>
      <c r="ANT4" s="58"/>
      <c r="ANU4" s="7" t="str">
        <f t="shared" ref="ANU4" si="1175">"1." &amp; ANW$1&amp; ".2."</f>
        <v>1.354.2.</v>
      </c>
      <c r="ANV4" s="57" t="str">
        <f>IF(ISBLANK(ANW1),"",IF(VLOOKUP(ANW1,Register,5,FALSE)=0,"",(VLOOKUP(ANW1,Register,5,FALSE))))</f>
        <v>The Roslin Institute</v>
      </c>
      <c r="ANW4" s="58"/>
      <c r="ANX4" s="7" t="str">
        <f t="shared" ref="ANX4" si="1176">"1." &amp; ANZ$1&amp; ".2."</f>
        <v>1.355.2.</v>
      </c>
      <c r="ANY4" s="57" t="str">
        <f>IF(ISBLANK(ANZ1),"",IF(VLOOKUP(ANZ1,Register,5,FALSE)=0,"",(VLOOKUP(ANZ1,Register,5,FALSE))))</f>
        <v>The Roslin Institute</v>
      </c>
      <c r="ANZ4" s="58"/>
      <c r="AOA4" s="7" t="str">
        <f t="shared" ref="AOA4" si="1177">"1." &amp; AOC$1&amp; ".2."</f>
        <v>1.356.2.</v>
      </c>
      <c r="AOB4" s="57" t="str">
        <f>IF(ISBLANK(AOC1),"",IF(VLOOKUP(AOC1,Register,5,FALSE)=0,"",(VLOOKUP(AOC1,Register,5,FALSE))))</f>
        <v>Eden Campus</v>
      </c>
      <c r="AOC4" s="58"/>
      <c r="AOD4" s="7" t="str">
        <f t="shared" ref="AOD4" si="1178">"1." &amp; AOF$1&amp; ".2."</f>
        <v>1.357.2.</v>
      </c>
      <c r="AOE4" s="57" t="str">
        <f>IF(ISBLANK(AOF1),"",IF(VLOOKUP(AOF1,Register,5,FALSE)=0,"",(VLOOKUP(AOF1,Register,5,FALSE))))</f>
        <v>South Shian</v>
      </c>
      <c r="AOF4" s="58"/>
      <c r="AOG4" s="7" t="str">
        <f t="shared" ref="AOG4" si="1179">"1." &amp; AOI$1&amp; ".2."</f>
        <v>1.358.2.</v>
      </c>
      <c r="AOH4" s="57" t="str">
        <f>IF(ISBLANK(AOI1),"",IF(VLOOKUP(AOI1,Register,5,FALSE)=0,"",(VLOOKUP(AOI1,Register,5,FALSE))))</f>
        <v>Edinburgh Cancer Research Centre</v>
      </c>
      <c r="AOI4" s="58"/>
      <c r="AOJ4" s="7" t="str">
        <f t="shared" ref="AOJ4" si="1180">"1." &amp; AOL$1&amp; ".2."</f>
        <v>1.359.2.</v>
      </c>
      <c r="AOK4" s="57" t="str">
        <f>IF(ISBLANK(AOL1),"",IF(VLOOKUP(AOL1,Register,5,FALSE)=0,"",(VLOOKUP(AOL1,Register,5,FALSE))))</f>
        <v>Sundial Cottage</v>
      </c>
      <c r="AOL4" s="58"/>
      <c r="AOM4" s="7" t="str">
        <f t="shared" ref="AOM4" si="1181">"1." &amp; AOO$1&amp; ".2."</f>
        <v>1.360.2.</v>
      </c>
      <c r="AON4" s="57" t="e">
        <f>IF(ISBLANK(AOO1),"",IF(VLOOKUP(AOO1,Register,5,FALSE)=0,"",(VLOOKUP(AOO1,Register,5,FALSE))))</f>
        <v>#N/A</v>
      </c>
      <c r="AOO4" s="58"/>
      <c r="AOP4" s="7" t="str">
        <f t="shared" ref="AOP4" si="1182">"1." &amp; AOR$1&amp; ".2."</f>
        <v>1.361.2.</v>
      </c>
      <c r="AOQ4" s="57" t="e">
        <f>IF(ISBLANK(AOR1),"",IF(VLOOKUP(AOR1,Register,5,FALSE)=0,"",(VLOOKUP(AOR1,Register,5,FALSE))))</f>
        <v>#N/A</v>
      </c>
      <c r="AOR4" s="58"/>
      <c r="AOS4" s="7" t="str">
        <f t="shared" ref="AOS4" si="1183">"1." &amp; AOU$1&amp; ".2."</f>
        <v>1.362.2.</v>
      </c>
      <c r="AOT4" s="57" t="e">
        <f>IF(ISBLANK(AOU1),"",IF(VLOOKUP(AOU1,Register,5,FALSE)=0,"",(VLOOKUP(AOU1,Register,5,FALSE))))</f>
        <v>#N/A</v>
      </c>
      <c r="AOU4" s="58"/>
      <c r="AOV4" s="7" t="str">
        <f t="shared" ref="AOV4" si="1184">"1." &amp; AOX$1&amp; ".2."</f>
        <v>1.363.2.</v>
      </c>
      <c r="AOW4" s="57" t="e">
        <f>IF(ISBLANK(AOX1),"",IF(VLOOKUP(AOX1,Register,5,FALSE)=0,"",(VLOOKUP(AOX1,Register,5,FALSE))))</f>
        <v>#N/A</v>
      </c>
      <c r="AOX4" s="58"/>
      <c r="AOY4" s="7" t="str">
        <f t="shared" ref="AOY4" si="1185">"1." &amp; APA$1&amp; ".2."</f>
        <v>1.364.2.</v>
      </c>
      <c r="AOZ4" s="57" t="e">
        <f>IF(ISBLANK(APA1),"",IF(VLOOKUP(APA1,Register,5,FALSE)=0,"",(VLOOKUP(APA1,Register,5,FALSE))))</f>
        <v>#N/A</v>
      </c>
      <c r="APA4" s="58"/>
      <c r="APB4" s="7" t="str">
        <f t="shared" ref="APB4" si="1186">"1." &amp; APD$1&amp; ".2."</f>
        <v>1.365.2.</v>
      </c>
      <c r="APC4" s="57" t="e">
        <f>IF(ISBLANK(APD1),"",IF(VLOOKUP(APD1,Register,5,FALSE)=0,"",(VLOOKUP(APD1,Register,5,FALSE))))</f>
        <v>#N/A</v>
      </c>
      <c r="APD4" s="58"/>
      <c r="APE4" s="7" t="str">
        <f t="shared" ref="APE4" si="1187">"1." &amp; APG$1&amp; ".2."</f>
        <v>1.366.2.</v>
      </c>
      <c r="APF4" s="57" t="e">
        <f>IF(ISBLANK(APG1),"",IF(VLOOKUP(APG1,Register,5,FALSE)=0,"",(VLOOKUP(APG1,Register,5,FALSE))))</f>
        <v>#N/A</v>
      </c>
      <c r="APG4" s="58"/>
      <c r="APH4" s="7" t="str">
        <f t="shared" ref="APH4" si="1188">"1." &amp; APJ$1&amp; ".2."</f>
        <v>1.367.2.</v>
      </c>
      <c r="API4" s="57" t="e">
        <f>IF(ISBLANK(APJ1),"",IF(VLOOKUP(APJ1,Register,5,FALSE)=0,"",(VLOOKUP(APJ1,Register,5,FALSE))))</f>
        <v>#N/A</v>
      </c>
      <c r="APJ4" s="58"/>
      <c r="APK4" s="7" t="str">
        <f t="shared" ref="APK4" si="1189">"1." &amp; APM$1&amp; ".2."</f>
        <v>1.368.2.</v>
      </c>
      <c r="APL4" s="57" t="e">
        <f>IF(ISBLANK(APM1),"",IF(VLOOKUP(APM1,Register,5,FALSE)=0,"",(VLOOKUP(APM1,Register,5,FALSE))))</f>
        <v>#N/A</v>
      </c>
      <c r="APM4" s="58"/>
      <c r="APN4" s="7" t="str">
        <f t="shared" ref="APN4" si="1190">"1." &amp; APP$1&amp; ".2."</f>
        <v>1.369.2.</v>
      </c>
      <c r="APO4" s="57" t="e">
        <f>IF(ISBLANK(APP1),"",IF(VLOOKUP(APP1,Register,5,FALSE)=0,"",(VLOOKUP(APP1,Register,5,FALSE))))</f>
        <v>#N/A</v>
      </c>
      <c r="APP4" s="58"/>
      <c r="APQ4" s="7" t="str">
        <f t="shared" ref="APQ4" si="1191">"1." &amp; APS$1&amp; ".2."</f>
        <v>1.370.2.</v>
      </c>
      <c r="APR4" s="57" t="e">
        <f>IF(ISBLANK(APS1),"",IF(VLOOKUP(APS1,Register,5,FALSE)=0,"",(VLOOKUP(APS1,Register,5,FALSE))))</f>
        <v>#N/A</v>
      </c>
      <c r="APS4" s="58"/>
      <c r="APT4" s="7" t="str">
        <f t="shared" ref="APT4" si="1192">"1." &amp; APV$1&amp; ".2."</f>
        <v>1.371.2.</v>
      </c>
      <c r="APU4" s="57" t="e">
        <f>IF(ISBLANK(APV1),"",IF(VLOOKUP(APV1,Register,5,FALSE)=0,"",(VLOOKUP(APV1,Register,5,FALSE))))</f>
        <v>#N/A</v>
      </c>
      <c r="APV4" s="58"/>
      <c r="APW4" s="7" t="str">
        <f t="shared" ref="APW4" si="1193">"1." &amp; APY$1&amp; ".2."</f>
        <v>1.372.2.</v>
      </c>
      <c r="APX4" s="57" t="e">
        <f>IF(ISBLANK(APY1),"",IF(VLOOKUP(APY1,Register,5,FALSE)=0,"",(VLOOKUP(APY1,Register,5,FALSE))))</f>
        <v>#N/A</v>
      </c>
      <c r="APY4" s="58"/>
      <c r="APZ4" s="7" t="str">
        <f t="shared" ref="APZ4" si="1194">"1." &amp; AQB$1&amp; ".2."</f>
        <v>1.373.2.</v>
      </c>
      <c r="AQA4" s="57" t="e">
        <f>IF(ISBLANK(AQB1),"",IF(VLOOKUP(AQB1,Register,5,FALSE)=0,"",(VLOOKUP(AQB1,Register,5,FALSE))))</f>
        <v>#N/A</v>
      </c>
      <c r="AQB4" s="58"/>
      <c r="AQC4" s="7" t="str">
        <f t="shared" ref="AQC4" si="1195">"1." &amp; AQE$1&amp; ".2."</f>
        <v>1.374.2.</v>
      </c>
      <c r="AQD4" s="57" t="e">
        <f>IF(ISBLANK(AQE1),"",IF(VLOOKUP(AQE1,Register,5,FALSE)=0,"",(VLOOKUP(AQE1,Register,5,FALSE))))</f>
        <v>#N/A</v>
      </c>
      <c r="AQE4" s="58"/>
      <c r="AQF4" s="7" t="str">
        <f t="shared" ref="AQF4" si="1196">"1." &amp; AQH$1&amp; ".2."</f>
        <v>1.375.2.</v>
      </c>
      <c r="AQG4" s="57" t="e">
        <f>IF(ISBLANK(AQH1),"",IF(VLOOKUP(AQH1,Register,5,FALSE)=0,"",(VLOOKUP(AQH1,Register,5,FALSE))))</f>
        <v>#N/A</v>
      </c>
      <c r="AQH4" s="58"/>
      <c r="AQI4" s="7" t="str">
        <f t="shared" ref="AQI4" si="1197">"1." &amp; AQK$1&amp; ".2."</f>
        <v>1.376.2.</v>
      </c>
      <c r="AQJ4" s="57" t="e">
        <f>IF(ISBLANK(AQK1),"",IF(VLOOKUP(AQK1,Register,5,FALSE)=0,"",(VLOOKUP(AQK1,Register,5,FALSE))))</f>
        <v>#N/A</v>
      </c>
      <c r="AQK4" s="58"/>
      <c r="AQL4" s="7" t="str">
        <f t="shared" ref="AQL4" si="1198">"1." &amp; AQN$1&amp; ".2."</f>
        <v>1.377.2.</v>
      </c>
      <c r="AQM4" s="57" t="e">
        <f>IF(ISBLANK(AQN1),"",IF(VLOOKUP(AQN1,Register,5,FALSE)=0,"",(VLOOKUP(AQN1,Register,5,FALSE))))</f>
        <v>#N/A</v>
      </c>
      <c r="AQN4" s="58"/>
      <c r="AQO4" s="7" t="str">
        <f t="shared" ref="AQO4" si="1199">"1." &amp; AQQ$1&amp; ".2."</f>
        <v>1.378.2.</v>
      </c>
      <c r="AQP4" s="57" t="e">
        <f>IF(ISBLANK(AQQ1),"",IF(VLOOKUP(AQQ1,Register,5,FALSE)=0,"",(VLOOKUP(AQQ1,Register,5,FALSE))))</f>
        <v>#N/A</v>
      </c>
      <c r="AQQ4" s="58"/>
      <c r="AQR4" s="7" t="str">
        <f t="shared" ref="AQR4" si="1200">"1." &amp; AQT$1&amp; ".2."</f>
        <v>1.379.2.</v>
      </c>
      <c r="AQS4" s="57" t="e">
        <f>IF(ISBLANK(AQT1),"",IF(VLOOKUP(AQT1,Register,5,FALSE)=0,"",(VLOOKUP(AQT1,Register,5,FALSE))))</f>
        <v>#N/A</v>
      </c>
      <c r="AQT4" s="58"/>
      <c r="AQU4" s="7" t="str">
        <f t="shared" ref="AQU4" si="1201">"1." &amp; AQW$1&amp; ".2."</f>
        <v>1.380.2.</v>
      </c>
      <c r="AQV4" s="57" t="e">
        <f>IF(ISBLANK(AQW1),"",IF(VLOOKUP(AQW1,Register,5,FALSE)=0,"",(VLOOKUP(AQW1,Register,5,FALSE))))</f>
        <v>#N/A</v>
      </c>
      <c r="AQW4" s="58"/>
      <c r="AQX4" s="7" t="str">
        <f t="shared" ref="AQX4" si="1202">"1." &amp; AQZ$1&amp; ".2."</f>
        <v>1.381.2.</v>
      </c>
      <c r="AQY4" s="57" t="e">
        <f>IF(ISBLANK(AQZ1),"",IF(VLOOKUP(AQZ1,Register,5,FALSE)=0,"",(VLOOKUP(AQZ1,Register,5,FALSE))))</f>
        <v>#N/A</v>
      </c>
      <c r="AQZ4" s="58"/>
      <c r="ARA4" s="7" t="str">
        <f t="shared" ref="ARA4" si="1203">"1." &amp; ARC$1&amp; ".2."</f>
        <v>1.382.2.</v>
      </c>
      <c r="ARB4" s="57" t="e">
        <f>IF(ISBLANK(ARC1),"",IF(VLOOKUP(ARC1,Register,5,FALSE)=0,"",(VLOOKUP(ARC1,Register,5,FALSE))))</f>
        <v>#N/A</v>
      </c>
      <c r="ARC4" s="58"/>
      <c r="ARD4" s="7" t="str">
        <f t="shared" ref="ARD4" si="1204">"1." &amp; ARF$1&amp; ".2."</f>
        <v>1.383.2.</v>
      </c>
      <c r="ARE4" s="57" t="e">
        <f>IF(ISBLANK(ARF1),"",IF(VLOOKUP(ARF1,Register,5,FALSE)=0,"",(VLOOKUP(ARF1,Register,5,FALSE))))</f>
        <v>#N/A</v>
      </c>
      <c r="ARF4" s="58"/>
      <c r="ARG4" s="7" t="str">
        <f t="shared" ref="ARG4" si="1205">"1." &amp; ARI$1&amp; ".2."</f>
        <v>1.384.2.</v>
      </c>
      <c r="ARH4" s="57" t="e">
        <f>IF(ISBLANK(ARI1),"",IF(VLOOKUP(ARI1,Register,5,FALSE)=0,"",(VLOOKUP(ARI1,Register,5,FALSE))))</f>
        <v>#N/A</v>
      </c>
      <c r="ARI4" s="58"/>
      <c r="ARJ4" s="7" t="str">
        <f t="shared" ref="ARJ4" si="1206">"1." &amp; ARL$1&amp; ".2."</f>
        <v>1.385.2.</v>
      </c>
      <c r="ARK4" s="57" t="e">
        <f>IF(ISBLANK(ARL1),"",IF(VLOOKUP(ARL1,Register,5,FALSE)=0,"",(VLOOKUP(ARL1,Register,5,FALSE))))</f>
        <v>#N/A</v>
      </c>
      <c r="ARL4" s="58"/>
      <c r="ARM4" s="7" t="str">
        <f t="shared" ref="ARM4" si="1207">"1." &amp; ARO$1&amp; ".2."</f>
        <v>1.386.2.</v>
      </c>
      <c r="ARN4" s="57" t="e">
        <f>IF(ISBLANK(ARO1),"",IF(VLOOKUP(ARO1,Register,5,FALSE)=0,"",(VLOOKUP(ARO1,Register,5,FALSE))))</f>
        <v>#N/A</v>
      </c>
      <c r="ARO4" s="58"/>
      <c r="ARP4" s="7" t="str">
        <f t="shared" ref="ARP4" si="1208">"1." &amp; ARR$1&amp; ".2."</f>
        <v>1.387.2.</v>
      </c>
      <c r="ARQ4" s="57" t="e">
        <f>IF(ISBLANK(ARR1),"",IF(VLOOKUP(ARR1,Register,5,FALSE)=0,"",(VLOOKUP(ARR1,Register,5,FALSE))))</f>
        <v>#N/A</v>
      </c>
      <c r="ARR4" s="58"/>
      <c r="ARS4" s="7" t="str">
        <f t="shared" ref="ARS4" si="1209">"1." &amp; ARU$1&amp; ".2."</f>
        <v>1.388.2.</v>
      </c>
      <c r="ART4" s="57" t="e">
        <f>IF(ISBLANK(ARU1),"",IF(VLOOKUP(ARU1,Register,5,FALSE)=0,"",(VLOOKUP(ARU1,Register,5,FALSE))))</f>
        <v>#N/A</v>
      </c>
      <c r="ARU4" s="58"/>
      <c r="ARV4" s="7" t="str">
        <f t="shared" ref="ARV4" si="1210">"1." &amp; ARX$1&amp; ".2."</f>
        <v>1.389.2.</v>
      </c>
      <c r="ARW4" s="57" t="e">
        <f>IF(ISBLANK(ARX1),"",IF(VLOOKUP(ARX1,Register,5,FALSE)=0,"",(VLOOKUP(ARX1,Register,5,FALSE))))</f>
        <v>#N/A</v>
      </c>
      <c r="ARX4" s="58"/>
      <c r="ARY4" s="7" t="str">
        <f t="shared" ref="ARY4" si="1211">"1." &amp; ASA$1&amp; ".2."</f>
        <v>1.390.2.</v>
      </c>
      <c r="ARZ4" s="57" t="e">
        <f>IF(ISBLANK(ASA1),"",IF(VLOOKUP(ASA1,Register,5,FALSE)=0,"",(VLOOKUP(ASA1,Register,5,FALSE))))</f>
        <v>#N/A</v>
      </c>
      <c r="ASA4" s="58"/>
      <c r="ASB4" s="7" t="str">
        <f t="shared" ref="ASB4" si="1212">"1." &amp; ASD$1&amp; ".2."</f>
        <v>1.391.2.</v>
      </c>
      <c r="ASC4" s="57" t="e">
        <f>IF(ISBLANK(ASD1),"",IF(VLOOKUP(ASD1,Register,5,FALSE)=0,"",(VLOOKUP(ASD1,Register,5,FALSE))))</f>
        <v>#N/A</v>
      </c>
      <c r="ASD4" s="58"/>
      <c r="ASE4" s="7" t="str">
        <f t="shared" ref="ASE4" si="1213">"1." &amp; ASG$1&amp; ".2."</f>
        <v>1.392.2.</v>
      </c>
      <c r="ASF4" s="57" t="e">
        <f>IF(ISBLANK(ASG1),"",IF(VLOOKUP(ASG1,Register,5,FALSE)=0,"",(VLOOKUP(ASG1,Register,5,FALSE))))</f>
        <v>#N/A</v>
      </c>
      <c r="ASG4" s="58"/>
      <c r="ASH4" s="7" t="str">
        <f t="shared" ref="ASH4" si="1214">"1." &amp; ASJ$1&amp; ".2."</f>
        <v>1.393.2.</v>
      </c>
      <c r="ASI4" s="57" t="e">
        <f>IF(ISBLANK(ASJ1),"",IF(VLOOKUP(ASJ1,Register,5,FALSE)=0,"",(VLOOKUP(ASJ1,Register,5,FALSE))))</f>
        <v>#N/A</v>
      </c>
      <c r="ASJ4" s="58"/>
      <c r="ASK4" s="7" t="str">
        <f t="shared" ref="ASK4" si="1215">"1." &amp; ASM$1&amp; ".2."</f>
        <v>1.394.2.</v>
      </c>
      <c r="ASL4" s="57" t="e">
        <f>IF(ISBLANK(ASM1),"",IF(VLOOKUP(ASM1,Register,5,FALSE)=0,"",(VLOOKUP(ASM1,Register,5,FALSE))))</f>
        <v>#N/A</v>
      </c>
      <c r="ASM4" s="58"/>
      <c r="ASN4" s="7" t="str">
        <f t="shared" ref="ASN4" si="1216">"1." &amp; ASP$1&amp; ".2."</f>
        <v>1.395.2.</v>
      </c>
      <c r="ASO4" s="57" t="e">
        <f>IF(ISBLANK(ASP1),"",IF(VLOOKUP(ASP1,Register,5,FALSE)=0,"",(VLOOKUP(ASP1,Register,5,FALSE))))</f>
        <v>#N/A</v>
      </c>
      <c r="ASP4" s="58"/>
      <c r="ASQ4" s="7" t="str">
        <f t="shared" ref="ASQ4" si="1217">"1." &amp; ASS$1&amp; ".2."</f>
        <v>1.396.2.</v>
      </c>
      <c r="ASR4" s="57" t="e">
        <f>IF(ISBLANK(ASS1),"",IF(VLOOKUP(ASS1,Register,5,FALSE)=0,"",(VLOOKUP(ASS1,Register,5,FALSE))))</f>
        <v>#N/A</v>
      </c>
      <c r="ASS4" s="58"/>
      <c r="AST4" s="7" t="str">
        <f t="shared" ref="AST4" si="1218">"1." &amp; ASV$1&amp; ".2."</f>
        <v>1.397.2.</v>
      </c>
      <c r="ASU4" s="57" t="e">
        <f>IF(ISBLANK(ASV1),"",IF(VLOOKUP(ASV1,Register,5,FALSE)=0,"",(VLOOKUP(ASV1,Register,5,FALSE))))</f>
        <v>#N/A</v>
      </c>
      <c r="ASV4" s="58"/>
      <c r="ASW4" s="7" t="str">
        <f t="shared" ref="ASW4" si="1219">"1." &amp; ASY$1&amp; ".2."</f>
        <v>1.398.2.</v>
      </c>
      <c r="ASX4" s="57" t="e">
        <f>IF(ISBLANK(ASY1),"",IF(VLOOKUP(ASY1,Register,5,FALSE)=0,"",(VLOOKUP(ASY1,Register,5,FALSE))))</f>
        <v>#N/A</v>
      </c>
      <c r="ASY4" s="58"/>
      <c r="ASZ4" s="7" t="str">
        <f t="shared" ref="ASZ4" si="1220">"1." &amp; ATB$1&amp; ".2."</f>
        <v>1.399.2.</v>
      </c>
      <c r="ATA4" s="57" t="e">
        <f>IF(ISBLANK(ATB1),"",IF(VLOOKUP(ATB1,Register,5,FALSE)=0,"",(VLOOKUP(ATB1,Register,5,FALSE))))</f>
        <v>#N/A</v>
      </c>
      <c r="ATB4" s="58"/>
      <c r="ATC4" s="7" t="str">
        <f t="shared" ref="ATC4" si="1221">"1." &amp; ATE$1&amp; ".2."</f>
        <v>1.400.2.</v>
      </c>
      <c r="ATD4" s="57" t="e">
        <f>IF(ISBLANK(ATE1),"",IF(VLOOKUP(ATE1,Register,5,FALSE)=0,"",(VLOOKUP(ATE1,Register,5,FALSE))))</f>
        <v>#N/A</v>
      </c>
      <c r="ATE4" s="58"/>
      <c r="ATF4" s="7" t="str">
        <f t="shared" ref="ATF4" si="1222">"1." &amp; ATH$1&amp; ".2."</f>
        <v>1.401.2.</v>
      </c>
      <c r="ATG4" s="57" t="e">
        <f>IF(ISBLANK(ATH1),"",IF(VLOOKUP(ATH1,Register,5,FALSE)=0,"",(VLOOKUP(ATH1,Register,5,FALSE))))</f>
        <v>#N/A</v>
      </c>
      <c r="ATH4" s="58"/>
      <c r="ATI4" s="7" t="str">
        <f t="shared" ref="ATI4" si="1223">"1." &amp; ATK$1&amp; ".2."</f>
        <v>1.402.2.</v>
      </c>
      <c r="ATJ4" s="57" t="e">
        <f>IF(ISBLANK(ATK1),"",IF(VLOOKUP(ATK1,Register,5,FALSE)=0,"",(VLOOKUP(ATK1,Register,5,FALSE))))</f>
        <v>#N/A</v>
      </c>
      <c r="ATK4" s="58"/>
      <c r="ATL4" s="7" t="str">
        <f t="shared" ref="ATL4" si="1224">"1." &amp; ATN$1&amp; ".2."</f>
        <v>1.403.2.</v>
      </c>
      <c r="ATM4" s="57" t="e">
        <f>IF(ISBLANK(ATN1),"",IF(VLOOKUP(ATN1,Register,5,FALSE)=0,"",(VLOOKUP(ATN1,Register,5,FALSE))))</f>
        <v>#N/A</v>
      </c>
      <c r="ATN4" s="58"/>
      <c r="ATO4" s="7" t="str">
        <f t="shared" ref="ATO4" si="1225">"1." &amp; ATQ$1&amp; ".2."</f>
        <v>1.404.2.</v>
      </c>
      <c r="ATP4" s="57" t="e">
        <f>IF(ISBLANK(ATQ1),"",IF(VLOOKUP(ATQ1,Register,5,FALSE)=0,"",(VLOOKUP(ATQ1,Register,5,FALSE))))</f>
        <v>#N/A</v>
      </c>
      <c r="ATQ4" s="58"/>
      <c r="ATR4" s="7" t="str">
        <f t="shared" ref="ATR4" si="1226">"1." &amp; ATT$1&amp; ".2."</f>
        <v>1.405.2.</v>
      </c>
      <c r="ATS4" s="57" t="e">
        <f>IF(ISBLANK(ATT1),"",IF(VLOOKUP(ATT1,Register,5,FALSE)=0,"",(VLOOKUP(ATT1,Register,5,FALSE))))</f>
        <v>#N/A</v>
      </c>
      <c r="ATT4" s="58"/>
      <c r="ATU4" s="7" t="str">
        <f t="shared" ref="ATU4" si="1227">"1." &amp; ATW$1&amp; ".2."</f>
        <v>1.406.2.</v>
      </c>
      <c r="ATV4" s="57" t="e">
        <f>IF(ISBLANK(ATW1),"",IF(VLOOKUP(ATW1,Register,5,FALSE)=0,"",(VLOOKUP(ATW1,Register,5,FALSE))))</f>
        <v>#N/A</v>
      </c>
      <c r="ATW4" s="58"/>
      <c r="ATX4" s="7" t="str">
        <f t="shared" ref="ATX4" si="1228">"1." &amp; ATZ$1&amp; ".2."</f>
        <v>1.407.2.</v>
      </c>
      <c r="ATY4" s="57" t="e">
        <f>IF(ISBLANK(ATZ1),"",IF(VLOOKUP(ATZ1,Register,5,FALSE)=0,"",(VLOOKUP(ATZ1,Register,5,FALSE))))</f>
        <v>#N/A</v>
      </c>
      <c r="ATZ4" s="58"/>
      <c r="AUA4" s="7" t="str">
        <f t="shared" ref="AUA4" si="1229">"1." &amp; AUC$1&amp; ".2."</f>
        <v>1.408.2.</v>
      </c>
      <c r="AUB4" s="57" t="e">
        <f>IF(ISBLANK(AUC1),"",IF(VLOOKUP(AUC1,Register,5,FALSE)=0,"",(VLOOKUP(AUC1,Register,5,FALSE))))</f>
        <v>#N/A</v>
      </c>
      <c r="AUC4" s="58"/>
      <c r="AUD4" s="7" t="str">
        <f t="shared" ref="AUD4" si="1230">"1." &amp; AUF$1&amp; ".2."</f>
        <v>1.409.2.</v>
      </c>
      <c r="AUE4" s="57" t="e">
        <f>IF(ISBLANK(AUF1),"",IF(VLOOKUP(AUF1,Register,5,FALSE)=0,"",(VLOOKUP(AUF1,Register,5,FALSE))))</f>
        <v>#N/A</v>
      </c>
      <c r="AUF4" s="58"/>
      <c r="AUG4" s="7" t="str">
        <f t="shared" ref="AUG4" si="1231">"1." &amp; AUI$1&amp; ".2."</f>
        <v>1.410.2.</v>
      </c>
      <c r="AUH4" s="57" t="e">
        <f>IF(ISBLANK(AUI1),"",IF(VLOOKUP(AUI1,Register,5,FALSE)=0,"",(VLOOKUP(AUI1,Register,5,FALSE))))</f>
        <v>#N/A</v>
      </c>
      <c r="AUI4" s="58"/>
      <c r="AUJ4" s="7" t="str">
        <f t="shared" ref="AUJ4" si="1232">"1." &amp; AUL$1&amp; ".2."</f>
        <v>1.411.2.</v>
      </c>
      <c r="AUK4" s="36" t="e">
        <f>IF(ISBLANK(AUL1),"",IF(VLOOKUP(AUL1,Register,5,FALSE)=0,"",(VLOOKUP(AUL1,Register,5,FALSE))))</f>
        <v>#N/A</v>
      </c>
      <c r="AUL4" s="37"/>
      <c r="AUM4" s="7" t="str">
        <f t="shared" ref="AUM4" si="1233">"1." &amp; AUO$1&amp; ".2."</f>
        <v>1.412.2.</v>
      </c>
      <c r="AUN4" s="36" t="e">
        <f>IF(ISBLANK(AUO1),"",IF(VLOOKUP(AUO1,Register,5,FALSE)=0,"",(VLOOKUP(AUO1,Register,5,FALSE))))</f>
        <v>#N/A</v>
      </c>
      <c r="AUO4" s="37"/>
      <c r="AUP4" s="7" t="str">
        <f t="shared" ref="AUP4" si="1234">"1." &amp; AUR$1&amp; ".2."</f>
        <v>1.413.2.</v>
      </c>
      <c r="AUQ4" s="36" t="e">
        <f>IF(ISBLANK(AUR1),"",IF(VLOOKUP(AUR1,Register,5,FALSE)=0,"",(VLOOKUP(AUR1,Register,5,FALSE))))</f>
        <v>#N/A</v>
      </c>
      <c r="AUR4" s="37"/>
      <c r="AUS4" s="7" t="str">
        <f t="shared" ref="AUS4" si="1235">"1." &amp; AUU$1&amp; ".2."</f>
        <v>1.414.2.</v>
      </c>
      <c r="AUT4" s="36" t="e">
        <f>IF(ISBLANK(AUU1),"",IF(VLOOKUP(AUU1,Register,5,FALSE)=0,"",(VLOOKUP(AUU1,Register,5,FALSE))))</f>
        <v>#N/A</v>
      </c>
      <c r="AUU4" s="37"/>
      <c r="AUV4" s="7" t="str">
        <f t="shared" ref="AUV4" si="1236">"1." &amp; AUX$1&amp; ".2."</f>
        <v>1.415.2.</v>
      </c>
      <c r="AUW4" s="36" t="e">
        <f>IF(ISBLANK(AUX1),"",IF(VLOOKUP(AUX1,Register,5,FALSE)=0,"",(VLOOKUP(AUX1,Register,5,FALSE))))</f>
        <v>#N/A</v>
      </c>
      <c r="AUX4" s="37"/>
      <c r="AUY4" s="7" t="str">
        <f t="shared" ref="AUY4" si="1237">"1." &amp; AVA$1&amp; ".2."</f>
        <v>1.416.2.</v>
      </c>
      <c r="AUZ4" s="36" t="e">
        <f>IF(ISBLANK(AVA1),"",IF(VLOOKUP(AVA1,Register,5,FALSE)=0,"",(VLOOKUP(AVA1,Register,5,FALSE))))</f>
        <v>#N/A</v>
      </c>
      <c r="AVA4" s="37"/>
      <c r="AVB4" s="7" t="str">
        <f t="shared" ref="AVB4" si="1238">"1." &amp; AVD$1&amp; ".2."</f>
        <v>1.417.2.</v>
      </c>
      <c r="AVC4" s="36" t="e">
        <f>IF(ISBLANK(AVD1),"",IF(VLOOKUP(AVD1,Register,5,FALSE)=0,"",(VLOOKUP(AVD1,Register,5,FALSE))))</f>
        <v>#N/A</v>
      </c>
      <c r="AVD4" s="37"/>
      <c r="AVE4" s="7" t="str">
        <f t="shared" ref="AVE4" si="1239">"1." &amp; AVG$1&amp; ".2."</f>
        <v>1.418.2.</v>
      </c>
      <c r="AVF4" s="36" t="e">
        <f>IF(ISBLANK(AVG1),"",IF(VLOOKUP(AVG1,Register,5,FALSE)=0,"",(VLOOKUP(AVG1,Register,5,FALSE))))</f>
        <v>#N/A</v>
      </c>
      <c r="AVG4" s="37"/>
      <c r="AVH4" s="7" t="str">
        <f t="shared" ref="AVH4" si="1240">"1." &amp; AVJ$1&amp; ".2."</f>
        <v>1.419.2.</v>
      </c>
      <c r="AVI4" s="57" t="e">
        <f>IF(ISBLANK(AVJ1),"",IF(VLOOKUP(AVJ1,Register,5,FALSE)=0,"",(VLOOKUP(AVJ1,Register,5,FALSE))))</f>
        <v>#N/A</v>
      </c>
      <c r="AVJ4" s="58"/>
      <c r="AVK4" s="7" t="str">
        <f t="shared" ref="AVK4" si="1241">"1." &amp; AVM$1&amp; ".2."</f>
        <v>1.420.2.</v>
      </c>
      <c r="AVL4" s="57" t="e">
        <f>IF(ISBLANK(AVM1),"",IF(VLOOKUP(AVM1,Register,5,FALSE)=0,"",(VLOOKUP(AVM1,Register,5,FALSE))))</f>
        <v>#N/A</v>
      </c>
      <c r="AVM4" s="58"/>
      <c r="AVN4" s="36"/>
      <c r="AVO4" s="36"/>
      <c r="AVP4" s="36"/>
      <c r="AVQ4" s="7"/>
      <c r="AVR4" s="36"/>
      <c r="AVS4" s="37"/>
      <c r="AVT4" s="7"/>
      <c r="AVU4" s="57"/>
      <c r="AVV4" s="58"/>
      <c r="AVW4" s="7"/>
      <c r="AVX4" s="57"/>
      <c r="AVY4" s="58"/>
      <c r="AVZ4" s="7"/>
      <c r="AWA4" s="57"/>
      <c r="AWB4" s="58"/>
      <c r="AWC4" s="7"/>
      <c r="AWD4" s="57"/>
      <c r="AWE4" s="58"/>
      <c r="AWF4" s="7"/>
      <c r="AWG4" s="57"/>
      <c r="AWH4" s="58"/>
      <c r="AWI4" s="7"/>
      <c r="AWJ4" s="57"/>
      <c r="AWK4" s="58"/>
      <c r="AWL4" s="7"/>
      <c r="AWM4" s="57"/>
      <c r="AWN4" s="58"/>
      <c r="AWO4" s="7"/>
      <c r="AWP4" s="57"/>
      <c r="AWQ4" s="58"/>
      <c r="AWR4" s="7"/>
      <c r="AWS4" s="57"/>
      <c r="AWT4" s="58"/>
      <c r="AWU4" s="7"/>
      <c r="AWV4" s="57"/>
      <c r="AWW4" s="58"/>
      <c r="AWX4" s="7"/>
      <c r="AWY4" s="57"/>
      <c r="AWZ4" s="58"/>
      <c r="AXA4" s="7"/>
      <c r="AXB4" s="57"/>
      <c r="AXC4" s="58"/>
      <c r="AXD4" s="7"/>
      <c r="AXE4" s="57"/>
      <c r="AXF4" s="58"/>
      <c r="AXG4" s="7"/>
      <c r="AXH4" s="57"/>
      <c r="AXI4" s="58"/>
      <c r="AXJ4" s="7"/>
      <c r="AXK4" s="57"/>
      <c r="AXL4" s="58"/>
      <c r="AXM4" s="7"/>
      <c r="AXN4" s="57"/>
      <c r="AXO4" s="58"/>
      <c r="AXP4" s="7"/>
      <c r="AXQ4" s="57"/>
      <c r="AXR4" s="58"/>
      <c r="AXS4" s="7"/>
      <c r="AXT4" s="57"/>
      <c r="AXU4" s="58"/>
      <c r="AXV4" s="7"/>
      <c r="AXW4" s="57"/>
      <c r="AXX4" s="58"/>
      <c r="AXY4" s="7"/>
      <c r="AXZ4" s="57"/>
      <c r="AYA4" s="58"/>
      <c r="AYB4" s="7"/>
      <c r="AYC4" s="57"/>
      <c r="AYD4" s="58"/>
      <c r="AYE4" s="7"/>
      <c r="AYF4" s="57"/>
      <c r="AYG4" s="58"/>
      <c r="AYH4" s="7"/>
      <c r="AYI4" s="57"/>
      <c r="AYJ4" s="58"/>
      <c r="AYK4" s="7"/>
      <c r="AYL4" s="57"/>
      <c r="AYM4" s="58"/>
      <c r="AYN4" s="7"/>
      <c r="AYO4" s="57"/>
      <c r="AYP4" s="58"/>
      <c r="AYQ4" s="7"/>
      <c r="AYR4" s="57"/>
      <c r="AYS4" s="58"/>
      <c r="AYT4" s="7"/>
      <c r="AYU4" s="57"/>
      <c r="AYV4" s="58"/>
      <c r="AYW4" s="7"/>
      <c r="AYX4" s="57"/>
      <c r="AYY4" s="58"/>
      <c r="AYZ4" s="7"/>
      <c r="AZA4" s="57"/>
      <c r="AZB4" s="58"/>
      <c r="AZC4" s="7"/>
      <c r="AZD4" s="57"/>
      <c r="AZE4" s="58"/>
      <c r="AZF4" s="7"/>
      <c r="AZG4" s="57"/>
      <c r="AZH4" s="58"/>
      <c r="AZI4" s="7"/>
      <c r="AZJ4" s="57"/>
      <c r="AZK4" s="58"/>
      <c r="AZL4" s="7"/>
      <c r="AZM4" s="57"/>
      <c r="AZN4" s="58"/>
      <c r="AZO4" s="7"/>
      <c r="AZP4" s="57"/>
      <c r="AZQ4" s="58"/>
      <c r="AZR4" s="7"/>
      <c r="AZS4" s="57"/>
      <c r="AZT4" s="58"/>
      <c r="AZU4" s="7"/>
      <c r="AZV4" s="57"/>
      <c r="AZW4" s="58"/>
      <c r="AZX4" s="7"/>
      <c r="AZY4" s="57"/>
      <c r="AZZ4" s="58"/>
      <c r="BAA4" s="7"/>
      <c r="BAB4" s="57"/>
      <c r="BAC4" s="58"/>
      <c r="BAD4" s="7"/>
      <c r="BAE4" s="57"/>
      <c r="BAF4" s="58"/>
      <c r="BAG4" s="7"/>
      <c r="BAH4" s="57"/>
      <c r="BAI4" s="58"/>
      <c r="BAJ4" s="7"/>
      <c r="BAK4" s="57"/>
      <c r="BAL4" s="58"/>
      <c r="BAM4" s="7"/>
      <c r="BAN4" s="57"/>
      <c r="BAO4" s="58"/>
      <c r="BAP4" s="7"/>
      <c r="BAQ4" s="57"/>
      <c r="BAR4" s="58"/>
      <c r="BAS4" s="7"/>
      <c r="BAT4" s="57"/>
      <c r="BAU4" s="58"/>
      <c r="BAV4" s="7"/>
      <c r="BAW4" s="57"/>
      <c r="BAX4" s="58"/>
      <c r="BAY4" s="7"/>
      <c r="BAZ4" s="57"/>
      <c r="BBA4" s="58"/>
      <c r="BBB4" s="7"/>
      <c r="BBC4" s="57"/>
      <c r="BBD4" s="58"/>
      <c r="BBE4" s="7"/>
      <c r="BBF4" s="57"/>
      <c r="BBG4" s="58"/>
      <c r="BBH4" s="7"/>
      <c r="BBI4" s="57"/>
      <c r="BBJ4" s="58"/>
      <c r="BBK4" s="7"/>
      <c r="BBL4" s="57"/>
      <c r="BBM4" s="58"/>
      <c r="BBN4" s="7"/>
      <c r="BBO4" s="57"/>
      <c r="BBP4" s="58"/>
      <c r="BBQ4" s="7"/>
      <c r="BBR4" s="57"/>
      <c r="BBS4" s="58"/>
      <c r="BBT4" s="7"/>
      <c r="BBU4" s="57"/>
      <c r="BBV4" s="58"/>
      <c r="BBW4" s="7"/>
      <c r="BBX4" s="57"/>
      <c r="BBY4" s="58"/>
      <c r="BBZ4" s="7"/>
      <c r="BCA4" s="57"/>
      <c r="BCB4" s="58"/>
      <c r="BCC4" s="7"/>
      <c r="BCD4" s="57"/>
      <c r="BCE4" s="58"/>
      <c r="BCF4" s="7"/>
      <c r="BCG4" s="57"/>
      <c r="BCH4" s="58"/>
      <c r="BCI4" s="7"/>
      <c r="BCJ4" s="57"/>
      <c r="BCK4" s="58"/>
      <c r="BCL4" s="7"/>
      <c r="BCM4" s="57"/>
      <c r="BCN4" s="58"/>
      <c r="BCO4" s="7"/>
      <c r="BCP4" s="57"/>
      <c r="BCQ4" s="58"/>
      <c r="BCR4" s="7"/>
      <c r="BCS4" s="57"/>
      <c r="BCT4" s="58"/>
      <c r="BCU4" s="7"/>
      <c r="BCV4" s="57"/>
      <c r="BCW4" s="58"/>
      <c r="BCX4" s="7"/>
      <c r="BCY4" s="57"/>
      <c r="BCZ4" s="58"/>
      <c r="BDA4" s="7"/>
      <c r="BDB4" s="57"/>
      <c r="BDC4" s="58"/>
      <c r="BDD4" s="7"/>
      <c r="BDE4" s="57"/>
      <c r="BDF4" s="58"/>
      <c r="BDG4" s="7"/>
      <c r="BDH4" s="57"/>
      <c r="BDI4" s="58"/>
      <c r="BDJ4" s="7"/>
      <c r="BDK4" s="57"/>
      <c r="BDL4" s="58"/>
      <c r="BDM4" s="7"/>
      <c r="BDN4" s="57"/>
      <c r="BDO4" s="58"/>
      <c r="BDP4" s="7"/>
      <c r="BDQ4" s="57"/>
      <c r="BDR4" s="58"/>
      <c r="BDS4" s="7"/>
      <c r="BDT4" s="57"/>
      <c r="BDU4" s="58"/>
      <c r="BDV4" s="7"/>
      <c r="BDW4" s="57"/>
      <c r="BDX4" s="58"/>
      <c r="BDY4" s="7"/>
      <c r="BDZ4" s="57"/>
      <c r="BEA4" s="58"/>
      <c r="BEB4" s="7"/>
      <c r="BEC4" s="57"/>
      <c r="BED4" s="58"/>
      <c r="BEE4" s="7"/>
      <c r="BEF4" s="57"/>
      <c r="BEG4" s="58"/>
      <c r="BEH4" s="7"/>
      <c r="BEI4" s="57"/>
      <c r="BEJ4" s="58"/>
      <c r="BEK4" s="7"/>
      <c r="BEL4" s="57"/>
      <c r="BEM4" s="58"/>
      <c r="BEN4" s="7"/>
      <c r="BEO4" s="57"/>
      <c r="BEP4" s="58"/>
      <c r="BEQ4" s="7"/>
      <c r="BER4" s="57"/>
      <c r="BES4" s="58"/>
      <c r="BET4" s="7"/>
      <c r="BEU4" s="57"/>
      <c r="BEV4" s="58"/>
      <c r="BEW4" s="7"/>
      <c r="BEX4" s="57"/>
      <c r="BEY4" s="58"/>
      <c r="BEZ4" s="7"/>
      <c r="BFA4" s="57"/>
      <c r="BFB4" s="58"/>
      <c r="BFC4" s="7"/>
      <c r="BFD4" s="57"/>
      <c r="BFE4" s="58"/>
      <c r="BFF4" s="7"/>
      <c r="BFG4" s="57"/>
      <c r="BFH4" s="58"/>
      <c r="BFI4" s="7"/>
      <c r="BFJ4" s="57"/>
      <c r="BFK4" s="58"/>
      <c r="BFL4" s="7"/>
      <c r="BFM4" s="57"/>
      <c r="BFN4" s="58"/>
      <c r="BFO4" s="7"/>
      <c r="BFP4" s="57"/>
      <c r="BFQ4" s="58"/>
      <c r="BFR4" s="7"/>
      <c r="BFS4" s="57"/>
      <c r="BFT4" s="58"/>
      <c r="BFU4" s="7"/>
      <c r="BFV4" s="57"/>
      <c r="BFW4" s="58"/>
      <c r="BFX4" s="7"/>
      <c r="BFY4" s="57"/>
      <c r="BFZ4" s="58"/>
      <c r="BGA4" s="7"/>
      <c r="BGB4" s="57"/>
      <c r="BGC4" s="58"/>
      <c r="BGD4" s="7"/>
      <c r="BGE4" s="57"/>
      <c r="BGF4" s="58"/>
      <c r="BGG4" s="7"/>
      <c r="BGH4" s="57"/>
      <c r="BGI4" s="58"/>
      <c r="BGJ4" s="7"/>
      <c r="BGK4" s="57"/>
      <c r="BGL4" s="58"/>
      <c r="BGM4" s="7"/>
      <c r="BGN4" s="57"/>
      <c r="BGO4" s="58"/>
      <c r="BGP4" s="7"/>
      <c r="BGQ4" s="57"/>
      <c r="BGR4" s="58"/>
      <c r="BGS4" s="7"/>
      <c r="BGT4" s="57"/>
      <c r="BGU4" s="58"/>
      <c r="BGV4" s="7"/>
      <c r="BGW4" s="57"/>
      <c r="BGX4" s="58"/>
      <c r="BGY4" s="7"/>
      <c r="BGZ4" s="57"/>
      <c r="BHA4" s="58"/>
      <c r="BHB4" s="7"/>
      <c r="BHC4" s="57"/>
      <c r="BHD4" s="58"/>
      <c r="BHE4" s="7"/>
      <c r="BHF4" s="57"/>
      <c r="BHG4" s="58"/>
      <c r="BHH4" s="7"/>
      <c r="BHI4" s="57"/>
      <c r="BHJ4" s="58"/>
      <c r="BHK4" s="7"/>
      <c r="BHL4" s="57"/>
      <c r="BHM4" s="58"/>
      <c r="BHN4" s="7"/>
      <c r="BHO4" s="57"/>
      <c r="BHP4" s="58"/>
      <c r="BHQ4" s="7"/>
      <c r="BHR4" s="57"/>
      <c r="BHS4" s="58"/>
      <c r="BHT4" s="7"/>
      <c r="BHU4" s="57"/>
      <c r="BHV4" s="58"/>
      <c r="BHW4" s="7"/>
      <c r="BHX4" s="57"/>
      <c r="BHY4" s="58"/>
      <c r="BHZ4" s="7"/>
      <c r="BIA4" s="57"/>
      <c r="BIB4" s="58"/>
      <c r="BIC4" s="7"/>
      <c r="BID4" s="57"/>
      <c r="BIE4" s="58"/>
      <c r="BIF4" s="7"/>
      <c r="BIG4" s="57"/>
      <c r="BIH4" s="58"/>
      <c r="BII4" s="7"/>
      <c r="BIJ4" s="57"/>
      <c r="BIK4" s="58"/>
      <c r="BIL4" s="7"/>
      <c r="BIM4" s="57"/>
      <c r="BIN4" s="58"/>
      <c r="BIO4" s="7"/>
      <c r="BIP4" s="57"/>
      <c r="BIQ4" s="58"/>
      <c r="BIR4" s="7"/>
      <c r="BIS4" s="57"/>
      <c r="BIT4" s="58"/>
      <c r="BIU4" s="7"/>
      <c r="BIV4" s="57"/>
      <c r="BIW4" s="58"/>
      <c r="BIX4" s="7"/>
      <c r="BIY4" s="57"/>
      <c r="BIZ4" s="58"/>
      <c r="BJA4" s="7"/>
      <c r="BJB4" s="57"/>
      <c r="BJC4" s="58"/>
      <c r="BJD4" s="7"/>
      <c r="BJE4" s="57"/>
      <c r="BJF4" s="58"/>
      <c r="BJG4" s="7"/>
      <c r="BJH4" s="57"/>
      <c r="BJI4" s="58"/>
      <c r="BJJ4" s="7"/>
      <c r="BJK4" s="57"/>
      <c r="BJL4" s="58"/>
      <c r="BJM4" s="7"/>
      <c r="BJN4" s="57"/>
      <c r="BJO4" s="58"/>
      <c r="BJP4" s="7"/>
      <c r="BJQ4" s="57"/>
      <c r="BJR4" s="58"/>
      <c r="BJS4" s="7"/>
      <c r="BJT4" s="57"/>
      <c r="BJU4" s="58"/>
      <c r="BJV4" s="7"/>
      <c r="BJW4" s="57"/>
      <c r="BJX4" s="58"/>
      <c r="BJY4" s="7"/>
      <c r="BJZ4" s="57"/>
      <c r="BKA4" s="58"/>
      <c r="BKB4" s="7"/>
      <c r="BKC4" s="57"/>
      <c r="BKD4" s="58"/>
      <c r="BKE4" s="7"/>
      <c r="BKF4" s="57"/>
      <c r="BKG4" s="58"/>
      <c r="BKH4" s="7"/>
      <c r="BKI4" s="57"/>
      <c r="BKJ4" s="58"/>
      <c r="BKK4" s="7"/>
      <c r="BKL4" s="57"/>
      <c r="BKM4" s="58"/>
      <c r="BKN4" s="7"/>
      <c r="BKO4" s="57"/>
      <c r="BKP4" s="58"/>
      <c r="BKQ4" s="7"/>
      <c r="BKR4" s="57"/>
      <c r="BKS4" s="58"/>
      <c r="BKT4" s="7"/>
      <c r="BKU4" s="57"/>
      <c r="BKV4" s="58"/>
      <c r="BKW4" s="7"/>
      <c r="BKX4" s="57"/>
      <c r="BKY4" s="58"/>
      <c r="BKZ4" s="7"/>
      <c r="BLA4" s="57"/>
      <c r="BLB4" s="58"/>
      <c r="BLC4" s="7"/>
      <c r="BLD4" s="57"/>
      <c r="BLE4" s="58"/>
      <c r="BLF4" s="7"/>
      <c r="BLG4" s="57"/>
      <c r="BLH4" s="58"/>
      <c r="BLI4" s="7"/>
      <c r="BLJ4" s="57"/>
      <c r="BLK4" s="58"/>
      <c r="BLL4" s="7"/>
      <c r="BLM4" s="57"/>
      <c r="BLN4" s="58"/>
      <c r="BLO4" s="7"/>
      <c r="BLP4" s="57"/>
      <c r="BLQ4" s="58"/>
      <c r="BLR4" s="7"/>
      <c r="BLS4" s="57"/>
      <c r="BLT4" s="58"/>
      <c r="BLU4" s="7"/>
      <c r="BLV4" s="57"/>
      <c r="BLW4" s="58"/>
      <c r="BLX4" s="7"/>
      <c r="BLY4" s="57"/>
      <c r="BLZ4" s="58"/>
      <c r="BMA4" s="7"/>
      <c r="BMB4" s="57"/>
      <c r="BMC4" s="58"/>
      <c r="BMD4" s="7"/>
      <c r="BME4" s="57"/>
      <c r="BMF4" s="58"/>
      <c r="BMG4" s="7"/>
      <c r="BMH4" s="57"/>
      <c r="BMI4" s="58"/>
      <c r="BMJ4" s="7"/>
      <c r="BMK4" s="57"/>
      <c r="BML4" s="58"/>
      <c r="BMM4" s="7"/>
      <c r="BMN4" s="57"/>
      <c r="BMO4" s="58"/>
      <c r="BMP4" s="7"/>
      <c r="BMQ4" s="57"/>
      <c r="BMR4" s="58"/>
      <c r="BMS4" s="7"/>
      <c r="BMT4" s="57"/>
      <c r="BMU4" s="58"/>
      <c r="BMV4" s="7"/>
      <c r="BMW4" s="57"/>
      <c r="BMX4" s="58"/>
      <c r="BMY4" s="7"/>
      <c r="BMZ4" s="57"/>
      <c r="BNA4" s="58"/>
      <c r="BNB4" s="7"/>
      <c r="BNC4" s="57"/>
      <c r="BND4" s="58"/>
      <c r="BNE4" s="7"/>
      <c r="BNF4" s="57"/>
      <c r="BNG4" s="58"/>
      <c r="BNH4" s="7"/>
      <c r="BNI4" s="57"/>
      <c r="BNJ4" s="58"/>
      <c r="BNK4" s="7"/>
      <c r="BNL4" s="57"/>
      <c r="BNM4" s="58"/>
      <c r="BNN4" s="7"/>
      <c r="BNO4" s="57"/>
      <c r="BNP4" s="58"/>
      <c r="BNQ4" s="7"/>
      <c r="BNR4" s="57"/>
      <c r="BNS4" s="58"/>
      <c r="BNT4" s="7"/>
      <c r="BNU4" s="57"/>
      <c r="BNV4" s="58"/>
      <c r="BNW4" s="7"/>
      <c r="BNX4" s="57"/>
      <c r="BNY4" s="58"/>
      <c r="BNZ4" s="7"/>
      <c r="BOA4" s="57"/>
      <c r="BOB4" s="58"/>
      <c r="BOC4" s="7"/>
      <c r="BOD4" s="57"/>
      <c r="BOE4" s="58"/>
      <c r="BOF4" s="7"/>
      <c r="BOG4" s="57"/>
      <c r="BOH4" s="58"/>
      <c r="BOI4" s="7"/>
      <c r="BOJ4" s="57"/>
      <c r="BOK4" s="58"/>
      <c r="BOL4" s="7"/>
      <c r="BOM4" s="57"/>
      <c r="BON4" s="58"/>
      <c r="BOO4" s="7"/>
      <c r="BOP4" s="57"/>
      <c r="BOQ4" s="58"/>
      <c r="BOR4" s="7"/>
      <c r="BOS4" s="57"/>
      <c r="BOT4" s="58"/>
      <c r="BOU4" s="7"/>
      <c r="BOV4" s="57"/>
      <c r="BOW4" s="58"/>
      <c r="BOX4" s="7"/>
      <c r="BOY4" s="57"/>
      <c r="BOZ4" s="58"/>
      <c r="BPA4" s="7"/>
      <c r="BPB4" s="57"/>
      <c r="BPC4" s="58"/>
      <c r="BPD4" s="7"/>
      <c r="BPE4" s="57"/>
      <c r="BPF4" s="58"/>
      <c r="BPG4" s="7"/>
      <c r="BPH4" s="57"/>
      <c r="BPI4" s="58"/>
      <c r="BPJ4" s="7"/>
      <c r="BPK4" s="57"/>
      <c r="BPL4" s="58"/>
      <c r="BPM4" s="7"/>
      <c r="BPN4" s="57"/>
      <c r="BPO4" s="58"/>
      <c r="BPP4" s="7"/>
      <c r="BPQ4" s="57"/>
      <c r="BPR4" s="58"/>
      <c r="BPS4" s="7"/>
      <c r="BPT4" s="57"/>
      <c r="BPU4" s="58"/>
      <c r="BPV4" s="7"/>
      <c r="BPW4" s="57"/>
      <c r="BPX4" s="58"/>
      <c r="BPY4" s="7"/>
      <c r="BPZ4" s="57"/>
      <c r="BQA4" s="58"/>
      <c r="BQB4" s="7"/>
      <c r="BQC4" s="57"/>
      <c r="BQD4" s="58"/>
      <c r="BQE4" s="7"/>
      <c r="BQF4" s="57"/>
      <c r="BQG4" s="58"/>
      <c r="BQH4" s="7"/>
      <c r="BQI4" s="57"/>
      <c r="BQJ4" s="58"/>
      <c r="BQK4" s="7"/>
      <c r="BQL4" s="57"/>
      <c r="BQM4" s="58"/>
      <c r="BQN4" s="7"/>
      <c r="BQO4" s="57"/>
      <c r="BQP4" s="58"/>
      <c r="BQQ4" s="7"/>
      <c r="BQR4" s="57"/>
      <c r="BQS4" s="58"/>
      <c r="BQT4" s="7"/>
      <c r="BQU4" s="57"/>
      <c r="BQV4" s="58"/>
      <c r="BQW4" s="7"/>
      <c r="BQX4" s="57"/>
      <c r="BQY4" s="58"/>
      <c r="BQZ4" s="7"/>
      <c r="BRA4" s="57"/>
      <c r="BRB4" s="58"/>
      <c r="BRC4" s="7"/>
      <c r="BRD4" s="57"/>
      <c r="BRE4" s="58"/>
      <c r="BRF4" s="7"/>
      <c r="BRG4" s="57"/>
      <c r="BRH4" s="58"/>
      <c r="BRI4" s="7"/>
      <c r="BRJ4" s="57"/>
      <c r="BRK4" s="58"/>
      <c r="BRL4" s="7"/>
      <c r="BRM4" s="57"/>
      <c r="BRN4" s="58"/>
      <c r="BRO4" s="7"/>
      <c r="BRP4" s="57"/>
      <c r="BRQ4" s="58"/>
      <c r="BRR4" s="7"/>
      <c r="BRS4" s="57"/>
      <c r="BRT4" s="58"/>
      <c r="BRU4" s="7"/>
      <c r="BRV4" s="57"/>
      <c r="BRW4" s="58"/>
      <c r="BRX4" s="7"/>
      <c r="BRY4" s="57"/>
      <c r="BRZ4" s="58"/>
      <c r="BSA4" s="7"/>
      <c r="BSB4" s="57"/>
      <c r="BSC4" s="58"/>
      <c r="BSD4" s="7"/>
      <c r="BSE4" s="57"/>
      <c r="BSF4" s="58"/>
      <c r="BSG4" s="7"/>
      <c r="BSH4" s="57"/>
      <c r="BSI4" s="58"/>
      <c r="BSJ4" s="7"/>
      <c r="BSK4" s="57"/>
      <c r="BSL4" s="58"/>
      <c r="BSM4" s="7"/>
      <c r="BSN4" s="57"/>
      <c r="BSO4" s="58"/>
      <c r="BSP4" s="7"/>
      <c r="BSQ4" s="57"/>
      <c r="BSR4" s="58"/>
      <c r="BSS4" s="7"/>
      <c r="BST4" s="57"/>
      <c r="BSU4" s="58"/>
      <c r="BSV4" s="7"/>
      <c r="BSW4" s="57"/>
      <c r="BSX4" s="58"/>
      <c r="BSY4" s="7"/>
      <c r="BSZ4" s="57"/>
      <c r="BTA4" s="58"/>
      <c r="BTB4" s="7"/>
      <c r="BTC4" s="57"/>
      <c r="BTD4" s="58"/>
      <c r="BTE4" s="7"/>
      <c r="BTF4" s="57"/>
      <c r="BTG4" s="58"/>
      <c r="BTH4" s="7"/>
      <c r="BTI4" s="57"/>
      <c r="BTJ4" s="58"/>
      <c r="BTK4" s="7"/>
      <c r="BTL4" s="57"/>
      <c r="BTM4" s="58"/>
      <c r="BTN4" s="7"/>
      <c r="BTO4" s="57"/>
      <c r="BTP4" s="58"/>
      <c r="BTQ4" s="7"/>
      <c r="BTR4" s="57"/>
      <c r="BTS4" s="58"/>
      <c r="BTT4" s="7"/>
      <c r="BTU4" s="57"/>
      <c r="BTV4" s="58"/>
      <c r="BTW4" s="7"/>
      <c r="BTX4" s="57"/>
      <c r="BTY4" s="58"/>
      <c r="BTZ4" s="7"/>
      <c r="BUA4" s="57"/>
      <c r="BUB4" s="58"/>
      <c r="BUC4" s="7"/>
      <c r="BUD4" s="57"/>
      <c r="BUE4" s="58"/>
      <c r="BUF4" s="7"/>
      <c r="BUG4" s="57"/>
      <c r="BUH4" s="58"/>
      <c r="BUI4" s="7"/>
      <c r="BUJ4" s="57"/>
      <c r="BUK4" s="58"/>
      <c r="BUL4" s="7"/>
      <c r="BUM4" s="57"/>
      <c r="BUN4" s="58"/>
      <c r="BUO4" s="7"/>
      <c r="BUP4" s="57"/>
      <c r="BUQ4" s="58"/>
      <c r="BUR4" s="7"/>
      <c r="BUS4" s="57"/>
      <c r="BUT4" s="58"/>
      <c r="BUU4" s="7"/>
      <c r="BUV4" s="57"/>
      <c r="BUW4" s="58"/>
      <c r="BUX4" s="7"/>
      <c r="BUY4" s="57"/>
      <c r="BUZ4" s="58"/>
      <c r="BVA4" s="7"/>
      <c r="BVB4" s="57"/>
      <c r="BVC4" s="58"/>
      <c r="BVD4" s="7"/>
      <c r="BVE4" s="57"/>
      <c r="BVF4" s="58"/>
      <c r="BVG4" s="7"/>
      <c r="BVH4" s="57"/>
      <c r="BVI4" s="58"/>
      <c r="BVJ4" s="7"/>
      <c r="BVK4" s="57"/>
      <c r="BVL4" s="58"/>
      <c r="BVM4" s="7"/>
      <c r="BVN4" s="57"/>
      <c r="BVO4" s="58"/>
      <c r="BVP4" s="7"/>
      <c r="BVQ4" s="57"/>
      <c r="BVR4" s="58"/>
      <c r="BVS4" s="7"/>
      <c r="BVT4" s="57"/>
      <c r="BVU4" s="58"/>
      <c r="BVV4" s="7"/>
      <c r="BVW4" s="57"/>
      <c r="BVX4" s="58"/>
      <c r="BVY4" s="7"/>
      <c r="BVZ4" s="57"/>
      <c r="BWA4" s="58"/>
      <c r="BWB4" s="7"/>
      <c r="BWC4" s="57"/>
      <c r="BWD4" s="58"/>
      <c r="BWE4" s="7"/>
      <c r="BWF4" s="57"/>
      <c r="BWG4" s="58"/>
      <c r="BWH4" s="7"/>
      <c r="BWI4" s="57"/>
      <c r="BWJ4" s="58"/>
      <c r="BWK4" s="7"/>
      <c r="BWL4" s="57"/>
      <c r="BWM4" s="58"/>
      <c r="BWN4" s="7"/>
      <c r="BWO4" s="57"/>
      <c r="BWP4" s="58"/>
      <c r="BWQ4" s="7"/>
      <c r="BWR4" s="57"/>
      <c r="BWS4" s="58"/>
      <c r="BWT4" s="7"/>
      <c r="BWU4" s="57"/>
      <c r="BWV4" s="58"/>
      <c r="BWW4" s="7"/>
      <c r="BWX4" s="57"/>
      <c r="BWY4" s="58"/>
      <c r="BWZ4" s="7"/>
      <c r="BXA4" s="57"/>
      <c r="BXB4" s="58"/>
      <c r="BXC4" s="7"/>
      <c r="BXD4" s="57"/>
      <c r="BXE4" s="58"/>
      <c r="BXF4" s="7"/>
      <c r="BXG4" s="57"/>
      <c r="BXH4" s="58"/>
      <c r="BXI4" s="7"/>
      <c r="BXJ4" s="57"/>
      <c r="BXK4" s="58"/>
      <c r="BXL4" s="7"/>
      <c r="BXM4" s="57"/>
      <c r="BXN4" s="58"/>
      <c r="BXO4" s="7"/>
      <c r="BXP4" s="57"/>
      <c r="BXQ4" s="58"/>
      <c r="BXR4" s="7"/>
      <c r="BXS4" s="57"/>
      <c r="BXT4" s="58"/>
      <c r="BXU4" s="7"/>
      <c r="BXV4" s="57"/>
      <c r="BXW4" s="58"/>
      <c r="BXX4" s="7"/>
      <c r="BXY4" s="57"/>
      <c r="BXZ4" s="58"/>
      <c r="BYA4" s="7"/>
      <c r="BYB4" s="57"/>
      <c r="BYC4" s="58"/>
      <c r="BYD4" s="7"/>
      <c r="BYE4" s="57"/>
      <c r="BYF4" s="58"/>
      <c r="BYG4" s="7"/>
      <c r="BYH4" s="57"/>
      <c r="BYI4" s="58"/>
      <c r="BYJ4" s="7"/>
      <c r="BYK4" s="57"/>
      <c r="BYL4" s="58"/>
      <c r="BYM4" s="7"/>
      <c r="BYN4" s="57"/>
      <c r="BYO4" s="58"/>
      <c r="BYP4" s="7"/>
      <c r="BYQ4" s="57"/>
      <c r="BYR4" s="58"/>
      <c r="BYS4" s="7"/>
      <c r="BYT4" s="57"/>
      <c r="BYU4" s="58"/>
      <c r="BYV4" s="7"/>
      <c r="BYW4" s="57"/>
      <c r="BYX4" s="58"/>
      <c r="BYY4" s="7"/>
      <c r="BYZ4" s="57"/>
      <c r="BZA4" s="58"/>
      <c r="BZB4" s="7"/>
      <c r="BZC4" s="57"/>
      <c r="BZD4" s="58"/>
      <c r="BZE4" s="7"/>
      <c r="BZF4" s="57"/>
      <c r="BZG4" s="58"/>
      <c r="BZH4" s="7"/>
      <c r="BZI4" s="57"/>
      <c r="BZJ4" s="58"/>
      <c r="BZK4" s="7"/>
      <c r="BZL4" s="57"/>
      <c r="BZM4" s="58"/>
      <c r="BZN4" s="7"/>
      <c r="BZO4" s="57"/>
      <c r="BZP4" s="58"/>
      <c r="BZQ4" s="7"/>
      <c r="BZR4" s="57"/>
      <c r="BZS4" s="58"/>
      <c r="BZT4" s="7"/>
      <c r="BZU4" s="57"/>
      <c r="BZV4" s="58"/>
      <c r="BZW4" s="7"/>
      <c r="BZX4" s="57"/>
      <c r="BZY4" s="58"/>
      <c r="BZZ4" s="7"/>
      <c r="CAA4" s="57"/>
      <c r="CAB4" s="58"/>
      <c r="CAC4" s="7"/>
      <c r="CAD4" s="57"/>
      <c r="CAE4" s="58"/>
      <c r="CAF4" s="7"/>
      <c r="CAG4" s="57"/>
      <c r="CAH4" s="58"/>
      <c r="CAI4" s="7"/>
      <c r="CAJ4" s="57"/>
      <c r="CAK4" s="58"/>
      <c r="CAL4" s="7"/>
      <c r="CAM4" s="57"/>
      <c r="CAN4" s="58"/>
      <c r="CAO4" s="7"/>
      <c r="CAP4" s="57"/>
      <c r="CAQ4" s="58"/>
      <c r="CAR4" s="7"/>
      <c r="CAS4" s="57"/>
      <c r="CAT4" s="58"/>
      <c r="CAU4" s="7"/>
      <c r="CAV4" s="57"/>
      <c r="CAW4" s="58"/>
      <c r="CAX4" s="7"/>
      <c r="CAY4" s="57"/>
      <c r="CAZ4" s="58"/>
      <c r="CBA4" s="7"/>
      <c r="CBB4" s="57"/>
      <c r="CBC4" s="58"/>
      <c r="CBD4" s="7"/>
      <c r="CBE4" s="57"/>
      <c r="CBF4" s="58"/>
      <c r="CBG4" s="7"/>
      <c r="CBH4" s="57"/>
      <c r="CBI4" s="58"/>
      <c r="CBJ4" s="7"/>
      <c r="CBK4" s="57"/>
      <c r="CBL4" s="58"/>
      <c r="CBM4" s="7"/>
      <c r="CBN4" s="57"/>
      <c r="CBO4" s="58"/>
      <c r="CBP4" s="7"/>
      <c r="CBQ4" s="57"/>
      <c r="CBR4" s="58"/>
      <c r="CBS4" s="7"/>
      <c r="CBT4" s="57"/>
      <c r="CBU4" s="58"/>
      <c r="CBV4" s="7"/>
      <c r="CBW4" s="57"/>
      <c r="CBX4" s="58"/>
      <c r="CBY4" s="7"/>
      <c r="CBZ4" s="57"/>
      <c r="CCA4" s="58"/>
      <c r="CCB4" s="7"/>
      <c r="CCC4" s="57"/>
      <c r="CCD4" s="58"/>
      <c r="CCE4" s="7"/>
      <c r="CCF4" s="57"/>
      <c r="CCG4" s="58"/>
      <c r="CCH4" s="7"/>
      <c r="CCI4" s="57"/>
      <c r="CCJ4" s="58"/>
      <c r="CCK4" s="7"/>
      <c r="CCL4" s="57"/>
      <c r="CCM4" s="58"/>
      <c r="CCN4" s="7"/>
      <c r="CCO4" s="57"/>
      <c r="CCP4" s="58"/>
      <c r="CCQ4" s="7"/>
      <c r="CCR4" s="57"/>
      <c r="CCS4" s="58"/>
      <c r="CCT4" s="7"/>
      <c r="CCU4" s="57"/>
      <c r="CCV4" s="58"/>
      <c r="CCW4" s="7"/>
      <c r="CCX4" s="57"/>
      <c r="CCY4" s="58"/>
      <c r="CCZ4" s="7"/>
      <c r="CDA4" s="57"/>
      <c r="CDB4" s="58"/>
      <c r="CDC4" s="7"/>
      <c r="CDD4" s="57"/>
      <c r="CDE4" s="58"/>
      <c r="CDF4" s="7"/>
      <c r="CDG4" s="57"/>
      <c r="CDH4" s="58"/>
      <c r="CDI4" s="7"/>
      <c r="CDJ4" s="57"/>
      <c r="CDK4" s="58"/>
      <c r="CDL4" s="7"/>
      <c r="CDM4" s="57"/>
      <c r="CDN4" s="58"/>
      <c r="CDO4" s="7"/>
      <c r="CDP4" s="57"/>
      <c r="CDQ4" s="58"/>
      <c r="CDR4" s="7"/>
      <c r="CDS4" s="57"/>
      <c r="CDT4" s="58"/>
      <c r="CDU4" s="7"/>
      <c r="CDV4" s="57"/>
      <c r="CDW4" s="58"/>
      <c r="CDX4" s="7"/>
      <c r="CDY4" s="57"/>
      <c r="CDZ4" s="58"/>
      <c r="CEA4" s="7"/>
      <c r="CEB4" s="57"/>
      <c r="CEC4" s="58"/>
      <c r="CED4" s="7"/>
      <c r="CEE4" s="57"/>
      <c r="CEF4" s="58"/>
      <c r="CEG4" s="7"/>
      <c r="CEH4" s="57"/>
      <c r="CEI4" s="58"/>
      <c r="CEJ4" s="7"/>
      <c r="CEK4" s="57"/>
      <c r="CEL4" s="58"/>
      <c r="CEM4" s="7"/>
      <c r="CEN4" s="57"/>
      <c r="CEO4" s="58"/>
      <c r="CEP4" s="7"/>
      <c r="CEQ4" s="57"/>
      <c r="CER4" s="58"/>
      <c r="CES4" s="7"/>
      <c r="CET4" s="57"/>
      <c r="CEU4" s="58"/>
      <c r="CEV4" s="7"/>
      <c r="CEW4" s="57"/>
      <c r="CEX4" s="58"/>
      <c r="CEY4" s="7"/>
      <c r="CEZ4" s="57"/>
      <c r="CFA4" s="58"/>
      <c r="CFB4" s="7"/>
      <c r="CFC4" s="57"/>
      <c r="CFD4" s="58"/>
      <c r="CFE4" s="7"/>
      <c r="CFF4" s="57"/>
      <c r="CFG4" s="58"/>
      <c r="CFH4" s="7"/>
      <c r="CFI4" s="57"/>
      <c r="CFJ4" s="58"/>
      <c r="CFK4" s="7"/>
      <c r="CFL4" s="57"/>
      <c r="CFM4" s="58"/>
      <c r="CFN4" s="7"/>
      <c r="CFO4" s="57"/>
      <c r="CFP4" s="58"/>
      <c r="CFQ4" s="7"/>
      <c r="CFR4" s="57"/>
      <c r="CFS4" s="58"/>
      <c r="CFT4" s="7"/>
      <c r="CFU4" s="57"/>
      <c r="CFV4" s="58"/>
      <c r="CFW4" s="7"/>
      <c r="CFX4" s="57"/>
      <c r="CFY4" s="58"/>
      <c r="CFZ4" s="7"/>
      <c r="CGA4" s="57"/>
      <c r="CGB4" s="58"/>
      <c r="CGC4" s="7"/>
      <c r="CGD4" s="57"/>
      <c r="CGE4" s="58"/>
      <c r="CGF4" s="7"/>
      <c r="CGG4" s="57"/>
      <c r="CGH4" s="58"/>
      <c r="CGI4" s="7"/>
      <c r="CGJ4" s="57"/>
      <c r="CGK4" s="58"/>
      <c r="CGL4" s="7"/>
      <c r="CGM4" s="57"/>
      <c r="CGN4" s="58"/>
      <c r="CGO4" s="7"/>
      <c r="CGP4" s="57"/>
      <c r="CGQ4" s="58"/>
      <c r="CGR4" s="7"/>
      <c r="CGS4" s="57"/>
      <c r="CGT4" s="58"/>
      <c r="CGU4" s="7"/>
      <c r="CGV4" s="57"/>
      <c r="CGW4" s="58"/>
      <c r="CGX4" s="7"/>
      <c r="CGY4" s="57"/>
      <c r="CGZ4" s="58"/>
      <c r="CHA4" s="7"/>
      <c r="CHB4" s="57"/>
      <c r="CHC4" s="58"/>
      <c r="CHD4" s="7"/>
      <c r="CHE4" s="57"/>
      <c r="CHF4" s="58"/>
      <c r="CHG4" s="7"/>
      <c r="CHH4" s="57"/>
      <c r="CHI4" s="58"/>
      <c r="CHJ4" s="7"/>
      <c r="CHK4" s="57"/>
      <c r="CHL4" s="58"/>
      <c r="CHM4" s="7"/>
      <c r="CHN4" s="57"/>
      <c r="CHO4" s="58"/>
      <c r="CHP4" s="7"/>
      <c r="CHQ4" s="57"/>
      <c r="CHR4" s="58"/>
      <c r="CHS4" s="7"/>
      <c r="CHT4" s="57"/>
      <c r="CHU4" s="58"/>
      <c r="CHV4" s="7"/>
      <c r="CHW4" s="57"/>
      <c r="CHX4" s="58"/>
      <c r="CHY4" s="7"/>
      <c r="CHZ4" s="57"/>
      <c r="CIA4" s="58"/>
      <c r="CIB4" s="7"/>
      <c r="CIC4" s="57"/>
      <c r="CID4" s="58"/>
      <c r="CIE4" s="7"/>
      <c r="CIF4" s="57"/>
      <c r="CIG4" s="58"/>
      <c r="CIH4" s="7"/>
      <c r="CII4" s="57"/>
      <c r="CIJ4" s="58"/>
      <c r="CIK4" s="7"/>
      <c r="CIL4" s="57"/>
      <c r="CIM4" s="58"/>
      <c r="CIN4" s="7"/>
      <c r="CIO4" s="57"/>
      <c r="CIP4" s="58"/>
      <c r="CIQ4" s="7"/>
      <c r="CIR4" s="57"/>
      <c r="CIS4" s="58"/>
      <c r="CIT4" s="7"/>
      <c r="CIU4" s="57"/>
      <c r="CIV4" s="58"/>
      <c r="CIW4" s="7"/>
      <c r="CIX4" s="57"/>
      <c r="CIY4" s="58"/>
      <c r="CIZ4" s="7"/>
      <c r="CJA4" s="57"/>
      <c r="CJB4" s="58"/>
      <c r="CJC4" s="7"/>
      <c r="CJD4" s="57"/>
      <c r="CJE4" s="58"/>
      <c r="CJF4" s="7"/>
      <c r="CJG4" s="57"/>
      <c r="CJH4" s="58"/>
      <c r="CJI4" s="7"/>
      <c r="CJJ4" s="57"/>
      <c r="CJK4" s="58"/>
      <c r="CJL4" s="7"/>
      <c r="CJM4" s="57"/>
      <c r="CJN4" s="58"/>
      <c r="CJO4" s="7"/>
      <c r="CJP4" s="57"/>
      <c r="CJQ4" s="58"/>
      <c r="CJR4" s="7"/>
      <c r="CJS4" s="57"/>
      <c r="CJT4" s="58"/>
      <c r="CJU4" s="7"/>
      <c r="CJV4" s="57"/>
      <c r="CJW4" s="58"/>
      <c r="CJX4" s="7"/>
      <c r="CJY4" s="57"/>
      <c r="CJZ4" s="58"/>
      <c r="CKA4" s="7"/>
      <c r="CKB4" s="57"/>
      <c r="CKC4" s="58"/>
      <c r="CKD4" s="7"/>
      <c r="CKE4" s="57"/>
      <c r="CKF4" s="58"/>
      <c r="CKG4" s="7"/>
      <c r="CKH4" s="57"/>
      <c r="CKI4" s="58"/>
      <c r="CKJ4" s="7"/>
      <c r="CKK4" s="57"/>
      <c r="CKL4" s="58"/>
      <c r="CKM4" s="7"/>
      <c r="CKN4" s="57"/>
      <c r="CKO4" s="58"/>
      <c r="CKP4" s="7"/>
      <c r="CKQ4" s="57"/>
      <c r="CKR4" s="58"/>
      <c r="CKS4" s="7"/>
      <c r="CKT4" s="57"/>
      <c r="CKU4" s="58"/>
      <c r="CKV4" s="7"/>
      <c r="CKW4" s="57"/>
      <c r="CKX4" s="58"/>
      <c r="CKY4" s="7"/>
      <c r="CKZ4" s="57"/>
      <c r="CLA4" s="58"/>
      <c r="CLB4" s="7"/>
      <c r="CLC4" s="57"/>
      <c r="CLD4" s="58"/>
      <c r="CLE4" s="7"/>
      <c r="CLF4" s="57"/>
      <c r="CLG4" s="58"/>
      <c r="CLH4" s="7"/>
      <c r="CLI4" s="57"/>
      <c r="CLJ4" s="58"/>
      <c r="CLK4" s="7"/>
      <c r="CLL4" s="57"/>
      <c r="CLM4" s="58"/>
      <c r="CLN4" s="7"/>
      <c r="CLO4" s="57"/>
      <c r="CLP4" s="58"/>
      <c r="CLQ4" s="7"/>
      <c r="CLR4" s="57"/>
      <c r="CLS4" s="58"/>
      <c r="CLT4" s="7"/>
      <c r="CLU4" s="57"/>
      <c r="CLV4" s="58"/>
      <c r="CLW4" s="7"/>
      <c r="CLX4" s="57"/>
      <c r="CLY4" s="58"/>
      <c r="CLZ4" s="7"/>
      <c r="CMA4" s="57"/>
      <c r="CMB4" s="58"/>
      <c r="CMC4" s="7"/>
      <c r="CMD4" s="57"/>
      <c r="CME4" s="58"/>
      <c r="CMF4" s="7"/>
      <c r="CMG4" s="57"/>
      <c r="CMH4" s="58"/>
      <c r="CMI4" s="7"/>
      <c r="CMJ4" s="57"/>
      <c r="CMK4" s="58"/>
      <c r="CML4" s="7"/>
      <c r="CMM4" s="57"/>
      <c r="CMN4" s="58"/>
      <c r="CMO4" s="7"/>
      <c r="CMP4" s="57"/>
      <c r="CMQ4" s="58"/>
      <c r="CMR4" s="7"/>
      <c r="CMS4" s="57"/>
      <c r="CMT4" s="58"/>
      <c r="CMU4" s="7"/>
      <c r="CMV4" s="57"/>
      <c r="CMW4" s="58"/>
      <c r="CMX4" s="7"/>
      <c r="CMY4" s="57"/>
      <c r="CMZ4" s="58"/>
      <c r="CNA4" s="7"/>
      <c r="CNB4" s="57"/>
      <c r="CNC4" s="58"/>
      <c r="CND4" s="7"/>
      <c r="CNE4" s="57"/>
      <c r="CNF4" s="58"/>
      <c r="CNG4" s="7"/>
      <c r="CNH4" s="57"/>
      <c r="CNI4" s="58"/>
      <c r="CNJ4" s="7"/>
      <c r="CNK4" s="57"/>
      <c r="CNL4" s="58"/>
      <c r="CNM4" s="7"/>
      <c r="CNN4" s="57"/>
      <c r="CNO4" s="58"/>
      <c r="CNP4" s="7"/>
      <c r="CNQ4" s="57"/>
      <c r="CNR4" s="58"/>
      <c r="CNS4" s="7"/>
      <c r="CNT4" s="57"/>
      <c r="CNU4" s="58"/>
      <c r="CNV4" s="7"/>
      <c r="CNW4" s="57"/>
      <c r="CNX4" s="58"/>
      <c r="CNY4" s="7"/>
      <c r="CNZ4" s="57"/>
      <c r="COA4" s="58"/>
      <c r="COB4" s="7"/>
      <c r="COC4" s="57"/>
      <c r="COD4" s="58"/>
      <c r="COE4" s="7"/>
      <c r="COF4" s="57"/>
      <c r="COG4" s="58"/>
      <c r="COH4" s="7"/>
      <c r="COI4" s="57"/>
      <c r="COJ4" s="58"/>
      <c r="COK4" s="7"/>
      <c r="COL4" s="57"/>
      <c r="COM4" s="58"/>
      <c r="CON4" s="7"/>
      <c r="COO4" s="57"/>
      <c r="COP4" s="58"/>
      <c r="COQ4" s="7"/>
      <c r="COR4" s="57"/>
      <c r="COS4" s="58"/>
      <c r="COT4" s="7"/>
      <c r="COU4" s="57"/>
      <c r="COV4" s="58"/>
      <c r="COW4" s="7"/>
      <c r="COX4" s="57"/>
      <c r="COY4" s="58"/>
      <c r="COZ4" s="7"/>
      <c r="CPA4" s="57"/>
      <c r="CPB4" s="58"/>
      <c r="CPC4" s="7"/>
      <c r="CPD4" s="57"/>
      <c r="CPE4" s="58"/>
      <c r="CPF4" s="7"/>
      <c r="CPG4" s="57"/>
      <c r="CPH4" s="58"/>
      <c r="CPI4" s="7"/>
      <c r="CPJ4" s="57"/>
      <c r="CPK4" s="58"/>
      <c r="CPL4" s="7"/>
      <c r="CPM4" s="57"/>
      <c r="CPN4" s="58"/>
      <c r="CPO4" s="7"/>
      <c r="CPP4" s="57"/>
      <c r="CPQ4" s="58"/>
      <c r="CPR4" s="7"/>
      <c r="CPS4" s="57"/>
      <c r="CPT4" s="58"/>
      <c r="CPU4" s="7"/>
      <c r="CPV4" s="57"/>
      <c r="CPW4" s="58"/>
      <c r="CPX4" s="7"/>
      <c r="CPY4" s="57"/>
      <c r="CPZ4" s="58"/>
      <c r="CQA4" s="7"/>
      <c r="CQB4" s="57"/>
      <c r="CQC4" s="58"/>
      <c r="CQD4" s="7"/>
      <c r="CQE4" s="57"/>
      <c r="CQF4" s="58"/>
      <c r="CQG4" s="7"/>
      <c r="CQH4" s="57"/>
      <c r="CQI4" s="58"/>
      <c r="CQJ4" s="7"/>
      <c r="CQK4" s="57"/>
      <c r="CQL4" s="58"/>
      <c r="CQM4" s="7"/>
      <c r="CQN4" s="57"/>
      <c r="CQO4" s="58"/>
      <c r="CQP4" s="7"/>
      <c r="CQQ4" s="57"/>
      <c r="CQR4" s="58"/>
      <c r="CQS4" s="7"/>
      <c r="CQT4" s="57"/>
      <c r="CQU4" s="58"/>
      <c r="CQV4" s="7"/>
      <c r="CQW4" s="57"/>
      <c r="CQX4" s="58"/>
      <c r="CQY4" s="7"/>
      <c r="CQZ4" s="57"/>
      <c r="CRA4" s="58"/>
      <c r="CRB4" s="7"/>
      <c r="CRC4" s="57"/>
      <c r="CRD4" s="58"/>
      <c r="CRE4" s="7"/>
      <c r="CRF4" s="57"/>
      <c r="CRG4" s="58"/>
      <c r="CRH4" s="7"/>
      <c r="CRI4" s="57"/>
      <c r="CRJ4" s="58"/>
      <c r="CRK4" s="7"/>
      <c r="CRL4" s="57"/>
      <c r="CRM4" s="58"/>
      <c r="CRN4" s="7"/>
      <c r="CRO4" s="57"/>
      <c r="CRP4" s="58"/>
      <c r="CRQ4" s="7"/>
      <c r="CRR4" s="57"/>
      <c r="CRS4" s="58"/>
      <c r="CRT4" s="7"/>
      <c r="CRU4" s="57"/>
      <c r="CRV4" s="58"/>
      <c r="CRW4" s="7"/>
      <c r="CRX4" s="57"/>
      <c r="CRY4" s="58"/>
      <c r="CRZ4" s="7"/>
      <c r="CSA4" s="57"/>
      <c r="CSB4" s="58"/>
      <c r="CSC4" s="7"/>
      <c r="CSD4" s="57"/>
      <c r="CSE4" s="58"/>
      <c r="CSF4" s="7"/>
      <c r="CSG4" s="57"/>
      <c r="CSH4" s="58"/>
      <c r="CSI4" s="7"/>
      <c r="CSJ4" s="57"/>
      <c r="CSK4" s="58"/>
    </row>
    <row r="5" spans="1:2533" x14ac:dyDescent="0.25">
      <c r="A5" s="6"/>
      <c r="B5" s="7"/>
      <c r="C5" s="57" t="str">
        <f>IF(ISBLANK(D1),"",VLOOKUP(D1,Register,6,FALSE))</f>
        <v>Perthshire</v>
      </c>
      <c r="D5" s="58"/>
      <c r="E5" s="7"/>
      <c r="F5" s="57" t="str">
        <f>IF(ISBLANK(G1),"",IF(VLOOKUP(G1,Register,6,FALSE)=0,"",(VLOOKUP(G1,Register,6,FALSE))))</f>
        <v>Dumfries</v>
      </c>
      <c r="G5" s="58"/>
      <c r="H5" s="7"/>
      <c r="I5" s="57" t="str">
        <f>IF(ISBLANK(J1),"",IF(VLOOKUP(J1,Register,6,FALSE)=0,"",(VLOOKUP(J1,Register,6,FALSE))))</f>
        <v>Callander</v>
      </c>
      <c r="J5" s="58"/>
      <c r="K5" s="7"/>
      <c r="L5" s="57" t="str">
        <f>IF(ISBLANK(M1),"",IF(VLOOKUP(M1,Register,6,FALSE)=0,"",(VLOOKUP(M1,Register,6,FALSE))))</f>
        <v>Tighnabruaich</v>
      </c>
      <c r="M5" s="58"/>
      <c r="N5" s="7"/>
      <c r="O5" s="57" t="str">
        <f>IF(ISBLANK(P1),"",IF(VLOOKUP(P1,Register,6,FALSE)=0,"",(VLOOKUP(P1,Register,6,FALSE))))</f>
        <v>Isle of Gigha</v>
      </c>
      <c r="P5" s="58"/>
      <c r="Q5" s="7"/>
      <c r="R5" s="57" t="str">
        <f>IF(ISBLANK(S1),"",IF(VLOOKUP(S1,Register,6,FALSE)=0,"",(VLOOKUP(S1,Register,6,FALSE))))</f>
        <v>Tighnabruaich</v>
      </c>
      <c r="S5" s="58"/>
      <c r="T5" s="7"/>
      <c r="U5" s="57" t="str">
        <f>IF(ISBLANK(V1),"",IF(VLOOKUP(V1,Register,6,FALSE)=0,"",(VLOOKUP(V1,Register,6,FALSE))))</f>
        <v>by Aviemore</v>
      </c>
      <c r="V5" s="58"/>
      <c r="W5" s="7"/>
      <c r="X5" s="57" t="str">
        <f>IF(ISBLANK(Y1),"",IF(VLOOKUP(Y1,Register,6,FALSE)=0,"",(VLOOKUP(Y1,Register,6,FALSE))))</f>
        <v>By Aviemore</v>
      </c>
      <c r="Y5" s="58"/>
      <c r="Z5" s="7"/>
      <c r="AA5" s="57" t="str">
        <f>IF(ISBLANK(AB1),"",IF(VLOOKUP(AB1,Register,6,FALSE)=0,"",(VLOOKUP(AB1,Register,6,FALSE))))</f>
        <v>Almondbank</v>
      </c>
      <c r="AB5" s="58"/>
      <c r="AC5" s="7"/>
      <c r="AD5" s="57" t="str">
        <f>IF(ISBLANK(AE1),"",IF(VLOOKUP(AE1,Register,6,FALSE)=0,"",(VLOOKUP(AE1,Register,6,FALSE))))</f>
        <v>Lochgilphead</v>
      </c>
      <c r="AE5" s="58"/>
      <c r="AF5" s="7"/>
      <c r="AG5" s="57" t="str">
        <f>IF(ISBLANK(AH1),"",IF(VLOOKUP(AH1,Register,6,FALSE)=0,"",(VLOOKUP(AH1,Register,6,FALSE))))</f>
        <v>Gairloch</v>
      </c>
      <c r="AH5" s="58"/>
      <c r="AI5" s="7"/>
      <c r="AJ5" s="57" t="str">
        <f>IF(ISBLANK(AK1),"",IF(VLOOKUP(AK1,Register,6,FALSE)=0,"",(VLOOKUP(AK1,Register,6,FALSE))))</f>
        <v>Lochgilphead</v>
      </c>
      <c r="AK5" s="58"/>
      <c r="AL5" s="7"/>
      <c r="AM5" s="57" t="str">
        <f>IF(ISBLANK(AN1),"",IF(VLOOKUP(AN1,Register,6,FALSE)=0,"",(VLOOKUP(AN1,Register,6,FALSE))))</f>
        <v>Lochgilphead</v>
      </c>
      <c r="AN5" s="58"/>
      <c r="AO5" s="7"/>
      <c r="AP5" s="57" t="str">
        <f>IF(ISBLANK(AQ1),"",IF(VLOOKUP(AQ1,Register,6,FALSE)=0,"",(VLOOKUP(AQ1,Register,6,FALSE))))</f>
        <v>Ormsary, Lochgilphead</v>
      </c>
      <c r="AQ5" s="58"/>
      <c r="AR5" s="7"/>
      <c r="AS5" s="57" t="str">
        <f>IF(ISBLANK(AT1),"",IF(VLOOKUP(AT1,Register,6,FALSE)=0,"",(VLOOKUP(AT1,Register,6,FALSE))))</f>
        <v>Gairloch</v>
      </c>
      <c r="AT5" s="58"/>
      <c r="AU5" s="7"/>
      <c r="AV5" s="57" t="str">
        <f>IF(ISBLANK(AW1),"",IF(VLOOKUP(AW1,Register,6,FALSE)=0,"",(VLOOKUP(AW1,Register,6,FALSE))))</f>
        <v>Moffat</v>
      </c>
      <c r="AW5" s="58"/>
      <c r="AX5" s="7"/>
      <c r="AY5" s="57" t="str">
        <f>IF(ISBLANK(AZ1),"",IF(VLOOKUP(AZ1,Register,6,FALSE)=0,"",(VLOOKUP(AZ1,Register,6,FALSE))))</f>
        <v>Moffat</v>
      </c>
      <c r="AZ5" s="58"/>
      <c r="BA5" s="7"/>
      <c r="BB5" s="57" t="str">
        <f>IF(ISBLANK(BC1),"",IF(VLOOKUP(BC1,Register,6,FALSE)=0,"",(VLOOKUP(BC1,Register,6,FALSE))))</f>
        <v>Perthshire</v>
      </c>
      <c r="BC5" s="58"/>
      <c r="BD5" s="7"/>
      <c r="BE5" s="57" t="str">
        <f>IF(ISBLANK(BF1),"",IF(VLOOKUP(BF1,Register,6,FALSE)=0,"",(VLOOKUP(BF1,Register,6,FALSE))))</f>
        <v>By Tarbert</v>
      </c>
      <c r="BF5" s="58"/>
      <c r="BG5" s="7"/>
      <c r="BH5" s="57" t="str">
        <f>IF(ISBLANK(BI1),"",IF(VLOOKUP(BI1,Register,6,FALSE)=0,"",(VLOOKUP(BI1,Register,6,FALSE))))</f>
        <v>Clachan</v>
      </c>
      <c r="BI5" s="58"/>
      <c r="BJ5" s="7"/>
      <c r="BK5" s="57" t="str">
        <f>IF(ISBLANK(BL1),"",IF(VLOOKUP(BL1,Register,6,FALSE)=0,"",(VLOOKUP(BL1,Register,6,FALSE))))</f>
        <v>Kirbister Loch</v>
      </c>
      <c r="BL5" s="58"/>
      <c r="BM5" s="7"/>
      <c r="BN5" s="57" t="str">
        <f>IF(ISBLANK(BO1),"",IF(VLOOKUP(BO1,Register,6,FALSE)=0,"",(VLOOKUP(BO1,Register,6,FALSE))))</f>
        <v>Lyness Hoy</v>
      </c>
      <c r="BO5" s="58"/>
      <c r="BP5" s="7"/>
      <c r="BQ5" s="57" t="str">
        <f>IF(ISBLANK(BR1),"",IF(VLOOKUP(BR1,Register,6,FALSE)=0,"",(VLOOKUP(BR1,Register,6,FALSE))))</f>
        <v>Walls</v>
      </c>
      <c r="BR5" s="58"/>
      <c r="BS5" s="7"/>
      <c r="BT5" s="57" t="str">
        <f>IF(ISBLANK(BU1),"",IF(VLOOKUP(BU1,Register,6,FALSE)=0,"",(VLOOKUP(BU1,Register,6,FALSE))))</f>
        <v>Orkney</v>
      </c>
      <c r="BU5" s="58"/>
      <c r="BV5" s="7"/>
      <c r="BW5" s="57" t="str">
        <f>IF(ISBLANK(BX1),"",IF(VLOOKUP(BX1,Register,6,FALSE)=0,"",(VLOOKUP(BX1,Register,6,FALSE))))</f>
        <v>Unst</v>
      </c>
      <c r="BX5" s="58"/>
      <c r="BY5" s="7"/>
      <c r="BZ5" s="57" t="str">
        <f>IF(ISBLANK(CA1),"",IF(VLOOKUP(CA1,Register,6,FALSE)=0,"",(VLOOKUP(CA1,Register,6,FALSE))))</f>
        <v>Hatston</v>
      </c>
      <c r="CA5" s="58"/>
      <c r="CB5" s="7"/>
      <c r="CC5" s="57" t="str">
        <f>IF(ISBLANK(CD1),"",IF(VLOOKUP(CD1,Register,6,FALSE)=0,"",(VLOOKUP(CD1,Register,6,FALSE))))</f>
        <v>Midyell</v>
      </c>
      <c r="CD5" s="58"/>
      <c r="CE5" s="7"/>
      <c r="CF5" s="57" t="str">
        <f>IF(ISBLANK(CG1),"",IF(VLOOKUP(CG1,Register,6,FALSE)=0,"",(VLOOKUP(CG1,Register,6,FALSE))))</f>
        <v>Unst</v>
      </c>
      <c r="CG5" s="58"/>
      <c r="CH5" s="7"/>
      <c r="CI5" s="57" t="str">
        <f>IF(ISBLANK(CJ1),"",IF(VLOOKUP(CJ1,Register,6,FALSE)=0,"",(VLOOKUP(CJ1,Register,6,FALSE))))</f>
        <v>Unst</v>
      </c>
      <c r="CJ5" s="58"/>
      <c r="CK5" s="7"/>
      <c r="CL5" s="57" t="str">
        <f>IF(ISBLANK(CM1),"",IF(VLOOKUP(CM1,Register,6,FALSE)=0,"",(VLOOKUP(CM1,Register,6,FALSE))))</f>
        <v>Mid Yell</v>
      </c>
      <c r="CM5" s="58"/>
      <c r="CN5" s="7"/>
      <c r="CO5" s="57" t="str">
        <f>IF(ISBLANK(CP1),"",IF(VLOOKUP(CP1,Register,6,FALSE)=0,"",(VLOOKUP(CP1,Register,6,FALSE))))</f>
        <v>Hatston</v>
      </c>
      <c r="CP5" s="58"/>
      <c r="CQ5" s="7"/>
      <c r="CR5" s="57" t="str">
        <f>IF(ISBLANK(CS1),"",IF(VLOOKUP(CS1,Register,6,FALSE)=0,"",(VLOOKUP(CS1,Register,6,FALSE))))</f>
        <v>Burrastow</v>
      </c>
      <c r="CS5" s="58"/>
      <c r="CT5" s="7"/>
      <c r="CU5" s="57" t="str">
        <f>IF(ISBLANK(CV1),"",IF(VLOOKUP(CV1,Register,6,FALSE)=0,"",(VLOOKUP(CV1,Register,6,FALSE))))</f>
        <v>Orkney</v>
      </c>
      <c r="CV5" s="58"/>
      <c r="CW5" s="7"/>
      <c r="CX5" s="57" t="str">
        <f>IF(ISBLANK(CY1),"",IF(VLOOKUP(CY1,Register,6,FALSE)=0,"",(VLOOKUP(CY1,Register,6,FALSE))))</f>
        <v>Mid Yell</v>
      </c>
      <c r="CY5" s="58"/>
      <c r="CZ5" s="7"/>
      <c r="DA5" s="57" t="str">
        <f>IF(ISBLANK(DB1),"",IF(VLOOKUP(DB1,Register,6,FALSE)=0,"",(VLOOKUP(DB1,Register,6,FALSE))))</f>
        <v>Walls</v>
      </c>
      <c r="DB5" s="58"/>
      <c r="DC5" s="7"/>
      <c r="DD5" s="57" t="str">
        <f>IF(ISBLANK(DE1),"",IF(VLOOKUP(DE1,Register,6,FALSE)=0,"",(VLOOKUP(DE1,Register,6,FALSE))))</f>
        <v>Gutcher, Yell</v>
      </c>
      <c r="DE5" s="58"/>
      <c r="DF5" s="7"/>
      <c r="DG5" s="57" t="str">
        <f>IF(ISBLANK(DH1),"",IF(VLOOKUP(DH1,Register,6,FALSE)=0,"",(VLOOKUP(DH1,Register,6,FALSE))))</f>
        <v>Unst</v>
      </c>
      <c r="DH5" s="58"/>
      <c r="DI5" s="7"/>
      <c r="DJ5" s="57" t="str">
        <f>IF(ISBLANK(DK1),"",IF(VLOOKUP(DK1,Register,6,FALSE)=0,"",(VLOOKUP(DK1,Register,6,FALSE))))</f>
        <v>Unst</v>
      </c>
      <c r="DK5" s="58"/>
      <c r="DL5" s="7"/>
      <c r="DM5" s="57" t="str">
        <f>IF(ISBLANK(DN1),"",IF(VLOOKUP(DN1,Register,6,FALSE)=0,"",(VLOOKUP(DN1,Register,6,FALSE))))</f>
        <v>Hatston</v>
      </c>
      <c r="DN5" s="58"/>
      <c r="DO5" s="7"/>
      <c r="DP5" s="57" t="str">
        <f>IF(ISBLANK(DQ1),"",IF(VLOOKUP(DQ1,Register,6,FALSE)=0,"",(VLOOKUP(DQ1,Register,6,FALSE))))</f>
        <v>Unst</v>
      </c>
      <c r="DQ5" s="58"/>
      <c r="DR5" s="7"/>
      <c r="DS5" s="57" t="str">
        <f>IF(ISBLANK(DT1),"",IF(VLOOKUP(DT1,Register,6,FALSE)=0,"",(VLOOKUP(DT1,Register,6,FALSE))))</f>
        <v>Hoy</v>
      </c>
      <c r="DT5" s="58"/>
      <c r="DU5" s="7"/>
      <c r="DV5" s="57" t="str">
        <f>IF(ISBLANK(DW1),"",IF(VLOOKUP(DW1,Register,6,FALSE)=0,"",(VLOOKUP(DW1,Register,6,FALSE))))</f>
        <v>Hoy</v>
      </c>
      <c r="DW5" s="58"/>
      <c r="DX5" s="7"/>
      <c r="DY5" s="57" t="str">
        <f>IF(ISBLANK(DZ1),"",IF(VLOOKUP(DZ1,Register,6,FALSE)=0,"",(VLOOKUP(DZ1,Register,6,FALSE))))</f>
        <v>Rousay</v>
      </c>
      <c r="DZ5" s="58"/>
      <c r="EA5" s="7"/>
      <c r="EB5" s="57" t="str">
        <f>IF(ISBLANK(EC1),"",IF(VLOOKUP(EC1,Register,6,FALSE)=0,"",(VLOOKUP(EC1,Register,6,FALSE))))</f>
        <v>Yell</v>
      </c>
      <c r="EC5" s="58"/>
      <c r="ED5" s="7"/>
      <c r="EE5" s="57" t="str">
        <f>IF(ISBLANK(EF1),"",IF(VLOOKUP(EF1,Register,6,FALSE)=0,"",(VLOOKUP(EF1,Register,6,FALSE))))</f>
        <v>Walls</v>
      </c>
      <c r="EF5" s="58"/>
      <c r="EG5" s="7"/>
      <c r="EH5" s="57" t="str">
        <f>IF(ISBLANK(EI1),"",IF(VLOOKUP(EI1,Register,6,FALSE)=0,"",(VLOOKUP(EI1,Register,6,FALSE))))</f>
        <v>Unst</v>
      </c>
      <c r="EI5" s="58"/>
      <c r="EJ5" s="7"/>
      <c r="EK5" s="57" t="str">
        <f>IF(ISBLANK(EL1),"",IF(VLOOKUP(EL1,Register,6,FALSE)=0,"",(VLOOKUP(EL1,Register,6,FALSE))))</f>
        <v>Pierowall Westray</v>
      </c>
      <c r="EL5" s="58"/>
      <c r="EM5" s="7"/>
      <c r="EN5" s="57" t="str">
        <f>IF(ISBLANK(EO1),"",IF(VLOOKUP(EO1,Register,6,FALSE)=0,"",(VLOOKUP(EO1,Register,6,FALSE))))</f>
        <v>Haroldswick  Unst</v>
      </c>
      <c r="EO5" s="58"/>
      <c r="EP5" s="7"/>
      <c r="EQ5" s="57" t="str">
        <f>IF(ISBLANK(ER1),"",IF(VLOOKUP(ER1,Register,6,FALSE)=0,"",(VLOOKUP(ER1,Register,6,FALSE))))</f>
        <v>Lyness</v>
      </c>
      <c r="ER5" s="58"/>
      <c r="ES5" s="7"/>
      <c r="ET5" s="57" t="str">
        <f>IF(ISBLANK(EU1),"",IF(VLOOKUP(EU1,Register,6,FALSE)=0,"",(VLOOKUP(EU1,Register,6,FALSE))))</f>
        <v>Pierowall</v>
      </c>
      <c r="EU5" s="58"/>
      <c r="EV5" s="7"/>
      <c r="EW5" s="57" t="str">
        <f>IF(ISBLANK(EX1),"",IF(VLOOKUP(EX1,Register,6,FALSE)=0,"",(VLOOKUP(EX1,Register,6,FALSE))))</f>
        <v>Pierowall Westray</v>
      </c>
      <c r="EX5" s="58"/>
      <c r="EY5" s="7"/>
      <c r="EZ5" s="57" t="str">
        <f>IF(ISBLANK(FA1),"",IF(VLOOKUP(FA1,Register,6,FALSE)=0,"",(VLOOKUP(FA1,Register,6,FALSE))))</f>
        <v>Uyeasound Unst</v>
      </c>
      <c r="FA5" s="58"/>
      <c r="FB5" s="7"/>
      <c r="FC5" s="57" t="str">
        <f>IF(ISBLANK(FD1),"",IF(VLOOKUP(FD1,Register,6,FALSE)=0,"",(VLOOKUP(FD1,Register,6,FALSE))))</f>
        <v>Mid Yell</v>
      </c>
      <c r="FD5" s="58"/>
      <c r="FE5" s="7"/>
      <c r="FF5" s="57" t="str">
        <f>IF(ISBLANK(FG1),"",IF(VLOOKUP(FG1,Register,6,FALSE)=0,"",(VLOOKUP(FG1,Register,6,FALSE))))</f>
        <v>Pierowall</v>
      </c>
      <c r="FG5" s="58"/>
      <c r="FH5" s="7"/>
      <c r="FI5" s="57" t="str">
        <f>IF(ISBLANK(FJ1),"",IF(VLOOKUP(FJ1,Register,6,FALSE)=0,"",(VLOOKUP(FJ1,Register,6,FALSE))))</f>
        <v xml:space="preserve">Hatston Kirkwall </v>
      </c>
      <c r="FJ5" s="58"/>
      <c r="FK5" s="7"/>
      <c r="FL5" s="57" t="str">
        <f>IF(ISBLANK(FM1),"",IF(VLOOKUP(FM1,Register,6,FALSE)=0,"",(VLOOKUP(FM1,Register,6,FALSE))))</f>
        <v>Kirkwall</v>
      </c>
      <c r="FM5" s="58"/>
      <c r="FN5" s="7"/>
      <c r="FO5" s="57" t="str">
        <f>IF(ISBLANK(FP1),"",IF(VLOOKUP(FP1,Register,6,FALSE)=0,"",(VLOOKUP(FP1,Register,6,FALSE))))</f>
        <v>Aith</v>
      </c>
      <c r="FP5" s="58"/>
      <c r="FQ5" s="7"/>
      <c r="FR5" s="57" t="str">
        <f>IF(ISBLANK(FS1),"",IF(VLOOKUP(FS1,Register,6,FALSE)=0,"",(VLOOKUP(FS1,Register,6,FALSE))))</f>
        <v>Westray</v>
      </c>
      <c r="FS5" s="58"/>
      <c r="FT5" s="7"/>
      <c r="FU5" s="57" t="str">
        <f>IF(ISBLANK(FV1),"",IF(VLOOKUP(FV1,Register,6,FALSE)=0,"",(VLOOKUP(FV1,Register,6,FALSE))))</f>
        <v>Walls</v>
      </c>
      <c r="FV5" s="58"/>
      <c r="FW5" s="7"/>
      <c r="FX5" s="57" t="str">
        <f>IF(ISBLANK(FY1),"",IF(VLOOKUP(FY1,Register,6,FALSE)=0,"",(VLOOKUP(FY1,Register,6,FALSE))))</f>
        <v>Unst</v>
      </c>
      <c r="FY5" s="58"/>
      <c r="FZ5" s="7"/>
      <c r="GA5" s="57" t="str">
        <f>IF(ISBLANK(GB1),"",IF(VLOOKUP(GB1,Register,6,FALSE)=0,"",(VLOOKUP(GB1,Register,6,FALSE))))</f>
        <v>Unst</v>
      </c>
      <c r="GB5" s="58"/>
      <c r="GC5" s="7"/>
      <c r="GD5" s="57" t="str">
        <f>IF(ISBLANK(GE1),"",IF(VLOOKUP(GE1,Register,6,FALSE)=0,"",(VLOOKUP(GE1,Register,6,FALSE))))</f>
        <v>Unst</v>
      </c>
      <c r="GE5" s="58"/>
      <c r="GF5" s="7"/>
      <c r="GG5" s="57" t="str">
        <f>IF(ISBLANK(GH1),"",IF(VLOOKUP(GH1,Register,6,FALSE)=0,"",(VLOOKUP(GH1,Register,6,FALSE))))</f>
        <v>Inverinate, Kyle of Lochalsh</v>
      </c>
      <c r="GH5" s="58"/>
      <c r="GI5" s="7"/>
      <c r="GJ5" s="57" t="str">
        <f>IF(ISBLANK(GK1),"",IF(VLOOKUP(GK1,Register,6,FALSE)=0,"",(VLOOKUP(GK1,Register,6,FALSE))))</f>
        <v>Edinbane</v>
      </c>
      <c r="GK5" s="58"/>
      <c r="GL5" s="7"/>
      <c r="GM5" s="57" t="str">
        <f>IF(ISBLANK(GN1),"",IF(VLOOKUP(GN1,Register,6,FALSE)=0,"",(VLOOKUP(GN1,Register,6,FALSE))))</f>
        <v>Kyle</v>
      </c>
      <c r="GN5" s="58"/>
      <c r="GO5" s="7"/>
      <c r="GP5" s="57" t="str">
        <f>IF(ISBLANK(GQ1),"",IF(VLOOKUP(GQ1,Register,6,FALSE)=0,"",(VLOOKUP(GQ1,Register,6,FALSE))))</f>
        <v>Fort William</v>
      </c>
      <c r="GQ5" s="58"/>
      <c r="GR5" s="7"/>
      <c r="GS5" s="57" t="str">
        <f>IF(ISBLANK(GT1),"",IF(VLOOKUP(GT1,Register,6,FALSE)=0,"",(VLOOKUP(GT1,Register,6,FALSE))))</f>
        <v>Near Ardgour</v>
      </c>
      <c r="GT5" s="58"/>
      <c r="GU5" s="7"/>
      <c r="GV5" s="57" t="str">
        <f>IF(ISBLANK(GW1),"",IF(VLOOKUP(GW1,Register,6,FALSE)=0,"",(VLOOKUP(GW1,Register,6,FALSE))))</f>
        <v>Glenmoriston</v>
      </c>
      <c r="GW5" s="58"/>
      <c r="GX5" s="7"/>
      <c r="GY5" s="57" t="str">
        <f>IF(ISBLANK(GZ1),"",IF(VLOOKUP(GZ1,Register,6,FALSE)=0,"",(VLOOKUP(GZ1,Register,6,FALSE))))</f>
        <v>Shieldaig</v>
      </c>
      <c r="GZ5" s="58"/>
      <c r="HA5" s="7"/>
      <c r="HB5" s="57" t="str">
        <f>IF(ISBLANK(HC1),"",IF(VLOOKUP(HC1,Register,6,FALSE)=0,"",(VLOOKUP(HC1,Register,6,FALSE))))</f>
        <v>Ardgour</v>
      </c>
      <c r="HC5" s="58"/>
      <c r="HD5" s="7"/>
      <c r="HE5" s="57" t="str">
        <f>IF(ISBLANK(HF1),"",IF(VLOOKUP(HF1,Register,6,FALSE)=0,"",(VLOOKUP(HF1,Register,6,FALSE))))</f>
        <v>Ardgour</v>
      </c>
      <c r="HF5" s="58"/>
      <c r="HG5" s="7"/>
      <c r="HH5" s="57" t="str">
        <f>IF(ISBLANK(HI1),"",IF(VLOOKUP(HI1,Register,6,FALSE)=0,"",(VLOOKUP(HI1,Register,6,FALSE))))</f>
        <v>By Fort William</v>
      </c>
      <c r="HI5" s="58"/>
      <c r="HJ5" s="7"/>
      <c r="HK5" s="57" t="str">
        <f>IF(ISBLANK(HL1),"",IF(VLOOKUP(HL1,Register,6,FALSE)=0,"",(VLOOKUP(HL1,Register,6,FALSE))))</f>
        <v>Onich, Fort William</v>
      </c>
      <c r="HL5" s="58"/>
      <c r="HM5" s="7"/>
      <c r="HN5" s="57" t="str">
        <f>IF(ISBLANK(HO1),"",IF(VLOOKUP(HO1,Register,6,FALSE)=0,"",(VLOOKUP(HO1,Register,6,FALSE))))</f>
        <v>Glenshiel  Kyle</v>
      </c>
      <c r="HO5" s="58"/>
      <c r="HP5" s="7"/>
      <c r="HQ5" s="57" t="str">
        <f>IF(ISBLANK(HR1),"",IF(VLOOKUP(HR1,Register,6,FALSE)=0,"",(VLOOKUP(HR1,Register,6,FALSE))))</f>
        <v>Carbost</v>
      </c>
      <c r="HR5" s="58"/>
      <c r="HS5" s="7"/>
      <c r="HT5" s="57" t="str">
        <f>IF(ISBLANK(HU1),"",IF(VLOOKUP(HU1,Register,6,FALSE)=0,"",(VLOOKUP(HU1,Register,6,FALSE))))</f>
        <v>Glenshiel</v>
      </c>
      <c r="HU5" s="58"/>
      <c r="HV5" s="7"/>
      <c r="HW5" s="57" t="str">
        <f>IF(ISBLANK(HX1),"",IF(VLOOKUP(HX1,Register,6,FALSE)=0,"",(VLOOKUP(HX1,Register,6,FALSE))))</f>
        <v>Inverness-shire</v>
      </c>
      <c r="HX5" s="58"/>
      <c r="HY5" s="7"/>
      <c r="HZ5" s="57" t="str">
        <f>IF(ISBLANK(IA1),"",IF(VLOOKUP(IA1,Register,6,FALSE)=0,"",(VLOOKUP(IA1,Register,6,FALSE))))</f>
        <v>Isle of Skye</v>
      </c>
      <c r="IA5" s="58"/>
      <c r="IB5" s="7"/>
      <c r="IC5" s="57" t="str">
        <f>IF(ISBLANK(ID1),"",IF(VLOOKUP(ID1,Register,6,FALSE)=0,"",(VLOOKUP(ID1,Register,6,FALSE))))</f>
        <v>Kilmelford</v>
      </c>
      <c r="ID5" s="58"/>
      <c r="IE5" s="7"/>
      <c r="IF5" s="57" t="str">
        <f>IF(ISBLANK(IG1),"",IF(VLOOKUP(IG1,Register,6,FALSE)=0,"",(VLOOKUP(IG1,Register,6,FALSE))))</f>
        <v>Acharacle</v>
      </c>
      <c r="IG5" s="58"/>
      <c r="IH5" s="7"/>
      <c r="II5" s="57" t="str">
        <f>IF(ISBLANK(IJ1),"",IF(VLOOKUP(IJ1,Register,6,FALSE)=0,"",(VLOOKUP(IJ1,Register,6,FALSE))))</f>
        <v>Dores</v>
      </c>
      <c r="IJ5" s="58"/>
      <c r="IK5" s="7"/>
      <c r="IL5" s="57" t="str">
        <f>IF(ISBLANK(IM1),"",IF(VLOOKUP(IM1,Register,6,FALSE)=0,"",(VLOOKUP(IM1,Register,6,FALSE))))</f>
        <v>Loch Seaforth, Scaladale</v>
      </c>
      <c r="IM5" s="58"/>
      <c r="IN5" s="7"/>
      <c r="IO5" s="57" t="str">
        <f>IF(ISBLANK(IP1),"",IF(VLOOKUP(IP1,Register,6,FALSE)=0,"",(VLOOKUP(IP1,Register,6,FALSE))))</f>
        <v>Sconser</v>
      </c>
      <c r="IP5" s="58"/>
      <c r="IQ5" s="7"/>
      <c r="IR5" s="57" t="str">
        <f>IF(ISBLANK(IS1),"",IF(VLOOKUP(IS1,Register,6,FALSE)=0,"",(VLOOKUP(IS1,Register,6,FALSE))))</f>
        <v>South Uist</v>
      </c>
      <c r="IS5" s="58"/>
      <c r="IT5" s="7"/>
      <c r="IU5" s="57" t="str">
        <f>IF(ISBLANK(IV1),"",IF(VLOOKUP(IV1,Register,6,FALSE)=0,"",(VLOOKUP(IV1,Register,6,FALSE))))</f>
        <v>Kilchoan</v>
      </c>
      <c r="IV5" s="58"/>
      <c r="IW5" s="7"/>
      <c r="IX5" s="57" t="str">
        <f>IF(ISBLANK(IY1),"",IF(VLOOKUP(IY1,Register,6,FALSE)=0,"",(VLOOKUP(IY1,Register,6,FALSE))))</f>
        <v>Glenelg</v>
      </c>
      <c r="IY5" s="58"/>
      <c r="IZ5" s="7"/>
      <c r="JA5" s="57" t="str">
        <f>IF(ISBLANK(JB1),"",IF(VLOOKUP(JB1,Register,6,FALSE)=0,"",(VLOOKUP(JB1,Register,6,FALSE))))</f>
        <v>Loch Melfort</v>
      </c>
      <c r="JB5" s="58"/>
      <c r="JC5" s="7"/>
      <c r="JD5" s="57" t="str">
        <f>IF(ISBLANK(JE1),"",IF(VLOOKUP(JE1,Register,6,FALSE)=0,"",(VLOOKUP(JE1,Register,6,FALSE))))</f>
        <v>Isle of Harris</v>
      </c>
      <c r="JE5" s="58"/>
      <c r="JF5" s="7"/>
      <c r="JG5" s="57" t="str">
        <f>IF(ISBLANK(JH1),"",IF(VLOOKUP(JH1,Register,6,FALSE)=0,"",(VLOOKUP(JH1,Register,6,FALSE))))</f>
        <v>Spean Bridge</v>
      </c>
      <c r="JH5" s="58"/>
      <c r="JI5" s="7"/>
      <c r="JJ5" s="57" t="str">
        <f>IF(ISBLANK(JK1),"",IF(VLOOKUP(JK1,Register,6,FALSE)=0,"",(VLOOKUP(JK1,Register,6,FALSE))))</f>
        <v>Glenfinnan</v>
      </c>
      <c r="JK5" s="58"/>
      <c r="JL5" s="7"/>
      <c r="JM5" s="57" t="str">
        <f>IF(ISBLANK(JN1),"",IF(VLOOKUP(JN1,Register,6,FALSE)=0,"",(VLOOKUP(JN1,Register,6,FALSE))))</f>
        <v>Loch Melfort</v>
      </c>
      <c r="JN5" s="58"/>
      <c r="JO5" s="7"/>
      <c r="JP5" s="57" t="str">
        <f>IF(ISBLANK(JQ1),"",IF(VLOOKUP(JQ1,Register,6,FALSE)=0,"",(VLOOKUP(JQ1,Register,6,FALSE))))</f>
        <v>Loch Melfort</v>
      </c>
      <c r="JQ5" s="58"/>
      <c r="JR5" s="7"/>
      <c r="JS5" s="57" t="str">
        <f>IF(ISBLANK(JT1),"",IF(VLOOKUP(JT1,Register,6,FALSE)=0,"",(VLOOKUP(JT1,Register,6,FALSE))))</f>
        <v>South Uist</v>
      </c>
      <c r="JT5" s="58"/>
      <c r="JU5" s="7"/>
      <c r="JV5" s="57" t="str">
        <f>IF(ISBLANK(JW1),"",IF(VLOOKUP(JW1,Register,6,FALSE)=0,"",(VLOOKUP(JW1,Register,6,FALSE))))</f>
        <v>Keose</v>
      </c>
      <c r="JW5" s="58"/>
      <c r="JX5" s="7"/>
      <c r="JY5" s="57" t="str">
        <f>IF(ISBLANK(JZ1),"",IF(VLOOKUP(JZ1,Register,6,FALSE)=0,"",(VLOOKUP(JZ1,Register,6,FALSE))))</f>
        <v>Maaruig</v>
      </c>
      <c r="JZ5" s="58"/>
      <c r="KA5" s="7"/>
      <c r="KB5" s="57" t="str">
        <f>IF(ISBLANK(KC1),"",IF(VLOOKUP(KC1,Register,6,FALSE)=0,"",(VLOOKUP(KC1,Register,6,FALSE))))</f>
        <v>Machrihanish</v>
      </c>
      <c r="KC5" s="58"/>
      <c r="KD5" s="7"/>
      <c r="KE5" s="57" t="str">
        <f>IF(ISBLANK(KF1),"",IF(VLOOKUP(KF1,Register,6,FALSE)=0,"",(VLOOKUP(KF1,Register,6,FALSE))))</f>
        <v>Kimelford</v>
      </c>
      <c r="KF5" s="58"/>
      <c r="KG5" s="7"/>
      <c r="KH5" s="57" t="str">
        <f>IF(ISBLANK(KI1),"",IF(VLOOKUP(KI1,Register,6,FALSE)=0,"",(VLOOKUP(KI1,Register,6,FALSE))))</f>
        <v>Hoebeg Loch Maddy</v>
      </c>
      <c r="KI5" s="58"/>
      <c r="KJ5" s="7"/>
      <c r="KK5" s="57" t="str">
        <f>IF(ISBLANK(KL1),"",IF(VLOOKUP(KL1,Register,6,FALSE)=0,"",(VLOOKUP(KL1,Register,6,FALSE))))</f>
        <v>Glengarry</v>
      </c>
      <c r="KL5" s="58"/>
      <c r="KM5" s="7"/>
      <c r="KN5" s="57" t="str">
        <f>IF(ISBLANK(KO1),"",IF(VLOOKUP(KO1,Register,6,FALSE)=0,"",(VLOOKUP(KO1,Register,6,FALSE))))</f>
        <v>Loch Maddy</v>
      </c>
      <c r="KO5" s="58"/>
      <c r="KP5" s="7"/>
      <c r="KQ5" s="57" t="str">
        <f>IF(ISBLANK(KR1),"",IF(VLOOKUP(KR1,Register,6,FALSE)=0,"",(VLOOKUP(KR1,Register,6,FALSE))))</f>
        <v>Carradale</v>
      </c>
      <c r="KR5" s="58"/>
      <c r="KS5" s="7"/>
      <c r="KT5" s="57" t="str">
        <f>IF(ISBLANK(KU1),"",IF(VLOOKUP(KU1,Register,6,FALSE)=0,"",(VLOOKUP(KU1,Register,6,FALSE))))</f>
        <v>South Uist</v>
      </c>
      <c r="KU5" s="58"/>
      <c r="KV5" s="7"/>
      <c r="KW5" s="57" t="str">
        <f>IF(ISBLANK(KX1),"",IF(VLOOKUP(KX1,Register,6,FALSE)=0,"",(VLOOKUP(KX1,Register,6,FALSE))))</f>
        <v>Blar Mhor Industrial Estate</v>
      </c>
      <c r="KX5" s="58"/>
      <c r="KY5" s="7"/>
      <c r="KZ5" s="57" t="str">
        <f>IF(ISBLANK(LA1),"",IF(VLOOKUP(LA1,Register,6,FALSE)=0,"",(VLOOKUP(LA1,Register,6,FALSE))))</f>
        <v>Lochailort</v>
      </c>
      <c r="LA5" s="58"/>
      <c r="LB5" s="7"/>
      <c r="LC5" s="57" t="str">
        <f>IF(ISBLANK(LD1),"",IF(VLOOKUP(LD1,Register,6,FALSE)=0,"",(VLOOKUP(LD1,Register,6,FALSE))))</f>
        <v>Isle of Muck</v>
      </c>
      <c r="LD5" s="58"/>
      <c r="LE5" s="7"/>
      <c r="LF5" s="57" t="str">
        <f>IF(ISBLANK(LG1),"",IF(VLOOKUP(LG1,Register,6,FALSE)=0,"",(VLOOKUP(LG1,Register,6,FALSE))))</f>
        <v>South Lochs</v>
      </c>
      <c r="LG5" s="58"/>
      <c r="LH5" s="7"/>
      <c r="LI5" s="57" t="str">
        <f>IF(ISBLANK(LJ1),"",IF(VLOOKUP(LJ1,Register,6,FALSE)=0,"",(VLOOKUP(LJ1,Register,6,FALSE))))</f>
        <v>Glen Nevis Business Park</v>
      </c>
      <c r="LJ5" s="58"/>
      <c r="LK5" s="7"/>
      <c r="LL5" s="57" t="str">
        <f>IF(ISBLANK(LM1),"",IF(VLOOKUP(LM1,Register,6,FALSE)=0,"",(VLOOKUP(LM1,Register,6,FALSE))))</f>
        <v>Keose</v>
      </c>
      <c r="LM5" s="58"/>
      <c r="LN5" s="7"/>
      <c r="LO5" s="57" t="str">
        <f>IF(ISBLANK(LP1),"",IF(VLOOKUP(LP1,Register,6,FALSE)=0,"",(VLOOKUP(LP1,Register,6,FALSE))))</f>
        <v>Machrihanish</v>
      </c>
      <c r="LP5" s="58"/>
      <c r="LQ5" s="7"/>
      <c r="LR5" s="57" t="str">
        <f>IF(ISBLANK(LS1),"",IF(VLOOKUP(LS1,Register,6,FALSE)=0,"",(VLOOKUP(LS1,Register,6,FALSE))))</f>
        <v/>
      </c>
      <c r="LS5" s="58"/>
      <c r="LT5" s="7"/>
      <c r="LU5" s="57" t="str">
        <f>IF(ISBLANK(LV1),"",IF(VLOOKUP(LV1,Register,6,FALSE)=0,"",(VLOOKUP(LV1,Register,6,FALSE))))</f>
        <v xml:space="preserve">Isle of Skye </v>
      </c>
      <c r="LV5" s="58"/>
      <c r="LW5" s="7"/>
      <c r="LX5" s="57" t="str">
        <f>IF(ISBLANK(LY1),"",IF(VLOOKUP(LY1,Register,6,FALSE)=0,"",(VLOOKUP(LY1,Register,6,FALSE))))</f>
        <v>Cheesebay Lochmaddy</v>
      </c>
      <c r="LY5" s="58"/>
      <c r="LZ5" s="7"/>
      <c r="MA5" s="57" t="str">
        <f>IF(ISBLANK(MB1),"",IF(VLOOKUP(MB1,Register,6,FALSE)=0,"",(VLOOKUP(MB1,Register,6,FALSE))))</f>
        <v>East of Corran House</v>
      </c>
      <c r="MB5" s="58"/>
      <c r="MC5" s="7"/>
      <c r="MD5" s="57" t="str">
        <f>IF(ISBLANK(ME1),"",IF(VLOOKUP(ME1,Register,6,FALSE)=0,"",(VLOOKUP(ME1,Register,6,FALSE))))</f>
        <v xml:space="preserve">Lochboisdale </v>
      </c>
      <c r="ME5" s="58"/>
      <c r="MF5" s="7"/>
      <c r="MG5" s="57" t="str">
        <f>IF(ISBLANK(MH1),"",IF(VLOOKUP(MH1,Register,6,FALSE)=0,"",(VLOOKUP(MH1,Register,6,FALSE))))</f>
        <v>Oban</v>
      </c>
      <c r="MH5" s="58"/>
      <c r="MI5" s="7"/>
      <c r="MJ5" s="57" t="str">
        <f>IF(ISBLANK(MK1),"",IF(VLOOKUP(MK1,Register,6,FALSE)=0,"",(VLOOKUP(MK1,Register,6,FALSE))))</f>
        <v>Carradale</v>
      </c>
      <c r="MK5" s="58"/>
      <c r="ML5" s="7"/>
      <c r="MM5" s="57" t="str">
        <f>IF(ISBLANK(MN1),"",IF(VLOOKUP(MN1,Register,6,FALSE)=0,"",(VLOOKUP(MN1,Register,6,FALSE))))</f>
        <v>Heylor</v>
      </c>
      <c r="MN5" s="58"/>
      <c r="MO5" s="7"/>
      <c r="MP5" s="57" t="str">
        <f>IF(ISBLANK(MQ1),"",IF(VLOOKUP(MQ1,Register,6,FALSE)=0,"",(VLOOKUP(MQ1,Register,6,FALSE))))</f>
        <v>Scalloway</v>
      </c>
      <c r="MQ5" s="58"/>
      <c r="MR5" s="7"/>
      <c r="MS5" s="57" t="str">
        <f>IF(ISBLANK(MT1),"",IF(VLOOKUP(MT1,Register,6,FALSE)=0,"",(VLOOKUP(MT1,Register,6,FALSE))))</f>
        <v>Garmony</v>
      </c>
      <c r="MT5" s="58"/>
      <c r="MU5" s="7"/>
      <c r="MV5" s="57" t="str">
        <f>IF(ISBLANK(MW1),"",IF(VLOOKUP(MW1,Register,6,FALSE)=0,"",(VLOOKUP(MW1,Register,6,FALSE))))</f>
        <v>Burra</v>
      </c>
      <c r="MW5" s="58"/>
      <c r="MX5" s="7"/>
      <c r="MY5" s="57" t="str">
        <f>IF(ISBLANK(MZ1),"",IF(VLOOKUP(MZ1,Register,6,FALSE)=0,"",(VLOOKUP(MZ1,Register,6,FALSE))))</f>
        <v>South Shian</v>
      </c>
      <c r="MZ5" s="58"/>
      <c r="NA5" s="7"/>
      <c r="NB5" s="57" t="str">
        <f>IF(ISBLANK(NC1),"",IF(VLOOKUP(NC1,Register,6,FALSE)=0,"",(VLOOKUP(NC1,Register,6,FALSE))))</f>
        <v>Aros</v>
      </c>
      <c r="NC5" s="58"/>
      <c r="ND5" s="7"/>
      <c r="NE5" s="57" t="str">
        <f>IF(ISBLANK(NF1),"",IF(VLOOKUP(NF1,Register,6,FALSE)=0,"",(VLOOKUP(NF1,Register,6,FALSE))))</f>
        <v>Connell</v>
      </c>
      <c r="NF5" s="58"/>
      <c r="NG5" s="7"/>
      <c r="NH5" s="57" t="str">
        <f>IF(ISBLANK(NI1),"",IF(VLOOKUP(NI1,Register,6,FALSE)=0,"",(VLOOKUP(NI1,Register,6,FALSE))))</f>
        <v>Loch Eriboll, Port Chamuill, Laid</v>
      </c>
      <c r="NI5" s="58"/>
      <c r="NJ5" s="7"/>
      <c r="NK5" s="57" t="str">
        <f>IF(ISBLANK(NL1),"",IF(VLOOKUP(NL1,Register,6,FALSE)=0,"",(VLOOKUP(NL1,Register,6,FALSE))))</f>
        <v>Loch Eriboll, Port Chamuill,Laid</v>
      </c>
      <c r="NL5" s="58"/>
      <c r="NM5" s="7"/>
      <c r="NN5" s="57" t="str">
        <f>IF(ISBLANK(NO1),"",IF(VLOOKUP(NO1,Register,6,FALSE)=0,"",(VLOOKUP(NO1,Register,6,FALSE))))</f>
        <v>Scalloway</v>
      </c>
      <c r="NO5" s="58"/>
      <c r="NP5" s="7"/>
      <c r="NQ5" s="57" t="str">
        <f>IF(ISBLANK(NR1),"",IF(VLOOKUP(NR1,Register,6,FALSE)=0,"",(VLOOKUP(NR1,Register,6,FALSE))))</f>
        <v>Connel</v>
      </c>
      <c r="NR5" s="58"/>
      <c r="NS5" s="7"/>
      <c r="NT5" s="57" t="str">
        <f>IF(ISBLANK(NU1),"",IF(VLOOKUP(NU1,Register,6,FALSE)=0,"",(VLOOKUP(NU1,Register,6,FALSE))))</f>
        <v>South Shian</v>
      </c>
      <c r="NU5" s="58"/>
      <c r="NV5" s="7"/>
      <c r="NW5" s="57" t="str">
        <f>IF(ISBLANK(NX1),"",IF(VLOOKUP(NX1,Register,6,FALSE)=0,"",(VLOOKUP(NX1,Register,6,FALSE))))</f>
        <v>Tobermory</v>
      </c>
      <c r="NX5" s="58"/>
      <c r="NY5" s="7"/>
      <c r="NZ5" s="57" t="str">
        <f>IF(ISBLANK(OA1),"",IF(VLOOKUP(OA1,Register,6,FALSE)=0,"",(VLOOKUP(OA1,Register,6,FALSE))))</f>
        <v>Mallaig</v>
      </c>
      <c r="OA5" s="58"/>
      <c r="OB5" s="7"/>
      <c r="OC5" s="57" t="str">
        <f>IF(ISBLANK(OD1),"",IF(VLOOKUP(OD1,Register,6,FALSE)=0,"",(VLOOKUP(OD1,Register,6,FALSE))))</f>
        <v>Mallaig</v>
      </c>
      <c r="OD5" s="58"/>
      <c r="OE5" s="7"/>
      <c r="OF5" s="57" t="str">
        <f>IF(ISBLANK(OG1),"",IF(VLOOKUP(OG1,Register,6,FALSE)=0,"",(VLOOKUP(OG1,Register,6,FALSE))))</f>
        <v>By Ullapool</v>
      </c>
      <c r="OG5" s="58"/>
      <c r="OH5" s="7"/>
      <c r="OI5" s="57" t="str">
        <f>IF(ISBLANK(OJ1),"",IF(VLOOKUP(OJ1,Register,6,FALSE)=0,"",(VLOOKUP(OJ1,Register,6,FALSE))))</f>
        <v>Scalloway</v>
      </c>
      <c r="OJ5" s="58"/>
      <c r="OK5" s="7"/>
      <c r="OL5" s="57" t="str">
        <f>IF(ISBLANK(OM1),"",IF(VLOOKUP(OM1,Register,6,FALSE)=0,"",(VLOOKUP(OM1,Register,6,FALSE))))</f>
        <v>Mallaig</v>
      </c>
      <c r="OM5" s="58"/>
      <c r="ON5" s="7"/>
      <c r="OO5" s="57" t="str">
        <f>IF(ISBLANK(OP1),"",IF(VLOOKUP(OP1,Register,6,FALSE)=0,"",(VLOOKUP(OP1,Register,6,FALSE))))</f>
        <v>Connel</v>
      </c>
      <c r="OP5" s="58"/>
      <c r="OQ5" s="7"/>
      <c r="OR5" s="57" t="str">
        <f>IF(ISBLANK(OS1),"",IF(VLOOKUP(OS1,Register,6,FALSE)=0,"",(VLOOKUP(OS1,Register,6,FALSE))))</f>
        <v>Bixter</v>
      </c>
      <c r="OS5" s="58"/>
      <c r="OT5" s="7"/>
      <c r="OU5" s="57" t="str">
        <f>IF(ISBLANK(OV1),"",IF(VLOOKUP(OV1,Register,6,FALSE)=0,"",(VLOOKUP(OV1,Register,6,FALSE))))</f>
        <v>Isle of Mull</v>
      </c>
      <c r="OV5" s="58"/>
      <c r="OW5" s="7"/>
      <c r="OX5" s="57" t="str">
        <f>IF(ISBLANK(OY1),"",IF(VLOOKUP(OY1,Register,6,FALSE)=0,"",(VLOOKUP(OY1,Register,6,FALSE))))</f>
        <v>South Shian</v>
      </c>
      <c r="OY5" s="58"/>
      <c r="OZ5" s="7"/>
      <c r="PA5" s="57" t="str">
        <f>IF(ISBLANK(PB1),"",IF(VLOOKUP(PB1,Register,6,FALSE)=0,"",(VLOOKUP(PB1,Register,6,FALSE))))</f>
        <v>South Shian</v>
      </c>
      <c r="PB5" s="58"/>
      <c r="PC5" s="7"/>
      <c r="PD5" s="57" t="str">
        <f>IF(ISBLANK(PE1),"",IF(VLOOKUP(PE1,Register,6,FALSE)=0,"",(VLOOKUP(PE1,Register,6,FALSE))))</f>
        <v>South Shian</v>
      </c>
      <c r="PE5" s="58"/>
      <c r="PF5" s="7"/>
      <c r="PG5" s="57" t="str">
        <f>IF(ISBLANK(PH1),"",IF(VLOOKUP(PH1,Register,6,FALSE)=0,"",(VLOOKUP(PH1,Register,6,FALSE))))</f>
        <v>Taing Burra Isle</v>
      </c>
      <c r="PH5" s="58"/>
      <c r="PI5" s="7"/>
      <c r="PJ5" s="57" t="str">
        <f>IF(ISBLANK(PK1),"",IF(VLOOKUP(PK1,Register,6,FALSE)=0,"",(VLOOKUP(PK1,Register,6,FALSE))))</f>
        <v>Bixter</v>
      </c>
      <c r="PK5" s="58"/>
      <c r="PL5" s="7"/>
      <c r="PM5" s="57" t="str">
        <f>IF(ISBLANK(PN1),"",IF(VLOOKUP(PN1,Register,6,FALSE)=0,"",(VLOOKUP(PN1,Register,6,FALSE))))</f>
        <v>Strathcarron</v>
      </c>
      <c r="PN5" s="58"/>
      <c r="PO5" s="7"/>
      <c r="PP5" s="57" t="str">
        <f>IF(ISBLANK(PQ1),"",IF(VLOOKUP(PQ1,Register,6,FALSE)=0,"",(VLOOKUP(PQ1,Register,6,FALSE))))</f>
        <v>Old Kirkwall Pier</v>
      </c>
      <c r="PQ5" s="58"/>
      <c r="PR5" s="7"/>
      <c r="PS5" s="57" t="str">
        <f>IF(ISBLANK(PT1),"",IF(VLOOKUP(PT1,Register,6,FALSE)=0,"",(VLOOKUP(PT1,Register,6,FALSE))))</f>
        <v>Eday Pier</v>
      </c>
      <c r="PT5" s="58"/>
      <c r="PU5" s="7"/>
      <c r="PV5" s="57" t="str">
        <f>IF(ISBLANK(PW1),"",IF(VLOOKUP(PW1,Register,6,FALSE)=0,"",(VLOOKUP(PW1,Register,6,FALSE))))</f>
        <v>Burra</v>
      </c>
      <c r="PW5" s="58"/>
      <c r="PX5" s="7"/>
      <c r="PY5" s="57" t="str">
        <f>IF(ISBLANK(PZ1),"",IF(VLOOKUP(PZ1,Register,6,FALSE)=0,"",(VLOOKUP(PZ1,Register,6,FALSE))))</f>
        <v>Ullapool</v>
      </c>
      <c r="PZ5" s="58"/>
      <c r="QA5" s="7"/>
      <c r="QB5" s="57" t="str">
        <f>IF(ISBLANK(QC1),"",IF(VLOOKUP(QC1,Register,6,FALSE)=0,"",(VLOOKUP(QC1,Register,6,FALSE))))</f>
        <v>Old Kirkwall Pier</v>
      </c>
      <c r="QC5" s="58"/>
      <c r="QD5" s="7"/>
      <c r="QE5" s="57" t="str">
        <f>IF(ISBLANK(QF1),"",IF(VLOOKUP(QF1,Register,6,FALSE)=0,"",(VLOOKUP(QF1,Register,6,FALSE))))</f>
        <v>Connel</v>
      </c>
      <c r="QF5" s="58"/>
      <c r="QG5" s="7"/>
      <c r="QH5" s="57" t="str">
        <f>IF(ISBLANK(QI1),"",IF(VLOOKUP(QI1,Register,6,FALSE)=0,"",(VLOOKUP(QI1,Register,6,FALSE))))</f>
        <v>Lismore</v>
      </c>
      <c r="QI5" s="58"/>
      <c r="QJ5" s="7"/>
      <c r="QK5" s="57" t="str">
        <f>IF(ISBLANK(QL1),"",IF(VLOOKUP(QL1,Register,6,FALSE)=0,"",(VLOOKUP(QL1,Register,6,FALSE))))</f>
        <v>Bixter</v>
      </c>
      <c r="QL5" s="58"/>
      <c r="QM5" s="7"/>
      <c r="QN5" s="57" t="str">
        <f>IF(ISBLANK(QO1),"",IF(VLOOKUP(QO1,Register,6,FALSE)=0,"",(VLOOKUP(QO1,Register,6,FALSE))))</f>
        <v>Aros</v>
      </c>
      <c r="QO5" s="58"/>
      <c r="QP5" s="7"/>
      <c r="QQ5" s="57" t="str">
        <f>IF(ISBLANK(QR1),"",IF(VLOOKUP(QR1,Register,6,FALSE)=0,"",(VLOOKUP(QR1,Register,6,FALSE))))</f>
        <v>Heylor</v>
      </c>
      <c r="QR5" s="58"/>
      <c r="QS5" s="7"/>
      <c r="QT5" s="57" t="str">
        <f>IF(ISBLANK(QU1),"",IF(VLOOKUP(QU1,Register,6,FALSE)=0,"",(VLOOKUP(QU1,Register,6,FALSE))))</f>
        <v>Scapa</v>
      </c>
      <c r="QU5" s="58"/>
      <c r="QV5" s="7"/>
      <c r="QW5" s="57" t="str">
        <f>IF(ISBLANK(QX1),"",IF(VLOOKUP(QX1,Register,6,FALSE)=0,"",(VLOOKUP(QX1,Register,6,FALSE))))</f>
        <v>Scapa</v>
      </c>
      <c r="QX5" s="58"/>
      <c r="QY5" s="7"/>
      <c r="QZ5" s="57" t="str">
        <f>IF(ISBLANK(RA1),"",IF(VLOOKUP(RA1,Register,6,FALSE)=0,"",(VLOOKUP(RA1,Register,6,FALSE))))</f>
        <v>South Shian</v>
      </c>
      <c r="RA5" s="58"/>
      <c r="RB5" s="7"/>
      <c r="RC5" s="57" t="str">
        <f>IF(ISBLANK(RD1),"",IF(VLOOKUP(RD1,Register,6,FALSE)=0,"",(VLOOKUP(RD1,Register,6,FALSE))))</f>
        <v>Scalloway</v>
      </c>
      <c r="RD5" s="58"/>
      <c r="RE5" s="7"/>
      <c r="RF5" s="57" t="str">
        <f>IF(ISBLANK(RG1),"",IF(VLOOKUP(RG1,Register,6,FALSE)=0,"",(VLOOKUP(RG1,Register,6,FALSE))))</f>
        <v>Taing Burra Isle</v>
      </c>
      <c r="RG5" s="58"/>
      <c r="RH5" s="7"/>
      <c r="RI5" s="57" t="str">
        <f>IF(ISBLANK(RJ1),"",IF(VLOOKUP(RJ1,Register,6,FALSE)=0,"",(VLOOKUP(RJ1,Register,6,FALSE))))</f>
        <v>North Nesting</v>
      </c>
      <c r="RJ5" s="58"/>
      <c r="RK5" s="7"/>
      <c r="RL5" s="57" t="str">
        <f>IF(ISBLANK(RM1),"",IF(VLOOKUP(RM1,Register,6,FALSE)=0,"",(VLOOKUP(RM1,Register,6,FALSE))))</f>
        <v>Strathcarron</v>
      </c>
      <c r="RM5" s="58"/>
      <c r="RN5" s="7"/>
      <c r="RO5" s="57" t="str">
        <f>IF(ISBLANK(RP1),"",IF(VLOOKUP(RP1,Register,6,FALSE)=0,"",(VLOOKUP(RP1,Register,6,FALSE))))</f>
        <v>Scapa</v>
      </c>
      <c r="RP5" s="58"/>
      <c r="RQ5" s="7"/>
      <c r="RR5" s="57" t="str">
        <f>IF(ISBLANK(RS1),"",IF(VLOOKUP(RS1,Register,6,FALSE)=0,"",(VLOOKUP(RS1,Register,6,FALSE))))</f>
        <v>Scapa</v>
      </c>
      <c r="RS5" s="58"/>
      <c r="RT5" s="7"/>
      <c r="RU5" s="57" t="str">
        <f>IF(ISBLANK(RV1),"",IF(VLOOKUP(RV1,Register,6,FALSE)=0,"",(VLOOKUP(RV1,Register,6,FALSE))))</f>
        <v>Barcaldine</v>
      </c>
      <c r="RV5" s="58"/>
      <c r="RW5" s="7"/>
      <c r="RX5" s="57" t="str">
        <f>IF(ISBLANK(RY1),"",IF(VLOOKUP(RY1,Register,6,FALSE)=0,"",(VLOOKUP(RY1,Register,6,FALSE))))</f>
        <v>Barcaldine</v>
      </c>
      <c r="RY5" s="58"/>
      <c r="RZ5" s="7"/>
      <c r="SA5" s="57" t="str">
        <f>IF(ISBLANK(SB1),"",IF(VLOOKUP(SB1,Register,6,FALSE)=0,"",(VLOOKUP(SB1,Register,6,FALSE))))</f>
        <v>Barcaldine</v>
      </c>
      <c r="SB5" s="58"/>
      <c r="SC5" s="7"/>
      <c r="SD5" s="57" t="str">
        <f>IF(ISBLANK(SE1),"",IF(VLOOKUP(SE1,Register,6,FALSE)=0,"",(VLOOKUP(SE1,Register,6,FALSE))))</f>
        <v>Barcaldine</v>
      </c>
      <c r="SE5" s="58"/>
      <c r="SF5" s="7"/>
      <c r="SG5" s="57" t="str">
        <f>IF(ISBLANK(SH1),"",IF(VLOOKUP(SH1,Register,6,FALSE)=0,"",(VLOOKUP(SH1,Register,6,FALSE))))</f>
        <v>Oban</v>
      </c>
      <c r="SH5" s="58"/>
      <c r="SI5" s="7"/>
      <c r="SJ5" s="57" t="str">
        <f>IF(ISBLANK(SK1),"",IF(VLOOKUP(SK1,Register,6,FALSE)=0,"",(VLOOKUP(SK1,Register,6,FALSE))))</f>
        <v>Oban</v>
      </c>
      <c r="SK5" s="58"/>
      <c r="SL5" s="7"/>
      <c r="SM5" s="57" t="str">
        <f>IF(ISBLANK(SN1),"",IF(VLOOKUP(SN1,Register,6,FALSE)=0,"",(VLOOKUP(SN1,Register,6,FALSE))))</f>
        <v>Oban</v>
      </c>
      <c r="SN5" s="58"/>
      <c r="SO5" s="7"/>
      <c r="SP5" s="57" t="str">
        <f>IF(ISBLANK(SQ1),"",IF(VLOOKUP(SQ1,Register,6,FALSE)=0,"",(VLOOKUP(SQ1,Register,6,FALSE))))</f>
        <v>Oban</v>
      </c>
      <c r="SQ5" s="58"/>
      <c r="SR5" s="7"/>
      <c r="SS5" s="57" t="str">
        <f>IF(ISBLANK(ST1),"",IF(VLOOKUP(ST1,Register,6,FALSE)=0,"",(VLOOKUP(ST1,Register,6,FALSE))))</f>
        <v>Oban</v>
      </c>
      <c r="ST5" s="58"/>
      <c r="SU5" s="7"/>
      <c r="SV5" s="57" t="str">
        <f>IF(ISBLANK(SW1),"",IF(VLOOKUP(SW1,Register,6,FALSE)=0,"",(VLOOKUP(SW1,Register,6,FALSE))))</f>
        <v>St Ola</v>
      </c>
      <c r="SW5" s="58"/>
      <c r="SX5" s="7"/>
      <c r="SY5" s="57" t="str">
        <f>IF(ISBLANK(SZ1),"",IF(VLOOKUP(SZ1,Register,6,FALSE)=0,"",(VLOOKUP(SZ1,Register,6,FALSE))))</f>
        <v>Dury Voe, Laxo</v>
      </c>
      <c r="SZ5" s="58"/>
      <c r="TA5" s="7"/>
      <c r="TB5" s="57" t="str">
        <f>IF(ISBLANK(TC1),"",IF(VLOOKUP(TC1,Register,6,FALSE)=0,"",(VLOOKUP(TC1,Register,6,FALSE))))</f>
        <v>St Ola</v>
      </c>
      <c r="TC5" s="58"/>
      <c r="TD5" s="7"/>
      <c r="TE5" s="57" t="str">
        <f>IF(ISBLANK(TF1),"",IF(VLOOKUP(TF1,Register,6,FALSE)=0,"",(VLOOKUP(TF1,Register,6,FALSE))))</f>
        <v>Lerwick</v>
      </c>
      <c r="TF5" s="58"/>
      <c r="TG5" s="7"/>
      <c r="TH5" s="57" t="str">
        <f>IF(ISBLANK(TI1),"",IF(VLOOKUP(TI1,Register,6,FALSE)=0,"",(VLOOKUP(TI1,Register,6,FALSE))))</f>
        <v>Lerwick</v>
      </c>
      <c r="TI5" s="58"/>
      <c r="TJ5" s="7"/>
      <c r="TK5" s="57" t="str">
        <f>IF(ISBLANK(TL1),"",IF(VLOOKUP(TL1,Register,6,FALSE)=0,"",(VLOOKUP(TL1,Register,6,FALSE))))</f>
        <v>Lerwick</v>
      </c>
      <c r="TL5" s="58"/>
      <c r="TM5" s="7"/>
      <c r="TN5" s="57" t="str">
        <f>IF(ISBLANK(TO1),"",IF(VLOOKUP(TO1,Register,6,FALSE)=0,"",(VLOOKUP(TO1,Register,6,FALSE))))</f>
        <v>Lerwick</v>
      </c>
      <c r="TO5" s="58"/>
      <c r="TP5" s="7"/>
      <c r="TQ5" s="57" t="str">
        <f>IF(ISBLANK(TR1),"",IF(VLOOKUP(TR1,Register,6,FALSE)=0,"",(VLOOKUP(TR1,Register,6,FALSE))))</f>
        <v>Lerwick</v>
      </c>
      <c r="TR5" s="58"/>
      <c r="TS5" s="7"/>
      <c r="TT5" s="57" t="str">
        <f>IF(ISBLANK(TU1),"",IF(VLOOKUP(TU1,Register,6,FALSE)=0,"",(VLOOKUP(TU1,Register,6,FALSE))))</f>
        <v>Lerwick</v>
      </c>
      <c r="TU5" s="58"/>
      <c r="TV5" s="7"/>
      <c r="TW5" s="57" t="str">
        <f>IF(ISBLANK(TX1),"",IF(VLOOKUP(TX1,Register,6,FALSE)=0,"",(VLOOKUP(TX1,Register,6,FALSE))))</f>
        <v>Girlsta</v>
      </c>
      <c r="TX5" s="58"/>
      <c r="TY5" s="7"/>
      <c r="TZ5" s="57" t="str">
        <f>IF(ISBLANK(UA1),"",IF(VLOOKUP(UA1,Register,6,FALSE)=0,"",(VLOOKUP(UA1,Register,6,FALSE))))</f>
        <v>Lerwick</v>
      </c>
      <c r="UA5" s="58"/>
      <c r="UB5" s="7"/>
      <c r="UC5" s="57" t="str">
        <f>IF(ISBLANK(UD1),"",IF(VLOOKUP(UD1,Register,6,FALSE)=0,"",(VLOOKUP(UD1,Register,6,FALSE))))</f>
        <v>Lerwick</v>
      </c>
      <c r="UD5" s="58"/>
      <c r="UE5" s="7"/>
      <c r="UF5" s="57" t="str">
        <f>IF(ISBLANK(UG1),"",IF(VLOOKUP(UG1,Register,6,FALSE)=0,"",(VLOOKUP(UG1,Register,6,FALSE))))</f>
        <v>Gonfirth</v>
      </c>
      <c r="UG5" s="58"/>
      <c r="UH5" s="7"/>
      <c r="UI5" s="57" t="str">
        <f>IF(ISBLANK(UJ1),"",IF(VLOOKUP(UJ1,Register,6,FALSE)=0,"",(VLOOKUP(UJ1,Register,6,FALSE))))</f>
        <v>Lerwick</v>
      </c>
      <c r="UJ5" s="58"/>
      <c r="UK5" s="7"/>
      <c r="UL5" s="57" t="str">
        <f>IF(ISBLANK(UM1),"",IF(VLOOKUP(UM1,Register,6,FALSE)=0,"",(VLOOKUP(UM1,Register,6,FALSE))))</f>
        <v>Vidlin</v>
      </c>
      <c r="UM5" s="58"/>
      <c r="UN5" s="7"/>
      <c r="UO5" s="57" t="str">
        <f>IF(ISBLANK(UP1),"",IF(VLOOKUP(UP1,Register,6,FALSE)=0,"",(VLOOKUP(UP1,Register,6,FALSE))))</f>
        <v>Lerwick</v>
      </c>
      <c r="UP5" s="58"/>
      <c r="UQ5" s="7"/>
      <c r="UR5" s="57" t="str">
        <f>IF(ISBLANK(US1),"",IF(VLOOKUP(US1,Register,6,FALSE)=0,"",(VLOOKUP(US1,Register,6,FALSE))))</f>
        <v>Lerwick</v>
      </c>
      <c r="US5" s="58"/>
      <c r="UT5" s="7"/>
      <c r="UU5" s="57" t="str">
        <f>IF(ISBLANK(UV1),"",IF(VLOOKUP(UV1,Register,6,FALSE)=0,"",(VLOOKUP(UV1,Register,6,FALSE))))</f>
        <v>Lerwick</v>
      </c>
      <c r="UV5" s="58"/>
      <c r="UW5" s="7"/>
      <c r="UX5" s="57" t="str">
        <f>IF(ISBLANK(UY1),"",IF(VLOOKUP(UY1,Register,6,FALSE)=0,"",(VLOOKUP(UY1,Register,6,FALSE))))</f>
        <v>Lerwick</v>
      </c>
      <c r="UY5" s="58"/>
      <c r="UZ5" s="7"/>
      <c r="VA5" s="57" t="str">
        <f>IF(ISBLANK(VB1),"",IF(VLOOKUP(VB1,Register,6,FALSE)=0,"",(VLOOKUP(VB1,Register,6,FALSE))))</f>
        <v>Lerwick</v>
      </c>
      <c r="VB5" s="58"/>
      <c r="VC5" s="7"/>
      <c r="VD5" s="57" t="str">
        <f>IF(ISBLANK(VE1),"",IF(VLOOKUP(VE1,Register,6,FALSE)=0,"",(VLOOKUP(VE1,Register,6,FALSE))))</f>
        <v>Lerwick</v>
      </c>
      <c r="VE5" s="58"/>
      <c r="VF5" s="7"/>
      <c r="VG5" s="57" t="str">
        <f>IF(ISBLANK(VH1),"",IF(VLOOKUP(VH1,Register,6,FALSE)=0,"",(VLOOKUP(VH1,Register,6,FALSE))))</f>
        <v>Girlsta</v>
      </c>
      <c r="VH5" s="58"/>
      <c r="VI5" s="7"/>
      <c r="VJ5" s="57" t="str">
        <f>IF(ISBLANK(VK1),"",IF(VLOOKUP(VK1,Register,6,FALSE)=0,"",(VLOOKUP(VK1,Register,6,FALSE))))</f>
        <v>Lerwick</v>
      </c>
      <c r="VK5" s="58"/>
      <c r="VL5" s="7"/>
      <c r="VM5" s="57" t="str">
        <f>IF(ISBLANK(VN1),"",IF(VLOOKUP(VN1,Register,6,FALSE)=0,"",(VLOOKUP(VN1,Register,6,FALSE))))</f>
        <v>Berwickshire</v>
      </c>
      <c r="VN5" s="58"/>
      <c r="VO5" s="7"/>
      <c r="VP5" s="57" t="str">
        <f>IF(ISBLANK(VQ1),"",IF(VLOOKUP(VQ1,Register,6,FALSE)=0,"",(VLOOKUP(VQ1,Register,6,FALSE))))</f>
        <v>By Ullapool</v>
      </c>
      <c r="VQ5" s="58"/>
      <c r="VR5" s="7"/>
      <c r="VS5" s="57" t="str">
        <f>IF(ISBLANK(VT1),"",IF(VLOOKUP(VT1,Register,6,FALSE)=0,"",(VLOOKUP(VT1,Register,6,FALSE))))</f>
        <v>Castle Douglas</v>
      </c>
      <c r="VT5" s="58"/>
      <c r="VU5" s="7"/>
      <c r="VV5" s="57" t="str">
        <f>IF(ISBLANK(VW1),"",IF(VLOOKUP(VW1,Register,6,FALSE)=0,"",(VLOOKUP(VW1,Register,6,FALSE))))</f>
        <v>Oban</v>
      </c>
      <c r="VW5" s="58"/>
      <c r="VX5" s="7"/>
      <c r="VY5" s="57" t="str">
        <f>IF(ISBLANK(VZ1),"",IF(VLOOKUP(VZ1,Register,6,FALSE)=0,"",(VLOOKUP(VZ1,Register,6,FALSE))))</f>
        <v>By Taynuilt</v>
      </c>
      <c r="VZ5" s="58"/>
      <c r="WA5" s="7"/>
      <c r="WB5" s="57" t="str">
        <f>IF(ISBLANK(WC1),"",IF(VLOOKUP(WC1,Register,6,FALSE)=0,"",(VLOOKUP(WC1,Register,6,FALSE))))</f>
        <v>By Oban</v>
      </c>
      <c r="WC5" s="58"/>
      <c r="WD5" s="7"/>
      <c r="WE5" s="57" t="str">
        <f>IF(ISBLANK(WF1),"",IF(VLOOKUP(WF1,Register,6,FALSE)=0,"",(VLOOKUP(WF1,Register,6,FALSE))))</f>
        <v>Remony Estate</v>
      </c>
      <c r="WF5" s="58"/>
      <c r="WG5" s="7"/>
      <c r="WH5" s="57" t="str">
        <f>IF(ISBLANK(WI1),"",IF(VLOOKUP(WI1,Register,6,FALSE)=0,"",(VLOOKUP(WI1,Register,6,FALSE))))</f>
        <v>Kilmelford</v>
      </c>
      <c r="WI5" s="58"/>
      <c r="WJ5" s="7"/>
      <c r="WK5" s="57" t="str">
        <f>IF(ISBLANK(WL1),"",IF(VLOOKUP(WL1,Register,6,FALSE)=0,"",(VLOOKUP(WL1,Register,6,FALSE))))</f>
        <v>Oban</v>
      </c>
      <c r="WL5" s="58"/>
      <c r="WM5" s="7"/>
      <c r="WN5" s="57" t="str">
        <f>IF(ISBLANK(WO1),"",IF(VLOOKUP(WO1,Register,6,FALSE)=0,"",(VLOOKUP(WO1,Register,6,FALSE))))</f>
        <v>Argyll</v>
      </c>
      <c r="WO5" s="58"/>
      <c r="WP5" s="7"/>
      <c r="WQ5" s="57" t="str">
        <f>IF(ISBLANK(WR1),"",IF(VLOOKUP(WR1,Register,6,FALSE)=0,"",(VLOOKUP(WR1,Register,6,FALSE))))</f>
        <v>Wigtown</v>
      </c>
      <c r="WR5" s="58"/>
      <c r="WS5" s="7"/>
      <c r="WT5" s="57" t="str">
        <f>IF(ISBLANK(WU1),"",IF(VLOOKUP(WU1,Register,6,FALSE)=0,"",(VLOOKUP(WU1,Register,6,FALSE))))</f>
        <v>Argyll</v>
      </c>
      <c r="WU5" s="58"/>
      <c r="WV5" s="7"/>
      <c r="WW5" s="57" t="str">
        <f>IF(ISBLANK(WX1),"",IF(VLOOKUP(WX1,Register,6,FALSE)=0,"",(VLOOKUP(WX1,Register,6,FALSE))))</f>
        <v>Argyll</v>
      </c>
      <c r="WX5" s="58"/>
      <c r="WY5" s="7"/>
      <c r="WZ5" s="57" t="str">
        <f>IF(ISBLANK(XA1),"",IF(VLOOKUP(XA1,Register,6,FALSE)=0,"",(VLOOKUP(XA1,Register,6,FALSE))))</f>
        <v>Oban</v>
      </c>
      <c r="XA5" s="58"/>
      <c r="XB5" s="7"/>
      <c r="XC5" s="57" t="str">
        <f>IF(ISBLANK(XD1),"",IF(VLOOKUP(XD1,Register,6,FALSE)=0,"",(VLOOKUP(XD1,Register,6,FALSE))))</f>
        <v>Oban</v>
      </c>
      <c r="XD5" s="58"/>
      <c r="XE5" s="7"/>
      <c r="XF5" s="57" t="str">
        <f>IF(ISBLANK(XG1),"",IF(VLOOKUP(XG1,Register,6,FALSE)=0,"",(VLOOKUP(XG1,Register,6,FALSE))))</f>
        <v>Lyness</v>
      </c>
      <c r="XG5" s="58"/>
      <c r="XH5" s="7"/>
      <c r="XI5" s="57" t="str">
        <f>IF(ISBLANK(XJ1),"",IF(VLOOKUP(XJ1,Register,6,FALSE)=0,"",(VLOOKUP(XJ1,Register,6,FALSE))))</f>
        <v>Dalrymple</v>
      </c>
      <c r="XJ5" s="58"/>
      <c r="XK5" s="7"/>
      <c r="XL5" s="57" t="str">
        <f>IF(ISBLANK(XM1),"",IF(VLOOKUP(XM1,Register,6,FALSE)=0,"",(VLOOKUP(XM1,Register,6,FALSE))))</f>
        <v>Ross-shire</v>
      </c>
      <c r="XM5" s="58"/>
      <c r="XN5" s="7"/>
      <c r="XO5" s="57" t="str">
        <f>IF(ISBLANK(XP1),"",IF(VLOOKUP(XP1,Register,6,FALSE)=0,"",(VLOOKUP(XP1,Register,6,FALSE))))</f>
        <v>Tarbert Road</v>
      </c>
      <c r="XP5" s="58"/>
      <c r="XQ5" s="7"/>
      <c r="XR5" s="57" t="str">
        <f>IF(ISBLANK(XS1),"",IF(VLOOKUP(XS1,Register,6,FALSE)=0,"",(VLOOKUP(XS1,Register,6,FALSE))))</f>
        <v>Kinlochmoidart, Lochailort</v>
      </c>
      <c r="XS5" s="58"/>
      <c r="XT5" s="7"/>
      <c r="XU5" s="57" t="str">
        <f>IF(ISBLANK(XV1),"",IF(VLOOKUP(XV1,Register,6,FALSE)=0,"",(VLOOKUP(XV1,Register,6,FALSE))))</f>
        <v>Isle of Harris</v>
      </c>
      <c r="XV5" s="58"/>
      <c r="XW5" s="7"/>
      <c r="XX5" s="57" t="str">
        <f>IF(ISBLANK(XY1),"",IF(VLOOKUP(XY1,Register,6,FALSE)=0,"",(VLOOKUP(XY1,Register,6,FALSE))))</f>
        <v>Isle of North Uist</v>
      </c>
      <c r="XY5" s="58"/>
      <c r="XZ5" s="7"/>
      <c r="YA5" s="57" t="str">
        <f>IF(ISBLANK(YB1),"",IF(VLOOKUP(YB1,Register,6,FALSE)=0,"",(VLOOKUP(YB1,Register,6,FALSE))))</f>
        <v>Isle of North Uist</v>
      </c>
      <c r="YB5" s="58"/>
      <c r="YC5" s="7"/>
      <c r="YD5" s="57" t="str">
        <f>IF(ISBLANK(YE1),"",IF(VLOOKUP(YE1,Register,6,FALSE)=0,"",(VLOOKUP(YE1,Register,6,FALSE))))</f>
        <v>South Lochs</v>
      </c>
      <c r="YE5" s="58"/>
      <c r="YF5" s="7"/>
      <c r="YG5" s="57" t="str">
        <f>IF(ISBLANK(YH1),"",IF(VLOOKUP(YH1,Register,6,FALSE)=0,"",(VLOOKUP(YH1,Register,6,FALSE))))</f>
        <v>Kishorn</v>
      </c>
      <c r="YH5" s="58"/>
      <c r="YI5" s="7"/>
      <c r="YJ5" s="57" t="str">
        <f>IF(ISBLANK(YK1),"",IF(VLOOKUP(YK1,Register,6,FALSE)=0,"",(VLOOKUP(YK1,Register,6,FALSE))))</f>
        <v>Kishorn</v>
      </c>
      <c r="YK5" s="58"/>
      <c r="YL5" s="7"/>
      <c r="YM5" s="57" t="str">
        <f>IF(ISBLANK(YN1),"",IF(VLOOKUP(YN1,Register,6,FALSE)=0,"",(VLOOKUP(YN1,Register,6,FALSE))))</f>
        <v>Isle of Gigha</v>
      </c>
      <c r="YN5" s="58"/>
      <c r="YO5" s="7"/>
      <c r="YP5" s="57" t="str">
        <f>IF(ISBLANK(YQ1),"",IF(VLOOKUP(YQ1,Register,6,FALSE)=0,"",(VLOOKUP(YQ1,Register,6,FALSE))))</f>
        <v>By Brodick</v>
      </c>
      <c r="YQ5" s="58"/>
      <c r="YR5" s="7"/>
      <c r="YS5" s="57" t="str">
        <f>IF(ISBLANK(YT1),"",IF(VLOOKUP(YT1,Register,6,FALSE)=0,"",(VLOOKUP(YT1,Register,6,FALSE))))</f>
        <v>Kishorn</v>
      </c>
      <c r="YT5" s="58"/>
      <c r="YU5" s="7"/>
      <c r="YV5" s="57" t="str">
        <f>IF(ISBLANK(YW1),"",IF(VLOOKUP(YW1,Register,6,FALSE)=0,"",(VLOOKUP(YW1,Register,6,FALSE))))</f>
        <v>Kishorn</v>
      </c>
      <c r="YW5" s="58"/>
      <c r="YX5" s="7"/>
      <c r="YY5" s="57" t="str">
        <f>IF(ISBLANK(YZ1),"",IF(VLOOKUP(YZ1,Register,6,FALSE)=0,"",(VLOOKUP(YZ1,Register,6,FALSE))))</f>
        <v>Kishorn</v>
      </c>
      <c r="YZ5" s="58"/>
      <c r="ZA5" s="7"/>
      <c r="ZB5" s="57" t="str">
        <f>IF(ISBLANK(ZC1),"",IF(VLOOKUP(ZC1,Register,6,FALSE)=0,"",(VLOOKUP(ZC1,Register,6,FALSE))))</f>
        <v>Kishorn</v>
      </c>
      <c r="ZC5" s="58"/>
      <c r="ZD5" s="7"/>
      <c r="ZE5" s="57" t="str">
        <f>IF(ISBLANK(ZF1),"",IF(VLOOKUP(ZF1,Register,6,FALSE)=0,"",(VLOOKUP(ZF1,Register,6,FALSE))))</f>
        <v>Dunoon</v>
      </c>
      <c r="ZF5" s="58"/>
      <c r="ZG5" s="7"/>
      <c r="ZH5" s="57" t="str">
        <f>IF(ISBLANK(ZI1),"",IF(VLOOKUP(ZI1,Register,6,FALSE)=0,"",(VLOOKUP(ZI1,Register,6,FALSE))))</f>
        <v>Geocrab</v>
      </c>
      <c r="ZI5" s="58"/>
      <c r="ZJ5" s="7"/>
      <c r="ZK5" s="57" t="str">
        <f>IF(ISBLANK(ZL1),"",IF(VLOOKUP(ZL1,Register,6,FALSE)=0,"",(VLOOKUP(ZL1,Register,6,FALSE))))</f>
        <v>Upper Loch Fyne</v>
      </c>
      <c r="ZL5" s="58"/>
      <c r="ZM5" s="7"/>
      <c r="ZN5" s="57" t="str">
        <f>IF(ISBLANK(ZO1),"",IF(VLOOKUP(ZO1,Register,6,FALSE)=0,"",(VLOOKUP(ZO1,Register,6,FALSE))))</f>
        <v>Lochcarron</v>
      </c>
      <c r="ZO5" s="58"/>
      <c r="ZP5" s="7"/>
      <c r="ZQ5" s="57" t="str">
        <f>IF(ISBLANK(ZR1),"",IF(VLOOKUP(ZR1,Register,6,FALSE)=0,"",(VLOOKUP(ZR1,Register,6,FALSE))))</f>
        <v>Cairndow</v>
      </c>
      <c r="ZR5" s="58"/>
      <c r="ZS5" s="7"/>
      <c r="ZT5" s="57" t="str">
        <f>IF(ISBLANK(ZU1),"",IF(VLOOKUP(ZU1,Register,6,FALSE)=0,"",(VLOOKUP(ZU1,Register,6,FALSE))))</f>
        <v>Sheildaig</v>
      </c>
      <c r="ZU5" s="58"/>
      <c r="ZV5" s="7"/>
      <c r="ZW5" s="57" t="str">
        <f>IF(ISBLANK(ZX1),"",IF(VLOOKUP(ZX1,Register,6,FALSE)=0,"",(VLOOKUP(ZX1,Register,6,FALSE))))</f>
        <v>Tarbert Road</v>
      </c>
      <c r="ZX5" s="58"/>
      <c r="ZY5" s="7"/>
      <c r="ZZ5" s="57" t="str">
        <f>IF(ISBLANK(AAA1),"",IF(VLOOKUP(AAA1,Register,6,FALSE)=0,"",(VLOOKUP(AAA1,Register,6,FALSE))))</f>
        <v>Furnace</v>
      </c>
      <c r="AAA5" s="58"/>
      <c r="AAB5" s="7"/>
      <c r="AAC5" s="57" t="str">
        <f>IF(ISBLANK(AAD1),"",IF(VLOOKUP(AAD1,Register,6,FALSE)=0,"",(VLOOKUP(AAD1,Register,6,FALSE))))</f>
        <v>The Pier  Portree</v>
      </c>
      <c r="AAD5" s="58"/>
      <c r="AAE5" s="7"/>
      <c r="AAF5" s="57" t="str">
        <f>IF(ISBLANK(AAG1),"",IF(VLOOKUP(AAG1,Register,6,FALSE)=0,"",(VLOOKUP(AAG1,Register,6,FALSE))))</f>
        <v>Isle of Harris</v>
      </c>
      <c r="AAG5" s="58"/>
      <c r="AAH5" s="7"/>
      <c r="AAI5" s="57" t="str">
        <f>IF(ISBLANK(AAJ1),"",IF(VLOOKUP(AAJ1,Register,6,FALSE)=0,"",(VLOOKUP(AAJ1,Register,6,FALSE))))</f>
        <v>Breasclete Pier, Breasclete</v>
      </c>
      <c r="AAJ5" s="58"/>
      <c r="AAK5" s="7"/>
      <c r="AAL5" s="57" t="str">
        <f>IF(ISBLANK(AAM1),"",IF(VLOOKUP(AAM1,Register,6,FALSE)=0,"",(VLOOKUP(AAM1,Register,6,FALSE))))</f>
        <v>Argyll</v>
      </c>
      <c r="AAM5" s="58"/>
      <c r="AAN5" s="7"/>
      <c r="AAO5" s="57" t="str">
        <f>IF(ISBLANK(AAP1),"",IF(VLOOKUP(AAP1,Register,6,FALSE)=0,"",(VLOOKUP(AAP1,Register,6,FALSE))))</f>
        <v>Furnace</v>
      </c>
      <c r="AAP5" s="58"/>
      <c r="AAQ5" s="7"/>
      <c r="AAR5" s="57" t="str">
        <f>IF(ISBLANK(AAS1),"",IF(VLOOKUP(AAS1,Register,6,FALSE)=0,"",(VLOOKUP(AAS1,Register,6,FALSE))))</f>
        <v>Isle of Mull</v>
      </c>
      <c r="AAS5" s="58"/>
      <c r="AAT5" s="7"/>
      <c r="AAU5" s="57" t="str">
        <f>IF(ISBLANK(AAV1),"",IF(VLOOKUP(AAV1,Register,6,FALSE)=0,"",(VLOOKUP(AAV1,Register,6,FALSE))))</f>
        <v>Tarbert Road</v>
      </c>
      <c r="AAV5" s="58"/>
      <c r="AAW5" s="7"/>
      <c r="AAX5" s="57" t="str">
        <f>IF(ISBLANK(AAY1),"",IF(VLOOKUP(AAY1,Register,6,FALSE)=0,"",(VLOOKUP(AAY1,Register,6,FALSE))))</f>
        <v>Millhouse Tignabruaich</v>
      </c>
      <c r="AAY5" s="58"/>
      <c r="AAZ5" s="7"/>
      <c r="ABA5" s="57" t="str">
        <f>IF(ISBLANK(ABB1),"",IF(VLOOKUP(ABB1,Register,6,FALSE)=0,"",(VLOOKUP(ABB1,Register,6,FALSE))))</f>
        <v>Uig</v>
      </c>
      <c r="ABB5" s="58"/>
      <c r="ABC5" s="7"/>
      <c r="ABD5" s="57" t="str">
        <f>IF(ISBLANK(ABE1),"",IF(VLOOKUP(ABE1,Register,6,FALSE)=0,"",(VLOOKUP(ABE1,Register,6,FALSE))))</f>
        <v>Isle of Gigha</v>
      </c>
      <c r="ABE5" s="58"/>
      <c r="ABF5" s="7"/>
      <c r="ABG5" s="57" t="str">
        <f>IF(ISBLANK(ABH1),"",IF(VLOOKUP(ABH1,Register,6,FALSE)=0,"",(VLOOKUP(ABH1,Register,6,FALSE))))</f>
        <v>Tarbert Road</v>
      </c>
      <c r="ABH5" s="58"/>
      <c r="ABI5" s="7"/>
      <c r="ABJ5" s="57" t="str">
        <f>IF(ISBLANK(ABK1),"",IF(VLOOKUP(ABK1,Register,6,FALSE)=0,"",(VLOOKUP(ABK1,Register,6,FALSE))))</f>
        <v>Strathcarron</v>
      </c>
      <c r="ABK5" s="58"/>
      <c r="ABL5" s="7"/>
      <c r="ABM5" s="57" t="str">
        <f>IF(ISBLANK(ABN1),"",IF(VLOOKUP(ABN1,Register,6,FALSE)=0,"",(VLOOKUP(ABN1,Register,6,FALSE))))</f>
        <v>Toward</v>
      </c>
      <c r="ABN5" s="58"/>
      <c r="ABO5" s="7"/>
      <c r="ABP5" s="57" t="str">
        <f>IF(ISBLANK(ABQ1),"",IF(VLOOKUP(ABQ1,Register,6,FALSE)=0,"",(VLOOKUP(ABQ1,Register,6,FALSE))))</f>
        <v>Breasclete</v>
      </c>
      <c r="ABQ5" s="58"/>
      <c r="ABR5" s="7"/>
      <c r="ABS5" s="57" t="str">
        <f>IF(ISBLANK(ABT1),"",IF(VLOOKUP(ABT1,Register,6,FALSE)=0,"",(VLOOKUP(ABT1,Register,6,FALSE))))</f>
        <v>Uig</v>
      </c>
      <c r="ABT5" s="58"/>
      <c r="ABU5" s="7"/>
      <c r="ABV5" s="57" t="str">
        <f>IF(ISBLANK(ABW1),"",IF(VLOOKUP(ABW1,Register,6,FALSE)=0,"",(VLOOKUP(ABW1,Register,6,FALSE))))</f>
        <v>Cuddy Point</v>
      </c>
      <c r="ABW5" s="58"/>
      <c r="ABX5" s="7"/>
      <c r="ABY5" s="57" t="str">
        <f>IF(ISBLANK(ABZ1),"",IF(VLOOKUP(ABZ1,Register,6,FALSE)=0,"",(VLOOKUP(ABZ1,Register,6,FALSE))))</f>
        <v>Breasclete</v>
      </c>
      <c r="ABZ5" s="58"/>
      <c r="ACA5" s="7"/>
      <c r="ACB5" s="57" t="str">
        <f>IF(ISBLANK(ACC1),"",IF(VLOOKUP(ACC1,Register,6,FALSE)=0,"",(VLOOKUP(ACC1,Register,6,FALSE))))</f>
        <v>Isle of North Uist</v>
      </c>
      <c r="ACC5" s="58"/>
      <c r="ACD5" s="7"/>
      <c r="ACE5" s="57" t="str">
        <f>IF(ISBLANK(ACF1),"",IF(VLOOKUP(ACF1,Register,6,FALSE)=0,"",(VLOOKUP(ACF1,Register,6,FALSE))))</f>
        <v>Grimsay</v>
      </c>
      <c r="ACF5" s="58"/>
      <c r="ACG5" s="7"/>
      <c r="ACH5" s="57" t="str">
        <f>IF(ISBLANK(ACI1),"",IF(VLOOKUP(ACI1,Register,6,FALSE)=0,"",(VLOOKUP(ACI1,Register,6,FALSE))))</f>
        <v>Isle of Harris</v>
      </c>
      <c r="ACI5" s="58"/>
      <c r="ACJ5" s="7"/>
      <c r="ACK5" s="57" t="str">
        <f>IF(ISBLANK(ACL1),"",IF(VLOOKUP(ACL1,Register,6,FALSE)=0,"",(VLOOKUP(ACL1,Register,6,FALSE))))</f>
        <v>Ross-shire</v>
      </c>
      <c r="ACL5" s="58"/>
      <c r="ACM5" s="7"/>
      <c r="ACN5" s="57" t="str">
        <f>IF(ISBLANK(ACO1),"",IF(VLOOKUP(ACO1,Register,6,FALSE)=0,"",(VLOOKUP(ACO1,Register,6,FALSE))))</f>
        <v>Isle of Mull</v>
      </c>
      <c r="ACO5" s="58"/>
      <c r="ACP5" s="7"/>
      <c r="ACQ5" s="57" t="str">
        <f>IF(ISBLANK(ACR1),"",IF(VLOOKUP(ACR1,Register,6,FALSE)=0,"",(VLOOKUP(ACR1,Register,6,FALSE))))</f>
        <v>Isle of Harris</v>
      </c>
      <c r="ACR5" s="58"/>
      <c r="ACS5" s="7"/>
      <c r="ACT5" s="57" t="str">
        <f>IF(ISBLANK(ACU1),"",IF(VLOOKUP(ACU1,Register,6,FALSE)=0,"",(VLOOKUP(ACU1,Register,6,FALSE))))</f>
        <v>Dunoon</v>
      </c>
      <c r="ACU5" s="58"/>
      <c r="ACV5" s="7"/>
      <c r="ACW5" s="57" t="str">
        <f>IF(ISBLANK(ACX1),"",IF(VLOOKUP(ACX1,Register,6,FALSE)=0,"",(VLOOKUP(ACX1,Register,6,FALSE))))</f>
        <v>Craigstrome</v>
      </c>
      <c r="ACX5" s="58"/>
      <c r="ACY5" s="7"/>
      <c r="ACZ5" s="57" t="str">
        <f>IF(ISBLANK(ADA1),"",IF(VLOOKUP(ADA1,Register,6,FALSE)=0,"",(VLOOKUP(ADA1,Register,6,FALSE))))</f>
        <v>Main Street</v>
      </c>
      <c r="ADA5" s="58"/>
      <c r="ADB5" s="7"/>
      <c r="ADC5" s="57" t="str">
        <f>IF(ISBLANK(ADD1),"",IF(VLOOKUP(ADD1,Register,6,FALSE)=0,"",(VLOOKUP(ADD1,Register,6,FALSE))))</f>
        <v>Grimsay</v>
      </c>
      <c r="ADD5" s="58"/>
      <c r="ADE5" s="7"/>
      <c r="ADF5" s="57" t="str">
        <f>IF(ISBLANK(ADG1),"",IF(VLOOKUP(ADG1,Register,6,FALSE)=0,"",(VLOOKUP(ADG1,Register,6,FALSE))))</f>
        <v>Grimsay</v>
      </c>
      <c r="ADG5" s="58"/>
      <c r="ADH5" s="7"/>
      <c r="ADI5" s="57" t="str">
        <f>IF(ISBLANK(ADJ1),"",IF(VLOOKUP(ADJ1,Register,6,FALSE)=0,"",(VLOOKUP(ADJ1,Register,6,FALSE))))</f>
        <v xml:space="preserve">Portree </v>
      </c>
      <c r="ADJ5" s="58"/>
      <c r="ADK5" s="7"/>
      <c r="ADL5" s="57" t="str">
        <f>IF(ISBLANK(ADM1),"",IF(VLOOKUP(ADM1,Register,6,FALSE)=0,"",(VLOOKUP(ADM1,Register,6,FALSE))))</f>
        <v>Strathcarron</v>
      </c>
      <c r="ADM5" s="58"/>
      <c r="ADN5" s="7"/>
      <c r="ADO5" s="57" t="str">
        <f>IF(ISBLANK(ADP1),"",IF(VLOOKUP(ADP1,Register,6,FALSE)=0,"",(VLOOKUP(ADP1,Register,6,FALSE))))</f>
        <v>Kishorn</v>
      </c>
      <c r="ADP5" s="58"/>
      <c r="ADQ5" s="7"/>
      <c r="ADR5" s="57" t="str">
        <f>IF(ISBLANK(ADS1),"",IF(VLOOKUP(ADS1,Register,6,FALSE)=0,"",(VLOOKUP(ADS1,Register,6,FALSE))))</f>
        <v>Lochcarron</v>
      </c>
      <c r="ADS5" s="58"/>
      <c r="ADT5" s="7"/>
      <c r="ADU5" s="57" t="str">
        <f>IF(ISBLANK(ADV1),"",IF(VLOOKUP(ADV1,Register,6,FALSE)=0,"",(VLOOKUP(ADV1,Register,6,FALSE))))</f>
        <v>Scalpay</v>
      </c>
      <c r="ADV5" s="58"/>
      <c r="ADW5" s="7"/>
      <c r="ADX5" s="57" t="str">
        <f>IF(ISBLANK(ADY1),"",IF(VLOOKUP(ADY1,Register,6,FALSE)=0,"",(VLOOKUP(ADY1,Register,6,FALSE))))</f>
        <v>Geocrab</v>
      </c>
      <c r="ADY5" s="58"/>
      <c r="ADZ5" s="7"/>
      <c r="AEA5" s="57" t="str">
        <f>IF(ISBLANK(AEB1),"",IF(VLOOKUP(AEB1,Register,6,FALSE)=0,"",(VLOOKUP(AEB1,Register,6,FALSE))))</f>
        <v>Lochmaddy</v>
      </c>
      <c r="AEB5" s="58"/>
      <c r="AEC5" s="7"/>
      <c r="AED5" s="57" t="str">
        <f>IF(ISBLANK(AEE1),"",IF(VLOOKUP(AEE1,Register,6,FALSE)=0,"",(VLOOKUP(AEE1,Register,6,FALSE))))</f>
        <v>Ross-shire</v>
      </c>
      <c r="AEE5" s="58"/>
      <c r="AEF5" s="7"/>
      <c r="AEG5" s="57" t="str">
        <f>IF(ISBLANK(AEH1),"",IF(VLOOKUP(AEH1,Register,6,FALSE)=0,"",(VLOOKUP(AEH1,Register,6,FALSE))))</f>
        <v>Cairndow</v>
      </c>
      <c r="AEH5" s="58"/>
      <c r="AEI5" s="7"/>
      <c r="AEJ5" s="57" t="str">
        <f>IF(ISBLANK(AEK1),"",IF(VLOOKUP(AEK1,Register,6,FALSE)=0,"",(VLOOKUP(AEK1,Register,6,FALSE))))</f>
        <v>Argyll</v>
      </c>
      <c r="AEK5" s="58"/>
      <c r="AEL5" s="7"/>
      <c r="AEM5" s="57" t="str">
        <f>IF(ISBLANK(AEN1),"",IF(VLOOKUP(AEN1,Register,6,FALSE)=0,"",(VLOOKUP(AEN1,Register,6,FALSE))))</f>
        <v>Clackmannanshire</v>
      </c>
      <c r="AEN5" s="58"/>
      <c r="AEO5" s="7"/>
      <c r="AEP5" s="57" t="str">
        <f>IF(ISBLANK(AEQ1),"",IF(VLOOKUP(AEQ1,Register,6,FALSE)=0,"",(VLOOKUP(AEQ1,Register,6,FALSE))))</f>
        <v>Dunoon</v>
      </c>
      <c r="AEQ5" s="58"/>
      <c r="AER5" s="7"/>
      <c r="AES5" s="57" t="str">
        <f>IF(ISBLANK(AET1),"",IF(VLOOKUP(AET1,Register,6,FALSE)=0,"",(VLOOKUP(AET1,Register,6,FALSE))))</f>
        <v>by Tarbert</v>
      </c>
      <c r="AET5" s="58"/>
      <c r="AEU5" s="7"/>
      <c r="AEV5" s="57" t="str">
        <f>IF(ISBLANK(AEW1),"",IF(VLOOKUP(AEW1,Register,6,FALSE)=0,"",(VLOOKUP(AEW1,Register,6,FALSE))))</f>
        <v>by Lairg</v>
      </c>
      <c r="AEW5" s="58"/>
      <c r="AEX5" s="7"/>
      <c r="AEY5" s="57" t="str">
        <f>IF(ISBLANK(AEZ1),"",IF(VLOOKUP(AEZ1,Register,6,FALSE)=0,"",(VLOOKUP(AEZ1,Register,6,FALSE))))</f>
        <v>Uyeasound, Unst</v>
      </c>
      <c r="AEZ5" s="58"/>
      <c r="AFA5" s="7"/>
      <c r="AFB5" s="57" t="str">
        <f>IF(ISBLANK(AFC1),"",IF(VLOOKUP(AFC1,Register,6,FALSE)=0,"",(VLOOKUP(AFC1,Register,6,FALSE))))</f>
        <v>Haroldswick</v>
      </c>
      <c r="AFC5" s="58"/>
      <c r="AFD5" s="7"/>
      <c r="AFE5" s="57" t="str">
        <f>IF(ISBLANK(AFF1),"",IF(VLOOKUP(AFF1,Register,6,FALSE)=0,"",(VLOOKUP(AFF1,Register,6,FALSE))))</f>
        <v>Haroldswick  Unst</v>
      </c>
      <c r="AFF5" s="58"/>
      <c r="AFG5" s="7"/>
      <c r="AFH5" s="57" t="str">
        <f>IF(ISBLANK(AFI1),"",IF(VLOOKUP(AFI1,Register,6,FALSE)=0,"",(VLOOKUP(AFI1,Register,6,FALSE))))</f>
        <v>Inverkeithney</v>
      </c>
      <c r="AFI5" s="58"/>
      <c r="AFJ5" s="7"/>
      <c r="AFK5" s="57" t="str">
        <f>IF(ISBLANK(AFL1),"",IF(VLOOKUP(AFL1,Register,6,FALSE)=0,"",(VLOOKUP(AFL1,Register,6,FALSE))))</f>
        <v>Lyness</v>
      </c>
      <c r="AFL5" s="58"/>
      <c r="AFM5" s="7"/>
      <c r="AFN5" s="57" t="str">
        <f>IF(ISBLANK(AFO1),"",IF(VLOOKUP(AFO1,Register,6,FALSE)=0,"",(VLOOKUP(AFO1,Register,6,FALSE))))</f>
        <v>Muir of Ord</v>
      </c>
      <c r="AFO5" s="58"/>
      <c r="AFP5" s="7"/>
      <c r="AFQ5" s="57" t="str">
        <f>IF(ISBLANK(AFR1),"",IF(VLOOKUP(AFR1,Register,6,FALSE)=0,"",(VLOOKUP(AFR1,Register,6,FALSE))))</f>
        <v>Torhouse Mill,  Wigtown</v>
      </c>
      <c r="AFR5" s="58"/>
      <c r="AFS5" s="7"/>
      <c r="AFT5" s="57" t="str">
        <f>IF(ISBLANK(AFU1),"",IF(VLOOKUP(AFU1,Register,6,FALSE)=0,"",(VLOOKUP(AFU1,Register,6,FALSE))))</f>
        <v>Dumfries</v>
      </c>
      <c r="AFU5" s="58"/>
      <c r="AFV5" s="7"/>
      <c r="AFW5" s="57" t="str">
        <f>IF(ISBLANK(AFX1),"",IF(VLOOKUP(AFX1,Register,6,FALSE)=0,"",(VLOOKUP(AFX1,Register,6,FALSE))))</f>
        <v>Parkgate</v>
      </c>
      <c r="AFX5" s="58"/>
      <c r="AFY5" s="7"/>
      <c r="AFZ5" s="57" t="str">
        <f>IF(ISBLANK(AGA1),"",IF(VLOOKUP(AGA1,Register,6,FALSE)=0,"",(VLOOKUP(AGA1,Register,6,FALSE))))</f>
        <v>Merkland</v>
      </c>
      <c r="AGA5" s="58"/>
      <c r="AGB5" s="7"/>
      <c r="AGC5" s="57" t="str">
        <f>IF(ISBLANK(AGD1),"",IF(VLOOKUP(AGD1,Register,6,FALSE)=0,"",(VLOOKUP(AGD1,Register,6,FALSE))))</f>
        <v>by Selkirk</v>
      </c>
      <c r="AGD5" s="58"/>
      <c r="AGE5" s="7"/>
      <c r="AGF5" s="57" t="str">
        <f>IF(ISBLANK(AGG1),"",IF(VLOOKUP(AGG1,Register,6,FALSE)=0,"",(VLOOKUP(AGG1,Register,6,FALSE))))</f>
        <v>Denny</v>
      </c>
      <c r="AGG5" s="58"/>
      <c r="AGH5" s="7"/>
      <c r="AGI5" s="57" t="str">
        <f>IF(ISBLANK(AGJ1),"",IF(VLOOKUP(AGJ1,Register,6,FALSE)=0,"",(VLOOKUP(AGJ1,Register,6,FALSE))))</f>
        <v>Morar</v>
      </c>
      <c r="AGJ5" s="58"/>
      <c r="AGK5" s="7"/>
      <c r="AGL5" s="57" t="str">
        <f>IF(ISBLANK(AGM1),"",IF(VLOOKUP(AGM1,Register,6,FALSE)=0,"",(VLOOKUP(AGM1,Register,6,FALSE))))</f>
        <v>Sutherland</v>
      </c>
      <c r="AGM5" s="58"/>
      <c r="AGN5" s="7"/>
      <c r="AGO5" s="57" t="str">
        <f>IF(ISBLANK(AGP1),"",IF(VLOOKUP(AGP1,Register,6,FALSE)=0,"",(VLOOKUP(AGP1,Register,6,FALSE))))</f>
        <v>Campbelltown</v>
      </c>
      <c r="AGP5" s="58"/>
      <c r="AGQ5" s="7"/>
      <c r="AGR5" s="57" t="str">
        <f>IF(ISBLANK(AGS1),"",IF(VLOOKUP(AGS1,Register,6,FALSE)=0,"",(VLOOKUP(AGS1,Register,6,FALSE))))</f>
        <v>Scourie, Lairg</v>
      </c>
      <c r="AGS5" s="58"/>
      <c r="AGT5" s="7"/>
      <c r="AGU5" s="57" t="str">
        <f>IF(ISBLANK(AGV1),"",IF(VLOOKUP(AGV1,Register,6,FALSE)=0,"",(VLOOKUP(AGV1,Register,6,FALSE))))</f>
        <v>Scourie,  Lairg</v>
      </c>
      <c r="AGV5" s="58"/>
      <c r="AGW5" s="7"/>
      <c r="AGX5" s="57" t="str">
        <f>IF(ISBLANK(AGY1),"",IF(VLOOKUP(AGY1,Register,6,FALSE)=0,"",(VLOOKUP(AGY1,Register,6,FALSE))))</f>
        <v>Scourie, Lairg</v>
      </c>
      <c r="AGY5" s="58"/>
      <c r="AGZ5" s="7"/>
      <c r="AHA5" s="57" t="str">
        <f>IF(ISBLANK(AHB1),"",IF(VLOOKUP(AHB1,Register,6,FALSE)=0,"",(VLOOKUP(AHB1,Register,6,FALSE))))</f>
        <v>Lairg, Scourie</v>
      </c>
      <c r="AHB5" s="58"/>
      <c r="AHC5" s="7"/>
      <c r="AHD5" s="57" t="str">
        <f>IF(ISBLANK(AHE1),"",IF(VLOOKUP(AHE1,Register,6,FALSE)=0,"",(VLOOKUP(AHE1,Register,6,FALSE))))</f>
        <v>Scourie</v>
      </c>
      <c r="AHE5" s="58"/>
      <c r="AHF5" s="7"/>
      <c r="AHG5" s="57" t="str">
        <f>IF(ISBLANK(AHH1),"",IF(VLOOKUP(AHH1,Register,6,FALSE)=0,"",(VLOOKUP(AHH1,Register,6,FALSE))))</f>
        <v>Scourie</v>
      </c>
      <c r="AHH5" s="58"/>
      <c r="AHI5" s="7"/>
      <c r="AHJ5" s="57" t="str">
        <f>IF(ISBLANK(AHK1),"",IF(VLOOKUP(AHK1,Register,6,FALSE)=0,"",(VLOOKUP(AHK1,Register,6,FALSE))))</f>
        <v>Scourie, Lairg</v>
      </c>
      <c r="AHK5" s="58"/>
      <c r="AHL5" s="7"/>
      <c r="AHM5" s="57" t="str">
        <f>IF(ISBLANK(AHN1),"",IF(VLOOKUP(AHN1,Register,6,FALSE)=0,"",(VLOOKUP(AHN1,Register,6,FALSE))))</f>
        <v>The Pier, Lochmaddy,</v>
      </c>
      <c r="AHN5" s="58"/>
      <c r="AHO5" s="7"/>
      <c r="AHP5" s="57" t="str">
        <f>IF(ISBLANK(AHQ1),"",IF(VLOOKUP(AHQ1,Register,6,FALSE)=0,"",(VLOOKUP(AHQ1,Register,6,FALSE))))</f>
        <v>Scourie, Lairg</v>
      </c>
      <c r="AHQ5" s="58"/>
      <c r="AHR5" s="7"/>
      <c r="AHS5" s="57" t="str">
        <f>IF(ISBLANK(AHT1),"",IF(VLOOKUP(AHT1,Register,6,FALSE)=0,"",(VLOOKUP(AHT1,Register,6,FALSE))))</f>
        <v>Scourie,  Lairg</v>
      </c>
      <c r="AHT5" s="58"/>
      <c r="AHU5" s="7"/>
      <c r="AHV5" s="57" t="str">
        <f>IF(ISBLANK(AHW1),"",IF(VLOOKUP(AHW1,Register,6,FALSE)=0,"",(VLOOKUP(AHW1,Register,6,FALSE))))</f>
        <v>Scourie</v>
      </c>
      <c r="AHW5" s="58"/>
      <c r="AHX5" s="7"/>
      <c r="AHY5" s="57" t="str">
        <f>IF(ISBLANK(AHZ1),"",IF(VLOOKUP(AHZ1,Register,6,FALSE)=0,"",(VLOOKUP(AHZ1,Register,6,FALSE))))</f>
        <v>The Pier</v>
      </c>
      <c r="AHZ5" s="58"/>
      <c r="AIA5" s="7"/>
      <c r="AIB5" s="57" t="str">
        <f>IF(ISBLANK(AIC1),"",IF(VLOOKUP(AIC1,Register,6,FALSE)=0,"",(VLOOKUP(AIC1,Register,6,FALSE))))</f>
        <v>Scourie by Lairg</v>
      </c>
      <c r="AIC5" s="58"/>
      <c r="AID5" s="7"/>
      <c r="AIE5" s="57" t="str">
        <f>IF(ISBLANK(AIF1),"",IF(VLOOKUP(AIF1,Register,6,FALSE)=0,"",(VLOOKUP(AIF1,Register,6,FALSE))))</f>
        <v>Dunvegan</v>
      </c>
      <c r="AIF5" s="58"/>
      <c r="AIG5" s="7"/>
      <c r="AIH5" s="57" t="str">
        <f>IF(ISBLANK(AII1),"",IF(VLOOKUP(AII1,Register,6,FALSE)=0,"",(VLOOKUP(AII1,Register,6,FALSE))))</f>
        <v>Dunvegan</v>
      </c>
      <c r="AII5" s="58"/>
      <c r="AIJ5" s="7"/>
      <c r="AIK5" s="57" t="str">
        <f>IF(ISBLANK(AIL1),"",IF(VLOOKUP(AIL1,Register,6,FALSE)=0,"",(VLOOKUP(AIL1,Register,6,FALSE))))</f>
        <v>Dunvegan</v>
      </c>
      <c r="AIL5" s="58"/>
      <c r="AIM5" s="7"/>
      <c r="AIN5" s="57" t="str">
        <f>IF(ISBLANK(AIO1),"",IF(VLOOKUP(AIO1,Register,6,FALSE)=0,"",(VLOOKUP(AIO1,Register,6,FALSE))))</f>
        <v>Uig</v>
      </c>
      <c r="AIO5" s="58"/>
      <c r="AIP5" s="7"/>
      <c r="AIQ5" s="57" t="str">
        <f>IF(ISBLANK(AIR1),"",IF(VLOOKUP(AIR1,Register,6,FALSE)=0,"",(VLOOKUP(AIR1,Register,6,FALSE))))</f>
        <v>Uig</v>
      </c>
      <c r="AIR5" s="58"/>
      <c r="AIS5" s="7"/>
      <c r="AIT5" s="57" t="str">
        <f>IF(ISBLANK(AIU1),"",IF(VLOOKUP(AIU1,Register,6,FALSE)=0,"",(VLOOKUP(AIU1,Register,6,FALSE))))</f>
        <v>Stromness</v>
      </c>
      <c r="AIU5" s="58"/>
      <c r="AIV5" s="7"/>
      <c r="AIW5" s="57" t="str">
        <f>IF(ISBLANK(AIX1),"",IF(VLOOKUP(AIX1,Register,6,FALSE)=0,"",(VLOOKUP(AIX1,Register,6,FALSE))))</f>
        <v>Old College South Bridge</v>
      </c>
      <c r="AIX5" s="58"/>
      <c r="AIY5" s="7"/>
      <c r="AIZ5" s="57" t="str">
        <f>IF(ISBLANK(AJA1),"",IF(VLOOKUP(AJA1,Register,6,FALSE)=0,"",(VLOOKUP(AJA1,Register,6,FALSE))))</f>
        <v>Shetland</v>
      </c>
      <c r="AJA5" s="58"/>
      <c r="AJB5" s="7"/>
      <c r="AJC5" s="57" t="str">
        <f>IF(ISBLANK(AJD1),"",IF(VLOOKUP(AJD1,Register,6,FALSE)=0,"",(VLOOKUP(AJD1,Register,6,FALSE))))</f>
        <v>Eaglesham by Sheildhill Farm</v>
      </c>
      <c r="AJD5" s="58"/>
      <c r="AJE5" s="7"/>
      <c r="AJF5" s="57" t="str">
        <f>IF(ISBLANK(AJG1),"",IF(VLOOKUP(AJG1,Register,6,FALSE)=0,"",(VLOOKUP(AJG1,Register,6,FALSE))))</f>
        <v>Clachan, Loch Carnan</v>
      </c>
      <c r="AJG5" s="58"/>
      <c r="AJH5" s="7"/>
      <c r="AJI5" s="57" t="str">
        <f>IF(ISBLANK(AJJ1),"",IF(VLOOKUP(AJJ1,Register,6,FALSE)=0,"",(VLOOKUP(AJJ1,Register,6,FALSE))))</f>
        <v>Milton, Bornish</v>
      </c>
      <c r="AJJ5" s="58"/>
      <c r="AJK5" s="7"/>
      <c r="AJL5" s="57" t="str">
        <f>IF(ISBLANK(AJM1),"",IF(VLOOKUP(AJM1,Register,6,FALSE)=0,"",(VLOOKUP(AJM1,Register,6,FALSE))))</f>
        <v>Lochcarnan</v>
      </c>
      <c r="AJM5" s="58"/>
      <c r="AJN5" s="7"/>
      <c r="AJO5" s="57" t="str">
        <f>IF(ISBLANK(AJP1),"",IF(VLOOKUP(AJP1,Register,6,FALSE)=0,"",(VLOOKUP(AJP1,Register,6,FALSE))))</f>
        <v>South Uist</v>
      </c>
      <c r="AJP5" s="58"/>
      <c r="AJQ5" s="7"/>
      <c r="AJR5" s="57" t="str">
        <f>IF(ISBLANK(AJS1),"",IF(VLOOKUP(AJS1,Register,6,FALSE)=0,"",(VLOOKUP(AJS1,Register,6,FALSE))))</f>
        <v>Ullapool</v>
      </c>
      <c r="AJS5" s="58"/>
      <c r="AJT5" s="7"/>
      <c r="AJU5" s="57" t="str">
        <f>IF(ISBLANK(AJV1),"",IF(VLOOKUP(AJV1,Register,6,FALSE)=0,"",(VLOOKUP(AJV1,Register,6,FALSE))))</f>
        <v>Ullapool</v>
      </c>
      <c r="AJV5" s="58"/>
      <c r="AJW5" s="7"/>
      <c r="AJX5" s="57" t="str">
        <f>IF(ISBLANK(AJY1),"",IF(VLOOKUP(AJY1,Register,6,FALSE)=0,"",(VLOOKUP(AJY1,Register,6,FALSE))))</f>
        <v>Via Lairg</v>
      </c>
      <c r="AJY5" s="58"/>
      <c r="AJZ5" s="7"/>
      <c r="AKA5" s="57" t="str">
        <f>IF(ISBLANK(AKB1),"",IF(VLOOKUP(AKB1,Register,6,FALSE)=0,"",(VLOOKUP(AKB1,Register,6,FALSE))))</f>
        <v>Ullapool</v>
      </c>
      <c r="AKB5" s="58"/>
      <c r="AKC5" s="7"/>
      <c r="AKD5" s="57" t="str">
        <f>IF(ISBLANK(AKE1),"",IF(VLOOKUP(AKE1,Register,6,FALSE)=0,"",(VLOOKUP(AKE1,Register,6,FALSE))))</f>
        <v>Dundonnel, Garve</v>
      </c>
      <c r="AKE5" s="58"/>
      <c r="AKF5" s="7"/>
      <c r="AKG5" s="57" t="str">
        <f>IF(ISBLANK(AKH1),"",IF(VLOOKUP(AKH1,Register,6,FALSE)=0,"",(VLOOKUP(AKH1,Register,6,FALSE))))</f>
        <v>Isle of Harris</v>
      </c>
      <c r="AKH5" s="58"/>
      <c r="AKI5" s="7"/>
      <c r="AKJ5" s="57" t="str">
        <f>IF(ISBLANK(AKK1),"",IF(VLOOKUP(AKK1,Register,6,FALSE)=0,"",(VLOOKUP(AKK1,Register,6,FALSE))))</f>
        <v>Scalpay</v>
      </c>
      <c r="AKK5" s="58"/>
      <c r="AKL5" s="7"/>
      <c r="AKM5" s="57" t="str">
        <f>IF(ISBLANK(AKN1),"",IF(VLOOKUP(AKN1,Register,6,FALSE)=0,"",(VLOOKUP(AKN1,Register,6,FALSE))))</f>
        <v>Scalpay</v>
      </c>
      <c r="AKN5" s="58"/>
      <c r="AKO5" s="7"/>
      <c r="AKP5" s="57" t="str">
        <f>IF(ISBLANK(AKQ1),"",IF(VLOOKUP(AKQ1,Register,6,FALSE)=0,"",(VLOOKUP(AKQ1,Register,6,FALSE))))</f>
        <v>Lochearnhead</v>
      </c>
      <c r="AKQ5" s="58"/>
      <c r="AKR5" s="7"/>
      <c r="AKS5" s="57" t="str">
        <f>IF(ISBLANK(AKT1),"",IF(VLOOKUP(AKT1,Register,6,FALSE)=0,"",(VLOOKUP(AKT1,Register,6,FALSE))))</f>
        <v>By Dalmally</v>
      </c>
      <c r="AKT5" s="58"/>
      <c r="AKU5" s="7"/>
      <c r="AKV5" s="57" t="str">
        <f>IF(ISBLANK(AKW1),"",IF(VLOOKUP(AKW1,Register,6,FALSE)=0,"",(VLOOKUP(AKW1,Register,6,FALSE))))</f>
        <v>Taynuilt</v>
      </c>
      <c r="AKW5" s="58"/>
      <c r="AKX5" s="7"/>
      <c r="AKY5" s="57" t="str">
        <f>IF(ISBLANK(AKZ1),"",IF(VLOOKUP(AKZ1,Register,6,FALSE)=0,"",(VLOOKUP(AKZ1,Register,6,FALSE))))</f>
        <v>Brechin</v>
      </c>
      <c r="AKZ5" s="58"/>
      <c r="ALA5" s="7"/>
      <c r="ALB5" s="57" t="str">
        <f>IF(ISBLANK(ALC1),"",IF(VLOOKUP(ALC1,Register,6,FALSE)=0,"",(VLOOKUP(ALC1,Register,6,FALSE))))</f>
        <v>By Dollar</v>
      </c>
      <c r="ALC5" s="58"/>
      <c r="ALD5" s="7"/>
      <c r="ALE5" s="57" t="str">
        <f>IF(ISBLANK(ALF1),"",IF(VLOOKUP(ALF1,Register,6,FALSE)=0,"",(VLOOKUP(ALF1,Register,6,FALSE))))</f>
        <v>by Taynuilt</v>
      </c>
      <c r="ALF5" s="58"/>
      <c r="ALG5" s="7"/>
      <c r="ALH5" s="57" t="str">
        <f>IF(ISBLANK(ALI1),"",IF(VLOOKUP(ALI1,Register,6,FALSE)=0,"",(VLOOKUP(ALI1,Register,6,FALSE))))</f>
        <v>Taynuilt</v>
      </c>
      <c r="ALI5" s="58"/>
      <c r="ALJ5" s="7"/>
      <c r="ALK5" s="57" t="str">
        <f>IF(ISBLANK(ALL1),"",IF(VLOOKUP(ALL1,Register,6,FALSE)=0,"",(VLOOKUP(ALL1,Register,6,FALSE))))</f>
        <v>Inverawe, Taynuilt</v>
      </c>
      <c r="ALL5" s="58"/>
      <c r="ALM5" s="7"/>
      <c r="ALN5" s="57" t="str">
        <f>IF(ISBLANK(ALO1),"",IF(VLOOKUP(ALO1,Register,6,FALSE)=0,"",(VLOOKUP(ALO1,Register,6,FALSE))))</f>
        <v>Inverawe</v>
      </c>
      <c r="ALO5" s="58"/>
      <c r="ALP5" s="7"/>
      <c r="ALQ5" s="57" t="str">
        <f>IF(ISBLANK(ALR1),"",IF(VLOOKUP(ALR1,Register,6,FALSE)=0,"",(VLOOKUP(ALR1,Register,6,FALSE))))</f>
        <v>Glen Devon</v>
      </c>
      <c r="ALR5" s="58"/>
      <c r="ALS5" s="7"/>
      <c r="ALT5" s="57" t="str">
        <f>IF(ISBLANK(ALU1),"",IF(VLOOKUP(ALU1,Register,6,FALSE)=0,"",(VLOOKUP(ALU1,Register,6,FALSE))))</f>
        <v>Lochcarron</v>
      </c>
      <c r="ALU5" s="58"/>
      <c r="ALV5" s="7"/>
      <c r="ALW5" s="57" t="str">
        <f>IF(ISBLANK(ALX1),"",IF(VLOOKUP(ALX1,Register,6,FALSE)=0,"",(VLOOKUP(ALX1,Register,6,FALSE))))</f>
        <v>Strathcarron</v>
      </c>
      <c r="ALX5" s="58"/>
      <c r="ALY5" s="7"/>
      <c r="ALZ5" s="57" t="str">
        <f>IF(ISBLANK(AMA1),"",IF(VLOOKUP(AMA1,Register,6,FALSE)=0,"",(VLOOKUP(AMA1,Register,6,FALSE))))</f>
        <v>Strathaven</v>
      </c>
      <c r="AMA5" s="58"/>
      <c r="AMB5" s="7"/>
      <c r="AMC5" s="57" t="str">
        <f>IF(ISBLANK(AMD1),"",IF(VLOOKUP(AMD1,Register,6,FALSE)=0,"",(VLOOKUP(AMD1,Register,6,FALSE))))</f>
        <v>Strontian Acharacle</v>
      </c>
      <c r="AMD5" s="58"/>
      <c r="AME5" s="7"/>
      <c r="AMF5" s="57" t="str">
        <f>IF(ISBLANK(AMG1),"",IF(VLOOKUP(AMG1,Register,6,FALSE)=0,"",(VLOOKUP(AMG1,Register,6,FALSE))))</f>
        <v>Langholm</v>
      </c>
      <c r="AMG5" s="58"/>
      <c r="AMH5" s="7"/>
      <c r="AMI5" s="57" t="str">
        <f>IF(ISBLANK(AMJ1),"",IF(VLOOKUP(AMJ1,Register,6,FALSE)=0,"",(VLOOKUP(AMJ1,Register,6,FALSE))))</f>
        <v>The Harbour</v>
      </c>
      <c r="AMJ5" s="58"/>
      <c r="AMK5" s="7"/>
      <c r="AML5" s="57" t="str">
        <f>IF(ISBLANK(AMM1),"",IF(VLOOKUP(AMM1,Register,6,FALSE)=0,"",(VLOOKUP(AMM1,Register,6,FALSE))))</f>
        <v>Sourin Rousay</v>
      </c>
      <c r="AMM5" s="58"/>
      <c r="AMN5" s="7"/>
      <c r="AMO5" s="57" t="str">
        <f>IF(ISBLANK(AMP1),"",IF(VLOOKUP(AMP1,Register,6,FALSE)=0,"",(VLOOKUP(AMP1,Register,6,FALSE))))</f>
        <v>Penicuik</v>
      </c>
      <c r="AMP5" s="58"/>
      <c r="AMQ5" s="7"/>
      <c r="AMR5" s="57" t="str">
        <f>IF(ISBLANK(AMS1),"",IF(VLOOKUP(AMS1,Register,6,FALSE)=0,"",(VLOOKUP(AMS1,Register,6,FALSE))))</f>
        <v>Donibristle Industrial Estate</v>
      </c>
      <c r="AMS5" s="58"/>
      <c r="AMT5" s="7"/>
      <c r="AMU5" s="57" t="str">
        <f>IF(ISBLANK(AMV1),"",IF(VLOOKUP(AMV1,Register,6,FALSE)=0,"",(VLOOKUP(AMV1,Register,6,FALSE))))</f>
        <v>Easter Bush Campus</v>
      </c>
      <c r="AMV5" s="58"/>
      <c r="AMW5" s="7"/>
      <c r="AMX5" s="57" t="str">
        <f>IF(ISBLANK(AMY1),"",IF(VLOOKUP(AMY1,Register,6,FALSE)=0,"",(VLOOKUP(AMY1,Register,6,FALSE))))</f>
        <v>Glenforsa, Aros</v>
      </c>
      <c r="AMY5" s="58"/>
      <c r="AMZ5" s="7"/>
      <c r="ANA5" s="57" t="str">
        <f>IF(ISBLANK(ANB1),"",IF(VLOOKUP(ANB1,Register,6,FALSE)=0,"",(VLOOKUP(ANB1,Register,6,FALSE))))</f>
        <v>Holywood</v>
      </c>
      <c r="ANB5" s="58"/>
      <c r="ANC5" s="7"/>
      <c r="AND5" s="57" t="str">
        <f>IF(ISBLANK(ANE1),"",IF(VLOOKUP(ANE1,Register,6,FALSE)=0,"",(VLOOKUP(ANE1,Register,6,FALSE))))</f>
        <v>Stirling</v>
      </c>
      <c r="ANE5" s="58"/>
      <c r="ANF5" s="7"/>
      <c r="ANG5" s="57" t="str">
        <f>IF(ISBLANK(ANH1),"",IF(VLOOKUP(ANH1,Register,6,FALSE)=0,"",(VLOOKUP(ANH1,Register,6,FALSE))))</f>
        <v>Stirling</v>
      </c>
      <c r="ANH5" s="58"/>
      <c r="ANI5" s="7"/>
      <c r="ANJ5" s="57" t="str">
        <f>IF(ISBLANK(ANK1),"",IF(VLOOKUP(ANK1,Register,6,FALSE)=0,"",(VLOOKUP(ANK1,Register,6,FALSE))))</f>
        <v>East Fortune</v>
      </c>
      <c r="ANK5" s="58"/>
      <c r="ANL5" s="7"/>
      <c r="ANM5" s="57" t="str">
        <f>IF(ISBLANK(ANN1),"",IF(VLOOKUP(ANN1,Register,6,FALSE)=0,"",(VLOOKUP(ANN1,Register,6,FALSE))))</f>
        <v xml:space="preserve">Portree </v>
      </c>
      <c r="ANN5" s="58"/>
      <c r="ANO5" s="7"/>
      <c r="ANP5" s="57" t="str">
        <f>IF(ISBLANK(ANQ1),"",IF(VLOOKUP(ANQ1,Register,6,FALSE)=0,"",(VLOOKUP(ANQ1,Register,6,FALSE))))</f>
        <v xml:space="preserve">Portree </v>
      </c>
      <c r="ANQ5" s="58"/>
      <c r="ANR5" s="7"/>
      <c r="ANS5" s="57" t="str">
        <f>IF(ISBLANK(ANT1),"",IF(VLOOKUP(ANT1,Register,6,FALSE)=0,"",(VLOOKUP(ANT1,Register,6,FALSE))))</f>
        <v>Ardgay</v>
      </c>
      <c r="ANT5" s="58"/>
      <c r="ANU5" s="7"/>
      <c r="ANV5" s="57" t="str">
        <f>IF(ISBLANK(ANW1),"",IF(VLOOKUP(ANW1,Register,6,FALSE)=0,"",(VLOOKUP(ANW1,Register,6,FALSE))))</f>
        <v>Easter Bush Campus</v>
      </c>
      <c r="ANW5" s="58"/>
      <c r="ANX5" s="7"/>
      <c r="ANY5" s="57" t="str">
        <f>IF(ISBLANK(ANZ1),"",IF(VLOOKUP(ANZ1,Register,6,FALSE)=0,"",(VLOOKUP(ANZ1,Register,6,FALSE))))</f>
        <v>Easter Bush Campus</v>
      </c>
      <c r="ANZ5" s="58"/>
      <c r="AOA5" s="7"/>
      <c r="AOB5" s="57" t="str">
        <f>IF(ISBLANK(AOC1),"",IF(VLOOKUP(AOC1,Register,6,FALSE)=0,"",(VLOOKUP(AOC1,Register,6,FALSE))))</f>
        <v>Guardbridge</v>
      </c>
      <c r="AOC5" s="58"/>
      <c r="AOD5" s="7"/>
      <c r="AOE5" s="57" t="str">
        <f>IF(ISBLANK(AOF1),"",IF(VLOOKUP(AOF1,Register,6,FALSE)=0,"",(VLOOKUP(AOF1,Register,6,FALSE))))</f>
        <v>Connel</v>
      </c>
      <c r="AOF5" s="58"/>
      <c r="AOG5" s="7"/>
      <c r="AOH5" s="57" t="str">
        <f>IF(ISBLANK(AOI1),"",IF(VLOOKUP(AOI1,Register,6,FALSE)=0,"",(VLOOKUP(AOI1,Register,6,FALSE))))</f>
        <v>University of Edinburgh</v>
      </c>
      <c r="AOI5" s="58"/>
      <c r="AOJ5" s="7"/>
      <c r="AOK5" s="57" t="str">
        <f>IF(ISBLANK(AOL1),"",IF(VLOOKUP(AOL1,Register,6,FALSE)=0,"",(VLOOKUP(AOL1,Register,6,FALSE))))</f>
        <v>School Road</v>
      </c>
      <c r="AOL5" s="58"/>
      <c r="AOM5" s="7"/>
      <c r="AON5" s="57" t="e">
        <f>IF(ISBLANK(AOO1),"",IF(VLOOKUP(AOO1,Register,6,FALSE)=0,"",(VLOOKUP(AOO1,Register,6,FALSE))))</f>
        <v>#N/A</v>
      </c>
      <c r="AOO5" s="58"/>
      <c r="AOP5" s="7"/>
      <c r="AOQ5" s="57" t="e">
        <f>IF(ISBLANK(AOR1),"",IF(VLOOKUP(AOR1,Register,6,FALSE)=0,"",(VLOOKUP(AOR1,Register,6,FALSE))))</f>
        <v>#N/A</v>
      </c>
      <c r="AOR5" s="58"/>
      <c r="AOS5" s="7"/>
      <c r="AOT5" s="57" t="e">
        <f>IF(ISBLANK(AOU1),"",IF(VLOOKUP(AOU1,Register,6,FALSE)=0,"",(VLOOKUP(AOU1,Register,6,FALSE))))</f>
        <v>#N/A</v>
      </c>
      <c r="AOU5" s="58"/>
      <c r="AOV5" s="7"/>
      <c r="AOW5" s="57" t="e">
        <f>IF(ISBLANK(AOX1),"",IF(VLOOKUP(AOX1,Register,6,FALSE)=0,"",(VLOOKUP(AOX1,Register,6,FALSE))))</f>
        <v>#N/A</v>
      </c>
      <c r="AOX5" s="58"/>
      <c r="AOY5" s="7"/>
      <c r="AOZ5" s="57" t="e">
        <f>IF(ISBLANK(APA1),"",IF(VLOOKUP(APA1,Register,6,FALSE)=0,"",(VLOOKUP(APA1,Register,6,FALSE))))</f>
        <v>#N/A</v>
      </c>
      <c r="APA5" s="58"/>
      <c r="APB5" s="7"/>
      <c r="APC5" s="57" t="e">
        <f>IF(ISBLANK(APD1),"",IF(VLOOKUP(APD1,Register,6,FALSE)=0,"",(VLOOKUP(APD1,Register,6,FALSE))))</f>
        <v>#N/A</v>
      </c>
      <c r="APD5" s="58"/>
      <c r="APE5" s="7"/>
      <c r="APF5" s="57" t="e">
        <f>IF(ISBLANK(APG1),"",IF(VLOOKUP(APG1,Register,6,FALSE)=0,"",(VLOOKUP(APG1,Register,6,FALSE))))</f>
        <v>#N/A</v>
      </c>
      <c r="APG5" s="58"/>
      <c r="APH5" s="7"/>
      <c r="API5" s="57" t="e">
        <f>IF(ISBLANK(APJ1),"",IF(VLOOKUP(APJ1,Register,6,FALSE)=0,"",(VLOOKUP(APJ1,Register,6,FALSE))))</f>
        <v>#N/A</v>
      </c>
      <c r="APJ5" s="58"/>
      <c r="APK5" s="7"/>
      <c r="APL5" s="57" t="e">
        <f>IF(ISBLANK(APM1),"",IF(VLOOKUP(APM1,Register,6,FALSE)=0,"",(VLOOKUP(APM1,Register,6,FALSE))))</f>
        <v>#N/A</v>
      </c>
      <c r="APM5" s="58"/>
      <c r="APN5" s="7"/>
      <c r="APO5" s="57" t="e">
        <f>IF(ISBLANK(APP1),"",IF(VLOOKUP(APP1,Register,6,FALSE)=0,"",(VLOOKUP(APP1,Register,6,FALSE))))</f>
        <v>#N/A</v>
      </c>
      <c r="APP5" s="58"/>
      <c r="APQ5" s="7"/>
      <c r="APR5" s="57" t="e">
        <f>IF(ISBLANK(APS1),"",IF(VLOOKUP(APS1,Register,6,FALSE)=0,"",(VLOOKUP(APS1,Register,6,FALSE))))</f>
        <v>#N/A</v>
      </c>
      <c r="APS5" s="58"/>
      <c r="APT5" s="7"/>
      <c r="APU5" s="57" t="e">
        <f>IF(ISBLANK(APV1),"",IF(VLOOKUP(APV1,Register,6,FALSE)=0,"",(VLOOKUP(APV1,Register,6,FALSE))))</f>
        <v>#N/A</v>
      </c>
      <c r="APV5" s="58"/>
      <c r="APW5" s="7"/>
      <c r="APX5" s="57" t="e">
        <f>IF(ISBLANK(APY1),"",IF(VLOOKUP(APY1,Register,6,FALSE)=0,"",(VLOOKUP(APY1,Register,6,FALSE))))</f>
        <v>#N/A</v>
      </c>
      <c r="APY5" s="58"/>
      <c r="APZ5" s="7"/>
      <c r="AQA5" s="57" t="e">
        <f>IF(ISBLANK(AQB1),"",IF(VLOOKUP(AQB1,Register,6,FALSE)=0,"",(VLOOKUP(AQB1,Register,6,FALSE))))</f>
        <v>#N/A</v>
      </c>
      <c r="AQB5" s="58"/>
      <c r="AQC5" s="7"/>
      <c r="AQD5" s="57" t="e">
        <f>IF(ISBLANK(AQE1),"",IF(VLOOKUP(AQE1,Register,6,FALSE)=0,"",(VLOOKUP(AQE1,Register,6,FALSE))))</f>
        <v>#N/A</v>
      </c>
      <c r="AQE5" s="58"/>
      <c r="AQF5" s="7"/>
      <c r="AQG5" s="57" t="e">
        <f>IF(ISBLANK(AQH1),"",IF(VLOOKUP(AQH1,Register,6,FALSE)=0,"",(VLOOKUP(AQH1,Register,6,FALSE))))</f>
        <v>#N/A</v>
      </c>
      <c r="AQH5" s="58"/>
      <c r="AQI5" s="7"/>
      <c r="AQJ5" s="57" t="e">
        <f>IF(ISBLANK(AQK1),"",IF(VLOOKUP(AQK1,Register,6,FALSE)=0,"",(VLOOKUP(AQK1,Register,6,FALSE))))</f>
        <v>#N/A</v>
      </c>
      <c r="AQK5" s="58"/>
      <c r="AQL5" s="7"/>
      <c r="AQM5" s="57" t="e">
        <f>IF(ISBLANK(AQN1),"",IF(VLOOKUP(AQN1,Register,6,FALSE)=0,"",(VLOOKUP(AQN1,Register,6,FALSE))))</f>
        <v>#N/A</v>
      </c>
      <c r="AQN5" s="58"/>
      <c r="AQO5" s="7"/>
      <c r="AQP5" s="57" t="e">
        <f>IF(ISBLANK(AQQ1),"",IF(VLOOKUP(AQQ1,Register,6,FALSE)=0,"",(VLOOKUP(AQQ1,Register,6,FALSE))))</f>
        <v>#N/A</v>
      </c>
      <c r="AQQ5" s="58"/>
      <c r="AQR5" s="7"/>
      <c r="AQS5" s="57" t="e">
        <f>IF(ISBLANK(AQT1),"",IF(VLOOKUP(AQT1,Register,6,FALSE)=0,"",(VLOOKUP(AQT1,Register,6,FALSE))))</f>
        <v>#N/A</v>
      </c>
      <c r="AQT5" s="58"/>
      <c r="AQU5" s="7"/>
      <c r="AQV5" s="57" t="e">
        <f>IF(ISBLANK(AQW1),"",IF(VLOOKUP(AQW1,Register,6,FALSE)=0,"",(VLOOKUP(AQW1,Register,6,FALSE))))</f>
        <v>#N/A</v>
      </c>
      <c r="AQW5" s="58"/>
      <c r="AQX5" s="7"/>
      <c r="AQY5" s="57" t="e">
        <f>IF(ISBLANK(AQZ1),"",IF(VLOOKUP(AQZ1,Register,6,FALSE)=0,"",(VLOOKUP(AQZ1,Register,6,FALSE))))</f>
        <v>#N/A</v>
      </c>
      <c r="AQZ5" s="58"/>
      <c r="ARA5" s="7"/>
      <c r="ARB5" s="57" t="e">
        <f>IF(ISBLANK(ARC1),"",IF(VLOOKUP(ARC1,Register,6,FALSE)=0,"",(VLOOKUP(ARC1,Register,6,FALSE))))</f>
        <v>#N/A</v>
      </c>
      <c r="ARC5" s="58"/>
      <c r="ARD5" s="7"/>
      <c r="ARE5" s="57" t="e">
        <f>IF(ISBLANK(ARF1),"",IF(VLOOKUP(ARF1,Register,6,FALSE)=0,"",(VLOOKUP(ARF1,Register,6,FALSE))))</f>
        <v>#N/A</v>
      </c>
      <c r="ARF5" s="58"/>
      <c r="ARG5" s="7"/>
      <c r="ARH5" s="57" t="e">
        <f>IF(ISBLANK(ARI1),"",IF(VLOOKUP(ARI1,Register,6,FALSE)=0,"",(VLOOKUP(ARI1,Register,6,FALSE))))</f>
        <v>#N/A</v>
      </c>
      <c r="ARI5" s="58"/>
      <c r="ARJ5" s="7"/>
      <c r="ARK5" s="57" t="e">
        <f>IF(ISBLANK(ARL1),"",IF(VLOOKUP(ARL1,Register,6,FALSE)=0,"",(VLOOKUP(ARL1,Register,6,FALSE))))</f>
        <v>#N/A</v>
      </c>
      <c r="ARL5" s="58"/>
      <c r="ARM5" s="7"/>
      <c r="ARN5" s="57" t="e">
        <f>IF(ISBLANK(ARO1),"",IF(VLOOKUP(ARO1,Register,6,FALSE)=0,"",(VLOOKUP(ARO1,Register,6,FALSE))))</f>
        <v>#N/A</v>
      </c>
      <c r="ARO5" s="58"/>
      <c r="ARP5" s="7"/>
      <c r="ARQ5" s="57" t="e">
        <f>IF(ISBLANK(ARR1),"",IF(VLOOKUP(ARR1,Register,6,FALSE)=0,"",(VLOOKUP(ARR1,Register,6,FALSE))))</f>
        <v>#N/A</v>
      </c>
      <c r="ARR5" s="58"/>
      <c r="ARS5" s="7"/>
      <c r="ART5" s="57" t="e">
        <f>IF(ISBLANK(ARU1),"",IF(VLOOKUP(ARU1,Register,6,FALSE)=0,"",(VLOOKUP(ARU1,Register,6,FALSE))))</f>
        <v>#N/A</v>
      </c>
      <c r="ARU5" s="58"/>
      <c r="ARV5" s="7"/>
      <c r="ARW5" s="57" t="e">
        <f>IF(ISBLANK(ARX1),"",IF(VLOOKUP(ARX1,Register,6,FALSE)=0,"",(VLOOKUP(ARX1,Register,6,FALSE))))</f>
        <v>#N/A</v>
      </c>
      <c r="ARX5" s="58"/>
      <c r="ARY5" s="7"/>
      <c r="ARZ5" s="57" t="e">
        <f>IF(ISBLANK(ASA1),"",IF(VLOOKUP(ASA1,Register,6,FALSE)=0,"",(VLOOKUP(ASA1,Register,6,FALSE))))</f>
        <v>#N/A</v>
      </c>
      <c r="ASA5" s="58"/>
      <c r="ASB5" s="7"/>
      <c r="ASC5" s="57" t="e">
        <f>IF(ISBLANK(ASD1),"",IF(VLOOKUP(ASD1,Register,6,FALSE)=0,"",(VLOOKUP(ASD1,Register,6,FALSE))))</f>
        <v>#N/A</v>
      </c>
      <c r="ASD5" s="58"/>
      <c r="ASE5" s="7"/>
      <c r="ASF5" s="57" t="e">
        <f>IF(ISBLANK(ASG1),"",IF(VLOOKUP(ASG1,Register,6,FALSE)=0,"",(VLOOKUP(ASG1,Register,6,FALSE))))</f>
        <v>#N/A</v>
      </c>
      <c r="ASG5" s="58"/>
      <c r="ASH5" s="7"/>
      <c r="ASI5" s="57" t="e">
        <f>IF(ISBLANK(ASJ1),"",IF(VLOOKUP(ASJ1,Register,6,FALSE)=0,"",(VLOOKUP(ASJ1,Register,6,FALSE))))</f>
        <v>#N/A</v>
      </c>
      <c r="ASJ5" s="58"/>
      <c r="ASK5" s="7"/>
      <c r="ASL5" s="57" t="e">
        <f>IF(ISBLANK(ASM1),"",IF(VLOOKUP(ASM1,Register,6,FALSE)=0,"",(VLOOKUP(ASM1,Register,6,FALSE))))</f>
        <v>#N/A</v>
      </c>
      <c r="ASM5" s="58"/>
      <c r="ASN5" s="7"/>
      <c r="ASO5" s="57" t="e">
        <f>IF(ISBLANK(ASP1),"",IF(VLOOKUP(ASP1,Register,6,FALSE)=0,"",(VLOOKUP(ASP1,Register,6,FALSE))))</f>
        <v>#N/A</v>
      </c>
      <c r="ASP5" s="58"/>
      <c r="ASQ5" s="7"/>
      <c r="ASR5" s="57" t="e">
        <f>IF(ISBLANK(ASS1),"",IF(VLOOKUP(ASS1,Register,6,FALSE)=0,"",(VLOOKUP(ASS1,Register,6,FALSE))))</f>
        <v>#N/A</v>
      </c>
      <c r="ASS5" s="58"/>
      <c r="AST5" s="7"/>
      <c r="ASU5" s="57" t="e">
        <f>IF(ISBLANK(ASV1),"",IF(VLOOKUP(ASV1,Register,6,FALSE)=0,"",(VLOOKUP(ASV1,Register,6,FALSE))))</f>
        <v>#N/A</v>
      </c>
      <c r="ASV5" s="58"/>
      <c r="ASW5" s="7"/>
      <c r="ASX5" s="57" t="e">
        <f>IF(ISBLANK(ASY1),"",IF(VLOOKUP(ASY1,Register,6,FALSE)=0,"",(VLOOKUP(ASY1,Register,6,FALSE))))</f>
        <v>#N/A</v>
      </c>
      <c r="ASY5" s="58"/>
      <c r="ASZ5" s="7"/>
      <c r="ATA5" s="57" t="e">
        <f>IF(ISBLANK(ATB1),"",IF(VLOOKUP(ATB1,Register,6,FALSE)=0,"",(VLOOKUP(ATB1,Register,6,FALSE))))</f>
        <v>#N/A</v>
      </c>
      <c r="ATB5" s="58"/>
      <c r="ATC5" s="7"/>
      <c r="ATD5" s="57" t="e">
        <f>IF(ISBLANK(ATE1),"",IF(VLOOKUP(ATE1,Register,6,FALSE)=0,"",(VLOOKUP(ATE1,Register,6,FALSE))))</f>
        <v>#N/A</v>
      </c>
      <c r="ATE5" s="58"/>
      <c r="ATF5" s="7"/>
      <c r="ATG5" s="57" t="e">
        <f>IF(ISBLANK(ATH1),"",IF(VLOOKUP(ATH1,Register,6,FALSE)=0,"",(VLOOKUP(ATH1,Register,6,FALSE))))</f>
        <v>#N/A</v>
      </c>
      <c r="ATH5" s="58"/>
      <c r="ATI5" s="7"/>
      <c r="ATJ5" s="57" t="e">
        <f>IF(ISBLANK(ATK1),"",IF(VLOOKUP(ATK1,Register,6,FALSE)=0,"",(VLOOKUP(ATK1,Register,6,FALSE))))</f>
        <v>#N/A</v>
      </c>
      <c r="ATK5" s="58"/>
      <c r="ATL5" s="7"/>
      <c r="ATM5" s="57" t="e">
        <f>IF(ISBLANK(ATN1),"",IF(VLOOKUP(ATN1,Register,6,FALSE)=0,"",(VLOOKUP(ATN1,Register,6,FALSE))))</f>
        <v>#N/A</v>
      </c>
      <c r="ATN5" s="58"/>
      <c r="ATO5" s="7"/>
      <c r="ATP5" s="57" t="e">
        <f>IF(ISBLANK(ATQ1),"",IF(VLOOKUP(ATQ1,Register,6,FALSE)=0,"",(VLOOKUP(ATQ1,Register,6,FALSE))))</f>
        <v>#N/A</v>
      </c>
      <c r="ATQ5" s="58"/>
      <c r="ATR5" s="7"/>
      <c r="ATS5" s="57" t="e">
        <f>IF(ISBLANK(ATT1),"",IF(VLOOKUP(ATT1,Register,6,FALSE)=0,"",(VLOOKUP(ATT1,Register,6,FALSE))))</f>
        <v>#N/A</v>
      </c>
      <c r="ATT5" s="58"/>
      <c r="ATU5" s="7"/>
      <c r="ATV5" s="57" t="e">
        <f>IF(ISBLANK(ATW1),"",IF(VLOOKUP(ATW1,Register,6,FALSE)=0,"",(VLOOKUP(ATW1,Register,6,FALSE))))</f>
        <v>#N/A</v>
      </c>
      <c r="ATW5" s="58"/>
      <c r="ATX5" s="7"/>
      <c r="ATY5" s="57" t="e">
        <f>IF(ISBLANK(ATZ1),"",IF(VLOOKUP(ATZ1,Register,6,FALSE)=0,"",(VLOOKUP(ATZ1,Register,6,FALSE))))</f>
        <v>#N/A</v>
      </c>
      <c r="ATZ5" s="58"/>
      <c r="AUA5" s="7"/>
      <c r="AUB5" s="57" t="e">
        <f>IF(ISBLANK(AUC1),"",IF(VLOOKUP(AUC1,Register,6,FALSE)=0,"",(VLOOKUP(AUC1,Register,6,FALSE))))</f>
        <v>#N/A</v>
      </c>
      <c r="AUC5" s="58"/>
      <c r="AUD5" s="7"/>
      <c r="AUE5" s="57" t="e">
        <f>IF(ISBLANK(AUF1),"",IF(VLOOKUP(AUF1,Register,6,FALSE)=0,"",(VLOOKUP(AUF1,Register,6,FALSE))))</f>
        <v>#N/A</v>
      </c>
      <c r="AUF5" s="58"/>
      <c r="AUG5" s="7"/>
      <c r="AUH5" s="57" t="e">
        <f>IF(ISBLANK(AUI1),"",IF(VLOOKUP(AUI1,Register,6,FALSE)=0,"",(VLOOKUP(AUI1,Register,6,FALSE))))</f>
        <v>#N/A</v>
      </c>
      <c r="AUI5" s="58"/>
      <c r="AUJ5" s="7"/>
      <c r="AUK5" s="36" t="e">
        <f>IF(ISBLANK(AUL1),"",IF(VLOOKUP(AUL1,Register,6,FALSE)=0,"",(VLOOKUP(AUL1,Register,6,FALSE))))</f>
        <v>#N/A</v>
      </c>
      <c r="AUL5" s="37"/>
      <c r="AUM5" s="7"/>
      <c r="AUN5" s="36" t="e">
        <f>IF(ISBLANK(AUO1),"",IF(VLOOKUP(AUO1,Register,6,FALSE)=0,"",(VLOOKUP(AUO1,Register,6,FALSE))))</f>
        <v>#N/A</v>
      </c>
      <c r="AUO5" s="37"/>
      <c r="AUP5" s="7"/>
      <c r="AUQ5" s="36" t="e">
        <f>IF(ISBLANK(AUR1),"",IF(VLOOKUP(AUR1,Register,6,FALSE)=0,"",(VLOOKUP(AUR1,Register,6,FALSE))))</f>
        <v>#N/A</v>
      </c>
      <c r="AUR5" s="37"/>
      <c r="AUS5" s="7"/>
      <c r="AUT5" s="36" t="e">
        <f>IF(ISBLANK(AUU1),"",IF(VLOOKUP(AUU1,Register,6,FALSE)=0,"",(VLOOKUP(AUU1,Register,6,FALSE))))</f>
        <v>#N/A</v>
      </c>
      <c r="AUU5" s="37"/>
      <c r="AUV5" s="7"/>
      <c r="AUW5" s="36" t="e">
        <f>IF(ISBLANK(AUX1),"",IF(VLOOKUP(AUX1,Register,6,FALSE)=0,"",(VLOOKUP(AUX1,Register,6,FALSE))))</f>
        <v>#N/A</v>
      </c>
      <c r="AUX5" s="37"/>
      <c r="AUY5" s="7"/>
      <c r="AUZ5" s="36" t="e">
        <f>IF(ISBLANK(AVA1),"",IF(VLOOKUP(AVA1,Register,6,FALSE)=0,"",(VLOOKUP(AVA1,Register,6,FALSE))))</f>
        <v>#N/A</v>
      </c>
      <c r="AVA5" s="37"/>
      <c r="AVB5" s="7"/>
      <c r="AVC5" s="36" t="e">
        <f>IF(ISBLANK(AVD1),"",IF(VLOOKUP(AVD1,Register,6,FALSE)=0,"",(VLOOKUP(AVD1,Register,6,FALSE))))</f>
        <v>#N/A</v>
      </c>
      <c r="AVD5" s="37"/>
      <c r="AVE5" s="7"/>
      <c r="AVF5" s="36" t="e">
        <f>IF(ISBLANK(AVG1),"",IF(VLOOKUP(AVG1,Register,6,FALSE)=0,"",(VLOOKUP(AVG1,Register,6,FALSE))))</f>
        <v>#N/A</v>
      </c>
      <c r="AVG5" s="37"/>
      <c r="AVH5" s="7"/>
      <c r="AVI5" s="57" t="e">
        <f>IF(ISBLANK(AVJ1),"",IF(VLOOKUP(AVJ1,Register,6,FALSE)=0,"",(VLOOKUP(AVJ1,Register,6,FALSE))))</f>
        <v>#N/A</v>
      </c>
      <c r="AVJ5" s="58"/>
      <c r="AVK5" s="7"/>
      <c r="AVL5" s="57" t="e">
        <f>IF(ISBLANK(AVM1),"",IF(VLOOKUP(AVM1,Register,6,FALSE)=0,"",(VLOOKUP(AVM1,Register,6,FALSE))))</f>
        <v>#N/A</v>
      </c>
      <c r="AVM5" s="58"/>
      <c r="AVN5" s="36"/>
      <c r="AVO5" s="36"/>
      <c r="AVP5" s="36"/>
      <c r="AVQ5" s="7"/>
      <c r="AVR5" s="36"/>
      <c r="AVS5" s="37"/>
      <c r="AVT5" s="7"/>
      <c r="AVU5" s="57"/>
      <c r="AVV5" s="58"/>
      <c r="AVW5" s="7"/>
      <c r="AVX5" s="57"/>
      <c r="AVY5" s="58"/>
      <c r="AVZ5" s="7"/>
      <c r="AWA5" s="57"/>
      <c r="AWB5" s="58"/>
      <c r="AWC5" s="7"/>
      <c r="AWD5" s="57"/>
      <c r="AWE5" s="58"/>
      <c r="AWF5" s="7"/>
      <c r="AWG5" s="57"/>
      <c r="AWH5" s="58"/>
      <c r="AWI5" s="7"/>
      <c r="AWJ5" s="57"/>
      <c r="AWK5" s="58"/>
      <c r="AWL5" s="7"/>
      <c r="AWM5" s="57"/>
      <c r="AWN5" s="58"/>
      <c r="AWO5" s="7"/>
      <c r="AWP5" s="57"/>
      <c r="AWQ5" s="58"/>
      <c r="AWR5" s="7"/>
      <c r="AWS5" s="57"/>
      <c r="AWT5" s="58"/>
      <c r="AWU5" s="7"/>
      <c r="AWV5" s="57"/>
      <c r="AWW5" s="58"/>
      <c r="AWX5" s="7"/>
      <c r="AWY5" s="57"/>
      <c r="AWZ5" s="58"/>
      <c r="AXA5" s="7"/>
      <c r="AXB5" s="57"/>
      <c r="AXC5" s="58"/>
      <c r="AXD5" s="7"/>
      <c r="AXE5" s="57"/>
      <c r="AXF5" s="58"/>
      <c r="AXG5" s="7"/>
      <c r="AXH5" s="57"/>
      <c r="AXI5" s="58"/>
      <c r="AXJ5" s="7"/>
      <c r="AXK5" s="57"/>
      <c r="AXL5" s="58"/>
      <c r="AXM5" s="7"/>
      <c r="AXN5" s="57"/>
      <c r="AXO5" s="58"/>
      <c r="AXP5" s="7"/>
      <c r="AXQ5" s="57"/>
      <c r="AXR5" s="58"/>
      <c r="AXS5" s="7"/>
      <c r="AXT5" s="57"/>
      <c r="AXU5" s="58"/>
      <c r="AXV5" s="7"/>
      <c r="AXW5" s="57"/>
      <c r="AXX5" s="58"/>
      <c r="AXY5" s="7"/>
      <c r="AXZ5" s="57"/>
      <c r="AYA5" s="58"/>
      <c r="AYB5" s="7"/>
      <c r="AYC5" s="57"/>
      <c r="AYD5" s="58"/>
      <c r="AYE5" s="7"/>
      <c r="AYF5" s="57"/>
      <c r="AYG5" s="58"/>
      <c r="AYH5" s="7"/>
      <c r="AYI5" s="57"/>
      <c r="AYJ5" s="58"/>
      <c r="AYK5" s="7"/>
      <c r="AYL5" s="57"/>
      <c r="AYM5" s="58"/>
      <c r="AYN5" s="7"/>
      <c r="AYO5" s="57"/>
      <c r="AYP5" s="58"/>
      <c r="AYQ5" s="7"/>
      <c r="AYR5" s="57"/>
      <c r="AYS5" s="58"/>
      <c r="AYT5" s="7"/>
      <c r="AYU5" s="57"/>
      <c r="AYV5" s="58"/>
      <c r="AYW5" s="7"/>
      <c r="AYX5" s="57"/>
      <c r="AYY5" s="58"/>
      <c r="AYZ5" s="7"/>
      <c r="AZA5" s="57"/>
      <c r="AZB5" s="58"/>
      <c r="AZC5" s="7"/>
      <c r="AZD5" s="57"/>
      <c r="AZE5" s="58"/>
      <c r="AZF5" s="7"/>
      <c r="AZG5" s="57"/>
      <c r="AZH5" s="58"/>
      <c r="AZI5" s="7"/>
      <c r="AZJ5" s="57"/>
      <c r="AZK5" s="58"/>
      <c r="AZL5" s="7"/>
      <c r="AZM5" s="57"/>
      <c r="AZN5" s="58"/>
      <c r="AZO5" s="7"/>
      <c r="AZP5" s="57"/>
      <c r="AZQ5" s="58"/>
      <c r="AZR5" s="7"/>
      <c r="AZS5" s="57"/>
      <c r="AZT5" s="58"/>
      <c r="AZU5" s="7"/>
      <c r="AZV5" s="57"/>
      <c r="AZW5" s="58"/>
      <c r="AZX5" s="7"/>
      <c r="AZY5" s="57"/>
      <c r="AZZ5" s="58"/>
      <c r="BAA5" s="7"/>
      <c r="BAB5" s="57"/>
      <c r="BAC5" s="58"/>
      <c r="BAD5" s="7"/>
      <c r="BAE5" s="57"/>
      <c r="BAF5" s="58"/>
      <c r="BAG5" s="7"/>
      <c r="BAH5" s="57"/>
      <c r="BAI5" s="58"/>
      <c r="BAJ5" s="7"/>
      <c r="BAK5" s="57"/>
      <c r="BAL5" s="58"/>
      <c r="BAM5" s="7"/>
      <c r="BAN5" s="57"/>
      <c r="BAO5" s="58"/>
      <c r="BAP5" s="7"/>
      <c r="BAQ5" s="57"/>
      <c r="BAR5" s="58"/>
      <c r="BAS5" s="7"/>
      <c r="BAT5" s="57"/>
      <c r="BAU5" s="58"/>
      <c r="BAV5" s="7"/>
      <c r="BAW5" s="57"/>
      <c r="BAX5" s="58"/>
      <c r="BAY5" s="7"/>
      <c r="BAZ5" s="57"/>
      <c r="BBA5" s="58"/>
      <c r="BBB5" s="7"/>
      <c r="BBC5" s="57"/>
      <c r="BBD5" s="58"/>
      <c r="BBE5" s="7"/>
      <c r="BBF5" s="57"/>
      <c r="BBG5" s="58"/>
      <c r="BBH5" s="7"/>
      <c r="BBI5" s="57"/>
      <c r="BBJ5" s="58"/>
      <c r="BBK5" s="7"/>
      <c r="BBL5" s="57"/>
      <c r="BBM5" s="58"/>
      <c r="BBN5" s="7"/>
      <c r="BBO5" s="57"/>
      <c r="BBP5" s="58"/>
      <c r="BBQ5" s="7"/>
      <c r="BBR5" s="57"/>
      <c r="BBS5" s="58"/>
      <c r="BBT5" s="7"/>
      <c r="BBU5" s="57"/>
      <c r="BBV5" s="58"/>
      <c r="BBW5" s="7"/>
      <c r="BBX5" s="57"/>
      <c r="BBY5" s="58"/>
      <c r="BBZ5" s="7"/>
      <c r="BCA5" s="57"/>
      <c r="BCB5" s="58"/>
      <c r="BCC5" s="7"/>
      <c r="BCD5" s="57"/>
      <c r="BCE5" s="58"/>
      <c r="BCF5" s="7"/>
      <c r="BCG5" s="57"/>
      <c r="BCH5" s="58"/>
      <c r="BCI5" s="7"/>
      <c r="BCJ5" s="57"/>
      <c r="BCK5" s="58"/>
      <c r="BCL5" s="7"/>
      <c r="BCM5" s="57"/>
      <c r="BCN5" s="58"/>
      <c r="BCO5" s="7"/>
      <c r="BCP5" s="57"/>
      <c r="BCQ5" s="58"/>
      <c r="BCR5" s="7"/>
      <c r="BCS5" s="57"/>
      <c r="BCT5" s="58"/>
      <c r="BCU5" s="7"/>
      <c r="BCV5" s="57"/>
      <c r="BCW5" s="58"/>
      <c r="BCX5" s="7"/>
      <c r="BCY5" s="57"/>
      <c r="BCZ5" s="58"/>
      <c r="BDA5" s="7"/>
      <c r="BDB5" s="57"/>
      <c r="BDC5" s="58"/>
      <c r="BDD5" s="7"/>
      <c r="BDE5" s="57"/>
      <c r="BDF5" s="58"/>
      <c r="BDG5" s="7"/>
      <c r="BDH5" s="57"/>
      <c r="BDI5" s="58"/>
      <c r="BDJ5" s="7"/>
      <c r="BDK5" s="57"/>
      <c r="BDL5" s="58"/>
      <c r="BDM5" s="7"/>
      <c r="BDN5" s="57"/>
      <c r="BDO5" s="58"/>
      <c r="BDP5" s="7"/>
      <c r="BDQ5" s="57"/>
      <c r="BDR5" s="58"/>
      <c r="BDS5" s="7"/>
      <c r="BDT5" s="57"/>
      <c r="BDU5" s="58"/>
      <c r="BDV5" s="7"/>
      <c r="BDW5" s="57"/>
      <c r="BDX5" s="58"/>
      <c r="BDY5" s="7"/>
      <c r="BDZ5" s="57"/>
      <c r="BEA5" s="58"/>
      <c r="BEB5" s="7"/>
      <c r="BEC5" s="57"/>
      <c r="BED5" s="58"/>
      <c r="BEE5" s="7"/>
      <c r="BEF5" s="57"/>
      <c r="BEG5" s="58"/>
      <c r="BEH5" s="7"/>
      <c r="BEI5" s="57"/>
      <c r="BEJ5" s="58"/>
      <c r="BEK5" s="7"/>
      <c r="BEL5" s="57"/>
      <c r="BEM5" s="58"/>
      <c r="BEN5" s="7"/>
      <c r="BEO5" s="57"/>
      <c r="BEP5" s="58"/>
      <c r="BEQ5" s="7"/>
      <c r="BER5" s="57"/>
      <c r="BES5" s="58"/>
      <c r="BET5" s="7"/>
      <c r="BEU5" s="57"/>
      <c r="BEV5" s="58"/>
      <c r="BEW5" s="7"/>
      <c r="BEX5" s="57"/>
      <c r="BEY5" s="58"/>
      <c r="BEZ5" s="7"/>
      <c r="BFA5" s="57"/>
      <c r="BFB5" s="58"/>
      <c r="BFC5" s="7"/>
      <c r="BFD5" s="57"/>
      <c r="BFE5" s="58"/>
      <c r="BFF5" s="7"/>
      <c r="BFG5" s="57"/>
      <c r="BFH5" s="58"/>
      <c r="BFI5" s="7"/>
      <c r="BFJ5" s="57"/>
      <c r="BFK5" s="58"/>
      <c r="BFL5" s="7"/>
      <c r="BFM5" s="57"/>
      <c r="BFN5" s="58"/>
      <c r="BFO5" s="7"/>
      <c r="BFP5" s="57"/>
      <c r="BFQ5" s="58"/>
      <c r="BFR5" s="7"/>
      <c r="BFS5" s="57"/>
      <c r="BFT5" s="58"/>
      <c r="BFU5" s="7"/>
      <c r="BFV5" s="57"/>
      <c r="BFW5" s="58"/>
      <c r="BFX5" s="7"/>
      <c r="BFY5" s="57"/>
      <c r="BFZ5" s="58"/>
      <c r="BGA5" s="7"/>
      <c r="BGB5" s="57"/>
      <c r="BGC5" s="58"/>
      <c r="BGD5" s="7"/>
      <c r="BGE5" s="57"/>
      <c r="BGF5" s="58"/>
      <c r="BGG5" s="7"/>
      <c r="BGH5" s="57"/>
      <c r="BGI5" s="58"/>
      <c r="BGJ5" s="7"/>
      <c r="BGK5" s="57"/>
      <c r="BGL5" s="58"/>
      <c r="BGM5" s="7"/>
      <c r="BGN5" s="57"/>
      <c r="BGO5" s="58"/>
      <c r="BGP5" s="7"/>
      <c r="BGQ5" s="57"/>
      <c r="BGR5" s="58"/>
      <c r="BGS5" s="7"/>
      <c r="BGT5" s="57"/>
      <c r="BGU5" s="58"/>
      <c r="BGV5" s="7"/>
      <c r="BGW5" s="57"/>
      <c r="BGX5" s="58"/>
      <c r="BGY5" s="7"/>
      <c r="BGZ5" s="57"/>
      <c r="BHA5" s="58"/>
      <c r="BHB5" s="7"/>
      <c r="BHC5" s="57"/>
      <c r="BHD5" s="58"/>
      <c r="BHE5" s="7"/>
      <c r="BHF5" s="57"/>
      <c r="BHG5" s="58"/>
      <c r="BHH5" s="7"/>
      <c r="BHI5" s="57"/>
      <c r="BHJ5" s="58"/>
      <c r="BHK5" s="7"/>
      <c r="BHL5" s="57"/>
      <c r="BHM5" s="58"/>
      <c r="BHN5" s="7"/>
      <c r="BHO5" s="57"/>
      <c r="BHP5" s="58"/>
      <c r="BHQ5" s="7"/>
      <c r="BHR5" s="57"/>
      <c r="BHS5" s="58"/>
      <c r="BHT5" s="7"/>
      <c r="BHU5" s="57"/>
      <c r="BHV5" s="58"/>
      <c r="BHW5" s="7"/>
      <c r="BHX5" s="57"/>
      <c r="BHY5" s="58"/>
      <c r="BHZ5" s="7"/>
      <c r="BIA5" s="57"/>
      <c r="BIB5" s="58"/>
      <c r="BIC5" s="7"/>
      <c r="BID5" s="57"/>
      <c r="BIE5" s="58"/>
      <c r="BIF5" s="7"/>
      <c r="BIG5" s="57"/>
      <c r="BIH5" s="58"/>
      <c r="BII5" s="7"/>
      <c r="BIJ5" s="57"/>
      <c r="BIK5" s="58"/>
      <c r="BIL5" s="7"/>
      <c r="BIM5" s="57"/>
      <c r="BIN5" s="58"/>
      <c r="BIO5" s="7"/>
      <c r="BIP5" s="57"/>
      <c r="BIQ5" s="58"/>
      <c r="BIR5" s="7"/>
      <c r="BIS5" s="57"/>
      <c r="BIT5" s="58"/>
      <c r="BIU5" s="7"/>
      <c r="BIV5" s="57"/>
      <c r="BIW5" s="58"/>
      <c r="BIX5" s="7"/>
      <c r="BIY5" s="57"/>
      <c r="BIZ5" s="58"/>
      <c r="BJA5" s="7"/>
      <c r="BJB5" s="57"/>
      <c r="BJC5" s="58"/>
      <c r="BJD5" s="7"/>
      <c r="BJE5" s="57"/>
      <c r="BJF5" s="58"/>
      <c r="BJG5" s="7"/>
      <c r="BJH5" s="57"/>
      <c r="BJI5" s="58"/>
      <c r="BJJ5" s="7"/>
      <c r="BJK5" s="57"/>
      <c r="BJL5" s="58"/>
      <c r="BJM5" s="7"/>
      <c r="BJN5" s="57"/>
      <c r="BJO5" s="58"/>
      <c r="BJP5" s="7"/>
      <c r="BJQ5" s="57"/>
      <c r="BJR5" s="58"/>
      <c r="BJS5" s="7"/>
      <c r="BJT5" s="57"/>
      <c r="BJU5" s="58"/>
      <c r="BJV5" s="7"/>
      <c r="BJW5" s="57"/>
      <c r="BJX5" s="58"/>
      <c r="BJY5" s="7"/>
      <c r="BJZ5" s="57"/>
      <c r="BKA5" s="58"/>
      <c r="BKB5" s="7"/>
      <c r="BKC5" s="57"/>
      <c r="BKD5" s="58"/>
      <c r="BKE5" s="7"/>
      <c r="BKF5" s="57"/>
      <c r="BKG5" s="58"/>
      <c r="BKH5" s="7"/>
      <c r="BKI5" s="57"/>
      <c r="BKJ5" s="58"/>
      <c r="BKK5" s="7"/>
      <c r="BKL5" s="57"/>
      <c r="BKM5" s="58"/>
      <c r="BKN5" s="7"/>
      <c r="BKO5" s="57"/>
      <c r="BKP5" s="58"/>
      <c r="BKQ5" s="7"/>
      <c r="BKR5" s="57"/>
      <c r="BKS5" s="58"/>
      <c r="BKT5" s="7"/>
      <c r="BKU5" s="57"/>
      <c r="BKV5" s="58"/>
      <c r="BKW5" s="7"/>
      <c r="BKX5" s="57"/>
      <c r="BKY5" s="58"/>
      <c r="BKZ5" s="7"/>
      <c r="BLA5" s="57"/>
      <c r="BLB5" s="58"/>
      <c r="BLC5" s="7"/>
      <c r="BLD5" s="57"/>
      <c r="BLE5" s="58"/>
      <c r="BLF5" s="7"/>
      <c r="BLG5" s="57"/>
      <c r="BLH5" s="58"/>
      <c r="BLI5" s="7"/>
      <c r="BLJ5" s="57"/>
      <c r="BLK5" s="58"/>
      <c r="BLL5" s="7"/>
      <c r="BLM5" s="57"/>
      <c r="BLN5" s="58"/>
      <c r="BLO5" s="7"/>
      <c r="BLP5" s="57"/>
      <c r="BLQ5" s="58"/>
      <c r="BLR5" s="7"/>
      <c r="BLS5" s="57"/>
      <c r="BLT5" s="58"/>
      <c r="BLU5" s="7"/>
      <c r="BLV5" s="57"/>
      <c r="BLW5" s="58"/>
      <c r="BLX5" s="7"/>
      <c r="BLY5" s="57"/>
      <c r="BLZ5" s="58"/>
      <c r="BMA5" s="7"/>
      <c r="BMB5" s="57"/>
      <c r="BMC5" s="58"/>
      <c r="BMD5" s="7"/>
      <c r="BME5" s="57"/>
      <c r="BMF5" s="58"/>
      <c r="BMG5" s="7"/>
      <c r="BMH5" s="57"/>
      <c r="BMI5" s="58"/>
      <c r="BMJ5" s="7"/>
      <c r="BMK5" s="57"/>
      <c r="BML5" s="58"/>
      <c r="BMM5" s="7"/>
      <c r="BMN5" s="57"/>
      <c r="BMO5" s="58"/>
      <c r="BMP5" s="7"/>
      <c r="BMQ5" s="57"/>
      <c r="BMR5" s="58"/>
      <c r="BMS5" s="7"/>
      <c r="BMT5" s="57"/>
      <c r="BMU5" s="58"/>
      <c r="BMV5" s="7"/>
      <c r="BMW5" s="57"/>
      <c r="BMX5" s="58"/>
      <c r="BMY5" s="7"/>
      <c r="BMZ5" s="57"/>
      <c r="BNA5" s="58"/>
      <c r="BNB5" s="7"/>
      <c r="BNC5" s="57"/>
      <c r="BND5" s="58"/>
      <c r="BNE5" s="7"/>
      <c r="BNF5" s="57"/>
      <c r="BNG5" s="58"/>
      <c r="BNH5" s="7"/>
      <c r="BNI5" s="57"/>
      <c r="BNJ5" s="58"/>
      <c r="BNK5" s="7"/>
      <c r="BNL5" s="57"/>
      <c r="BNM5" s="58"/>
      <c r="BNN5" s="7"/>
      <c r="BNO5" s="57"/>
      <c r="BNP5" s="58"/>
      <c r="BNQ5" s="7"/>
      <c r="BNR5" s="57"/>
      <c r="BNS5" s="58"/>
      <c r="BNT5" s="7"/>
      <c r="BNU5" s="57"/>
      <c r="BNV5" s="58"/>
      <c r="BNW5" s="7"/>
      <c r="BNX5" s="57"/>
      <c r="BNY5" s="58"/>
      <c r="BNZ5" s="7"/>
      <c r="BOA5" s="57"/>
      <c r="BOB5" s="58"/>
      <c r="BOC5" s="7"/>
      <c r="BOD5" s="57"/>
      <c r="BOE5" s="58"/>
      <c r="BOF5" s="7"/>
      <c r="BOG5" s="57"/>
      <c r="BOH5" s="58"/>
      <c r="BOI5" s="7"/>
      <c r="BOJ5" s="57"/>
      <c r="BOK5" s="58"/>
      <c r="BOL5" s="7"/>
      <c r="BOM5" s="57"/>
      <c r="BON5" s="58"/>
      <c r="BOO5" s="7"/>
      <c r="BOP5" s="57"/>
      <c r="BOQ5" s="58"/>
      <c r="BOR5" s="7"/>
      <c r="BOS5" s="57"/>
      <c r="BOT5" s="58"/>
      <c r="BOU5" s="7"/>
      <c r="BOV5" s="57"/>
      <c r="BOW5" s="58"/>
      <c r="BOX5" s="7"/>
      <c r="BOY5" s="57"/>
      <c r="BOZ5" s="58"/>
      <c r="BPA5" s="7"/>
      <c r="BPB5" s="57"/>
      <c r="BPC5" s="58"/>
      <c r="BPD5" s="7"/>
      <c r="BPE5" s="57"/>
      <c r="BPF5" s="58"/>
      <c r="BPG5" s="7"/>
      <c r="BPH5" s="57"/>
      <c r="BPI5" s="58"/>
      <c r="BPJ5" s="7"/>
      <c r="BPK5" s="57"/>
      <c r="BPL5" s="58"/>
      <c r="BPM5" s="7"/>
      <c r="BPN5" s="57"/>
      <c r="BPO5" s="58"/>
      <c r="BPP5" s="7"/>
      <c r="BPQ5" s="57"/>
      <c r="BPR5" s="58"/>
      <c r="BPS5" s="7"/>
      <c r="BPT5" s="57"/>
      <c r="BPU5" s="58"/>
      <c r="BPV5" s="7"/>
      <c r="BPW5" s="57"/>
      <c r="BPX5" s="58"/>
      <c r="BPY5" s="7"/>
      <c r="BPZ5" s="57"/>
      <c r="BQA5" s="58"/>
      <c r="BQB5" s="7"/>
      <c r="BQC5" s="57"/>
      <c r="BQD5" s="58"/>
      <c r="BQE5" s="7"/>
      <c r="BQF5" s="57"/>
      <c r="BQG5" s="58"/>
      <c r="BQH5" s="7"/>
      <c r="BQI5" s="57"/>
      <c r="BQJ5" s="58"/>
      <c r="BQK5" s="7"/>
      <c r="BQL5" s="57"/>
      <c r="BQM5" s="58"/>
      <c r="BQN5" s="7"/>
      <c r="BQO5" s="57"/>
      <c r="BQP5" s="58"/>
      <c r="BQQ5" s="7"/>
      <c r="BQR5" s="57"/>
      <c r="BQS5" s="58"/>
      <c r="BQT5" s="7"/>
      <c r="BQU5" s="57"/>
      <c r="BQV5" s="58"/>
      <c r="BQW5" s="7"/>
      <c r="BQX5" s="57"/>
      <c r="BQY5" s="58"/>
      <c r="BQZ5" s="7"/>
      <c r="BRA5" s="57"/>
      <c r="BRB5" s="58"/>
      <c r="BRC5" s="7"/>
      <c r="BRD5" s="57"/>
      <c r="BRE5" s="58"/>
      <c r="BRF5" s="7"/>
      <c r="BRG5" s="57"/>
      <c r="BRH5" s="58"/>
      <c r="BRI5" s="7"/>
      <c r="BRJ5" s="57"/>
      <c r="BRK5" s="58"/>
      <c r="BRL5" s="7"/>
      <c r="BRM5" s="57"/>
      <c r="BRN5" s="58"/>
      <c r="BRO5" s="7"/>
      <c r="BRP5" s="57"/>
      <c r="BRQ5" s="58"/>
      <c r="BRR5" s="7"/>
      <c r="BRS5" s="57"/>
      <c r="BRT5" s="58"/>
      <c r="BRU5" s="7"/>
      <c r="BRV5" s="57"/>
      <c r="BRW5" s="58"/>
      <c r="BRX5" s="7"/>
      <c r="BRY5" s="57"/>
      <c r="BRZ5" s="58"/>
      <c r="BSA5" s="7"/>
      <c r="BSB5" s="57"/>
      <c r="BSC5" s="58"/>
      <c r="BSD5" s="7"/>
      <c r="BSE5" s="57"/>
      <c r="BSF5" s="58"/>
      <c r="BSG5" s="7"/>
      <c r="BSH5" s="57"/>
      <c r="BSI5" s="58"/>
      <c r="BSJ5" s="7"/>
      <c r="BSK5" s="57"/>
      <c r="BSL5" s="58"/>
      <c r="BSM5" s="7"/>
      <c r="BSN5" s="57"/>
      <c r="BSO5" s="58"/>
      <c r="BSP5" s="7"/>
      <c r="BSQ5" s="57"/>
      <c r="BSR5" s="58"/>
      <c r="BSS5" s="7"/>
      <c r="BST5" s="57"/>
      <c r="BSU5" s="58"/>
      <c r="BSV5" s="7"/>
      <c r="BSW5" s="57"/>
      <c r="BSX5" s="58"/>
      <c r="BSY5" s="7"/>
      <c r="BSZ5" s="57"/>
      <c r="BTA5" s="58"/>
      <c r="BTB5" s="7"/>
      <c r="BTC5" s="57"/>
      <c r="BTD5" s="58"/>
      <c r="BTE5" s="7"/>
      <c r="BTF5" s="57"/>
      <c r="BTG5" s="58"/>
      <c r="BTH5" s="7"/>
      <c r="BTI5" s="57"/>
      <c r="BTJ5" s="58"/>
      <c r="BTK5" s="7"/>
      <c r="BTL5" s="57"/>
      <c r="BTM5" s="58"/>
      <c r="BTN5" s="7"/>
      <c r="BTO5" s="57"/>
      <c r="BTP5" s="58"/>
      <c r="BTQ5" s="7"/>
      <c r="BTR5" s="57"/>
      <c r="BTS5" s="58"/>
      <c r="BTT5" s="7"/>
      <c r="BTU5" s="57"/>
      <c r="BTV5" s="58"/>
      <c r="BTW5" s="7"/>
      <c r="BTX5" s="57"/>
      <c r="BTY5" s="58"/>
      <c r="BTZ5" s="7"/>
      <c r="BUA5" s="57"/>
      <c r="BUB5" s="58"/>
      <c r="BUC5" s="7"/>
      <c r="BUD5" s="57"/>
      <c r="BUE5" s="58"/>
      <c r="BUF5" s="7"/>
      <c r="BUG5" s="57"/>
      <c r="BUH5" s="58"/>
      <c r="BUI5" s="7"/>
      <c r="BUJ5" s="57"/>
      <c r="BUK5" s="58"/>
      <c r="BUL5" s="7"/>
      <c r="BUM5" s="57"/>
      <c r="BUN5" s="58"/>
      <c r="BUO5" s="7"/>
      <c r="BUP5" s="57"/>
      <c r="BUQ5" s="58"/>
      <c r="BUR5" s="7"/>
      <c r="BUS5" s="57"/>
      <c r="BUT5" s="58"/>
      <c r="BUU5" s="7"/>
      <c r="BUV5" s="57"/>
      <c r="BUW5" s="58"/>
      <c r="BUX5" s="7"/>
      <c r="BUY5" s="57"/>
      <c r="BUZ5" s="58"/>
      <c r="BVA5" s="7"/>
      <c r="BVB5" s="57"/>
      <c r="BVC5" s="58"/>
      <c r="BVD5" s="7"/>
      <c r="BVE5" s="57"/>
      <c r="BVF5" s="58"/>
      <c r="BVG5" s="7"/>
      <c r="BVH5" s="57"/>
      <c r="BVI5" s="58"/>
      <c r="BVJ5" s="7"/>
      <c r="BVK5" s="57"/>
      <c r="BVL5" s="58"/>
      <c r="BVM5" s="7"/>
      <c r="BVN5" s="57"/>
      <c r="BVO5" s="58"/>
      <c r="BVP5" s="7"/>
      <c r="BVQ5" s="57"/>
      <c r="BVR5" s="58"/>
      <c r="BVS5" s="7"/>
      <c r="BVT5" s="57"/>
      <c r="BVU5" s="58"/>
      <c r="BVV5" s="7"/>
      <c r="BVW5" s="57"/>
      <c r="BVX5" s="58"/>
      <c r="BVY5" s="7"/>
      <c r="BVZ5" s="57"/>
      <c r="BWA5" s="58"/>
      <c r="BWB5" s="7"/>
      <c r="BWC5" s="57"/>
      <c r="BWD5" s="58"/>
      <c r="BWE5" s="7"/>
      <c r="BWF5" s="57"/>
      <c r="BWG5" s="58"/>
      <c r="BWH5" s="7"/>
      <c r="BWI5" s="57"/>
      <c r="BWJ5" s="58"/>
      <c r="BWK5" s="7"/>
      <c r="BWL5" s="57"/>
      <c r="BWM5" s="58"/>
      <c r="BWN5" s="7"/>
      <c r="BWO5" s="57"/>
      <c r="BWP5" s="58"/>
      <c r="BWQ5" s="7"/>
      <c r="BWR5" s="57"/>
      <c r="BWS5" s="58"/>
      <c r="BWT5" s="7"/>
      <c r="BWU5" s="57"/>
      <c r="BWV5" s="58"/>
      <c r="BWW5" s="7"/>
      <c r="BWX5" s="57"/>
      <c r="BWY5" s="58"/>
      <c r="BWZ5" s="7"/>
      <c r="BXA5" s="57"/>
      <c r="BXB5" s="58"/>
      <c r="BXC5" s="7"/>
      <c r="BXD5" s="57"/>
      <c r="BXE5" s="58"/>
      <c r="BXF5" s="7"/>
      <c r="BXG5" s="57"/>
      <c r="BXH5" s="58"/>
      <c r="BXI5" s="7"/>
      <c r="BXJ5" s="57"/>
      <c r="BXK5" s="58"/>
      <c r="BXL5" s="7"/>
      <c r="BXM5" s="57"/>
      <c r="BXN5" s="58"/>
      <c r="BXO5" s="7"/>
      <c r="BXP5" s="57"/>
      <c r="BXQ5" s="58"/>
      <c r="BXR5" s="7"/>
      <c r="BXS5" s="57"/>
      <c r="BXT5" s="58"/>
      <c r="BXU5" s="7"/>
      <c r="BXV5" s="57"/>
      <c r="BXW5" s="58"/>
      <c r="BXX5" s="7"/>
      <c r="BXY5" s="57"/>
      <c r="BXZ5" s="58"/>
      <c r="BYA5" s="7"/>
      <c r="BYB5" s="57"/>
      <c r="BYC5" s="58"/>
      <c r="BYD5" s="7"/>
      <c r="BYE5" s="57"/>
      <c r="BYF5" s="58"/>
      <c r="BYG5" s="7"/>
      <c r="BYH5" s="57"/>
      <c r="BYI5" s="58"/>
      <c r="BYJ5" s="7"/>
      <c r="BYK5" s="57"/>
      <c r="BYL5" s="58"/>
      <c r="BYM5" s="7"/>
      <c r="BYN5" s="57"/>
      <c r="BYO5" s="58"/>
      <c r="BYP5" s="7"/>
      <c r="BYQ5" s="57"/>
      <c r="BYR5" s="58"/>
      <c r="BYS5" s="7"/>
      <c r="BYT5" s="57"/>
      <c r="BYU5" s="58"/>
      <c r="BYV5" s="7"/>
      <c r="BYW5" s="57"/>
      <c r="BYX5" s="58"/>
      <c r="BYY5" s="7"/>
      <c r="BYZ5" s="57"/>
      <c r="BZA5" s="58"/>
      <c r="BZB5" s="7"/>
      <c r="BZC5" s="57"/>
      <c r="BZD5" s="58"/>
      <c r="BZE5" s="7"/>
      <c r="BZF5" s="57"/>
      <c r="BZG5" s="58"/>
      <c r="BZH5" s="7"/>
      <c r="BZI5" s="57"/>
      <c r="BZJ5" s="58"/>
      <c r="BZK5" s="7"/>
      <c r="BZL5" s="57"/>
      <c r="BZM5" s="58"/>
      <c r="BZN5" s="7"/>
      <c r="BZO5" s="57"/>
      <c r="BZP5" s="58"/>
      <c r="BZQ5" s="7"/>
      <c r="BZR5" s="57"/>
      <c r="BZS5" s="58"/>
      <c r="BZT5" s="7"/>
      <c r="BZU5" s="57"/>
      <c r="BZV5" s="58"/>
      <c r="BZW5" s="7"/>
      <c r="BZX5" s="57"/>
      <c r="BZY5" s="58"/>
      <c r="BZZ5" s="7"/>
      <c r="CAA5" s="57"/>
      <c r="CAB5" s="58"/>
      <c r="CAC5" s="7"/>
      <c r="CAD5" s="57"/>
      <c r="CAE5" s="58"/>
      <c r="CAF5" s="7"/>
      <c r="CAG5" s="57"/>
      <c r="CAH5" s="58"/>
      <c r="CAI5" s="7"/>
      <c r="CAJ5" s="57"/>
      <c r="CAK5" s="58"/>
      <c r="CAL5" s="7"/>
      <c r="CAM5" s="57"/>
      <c r="CAN5" s="58"/>
      <c r="CAO5" s="7"/>
      <c r="CAP5" s="57"/>
      <c r="CAQ5" s="58"/>
      <c r="CAR5" s="7"/>
      <c r="CAS5" s="57"/>
      <c r="CAT5" s="58"/>
      <c r="CAU5" s="7"/>
      <c r="CAV5" s="57"/>
      <c r="CAW5" s="58"/>
      <c r="CAX5" s="7"/>
      <c r="CAY5" s="57"/>
      <c r="CAZ5" s="58"/>
      <c r="CBA5" s="7"/>
      <c r="CBB5" s="57"/>
      <c r="CBC5" s="58"/>
      <c r="CBD5" s="7"/>
      <c r="CBE5" s="57"/>
      <c r="CBF5" s="58"/>
      <c r="CBG5" s="7"/>
      <c r="CBH5" s="57"/>
      <c r="CBI5" s="58"/>
      <c r="CBJ5" s="7"/>
      <c r="CBK5" s="57"/>
      <c r="CBL5" s="58"/>
      <c r="CBM5" s="7"/>
      <c r="CBN5" s="57"/>
      <c r="CBO5" s="58"/>
      <c r="CBP5" s="7"/>
      <c r="CBQ5" s="57"/>
      <c r="CBR5" s="58"/>
      <c r="CBS5" s="7"/>
      <c r="CBT5" s="57"/>
      <c r="CBU5" s="58"/>
      <c r="CBV5" s="7"/>
      <c r="CBW5" s="57"/>
      <c r="CBX5" s="58"/>
      <c r="CBY5" s="7"/>
      <c r="CBZ5" s="57"/>
      <c r="CCA5" s="58"/>
      <c r="CCB5" s="7"/>
      <c r="CCC5" s="57"/>
      <c r="CCD5" s="58"/>
      <c r="CCE5" s="7"/>
      <c r="CCF5" s="57"/>
      <c r="CCG5" s="58"/>
      <c r="CCH5" s="7"/>
      <c r="CCI5" s="57"/>
      <c r="CCJ5" s="58"/>
      <c r="CCK5" s="7"/>
      <c r="CCL5" s="57"/>
      <c r="CCM5" s="58"/>
      <c r="CCN5" s="7"/>
      <c r="CCO5" s="57"/>
      <c r="CCP5" s="58"/>
      <c r="CCQ5" s="7"/>
      <c r="CCR5" s="57"/>
      <c r="CCS5" s="58"/>
      <c r="CCT5" s="7"/>
      <c r="CCU5" s="57"/>
      <c r="CCV5" s="58"/>
      <c r="CCW5" s="7"/>
      <c r="CCX5" s="57"/>
      <c r="CCY5" s="58"/>
      <c r="CCZ5" s="7"/>
      <c r="CDA5" s="57"/>
      <c r="CDB5" s="58"/>
      <c r="CDC5" s="7"/>
      <c r="CDD5" s="57"/>
      <c r="CDE5" s="58"/>
      <c r="CDF5" s="7"/>
      <c r="CDG5" s="57"/>
      <c r="CDH5" s="58"/>
      <c r="CDI5" s="7"/>
      <c r="CDJ5" s="57"/>
      <c r="CDK5" s="58"/>
      <c r="CDL5" s="7"/>
      <c r="CDM5" s="57"/>
      <c r="CDN5" s="58"/>
      <c r="CDO5" s="7"/>
      <c r="CDP5" s="57"/>
      <c r="CDQ5" s="58"/>
      <c r="CDR5" s="7"/>
      <c r="CDS5" s="57"/>
      <c r="CDT5" s="58"/>
      <c r="CDU5" s="7"/>
      <c r="CDV5" s="57"/>
      <c r="CDW5" s="58"/>
      <c r="CDX5" s="7"/>
      <c r="CDY5" s="57"/>
      <c r="CDZ5" s="58"/>
      <c r="CEA5" s="7"/>
      <c r="CEB5" s="57"/>
      <c r="CEC5" s="58"/>
      <c r="CED5" s="7"/>
      <c r="CEE5" s="57"/>
      <c r="CEF5" s="58"/>
      <c r="CEG5" s="7"/>
      <c r="CEH5" s="57"/>
      <c r="CEI5" s="58"/>
      <c r="CEJ5" s="7"/>
      <c r="CEK5" s="57"/>
      <c r="CEL5" s="58"/>
      <c r="CEM5" s="7"/>
      <c r="CEN5" s="57"/>
      <c r="CEO5" s="58"/>
      <c r="CEP5" s="7"/>
      <c r="CEQ5" s="57"/>
      <c r="CER5" s="58"/>
      <c r="CES5" s="7"/>
      <c r="CET5" s="57"/>
      <c r="CEU5" s="58"/>
      <c r="CEV5" s="7"/>
      <c r="CEW5" s="57"/>
      <c r="CEX5" s="58"/>
      <c r="CEY5" s="7"/>
      <c r="CEZ5" s="57"/>
      <c r="CFA5" s="58"/>
      <c r="CFB5" s="7"/>
      <c r="CFC5" s="57"/>
      <c r="CFD5" s="58"/>
      <c r="CFE5" s="7"/>
      <c r="CFF5" s="57"/>
      <c r="CFG5" s="58"/>
      <c r="CFH5" s="7"/>
      <c r="CFI5" s="57"/>
      <c r="CFJ5" s="58"/>
      <c r="CFK5" s="7"/>
      <c r="CFL5" s="57"/>
      <c r="CFM5" s="58"/>
      <c r="CFN5" s="7"/>
      <c r="CFO5" s="57"/>
      <c r="CFP5" s="58"/>
      <c r="CFQ5" s="7"/>
      <c r="CFR5" s="57"/>
      <c r="CFS5" s="58"/>
      <c r="CFT5" s="7"/>
      <c r="CFU5" s="57"/>
      <c r="CFV5" s="58"/>
      <c r="CFW5" s="7"/>
      <c r="CFX5" s="57"/>
      <c r="CFY5" s="58"/>
      <c r="CFZ5" s="7"/>
      <c r="CGA5" s="57"/>
      <c r="CGB5" s="58"/>
      <c r="CGC5" s="7"/>
      <c r="CGD5" s="57"/>
      <c r="CGE5" s="58"/>
      <c r="CGF5" s="7"/>
      <c r="CGG5" s="57"/>
      <c r="CGH5" s="58"/>
      <c r="CGI5" s="7"/>
      <c r="CGJ5" s="57"/>
      <c r="CGK5" s="58"/>
      <c r="CGL5" s="7"/>
      <c r="CGM5" s="57"/>
      <c r="CGN5" s="58"/>
      <c r="CGO5" s="7"/>
      <c r="CGP5" s="57"/>
      <c r="CGQ5" s="58"/>
      <c r="CGR5" s="7"/>
      <c r="CGS5" s="57"/>
      <c r="CGT5" s="58"/>
      <c r="CGU5" s="7"/>
      <c r="CGV5" s="57"/>
      <c r="CGW5" s="58"/>
      <c r="CGX5" s="7"/>
      <c r="CGY5" s="57"/>
      <c r="CGZ5" s="58"/>
      <c r="CHA5" s="7"/>
      <c r="CHB5" s="57"/>
      <c r="CHC5" s="58"/>
      <c r="CHD5" s="7"/>
      <c r="CHE5" s="57"/>
      <c r="CHF5" s="58"/>
      <c r="CHG5" s="7"/>
      <c r="CHH5" s="57"/>
      <c r="CHI5" s="58"/>
      <c r="CHJ5" s="7"/>
      <c r="CHK5" s="57"/>
      <c r="CHL5" s="58"/>
      <c r="CHM5" s="7"/>
      <c r="CHN5" s="57"/>
      <c r="CHO5" s="58"/>
      <c r="CHP5" s="7"/>
      <c r="CHQ5" s="57"/>
      <c r="CHR5" s="58"/>
      <c r="CHS5" s="7"/>
      <c r="CHT5" s="57"/>
      <c r="CHU5" s="58"/>
      <c r="CHV5" s="7"/>
      <c r="CHW5" s="57"/>
      <c r="CHX5" s="58"/>
      <c r="CHY5" s="7"/>
      <c r="CHZ5" s="57"/>
      <c r="CIA5" s="58"/>
      <c r="CIB5" s="7"/>
      <c r="CIC5" s="57"/>
      <c r="CID5" s="58"/>
      <c r="CIE5" s="7"/>
      <c r="CIF5" s="57"/>
      <c r="CIG5" s="58"/>
      <c r="CIH5" s="7"/>
      <c r="CII5" s="57"/>
      <c r="CIJ5" s="58"/>
      <c r="CIK5" s="7"/>
      <c r="CIL5" s="57"/>
      <c r="CIM5" s="58"/>
      <c r="CIN5" s="7"/>
      <c r="CIO5" s="57"/>
      <c r="CIP5" s="58"/>
      <c r="CIQ5" s="7"/>
      <c r="CIR5" s="57"/>
      <c r="CIS5" s="58"/>
      <c r="CIT5" s="7"/>
      <c r="CIU5" s="57"/>
      <c r="CIV5" s="58"/>
      <c r="CIW5" s="7"/>
      <c r="CIX5" s="57"/>
      <c r="CIY5" s="58"/>
      <c r="CIZ5" s="7"/>
      <c r="CJA5" s="57"/>
      <c r="CJB5" s="58"/>
      <c r="CJC5" s="7"/>
      <c r="CJD5" s="57"/>
      <c r="CJE5" s="58"/>
      <c r="CJF5" s="7"/>
      <c r="CJG5" s="57"/>
      <c r="CJH5" s="58"/>
      <c r="CJI5" s="7"/>
      <c r="CJJ5" s="57"/>
      <c r="CJK5" s="58"/>
      <c r="CJL5" s="7"/>
      <c r="CJM5" s="57"/>
      <c r="CJN5" s="58"/>
      <c r="CJO5" s="7"/>
      <c r="CJP5" s="57"/>
      <c r="CJQ5" s="58"/>
      <c r="CJR5" s="7"/>
      <c r="CJS5" s="57"/>
      <c r="CJT5" s="58"/>
      <c r="CJU5" s="7"/>
      <c r="CJV5" s="57"/>
      <c r="CJW5" s="58"/>
      <c r="CJX5" s="7"/>
      <c r="CJY5" s="57"/>
      <c r="CJZ5" s="58"/>
      <c r="CKA5" s="7"/>
      <c r="CKB5" s="57"/>
      <c r="CKC5" s="58"/>
      <c r="CKD5" s="7"/>
      <c r="CKE5" s="57"/>
      <c r="CKF5" s="58"/>
      <c r="CKG5" s="7"/>
      <c r="CKH5" s="57"/>
      <c r="CKI5" s="58"/>
      <c r="CKJ5" s="7"/>
      <c r="CKK5" s="57"/>
      <c r="CKL5" s="58"/>
      <c r="CKM5" s="7"/>
      <c r="CKN5" s="57"/>
      <c r="CKO5" s="58"/>
      <c r="CKP5" s="7"/>
      <c r="CKQ5" s="57"/>
      <c r="CKR5" s="58"/>
      <c r="CKS5" s="7"/>
      <c r="CKT5" s="57"/>
      <c r="CKU5" s="58"/>
      <c r="CKV5" s="7"/>
      <c r="CKW5" s="57"/>
      <c r="CKX5" s="58"/>
      <c r="CKY5" s="7"/>
      <c r="CKZ5" s="57"/>
      <c r="CLA5" s="58"/>
      <c r="CLB5" s="7"/>
      <c r="CLC5" s="57"/>
      <c r="CLD5" s="58"/>
      <c r="CLE5" s="7"/>
      <c r="CLF5" s="57"/>
      <c r="CLG5" s="58"/>
      <c r="CLH5" s="7"/>
      <c r="CLI5" s="57"/>
      <c r="CLJ5" s="58"/>
      <c r="CLK5" s="7"/>
      <c r="CLL5" s="57"/>
      <c r="CLM5" s="58"/>
      <c r="CLN5" s="7"/>
      <c r="CLO5" s="57"/>
      <c r="CLP5" s="58"/>
      <c r="CLQ5" s="7"/>
      <c r="CLR5" s="57"/>
      <c r="CLS5" s="58"/>
      <c r="CLT5" s="7"/>
      <c r="CLU5" s="57"/>
      <c r="CLV5" s="58"/>
      <c r="CLW5" s="7"/>
      <c r="CLX5" s="57"/>
      <c r="CLY5" s="58"/>
      <c r="CLZ5" s="7"/>
      <c r="CMA5" s="57"/>
      <c r="CMB5" s="58"/>
      <c r="CMC5" s="7"/>
      <c r="CMD5" s="57"/>
      <c r="CME5" s="58"/>
      <c r="CMF5" s="7"/>
      <c r="CMG5" s="57"/>
      <c r="CMH5" s="58"/>
      <c r="CMI5" s="7"/>
      <c r="CMJ5" s="57"/>
      <c r="CMK5" s="58"/>
      <c r="CML5" s="7"/>
      <c r="CMM5" s="57"/>
      <c r="CMN5" s="58"/>
      <c r="CMO5" s="7"/>
      <c r="CMP5" s="57"/>
      <c r="CMQ5" s="58"/>
      <c r="CMR5" s="7"/>
      <c r="CMS5" s="57"/>
      <c r="CMT5" s="58"/>
      <c r="CMU5" s="7"/>
      <c r="CMV5" s="57"/>
      <c r="CMW5" s="58"/>
      <c r="CMX5" s="7"/>
      <c r="CMY5" s="57"/>
      <c r="CMZ5" s="58"/>
      <c r="CNA5" s="7"/>
      <c r="CNB5" s="57"/>
      <c r="CNC5" s="58"/>
      <c r="CND5" s="7"/>
      <c r="CNE5" s="57"/>
      <c r="CNF5" s="58"/>
      <c r="CNG5" s="7"/>
      <c r="CNH5" s="57"/>
      <c r="CNI5" s="58"/>
      <c r="CNJ5" s="7"/>
      <c r="CNK5" s="57"/>
      <c r="CNL5" s="58"/>
      <c r="CNM5" s="7"/>
      <c r="CNN5" s="57"/>
      <c r="CNO5" s="58"/>
      <c r="CNP5" s="7"/>
      <c r="CNQ5" s="57"/>
      <c r="CNR5" s="58"/>
      <c r="CNS5" s="7"/>
      <c r="CNT5" s="57"/>
      <c r="CNU5" s="58"/>
      <c r="CNV5" s="7"/>
      <c r="CNW5" s="57"/>
      <c r="CNX5" s="58"/>
      <c r="CNY5" s="7"/>
      <c r="CNZ5" s="57"/>
      <c r="COA5" s="58"/>
      <c r="COB5" s="7"/>
      <c r="COC5" s="57"/>
      <c r="COD5" s="58"/>
      <c r="COE5" s="7"/>
      <c r="COF5" s="57"/>
      <c r="COG5" s="58"/>
      <c r="COH5" s="7"/>
      <c r="COI5" s="57"/>
      <c r="COJ5" s="58"/>
      <c r="COK5" s="7"/>
      <c r="COL5" s="57"/>
      <c r="COM5" s="58"/>
      <c r="CON5" s="7"/>
      <c r="COO5" s="57"/>
      <c r="COP5" s="58"/>
      <c r="COQ5" s="7"/>
      <c r="COR5" s="57"/>
      <c r="COS5" s="58"/>
      <c r="COT5" s="7"/>
      <c r="COU5" s="57"/>
      <c r="COV5" s="58"/>
      <c r="COW5" s="7"/>
      <c r="COX5" s="57"/>
      <c r="COY5" s="58"/>
      <c r="COZ5" s="7"/>
      <c r="CPA5" s="57"/>
      <c r="CPB5" s="58"/>
      <c r="CPC5" s="7"/>
      <c r="CPD5" s="57"/>
      <c r="CPE5" s="58"/>
      <c r="CPF5" s="7"/>
      <c r="CPG5" s="57"/>
      <c r="CPH5" s="58"/>
      <c r="CPI5" s="7"/>
      <c r="CPJ5" s="57"/>
      <c r="CPK5" s="58"/>
      <c r="CPL5" s="7"/>
      <c r="CPM5" s="57"/>
      <c r="CPN5" s="58"/>
      <c r="CPO5" s="7"/>
      <c r="CPP5" s="57"/>
      <c r="CPQ5" s="58"/>
      <c r="CPR5" s="7"/>
      <c r="CPS5" s="57"/>
      <c r="CPT5" s="58"/>
      <c r="CPU5" s="7"/>
      <c r="CPV5" s="57"/>
      <c r="CPW5" s="58"/>
      <c r="CPX5" s="7"/>
      <c r="CPY5" s="57"/>
      <c r="CPZ5" s="58"/>
      <c r="CQA5" s="7"/>
      <c r="CQB5" s="57"/>
      <c r="CQC5" s="58"/>
      <c r="CQD5" s="7"/>
      <c r="CQE5" s="57"/>
      <c r="CQF5" s="58"/>
      <c r="CQG5" s="7"/>
      <c r="CQH5" s="57"/>
      <c r="CQI5" s="58"/>
      <c r="CQJ5" s="7"/>
      <c r="CQK5" s="57"/>
      <c r="CQL5" s="58"/>
      <c r="CQM5" s="7"/>
      <c r="CQN5" s="57"/>
      <c r="CQO5" s="58"/>
      <c r="CQP5" s="7"/>
      <c r="CQQ5" s="57"/>
      <c r="CQR5" s="58"/>
      <c r="CQS5" s="7"/>
      <c r="CQT5" s="57"/>
      <c r="CQU5" s="58"/>
      <c r="CQV5" s="7"/>
      <c r="CQW5" s="57"/>
      <c r="CQX5" s="58"/>
      <c r="CQY5" s="7"/>
      <c r="CQZ5" s="57"/>
      <c r="CRA5" s="58"/>
      <c r="CRB5" s="7"/>
      <c r="CRC5" s="57"/>
      <c r="CRD5" s="58"/>
      <c r="CRE5" s="7"/>
      <c r="CRF5" s="57"/>
      <c r="CRG5" s="58"/>
      <c r="CRH5" s="7"/>
      <c r="CRI5" s="57"/>
      <c r="CRJ5" s="58"/>
      <c r="CRK5" s="7"/>
      <c r="CRL5" s="57"/>
      <c r="CRM5" s="58"/>
      <c r="CRN5" s="7"/>
      <c r="CRO5" s="57"/>
      <c r="CRP5" s="58"/>
      <c r="CRQ5" s="7"/>
      <c r="CRR5" s="57"/>
      <c r="CRS5" s="58"/>
      <c r="CRT5" s="7"/>
      <c r="CRU5" s="57"/>
      <c r="CRV5" s="58"/>
      <c r="CRW5" s="7"/>
      <c r="CRX5" s="57"/>
      <c r="CRY5" s="58"/>
      <c r="CRZ5" s="7"/>
      <c r="CSA5" s="57"/>
      <c r="CSB5" s="58"/>
      <c r="CSC5" s="7"/>
      <c r="CSD5" s="57"/>
      <c r="CSE5" s="58"/>
      <c r="CSF5" s="7"/>
      <c r="CSG5" s="57"/>
      <c r="CSH5" s="58"/>
      <c r="CSI5" s="7"/>
      <c r="CSJ5" s="57"/>
      <c r="CSK5" s="58"/>
    </row>
    <row r="6" spans="1:2533" x14ac:dyDescent="0.25">
      <c r="A6" s="30"/>
      <c r="B6" s="8"/>
      <c r="C6" s="57" t="str">
        <f>IF(ISBLANK(D1),"",VLOOKUP(D1,Register,7,FALSE))</f>
        <v/>
      </c>
      <c r="D6" s="58"/>
      <c r="E6" s="8"/>
      <c r="F6" s="57" t="str">
        <f>IF(ISBLANK(G1),"",IF(VLOOKUP(G1,Register,7,FALSE)=0,"",(VLOOKUP(G1,Register,7,FALSE))))</f>
        <v>Dumfries and Galloway</v>
      </c>
      <c r="G6" s="58"/>
      <c r="H6" s="8"/>
      <c r="I6" s="57" t="str">
        <f>IF(ISBLANK(J1),"",IF(VLOOKUP(J1,Register,7,FALSE)=0,"",(VLOOKUP(J1,Register,7,FALSE))))</f>
        <v/>
      </c>
      <c r="J6" s="58"/>
      <c r="K6" s="8"/>
      <c r="L6" s="57" t="str">
        <f>IF(ISBLANK(M1),"",IF(VLOOKUP(M1,Register,7,FALSE)=0,"",(VLOOKUP(M1,Register,7,FALSE))))</f>
        <v>Argyll</v>
      </c>
      <c r="M6" s="58"/>
      <c r="N6" s="8"/>
      <c r="O6" s="57" t="str">
        <f>IF(ISBLANK(P1),"",IF(VLOOKUP(P1,Register,7,FALSE)=0,"",(VLOOKUP(P1,Register,7,FALSE))))</f>
        <v>Argyll</v>
      </c>
      <c r="P6" s="58"/>
      <c r="Q6" s="8"/>
      <c r="R6" s="57" t="str">
        <f>IF(ISBLANK(S1),"",IF(VLOOKUP(S1,Register,7,FALSE)=0,"",(VLOOKUP(S1,Register,7,FALSE))))</f>
        <v>Argyll</v>
      </c>
      <c r="S6" s="58"/>
      <c r="T6" s="8"/>
      <c r="U6" s="57" t="str">
        <f>IF(ISBLANK(V1),"",IF(VLOOKUP(V1,Register,7,FALSE)=0,"",(VLOOKUP(V1,Register,7,FALSE))))</f>
        <v/>
      </c>
      <c r="V6" s="58"/>
      <c r="W6" s="8"/>
      <c r="X6" s="57" t="str">
        <f>IF(ISBLANK(Y1),"",IF(VLOOKUP(Y1,Register,7,FALSE)=0,"",(VLOOKUP(Y1,Register,7,FALSE))))</f>
        <v>Inverness-shire</v>
      </c>
      <c r="Y6" s="58"/>
      <c r="Z6" s="8"/>
      <c r="AA6" s="57" t="str">
        <f>IF(ISBLANK(AB1),"",IF(VLOOKUP(AB1,Register,7,FALSE)=0,"",(VLOOKUP(AB1,Register,7,FALSE))))</f>
        <v>Perth</v>
      </c>
      <c r="AB6" s="58"/>
      <c r="AC6" s="8"/>
      <c r="AD6" s="57" t="str">
        <f>IF(ISBLANK(AE1),"",IF(VLOOKUP(AE1,Register,7,FALSE)=0,"",(VLOOKUP(AE1,Register,7,FALSE))))</f>
        <v>Argyll</v>
      </c>
      <c r="AE6" s="58"/>
      <c r="AF6" s="8"/>
      <c r="AG6" s="57" t="str">
        <f>IF(ISBLANK(AH1),"",IF(VLOOKUP(AH1,Register,7,FALSE)=0,"",(VLOOKUP(AH1,Register,7,FALSE))))</f>
        <v>Ross-shire</v>
      </c>
      <c r="AH6" s="58"/>
      <c r="AI6" s="8"/>
      <c r="AJ6" s="57" t="str">
        <f>IF(ISBLANK(AK1),"",IF(VLOOKUP(AK1,Register,7,FALSE)=0,"",(VLOOKUP(AK1,Register,7,FALSE))))</f>
        <v>Argyll</v>
      </c>
      <c r="AK6" s="58"/>
      <c r="AL6" s="8"/>
      <c r="AM6" s="57" t="str">
        <f>IF(ISBLANK(AN1),"",IF(VLOOKUP(AN1,Register,7,FALSE)=0,"",(VLOOKUP(AN1,Register,7,FALSE))))</f>
        <v>Argyll</v>
      </c>
      <c r="AN6" s="58"/>
      <c r="AO6" s="8"/>
      <c r="AP6" s="57" t="str">
        <f>IF(ISBLANK(AQ1),"",IF(VLOOKUP(AQ1,Register,7,FALSE)=0,"",(VLOOKUP(AQ1,Register,7,FALSE))))</f>
        <v>Argyll</v>
      </c>
      <c r="AQ6" s="58"/>
      <c r="AR6" s="8"/>
      <c r="AS6" s="57" t="str">
        <f>IF(ISBLANK(AT1),"",IF(VLOOKUP(AT1,Register,7,FALSE)=0,"",(VLOOKUP(AT1,Register,7,FALSE))))</f>
        <v/>
      </c>
      <c r="AT6" s="58"/>
      <c r="AU6" s="8"/>
      <c r="AV6" s="57" t="str">
        <f>IF(ISBLANK(AW1),"",IF(VLOOKUP(AW1,Register,7,FALSE)=0,"",(VLOOKUP(AW1,Register,7,FALSE))))</f>
        <v>Dumfriesshire</v>
      </c>
      <c r="AW6" s="58"/>
      <c r="AX6" s="8"/>
      <c r="AY6" s="57" t="str">
        <f>IF(ISBLANK(AZ1),"",IF(VLOOKUP(AZ1,Register,7,FALSE)=0,"",(VLOOKUP(AZ1,Register,7,FALSE))))</f>
        <v>Dumfriesshire</v>
      </c>
      <c r="AZ6" s="58"/>
      <c r="BA6" s="8"/>
      <c r="BB6" s="57" t="str">
        <f>IF(ISBLANK(BC1),"",IF(VLOOKUP(BC1,Register,7,FALSE)=0,"",(VLOOKUP(BC1,Register,7,FALSE))))</f>
        <v/>
      </c>
      <c r="BC6" s="58"/>
      <c r="BD6" s="8"/>
      <c r="BE6" s="57" t="str">
        <f>IF(ISBLANK(BF1),"",IF(VLOOKUP(BF1,Register,7,FALSE)=0,"",(VLOOKUP(BF1,Register,7,FALSE))))</f>
        <v>Argyll</v>
      </c>
      <c r="BF6" s="58"/>
      <c r="BG6" s="8"/>
      <c r="BH6" s="57" t="str">
        <f>IF(ISBLANK(BI1),"",IF(VLOOKUP(BI1,Register,7,FALSE)=0,"",(VLOOKUP(BI1,Register,7,FALSE))))</f>
        <v>Tarbert,Argyll</v>
      </c>
      <c r="BI6" s="58"/>
      <c r="BJ6" s="8"/>
      <c r="BK6" s="57" t="str">
        <f>IF(ISBLANK(BL1),"",IF(VLOOKUP(BL1,Register,7,FALSE)=0,"",(VLOOKUP(BL1,Register,7,FALSE))))</f>
        <v>Orphir</v>
      </c>
      <c r="BL6" s="58"/>
      <c r="BM6" s="8"/>
      <c r="BN6" s="57" t="str">
        <f>IF(ISBLANK(BO1),"",IF(VLOOKUP(BO1,Register,7,FALSE)=0,"",(VLOOKUP(BO1,Register,7,FALSE))))</f>
        <v>Orkney</v>
      </c>
      <c r="BO6" s="58"/>
      <c r="BP6" s="8"/>
      <c r="BQ6" s="57" t="str">
        <f>IF(ISBLANK(BR1),"",IF(VLOOKUP(BR1,Register,7,FALSE)=0,"",(VLOOKUP(BR1,Register,7,FALSE))))</f>
        <v>Shetland</v>
      </c>
      <c r="BR6" s="58"/>
      <c r="BS6" s="8"/>
      <c r="BT6" s="57" t="str">
        <f>IF(ISBLANK(BU1),"",IF(VLOOKUP(BU1,Register,7,FALSE)=0,"",(VLOOKUP(BU1,Register,7,FALSE))))</f>
        <v/>
      </c>
      <c r="BU6" s="58"/>
      <c r="BV6" s="8"/>
      <c r="BW6" s="57" t="str">
        <f>IF(ISBLANK(BX1),"",IF(VLOOKUP(BX1,Register,7,FALSE)=0,"",(VLOOKUP(BX1,Register,7,FALSE))))</f>
        <v>Shetland</v>
      </c>
      <c r="BX6" s="58"/>
      <c r="BY6" s="8"/>
      <c r="BZ6" s="57" t="str">
        <f>IF(ISBLANK(CA1),"",IF(VLOOKUP(CA1,Register,7,FALSE)=0,"",(VLOOKUP(CA1,Register,7,FALSE))))</f>
        <v>Kirkwall, Orkney</v>
      </c>
      <c r="CA6" s="58"/>
      <c r="CB6" s="8"/>
      <c r="CC6" s="57" t="str">
        <f>IF(ISBLANK(CD1),"",IF(VLOOKUP(CD1,Register,7,FALSE)=0,"",(VLOOKUP(CD1,Register,7,FALSE))))</f>
        <v>Yell</v>
      </c>
      <c r="CD6" s="58"/>
      <c r="CE6" s="8"/>
      <c r="CF6" s="57" t="str">
        <f>IF(ISBLANK(CG1),"",IF(VLOOKUP(CG1,Register,7,FALSE)=0,"",(VLOOKUP(CG1,Register,7,FALSE))))</f>
        <v>Shetland</v>
      </c>
      <c r="CG6" s="58"/>
      <c r="CH6" s="8"/>
      <c r="CI6" s="57" t="str">
        <f>IF(ISBLANK(CJ1),"",IF(VLOOKUP(CJ1,Register,7,FALSE)=0,"",(VLOOKUP(CJ1,Register,7,FALSE))))</f>
        <v>Shetland</v>
      </c>
      <c r="CJ6" s="58"/>
      <c r="CK6" s="8"/>
      <c r="CL6" s="57" t="str">
        <f>IF(ISBLANK(CM1),"",IF(VLOOKUP(CM1,Register,7,FALSE)=0,"",(VLOOKUP(CM1,Register,7,FALSE))))</f>
        <v>Shetland</v>
      </c>
      <c r="CM6" s="58"/>
      <c r="CN6" s="8"/>
      <c r="CO6" s="57" t="str">
        <f>IF(ISBLANK(CP1),"",IF(VLOOKUP(CP1,Register,7,FALSE)=0,"",(VLOOKUP(CP1,Register,7,FALSE))))</f>
        <v>Kirkwall, Orkney</v>
      </c>
      <c r="CP6" s="58"/>
      <c r="CQ6" s="8"/>
      <c r="CR6" s="57" t="str">
        <f>IF(ISBLANK(CS1),"",IF(VLOOKUP(CS1,Register,7,FALSE)=0,"",(VLOOKUP(CS1,Register,7,FALSE))))</f>
        <v>Bridge of Walls Shetland</v>
      </c>
      <c r="CS6" s="58"/>
      <c r="CT6" s="8"/>
      <c r="CU6" s="57" t="str">
        <f>IF(ISBLANK(CV1),"",IF(VLOOKUP(CV1,Register,7,FALSE)=0,"",(VLOOKUP(CV1,Register,7,FALSE))))</f>
        <v/>
      </c>
      <c r="CV6" s="58"/>
      <c r="CW6" s="8"/>
      <c r="CX6" s="57" t="str">
        <f>IF(ISBLANK(CY1),"",IF(VLOOKUP(CY1,Register,7,FALSE)=0,"",(VLOOKUP(CY1,Register,7,FALSE))))</f>
        <v>Shetland</v>
      </c>
      <c r="CY6" s="58"/>
      <c r="CZ6" s="8"/>
      <c r="DA6" s="57" t="str">
        <f>IF(ISBLANK(DB1),"",IF(VLOOKUP(DB1,Register,7,FALSE)=0,"",(VLOOKUP(DB1,Register,7,FALSE))))</f>
        <v>Shetland</v>
      </c>
      <c r="DB6" s="58"/>
      <c r="DC6" s="8"/>
      <c r="DD6" s="57" t="str">
        <f>IF(ISBLANK(DE1),"",IF(VLOOKUP(DE1,Register,7,FALSE)=0,"",(VLOOKUP(DE1,Register,7,FALSE))))</f>
        <v>Shetland</v>
      </c>
      <c r="DE6" s="58"/>
      <c r="DF6" s="8"/>
      <c r="DG6" s="57" t="str">
        <f>IF(ISBLANK(DH1),"",IF(VLOOKUP(DH1,Register,7,FALSE)=0,"",(VLOOKUP(DH1,Register,7,FALSE))))</f>
        <v>Shetland</v>
      </c>
      <c r="DH6" s="58"/>
      <c r="DI6" s="8"/>
      <c r="DJ6" s="57" t="str">
        <f>IF(ISBLANK(DK1),"",IF(VLOOKUP(DK1,Register,7,FALSE)=0,"",(VLOOKUP(DK1,Register,7,FALSE))))</f>
        <v>Shetland</v>
      </c>
      <c r="DK6" s="58"/>
      <c r="DL6" s="8"/>
      <c r="DM6" s="57" t="str">
        <f>IF(ISBLANK(DN1),"",IF(VLOOKUP(DN1,Register,7,FALSE)=0,"",(VLOOKUP(DN1,Register,7,FALSE))))</f>
        <v>Kirkwall Orkney</v>
      </c>
      <c r="DN6" s="58"/>
      <c r="DO6" s="8"/>
      <c r="DP6" s="57" t="str">
        <f>IF(ISBLANK(DQ1),"",IF(VLOOKUP(DQ1,Register,7,FALSE)=0,"",(VLOOKUP(DQ1,Register,7,FALSE))))</f>
        <v>Shetland</v>
      </c>
      <c r="DQ6" s="58"/>
      <c r="DR6" s="8"/>
      <c r="DS6" s="57" t="str">
        <f>IF(ISBLANK(DT1),"",IF(VLOOKUP(DT1,Register,7,FALSE)=0,"",(VLOOKUP(DT1,Register,7,FALSE))))</f>
        <v>Orkney</v>
      </c>
      <c r="DT6" s="58"/>
      <c r="DU6" s="8"/>
      <c r="DV6" s="57" t="str">
        <f>IF(ISBLANK(DW1),"",IF(VLOOKUP(DW1,Register,7,FALSE)=0,"",(VLOOKUP(DW1,Register,7,FALSE))))</f>
        <v>Orkney Islands</v>
      </c>
      <c r="DW6" s="58"/>
      <c r="DX6" s="8"/>
      <c r="DY6" s="57" t="str">
        <f>IF(ISBLANK(DZ1),"",IF(VLOOKUP(DZ1,Register,7,FALSE)=0,"",(VLOOKUP(DZ1,Register,7,FALSE))))</f>
        <v>Orkney</v>
      </c>
      <c r="DZ6" s="58"/>
      <c r="EA6" s="8"/>
      <c r="EB6" s="57" t="str">
        <f>IF(ISBLANK(EC1),"",IF(VLOOKUP(EC1,Register,7,FALSE)=0,"",(VLOOKUP(EC1,Register,7,FALSE))))</f>
        <v>Shetland</v>
      </c>
      <c r="EC6" s="58"/>
      <c r="ED6" s="8"/>
      <c r="EE6" s="57" t="str">
        <f>IF(ISBLANK(EF1),"",IF(VLOOKUP(EF1,Register,7,FALSE)=0,"",(VLOOKUP(EF1,Register,7,FALSE))))</f>
        <v>Shetland</v>
      </c>
      <c r="EF6" s="58"/>
      <c r="EG6" s="8"/>
      <c r="EH6" s="57" t="str">
        <f>IF(ISBLANK(EI1),"",IF(VLOOKUP(EI1,Register,7,FALSE)=0,"",(VLOOKUP(EI1,Register,7,FALSE))))</f>
        <v>Shetland</v>
      </c>
      <c r="EI6" s="58"/>
      <c r="EJ6" s="8"/>
      <c r="EK6" s="57" t="str">
        <f>IF(ISBLANK(EL1),"",IF(VLOOKUP(EL1,Register,7,FALSE)=0,"",(VLOOKUP(EL1,Register,7,FALSE))))</f>
        <v>Orkney</v>
      </c>
      <c r="EL6" s="58"/>
      <c r="EM6" s="8"/>
      <c r="EN6" s="57" t="str">
        <f>IF(ISBLANK(EO1),"",IF(VLOOKUP(EO1,Register,7,FALSE)=0,"",(VLOOKUP(EO1,Register,7,FALSE))))</f>
        <v>Shetland</v>
      </c>
      <c r="EO6" s="58"/>
      <c r="EP6" s="8"/>
      <c r="EQ6" s="57" t="str">
        <f>IF(ISBLANK(ER1),"",IF(VLOOKUP(ER1,Register,7,FALSE)=0,"",(VLOOKUP(ER1,Register,7,FALSE))))</f>
        <v>Hoy</v>
      </c>
      <c r="ER6" s="58"/>
      <c r="ES6" s="8"/>
      <c r="ET6" s="57" t="str">
        <f>IF(ISBLANK(EU1),"",IF(VLOOKUP(EU1,Register,7,FALSE)=0,"",(VLOOKUP(EU1,Register,7,FALSE))))</f>
        <v>Westray Orkney</v>
      </c>
      <c r="EU6" s="58"/>
      <c r="EV6" s="8"/>
      <c r="EW6" s="57" t="str">
        <f>IF(ISBLANK(EX1),"",IF(VLOOKUP(EX1,Register,7,FALSE)=0,"",(VLOOKUP(EX1,Register,7,FALSE))))</f>
        <v>Orkney</v>
      </c>
      <c r="EX6" s="58"/>
      <c r="EY6" s="8"/>
      <c r="EZ6" s="57" t="str">
        <f>IF(ISBLANK(FA1),"",IF(VLOOKUP(FA1,Register,7,FALSE)=0,"",(VLOOKUP(FA1,Register,7,FALSE))))</f>
        <v>Shetland</v>
      </c>
      <c r="FA6" s="58"/>
      <c r="FB6" s="8"/>
      <c r="FC6" s="57" t="str">
        <f>IF(ISBLANK(FD1),"",IF(VLOOKUP(FD1,Register,7,FALSE)=0,"",(VLOOKUP(FD1,Register,7,FALSE))))</f>
        <v>Yell Shetland</v>
      </c>
      <c r="FD6" s="58"/>
      <c r="FE6" s="8"/>
      <c r="FF6" s="57" t="str">
        <f>IF(ISBLANK(FG1),"",IF(VLOOKUP(FG1,Register,7,FALSE)=0,"",(VLOOKUP(FG1,Register,7,FALSE))))</f>
        <v>Westray Orkney</v>
      </c>
      <c r="FG6" s="58"/>
      <c r="FH6" s="8"/>
      <c r="FI6" s="57" t="str">
        <f>IF(ISBLANK(FJ1),"",IF(VLOOKUP(FJ1,Register,7,FALSE)=0,"",(VLOOKUP(FJ1,Register,7,FALSE))))</f>
        <v>Orkney</v>
      </c>
      <c r="FJ6" s="58"/>
      <c r="FK6" s="8"/>
      <c r="FL6" s="57" t="str">
        <f>IF(ISBLANK(FM1),"",IF(VLOOKUP(FM1,Register,7,FALSE)=0,"",(VLOOKUP(FM1,Register,7,FALSE))))</f>
        <v>Orkney</v>
      </c>
      <c r="FM6" s="58"/>
      <c r="FN6" s="8"/>
      <c r="FO6" s="57" t="str">
        <f>IF(ISBLANK(FP1),"",IF(VLOOKUP(FP1,Register,7,FALSE)=0,"",(VLOOKUP(FP1,Register,7,FALSE))))</f>
        <v>Shetland</v>
      </c>
      <c r="FP6" s="58"/>
      <c r="FQ6" s="8"/>
      <c r="FR6" s="57" t="str">
        <f>IF(ISBLANK(FS1),"",IF(VLOOKUP(FS1,Register,7,FALSE)=0,"",(VLOOKUP(FS1,Register,7,FALSE))))</f>
        <v>Orkney</v>
      </c>
      <c r="FS6" s="58"/>
      <c r="FT6" s="8"/>
      <c r="FU6" s="57" t="str">
        <f>IF(ISBLANK(FV1),"",IF(VLOOKUP(FV1,Register,7,FALSE)=0,"",(VLOOKUP(FV1,Register,7,FALSE))))</f>
        <v>Shetland</v>
      </c>
      <c r="FV6" s="58"/>
      <c r="FW6" s="8"/>
      <c r="FX6" s="57" t="str">
        <f>IF(ISBLANK(FY1),"",IF(VLOOKUP(FY1,Register,7,FALSE)=0,"",(VLOOKUP(FY1,Register,7,FALSE))))</f>
        <v>Shetland</v>
      </c>
      <c r="FY6" s="58"/>
      <c r="FZ6" s="8"/>
      <c r="GA6" s="57" t="str">
        <f>IF(ISBLANK(GB1),"",IF(VLOOKUP(GB1,Register,7,FALSE)=0,"",(VLOOKUP(GB1,Register,7,FALSE))))</f>
        <v>Shetland</v>
      </c>
      <c r="GB6" s="58"/>
      <c r="GC6" s="8"/>
      <c r="GD6" s="57" t="str">
        <f>IF(ISBLANK(GE1),"",IF(VLOOKUP(GE1,Register,7,FALSE)=0,"",(VLOOKUP(GE1,Register,7,FALSE))))</f>
        <v>Shetland</v>
      </c>
      <c r="GE6" s="58"/>
      <c r="GF6" s="8"/>
      <c r="GG6" s="57" t="str">
        <f>IF(ISBLANK(GH1),"",IF(VLOOKUP(GH1,Register,7,FALSE)=0,"",(VLOOKUP(GH1,Register,7,FALSE))))</f>
        <v>Ross-Shire</v>
      </c>
      <c r="GH6" s="58"/>
      <c r="GI6" s="8"/>
      <c r="GJ6" s="57" t="str">
        <f>IF(ISBLANK(GK1),"",IF(VLOOKUP(GK1,Register,7,FALSE)=0,"",(VLOOKUP(GK1,Register,7,FALSE))))</f>
        <v>Isle of Skye</v>
      </c>
      <c r="GK6" s="58"/>
      <c r="GL6" s="8"/>
      <c r="GM6" s="57" t="str">
        <f>IF(ISBLANK(GN1),"",IF(VLOOKUP(GN1,Register,7,FALSE)=0,"",(VLOOKUP(GN1,Register,7,FALSE))))</f>
        <v>Ross-shire</v>
      </c>
      <c r="GN6" s="58"/>
      <c r="GO6" s="8"/>
      <c r="GP6" s="57" t="str">
        <f>IF(ISBLANK(GQ1),"",IF(VLOOKUP(GQ1,Register,7,FALSE)=0,"",(VLOOKUP(GQ1,Register,7,FALSE))))</f>
        <v>Highland</v>
      </c>
      <c r="GQ6" s="58"/>
      <c r="GR6" s="8"/>
      <c r="GS6" s="57" t="str">
        <f>IF(ISBLANK(GT1),"",IF(VLOOKUP(GT1,Register,7,FALSE)=0,"",(VLOOKUP(GT1,Register,7,FALSE))))</f>
        <v>Argyll</v>
      </c>
      <c r="GT6" s="58"/>
      <c r="GU6" s="8"/>
      <c r="GV6" s="57" t="str">
        <f>IF(ISBLANK(GW1),"",IF(VLOOKUP(GW1,Register,7,FALSE)=0,"",(VLOOKUP(GW1,Register,7,FALSE))))</f>
        <v>Inverness-shire</v>
      </c>
      <c r="GW6" s="58"/>
      <c r="GX6" s="8"/>
      <c r="GY6" s="57" t="str">
        <f>IF(ISBLANK(GZ1),"",IF(VLOOKUP(GZ1,Register,7,FALSE)=0,"",(VLOOKUP(GZ1,Register,7,FALSE))))</f>
        <v>Strathcarron</v>
      </c>
      <c r="GZ6" s="58"/>
      <c r="HA6" s="8"/>
      <c r="HB6" s="57" t="str">
        <f>IF(ISBLANK(HC1),"",IF(VLOOKUP(HC1,Register,7,FALSE)=0,"",(VLOOKUP(HC1,Register,7,FALSE))))</f>
        <v>Fort William, Inverness-shire</v>
      </c>
      <c r="HC6" s="58"/>
      <c r="HD6" s="8"/>
      <c r="HE6" s="57" t="str">
        <f>IF(ISBLANK(HF1),"",IF(VLOOKUP(HF1,Register,7,FALSE)=0,"",(VLOOKUP(HF1,Register,7,FALSE))))</f>
        <v>By Fort William</v>
      </c>
      <c r="HF6" s="58"/>
      <c r="HG6" s="8"/>
      <c r="HH6" s="57" t="str">
        <f>IF(ISBLANK(HI1),"",IF(VLOOKUP(HI1,Register,7,FALSE)=0,"",(VLOOKUP(HI1,Register,7,FALSE))))</f>
        <v/>
      </c>
      <c r="HI6" s="58"/>
      <c r="HJ6" s="8"/>
      <c r="HK6" s="57" t="str">
        <f>IF(ISBLANK(HL1),"",IF(VLOOKUP(HL1,Register,7,FALSE)=0,"",(VLOOKUP(HL1,Register,7,FALSE))))</f>
        <v>Inverness-shire</v>
      </c>
      <c r="HL6" s="58"/>
      <c r="HM6" s="8"/>
      <c r="HN6" s="57" t="str">
        <f>IF(ISBLANK(HO1),"",IF(VLOOKUP(HO1,Register,7,FALSE)=0,"",(VLOOKUP(HO1,Register,7,FALSE))))</f>
        <v>Ross-shire</v>
      </c>
      <c r="HO6" s="58"/>
      <c r="HP6" s="8"/>
      <c r="HQ6" s="57" t="str">
        <f>IF(ISBLANK(HR1),"",IF(VLOOKUP(HR1,Register,7,FALSE)=0,"",(VLOOKUP(HR1,Register,7,FALSE))))</f>
        <v>Isle of Skye</v>
      </c>
      <c r="HR6" s="58"/>
      <c r="HS6" s="8"/>
      <c r="HT6" s="57" t="str">
        <f>IF(ISBLANK(HU1),"",IF(VLOOKUP(HU1,Register,7,FALSE)=0,"",(VLOOKUP(HU1,Register,7,FALSE))))</f>
        <v>Kyle, Ross-shire</v>
      </c>
      <c r="HU6" s="58"/>
      <c r="HV6" s="8"/>
      <c r="HW6" s="57" t="str">
        <f>IF(ISBLANK(HX1),"",IF(VLOOKUP(HX1,Register,7,FALSE)=0,"",(VLOOKUP(HX1,Register,7,FALSE))))</f>
        <v/>
      </c>
      <c r="HX6" s="58"/>
      <c r="HY6" s="8"/>
      <c r="HZ6" s="57" t="str">
        <f>IF(ISBLANK(IA1),"",IF(VLOOKUP(IA1,Register,7,FALSE)=0,"",(VLOOKUP(IA1,Register,7,FALSE))))</f>
        <v/>
      </c>
      <c r="IA6" s="58"/>
      <c r="IB6" s="8"/>
      <c r="IC6" s="57" t="str">
        <f>IF(ISBLANK(ID1),"",IF(VLOOKUP(ID1,Register,7,FALSE)=0,"",(VLOOKUP(ID1,Register,7,FALSE))))</f>
        <v>By Oban, Argyll</v>
      </c>
      <c r="ID6" s="58"/>
      <c r="IE6" s="8"/>
      <c r="IF6" s="57" t="str">
        <f>IF(ISBLANK(IG1),"",IF(VLOOKUP(IG1,Register,7,FALSE)=0,"",(VLOOKUP(IG1,Register,7,FALSE))))</f>
        <v>Highland</v>
      </c>
      <c r="IG6" s="58"/>
      <c r="IH6" s="8"/>
      <c r="II6" s="57" t="str">
        <f>IF(ISBLANK(IJ1),"",IF(VLOOKUP(IJ1,Register,7,FALSE)=0,"",(VLOOKUP(IJ1,Register,7,FALSE))))</f>
        <v>Inverness</v>
      </c>
      <c r="IJ6" s="58"/>
      <c r="IK6" s="8"/>
      <c r="IL6" s="57" t="str">
        <f>IF(ISBLANK(IM1),"",IF(VLOOKUP(IM1,Register,7,FALSE)=0,"",(VLOOKUP(IM1,Register,7,FALSE))))</f>
        <v>Isle of Harris</v>
      </c>
      <c r="IM6" s="58"/>
      <c r="IN6" s="8"/>
      <c r="IO6" s="57" t="str">
        <f>IF(ISBLANK(IP1),"",IF(VLOOKUP(IP1,Register,7,FALSE)=0,"",(VLOOKUP(IP1,Register,7,FALSE))))</f>
        <v>Isle of Skye</v>
      </c>
      <c r="IP6" s="58"/>
      <c r="IQ6" s="8"/>
      <c r="IR6" s="57" t="str">
        <f>IF(ISBLANK(IS1),"",IF(VLOOKUP(IS1,Register,7,FALSE)=0,"",(VLOOKUP(IS1,Register,7,FALSE))))</f>
        <v>Outer Hebrides</v>
      </c>
      <c r="IS6" s="58"/>
      <c r="IT6" s="8"/>
      <c r="IU6" s="57" t="str">
        <f>IF(ISBLANK(IV1),"",IF(VLOOKUP(IV1,Register,7,FALSE)=0,"",(VLOOKUP(IV1,Register,7,FALSE))))</f>
        <v>Acharacle</v>
      </c>
      <c r="IV6" s="58"/>
      <c r="IW6" s="8"/>
      <c r="IX6" s="57" t="str">
        <f>IF(ISBLANK(IY1),"",IF(VLOOKUP(IY1,Register,7,FALSE)=0,"",(VLOOKUP(IY1,Register,7,FALSE))))</f>
        <v>Ross-shire</v>
      </c>
      <c r="IY6" s="58"/>
      <c r="IZ6" s="8"/>
      <c r="JA6" s="57" t="str">
        <f>IF(ISBLANK(JB1),"",IF(VLOOKUP(JB1,Register,7,FALSE)=0,"",(VLOOKUP(JB1,Register,7,FALSE))))</f>
        <v>Argyll</v>
      </c>
      <c r="JB6" s="58"/>
      <c r="JC6" s="8"/>
      <c r="JD6" s="57" t="str">
        <f>IF(ISBLANK(JE1),"",IF(VLOOKUP(JE1,Register,7,FALSE)=0,"",(VLOOKUP(JE1,Register,7,FALSE))))</f>
        <v>Western  Isles</v>
      </c>
      <c r="JE6" s="58"/>
      <c r="JF6" s="8"/>
      <c r="JG6" s="57" t="str">
        <f>IF(ISBLANK(JH1),"",IF(VLOOKUP(JH1,Register,7,FALSE)=0,"",(VLOOKUP(JH1,Register,7,FALSE))))</f>
        <v>By Fort William</v>
      </c>
      <c r="JH6" s="58"/>
      <c r="JI6" s="8"/>
      <c r="JJ6" s="57" t="str">
        <f>IF(ISBLANK(JK1),"",IF(VLOOKUP(JK1,Register,7,FALSE)=0,"",(VLOOKUP(JK1,Register,7,FALSE))))</f>
        <v>Inverness-shire</v>
      </c>
      <c r="JK6" s="58"/>
      <c r="JL6" s="8"/>
      <c r="JM6" s="57" t="str">
        <f>IF(ISBLANK(JN1),"",IF(VLOOKUP(JN1,Register,7,FALSE)=0,"",(VLOOKUP(JN1,Register,7,FALSE))))</f>
        <v>Argyll</v>
      </c>
      <c r="JN6" s="58"/>
      <c r="JO6" s="8"/>
      <c r="JP6" s="57" t="str">
        <f>IF(ISBLANK(JQ1),"",IF(VLOOKUP(JQ1,Register,7,FALSE)=0,"",(VLOOKUP(JQ1,Register,7,FALSE))))</f>
        <v>Argyll</v>
      </c>
      <c r="JQ6" s="58"/>
      <c r="JR6" s="8"/>
      <c r="JS6" s="57" t="str">
        <f>IF(ISBLANK(JT1),"",IF(VLOOKUP(JT1,Register,7,FALSE)=0,"",(VLOOKUP(JT1,Register,7,FALSE))))</f>
        <v>Western Isles</v>
      </c>
      <c r="JT6" s="58"/>
      <c r="JU6" s="8"/>
      <c r="JV6" s="57" t="str">
        <f>IF(ISBLANK(JW1),"",IF(VLOOKUP(JW1,Register,7,FALSE)=0,"",(VLOOKUP(JW1,Register,7,FALSE))))</f>
        <v>Isle of Lewis</v>
      </c>
      <c r="JW6" s="58"/>
      <c r="JX6" s="8"/>
      <c r="JY6" s="57" t="str">
        <f>IF(ISBLANK(JZ1),"",IF(VLOOKUP(JZ1,Register,7,FALSE)=0,"",(VLOOKUP(JZ1,Register,7,FALSE))))</f>
        <v>Isle of Harris</v>
      </c>
      <c r="JZ6" s="58"/>
      <c r="KA6" s="8"/>
      <c r="KB6" s="57" t="str">
        <f>IF(ISBLANK(KC1),"",IF(VLOOKUP(KC1,Register,7,FALSE)=0,"",(VLOOKUP(KC1,Register,7,FALSE))))</f>
        <v>Argyll</v>
      </c>
      <c r="KC6" s="58"/>
      <c r="KD6" s="8"/>
      <c r="KE6" s="57" t="str">
        <f>IF(ISBLANK(KF1),"",IF(VLOOKUP(KF1,Register,7,FALSE)=0,"",(VLOOKUP(KF1,Register,7,FALSE))))</f>
        <v>by Oban Argyll</v>
      </c>
      <c r="KF6" s="58"/>
      <c r="KG6" s="8"/>
      <c r="KH6" s="57" t="str">
        <f>IF(ISBLANK(KI1),"",IF(VLOOKUP(KI1,Register,7,FALSE)=0,"",(VLOOKUP(KI1,Register,7,FALSE))))</f>
        <v>Isle of North Uist</v>
      </c>
      <c r="KI6" s="58"/>
      <c r="KJ6" s="8"/>
      <c r="KK6" s="57" t="str">
        <f>IF(ISBLANK(KL1),"",IF(VLOOKUP(KL1,Register,7,FALSE)=0,"",(VLOOKUP(KL1,Register,7,FALSE))))</f>
        <v>Inverness-shire</v>
      </c>
      <c r="KL6" s="58"/>
      <c r="KM6" s="8"/>
      <c r="KN6" s="57" t="str">
        <f>IF(ISBLANK(KO1),"",IF(VLOOKUP(KO1,Register,7,FALSE)=0,"",(VLOOKUP(KO1,Register,7,FALSE))))</f>
        <v>North Uist</v>
      </c>
      <c r="KO6" s="58"/>
      <c r="KP6" s="8"/>
      <c r="KQ6" s="57" t="str">
        <f>IF(ISBLANK(KR1),"",IF(VLOOKUP(KR1,Register,7,FALSE)=0,"",(VLOOKUP(KR1,Register,7,FALSE))))</f>
        <v>Argyll</v>
      </c>
      <c r="KR6" s="58"/>
      <c r="KS6" s="8"/>
      <c r="KT6" s="57" t="str">
        <f>IF(ISBLANK(KU1),"",IF(VLOOKUP(KU1,Register,7,FALSE)=0,"",(VLOOKUP(KU1,Register,7,FALSE))))</f>
        <v>Western Isles</v>
      </c>
      <c r="KU6" s="58"/>
      <c r="KV6" s="8"/>
      <c r="KW6" s="57" t="str">
        <f>IF(ISBLANK(KX1),"",IF(VLOOKUP(KX1,Register,7,FALSE)=0,"",(VLOOKUP(KX1,Register,7,FALSE))))</f>
        <v>Fortwilliam</v>
      </c>
      <c r="KX6" s="58"/>
      <c r="KY6" s="8"/>
      <c r="KZ6" s="57" t="str">
        <f>IF(ISBLANK(LA1),"",IF(VLOOKUP(LA1,Register,7,FALSE)=0,"",(VLOOKUP(LA1,Register,7,FALSE))))</f>
        <v/>
      </c>
      <c r="LA6" s="58"/>
      <c r="LB6" s="8"/>
      <c r="LC6" s="57" t="str">
        <f>IF(ISBLANK(LD1),"",IF(VLOOKUP(LD1,Register,7,FALSE)=0,"",(VLOOKUP(LD1,Register,7,FALSE))))</f>
        <v>Inverness-shire</v>
      </c>
      <c r="LD6" s="58"/>
      <c r="LE6" s="8"/>
      <c r="LF6" s="57" t="str">
        <f>IF(ISBLANK(LG1),"",IF(VLOOKUP(LG1,Register,7,FALSE)=0,"",(VLOOKUP(LG1,Register,7,FALSE))))</f>
        <v>Isle of Lewis</v>
      </c>
      <c r="LG6" s="58"/>
      <c r="LH6" s="8"/>
      <c r="LI6" s="57" t="str">
        <f>IF(ISBLANK(LJ1),"",IF(VLOOKUP(LJ1,Register,7,FALSE)=0,"",(VLOOKUP(LJ1,Register,7,FALSE))))</f>
        <v>Glen Nevis Business Park</v>
      </c>
      <c r="LJ6" s="58"/>
      <c r="LK6" s="8"/>
      <c r="LL6" s="57" t="str">
        <f>IF(ISBLANK(LM1),"",IF(VLOOKUP(LM1,Register,7,FALSE)=0,"",(VLOOKUP(LM1,Register,7,FALSE))))</f>
        <v>Isle of Lewis</v>
      </c>
      <c r="LM6" s="58"/>
      <c r="LN6" s="8"/>
      <c r="LO6" s="57" t="str">
        <f>IF(ISBLANK(LP1),"",IF(VLOOKUP(LP1,Register,7,FALSE)=0,"",(VLOOKUP(LP1,Register,7,FALSE))))</f>
        <v>Argyll</v>
      </c>
      <c r="LP6" s="58"/>
      <c r="LQ6" s="8"/>
      <c r="LR6" s="57" t="str">
        <f>IF(ISBLANK(LS1),"",IF(VLOOKUP(LS1,Register,7,FALSE)=0,"",(VLOOKUP(LS1,Register,7,FALSE))))</f>
        <v/>
      </c>
      <c r="LS6" s="58"/>
      <c r="LT6" s="8"/>
      <c r="LU6" s="57" t="str">
        <f>IF(ISBLANK(LV1),"",IF(VLOOKUP(LV1,Register,7,FALSE)=0,"",(VLOOKUP(LV1,Register,7,FALSE))))</f>
        <v/>
      </c>
      <c r="LV6" s="58"/>
      <c r="LW6" s="8"/>
      <c r="LX6" s="57" t="str">
        <f>IF(ISBLANK(LY1),"",IF(VLOOKUP(LY1,Register,7,FALSE)=0,"",(VLOOKUP(LY1,Register,7,FALSE))))</f>
        <v>Isle of North Uist</v>
      </c>
      <c r="LY6" s="58"/>
      <c r="LZ6" s="8"/>
      <c r="MA6" s="57" t="str">
        <f>IF(ISBLANK(MB1),"",IF(VLOOKUP(MB1,Register,7,FALSE)=0,"",(VLOOKUP(MB1,Register,7,FALSE))))</f>
        <v>Broadford</v>
      </c>
      <c r="MB6" s="58"/>
      <c r="MC6" s="8"/>
      <c r="MD6" s="57" t="str">
        <f>IF(ISBLANK(ME1),"",IF(VLOOKUP(ME1,Register,7,FALSE)=0,"",(VLOOKUP(ME1,Register,7,FALSE))))</f>
        <v xml:space="preserve">South Uist </v>
      </c>
      <c r="ME6" s="58"/>
      <c r="MF6" s="8"/>
      <c r="MG6" s="57" t="str">
        <f>IF(ISBLANK(MH1),"",IF(VLOOKUP(MH1,Register,7,FALSE)=0,"",(VLOOKUP(MH1,Register,7,FALSE))))</f>
        <v>Argyll</v>
      </c>
      <c r="MH6" s="58"/>
      <c r="MI6" s="8"/>
      <c r="MJ6" s="57" t="str">
        <f>IF(ISBLANK(MK1),"",IF(VLOOKUP(MK1,Register,7,FALSE)=0,"",(VLOOKUP(MK1,Register,7,FALSE))))</f>
        <v>Campbeltown</v>
      </c>
      <c r="MK6" s="58"/>
      <c r="ML6" s="8"/>
      <c r="MM6" s="57" t="str">
        <f>IF(ISBLANK(MN1),"",IF(VLOOKUP(MN1,Register,7,FALSE)=0,"",(VLOOKUP(MN1,Register,7,FALSE))))</f>
        <v>Shetland</v>
      </c>
      <c r="MN6" s="58"/>
      <c r="MO6" s="8"/>
      <c r="MP6" s="57" t="str">
        <f>IF(ISBLANK(MQ1),"",IF(VLOOKUP(MQ1,Register,7,FALSE)=0,"",(VLOOKUP(MQ1,Register,7,FALSE))))</f>
        <v>Shetland</v>
      </c>
      <c r="MQ6" s="58"/>
      <c r="MR6" s="8"/>
      <c r="MS6" s="57" t="str">
        <f>IF(ISBLANK(MT1),"",IF(VLOOKUP(MT1,Register,7,FALSE)=0,"",(VLOOKUP(MT1,Register,7,FALSE))))</f>
        <v>Isle of Mull</v>
      </c>
      <c r="MT6" s="58"/>
      <c r="MU6" s="8"/>
      <c r="MV6" s="57" t="str">
        <f>IF(ISBLANK(MW1),"",IF(VLOOKUP(MW1,Register,7,FALSE)=0,"",(VLOOKUP(MW1,Register,7,FALSE))))</f>
        <v>Shetland</v>
      </c>
      <c r="MW6" s="58"/>
      <c r="MX6" s="8"/>
      <c r="MY6" s="57" t="str">
        <f>IF(ISBLANK(MZ1),"",IF(VLOOKUP(MZ1,Register,7,FALSE)=0,"",(VLOOKUP(MZ1,Register,7,FALSE))))</f>
        <v>Connel, Argyll</v>
      </c>
      <c r="MZ6" s="58"/>
      <c r="NA6" s="8"/>
      <c r="NB6" s="57" t="str">
        <f>IF(ISBLANK(NC1),"",IF(VLOOKUP(NC1,Register,7,FALSE)=0,"",(VLOOKUP(NC1,Register,7,FALSE))))</f>
        <v>Isle of Mull</v>
      </c>
      <c r="NC6" s="58"/>
      <c r="ND6" s="8"/>
      <c r="NE6" s="57" t="str">
        <f>IF(ISBLANK(NF1),"",IF(VLOOKUP(NF1,Register,7,FALSE)=0,"",(VLOOKUP(NF1,Register,7,FALSE))))</f>
        <v>Argyll</v>
      </c>
      <c r="NF6" s="58"/>
      <c r="NG6" s="8"/>
      <c r="NH6" s="57" t="str">
        <f>IF(ISBLANK(NI1),"",IF(VLOOKUP(NI1,Register,7,FALSE)=0,"",(VLOOKUP(NI1,Register,7,FALSE))))</f>
        <v>Lairg, Sutherland</v>
      </c>
      <c r="NI6" s="58"/>
      <c r="NJ6" s="8"/>
      <c r="NK6" s="57" t="str">
        <f>IF(ISBLANK(NL1),"",IF(VLOOKUP(NL1,Register,7,FALSE)=0,"",(VLOOKUP(NL1,Register,7,FALSE))))</f>
        <v>Lairg, Sutherland</v>
      </c>
      <c r="NL6" s="58"/>
      <c r="NM6" s="8"/>
      <c r="NN6" s="57" t="str">
        <f>IF(ISBLANK(NO1),"",IF(VLOOKUP(NO1,Register,7,FALSE)=0,"",(VLOOKUP(NO1,Register,7,FALSE))))</f>
        <v>Shetland</v>
      </c>
      <c r="NO6" s="58"/>
      <c r="NP6" s="8"/>
      <c r="NQ6" s="57" t="str">
        <f>IF(ISBLANK(NR1),"",IF(VLOOKUP(NR1,Register,7,FALSE)=0,"",(VLOOKUP(NR1,Register,7,FALSE))))</f>
        <v>Argyll</v>
      </c>
      <c r="NR6" s="58"/>
      <c r="NS6" s="8"/>
      <c r="NT6" s="57" t="str">
        <f>IF(ISBLANK(NU1),"",IF(VLOOKUP(NU1,Register,7,FALSE)=0,"",(VLOOKUP(NU1,Register,7,FALSE))))</f>
        <v>Connel, Argyll</v>
      </c>
      <c r="NU6" s="58"/>
      <c r="NV6" s="8"/>
      <c r="NW6" s="57" t="str">
        <f>IF(ISBLANK(NX1),"",IF(VLOOKUP(NX1,Register,7,FALSE)=0,"",(VLOOKUP(NX1,Register,7,FALSE))))</f>
        <v>Isle of Mull</v>
      </c>
      <c r="NX6" s="58"/>
      <c r="NY6" s="8"/>
      <c r="NZ6" s="57" t="str">
        <f>IF(ISBLANK(OA1),"",IF(VLOOKUP(OA1,Register,7,FALSE)=0,"",(VLOOKUP(OA1,Register,7,FALSE))))</f>
        <v/>
      </c>
      <c r="OA6" s="58"/>
      <c r="OB6" s="8"/>
      <c r="OC6" s="57" t="str">
        <f>IF(ISBLANK(OD1),"",IF(VLOOKUP(OD1,Register,7,FALSE)=0,"",(VLOOKUP(OD1,Register,7,FALSE))))</f>
        <v/>
      </c>
      <c r="OD6" s="58"/>
      <c r="OE6" s="8"/>
      <c r="OF6" s="57" t="str">
        <f>IF(ISBLANK(OG1),"",IF(VLOOKUP(OG1,Register,7,FALSE)=0,"",(VLOOKUP(OG1,Register,7,FALSE))))</f>
        <v>Wester Ross</v>
      </c>
      <c r="OG6" s="58"/>
      <c r="OH6" s="8"/>
      <c r="OI6" s="57" t="str">
        <f>IF(ISBLANK(OJ1),"",IF(VLOOKUP(OJ1,Register,7,FALSE)=0,"",(VLOOKUP(OJ1,Register,7,FALSE))))</f>
        <v>Shetland</v>
      </c>
      <c r="OJ6" s="58"/>
      <c r="OK6" s="8"/>
      <c r="OL6" s="57" t="str">
        <f>IF(ISBLANK(OM1),"",IF(VLOOKUP(OM1,Register,7,FALSE)=0,"",(VLOOKUP(OM1,Register,7,FALSE))))</f>
        <v/>
      </c>
      <c r="OM6" s="58"/>
      <c r="ON6" s="8"/>
      <c r="OO6" s="57" t="str">
        <f>IF(ISBLANK(OP1),"",IF(VLOOKUP(OP1,Register,7,FALSE)=0,"",(VLOOKUP(OP1,Register,7,FALSE))))</f>
        <v>Argyll</v>
      </c>
      <c r="OP6" s="58"/>
      <c r="OQ6" s="8"/>
      <c r="OR6" s="57" t="str">
        <f>IF(ISBLANK(OS1),"",IF(VLOOKUP(OS1,Register,7,FALSE)=0,"",(VLOOKUP(OS1,Register,7,FALSE))))</f>
        <v>Shetland</v>
      </c>
      <c r="OS6" s="58"/>
      <c r="OT6" s="8"/>
      <c r="OU6" s="57" t="str">
        <f>IF(ISBLANK(OV1),"",IF(VLOOKUP(OV1,Register,7,FALSE)=0,"",(VLOOKUP(OV1,Register,7,FALSE))))</f>
        <v>Argyll</v>
      </c>
      <c r="OV6" s="58"/>
      <c r="OW6" s="8"/>
      <c r="OX6" s="57" t="str">
        <f>IF(ISBLANK(OY1),"",IF(VLOOKUP(OY1,Register,7,FALSE)=0,"",(VLOOKUP(OY1,Register,7,FALSE))))</f>
        <v>Connel, Argyll</v>
      </c>
      <c r="OY6" s="58"/>
      <c r="OZ6" s="8"/>
      <c r="PA6" s="57" t="str">
        <f>IF(ISBLANK(PB1),"",IF(VLOOKUP(PB1,Register,7,FALSE)=0,"",(VLOOKUP(PB1,Register,7,FALSE))))</f>
        <v>Connel, Argyll</v>
      </c>
      <c r="PB6" s="58"/>
      <c r="PC6" s="8"/>
      <c r="PD6" s="57" t="str">
        <f>IF(ISBLANK(PE1),"",IF(VLOOKUP(PE1,Register,7,FALSE)=0,"",(VLOOKUP(PE1,Register,7,FALSE))))</f>
        <v>Connel, Argyll</v>
      </c>
      <c r="PE6" s="58"/>
      <c r="PF6" s="8"/>
      <c r="PG6" s="57" t="str">
        <f>IF(ISBLANK(PH1),"",IF(VLOOKUP(PH1,Register,7,FALSE)=0,"",(VLOOKUP(PH1,Register,7,FALSE))))</f>
        <v>Shetland</v>
      </c>
      <c r="PH6" s="58"/>
      <c r="PI6" s="8"/>
      <c r="PJ6" s="57" t="str">
        <f>IF(ISBLANK(PK1),"",IF(VLOOKUP(PK1,Register,7,FALSE)=0,"",(VLOOKUP(PK1,Register,7,FALSE))))</f>
        <v>Shetland</v>
      </c>
      <c r="PK6" s="58"/>
      <c r="PL6" s="8"/>
      <c r="PM6" s="57" t="str">
        <f>IF(ISBLANK(PN1),"",IF(VLOOKUP(PN1,Register,7,FALSE)=0,"",(VLOOKUP(PN1,Register,7,FALSE))))</f>
        <v>Ross-shire</v>
      </c>
      <c r="PN6" s="58"/>
      <c r="PO6" s="8"/>
      <c r="PP6" s="57" t="str">
        <f>IF(ISBLANK(PQ1),"",IF(VLOOKUP(PQ1,Register,7,FALSE)=0,"",(VLOOKUP(PQ1,Register,7,FALSE))))</f>
        <v>Kirkwall,  Orkney</v>
      </c>
      <c r="PQ6" s="58"/>
      <c r="PR6" s="8"/>
      <c r="PS6" s="57" t="str">
        <f>IF(ISBLANK(PT1),"",IF(VLOOKUP(PT1,Register,7,FALSE)=0,"",(VLOOKUP(PT1,Register,7,FALSE))))</f>
        <v>Orkney</v>
      </c>
      <c r="PT6" s="58"/>
      <c r="PU6" s="8"/>
      <c r="PV6" s="57" t="str">
        <f>IF(ISBLANK(PW1),"",IF(VLOOKUP(PW1,Register,7,FALSE)=0,"",(VLOOKUP(PW1,Register,7,FALSE))))</f>
        <v>Shetland</v>
      </c>
      <c r="PW6" s="58"/>
      <c r="PX6" s="8"/>
      <c r="PY6" s="57" t="str">
        <f>IF(ISBLANK(PZ1),"",IF(VLOOKUP(PZ1,Register,7,FALSE)=0,"",(VLOOKUP(PZ1,Register,7,FALSE))))</f>
        <v>Wester Ross</v>
      </c>
      <c r="PZ6" s="58"/>
      <c r="QA6" s="8"/>
      <c r="QB6" s="57" t="str">
        <f>IF(ISBLANK(QC1),"",IF(VLOOKUP(QC1,Register,7,FALSE)=0,"",(VLOOKUP(QC1,Register,7,FALSE))))</f>
        <v>Kirkwall Orkney</v>
      </c>
      <c r="QC6" s="58"/>
      <c r="QD6" s="8"/>
      <c r="QE6" s="57" t="str">
        <f>IF(ISBLANK(QF1),"",IF(VLOOKUP(QF1,Register,7,FALSE)=0,"",(VLOOKUP(QF1,Register,7,FALSE))))</f>
        <v>Argyll</v>
      </c>
      <c r="QF6" s="58"/>
      <c r="QG6" s="8"/>
      <c r="QH6" s="57" t="str">
        <f>IF(ISBLANK(QI1),"",IF(VLOOKUP(QI1,Register,7,FALSE)=0,"",(VLOOKUP(QI1,Register,7,FALSE))))</f>
        <v>Lochlinnhe</v>
      </c>
      <c r="QI6" s="58"/>
      <c r="QJ6" s="8"/>
      <c r="QK6" s="57" t="str">
        <f>IF(ISBLANK(QL1),"",IF(VLOOKUP(QL1,Register,7,FALSE)=0,"",(VLOOKUP(QL1,Register,7,FALSE))))</f>
        <v>Shetland</v>
      </c>
      <c r="QL6" s="58"/>
      <c r="QM6" s="8"/>
      <c r="QN6" s="57" t="str">
        <f>IF(ISBLANK(QO1),"",IF(VLOOKUP(QO1,Register,7,FALSE)=0,"",(VLOOKUP(QO1,Register,7,FALSE))))</f>
        <v>Isle of Mull</v>
      </c>
      <c r="QO6" s="58"/>
      <c r="QP6" s="8"/>
      <c r="QQ6" s="57" t="str">
        <f>IF(ISBLANK(QR1),"",IF(VLOOKUP(QR1,Register,7,FALSE)=0,"",(VLOOKUP(QR1,Register,7,FALSE))))</f>
        <v>Shetland</v>
      </c>
      <c r="QR6" s="58"/>
      <c r="QS6" s="8"/>
      <c r="QT6" s="57" t="str">
        <f>IF(ISBLANK(QU1),"",IF(VLOOKUP(QU1,Register,7,FALSE)=0,"",(VLOOKUP(QU1,Register,7,FALSE))))</f>
        <v xml:space="preserve">Kirkwall </v>
      </c>
      <c r="QU6" s="58"/>
      <c r="QV6" s="8"/>
      <c r="QW6" s="57" t="str">
        <f>IF(ISBLANK(QX1),"",IF(VLOOKUP(QX1,Register,7,FALSE)=0,"",(VLOOKUP(QX1,Register,7,FALSE))))</f>
        <v xml:space="preserve">Kirkwall </v>
      </c>
      <c r="QX6" s="58"/>
      <c r="QY6" s="8"/>
      <c r="QZ6" s="57" t="str">
        <f>IF(ISBLANK(RA1),"",IF(VLOOKUP(RA1,Register,7,FALSE)=0,"",(VLOOKUP(RA1,Register,7,FALSE))))</f>
        <v>by Connell,  Oban</v>
      </c>
      <c r="RA6" s="58"/>
      <c r="RB6" s="8"/>
      <c r="RC6" s="57" t="str">
        <f>IF(ISBLANK(RD1),"",IF(VLOOKUP(RD1,Register,7,FALSE)=0,"",(VLOOKUP(RD1,Register,7,FALSE))))</f>
        <v>Shetland</v>
      </c>
      <c r="RD6" s="58"/>
      <c r="RE6" s="8"/>
      <c r="RF6" s="57" t="str">
        <f>IF(ISBLANK(RG1),"",IF(VLOOKUP(RG1,Register,7,FALSE)=0,"",(VLOOKUP(RG1,Register,7,FALSE))))</f>
        <v>Shetland</v>
      </c>
      <c r="RG6" s="58"/>
      <c r="RH6" s="8"/>
      <c r="RI6" s="57" t="str">
        <f>IF(ISBLANK(RJ1),"",IF(VLOOKUP(RJ1,Register,7,FALSE)=0,"",(VLOOKUP(RJ1,Register,7,FALSE))))</f>
        <v>Shetland</v>
      </c>
      <c r="RJ6" s="58"/>
      <c r="RK6" s="8"/>
      <c r="RL6" s="57" t="str">
        <f>IF(ISBLANK(RM1),"",IF(VLOOKUP(RM1,Register,7,FALSE)=0,"",(VLOOKUP(RM1,Register,7,FALSE))))</f>
        <v>Ross-shire</v>
      </c>
      <c r="RM6" s="58"/>
      <c r="RN6" s="8"/>
      <c r="RO6" s="57" t="str">
        <f>IF(ISBLANK(RP1),"",IF(VLOOKUP(RP1,Register,7,FALSE)=0,"",(VLOOKUP(RP1,Register,7,FALSE))))</f>
        <v>Orkney</v>
      </c>
      <c r="RP6" s="58"/>
      <c r="RQ6" s="8"/>
      <c r="RR6" s="57" t="str">
        <f>IF(ISBLANK(RS1),"",IF(VLOOKUP(RS1,Register,7,FALSE)=0,"",(VLOOKUP(RS1,Register,7,FALSE))))</f>
        <v>Orkney</v>
      </c>
      <c r="RS6" s="58"/>
      <c r="RT6" s="8"/>
      <c r="RU6" s="57" t="str">
        <f>IF(ISBLANK(RV1),"",IF(VLOOKUP(RV1,Register,7,FALSE)=0,"",(VLOOKUP(RV1,Register,7,FALSE))))</f>
        <v>Argyll</v>
      </c>
      <c r="RV6" s="58"/>
      <c r="RW6" s="8"/>
      <c r="RX6" s="57" t="str">
        <f>IF(ISBLANK(RY1),"",IF(VLOOKUP(RY1,Register,7,FALSE)=0,"",(VLOOKUP(RY1,Register,7,FALSE))))</f>
        <v>Argyll</v>
      </c>
      <c r="RY6" s="58"/>
      <c r="RZ6" s="8"/>
      <c r="SA6" s="57" t="str">
        <f>IF(ISBLANK(SB1),"",IF(VLOOKUP(SB1,Register,7,FALSE)=0,"",(VLOOKUP(SB1,Register,7,FALSE))))</f>
        <v>Argyll</v>
      </c>
      <c r="SB6" s="58"/>
      <c r="SC6" s="8"/>
      <c r="SD6" s="57" t="str">
        <f>IF(ISBLANK(SE1),"",IF(VLOOKUP(SE1,Register,7,FALSE)=0,"",(VLOOKUP(SE1,Register,7,FALSE))))</f>
        <v>Argyll</v>
      </c>
      <c r="SE6" s="58"/>
      <c r="SF6" s="8"/>
      <c r="SG6" s="57" t="str">
        <f>IF(ISBLANK(SH1),"",IF(VLOOKUP(SH1,Register,7,FALSE)=0,"",(VLOOKUP(SH1,Register,7,FALSE))))</f>
        <v>Argyll</v>
      </c>
      <c r="SH6" s="58"/>
      <c r="SI6" s="8"/>
      <c r="SJ6" s="57" t="str">
        <f>IF(ISBLANK(SK1),"",IF(VLOOKUP(SK1,Register,7,FALSE)=0,"",(VLOOKUP(SK1,Register,7,FALSE))))</f>
        <v>Argyll</v>
      </c>
      <c r="SK6" s="58"/>
      <c r="SL6" s="8"/>
      <c r="SM6" s="57" t="str">
        <f>IF(ISBLANK(SN1),"",IF(VLOOKUP(SN1,Register,7,FALSE)=0,"",(VLOOKUP(SN1,Register,7,FALSE))))</f>
        <v>Argyll</v>
      </c>
      <c r="SN6" s="58"/>
      <c r="SO6" s="8"/>
      <c r="SP6" s="57" t="str">
        <f>IF(ISBLANK(SQ1),"",IF(VLOOKUP(SQ1,Register,7,FALSE)=0,"",(VLOOKUP(SQ1,Register,7,FALSE))))</f>
        <v>Argyll</v>
      </c>
      <c r="SQ6" s="58"/>
      <c r="SR6" s="8"/>
      <c r="SS6" s="57" t="str">
        <f>IF(ISBLANK(ST1),"",IF(VLOOKUP(ST1,Register,7,FALSE)=0,"",(VLOOKUP(ST1,Register,7,FALSE))))</f>
        <v>Argyll</v>
      </c>
      <c r="ST6" s="58"/>
      <c r="SU6" s="8"/>
      <c r="SV6" s="57" t="str">
        <f>IF(ISBLANK(SW1),"",IF(VLOOKUP(SW1,Register,7,FALSE)=0,"",(VLOOKUP(SW1,Register,7,FALSE))))</f>
        <v>Orkney</v>
      </c>
      <c r="SW6" s="58"/>
      <c r="SX6" s="8"/>
      <c r="SY6" s="57" t="str">
        <f>IF(ISBLANK(SZ1),"",IF(VLOOKUP(SZ1,Register,7,FALSE)=0,"",(VLOOKUP(SZ1,Register,7,FALSE))))</f>
        <v>Shetland</v>
      </c>
      <c r="SZ6" s="58"/>
      <c r="TA6" s="8"/>
      <c r="TB6" s="57" t="str">
        <f>IF(ISBLANK(TC1),"",IF(VLOOKUP(TC1,Register,7,FALSE)=0,"",(VLOOKUP(TC1,Register,7,FALSE))))</f>
        <v>Orkney</v>
      </c>
      <c r="TC6" s="58"/>
      <c r="TD6" s="8"/>
      <c r="TE6" s="57" t="str">
        <f>IF(ISBLANK(TF1),"",IF(VLOOKUP(TF1,Register,7,FALSE)=0,"",(VLOOKUP(TF1,Register,7,FALSE))))</f>
        <v>Shetland</v>
      </c>
      <c r="TF6" s="58"/>
      <c r="TG6" s="8"/>
      <c r="TH6" s="57" t="str">
        <f>IF(ISBLANK(TI1),"",IF(VLOOKUP(TI1,Register,7,FALSE)=0,"",(VLOOKUP(TI1,Register,7,FALSE))))</f>
        <v>Shetland</v>
      </c>
      <c r="TI6" s="58"/>
      <c r="TJ6" s="8"/>
      <c r="TK6" s="57" t="str">
        <f>IF(ISBLANK(TL1),"",IF(VLOOKUP(TL1,Register,7,FALSE)=0,"",(VLOOKUP(TL1,Register,7,FALSE))))</f>
        <v>Shetland</v>
      </c>
      <c r="TL6" s="58"/>
      <c r="TM6" s="8"/>
      <c r="TN6" s="57" t="str">
        <f>IF(ISBLANK(TO1),"",IF(VLOOKUP(TO1,Register,7,FALSE)=0,"",(VLOOKUP(TO1,Register,7,FALSE))))</f>
        <v/>
      </c>
      <c r="TO6" s="58"/>
      <c r="TP6" s="8"/>
      <c r="TQ6" s="57" t="str">
        <f>IF(ISBLANK(TR1),"",IF(VLOOKUP(TR1,Register,7,FALSE)=0,"",(VLOOKUP(TR1,Register,7,FALSE))))</f>
        <v xml:space="preserve"> Shetland</v>
      </c>
      <c r="TR6" s="58"/>
      <c r="TS6" s="8"/>
      <c r="TT6" s="57" t="str">
        <f>IF(ISBLANK(TU1),"",IF(VLOOKUP(TU1,Register,7,FALSE)=0,"",(VLOOKUP(TU1,Register,7,FALSE))))</f>
        <v>Shetland</v>
      </c>
      <c r="TU6" s="58"/>
      <c r="TV6" s="8"/>
      <c r="TW6" s="57" t="str">
        <f>IF(ISBLANK(TX1),"",IF(VLOOKUP(TX1,Register,7,FALSE)=0,"",(VLOOKUP(TX1,Register,7,FALSE))))</f>
        <v>Shetland</v>
      </c>
      <c r="TX6" s="58"/>
      <c r="TY6" s="8"/>
      <c r="TZ6" s="57" t="str">
        <f>IF(ISBLANK(UA1),"",IF(VLOOKUP(UA1,Register,7,FALSE)=0,"",(VLOOKUP(UA1,Register,7,FALSE))))</f>
        <v>Shetland</v>
      </c>
      <c r="UA6" s="58"/>
      <c r="UB6" s="8"/>
      <c r="UC6" s="57" t="str">
        <f>IF(ISBLANK(UD1),"",IF(VLOOKUP(UD1,Register,7,FALSE)=0,"",(VLOOKUP(UD1,Register,7,FALSE))))</f>
        <v>Shetland</v>
      </c>
      <c r="UD6" s="58"/>
      <c r="UE6" s="8"/>
      <c r="UF6" s="57" t="str">
        <f>IF(ISBLANK(UG1),"",IF(VLOOKUP(UG1,Register,7,FALSE)=0,"",(VLOOKUP(UG1,Register,7,FALSE))))</f>
        <v>Shetland</v>
      </c>
      <c r="UG6" s="58"/>
      <c r="UH6" s="8"/>
      <c r="UI6" s="57" t="str">
        <f>IF(ISBLANK(UJ1),"",IF(VLOOKUP(UJ1,Register,7,FALSE)=0,"",(VLOOKUP(UJ1,Register,7,FALSE))))</f>
        <v>Shetland</v>
      </c>
      <c r="UJ6" s="58"/>
      <c r="UK6" s="8"/>
      <c r="UL6" s="57" t="str">
        <f>IF(ISBLANK(UM1),"",IF(VLOOKUP(UM1,Register,7,FALSE)=0,"",(VLOOKUP(UM1,Register,7,FALSE))))</f>
        <v>Shetland</v>
      </c>
      <c r="UM6" s="58"/>
      <c r="UN6" s="8"/>
      <c r="UO6" s="57" t="str">
        <f>IF(ISBLANK(UP1),"",IF(VLOOKUP(UP1,Register,7,FALSE)=0,"",(VLOOKUP(UP1,Register,7,FALSE))))</f>
        <v>Shetland</v>
      </c>
      <c r="UP6" s="58"/>
      <c r="UQ6" s="8"/>
      <c r="UR6" s="57" t="str">
        <f>IF(ISBLANK(US1),"",IF(VLOOKUP(US1,Register,7,FALSE)=0,"",(VLOOKUP(US1,Register,7,FALSE))))</f>
        <v>Shetland</v>
      </c>
      <c r="US6" s="58"/>
      <c r="UT6" s="8"/>
      <c r="UU6" s="57" t="str">
        <f>IF(ISBLANK(UV1),"",IF(VLOOKUP(UV1,Register,7,FALSE)=0,"",(VLOOKUP(UV1,Register,7,FALSE))))</f>
        <v>Shetland</v>
      </c>
      <c r="UV6" s="58"/>
      <c r="UW6" s="8"/>
      <c r="UX6" s="57" t="str">
        <f>IF(ISBLANK(UY1),"",IF(VLOOKUP(UY1,Register,7,FALSE)=0,"",(VLOOKUP(UY1,Register,7,FALSE))))</f>
        <v>Shetland</v>
      </c>
      <c r="UY6" s="58"/>
      <c r="UZ6" s="8"/>
      <c r="VA6" s="57" t="str">
        <f>IF(ISBLANK(VB1),"",IF(VLOOKUP(VB1,Register,7,FALSE)=0,"",(VLOOKUP(VB1,Register,7,FALSE))))</f>
        <v>Shetland</v>
      </c>
      <c r="VB6" s="58"/>
      <c r="VC6" s="8"/>
      <c r="VD6" s="57" t="str">
        <f>IF(ISBLANK(VE1),"",IF(VLOOKUP(VE1,Register,7,FALSE)=0,"",(VLOOKUP(VE1,Register,7,FALSE))))</f>
        <v>Shetland</v>
      </c>
      <c r="VE6" s="58"/>
      <c r="VF6" s="8"/>
      <c r="VG6" s="57" t="str">
        <f>IF(ISBLANK(VH1),"",IF(VLOOKUP(VH1,Register,7,FALSE)=0,"",(VLOOKUP(VH1,Register,7,FALSE))))</f>
        <v>Shetland</v>
      </c>
      <c r="VH6" s="58"/>
      <c r="VI6" s="8"/>
      <c r="VJ6" s="57" t="str">
        <f>IF(ISBLANK(VK1),"",IF(VLOOKUP(VK1,Register,7,FALSE)=0,"",(VLOOKUP(VK1,Register,7,FALSE))))</f>
        <v>Shetland</v>
      </c>
      <c r="VK6" s="58"/>
      <c r="VL6" s="8"/>
      <c r="VM6" s="57" t="str">
        <f>IF(ISBLANK(VN1),"",IF(VLOOKUP(VN1,Register,7,FALSE)=0,"",(VLOOKUP(VN1,Register,7,FALSE))))</f>
        <v/>
      </c>
      <c r="VN6" s="58"/>
      <c r="VO6" s="8"/>
      <c r="VP6" s="57" t="str">
        <f>IF(ISBLANK(VQ1),"",IF(VLOOKUP(VQ1,Register,7,FALSE)=0,"",(VLOOKUP(VQ1,Register,7,FALSE))))</f>
        <v>Ross-shire</v>
      </c>
      <c r="VQ6" s="58"/>
      <c r="VR6" s="8"/>
      <c r="VS6" s="57" t="str">
        <f>IF(ISBLANK(VT1),"",IF(VLOOKUP(VT1,Register,7,FALSE)=0,"",(VLOOKUP(VT1,Register,7,FALSE))))</f>
        <v>Kirkcudbrightshire</v>
      </c>
      <c r="VT6" s="58"/>
      <c r="VU6" s="8"/>
      <c r="VV6" s="57" t="str">
        <f>IF(ISBLANK(VW1),"",IF(VLOOKUP(VW1,Register,7,FALSE)=0,"",(VLOOKUP(VW1,Register,7,FALSE))))</f>
        <v>Argyll</v>
      </c>
      <c r="VW6" s="58"/>
      <c r="VX6" s="8"/>
      <c r="VY6" s="57" t="str">
        <f>IF(ISBLANK(VZ1),"",IF(VLOOKUP(VZ1,Register,7,FALSE)=0,"",(VLOOKUP(VZ1,Register,7,FALSE))))</f>
        <v>Argyll</v>
      </c>
      <c r="VZ6" s="58"/>
      <c r="WA6" s="8"/>
      <c r="WB6" s="57" t="str">
        <f>IF(ISBLANK(WC1),"",IF(VLOOKUP(WC1,Register,7,FALSE)=0,"",(VLOOKUP(WC1,Register,7,FALSE))))</f>
        <v>Argyll</v>
      </c>
      <c r="WC6" s="58"/>
      <c r="WD6" s="8"/>
      <c r="WE6" s="57" t="str">
        <f>IF(ISBLANK(WF1),"",IF(VLOOKUP(WF1,Register,7,FALSE)=0,"",(VLOOKUP(WF1,Register,7,FALSE))))</f>
        <v>Acharn, Perthshire</v>
      </c>
      <c r="WF6" s="58"/>
      <c r="WG6" s="8"/>
      <c r="WH6" s="57" t="str">
        <f>IF(ISBLANK(WI1),"",IF(VLOOKUP(WI1,Register,7,FALSE)=0,"",(VLOOKUP(WI1,Register,7,FALSE))))</f>
        <v>By Oban, Argyll</v>
      </c>
      <c r="WI6" s="58"/>
      <c r="WJ6" s="8"/>
      <c r="WK6" s="57" t="str">
        <f>IF(ISBLANK(WL1),"",IF(VLOOKUP(WL1,Register,7,FALSE)=0,"",(VLOOKUP(WL1,Register,7,FALSE))))</f>
        <v>Argyll</v>
      </c>
      <c r="WL6" s="58"/>
      <c r="WM6" s="8"/>
      <c r="WN6" s="57" t="str">
        <f>IF(ISBLANK(WO1),"",IF(VLOOKUP(WO1,Register,7,FALSE)=0,"",(VLOOKUP(WO1,Register,7,FALSE))))</f>
        <v/>
      </c>
      <c r="WO6" s="58"/>
      <c r="WP6" s="8"/>
      <c r="WQ6" s="57" t="str">
        <f>IF(ISBLANK(WR1),"",IF(VLOOKUP(WR1,Register,7,FALSE)=0,"",(VLOOKUP(WR1,Register,7,FALSE))))</f>
        <v>Newton Stewart</v>
      </c>
      <c r="WR6" s="58"/>
      <c r="WS6" s="8"/>
      <c r="WT6" s="57" t="str">
        <f>IF(ISBLANK(WU1),"",IF(VLOOKUP(WU1,Register,7,FALSE)=0,"",(VLOOKUP(WU1,Register,7,FALSE))))</f>
        <v/>
      </c>
      <c r="WU6" s="58"/>
      <c r="WV6" s="8"/>
      <c r="WW6" s="57" t="str">
        <f>IF(ISBLANK(WX1),"",IF(VLOOKUP(WX1,Register,7,FALSE)=0,"",(VLOOKUP(WX1,Register,7,FALSE))))</f>
        <v/>
      </c>
      <c r="WX6" s="58"/>
      <c r="WY6" s="8"/>
      <c r="WZ6" s="57" t="str">
        <f>IF(ISBLANK(XA1),"",IF(VLOOKUP(XA1,Register,7,FALSE)=0,"",(VLOOKUP(XA1,Register,7,FALSE))))</f>
        <v>Argyll</v>
      </c>
      <c r="XA6" s="58"/>
      <c r="XB6" s="8"/>
      <c r="XC6" s="57" t="str">
        <f>IF(ISBLANK(XD1),"",IF(VLOOKUP(XD1,Register,7,FALSE)=0,"",(VLOOKUP(XD1,Register,7,FALSE))))</f>
        <v>Argyll</v>
      </c>
      <c r="XD6" s="58"/>
      <c r="XE6" s="8"/>
      <c r="XF6" s="57" t="str">
        <f>IF(ISBLANK(XG1),"",IF(VLOOKUP(XG1,Register,7,FALSE)=0,"",(VLOOKUP(XG1,Register,7,FALSE))))</f>
        <v>Orkney</v>
      </c>
      <c r="XG6" s="58"/>
      <c r="XH6" s="8"/>
      <c r="XI6" s="57" t="str">
        <f>IF(ISBLANK(XJ1),"",IF(VLOOKUP(XJ1,Register,7,FALSE)=0,"",(VLOOKUP(XJ1,Register,7,FALSE))))</f>
        <v>Ayr</v>
      </c>
      <c r="XJ6" s="58"/>
      <c r="XK6" s="8"/>
      <c r="XL6" s="57" t="str">
        <f>IF(ISBLANK(XM1),"",IF(VLOOKUP(XM1,Register,7,FALSE)=0,"",(VLOOKUP(XM1,Register,7,FALSE))))</f>
        <v/>
      </c>
      <c r="XM6" s="58"/>
      <c r="XN6" s="8"/>
      <c r="XO6" s="57" t="str">
        <f>IF(ISBLANK(XP1),"",IF(VLOOKUP(XP1,Register,7,FALSE)=0,"",(VLOOKUP(XP1,Register,7,FALSE))))</f>
        <v>ArdrIshaig, Argyll</v>
      </c>
      <c r="XP6" s="58"/>
      <c r="XQ6" s="8"/>
      <c r="XR6" s="57" t="str">
        <f>IF(ISBLANK(XS1),"",IF(VLOOKUP(XS1,Register,7,FALSE)=0,"",(VLOOKUP(XS1,Register,7,FALSE))))</f>
        <v>Inverness-shire</v>
      </c>
      <c r="XS6" s="58"/>
      <c r="XT6" s="8"/>
      <c r="XU6" s="57" t="str">
        <f>IF(ISBLANK(XV1),"",IF(VLOOKUP(XV1,Register,7,FALSE)=0,"",(VLOOKUP(XV1,Register,7,FALSE))))</f>
        <v/>
      </c>
      <c r="XV6" s="58"/>
      <c r="XW6" s="8"/>
      <c r="XX6" s="57" t="str">
        <f>IF(ISBLANK(XY1),"",IF(VLOOKUP(XY1,Register,7,FALSE)=0,"",(VLOOKUP(XY1,Register,7,FALSE))))</f>
        <v>Western Isles</v>
      </c>
      <c r="XY6" s="58"/>
      <c r="XZ6" s="8"/>
      <c r="YA6" s="57" t="str">
        <f>IF(ISBLANK(YB1),"",IF(VLOOKUP(YB1,Register,7,FALSE)=0,"",(VLOOKUP(YB1,Register,7,FALSE))))</f>
        <v>Western Isles</v>
      </c>
      <c r="YB6" s="58"/>
      <c r="YC6" s="8"/>
      <c r="YD6" s="57" t="str">
        <f>IF(ISBLANK(YE1),"",IF(VLOOKUP(YE1,Register,7,FALSE)=0,"",(VLOOKUP(YE1,Register,7,FALSE))))</f>
        <v>Isle of Lewis</v>
      </c>
      <c r="YE6" s="58"/>
      <c r="YF6" s="8"/>
      <c r="YG6" s="57" t="str">
        <f>IF(ISBLANK(YH1),"",IF(VLOOKUP(YH1,Register,7,FALSE)=0,"",(VLOOKUP(YH1,Register,7,FALSE))))</f>
        <v>Strathcarron</v>
      </c>
      <c r="YH6" s="58"/>
      <c r="YI6" s="8"/>
      <c r="YJ6" s="57" t="str">
        <f>IF(ISBLANK(YK1),"",IF(VLOOKUP(YK1,Register,7,FALSE)=0,"",(VLOOKUP(YK1,Register,7,FALSE))))</f>
        <v>Strathcarron</v>
      </c>
      <c r="YK6" s="58"/>
      <c r="YL6" s="8"/>
      <c r="YM6" s="57" t="str">
        <f>IF(ISBLANK(YN1),"",IF(VLOOKUP(YN1,Register,7,FALSE)=0,"",(VLOOKUP(YN1,Register,7,FALSE))))</f>
        <v>Argyll</v>
      </c>
      <c r="YN6" s="58"/>
      <c r="YO6" s="8"/>
      <c r="YP6" s="57" t="str">
        <f>IF(ISBLANK(YQ1),"",IF(VLOOKUP(YQ1,Register,7,FALSE)=0,"",(VLOOKUP(YQ1,Register,7,FALSE))))</f>
        <v>Isle of Arran</v>
      </c>
      <c r="YQ6" s="58"/>
      <c r="YR6" s="8"/>
      <c r="YS6" s="57" t="str">
        <f>IF(ISBLANK(YT1),"",IF(VLOOKUP(YT1,Register,7,FALSE)=0,"",(VLOOKUP(YT1,Register,7,FALSE))))</f>
        <v>Strathcarron</v>
      </c>
      <c r="YT6" s="58"/>
      <c r="YU6" s="8"/>
      <c r="YV6" s="57" t="str">
        <f>IF(ISBLANK(YW1),"",IF(VLOOKUP(YW1,Register,7,FALSE)=0,"",(VLOOKUP(YW1,Register,7,FALSE))))</f>
        <v>Strathcarron</v>
      </c>
      <c r="YW6" s="58"/>
      <c r="YX6" s="8"/>
      <c r="YY6" s="57" t="str">
        <f>IF(ISBLANK(YZ1),"",IF(VLOOKUP(YZ1,Register,7,FALSE)=0,"",(VLOOKUP(YZ1,Register,7,FALSE))))</f>
        <v>Strathcarron</v>
      </c>
      <c r="YZ6" s="58"/>
      <c r="ZA6" s="8"/>
      <c r="ZB6" s="57" t="str">
        <f>IF(ISBLANK(ZC1),"",IF(VLOOKUP(ZC1,Register,7,FALSE)=0,"",(VLOOKUP(ZC1,Register,7,FALSE))))</f>
        <v>Strathcarron</v>
      </c>
      <c r="ZC6" s="58"/>
      <c r="ZD6" s="8"/>
      <c r="ZE6" s="57" t="str">
        <f>IF(ISBLANK(ZF1),"",IF(VLOOKUP(ZF1,Register,7,FALSE)=0,"",(VLOOKUP(ZF1,Register,7,FALSE))))</f>
        <v>ARGYLL</v>
      </c>
      <c r="ZF6" s="58"/>
      <c r="ZG6" s="8"/>
      <c r="ZH6" s="57" t="str">
        <f>IF(ISBLANK(ZI1),"",IF(VLOOKUP(ZI1,Register,7,FALSE)=0,"",(VLOOKUP(ZI1,Register,7,FALSE))))</f>
        <v>South Harris</v>
      </c>
      <c r="ZI6" s="58"/>
      <c r="ZJ6" s="8"/>
      <c r="ZK6" s="57" t="str">
        <f>IF(ISBLANK(ZL1),"",IF(VLOOKUP(ZL1,Register,7,FALSE)=0,"",(VLOOKUP(ZL1,Register,7,FALSE))))</f>
        <v>Furnace , Argyll</v>
      </c>
      <c r="ZL6" s="58"/>
      <c r="ZM6" s="8"/>
      <c r="ZN6" s="57" t="str">
        <f>IF(ISBLANK(ZO1),"",IF(VLOOKUP(ZO1,Register,7,FALSE)=0,"",(VLOOKUP(ZO1,Register,7,FALSE))))</f>
        <v>Ross-shire</v>
      </c>
      <c r="ZO6" s="58"/>
      <c r="ZP6" s="8"/>
      <c r="ZQ6" s="57" t="str">
        <f>IF(ISBLANK(ZR1),"",IF(VLOOKUP(ZR1,Register,7,FALSE)=0,"",(VLOOKUP(ZR1,Register,7,FALSE))))</f>
        <v>Argyll</v>
      </c>
      <c r="ZR6" s="58"/>
      <c r="ZS6" s="8"/>
      <c r="ZT6" s="57" t="str">
        <f>IF(ISBLANK(ZU1),"",IF(VLOOKUP(ZU1,Register,7,FALSE)=0,"",(VLOOKUP(ZU1,Register,7,FALSE))))</f>
        <v>Strath Carron</v>
      </c>
      <c r="ZU6" s="58"/>
      <c r="ZV6" s="8"/>
      <c r="ZW6" s="57" t="str">
        <f>IF(ISBLANK(ZX1),"",IF(VLOOKUP(ZX1,Register,7,FALSE)=0,"",(VLOOKUP(ZX1,Register,7,FALSE))))</f>
        <v>Ardrishaig, Argyll</v>
      </c>
      <c r="ZX6" s="58"/>
      <c r="ZY6" s="8"/>
      <c r="ZZ6" s="57" t="str">
        <f>IF(ISBLANK(AAA1),"",IF(VLOOKUP(AAA1,Register,7,FALSE)=0,"",(VLOOKUP(AAA1,Register,7,FALSE))))</f>
        <v>Argyll</v>
      </c>
      <c r="AAA6" s="58"/>
      <c r="AAB6" s="8"/>
      <c r="AAC6" s="57" t="str">
        <f>IF(ISBLANK(AAD1),"",IF(VLOOKUP(AAD1,Register,7,FALSE)=0,"",(VLOOKUP(AAD1,Register,7,FALSE))))</f>
        <v>Isle of Skye</v>
      </c>
      <c r="AAD6" s="58"/>
      <c r="AAE6" s="8"/>
      <c r="AAF6" s="57" t="str">
        <f>IF(ISBLANK(AAG1),"",IF(VLOOKUP(AAG1,Register,7,FALSE)=0,"",(VLOOKUP(AAG1,Register,7,FALSE))))</f>
        <v/>
      </c>
      <c r="AAG6" s="58"/>
      <c r="AAH6" s="8"/>
      <c r="AAI6" s="57" t="str">
        <f>IF(ISBLANK(AAJ1),"",IF(VLOOKUP(AAJ1,Register,7,FALSE)=0,"",(VLOOKUP(AAJ1,Register,7,FALSE))))</f>
        <v>Isle of Lewis</v>
      </c>
      <c r="AAJ6" s="58"/>
      <c r="AAK6" s="8"/>
      <c r="AAL6" s="57" t="str">
        <f>IF(ISBLANK(AAM1),"",IF(VLOOKUP(AAM1,Register,7,FALSE)=0,"",(VLOOKUP(AAM1,Register,7,FALSE))))</f>
        <v/>
      </c>
      <c r="AAM6" s="58"/>
      <c r="AAN6" s="8"/>
      <c r="AAO6" s="57" t="str">
        <f>IF(ISBLANK(AAP1),"",IF(VLOOKUP(AAP1,Register,7,FALSE)=0,"",(VLOOKUP(AAP1,Register,7,FALSE))))</f>
        <v>Argyll</v>
      </c>
      <c r="AAP6" s="58"/>
      <c r="AAQ6" s="8"/>
      <c r="AAR6" s="57" t="str">
        <f>IF(ISBLANK(AAS1),"",IF(VLOOKUP(AAS1,Register,7,FALSE)=0,"",(VLOOKUP(AAS1,Register,7,FALSE))))</f>
        <v>Argyll</v>
      </c>
      <c r="AAS6" s="58"/>
      <c r="AAT6" s="8"/>
      <c r="AAU6" s="57" t="str">
        <f>IF(ISBLANK(AAV1),"",IF(VLOOKUP(AAV1,Register,7,FALSE)=0,"",(VLOOKUP(AAV1,Register,7,FALSE))))</f>
        <v>Ardrishaig, Argyll</v>
      </c>
      <c r="AAV6" s="58"/>
      <c r="AAW6" s="8"/>
      <c r="AAX6" s="57" t="str">
        <f>IF(ISBLANK(AAY1),"",IF(VLOOKUP(AAY1,Register,7,FALSE)=0,"",(VLOOKUP(AAY1,Register,7,FALSE))))</f>
        <v>Argyll</v>
      </c>
      <c r="AAY6" s="58"/>
      <c r="AAZ6" s="8"/>
      <c r="ABA6" s="57" t="str">
        <f>IF(ISBLANK(ABB1),"",IF(VLOOKUP(ABB1,Register,7,FALSE)=0,"",(VLOOKUP(ABB1,Register,7,FALSE))))</f>
        <v>Isle of Lewis</v>
      </c>
      <c r="ABB6" s="58"/>
      <c r="ABC6" s="8"/>
      <c r="ABD6" s="57" t="str">
        <f>IF(ISBLANK(ABE1),"",IF(VLOOKUP(ABE1,Register,7,FALSE)=0,"",(VLOOKUP(ABE1,Register,7,FALSE))))</f>
        <v>Argyll</v>
      </c>
      <c r="ABE6" s="58"/>
      <c r="ABF6" s="8"/>
      <c r="ABG6" s="57" t="str">
        <f>IF(ISBLANK(ABH1),"",IF(VLOOKUP(ABH1,Register,7,FALSE)=0,"",(VLOOKUP(ABH1,Register,7,FALSE))))</f>
        <v>Ardrishaig,  Argyll</v>
      </c>
      <c r="ABH6" s="58"/>
      <c r="ABI6" s="8"/>
      <c r="ABJ6" s="57" t="str">
        <f>IF(ISBLANK(ABK1),"",IF(VLOOKUP(ABK1,Register,7,FALSE)=0,"",(VLOOKUP(ABK1,Register,7,FALSE))))</f>
        <v>Ross-shire</v>
      </c>
      <c r="ABK6" s="58"/>
      <c r="ABL6" s="8"/>
      <c r="ABM6" s="57" t="str">
        <f>IF(ISBLANK(ABN1),"",IF(VLOOKUP(ABN1,Register,7,FALSE)=0,"",(VLOOKUP(ABN1,Register,7,FALSE))))</f>
        <v>Dunoon, Argyll</v>
      </c>
      <c r="ABN6" s="58"/>
      <c r="ABO6" s="8"/>
      <c r="ABP6" s="57" t="str">
        <f>IF(ISBLANK(ABQ1),"",IF(VLOOKUP(ABQ1,Register,7,FALSE)=0,"",(VLOOKUP(ABQ1,Register,7,FALSE))))</f>
        <v>Isle of Lewis</v>
      </c>
      <c r="ABQ6" s="58"/>
      <c r="ABR6" s="8"/>
      <c r="ABS6" s="57" t="str">
        <f>IF(ISBLANK(ABT1),"",IF(VLOOKUP(ABT1,Register,7,FALSE)=0,"",(VLOOKUP(ABT1,Register,7,FALSE))))</f>
        <v>Isle of Lewis</v>
      </c>
      <c r="ABT6" s="58"/>
      <c r="ABU6" s="8"/>
      <c r="ABV6" s="57" t="str">
        <f>IF(ISBLANK(ABW1),"",IF(VLOOKUP(ABW1,Register,7,FALSE)=0,"",(VLOOKUP(ABW1,Register,7,FALSE))))</f>
        <v>Scalpay Isle of Harris</v>
      </c>
      <c r="ABW6" s="58"/>
      <c r="ABX6" s="8"/>
      <c r="ABY6" s="57" t="str">
        <f>IF(ISBLANK(ABZ1),"",IF(VLOOKUP(ABZ1,Register,7,FALSE)=0,"",(VLOOKUP(ABZ1,Register,7,FALSE))))</f>
        <v>Isle of Lewis</v>
      </c>
      <c r="ABZ6" s="58"/>
      <c r="ACA6" s="8"/>
      <c r="ACB6" s="57" t="str">
        <f>IF(ISBLANK(ACC1),"",IF(VLOOKUP(ACC1,Register,7,FALSE)=0,"",(VLOOKUP(ACC1,Register,7,FALSE))))</f>
        <v>Western Isles</v>
      </c>
      <c r="ACC6" s="58"/>
      <c r="ACD6" s="8"/>
      <c r="ACE6" s="57" t="str">
        <f>IF(ISBLANK(ACF1),"",IF(VLOOKUP(ACF1,Register,7,FALSE)=0,"",(VLOOKUP(ACF1,Register,7,FALSE))))</f>
        <v>North Uist</v>
      </c>
      <c r="ACF6" s="58"/>
      <c r="ACG6" s="8"/>
      <c r="ACH6" s="57" t="str">
        <f>IF(ISBLANK(ACI1),"",IF(VLOOKUP(ACI1,Register,7,FALSE)=0,"",(VLOOKUP(ACI1,Register,7,FALSE))))</f>
        <v>Western Isles</v>
      </c>
      <c r="ACI6" s="58"/>
      <c r="ACJ6" s="8"/>
      <c r="ACK6" s="57" t="str">
        <f>IF(ISBLANK(ACL1),"",IF(VLOOKUP(ACL1,Register,7,FALSE)=0,"",(VLOOKUP(ACL1,Register,7,FALSE))))</f>
        <v/>
      </c>
      <c r="ACL6" s="58"/>
      <c r="ACM6" s="8"/>
      <c r="ACN6" s="57" t="str">
        <f>IF(ISBLANK(ACO1),"",IF(VLOOKUP(ACO1,Register,7,FALSE)=0,"",(VLOOKUP(ACO1,Register,7,FALSE))))</f>
        <v>Argyll</v>
      </c>
      <c r="ACO6" s="58"/>
      <c r="ACP6" s="8"/>
      <c r="ACQ6" s="57" t="str">
        <f>IF(ISBLANK(ACR1),"",IF(VLOOKUP(ACR1,Register,7,FALSE)=0,"",(VLOOKUP(ACR1,Register,7,FALSE))))</f>
        <v>Western Isles</v>
      </c>
      <c r="ACR6" s="58"/>
      <c r="ACS6" s="8"/>
      <c r="ACT6" s="57" t="str">
        <f>IF(ISBLANK(ACU1),"",IF(VLOOKUP(ACU1,Register,7,FALSE)=0,"",(VLOOKUP(ACU1,Register,7,FALSE))))</f>
        <v/>
      </c>
      <c r="ACU6" s="58"/>
      <c r="ACV6" s="8"/>
      <c r="ACW6" s="57" t="str">
        <f>IF(ISBLANK(ACX1),"",IF(VLOOKUP(ACX1,Register,7,FALSE)=0,"",(VLOOKUP(ACX1,Register,7,FALSE))))</f>
        <v>Benbecula</v>
      </c>
      <c r="ACX6" s="58"/>
      <c r="ACY6" s="8"/>
      <c r="ACZ6" s="57" t="str">
        <f>IF(ISBLANK(ADA1),"",IF(VLOOKUP(ADA1,Register,7,FALSE)=0,"",(VLOOKUP(ADA1,Register,7,FALSE))))</f>
        <v>Tarbert Western Isle</v>
      </c>
      <c r="ADA6" s="58"/>
      <c r="ADB6" s="8"/>
      <c r="ADC6" s="57" t="str">
        <f>IF(ISBLANK(ADD1),"",IF(VLOOKUP(ADD1,Register,7,FALSE)=0,"",(VLOOKUP(ADD1,Register,7,FALSE))))</f>
        <v>North Uist</v>
      </c>
      <c r="ADD6" s="58"/>
      <c r="ADE6" s="8"/>
      <c r="ADF6" s="57" t="str">
        <f>IF(ISBLANK(ADG1),"",IF(VLOOKUP(ADG1,Register,7,FALSE)=0,"",(VLOOKUP(ADG1,Register,7,FALSE))))</f>
        <v>North Uist</v>
      </c>
      <c r="ADG6" s="58"/>
      <c r="ADH6" s="8"/>
      <c r="ADI6" s="57" t="str">
        <f>IF(ISBLANK(ADJ1),"",IF(VLOOKUP(ADJ1,Register,7,FALSE)=0,"",(VLOOKUP(ADJ1,Register,7,FALSE))))</f>
        <v>Isle of Skye</v>
      </c>
      <c r="ADJ6" s="58"/>
      <c r="ADK6" s="8"/>
      <c r="ADL6" s="57" t="str">
        <f>IF(ISBLANK(ADM1),"",IF(VLOOKUP(ADM1,Register,7,FALSE)=0,"",(VLOOKUP(ADM1,Register,7,FALSE))))</f>
        <v/>
      </c>
      <c r="ADM6" s="58"/>
      <c r="ADN6" s="8"/>
      <c r="ADO6" s="57" t="str">
        <f>IF(ISBLANK(ADP1),"",IF(VLOOKUP(ADP1,Register,7,FALSE)=0,"",(VLOOKUP(ADP1,Register,7,FALSE))))</f>
        <v>Strathcarron</v>
      </c>
      <c r="ADP6" s="58"/>
      <c r="ADQ6" s="8"/>
      <c r="ADR6" s="57" t="str">
        <f>IF(ISBLANK(ADS1),"",IF(VLOOKUP(ADS1,Register,7,FALSE)=0,"",(VLOOKUP(ADS1,Register,7,FALSE))))</f>
        <v>Ross-shire</v>
      </c>
      <c r="ADS6" s="58"/>
      <c r="ADT6" s="8"/>
      <c r="ADU6" s="57" t="str">
        <f>IF(ISBLANK(ADV1),"",IF(VLOOKUP(ADV1,Register,7,FALSE)=0,"",(VLOOKUP(ADV1,Register,7,FALSE))))</f>
        <v>Isle of Harris</v>
      </c>
      <c r="ADV6" s="58"/>
      <c r="ADW6" s="8"/>
      <c r="ADX6" s="57" t="str">
        <f>IF(ISBLANK(ADY1),"",IF(VLOOKUP(ADY1,Register,7,FALSE)=0,"",(VLOOKUP(ADY1,Register,7,FALSE))))</f>
        <v>Isle of Harris</v>
      </c>
      <c r="ADY6" s="58"/>
      <c r="ADZ6" s="8"/>
      <c r="AEA6" s="57" t="str">
        <f>IF(ISBLANK(AEB1),"",IF(VLOOKUP(AEB1,Register,7,FALSE)=0,"",(VLOOKUP(AEB1,Register,7,FALSE))))</f>
        <v>North Uist</v>
      </c>
      <c r="AEB6" s="58"/>
      <c r="AEC6" s="8"/>
      <c r="AED6" s="57" t="str">
        <f>IF(ISBLANK(AEE1),"",IF(VLOOKUP(AEE1,Register,7,FALSE)=0,"",(VLOOKUP(AEE1,Register,7,FALSE))))</f>
        <v/>
      </c>
      <c r="AEE6" s="58"/>
      <c r="AEF6" s="8"/>
      <c r="AEG6" s="57" t="str">
        <f>IF(ISBLANK(AEH1),"",IF(VLOOKUP(AEH1,Register,7,FALSE)=0,"",(VLOOKUP(AEH1,Register,7,FALSE))))</f>
        <v>Argyll</v>
      </c>
      <c r="AEH6" s="58"/>
      <c r="AEI6" s="8"/>
      <c r="AEJ6" s="57" t="str">
        <f>IF(ISBLANK(AEK1),"",IF(VLOOKUP(AEK1,Register,7,FALSE)=0,"",(VLOOKUP(AEK1,Register,7,FALSE))))</f>
        <v/>
      </c>
      <c r="AEK6" s="58"/>
      <c r="AEL6" s="8"/>
      <c r="AEM6" s="57" t="str">
        <f>IF(ISBLANK(AEN1),"",IF(VLOOKUP(AEN1,Register,7,FALSE)=0,"",(VLOOKUP(AEN1,Register,7,FALSE))))</f>
        <v/>
      </c>
      <c r="AEN6" s="58"/>
      <c r="AEO6" s="8"/>
      <c r="AEP6" s="57" t="str">
        <f>IF(ISBLANK(AEQ1),"",IF(VLOOKUP(AEQ1,Register,7,FALSE)=0,"",(VLOOKUP(AEQ1,Register,7,FALSE))))</f>
        <v>Argyll</v>
      </c>
      <c r="AEQ6" s="58"/>
      <c r="AER6" s="8"/>
      <c r="AES6" s="57" t="str">
        <f>IF(ISBLANK(AET1),"",IF(VLOOKUP(AET1,Register,7,FALSE)=0,"",(VLOOKUP(AET1,Register,7,FALSE))))</f>
        <v>Argyll</v>
      </c>
      <c r="AET6" s="58"/>
      <c r="AEU6" s="8"/>
      <c r="AEV6" s="57" t="str">
        <f>IF(ISBLANK(AEW1),"",IF(VLOOKUP(AEW1,Register,7,FALSE)=0,"",(VLOOKUP(AEW1,Register,7,FALSE))))</f>
        <v>Sutherland</v>
      </c>
      <c r="AEW6" s="58"/>
      <c r="AEX6" s="8"/>
      <c r="AEY6" s="57" t="str">
        <f>IF(ISBLANK(AEZ1),"",IF(VLOOKUP(AEZ1,Register,7,FALSE)=0,"",(VLOOKUP(AEZ1,Register,7,FALSE))))</f>
        <v>Shetland</v>
      </c>
      <c r="AEZ6" s="58"/>
      <c r="AFA6" s="8"/>
      <c r="AFB6" s="57" t="str">
        <f>IF(ISBLANK(AFC1),"",IF(VLOOKUP(AFC1,Register,7,FALSE)=0,"",(VLOOKUP(AFC1,Register,7,FALSE))))</f>
        <v>Shetland</v>
      </c>
      <c r="AFC6" s="58"/>
      <c r="AFD6" s="8"/>
      <c r="AFE6" s="57" t="str">
        <f>IF(ISBLANK(AFF1),"",IF(VLOOKUP(AFF1,Register,7,FALSE)=0,"",(VLOOKUP(AFF1,Register,7,FALSE))))</f>
        <v>Shetland</v>
      </c>
      <c r="AFF6" s="58"/>
      <c r="AFG6" s="8"/>
      <c r="AFH6" s="57" t="str">
        <f>IF(ISBLANK(AFI1),"",IF(VLOOKUP(AFI1,Register,7,FALSE)=0,"",(VLOOKUP(AFI1,Register,7,FALSE))))</f>
        <v>Huntly</v>
      </c>
      <c r="AFI6" s="58"/>
      <c r="AFJ6" s="8"/>
      <c r="AFK6" s="57" t="str">
        <f>IF(ISBLANK(AFL1),"",IF(VLOOKUP(AFL1,Register,7,FALSE)=0,"",(VLOOKUP(AFL1,Register,7,FALSE))))</f>
        <v>Stromness, Orkney</v>
      </c>
      <c r="AFL6" s="58"/>
      <c r="AFM6" s="8"/>
      <c r="AFN6" s="57" t="str">
        <f>IF(ISBLANK(AFO1),"",IF(VLOOKUP(AFO1,Register,7,FALSE)=0,"",(VLOOKUP(AFO1,Register,7,FALSE))))</f>
        <v>Ross-shire</v>
      </c>
      <c r="AFO6" s="58"/>
      <c r="AFP6" s="8"/>
      <c r="AFQ6" s="57" t="str">
        <f>IF(ISBLANK(AFR1),"",IF(VLOOKUP(AFR1,Register,7,FALSE)=0,"",(VLOOKUP(AFR1,Register,7,FALSE))))</f>
        <v>Dumfiries &amp; Galloway</v>
      </c>
      <c r="AFR6" s="58"/>
      <c r="AFS6" s="8"/>
      <c r="AFT6" s="57" t="str">
        <f>IF(ISBLANK(AFU1),"",IF(VLOOKUP(AFU1,Register,7,FALSE)=0,"",(VLOOKUP(AFU1,Register,7,FALSE))))</f>
        <v/>
      </c>
      <c r="AFU6" s="58"/>
      <c r="AFV6" s="8"/>
      <c r="AFW6" s="57" t="str">
        <f>IF(ISBLANK(AFX1),"",IF(VLOOKUP(AFX1,Register,7,FALSE)=0,"",(VLOOKUP(AFX1,Register,7,FALSE))))</f>
        <v>Dumfries</v>
      </c>
      <c r="AFX6" s="58"/>
      <c r="AFY6" s="8"/>
      <c r="AFZ6" s="57" t="str">
        <f>IF(ISBLANK(AGA1),"",IF(VLOOKUP(AGA1,Register,7,FALSE)=0,"",(VLOOKUP(AGA1,Register,7,FALSE))))</f>
        <v>by Lairg, Sutherland</v>
      </c>
      <c r="AGA6" s="58"/>
      <c r="AGB6" s="8"/>
      <c r="AGC6" s="57" t="str">
        <f>IF(ISBLANK(AGD1),"",IF(VLOOKUP(AGD1,Register,7,FALSE)=0,"",(VLOOKUP(AGD1,Register,7,FALSE))))</f>
        <v/>
      </c>
      <c r="AGD6" s="58"/>
      <c r="AGE6" s="8"/>
      <c r="AGF6" s="57" t="str">
        <f>IF(ISBLANK(AGG1),"",IF(VLOOKUP(AGG1,Register,7,FALSE)=0,"",(VLOOKUP(AGG1,Register,7,FALSE))))</f>
        <v>Stirling</v>
      </c>
      <c r="AGG6" s="58"/>
      <c r="AGH6" s="8"/>
      <c r="AGI6" s="57" t="str">
        <f>IF(ISBLANK(AGJ1),"",IF(VLOOKUP(AGJ1,Register,7,FALSE)=0,"",(VLOOKUP(AGJ1,Register,7,FALSE))))</f>
        <v>Inverness-shire</v>
      </c>
      <c r="AGJ6" s="58"/>
      <c r="AGK6" s="8"/>
      <c r="AGL6" s="57" t="str">
        <f>IF(ISBLANK(AGM1),"",IF(VLOOKUP(AGM1,Register,7,FALSE)=0,"",(VLOOKUP(AGM1,Register,7,FALSE))))</f>
        <v/>
      </c>
      <c r="AGM6" s="58"/>
      <c r="AGN6" s="8"/>
      <c r="AGO6" s="57" t="str">
        <f>IF(ISBLANK(AGP1),"",IF(VLOOKUP(AGP1,Register,7,FALSE)=0,"",(VLOOKUP(AGP1,Register,7,FALSE))))</f>
        <v>Argyll</v>
      </c>
      <c r="AGP6" s="58"/>
      <c r="AGQ6" s="8"/>
      <c r="AGR6" s="57" t="str">
        <f>IF(ISBLANK(AGS1),"",IF(VLOOKUP(AGS1,Register,7,FALSE)=0,"",(VLOOKUP(AGS1,Register,7,FALSE))))</f>
        <v>Sutherland</v>
      </c>
      <c r="AGS6" s="58"/>
      <c r="AGT6" s="8"/>
      <c r="AGU6" s="57" t="str">
        <f>IF(ISBLANK(AGV1),"",IF(VLOOKUP(AGV1,Register,7,FALSE)=0,"",(VLOOKUP(AGV1,Register,7,FALSE))))</f>
        <v>Sutherland</v>
      </c>
      <c r="AGV6" s="58"/>
      <c r="AGW6" s="8"/>
      <c r="AGX6" s="57" t="str">
        <f>IF(ISBLANK(AGY1),"",IF(VLOOKUP(AGY1,Register,7,FALSE)=0,"",(VLOOKUP(AGY1,Register,7,FALSE))))</f>
        <v>Sutherland</v>
      </c>
      <c r="AGY6" s="58"/>
      <c r="AGZ6" s="8"/>
      <c r="AHA6" s="57" t="str">
        <f>IF(ISBLANK(AHB1),"",IF(VLOOKUP(AHB1,Register,7,FALSE)=0,"",(VLOOKUP(AHB1,Register,7,FALSE))))</f>
        <v>Sutherland</v>
      </c>
      <c r="AHB6" s="58"/>
      <c r="AHC6" s="8"/>
      <c r="AHD6" s="57" t="str">
        <f>IF(ISBLANK(AHE1),"",IF(VLOOKUP(AHE1,Register,7,FALSE)=0,"",(VLOOKUP(AHE1,Register,7,FALSE))))</f>
        <v>Sutherland</v>
      </c>
      <c r="AHE6" s="58"/>
      <c r="AHF6" s="8"/>
      <c r="AHG6" s="57" t="str">
        <f>IF(ISBLANK(AHH1),"",IF(VLOOKUP(AHH1,Register,7,FALSE)=0,"",(VLOOKUP(AHH1,Register,7,FALSE))))</f>
        <v>Sutherland</v>
      </c>
      <c r="AHH6" s="58"/>
      <c r="AHI6" s="8"/>
      <c r="AHJ6" s="57" t="str">
        <f>IF(ISBLANK(AHK1),"",IF(VLOOKUP(AHK1,Register,7,FALSE)=0,"",(VLOOKUP(AHK1,Register,7,FALSE))))</f>
        <v>Sutherland</v>
      </c>
      <c r="AHK6" s="58"/>
      <c r="AHL6" s="8"/>
      <c r="AHM6" s="57" t="str">
        <f>IF(ISBLANK(AHN1),"",IF(VLOOKUP(AHN1,Register,7,FALSE)=0,"",(VLOOKUP(AHN1,Register,7,FALSE))))</f>
        <v>North Uist, Western Isles</v>
      </c>
      <c r="AHN6" s="58"/>
      <c r="AHO6" s="8"/>
      <c r="AHP6" s="57" t="str">
        <f>IF(ISBLANK(AHQ1),"",IF(VLOOKUP(AHQ1,Register,7,FALSE)=0,"",(VLOOKUP(AHQ1,Register,7,FALSE))))</f>
        <v>Sutherland</v>
      </c>
      <c r="AHQ6" s="58"/>
      <c r="AHR6" s="8"/>
      <c r="AHS6" s="57" t="str">
        <f>IF(ISBLANK(AHT1),"",IF(VLOOKUP(AHT1,Register,7,FALSE)=0,"",(VLOOKUP(AHT1,Register,7,FALSE))))</f>
        <v>Sutherland</v>
      </c>
      <c r="AHT6" s="58"/>
      <c r="AHU6" s="8"/>
      <c r="AHV6" s="57" t="str">
        <f>IF(ISBLANK(AHW1),"",IF(VLOOKUP(AHW1,Register,7,FALSE)=0,"",(VLOOKUP(AHW1,Register,7,FALSE))))</f>
        <v>Sutherland</v>
      </c>
      <c r="AHW6" s="58"/>
      <c r="AHX6" s="8"/>
      <c r="AHY6" s="57" t="str">
        <f>IF(ISBLANK(AHZ1),"",IF(VLOOKUP(AHZ1,Register,7,FALSE)=0,"",(VLOOKUP(AHZ1,Register,7,FALSE))))</f>
        <v>Lochmaddy North Uist</v>
      </c>
      <c r="AHZ6" s="58"/>
      <c r="AIA6" s="8"/>
      <c r="AIB6" s="57" t="str">
        <f>IF(ISBLANK(AIC1),"",IF(VLOOKUP(AIC1,Register,7,FALSE)=0,"",(VLOOKUP(AIC1,Register,7,FALSE))))</f>
        <v>Sutherland</v>
      </c>
      <c r="AIC6" s="58"/>
      <c r="AID6" s="8"/>
      <c r="AIE6" s="57" t="str">
        <f>IF(ISBLANK(AIF1),"",IF(VLOOKUP(AIF1,Register,7,FALSE)=0,"",(VLOOKUP(AIF1,Register,7,FALSE))))</f>
        <v>Skye</v>
      </c>
      <c r="AIF6" s="58"/>
      <c r="AIG6" s="8"/>
      <c r="AIH6" s="57" t="str">
        <f>IF(ISBLANK(AII1),"",IF(VLOOKUP(AII1,Register,7,FALSE)=0,"",(VLOOKUP(AII1,Register,7,FALSE))))</f>
        <v>Skye</v>
      </c>
      <c r="AII6" s="58"/>
      <c r="AIJ6" s="8"/>
      <c r="AIK6" s="57" t="str">
        <f>IF(ISBLANK(AIL1),"",IF(VLOOKUP(AIL1,Register,7,FALSE)=0,"",(VLOOKUP(AIL1,Register,7,FALSE))))</f>
        <v>Isle Of Skye</v>
      </c>
      <c r="AIL6" s="58"/>
      <c r="AIM6" s="8"/>
      <c r="AIN6" s="57" t="str">
        <f>IF(ISBLANK(AIO1),"",IF(VLOOKUP(AIO1,Register,7,FALSE)=0,"",(VLOOKUP(AIO1,Register,7,FALSE))))</f>
        <v>Skye</v>
      </c>
      <c r="AIO6" s="58"/>
      <c r="AIP6" s="8"/>
      <c r="AIQ6" s="57" t="str">
        <f>IF(ISBLANK(AIR1),"",IF(VLOOKUP(AIR1,Register,7,FALSE)=0,"",(VLOOKUP(AIR1,Register,7,FALSE))))</f>
        <v>Skye</v>
      </c>
      <c r="AIR6" s="58"/>
      <c r="AIS6" s="8"/>
      <c r="AIT6" s="57" t="str">
        <f>IF(ISBLANK(AIU1),"",IF(VLOOKUP(AIU1,Register,7,FALSE)=0,"",(VLOOKUP(AIU1,Register,7,FALSE))))</f>
        <v>Orkney</v>
      </c>
      <c r="AIU6" s="58"/>
      <c r="AIV6" s="8"/>
      <c r="AIW6" s="57" t="str">
        <f>IF(ISBLANK(AIX1),"",IF(VLOOKUP(AIX1,Register,7,FALSE)=0,"",(VLOOKUP(AIX1,Register,7,FALSE))))</f>
        <v>Edinburgh</v>
      </c>
      <c r="AIX6" s="58"/>
      <c r="AIY6" s="8"/>
      <c r="AIZ6" s="57" t="str">
        <f>IF(ISBLANK(AJA1),"",IF(VLOOKUP(AJA1,Register,7,FALSE)=0,"",(VLOOKUP(AJA1,Register,7,FALSE))))</f>
        <v/>
      </c>
      <c r="AJA6" s="58"/>
      <c r="AJB6" s="8"/>
      <c r="AJC6" s="57" t="str">
        <f>IF(ISBLANK(AJD1),"",IF(VLOOKUP(AJD1,Register,7,FALSE)=0,"",(VLOOKUP(AJD1,Register,7,FALSE))))</f>
        <v>Newton Mearns</v>
      </c>
      <c r="AJD6" s="58"/>
      <c r="AJE6" s="8"/>
      <c r="AJF6" s="57" t="str">
        <f>IF(ISBLANK(AJG1),"",IF(VLOOKUP(AJG1,Register,7,FALSE)=0,"",(VLOOKUP(AJG1,Register,7,FALSE))))</f>
        <v>South Uist</v>
      </c>
      <c r="AJG6" s="58"/>
      <c r="AJH6" s="8"/>
      <c r="AJI6" s="57" t="str">
        <f>IF(ISBLANK(AJJ1),"",IF(VLOOKUP(AJJ1,Register,7,FALSE)=0,"",(VLOOKUP(AJJ1,Register,7,FALSE))))</f>
        <v>South Uist</v>
      </c>
      <c r="AJJ6" s="58"/>
      <c r="AJK6" s="8"/>
      <c r="AJL6" s="57" t="str">
        <f>IF(ISBLANK(AJM1),"",IF(VLOOKUP(AJM1,Register,7,FALSE)=0,"",(VLOOKUP(AJM1,Register,7,FALSE))))</f>
        <v>South Uist</v>
      </c>
      <c r="AJM6" s="58"/>
      <c r="AJN6" s="8"/>
      <c r="AJO6" s="57" t="str">
        <f>IF(ISBLANK(AJP1),"",IF(VLOOKUP(AJP1,Register,7,FALSE)=0,"",(VLOOKUP(AJP1,Register,7,FALSE))))</f>
        <v/>
      </c>
      <c r="AJP6" s="58"/>
      <c r="AJQ6" s="8"/>
      <c r="AJR6" s="57" t="str">
        <f>IF(ISBLANK(AJS1),"",IF(VLOOKUP(AJS1,Register,7,FALSE)=0,"",(VLOOKUP(AJS1,Register,7,FALSE))))</f>
        <v>Ross-shire</v>
      </c>
      <c r="AJS6" s="58"/>
      <c r="AJT6" s="8"/>
      <c r="AJU6" s="57" t="str">
        <f>IF(ISBLANK(AJV1),"",IF(VLOOKUP(AJV1,Register,7,FALSE)=0,"",(VLOOKUP(AJV1,Register,7,FALSE))))</f>
        <v>Ross-shire</v>
      </c>
      <c r="AJV6" s="58"/>
      <c r="AJW6" s="8"/>
      <c r="AJX6" s="57" t="str">
        <f>IF(ISBLANK(AJY1),"",IF(VLOOKUP(AJY1,Register,7,FALSE)=0,"",(VLOOKUP(AJY1,Register,7,FALSE))))</f>
        <v>Sutherland</v>
      </c>
      <c r="AJY6" s="58"/>
      <c r="AJZ6" s="8"/>
      <c r="AKA6" s="57" t="str">
        <f>IF(ISBLANK(AKB1),"",IF(VLOOKUP(AKB1,Register,7,FALSE)=0,"",(VLOOKUP(AKB1,Register,7,FALSE))))</f>
        <v>Ross-shire</v>
      </c>
      <c r="AKB6" s="58"/>
      <c r="AKC6" s="8"/>
      <c r="AKD6" s="57" t="str">
        <f>IF(ISBLANK(AKE1),"",IF(VLOOKUP(AKE1,Register,7,FALSE)=0,"",(VLOOKUP(AKE1,Register,7,FALSE))))</f>
        <v>Ross-shire</v>
      </c>
      <c r="AKE6" s="58"/>
      <c r="AKF6" s="8"/>
      <c r="AKG6" s="57" t="str">
        <f>IF(ISBLANK(AKH1),"",IF(VLOOKUP(AKH1,Register,7,FALSE)=0,"",(VLOOKUP(AKH1,Register,7,FALSE))))</f>
        <v>Western Isles</v>
      </c>
      <c r="AKH6" s="58"/>
      <c r="AKI6" s="8"/>
      <c r="AKJ6" s="57" t="str">
        <f>IF(ISBLANK(AKK1),"",IF(VLOOKUP(AKK1,Register,7,FALSE)=0,"",(VLOOKUP(AKK1,Register,7,FALSE))))</f>
        <v>Isle of Harris</v>
      </c>
      <c r="AKK6" s="58"/>
      <c r="AKL6" s="8"/>
      <c r="AKM6" s="57" t="str">
        <f>IF(ISBLANK(AKN1),"",IF(VLOOKUP(AKN1,Register,7,FALSE)=0,"",(VLOOKUP(AKN1,Register,7,FALSE))))</f>
        <v>Isle of Harris</v>
      </c>
      <c r="AKN6" s="58"/>
      <c r="AKO6" s="8"/>
      <c r="AKP6" s="57" t="str">
        <f>IF(ISBLANK(AKQ1),"",IF(VLOOKUP(AKQ1,Register,7,FALSE)=0,"",(VLOOKUP(AKQ1,Register,7,FALSE))))</f>
        <v>Perthshire</v>
      </c>
      <c r="AKQ6" s="58"/>
      <c r="AKR6" s="8"/>
      <c r="AKS6" s="57" t="str">
        <f>IF(ISBLANK(AKT1),"",IF(VLOOKUP(AKT1,Register,7,FALSE)=0,"",(VLOOKUP(AKT1,Register,7,FALSE))))</f>
        <v>Argyll</v>
      </c>
      <c r="AKT6" s="58"/>
      <c r="AKU6" s="8"/>
      <c r="AKV6" s="57" t="str">
        <f>IF(ISBLANK(AKW1),"",IF(VLOOKUP(AKW1,Register,7,FALSE)=0,"",(VLOOKUP(AKW1,Register,7,FALSE))))</f>
        <v>Argyll</v>
      </c>
      <c r="AKW6" s="58"/>
      <c r="AKX6" s="8"/>
      <c r="AKY6" s="57" t="str">
        <f>IF(ISBLANK(AKZ1),"",IF(VLOOKUP(AKZ1,Register,7,FALSE)=0,"",(VLOOKUP(AKZ1,Register,7,FALSE))))</f>
        <v>Angus, Tayside</v>
      </c>
      <c r="AKZ6" s="58"/>
      <c r="ALA6" s="8"/>
      <c r="ALB6" s="57" t="str">
        <f>IF(ISBLANK(ALC1),"",IF(VLOOKUP(ALC1,Register,7,FALSE)=0,"",(VLOOKUP(ALC1,Register,7,FALSE))))</f>
        <v>Clackmannanshire</v>
      </c>
      <c r="ALC6" s="58"/>
      <c r="ALD6" s="8"/>
      <c r="ALE6" s="57" t="str">
        <f>IF(ISBLANK(ALF1),"",IF(VLOOKUP(ALF1,Register,7,FALSE)=0,"",(VLOOKUP(ALF1,Register,7,FALSE))))</f>
        <v>Argyll</v>
      </c>
      <c r="ALF6" s="58"/>
      <c r="ALG6" s="8"/>
      <c r="ALH6" s="57" t="str">
        <f>IF(ISBLANK(ALI1),"",IF(VLOOKUP(ALI1,Register,7,FALSE)=0,"",(VLOOKUP(ALI1,Register,7,FALSE))))</f>
        <v>Argyll</v>
      </c>
      <c r="ALI6" s="58"/>
      <c r="ALJ6" s="8"/>
      <c r="ALK6" s="57" t="str">
        <f>IF(ISBLANK(ALL1),"",IF(VLOOKUP(ALL1,Register,7,FALSE)=0,"",(VLOOKUP(ALL1,Register,7,FALSE))))</f>
        <v>Argyll</v>
      </c>
      <c r="ALL6" s="58"/>
      <c r="ALM6" s="8"/>
      <c r="ALN6" s="57" t="str">
        <f>IF(ISBLANK(ALO1),"",IF(VLOOKUP(ALO1,Register,7,FALSE)=0,"",(VLOOKUP(ALO1,Register,7,FALSE))))</f>
        <v>Taynuilt</v>
      </c>
      <c r="ALO6" s="58"/>
      <c r="ALP6" s="8"/>
      <c r="ALQ6" s="57" t="str">
        <f>IF(ISBLANK(ALR1),"",IF(VLOOKUP(ALR1,Register,7,FALSE)=0,"",(VLOOKUP(ALR1,Register,7,FALSE))))</f>
        <v>Dollar</v>
      </c>
      <c r="ALR6" s="58"/>
      <c r="ALS6" s="8"/>
      <c r="ALT6" s="57" t="str">
        <f>IF(ISBLANK(ALU1),"",IF(VLOOKUP(ALU1,Register,7,FALSE)=0,"",(VLOOKUP(ALU1,Register,7,FALSE))))</f>
        <v>Ross-shire</v>
      </c>
      <c r="ALU6" s="58"/>
      <c r="ALV6" s="8"/>
      <c r="ALW6" s="57" t="str">
        <f>IF(ISBLANK(ALX1),"",IF(VLOOKUP(ALX1,Register,7,FALSE)=0,"",(VLOOKUP(ALX1,Register,7,FALSE))))</f>
        <v>Ross-shire</v>
      </c>
      <c r="ALX6" s="58"/>
      <c r="ALY6" s="8"/>
      <c r="ALZ6" s="57" t="str">
        <f>IF(ISBLANK(AMA1),"",IF(VLOOKUP(AMA1,Register,7,FALSE)=0,"",(VLOOKUP(AMA1,Register,7,FALSE))))</f>
        <v/>
      </c>
      <c r="AMA6" s="58"/>
      <c r="AMB6" s="8"/>
      <c r="AMC6" s="57" t="str">
        <f>IF(ISBLANK(AMD1),"",IF(VLOOKUP(AMD1,Register,7,FALSE)=0,"",(VLOOKUP(AMD1,Register,7,FALSE))))</f>
        <v>Argyll</v>
      </c>
      <c r="AMD6" s="58"/>
      <c r="AME6" s="8"/>
      <c r="AMF6" s="57" t="str">
        <f>IF(ISBLANK(AMG1),"",IF(VLOOKUP(AMG1,Register,7,FALSE)=0,"",(VLOOKUP(AMG1,Register,7,FALSE))))</f>
        <v>Dumfries-shire</v>
      </c>
      <c r="AMG6" s="58"/>
      <c r="AMH6" s="8"/>
      <c r="AMI6" s="57" t="str">
        <f>IF(ISBLANK(AMJ1),"",IF(VLOOKUP(AMJ1,Register,7,FALSE)=0,"",(VLOOKUP(AMJ1,Register,7,FALSE))))</f>
        <v>Berwickshire</v>
      </c>
      <c r="AMJ6" s="58"/>
      <c r="AMK6" s="8"/>
      <c r="AML6" s="57" t="str">
        <f>IF(ISBLANK(AMM1),"",IF(VLOOKUP(AMM1,Register,7,FALSE)=0,"",(VLOOKUP(AMM1,Register,7,FALSE))))</f>
        <v>Orkney</v>
      </c>
      <c r="AMM6" s="58"/>
      <c r="AMN6" s="8"/>
      <c r="AMO6" s="57" t="str">
        <f>IF(ISBLANK(AMP1),"",IF(VLOOKUP(AMP1,Register,7,FALSE)=0,"",(VLOOKUP(AMP1,Register,7,FALSE))))</f>
        <v>Midlothian</v>
      </c>
      <c r="AMP6" s="58"/>
      <c r="AMQ6" s="8"/>
      <c r="AMR6" s="57" t="str">
        <f>IF(ISBLANK(AMS1),"",IF(VLOOKUP(AMS1,Register,7,FALSE)=0,"",(VLOOKUP(AMS1,Register,7,FALSE))))</f>
        <v>Dalgety Bay</v>
      </c>
      <c r="AMS6" s="58"/>
      <c r="AMT6" s="8"/>
      <c r="AMU6" s="57" t="str">
        <f>IF(ISBLANK(AMV1),"",IF(VLOOKUP(AMV1,Register,7,FALSE)=0,"",(VLOOKUP(AMV1,Register,7,FALSE))))</f>
        <v>Roslin</v>
      </c>
      <c r="AMV6" s="58"/>
      <c r="AMW6" s="8"/>
      <c r="AMX6" s="57" t="str">
        <f>IF(ISBLANK(AMY1),"",IF(VLOOKUP(AMY1,Register,7,FALSE)=0,"",(VLOOKUP(AMY1,Register,7,FALSE))))</f>
        <v>Isle of Mull</v>
      </c>
      <c r="AMY6" s="58"/>
      <c r="AMZ6" s="8"/>
      <c r="ANA6" s="57" t="str">
        <f>IF(ISBLANK(ANB1),"",IF(VLOOKUP(ANB1,Register,7,FALSE)=0,"",(VLOOKUP(ANB1,Register,7,FALSE))))</f>
        <v>Dumfries</v>
      </c>
      <c r="ANB6" s="58"/>
      <c r="ANC6" s="8"/>
      <c r="AND6" s="57" t="str">
        <f>IF(ISBLANK(ANE1),"",IF(VLOOKUP(ANE1,Register,7,FALSE)=0,"",(VLOOKUP(ANE1,Register,7,FALSE))))</f>
        <v/>
      </c>
      <c r="ANE6" s="58"/>
      <c r="ANF6" s="8"/>
      <c r="ANG6" s="57" t="str">
        <f>IF(ISBLANK(ANH1),"",IF(VLOOKUP(ANH1,Register,7,FALSE)=0,"",(VLOOKUP(ANH1,Register,7,FALSE))))</f>
        <v/>
      </c>
      <c r="ANH6" s="58"/>
      <c r="ANI6" s="8"/>
      <c r="ANJ6" s="57" t="str">
        <f>IF(ISBLANK(ANK1),"",IF(VLOOKUP(ANK1,Register,7,FALSE)=0,"",(VLOOKUP(ANK1,Register,7,FALSE))))</f>
        <v>East Lothian</v>
      </c>
      <c r="ANK6" s="58"/>
      <c r="ANL6" s="8"/>
      <c r="ANM6" s="57" t="str">
        <f>IF(ISBLANK(ANN1),"",IF(VLOOKUP(ANN1,Register,7,FALSE)=0,"",(VLOOKUP(ANN1,Register,7,FALSE))))</f>
        <v/>
      </c>
      <c r="ANN6" s="58"/>
      <c r="ANO6" s="8"/>
      <c r="ANP6" s="57" t="str">
        <f>IF(ISBLANK(ANQ1),"",IF(VLOOKUP(ANQ1,Register,7,FALSE)=0,"",(VLOOKUP(ANQ1,Register,7,FALSE))))</f>
        <v/>
      </c>
      <c r="ANQ6" s="58"/>
      <c r="ANR6" s="8"/>
      <c r="ANS6" s="57" t="str">
        <f>IF(ISBLANK(ANT1),"",IF(VLOOKUP(ANT1,Register,7,FALSE)=0,"",(VLOOKUP(ANT1,Register,7,FALSE))))</f>
        <v/>
      </c>
      <c r="ANT6" s="58"/>
      <c r="ANU6" s="8"/>
      <c r="ANV6" s="57" t="str">
        <f>IF(ISBLANK(ANW1),"",IF(VLOOKUP(ANW1,Register,7,FALSE)=0,"",(VLOOKUP(ANW1,Register,7,FALSE))))</f>
        <v>Roslin</v>
      </c>
      <c r="ANW6" s="58"/>
      <c r="ANX6" s="8"/>
      <c r="ANY6" s="57" t="str">
        <f>IF(ISBLANK(ANZ1),"",IF(VLOOKUP(ANZ1,Register,7,FALSE)=0,"",(VLOOKUP(ANZ1,Register,7,FALSE))))</f>
        <v>Roslin</v>
      </c>
      <c r="ANZ6" s="58"/>
      <c r="AOA6" s="8"/>
      <c r="AOB6" s="57" t="str">
        <f>IF(ISBLANK(AOC1),"",IF(VLOOKUP(AOC1,Register,7,FALSE)=0,"",(VLOOKUP(AOC1,Register,7,FALSE))))</f>
        <v>St Andrews</v>
      </c>
      <c r="AOC6" s="58"/>
      <c r="AOD6" s="8"/>
      <c r="AOE6" s="57" t="str">
        <f>IF(ISBLANK(AOF1),"",IF(VLOOKUP(AOF1,Register,7,FALSE)=0,"",(VLOOKUP(AOF1,Register,7,FALSE))))</f>
        <v>Oban</v>
      </c>
      <c r="AOF6" s="58"/>
      <c r="AOG6" s="8"/>
      <c r="AOH6" s="57" t="str">
        <f>IF(ISBLANK(AOI1),"",IF(VLOOKUP(AOI1,Register,7,FALSE)=0,"",(VLOOKUP(AOI1,Register,7,FALSE))))</f>
        <v>Crewe Road South</v>
      </c>
      <c r="AOI6" s="58"/>
      <c r="AOJ6" s="8"/>
      <c r="AOK6" s="57" t="str">
        <f>IF(ISBLANK(AOL1),"",IF(VLOOKUP(AOL1,Register,7,FALSE)=0,"",(VLOOKUP(AOL1,Register,7,FALSE))))</f>
        <v>Guildtown, Perth</v>
      </c>
      <c r="AOL6" s="58"/>
      <c r="AOM6" s="8"/>
      <c r="AON6" s="57" t="e">
        <f>IF(ISBLANK(AOO1),"",IF(VLOOKUP(AOO1,Register,7,FALSE)=0,"",(VLOOKUP(AOO1,Register,7,FALSE))))</f>
        <v>#N/A</v>
      </c>
      <c r="AOO6" s="58"/>
      <c r="AOP6" s="8"/>
      <c r="AOQ6" s="57" t="e">
        <f>IF(ISBLANK(AOR1),"",IF(VLOOKUP(AOR1,Register,7,FALSE)=0,"",(VLOOKUP(AOR1,Register,7,FALSE))))</f>
        <v>#N/A</v>
      </c>
      <c r="AOR6" s="58"/>
      <c r="AOS6" s="8"/>
      <c r="AOT6" s="57" t="e">
        <f>IF(ISBLANK(AOU1),"",IF(VLOOKUP(AOU1,Register,7,FALSE)=0,"",(VLOOKUP(AOU1,Register,7,FALSE))))</f>
        <v>#N/A</v>
      </c>
      <c r="AOU6" s="58"/>
      <c r="AOV6" s="8"/>
      <c r="AOW6" s="57" t="e">
        <f>IF(ISBLANK(AOX1),"",IF(VLOOKUP(AOX1,Register,7,FALSE)=0,"",(VLOOKUP(AOX1,Register,7,FALSE))))</f>
        <v>#N/A</v>
      </c>
      <c r="AOX6" s="58"/>
      <c r="AOY6" s="8"/>
      <c r="AOZ6" s="57" t="e">
        <f>IF(ISBLANK(APA1),"",IF(VLOOKUP(APA1,Register,7,FALSE)=0,"",(VLOOKUP(APA1,Register,7,FALSE))))</f>
        <v>#N/A</v>
      </c>
      <c r="APA6" s="58"/>
      <c r="APB6" s="8"/>
      <c r="APC6" s="57" t="e">
        <f>IF(ISBLANK(APD1),"",IF(VLOOKUP(APD1,Register,7,FALSE)=0,"",(VLOOKUP(APD1,Register,7,FALSE))))</f>
        <v>#N/A</v>
      </c>
      <c r="APD6" s="58"/>
      <c r="APE6" s="8"/>
      <c r="APF6" s="57" t="e">
        <f>IF(ISBLANK(APG1),"",IF(VLOOKUP(APG1,Register,7,FALSE)=0,"",(VLOOKUP(APG1,Register,7,FALSE))))</f>
        <v>#N/A</v>
      </c>
      <c r="APG6" s="58"/>
      <c r="APH6" s="8"/>
      <c r="API6" s="57" t="e">
        <f>IF(ISBLANK(APJ1),"",IF(VLOOKUP(APJ1,Register,7,FALSE)=0,"",(VLOOKUP(APJ1,Register,7,FALSE))))</f>
        <v>#N/A</v>
      </c>
      <c r="APJ6" s="58"/>
      <c r="APK6" s="8"/>
      <c r="APL6" s="57" t="e">
        <f>IF(ISBLANK(APM1),"",IF(VLOOKUP(APM1,Register,7,FALSE)=0,"",(VLOOKUP(APM1,Register,7,FALSE))))</f>
        <v>#N/A</v>
      </c>
      <c r="APM6" s="58"/>
      <c r="APN6" s="8"/>
      <c r="APO6" s="57" t="e">
        <f>IF(ISBLANK(APP1),"",IF(VLOOKUP(APP1,Register,7,FALSE)=0,"",(VLOOKUP(APP1,Register,7,FALSE))))</f>
        <v>#N/A</v>
      </c>
      <c r="APP6" s="58"/>
      <c r="APQ6" s="8"/>
      <c r="APR6" s="57" t="e">
        <f>IF(ISBLANK(APS1),"",IF(VLOOKUP(APS1,Register,7,FALSE)=0,"",(VLOOKUP(APS1,Register,7,FALSE))))</f>
        <v>#N/A</v>
      </c>
      <c r="APS6" s="58"/>
      <c r="APT6" s="8"/>
      <c r="APU6" s="57" t="e">
        <f>IF(ISBLANK(APV1),"",IF(VLOOKUP(APV1,Register,7,FALSE)=0,"",(VLOOKUP(APV1,Register,7,FALSE))))</f>
        <v>#N/A</v>
      </c>
      <c r="APV6" s="58"/>
      <c r="APW6" s="8"/>
      <c r="APX6" s="57" t="e">
        <f>IF(ISBLANK(APY1),"",IF(VLOOKUP(APY1,Register,7,FALSE)=0,"",(VLOOKUP(APY1,Register,7,FALSE))))</f>
        <v>#N/A</v>
      </c>
      <c r="APY6" s="58"/>
      <c r="APZ6" s="8"/>
      <c r="AQA6" s="57" t="e">
        <f>IF(ISBLANK(AQB1),"",IF(VLOOKUP(AQB1,Register,7,FALSE)=0,"",(VLOOKUP(AQB1,Register,7,FALSE))))</f>
        <v>#N/A</v>
      </c>
      <c r="AQB6" s="58"/>
      <c r="AQC6" s="8"/>
      <c r="AQD6" s="57" t="e">
        <f>IF(ISBLANK(AQE1),"",IF(VLOOKUP(AQE1,Register,7,FALSE)=0,"",(VLOOKUP(AQE1,Register,7,FALSE))))</f>
        <v>#N/A</v>
      </c>
      <c r="AQE6" s="58"/>
      <c r="AQF6" s="8"/>
      <c r="AQG6" s="57" t="e">
        <f>IF(ISBLANK(AQH1),"",IF(VLOOKUP(AQH1,Register,7,FALSE)=0,"",(VLOOKUP(AQH1,Register,7,FALSE))))</f>
        <v>#N/A</v>
      </c>
      <c r="AQH6" s="58"/>
      <c r="AQI6" s="8"/>
      <c r="AQJ6" s="57" t="e">
        <f>IF(ISBLANK(AQK1),"",IF(VLOOKUP(AQK1,Register,7,FALSE)=0,"",(VLOOKUP(AQK1,Register,7,FALSE))))</f>
        <v>#N/A</v>
      </c>
      <c r="AQK6" s="58"/>
      <c r="AQL6" s="8"/>
      <c r="AQM6" s="57" t="e">
        <f>IF(ISBLANK(AQN1),"",IF(VLOOKUP(AQN1,Register,7,FALSE)=0,"",(VLOOKUP(AQN1,Register,7,FALSE))))</f>
        <v>#N/A</v>
      </c>
      <c r="AQN6" s="58"/>
      <c r="AQO6" s="8"/>
      <c r="AQP6" s="57" t="e">
        <f>IF(ISBLANK(AQQ1),"",IF(VLOOKUP(AQQ1,Register,7,FALSE)=0,"",(VLOOKUP(AQQ1,Register,7,FALSE))))</f>
        <v>#N/A</v>
      </c>
      <c r="AQQ6" s="58"/>
      <c r="AQR6" s="8"/>
      <c r="AQS6" s="57" t="e">
        <f>IF(ISBLANK(AQT1),"",IF(VLOOKUP(AQT1,Register,7,FALSE)=0,"",(VLOOKUP(AQT1,Register,7,FALSE))))</f>
        <v>#N/A</v>
      </c>
      <c r="AQT6" s="58"/>
      <c r="AQU6" s="8"/>
      <c r="AQV6" s="57" t="e">
        <f>IF(ISBLANK(AQW1),"",IF(VLOOKUP(AQW1,Register,7,FALSE)=0,"",(VLOOKUP(AQW1,Register,7,FALSE))))</f>
        <v>#N/A</v>
      </c>
      <c r="AQW6" s="58"/>
      <c r="AQX6" s="8"/>
      <c r="AQY6" s="57" t="e">
        <f>IF(ISBLANK(AQZ1),"",IF(VLOOKUP(AQZ1,Register,7,FALSE)=0,"",(VLOOKUP(AQZ1,Register,7,FALSE))))</f>
        <v>#N/A</v>
      </c>
      <c r="AQZ6" s="58"/>
      <c r="ARA6" s="8"/>
      <c r="ARB6" s="57" t="e">
        <f>IF(ISBLANK(ARC1),"",IF(VLOOKUP(ARC1,Register,7,FALSE)=0,"",(VLOOKUP(ARC1,Register,7,FALSE))))</f>
        <v>#N/A</v>
      </c>
      <c r="ARC6" s="58"/>
      <c r="ARD6" s="8"/>
      <c r="ARE6" s="57" t="e">
        <f>IF(ISBLANK(ARF1),"",IF(VLOOKUP(ARF1,Register,7,FALSE)=0,"",(VLOOKUP(ARF1,Register,7,FALSE))))</f>
        <v>#N/A</v>
      </c>
      <c r="ARF6" s="58"/>
      <c r="ARG6" s="8"/>
      <c r="ARH6" s="57" t="e">
        <f>IF(ISBLANK(ARI1),"",IF(VLOOKUP(ARI1,Register,7,FALSE)=0,"",(VLOOKUP(ARI1,Register,7,FALSE))))</f>
        <v>#N/A</v>
      </c>
      <c r="ARI6" s="58"/>
      <c r="ARJ6" s="8"/>
      <c r="ARK6" s="57" t="e">
        <f>IF(ISBLANK(ARL1),"",IF(VLOOKUP(ARL1,Register,7,FALSE)=0,"",(VLOOKUP(ARL1,Register,7,FALSE))))</f>
        <v>#N/A</v>
      </c>
      <c r="ARL6" s="58"/>
      <c r="ARM6" s="8"/>
      <c r="ARN6" s="57" t="e">
        <f>IF(ISBLANK(ARO1),"",IF(VLOOKUP(ARO1,Register,7,FALSE)=0,"",(VLOOKUP(ARO1,Register,7,FALSE))))</f>
        <v>#N/A</v>
      </c>
      <c r="ARO6" s="58"/>
      <c r="ARP6" s="8"/>
      <c r="ARQ6" s="57" t="e">
        <f>IF(ISBLANK(ARR1),"",IF(VLOOKUP(ARR1,Register,7,FALSE)=0,"",(VLOOKUP(ARR1,Register,7,FALSE))))</f>
        <v>#N/A</v>
      </c>
      <c r="ARR6" s="58"/>
      <c r="ARS6" s="8"/>
      <c r="ART6" s="57" t="e">
        <f>IF(ISBLANK(ARU1),"",IF(VLOOKUP(ARU1,Register,7,FALSE)=0,"",(VLOOKUP(ARU1,Register,7,FALSE))))</f>
        <v>#N/A</v>
      </c>
      <c r="ARU6" s="58"/>
      <c r="ARV6" s="8"/>
      <c r="ARW6" s="57" t="e">
        <f>IF(ISBLANK(ARX1),"",IF(VLOOKUP(ARX1,Register,7,FALSE)=0,"",(VLOOKUP(ARX1,Register,7,FALSE))))</f>
        <v>#N/A</v>
      </c>
      <c r="ARX6" s="58"/>
      <c r="ARY6" s="8"/>
      <c r="ARZ6" s="57" t="e">
        <f>IF(ISBLANK(ASA1),"",IF(VLOOKUP(ASA1,Register,7,FALSE)=0,"",(VLOOKUP(ASA1,Register,7,FALSE))))</f>
        <v>#N/A</v>
      </c>
      <c r="ASA6" s="58"/>
      <c r="ASB6" s="8"/>
      <c r="ASC6" s="57" t="e">
        <f>IF(ISBLANK(ASD1),"",IF(VLOOKUP(ASD1,Register,7,FALSE)=0,"",(VLOOKUP(ASD1,Register,7,FALSE))))</f>
        <v>#N/A</v>
      </c>
      <c r="ASD6" s="58"/>
      <c r="ASE6" s="8"/>
      <c r="ASF6" s="57" t="e">
        <f>IF(ISBLANK(ASG1),"",IF(VLOOKUP(ASG1,Register,7,FALSE)=0,"",(VLOOKUP(ASG1,Register,7,FALSE))))</f>
        <v>#N/A</v>
      </c>
      <c r="ASG6" s="58"/>
      <c r="ASH6" s="8"/>
      <c r="ASI6" s="57" t="e">
        <f>IF(ISBLANK(ASJ1),"",IF(VLOOKUP(ASJ1,Register,7,FALSE)=0,"",(VLOOKUP(ASJ1,Register,7,FALSE))))</f>
        <v>#N/A</v>
      </c>
      <c r="ASJ6" s="58"/>
      <c r="ASK6" s="8"/>
      <c r="ASL6" s="57" t="e">
        <f>IF(ISBLANK(ASM1),"",IF(VLOOKUP(ASM1,Register,7,FALSE)=0,"",(VLOOKUP(ASM1,Register,7,FALSE))))</f>
        <v>#N/A</v>
      </c>
      <c r="ASM6" s="58"/>
      <c r="ASN6" s="8"/>
      <c r="ASO6" s="57" t="e">
        <f>IF(ISBLANK(ASP1),"",IF(VLOOKUP(ASP1,Register,7,FALSE)=0,"",(VLOOKUP(ASP1,Register,7,FALSE))))</f>
        <v>#N/A</v>
      </c>
      <c r="ASP6" s="58"/>
      <c r="ASQ6" s="8"/>
      <c r="ASR6" s="57" t="e">
        <f>IF(ISBLANK(ASS1),"",IF(VLOOKUP(ASS1,Register,7,FALSE)=0,"",(VLOOKUP(ASS1,Register,7,FALSE))))</f>
        <v>#N/A</v>
      </c>
      <c r="ASS6" s="58"/>
      <c r="AST6" s="8"/>
      <c r="ASU6" s="57" t="e">
        <f>IF(ISBLANK(ASV1),"",IF(VLOOKUP(ASV1,Register,7,FALSE)=0,"",(VLOOKUP(ASV1,Register,7,FALSE))))</f>
        <v>#N/A</v>
      </c>
      <c r="ASV6" s="58"/>
      <c r="ASW6" s="8"/>
      <c r="ASX6" s="57" t="e">
        <f>IF(ISBLANK(ASY1),"",IF(VLOOKUP(ASY1,Register,7,FALSE)=0,"",(VLOOKUP(ASY1,Register,7,FALSE))))</f>
        <v>#N/A</v>
      </c>
      <c r="ASY6" s="58"/>
      <c r="ASZ6" s="8"/>
      <c r="ATA6" s="57" t="e">
        <f>IF(ISBLANK(ATB1),"",IF(VLOOKUP(ATB1,Register,7,FALSE)=0,"",(VLOOKUP(ATB1,Register,7,FALSE))))</f>
        <v>#N/A</v>
      </c>
      <c r="ATB6" s="58"/>
      <c r="ATC6" s="8"/>
      <c r="ATD6" s="57" t="e">
        <f>IF(ISBLANK(ATE1),"",IF(VLOOKUP(ATE1,Register,7,FALSE)=0,"",(VLOOKUP(ATE1,Register,7,FALSE))))</f>
        <v>#N/A</v>
      </c>
      <c r="ATE6" s="58"/>
      <c r="ATF6" s="8"/>
      <c r="ATG6" s="57" t="e">
        <f>IF(ISBLANK(ATH1),"",IF(VLOOKUP(ATH1,Register,7,FALSE)=0,"",(VLOOKUP(ATH1,Register,7,FALSE))))</f>
        <v>#N/A</v>
      </c>
      <c r="ATH6" s="58"/>
      <c r="ATI6" s="8"/>
      <c r="ATJ6" s="57" t="e">
        <f>IF(ISBLANK(ATK1),"",IF(VLOOKUP(ATK1,Register,7,FALSE)=0,"",(VLOOKUP(ATK1,Register,7,FALSE))))</f>
        <v>#N/A</v>
      </c>
      <c r="ATK6" s="58"/>
      <c r="ATL6" s="8"/>
      <c r="ATM6" s="57" t="e">
        <f>IF(ISBLANK(ATN1),"",IF(VLOOKUP(ATN1,Register,7,FALSE)=0,"",(VLOOKUP(ATN1,Register,7,FALSE))))</f>
        <v>#N/A</v>
      </c>
      <c r="ATN6" s="58"/>
      <c r="ATO6" s="8"/>
      <c r="ATP6" s="57" t="e">
        <f>IF(ISBLANK(ATQ1),"",IF(VLOOKUP(ATQ1,Register,7,FALSE)=0,"",(VLOOKUP(ATQ1,Register,7,FALSE))))</f>
        <v>#N/A</v>
      </c>
      <c r="ATQ6" s="58"/>
      <c r="ATR6" s="8"/>
      <c r="ATS6" s="57" t="e">
        <f>IF(ISBLANK(ATT1),"",IF(VLOOKUP(ATT1,Register,7,FALSE)=0,"",(VLOOKUP(ATT1,Register,7,FALSE))))</f>
        <v>#N/A</v>
      </c>
      <c r="ATT6" s="58"/>
      <c r="ATU6" s="8"/>
      <c r="ATV6" s="57" t="e">
        <f>IF(ISBLANK(ATW1),"",IF(VLOOKUP(ATW1,Register,7,FALSE)=0,"",(VLOOKUP(ATW1,Register,7,FALSE))))</f>
        <v>#N/A</v>
      </c>
      <c r="ATW6" s="58"/>
      <c r="ATX6" s="8"/>
      <c r="ATY6" s="57" t="e">
        <f>IF(ISBLANK(ATZ1),"",IF(VLOOKUP(ATZ1,Register,7,FALSE)=0,"",(VLOOKUP(ATZ1,Register,7,FALSE))))</f>
        <v>#N/A</v>
      </c>
      <c r="ATZ6" s="58"/>
      <c r="AUA6" s="8"/>
      <c r="AUB6" s="57" t="e">
        <f>IF(ISBLANK(AUC1),"",IF(VLOOKUP(AUC1,Register,7,FALSE)=0,"",(VLOOKUP(AUC1,Register,7,FALSE))))</f>
        <v>#N/A</v>
      </c>
      <c r="AUC6" s="58"/>
      <c r="AUD6" s="8"/>
      <c r="AUE6" s="57" t="e">
        <f>IF(ISBLANK(AUF1),"",IF(VLOOKUP(AUF1,Register,7,FALSE)=0,"",(VLOOKUP(AUF1,Register,7,FALSE))))</f>
        <v>#N/A</v>
      </c>
      <c r="AUF6" s="58"/>
      <c r="AUG6" s="8"/>
      <c r="AUH6" s="57" t="e">
        <f>IF(ISBLANK(AUI1),"",IF(VLOOKUP(AUI1,Register,7,FALSE)=0,"",(VLOOKUP(AUI1,Register,7,FALSE))))</f>
        <v>#N/A</v>
      </c>
      <c r="AUI6" s="58"/>
      <c r="AUJ6" s="42"/>
      <c r="AUK6" s="36" t="e">
        <f>IF(ISBLANK(AUL1),"",IF(VLOOKUP(AUL1,Register,7,FALSE)=0,"",(VLOOKUP(AUL1,Register,7,FALSE))))</f>
        <v>#N/A</v>
      </c>
      <c r="AUL6" s="37"/>
      <c r="AUM6" s="42"/>
      <c r="AUN6" s="36" t="e">
        <f>IF(ISBLANK(AUO1),"",IF(VLOOKUP(AUO1,Register,7,FALSE)=0,"",(VLOOKUP(AUO1,Register,7,FALSE))))</f>
        <v>#N/A</v>
      </c>
      <c r="AUO6" s="37"/>
      <c r="AUP6" s="42"/>
      <c r="AUQ6" s="36" t="e">
        <f>IF(ISBLANK(AUR1),"",IF(VLOOKUP(AUR1,Register,7,FALSE)=0,"",(VLOOKUP(AUR1,Register,7,FALSE))))</f>
        <v>#N/A</v>
      </c>
      <c r="AUR6" s="37"/>
      <c r="AUS6" s="42"/>
      <c r="AUT6" s="36" t="e">
        <f>IF(ISBLANK(AUU1),"",IF(VLOOKUP(AUU1,Register,7,FALSE)=0,"",(VLOOKUP(AUU1,Register,7,FALSE))))</f>
        <v>#N/A</v>
      </c>
      <c r="AUU6" s="37"/>
      <c r="AUV6" s="42"/>
      <c r="AUW6" s="36" t="e">
        <f>IF(ISBLANK(AUX1),"",IF(VLOOKUP(AUX1,Register,7,FALSE)=0,"",(VLOOKUP(AUX1,Register,7,FALSE))))</f>
        <v>#N/A</v>
      </c>
      <c r="AUX6" s="37"/>
      <c r="AUY6" s="42"/>
      <c r="AUZ6" s="36" t="e">
        <f>IF(ISBLANK(AVA1),"",IF(VLOOKUP(AVA1,Register,7,FALSE)=0,"",(VLOOKUP(AVA1,Register,7,FALSE))))</f>
        <v>#N/A</v>
      </c>
      <c r="AVA6" s="37"/>
      <c r="AVB6" s="42"/>
      <c r="AVC6" s="36" t="e">
        <f>IF(ISBLANK(AVD1),"",IF(VLOOKUP(AVD1,Register,7,FALSE)=0,"",(VLOOKUP(AVD1,Register,7,FALSE))))</f>
        <v>#N/A</v>
      </c>
      <c r="AVD6" s="37"/>
      <c r="AVE6" s="42"/>
      <c r="AVF6" s="36" t="e">
        <f>IF(ISBLANK(AVG1),"",IF(VLOOKUP(AVG1,Register,7,FALSE)=0,"",(VLOOKUP(AVG1,Register,7,FALSE))))</f>
        <v>#N/A</v>
      </c>
      <c r="AVG6" s="37"/>
      <c r="AVH6" s="42"/>
      <c r="AVI6" s="70" t="e">
        <f>IF(ISBLANK(AVJ1),"",IF(VLOOKUP(AVJ1,Register,7,FALSE)=0,"",(VLOOKUP(AVJ1,Register,7,FALSE))))</f>
        <v>#N/A</v>
      </c>
      <c r="AVJ6" s="71"/>
      <c r="AVK6" s="8"/>
      <c r="AVL6" s="57" t="e">
        <f>IF(ISBLANK(AVM1),"",IF(VLOOKUP(AVM1,Register,7,FALSE)=0,"",(VLOOKUP(AVM1,Register,7,FALSE))))</f>
        <v>#N/A</v>
      </c>
      <c r="AVM6" s="58"/>
      <c r="AVN6" s="36"/>
      <c r="AVO6" s="36"/>
      <c r="AVP6" s="36"/>
      <c r="AVQ6" s="8"/>
      <c r="AVR6" s="36"/>
      <c r="AVS6" s="37"/>
      <c r="AVT6" s="8"/>
      <c r="AVU6" s="57"/>
      <c r="AVV6" s="58"/>
      <c r="AVW6" s="8"/>
      <c r="AVX6" s="57"/>
      <c r="AVY6" s="58"/>
      <c r="AVZ6" s="8"/>
      <c r="AWA6" s="57"/>
      <c r="AWB6" s="58"/>
      <c r="AWC6" s="8"/>
      <c r="AWD6" s="57"/>
      <c r="AWE6" s="58"/>
      <c r="AWF6" s="8"/>
      <c r="AWG6" s="57"/>
      <c r="AWH6" s="58"/>
      <c r="AWI6" s="8"/>
      <c r="AWJ6" s="57"/>
      <c r="AWK6" s="58"/>
      <c r="AWL6" s="8"/>
      <c r="AWM6" s="57"/>
      <c r="AWN6" s="58"/>
      <c r="AWO6" s="8"/>
      <c r="AWP6" s="57"/>
      <c r="AWQ6" s="58"/>
      <c r="AWR6" s="8"/>
      <c r="AWS6" s="57"/>
      <c r="AWT6" s="58"/>
      <c r="AWU6" s="8"/>
      <c r="AWV6" s="57"/>
      <c r="AWW6" s="58"/>
      <c r="AWX6" s="8"/>
      <c r="AWY6" s="57"/>
      <c r="AWZ6" s="58"/>
      <c r="AXA6" s="8"/>
      <c r="AXB6" s="57"/>
      <c r="AXC6" s="58"/>
      <c r="AXD6" s="8"/>
      <c r="AXE6" s="57"/>
      <c r="AXF6" s="58"/>
      <c r="AXG6" s="8"/>
      <c r="AXH6" s="57"/>
      <c r="AXI6" s="58"/>
      <c r="AXJ6" s="8"/>
      <c r="AXK6" s="57"/>
      <c r="AXL6" s="58"/>
      <c r="AXM6" s="8"/>
      <c r="AXN6" s="57"/>
      <c r="AXO6" s="58"/>
      <c r="AXP6" s="8"/>
      <c r="AXQ6" s="57"/>
      <c r="AXR6" s="58"/>
      <c r="AXS6" s="8"/>
      <c r="AXT6" s="57"/>
      <c r="AXU6" s="58"/>
      <c r="AXV6" s="8"/>
      <c r="AXW6" s="57"/>
      <c r="AXX6" s="58"/>
      <c r="AXY6" s="8"/>
      <c r="AXZ6" s="57"/>
      <c r="AYA6" s="58"/>
      <c r="AYB6" s="8"/>
      <c r="AYC6" s="57"/>
      <c r="AYD6" s="58"/>
      <c r="AYE6" s="8"/>
      <c r="AYF6" s="57"/>
      <c r="AYG6" s="58"/>
      <c r="AYH6" s="8"/>
      <c r="AYI6" s="57"/>
      <c r="AYJ6" s="58"/>
      <c r="AYK6" s="8"/>
      <c r="AYL6" s="57"/>
      <c r="AYM6" s="58"/>
      <c r="AYN6" s="8"/>
      <c r="AYO6" s="57"/>
      <c r="AYP6" s="58"/>
      <c r="AYQ6" s="8"/>
      <c r="AYR6" s="57"/>
      <c r="AYS6" s="58"/>
      <c r="AYT6" s="8"/>
      <c r="AYU6" s="57"/>
      <c r="AYV6" s="58"/>
      <c r="AYW6" s="8"/>
      <c r="AYX6" s="57"/>
      <c r="AYY6" s="58"/>
      <c r="AYZ6" s="8"/>
      <c r="AZA6" s="57"/>
      <c r="AZB6" s="58"/>
      <c r="AZC6" s="8"/>
      <c r="AZD6" s="57"/>
      <c r="AZE6" s="58"/>
      <c r="AZF6" s="8"/>
      <c r="AZG6" s="57"/>
      <c r="AZH6" s="58"/>
      <c r="AZI6" s="8"/>
      <c r="AZJ6" s="57"/>
      <c r="AZK6" s="58"/>
      <c r="AZL6" s="8"/>
      <c r="AZM6" s="57"/>
      <c r="AZN6" s="58"/>
      <c r="AZO6" s="8"/>
      <c r="AZP6" s="57"/>
      <c r="AZQ6" s="58"/>
      <c r="AZR6" s="8"/>
      <c r="AZS6" s="57"/>
      <c r="AZT6" s="58"/>
      <c r="AZU6" s="8"/>
      <c r="AZV6" s="57"/>
      <c r="AZW6" s="58"/>
      <c r="AZX6" s="8"/>
      <c r="AZY6" s="57"/>
      <c r="AZZ6" s="58"/>
      <c r="BAA6" s="8"/>
      <c r="BAB6" s="57"/>
      <c r="BAC6" s="58"/>
      <c r="BAD6" s="8"/>
      <c r="BAE6" s="57"/>
      <c r="BAF6" s="58"/>
      <c r="BAG6" s="8"/>
      <c r="BAH6" s="57"/>
      <c r="BAI6" s="58"/>
      <c r="BAJ6" s="8"/>
      <c r="BAK6" s="57"/>
      <c r="BAL6" s="58"/>
      <c r="BAM6" s="8"/>
      <c r="BAN6" s="57"/>
      <c r="BAO6" s="58"/>
      <c r="BAP6" s="8"/>
      <c r="BAQ6" s="57"/>
      <c r="BAR6" s="58"/>
      <c r="BAS6" s="8"/>
      <c r="BAT6" s="57"/>
      <c r="BAU6" s="58"/>
      <c r="BAV6" s="8"/>
      <c r="BAW6" s="57"/>
      <c r="BAX6" s="58"/>
      <c r="BAY6" s="8"/>
      <c r="BAZ6" s="57"/>
      <c r="BBA6" s="58"/>
      <c r="BBB6" s="8"/>
      <c r="BBC6" s="57"/>
      <c r="BBD6" s="58"/>
      <c r="BBE6" s="8"/>
      <c r="BBF6" s="57"/>
      <c r="BBG6" s="58"/>
      <c r="BBH6" s="8"/>
      <c r="BBI6" s="57"/>
      <c r="BBJ6" s="58"/>
      <c r="BBK6" s="8"/>
      <c r="BBL6" s="57"/>
      <c r="BBM6" s="58"/>
      <c r="BBN6" s="8"/>
      <c r="BBO6" s="57"/>
      <c r="BBP6" s="58"/>
      <c r="BBQ6" s="8"/>
      <c r="BBR6" s="57"/>
      <c r="BBS6" s="58"/>
      <c r="BBT6" s="8"/>
      <c r="BBU6" s="57"/>
      <c r="BBV6" s="58"/>
      <c r="BBW6" s="8"/>
      <c r="BBX6" s="57"/>
      <c r="BBY6" s="58"/>
      <c r="BBZ6" s="8"/>
      <c r="BCA6" s="57"/>
      <c r="BCB6" s="58"/>
      <c r="BCC6" s="8"/>
      <c r="BCD6" s="57"/>
      <c r="BCE6" s="58"/>
      <c r="BCF6" s="8"/>
      <c r="BCG6" s="57"/>
      <c r="BCH6" s="58"/>
      <c r="BCI6" s="8"/>
      <c r="BCJ6" s="57"/>
      <c r="BCK6" s="58"/>
      <c r="BCL6" s="8"/>
      <c r="BCM6" s="57"/>
      <c r="BCN6" s="58"/>
      <c r="BCO6" s="8"/>
      <c r="BCP6" s="57"/>
      <c r="BCQ6" s="58"/>
      <c r="BCR6" s="8"/>
      <c r="BCS6" s="57"/>
      <c r="BCT6" s="58"/>
      <c r="BCU6" s="8"/>
      <c r="BCV6" s="57"/>
      <c r="BCW6" s="58"/>
      <c r="BCX6" s="8"/>
      <c r="BCY6" s="57"/>
      <c r="BCZ6" s="58"/>
      <c r="BDA6" s="8"/>
      <c r="BDB6" s="57"/>
      <c r="BDC6" s="58"/>
      <c r="BDD6" s="8"/>
      <c r="BDE6" s="57"/>
      <c r="BDF6" s="58"/>
      <c r="BDG6" s="8"/>
      <c r="BDH6" s="57"/>
      <c r="BDI6" s="58"/>
      <c r="BDJ6" s="8"/>
      <c r="BDK6" s="57"/>
      <c r="BDL6" s="58"/>
      <c r="BDM6" s="8"/>
      <c r="BDN6" s="57"/>
      <c r="BDO6" s="58"/>
      <c r="BDP6" s="8"/>
      <c r="BDQ6" s="57"/>
      <c r="BDR6" s="58"/>
      <c r="BDS6" s="8"/>
      <c r="BDT6" s="57"/>
      <c r="BDU6" s="58"/>
      <c r="BDV6" s="8"/>
      <c r="BDW6" s="57"/>
      <c r="BDX6" s="58"/>
      <c r="BDY6" s="8"/>
      <c r="BDZ6" s="57"/>
      <c r="BEA6" s="58"/>
      <c r="BEB6" s="8"/>
      <c r="BEC6" s="57"/>
      <c r="BED6" s="58"/>
      <c r="BEE6" s="8"/>
      <c r="BEF6" s="57"/>
      <c r="BEG6" s="58"/>
      <c r="BEH6" s="8"/>
      <c r="BEI6" s="57"/>
      <c r="BEJ6" s="58"/>
      <c r="BEK6" s="8"/>
      <c r="BEL6" s="57"/>
      <c r="BEM6" s="58"/>
      <c r="BEN6" s="8"/>
      <c r="BEO6" s="57"/>
      <c r="BEP6" s="58"/>
      <c r="BEQ6" s="8"/>
      <c r="BER6" s="57"/>
      <c r="BES6" s="58"/>
      <c r="BET6" s="8"/>
      <c r="BEU6" s="57"/>
      <c r="BEV6" s="58"/>
      <c r="BEW6" s="8"/>
      <c r="BEX6" s="57"/>
      <c r="BEY6" s="58"/>
      <c r="BEZ6" s="8"/>
      <c r="BFA6" s="57"/>
      <c r="BFB6" s="58"/>
      <c r="BFC6" s="8"/>
      <c r="BFD6" s="57"/>
      <c r="BFE6" s="58"/>
      <c r="BFF6" s="8"/>
      <c r="BFG6" s="57"/>
      <c r="BFH6" s="58"/>
      <c r="BFI6" s="8"/>
      <c r="BFJ6" s="57"/>
      <c r="BFK6" s="58"/>
      <c r="BFL6" s="8"/>
      <c r="BFM6" s="57"/>
      <c r="BFN6" s="58"/>
      <c r="BFO6" s="8"/>
      <c r="BFP6" s="57"/>
      <c r="BFQ6" s="58"/>
      <c r="BFR6" s="8"/>
      <c r="BFS6" s="57"/>
      <c r="BFT6" s="58"/>
      <c r="BFU6" s="8"/>
      <c r="BFV6" s="57"/>
      <c r="BFW6" s="58"/>
      <c r="BFX6" s="8"/>
      <c r="BFY6" s="57"/>
      <c r="BFZ6" s="58"/>
      <c r="BGA6" s="8"/>
      <c r="BGB6" s="57"/>
      <c r="BGC6" s="58"/>
      <c r="BGD6" s="8"/>
      <c r="BGE6" s="57"/>
      <c r="BGF6" s="58"/>
      <c r="BGG6" s="8"/>
      <c r="BGH6" s="57"/>
      <c r="BGI6" s="58"/>
      <c r="BGJ6" s="8"/>
      <c r="BGK6" s="57"/>
      <c r="BGL6" s="58"/>
      <c r="BGM6" s="8"/>
      <c r="BGN6" s="57"/>
      <c r="BGO6" s="58"/>
      <c r="BGP6" s="8"/>
      <c r="BGQ6" s="57"/>
      <c r="BGR6" s="58"/>
      <c r="BGS6" s="8"/>
      <c r="BGT6" s="57"/>
      <c r="BGU6" s="58"/>
      <c r="BGV6" s="8"/>
      <c r="BGW6" s="57"/>
      <c r="BGX6" s="58"/>
      <c r="BGY6" s="8"/>
      <c r="BGZ6" s="57"/>
      <c r="BHA6" s="58"/>
      <c r="BHB6" s="8"/>
      <c r="BHC6" s="57"/>
      <c r="BHD6" s="58"/>
      <c r="BHE6" s="8"/>
      <c r="BHF6" s="57"/>
      <c r="BHG6" s="58"/>
      <c r="BHH6" s="8"/>
      <c r="BHI6" s="57"/>
      <c r="BHJ6" s="58"/>
      <c r="BHK6" s="8"/>
      <c r="BHL6" s="57"/>
      <c r="BHM6" s="58"/>
      <c r="BHN6" s="8"/>
      <c r="BHO6" s="57"/>
      <c r="BHP6" s="58"/>
      <c r="BHQ6" s="8"/>
      <c r="BHR6" s="57"/>
      <c r="BHS6" s="58"/>
      <c r="BHT6" s="8"/>
      <c r="BHU6" s="57"/>
      <c r="BHV6" s="58"/>
      <c r="BHW6" s="8"/>
      <c r="BHX6" s="57"/>
      <c r="BHY6" s="58"/>
      <c r="BHZ6" s="8"/>
      <c r="BIA6" s="57"/>
      <c r="BIB6" s="58"/>
      <c r="BIC6" s="8"/>
      <c r="BID6" s="57"/>
      <c r="BIE6" s="58"/>
      <c r="BIF6" s="8"/>
      <c r="BIG6" s="57"/>
      <c r="BIH6" s="58"/>
      <c r="BII6" s="8"/>
      <c r="BIJ6" s="57"/>
      <c r="BIK6" s="58"/>
      <c r="BIL6" s="8"/>
      <c r="BIM6" s="57"/>
      <c r="BIN6" s="58"/>
      <c r="BIO6" s="8"/>
      <c r="BIP6" s="57"/>
      <c r="BIQ6" s="58"/>
      <c r="BIR6" s="8"/>
      <c r="BIS6" s="57"/>
      <c r="BIT6" s="58"/>
      <c r="BIU6" s="8"/>
      <c r="BIV6" s="57"/>
      <c r="BIW6" s="58"/>
      <c r="BIX6" s="8"/>
      <c r="BIY6" s="57"/>
      <c r="BIZ6" s="58"/>
      <c r="BJA6" s="8"/>
      <c r="BJB6" s="57"/>
      <c r="BJC6" s="58"/>
      <c r="BJD6" s="8"/>
      <c r="BJE6" s="57"/>
      <c r="BJF6" s="58"/>
      <c r="BJG6" s="8"/>
      <c r="BJH6" s="57"/>
      <c r="BJI6" s="58"/>
      <c r="BJJ6" s="8"/>
      <c r="BJK6" s="57"/>
      <c r="BJL6" s="58"/>
      <c r="BJM6" s="8"/>
      <c r="BJN6" s="57"/>
      <c r="BJO6" s="58"/>
      <c r="BJP6" s="8"/>
      <c r="BJQ6" s="57"/>
      <c r="BJR6" s="58"/>
      <c r="BJS6" s="8"/>
      <c r="BJT6" s="57"/>
      <c r="BJU6" s="58"/>
      <c r="BJV6" s="8"/>
      <c r="BJW6" s="57"/>
      <c r="BJX6" s="58"/>
      <c r="BJY6" s="8"/>
      <c r="BJZ6" s="57"/>
      <c r="BKA6" s="58"/>
      <c r="BKB6" s="8"/>
      <c r="BKC6" s="57"/>
      <c r="BKD6" s="58"/>
      <c r="BKE6" s="8"/>
      <c r="BKF6" s="57"/>
      <c r="BKG6" s="58"/>
      <c r="BKH6" s="8"/>
      <c r="BKI6" s="57"/>
      <c r="BKJ6" s="58"/>
      <c r="BKK6" s="8"/>
      <c r="BKL6" s="57"/>
      <c r="BKM6" s="58"/>
      <c r="BKN6" s="8"/>
      <c r="BKO6" s="57"/>
      <c r="BKP6" s="58"/>
      <c r="BKQ6" s="8"/>
      <c r="BKR6" s="57"/>
      <c r="BKS6" s="58"/>
      <c r="BKT6" s="8"/>
      <c r="BKU6" s="57"/>
      <c r="BKV6" s="58"/>
      <c r="BKW6" s="8"/>
      <c r="BKX6" s="57"/>
      <c r="BKY6" s="58"/>
      <c r="BKZ6" s="8"/>
      <c r="BLA6" s="57"/>
      <c r="BLB6" s="58"/>
      <c r="BLC6" s="8"/>
      <c r="BLD6" s="57"/>
      <c r="BLE6" s="58"/>
      <c r="BLF6" s="8"/>
      <c r="BLG6" s="57"/>
      <c r="BLH6" s="58"/>
      <c r="BLI6" s="8"/>
      <c r="BLJ6" s="57"/>
      <c r="BLK6" s="58"/>
      <c r="BLL6" s="8"/>
      <c r="BLM6" s="57"/>
      <c r="BLN6" s="58"/>
      <c r="BLO6" s="8"/>
      <c r="BLP6" s="57"/>
      <c r="BLQ6" s="58"/>
      <c r="BLR6" s="8"/>
      <c r="BLS6" s="57"/>
      <c r="BLT6" s="58"/>
      <c r="BLU6" s="8"/>
      <c r="BLV6" s="57"/>
      <c r="BLW6" s="58"/>
      <c r="BLX6" s="8"/>
      <c r="BLY6" s="57"/>
      <c r="BLZ6" s="58"/>
      <c r="BMA6" s="8"/>
      <c r="BMB6" s="57"/>
      <c r="BMC6" s="58"/>
      <c r="BMD6" s="8"/>
      <c r="BME6" s="57"/>
      <c r="BMF6" s="58"/>
      <c r="BMG6" s="8"/>
      <c r="BMH6" s="57"/>
      <c r="BMI6" s="58"/>
      <c r="BMJ6" s="8"/>
      <c r="BMK6" s="57"/>
      <c r="BML6" s="58"/>
      <c r="BMM6" s="8"/>
      <c r="BMN6" s="57"/>
      <c r="BMO6" s="58"/>
      <c r="BMP6" s="8"/>
      <c r="BMQ6" s="57"/>
      <c r="BMR6" s="58"/>
      <c r="BMS6" s="8"/>
      <c r="BMT6" s="57"/>
      <c r="BMU6" s="58"/>
      <c r="BMV6" s="8"/>
      <c r="BMW6" s="57"/>
      <c r="BMX6" s="58"/>
      <c r="BMY6" s="8"/>
      <c r="BMZ6" s="57"/>
      <c r="BNA6" s="58"/>
      <c r="BNB6" s="8"/>
      <c r="BNC6" s="57"/>
      <c r="BND6" s="58"/>
      <c r="BNE6" s="8"/>
      <c r="BNF6" s="57"/>
      <c r="BNG6" s="58"/>
      <c r="BNH6" s="8"/>
      <c r="BNI6" s="57"/>
      <c r="BNJ6" s="58"/>
      <c r="BNK6" s="8"/>
      <c r="BNL6" s="57"/>
      <c r="BNM6" s="58"/>
      <c r="BNN6" s="8"/>
      <c r="BNO6" s="57"/>
      <c r="BNP6" s="58"/>
      <c r="BNQ6" s="8"/>
      <c r="BNR6" s="57"/>
      <c r="BNS6" s="58"/>
      <c r="BNT6" s="8"/>
      <c r="BNU6" s="57"/>
      <c r="BNV6" s="58"/>
      <c r="BNW6" s="8"/>
      <c r="BNX6" s="57"/>
      <c r="BNY6" s="58"/>
      <c r="BNZ6" s="8"/>
      <c r="BOA6" s="57"/>
      <c r="BOB6" s="58"/>
      <c r="BOC6" s="8"/>
      <c r="BOD6" s="57"/>
      <c r="BOE6" s="58"/>
      <c r="BOF6" s="8"/>
      <c r="BOG6" s="57"/>
      <c r="BOH6" s="58"/>
      <c r="BOI6" s="8"/>
      <c r="BOJ6" s="57"/>
      <c r="BOK6" s="58"/>
      <c r="BOL6" s="8"/>
      <c r="BOM6" s="57"/>
      <c r="BON6" s="58"/>
      <c r="BOO6" s="8"/>
      <c r="BOP6" s="57"/>
      <c r="BOQ6" s="58"/>
      <c r="BOR6" s="8"/>
      <c r="BOS6" s="57"/>
      <c r="BOT6" s="58"/>
      <c r="BOU6" s="8"/>
      <c r="BOV6" s="57"/>
      <c r="BOW6" s="58"/>
      <c r="BOX6" s="8"/>
      <c r="BOY6" s="57"/>
      <c r="BOZ6" s="58"/>
      <c r="BPA6" s="8"/>
      <c r="BPB6" s="57"/>
      <c r="BPC6" s="58"/>
      <c r="BPD6" s="8"/>
      <c r="BPE6" s="57"/>
      <c r="BPF6" s="58"/>
      <c r="BPG6" s="8"/>
      <c r="BPH6" s="57"/>
      <c r="BPI6" s="58"/>
      <c r="BPJ6" s="8"/>
      <c r="BPK6" s="57"/>
      <c r="BPL6" s="58"/>
      <c r="BPM6" s="8"/>
      <c r="BPN6" s="57"/>
      <c r="BPO6" s="58"/>
      <c r="BPP6" s="8"/>
      <c r="BPQ6" s="57"/>
      <c r="BPR6" s="58"/>
      <c r="BPS6" s="8"/>
      <c r="BPT6" s="57"/>
      <c r="BPU6" s="58"/>
      <c r="BPV6" s="8"/>
      <c r="BPW6" s="57"/>
      <c r="BPX6" s="58"/>
      <c r="BPY6" s="8"/>
      <c r="BPZ6" s="57"/>
      <c r="BQA6" s="58"/>
      <c r="BQB6" s="8"/>
      <c r="BQC6" s="57"/>
      <c r="BQD6" s="58"/>
      <c r="BQE6" s="8"/>
      <c r="BQF6" s="57"/>
      <c r="BQG6" s="58"/>
      <c r="BQH6" s="8"/>
      <c r="BQI6" s="57"/>
      <c r="BQJ6" s="58"/>
      <c r="BQK6" s="8"/>
      <c r="BQL6" s="57"/>
      <c r="BQM6" s="58"/>
      <c r="BQN6" s="8"/>
      <c r="BQO6" s="57"/>
      <c r="BQP6" s="58"/>
      <c r="BQQ6" s="8"/>
      <c r="BQR6" s="57"/>
      <c r="BQS6" s="58"/>
      <c r="BQT6" s="8"/>
      <c r="BQU6" s="57"/>
      <c r="BQV6" s="58"/>
      <c r="BQW6" s="8"/>
      <c r="BQX6" s="57"/>
      <c r="BQY6" s="58"/>
      <c r="BQZ6" s="8"/>
      <c r="BRA6" s="57"/>
      <c r="BRB6" s="58"/>
      <c r="BRC6" s="8"/>
      <c r="BRD6" s="57"/>
      <c r="BRE6" s="58"/>
      <c r="BRF6" s="8"/>
      <c r="BRG6" s="57"/>
      <c r="BRH6" s="58"/>
      <c r="BRI6" s="8"/>
      <c r="BRJ6" s="57"/>
      <c r="BRK6" s="58"/>
      <c r="BRL6" s="8"/>
      <c r="BRM6" s="57"/>
      <c r="BRN6" s="58"/>
      <c r="BRO6" s="8"/>
      <c r="BRP6" s="57"/>
      <c r="BRQ6" s="58"/>
      <c r="BRR6" s="8"/>
      <c r="BRS6" s="57"/>
      <c r="BRT6" s="58"/>
      <c r="BRU6" s="8"/>
      <c r="BRV6" s="57"/>
      <c r="BRW6" s="58"/>
      <c r="BRX6" s="8"/>
      <c r="BRY6" s="57"/>
      <c r="BRZ6" s="58"/>
      <c r="BSA6" s="8"/>
      <c r="BSB6" s="57"/>
      <c r="BSC6" s="58"/>
      <c r="BSD6" s="8"/>
      <c r="BSE6" s="57"/>
      <c r="BSF6" s="58"/>
      <c r="BSG6" s="8"/>
      <c r="BSH6" s="57"/>
      <c r="BSI6" s="58"/>
      <c r="BSJ6" s="8"/>
      <c r="BSK6" s="57"/>
      <c r="BSL6" s="58"/>
      <c r="BSM6" s="8"/>
      <c r="BSN6" s="57"/>
      <c r="BSO6" s="58"/>
      <c r="BSP6" s="8"/>
      <c r="BSQ6" s="57"/>
      <c r="BSR6" s="58"/>
      <c r="BSS6" s="8"/>
      <c r="BST6" s="57"/>
      <c r="BSU6" s="58"/>
      <c r="BSV6" s="8"/>
      <c r="BSW6" s="57"/>
      <c r="BSX6" s="58"/>
      <c r="BSY6" s="8"/>
      <c r="BSZ6" s="57"/>
      <c r="BTA6" s="58"/>
      <c r="BTB6" s="8"/>
      <c r="BTC6" s="57"/>
      <c r="BTD6" s="58"/>
      <c r="BTE6" s="8"/>
      <c r="BTF6" s="57"/>
      <c r="BTG6" s="58"/>
      <c r="BTH6" s="8"/>
      <c r="BTI6" s="57"/>
      <c r="BTJ6" s="58"/>
      <c r="BTK6" s="8"/>
      <c r="BTL6" s="57"/>
      <c r="BTM6" s="58"/>
      <c r="BTN6" s="8"/>
      <c r="BTO6" s="57"/>
      <c r="BTP6" s="58"/>
      <c r="BTQ6" s="8"/>
      <c r="BTR6" s="57"/>
      <c r="BTS6" s="58"/>
      <c r="BTT6" s="8"/>
      <c r="BTU6" s="57"/>
      <c r="BTV6" s="58"/>
      <c r="BTW6" s="8"/>
      <c r="BTX6" s="57"/>
      <c r="BTY6" s="58"/>
      <c r="BTZ6" s="8"/>
      <c r="BUA6" s="57"/>
      <c r="BUB6" s="58"/>
      <c r="BUC6" s="8"/>
      <c r="BUD6" s="57"/>
      <c r="BUE6" s="58"/>
      <c r="BUF6" s="8"/>
      <c r="BUG6" s="57"/>
      <c r="BUH6" s="58"/>
      <c r="BUI6" s="8"/>
      <c r="BUJ6" s="57"/>
      <c r="BUK6" s="58"/>
      <c r="BUL6" s="8"/>
      <c r="BUM6" s="57"/>
      <c r="BUN6" s="58"/>
      <c r="BUO6" s="8"/>
      <c r="BUP6" s="57"/>
      <c r="BUQ6" s="58"/>
      <c r="BUR6" s="8"/>
      <c r="BUS6" s="57"/>
      <c r="BUT6" s="58"/>
      <c r="BUU6" s="8"/>
      <c r="BUV6" s="57"/>
      <c r="BUW6" s="58"/>
      <c r="BUX6" s="8"/>
      <c r="BUY6" s="57"/>
      <c r="BUZ6" s="58"/>
      <c r="BVA6" s="8"/>
      <c r="BVB6" s="57"/>
      <c r="BVC6" s="58"/>
      <c r="BVD6" s="8"/>
      <c r="BVE6" s="57"/>
      <c r="BVF6" s="58"/>
      <c r="BVG6" s="8"/>
      <c r="BVH6" s="57"/>
      <c r="BVI6" s="58"/>
      <c r="BVJ6" s="8"/>
      <c r="BVK6" s="57"/>
      <c r="BVL6" s="58"/>
      <c r="BVM6" s="8"/>
      <c r="BVN6" s="57"/>
      <c r="BVO6" s="58"/>
      <c r="BVP6" s="8"/>
      <c r="BVQ6" s="57"/>
      <c r="BVR6" s="58"/>
      <c r="BVS6" s="8"/>
      <c r="BVT6" s="57"/>
      <c r="BVU6" s="58"/>
      <c r="BVV6" s="8"/>
      <c r="BVW6" s="57"/>
      <c r="BVX6" s="58"/>
      <c r="BVY6" s="8"/>
      <c r="BVZ6" s="57"/>
      <c r="BWA6" s="58"/>
      <c r="BWB6" s="8"/>
      <c r="BWC6" s="57"/>
      <c r="BWD6" s="58"/>
      <c r="BWE6" s="8"/>
      <c r="BWF6" s="57"/>
      <c r="BWG6" s="58"/>
      <c r="BWH6" s="8"/>
      <c r="BWI6" s="57"/>
      <c r="BWJ6" s="58"/>
      <c r="BWK6" s="8"/>
      <c r="BWL6" s="57"/>
      <c r="BWM6" s="58"/>
      <c r="BWN6" s="8"/>
      <c r="BWO6" s="57"/>
      <c r="BWP6" s="58"/>
      <c r="BWQ6" s="8"/>
      <c r="BWR6" s="57"/>
      <c r="BWS6" s="58"/>
      <c r="BWT6" s="8"/>
      <c r="BWU6" s="57"/>
      <c r="BWV6" s="58"/>
      <c r="BWW6" s="8"/>
      <c r="BWX6" s="57"/>
      <c r="BWY6" s="58"/>
      <c r="BWZ6" s="8"/>
      <c r="BXA6" s="57"/>
      <c r="BXB6" s="58"/>
      <c r="BXC6" s="8"/>
      <c r="BXD6" s="57"/>
      <c r="BXE6" s="58"/>
      <c r="BXF6" s="8"/>
      <c r="BXG6" s="57"/>
      <c r="BXH6" s="58"/>
      <c r="BXI6" s="8"/>
      <c r="BXJ6" s="57"/>
      <c r="BXK6" s="58"/>
      <c r="BXL6" s="8"/>
      <c r="BXM6" s="57"/>
      <c r="BXN6" s="58"/>
      <c r="BXO6" s="8"/>
      <c r="BXP6" s="57"/>
      <c r="BXQ6" s="58"/>
      <c r="BXR6" s="8"/>
      <c r="BXS6" s="57"/>
      <c r="BXT6" s="58"/>
      <c r="BXU6" s="8"/>
      <c r="BXV6" s="57"/>
      <c r="BXW6" s="58"/>
      <c r="BXX6" s="8"/>
      <c r="BXY6" s="57"/>
      <c r="BXZ6" s="58"/>
      <c r="BYA6" s="8"/>
      <c r="BYB6" s="57"/>
      <c r="BYC6" s="58"/>
      <c r="BYD6" s="8"/>
      <c r="BYE6" s="57"/>
      <c r="BYF6" s="58"/>
      <c r="BYG6" s="8"/>
      <c r="BYH6" s="57"/>
      <c r="BYI6" s="58"/>
      <c r="BYJ6" s="8"/>
      <c r="BYK6" s="57"/>
      <c r="BYL6" s="58"/>
      <c r="BYM6" s="8"/>
      <c r="BYN6" s="57"/>
      <c r="BYO6" s="58"/>
      <c r="BYP6" s="8"/>
      <c r="BYQ6" s="57"/>
      <c r="BYR6" s="58"/>
      <c r="BYS6" s="8"/>
      <c r="BYT6" s="57"/>
      <c r="BYU6" s="58"/>
      <c r="BYV6" s="8"/>
      <c r="BYW6" s="57"/>
      <c r="BYX6" s="58"/>
      <c r="BYY6" s="8"/>
      <c r="BYZ6" s="57"/>
      <c r="BZA6" s="58"/>
      <c r="BZB6" s="8"/>
      <c r="BZC6" s="57"/>
      <c r="BZD6" s="58"/>
      <c r="BZE6" s="8"/>
      <c r="BZF6" s="57"/>
      <c r="BZG6" s="58"/>
      <c r="BZH6" s="8"/>
      <c r="BZI6" s="57"/>
      <c r="BZJ6" s="58"/>
      <c r="BZK6" s="8"/>
      <c r="BZL6" s="57"/>
      <c r="BZM6" s="58"/>
      <c r="BZN6" s="8"/>
      <c r="BZO6" s="57"/>
      <c r="BZP6" s="58"/>
      <c r="BZQ6" s="8"/>
      <c r="BZR6" s="57"/>
      <c r="BZS6" s="58"/>
      <c r="BZT6" s="8"/>
      <c r="BZU6" s="57"/>
      <c r="BZV6" s="58"/>
      <c r="BZW6" s="8"/>
      <c r="BZX6" s="57"/>
      <c r="BZY6" s="58"/>
      <c r="BZZ6" s="8"/>
      <c r="CAA6" s="57"/>
      <c r="CAB6" s="58"/>
      <c r="CAC6" s="8"/>
      <c r="CAD6" s="57"/>
      <c r="CAE6" s="58"/>
      <c r="CAF6" s="8"/>
      <c r="CAG6" s="57"/>
      <c r="CAH6" s="58"/>
      <c r="CAI6" s="8"/>
      <c r="CAJ6" s="57"/>
      <c r="CAK6" s="58"/>
      <c r="CAL6" s="8"/>
      <c r="CAM6" s="57"/>
      <c r="CAN6" s="58"/>
      <c r="CAO6" s="8"/>
      <c r="CAP6" s="57"/>
      <c r="CAQ6" s="58"/>
      <c r="CAR6" s="8"/>
      <c r="CAS6" s="57"/>
      <c r="CAT6" s="58"/>
      <c r="CAU6" s="8"/>
      <c r="CAV6" s="57"/>
      <c r="CAW6" s="58"/>
      <c r="CAX6" s="8"/>
      <c r="CAY6" s="57"/>
      <c r="CAZ6" s="58"/>
      <c r="CBA6" s="8"/>
      <c r="CBB6" s="57"/>
      <c r="CBC6" s="58"/>
      <c r="CBD6" s="8"/>
      <c r="CBE6" s="57"/>
      <c r="CBF6" s="58"/>
      <c r="CBG6" s="8"/>
      <c r="CBH6" s="57"/>
      <c r="CBI6" s="58"/>
      <c r="CBJ6" s="8"/>
      <c r="CBK6" s="57"/>
      <c r="CBL6" s="58"/>
      <c r="CBM6" s="8"/>
      <c r="CBN6" s="57"/>
      <c r="CBO6" s="58"/>
      <c r="CBP6" s="8"/>
      <c r="CBQ6" s="57"/>
      <c r="CBR6" s="58"/>
      <c r="CBS6" s="8"/>
      <c r="CBT6" s="57"/>
      <c r="CBU6" s="58"/>
      <c r="CBV6" s="8"/>
      <c r="CBW6" s="57"/>
      <c r="CBX6" s="58"/>
      <c r="CBY6" s="8"/>
      <c r="CBZ6" s="57"/>
      <c r="CCA6" s="58"/>
      <c r="CCB6" s="8"/>
      <c r="CCC6" s="57"/>
      <c r="CCD6" s="58"/>
      <c r="CCE6" s="8"/>
      <c r="CCF6" s="57"/>
      <c r="CCG6" s="58"/>
      <c r="CCH6" s="8"/>
      <c r="CCI6" s="57"/>
      <c r="CCJ6" s="58"/>
      <c r="CCK6" s="8"/>
      <c r="CCL6" s="57"/>
      <c r="CCM6" s="58"/>
      <c r="CCN6" s="8"/>
      <c r="CCO6" s="57"/>
      <c r="CCP6" s="58"/>
      <c r="CCQ6" s="8"/>
      <c r="CCR6" s="57"/>
      <c r="CCS6" s="58"/>
      <c r="CCT6" s="8"/>
      <c r="CCU6" s="57"/>
      <c r="CCV6" s="58"/>
      <c r="CCW6" s="8"/>
      <c r="CCX6" s="57"/>
      <c r="CCY6" s="58"/>
      <c r="CCZ6" s="8"/>
      <c r="CDA6" s="57"/>
      <c r="CDB6" s="58"/>
      <c r="CDC6" s="8"/>
      <c r="CDD6" s="57"/>
      <c r="CDE6" s="58"/>
      <c r="CDF6" s="8"/>
      <c r="CDG6" s="57"/>
      <c r="CDH6" s="58"/>
      <c r="CDI6" s="8"/>
      <c r="CDJ6" s="57"/>
      <c r="CDK6" s="58"/>
      <c r="CDL6" s="8"/>
      <c r="CDM6" s="57"/>
      <c r="CDN6" s="58"/>
      <c r="CDO6" s="8"/>
      <c r="CDP6" s="57"/>
      <c r="CDQ6" s="58"/>
      <c r="CDR6" s="8"/>
      <c r="CDS6" s="57"/>
      <c r="CDT6" s="58"/>
      <c r="CDU6" s="8"/>
      <c r="CDV6" s="57"/>
      <c r="CDW6" s="58"/>
      <c r="CDX6" s="8"/>
      <c r="CDY6" s="57"/>
      <c r="CDZ6" s="58"/>
      <c r="CEA6" s="8"/>
      <c r="CEB6" s="57"/>
      <c r="CEC6" s="58"/>
      <c r="CED6" s="8"/>
      <c r="CEE6" s="57"/>
      <c r="CEF6" s="58"/>
      <c r="CEG6" s="8"/>
      <c r="CEH6" s="57"/>
      <c r="CEI6" s="58"/>
      <c r="CEJ6" s="8"/>
      <c r="CEK6" s="57"/>
      <c r="CEL6" s="58"/>
      <c r="CEM6" s="8"/>
      <c r="CEN6" s="57"/>
      <c r="CEO6" s="58"/>
      <c r="CEP6" s="8"/>
      <c r="CEQ6" s="57"/>
      <c r="CER6" s="58"/>
      <c r="CES6" s="8"/>
      <c r="CET6" s="57"/>
      <c r="CEU6" s="58"/>
      <c r="CEV6" s="8"/>
      <c r="CEW6" s="57"/>
      <c r="CEX6" s="58"/>
      <c r="CEY6" s="8"/>
      <c r="CEZ6" s="57"/>
      <c r="CFA6" s="58"/>
      <c r="CFB6" s="8"/>
      <c r="CFC6" s="57"/>
      <c r="CFD6" s="58"/>
      <c r="CFE6" s="8"/>
      <c r="CFF6" s="57"/>
      <c r="CFG6" s="58"/>
      <c r="CFH6" s="8"/>
      <c r="CFI6" s="57"/>
      <c r="CFJ6" s="58"/>
      <c r="CFK6" s="8"/>
      <c r="CFL6" s="57"/>
      <c r="CFM6" s="58"/>
      <c r="CFN6" s="8"/>
      <c r="CFO6" s="57"/>
      <c r="CFP6" s="58"/>
      <c r="CFQ6" s="8"/>
      <c r="CFR6" s="57"/>
      <c r="CFS6" s="58"/>
      <c r="CFT6" s="8"/>
      <c r="CFU6" s="57"/>
      <c r="CFV6" s="58"/>
      <c r="CFW6" s="8"/>
      <c r="CFX6" s="57"/>
      <c r="CFY6" s="58"/>
      <c r="CFZ6" s="8"/>
      <c r="CGA6" s="57"/>
      <c r="CGB6" s="58"/>
      <c r="CGC6" s="8"/>
      <c r="CGD6" s="57"/>
      <c r="CGE6" s="58"/>
      <c r="CGF6" s="8"/>
      <c r="CGG6" s="57"/>
      <c r="CGH6" s="58"/>
      <c r="CGI6" s="8"/>
      <c r="CGJ6" s="57"/>
      <c r="CGK6" s="58"/>
      <c r="CGL6" s="8"/>
      <c r="CGM6" s="57"/>
      <c r="CGN6" s="58"/>
      <c r="CGO6" s="8"/>
      <c r="CGP6" s="57"/>
      <c r="CGQ6" s="58"/>
      <c r="CGR6" s="8"/>
      <c r="CGS6" s="57"/>
      <c r="CGT6" s="58"/>
      <c r="CGU6" s="8"/>
      <c r="CGV6" s="57"/>
      <c r="CGW6" s="58"/>
      <c r="CGX6" s="8"/>
      <c r="CGY6" s="57"/>
      <c r="CGZ6" s="58"/>
      <c r="CHA6" s="8"/>
      <c r="CHB6" s="57"/>
      <c r="CHC6" s="58"/>
      <c r="CHD6" s="8"/>
      <c r="CHE6" s="57"/>
      <c r="CHF6" s="58"/>
      <c r="CHG6" s="8"/>
      <c r="CHH6" s="57"/>
      <c r="CHI6" s="58"/>
      <c r="CHJ6" s="8"/>
      <c r="CHK6" s="57"/>
      <c r="CHL6" s="58"/>
      <c r="CHM6" s="8"/>
      <c r="CHN6" s="57"/>
      <c r="CHO6" s="58"/>
      <c r="CHP6" s="8"/>
      <c r="CHQ6" s="57"/>
      <c r="CHR6" s="58"/>
      <c r="CHS6" s="8"/>
      <c r="CHT6" s="57"/>
      <c r="CHU6" s="58"/>
      <c r="CHV6" s="8"/>
      <c r="CHW6" s="57"/>
      <c r="CHX6" s="58"/>
      <c r="CHY6" s="8"/>
      <c r="CHZ6" s="57"/>
      <c r="CIA6" s="58"/>
      <c r="CIB6" s="8"/>
      <c r="CIC6" s="57"/>
      <c r="CID6" s="58"/>
      <c r="CIE6" s="8"/>
      <c r="CIF6" s="57"/>
      <c r="CIG6" s="58"/>
      <c r="CIH6" s="8"/>
      <c r="CII6" s="57"/>
      <c r="CIJ6" s="58"/>
      <c r="CIK6" s="8"/>
      <c r="CIL6" s="57"/>
      <c r="CIM6" s="58"/>
      <c r="CIN6" s="8"/>
      <c r="CIO6" s="57"/>
      <c r="CIP6" s="58"/>
      <c r="CIQ6" s="8"/>
      <c r="CIR6" s="57"/>
      <c r="CIS6" s="58"/>
      <c r="CIT6" s="8"/>
      <c r="CIU6" s="57"/>
      <c r="CIV6" s="58"/>
      <c r="CIW6" s="8"/>
      <c r="CIX6" s="57"/>
      <c r="CIY6" s="58"/>
      <c r="CIZ6" s="8"/>
      <c r="CJA6" s="57"/>
      <c r="CJB6" s="58"/>
      <c r="CJC6" s="8"/>
      <c r="CJD6" s="57"/>
      <c r="CJE6" s="58"/>
      <c r="CJF6" s="8"/>
      <c r="CJG6" s="57"/>
      <c r="CJH6" s="58"/>
      <c r="CJI6" s="8"/>
      <c r="CJJ6" s="57"/>
      <c r="CJK6" s="58"/>
      <c r="CJL6" s="8"/>
      <c r="CJM6" s="57"/>
      <c r="CJN6" s="58"/>
      <c r="CJO6" s="8"/>
      <c r="CJP6" s="57"/>
      <c r="CJQ6" s="58"/>
      <c r="CJR6" s="8"/>
      <c r="CJS6" s="57"/>
      <c r="CJT6" s="58"/>
      <c r="CJU6" s="8"/>
      <c r="CJV6" s="57"/>
      <c r="CJW6" s="58"/>
      <c r="CJX6" s="8"/>
      <c r="CJY6" s="57"/>
      <c r="CJZ6" s="58"/>
      <c r="CKA6" s="8"/>
      <c r="CKB6" s="57"/>
      <c r="CKC6" s="58"/>
      <c r="CKD6" s="8"/>
      <c r="CKE6" s="57"/>
      <c r="CKF6" s="58"/>
      <c r="CKG6" s="8"/>
      <c r="CKH6" s="57"/>
      <c r="CKI6" s="58"/>
      <c r="CKJ6" s="8"/>
      <c r="CKK6" s="57"/>
      <c r="CKL6" s="58"/>
      <c r="CKM6" s="8"/>
      <c r="CKN6" s="57"/>
      <c r="CKO6" s="58"/>
      <c r="CKP6" s="8"/>
      <c r="CKQ6" s="57"/>
      <c r="CKR6" s="58"/>
      <c r="CKS6" s="8"/>
      <c r="CKT6" s="57"/>
      <c r="CKU6" s="58"/>
      <c r="CKV6" s="8"/>
      <c r="CKW6" s="57"/>
      <c r="CKX6" s="58"/>
      <c r="CKY6" s="8"/>
      <c r="CKZ6" s="57"/>
      <c r="CLA6" s="58"/>
      <c r="CLB6" s="8"/>
      <c r="CLC6" s="57"/>
      <c r="CLD6" s="58"/>
      <c r="CLE6" s="8"/>
      <c r="CLF6" s="57"/>
      <c r="CLG6" s="58"/>
      <c r="CLH6" s="8"/>
      <c r="CLI6" s="57"/>
      <c r="CLJ6" s="58"/>
      <c r="CLK6" s="8"/>
      <c r="CLL6" s="57"/>
      <c r="CLM6" s="58"/>
      <c r="CLN6" s="8"/>
      <c r="CLO6" s="57"/>
      <c r="CLP6" s="58"/>
      <c r="CLQ6" s="8"/>
      <c r="CLR6" s="57"/>
      <c r="CLS6" s="58"/>
      <c r="CLT6" s="8"/>
      <c r="CLU6" s="57"/>
      <c r="CLV6" s="58"/>
      <c r="CLW6" s="8"/>
      <c r="CLX6" s="57"/>
      <c r="CLY6" s="58"/>
      <c r="CLZ6" s="8"/>
      <c r="CMA6" s="57"/>
      <c r="CMB6" s="58"/>
      <c r="CMC6" s="8"/>
      <c r="CMD6" s="57"/>
      <c r="CME6" s="58"/>
      <c r="CMF6" s="8"/>
      <c r="CMG6" s="57"/>
      <c r="CMH6" s="58"/>
      <c r="CMI6" s="8"/>
      <c r="CMJ6" s="57"/>
      <c r="CMK6" s="58"/>
      <c r="CML6" s="8"/>
      <c r="CMM6" s="57"/>
      <c r="CMN6" s="58"/>
      <c r="CMO6" s="8"/>
      <c r="CMP6" s="57"/>
      <c r="CMQ6" s="58"/>
      <c r="CMR6" s="8"/>
      <c r="CMS6" s="57"/>
      <c r="CMT6" s="58"/>
      <c r="CMU6" s="8"/>
      <c r="CMV6" s="57"/>
      <c r="CMW6" s="58"/>
      <c r="CMX6" s="8"/>
      <c r="CMY6" s="57"/>
      <c r="CMZ6" s="58"/>
      <c r="CNA6" s="8"/>
      <c r="CNB6" s="57"/>
      <c r="CNC6" s="58"/>
      <c r="CND6" s="8"/>
      <c r="CNE6" s="57"/>
      <c r="CNF6" s="58"/>
      <c r="CNG6" s="8"/>
      <c r="CNH6" s="57"/>
      <c r="CNI6" s="58"/>
      <c r="CNJ6" s="8"/>
      <c r="CNK6" s="57"/>
      <c r="CNL6" s="58"/>
      <c r="CNM6" s="8"/>
      <c r="CNN6" s="57"/>
      <c r="CNO6" s="58"/>
      <c r="CNP6" s="8"/>
      <c r="CNQ6" s="57"/>
      <c r="CNR6" s="58"/>
      <c r="CNS6" s="8"/>
      <c r="CNT6" s="57"/>
      <c r="CNU6" s="58"/>
      <c r="CNV6" s="8"/>
      <c r="CNW6" s="57"/>
      <c r="CNX6" s="58"/>
      <c r="CNY6" s="8"/>
      <c r="CNZ6" s="57"/>
      <c r="COA6" s="58"/>
      <c r="COB6" s="8"/>
      <c r="COC6" s="57"/>
      <c r="COD6" s="58"/>
      <c r="COE6" s="8"/>
      <c r="COF6" s="57"/>
      <c r="COG6" s="58"/>
      <c r="COH6" s="8"/>
      <c r="COI6" s="57"/>
      <c r="COJ6" s="58"/>
      <c r="COK6" s="8"/>
      <c r="COL6" s="57"/>
      <c r="COM6" s="58"/>
      <c r="CON6" s="8"/>
      <c r="COO6" s="57"/>
      <c r="COP6" s="58"/>
      <c r="COQ6" s="8"/>
      <c r="COR6" s="57"/>
      <c r="COS6" s="58"/>
      <c r="COT6" s="8"/>
      <c r="COU6" s="57"/>
      <c r="COV6" s="58"/>
      <c r="COW6" s="8"/>
      <c r="COX6" s="57"/>
      <c r="COY6" s="58"/>
      <c r="COZ6" s="8"/>
      <c r="CPA6" s="57"/>
      <c r="CPB6" s="58"/>
      <c r="CPC6" s="8"/>
      <c r="CPD6" s="57"/>
      <c r="CPE6" s="58"/>
      <c r="CPF6" s="8"/>
      <c r="CPG6" s="57"/>
      <c r="CPH6" s="58"/>
      <c r="CPI6" s="8"/>
      <c r="CPJ6" s="57"/>
      <c r="CPK6" s="58"/>
      <c r="CPL6" s="8"/>
      <c r="CPM6" s="57"/>
      <c r="CPN6" s="58"/>
      <c r="CPO6" s="8"/>
      <c r="CPP6" s="57"/>
      <c r="CPQ6" s="58"/>
      <c r="CPR6" s="8"/>
      <c r="CPS6" s="57"/>
      <c r="CPT6" s="58"/>
      <c r="CPU6" s="8"/>
      <c r="CPV6" s="57"/>
      <c r="CPW6" s="58"/>
      <c r="CPX6" s="8"/>
      <c r="CPY6" s="57"/>
      <c r="CPZ6" s="58"/>
      <c r="CQA6" s="8"/>
      <c r="CQB6" s="57"/>
      <c r="CQC6" s="58"/>
      <c r="CQD6" s="8"/>
      <c r="CQE6" s="57"/>
      <c r="CQF6" s="58"/>
      <c r="CQG6" s="8"/>
      <c r="CQH6" s="57"/>
      <c r="CQI6" s="58"/>
      <c r="CQJ6" s="8"/>
      <c r="CQK6" s="57"/>
      <c r="CQL6" s="58"/>
      <c r="CQM6" s="8"/>
      <c r="CQN6" s="57"/>
      <c r="CQO6" s="58"/>
      <c r="CQP6" s="8"/>
      <c r="CQQ6" s="57"/>
      <c r="CQR6" s="58"/>
      <c r="CQS6" s="8"/>
      <c r="CQT6" s="57"/>
      <c r="CQU6" s="58"/>
      <c r="CQV6" s="8"/>
      <c r="CQW6" s="57"/>
      <c r="CQX6" s="58"/>
      <c r="CQY6" s="8"/>
      <c r="CQZ6" s="57"/>
      <c r="CRA6" s="58"/>
      <c r="CRB6" s="8"/>
      <c r="CRC6" s="57"/>
      <c r="CRD6" s="58"/>
      <c r="CRE6" s="8"/>
      <c r="CRF6" s="57"/>
      <c r="CRG6" s="58"/>
      <c r="CRH6" s="8"/>
      <c r="CRI6" s="57"/>
      <c r="CRJ6" s="58"/>
      <c r="CRK6" s="8"/>
      <c r="CRL6" s="57"/>
      <c r="CRM6" s="58"/>
      <c r="CRN6" s="8"/>
      <c r="CRO6" s="57"/>
      <c r="CRP6" s="58"/>
      <c r="CRQ6" s="8"/>
      <c r="CRR6" s="57"/>
      <c r="CRS6" s="58"/>
      <c r="CRT6" s="8"/>
      <c r="CRU6" s="57"/>
      <c r="CRV6" s="58"/>
      <c r="CRW6" s="8"/>
      <c r="CRX6" s="57"/>
      <c r="CRY6" s="58"/>
      <c r="CRZ6" s="8"/>
      <c r="CSA6" s="57"/>
      <c r="CSB6" s="58"/>
      <c r="CSC6" s="8"/>
      <c r="CSD6" s="57"/>
      <c r="CSE6" s="58"/>
      <c r="CSF6" s="8"/>
      <c r="CSG6" s="57"/>
      <c r="CSH6" s="58"/>
      <c r="CSI6" s="8"/>
      <c r="CSJ6" s="57"/>
      <c r="CSK6" s="58"/>
    </row>
    <row r="7" spans="1:2533" x14ac:dyDescent="0.25">
      <c r="A7" s="30"/>
      <c r="B7" s="8"/>
      <c r="C7" s="57" t="str">
        <f>IF(ISBLANK(D1),"",VLOOKUP(D1,Register,8,FALSE))</f>
        <v>PH10 7HG</v>
      </c>
      <c r="D7" s="58"/>
      <c r="E7" s="8"/>
      <c r="F7" s="57" t="str">
        <f>IF(ISBLANK(G1),"",IF(VLOOKUP(G1,Register,8,FALSE)=0,"",(VLOOKUP(G1,Register,8,FALSE))))</f>
        <v>DG2 OJL</v>
      </c>
      <c r="G7" s="58"/>
      <c r="H7" s="8"/>
      <c r="I7" s="57" t="str">
        <f>IF(ISBLANK(J1),"",IF(VLOOKUP(J1,Register,8,FALSE)=0,"",(VLOOKUP(J1,Register,8,FALSE))))</f>
        <v>FK17 8HG</v>
      </c>
      <c r="J7" s="58"/>
      <c r="K7" s="8"/>
      <c r="L7" s="57" t="str">
        <f>IF(ISBLANK(M1),"",IF(VLOOKUP(M1,Register,8,FALSE)=0,"",(VLOOKUP(M1,Register,8,FALSE))))</f>
        <v>PA21 2DH</v>
      </c>
      <c r="M7" s="58"/>
      <c r="N7" s="8"/>
      <c r="O7" s="57" t="str">
        <f>IF(ISBLANK(P1),"",IF(VLOOKUP(P1,Register,8,FALSE)=0,"",(VLOOKUP(P1,Register,8,FALSE))))</f>
        <v>PA41 7AD</v>
      </c>
      <c r="P7" s="58"/>
      <c r="Q7" s="8"/>
      <c r="R7" s="57" t="str">
        <f>IF(ISBLANK(S1),"",IF(VLOOKUP(S1,Register,8,FALSE)=0,"",(VLOOKUP(S1,Register,8,FALSE))))</f>
        <v>PA21 2DH</v>
      </c>
      <c r="S7" s="58"/>
      <c r="T7" s="8"/>
      <c r="U7" s="57" t="str">
        <f>IF(ISBLANK(V1),"",IF(VLOOKUP(V1,Register,8,FALSE)=0,"",(VLOOKUP(V1,Register,8,FALSE))))</f>
        <v>PH22 1QH</v>
      </c>
      <c r="V7" s="58"/>
      <c r="W7" s="8"/>
      <c r="X7" s="57" t="str">
        <f>IF(ISBLANK(Y1),"",IF(VLOOKUP(Y1,Register,8,FALSE)=0,"",(VLOOKUP(Y1,Register,8,FALSE))))</f>
        <v>PH22 1QH</v>
      </c>
      <c r="Y7" s="58"/>
      <c r="Z7" s="8"/>
      <c r="AA7" s="57" t="str">
        <f>IF(ISBLANK(AB1),"",IF(VLOOKUP(AB1,Register,8,FALSE)=0,"",(VLOOKUP(AB1,Register,8,FALSE))))</f>
        <v>PH1 3JY</v>
      </c>
      <c r="AB7" s="58"/>
      <c r="AC7" s="8"/>
      <c r="AD7" s="57" t="str">
        <f>IF(ISBLANK(AE1),"",IF(VLOOKUP(AE1,Register,8,FALSE)=0,"",(VLOOKUP(AE1,Register,8,FALSE))))</f>
        <v>PA31 8PE</v>
      </c>
      <c r="AE7" s="58"/>
      <c r="AF7" s="8"/>
      <c r="AG7" s="57" t="str">
        <f>IF(ISBLANK(AH1),"",IF(VLOOKUP(AH1,Register,8,FALSE)=0,"",(VLOOKUP(AH1,Register,8,FALSE))))</f>
        <v>IV21 2AL</v>
      </c>
      <c r="AH7" s="58"/>
      <c r="AI7" s="8"/>
      <c r="AJ7" s="57" t="str">
        <f>IF(ISBLANK(AK1),"",IF(VLOOKUP(AK1,Register,8,FALSE)=0,"",(VLOOKUP(AK1,Register,8,FALSE))))</f>
        <v>PA31 8PE</v>
      </c>
      <c r="AK7" s="58"/>
      <c r="AL7" s="8"/>
      <c r="AM7" s="57" t="str">
        <f>IF(ISBLANK(AN1),"",IF(VLOOKUP(AN1,Register,8,FALSE)=0,"",(VLOOKUP(AN1,Register,8,FALSE))))</f>
        <v>PA31 8PE</v>
      </c>
      <c r="AN7" s="58"/>
      <c r="AO7" s="8"/>
      <c r="AP7" s="57" t="str">
        <f>IF(ISBLANK(AQ1),"",IF(VLOOKUP(AQ1,Register,8,FALSE)=0,"",(VLOOKUP(AQ1,Register,8,FALSE))))</f>
        <v>PA31 8NZ</v>
      </c>
      <c r="AQ7" s="58"/>
      <c r="AR7" s="8"/>
      <c r="AS7" s="57" t="str">
        <f>IF(ISBLANK(AT1),"",IF(VLOOKUP(AT1,Register,8,FALSE)=0,"",(VLOOKUP(AT1,Register,8,FALSE))))</f>
        <v>IV21 2AL</v>
      </c>
      <c r="AT7" s="58"/>
      <c r="AU7" s="8"/>
      <c r="AV7" s="57" t="str">
        <f>IF(ISBLANK(AW1),"",IF(VLOOKUP(AW1,Register,8,FALSE)=0,"",(VLOOKUP(AW1,Register,8,FALSE))))</f>
        <v>DG10 9LG</v>
      </c>
      <c r="AW7" s="58"/>
      <c r="AX7" s="8"/>
      <c r="AY7" s="57" t="str">
        <f>IF(ISBLANK(AZ1),"",IF(VLOOKUP(AZ1,Register,8,FALSE)=0,"",(VLOOKUP(AZ1,Register,8,FALSE))))</f>
        <v>DG10 9LG</v>
      </c>
      <c r="AZ7" s="58"/>
      <c r="BA7" s="8"/>
      <c r="BB7" s="57" t="str">
        <f>IF(ISBLANK(BC1),"",IF(VLOOKUP(BC1,Register,8,FALSE)=0,"",(VLOOKUP(BC1,Register,8,FALSE))))</f>
        <v>PH6 2JZ</v>
      </c>
      <c r="BC7" s="58"/>
      <c r="BD7" s="8"/>
      <c r="BE7" s="57" t="str">
        <f>IF(ISBLANK(BF1),"",IF(VLOOKUP(BF1,Register,8,FALSE)=0,"",(VLOOKUP(BF1,Register,8,FALSE))))</f>
        <v>PA29 6XL</v>
      </c>
      <c r="BF7" s="58"/>
      <c r="BG7" s="8"/>
      <c r="BH7" s="57" t="str">
        <f>IF(ISBLANK(BI1),"",IF(VLOOKUP(BI1,Register,8,FALSE)=0,"",(VLOOKUP(BI1,Register,8,FALSE))))</f>
        <v>PA29 6XL</v>
      </c>
      <c r="BI7" s="58"/>
      <c r="BJ7" s="8"/>
      <c r="BK7" s="57" t="str">
        <f>IF(ISBLANK(BL1),"",IF(VLOOKUP(BL1,Register,8,FALSE)=0,"",(VLOOKUP(BL1,Register,8,FALSE))))</f>
        <v>KW17 2RA</v>
      </c>
      <c r="BL7" s="58"/>
      <c r="BM7" s="8"/>
      <c r="BN7" s="57" t="str">
        <f>IF(ISBLANK(BO1),"",IF(VLOOKUP(BO1,Register,8,FALSE)=0,"",(VLOOKUP(BO1,Register,8,FALSE))))</f>
        <v/>
      </c>
      <c r="BO7" s="58"/>
      <c r="BP7" s="8"/>
      <c r="BQ7" s="57" t="str">
        <f>IF(ISBLANK(BR1),"",IF(VLOOKUP(BR1,Register,8,FALSE)=0,"",(VLOOKUP(BR1,Register,8,FALSE))))</f>
        <v>ZE2 9PD</v>
      </c>
      <c r="BR7" s="58"/>
      <c r="BS7" s="8"/>
      <c r="BT7" s="57" t="str">
        <f>IF(ISBLANK(BU1),"",IF(VLOOKUP(BU1,Register,8,FALSE)=0,"",(VLOOKUP(BU1,Register,8,FALSE))))</f>
        <v>KW17 2PR</v>
      </c>
      <c r="BU7" s="58"/>
      <c r="BV7" s="8"/>
      <c r="BW7" s="57" t="str">
        <f>IF(ISBLANK(BX1),"",IF(VLOOKUP(BX1,Register,8,FALSE)=0,"",(VLOOKUP(BX1,Register,8,FALSE))))</f>
        <v>ZE2 9DL</v>
      </c>
      <c r="BX7" s="58"/>
      <c r="BY7" s="8"/>
      <c r="BZ7" s="57" t="str">
        <f>IF(ISBLANK(CA1),"",IF(VLOOKUP(CA1,Register,8,FALSE)=0,"",(VLOOKUP(CA1,Register,8,FALSE))))</f>
        <v>KW15 1GP</v>
      </c>
      <c r="CA7" s="58"/>
      <c r="CB7" s="8"/>
      <c r="CC7" s="57" t="str">
        <f>IF(ISBLANK(CD1),"",IF(VLOOKUP(CD1,Register,8,FALSE)=0,"",(VLOOKUP(CD1,Register,8,FALSE))))</f>
        <v>ZE2 9BN</v>
      </c>
      <c r="CD7" s="58"/>
      <c r="CE7" s="8"/>
      <c r="CF7" s="57" t="str">
        <f>IF(ISBLANK(CG1),"",IF(VLOOKUP(CG1,Register,8,FALSE)=0,"",(VLOOKUP(CG1,Register,8,FALSE))))</f>
        <v>ZE2 9DL</v>
      </c>
      <c r="CG7" s="58"/>
      <c r="CH7" s="8"/>
      <c r="CI7" s="57" t="str">
        <f>IF(ISBLANK(CJ1),"",IF(VLOOKUP(CJ1,Register,8,FALSE)=0,"",(VLOOKUP(CJ1,Register,8,FALSE))))</f>
        <v>ZE2 9DL</v>
      </c>
      <c r="CJ7" s="58"/>
      <c r="CK7" s="8"/>
      <c r="CL7" s="57" t="str">
        <f>IF(ISBLANK(CM1),"",IF(VLOOKUP(CM1,Register,8,FALSE)=0,"",(VLOOKUP(CM1,Register,8,FALSE))))</f>
        <v>ZE2 9BN</v>
      </c>
      <c r="CM7" s="58"/>
      <c r="CN7" s="8"/>
      <c r="CO7" s="57" t="str">
        <f>IF(ISBLANK(CP1),"",IF(VLOOKUP(CP1,Register,8,FALSE)=0,"",(VLOOKUP(CP1,Register,8,FALSE))))</f>
        <v>KW15 1GP</v>
      </c>
      <c r="CP7" s="58"/>
      <c r="CQ7" s="8"/>
      <c r="CR7" s="57" t="str">
        <f>IF(ISBLANK(CS1),"",IF(VLOOKUP(CS1,Register,8,FALSE)=0,"",(VLOOKUP(CS1,Register,8,FALSE))))</f>
        <v>ZE2 9PD</v>
      </c>
      <c r="CS7" s="58"/>
      <c r="CT7" s="8"/>
      <c r="CU7" s="57" t="str">
        <f>IF(ISBLANK(CV1),"",IF(VLOOKUP(CV1,Register,8,FALSE)=0,"",(VLOOKUP(CV1,Register,8,FALSE))))</f>
        <v>KW17 2PR</v>
      </c>
      <c r="CV7" s="58"/>
      <c r="CW7" s="8"/>
      <c r="CX7" s="57" t="str">
        <f>IF(ISBLANK(CY1),"",IF(VLOOKUP(CY1,Register,8,FALSE)=0,"",(VLOOKUP(CY1,Register,8,FALSE))))</f>
        <v>ZE2 9BN</v>
      </c>
      <c r="CY7" s="58"/>
      <c r="CZ7" s="8"/>
      <c r="DA7" s="57" t="str">
        <f>IF(ISBLANK(DB1),"",IF(VLOOKUP(DB1,Register,8,FALSE)=0,"",(VLOOKUP(DB1,Register,8,FALSE))))</f>
        <v>ZE2 9PD</v>
      </c>
      <c r="DB7" s="58"/>
      <c r="DC7" s="8"/>
      <c r="DD7" s="57" t="str">
        <f>IF(ISBLANK(DE1),"",IF(VLOOKUP(DE1,Register,8,FALSE)=0,"",(VLOOKUP(DE1,Register,8,FALSE))))</f>
        <v/>
      </c>
      <c r="DE7" s="58"/>
      <c r="DF7" s="8"/>
      <c r="DG7" s="57" t="str">
        <f>IF(ISBLANK(DH1),"",IF(VLOOKUP(DH1,Register,8,FALSE)=0,"",(VLOOKUP(DH1,Register,8,FALSE))))</f>
        <v>ZE2 9DL</v>
      </c>
      <c r="DH7" s="58"/>
      <c r="DI7" s="8"/>
      <c r="DJ7" s="57" t="str">
        <f>IF(ISBLANK(DK1),"",IF(VLOOKUP(DK1,Register,8,FALSE)=0,"",(VLOOKUP(DK1,Register,8,FALSE))))</f>
        <v>ZE2 9DL</v>
      </c>
      <c r="DK7" s="58"/>
      <c r="DL7" s="8"/>
      <c r="DM7" s="57" t="str">
        <f>IF(ISBLANK(DN1),"",IF(VLOOKUP(DN1,Register,8,FALSE)=0,"",(VLOOKUP(DN1,Register,8,FALSE))))</f>
        <v>KW15 1GP</v>
      </c>
      <c r="DN7" s="58"/>
      <c r="DO7" s="8"/>
      <c r="DP7" s="57" t="str">
        <f>IF(ISBLANK(DQ1),"",IF(VLOOKUP(DQ1,Register,8,FALSE)=0,"",(VLOOKUP(DQ1,Register,8,FALSE))))</f>
        <v>ZE2 9DL</v>
      </c>
      <c r="DQ7" s="58"/>
      <c r="DR7" s="8"/>
      <c r="DS7" s="57" t="str">
        <f>IF(ISBLANK(DT1),"",IF(VLOOKUP(DT1,Register,8,FALSE)=0,"",(VLOOKUP(DT1,Register,8,FALSE))))</f>
        <v>KW16  3NT</v>
      </c>
      <c r="DT7" s="58"/>
      <c r="DU7" s="8"/>
      <c r="DV7" s="57" t="str">
        <f>IF(ISBLANK(DW1),"",IF(VLOOKUP(DW1,Register,8,FALSE)=0,"",(VLOOKUP(DW1,Register,8,FALSE))))</f>
        <v/>
      </c>
      <c r="DW7" s="58"/>
      <c r="DX7" s="8"/>
      <c r="DY7" s="57" t="str">
        <f>IF(ISBLANK(DZ1),"",IF(VLOOKUP(DZ1,Register,8,FALSE)=0,"",(VLOOKUP(DZ1,Register,8,FALSE))))</f>
        <v>KW17 2PR</v>
      </c>
      <c r="DZ7" s="58"/>
      <c r="EA7" s="8"/>
      <c r="EB7" s="57" t="str">
        <f>IF(ISBLANK(EC1),"",IF(VLOOKUP(EC1,Register,8,FALSE)=0,"",(VLOOKUP(EC1,Register,8,FALSE))))</f>
        <v>ZE2 9BN</v>
      </c>
      <c r="EC7" s="58"/>
      <c r="ED7" s="8"/>
      <c r="EE7" s="57" t="str">
        <f>IF(ISBLANK(EF1),"",IF(VLOOKUP(EF1,Register,8,FALSE)=0,"",(VLOOKUP(EF1,Register,8,FALSE))))</f>
        <v>ZE2 9DP</v>
      </c>
      <c r="EF7" s="58"/>
      <c r="EG7" s="8"/>
      <c r="EH7" s="57" t="str">
        <f>IF(ISBLANK(EI1),"",IF(VLOOKUP(EI1,Register,8,FALSE)=0,"",(VLOOKUP(EI1,Register,8,FALSE))))</f>
        <v>ZE2 9DL</v>
      </c>
      <c r="EI7" s="58"/>
      <c r="EJ7" s="8"/>
      <c r="EK7" s="57" t="str">
        <f>IF(ISBLANK(EL1),"",IF(VLOOKUP(EL1,Register,8,FALSE)=0,"",(VLOOKUP(EL1,Register,8,FALSE))))</f>
        <v>KW17 2DH</v>
      </c>
      <c r="EL7" s="58"/>
      <c r="EM7" s="8"/>
      <c r="EN7" s="57" t="str">
        <f>IF(ISBLANK(EO1),"",IF(VLOOKUP(EO1,Register,8,FALSE)=0,"",(VLOOKUP(EO1,Register,8,FALSE))))</f>
        <v/>
      </c>
      <c r="EO7" s="58"/>
      <c r="EP7" s="8"/>
      <c r="EQ7" s="57" t="str">
        <f>IF(ISBLANK(ER1),"",IF(VLOOKUP(ER1,Register,8,FALSE)=0,"",(VLOOKUP(ER1,Register,8,FALSE))))</f>
        <v/>
      </c>
      <c r="ER7" s="58"/>
      <c r="ES7" s="8"/>
      <c r="ET7" s="57" t="str">
        <f>IF(ISBLANK(EU1),"",IF(VLOOKUP(EU1,Register,8,FALSE)=0,"",(VLOOKUP(EU1,Register,8,FALSE))))</f>
        <v>KW17 2DH</v>
      </c>
      <c r="EU7" s="58"/>
      <c r="EV7" s="8"/>
      <c r="EW7" s="57" t="str">
        <f>IF(ISBLANK(EX1),"",IF(VLOOKUP(EX1,Register,8,FALSE)=0,"",(VLOOKUP(EX1,Register,8,FALSE))))</f>
        <v>KW17 2DH</v>
      </c>
      <c r="EX7" s="58"/>
      <c r="EY7" s="8"/>
      <c r="EZ7" s="57" t="str">
        <f>IF(ISBLANK(FA1),"",IF(VLOOKUP(FA1,Register,8,FALSE)=0,"",(VLOOKUP(FA1,Register,8,FALSE))))</f>
        <v>ZE2 9DW</v>
      </c>
      <c r="FA7" s="58"/>
      <c r="FB7" s="8"/>
      <c r="FC7" s="57" t="str">
        <f>IF(ISBLANK(FD1),"",IF(VLOOKUP(FD1,Register,8,FALSE)=0,"",(VLOOKUP(FD1,Register,8,FALSE))))</f>
        <v>ZE2 9BN</v>
      </c>
      <c r="FD7" s="58"/>
      <c r="FE7" s="8"/>
      <c r="FF7" s="57" t="str">
        <f>IF(ISBLANK(FG1),"",IF(VLOOKUP(FG1,Register,8,FALSE)=0,"",(VLOOKUP(FG1,Register,8,FALSE))))</f>
        <v>KW17 2DH</v>
      </c>
      <c r="FG7" s="58"/>
      <c r="FH7" s="8"/>
      <c r="FI7" s="57" t="str">
        <f>IF(ISBLANK(FJ1),"",IF(VLOOKUP(FJ1,Register,8,FALSE)=0,"",(VLOOKUP(FJ1,Register,8,FALSE))))</f>
        <v>KW15 1RG</v>
      </c>
      <c r="FJ7" s="58"/>
      <c r="FK7" s="8"/>
      <c r="FL7" s="57" t="str">
        <f>IF(ISBLANK(FM1),"",IF(VLOOKUP(FM1,Register,8,FALSE)=0,"",(VLOOKUP(FM1,Register,8,FALSE))))</f>
        <v>KW15 1RG</v>
      </c>
      <c r="FM7" s="58"/>
      <c r="FN7" s="8"/>
      <c r="FO7" s="57" t="str">
        <f>IF(ISBLANK(FP1),"",IF(VLOOKUP(FP1,Register,8,FALSE)=0,"",(VLOOKUP(FP1,Register,8,FALSE))))</f>
        <v>ZE2 9GZ</v>
      </c>
      <c r="FP7" s="58"/>
      <c r="FQ7" s="8"/>
      <c r="FR7" s="57" t="str">
        <f>IF(ISBLANK(FS1),"",IF(VLOOKUP(FS1,Register,8,FALSE)=0,"",(VLOOKUP(FS1,Register,8,FALSE))))</f>
        <v>KW17 2DG</v>
      </c>
      <c r="FS7" s="58"/>
      <c r="FT7" s="8"/>
      <c r="FU7" s="57" t="str">
        <f>IF(ISBLANK(FV1),"",IF(VLOOKUP(FV1,Register,8,FALSE)=0,"",(VLOOKUP(FV1,Register,8,FALSE))))</f>
        <v>ZE2 9PD</v>
      </c>
      <c r="FV7" s="58"/>
      <c r="FW7" s="8"/>
      <c r="FX7" s="57" t="str">
        <f>IF(ISBLANK(FY1),"",IF(VLOOKUP(FY1,Register,8,FALSE)=0,"",(VLOOKUP(FY1,Register,8,FALSE))))</f>
        <v>ZE2 9DL</v>
      </c>
      <c r="FY7" s="58"/>
      <c r="FZ7" s="8"/>
      <c r="GA7" s="57" t="str">
        <f>IF(ISBLANK(GB1),"",IF(VLOOKUP(GB1,Register,8,FALSE)=0,"",(VLOOKUP(GB1,Register,8,FALSE))))</f>
        <v>ZE2 9DL</v>
      </c>
      <c r="GB7" s="58"/>
      <c r="GC7" s="8"/>
      <c r="GD7" s="57" t="str">
        <f>IF(ISBLANK(GE1),"",IF(VLOOKUP(GE1,Register,8,FALSE)=0,"",(VLOOKUP(GE1,Register,8,FALSE))))</f>
        <v>ZE2 9DL</v>
      </c>
      <c r="GE7" s="58"/>
      <c r="GF7" s="8"/>
      <c r="GG7" s="57" t="str">
        <f>IF(ISBLANK(GH1),"",IF(VLOOKUP(GH1,Register,8,FALSE)=0,"",(VLOOKUP(GH1,Register,8,FALSE))))</f>
        <v>IV40 8HG</v>
      </c>
      <c r="GH7" s="58"/>
      <c r="GI7" s="8"/>
      <c r="GJ7" s="57" t="str">
        <f>IF(ISBLANK(GK1),"",IF(VLOOKUP(GK1,Register,8,FALSE)=0,"",(VLOOKUP(GK1,Register,8,FALSE))))</f>
        <v>IV51 9PN</v>
      </c>
      <c r="GK7" s="58"/>
      <c r="GL7" s="8"/>
      <c r="GM7" s="57" t="str">
        <f>IF(ISBLANK(GN1),"",IF(VLOOKUP(GN1,Register,8,FALSE)=0,"",(VLOOKUP(GN1,Register,8,FALSE))))</f>
        <v>IV40 8AT</v>
      </c>
      <c r="GN7" s="58"/>
      <c r="GO7" s="8"/>
      <c r="GP7" s="57" t="str">
        <f>IF(ISBLANK(GQ1),"",IF(VLOOKUP(GQ1,Register,8,FALSE)=0,"",(VLOOKUP(GQ1,Register,8,FALSE))))</f>
        <v>PH34 4EQ</v>
      </c>
      <c r="GQ7" s="58"/>
      <c r="GR7" s="8"/>
      <c r="GS7" s="57" t="str">
        <f>IF(ISBLANK(GT1),"",IF(VLOOKUP(GT1,Register,8,FALSE)=0,"",(VLOOKUP(GT1,Register,8,FALSE))))</f>
        <v>PH33 7AF</v>
      </c>
      <c r="GT7" s="58"/>
      <c r="GU7" s="8"/>
      <c r="GV7" s="57" t="str">
        <f>IF(ISBLANK(GW1),"",IF(VLOOKUP(GW1,Register,8,FALSE)=0,"",(VLOOKUP(GW1,Register,8,FALSE))))</f>
        <v>IV63 7YN</v>
      </c>
      <c r="GW7" s="58"/>
      <c r="GX7" s="8"/>
      <c r="GY7" s="57" t="str">
        <f>IF(ISBLANK(GZ1),"",IF(VLOOKUP(GZ1,Register,8,FALSE)=0,"",(VLOOKUP(GZ1,Register,8,FALSE))))</f>
        <v>IV54 8XN</v>
      </c>
      <c r="GZ7" s="58"/>
      <c r="HA7" s="8"/>
      <c r="HB7" s="57" t="str">
        <f>IF(ISBLANK(HC1),"",IF(VLOOKUP(HC1,Register,8,FALSE)=0,"",(VLOOKUP(HC1,Register,8,FALSE))))</f>
        <v>PH33 7AH</v>
      </c>
      <c r="HC7" s="58"/>
      <c r="HD7" s="8"/>
      <c r="HE7" s="57" t="str">
        <f>IF(ISBLANK(HF1),"",IF(VLOOKUP(HF1,Register,8,FALSE)=0,"",(VLOOKUP(HF1,Register,8,FALSE))))</f>
        <v>PH33 7AH</v>
      </c>
      <c r="HF7" s="58"/>
      <c r="HG7" s="8"/>
      <c r="HH7" s="57" t="str">
        <f>IF(ISBLANK(HI1),"",IF(VLOOKUP(HI1,Register,8,FALSE)=0,"",(VLOOKUP(HI1,Register,8,FALSE))))</f>
        <v>PH33 7AE</v>
      </c>
      <c r="HI7" s="58"/>
      <c r="HJ7" s="8"/>
      <c r="HK7" s="57" t="str">
        <f>IF(ISBLANK(HL1),"",IF(VLOOKUP(HL1,Register,8,FALSE)=0,"",(VLOOKUP(HL1,Register,8,FALSE))))</f>
        <v>PH33 6SA</v>
      </c>
      <c r="HL7" s="58"/>
      <c r="HM7" s="8"/>
      <c r="HN7" s="57" t="str">
        <f>IF(ISBLANK(HO1),"",IF(VLOOKUP(HO1,Register,8,FALSE)=0,"",(VLOOKUP(HO1,Register,8,FALSE))))</f>
        <v>IV40 8HT</v>
      </c>
      <c r="HO7" s="58"/>
      <c r="HP7" s="8"/>
      <c r="HQ7" s="57" t="str">
        <f>IF(ISBLANK(HR1),"",IF(VLOOKUP(HR1,Register,8,FALSE)=0,"",(VLOOKUP(HR1,Register,8,FALSE))))</f>
        <v>IV47 8SL</v>
      </c>
      <c r="HR7" s="58"/>
      <c r="HS7" s="8"/>
      <c r="HT7" s="57" t="str">
        <f>IF(ISBLANK(HU1),"",IF(VLOOKUP(HU1,Register,8,FALSE)=0,"",(VLOOKUP(HU1,Register,8,FALSE))))</f>
        <v>IV40 8HT</v>
      </c>
      <c r="HU7" s="58"/>
      <c r="HV7" s="8"/>
      <c r="HW7" s="57" t="str">
        <f>IF(ISBLANK(HX1),"",IF(VLOOKUP(HX1,Register,8,FALSE)=0,"",(VLOOKUP(HX1,Register,8,FALSE))))</f>
        <v>PH38 4LZ</v>
      </c>
      <c r="HX7" s="58"/>
      <c r="HY7" s="8"/>
      <c r="HZ7" s="57" t="str">
        <f>IF(ISBLANK(IA1),"",IF(VLOOKUP(IA1,Register,8,FALSE)=0,"",(VLOOKUP(IA1,Register,8,FALSE))))</f>
        <v>IV48 TD</v>
      </c>
      <c r="IA7" s="58"/>
      <c r="IB7" s="8"/>
      <c r="IC7" s="57" t="str">
        <f>IF(ISBLANK(ID1),"",IF(VLOOKUP(ID1,Register,8,FALSE)=0,"",(VLOOKUP(ID1,Register,8,FALSE))))</f>
        <v>PA34 4XA</v>
      </c>
      <c r="ID7" s="58"/>
      <c r="IE7" s="8"/>
      <c r="IF7" s="57" t="str">
        <f>IF(ISBLANK(IG1),"",IF(VLOOKUP(IG1,Register,8,FALSE)=0,"",(VLOOKUP(IG1,Register,8,FALSE))))</f>
        <v>PH36 4JP</v>
      </c>
      <c r="IG7" s="58"/>
      <c r="IH7" s="8"/>
      <c r="II7" s="57" t="str">
        <f>IF(ISBLANK(IJ1),"",IF(VLOOKUP(IJ1,Register,8,FALSE)=0,"",(VLOOKUP(IJ1,Register,8,FALSE))))</f>
        <v>IV2 6TR</v>
      </c>
      <c r="IJ7" s="58"/>
      <c r="IK7" s="8"/>
      <c r="IL7" s="57" t="str">
        <f>IF(ISBLANK(IM1),"",IF(VLOOKUP(IM1,Register,8,FALSE)=0,"",(VLOOKUP(IM1,Register,8,FALSE))))</f>
        <v>HS3 3AA</v>
      </c>
      <c r="IM7" s="58"/>
      <c r="IN7" s="8"/>
      <c r="IO7" s="57" t="str">
        <f>IF(ISBLANK(IP1),"",IF(VLOOKUP(IP1,Register,8,FALSE)=0,"",(VLOOKUP(IP1,Register,8,FALSE))))</f>
        <v>IV48 8TD</v>
      </c>
      <c r="IP7" s="58"/>
      <c r="IQ7" s="8"/>
      <c r="IR7" s="57" t="str">
        <f>IF(ISBLANK(IS1),"",IF(VLOOKUP(IS1,Register,8,FALSE)=0,"",(VLOOKUP(IS1,Register,8,FALSE))))</f>
        <v>HS8 5NS</v>
      </c>
      <c r="IS7" s="58"/>
      <c r="IT7" s="8"/>
      <c r="IU7" s="57" t="str">
        <f>IF(ISBLANK(IV1),"",IF(VLOOKUP(IV1,Register,8,FALSE)=0,"",(VLOOKUP(IV1,Register,8,FALSE))))</f>
        <v>PH36 4LI</v>
      </c>
      <c r="IV7" s="58"/>
      <c r="IW7" s="8"/>
      <c r="IX7" s="57" t="str">
        <f>IF(ISBLANK(IY1),"",IF(VLOOKUP(IY1,Register,8,FALSE)=0,"",(VLOOKUP(IY1,Register,8,FALSE))))</f>
        <v>IV40 8JH</v>
      </c>
      <c r="IY7" s="58"/>
      <c r="IZ7" s="8"/>
      <c r="JA7" s="57" t="str">
        <f>IF(ISBLANK(JB1),"",IF(VLOOKUP(JB1,Register,8,FALSE)=0,"",(VLOOKUP(JB1,Register,8,FALSE))))</f>
        <v>PA31 8UA</v>
      </c>
      <c r="JB7" s="58"/>
      <c r="JC7" s="8"/>
      <c r="JD7" s="57" t="str">
        <f>IF(ISBLANK(JE1),"",IF(VLOOKUP(JE1,Register,8,FALSE)=0,"",(VLOOKUP(JE1,Register,8,FALSE))))</f>
        <v>HS3 3BG</v>
      </c>
      <c r="JE7" s="58"/>
      <c r="JF7" s="8"/>
      <c r="JG7" s="57" t="str">
        <f>IF(ISBLANK(JH1),"",IF(VLOOKUP(JH1,Register,8,FALSE)=0,"",(VLOOKUP(JH1,Register,8,FALSE))))</f>
        <v>PH34 4EL</v>
      </c>
      <c r="JH7" s="58"/>
      <c r="JI7" s="8"/>
      <c r="JJ7" s="57" t="str">
        <f>IF(ISBLANK(JK1),"",IF(VLOOKUP(JK1,Register,8,FALSE)=0,"",(VLOOKUP(JK1,Register,8,FALSE))))</f>
        <v>PH37 4LT</v>
      </c>
      <c r="JK7" s="58"/>
      <c r="JL7" s="8"/>
      <c r="JM7" s="57" t="str">
        <f>IF(ISBLANK(JN1),"",IF(VLOOKUP(JN1,Register,8,FALSE)=0,"",(VLOOKUP(JN1,Register,8,FALSE))))</f>
        <v>PA31 8UA</v>
      </c>
      <c r="JN7" s="58"/>
      <c r="JO7" s="8"/>
      <c r="JP7" s="57" t="str">
        <f>IF(ISBLANK(JQ1),"",IF(VLOOKUP(JQ1,Register,8,FALSE)=0,"",(VLOOKUP(JQ1,Register,8,FALSE))))</f>
        <v>PA31 8UA</v>
      </c>
      <c r="JQ7" s="58"/>
      <c r="JR7" s="8"/>
      <c r="JS7" s="57" t="str">
        <f>IF(ISBLANK(JT1),"",IF(VLOOKUP(JT1,Register,8,FALSE)=0,"",(VLOOKUP(JT1,Register,8,FALSE))))</f>
        <v/>
      </c>
      <c r="JT7" s="58"/>
      <c r="JU7" s="8"/>
      <c r="JV7" s="57" t="str">
        <f>IF(ISBLANK(JW1),"",IF(VLOOKUP(JW1,Register,8,FALSE)=0,"",(VLOOKUP(JW1,Register,8,FALSE))))</f>
        <v>HS2  9JT</v>
      </c>
      <c r="JW7" s="58"/>
      <c r="JX7" s="8"/>
      <c r="JY7" s="57" t="str">
        <f>IF(ISBLANK(JZ1),"",IF(VLOOKUP(JZ1,Register,8,FALSE)=0,"",(VLOOKUP(JZ1,Register,8,FALSE))))</f>
        <v>HS3  3AG</v>
      </c>
      <c r="JZ7" s="58"/>
      <c r="KA7" s="8"/>
      <c r="KB7" s="57" t="str">
        <f>IF(ISBLANK(KC1),"",IF(VLOOKUP(KC1,Register,8,FALSE)=0,"",(VLOOKUP(KC1,Register,8,FALSE))))</f>
        <v>PA28 6PZ</v>
      </c>
      <c r="KC7" s="58"/>
      <c r="KD7" s="8"/>
      <c r="KE7" s="57" t="str">
        <f>IF(ISBLANK(KF1),"",IF(VLOOKUP(KF1,Register,8,FALSE)=0,"",(VLOOKUP(KF1,Register,8,FALSE))))</f>
        <v>PA34 4XA</v>
      </c>
      <c r="KF7" s="58"/>
      <c r="KG7" s="8"/>
      <c r="KH7" s="57" t="str">
        <f>IF(ISBLANK(KI1),"",IF(VLOOKUP(KI1,Register,8,FALSE)=0,"",(VLOOKUP(KI1,Register,8,FALSE))))</f>
        <v>HS6 5AT</v>
      </c>
      <c r="KI7" s="58"/>
      <c r="KJ7" s="8"/>
      <c r="KK7" s="57" t="str">
        <f>IF(ISBLANK(KL1),"",IF(VLOOKUP(KL1,Register,8,FALSE)=0,"",(VLOOKUP(KL1,Register,8,FALSE))))</f>
        <v>PH35 4HR</v>
      </c>
      <c r="KL7" s="58"/>
      <c r="KM7" s="8"/>
      <c r="KN7" s="57" t="str">
        <f>IF(ISBLANK(KO1),"",IF(VLOOKUP(KO1,Register,8,FALSE)=0,"",(VLOOKUP(KO1,Register,8,FALSE))))</f>
        <v>HS6 5AT</v>
      </c>
      <c r="KO7" s="58"/>
      <c r="KP7" s="8"/>
      <c r="KQ7" s="57" t="str">
        <f>IF(ISBLANK(KR1),"",IF(VLOOKUP(KR1,Register,8,FALSE)=0,"",(VLOOKUP(KR1,Register,8,FALSE))))</f>
        <v>PA28 6SB</v>
      </c>
      <c r="KR7" s="58"/>
      <c r="KS7" s="8"/>
      <c r="KT7" s="57" t="str">
        <f>IF(ISBLANK(KU1),"",IF(VLOOKUP(KU1,Register,8,FALSE)=0,"",(VLOOKUP(KU1,Register,8,FALSE))))</f>
        <v>HS8 5TH</v>
      </c>
      <c r="KU7" s="58"/>
      <c r="KV7" s="8"/>
      <c r="KW7" s="57" t="str">
        <f>IF(ISBLANK(KX1),"",IF(VLOOKUP(KX1,Register,8,FALSE)=0,"",(VLOOKUP(KX1,Register,8,FALSE))))</f>
        <v>PH33 7PT</v>
      </c>
      <c r="KX7" s="58"/>
      <c r="KY7" s="8"/>
      <c r="KZ7" s="57" t="str">
        <f>IF(ISBLANK(LA1),"",IF(VLOOKUP(LA1,Register,8,FALSE)=0,"",(VLOOKUP(LA1,Register,8,FALSE))))</f>
        <v>PH38 4LZ</v>
      </c>
      <c r="LA7" s="58"/>
      <c r="LB7" s="8"/>
      <c r="LC7" s="57" t="str">
        <f>IF(ISBLANK(LD1),"",IF(VLOOKUP(LD1,Register,8,FALSE)=0,"",(VLOOKUP(LD1,Register,8,FALSE))))</f>
        <v>PH41 2RP</v>
      </c>
      <c r="LD7" s="58"/>
      <c r="LE7" s="8"/>
      <c r="LF7" s="57" t="str">
        <f>IF(ISBLANK(LG1),"",IF(VLOOKUP(LG1,Register,8,FALSE)=0,"",(VLOOKUP(LG1,Register,8,FALSE))))</f>
        <v>HS2 9RD</v>
      </c>
      <c r="LG7" s="58"/>
      <c r="LH7" s="8"/>
      <c r="LI7" s="57" t="str">
        <f>IF(ISBLANK(LJ1),"",IF(VLOOKUP(LJ1,Register,8,FALSE)=0,"",(VLOOKUP(LJ1,Register,8,FALSE))))</f>
        <v>PH33 6RX</v>
      </c>
      <c r="LJ7" s="58"/>
      <c r="LK7" s="8"/>
      <c r="LL7" s="57" t="str">
        <f>IF(ISBLANK(LM1),"",IF(VLOOKUP(LM1,Register,8,FALSE)=0,"",(VLOOKUP(LM1,Register,8,FALSE))))</f>
        <v>HS2 9JT</v>
      </c>
      <c r="LM7" s="58"/>
      <c r="LN7" s="8"/>
      <c r="LO7" s="57" t="str">
        <f>IF(ISBLANK(LP1),"",IF(VLOOKUP(LP1,Register,8,FALSE)=0,"",(VLOOKUP(LP1,Register,8,FALSE))))</f>
        <v>PA28 6PZ</v>
      </c>
      <c r="LP7" s="58"/>
      <c r="LQ7" s="8"/>
      <c r="LR7" s="57" t="str">
        <f>IF(ISBLANK(LS1),"",IF(VLOOKUP(LS1,Register,8,FALSE)=0,"",(VLOOKUP(LS1,Register,8,FALSE))))</f>
        <v/>
      </c>
      <c r="LS7" s="58"/>
      <c r="LT7" s="8"/>
      <c r="LU7" s="57" t="str">
        <f>IF(ISBLANK(LV1),"",IF(VLOOKUP(LV1,Register,8,FALSE)=0,"",(VLOOKUP(LV1,Register,8,FALSE))))</f>
        <v xml:space="preserve">IV48 8TD </v>
      </c>
      <c r="LV7" s="58"/>
      <c r="LW7" s="8"/>
      <c r="LX7" s="57" t="str">
        <f>IF(ISBLANK(LY1),"",IF(VLOOKUP(LY1,Register,8,FALSE)=0,"",(VLOOKUP(LY1,Register,8,FALSE))))</f>
        <v>HS6 5AT</v>
      </c>
      <c r="LY7" s="58"/>
      <c r="LZ7" s="8"/>
      <c r="MA7" s="57" t="str">
        <f>IF(ISBLANK(MB1),"",IF(VLOOKUP(MB1,Register,8,FALSE)=0,"",(VLOOKUP(MB1,Register,8,FALSE))))</f>
        <v>IV49 9AL</v>
      </c>
      <c r="MB7" s="58"/>
      <c r="MC7" s="8"/>
      <c r="MD7" s="57" t="str">
        <f>IF(ISBLANK(ME1),"",IF(VLOOKUP(ME1,Register,8,FALSE)=0,"",(VLOOKUP(ME1,Register,8,FALSE))))</f>
        <v>HS8 5TH</v>
      </c>
      <c r="ME7" s="58"/>
      <c r="MF7" s="8"/>
      <c r="MG7" s="57" t="str">
        <f>IF(ISBLANK(MH1),"",IF(VLOOKUP(MH1,Register,8,FALSE)=0,"",(VLOOKUP(MH1,Register,8,FALSE))))</f>
        <v>PA34 4XA</v>
      </c>
      <c r="MH7" s="58"/>
      <c r="MI7" s="8"/>
      <c r="MJ7" s="57" t="str">
        <f>IF(ISBLANK(MK1),"",IF(VLOOKUP(MK1,Register,8,FALSE)=0,"",(VLOOKUP(MK1,Register,8,FALSE))))</f>
        <v>PA286SB</v>
      </c>
      <c r="MK7" s="58"/>
      <c r="ML7" s="8"/>
      <c r="MM7" s="57" t="str">
        <f>IF(ISBLANK(MN1),"",IF(VLOOKUP(MN1,Register,8,FALSE)=0,"",(VLOOKUP(MN1,Register,8,FALSE))))</f>
        <v>ZE2 9RL</v>
      </c>
      <c r="MN7" s="58"/>
      <c r="MO7" s="8"/>
      <c r="MP7" s="57" t="str">
        <f>IF(ISBLANK(MQ1),"",IF(VLOOKUP(MQ1,Register,8,FALSE)=0,"",(VLOOKUP(MQ1,Register,8,FALSE))))</f>
        <v>ZE2 0TQ</v>
      </c>
      <c r="MQ7" s="58"/>
      <c r="MR7" s="8"/>
      <c r="MS7" s="57" t="str">
        <f>IF(ISBLANK(MT1),"",IF(VLOOKUP(MT1,Register,8,FALSE)=0,"",(VLOOKUP(MT1,Register,8,FALSE))))</f>
        <v>PA65 6AY</v>
      </c>
      <c r="MT7" s="58"/>
      <c r="MU7" s="8"/>
      <c r="MV7" s="57" t="str">
        <f>IF(ISBLANK(MW1),"",IF(VLOOKUP(MW1,Register,8,FALSE)=0,"",(VLOOKUP(MW1,Register,8,FALSE))))</f>
        <v/>
      </c>
      <c r="MW7" s="58"/>
      <c r="MX7" s="8"/>
      <c r="MY7" s="57" t="str">
        <f>IF(ISBLANK(MZ1),"",IF(VLOOKUP(MZ1,Register,8,FALSE)=0,"",(VLOOKUP(MZ1,Register,8,FALSE))))</f>
        <v>PA37 1SB</v>
      </c>
      <c r="MZ7" s="58"/>
      <c r="NA7" s="8"/>
      <c r="NB7" s="57" t="str">
        <f>IF(ISBLANK(NC1),"",IF(VLOOKUP(NC1,Register,8,FALSE)=0,"",(VLOOKUP(NC1,Register,8,FALSE))))</f>
        <v>PA71 6HR</v>
      </c>
      <c r="NC7" s="58"/>
      <c r="ND7" s="8"/>
      <c r="NE7" s="57" t="str">
        <f>IF(ISBLANK(NF1),"",IF(VLOOKUP(NF1,Register,8,FALSE)=0,"",(VLOOKUP(NF1,Register,8,FALSE))))</f>
        <v>PA64 6AP</v>
      </c>
      <c r="NF7" s="58"/>
      <c r="NG7" s="8"/>
      <c r="NH7" s="57" t="str">
        <f>IF(ISBLANK(NI1),"",IF(VLOOKUP(NI1,Register,8,FALSE)=0,"",(VLOOKUP(NI1,Register,8,FALSE))))</f>
        <v>IV27 4UE</v>
      </c>
      <c r="NI7" s="58"/>
      <c r="NJ7" s="8"/>
      <c r="NK7" s="57" t="str">
        <f>IF(ISBLANK(NL1),"",IF(VLOOKUP(NL1,Register,8,FALSE)=0,"",(VLOOKUP(NL1,Register,8,FALSE))))</f>
        <v>IV27 4UE</v>
      </c>
      <c r="NL7" s="58"/>
      <c r="NM7" s="8"/>
      <c r="NN7" s="57" t="str">
        <f>IF(ISBLANK(NO1),"",IF(VLOOKUP(NO1,Register,8,FALSE)=0,"",(VLOOKUP(NO1,Register,8,FALSE))))</f>
        <v>ZE1 0TQ</v>
      </c>
      <c r="NO7" s="58"/>
      <c r="NP7" s="8"/>
      <c r="NQ7" s="57" t="str">
        <f>IF(ISBLANK(NR1),"",IF(VLOOKUP(NR1,Register,8,FALSE)=0,"",(VLOOKUP(NR1,Register,8,FALSE))))</f>
        <v>PA37 1SB</v>
      </c>
      <c r="NR7" s="58"/>
      <c r="NS7" s="8"/>
      <c r="NT7" s="57" t="str">
        <f>IF(ISBLANK(NU1),"",IF(VLOOKUP(NU1,Register,8,FALSE)=0,"",(VLOOKUP(NU1,Register,8,FALSE))))</f>
        <v>PA37 1SB</v>
      </c>
      <c r="NU7" s="58"/>
      <c r="NV7" s="8"/>
      <c r="NW7" s="57" t="str">
        <f>IF(ISBLANK(NX1),"",IF(VLOOKUP(NX1,Register,8,FALSE)=0,"",(VLOOKUP(NX1,Register,8,FALSE))))</f>
        <v>PA75 6QF</v>
      </c>
      <c r="NX7" s="58"/>
      <c r="NY7" s="8"/>
      <c r="NZ7" s="57" t="str">
        <f>IF(ISBLANK(OA1),"",IF(VLOOKUP(OA1,Register,8,FALSE)=0,"",(VLOOKUP(OA1,Register,8,FALSE))))</f>
        <v>PH41 4LD</v>
      </c>
      <c r="OA7" s="58"/>
      <c r="OB7" s="8"/>
      <c r="OC7" s="57" t="str">
        <f>IF(ISBLANK(OD1),"",IF(VLOOKUP(OD1,Register,8,FALSE)=0,"",(VLOOKUP(OD1,Register,8,FALSE))))</f>
        <v>PH41 4LD</v>
      </c>
      <c r="OD7" s="58"/>
      <c r="OE7" s="8"/>
      <c r="OF7" s="57" t="str">
        <f>IF(ISBLANK(OG1),"",IF(VLOOKUP(OG1,Register,8,FALSE)=0,"",(VLOOKUP(OG1,Register,8,FALSE))))</f>
        <v>IV26 2YN</v>
      </c>
      <c r="OG7" s="58"/>
      <c r="OH7" s="8"/>
      <c r="OI7" s="57" t="str">
        <f>IF(ISBLANK(OJ1),"",IF(VLOOKUP(OJ1,Register,8,FALSE)=0,"",(VLOOKUP(OJ1,Register,8,FALSE))))</f>
        <v>ZE1 0TQ</v>
      </c>
      <c r="OJ7" s="58"/>
      <c r="OK7" s="8"/>
      <c r="OL7" s="57" t="str">
        <f>IF(ISBLANK(OM1),"",IF(VLOOKUP(OM1,Register,8,FALSE)=0,"",(VLOOKUP(OM1,Register,8,FALSE))))</f>
        <v>PH41 4LD</v>
      </c>
      <c r="OM7" s="58"/>
      <c r="ON7" s="8"/>
      <c r="OO7" s="57" t="str">
        <f>IF(ISBLANK(OP1),"",IF(VLOOKUP(OP1,Register,8,FALSE)=0,"",(VLOOKUP(OP1,Register,8,FALSE))))</f>
        <v>PA37 1SB</v>
      </c>
      <c r="OP7" s="58"/>
      <c r="OQ7" s="8"/>
      <c r="OR7" s="57" t="str">
        <f>IF(ISBLANK(OS1),"",IF(VLOOKUP(OS1,Register,8,FALSE)=0,"",(VLOOKUP(OS1,Register,8,FALSE))))</f>
        <v>ZE2 9NQ</v>
      </c>
      <c r="OS7" s="58"/>
      <c r="OT7" s="8"/>
      <c r="OU7" s="57" t="str">
        <f>IF(ISBLANK(OV1),"",IF(VLOOKUP(OV1,Register,8,FALSE)=0,"",(VLOOKUP(OV1,Register,8,FALSE))))</f>
        <v/>
      </c>
      <c r="OV7" s="58"/>
      <c r="OW7" s="8"/>
      <c r="OX7" s="57" t="str">
        <f>IF(ISBLANK(OY1),"",IF(VLOOKUP(OY1,Register,8,FALSE)=0,"",(VLOOKUP(OY1,Register,8,FALSE))))</f>
        <v>PA37 1SB</v>
      </c>
      <c r="OY7" s="58"/>
      <c r="OZ7" s="8"/>
      <c r="PA7" s="57" t="str">
        <f>IF(ISBLANK(PB1),"",IF(VLOOKUP(PB1,Register,8,FALSE)=0,"",(VLOOKUP(PB1,Register,8,FALSE))))</f>
        <v>PA37 1SB</v>
      </c>
      <c r="PB7" s="58"/>
      <c r="PC7" s="8"/>
      <c r="PD7" s="57" t="str">
        <f>IF(ISBLANK(PE1),"",IF(VLOOKUP(PE1,Register,8,FALSE)=0,"",(VLOOKUP(PE1,Register,8,FALSE))))</f>
        <v>PA37 1SB</v>
      </c>
      <c r="PE7" s="58"/>
      <c r="PF7" s="8"/>
      <c r="PG7" s="57" t="str">
        <f>IF(ISBLANK(PH1),"",IF(VLOOKUP(PH1,Register,8,FALSE)=0,"",(VLOOKUP(PH1,Register,8,FALSE))))</f>
        <v/>
      </c>
      <c r="PH7" s="58"/>
      <c r="PI7" s="8"/>
      <c r="PJ7" s="57" t="str">
        <f>IF(ISBLANK(PK1),"",IF(VLOOKUP(PK1,Register,8,FALSE)=0,"",(VLOOKUP(PK1,Register,8,FALSE))))</f>
        <v>ZE2 9NQ</v>
      </c>
      <c r="PK7" s="58"/>
      <c r="PL7" s="8"/>
      <c r="PM7" s="57" t="str">
        <f>IF(ISBLANK(PN1),"",IF(VLOOKUP(PN1,Register,8,FALSE)=0,"",(VLOOKUP(PN1,Register,8,FALSE))))</f>
        <v>IV54 8XB</v>
      </c>
      <c r="PN7" s="58"/>
      <c r="PO7" s="8"/>
      <c r="PP7" s="57" t="str">
        <f>IF(ISBLANK(PQ1),"",IF(VLOOKUP(PQ1,Register,8,FALSE)=0,"",(VLOOKUP(PQ1,Register,8,FALSE))))</f>
        <v>KW15 1HU</v>
      </c>
      <c r="PQ7" s="58"/>
      <c r="PR7" s="8"/>
      <c r="PS7" s="57" t="str">
        <f>IF(ISBLANK(PT1),"",IF(VLOOKUP(PT1,Register,8,FALSE)=0,"",(VLOOKUP(PT1,Register,8,FALSE))))</f>
        <v>KW17 2AA</v>
      </c>
      <c r="PT7" s="58"/>
      <c r="PU7" s="8"/>
      <c r="PV7" s="57" t="str">
        <f>IF(ISBLANK(PW1),"",IF(VLOOKUP(PW1,Register,8,FALSE)=0,"",(VLOOKUP(PW1,Register,8,FALSE))))</f>
        <v/>
      </c>
      <c r="PW7" s="58"/>
      <c r="PX7" s="8"/>
      <c r="PY7" s="57" t="str">
        <f>IF(ISBLANK(PZ1),"",IF(VLOOKUP(PZ1,Register,8,FALSE)=0,"",(VLOOKUP(PZ1,Register,8,FALSE))))</f>
        <v>IV26 2YN</v>
      </c>
      <c r="PZ7" s="58"/>
      <c r="QA7" s="8"/>
      <c r="QB7" s="57" t="str">
        <f>IF(ISBLANK(QC1),"",IF(VLOOKUP(QC1,Register,8,FALSE)=0,"",(VLOOKUP(QC1,Register,8,FALSE))))</f>
        <v>KW15 1HU</v>
      </c>
      <c r="QC7" s="58"/>
      <c r="QD7" s="8"/>
      <c r="QE7" s="57" t="str">
        <f>IF(ISBLANK(QF1),"",IF(VLOOKUP(QF1,Register,8,FALSE)=0,"",(VLOOKUP(QF1,Register,8,FALSE))))</f>
        <v>PA37 1SB</v>
      </c>
      <c r="QF7" s="58"/>
      <c r="QG7" s="8"/>
      <c r="QH7" s="57" t="str">
        <f>IF(ISBLANK(QI1),"",IF(VLOOKUP(QI1,Register,8,FALSE)=0,"",(VLOOKUP(QI1,Register,8,FALSE))))</f>
        <v>PA34 5UL</v>
      </c>
      <c r="QI7" s="58"/>
      <c r="QJ7" s="8"/>
      <c r="QK7" s="57" t="str">
        <f>IF(ISBLANK(QL1),"",IF(VLOOKUP(QL1,Register,8,FALSE)=0,"",(VLOOKUP(QL1,Register,8,FALSE))))</f>
        <v>ZE2  9NQ</v>
      </c>
      <c r="QL7" s="58"/>
      <c r="QM7" s="8"/>
      <c r="QN7" s="57" t="str">
        <f>IF(ISBLANK(QO1),"",IF(VLOOKUP(QO1,Register,8,FALSE)=0,"",(VLOOKUP(QO1,Register,8,FALSE))))</f>
        <v>PA72 6JH</v>
      </c>
      <c r="QO7" s="58"/>
      <c r="QP7" s="8"/>
      <c r="QQ7" s="57" t="str">
        <f>IF(ISBLANK(QR1),"",IF(VLOOKUP(QR1,Register,8,FALSE)=0,"",(VLOOKUP(QR1,Register,8,FALSE))))</f>
        <v>ZE2  9RL</v>
      </c>
      <c r="QR7" s="58"/>
      <c r="QS7" s="8"/>
      <c r="QT7" s="57" t="str">
        <f>IF(ISBLANK(QU1),"",IF(VLOOKUP(QU1,Register,8,FALSE)=0,"",(VLOOKUP(QU1,Register,8,FALSE))))</f>
        <v>KW15 1SD</v>
      </c>
      <c r="QU7" s="58"/>
      <c r="QV7" s="8"/>
      <c r="QW7" s="57" t="str">
        <f>IF(ISBLANK(QX1),"",IF(VLOOKUP(QX1,Register,8,FALSE)=0,"",(VLOOKUP(QX1,Register,8,FALSE))))</f>
        <v>KW15 1SD</v>
      </c>
      <c r="QX7" s="58"/>
      <c r="QY7" s="8"/>
      <c r="QZ7" s="57" t="str">
        <f>IF(ISBLANK(RA1),"",IF(VLOOKUP(RA1,Register,8,FALSE)=0,"",(VLOOKUP(RA1,Register,8,FALSE))))</f>
        <v>PA35 1SB</v>
      </c>
      <c r="RA7" s="58"/>
      <c r="RB7" s="8"/>
      <c r="RC7" s="57" t="str">
        <f>IF(ISBLANK(RD1),"",IF(VLOOKUP(RD1,Register,8,FALSE)=0,"",(VLOOKUP(RD1,Register,8,FALSE))))</f>
        <v>ZE1 OTQ</v>
      </c>
      <c r="RD7" s="58"/>
      <c r="RE7" s="8"/>
      <c r="RF7" s="57" t="str">
        <f>IF(ISBLANK(RG1),"",IF(VLOOKUP(RG1,Register,8,FALSE)=0,"",(VLOOKUP(RG1,Register,8,FALSE))))</f>
        <v/>
      </c>
      <c r="RG7" s="58"/>
      <c r="RH7" s="8"/>
      <c r="RI7" s="57" t="str">
        <f>IF(ISBLANK(RJ1),"",IF(VLOOKUP(RJ1,Register,8,FALSE)=0,"",(VLOOKUP(RJ1,Register,8,FALSE))))</f>
        <v/>
      </c>
      <c r="RJ7" s="58"/>
      <c r="RK7" s="8"/>
      <c r="RL7" s="57" t="str">
        <f>IF(ISBLANK(RM1),"",IF(VLOOKUP(RM1,Register,8,FALSE)=0,"",(VLOOKUP(RM1,Register,8,FALSE))))</f>
        <v>IV54 8XB</v>
      </c>
      <c r="RM7" s="58"/>
      <c r="RN7" s="8"/>
      <c r="RO7" s="57" t="str">
        <f>IF(ISBLANK(RP1),"",IF(VLOOKUP(RP1,Register,8,FALSE)=0,"",(VLOOKUP(RP1,Register,8,FALSE))))</f>
        <v>KW15 1SD</v>
      </c>
      <c r="RP7" s="58"/>
      <c r="RQ7" s="8"/>
      <c r="RR7" s="57" t="str">
        <f>IF(ISBLANK(RS1),"",IF(VLOOKUP(RS1,Register,8,FALSE)=0,"",(VLOOKUP(RS1,Register,8,FALSE))))</f>
        <v>KW15 1SD</v>
      </c>
      <c r="RS7" s="58"/>
      <c r="RT7" s="8"/>
      <c r="RU7" s="57" t="str">
        <f>IF(ISBLANK(RV1),"",IF(VLOOKUP(RV1,Register,8,FALSE)=0,"",(VLOOKUP(RV1,Register,8,FALSE))))</f>
        <v xml:space="preserve">PA37 1SE </v>
      </c>
      <c r="RV7" s="58"/>
      <c r="RW7" s="8"/>
      <c r="RX7" s="57" t="str">
        <f>IF(ISBLANK(RY1),"",IF(VLOOKUP(RY1,Register,8,FALSE)=0,"",(VLOOKUP(RY1,Register,8,FALSE))))</f>
        <v xml:space="preserve">PA37 1SE </v>
      </c>
      <c r="RY7" s="58"/>
      <c r="RZ7" s="8"/>
      <c r="SA7" s="57" t="str">
        <f>IF(ISBLANK(SB1),"",IF(VLOOKUP(SB1,Register,8,FALSE)=0,"",(VLOOKUP(SB1,Register,8,FALSE))))</f>
        <v xml:space="preserve">PA37 1SE </v>
      </c>
      <c r="SB7" s="58"/>
      <c r="SC7" s="8"/>
      <c r="SD7" s="57" t="str">
        <f>IF(ISBLANK(SE1),"",IF(VLOOKUP(SE1,Register,8,FALSE)=0,"",(VLOOKUP(SE1,Register,8,FALSE))))</f>
        <v xml:space="preserve">PA37 1SE </v>
      </c>
      <c r="SE7" s="58"/>
      <c r="SF7" s="8"/>
      <c r="SG7" s="57" t="str">
        <f>IF(ISBLANK(SH1),"",IF(VLOOKUP(SH1,Register,8,FALSE)=0,"",(VLOOKUP(SH1,Register,8,FALSE))))</f>
        <v xml:space="preserve">PA37 1SE </v>
      </c>
      <c r="SH7" s="58"/>
      <c r="SI7" s="8"/>
      <c r="SJ7" s="57" t="str">
        <f>IF(ISBLANK(SK1),"",IF(VLOOKUP(SK1,Register,8,FALSE)=0,"",(VLOOKUP(SK1,Register,8,FALSE))))</f>
        <v xml:space="preserve">PA37 1SE </v>
      </c>
      <c r="SK7" s="58"/>
      <c r="SL7" s="8"/>
      <c r="SM7" s="57" t="str">
        <f>IF(ISBLANK(SN1),"",IF(VLOOKUP(SN1,Register,8,FALSE)=0,"",(VLOOKUP(SN1,Register,8,FALSE))))</f>
        <v xml:space="preserve">PA37 1SE </v>
      </c>
      <c r="SN7" s="58"/>
      <c r="SO7" s="8"/>
      <c r="SP7" s="57" t="str">
        <f>IF(ISBLANK(SQ1),"",IF(VLOOKUP(SQ1,Register,8,FALSE)=0,"",(VLOOKUP(SQ1,Register,8,FALSE))))</f>
        <v xml:space="preserve">PA37 1SE </v>
      </c>
      <c r="SQ7" s="58"/>
      <c r="SR7" s="8"/>
      <c r="SS7" s="57" t="str">
        <f>IF(ISBLANK(ST1),"",IF(VLOOKUP(ST1,Register,8,FALSE)=0,"",(VLOOKUP(ST1,Register,8,FALSE))))</f>
        <v xml:space="preserve">PA37 1SE </v>
      </c>
      <c r="ST7" s="58"/>
      <c r="SU7" s="8"/>
      <c r="SV7" s="57" t="str">
        <f>IF(ISBLANK(SW1),"",IF(VLOOKUP(SW1,Register,8,FALSE)=0,"",(VLOOKUP(SW1,Register,8,FALSE))))</f>
        <v>KW15 1SD</v>
      </c>
      <c r="SW7" s="58"/>
      <c r="SX7" s="8"/>
      <c r="SY7" s="57" t="str">
        <f>IF(ISBLANK(SZ1),"",IF(VLOOKUP(SZ1,Register,8,FALSE)=0,"",(VLOOKUP(SZ1,Register,8,FALSE))))</f>
        <v>ZE29QD</v>
      </c>
      <c r="SZ7" s="58"/>
      <c r="TA7" s="8"/>
      <c r="TB7" s="57" t="str">
        <f>IF(ISBLANK(TC1),"",IF(VLOOKUP(TC1,Register,8,FALSE)=0,"",(VLOOKUP(TC1,Register,8,FALSE))))</f>
        <v>KW15 1SD</v>
      </c>
      <c r="TC7" s="58"/>
      <c r="TD7" s="8"/>
      <c r="TE7" s="57" t="str">
        <f>IF(ISBLANK(TF1),"",IF(VLOOKUP(TF1,Register,8,FALSE)=0,"",(VLOOKUP(TF1,Register,8,FALSE))))</f>
        <v>ZE1 0PX</v>
      </c>
      <c r="TF7" s="58"/>
      <c r="TG7" s="8"/>
      <c r="TH7" s="57" t="str">
        <f>IF(ISBLANK(TI1),"",IF(VLOOKUP(TI1,Register,8,FALSE)=0,"",(VLOOKUP(TI1,Register,8,FALSE))))</f>
        <v>ZE1 0XL</v>
      </c>
      <c r="TI7" s="58"/>
      <c r="TJ7" s="8"/>
      <c r="TK7" s="57" t="str">
        <f>IF(ISBLANK(TL1),"",IF(VLOOKUP(TL1,Register,8,FALSE)=0,"",(VLOOKUP(TL1,Register,8,FALSE))))</f>
        <v>ZE2 9QB</v>
      </c>
      <c r="TL7" s="58"/>
      <c r="TM7" s="8"/>
      <c r="TN7" s="57" t="str">
        <f>IF(ISBLANK(TO1),"",IF(VLOOKUP(TO1,Register,8,FALSE)=0,"",(VLOOKUP(TO1,Register,8,FALSE))))</f>
        <v>ZE1 0XL</v>
      </c>
      <c r="TO7" s="58"/>
      <c r="TP7" s="8"/>
      <c r="TQ7" s="57" t="str">
        <f>IF(ISBLANK(TR1),"",IF(VLOOKUP(TR1,Register,8,FALSE)=0,"",(VLOOKUP(TR1,Register,8,FALSE))))</f>
        <v>ZE1 0XL</v>
      </c>
      <c r="TR7" s="58"/>
      <c r="TS7" s="8"/>
      <c r="TT7" s="57" t="str">
        <f>IF(ISBLANK(TU1),"",IF(VLOOKUP(TU1,Register,8,FALSE)=0,"",(VLOOKUP(TU1,Register,8,FALSE))))</f>
        <v>ZE1 0PX</v>
      </c>
      <c r="TU7" s="58"/>
      <c r="TV7" s="8"/>
      <c r="TW7" s="57" t="str">
        <f>IF(ISBLANK(TX1),"",IF(VLOOKUP(TX1,Register,8,FALSE)=0,"",(VLOOKUP(TX1,Register,8,FALSE))))</f>
        <v>ZE2 9SQ</v>
      </c>
      <c r="TX7" s="58"/>
      <c r="TY7" s="8"/>
      <c r="TZ7" s="57" t="str">
        <f>IF(ISBLANK(UA1),"",IF(VLOOKUP(UA1,Register,8,FALSE)=0,"",(VLOOKUP(UA1,Register,8,FALSE))))</f>
        <v>ZE1 0PX</v>
      </c>
      <c r="UA7" s="58"/>
      <c r="UB7" s="8"/>
      <c r="UC7" s="57" t="str">
        <f>IF(ISBLANK(UD1),"",IF(VLOOKUP(UD1,Register,8,FALSE)=0,"",(VLOOKUP(UD1,Register,8,FALSE))))</f>
        <v>ZE1 0XL</v>
      </c>
      <c r="UD7" s="58"/>
      <c r="UE7" s="8"/>
      <c r="UF7" s="57" t="str">
        <f>IF(ISBLANK(UG1),"",IF(VLOOKUP(UG1,Register,8,FALSE)=0,"",(VLOOKUP(UG1,Register,8,FALSE))))</f>
        <v xml:space="preserve">ZE2 9PY </v>
      </c>
      <c r="UG7" s="58"/>
      <c r="UH7" s="8"/>
      <c r="UI7" s="57" t="str">
        <f>IF(ISBLANK(UJ1),"",IF(VLOOKUP(UJ1,Register,8,FALSE)=0,"",(VLOOKUP(UJ1,Register,8,FALSE))))</f>
        <v>ZE1 0XL</v>
      </c>
      <c r="UJ7" s="58"/>
      <c r="UK7" s="8"/>
      <c r="UL7" s="57" t="str">
        <f>IF(ISBLANK(UM1),"",IF(VLOOKUP(UM1,Register,8,FALSE)=0,"",(VLOOKUP(UM1,Register,8,FALSE))))</f>
        <v>ZE2 9QF</v>
      </c>
      <c r="UM7" s="58"/>
      <c r="UN7" s="8"/>
      <c r="UO7" s="57" t="str">
        <f>IF(ISBLANK(UP1),"",IF(VLOOKUP(UP1,Register,8,FALSE)=0,"",(VLOOKUP(UP1,Register,8,FALSE))))</f>
        <v>ZE1 0PX</v>
      </c>
      <c r="UP7" s="58"/>
      <c r="UQ7" s="8"/>
      <c r="UR7" s="57" t="str">
        <f>IF(ISBLANK(US1),"",IF(VLOOKUP(US1,Register,8,FALSE)=0,"",(VLOOKUP(US1,Register,8,FALSE))))</f>
        <v>ZE1 OXL</v>
      </c>
      <c r="US7" s="58"/>
      <c r="UT7" s="8"/>
      <c r="UU7" s="57" t="str">
        <f>IF(ISBLANK(UV1),"",IF(VLOOKUP(UV1,Register,8,FALSE)=0,"",(VLOOKUP(UV1,Register,8,FALSE))))</f>
        <v>ZE1 0PX</v>
      </c>
      <c r="UV7" s="58"/>
      <c r="UW7" s="8"/>
      <c r="UX7" s="57" t="str">
        <f>IF(ISBLANK(UY1),"",IF(VLOOKUP(UY1,Register,8,FALSE)=0,"",(VLOOKUP(UY1,Register,8,FALSE))))</f>
        <v>ZE1 0PX</v>
      </c>
      <c r="UY7" s="58"/>
      <c r="UZ7" s="8"/>
      <c r="VA7" s="57" t="str">
        <f>IF(ISBLANK(VB1),"",IF(VLOOKUP(VB1,Register,8,FALSE)=0,"",(VLOOKUP(VB1,Register,8,FALSE))))</f>
        <v>ZE1 0PX</v>
      </c>
      <c r="VB7" s="58"/>
      <c r="VC7" s="8"/>
      <c r="VD7" s="57" t="str">
        <f>IF(ISBLANK(VE1),"",IF(VLOOKUP(VE1,Register,8,FALSE)=0,"",(VLOOKUP(VE1,Register,8,FALSE))))</f>
        <v>ZE2 9QB</v>
      </c>
      <c r="VE7" s="58"/>
      <c r="VF7" s="8"/>
      <c r="VG7" s="57" t="str">
        <f>IF(ISBLANK(VH1),"",IF(VLOOKUP(VH1,Register,8,FALSE)=0,"",(VLOOKUP(VH1,Register,8,FALSE))))</f>
        <v>ZE2 9SQ</v>
      </c>
      <c r="VH7" s="58"/>
      <c r="VI7" s="8"/>
      <c r="VJ7" s="57" t="str">
        <f>IF(ISBLANK(VK1),"",IF(VLOOKUP(VK1,Register,8,FALSE)=0,"",(VLOOKUP(VK1,Register,8,FALSE))))</f>
        <v>ZE1 0PX</v>
      </c>
      <c r="VK7" s="58"/>
      <c r="VL7" s="8"/>
      <c r="VM7" s="57" t="str">
        <f>IF(ISBLANK(VN1),"",IF(VLOOKUP(VN1,Register,8,FALSE)=0,"",(VLOOKUP(VN1,Register,8,FALSE))))</f>
        <v>TD11 3TX</v>
      </c>
      <c r="VN7" s="58"/>
      <c r="VO7" s="8"/>
      <c r="VP7" s="57" t="str">
        <f>IF(ISBLANK(VQ1),"",IF(VLOOKUP(VQ1,Register,8,FALSE)=0,"",(VLOOKUP(VQ1,Register,8,FALSE))))</f>
        <v>IV26 2YB</v>
      </c>
      <c r="VQ7" s="58"/>
      <c r="VR7" s="8"/>
      <c r="VS7" s="57" t="str">
        <f>IF(ISBLANK(VT1),"",IF(VLOOKUP(VT1,Register,8,FALSE)=0,"",(VLOOKUP(VT1,Register,8,FALSE))))</f>
        <v>DG7 3TB</v>
      </c>
      <c r="VT7" s="58"/>
      <c r="VU7" s="8"/>
      <c r="VV7" s="57" t="str">
        <f>IF(ISBLANK(VW1),"",IF(VLOOKUP(VW1,Register,8,FALSE)=0,"",(VLOOKUP(VW1,Register,8,FALSE))))</f>
        <v>PA34 4XA</v>
      </c>
      <c r="VW7" s="58"/>
      <c r="VX7" s="8"/>
      <c r="VY7" s="57" t="str">
        <f>IF(ISBLANK(VZ1),"",IF(VLOOKUP(VZ1,Register,8,FALSE)=0,"",(VLOOKUP(VZ1,Register,8,FALSE))))</f>
        <v>PA35 1HJ</v>
      </c>
      <c r="VZ7" s="58"/>
      <c r="WA7" s="8"/>
      <c r="WB7" s="57" t="str">
        <f>IF(ISBLANK(WC1),"",IF(VLOOKUP(WC1,Register,8,FALSE)=0,"",(VLOOKUP(WC1,Register,8,FALSE))))</f>
        <v>PA34 4XA</v>
      </c>
      <c r="WC7" s="58"/>
      <c r="WD7" s="8"/>
      <c r="WE7" s="57" t="str">
        <f>IF(ISBLANK(WF1),"",IF(VLOOKUP(WF1,Register,8,FALSE)=0,"",(VLOOKUP(WF1,Register,8,FALSE))))</f>
        <v>PH15 2HP</v>
      </c>
      <c r="WF7" s="58"/>
      <c r="WG7" s="8"/>
      <c r="WH7" s="57" t="str">
        <f>IF(ISBLANK(WI1),"",IF(VLOOKUP(WI1,Register,8,FALSE)=0,"",(VLOOKUP(WI1,Register,8,FALSE))))</f>
        <v>PA34 4XA</v>
      </c>
      <c r="WI7" s="58"/>
      <c r="WJ7" s="8"/>
      <c r="WK7" s="57" t="str">
        <f>IF(ISBLANK(WL1),"",IF(VLOOKUP(WL1,Register,8,FALSE)=0,"",(VLOOKUP(WL1,Register,8,FALSE))))</f>
        <v>PA34 4XA</v>
      </c>
      <c r="WL7" s="58"/>
      <c r="WM7" s="8"/>
      <c r="WN7" s="57" t="str">
        <f>IF(ISBLANK(WO1),"",IF(VLOOKUP(WO1,Register,8,FALSE)=0,"",(VLOOKUP(WO1,Register,8,FALSE))))</f>
        <v>PA35 1HJ</v>
      </c>
      <c r="WO7" s="58"/>
      <c r="WP7" s="8"/>
      <c r="WQ7" s="57" t="str">
        <f>IF(ISBLANK(WR1),"",IF(VLOOKUP(WR1,Register,8,FALSE)=0,"",(VLOOKUP(WR1,Register,8,FALSE))))</f>
        <v>DG8 9DJ</v>
      </c>
      <c r="WR7" s="58"/>
      <c r="WS7" s="8"/>
      <c r="WT7" s="57" t="str">
        <f>IF(ISBLANK(WU1),"",IF(VLOOKUP(WU1,Register,8,FALSE)=0,"",(VLOOKUP(WU1,Register,8,FALSE))))</f>
        <v>PA35 1HJ</v>
      </c>
      <c r="WU7" s="58"/>
      <c r="WV7" s="8"/>
      <c r="WW7" s="57" t="str">
        <f>IF(ISBLANK(WX1),"",IF(VLOOKUP(WX1,Register,8,FALSE)=0,"",(VLOOKUP(WX1,Register,8,FALSE))))</f>
        <v/>
      </c>
      <c r="WX7" s="58"/>
      <c r="WY7" s="8"/>
      <c r="WZ7" s="57" t="str">
        <f>IF(ISBLANK(XA1),"",IF(VLOOKUP(XA1,Register,8,FALSE)=0,"",(VLOOKUP(XA1,Register,8,FALSE))))</f>
        <v>PA34 4XA</v>
      </c>
      <c r="XA7" s="58"/>
      <c r="XB7" s="8"/>
      <c r="XC7" s="57" t="str">
        <f>IF(ISBLANK(XD1),"",IF(VLOOKUP(XD1,Register,8,FALSE)=0,"",(VLOOKUP(XD1,Register,8,FALSE))))</f>
        <v>PA34 4XA</v>
      </c>
      <c r="XD7" s="58"/>
      <c r="XE7" s="8"/>
      <c r="XF7" s="57" t="str">
        <f>IF(ISBLANK(XG1),"",IF(VLOOKUP(XG1,Register,8,FALSE)=0,"",(VLOOKUP(XG1,Register,8,FALSE))))</f>
        <v>KW16 3NU</v>
      </c>
      <c r="XG7" s="58"/>
      <c r="XH7" s="8"/>
      <c r="XI7" s="57" t="str">
        <f>IF(ISBLANK(XJ1),"",IF(VLOOKUP(XJ1,Register,8,FALSE)=0,"",(VLOOKUP(XJ1,Register,8,FALSE))))</f>
        <v>KA6 6BD</v>
      </c>
      <c r="XJ7" s="58"/>
      <c r="XK7" s="8"/>
      <c r="XL7" s="57" t="str">
        <f>IF(ISBLANK(XM1),"",IF(VLOOKUP(XM1,Register,8,FALSE)=0,"",(VLOOKUP(XM1,Register,8,FALSE))))</f>
        <v>IV54 8XH</v>
      </c>
      <c r="XM7" s="58"/>
      <c r="XN7" s="8"/>
      <c r="XO7" s="57" t="str">
        <f>IF(ISBLANK(XP1),"",IF(VLOOKUP(XP1,Register,8,FALSE)=0,"",(VLOOKUP(XP1,Register,8,FALSE))))</f>
        <v>PA30 8ET</v>
      </c>
      <c r="XP7" s="58"/>
      <c r="XQ7" s="8"/>
      <c r="XR7" s="57" t="str">
        <f>IF(ISBLANK(XS1),"",IF(VLOOKUP(XS1,Register,8,FALSE)=0,"",(VLOOKUP(XS1,Register,8,FALSE))))</f>
        <v>PH38 4ND</v>
      </c>
      <c r="XS7" s="58"/>
      <c r="XT7" s="8"/>
      <c r="XU7" s="57" t="str">
        <f>IF(ISBLANK(XV1),"",IF(VLOOKUP(XV1,Register,8,FALSE)=0,"",(VLOOKUP(XV1,Register,8,FALSE))))</f>
        <v>HS3 3JD</v>
      </c>
      <c r="XV7" s="58"/>
      <c r="XW7" s="8"/>
      <c r="XX7" s="57" t="str">
        <f>IF(ISBLANK(XY1),"",IF(VLOOKUP(XY1,Register,8,FALSE)=0,"",(VLOOKUP(XY1,Register,8,FALSE))))</f>
        <v>HS6 5HA</v>
      </c>
      <c r="XY7" s="58"/>
      <c r="XZ7" s="8"/>
      <c r="YA7" s="57" t="str">
        <f>IF(ISBLANK(YB1),"",IF(VLOOKUP(YB1,Register,8,FALSE)=0,"",(VLOOKUP(YB1,Register,8,FALSE))))</f>
        <v>HS6 5HA</v>
      </c>
      <c r="YB7" s="58"/>
      <c r="YC7" s="8"/>
      <c r="YD7" s="57" t="str">
        <f>IF(ISBLANK(YE1),"",IF(VLOOKUP(YE1,Register,8,FALSE)=0,"",(VLOOKUP(YE1,Register,8,FALSE))))</f>
        <v>HS2 9QX</v>
      </c>
      <c r="YE7" s="58"/>
      <c r="YF7" s="8"/>
      <c r="YG7" s="57" t="str">
        <f>IF(ISBLANK(YH1),"",IF(VLOOKUP(YH1,Register,8,FALSE)=0,"",(VLOOKUP(YH1,Register,8,FALSE))))</f>
        <v>IV54 8UY</v>
      </c>
      <c r="YH7" s="58"/>
      <c r="YI7" s="8"/>
      <c r="YJ7" s="57" t="str">
        <f>IF(ISBLANK(YK1),"",IF(VLOOKUP(YK1,Register,8,FALSE)=0,"",(VLOOKUP(YK1,Register,8,FALSE))))</f>
        <v>IV54 8UY</v>
      </c>
      <c r="YK7" s="58"/>
      <c r="YL7" s="8"/>
      <c r="YM7" s="57" t="str">
        <f>IF(ISBLANK(YN1),"",IF(VLOOKUP(YN1,Register,8,FALSE)=0,"",(VLOOKUP(YN1,Register,8,FALSE))))</f>
        <v>PA41 7AA</v>
      </c>
      <c r="YN7" s="58"/>
      <c r="YO7" s="8"/>
      <c r="YP7" s="57" t="str">
        <f>IF(ISBLANK(YQ1),"",IF(VLOOKUP(YQ1,Register,8,FALSE)=0,"",(VLOOKUP(YQ1,Register,8,FALSE))))</f>
        <v>KA27 8RG</v>
      </c>
      <c r="YQ7" s="58"/>
      <c r="YR7" s="8"/>
      <c r="YS7" s="57" t="str">
        <f>IF(ISBLANK(YT1),"",IF(VLOOKUP(YT1,Register,8,FALSE)=0,"",(VLOOKUP(YT1,Register,8,FALSE))))</f>
        <v>IV54 8XF</v>
      </c>
      <c r="YT7" s="58"/>
      <c r="YU7" s="8"/>
      <c r="YV7" s="57" t="str">
        <f>IF(ISBLANK(YW1),"",IF(VLOOKUP(YW1,Register,8,FALSE)=0,"",(VLOOKUP(YW1,Register,8,FALSE))))</f>
        <v>IV54 8XF</v>
      </c>
      <c r="YW7" s="58"/>
      <c r="YX7" s="8"/>
      <c r="YY7" s="57" t="str">
        <f>IF(ISBLANK(YZ1),"",IF(VLOOKUP(YZ1,Register,8,FALSE)=0,"",(VLOOKUP(YZ1,Register,8,FALSE))))</f>
        <v>IV54 8XF</v>
      </c>
      <c r="YZ7" s="58"/>
      <c r="ZA7" s="8"/>
      <c r="ZB7" s="57" t="str">
        <f>IF(ISBLANK(ZC1),"",IF(VLOOKUP(ZC1,Register,8,FALSE)=0,"",(VLOOKUP(ZC1,Register,8,FALSE))))</f>
        <v>IV54 8XF</v>
      </c>
      <c r="ZC7" s="58"/>
      <c r="ZD7" s="8"/>
      <c r="ZE7" s="57" t="str">
        <f>IF(ISBLANK(ZF1),"",IF(VLOOKUP(ZF1,Register,8,FALSE)=0,"",(VLOOKUP(ZF1,Register,8,FALSE))))</f>
        <v>PA23 7UJ</v>
      </c>
      <c r="ZF7" s="58"/>
      <c r="ZG7" s="8"/>
      <c r="ZH7" s="57" t="str">
        <f>IF(ISBLANK(ZI1),"",IF(VLOOKUP(ZI1,Register,8,FALSE)=0,"",(VLOOKUP(ZI1,Register,8,FALSE))))</f>
        <v>HS3 3HB</v>
      </c>
      <c r="ZI7" s="58"/>
      <c r="ZJ7" s="8"/>
      <c r="ZK7" s="57" t="str">
        <f>IF(ISBLANK(ZL1),"",IF(VLOOKUP(ZL1,Register,8,FALSE)=0,"",(VLOOKUP(ZL1,Register,8,FALSE))))</f>
        <v>PA32 8XN</v>
      </c>
      <c r="ZL7" s="58"/>
      <c r="ZM7" s="8"/>
      <c r="ZN7" s="57" t="str">
        <f>IF(ISBLANK(ZO1),"",IF(VLOOKUP(ZO1,Register,8,FALSE)=0,"",(VLOOKUP(ZO1,Register,8,FALSE))))</f>
        <v>IV54 8YH</v>
      </c>
      <c r="ZO7" s="58"/>
      <c r="ZP7" s="8"/>
      <c r="ZQ7" s="57" t="str">
        <f>IF(ISBLANK(ZR1),"",IF(VLOOKUP(ZR1,Register,8,FALSE)=0,"",(VLOOKUP(ZR1,Register,8,FALSE))))</f>
        <v>PA26 8BH</v>
      </c>
      <c r="ZR7" s="58"/>
      <c r="ZS7" s="8"/>
      <c r="ZT7" s="57" t="str">
        <f>IF(ISBLANK(ZU1),"",IF(VLOOKUP(ZU1,Register,8,FALSE)=0,"",(VLOOKUP(ZU1,Register,8,FALSE))))</f>
        <v>IV54 8XH</v>
      </c>
      <c r="ZU7" s="58"/>
      <c r="ZV7" s="8"/>
      <c r="ZW7" s="57" t="str">
        <f>IF(ISBLANK(ZX1),"",IF(VLOOKUP(ZX1,Register,8,FALSE)=0,"",(VLOOKUP(ZX1,Register,8,FALSE))))</f>
        <v>PA30 8ET</v>
      </c>
      <c r="ZX7" s="58"/>
      <c r="ZY7" s="8"/>
      <c r="ZZ7" s="57" t="str">
        <f>IF(ISBLANK(AAA1),"",IF(VLOOKUP(AAA1,Register,8,FALSE)=0,"",(VLOOKUP(AAA1,Register,8,FALSE))))</f>
        <v>PA32 8NX</v>
      </c>
      <c r="AAA7" s="58"/>
      <c r="AAB7" s="8"/>
      <c r="AAC7" s="57" t="str">
        <f>IF(ISBLANK(AAD1),"",IF(VLOOKUP(AAD1,Register,8,FALSE)=0,"",(VLOOKUP(AAD1,Register,8,FALSE))))</f>
        <v/>
      </c>
      <c r="AAD7" s="58"/>
      <c r="AAE7" s="8"/>
      <c r="AAF7" s="57" t="str">
        <f>IF(ISBLANK(AAG1),"",IF(VLOOKUP(AAG1,Register,8,FALSE)=0,"",(VLOOKUP(AAG1,Register,8,FALSE))))</f>
        <v>HS3 3JD</v>
      </c>
      <c r="AAG7" s="58"/>
      <c r="AAH7" s="8"/>
      <c r="AAI7" s="57" t="str">
        <f>IF(ISBLANK(AAJ1),"",IF(VLOOKUP(AAJ1,Register,8,FALSE)=0,"",(VLOOKUP(AAJ1,Register,8,FALSE))))</f>
        <v>HS2  9DY</v>
      </c>
      <c r="AAJ7" s="58"/>
      <c r="AAK7" s="8"/>
      <c r="AAL7" s="57" t="str">
        <f>IF(ISBLANK(AAM1),"",IF(VLOOKUP(AAM1,Register,8,FALSE)=0,"",(VLOOKUP(AAM1,Register,8,FALSE))))</f>
        <v/>
      </c>
      <c r="AAM7" s="58"/>
      <c r="AAN7" s="8"/>
      <c r="AAO7" s="57" t="str">
        <f>IF(ISBLANK(AAP1),"",IF(VLOOKUP(AAP1,Register,8,FALSE)=0,"",(VLOOKUP(AAP1,Register,8,FALSE))))</f>
        <v>PA32 8XN</v>
      </c>
      <c r="AAP7" s="58"/>
      <c r="AAQ7" s="8"/>
      <c r="AAR7" s="57" t="str">
        <f>IF(ISBLANK(AAS1),"",IF(VLOOKUP(AAS1,Register,8,FALSE)=0,"",(VLOOKUP(AAS1,Register,8,FALSE))))</f>
        <v>PA73 6LY</v>
      </c>
      <c r="AAS7" s="58"/>
      <c r="AAT7" s="8"/>
      <c r="AAU7" s="57" t="str">
        <f>IF(ISBLANK(AAV1),"",IF(VLOOKUP(AAV1,Register,8,FALSE)=0,"",(VLOOKUP(AAV1,Register,8,FALSE))))</f>
        <v>PA30 8ET</v>
      </c>
      <c r="AAV7" s="58"/>
      <c r="AAW7" s="8"/>
      <c r="AAX7" s="57" t="str">
        <f>IF(ISBLANK(AAY1),"",IF(VLOOKUP(AAY1,Register,8,FALSE)=0,"",(VLOOKUP(AAY1,Register,8,FALSE))))</f>
        <v>PA21 2DA</v>
      </c>
      <c r="AAY7" s="58"/>
      <c r="AAZ7" s="8"/>
      <c r="ABA7" s="57" t="str">
        <f>IF(ISBLANK(ABB1),"",IF(VLOOKUP(ABB1,Register,8,FALSE)=0,"",(VLOOKUP(ABB1,Register,8,FALSE))))</f>
        <v>HS2 9HW</v>
      </c>
      <c r="ABB7" s="58"/>
      <c r="ABC7" s="8"/>
      <c r="ABD7" s="57" t="str">
        <f>IF(ISBLANK(ABE1),"",IF(VLOOKUP(ABE1,Register,8,FALSE)=0,"",(VLOOKUP(ABE1,Register,8,FALSE))))</f>
        <v>PA41 7AD</v>
      </c>
      <c r="ABE7" s="58"/>
      <c r="ABF7" s="8"/>
      <c r="ABG7" s="57" t="str">
        <f>IF(ISBLANK(ABH1),"",IF(VLOOKUP(ABH1,Register,8,FALSE)=0,"",(VLOOKUP(ABH1,Register,8,FALSE))))</f>
        <v>PA30 8ET</v>
      </c>
      <c r="ABH7" s="58"/>
      <c r="ABI7" s="8"/>
      <c r="ABJ7" s="57" t="str">
        <f>IF(ISBLANK(ABK1),"",IF(VLOOKUP(ABK1,Register,8,FALSE)=0,"",(VLOOKUP(ABK1,Register,8,FALSE))))</f>
        <v>IV54 8UY</v>
      </c>
      <c r="ABK7" s="58"/>
      <c r="ABL7" s="8"/>
      <c r="ABM7" s="57" t="str">
        <f>IF(ISBLANK(ABN1),"",IF(VLOOKUP(ABN1,Register,8,FALSE)=0,"",(VLOOKUP(ABN1,Register,8,FALSE))))</f>
        <v>PA23 7UJ</v>
      </c>
      <c r="ABN7" s="58"/>
      <c r="ABO7" s="8"/>
      <c r="ABP7" s="57" t="str">
        <f>IF(ISBLANK(ABQ1),"",IF(VLOOKUP(ABQ1,Register,8,FALSE)=0,"",(VLOOKUP(ABQ1,Register,8,FALSE))))</f>
        <v>HS2 9DY</v>
      </c>
      <c r="ABQ7" s="58"/>
      <c r="ABR7" s="8"/>
      <c r="ABS7" s="57" t="str">
        <f>IF(ISBLANK(ABT1),"",IF(VLOOKUP(ABT1,Register,8,FALSE)=0,"",(VLOOKUP(ABT1,Register,8,FALSE))))</f>
        <v>HS2 9HW</v>
      </c>
      <c r="ABT7" s="58"/>
      <c r="ABU7" s="8"/>
      <c r="ABV7" s="57" t="str">
        <f>IF(ISBLANK(ABW1),"",IF(VLOOKUP(ABW1,Register,8,FALSE)=0,"",(VLOOKUP(ABW1,Register,8,FALSE))))</f>
        <v>HS4 3YD</v>
      </c>
      <c r="ABW7" s="58"/>
      <c r="ABX7" s="8"/>
      <c r="ABY7" s="57" t="str">
        <f>IF(ISBLANK(ABZ1),"",IF(VLOOKUP(ABZ1,Register,8,FALSE)=0,"",(VLOOKUP(ABZ1,Register,8,FALSE))))</f>
        <v>HS2 9ED</v>
      </c>
      <c r="ABZ7" s="58"/>
      <c r="ACA7" s="8"/>
      <c r="ACB7" s="57" t="str">
        <f>IF(ISBLANK(ACC1),"",IF(VLOOKUP(ACC1,Register,8,FALSE)=0,"",(VLOOKUP(ACC1,Register,8,FALSE))))</f>
        <v>HS6 5EX</v>
      </c>
      <c r="ACC7" s="58"/>
      <c r="ACD7" s="8"/>
      <c r="ACE7" s="57" t="str">
        <f>IF(ISBLANK(ACF1),"",IF(VLOOKUP(ACF1,Register,8,FALSE)=0,"",(VLOOKUP(ACF1,Register,8,FALSE))))</f>
        <v>HS6 5HY</v>
      </c>
      <c r="ACF7" s="58"/>
      <c r="ACG7" s="8"/>
      <c r="ACH7" s="57" t="str">
        <f>IF(ISBLANK(ACI1),"",IF(VLOOKUP(ACI1,Register,8,FALSE)=0,"",(VLOOKUP(ACI1,Register,8,FALSE))))</f>
        <v>HS3 3DY</v>
      </c>
      <c r="ACI7" s="58"/>
      <c r="ACJ7" s="8"/>
      <c r="ACK7" s="57" t="str">
        <f>IF(ISBLANK(ACL1),"",IF(VLOOKUP(ACL1,Register,8,FALSE)=0,"",(VLOOKUP(ACL1,Register,8,FALSE))))</f>
        <v>IV54 8XH</v>
      </c>
      <c r="ACL7" s="58"/>
      <c r="ACM7" s="8"/>
      <c r="ACN7" s="57" t="str">
        <f>IF(ISBLANK(ACO1),"",IF(VLOOKUP(ACO1,Register,8,FALSE)=0,"",(VLOOKUP(ACO1,Register,8,FALSE))))</f>
        <v>PA73 6LY</v>
      </c>
      <c r="ACO7" s="58"/>
      <c r="ACP7" s="8"/>
      <c r="ACQ7" s="57" t="str">
        <f>IF(ISBLANK(ACR1),"",IF(VLOOKUP(ACR1,Register,8,FALSE)=0,"",(VLOOKUP(ACR1,Register,8,FALSE))))</f>
        <v>HS3 3DY</v>
      </c>
      <c r="ACR7" s="58"/>
      <c r="ACS7" s="8"/>
      <c r="ACT7" s="57" t="str">
        <f>IF(ISBLANK(ACU1),"",IF(VLOOKUP(ACU1,Register,8,FALSE)=0,"",(VLOOKUP(ACU1,Register,8,FALSE))))</f>
        <v>PA23 7UJ</v>
      </c>
      <c r="ACU7" s="58"/>
      <c r="ACV7" s="8"/>
      <c r="ACW7" s="57" t="str">
        <f>IF(ISBLANK(ACX1),"",IF(VLOOKUP(ACX1,Register,8,FALSE)=0,"",(VLOOKUP(ACX1,Register,8,FALSE))))</f>
        <v>HS7 5QH</v>
      </c>
      <c r="ACX7" s="58"/>
      <c r="ACY7" s="8"/>
      <c r="ACZ7" s="57" t="str">
        <f>IF(ISBLANK(ADA1),"",IF(VLOOKUP(ADA1,Register,8,FALSE)=0,"",(VLOOKUP(ADA1,Register,8,FALSE))))</f>
        <v>HS3 3DJ</v>
      </c>
      <c r="ADA7" s="58"/>
      <c r="ADB7" s="8"/>
      <c r="ADC7" s="57" t="str">
        <f>IF(ISBLANK(ADD1),"",IF(VLOOKUP(ADD1,Register,8,FALSE)=0,"",(VLOOKUP(ADD1,Register,8,FALSE))))</f>
        <v>HS6 5HY</v>
      </c>
      <c r="ADD7" s="58"/>
      <c r="ADE7" s="8"/>
      <c r="ADF7" s="57" t="str">
        <f>IF(ISBLANK(ADG1),"",IF(VLOOKUP(ADG1,Register,8,FALSE)=0,"",(VLOOKUP(ADG1,Register,8,FALSE))))</f>
        <v>HS6 5HY</v>
      </c>
      <c r="ADG7" s="58"/>
      <c r="ADH7" s="8"/>
      <c r="ADI7" s="57" t="str">
        <f>IF(ISBLANK(ADJ1),"",IF(VLOOKUP(ADJ1,Register,8,FALSE)=0,"",(VLOOKUP(ADJ1,Register,8,FALSE))))</f>
        <v>IV51 9DD</v>
      </c>
      <c r="ADJ7" s="58"/>
      <c r="ADK7" s="8"/>
      <c r="ADL7" s="57" t="str">
        <f>IF(ISBLANK(ADM1),"",IF(VLOOKUP(ADM1,Register,8,FALSE)=0,"",(VLOOKUP(ADM1,Register,8,FALSE))))</f>
        <v>IV54 8XF</v>
      </c>
      <c r="ADM7" s="58"/>
      <c r="ADN7" s="8"/>
      <c r="ADO7" s="57" t="str">
        <f>IF(ISBLANK(ADP1),"",IF(VLOOKUP(ADP1,Register,8,FALSE)=0,"",(VLOOKUP(ADP1,Register,8,FALSE))))</f>
        <v>IV54 8XF</v>
      </c>
      <c r="ADP7" s="58"/>
      <c r="ADQ7" s="8"/>
      <c r="ADR7" s="57" t="str">
        <f>IF(ISBLANK(ADS1),"",IF(VLOOKUP(ADS1,Register,8,FALSE)=0,"",(VLOOKUP(ADS1,Register,8,FALSE))))</f>
        <v>IV54 8YH</v>
      </c>
      <c r="ADS7" s="58"/>
      <c r="ADT7" s="8"/>
      <c r="ADU7" s="57" t="str">
        <f>IF(ISBLANK(ADV1),"",IF(VLOOKUP(ADV1,Register,8,FALSE)=0,"",(VLOOKUP(ADV1,Register,8,FALSE))))</f>
        <v>HS4 3YD</v>
      </c>
      <c r="ADV7" s="58"/>
      <c r="ADW7" s="8"/>
      <c r="ADX7" s="57" t="str">
        <f>IF(ISBLANK(ADY1),"",IF(VLOOKUP(ADY1,Register,8,FALSE)=0,"",(VLOOKUP(ADY1,Register,8,FALSE))))</f>
        <v>HS3 3HB</v>
      </c>
      <c r="ADY7" s="58"/>
      <c r="ADZ7" s="8"/>
      <c r="AEA7" s="57" t="str">
        <f>IF(ISBLANK(AEB1),"",IF(VLOOKUP(AEB1,Register,8,FALSE)=0,"",(VLOOKUP(AEB1,Register,8,FALSE))))</f>
        <v>HS6 5HA</v>
      </c>
      <c r="AEB7" s="58"/>
      <c r="AEC7" s="8"/>
      <c r="AED7" s="57" t="str">
        <f>IF(ISBLANK(AEE1),"",IF(VLOOKUP(AEE1,Register,8,FALSE)=0,"",(VLOOKUP(AEE1,Register,8,FALSE))))</f>
        <v/>
      </c>
      <c r="AEE7" s="58"/>
      <c r="AEF7" s="8"/>
      <c r="AEG7" s="57" t="str">
        <f>IF(ISBLANK(AEH1),"",IF(VLOOKUP(AEH1,Register,8,FALSE)=0,"",(VLOOKUP(AEH1,Register,8,FALSE))))</f>
        <v>PA26 8BH</v>
      </c>
      <c r="AEH7" s="58"/>
      <c r="AEI7" s="8"/>
      <c r="AEJ7" s="57" t="str">
        <f>IF(ISBLANK(AEK1),"",IF(VLOOKUP(AEK1,Register,8,FALSE)=0,"",(VLOOKUP(AEK1,Register,8,FALSE))))</f>
        <v>PA32 8XN</v>
      </c>
      <c r="AEK7" s="58"/>
      <c r="AEL7" s="8"/>
      <c r="AEM7" s="57" t="str">
        <f>IF(ISBLANK(AEN1),"",IF(VLOOKUP(AEN1,Register,8,FALSE)=0,"",(VLOOKUP(AEN1,Register,8,FALSE))))</f>
        <v>FK14 7JT</v>
      </c>
      <c r="AEN7" s="58"/>
      <c r="AEO7" s="8"/>
      <c r="AEP7" s="57" t="str">
        <f>IF(ISBLANK(AEQ1),"",IF(VLOOKUP(AEQ1,Register,8,FALSE)=0,"",(VLOOKUP(AEQ1,Register,8,FALSE))))</f>
        <v>PA23 8RG</v>
      </c>
      <c r="AEQ7" s="58"/>
      <c r="AER7" s="8"/>
      <c r="AES7" s="57" t="str">
        <f>IF(ISBLANK(AET1),"",IF(VLOOKUP(AET1,Register,8,FALSE)=0,"",(VLOOKUP(AET1,Register,8,FALSE))))</f>
        <v>PA29 6XG</v>
      </c>
      <c r="AET7" s="58"/>
      <c r="AEU7" s="8"/>
      <c r="AEV7" s="57" t="str">
        <f>IF(ISBLANK(AEW1),"",IF(VLOOKUP(AEW1,Register,8,FALSE)=0,"",(VLOOKUP(AEW1,Register,8,FALSE))))</f>
        <v>IV27 4EF</v>
      </c>
      <c r="AEW7" s="58"/>
      <c r="AEX7" s="8"/>
      <c r="AEY7" s="57" t="str">
        <f>IF(ISBLANK(AEZ1),"",IF(VLOOKUP(AEZ1,Register,8,FALSE)=0,"",(VLOOKUP(AEZ1,Register,8,FALSE))))</f>
        <v>ZE2 9DN</v>
      </c>
      <c r="AEZ7" s="58"/>
      <c r="AFA7" s="8"/>
      <c r="AFB7" s="57" t="str">
        <f>IF(ISBLANK(AFC1),"",IF(VLOOKUP(AFC1,Register,8,FALSE)=0,"",(VLOOKUP(AFC1,Register,8,FALSE))))</f>
        <v>ZE2 9DW</v>
      </c>
      <c r="AFC7" s="58"/>
      <c r="AFD7" s="8"/>
      <c r="AFE7" s="57" t="str">
        <f>IF(ISBLANK(AFF1),"",IF(VLOOKUP(AFF1,Register,8,FALSE)=0,"",(VLOOKUP(AFF1,Register,8,FALSE))))</f>
        <v/>
      </c>
      <c r="AFF7" s="58"/>
      <c r="AFG7" s="8"/>
      <c r="AFH7" s="57" t="str">
        <f>IF(ISBLANK(AFI1),"",IF(VLOOKUP(AFI1,Register,8,FALSE)=0,"",(VLOOKUP(AFI1,Register,8,FALSE))))</f>
        <v>AB5 47XD</v>
      </c>
      <c r="AFI7" s="58"/>
      <c r="AFJ7" s="8"/>
      <c r="AFK7" s="57" t="str">
        <f>IF(ISBLANK(AFL1),"",IF(VLOOKUP(AFL1,Register,8,FALSE)=0,"",(VLOOKUP(AFL1,Register,8,FALSE))))</f>
        <v>KW16 3NU</v>
      </c>
      <c r="AFL7" s="58"/>
      <c r="AFM7" s="8"/>
      <c r="AFN7" s="57" t="str">
        <f>IF(ISBLANK(AFO1),"",IF(VLOOKUP(AFO1,Register,8,FALSE)=0,"",(VLOOKUP(AFO1,Register,8,FALSE))))</f>
        <v>IV6 7UL</v>
      </c>
      <c r="AFO7" s="58"/>
      <c r="AFP7" s="8"/>
      <c r="AFQ7" s="57" t="str">
        <f>IF(ISBLANK(AFR1),"",IF(VLOOKUP(AFR1,Register,8,FALSE)=0,"",(VLOOKUP(AFR1,Register,8,FALSE))))</f>
        <v>DG8  9DJ</v>
      </c>
      <c r="AFR7" s="58"/>
      <c r="AFS7" s="8"/>
      <c r="AFT7" s="57" t="str">
        <f>IF(ISBLANK(AFU1),"",IF(VLOOKUP(AFU1,Register,8,FALSE)=0,"",(VLOOKUP(AFU1,Register,8,FALSE))))</f>
        <v>DG1 3NE</v>
      </c>
      <c r="AFU7" s="58"/>
      <c r="AFV7" s="8"/>
      <c r="AFW7" s="57" t="str">
        <f>IF(ISBLANK(AFX1),"",IF(VLOOKUP(AFX1,Register,8,FALSE)=0,"",(VLOOKUP(AFX1,Register,8,FALSE))))</f>
        <v>DG1 3LY</v>
      </c>
      <c r="AFX7" s="58"/>
      <c r="AFY7" s="8"/>
      <c r="AFZ7" s="57" t="str">
        <f>IF(ISBLANK(AGA1),"",IF(VLOOKUP(AGA1,Register,8,FALSE)=0,"",(VLOOKUP(AGA1,Register,8,FALSE))))</f>
        <v>IV27 4WZ</v>
      </c>
      <c r="AGA7" s="58"/>
      <c r="AGB7" s="8"/>
      <c r="AGC7" s="57" t="str">
        <f>IF(ISBLANK(AGD1),"",IF(VLOOKUP(AGD1,Register,8,FALSE)=0,"",(VLOOKUP(AGD1,Register,8,FALSE))))</f>
        <v>TD7 5JZ</v>
      </c>
      <c r="AGD7" s="58"/>
      <c r="AGE7" s="8"/>
      <c r="AGF7" s="57" t="str">
        <f>IF(ISBLANK(AGG1),"",IF(VLOOKUP(AGG1,Register,8,FALSE)=0,"",(VLOOKUP(AGG1,Register,8,FALSE))))</f>
        <v>FK6 5JJ</v>
      </c>
      <c r="AGG7" s="58"/>
      <c r="AGH7" s="8"/>
      <c r="AGI7" s="57" t="str">
        <f>IF(ISBLANK(AGJ1),"",IF(VLOOKUP(AGJ1,Register,8,FALSE)=0,"",(VLOOKUP(AGJ1,Register,8,FALSE))))</f>
        <v>PH40 4PD</v>
      </c>
      <c r="AGJ7" s="58"/>
      <c r="AGK7" s="8"/>
      <c r="AGL7" s="57" t="str">
        <f>IF(ISBLANK(AGM1),"",IF(VLOOKUP(AGM1,Register,8,FALSE)=0,"",(VLOOKUP(AGM1,Register,8,FALSE))))</f>
        <v>IV24 3DL</v>
      </c>
      <c r="AGM7" s="58"/>
      <c r="AGN7" s="8"/>
      <c r="AGO7" s="57" t="str">
        <f>IF(ISBLANK(AGP1),"",IF(VLOOKUP(AGP1,Register,8,FALSE)=0,"",(VLOOKUP(AGP1,Register,8,FALSE))))</f>
        <v>PA28 6PZ</v>
      </c>
      <c r="AGP7" s="58"/>
      <c r="AGQ7" s="8"/>
      <c r="AGR7" s="57" t="str">
        <f>IF(ISBLANK(AGS1),"",IF(VLOOKUP(AGS1,Register,8,FALSE)=0,"",(VLOOKUP(AGS1,Register,8,FALSE))))</f>
        <v>IV27 4TH</v>
      </c>
      <c r="AGS7" s="58"/>
      <c r="AGT7" s="8"/>
      <c r="AGU7" s="57" t="str">
        <f>IF(ISBLANK(AGV1),"",IF(VLOOKUP(AGV1,Register,8,FALSE)=0,"",(VLOOKUP(AGV1,Register,8,FALSE))))</f>
        <v>IV27 4TH</v>
      </c>
      <c r="AGV7" s="58"/>
      <c r="AGW7" s="8"/>
      <c r="AGX7" s="57" t="str">
        <f>IF(ISBLANK(AGY1),"",IF(VLOOKUP(AGY1,Register,8,FALSE)=0,"",(VLOOKUP(AGY1,Register,8,FALSE))))</f>
        <v>IV27 4TH</v>
      </c>
      <c r="AGY7" s="58"/>
      <c r="AGZ7" s="8"/>
      <c r="AHA7" s="57" t="str">
        <f>IF(ISBLANK(AHB1),"",IF(VLOOKUP(AHB1,Register,8,FALSE)=0,"",(VLOOKUP(AHB1,Register,8,FALSE))))</f>
        <v>IV27 4TH</v>
      </c>
      <c r="AHB7" s="58"/>
      <c r="AHC7" s="8"/>
      <c r="AHD7" s="57" t="str">
        <f>IF(ISBLANK(AHE1),"",IF(VLOOKUP(AHE1,Register,8,FALSE)=0,"",(VLOOKUP(AHE1,Register,8,FALSE))))</f>
        <v>IV27 4TH</v>
      </c>
      <c r="AHE7" s="58"/>
      <c r="AHF7" s="8"/>
      <c r="AHG7" s="57" t="str">
        <f>IF(ISBLANK(AHH1),"",IF(VLOOKUP(AHH1,Register,8,FALSE)=0,"",(VLOOKUP(AHH1,Register,8,FALSE))))</f>
        <v>IV27 4TH</v>
      </c>
      <c r="AHH7" s="58"/>
      <c r="AHI7" s="8"/>
      <c r="AHJ7" s="57" t="str">
        <f>IF(ISBLANK(AHK1),"",IF(VLOOKUP(AHK1,Register,8,FALSE)=0,"",(VLOOKUP(AHK1,Register,8,FALSE))))</f>
        <v>IV27 4TH</v>
      </c>
      <c r="AHK7" s="58"/>
      <c r="AHL7" s="8"/>
      <c r="AHM7" s="57" t="str">
        <f>IF(ISBLANK(AHN1),"",IF(VLOOKUP(AHN1,Register,8,FALSE)=0,"",(VLOOKUP(AHN1,Register,8,FALSE))))</f>
        <v>HS6 5AA</v>
      </c>
      <c r="AHN7" s="58"/>
      <c r="AHO7" s="8"/>
      <c r="AHP7" s="57" t="str">
        <f>IF(ISBLANK(AHQ1),"",IF(VLOOKUP(AHQ1,Register,8,FALSE)=0,"",(VLOOKUP(AHQ1,Register,8,FALSE))))</f>
        <v>IV27 4TH</v>
      </c>
      <c r="AHQ7" s="58"/>
      <c r="AHR7" s="8"/>
      <c r="AHS7" s="57" t="str">
        <f>IF(ISBLANK(AHT1),"",IF(VLOOKUP(AHT1,Register,8,FALSE)=0,"",(VLOOKUP(AHT1,Register,8,FALSE))))</f>
        <v>IV27 4TH</v>
      </c>
      <c r="AHT7" s="58"/>
      <c r="AHU7" s="8"/>
      <c r="AHV7" s="57" t="str">
        <f>IF(ISBLANK(AHW1),"",IF(VLOOKUP(AHW1,Register,8,FALSE)=0,"",(VLOOKUP(AHW1,Register,8,FALSE))))</f>
        <v>IV27 4TH</v>
      </c>
      <c r="AHW7" s="58"/>
      <c r="AHX7" s="8"/>
      <c r="AHY7" s="57" t="str">
        <f>IF(ISBLANK(AHZ1),"",IF(VLOOKUP(AHZ1,Register,8,FALSE)=0,"",(VLOOKUP(AHZ1,Register,8,FALSE))))</f>
        <v>HS6 5AA</v>
      </c>
      <c r="AHZ7" s="58"/>
      <c r="AIA7" s="8"/>
      <c r="AIB7" s="57" t="str">
        <f>IF(ISBLANK(AIC1),"",IF(VLOOKUP(AIC1,Register,8,FALSE)=0,"",(VLOOKUP(AIC1,Register,8,FALSE))))</f>
        <v>IV27 4TH</v>
      </c>
      <c r="AIC7" s="58"/>
      <c r="AID7" s="8"/>
      <c r="AIE7" s="57" t="str">
        <f>IF(ISBLANK(AIF1),"",IF(VLOOKUP(AIF1,Register,8,FALSE)=0,"",(VLOOKUP(AIF1,Register,8,FALSE))))</f>
        <v>IV55 8WF</v>
      </c>
      <c r="AIF7" s="58"/>
      <c r="AIG7" s="8"/>
      <c r="AIH7" s="57" t="str">
        <f>IF(ISBLANK(AII1),"",IF(VLOOKUP(AII1,Register,8,FALSE)=0,"",(VLOOKUP(AII1,Register,8,FALSE))))</f>
        <v/>
      </c>
      <c r="AII7" s="58"/>
      <c r="AIJ7" s="8"/>
      <c r="AIK7" s="57" t="str">
        <f>IF(ISBLANK(AIL1),"",IF(VLOOKUP(AIL1,Register,8,FALSE)=0,"",(VLOOKUP(AIL1,Register,8,FALSE))))</f>
        <v/>
      </c>
      <c r="AIL7" s="58"/>
      <c r="AIM7" s="8"/>
      <c r="AIN7" s="57" t="str">
        <f>IF(ISBLANK(AIO1),"",IF(VLOOKUP(AIO1,Register,8,FALSE)=0,"",(VLOOKUP(AIO1,Register,8,FALSE))))</f>
        <v xml:space="preserve">IV51 9XX </v>
      </c>
      <c r="AIO7" s="58"/>
      <c r="AIP7" s="8"/>
      <c r="AIQ7" s="57" t="str">
        <f>IF(ISBLANK(AIR1),"",IF(VLOOKUP(AIR1,Register,8,FALSE)=0,"",(VLOOKUP(AIR1,Register,8,FALSE))))</f>
        <v>IV51</v>
      </c>
      <c r="AIR7" s="58"/>
      <c r="AIS7" s="8"/>
      <c r="AIT7" s="57" t="str">
        <f>IF(ISBLANK(AIU1),"",IF(VLOOKUP(AIU1,Register,8,FALSE)=0,"",(VLOOKUP(AIU1,Register,8,FALSE))))</f>
        <v>KW16 2NP</v>
      </c>
      <c r="AIU7" s="58"/>
      <c r="AIV7" s="8"/>
      <c r="AIW7" s="57" t="str">
        <f>IF(ISBLANK(AIX1),"",IF(VLOOKUP(AIX1,Register,8,FALSE)=0,"",(VLOOKUP(AIX1,Register,8,FALSE))))</f>
        <v>EH8 6YL</v>
      </c>
      <c r="AIX7" s="58"/>
      <c r="AIY7" s="8"/>
      <c r="AIZ7" s="57" t="str">
        <f>IF(ISBLANK(AJA1),"",IF(VLOOKUP(AJA1,Register,8,FALSE)=0,"",(VLOOKUP(AJA1,Register,8,FALSE))))</f>
        <v>ZE2 9SQ</v>
      </c>
      <c r="AJA7" s="58"/>
      <c r="AJB7" s="8"/>
      <c r="AJC7" s="57" t="str">
        <f>IF(ISBLANK(AJD1),"",IF(VLOOKUP(AJD1,Register,8,FALSE)=0,"",(VLOOKUP(AJD1,Register,8,FALSE))))</f>
        <v/>
      </c>
      <c r="AJD7" s="58"/>
      <c r="AJE7" s="8"/>
      <c r="AJF7" s="57" t="str">
        <f>IF(ISBLANK(AJG1),"",IF(VLOOKUP(AJG1,Register,8,FALSE)=0,"",(VLOOKUP(AJG1,Register,8,FALSE))))</f>
        <v>HS8  5NU</v>
      </c>
      <c r="AJG7" s="58"/>
      <c r="AJH7" s="8"/>
      <c r="AJI7" s="57" t="str">
        <f>IF(ISBLANK(AJJ1),"",IF(VLOOKUP(AJJ1,Register,8,FALSE)=0,"",(VLOOKUP(AJJ1,Register,8,FALSE))))</f>
        <v>HS8 5RY</v>
      </c>
      <c r="AJJ7" s="58"/>
      <c r="AJK7" s="8"/>
      <c r="AJL7" s="57" t="str">
        <f>IF(ISBLANK(AJM1),"",IF(VLOOKUP(AJM1,Register,8,FALSE)=0,"",(VLOOKUP(AJM1,Register,8,FALSE))))</f>
        <v>HS8  5PD</v>
      </c>
      <c r="AJM7" s="58"/>
      <c r="AJN7" s="8"/>
      <c r="AJO7" s="57" t="str">
        <f>IF(ISBLANK(AJP1),"",IF(VLOOKUP(AJP1,Register,8,FALSE)=0,"",(VLOOKUP(AJP1,Register,8,FALSE))))</f>
        <v>HS8 5PD</v>
      </c>
      <c r="AJP7" s="58"/>
      <c r="AJQ7" s="8"/>
      <c r="AJR7" s="57" t="str">
        <f>IF(ISBLANK(AJS1),"",IF(VLOOKUP(AJS1,Register,8,FALSE)=0,"",(VLOOKUP(AJS1,Register,8,FALSE))))</f>
        <v>IV26 2TN</v>
      </c>
      <c r="AJS7" s="58"/>
      <c r="AJT7" s="8"/>
      <c r="AJU7" s="57" t="str">
        <f>IF(ISBLANK(AJV1),"",IF(VLOOKUP(AJV1,Register,8,FALSE)=0,"",(VLOOKUP(AJV1,Register,8,FALSE))))</f>
        <v>IV26 2TN</v>
      </c>
      <c r="AJV7" s="58"/>
      <c r="AJW7" s="8"/>
      <c r="AJX7" s="57" t="str">
        <f>IF(ISBLANK(AJY1),"",IF(VLOOKUP(AJY1,Register,8,FALSE)=0,"",(VLOOKUP(AJY1,Register,8,FALSE))))</f>
        <v/>
      </c>
      <c r="AJY7" s="58"/>
      <c r="AJZ7" s="8"/>
      <c r="AKA7" s="57" t="str">
        <f>IF(ISBLANK(AKB1),"",IF(VLOOKUP(AKB1,Register,8,FALSE)=0,"",(VLOOKUP(AKB1,Register,8,FALSE))))</f>
        <v>IV26 2TN</v>
      </c>
      <c r="AKB7" s="58"/>
      <c r="AKC7" s="8"/>
      <c r="AKD7" s="57" t="str">
        <f>IF(ISBLANK(AKE1),"",IF(VLOOKUP(AKE1,Register,8,FALSE)=0,"",(VLOOKUP(AKE1,Register,8,FALSE))))</f>
        <v>IV23 2QU</v>
      </c>
      <c r="AKE7" s="58"/>
      <c r="AKF7" s="8"/>
      <c r="AKG7" s="57" t="str">
        <f>IF(ISBLANK(AKH1),"",IF(VLOOKUP(AKH1,Register,8,FALSE)=0,"",(VLOOKUP(AKH1,Register,8,FALSE))))</f>
        <v>HS3 3DY</v>
      </c>
      <c r="AKH7" s="58"/>
      <c r="AKI7" s="8"/>
      <c r="AKJ7" s="57" t="str">
        <f>IF(ISBLANK(AKK1),"",IF(VLOOKUP(AKK1,Register,8,FALSE)=0,"",(VLOOKUP(AKK1,Register,8,FALSE))))</f>
        <v>HS4 3XZ</v>
      </c>
      <c r="AKK7" s="58"/>
      <c r="AKL7" s="8"/>
      <c r="AKM7" s="57" t="str">
        <f>IF(ISBLANK(AKN1),"",IF(VLOOKUP(AKN1,Register,8,FALSE)=0,"",(VLOOKUP(AKN1,Register,8,FALSE))))</f>
        <v>HS4 3XZ</v>
      </c>
      <c r="AKN7" s="58"/>
      <c r="AKO7" s="8"/>
      <c r="AKP7" s="57" t="str">
        <f>IF(ISBLANK(AKQ1),"",IF(VLOOKUP(AKQ1,Register,8,FALSE)=0,"",(VLOOKUP(AKQ1,Register,8,FALSE))))</f>
        <v>FK19 8PZ</v>
      </c>
      <c r="AKQ7" s="58"/>
      <c r="AKR7" s="8"/>
      <c r="AKS7" s="57" t="str">
        <f>IF(ISBLANK(AKT1),"",IF(VLOOKUP(AKT1,Register,8,FALSE)=0,"",(VLOOKUP(AKT1,Register,8,FALSE))))</f>
        <v>PA33 1BU</v>
      </c>
      <c r="AKT7" s="58"/>
      <c r="AKU7" s="8"/>
      <c r="AKV7" s="57" t="str">
        <f>IF(ISBLANK(AKW1),"",IF(VLOOKUP(AKW1,Register,8,FALSE)=0,"",(VLOOKUP(AKW1,Register,8,FALSE))))</f>
        <v>PA35 1HE</v>
      </c>
      <c r="AKW7" s="58"/>
      <c r="AKX7" s="8"/>
      <c r="AKY7" s="57" t="str">
        <f>IF(ISBLANK(AKZ1),"",IF(VLOOKUP(AKZ1,Register,8,FALSE)=0,"",(VLOOKUP(AKZ1,Register,8,FALSE))))</f>
        <v>DD9 6UA</v>
      </c>
      <c r="AKZ7" s="58"/>
      <c r="ALA7" s="8"/>
      <c r="ALB7" s="57" t="str">
        <f>IF(ISBLANK(ALC1),"",IF(VLOOKUP(ALC1,Register,8,FALSE)=0,"",(VLOOKUP(ALC1,Register,8,FALSE))))</f>
        <v>FK14 7JZ</v>
      </c>
      <c r="ALC7" s="58"/>
      <c r="ALD7" s="8"/>
      <c r="ALE7" s="57" t="str">
        <f>IF(ISBLANK(ALF1),"",IF(VLOOKUP(ALF1,Register,8,FALSE)=0,"",(VLOOKUP(ALF1,Register,8,FALSE))))</f>
        <v>PA35 7HU</v>
      </c>
      <c r="ALF7" s="58"/>
      <c r="ALG7" s="8"/>
      <c r="ALH7" s="57" t="str">
        <f>IF(ISBLANK(ALI1),"",IF(VLOOKUP(ALI1,Register,8,FALSE)=0,"",(VLOOKUP(ALI1,Register,8,FALSE))))</f>
        <v>PA35 1HU</v>
      </c>
      <c r="ALI7" s="58"/>
      <c r="ALJ7" s="8"/>
      <c r="ALK7" s="57" t="str">
        <f>IF(ISBLANK(ALL1),"",IF(VLOOKUP(ALL1,Register,8,FALSE)=0,"",(VLOOKUP(ALL1,Register,8,FALSE))))</f>
        <v>PA35 IHU</v>
      </c>
      <c r="ALL7" s="58"/>
      <c r="ALM7" s="8"/>
      <c r="ALN7" s="57" t="str">
        <f>IF(ISBLANK(ALO1),"",IF(VLOOKUP(ALO1,Register,8,FALSE)=0,"",(VLOOKUP(ALO1,Register,8,FALSE))))</f>
        <v>PA35 1HU</v>
      </c>
      <c r="ALO7" s="58"/>
      <c r="ALP7" s="8"/>
      <c r="ALQ7" s="57" t="str">
        <f>IF(ISBLANK(ALR1),"",IF(VLOOKUP(ALR1,Register,8,FALSE)=0,"",(VLOOKUP(ALR1,Register,8,FALSE))))</f>
        <v>FK14 7JZ</v>
      </c>
      <c r="ALR7" s="58"/>
      <c r="ALS7" s="8"/>
      <c r="ALT7" s="57" t="str">
        <f>IF(ISBLANK(ALU1),"",IF(VLOOKUP(ALU1,Register,8,FALSE)=0,"",(VLOOKUP(ALU1,Register,8,FALSE))))</f>
        <v>IV54 8ZG</v>
      </c>
      <c r="ALU7" s="58"/>
      <c r="ALV7" s="8"/>
      <c r="ALW7" s="57" t="str">
        <f>IF(ISBLANK(ALX1),"",IF(VLOOKUP(ALX1,Register,8,FALSE)=0,"",(VLOOKUP(ALX1,Register,8,FALSE))))</f>
        <v/>
      </c>
      <c r="ALX7" s="58"/>
      <c r="ALY7" s="8"/>
      <c r="ALZ7" s="57" t="str">
        <f>IF(ISBLANK(AMA1),"",IF(VLOOKUP(AMA1,Register,8,FALSE)=0,"",(VLOOKUP(AMA1,Register,8,FALSE))))</f>
        <v>ML10 6EH</v>
      </c>
      <c r="AMA7" s="58"/>
      <c r="AMB7" s="8"/>
      <c r="AMC7" s="57" t="str">
        <f>IF(ISBLANK(AMD1),"",IF(VLOOKUP(AMD1,Register,8,FALSE)=0,"",(VLOOKUP(AMD1,Register,8,FALSE))))</f>
        <v>PH36 4HY</v>
      </c>
      <c r="AMD7" s="58"/>
      <c r="AME7" s="8"/>
      <c r="AMF7" s="57" t="str">
        <f>IF(ISBLANK(AMG1),"",IF(VLOOKUP(AMG1,Register,8,FALSE)=0,"",(VLOOKUP(AMG1,Register,8,FALSE))))</f>
        <v>DG13 0AW</v>
      </c>
      <c r="AMG7" s="58"/>
      <c r="AMH7" s="8"/>
      <c r="AMI7" s="57" t="str">
        <f>IF(ISBLANK(AMJ1),"",IF(VLOOKUP(AMJ1,Register,8,FALSE)=0,"",(VLOOKUP(AMJ1,Register,8,FALSE))))</f>
        <v>TD14 5QF</v>
      </c>
      <c r="AMJ7" s="58"/>
      <c r="AMK7" s="8"/>
      <c r="AML7" s="57" t="str">
        <f>IF(ISBLANK(AMM1),"",IF(VLOOKUP(AMM1,Register,8,FALSE)=0,"",(VLOOKUP(AMM1,Register,8,FALSE))))</f>
        <v>KW17 2PR</v>
      </c>
      <c r="AMM7" s="58"/>
      <c r="AMN7" s="8"/>
      <c r="AMO7" s="57" t="str">
        <f>IF(ISBLANK(AMP1),"",IF(VLOOKUP(AMP1,Register,8,FALSE)=0,"",(VLOOKUP(AMP1,Register,8,FALSE))))</f>
        <v>EH26 0BB</v>
      </c>
      <c r="AMP7" s="58"/>
      <c r="AMQ7" s="8"/>
      <c r="AMR7" s="57" t="str">
        <f>IF(ISBLANK(AMS1),"",IF(VLOOKUP(AMS1,Register,8,FALSE)=0,"",(VLOOKUP(AMS1,Register,8,FALSE))))</f>
        <v>KY11 9AE</v>
      </c>
      <c r="AMS7" s="58"/>
      <c r="AMT7" s="8"/>
      <c r="AMU7" s="57" t="str">
        <f>IF(ISBLANK(AMV1),"",IF(VLOOKUP(AMV1,Register,8,FALSE)=0,"",(VLOOKUP(AMV1,Register,8,FALSE))))</f>
        <v>EH25 9RG</v>
      </c>
      <c r="AMV7" s="58"/>
      <c r="AMW7" s="8"/>
      <c r="AMX7" s="57" t="str">
        <f>IF(ISBLANK(AMY1),"",IF(VLOOKUP(AMY1,Register,8,FALSE)=0,"",(VLOOKUP(AMY1,Register,8,FALSE))))</f>
        <v>PA72 6JN</v>
      </c>
      <c r="AMY7" s="58"/>
      <c r="AMZ7" s="8"/>
      <c r="ANA7" s="57" t="str">
        <f>IF(ISBLANK(ANB1),"",IF(VLOOKUP(ANB1,Register,8,FALSE)=0,"",(VLOOKUP(ANB1,Register,8,FALSE))))</f>
        <v>DG2 0RJ</v>
      </c>
      <c r="ANB7" s="58"/>
      <c r="ANC7" s="8"/>
      <c r="AND7" s="57" t="str">
        <f>IF(ISBLANK(ANE1),"",IF(VLOOKUP(ANE1,Register,8,FALSE)=0,"",(VLOOKUP(ANE1,Register,8,FALSE))))</f>
        <v>FK7 9QH</v>
      </c>
      <c r="ANE7" s="58"/>
      <c r="ANF7" s="8"/>
      <c r="ANG7" s="57" t="str">
        <f>IF(ISBLANK(ANH1),"",IF(VLOOKUP(ANH1,Register,8,FALSE)=0,"",(VLOOKUP(ANH1,Register,8,FALSE))))</f>
        <v>FK7 9QH</v>
      </c>
      <c r="ANH7" s="58"/>
      <c r="ANI7" s="8"/>
      <c r="ANJ7" s="57" t="str">
        <f>IF(ISBLANK(ANK1),"",IF(VLOOKUP(ANK1,Register,8,FALSE)=0,"",(VLOOKUP(ANK1,Register,8,FALSE))))</f>
        <v>EH40 3EB</v>
      </c>
      <c r="ANK7" s="58"/>
      <c r="ANL7" s="8"/>
      <c r="ANM7" s="57" t="str">
        <f>IF(ISBLANK(ANN1),"",IF(VLOOKUP(ANN1,Register,8,FALSE)=0,"",(VLOOKUP(ANN1,Register,8,FALSE))))</f>
        <v>IV51 9HL</v>
      </c>
      <c r="ANN7" s="58"/>
      <c r="ANO7" s="8"/>
      <c r="ANP7" s="57" t="str">
        <f>IF(ISBLANK(ANQ1),"",IF(VLOOKUP(ANQ1,Register,8,FALSE)=0,"",(VLOOKUP(ANQ1,Register,8,FALSE))))</f>
        <v>IV51 9HL</v>
      </c>
      <c r="ANQ7" s="58"/>
      <c r="ANR7" s="8"/>
      <c r="ANS7" s="57" t="str">
        <f>IF(ISBLANK(ANT1),"",IF(VLOOKUP(ANT1,Register,8,FALSE)=0,"",(VLOOKUP(ANT1,Register,8,FALSE))))</f>
        <v>IV24 3BS</v>
      </c>
      <c r="ANT7" s="58"/>
      <c r="ANU7" s="8"/>
      <c r="ANV7" s="57" t="str">
        <f>IF(ISBLANK(ANW1),"",IF(VLOOKUP(ANW1,Register,8,FALSE)=0,"",(VLOOKUP(ANW1,Register,8,FALSE))))</f>
        <v>EH25 9RG</v>
      </c>
      <c r="ANW7" s="58"/>
      <c r="ANX7" s="8"/>
      <c r="ANY7" s="57" t="str">
        <f>IF(ISBLANK(ANZ1),"",IF(VLOOKUP(ANZ1,Register,8,FALSE)=0,"",(VLOOKUP(ANZ1,Register,8,FALSE))))</f>
        <v>EH25 9RG</v>
      </c>
      <c r="ANZ7" s="58"/>
      <c r="AOA7" s="8"/>
      <c r="AOB7" s="57" t="str">
        <f>IF(ISBLANK(AOC1),"",IF(VLOOKUP(AOC1,Register,8,FALSE)=0,"",(VLOOKUP(AOC1,Register,8,FALSE))))</f>
        <v>KY16 0US</v>
      </c>
      <c r="AOC7" s="58"/>
      <c r="AOD7" s="8"/>
      <c r="AOE7" s="57" t="str">
        <f>IF(ISBLANK(AOF1),"",IF(VLOOKUP(AOF1,Register,8,FALSE)=0,"",(VLOOKUP(AOF1,Register,8,FALSE))))</f>
        <v>PA37 1SB</v>
      </c>
      <c r="AOF7" s="58"/>
      <c r="AOG7" s="8"/>
      <c r="AOH7" s="57" t="str">
        <f>IF(ISBLANK(AOI1),"",IF(VLOOKUP(AOI1,Register,8,FALSE)=0,"",(VLOOKUP(AOI1,Register,8,FALSE))))</f>
        <v>EH4 2XR</v>
      </c>
      <c r="AOI7" s="58"/>
      <c r="AOJ7" s="8"/>
      <c r="AOK7" s="57" t="str">
        <f>IF(ISBLANK(AOL1),"",IF(VLOOKUP(AOL1,Register,8,FALSE)=0,"",(VLOOKUP(AOL1,Register,8,FALSE))))</f>
        <v>PH2 6BX</v>
      </c>
      <c r="AOL7" s="58"/>
      <c r="AOM7" s="8"/>
      <c r="AON7" s="57" t="e">
        <f>IF(ISBLANK(AOO1),"",IF(VLOOKUP(AOO1,Register,8,FALSE)=0,"",(VLOOKUP(AOO1,Register,8,FALSE))))</f>
        <v>#N/A</v>
      </c>
      <c r="AOO7" s="58"/>
      <c r="AOP7" s="8"/>
      <c r="AOQ7" s="57" t="e">
        <f>IF(ISBLANK(AOR1),"",IF(VLOOKUP(AOR1,Register,8,FALSE)=0,"",(VLOOKUP(AOR1,Register,8,FALSE))))</f>
        <v>#N/A</v>
      </c>
      <c r="AOR7" s="58"/>
      <c r="AOS7" s="8"/>
      <c r="AOT7" s="57" t="e">
        <f>IF(ISBLANK(AOU1),"",IF(VLOOKUP(AOU1,Register,8,FALSE)=0,"",(VLOOKUP(AOU1,Register,8,FALSE))))</f>
        <v>#N/A</v>
      </c>
      <c r="AOU7" s="58"/>
      <c r="AOV7" s="8"/>
      <c r="AOW7" s="57" t="e">
        <f>IF(ISBLANK(AOX1),"",IF(VLOOKUP(AOX1,Register,8,FALSE)=0,"",(VLOOKUP(AOX1,Register,8,FALSE))))</f>
        <v>#N/A</v>
      </c>
      <c r="AOX7" s="58"/>
      <c r="AOY7" s="8"/>
      <c r="AOZ7" s="57" t="e">
        <f>IF(ISBLANK(APA1),"",IF(VLOOKUP(APA1,Register,8,FALSE)=0,"",(VLOOKUP(APA1,Register,8,FALSE))))</f>
        <v>#N/A</v>
      </c>
      <c r="APA7" s="58"/>
      <c r="APB7" s="8"/>
      <c r="APC7" s="57" t="e">
        <f>IF(ISBLANK(APD1),"",IF(VLOOKUP(APD1,Register,8,FALSE)=0,"",(VLOOKUP(APD1,Register,8,FALSE))))</f>
        <v>#N/A</v>
      </c>
      <c r="APD7" s="58"/>
      <c r="APE7" s="8"/>
      <c r="APF7" s="57" t="e">
        <f>IF(ISBLANK(APG1),"",IF(VLOOKUP(APG1,Register,8,FALSE)=0,"",(VLOOKUP(APG1,Register,8,FALSE))))</f>
        <v>#N/A</v>
      </c>
      <c r="APG7" s="58"/>
      <c r="APH7" s="8"/>
      <c r="API7" s="57" t="e">
        <f>IF(ISBLANK(APJ1),"",IF(VLOOKUP(APJ1,Register,8,FALSE)=0,"",(VLOOKUP(APJ1,Register,8,FALSE))))</f>
        <v>#N/A</v>
      </c>
      <c r="APJ7" s="58"/>
      <c r="APK7" s="8"/>
      <c r="APL7" s="57" t="e">
        <f>IF(ISBLANK(APM1),"",IF(VLOOKUP(APM1,Register,8,FALSE)=0,"",(VLOOKUP(APM1,Register,8,FALSE))))</f>
        <v>#N/A</v>
      </c>
      <c r="APM7" s="58"/>
      <c r="APN7" s="8"/>
      <c r="APO7" s="57" t="e">
        <f>IF(ISBLANK(APP1),"",IF(VLOOKUP(APP1,Register,8,FALSE)=0,"",(VLOOKUP(APP1,Register,8,FALSE))))</f>
        <v>#N/A</v>
      </c>
      <c r="APP7" s="58"/>
      <c r="APQ7" s="8"/>
      <c r="APR7" s="57" t="e">
        <f>IF(ISBLANK(APS1),"",IF(VLOOKUP(APS1,Register,8,FALSE)=0,"",(VLOOKUP(APS1,Register,8,FALSE))))</f>
        <v>#N/A</v>
      </c>
      <c r="APS7" s="58"/>
      <c r="APT7" s="8"/>
      <c r="APU7" s="57" t="e">
        <f>IF(ISBLANK(APV1),"",IF(VLOOKUP(APV1,Register,8,FALSE)=0,"",(VLOOKUP(APV1,Register,8,FALSE))))</f>
        <v>#N/A</v>
      </c>
      <c r="APV7" s="58"/>
      <c r="APW7" s="8"/>
      <c r="APX7" s="57" t="e">
        <f>IF(ISBLANK(APY1),"",IF(VLOOKUP(APY1,Register,8,FALSE)=0,"",(VLOOKUP(APY1,Register,8,FALSE))))</f>
        <v>#N/A</v>
      </c>
      <c r="APY7" s="58"/>
      <c r="APZ7" s="8"/>
      <c r="AQA7" s="57" t="e">
        <f>IF(ISBLANK(AQB1),"",IF(VLOOKUP(AQB1,Register,8,FALSE)=0,"",(VLOOKUP(AQB1,Register,8,FALSE))))</f>
        <v>#N/A</v>
      </c>
      <c r="AQB7" s="58"/>
      <c r="AQC7" s="8"/>
      <c r="AQD7" s="57" t="e">
        <f>IF(ISBLANK(AQE1),"",IF(VLOOKUP(AQE1,Register,8,FALSE)=0,"",(VLOOKUP(AQE1,Register,8,FALSE))))</f>
        <v>#N/A</v>
      </c>
      <c r="AQE7" s="58"/>
      <c r="AQF7" s="8"/>
      <c r="AQG7" s="57" t="e">
        <f>IF(ISBLANK(AQH1),"",IF(VLOOKUP(AQH1,Register,8,FALSE)=0,"",(VLOOKUP(AQH1,Register,8,FALSE))))</f>
        <v>#N/A</v>
      </c>
      <c r="AQH7" s="58"/>
      <c r="AQI7" s="8"/>
      <c r="AQJ7" s="57" t="e">
        <f>IF(ISBLANK(AQK1),"",IF(VLOOKUP(AQK1,Register,8,FALSE)=0,"",(VLOOKUP(AQK1,Register,8,FALSE))))</f>
        <v>#N/A</v>
      </c>
      <c r="AQK7" s="58"/>
      <c r="AQL7" s="8"/>
      <c r="AQM7" s="57" t="e">
        <f>IF(ISBLANK(AQN1),"",IF(VLOOKUP(AQN1,Register,8,FALSE)=0,"",(VLOOKUP(AQN1,Register,8,FALSE))))</f>
        <v>#N/A</v>
      </c>
      <c r="AQN7" s="58"/>
      <c r="AQO7" s="8"/>
      <c r="AQP7" s="57" t="e">
        <f>IF(ISBLANK(AQQ1),"",IF(VLOOKUP(AQQ1,Register,8,FALSE)=0,"",(VLOOKUP(AQQ1,Register,8,FALSE))))</f>
        <v>#N/A</v>
      </c>
      <c r="AQQ7" s="58"/>
      <c r="AQR7" s="8"/>
      <c r="AQS7" s="57" t="e">
        <f>IF(ISBLANK(AQT1),"",IF(VLOOKUP(AQT1,Register,8,FALSE)=0,"",(VLOOKUP(AQT1,Register,8,FALSE))))</f>
        <v>#N/A</v>
      </c>
      <c r="AQT7" s="58"/>
      <c r="AQU7" s="8"/>
      <c r="AQV7" s="57" t="e">
        <f>IF(ISBLANK(AQW1),"",IF(VLOOKUP(AQW1,Register,8,FALSE)=0,"",(VLOOKUP(AQW1,Register,8,FALSE))))</f>
        <v>#N/A</v>
      </c>
      <c r="AQW7" s="58"/>
      <c r="AQX7" s="8"/>
      <c r="AQY7" s="57" t="e">
        <f>IF(ISBLANK(AQZ1),"",IF(VLOOKUP(AQZ1,Register,8,FALSE)=0,"",(VLOOKUP(AQZ1,Register,8,FALSE))))</f>
        <v>#N/A</v>
      </c>
      <c r="AQZ7" s="58"/>
      <c r="ARA7" s="8"/>
      <c r="ARB7" s="57" t="e">
        <f>IF(ISBLANK(ARC1),"",IF(VLOOKUP(ARC1,Register,8,FALSE)=0,"",(VLOOKUP(ARC1,Register,8,FALSE))))</f>
        <v>#N/A</v>
      </c>
      <c r="ARC7" s="58"/>
      <c r="ARD7" s="8"/>
      <c r="ARE7" s="57" t="e">
        <f>IF(ISBLANK(ARF1),"",IF(VLOOKUP(ARF1,Register,8,FALSE)=0,"",(VLOOKUP(ARF1,Register,8,FALSE))))</f>
        <v>#N/A</v>
      </c>
      <c r="ARF7" s="58"/>
      <c r="ARG7" s="8"/>
      <c r="ARH7" s="57" t="e">
        <f>IF(ISBLANK(ARI1),"",IF(VLOOKUP(ARI1,Register,8,FALSE)=0,"",(VLOOKUP(ARI1,Register,8,FALSE))))</f>
        <v>#N/A</v>
      </c>
      <c r="ARI7" s="58"/>
      <c r="ARJ7" s="8"/>
      <c r="ARK7" s="57" t="e">
        <f>IF(ISBLANK(ARL1),"",IF(VLOOKUP(ARL1,Register,8,FALSE)=0,"",(VLOOKUP(ARL1,Register,8,FALSE))))</f>
        <v>#N/A</v>
      </c>
      <c r="ARL7" s="58"/>
      <c r="ARM7" s="8"/>
      <c r="ARN7" s="57" t="e">
        <f>IF(ISBLANK(ARO1),"",IF(VLOOKUP(ARO1,Register,8,FALSE)=0,"",(VLOOKUP(ARO1,Register,8,FALSE))))</f>
        <v>#N/A</v>
      </c>
      <c r="ARO7" s="58"/>
      <c r="ARP7" s="8"/>
      <c r="ARQ7" s="57" t="e">
        <f>IF(ISBLANK(ARR1),"",IF(VLOOKUP(ARR1,Register,8,FALSE)=0,"",(VLOOKUP(ARR1,Register,8,FALSE))))</f>
        <v>#N/A</v>
      </c>
      <c r="ARR7" s="58"/>
      <c r="ARS7" s="8"/>
      <c r="ART7" s="57" t="e">
        <f>IF(ISBLANK(ARU1),"",IF(VLOOKUP(ARU1,Register,8,FALSE)=0,"",(VLOOKUP(ARU1,Register,8,FALSE))))</f>
        <v>#N/A</v>
      </c>
      <c r="ARU7" s="58"/>
      <c r="ARV7" s="8"/>
      <c r="ARW7" s="57" t="e">
        <f>IF(ISBLANK(ARX1),"",IF(VLOOKUP(ARX1,Register,8,FALSE)=0,"",(VLOOKUP(ARX1,Register,8,FALSE))))</f>
        <v>#N/A</v>
      </c>
      <c r="ARX7" s="58"/>
      <c r="ARY7" s="8"/>
      <c r="ARZ7" s="57" t="e">
        <f>IF(ISBLANK(ASA1),"",IF(VLOOKUP(ASA1,Register,8,FALSE)=0,"",(VLOOKUP(ASA1,Register,8,FALSE))))</f>
        <v>#N/A</v>
      </c>
      <c r="ASA7" s="58"/>
      <c r="ASB7" s="8"/>
      <c r="ASC7" s="57" t="e">
        <f>IF(ISBLANK(ASD1),"",IF(VLOOKUP(ASD1,Register,8,FALSE)=0,"",(VLOOKUP(ASD1,Register,8,FALSE))))</f>
        <v>#N/A</v>
      </c>
      <c r="ASD7" s="58"/>
      <c r="ASE7" s="8"/>
      <c r="ASF7" s="57" t="e">
        <f>IF(ISBLANK(ASG1),"",IF(VLOOKUP(ASG1,Register,8,FALSE)=0,"",(VLOOKUP(ASG1,Register,8,FALSE))))</f>
        <v>#N/A</v>
      </c>
      <c r="ASG7" s="58"/>
      <c r="ASH7" s="8"/>
      <c r="ASI7" s="57" t="e">
        <f>IF(ISBLANK(ASJ1),"",IF(VLOOKUP(ASJ1,Register,8,FALSE)=0,"",(VLOOKUP(ASJ1,Register,8,FALSE))))</f>
        <v>#N/A</v>
      </c>
      <c r="ASJ7" s="58"/>
      <c r="ASK7" s="8"/>
      <c r="ASL7" s="57" t="e">
        <f>IF(ISBLANK(ASM1),"",IF(VLOOKUP(ASM1,Register,8,FALSE)=0,"",(VLOOKUP(ASM1,Register,8,FALSE))))</f>
        <v>#N/A</v>
      </c>
      <c r="ASM7" s="58"/>
      <c r="ASN7" s="8"/>
      <c r="ASO7" s="57" t="e">
        <f>IF(ISBLANK(ASP1),"",IF(VLOOKUP(ASP1,Register,8,FALSE)=0,"",(VLOOKUP(ASP1,Register,8,FALSE))))</f>
        <v>#N/A</v>
      </c>
      <c r="ASP7" s="58"/>
      <c r="ASQ7" s="8"/>
      <c r="ASR7" s="57" t="e">
        <f>IF(ISBLANK(ASS1),"",IF(VLOOKUP(ASS1,Register,8,FALSE)=0,"",(VLOOKUP(ASS1,Register,8,FALSE))))</f>
        <v>#N/A</v>
      </c>
      <c r="ASS7" s="58"/>
      <c r="AST7" s="8"/>
      <c r="ASU7" s="57" t="e">
        <f>IF(ISBLANK(ASV1),"",IF(VLOOKUP(ASV1,Register,8,FALSE)=0,"",(VLOOKUP(ASV1,Register,8,FALSE))))</f>
        <v>#N/A</v>
      </c>
      <c r="ASV7" s="58"/>
      <c r="ASW7" s="8"/>
      <c r="ASX7" s="57" t="e">
        <f>IF(ISBLANK(ASY1),"",IF(VLOOKUP(ASY1,Register,8,FALSE)=0,"",(VLOOKUP(ASY1,Register,8,FALSE))))</f>
        <v>#N/A</v>
      </c>
      <c r="ASY7" s="58"/>
      <c r="ASZ7" s="8"/>
      <c r="ATA7" s="57" t="e">
        <f>IF(ISBLANK(ATB1),"",IF(VLOOKUP(ATB1,Register,8,FALSE)=0,"",(VLOOKUP(ATB1,Register,8,FALSE))))</f>
        <v>#N/A</v>
      </c>
      <c r="ATB7" s="58"/>
      <c r="ATC7" s="8"/>
      <c r="ATD7" s="57" t="e">
        <f>IF(ISBLANK(ATE1),"",IF(VLOOKUP(ATE1,Register,8,FALSE)=0,"",(VLOOKUP(ATE1,Register,8,FALSE))))</f>
        <v>#N/A</v>
      </c>
      <c r="ATE7" s="58"/>
      <c r="ATF7" s="8"/>
      <c r="ATG7" s="57" t="e">
        <f>IF(ISBLANK(ATH1),"",IF(VLOOKUP(ATH1,Register,8,FALSE)=0,"",(VLOOKUP(ATH1,Register,8,FALSE))))</f>
        <v>#N/A</v>
      </c>
      <c r="ATH7" s="58"/>
      <c r="ATI7" s="8"/>
      <c r="ATJ7" s="57" t="e">
        <f>IF(ISBLANK(ATK1),"",IF(VLOOKUP(ATK1,Register,8,FALSE)=0,"",(VLOOKUP(ATK1,Register,8,FALSE))))</f>
        <v>#N/A</v>
      </c>
      <c r="ATK7" s="58"/>
      <c r="ATL7" s="8"/>
      <c r="ATM7" s="57" t="e">
        <f>IF(ISBLANK(ATN1),"",IF(VLOOKUP(ATN1,Register,8,FALSE)=0,"",(VLOOKUP(ATN1,Register,8,FALSE))))</f>
        <v>#N/A</v>
      </c>
      <c r="ATN7" s="58"/>
      <c r="ATO7" s="8"/>
      <c r="ATP7" s="57" t="e">
        <f>IF(ISBLANK(ATQ1),"",IF(VLOOKUP(ATQ1,Register,8,FALSE)=0,"",(VLOOKUP(ATQ1,Register,8,FALSE))))</f>
        <v>#N/A</v>
      </c>
      <c r="ATQ7" s="58"/>
      <c r="ATR7" s="8"/>
      <c r="ATS7" s="57" t="e">
        <f>IF(ISBLANK(ATT1),"",IF(VLOOKUP(ATT1,Register,8,FALSE)=0,"",(VLOOKUP(ATT1,Register,8,FALSE))))</f>
        <v>#N/A</v>
      </c>
      <c r="ATT7" s="58"/>
      <c r="ATU7" s="8"/>
      <c r="ATV7" s="57" t="e">
        <f>IF(ISBLANK(ATW1),"",IF(VLOOKUP(ATW1,Register,8,FALSE)=0,"",(VLOOKUP(ATW1,Register,8,FALSE))))</f>
        <v>#N/A</v>
      </c>
      <c r="ATW7" s="58"/>
      <c r="ATX7" s="8"/>
      <c r="ATY7" s="57" t="e">
        <f>IF(ISBLANK(ATZ1),"",IF(VLOOKUP(ATZ1,Register,8,FALSE)=0,"",(VLOOKUP(ATZ1,Register,8,FALSE))))</f>
        <v>#N/A</v>
      </c>
      <c r="ATZ7" s="58"/>
      <c r="AUA7" s="8"/>
      <c r="AUB7" s="57" t="e">
        <f>IF(ISBLANK(AUC1),"",IF(VLOOKUP(AUC1,Register,8,FALSE)=0,"",(VLOOKUP(AUC1,Register,8,FALSE))))</f>
        <v>#N/A</v>
      </c>
      <c r="AUC7" s="58"/>
      <c r="AUD7" s="8"/>
      <c r="AUE7" s="57" t="e">
        <f>IF(ISBLANK(AUF1),"",IF(VLOOKUP(AUF1,Register,8,FALSE)=0,"",(VLOOKUP(AUF1,Register,8,FALSE))))</f>
        <v>#N/A</v>
      </c>
      <c r="AUF7" s="58"/>
      <c r="AUG7" s="8"/>
      <c r="AUH7" s="57" t="e">
        <f>IF(ISBLANK(AUI1),"",IF(VLOOKUP(AUI1,Register,8,FALSE)=0,"",(VLOOKUP(AUI1,Register,8,FALSE))))</f>
        <v>#N/A</v>
      </c>
      <c r="AUI7" s="58"/>
      <c r="AUJ7" s="42"/>
      <c r="AUK7" s="36" t="e">
        <f>IF(ISBLANK(AUL1),"",IF(VLOOKUP(AUL1,Register,8,FALSE)=0,"",(VLOOKUP(AUL1,Register,8,FALSE))))</f>
        <v>#N/A</v>
      </c>
      <c r="AUL7" s="37"/>
      <c r="AUM7" s="42"/>
      <c r="AUN7" s="36" t="e">
        <f>IF(ISBLANK(AUO1),"",IF(VLOOKUP(AUO1,Register,8,FALSE)=0,"",(VLOOKUP(AUO1,Register,8,FALSE))))</f>
        <v>#N/A</v>
      </c>
      <c r="AUO7" s="37"/>
      <c r="AUP7" s="42"/>
      <c r="AUQ7" s="36" t="e">
        <f>IF(ISBLANK(AUR1),"",IF(VLOOKUP(AUR1,Register,8,FALSE)=0,"",(VLOOKUP(AUR1,Register,8,FALSE))))</f>
        <v>#N/A</v>
      </c>
      <c r="AUR7" s="37"/>
      <c r="AUS7" s="42"/>
      <c r="AUT7" s="36" t="e">
        <f>IF(ISBLANK(AUU1),"",IF(VLOOKUP(AUU1,Register,8,FALSE)=0,"",(VLOOKUP(AUU1,Register,8,FALSE))))</f>
        <v>#N/A</v>
      </c>
      <c r="AUU7" s="37"/>
      <c r="AUV7" s="42"/>
      <c r="AUW7" s="36" t="e">
        <f>IF(ISBLANK(AUX1),"",IF(VLOOKUP(AUX1,Register,8,FALSE)=0,"",(VLOOKUP(AUX1,Register,8,FALSE))))</f>
        <v>#N/A</v>
      </c>
      <c r="AUX7" s="37"/>
      <c r="AUY7" s="42"/>
      <c r="AUZ7" s="36" t="e">
        <f>IF(ISBLANK(AVA1),"",IF(VLOOKUP(AVA1,Register,8,FALSE)=0,"",(VLOOKUP(AVA1,Register,8,FALSE))))</f>
        <v>#N/A</v>
      </c>
      <c r="AVA7" s="37"/>
      <c r="AVB7" s="42"/>
      <c r="AVC7" s="36" t="e">
        <f>IF(ISBLANK(AVD1),"",IF(VLOOKUP(AVD1,Register,8,FALSE)=0,"",(VLOOKUP(AVD1,Register,8,FALSE))))</f>
        <v>#N/A</v>
      </c>
      <c r="AVD7" s="37"/>
      <c r="AVE7" s="42"/>
      <c r="AVF7" s="36" t="e">
        <f>IF(ISBLANK(AVG1),"",IF(VLOOKUP(AVG1,Register,8,FALSE)=0,"",(VLOOKUP(AVG1,Register,8,FALSE))))</f>
        <v>#N/A</v>
      </c>
      <c r="AVG7" s="37"/>
      <c r="AVH7" s="42"/>
      <c r="AVI7" s="57" t="e">
        <f>IF(ISBLANK(AVJ1),"",IF(VLOOKUP(AVJ1,Register,8,FALSE)=0,"",(VLOOKUP(AVJ1,Register,8,FALSE))))</f>
        <v>#N/A</v>
      </c>
      <c r="AVJ7" s="58"/>
      <c r="AVK7" s="8"/>
      <c r="AVL7" s="57" t="e">
        <f>IF(ISBLANK(AVM1),"",IF(VLOOKUP(AVM1,Register,8,FALSE)=0,"",(VLOOKUP(AVM1,Register,8,FALSE))))</f>
        <v>#N/A</v>
      </c>
      <c r="AVM7" s="58"/>
      <c r="AVN7" s="36"/>
      <c r="AVO7" s="36"/>
      <c r="AVP7" s="36"/>
      <c r="AVQ7" s="8"/>
      <c r="AVR7" s="36"/>
      <c r="AVS7" s="37"/>
      <c r="AVT7" s="8"/>
      <c r="AVU7" s="57"/>
      <c r="AVV7" s="58"/>
      <c r="AVW7" s="8"/>
      <c r="AVX7" s="57"/>
      <c r="AVY7" s="58"/>
      <c r="AVZ7" s="8"/>
      <c r="AWA7" s="57"/>
      <c r="AWB7" s="58"/>
      <c r="AWC7" s="8"/>
      <c r="AWD7" s="57"/>
      <c r="AWE7" s="58"/>
      <c r="AWF7" s="8"/>
      <c r="AWG7" s="57"/>
      <c r="AWH7" s="58"/>
      <c r="AWI7" s="8"/>
      <c r="AWJ7" s="57"/>
      <c r="AWK7" s="58"/>
      <c r="AWL7" s="8"/>
      <c r="AWM7" s="57"/>
      <c r="AWN7" s="58"/>
      <c r="AWO7" s="8"/>
      <c r="AWP7" s="57"/>
      <c r="AWQ7" s="58"/>
      <c r="AWR7" s="8"/>
      <c r="AWS7" s="57"/>
      <c r="AWT7" s="58"/>
      <c r="AWU7" s="8"/>
      <c r="AWV7" s="57"/>
      <c r="AWW7" s="58"/>
      <c r="AWX7" s="8"/>
      <c r="AWY7" s="57"/>
      <c r="AWZ7" s="58"/>
      <c r="AXA7" s="8"/>
      <c r="AXB7" s="57"/>
      <c r="AXC7" s="58"/>
      <c r="AXD7" s="8"/>
      <c r="AXE7" s="57"/>
      <c r="AXF7" s="58"/>
      <c r="AXG7" s="8"/>
      <c r="AXH7" s="57"/>
      <c r="AXI7" s="58"/>
      <c r="AXJ7" s="8"/>
      <c r="AXK7" s="57"/>
      <c r="AXL7" s="58"/>
      <c r="AXM7" s="8"/>
      <c r="AXN7" s="57"/>
      <c r="AXO7" s="58"/>
      <c r="AXP7" s="8"/>
      <c r="AXQ7" s="57"/>
      <c r="AXR7" s="58"/>
      <c r="AXS7" s="8"/>
      <c r="AXT7" s="57"/>
      <c r="AXU7" s="58"/>
      <c r="AXV7" s="8"/>
      <c r="AXW7" s="57"/>
      <c r="AXX7" s="58"/>
      <c r="AXY7" s="8"/>
      <c r="AXZ7" s="57"/>
      <c r="AYA7" s="58"/>
      <c r="AYB7" s="8"/>
      <c r="AYC7" s="57"/>
      <c r="AYD7" s="58"/>
      <c r="AYE7" s="8"/>
      <c r="AYF7" s="57"/>
      <c r="AYG7" s="58"/>
      <c r="AYH7" s="8"/>
      <c r="AYI7" s="57"/>
      <c r="AYJ7" s="58"/>
      <c r="AYK7" s="8"/>
      <c r="AYL7" s="57"/>
      <c r="AYM7" s="58"/>
      <c r="AYN7" s="8"/>
      <c r="AYO7" s="57"/>
      <c r="AYP7" s="58"/>
      <c r="AYQ7" s="8"/>
      <c r="AYR7" s="57"/>
      <c r="AYS7" s="58"/>
      <c r="AYT7" s="8"/>
      <c r="AYU7" s="57"/>
      <c r="AYV7" s="58"/>
      <c r="AYW7" s="8"/>
      <c r="AYX7" s="57"/>
      <c r="AYY7" s="58"/>
      <c r="AYZ7" s="8"/>
      <c r="AZA7" s="57"/>
      <c r="AZB7" s="58"/>
      <c r="AZC7" s="8"/>
      <c r="AZD7" s="57"/>
      <c r="AZE7" s="58"/>
      <c r="AZF7" s="8"/>
      <c r="AZG7" s="57"/>
      <c r="AZH7" s="58"/>
      <c r="AZI7" s="8"/>
      <c r="AZJ7" s="57"/>
      <c r="AZK7" s="58"/>
      <c r="AZL7" s="8"/>
      <c r="AZM7" s="57"/>
      <c r="AZN7" s="58"/>
      <c r="AZO7" s="8"/>
      <c r="AZP7" s="57"/>
      <c r="AZQ7" s="58"/>
      <c r="AZR7" s="8"/>
      <c r="AZS7" s="57"/>
      <c r="AZT7" s="58"/>
      <c r="AZU7" s="8"/>
      <c r="AZV7" s="57"/>
      <c r="AZW7" s="58"/>
      <c r="AZX7" s="8"/>
      <c r="AZY7" s="57"/>
      <c r="AZZ7" s="58"/>
      <c r="BAA7" s="8"/>
      <c r="BAB7" s="57"/>
      <c r="BAC7" s="58"/>
      <c r="BAD7" s="8"/>
      <c r="BAE7" s="57"/>
      <c r="BAF7" s="58"/>
      <c r="BAG7" s="8"/>
      <c r="BAH7" s="57"/>
      <c r="BAI7" s="58"/>
      <c r="BAJ7" s="8"/>
      <c r="BAK7" s="57"/>
      <c r="BAL7" s="58"/>
      <c r="BAM7" s="8"/>
      <c r="BAN7" s="57"/>
      <c r="BAO7" s="58"/>
      <c r="BAP7" s="8"/>
      <c r="BAQ7" s="57"/>
      <c r="BAR7" s="58"/>
      <c r="BAS7" s="8"/>
      <c r="BAT7" s="57"/>
      <c r="BAU7" s="58"/>
      <c r="BAV7" s="8"/>
      <c r="BAW7" s="57"/>
      <c r="BAX7" s="58"/>
      <c r="BAY7" s="8"/>
      <c r="BAZ7" s="57"/>
      <c r="BBA7" s="58"/>
      <c r="BBB7" s="8"/>
      <c r="BBC7" s="57"/>
      <c r="BBD7" s="58"/>
      <c r="BBE7" s="8"/>
      <c r="BBF7" s="57"/>
      <c r="BBG7" s="58"/>
      <c r="BBH7" s="8"/>
      <c r="BBI7" s="57"/>
      <c r="BBJ7" s="58"/>
      <c r="BBK7" s="8"/>
      <c r="BBL7" s="57"/>
      <c r="BBM7" s="58"/>
      <c r="BBN7" s="8"/>
      <c r="BBO7" s="57"/>
      <c r="BBP7" s="58"/>
      <c r="BBQ7" s="8"/>
      <c r="BBR7" s="57"/>
      <c r="BBS7" s="58"/>
      <c r="BBT7" s="8"/>
      <c r="BBU7" s="57"/>
      <c r="BBV7" s="58"/>
      <c r="BBW7" s="8"/>
      <c r="BBX7" s="57"/>
      <c r="BBY7" s="58"/>
      <c r="BBZ7" s="8"/>
      <c r="BCA7" s="57"/>
      <c r="BCB7" s="58"/>
      <c r="BCC7" s="8"/>
      <c r="BCD7" s="57"/>
      <c r="BCE7" s="58"/>
      <c r="BCF7" s="8"/>
      <c r="BCG7" s="57"/>
      <c r="BCH7" s="58"/>
      <c r="BCI7" s="8"/>
      <c r="BCJ7" s="57"/>
      <c r="BCK7" s="58"/>
      <c r="BCL7" s="8"/>
      <c r="BCM7" s="57"/>
      <c r="BCN7" s="58"/>
      <c r="BCO7" s="8"/>
      <c r="BCP7" s="57"/>
      <c r="BCQ7" s="58"/>
      <c r="BCR7" s="8"/>
      <c r="BCS7" s="57"/>
      <c r="BCT7" s="58"/>
      <c r="BCU7" s="8"/>
      <c r="BCV7" s="57"/>
      <c r="BCW7" s="58"/>
      <c r="BCX7" s="8"/>
      <c r="BCY7" s="57"/>
      <c r="BCZ7" s="58"/>
      <c r="BDA7" s="8"/>
      <c r="BDB7" s="57"/>
      <c r="BDC7" s="58"/>
      <c r="BDD7" s="8"/>
      <c r="BDE7" s="57"/>
      <c r="BDF7" s="58"/>
      <c r="BDG7" s="8"/>
      <c r="BDH7" s="57"/>
      <c r="BDI7" s="58"/>
      <c r="BDJ7" s="8"/>
      <c r="BDK7" s="57"/>
      <c r="BDL7" s="58"/>
      <c r="BDM7" s="8"/>
      <c r="BDN7" s="57"/>
      <c r="BDO7" s="58"/>
      <c r="BDP7" s="8"/>
      <c r="BDQ7" s="57"/>
      <c r="BDR7" s="58"/>
      <c r="BDS7" s="8"/>
      <c r="BDT7" s="57"/>
      <c r="BDU7" s="58"/>
      <c r="BDV7" s="8"/>
      <c r="BDW7" s="57"/>
      <c r="BDX7" s="58"/>
      <c r="BDY7" s="8"/>
      <c r="BDZ7" s="57"/>
      <c r="BEA7" s="58"/>
      <c r="BEB7" s="8"/>
      <c r="BEC7" s="57"/>
      <c r="BED7" s="58"/>
      <c r="BEE7" s="8"/>
      <c r="BEF7" s="57"/>
      <c r="BEG7" s="58"/>
      <c r="BEH7" s="8"/>
      <c r="BEI7" s="57"/>
      <c r="BEJ7" s="58"/>
      <c r="BEK7" s="8"/>
      <c r="BEL7" s="57"/>
      <c r="BEM7" s="58"/>
      <c r="BEN7" s="8"/>
      <c r="BEO7" s="57"/>
      <c r="BEP7" s="58"/>
      <c r="BEQ7" s="8"/>
      <c r="BER7" s="57"/>
      <c r="BES7" s="58"/>
      <c r="BET7" s="8"/>
      <c r="BEU7" s="57"/>
      <c r="BEV7" s="58"/>
      <c r="BEW7" s="8"/>
      <c r="BEX7" s="57"/>
      <c r="BEY7" s="58"/>
      <c r="BEZ7" s="8"/>
      <c r="BFA7" s="57"/>
      <c r="BFB7" s="58"/>
      <c r="BFC7" s="8"/>
      <c r="BFD7" s="57"/>
      <c r="BFE7" s="58"/>
      <c r="BFF7" s="8"/>
      <c r="BFG7" s="57"/>
      <c r="BFH7" s="58"/>
      <c r="BFI7" s="8"/>
      <c r="BFJ7" s="57"/>
      <c r="BFK7" s="58"/>
      <c r="BFL7" s="8"/>
      <c r="BFM7" s="57"/>
      <c r="BFN7" s="58"/>
      <c r="BFO7" s="8"/>
      <c r="BFP7" s="57"/>
      <c r="BFQ7" s="58"/>
      <c r="BFR7" s="8"/>
      <c r="BFS7" s="57"/>
      <c r="BFT7" s="58"/>
      <c r="BFU7" s="8"/>
      <c r="BFV7" s="57"/>
      <c r="BFW7" s="58"/>
      <c r="BFX7" s="8"/>
      <c r="BFY7" s="57"/>
      <c r="BFZ7" s="58"/>
      <c r="BGA7" s="8"/>
      <c r="BGB7" s="57"/>
      <c r="BGC7" s="58"/>
      <c r="BGD7" s="8"/>
      <c r="BGE7" s="57"/>
      <c r="BGF7" s="58"/>
      <c r="BGG7" s="8"/>
      <c r="BGH7" s="57"/>
      <c r="BGI7" s="58"/>
      <c r="BGJ7" s="8"/>
      <c r="BGK7" s="57"/>
      <c r="BGL7" s="58"/>
      <c r="BGM7" s="8"/>
      <c r="BGN7" s="57"/>
      <c r="BGO7" s="58"/>
      <c r="BGP7" s="8"/>
      <c r="BGQ7" s="57"/>
      <c r="BGR7" s="58"/>
      <c r="BGS7" s="8"/>
      <c r="BGT7" s="57"/>
      <c r="BGU7" s="58"/>
      <c r="BGV7" s="8"/>
      <c r="BGW7" s="57"/>
      <c r="BGX7" s="58"/>
      <c r="BGY7" s="8"/>
      <c r="BGZ7" s="57"/>
      <c r="BHA7" s="58"/>
      <c r="BHB7" s="8"/>
      <c r="BHC7" s="57"/>
      <c r="BHD7" s="58"/>
      <c r="BHE7" s="8"/>
      <c r="BHF7" s="57"/>
      <c r="BHG7" s="58"/>
      <c r="BHH7" s="8"/>
      <c r="BHI7" s="57"/>
      <c r="BHJ7" s="58"/>
      <c r="BHK7" s="8"/>
      <c r="BHL7" s="57"/>
      <c r="BHM7" s="58"/>
      <c r="BHN7" s="8"/>
      <c r="BHO7" s="57"/>
      <c r="BHP7" s="58"/>
      <c r="BHQ7" s="8"/>
      <c r="BHR7" s="57"/>
      <c r="BHS7" s="58"/>
      <c r="BHT7" s="8"/>
      <c r="BHU7" s="57"/>
      <c r="BHV7" s="58"/>
      <c r="BHW7" s="8"/>
      <c r="BHX7" s="57"/>
      <c r="BHY7" s="58"/>
      <c r="BHZ7" s="8"/>
      <c r="BIA7" s="57"/>
      <c r="BIB7" s="58"/>
      <c r="BIC7" s="8"/>
      <c r="BID7" s="57"/>
      <c r="BIE7" s="58"/>
      <c r="BIF7" s="8"/>
      <c r="BIG7" s="57"/>
      <c r="BIH7" s="58"/>
      <c r="BII7" s="8"/>
      <c r="BIJ7" s="57"/>
      <c r="BIK7" s="58"/>
      <c r="BIL7" s="8"/>
      <c r="BIM7" s="57"/>
      <c r="BIN7" s="58"/>
      <c r="BIO7" s="8"/>
      <c r="BIP7" s="57"/>
      <c r="BIQ7" s="58"/>
      <c r="BIR7" s="8"/>
      <c r="BIS7" s="57"/>
      <c r="BIT7" s="58"/>
      <c r="BIU7" s="8"/>
      <c r="BIV7" s="57"/>
      <c r="BIW7" s="58"/>
      <c r="BIX7" s="8"/>
      <c r="BIY7" s="57"/>
      <c r="BIZ7" s="58"/>
      <c r="BJA7" s="8"/>
      <c r="BJB7" s="57"/>
      <c r="BJC7" s="58"/>
      <c r="BJD7" s="8"/>
      <c r="BJE7" s="57"/>
      <c r="BJF7" s="58"/>
      <c r="BJG7" s="8"/>
      <c r="BJH7" s="57"/>
      <c r="BJI7" s="58"/>
      <c r="BJJ7" s="8"/>
      <c r="BJK7" s="57"/>
      <c r="BJL7" s="58"/>
      <c r="BJM7" s="8"/>
      <c r="BJN7" s="57"/>
      <c r="BJO7" s="58"/>
      <c r="BJP7" s="8"/>
      <c r="BJQ7" s="57"/>
      <c r="BJR7" s="58"/>
      <c r="BJS7" s="8"/>
      <c r="BJT7" s="57"/>
      <c r="BJU7" s="58"/>
      <c r="BJV7" s="8"/>
      <c r="BJW7" s="57"/>
      <c r="BJX7" s="58"/>
      <c r="BJY7" s="8"/>
      <c r="BJZ7" s="57"/>
      <c r="BKA7" s="58"/>
      <c r="BKB7" s="8"/>
      <c r="BKC7" s="57"/>
      <c r="BKD7" s="58"/>
      <c r="BKE7" s="8"/>
      <c r="BKF7" s="57"/>
      <c r="BKG7" s="58"/>
      <c r="BKH7" s="8"/>
      <c r="BKI7" s="57"/>
      <c r="BKJ7" s="58"/>
      <c r="BKK7" s="8"/>
      <c r="BKL7" s="57"/>
      <c r="BKM7" s="58"/>
      <c r="BKN7" s="8"/>
      <c r="BKO7" s="57"/>
      <c r="BKP7" s="58"/>
      <c r="BKQ7" s="8"/>
      <c r="BKR7" s="57"/>
      <c r="BKS7" s="58"/>
      <c r="BKT7" s="8"/>
      <c r="BKU7" s="57"/>
      <c r="BKV7" s="58"/>
      <c r="BKW7" s="8"/>
      <c r="BKX7" s="57"/>
      <c r="BKY7" s="58"/>
      <c r="BKZ7" s="8"/>
      <c r="BLA7" s="57"/>
      <c r="BLB7" s="58"/>
      <c r="BLC7" s="8"/>
      <c r="BLD7" s="57"/>
      <c r="BLE7" s="58"/>
      <c r="BLF7" s="8"/>
      <c r="BLG7" s="57"/>
      <c r="BLH7" s="58"/>
      <c r="BLI7" s="8"/>
      <c r="BLJ7" s="57"/>
      <c r="BLK7" s="58"/>
      <c r="BLL7" s="8"/>
      <c r="BLM7" s="57"/>
      <c r="BLN7" s="58"/>
      <c r="BLO7" s="8"/>
      <c r="BLP7" s="57"/>
      <c r="BLQ7" s="58"/>
      <c r="BLR7" s="8"/>
      <c r="BLS7" s="57"/>
      <c r="BLT7" s="58"/>
      <c r="BLU7" s="8"/>
      <c r="BLV7" s="57"/>
      <c r="BLW7" s="58"/>
      <c r="BLX7" s="8"/>
      <c r="BLY7" s="57"/>
      <c r="BLZ7" s="58"/>
      <c r="BMA7" s="8"/>
      <c r="BMB7" s="57"/>
      <c r="BMC7" s="58"/>
      <c r="BMD7" s="8"/>
      <c r="BME7" s="57"/>
      <c r="BMF7" s="58"/>
      <c r="BMG7" s="8"/>
      <c r="BMH7" s="57"/>
      <c r="BMI7" s="58"/>
      <c r="BMJ7" s="8"/>
      <c r="BMK7" s="57"/>
      <c r="BML7" s="58"/>
      <c r="BMM7" s="8"/>
      <c r="BMN7" s="57"/>
      <c r="BMO7" s="58"/>
      <c r="BMP7" s="8"/>
      <c r="BMQ7" s="57"/>
      <c r="BMR7" s="58"/>
      <c r="BMS7" s="8"/>
      <c r="BMT7" s="57"/>
      <c r="BMU7" s="58"/>
      <c r="BMV7" s="8"/>
      <c r="BMW7" s="57"/>
      <c r="BMX7" s="58"/>
      <c r="BMY7" s="8"/>
      <c r="BMZ7" s="57"/>
      <c r="BNA7" s="58"/>
      <c r="BNB7" s="8"/>
      <c r="BNC7" s="57"/>
      <c r="BND7" s="58"/>
      <c r="BNE7" s="8"/>
      <c r="BNF7" s="57"/>
      <c r="BNG7" s="58"/>
      <c r="BNH7" s="8"/>
      <c r="BNI7" s="57"/>
      <c r="BNJ7" s="58"/>
      <c r="BNK7" s="8"/>
      <c r="BNL7" s="57"/>
      <c r="BNM7" s="58"/>
      <c r="BNN7" s="8"/>
      <c r="BNO7" s="57"/>
      <c r="BNP7" s="58"/>
      <c r="BNQ7" s="8"/>
      <c r="BNR7" s="57"/>
      <c r="BNS7" s="58"/>
      <c r="BNT7" s="8"/>
      <c r="BNU7" s="57"/>
      <c r="BNV7" s="58"/>
      <c r="BNW7" s="8"/>
      <c r="BNX7" s="57"/>
      <c r="BNY7" s="58"/>
      <c r="BNZ7" s="8"/>
      <c r="BOA7" s="57"/>
      <c r="BOB7" s="58"/>
      <c r="BOC7" s="8"/>
      <c r="BOD7" s="57"/>
      <c r="BOE7" s="58"/>
      <c r="BOF7" s="8"/>
      <c r="BOG7" s="57"/>
      <c r="BOH7" s="58"/>
      <c r="BOI7" s="8"/>
      <c r="BOJ7" s="57"/>
      <c r="BOK7" s="58"/>
      <c r="BOL7" s="8"/>
      <c r="BOM7" s="57"/>
      <c r="BON7" s="58"/>
      <c r="BOO7" s="8"/>
      <c r="BOP7" s="57"/>
      <c r="BOQ7" s="58"/>
      <c r="BOR7" s="8"/>
      <c r="BOS7" s="57"/>
      <c r="BOT7" s="58"/>
      <c r="BOU7" s="8"/>
      <c r="BOV7" s="57"/>
      <c r="BOW7" s="58"/>
      <c r="BOX7" s="8"/>
      <c r="BOY7" s="57"/>
      <c r="BOZ7" s="58"/>
      <c r="BPA7" s="8"/>
      <c r="BPB7" s="57"/>
      <c r="BPC7" s="58"/>
      <c r="BPD7" s="8"/>
      <c r="BPE7" s="57"/>
      <c r="BPF7" s="58"/>
      <c r="BPG7" s="8"/>
      <c r="BPH7" s="57"/>
      <c r="BPI7" s="58"/>
      <c r="BPJ7" s="8"/>
      <c r="BPK7" s="57"/>
      <c r="BPL7" s="58"/>
      <c r="BPM7" s="8"/>
      <c r="BPN7" s="57"/>
      <c r="BPO7" s="58"/>
      <c r="BPP7" s="8"/>
      <c r="BPQ7" s="57"/>
      <c r="BPR7" s="58"/>
      <c r="BPS7" s="8"/>
      <c r="BPT7" s="57"/>
      <c r="BPU7" s="58"/>
      <c r="BPV7" s="8"/>
      <c r="BPW7" s="57"/>
      <c r="BPX7" s="58"/>
      <c r="BPY7" s="8"/>
      <c r="BPZ7" s="57"/>
      <c r="BQA7" s="58"/>
      <c r="BQB7" s="8"/>
      <c r="BQC7" s="57"/>
      <c r="BQD7" s="58"/>
      <c r="BQE7" s="8"/>
      <c r="BQF7" s="57"/>
      <c r="BQG7" s="58"/>
      <c r="BQH7" s="8"/>
      <c r="BQI7" s="57"/>
      <c r="BQJ7" s="58"/>
      <c r="BQK7" s="8"/>
      <c r="BQL7" s="57"/>
      <c r="BQM7" s="58"/>
      <c r="BQN7" s="8"/>
      <c r="BQO7" s="57"/>
      <c r="BQP7" s="58"/>
      <c r="BQQ7" s="8"/>
      <c r="BQR7" s="57"/>
      <c r="BQS7" s="58"/>
      <c r="BQT7" s="8"/>
      <c r="BQU7" s="57"/>
      <c r="BQV7" s="58"/>
      <c r="BQW7" s="8"/>
      <c r="BQX7" s="57"/>
      <c r="BQY7" s="58"/>
      <c r="BQZ7" s="8"/>
      <c r="BRA7" s="57"/>
      <c r="BRB7" s="58"/>
      <c r="BRC7" s="8"/>
      <c r="BRD7" s="57"/>
      <c r="BRE7" s="58"/>
      <c r="BRF7" s="8"/>
      <c r="BRG7" s="57"/>
      <c r="BRH7" s="58"/>
      <c r="BRI7" s="8"/>
      <c r="BRJ7" s="57"/>
      <c r="BRK7" s="58"/>
      <c r="BRL7" s="8"/>
      <c r="BRM7" s="57"/>
      <c r="BRN7" s="58"/>
      <c r="BRO7" s="8"/>
      <c r="BRP7" s="57"/>
      <c r="BRQ7" s="58"/>
      <c r="BRR7" s="8"/>
      <c r="BRS7" s="57"/>
      <c r="BRT7" s="58"/>
      <c r="BRU7" s="8"/>
      <c r="BRV7" s="57"/>
      <c r="BRW7" s="58"/>
      <c r="BRX7" s="8"/>
      <c r="BRY7" s="57"/>
      <c r="BRZ7" s="58"/>
      <c r="BSA7" s="8"/>
      <c r="BSB7" s="57"/>
      <c r="BSC7" s="58"/>
      <c r="BSD7" s="8"/>
      <c r="BSE7" s="57"/>
      <c r="BSF7" s="58"/>
      <c r="BSG7" s="8"/>
      <c r="BSH7" s="57"/>
      <c r="BSI7" s="58"/>
      <c r="BSJ7" s="8"/>
      <c r="BSK7" s="57"/>
      <c r="BSL7" s="58"/>
      <c r="BSM7" s="8"/>
      <c r="BSN7" s="57"/>
      <c r="BSO7" s="58"/>
      <c r="BSP7" s="8"/>
      <c r="BSQ7" s="57"/>
      <c r="BSR7" s="58"/>
      <c r="BSS7" s="8"/>
      <c r="BST7" s="57"/>
      <c r="BSU7" s="58"/>
      <c r="BSV7" s="8"/>
      <c r="BSW7" s="57"/>
      <c r="BSX7" s="58"/>
      <c r="BSY7" s="8"/>
      <c r="BSZ7" s="57"/>
      <c r="BTA7" s="58"/>
      <c r="BTB7" s="8"/>
      <c r="BTC7" s="57"/>
      <c r="BTD7" s="58"/>
      <c r="BTE7" s="8"/>
      <c r="BTF7" s="57"/>
      <c r="BTG7" s="58"/>
      <c r="BTH7" s="8"/>
      <c r="BTI7" s="57"/>
      <c r="BTJ7" s="58"/>
      <c r="BTK7" s="8"/>
      <c r="BTL7" s="57"/>
      <c r="BTM7" s="58"/>
      <c r="BTN7" s="8"/>
      <c r="BTO7" s="57"/>
      <c r="BTP7" s="58"/>
      <c r="BTQ7" s="8"/>
      <c r="BTR7" s="57"/>
      <c r="BTS7" s="58"/>
      <c r="BTT7" s="8"/>
      <c r="BTU7" s="57"/>
      <c r="BTV7" s="58"/>
      <c r="BTW7" s="8"/>
      <c r="BTX7" s="57"/>
      <c r="BTY7" s="58"/>
      <c r="BTZ7" s="8"/>
      <c r="BUA7" s="57"/>
      <c r="BUB7" s="58"/>
      <c r="BUC7" s="8"/>
      <c r="BUD7" s="57"/>
      <c r="BUE7" s="58"/>
      <c r="BUF7" s="8"/>
      <c r="BUG7" s="57"/>
      <c r="BUH7" s="58"/>
      <c r="BUI7" s="8"/>
      <c r="BUJ7" s="57"/>
      <c r="BUK7" s="58"/>
      <c r="BUL7" s="8"/>
      <c r="BUM7" s="57"/>
      <c r="BUN7" s="58"/>
      <c r="BUO7" s="8"/>
      <c r="BUP7" s="57"/>
      <c r="BUQ7" s="58"/>
      <c r="BUR7" s="8"/>
      <c r="BUS7" s="57"/>
      <c r="BUT7" s="58"/>
      <c r="BUU7" s="8"/>
      <c r="BUV7" s="57"/>
      <c r="BUW7" s="58"/>
      <c r="BUX7" s="8"/>
      <c r="BUY7" s="57"/>
      <c r="BUZ7" s="58"/>
      <c r="BVA7" s="8"/>
      <c r="BVB7" s="57"/>
      <c r="BVC7" s="58"/>
      <c r="BVD7" s="8"/>
      <c r="BVE7" s="57"/>
      <c r="BVF7" s="58"/>
      <c r="BVG7" s="8"/>
      <c r="BVH7" s="57"/>
      <c r="BVI7" s="58"/>
      <c r="BVJ7" s="8"/>
      <c r="BVK7" s="57"/>
      <c r="BVL7" s="58"/>
      <c r="BVM7" s="8"/>
      <c r="BVN7" s="57"/>
      <c r="BVO7" s="58"/>
      <c r="BVP7" s="8"/>
      <c r="BVQ7" s="57"/>
      <c r="BVR7" s="58"/>
      <c r="BVS7" s="8"/>
      <c r="BVT7" s="57"/>
      <c r="BVU7" s="58"/>
      <c r="BVV7" s="8"/>
      <c r="BVW7" s="57"/>
      <c r="BVX7" s="58"/>
      <c r="BVY7" s="8"/>
      <c r="BVZ7" s="57"/>
      <c r="BWA7" s="58"/>
      <c r="BWB7" s="8"/>
      <c r="BWC7" s="57"/>
      <c r="BWD7" s="58"/>
      <c r="BWE7" s="8"/>
      <c r="BWF7" s="57"/>
      <c r="BWG7" s="58"/>
      <c r="BWH7" s="8"/>
      <c r="BWI7" s="57"/>
      <c r="BWJ7" s="58"/>
      <c r="BWK7" s="8"/>
      <c r="BWL7" s="57"/>
      <c r="BWM7" s="58"/>
      <c r="BWN7" s="8"/>
      <c r="BWO7" s="57"/>
      <c r="BWP7" s="58"/>
      <c r="BWQ7" s="8"/>
      <c r="BWR7" s="57"/>
      <c r="BWS7" s="58"/>
      <c r="BWT7" s="8"/>
      <c r="BWU7" s="57"/>
      <c r="BWV7" s="58"/>
      <c r="BWW7" s="8"/>
      <c r="BWX7" s="57"/>
      <c r="BWY7" s="58"/>
      <c r="BWZ7" s="8"/>
      <c r="BXA7" s="57"/>
      <c r="BXB7" s="58"/>
      <c r="BXC7" s="8"/>
      <c r="BXD7" s="57"/>
      <c r="BXE7" s="58"/>
      <c r="BXF7" s="8"/>
      <c r="BXG7" s="57"/>
      <c r="BXH7" s="58"/>
      <c r="BXI7" s="8"/>
      <c r="BXJ7" s="57"/>
      <c r="BXK7" s="58"/>
      <c r="BXL7" s="8"/>
      <c r="BXM7" s="57"/>
      <c r="BXN7" s="58"/>
      <c r="BXO7" s="8"/>
      <c r="BXP7" s="57"/>
      <c r="BXQ7" s="58"/>
      <c r="BXR7" s="8"/>
      <c r="BXS7" s="57"/>
      <c r="BXT7" s="58"/>
      <c r="BXU7" s="8"/>
      <c r="BXV7" s="57"/>
      <c r="BXW7" s="58"/>
      <c r="BXX7" s="8"/>
      <c r="BXY7" s="57"/>
      <c r="BXZ7" s="58"/>
      <c r="BYA7" s="8"/>
      <c r="BYB7" s="57"/>
      <c r="BYC7" s="58"/>
      <c r="BYD7" s="8"/>
      <c r="BYE7" s="57"/>
      <c r="BYF7" s="58"/>
      <c r="BYG7" s="8"/>
      <c r="BYH7" s="57"/>
      <c r="BYI7" s="58"/>
      <c r="BYJ7" s="8"/>
      <c r="BYK7" s="57"/>
      <c r="BYL7" s="58"/>
      <c r="BYM7" s="8"/>
      <c r="BYN7" s="57"/>
      <c r="BYO7" s="58"/>
      <c r="BYP7" s="8"/>
      <c r="BYQ7" s="57"/>
      <c r="BYR7" s="58"/>
      <c r="BYS7" s="8"/>
      <c r="BYT7" s="57"/>
      <c r="BYU7" s="58"/>
      <c r="BYV7" s="8"/>
      <c r="BYW7" s="57"/>
      <c r="BYX7" s="58"/>
      <c r="BYY7" s="8"/>
      <c r="BYZ7" s="57"/>
      <c r="BZA7" s="58"/>
      <c r="BZB7" s="8"/>
      <c r="BZC7" s="57"/>
      <c r="BZD7" s="58"/>
      <c r="BZE7" s="8"/>
      <c r="BZF7" s="57"/>
      <c r="BZG7" s="58"/>
      <c r="BZH7" s="8"/>
      <c r="BZI7" s="57"/>
      <c r="BZJ7" s="58"/>
      <c r="BZK7" s="8"/>
      <c r="BZL7" s="57"/>
      <c r="BZM7" s="58"/>
      <c r="BZN7" s="8"/>
      <c r="BZO7" s="57"/>
      <c r="BZP7" s="58"/>
      <c r="BZQ7" s="8"/>
      <c r="BZR7" s="57"/>
      <c r="BZS7" s="58"/>
      <c r="BZT7" s="8"/>
      <c r="BZU7" s="57"/>
      <c r="BZV7" s="58"/>
      <c r="BZW7" s="8"/>
      <c r="BZX7" s="57"/>
      <c r="BZY7" s="58"/>
      <c r="BZZ7" s="8"/>
      <c r="CAA7" s="57"/>
      <c r="CAB7" s="58"/>
      <c r="CAC7" s="8"/>
      <c r="CAD7" s="57"/>
      <c r="CAE7" s="58"/>
      <c r="CAF7" s="8"/>
      <c r="CAG7" s="57"/>
      <c r="CAH7" s="58"/>
      <c r="CAI7" s="8"/>
      <c r="CAJ7" s="57"/>
      <c r="CAK7" s="58"/>
      <c r="CAL7" s="8"/>
      <c r="CAM7" s="57"/>
      <c r="CAN7" s="58"/>
      <c r="CAO7" s="8"/>
      <c r="CAP7" s="57"/>
      <c r="CAQ7" s="58"/>
      <c r="CAR7" s="8"/>
      <c r="CAS7" s="57"/>
      <c r="CAT7" s="58"/>
      <c r="CAU7" s="8"/>
      <c r="CAV7" s="57"/>
      <c r="CAW7" s="58"/>
      <c r="CAX7" s="8"/>
      <c r="CAY7" s="57"/>
      <c r="CAZ7" s="58"/>
      <c r="CBA7" s="8"/>
      <c r="CBB7" s="57"/>
      <c r="CBC7" s="58"/>
      <c r="CBD7" s="8"/>
      <c r="CBE7" s="57"/>
      <c r="CBF7" s="58"/>
      <c r="CBG7" s="8"/>
      <c r="CBH7" s="57"/>
      <c r="CBI7" s="58"/>
      <c r="CBJ7" s="8"/>
      <c r="CBK7" s="57"/>
      <c r="CBL7" s="58"/>
      <c r="CBM7" s="8"/>
      <c r="CBN7" s="57"/>
      <c r="CBO7" s="58"/>
      <c r="CBP7" s="8"/>
      <c r="CBQ7" s="57"/>
      <c r="CBR7" s="58"/>
      <c r="CBS7" s="8"/>
      <c r="CBT7" s="57"/>
      <c r="CBU7" s="58"/>
      <c r="CBV7" s="8"/>
      <c r="CBW7" s="57"/>
      <c r="CBX7" s="58"/>
      <c r="CBY7" s="8"/>
      <c r="CBZ7" s="57"/>
      <c r="CCA7" s="58"/>
      <c r="CCB7" s="8"/>
      <c r="CCC7" s="57"/>
      <c r="CCD7" s="58"/>
      <c r="CCE7" s="8"/>
      <c r="CCF7" s="57"/>
      <c r="CCG7" s="58"/>
      <c r="CCH7" s="8"/>
      <c r="CCI7" s="57"/>
      <c r="CCJ7" s="58"/>
      <c r="CCK7" s="8"/>
      <c r="CCL7" s="57"/>
      <c r="CCM7" s="58"/>
      <c r="CCN7" s="8"/>
      <c r="CCO7" s="57"/>
      <c r="CCP7" s="58"/>
      <c r="CCQ7" s="8"/>
      <c r="CCR7" s="57"/>
      <c r="CCS7" s="58"/>
      <c r="CCT7" s="8"/>
      <c r="CCU7" s="57"/>
      <c r="CCV7" s="58"/>
      <c r="CCW7" s="8"/>
      <c r="CCX7" s="57"/>
      <c r="CCY7" s="58"/>
      <c r="CCZ7" s="8"/>
      <c r="CDA7" s="57"/>
      <c r="CDB7" s="58"/>
      <c r="CDC7" s="8"/>
      <c r="CDD7" s="57"/>
      <c r="CDE7" s="58"/>
      <c r="CDF7" s="8"/>
      <c r="CDG7" s="57"/>
      <c r="CDH7" s="58"/>
      <c r="CDI7" s="8"/>
      <c r="CDJ7" s="57"/>
      <c r="CDK7" s="58"/>
      <c r="CDL7" s="8"/>
      <c r="CDM7" s="57"/>
      <c r="CDN7" s="58"/>
      <c r="CDO7" s="8"/>
      <c r="CDP7" s="57"/>
      <c r="CDQ7" s="58"/>
      <c r="CDR7" s="8"/>
      <c r="CDS7" s="57"/>
      <c r="CDT7" s="58"/>
      <c r="CDU7" s="8"/>
      <c r="CDV7" s="57"/>
      <c r="CDW7" s="58"/>
      <c r="CDX7" s="8"/>
      <c r="CDY7" s="57"/>
      <c r="CDZ7" s="58"/>
      <c r="CEA7" s="8"/>
      <c r="CEB7" s="57"/>
      <c r="CEC7" s="58"/>
      <c r="CED7" s="8"/>
      <c r="CEE7" s="57"/>
      <c r="CEF7" s="58"/>
      <c r="CEG7" s="8"/>
      <c r="CEH7" s="57"/>
      <c r="CEI7" s="58"/>
      <c r="CEJ7" s="8"/>
      <c r="CEK7" s="57"/>
      <c r="CEL7" s="58"/>
      <c r="CEM7" s="8"/>
      <c r="CEN7" s="57"/>
      <c r="CEO7" s="58"/>
      <c r="CEP7" s="8"/>
      <c r="CEQ7" s="57"/>
      <c r="CER7" s="58"/>
      <c r="CES7" s="8"/>
      <c r="CET7" s="57"/>
      <c r="CEU7" s="58"/>
      <c r="CEV7" s="8"/>
      <c r="CEW7" s="57"/>
      <c r="CEX7" s="58"/>
      <c r="CEY7" s="8"/>
      <c r="CEZ7" s="57"/>
      <c r="CFA7" s="58"/>
      <c r="CFB7" s="8"/>
      <c r="CFC7" s="57"/>
      <c r="CFD7" s="58"/>
      <c r="CFE7" s="8"/>
      <c r="CFF7" s="57"/>
      <c r="CFG7" s="58"/>
      <c r="CFH7" s="8"/>
      <c r="CFI7" s="57"/>
      <c r="CFJ7" s="58"/>
      <c r="CFK7" s="8"/>
      <c r="CFL7" s="57"/>
      <c r="CFM7" s="58"/>
      <c r="CFN7" s="8"/>
      <c r="CFO7" s="57"/>
      <c r="CFP7" s="58"/>
      <c r="CFQ7" s="8"/>
      <c r="CFR7" s="57"/>
      <c r="CFS7" s="58"/>
      <c r="CFT7" s="8"/>
      <c r="CFU7" s="57"/>
      <c r="CFV7" s="58"/>
      <c r="CFW7" s="8"/>
      <c r="CFX7" s="57"/>
      <c r="CFY7" s="58"/>
      <c r="CFZ7" s="8"/>
      <c r="CGA7" s="57"/>
      <c r="CGB7" s="58"/>
      <c r="CGC7" s="8"/>
      <c r="CGD7" s="57"/>
      <c r="CGE7" s="58"/>
      <c r="CGF7" s="8"/>
      <c r="CGG7" s="57"/>
      <c r="CGH7" s="58"/>
      <c r="CGI7" s="8"/>
      <c r="CGJ7" s="57"/>
      <c r="CGK7" s="58"/>
      <c r="CGL7" s="8"/>
      <c r="CGM7" s="57"/>
      <c r="CGN7" s="58"/>
      <c r="CGO7" s="8"/>
      <c r="CGP7" s="57"/>
      <c r="CGQ7" s="58"/>
      <c r="CGR7" s="8"/>
      <c r="CGS7" s="57"/>
      <c r="CGT7" s="58"/>
      <c r="CGU7" s="8"/>
      <c r="CGV7" s="57"/>
      <c r="CGW7" s="58"/>
      <c r="CGX7" s="8"/>
      <c r="CGY7" s="57"/>
      <c r="CGZ7" s="58"/>
      <c r="CHA7" s="8"/>
      <c r="CHB7" s="57"/>
      <c r="CHC7" s="58"/>
      <c r="CHD7" s="8"/>
      <c r="CHE7" s="57"/>
      <c r="CHF7" s="58"/>
      <c r="CHG7" s="8"/>
      <c r="CHH7" s="57"/>
      <c r="CHI7" s="58"/>
      <c r="CHJ7" s="8"/>
      <c r="CHK7" s="57"/>
      <c r="CHL7" s="58"/>
      <c r="CHM7" s="8"/>
      <c r="CHN7" s="57"/>
      <c r="CHO7" s="58"/>
      <c r="CHP7" s="8"/>
      <c r="CHQ7" s="57"/>
      <c r="CHR7" s="58"/>
      <c r="CHS7" s="8"/>
      <c r="CHT7" s="57"/>
      <c r="CHU7" s="58"/>
      <c r="CHV7" s="8"/>
      <c r="CHW7" s="57"/>
      <c r="CHX7" s="58"/>
      <c r="CHY7" s="8"/>
      <c r="CHZ7" s="57"/>
      <c r="CIA7" s="58"/>
      <c r="CIB7" s="8"/>
      <c r="CIC7" s="57"/>
      <c r="CID7" s="58"/>
      <c r="CIE7" s="8"/>
      <c r="CIF7" s="57"/>
      <c r="CIG7" s="58"/>
      <c r="CIH7" s="8"/>
      <c r="CII7" s="57"/>
      <c r="CIJ7" s="58"/>
      <c r="CIK7" s="8"/>
      <c r="CIL7" s="57"/>
      <c r="CIM7" s="58"/>
      <c r="CIN7" s="8"/>
      <c r="CIO7" s="57"/>
      <c r="CIP7" s="58"/>
      <c r="CIQ7" s="8"/>
      <c r="CIR7" s="57"/>
      <c r="CIS7" s="58"/>
      <c r="CIT7" s="8"/>
      <c r="CIU7" s="57"/>
      <c r="CIV7" s="58"/>
      <c r="CIW7" s="8"/>
      <c r="CIX7" s="57"/>
      <c r="CIY7" s="58"/>
      <c r="CIZ7" s="8"/>
      <c r="CJA7" s="57"/>
      <c r="CJB7" s="58"/>
      <c r="CJC7" s="8"/>
      <c r="CJD7" s="57"/>
      <c r="CJE7" s="58"/>
      <c r="CJF7" s="8"/>
      <c r="CJG7" s="57"/>
      <c r="CJH7" s="58"/>
      <c r="CJI7" s="8"/>
      <c r="CJJ7" s="57"/>
      <c r="CJK7" s="58"/>
      <c r="CJL7" s="8"/>
      <c r="CJM7" s="57"/>
      <c r="CJN7" s="58"/>
      <c r="CJO7" s="8"/>
      <c r="CJP7" s="57"/>
      <c r="CJQ7" s="58"/>
      <c r="CJR7" s="8"/>
      <c r="CJS7" s="57"/>
      <c r="CJT7" s="58"/>
      <c r="CJU7" s="8"/>
      <c r="CJV7" s="57"/>
      <c r="CJW7" s="58"/>
      <c r="CJX7" s="8"/>
      <c r="CJY7" s="57"/>
      <c r="CJZ7" s="58"/>
      <c r="CKA7" s="8"/>
      <c r="CKB7" s="57"/>
      <c r="CKC7" s="58"/>
      <c r="CKD7" s="8"/>
      <c r="CKE7" s="57"/>
      <c r="CKF7" s="58"/>
      <c r="CKG7" s="8"/>
      <c r="CKH7" s="57"/>
      <c r="CKI7" s="58"/>
      <c r="CKJ7" s="8"/>
      <c r="CKK7" s="57"/>
      <c r="CKL7" s="58"/>
      <c r="CKM7" s="8"/>
      <c r="CKN7" s="57"/>
      <c r="CKO7" s="58"/>
      <c r="CKP7" s="8"/>
      <c r="CKQ7" s="57"/>
      <c r="CKR7" s="58"/>
      <c r="CKS7" s="8"/>
      <c r="CKT7" s="57"/>
      <c r="CKU7" s="58"/>
      <c r="CKV7" s="8"/>
      <c r="CKW7" s="57"/>
      <c r="CKX7" s="58"/>
      <c r="CKY7" s="8"/>
      <c r="CKZ7" s="57"/>
      <c r="CLA7" s="58"/>
      <c r="CLB7" s="8"/>
      <c r="CLC7" s="57"/>
      <c r="CLD7" s="58"/>
      <c r="CLE7" s="8"/>
      <c r="CLF7" s="57"/>
      <c r="CLG7" s="58"/>
      <c r="CLH7" s="8"/>
      <c r="CLI7" s="57"/>
      <c r="CLJ7" s="58"/>
      <c r="CLK7" s="8"/>
      <c r="CLL7" s="57"/>
      <c r="CLM7" s="58"/>
      <c r="CLN7" s="8"/>
      <c r="CLO7" s="57"/>
      <c r="CLP7" s="58"/>
      <c r="CLQ7" s="8"/>
      <c r="CLR7" s="57"/>
      <c r="CLS7" s="58"/>
      <c r="CLT7" s="8"/>
      <c r="CLU7" s="57"/>
      <c r="CLV7" s="58"/>
      <c r="CLW7" s="8"/>
      <c r="CLX7" s="57"/>
      <c r="CLY7" s="58"/>
      <c r="CLZ7" s="8"/>
      <c r="CMA7" s="57"/>
      <c r="CMB7" s="58"/>
      <c r="CMC7" s="8"/>
      <c r="CMD7" s="57"/>
      <c r="CME7" s="58"/>
      <c r="CMF7" s="8"/>
      <c r="CMG7" s="57"/>
      <c r="CMH7" s="58"/>
      <c r="CMI7" s="8"/>
      <c r="CMJ7" s="57"/>
      <c r="CMK7" s="58"/>
      <c r="CML7" s="8"/>
      <c r="CMM7" s="57"/>
      <c r="CMN7" s="58"/>
      <c r="CMO7" s="8"/>
      <c r="CMP7" s="57"/>
      <c r="CMQ7" s="58"/>
      <c r="CMR7" s="8"/>
      <c r="CMS7" s="57"/>
      <c r="CMT7" s="58"/>
      <c r="CMU7" s="8"/>
      <c r="CMV7" s="57"/>
      <c r="CMW7" s="58"/>
      <c r="CMX7" s="8"/>
      <c r="CMY7" s="57"/>
      <c r="CMZ7" s="58"/>
      <c r="CNA7" s="8"/>
      <c r="CNB7" s="57"/>
      <c r="CNC7" s="58"/>
      <c r="CND7" s="8"/>
      <c r="CNE7" s="57"/>
      <c r="CNF7" s="58"/>
      <c r="CNG7" s="8"/>
      <c r="CNH7" s="57"/>
      <c r="CNI7" s="58"/>
      <c r="CNJ7" s="8"/>
      <c r="CNK7" s="57"/>
      <c r="CNL7" s="58"/>
      <c r="CNM7" s="8"/>
      <c r="CNN7" s="57"/>
      <c r="CNO7" s="58"/>
      <c r="CNP7" s="8"/>
      <c r="CNQ7" s="57"/>
      <c r="CNR7" s="58"/>
      <c r="CNS7" s="8"/>
      <c r="CNT7" s="57"/>
      <c r="CNU7" s="58"/>
      <c r="CNV7" s="8"/>
      <c r="CNW7" s="57"/>
      <c r="CNX7" s="58"/>
      <c r="CNY7" s="8"/>
      <c r="CNZ7" s="57"/>
      <c r="COA7" s="58"/>
      <c r="COB7" s="8"/>
      <c r="COC7" s="57"/>
      <c r="COD7" s="58"/>
      <c r="COE7" s="8"/>
      <c r="COF7" s="57"/>
      <c r="COG7" s="58"/>
      <c r="COH7" s="8"/>
      <c r="COI7" s="57"/>
      <c r="COJ7" s="58"/>
      <c r="COK7" s="8"/>
      <c r="COL7" s="57"/>
      <c r="COM7" s="58"/>
      <c r="CON7" s="8"/>
      <c r="COO7" s="57"/>
      <c r="COP7" s="58"/>
      <c r="COQ7" s="8"/>
      <c r="COR7" s="57"/>
      <c r="COS7" s="58"/>
      <c r="COT7" s="8"/>
      <c r="COU7" s="57"/>
      <c r="COV7" s="58"/>
      <c r="COW7" s="8"/>
      <c r="COX7" s="57"/>
      <c r="COY7" s="58"/>
      <c r="COZ7" s="8"/>
      <c r="CPA7" s="57"/>
      <c r="CPB7" s="58"/>
      <c r="CPC7" s="8"/>
      <c r="CPD7" s="57"/>
      <c r="CPE7" s="58"/>
      <c r="CPF7" s="8"/>
      <c r="CPG7" s="57"/>
      <c r="CPH7" s="58"/>
      <c r="CPI7" s="8"/>
      <c r="CPJ7" s="57"/>
      <c r="CPK7" s="58"/>
      <c r="CPL7" s="8"/>
      <c r="CPM7" s="57"/>
      <c r="CPN7" s="58"/>
      <c r="CPO7" s="8"/>
      <c r="CPP7" s="57"/>
      <c r="CPQ7" s="58"/>
      <c r="CPR7" s="8"/>
      <c r="CPS7" s="57"/>
      <c r="CPT7" s="58"/>
      <c r="CPU7" s="8"/>
      <c r="CPV7" s="57"/>
      <c r="CPW7" s="58"/>
      <c r="CPX7" s="8"/>
      <c r="CPY7" s="57"/>
      <c r="CPZ7" s="58"/>
      <c r="CQA7" s="8"/>
      <c r="CQB7" s="57"/>
      <c r="CQC7" s="58"/>
      <c r="CQD7" s="8"/>
      <c r="CQE7" s="57"/>
      <c r="CQF7" s="58"/>
      <c r="CQG7" s="8"/>
      <c r="CQH7" s="57"/>
      <c r="CQI7" s="58"/>
      <c r="CQJ7" s="8"/>
      <c r="CQK7" s="57"/>
      <c r="CQL7" s="58"/>
      <c r="CQM7" s="8"/>
      <c r="CQN7" s="57"/>
      <c r="CQO7" s="58"/>
      <c r="CQP7" s="8"/>
      <c r="CQQ7" s="57"/>
      <c r="CQR7" s="58"/>
      <c r="CQS7" s="8"/>
      <c r="CQT7" s="57"/>
      <c r="CQU7" s="58"/>
      <c r="CQV7" s="8"/>
      <c r="CQW7" s="57"/>
      <c r="CQX7" s="58"/>
      <c r="CQY7" s="8"/>
      <c r="CQZ7" s="57"/>
      <c r="CRA7" s="58"/>
      <c r="CRB7" s="8"/>
      <c r="CRC7" s="57"/>
      <c r="CRD7" s="58"/>
      <c r="CRE7" s="8"/>
      <c r="CRF7" s="57"/>
      <c r="CRG7" s="58"/>
      <c r="CRH7" s="8"/>
      <c r="CRI7" s="57"/>
      <c r="CRJ7" s="58"/>
      <c r="CRK7" s="8"/>
      <c r="CRL7" s="57"/>
      <c r="CRM7" s="58"/>
      <c r="CRN7" s="8"/>
      <c r="CRO7" s="57"/>
      <c r="CRP7" s="58"/>
      <c r="CRQ7" s="8"/>
      <c r="CRR7" s="57"/>
      <c r="CRS7" s="58"/>
      <c r="CRT7" s="8"/>
      <c r="CRU7" s="57"/>
      <c r="CRV7" s="58"/>
      <c r="CRW7" s="8"/>
      <c r="CRX7" s="57"/>
      <c r="CRY7" s="58"/>
      <c r="CRZ7" s="8"/>
      <c r="CSA7" s="57"/>
      <c r="CSB7" s="58"/>
      <c r="CSC7" s="8"/>
      <c r="CSD7" s="57"/>
      <c r="CSE7" s="58"/>
      <c r="CSF7" s="8"/>
      <c r="CSG7" s="57"/>
      <c r="CSH7" s="58"/>
      <c r="CSI7" s="8"/>
      <c r="CSJ7" s="57"/>
      <c r="CSK7" s="58"/>
    </row>
    <row r="8" spans="1:2533" ht="36.75" customHeight="1" x14ac:dyDescent="0.25">
      <c r="A8" s="9" t="s">
        <v>5</v>
      </c>
      <c r="B8" s="10"/>
      <c r="C8" s="63" t="str">
        <f>IF(ISBLANK(D1),"",VLOOKUP(D1,Register,10,FALSE))</f>
        <v>East of Blairgowrie</v>
      </c>
      <c r="D8" s="64"/>
      <c r="E8" s="10"/>
      <c r="F8" s="63" t="str">
        <f>IF(ISBLANK(G1),"",IF(VLOOKUP(G1,Register,10,FALSE)=0,"",(VLOOKUP(G1,Register,10,FALSE))))</f>
        <v>Near  Dumfries</v>
      </c>
      <c r="G8" s="64"/>
      <c r="H8" s="10"/>
      <c r="I8" s="63" t="str">
        <f>IF(ISBLANK(J1),"",IF(VLOOKUP(J1,Register,10,FALSE)=0,"",(VLOOKUP(J1,Register,10,FALSE))))</f>
        <v>Callander</v>
      </c>
      <c r="J8" s="64"/>
      <c r="K8" s="10"/>
      <c r="L8" s="63" t="str">
        <f>IF(ISBLANK(M1),"",IF(VLOOKUP(M1,Register,10,FALSE)=0,"",(VLOOKUP(M1,Register,10,FALSE))))</f>
        <v>north of Largiemore and west north west of Evanachan Argyll.</v>
      </c>
      <c r="M8" s="64"/>
      <c r="N8" s="10"/>
      <c r="O8" s="63" t="str">
        <f>IF(ISBLANK(P1),"",IF(VLOOKUP(P1,Register,10,FALSE)=0,"",(VLOOKUP(P1,Register,10,FALSE))))</f>
        <v>Gigha</v>
      </c>
      <c r="P8" s="64"/>
      <c r="Q8" s="10"/>
      <c r="R8" s="63" t="str">
        <f>IF(ISBLANK(S1),"",IF(VLOOKUP(S1,Register,10,FALSE)=0,"",(VLOOKUP(S1,Register,10,FALSE))))</f>
        <v>west of Evanachan and north of Largiemore Strathclyde</v>
      </c>
      <c r="S8" s="64"/>
      <c r="T8" s="10"/>
      <c r="U8" s="63" t="str">
        <f>IF(ISBLANK(V1),"",IF(VLOOKUP(V1,Register,10,FALSE)=0,"",(VLOOKUP(V1,Register,10,FALSE))))</f>
        <v>by the River Spey south of Aviemore north west of Coylumbridge Highlands</v>
      </c>
      <c r="V8" s="64"/>
      <c r="W8" s="10"/>
      <c r="X8" s="63" t="str">
        <f>IF(ISBLANK(Y1),"",IF(VLOOKUP(Y1,Register,10,FALSE)=0,"",(VLOOKUP(Y1,Register,10,FALSE))))</f>
        <v>on the River Druie south of Aviemore Highlands</v>
      </c>
      <c r="Y8" s="64"/>
      <c r="Z8" s="10"/>
      <c r="AA8" s="63" t="str">
        <f>IF(ISBLANK(AB1),"",IF(VLOOKUP(AB1,Register,10,FALSE)=0,"",(VLOOKUP(AB1,Register,10,FALSE))))</f>
        <v>Almondbank</v>
      </c>
      <c r="AB8" s="64"/>
      <c r="AC8" s="10"/>
      <c r="AD8" s="63" t="str">
        <f>IF(ISBLANK(AE1),"",IF(VLOOKUP(AE1,Register,10,FALSE)=0,"",(VLOOKUP(AE1,Register,10,FALSE))))</f>
        <v>north east of Eilean Traighe and west of Ormsary Argyll</v>
      </c>
      <c r="AE8" s="64"/>
      <c r="AF8" s="10"/>
      <c r="AG8" s="63" t="str">
        <f>IF(ISBLANK(AH1),"",IF(VLOOKUP(AH1,Register,10,FALSE)=0,"",(VLOOKUP(AH1,Register,10,FALSE))))</f>
        <v>by the mouth of the River Kerry Loch Kerry Wester Ross Highland</v>
      </c>
      <c r="AH8" s="64"/>
      <c r="AI8" s="10"/>
      <c r="AJ8" s="63" t="str">
        <f>IF(ISBLANK(AK1),"",IF(VLOOKUP(AK1,Register,10,FALSE)=0,"",(VLOOKUP(AK1,Register,10,FALSE))))</f>
        <v>Ormsary Argyll</v>
      </c>
      <c r="AK8" s="64"/>
      <c r="AL8" s="10"/>
      <c r="AM8" s="63" t="str">
        <f>IF(ISBLANK(AN1),"",IF(VLOOKUP(AN1,Register,10,FALSE)=0,"",(VLOOKUP(AN1,Register,10,FALSE))))</f>
        <v>Ormsary Argyll</v>
      </c>
      <c r="AN8" s="64"/>
      <c r="AO8" s="10"/>
      <c r="AP8" s="63" t="str">
        <f>IF(ISBLANK(AQ1),"",IF(VLOOKUP(AQ1,Register,10,FALSE)=0,"",(VLOOKUP(AQ1,Register,10,FALSE))))</f>
        <v>at Clachbreac Knapdale Argyll</v>
      </c>
      <c r="AQ8" s="64"/>
      <c r="AR8" s="10"/>
      <c r="AS8" s="63" t="str">
        <f>IF(ISBLANK(AT1),"",IF(VLOOKUP(AT1,Register,10,FALSE)=0,"",(VLOOKUP(AT1,Register,10,FALSE))))</f>
        <v>Mouth of River Kerry</v>
      </c>
      <c r="AT8" s="64"/>
      <c r="AU8" s="10"/>
      <c r="AV8" s="63" t="str">
        <f>IF(ISBLANK(AW1),"",IF(VLOOKUP(AW1,Register,10,FALSE)=0,"",(VLOOKUP(AW1,Register,10,FALSE))))</f>
        <v>Selcoth</v>
      </c>
      <c r="AW8" s="64"/>
      <c r="AX8" s="10"/>
      <c r="AY8" s="63" t="str">
        <f>IF(ISBLANK(AZ1),"",IF(VLOOKUP(AZ1,Register,10,FALSE)=0,"",(VLOOKUP(AZ1,Register,10,FALSE))))</f>
        <v>near Moffat</v>
      </c>
      <c r="AZ8" s="64"/>
      <c r="BA8" s="10"/>
      <c r="BB8" s="63" t="str">
        <f>IF(ISBLANK(BC1),"",IF(VLOOKUP(BC1,Register,10,FALSE)=0,"",(VLOOKUP(BC1,Register,10,FALSE))))</f>
        <v>Kindrochet</v>
      </c>
      <c r="BC8" s="64"/>
      <c r="BD8" s="10"/>
      <c r="BE8" s="63" t="str">
        <f>IF(ISBLANK(BF1),"",IF(VLOOKUP(BF1,Register,10,FALSE)=0,"",(VLOOKUP(BF1,Register,10,FALSE))))</f>
        <v>east of Clachan south of Quinhill Argyll</v>
      </c>
      <c r="BF8" s="64"/>
      <c r="BG8" s="10"/>
      <c r="BH8" s="63" t="str">
        <f>IF(ISBLANK(BI1),"",IF(VLOOKUP(BI1,Register,10,FALSE)=0,"",(VLOOKUP(BI1,Register,10,FALSE))))</f>
        <v>Clachan</v>
      </c>
      <c r="BI8" s="64"/>
      <c r="BJ8" s="10"/>
      <c r="BK8" s="63" t="str">
        <f>IF(ISBLANK(BL1),"",IF(VLOOKUP(BL1,Register,10,FALSE)=0,"",(VLOOKUP(BL1,Register,10,FALSE))))</f>
        <v>Kirbister Loch</v>
      </c>
      <c r="BL8" s="64"/>
      <c r="BM8" s="10"/>
      <c r="BN8" s="63" t="str">
        <f>IF(ISBLANK(BO1),"",IF(VLOOKUP(BO1,Register,10,FALSE)=0,"",(VLOOKUP(BO1,Register,10,FALSE))))</f>
        <v>west of Rysa Little in Pegal Bay Rysa Sound</v>
      </c>
      <c r="BO8" s="64"/>
      <c r="BP8" s="10"/>
      <c r="BQ8" s="63" t="str">
        <f>IF(ISBLANK(BR1),"",IF(VLOOKUP(BR1,Register,10,FALSE)=0,"",(VLOOKUP(BR1,Register,10,FALSE))))</f>
        <v>Vaila Sound</v>
      </c>
      <c r="BR8" s="64"/>
      <c r="BS8" s="10"/>
      <c r="BT8" s="63" t="str">
        <f>IF(ISBLANK(BU1),"",IF(VLOOKUP(BU1,Register,10,FALSE)=0,"",(VLOOKUP(BU1,Register,10,FALSE))))</f>
        <v>east of Rousay in the Bay of Ham Orkney</v>
      </c>
      <c r="BU8" s="64"/>
      <c r="BV8" s="10"/>
      <c r="BW8" s="63" t="str">
        <f>IF(ISBLANK(BX1),"",IF(VLOOKUP(BX1,Register,10,FALSE)=0,"",(VLOOKUP(BX1,Register,10,FALSE))))</f>
        <v>north west of Uyea Isle Uyeasound Shetland</v>
      </c>
      <c r="BX8" s="64"/>
      <c r="BY8" s="10"/>
      <c r="BZ8" s="63" t="str">
        <f>IF(ISBLANK(CA1),"",IF(VLOOKUP(CA1,Register,10,FALSE)=0,"",(VLOOKUP(CA1,Register,10,FALSE))))</f>
        <v>east of Carness in the Bay of Carness Orkney</v>
      </c>
      <c r="CA8" s="64"/>
      <c r="CB8" s="10"/>
      <c r="CC8" s="63" t="str">
        <f>IF(ISBLANK(CD1),"",IF(VLOOKUP(CD1,Register,10,FALSE)=0,"",(VLOOKUP(CD1,Register,10,FALSE))))</f>
        <v>Wick of Vatsetter</v>
      </c>
      <c r="CD8" s="64"/>
      <c r="CE8" s="10"/>
      <c r="CF8" s="63" t="str">
        <f>IF(ISBLANK(CG1),"",IF(VLOOKUP(CG1,Register,10,FALSE)=0,"",(VLOOKUP(CG1,Register,10,FALSE))))</f>
        <v>north west of Tur Ness Skuda Sound Uyea Unst Shetland</v>
      </c>
      <c r="CG8" s="64"/>
      <c r="CH8" s="10"/>
      <c r="CI8" s="63" t="str">
        <f>IF(ISBLANK(CJ1),"",IF(VLOOKUP(CJ1,Register,10,FALSE)=0,"",(VLOOKUP(CJ1,Register,10,FALSE))))</f>
        <v>By ferry terminal</v>
      </c>
      <c r="CJ8" s="64"/>
      <c r="CK8" s="10"/>
      <c r="CL8" s="63" t="str">
        <f>IF(ISBLANK(CM1),"",IF(VLOOKUP(CM1,Register,10,FALSE)=0,"",(VLOOKUP(CM1,Register,10,FALSE))))</f>
        <v>Bow of Hascosay</v>
      </c>
      <c r="CM8" s="64"/>
      <c r="CN8" s="10"/>
      <c r="CO8" s="63" t="str">
        <f>IF(ISBLANK(CP1),"",IF(VLOOKUP(CP1,Register,10,FALSE)=0,"",(VLOOKUP(CP1,Register,10,FALSE))))</f>
        <v>Meil Bay Orkney</v>
      </c>
      <c r="CP8" s="64"/>
      <c r="CQ8" s="10"/>
      <c r="CR8" s="63" t="str">
        <f>IF(ISBLANK(CS1),"",IF(VLOOKUP(CS1,Register,10,FALSE)=0,"",(VLOOKUP(CS1,Register,10,FALSE))))</f>
        <v>Swarbacksminn south west of Papa Little Shetland</v>
      </c>
      <c r="CS8" s="64"/>
      <c r="CT8" s="10"/>
      <c r="CU8" s="63" t="str">
        <f>IF(ISBLANK(CV1),"",IF(VLOOKUP(CV1,Register,10,FALSE)=0,"",(VLOOKUP(CV1,Register,10,FALSE))))</f>
        <v>Rousay Sound Rousay</v>
      </c>
      <c r="CV8" s="64"/>
      <c r="CW8" s="10"/>
      <c r="CX8" s="63" t="str">
        <f>IF(ISBLANK(CY1),"",IF(VLOOKUP(CY1,Register,10,FALSE)=0,"",(VLOOKUP(CY1,Register,10,FALSE))))</f>
        <v>in Djuba Wick North of Hascosay Yell Shetland Isles</v>
      </c>
      <c r="CY8" s="64"/>
      <c r="CZ8" s="10"/>
      <c r="DA8" s="63" t="str">
        <f>IF(ISBLANK(DB1),"",IF(VLOOKUP(DB1,Register,10,FALSE)=0,"",(VLOOKUP(DB1,Register,10,FALSE))))</f>
        <v>Vaila Sound</v>
      </c>
      <c r="DB8" s="64"/>
      <c r="DC8" s="10"/>
      <c r="DD8" s="63" t="str">
        <f>IF(ISBLANK(DE1),"",IF(VLOOKUP(DE1,Register,10,FALSE)=0,"",(VLOOKUP(DE1,Register,10,FALSE))))</f>
        <v>Bay of Sandwick</v>
      </c>
      <c r="DE8" s="64"/>
      <c r="DF8" s="10"/>
      <c r="DG8" s="63" t="str">
        <f>IF(ISBLANK(DH1),"",IF(VLOOKUP(DH1,Register,10,FALSE)=0,"",(VLOOKUP(DH1,Register,10,FALSE))))</f>
        <v>West of Balta Island</v>
      </c>
      <c r="DH8" s="64"/>
      <c r="DI8" s="10"/>
      <c r="DJ8" s="63" t="str">
        <f>IF(ISBLANK(DK1),"",IF(VLOOKUP(DK1,Register,10,FALSE)=0,"",(VLOOKUP(DK1,Register,10,FALSE))))</f>
        <v>South West of Winna ness</v>
      </c>
      <c r="DK8" s="64"/>
      <c r="DL8" s="10"/>
      <c r="DM8" s="63" t="str">
        <f>IF(ISBLANK(DN1),"",IF(VLOOKUP(DN1,Register,10,FALSE)=0,"",(VLOOKUP(DN1,Register,10,FALSE))))</f>
        <v>Bay of Kirkwall Orkney</v>
      </c>
      <c r="DN8" s="64"/>
      <c r="DO8" s="10"/>
      <c r="DP8" s="63" t="str">
        <f>IF(ISBLANK(DQ1),"",IF(VLOOKUP(DQ1,Register,10,FALSE)=0,"",(VLOOKUP(DQ1,Register,10,FALSE))))</f>
        <v>in Uyea Sound west of Vee Taing Unst Shetland</v>
      </c>
      <c r="DQ8" s="64"/>
      <c r="DR8" s="10"/>
      <c r="DS8" s="63" t="str">
        <f>IF(ISBLANK(DT1),"",IF(VLOOKUP(DT1,Register,10,FALSE)=0,"",(VLOOKUP(DT1,Register,10,FALSE))))</f>
        <v>north of Scad Head Island of Hoy Orkney</v>
      </c>
      <c r="DT8" s="64"/>
      <c r="DU8" s="10"/>
      <c r="DV8" s="63" t="str">
        <f>IF(ISBLANK(DW1),"",IF(VLOOKUP(DW1,Register,10,FALSE)=0,"",(VLOOKUP(DW1,Register,10,FALSE))))</f>
        <v>west of the island of Fara east north east of lyness by the island of Hoy Orkney</v>
      </c>
      <c r="DW8" s="64"/>
      <c r="DX8" s="10"/>
      <c r="DY8" s="63" t="str">
        <f>IF(ISBLANK(DZ1),"",IF(VLOOKUP(DZ1,Register,10,FALSE)=0,"",(VLOOKUP(DZ1,Register,10,FALSE))))</f>
        <v>Rousay Sound</v>
      </c>
      <c r="DZ8" s="64"/>
      <c r="EA8" s="10"/>
      <c r="EB8" s="63" t="str">
        <f>IF(ISBLANK(EC1),"",IF(VLOOKUP(EC1,Register,10,FALSE)=0,"",(VLOOKUP(EC1,Register,10,FALSE))))</f>
        <v>Hamnavoe Yell Shetland</v>
      </c>
      <c r="EC8" s="64"/>
      <c r="ED8" s="10"/>
      <c r="EE8" s="63" t="str">
        <f>IF(ISBLANK(EF1),"",IF(VLOOKUP(EF1,Register,10,FALSE)=0,"",(VLOOKUP(EF1,Register,10,FALSE))))</f>
        <v>Gruting Voe, Shetland</v>
      </c>
      <c r="EF8" s="64"/>
      <c r="EG8" s="10"/>
      <c r="EH8" s="63" t="str">
        <f>IF(ISBLANK(EI1),"",IF(VLOOKUP(EI1,Register,10,FALSE)=0,"",(VLOOKUP(EI1,Register,10,FALSE))))</f>
        <v>by Lavers Geos south east of Vee Taing The Ward Unst Shetland</v>
      </c>
      <c r="EI8" s="64"/>
      <c r="EJ8" s="10"/>
      <c r="EK8" s="63" t="str">
        <f>IF(ISBLANK(EL1),"",IF(VLOOKUP(EL1,Register,10,FALSE)=0,"",(VLOOKUP(EL1,Register,10,FALSE))))</f>
        <v>outer Bay of Cleat NE Westray Orkney</v>
      </c>
      <c r="EL8" s="64"/>
      <c r="EM8" s="10"/>
      <c r="EN8" s="63" t="str">
        <f>IF(ISBLANK(EO1),"",IF(VLOOKUP(EO1,Register,10,FALSE)=0,"",(VLOOKUP(EO1,Register,10,FALSE))))</f>
        <v>Loch of Cliff Unst Shetland</v>
      </c>
      <c r="EO8" s="64"/>
      <c r="EP8" s="10"/>
      <c r="EQ8" s="63" t="str">
        <f>IF(ISBLANK(ER1),"",IF(VLOOKUP(ER1,Register,10,FALSE)=0,"",(VLOOKUP(ER1,Register,10,FALSE))))</f>
        <v>Scapa Flow</v>
      </c>
      <c r="ER8" s="64"/>
      <c r="ES8" s="10"/>
      <c r="ET8" s="63" t="str">
        <f>IF(ISBLANK(EU1),"",IF(VLOOKUP(EU1,Register,10,FALSE)=0,"",(VLOOKUP(EU1,Register,10,FALSE))))</f>
        <v>north east Westray Orkney</v>
      </c>
      <c r="EU8" s="64"/>
      <c r="EV8" s="10"/>
      <c r="EW8" s="63" t="str">
        <f>IF(ISBLANK(EX1),"",IF(VLOOKUP(EX1,Register,10,FALSE)=0,"",(VLOOKUP(EX1,Register,10,FALSE))))</f>
        <v>south west of Papa Westray</v>
      </c>
      <c r="EX8" s="64"/>
      <c r="EY8" s="10"/>
      <c r="EZ8" s="63" t="str">
        <f>IF(ISBLANK(FA1),"",IF(VLOOKUP(FA1,Register,10,FALSE)=0,"",(VLOOKUP(FA1,Register,10,FALSE))))</f>
        <v>east of The Flaeshins north west Fetler Shetland</v>
      </c>
      <c r="FA8" s="64"/>
      <c r="FB8" s="10"/>
      <c r="FC8" s="63" t="str">
        <f>IF(ISBLANK(FD1),"",IF(VLOOKUP(FD1,Register,10,FALSE)=0,"",(VLOOKUP(FD1,Register,10,FALSE))))</f>
        <v>east of Bastaness Hascosay Sound Yell Shetland</v>
      </c>
      <c r="FD8" s="64"/>
      <c r="FE8" s="10"/>
      <c r="FF8" s="63" t="str">
        <f>IF(ISBLANK(FG1),"",IF(VLOOKUP(FG1,Register,10,FALSE)=0,"",(VLOOKUP(FG1,Register,10,FALSE))))</f>
        <v>Westray</v>
      </c>
      <c r="FG8" s="64"/>
      <c r="FH8" s="10"/>
      <c r="FI8" s="63" t="str">
        <f>IF(ISBLANK(FJ1),"",IF(VLOOKUP(FJ1,Register,10,FALSE)=0,"",(VLOOKUP(FJ1,Register,10,FALSE))))</f>
        <v>Mill Bay Stronsay</v>
      </c>
      <c r="FJ8" s="64"/>
      <c r="FK8" s="10"/>
      <c r="FL8" s="63" t="str">
        <f>IF(ISBLANK(FM1),"",IF(VLOOKUP(FM1,Register,10,FALSE)=0,"",(VLOOKUP(FM1,Register,10,FALSE))))</f>
        <v>Bay of Holland, Stronsay</v>
      </c>
      <c r="FM8" s="64"/>
      <c r="FN8" s="10"/>
      <c r="FO8" s="63" t="str">
        <f>IF(ISBLANK(FP1),"",IF(VLOOKUP(FP1,Register,10,FALSE)=0,"",(VLOOKUP(FP1,Register,10,FALSE))))</f>
        <v>Aith Voe Shetland</v>
      </c>
      <c r="FP8" s="64"/>
      <c r="FQ8" s="10"/>
      <c r="FR8" s="63" t="str">
        <f>IF(ISBLANK(FS1),"",IF(VLOOKUP(FS1,Register,10,FALSE)=0,"",(VLOOKUP(FS1,Register,10,FALSE))))</f>
        <v>North Sound Westray Orkney</v>
      </c>
      <c r="FS8" s="64"/>
      <c r="FT8" s="10"/>
      <c r="FU8" s="63" t="str">
        <f>IF(ISBLANK(FV1),"",IF(VLOOKUP(FV1,Register,10,FALSE)=0,"",(VLOOKUP(FV1,Register,10,FALSE))))</f>
        <v>Gruting Voe, Shetland</v>
      </c>
      <c r="FV8" s="64"/>
      <c r="FW8" s="10"/>
      <c r="FX8" s="63" t="str">
        <f>IF(ISBLANK(FY1),"",IF(VLOOKUP(FY1,Register,10,FALSE)=0,"",(VLOOKUP(FY1,Register,10,FALSE))))</f>
        <v>east of Basta in Basta Voe Shetland</v>
      </c>
      <c r="FY8" s="64"/>
      <c r="FZ8" s="10"/>
      <c r="GA8" s="63" t="str">
        <f>IF(ISBLANK(GB1),"",IF(VLOOKUP(GB1,Register,10,FALSE)=0,"",(VLOOKUP(GB1,Register,10,FALSE))))</f>
        <v>in the Wick of North Garth south of Point of Grimsetter Bluemull Sound Yell Shetland Isles</v>
      </c>
      <c r="GB8" s="64"/>
      <c r="GC8" s="10"/>
      <c r="GD8" s="63" t="str">
        <f>IF(ISBLANK(GE1),"",IF(VLOOKUP(GE1,Register,10,FALSE)=0,"",(VLOOKUP(GE1,Register,10,FALSE))))</f>
        <v>South Holm of Heogland Uyeasound Unst</v>
      </c>
      <c r="GE8" s="64"/>
      <c r="GF8" s="10"/>
      <c r="GG8" s="63" t="str">
        <f>IF(ISBLANK(GH1),"",IF(VLOOKUP(GH1,Register,10,FALSE)=0,"",(VLOOKUP(GH1,Register,10,FALSE))))</f>
        <v>near Morvich</v>
      </c>
      <c r="GH8" s="64"/>
      <c r="GI8" s="10"/>
      <c r="GJ8" s="63" t="str">
        <f>IF(ISBLANK(GK1),"",IF(VLOOKUP(GK1,Register,10,FALSE)=0,"",(VLOOKUP(GK1,Register,10,FALSE))))</f>
        <v>Loch Greshornish</v>
      </c>
      <c r="GK8" s="64"/>
      <c r="GL8" s="10"/>
      <c r="GM8" s="63" t="str">
        <f>IF(ISBLANK(GN1),"",IF(VLOOKUP(GN1,Register,10,FALSE)=0,"",(VLOOKUP(GN1,Register,10,FALSE))))</f>
        <v>Loch  Alsh  By Kyleakin</v>
      </c>
      <c r="GN8" s="64"/>
      <c r="GO8" s="10"/>
      <c r="GP8" s="63" t="str">
        <f>IF(ISBLANK(GQ1),"",IF(VLOOKUP(GQ1,Register,10,FALSE)=0,"",(VLOOKUP(GQ1,Register,10,FALSE))))</f>
        <v>Loch Lochy</v>
      </c>
      <c r="GQ8" s="64"/>
      <c r="GR8" s="10"/>
      <c r="GS8" s="63" t="str">
        <f>IF(ISBLANK(GT1),"",IF(VLOOKUP(GT1,Register,10,FALSE)=0,"",(VLOOKUP(GT1,Register,10,FALSE))))</f>
        <v>Camas na h-Airbhe Loch Sunart Highland</v>
      </c>
      <c r="GT8" s="64"/>
      <c r="GU8" s="10"/>
      <c r="GV8" s="63" t="str">
        <f>IF(ISBLANK(GW1),"",IF(VLOOKUP(GW1,Register,10,FALSE)=0,"",(VLOOKUP(GW1,Register,10,FALSE))))</f>
        <v>Dalchreichart</v>
      </c>
      <c r="GW8" s="64"/>
      <c r="GX8" s="10"/>
      <c r="GY8" s="63" t="str">
        <f>IF(ISBLANK(GZ1),"",IF(VLOOKUP(GZ1,Register,10,FALSE)=0,"",(VLOOKUP(GZ1,Register,10,FALSE))))</f>
        <v>south of Alligin Shuas in upper loch Torridon Highland</v>
      </c>
      <c r="GZ8" s="64"/>
      <c r="HA8" s="10"/>
      <c r="HB8" s="63" t="str">
        <f>IF(ISBLANK(HC1),"",IF(VLOOKUP(HC1,Register,10,FALSE)=0,"",(VLOOKUP(HC1,Register,10,FALSE))))</f>
        <v>in Loch Linnhe at Goirtean a' Chladaich Highland</v>
      </c>
      <c r="HC8" s="64"/>
      <c r="HD8" s="10"/>
      <c r="HE8" s="63" t="str">
        <f>IF(ISBLANK(HF1),"",IF(VLOOKUP(HF1,Register,10,FALSE)=0,"",(VLOOKUP(HF1,Register,10,FALSE))))</f>
        <v>north of Corran in Loch Linnhe Highlands</v>
      </c>
      <c r="HF8" s="64"/>
      <c r="HG8" s="10"/>
      <c r="HH8" s="63" t="str">
        <f>IF(ISBLANK(HI1),"",IF(VLOOKUP(HI1,Register,10,FALSE)=0,"",(VLOOKUP(HI1,Register,10,FALSE))))</f>
        <v>Loch a Choire north-west of Ceanna Mor south-east of Kingairloch Lochaber Highland</v>
      </c>
      <c r="HI8" s="64"/>
      <c r="HJ8" s="10"/>
      <c r="HK8" s="63" t="str">
        <f>IF(ISBLANK(HL1),"",IF(VLOOKUP(HL1,Register,10,FALSE)=0,"",(VLOOKUP(HL1,Register,10,FALSE))))</f>
        <v>north north east of Ballachulish north west of Glencoe in Loch Leven Highland</v>
      </c>
      <c r="HL8" s="64"/>
      <c r="HM8" s="10"/>
      <c r="HN8" s="63" t="str">
        <f>IF(ISBLANK(HO1),"",IF(VLOOKUP(HO1,Register,10,FALSE)=0,"",(VLOOKUP(HO1,Register,10,FALSE))))</f>
        <v>north east of Ardintoul in Ardintoul Bay Loch Alsh Highland</v>
      </c>
      <c r="HO8" s="64"/>
      <c r="HP8" s="10"/>
      <c r="HQ8" s="63" t="str">
        <f>IF(ISBLANK(HR1),"",IF(VLOOKUP(HR1,Register,10,FALSE)=0,"",(VLOOKUP(HR1,Register,10,FALSE))))</f>
        <v>Loch Harport Skye</v>
      </c>
      <c r="HR8" s="64"/>
      <c r="HS8" s="10"/>
      <c r="HT8" s="63" t="str">
        <f>IF(ISBLANK(HU1),"",IF(VLOOKUP(HU1,Register,10,FALSE)=0,"",(VLOOKUP(HU1,Register,10,FALSE))))</f>
        <v>east of Letterfearn in Loch Duich Highland</v>
      </c>
      <c r="HU8" s="64"/>
      <c r="HV8" s="10"/>
      <c r="HW8" s="63" t="str">
        <f>IF(ISBLANK(HX1),"",IF(VLOOKUP(HX1,Register,10,FALSE)=0,"",(VLOOKUP(HX1,Register,10,FALSE))))</f>
        <v>west of Inverailort in Loch Ailort Highland</v>
      </c>
      <c r="HX8" s="64"/>
      <c r="HY8" s="10"/>
      <c r="HZ8" s="63" t="str">
        <f>IF(ISBLANK(IA1),"",IF(VLOOKUP(IA1,Register,10,FALSE)=0,"",(VLOOKUP(IA1,Register,10,FALSE))))</f>
        <v>Loch Ainort north west of Luid Isle of Skye Highland</v>
      </c>
      <c r="IA8" s="64"/>
      <c r="IB8" s="10"/>
      <c r="IC8" s="63" t="str">
        <f>IF(ISBLANK(ID1),"",IF(VLOOKUP(ID1,Register,10,FALSE)=0,"",(VLOOKUP(ID1,Register,10,FALSE))))</f>
        <v>east of Eilean Righ in Loch Craignish Argyll</v>
      </c>
      <c r="ID8" s="64"/>
      <c r="IE8" s="10"/>
      <c r="IF8" s="63" t="str">
        <f>IF(ISBLANK(IG1),"",IF(VLOOKUP(IG1,Register,10,FALSE)=0,"",(VLOOKUP(IG1,Register,10,FALSE))))</f>
        <v>Loch Sunart</v>
      </c>
      <c r="IG8" s="64"/>
      <c r="IH8" s="10"/>
      <c r="II8" s="63" t="str">
        <f>IF(ISBLANK(IJ1),"",IF(VLOOKUP(IJ1,Register,10,FALSE)=0,"",(VLOOKUP(IJ1,Register,10,FALSE))))</f>
        <v>south west of Dores Loch Ness Highland</v>
      </c>
      <c r="IJ8" s="64"/>
      <c r="IK8" s="10"/>
      <c r="IL8" s="63" t="str">
        <f>IF(ISBLANK(IM1),"",IF(VLOOKUP(IM1,Register,10,FALSE)=0,"",(VLOOKUP(IM1,Register,10,FALSE))))</f>
        <v>south south east of Trilleachan Mor, Loch Seaforth, Isle of Harris, Western Isles.</v>
      </c>
      <c r="IM8" s="64"/>
      <c r="IN8" s="10"/>
      <c r="IO8" s="63" t="str">
        <f>IF(ISBLANK(IP1),"",IF(VLOOKUP(IP1,Register,10,FALSE)=0,"",(VLOOKUP(IP1,Register,10,FALSE))))</f>
        <v>Loch Na Cairidh Nr Sconser</v>
      </c>
      <c r="IP8" s="64"/>
      <c r="IQ8" s="10"/>
      <c r="IR8" s="63" t="str">
        <f>IF(ISBLANK(IS1),"",IF(VLOOKUP(IS1,Register,10,FALSE)=0,"",(VLOOKUP(IS1,Register,10,FALSE))))</f>
        <v>west of Ornish in Loch Sgiopoirt South Uist Western Isles</v>
      </c>
      <c r="IS8" s="64"/>
      <c r="IT8" s="10"/>
      <c r="IU8" s="63" t="str">
        <f>IF(ISBLANK(IV1),"",IF(VLOOKUP(IV1,Register,10,FALSE)=0,"",(VLOOKUP(IV1,Register,10,FALSE))))</f>
        <v>NW of Maclean's Nose, S of Camas nan Clacha Mora, mouth of Loch Sunart, Highland</v>
      </c>
      <c r="IV8" s="64"/>
      <c r="IW8" s="10"/>
      <c r="IX8" s="63" t="str">
        <f>IF(ISBLANK(IY1),"",IF(VLOOKUP(IY1,Register,10,FALSE)=0,"",(VLOOKUP(IY1,Register,10,FALSE))))</f>
        <v>Loch Hourn</v>
      </c>
      <c r="IY8" s="64"/>
      <c r="IZ8" s="10"/>
      <c r="JA8" s="63" t="str">
        <f>IF(ISBLANK(JB1),"",IF(VLOOKUP(JB1,Register,10,FALSE)=0,"",(VLOOKUP(JB1,Register,10,FALSE))))</f>
        <v>Loch Melfort</v>
      </c>
      <c r="JB8" s="64"/>
      <c r="JC8" s="10"/>
      <c r="JD8" s="63" t="str">
        <f>IF(ISBLANK(JE1),"",IF(VLOOKUP(JE1,Register,10,FALSE)=0,"",(VLOOKUP(JE1,Register,10,FALSE))))</f>
        <v>east of Sodhaig Mor Loch a Siar Harris Western Isles</v>
      </c>
      <c r="JE8" s="64"/>
      <c r="JF8" s="10"/>
      <c r="JG8" s="63" t="str">
        <f>IF(ISBLANK(JH1),"",IF(VLOOKUP(JH1,Register,10,FALSE)=0,"",(VLOOKUP(JH1,Register,10,FALSE))))</f>
        <v>2 cage groups in Loch Arkaig situated at NN125903 and NN158886</v>
      </c>
      <c r="JH8" s="64"/>
      <c r="JI8" s="10"/>
      <c r="JJ8" s="63" t="str">
        <f>IF(ISBLANK(JK1),"",IF(VLOOKUP(JK1,Register,10,FALSE)=0,"",(VLOOKUP(JK1,Register,10,FALSE))))</f>
        <v>2 cage groups in Loch Sheil situated at NM887790 and NM893798</v>
      </c>
      <c r="JK8" s="64"/>
      <c r="JL8" s="10"/>
      <c r="JM8" s="63" t="str">
        <f>IF(ISBLANK(JN1),"",IF(VLOOKUP(JN1,Register,10,FALSE)=0,"",(VLOOKUP(JN1,Register,10,FALSE))))</f>
        <v>south west of Craobh Haven east of Scarba south of Loch Melfort Argyll</v>
      </c>
      <c r="JN8" s="64"/>
      <c r="JO8" s="10"/>
      <c r="JP8" s="63" t="str">
        <f>IF(ISBLANK(JQ1),"",IF(VLOOKUP(JQ1,Register,10,FALSE)=0,"",(VLOOKUP(JQ1,Register,10,FALSE))))</f>
        <v>Shuna Sound</v>
      </c>
      <c r="JQ8" s="64"/>
      <c r="JR8" s="10"/>
      <c r="JS8" s="63" t="str">
        <f>IF(ISBLANK(JT1),"",IF(VLOOKUP(JT1,Register,10,FALSE)=0,"",(VLOOKUP(JT1,Register,10,FALSE))))</f>
        <v>Outer Loch Boisdale</v>
      </c>
      <c r="JT8" s="64"/>
      <c r="JU8" s="10"/>
      <c r="JV8" s="63" t="str">
        <f>IF(ISBLANK(JW1),"",IF(VLOOKUP(JW1,Register,10,FALSE)=0,"",(VLOOKUP(JW1,Register,10,FALSE))))</f>
        <v>south of Crosbost Isle of Lewis</v>
      </c>
      <c r="JW8" s="64"/>
      <c r="JX8" s="10"/>
      <c r="JY8" s="63" t="str">
        <f>IF(ISBLANK(JZ1),"",IF(VLOOKUP(JZ1,Register,10,FALSE)=0,"",(VLOOKUP(JZ1,Register,10,FALSE))))</f>
        <v>east of Shieling in Loch Seaforth Harris Western Isles</v>
      </c>
      <c r="JZ8" s="64"/>
      <c r="KA8" s="10"/>
      <c r="KB8" s="63" t="str">
        <f>IF(ISBLANK(KC1),"",IF(VLOOKUP(KC1,Register,10,FALSE)=0,"",(VLOOKUP(KC1,Register,10,FALSE))))</f>
        <v>Lossit Point Machrihanish Nr Campbeltown Argyll</v>
      </c>
      <c r="KC8" s="64"/>
      <c r="KD8" s="10"/>
      <c r="KE8" s="63" t="str">
        <f>IF(ISBLANK(KF1),"",IF(VLOOKUP(KF1,Register,10,FALSE)=0,"",(VLOOKUP(KF1,Register,10,FALSE))))</f>
        <v>Ardifuir Loch Craignish</v>
      </c>
      <c r="KF8" s="64"/>
      <c r="KG8" s="10"/>
      <c r="KH8" s="63" t="str">
        <f>IF(ISBLANK(KI1),"",IF(VLOOKUP(KI1,Register,10,FALSE)=0,"",(VLOOKUP(KI1,Register,10,FALSE))))</f>
        <v>North West of Groatay,North Uist</v>
      </c>
      <c r="KI8" s="64"/>
      <c r="KJ8" s="10"/>
      <c r="KK8" s="63" t="str">
        <f>IF(ISBLANK(KL1),"",IF(VLOOKUP(KL1,Register,10,FALSE)=0,"",(VLOOKUP(KL1,Register,10,FALSE))))</f>
        <v>Laddie Wood Loch Garry Inverness-shire</v>
      </c>
      <c r="KL8" s="64"/>
      <c r="KM8" s="10"/>
      <c r="KN8" s="63" t="str">
        <f>IF(ISBLANK(KO1),"",IF(VLOOKUP(KO1,Register,10,FALSE)=0,"",(VLOOKUP(KO1,Register,10,FALSE))))</f>
        <v>Cheesebay North Uist</v>
      </c>
      <c r="KO8" s="64"/>
      <c r="KP8" s="10"/>
      <c r="KQ8" s="63" t="str">
        <f>IF(ISBLANK(KR1),"",IF(VLOOKUP(KR1,Register,10,FALSE)=0,"",(VLOOKUP(KR1,Register,10,FALSE))))</f>
        <v>Carradale Kilbrannan Sound</v>
      </c>
      <c r="KR8" s="64"/>
      <c r="KS8" s="10"/>
      <c r="KT8" s="63" t="str">
        <f>IF(ISBLANK(KU1),"",IF(VLOOKUP(KU1,Register,10,FALSE)=0,"",(VLOOKUP(KU1,Register,10,FALSE))))</f>
        <v>north north west of Stulaigh Island east coast of South Uist</v>
      </c>
      <c r="KU8" s="64"/>
      <c r="KV8" s="10"/>
      <c r="KW8" s="63" t="str">
        <f>IF(ISBLANK(KX1),"",IF(VLOOKUP(KX1,Register,10,FALSE)=0,"",(VLOOKUP(KX1,Register,10,FALSE))))</f>
        <v>in the Sound of Hellisay north east of the Isle of Barra</v>
      </c>
      <c r="KX8" s="64"/>
      <c r="KY8" s="10"/>
      <c r="KZ8" s="63" t="str">
        <f>IF(ISBLANK(LA1),"",IF(VLOOKUP(LA1,Register,10,FALSE)=0,"",(VLOOKUP(LA1,Register,10,FALSE))))</f>
        <v>at the head of Lochailort north east of Inverailort</v>
      </c>
      <c r="LA8" s="64"/>
      <c r="LB8" s="10"/>
      <c r="LC8" s="63" t="str">
        <f>IF(ISBLANK(LD1),"",IF(VLOOKUP(LD1,Register,10,FALSE)=0,"",(VLOOKUP(LD1,Register,10,FALSE))))</f>
        <v>east of the Isle of Muck Inverness-shire</v>
      </c>
      <c r="LD8" s="64"/>
      <c r="LE8" s="10"/>
      <c r="LF8" s="63" t="str">
        <f>IF(ISBLANK(LG1),"",IF(VLOOKUP(LG1,Register,10,FALSE)=0,"",(VLOOKUP(LG1,Register,10,FALSE))))</f>
        <v>north east of Priosan west of Eilean Liubhaird in Loch Shell Western Isles</v>
      </c>
      <c r="LG8" s="64"/>
      <c r="LH8" s="10"/>
      <c r="LI8" s="63" t="str">
        <f>IF(ISBLANK(LJ1),"",IF(VLOOKUP(LJ1,Register,10,FALSE)=0,"",(VLOOKUP(LJ1,Register,10,FALSE))))</f>
        <v>East of Rubha Garbh, Isle of Colonsay, Argyll &amp; Bute</v>
      </c>
      <c r="LJ8" s="64"/>
      <c r="LK8" s="10"/>
      <c r="LL8" s="63" t="str">
        <f>IF(ISBLANK(LM1),"",IF(VLOOKUP(LM1,Register,10,FALSE)=0,"",(VLOOKUP(LM1,Register,10,FALSE))))</f>
        <v>North of Tabhaigh Bheag, SE of Seumas Cleite, Loch Erisort, Western Isles</v>
      </c>
      <c r="LM8" s="64"/>
      <c r="LN8" s="10"/>
      <c r="LO8" s="63" t="str">
        <f>IF(ISBLANK(LP1),"",IF(VLOOKUP(LP1,Register,10,FALSE)=0,"",(VLOOKUP(LP1,Register,10,FALSE))))</f>
        <v>Lossit Point Machrihanish near Campbeltown Argyll</v>
      </c>
      <c r="LP8" s="64"/>
      <c r="LQ8" s="10"/>
      <c r="LR8" s="63" t="str">
        <f>IF(ISBLANK(LS1),"",IF(VLOOKUP(LS1,Register,10,FALSE)=0,"",(VLOOKUP(LS1,Register,10,FALSE))))</f>
        <v>Isle of Rum</v>
      </c>
      <c r="LS8" s="64"/>
      <c r="LT8" s="10"/>
      <c r="LU8" s="63" t="str">
        <f>IF(ISBLANK(LV1),"",IF(VLOOKUP(LV1,Register,10,FALSE)=0,"",(VLOOKUP(LV1,Register,10,FALSE))))</f>
        <v>Sound of Raasay Sconser</v>
      </c>
      <c r="LV8" s="64"/>
      <c r="LW8" s="10"/>
      <c r="LX8" s="63" t="str">
        <f>IF(ISBLANK(LY1),"",IF(VLOOKUP(LY1,Register,10,FALSE)=0,"",(VLOOKUP(LY1,Register,10,FALSE))))</f>
        <v>Cheesebay Isle of North Uist</v>
      </c>
      <c r="LY8" s="64"/>
      <c r="LZ8" s="10"/>
      <c r="MA8" s="63" t="str">
        <f>IF(ISBLANK(MB1),"",IF(VLOOKUP(MB1,Register,10,FALSE)=0,"",(VLOOKUP(MB1,Register,10,FALSE))))</f>
        <v>Keepers House Isle of Scalpay Broadford Isle of Skye</v>
      </c>
      <c r="MB8" s="64"/>
      <c r="MC8" s="10"/>
      <c r="MD8" s="63" t="str">
        <f>IF(ISBLANK(ME1),"",IF(VLOOKUP(ME1,Register,10,FALSE)=0,"",(VLOOKUP(ME1,Register,10,FALSE))))</f>
        <v>Gaasay Island Lochboisdale South Uist</v>
      </c>
      <c r="ME8" s="64"/>
      <c r="MF8" s="10"/>
      <c r="MG8" s="63" t="str">
        <f>IF(ISBLANK(MH1),"",IF(VLOOKUP(MH1,Register,10,FALSE)=0,"",(VLOOKUP(MH1,Register,10,FALSE))))</f>
        <v>Kilmartin</v>
      </c>
      <c r="MH8" s="64"/>
      <c r="MI8" s="10"/>
      <c r="MJ8" s="63" t="str">
        <f>IF(ISBLANK(MK1),"",IF(VLOOKUP(MK1,Register,10,FALSE)=0,"",(VLOOKUP(MK1,Register,10,FALSE))))</f>
        <v>Kilbrannan Sound</v>
      </c>
      <c r="MK8" s="64"/>
      <c r="ML8" s="10"/>
      <c r="MM8" s="63" t="str">
        <f>IF(ISBLANK(MN1),"",IF(VLOOKUP(MN1,Register,10,FALSE)=0,"",(VLOOKUP(MN1,Register,10,FALSE))))</f>
        <v>2 cage groups situated in Ronas Voe at HU308804 and HU309808</v>
      </c>
      <c r="MN8" s="64"/>
      <c r="MO8" s="10"/>
      <c r="MP8" s="63" t="str">
        <f>IF(ISBLANK(MQ1),"",IF(VLOOKUP(MQ1,Register,10,FALSE)=0,"",(VLOOKUP(MQ1,Register,10,FALSE))))</f>
        <v>in South Sound by Mangaster Voe south of Pundof Mangaster Shetland</v>
      </c>
      <c r="MQ8" s="64"/>
      <c r="MR8" s="10"/>
      <c r="MS8" s="63" t="str">
        <f>IF(ISBLANK(MT1),"",IF(VLOOKUP(MT1,Register,10,FALSE)=0,"",(VLOOKUP(MT1,Register,10,FALSE))))</f>
        <v>East Mull</v>
      </c>
      <c r="MT8" s="64"/>
      <c r="MU8" s="10"/>
      <c r="MV8" s="63" t="str">
        <f>IF(ISBLANK(MW1),"",IF(VLOOKUP(MW1,Register,10,FALSE)=0,"",(VLOOKUP(MW1,Register,10,FALSE))))</f>
        <v>north east of East hogaland in Clift Sound Shetland</v>
      </c>
      <c r="MW8" s="64"/>
      <c r="MX8" s="10"/>
      <c r="MY8" s="63" t="str">
        <f>IF(ISBLANK(MZ1),"",IF(VLOOKUP(MZ1,Register,10,FALSE)=0,"",(VLOOKUP(MZ1,Register,10,FALSE))))</f>
        <v>Loch Spelve South Mull</v>
      </c>
      <c r="MZ8" s="64"/>
      <c r="NA8" s="10"/>
      <c r="NB8" s="63" t="str">
        <f>IF(ISBLANK(NC1),"",IF(VLOOKUP(NC1,Register,10,FALSE)=0,"",(VLOOKUP(NC1,Register,10,FALSE))))</f>
        <v>Aros Mull</v>
      </c>
      <c r="NC8" s="64"/>
      <c r="ND8" s="10"/>
      <c r="NE8" s="63" t="str">
        <f>IF(ISBLANK(NF1),"",IF(VLOOKUP(NF1,Register,10,FALSE)=0,"",(VLOOKUP(NF1,Register,10,FALSE))))</f>
        <v>north north east of Ganavan west of Dunstaffnage Bay Firth of Lorn Argyll</v>
      </c>
      <c r="NF8" s="64"/>
      <c r="NG8" s="10"/>
      <c r="NH8" s="63" t="str">
        <f>IF(ISBLANK(NI1),"",IF(VLOOKUP(NI1,Register,10,FALSE)=0,"",(VLOOKUP(NI1,Register,10,FALSE))))</f>
        <v>Kempie Bay Loch Eriboll Sutherland</v>
      </c>
      <c r="NI8" s="64"/>
      <c r="NJ8" s="10"/>
      <c r="NK8" s="63" t="str">
        <f>IF(ISBLANK(NL1),"",IF(VLOOKUP(NL1,Register,10,FALSE)=0,"",(VLOOKUP(NL1,Register,10,FALSE))))</f>
        <v>Loch Sian Bay Loch Eriboll Sutherland</v>
      </c>
      <c r="NL8" s="64"/>
      <c r="NM8" s="10"/>
      <c r="NN8" s="63" t="str">
        <f>IF(ISBLANK(NO1),"",IF(VLOOKUP(NO1,Register,10,FALSE)=0,"",(VLOOKUP(NO1,Register,10,FALSE))))</f>
        <v>west of Snaraness in the Voe of Snaraness Shetland</v>
      </c>
      <c r="NO8" s="64"/>
      <c r="NP8" s="10"/>
      <c r="NQ8" s="63" t="str">
        <f>IF(ISBLANK(NR1),"",IF(VLOOKUP(NR1,Register,10,FALSE)=0,"",(VLOOKUP(NR1,Register,10,FALSE))))</f>
        <v>east of South Shian in Loch Creran Argyll</v>
      </c>
      <c r="NR8" s="64"/>
      <c r="NS8" s="10"/>
      <c r="NT8" s="63" t="str">
        <f>IF(ISBLANK(NU1),"",IF(VLOOKUP(NU1,Register,10,FALSE)=0,"",(VLOOKUP(NU1,Register,10,FALSE))))</f>
        <v>East Mull</v>
      </c>
      <c r="NU8" s="64"/>
      <c r="NV8" s="10"/>
      <c r="NW8" s="63" t="str">
        <f>IF(ISBLANK(NX1),"",IF(VLOOKUP(NX1,Register,10,FALSE)=0,"",(VLOOKUP(NX1,Register,10,FALSE))))</f>
        <v>Loch Frisa</v>
      </c>
      <c r="NX8" s="64"/>
      <c r="NY8" s="10"/>
      <c r="NZ8" s="63" t="str">
        <f>IF(ISBLANK(OA1),"",IF(VLOOKUP(OA1,Register,10,FALSE)=0,"",(VLOOKUP(OA1,Register,10,FALSE))))</f>
        <v>Loch Nevis</v>
      </c>
      <c r="OA8" s="64"/>
      <c r="OB8" s="10"/>
      <c r="OC8" s="63" t="str">
        <f>IF(ISBLANK(OD1),"",IF(VLOOKUP(OD1,Register,10,FALSE)=0,"",(VLOOKUP(OD1,Register,10,FALSE))))</f>
        <v>North west of Tarbet in Ardintigh Bay Loch Nevis Highland</v>
      </c>
      <c r="OD8" s="64"/>
      <c r="OE8" s="10"/>
      <c r="OF8" s="63" t="str">
        <f>IF(ISBLANK(OG1),"",IF(VLOOKUP(OG1,Register,10,FALSE)=0,"",(VLOOKUP(OG1,Register,10,FALSE))))</f>
        <v>by Summer Isles Ullapool</v>
      </c>
      <c r="OG8" s="64"/>
      <c r="OH8" s="10"/>
      <c r="OI8" s="63" t="str">
        <f>IF(ISBLANK(OJ1),"",IF(VLOOKUP(OJ1,Register,10,FALSE)=0,"",(VLOOKUP(OJ1,Register,10,FALSE))))</f>
        <v>in Vidlin Voe north of Vidlin Shetland</v>
      </c>
      <c r="OJ8" s="64"/>
      <c r="OK8" s="10"/>
      <c r="OL8" s="63" t="str">
        <f>IF(ISBLANK(OM1),"",IF(VLOOKUP(OM1,Register,10,FALSE)=0,"",(VLOOKUP(OM1,Register,10,FALSE))))</f>
        <v>Loch Nevis</v>
      </c>
      <c r="OM8" s="64"/>
      <c r="ON8" s="10"/>
      <c r="OO8" s="63" t="str">
        <f>IF(ISBLANK(OP1),"",IF(VLOOKUP(OP1,Register,10,FALSE)=0,"",(VLOOKUP(OP1,Register,10,FALSE))))</f>
        <v>Charlottes's Bay</v>
      </c>
      <c r="OP8" s="64"/>
      <c r="OQ8" s="10"/>
      <c r="OR8" s="63" t="str">
        <f>IF(ISBLANK(OS1),"",IF(VLOOKUP(OS1,Register,10,FALSE)=0,"",(VLOOKUP(OS1,Register,10,FALSE))))</f>
        <v>East of the Island of Hildasay Shetland</v>
      </c>
      <c r="OS8" s="64"/>
      <c r="OT8" s="10"/>
      <c r="OU8" s="63" t="str">
        <f>IF(ISBLANK(OV1),"",IF(VLOOKUP(OV1,Register,10,FALSE)=0,"",(VLOOKUP(OV1,Register,10,FALSE))))</f>
        <v>sound of Mull</v>
      </c>
      <c r="OV8" s="64"/>
      <c r="OW8" s="10"/>
      <c r="OX8" s="63" t="str">
        <f>IF(ISBLANK(OY1),"",IF(VLOOKUP(OY1,Register,10,FALSE)=0,"",(VLOOKUP(OY1,Register,10,FALSE))))</f>
        <v>NW of Fiunary, SE of Killundine, Sound of Mull</v>
      </c>
      <c r="OY8" s="64"/>
      <c r="OZ8" s="10"/>
      <c r="PA8" s="63" t="str">
        <f>IF(ISBLANK(PB1),"",IF(VLOOKUP(PB1,Register,10,FALSE)=0,"",(VLOOKUP(PB1,Register,10,FALSE))))</f>
        <v>North of Achintraid Jetty Loch Kishorn</v>
      </c>
      <c r="PB8" s="64"/>
      <c r="PC8" s="10"/>
      <c r="PD8" s="63" t="str">
        <f>IF(ISBLANK(PE1),"",IF(VLOOKUP(PE1,Register,10,FALSE)=0,"",(VLOOKUP(PE1,Register,10,FALSE))))</f>
        <v>at the north end of Lismore west of Fennachrochan Loch Linnhe Argyll</v>
      </c>
      <c r="PE8" s="64"/>
      <c r="PF8" s="10"/>
      <c r="PG8" s="63" t="str">
        <f>IF(ISBLANK(PH1),"",IF(VLOOKUP(PH1,Register,10,FALSE)=0,"",(VLOOKUP(PH1,Register,10,FALSE))))</f>
        <v>east of The Taing in Clift Sound East Burra Shetland Isles</v>
      </c>
      <c r="PH8" s="64"/>
      <c r="PI8" s="10"/>
      <c r="PJ8" s="63" t="str">
        <f>IF(ISBLANK(PK1),"",IF(VLOOKUP(PK1,Register,10,FALSE)=0,"",(VLOOKUP(PK1,Register,10,FALSE))))</f>
        <v>Mouth of Stromness Voe</v>
      </c>
      <c r="PK8" s="64"/>
      <c r="PL8" s="10"/>
      <c r="PM8" s="63" t="str">
        <f>IF(ISBLANK(PN1),"",IF(VLOOKUP(PN1,Register,10,FALSE)=0,"",(VLOOKUP(PN1,Register,10,FALSE))))</f>
        <v>West of Kishorn Island</v>
      </c>
      <c r="PN8" s="64"/>
      <c r="PO8" s="10"/>
      <c r="PP8" s="63" t="str">
        <f>IF(ISBLANK(PQ1),"",IF(VLOOKUP(PQ1,Register,10,FALSE)=0,"",(VLOOKUP(PQ1,Register,10,FALSE))))</f>
        <v>east of Puldrite in the Bay of Puldrite Orkney Isles</v>
      </c>
      <c r="PQ8" s="64"/>
      <c r="PR8" s="10"/>
      <c r="PS8" s="63" t="str">
        <f>IF(ISBLANK(PT1),"",IF(VLOOKUP(PT1,Register,10,FALSE)=0,"",(VLOOKUP(PT1,Register,10,FALSE))))</f>
        <v>Eday Sound (South) Orkney</v>
      </c>
      <c r="PT8" s="64"/>
      <c r="PU8" s="10"/>
      <c r="PV8" s="63" t="str">
        <f>IF(ISBLANK(PW1),"",IF(VLOOKUP(PW1,Register,10,FALSE)=0,"",(VLOOKUP(PW1,Register,10,FALSE))))</f>
        <v>south east of East Hogaland in Clift Sound Shetland</v>
      </c>
      <c r="PW8" s="64"/>
      <c r="PX8" s="10"/>
      <c r="PY8" s="63" t="str">
        <f>IF(ISBLANK(PZ1),"",IF(VLOOKUP(PZ1,Register,10,FALSE)=0,"",(VLOOKUP(PZ1,Register,10,FALSE))))</f>
        <v>by Summer Isles Ullapool</v>
      </c>
      <c r="PZ8" s="64"/>
      <c r="QA8" s="10"/>
      <c r="QB8" s="63" t="str">
        <f>IF(ISBLANK(QC1),"",IF(VLOOKUP(QC1,Register,10,FALSE)=0,"",(VLOOKUP(QC1,Register,10,FALSE))))</f>
        <v>Veantrow Bay Orkney</v>
      </c>
      <c r="QC8" s="64"/>
      <c r="QD8" s="10"/>
      <c r="QE8" s="63" t="str">
        <f>IF(ISBLANK(QF1),"",IF(VLOOKUP(QF1,Register,10,FALSE)=0,"",(VLOOKUP(QF1,Register,10,FALSE))))</f>
        <v>south south west of Achnacroish by the island of Lismore Lynn of Lorn Argyll</v>
      </c>
      <c r="QF8" s="64"/>
      <c r="QG8" s="10"/>
      <c r="QH8" s="63" t="str">
        <f>IF(ISBLANK(QI1),"",IF(VLOOKUP(QI1,Register,10,FALSE)=0,"",(VLOOKUP(QI1,Register,10,FALSE))))</f>
        <v>north of Kilcheran west of Lismore in Loch Linnhe Argyll</v>
      </c>
      <c r="QI8" s="64"/>
      <c r="QJ8" s="10"/>
      <c r="QK8" s="63" t="str">
        <f>IF(ISBLANK(QL1),"",IF(VLOOKUP(QL1,Register,10,FALSE)=0,"",(VLOOKUP(QL1,Register,10,FALSE))))</f>
        <v>east coast of Fore Holm east of Raewick Shetland</v>
      </c>
      <c r="QL8" s="64"/>
      <c r="QM8" s="10"/>
      <c r="QN8" s="63" t="str">
        <f>IF(ISBLANK(QO1),"",IF(VLOOKUP(QO1,Register,10,FALSE)=0,"",(VLOOKUP(QO1,Register,10,FALSE))))</f>
        <v>Bloody Bay by Tobermory</v>
      </c>
      <c r="QO8" s="64"/>
      <c r="QP8" s="10"/>
      <c r="QQ8" s="63" t="str">
        <f>IF(ISBLANK(QR1),"",IF(VLOOKUP(QR1,Register,10,FALSE)=0,"",(VLOOKUP(QR1,Register,10,FALSE))))</f>
        <v>Ronas Voe Shetland</v>
      </c>
      <c r="QR8" s="64"/>
      <c r="QS8" s="10"/>
      <c r="QT8" s="63" t="str">
        <f>IF(ISBLANK(QU1),"",IF(VLOOKUP(QU1,Register,10,FALSE)=0,"",(VLOOKUP(QU1,Register,10,FALSE))))</f>
        <v>Bring Head Scapa Flow</v>
      </c>
      <c r="QU8" s="64"/>
      <c r="QV8" s="10"/>
      <c r="QW8" s="63" t="str">
        <f>IF(ISBLANK(QX1),"",IF(VLOOKUP(QX1,Register,10,FALSE)=0,"",(VLOOKUP(QX1,Register,10,FALSE))))</f>
        <v>Toyness Scapa Flow</v>
      </c>
      <c r="QX8" s="64"/>
      <c r="QY8" s="10"/>
      <c r="QZ8" s="63" t="str">
        <f>IF(ISBLANK(RA1),"",IF(VLOOKUP(RA1,Register,10,FALSE)=0,"",(VLOOKUP(RA1,Register,10,FALSE))))</f>
        <v>Loch Creran by Oban</v>
      </c>
      <c r="RA8" s="64"/>
      <c r="RB8" s="10"/>
      <c r="RC8" s="63" t="str">
        <f>IF(ISBLANK(RD1),"",IF(VLOOKUP(RD1,Register,10,FALSE)=0,"",(VLOOKUP(RD1,Register,10,FALSE))))</f>
        <v>in  Mangaster Voe south of Mangaster Shetland</v>
      </c>
      <c r="RD8" s="64"/>
      <c r="RE8" s="10"/>
      <c r="RF8" s="63" t="str">
        <f>IF(ISBLANK(RG1),"",IF(VLOOKUP(RG1,Register,10,FALSE)=0,"",(VLOOKUP(RG1,Register,10,FALSE))))</f>
        <v>Clift Sound</v>
      </c>
      <c r="RG8" s="64"/>
      <c r="RH8" s="10"/>
      <c r="RI8" s="63" t="str">
        <f>IF(ISBLANK(RJ1),"",IF(VLOOKUP(RJ1,Register,10,FALSE)=0,"",(VLOOKUP(RJ1,Register,10,FALSE))))</f>
        <v>Dury Voe</v>
      </c>
      <c r="RJ8" s="64"/>
      <c r="RK8" s="10"/>
      <c r="RL8" s="63" t="str">
        <f>IF(ISBLANK(RM1),"",IF(VLOOKUP(RM1,Register,10,FALSE)=0,"",(VLOOKUP(RM1,Register,10,FALSE))))</f>
        <v>Outer Loch Kishorn near Airigh drishaig</v>
      </c>
      <c r="RM8" s="64"/>
      <c r="RN8" s="10"/>
      <c r="RO8" s="63" t="str">
        <f>IF(ISBLANK(RP1),"",IF(VLOOKUP(RP1,Register,10,FALSE)=0,"",(VLOOKUP(RP1,Register,10,FALSE))))</f>
        <v>East of Wyre in Gairsay Sound Orkney</v>
      </c>
      <c r="RP8" s="64"/>
      <c r="RQ8" s="10"/>
      <c r="RR8" s="63" t="str">
        <f>IF(ISBLANK(RS1),"",IF(VLOOKUP(RS1,Register,10,FALSE)=0,"",(VLOOKUP(RS1,Register,10,FALSE))))</f>
        <v>west of Tongue of Westerbister Scapa Flow Orkney</v>
      </c>
      <c r="RS8" s="64"/>
      <c r="RT8" s="10"/>
      <c r="RU8" s="63" t="str">
        <f>IF(ISBLANK(RV1),"",IF(VLOOKUP(RV1,Register,10,FALSE)=0,"",(VLOOKUP(RV1,Register,10,FALSE))))</f>
        <v>Barcaldine, Argyll</v>
      </c>
      <c r="RV8" s="64"/>
      <c r="RW8" s="10"/>
      <c r="RX8" s="63" t="str">
        <f>IF(ISBLANK(RY1),"",IF(VLOOKUP(RY1,Register,10,FALSE)=0,"",(VLOOKUP(RY1,Register,10,FALSE))))</f>
        <v>Barcaldine, Argyll</v>
      </c>
      <c r="RY8" s="64"/>
      <c r="RZ8" s="10"/>
      <c r="SA8" s="63" t="str">
        <f>IF(ISBLANK(SB1),"",IF(VLOOKUP(SB1,Register,10,FALSE)=0,"",(VLOOKUP(SB1,Register,10,FALSE))))</f>
        <v>Barcaldine, Argyll</v>
      </c>
      <c r="SB8" s="64"/>
      <c r="SC8" s="10"/>
      <c r="SD8" s="63" t="str">
        <f>IF(ISBLANK(SE1),"",IF(VLOOKUP(SE1,Register,10,FALSE)=0,"",(VLOOKUP(SE1,Register,10,FALSE))))</f>
        <v>Barcaldine, Argyll</v>
      </c>
      <c r="SE8" s="64"/>
      <c r="SF8" s="10"/>
      <c r="SG8" s="63" t="str">
        <f>IF(ISBLANK(SH1),"",IF(VLOOKUP(SH1,Register,10,FALSE)=0,"",(VLOOKUP(SH1,Register,10,FALSE))))</f>
        <v>Barcaldine Oban, Argyll</v>
      </c>
      <c r="SH8" s="64"/>
      <c r="SI8" s="10"/>
      <c r="SJ8" s="63" t="str">
        <f>IF(ISBLANK(SK1),"",IF(VLOOKUP(SK1,Register,10,FALSE)=0,"",(VLOOKUP(SK1,Register,10,FALSE))))</f>
        <v>Barcaldine Oban, Argyll</v>
      </c>
      <c r="SK8" s="64"/>
      <c r="SL8" s="10"/>
      <c r="SM8" s="63" t="str">
        <f>IF(ISBLANK(SN1),"",IF(VLOOKUP(SN1,Register,10,FALSE)=0,"",(VLOOKUP(SN1,Register,10,FALSE))))</f>
        <v>Barcaldine Oban, Argyll</v>
      </c>
      <c r="SN8" s="64"/>
      <c r="SO8" s="10"/>
      <c r="SP8" s="63" t="str">
        <f>IF(ISBLANK(SQ1),"",IF(VLOOKUP(SQ1,Register,10,FALSE)=0,"",(VLOOKUP(SQ1,Register,10,FALSE))))</f>
        <v>Barcaldine Oban, Argyll</v>
      </c>
      <c r="SQ8" s="64"/>
      <c r="SR8" s="10"/>
      <c r="SS8" s="63" t="str">
        <f>IF(ISBLANK(ST1),"",IF(VLOOKUP(ST1,Register,10,FALSE)=0,"",(VLOOKUP(ST1,Register,10,FALSE))))</f>
        <v>Barcaldine Oban, Argyll</v>
      </c>
      <c r="ST8" s="64"/>
      <c r="SU8" s="10"/>
      <c r="SV8" s="63" t="str">
        <f>IF(ISBLANK(SW1),"",IF(VLOOKUP(SW1,Register,10,FALSE)=0,"",(VLOOKUP(SW1,Register,10,FALSE))))</f>
        <v>Scapa Flow</v>
      </c>
      <c r="SW8" s="64"/>
      <c r="SX8" s="10"/>
      <c r="SY8" s="63" t="str">
        <f>IF(ISBLANK(SZ1),"",IF(VLOOKUP(SZ1,Register,10,FALSE)=0,"",(VLOOKUP(SZ1,Register,10,FALSE))))</f>
        <v>Dury Voe, Shetland</v>
      </c>
      <c r="SZ8" s="64"/>
      <c r="TA8" s="10"/>
      <c r="TB8" s="63" t="str">
        <f>IF(ISBLANK(TC1),"",IF(VLOOKUP(TC1,Register,10,FALSE)=0,"",(VLOOKUP(TC1,Register,10,FALSE))))</f>
        <v>Scapa Flow</v>
      </c>
      <c r="TC8" s="64"/>
      <c r="TD8" s="10"/>
      <c r="TE8" s="63" t="str">
        <f>IF(ISBLANK(TF1),"",IF(VLOOKUP(TF1,Register,10,FALSE)=0,"",(VLOOKUP(TF1,Register,10,FALSE))))</f>
        <v>Bight of Foraness</v>
      </c>
      <c r="TF8" s="64"/>
      <c r="TG8" s="10"/>
      <c r="TH8" s="63" t="str">
        <f>IF(ISBLANK(TI1),"",IF(VLOOKUP(TI1,Register,10,FALSE)=0,"",(VLOOKUP(TI1,Register,10,FALSE))))</f>
        <v>north Hamnavoe south west of Setter Voe Shetland</v>
      </c>
      <c r="TI8" s="64"/>
      <c r="TJ8" s="10"/>
      <c r="TK8" s="63" t="str">
        <f>IF(ISBLANK(TL1),"",IF(VLOOKUP(TL1,Register,10,FALSE)=0,"",(VLOOKUP(TL1,Register,10,FALSE))))</f>
        <v>north west of Grames Ness west of Ness of Setter Shetland</v>
      </c>
      <c r="TL8" s="64"/>
      <c r="TM8" s="10"/>
      <c r="TN8" s="63" t="str">
        <f>IF(ISBLANK(TO1),"",IF(VLOOKUP(TO1,Register,10,FALSE)=0,"",(VLOOKUP(TO1,Register,10,FALSE))))</f>
        <v>east of Langa Isle Shetland</v>
      </c>
      <c r="TO8" s="64"/>
      <c r="TP8" s="10"/>
      <c r="TQ8" s="63" t="str">
        <f>IF(ISBLANK(TR1),"",IF(VLOOKUP(TR1,Register,10,FALSE)=0,"",(VLOOKUP(TR1,Register,10,FALSE))))</f>
        <v>East of Papa Shetland</v>
      </c>
      <c r="TR8" s="64"/>
      <c r="TS8" s="10"/>
      <c r="TT8" s="63" t="str">
        <f>IF(ISBLANK(TU1),"",IF(VLOOKUP(TU1,Register,10,FALSE)=0,"",(VLOOKUP(TU1,Register,10,FALSE))))</f>
        <v>east of Linga Cole Deep Gonfirth Shetland</v>
      </c>
      <c r="TU8" s="64"/>
      <c r="TV8" s="10"/>
      <c r="TW8" s="63" t="str">
        <f>IF(ISBLANK(TX1),"",IF(VLOOKUP(TX1,Register,10,FALSE)=0,"",(VLOOKUP(TX1,Register,10,FALSE))))</f>
        <v>south west of Railsburgh in Cat Firth Shetland Isles</v>
      </c>
      <c r="TX8" s="64"/>
      <c r="TY8" s="10"/>
      <c r="TZ8" s="63" t="str">
        <f>IF(ISBLANK(UA1),"",IF(VLOOKUP(UA1,Register,10,FALSE)=0,"",(VLOOKUP(UA1,Register,10,FALSE))))</f>
        <v>NE Head of Papa</v>
      </c>
      <c r="UA8" s="64"/>
      <c r="UB8" s="10"/>
      <c r="UC8" s="63" t="str">
        <f>IF(ISBLANK(UD1),"",IF(VLOOKUP(UD1,Register,10,FALSE)=0,"",(VLOOKUP(UD1,Register,10,FALSE))))</f>
        <v>north of the Island of North Havra west of Jackville Shetland</v>
      </c>
      <c r="UD8" s="64"/>
      <c r="UE8" s="10"/>
      <c r="UF8" s="63" t="str">
        <f>IF(ISBLANK(UG1),"",IF(VLOOKUP(UG1,Register,10,FALSE)=0,"",(VLOOKUP(UG1,Register,10,FALSE))))</f>
        <v>Gonfirth</v>
      </c>
      <c r="UG8" s="64"/>
      <c r="UH8" s="10"/>
      <c r="UI8" s="63" t="str">
        <f>IF(ISBLANK(UJ1),"",IF(VLOOKUP(UJ1,Register,10,FALSE)=0,"",(VLOOKUP(UJ1,Register,10,FALSE))))</f>
        <v>north east of Papa in Spoose Holm Shetland</v>
      </c>
      <c r="UJ8" s="64"/>
      <c r="UK8" s="10"/>
      <c r="UL8" s="63" t="str">
        <f>IF(ISBLANK(UM1),"",IF(VLOOKUP(UM1,Register,10,FALSE)=0,"",(VLOOKUP(UM1,Register,10,FALSE))))</f>
        <v>Setterness area north east mainland Shetland</v>
      </c>
      <c r="UM8" s="64"/>
      <c r="UN8" s="10"/>
      <c r="UO8" s="63" t="str">
        <f>IF(ISBLANK(UP1),"",IF(VLOOKUP(UP1,Register,10,FALSE)=0,"",(VLOOKUP(UP1,Register,10,FALSE))))</f>
        <v>Outer Swining Voe</v>
      </c>
      <c r="UP8" s="64"/>
      <c r="UQ8" s="10"/>
      <c r="UR8" s="63" t="str">
        <f>IF(ISBLANK(US1),"",IF(VLOOKUP(US1,Register,10,FALSE)=0,"",(VLOOKUP(US1,Register,10,FALSE))))</f>
        <v>west of Burwick south of Usta Ness by Scalloway Shetland</v>
      </c>
      <c r="US8" s="64"/>
      <c r="UT8" s="10"/>
      <c r="UU8" s="63" t="str">
        <f>IF(ISBLANK(UV1),"",IF(VLOOKUP(UV1,Register,10,FALSE)=0,"",(VLOOKUP(UV1,Register,10,FALSE))))</f>
        <v>North Voe  Whalsay</v>
      </c>
      <c r="UV8" s="64"/>
      <c r="UW8" s="10"/>
      <c r="UX8" s="63" t="str">
        <f>IF(ISBLANK(UY1),"",IF(VLOOKUP(UY1,Register,10,FALSE)=0,"",(VLOOKUP(UY1,Register,10,FALSE))))</f>
        <v>Score Holms</v>
      </c>
      <c r="UY8" s="64"/>
      <c r="UZ8" s="10"/>
      <c r="VA8" s="63" t="str">
        <f>IF(ISBLANK(VB1),"",IF(VLOOKUP(VB1,Register,10,FALSE)=0,"",(VLOOKUP(VB1,Register,10,FALSE))))</f>
        <v>South of Linga</v>
      </c>
      <c r="VB8" s="64"/>
      <c r="VC8" s="10"/>
      <c r="VD8" s="63" t="str">
        <f>IF(ISBLANK(VE1),"",IF(VLOOKUP(VE1,Register,10,FALSE)=0,"",(VLOOKUP(VE1,Register,10,FALSE))))</f>
        <v>north of Setter Holm west of Ness of Setter Shetland</v>
      </c>
      <c r="VE8" s="64"/>
      <c r="VF8" s="10"/>
      <c r="VG8" s="63" t="str">
        <f>IF(ISBLANK(VH1),"",IF(VLOOKUP(VH1,Register,10,FALSE)=0,"",(VLOOKUP(VH1,Register,10,FALSE))))</f>
        <v>south voe of Gletness Shetland</v>
      </c>
      <c r="VH8" s="64"/>
      <c r="VI8" s="10"/>
      <c r="VJ8" s="63" t="str">
        <f>IF(ISBLANK(VK1),"",IF(VLOOKUP(VK1,Register,10,FALSE)=0,"",(VLOOKUP(VK1,Register,10,FALSE))))</f>
        <v>north west Shetland Mainland</v>
      </c>
      <c r="VK8" s="64"/>
      <c r="VL8" s="10"/>
      <c r="VM8" s="63" t="str">
        <f>IF(ISBLANK(VN1),"",IF(VLOOKUP(VN1,Register,10,FALSE)=0,"",(VLOOKUP(VN1,Register,10,FALSE))))</f>
        <v>Abbey St Bathans</v>
      </c>
      <c r="VN8" s="64"/>
      <c r="VO8" s="10"/>
      <c r="VP8" s="63" t="str">
        <f>IF(ISBLANK(VQ1),"",IF(VLOOKUP(VQ1,Register,10,FALSE)=0,"",(VLOOKUP(VQ1,Register,10,FALSE))))</f>
        <v>near Lochinver</v>
      </c>
      <c r="VQ8" s="64"/>
      <c r="VR8" s="10"/>
      <c r="VS8" s="63" t="str">
        <f>IF(ISBLANK(VT1),"",IF(VLOOKUP(VT1,Register,10,FALSE)=0,"",(VLOOKUP(VT1,Register,10,FALSE))))</f>
        <v>Kendoon Loch east of Carminnows Dumfries and Galloway</v>
      </c>
      <c r="VT8" s="64"/>
      <c r="VU8" s="10"/>
      <c r="VV8" s="63" t="str">
        <f>IF(ISBLANK(VW1),"",IF(VLOOKUP(VW1,Register,10,FALSE)=0,"",(VLOOKUP(VW1,Register,10,FALSE))))</f>
        <v>Kilmelford</v>
      </c>
      <c r="VW8" s="64"/>
      <c r="VX8" s="10"/>
      <c r="VY8" s="63" t="str">
        <f>IF(ISBLANK(VZ1),"",IF(VLOOKUP(VZ1,Register,10,FALSE)=0,"",(VLOOKUP(VZ1,Register,10,FALSE))))</f>
        <v>near Kilmelford</v>
      </c>
      <c r="VZ8" s="64"/>
      <c r="WA8" s="10"/>
      <c r="WB8" s="63" t="str">
        <f>IF(ISBLANK(WC1),"",IF(VLOOKUP(WC1,Register,10,FALSE)=0,"",(VLOOKUP(WC1,Register,10,FALSE))))</f>
        <v>Loch Melfort</v>
      </c>
      <c r="WC8" s="64"/>
      <c r="WD8" s="10"/>
      <c r="WE8" s="63" t="str">
        <f>IF(ISBLANK(WF1),"",IF(VLOOKUP(WF1,Register,10,FALSE)=0,"",(VLOOKUP(WF1,Register,10,FALSE))))</f>
        <v>Loch Tay Acharn Perthshire</v>
      </c>
      <c r="WF8" s="64"/>
      <c r="WG8" s="10"/>
      <c r="WH8" s="63" t="str">
        <f>IF(ISBLANK(WI1),"",IF(VLOOKUP(WI1,Register,10,FALSE)=0,"",(VLOOKUP(WI1,Register,10,FALSE))))</f>
        <v>Kames Bay Loch Melfort Strathclyde</v>
      </c>
      <c r="WI8" s="64"/>
      <c r="WJ8" s="10"/>
      <c r="WK8" s="63" t="str">
        <f>IF(ISBLANK(WL1),"",IF(VLOOKUP(WL1,Register,10,FALSE)=0,"",(VLOOKUP(WL1,Register,10,FALSE))))</f>
        <v>NE of Island of Shuna near entrance to Loch Melfort</v>
      </c>
      <c r="WL8" s="64"/>
      <c r="WM8" s="10"/>
      <c r="WN8" s="63" t="str">
        <f>IF(ISBLANK(WO1),"",IF(VLOOKUP(WO1,Register,10,FALSE)=0,"",(VLOOKUP(WO1,Register,10,FALSE))))</f>
        <v>south of Corrielorne in Loch Tralaig Argyll</v>
      </c>
      <c r="WO8" s="64"/>
      <c r="WP8" s="10"/>
      <c r="WQ8" s="63" t="str">
        <f>IF(ISBLANK(WR1),"",IF(VLOOKUP(WR1,Register,10,FALSE)=0,"",(VLOOKUP(WR1,Register,10,FALSE))))</f>
        <v>Wigtown</v>
      </c>
      <c r="WR8" s="64"/>
      <c r="WS8" s="10"/>
      <c r="WT8" s="63" t="str">
        <f>IF(ISBLANK(WU1),"",IF(VLOOKUP(WU1,Register,10,FALSE)=0,"",(VLOOKUP(WU1,Register,10,FALSE))))</f>
        <v>near Kilmelford</v>
      </c>
      <c r="WU8" s="64"/>
      <c r="WV8" s="10"/>
      <c r="WW8" s="63" t="str">
        <f>IF(ISBLANK(WX1),"",IF(VLOOKUP(WX1,Register,10,FALSE)=0,"",(VLOOKUP(WX1,Register,10,FALSE))))</f>
        <v>Loch Melfort Argyll</v>
      </c>
      <c r="WX8" s="64"/>
      <c r="WY8" s="10"/>
      <c r="WZ8" s="63" t="str">
        <f>IF(ISBLANK(XA1),"",IF(VLOOKUP(XA1,Register,10,FALSE)=0,"",(VLOOKUP(XA1,Register,10,FALSE))))</f>
        <v>south west of Shuna Island at Rubh'an Trilleachain in Shuna Sound Argyll</v>
      </c>
      <c r="XA8" s="64"/>
      <c r="XB8" s="10"/>
      <c r="XC8" s="63" t="str">
        <f>IF(ISBLANK(XD1),"",IF(VLOOKUP(XD1,Register,10,FALSE)=0,"",(VLOOKUP(XD1,Register,10,FALSE))))</f>
        <v>west side of Loch Pooltiel Glendale north west Skye Highland</v>
      </c>
      <c r="XD8" s="64"/>
      <c r="XE8" s="10"/>
      <c r="XF8" s="63" t="str">
        <f>IF(ISBLANK(XG1),"",IF(VLOOKUP(XG1,Register,10,FALSE)=0,"",(VLOOKUP(XG1,Register,10,FALSE))))</f>
        <v>Lyness Hoy</v>
      </c>
      <c r="XG8" s="64"/>
      <c r="XH8" s="10"/>
      <c r="XI8" s="63" t="str">
        <f>IF(ISBLANK(XJ1),"",IF(VLOOKUP(XJ1,Register,10,FALSE)=0,"",(VLOOKUP(XJ1,Register,10,FALSE))))</f>
        <v>by the River Doon Dalrymple south south east of Ayr Strathclyde</v>
      </c>
      <c r="XJ8" s="64"/>
      <c r="XK8" s="10"/>
      <c r="XL8" s="63" t="str">
        <f>IF(ISBLANK(XM1),"",IF(VLOOKUP(XM1,Register,10,FALSE)=0,"",(VLOOKUP(XM1,Register,10,FALSE))))</f>
        <v>Kenmore Bay</v>
      </c>
      <c r="XM8" s="64"/>
      <c r="XN8" s="10"/>
      <c r="XO8" s="63" t="str">
        <f>IF(ISBLANK(XP1),"",IF(VLOOKUP(XP1,Register,10,FALSE)=0,"",(VLOOKUP(XP1,Register,10,FALSE))))</f>
        <v>east of Meall Mhor in Loch Fyne</v>
      </c>
      <c r="XP8" s="64"/>
      <c r="XQ8" s="10"/>
      <c r="XR8" s="63" t="str">
        <f>IF(ISBLANK(XS1),"",IF(VLOOKUP(XS1,Register,10,FALSE)=0,"",(VLOOKUP(XS1,Register,10,FALSE))))</f>
        <v>Kinlochmoidart</v>
      </c>
      <c r="XS8" s="64"/>
      <c r="XT8" s="10"/>
      <c r="XU8" s="63" t="str">
        <f>IF(ISBLANK(XV1),"",IF(VLOOKUP(XV1,Register,10,FALSE)=0,"",(VLOOKUP(XV1,Register,10,FALSE))))</f>
        <v>Loch Langavat</v>
      </c>
      <c r="XV8" s="64"/>
      <c r="XW8" s="10"/>
      <c r="XX8" s="63" t="str">
        <f>IF(ISBLANK(XY1),"",IF(VLOOKUP(XY1,Register,10,FALSE)=0,"",(VLOOKUP(XY1,Register,10,FALSE))))</f>
        <v>Loch Tormasad north east of Clachan a-Luib North Uist Western Isles</v>
      </c>
      <c r="XY8" s="64"/>
      <c r="XZ8" s="10"/>
      <c r="YA8" s="63" t="str">
        <f>IF(ISBLANK(YB1),"",IF(VLOOKUP(YB1,Register,10,FALSE)=0,"",(VLOOKUP(YB1,Register,10,FALSE))))</f>
        <v>Loch Geireann west of Lochmaddy Isle of North Uist</v>
      </c>
      <c r="YB8" s="64"/>
      <c r="YC8" s="10"/>
      <c r="YD8" s="63" t="str">
        <f>IF(ISBLANK(YE1),"",IF(VLOOKUP(YE1,Register,10,FALSE)=0,"",(VLOOKUP(YE1,Register,10,FALSE))))</f>
        <v>Loch Odhairn east of Grabhair Isle of Lewis</v>
      </c>
      <c r="YE8" s="64"/>
      <c r="YF8" s="10"/>
      <c r="YG8" s="63" t="str">
        <f>IF(ISBLANK(YH1),"",IF(VLOOKUP(YH1,Register,10,FALSE)=0,"",(VLOOKUP(YH1,Register,10,FALSE))))</f>
        <v>at the south end of Loch Damph Torridon Highland</v>
      </c>
      <c r="YH8" s="64"/>
      <c r="YI8" s="10"/>
      <c r="YJ8" s="63" t="str">
        <f>IF(ISBLANK(YK1),"",IF(VLOOKUP(YK1,Register,10,FALSE)=0,"",(VLOOKUP(YK1,Register,10,FALSE))))</f>
        <v>north of Ardarroch  north west of Lochcarron Highland</v>
      </c>
      <c r="YK8" s="64"/>
      <c r="YL8" s="10"/>
      <c r="YM8" s="63" t="str">
        <f>IF(ISBLANK(YN1),"",IF(VLOOKUP(YN1,Register,10,FALSE)=0,"",(VLOOKUP(YN1,Register,10,FALSE))))</f>
        <v>Sound of Gigha Druimyeon Bay</v>
      </c>
      <c r="YN8" s="64"/>
      <c r="YO8" s="10"/>
      <c r="YP8" s="63" t="str">
        <f>IF(ISBLANK(YQ1),"",IF(VLOOKUP(YQ1,Register,10,FALSE)=0,"",(VLOOKUP(YQ1,Register,10,FALSE))))</f>
        <v>north west of Kingscross in Lamlash Bay Isle of Arran Argyll</v>
      </c>
      <c r="YQ8" s="64"/>
      <c r="YR8" s="10"/>
      <c r="YS8" s="63" t="str">
        <f>IF(ISBLANK(YT1),"",IF(VLOOKUP(YT1,Register,10,FALSE)=0,"",(VLOOKUP(YT1,Register,10,FALSE))))</f>
        <v>by Russel Burn near Sanachan by Loch Kishorn Highland</v>
      </c>
      <c r="YT8" s="64"/>
      <c r="YU8" s="10"/>
      <c r="YV8" s="63" t="str">
        <f>IF(ISBLANK(YW1),"",IF(VLOOKUP(YW1,Register,10,FALSE)=0,"",(VLOOKUP(YW1,Register,10,FALSE))))</f>
        <v>Kishorn Strathcarron</v>
      </c>
      <c r="YW8" s="64"/>
      <c r="YX8" s="10"/>
      <c r="YY8" s="63" t="str">
        <f>IF(ISBLANK(YZ1),"",IF(VLOOKUP(YZ1,Register,10,FALSE)=0,"",(VLOOKUP(YZ1,Register,10,FALSE))))</f>
        <v>Kishorn Strathcarron</v>
      </c>
      <c r="YZ8" s="64"/>
      <c r="ZA8" s="10"/>
      <c r="ZB8" s="63" t="str">
        <f>IF(ISBLANK(ZC1),"",IF(VLOOKUP(ZC1,Register,10,FALSE)=0,"",(VLOOKUP(ZC1,Register,10,FALSE))))</f>
        <v>Kishorn Strathcarron</v>
      </c>
      <c r="ZC8" s="64"/>
      <c r="ZD8" s="10"/>
      <c r="ZE8" s="63" t="str">
        <f>IF(ISBLANK(ZF1),"",IF(VLOOKUP(ZF1,Register,10,FALSE)=0,"",(VLOOKUP(ZF1,Register,10,FALSE))))</f>
        <v>Ardyne  Point</v>
      </c>
      <c r="ZF8" s="64"/>
      <c r="ZG8" s="10"/>
      <c r="ZH8" s="63" t="str">
        <f>IF(ISBLANK(ZI1),"",IF(VLOOKUP(ZI1,Register,10,FALSE)=0,"",(VLOOKUP(ZI1,Register,10,FALSE))))</f>
        <v>Geocrab Mill Geocrab</v>
      </c>
      <c r="ZI8" s="64"/>
      <c r="ZJ8" s="10"/>
      <c r="ZK8" s="63" t="str">
        <f>IF(ISBLANK(ZL1),"",IF(VLOOKUP(ZL1,Register,10,FALSE)=0,"",(VLOOKUP(ZL1,Register,10,FALSE))))</f>
        <v>east of Furnace in Loch Fyne Argyll</v>
      </c>
      <c r="ZL8" s="64"/>
      <c r="ZM8" s="10"/>
      <c r="ZN8" s="63" t="str">
        <f>IF(ISBLANK(ZO1),"",IF(VLOOKUP(ZO1,Register,10,FALSE)=0,"",(VLOOKUP(ZO1,Register,10,FALSE))))</f>
        <v>Loch Carron Lochcarron</v>
      </c>
      <c r="ZO8" s="64"/>
      <c r="ZP8" s="10"/>
      <c r="ZQ8" s="63" t="str">
        <f>IF(ISBLANK(ZR1),"",IF(VLOOKUP(ZR1,Register,10,FALSE)=0,"",(VLOOKUP(ZR1,Register,10,FALSE))))</f>
        <v>Loch Fyne (Portvadie)</v>
      </c>
      <c r="ZR8" s="64"/>
      <c r="ZS8" s="10"/>
      <c r="ZT8" s="63" t="str">
        <f>IF(ISBLANK(ZU1),"",IF(VLOOKUP(ZU1,Register,10,FALSE)=0,"",(VLOOKUP(ZU1,Register,10,FALSE))))</f>
        <v>in Loch Shieldaig north of Inverbain</v>
      </c>
      <c r="ZU8" s="64"/>
      <c r="ZV8" s="10"/>
      <c r="ZW8" s="63" t="str">
        <f>IF(ISBLANK(ZX1),"",IF(VLOOKUP(ZX1,Register,10,FALSE)=0,"",(VLOOKUP(ZX1,Register,10,FALSE))))</f>
        <v>north north east of Tarbert west of Drum Loch Fyne Argyll</v>
      </c>
      <c r="ZX8" s="64"/>
      <c r="ZY8" s="10"/>
      <c r="ZZ8" s="63" t="str">
        <f>IF(ISBLANK(AAA1),"",IF(VLOOKUP(AAA1,Register,10,FALSE)=0,"",(VLOOKUP(AAA1,Register,10,FALSE))))</f>
        <v>north-east of Crarae Point Loch Fyne Argyll</v>
      </c>
      <c r="AAA8" s="64"/>
      <c r="AAB8" s="10"/>
      <c r="AAC8" s="63" t="str">
        <f>IF(ISBLANK(AAD1),"",IF(VLOOKUP(AAD1,Register,10,FALSE)=0,"",(VLOOKUP(AAD1,Register,10,FALSE))))</f>
        <v>south east of Torvaig in Loch Portree Skye Highland</v>
      </c>
      <c r="AAD8" s="64"/>
      <c r="AAE8" s="10"/>
      <c r="AAF8" s="63" t="str">
        <f>IF(ISBLANK(AAG1),"",IF(VLOOKUP(AAG1,Register,10,FALSE)=0,"",(VLOOKUP(AAG1,Register,10,FALSE))))</f>
        <v>north north east of Ardvet in Loch Huamavat South Harris Western Isles</v>
      </c>
      <c r="AAG8" s="64"/>
      <c r="AAH8" s="10"/>
      <c r="AAI8" s="63" t="str">
        <f>IF(ISBLANK(AAJ1),"",IF(VLOOKUP(AAJ1,Register,10,FALSE)=0,"",(VLOOKUP(AAJ1,Register,10,FALSE))))</f>
        <v>Loch Rog An Ear south of Aird Taranais Lewis Western Isles</v>
      </c>
      <c r="AAJ8" s="64"/>
      <c r="AAK8" s="10"/>
      <c r="AAL8" s="63" t="str">
        <f>IF(ISBLANK(AAM1),"",IF(VLOOKUP(AAM1,Register,10,FALSE)=0,"",(VLOOKUP(AAM1,Register,10,FALSE))))</f>
        <v>camas na Bantighearna south east of Tarbert Loch Fyne Argyll</v>
      </c>
      <c r="AAM8" s="64"/>
      <c r="AAN8" s="10"/>
      <c r="AAO8" s="63" t="str">
        <f>IF(ISBLANK(AAP1),"",IF(VLOOKUP(AAP1,Register,10,FALSE)=0,"",(VLOOKUP(AAP1,Register,10,FALSE))))</f>
        <v>west of Lephinmore and north east of Asknish in Loch Fyne Argyll</v>
      </c>
      <c r="AAP8" s="64"/>
      <c r="AAQ8" s="10"/>
      <c r="AAR8" s="63" t="str">
        <f>IF(ISBLANK(AAS1),"",IF(VLOOKUP(AAS1,Register,10,FALSE)=0,"",(VLOOKUP(AAS1,Register,10,FALSE))))</f>
        <v>north north east of Geasgill Mor south of the Island of Ulva Mull Argylll</v>
      </c>
      <c r="AAS8" s="64"/>
      <c r="AAT8" s="10"/>
      <c r="AAU8" s="63" t="str">
        <f>IF(ISBLANK(AAV1),"",IF(VLOOKUP(AAV1,Register,10,FALSE)=0,"",(VLOOKUP(AAV1,Register,10,FALSE))))</f>
        <v>Loch Fyne</v>
      </c>
      <c r="AAV8" s="64"/>
      <c r="AAW8" s="10"/>
      <c r="AAX8" s="63" t="str">
        <f>IF(ISBLANK(AAY1),"",IF(VLOOKUP(AAY1,Register,10,FALSE)=0,"",(VLOOKUP(AAY1,Register,10,FALSE))))</f>
        <v>Loch Fyne</v>
      </c>
      <c r="AAY8" s="64"/>
      <c r="AAZ8" s="10"/>
      <c r="ABA8" s="63" t="str">
        <f>IF(ISBLANK(ABB1),"",IF(VLOOKUP(ABB1,Register,10,FALSE)=0,"",(VLOOKUP(ABB1,Register,10,FALSE))))</f>
        <v>in Caolas Fuaigh east of Fuaigh Mor Loch Roag Lewis</v>
      </c>
      <c r="ABB8" s="64"/>
      <c r="ABC8" s="10"/>
      <c r="ABD8" s="63" t="str">
        <f>IF(ISBLANK(ABE1),"",IF(VLOOKUP(ABE1,Register,10,FALSE)=0,"",(VLOOKUP(ABE1,Register,10,FALSE))))</f>
        <v>Sound of Gigha East Tarbert Bay</v>
      </c>
      <c r="ABE8" s="64"/>
      <c r="ABF8" s="10"/>
      <c r="ABG8" s="63" t="str">
        <f>IF(ISBLANK(ABH1),"",IF(VLOOKUP(ABH1,Register,10,FALSE)=0,"",(VLOOKUP(ABH1,Register,10,FALSE))))</f>
        <v>east of Stronachullin Loch Fyne</v>
      </c>
      <c r="ABH8" s="64"/>
      <c r="ABI8" s="10"/>
      <c r="ABJ8" s="63" t="str">
        <f>IF(ISBLANK(ABK1),"",IF(VLOOKUP(ABK1,Register,10,FALSE)=0,"",(VLOOKUP(ABK1,Register,10,FALSE))))</f>
        <v>north of Ardarroch</v>
      </c>
      <c r="ABK8" s="64"/>
      <c r="ABL8" s="10"/>
      <c r="ABM8" s="63" t="str">
        <f>IF(ISBLANK(ABN1),"",IF(VLOOKUP(ABN1,Register,10,FALSE)=0,"",(VLOOKUP(ABN1,Register,10,FALSE))))</f>
        <v>north east of Strone Point in Loch Striven Argyll</v>
      </c>
      <c r="ABN8" s="64"/>
      <c r="ABO8" s="10"/>
      <c r="ABP8" s="63" t="str">
        <f>IF(ISBLANK(ABQ1),"",IF(VLOOKUP(ABQ1,Register,10,FALSE)=0,"",(VLOOKUP(ABQ1,Register,10,FALSE))))</f>
        <v>east Loch Roag Isle of Lewis</v>
      </c>
      <c r="ABQ8" s="64"/>
      <c r="ABR8" s="10"/>
      <c r="ABS8" s="63" t="str">
        <f>IF(ISBLANK(ABT1),"",IF(VLOOKUP(ABT1,Register,10,FALSE)=0,"",(VLOOKUP(ABT1,Register,10,FALSE))))</f>
        <v>West Loch Roag</v>
      </c>
      <c r="ABT8" s="64"/>
      <c r="ABU8" s="10"/>
      <c r="ABV8" s="63" t="str">
        <f>IF(ISBLANK(ABW1),"",IF(VLOOKUP(ABW1,Register,10,FALSE)=0,"",(VLOOKUP(ABW1,Register,10,FALSE))))</f>
        <v>East of the Isle of Scotasay East Loch Tarbert Isle of Harris</v>
      </c>
      <c r="ABW8" s="64"/>
      <c r="ABX8" s="10"/>
      <c r="ABY8" s="63" t="str">
        <f>IF(ISBLANK(ABZ1),"",IF(VLOOKUP(ABZ1,Register,10,FALSE)=0,"",(VLOOKUP(ABZ1,Register,10,FALSE))))</f>
        <v>south east of Eughlam east Loch Roag Isle of Lewis</v>
      </c>
      <c r="ABZ8" s="64"/>
      <c r="ACA8" s="10"/>
      <c r="ACB8" s="63" t="str">
        <f>IF(ISBLANK(ACC1),"",IF(VLOOKUP(ACC1,Register,10,FALSE)=0,"",(VLOOKUP(ACC1,Register,10,FALSE))))</f>
        <v>Loch Eport</v>
      </c>
      <c r="ACC8" s="64"/>
      <c r="ACD8" s="10"/>
      <c r="ACE8" s="63" t="str">
        <f>IF(ISBLANK(ACF1),"",IF(VLOOKUP(ACF1,Register,10,FALSE)=0,"",(VLOOKUP(ACF1,Register,10,FALSE))))</f>
        <v>Loch Uiskevagh Benbecula</v>
      </c>
      <c r="ACF8" s="64"/>
      <c r="ACG8" s="10"/>
      <c r="ACH8" s="63" t="str">
        <f>IF(ISBLANK(ACI1),"",IF(VLOOKUP(ACI1,Register,10,FALSE)=0,"",(VLOOKUP(ACI1,Register,10,FALSE))))</f>
        <v>East Loch Tarbet Harris Western Isles</v>
      </c>
      <c r="ACI8" s="64"/>
      <c r="ACJ8" s="10"/>
      <c r="ACK8" s="63" t="str">
        <f>IF(ISBLANK(ACL1),"",IF(VLOOKUP(ACL1,Register,10,FALSE)=0,"",(VLOOKUP(ACL1,Register,10,FALSE))))</f>
        <v>Outer Loch Torridon, east of Lower Diabaig</v>
      </c>
      <c r="ACL8" s="64"/>
      <c r="ACM8" s="10"/>
      <c r="ACN8" s="63" t="str">
        <f>IF(ISBLANK(ACO1),"",IF(VLOOKUP(ACO1,Register,10,FALSE)=0,"",(VLOOKUP(ACO1,Register,10,FALSE))))</f>
        <v>in Loch Tuath north of the Island of Gometra Isle of Mull</v>
      </c>
      <c r="ACO8" s="64"/>
      <c r="ACP8" s="10"/>
      <c r="ACQ8" s="63" t="str">
        <f>IF(ISBLANK(ACR1),"",IF(VLOOKUP(ACR1,Register,10,FALSE)=0,"",(VLOOKUP(ACR1,Register,10,FALSE))))</f>
        <v>East Loch Tarbert</v>
      </c>
      <c r="ACR8" s="64"/>
      <c r="ACS8" s="10"/>
      <c r="ACT8" s="63" t="str">
        <f>IF(ISBLANK(ACU1),"",IF(VLOOKUP(ACU1,Register,10,FALSE)=0,"",(VLOOKUP(ACU1,Register,10,FALSE))))</f>
        <v>in Loch Striven west of Inverchaolain Argyll</v>
      </c>
      <c r="ACU8" s="64"/>
      <c r="ACV8" s="10"/>
      <c r="ACW8" s="63" t="str">
        <f>IF(ISBLANK(ACX1),"",IF(VLOOKUP(ACX1,Register,10,FALSE)=0,"",(VLOOKUP(ACX1,Register,10,FALSE))))</f>
        <v>South of Greanamul Island South East of Uiskevagh Benbecula</v>
      </c>
      <c r="ACX8" s="64"/>
      <c r="ACY8" s="10"/>
      <c r="ACZ8" s="63" t="str">
        <f>IF(ISBLANK(ADA1),"",IF(VLOOKUP(ADA1,Register,10,FALSE)=0,"",(VLOOKUP(ADA1,Register,10,FALSE))))</f>
        <v>north of Caiream in Loch Grosebay Isle of Harris</v>
      </c>
      <c r="ADA8" s="64"/>
      <c r="ADB8" s="10"/>
      <c r="ADC8" s="63" t="str">
        <f>IF(ISBLANK(ADD1),"",IF(VLOOKUP(ADD1,Register,10,FALSE)=0,"",(VLOOKUP(ADD1,Register,10,FALSE))))</f>
        <v>east of Meanais north of Maitheigh Riabhach Benbecula Western Isles</v>
      </c>
      <c r="ADD8" s="64"/>
      <c r="ADE8" s="10"/>
      <c r="ADF8" s="63" t="str">
        <f>IF(ISBLANK(ADG1),"",IF(VLOOKUP(ADG1,Register,10,FALSE)=0,"",(VLOOKUP(ADG1,Register,10,FALSE))))</f>
        <v>Loch Uiskevagh</v>
      </c>
      <c r="ADG8" s="64"/>
      <c r="ADH8" s="10"/>
      <c r="ADI8" s="63" t="str">
        <f>IF(ISBLANK(ADJ1),"",IF(VLOOKUP(ADJ1,Register,10,FALSE)=0,"",(VLOOKUP(ADJ1,Register,10,FALSE))))</f>
        <v>Loch Portree</v>
      </c>
      <c r="ADJ8" s="64"/>
      <c r="ADK8" s="10"/>
      <c r="ADL8" s="63" t="str">
        <f>IF(ISBLANK(ADM1),"",IF(VLOOKUP(ADM1,Register,10,FALSE)=0,"",(VLOOKUP(ADM1,Register,10,FALSE))))</f>
        <v>Kishorn Strathcarron</v>
      </c>
      <c r="ADM8" s="64"/>
      <c r="ADN8" s="10"/>
      <c r="ADO8" s="63" t="str">
        <f>IF(ISBLANK(ADP1),"",IF(VLOOKUP(ADP1,Register,10,FALSE)=0,"",(VLOOKUP(ADP1,Register,10,FALSE))))</f>
        <v>Kishorn, Strathcarron</v>
      </c>
      <c r="ADP8" s="64"/>
      <c r="ADQ8" s="10"/>
      <c r="ADR8" s="63" t="str">
        <f>IF(ISBLANK(ADS1),"",IF(VLOOKUP(ADS1,Register,10,FALSE)=0,"",(VLOOKUP(ADS1,Register,10,FALSE))))</f>
        <v>Mid Strome Lochcarron</v>
      </c>
      <c r="ADS8" s="64"/>
      <c r="ADT8" s="10"/>
      <c r="ADU8" s="63" t="str">
        <f>IF(ISBLANK(ADV1),"",IF(VLOOKUP(ADV1,Register,10,FALSE)=0,"",(VLOOKUP(ADV1,Register,10,FALSE))))</f>
        <v>East Loch Tarbert</v>
      </c>
      <c r="ADV8" s="64"/>
      <c r="ADW8" s="10"/>
      <c r="ADX8" s="63" t="str">
        <f>IF(ISBLANK(ADY1),"",IF(VLOOKUP(ADY1,Register,10,FALSE)=0,"",(VLOOKUP(ADY1,Register,10,FALSE))))</f>
        <v>Geocrab</v>
      </c>
      <c r="ADY8" s="64"/>
      <c r="ADZ8" s="10"/>
      <c r="AEA8" s="63" t="str">
        <f>IF(ISBLANK(AEB1),"",IF(VLOOKUP(AEB1,Register,10,FALSE)=0,"",(VLOOKUP(AEB1,Register,10,FALSE))))</f>
        <v>Langass north east of Clachan a-Luib North Uist Western Isles</v>
      </c>
      <c r="AEB8" s="64"/>
      <c r="AEC8" s="10"/>
      <c r="AED8" s="63" t="str">
        <f>IF(ISBLANK(AEE1),"",IF(VLOOKUP(AEE1,Register,10,FALSE)=0,"",(VLOOKUP(AEE1,Register,10,FALSE))))</f>
        <v>in the north end of Loch Damph Torridon Highland</v>
      </c>
      <c r="AEE8" s="64"/>
      <c r="AEF8" s="10"/>
      <c r="AEG8" s="63" t="str">
        <f>IF(ISBLANK(AEH1),"",IF(VLOOKUP(AEH1,Register,10,FALSE)=0,"",(VLOOKUP(AEH1,Register,10,FALSE))))</f>
        <v>Cairndow</v>
      </c>
      <c r="AEH8" s="64"/>
      <c r="AEI8" s="10"/>
      <c r="AEJ8" s="63" t="str">
        <f>IF(ISBLANK(AEK1),"",IF(VLOOKUP(AEK1,Register,10,FALSE)=0,"",(VLOOKUP(AEK1,Register,10,FALSE))))</f>
        <v>Furnace</v>
      </c>
      <c r="AEK8" s="64"/>
      <c r="AEL8" s="10"/>
      <c r="AEM8" s="63" t="str">
        <f>IF(ISBLANK(AEN1),"",IF(VLOOKUP(AEN1,Register,10,FALSE)=0,"",(VLOOKUP(AEN1,Register,10,FALSE))))</f>
        <v>at Yetts of Muckart north west of Crook of Devon west of Kinross</v>
      </c>
      <c r="AEN8" s="64"/>
      <c r="AEO8" s="10"/>
      <c r="AEP8" s="63" t="str">
        <f>IF(ISBLANK(AEQ1),"",IF(VLOOKUP(AEQ1,Register,10,FALSE)=0,"",(VLOOKUP(AEQ1,Register,10,FALSE))))</f>
        <v>Loch Striven</v>
      </c>
      <c r="AEQ8" s="64"/>
      <c r="AER8" s="10"/>
      <c r="AES8" s="63" t="str">
        <f>IF(ISBLANK(AET1),"",IF(VLOOKUP(AET1,Register,10,FALSE)=0,"",(VLOOKUP(AET1,Register,10,FALSE))))</f>
        <v>Tayinloan</v>
      </c>
      <c r="AET8" s="64"/>
      <c r="AEU8" s="10"/>
      <c r="AEV8" s="63" t="str">
        <f>IF(ISBLANK(AEW1),"",IF(VLOOKUP(AEW1,Register,10,FALSE)=0,"",(VLOOKUP(AEW1,Register,10,FALSE))))</f>
        <v>Loch Shin</v>
      </c>
      <c r="AEW8" s="64"/>
      <c r="AEX8" s="10"/>
      <c r="AEY8" s="63" t="str">
        <f>IF(ISBLANK(AEZ1),"",IF(VLOOKUP(AEZ1,Register,10,FALSE)=0,"",(VLOOKUP(AEZ1,Register,10,FALSE))))</f>
        <v>north of Uyeasound south of Dam Loch Unst Shetland</v>
      </c>
      <c r="AEZ8" s="64"/>
      <c r="AFA8" s="10"/>
      <c r="AFB8" s="63" t="str">
        <f>IF(ISBLANK(AFC1),"",IF(VLOOKUP(AFC1,Register,10,FALSE)=0,"",(VLOOKUP(AFC1,Register,10,FALSE))))</f>
        <v>Loch of Cliff Arm of Quoys</v>
      </c>
      <c r="AFC8" s="64"/>
      <c r="AFD8" s="10"/>
      <c r="AFE8" s="63" t="str">
        <f>IF(ISBLANK(AFF1),"",IF(VLOOKUP(AFF1,Register,10,FALSE)=0,"",(VLOOKUP(AFF1,Register,10,FALSE))))</f>
        <v>In the Loch of Snarravoe north of Belmont Unst Shetland Islands</v>
      </c>
      <c r="AFF8" s="64"/>
      <c r="AFG8" s="10"/>
      <c r="AFH8" s="63" t="str">
        <f>IF(ISBLANK(AFI1),"",IF(VLOOKUP(AFI1,Register,10,FALSE)=0,"",(VLOOKUP(AFI1,Register,10,FALSE))))</f>
        <v>near Huntly</v>
      </c>
      <c r="AFI8" s="64"/>
      <c r="AFJ8" s="10"/>
      <c r="AFK8" s="63" t="str">
        <f>IF(ISBLANK(AFL1),"",IF(VLOOKUP(AFL1,Register,10,FALSE)=0,"",(VLOOKUP(AFL1,Register,10,FALSE))))</f>
        <v>Rysa Farm House Lyness</v>
      </c>
      <c r="AFL8" s="64"/>
      <c r="AFM8" s="10"/>
      <c r="AFN8" s="63" t="str">
        <f>IF(ISBLANK(AFO1),"",IF(VLOOKUP(AFO1,Register,10,FALSE)=0,"",(VLOOKUP(AFO1,Register,10,FALSE))))</f>
        <v>by Muir of Ord</v>
      </c>
      <c r="AFO8" s="64"/>
      <c r="AFP8" s="10"/>
      <c r="AFQ8" s="63" t="str">
        <f>IF(ISBLANK(AFR1),"",IF(VLOOKUP(AFR1,Register,10,FALSE)=0,"",(VLOOKUP(AFR1,Register,10,FALSE))))</f>
        <v>Torhouse Mill Wigtown</v>
      </c>
      <c r="AFR8" s="64"/>
      <c r="AFS8" s="10"/>
      <c r="AFT8" s="63" t="str">
        <f>IF(ISBLANK(AFU1),"",IF(VLOOKUP(AFU1,Register,10,FALSE)=0,"",(VLOOKUP(AFU1,Register,10,FALSE))))</f>
        <v>Parkgate</v>
      </c>
      <c r="AFU8" s="64"/>
      <c r="AFV8" s="10"/>
      <c r="AFW8" s="63" t="str">
        <f>IF(ISBLANK(AFX1),"",IF(VLOOKUP(AFX1,Register,10,FALSE)=0,"",(VLOOKUP(AFX1,Register,10,FALSE))))</f>
        <v>Parkgate</v>
      </c>
      <c r="AFX8" s="64"/>
      <c r="AFY8" s="10"/>
      <c r="AFZ8" s="63" t="str">
        <f>IF(ISBLANK(AGA1),"",IF(VLOOKUP(AGA1,Register,10,FALSE)=0,"",(VLOOKUP(AGA1,Register,10,FALSE))))</f>
        <v>Loch Shin</v>
      </c>
      <c r="AGA8" s="64"/>
      <c r="AGB8" s="10"/>
      <c r="AGC8" s="63" t="str">
        <f>IF(ISBLANK(AGD1),"",IF(VLOOKUP(AGD1,Register,10,FALSE)=0,"",(VLOOKUP(AGD1,Register,10,FALSE))))</f>
        <v>by Selkirk</v>
      </c>
      <c r="AGD8" s="64"/>
      <c r="AGE8" s="10"/>
      <c r="AGF8" s="63" t="str">
        <f>IF(ISBLANK(AGG1),"",IF(VLOOKUP(AGG1,Register,10,FALSE)=0,"",(VLOOKUP(AGG1,Register,10,FALSE))))</f>
        <v>Carron Bridge</v>
      </c>
      <c r="AGG8" s="64"/>
      <c r="AGH8" s="10"/>
      <c r="AGI8" s="63" t="str">
        <f>IF(ISBLANK(AGJ1),"",IF(VLOOKUP(AGJ1,Register,10,FALSE)=0,"",(VLOOKUP(AGJ1,Register,10,FALSE))))</f>
        <v>Glenfinnan Lochaber</v>
      </c>
      <c r="AGJ8" s="64"/>
      <c r="AGK8" s="10"/>
      <c r="AGL8" s="63" t="str">
        <f>IF(ISBLANK(AGM1),"",IF(VLOOKUP(AGM1,Register,10,FALSE)=0,"",(VLOOKUP(AGM1,Register,10,FALSE))))</f>
        <v>at Wester Fearn south east of Ardchronie Highland</v>
      </c>
      <c r="AGM8" s="64"/>
      <c r="AGN8" s="10"/>
      <c r="AGO8" s="63" t="str">
        <f>IF(ISBLANK(AGP1),"",IF(VLOOKUP(AGP1,Register,10,FALSE)=0,"",(VLOOKUP(AGP1,Register,10,FALSE))))</f>
        <v>Machrihanish</v>
      </c>
      <c r="AGP8" s="64"/>
      <c r="AGQ8" s="10"/>
      <c r="AGR8" s="63" t="str">
        <f>IF(ISBLANK(AGS1),"",IF(VLOOKUP(AGS1,Register,10,FALSE)=0,"",(VLOOKUP(AGS1,Register,10,FALSE))))</f>
        <v>Duartmore Bridge Badcall</v>
      </c>
      <c r="AGS8" s="64"/>
      <c r="AGT8" s="10"/>
      <c r="AGU8" s="63" t="str">
        <f>IF(ISBLANK(AGV1),"",IF(VLOOKUP(AGV1,Register,10,FALSE)=0,"",(VLOOKUP(AGV1,Register,10,FALSE))))</f>
        <v>Loch Laxford</v>
      </c>
      <c r="AGV8" s="64"/>
      <c r="AGW8" s="10"/>
      <c r="AGX8" s="63" t="str">
        <f>IF(ISBLANK(AGY1),"",IF(VLOOKUP(AGY1,Register,10,FALSE)=0,"",(VLOOKUP(AGY1,Register,10,FALSE))))</f>
        <v>south of Badcall in Badcall Bay Sutherland 3cage groups situated at NC153406 NC149406 and NC156407</v>
      </c>
      <c r="AGY8" s="64"/>
      <c r="AGZ8" s="10"/>
      <c r="AHA8" s="63" t="str">
        <f>IF(ISBLANK(AHB1),"",IF(VLOOKUP(AHB1,Register,10,FALSE)=0,"",(VLOOKUP(AHB1,Register,10,FALSE))))</f>
        <v>3 cage groups in Calva Bay situated at NC165379 NC170371 and NC156371</v>
      </c>
      <c r="AHB8" s="64"/>
      <c r="AHC8" s="10"/>
      <c r="AHD8" s="63" t="str">
        <f>IF(ISBLANK(AHE1),"",IF(VLOOKUP(AHE1,Register,10,FALSE)=0,"",(VLOOKUP(AHE1,Register,10,FALSE))))</f>
        <v>Loch a Chairn Bhain (2 groups situated at NC192339 &amp; NC204331)</v>
      </c>
      <c r="AHE8" s="64"/>
      <c r="AHF8" s="10"/>
      <c r="AHG8" s="63" t="str">
        <f>IF(ISBLANK(AHH1),"",IF(VLOOKUP(AHH1,Register,10,FALSE)=0,"",(VLOOKUP(AHH1,Register,10,FALSE))))</f>
        <v>Loch na Droighniche north west of Ardvar Highland</v>
      </c>
      <c r="AHH8" s="64"/>
      <c r="AHI8" s="10"/>
      <c r="AHJ8" s="63" t="str">
        <f>IF(ISBLANK(AHK1),"",IF(VLOOKUP(AHK1,Register,10,FALSE)=0,"",(VLOOKUP(AHK1,Register,10,FALSE))))</f>
        <v>Duartmore Bridge Badcall</v>
      </c>
      <c r="AHK8" s="64"/>
      <c r="AHL8" s="10"/>
      <c r="AHM8" s="63" t="str">
        <f>IF(ISBLANK(AHN1),"",IF(VLOOKUP(AHN1,Register,10,FALSE)=0,"",(VLOOKUP(AHN1,Register,10,FALSE))))</f>
        <v>2 cage groups situated in Lochmaddy bay at NF948693 &amp; NF936699</v>
      </c>
      <c r="AHN8" s="64"/>
      <c r="AHO8" s="10"/>
      <c r="AHP8" s="63" t="str">
        <f>IF(ISBLANK(AHQ1),"",IF(VLOOKUP(AHQ1,Register,10,FALSE)=0,"",(VLOOKUP(AHQ1,Register,10,FALSE))))</f>
        <v>south east of Scourie at Geisgeil Highland</v>
      </c>
      <c r="AHQ8" s="64"/>
      <c r="AHR8" s="10"/>
      <c r="AHS8" s="63" t="str">
        <f>IF(ISBLANK(AHT1),"",IF(VLOOKUP(AHT1,Register,10,FALSE)=0,"",(VLOOKUP(AHT1,Register,10,FALSE))))</f>
        <v>Loch na Thull</v>
      </c>
      <c r="AHT8" s="64"/>
      <c r="AHU8" s="10"/>
      <c r="AHV8" s="63" t="str">
        <f>IF(ISBLANK(AHW1),"",IF(VLOOKUP(AHW1,Register,10,FALSE)=0,"",(VLOOKUP(AHW1,Register,10,FALSE))))</f>
        <v>Clashnessie Bay</v>
      </c>
      <c r="AHW8" s="64"/>
      <c r="AHX8" s="10"/>
      <c r="AHY8" s="63" t="str">
        <f>IF(ISBLANK(AHZ1),"",IF(VLOOKUP(AHZ1,Register,10,FALSE)=0,"",(VLOOKUP(AHZ1,Register,10,FALSE))))</f>
        <v>South west of Rodel Sound of Harris Western Isles</v>
      </c>
      <c r="AHZ8" s="64"/>
      <c r="AIA8" s="10"/>
      <c r="AIB8" s="63" t="str">
        <f>IF(ISBLANK(AIC1),"",IF(VLOOKUP(AIC1,Register,10,FALSE)=0,"",(VLOOKUP(AIC1,Register,10,FALSE))))</f>
        <v>in Loch Carnan South Uist 3 cage groups situated at NF836427, NF838440 and NF841437</v>
      </c>
      <c r="AIC8" s="64"/>
      <c r="AID8" s="10"/>
      <c r="AIE8" s="63" t="str">
        <f>IF(ISBLANK(AIF1),"",IF(VLOOKUP(AIF1,Register,10,FALSE)=0,"",(VLOOKUP(AIF1,Register,10,FALSE))))</f>
        <v>in Loch Dunvegan north east of Totaig south west of Claigan Skye</v>
      </c>
      <c r="AIF8" s="64"/>
      <c r="AIG8" s="10"/>
      <c r="AIH8" s="63" t="str">
        <f>IF(ISBLANK(AII1),"",IF(VLOOKUP(AII1,Register,10,FALSE)=0,"",(VLOOKUP(AII1,Register,10,FALSE))))</f>
        <v>NE of Galtrigill Loch Dunvegan Skye</v>
      </c>
      <c r="AII8" s="64"/>
      <c r="AIJ8" s="10"/>
      <c r="AIK8" s="63" t="str">
        <f>IF(ISBLANK(AIL1),"",IF(VLOOKUP(AIL1,Register,10,FALSE)=0,"",(VLOOKUP(AIL1,Register,10,FALSE))))</f>
        <v>Leinish Bay East of Totaig Loch Dunvegan Skye</v>
      </c>
      <c r="AIL8" s="64"/>
      <c r="AIM8" s="10"/>
      <c r="AIN8" s="63" t="str">
        <f>IF(ISBLANK(AIO1),"",IF(VLOOKUP(AIO1,Register,10,FALSE)=0,"",(VLOOKUP(AIO1,Register,10,FALSE))))</f>
        <v>north of Earlish in Uig Bay Isle of Skye Highland</v>
      </c>
      <c r="AIO8" s="64"/>
      <c r="AIP8" s="10"/>
      <c r="AIQ8" s="63" t="str">
        <f>IF(ISBLANK(AIR1),"",IF(VLOOKUP(AIR1,Register,10,FALSE)=0,"",(VLOOKUP(AIR1,Register,10,FALSE))))</f>
        <v>west of Cnoc Fadail in Loch Snizort north Skye</v>
      </c>
      <c r="AIR8" s="64"/>
      <c r="AIS8" s="10"/>
      <c r="AIT8" s="63" t="str">
        <f>IF(ISBLANK(AIU1),"",IF(VLOOKUP(AIU1,Register,10,FALSE)=0,"",(VLOOKUP(AIU1,Register,10,FALSE))))</f>
        <v>Flotta Orkney Islands</v>
      </c>
      <c r="AIU8" s="64"/>
      <c r="AIV8" s="10"/>
      <c r="AIW8" s="63" t="str">
        <f>IF(ISBLANK(AIX1),"",IF(VLOOKUP(AIX1,Register,10,FALSE)=0,"",(VLOOKUP(AIX1,Register,10,FALSE))))</f>
        <v>Edinburgh</v>
      </c>
      <c r="AIX8" s="64"/>
      <c r="AIY8" s="10"/>
      <c r="AIZ8" s="63" t="str">
        <f>IF(ISBLANK(AJA1),"",IF(VLOOKUP(AJA1,Register,10,FALSE)=0,"",(VLOOKUP(AJA1,Register,10,FALSE))))</f>
        <v>Girlsta east coast of Shetland mainland</v>
      </c>
      <c r="AJA8" s="64"/>
      <c r="AJB8" s="10"/>
      <c r="AJC8" s="63" t="str">
        <f>IF(ISBLANK(AJD1),"",IF(VLOOKUP(AJD1,Register,10,FALSE)=0,"",(VLOOKUP(AJD1,Register,10,FALSE))))</f>
        <v>Soames Reservoir, near Kingswell Farm, by Eaglesham</v>
      </c>
      <c r="AJD8" s="64"/>
      <c r="AJE8" s="10"/>
      <c r="AJF8" s="63" t="str">
        <f>IF(ISBLANK(AJG1),"",IF(VLOOKUP(AJG1,Register,10,FALSE)=0,"",(VLOOKUP(AJG1,Register,10,FALSE))))</f>
        <v>Loch Na Shibaidh Mhor</v>
      </c>
      <c r="AJG8" s="64"/>
      <c r="AJH8" s="10"/>
      <c r="AJI8" s="63" t="str">
        <f>IF(ISBLANK(AJJ1),"",IF(VLOOKUP(AJJ1,Register,10,FALSE)=0,"",(VLOOKUP(AJJ1,Register,10,FALSE))))</f>
        <v>Mingarry Bornish Uist</v>
      </c>
      <c r="AJJ8" s="64"/>
      <c r="AJK8" s="10"/>
      <c r="AJL8" s="63" t="str">
        <f>IF(ISBLANK(AJM1),"",IF(VLOOKUP(AJM1,Register,10,FALSE)=0,"",(VLOOKUP(AJM1,Register,10,FALSE))))</f>
        <v>Clachan Lochcarnan</v>
      </c>
      <c r="AJM8" s="64"/>
      <c r="AJN8" s="10"/>
      <c r="AJO8" s="63" t="str">
        <f>IF(ISBLANK(AJP1),"",IF(VLOOKUP(AJP1,Register,10,FALSE)=0,"",(VLOOKUP(AJP1,Register,10,FALSE))))</f>
        <v>Loch A'Clachain South Uist</v>
      </c>
      <c r="AJP8" s="64"/>
      <c r="AJQ8" s="10"/>
      <c r="AJR8" s="63" t="str">
        <f>IF(ISBLANK(AJS1),"",IF(VLOOKUP(AJS1,Register,10,FALSE)=0,"",(VLOOKUP(AJS1,Register,10,FALSE))))</f>
        <v>Loch Kanaird</v>
      </c>
      <c r="AJS8" s="64"/>
      <c r="AJT8" s="10"/>
      <c r="AJU8" s="63" t="str">
        <f>IF(ISBLANK(AJV1),"",IF(VLOOKUP(AJV1,Register,10,FALSE)=0,"",(VLOOKUP(AJV1,Register,10,FALSE))))</f>
        <v>Loch Broom</v>
      </c>
      <c r="AJV8" s="64"/>
      <c r="AJW8" s="10"/>
      <c r="AJX8" s="63" t="str">
        <f>IF(ISBLANK(AJY1),"",IF(VLOOKUP(AJY1,Register,10,FALSE)=0,"",(VLOOKUP(AJY1,Register,10,FALSE))))</f>
        <v>Near Ledmore</v>
      </c>
      <c r="AJY8" s="64"/>
      <c r="AJZ8" s="10"/>
      <c r="AKA8" s="63" t="str">
        <f>IF(ISBLANK(AKB1),"",IF(VLOOKUP(AKB1,Register,10,FALSE)=0,"",(VLOOKUP(AKB1,Register,10,FALSE))))</f>
        <v>Little Loch Broom</v>
      </c>
      <c r="AKB8" s="64"/>
      <c r="AKC8" s="10"/>
      <c r="AKD8" s="63" t="str">
        <f>IF(ISBLANK(AKE1),"",IF(VLOOKUP(AKE1,Register,10,FALSE)=0,"",(VLOOKUP(AKE1,Register,10,FALSE))))</f>
        <v>Little Loch Broom Highland</v>
      </c>
      <c r="AKE8" s="64"/>
      <c r="AKF8" s="10"/>
      <c r="AKG8" s="63" t="str">
        <f>IF(ISBLANK(AKH1),"",IF(VLOOKUP(AKH1,Register,10,FALSE)=0,"",(VLOOKUP(AKH1,Register,10,FALSE))))</f>
        <v>Meavag  Isle of Harris</v>
      </c>
      <c r="AKH8" s="64"/>
      <c r="AKI8" s="10"/>
      <c r="AKJ8" s="63" t="str">
        <f>IF(ISBLANK(AKK1),"",IF(VLOOKUP(AKK1,Register,10,FALSE)=0,"",(VLOOKUP(AKK1,Register,10,FALSE))))</f>
        <v>North of Keose south of Leurbost Isle of Lewis Western Isles</v>
      </c>
      <c r="AKK8" s="64"/>
      <c r="AKL8" s="10"/>
      <c r="AKM8" s="63" t="str">
        <f>IF(ISBLANK(AKN1),"",IF(VLOOKUP(AKN1,Register,10,FALSE)=0,"",(VLOOKUP(AKN1,Register,10,FALSE))))</f>
        <v>South west of Stornoway east of Arnish Moor Isle of Lewis Western Isles</v>
      </c>
      <c r="AKN8" s="64"/>
      <c r="AKO8" s="10"/>
      <c r="AKP8" s="63" t="str">
        <f>IF(ISBLANK(AKQ1),"",IF(VLOOKUP(AKQ1,Register,10,FALSE)=0,"",(VLOOKUP(AKQ1,Register,10,FALSE))))</f>
        <v>south of Ardveich in Loch Earn Perthshire</v>
      </c>
      <c r="AKQ8" s="64"/>
      <c r="AKR8" s="10"/>
      <c r="AKS8" s="63" t="str">
        <f>IF(ISBLANK(AKT1),"",IF(VLOOKUP(AKT1,Register,10,FALSE)=0,"",(VLOOKUP(AKT1,Register,10,FALSE))))</f>
        <v>north east of Braevallich in Loch Awe</v>
      </c>
      <c r="AKT8" s="64"/>
      <c r="AKU8" s="10"/>
      <c r="AKV8" s="63" t="str">
        <f>IF(ISBLANK(AKW1),"",IF(VLOOKUP(AKW1,Register,10,FALSE)=0,"",(VLOOKUP(AKW1,Register,10,FALSE))))</f>
        <v>south east of the power station in Loch Awe Argyll</v>
      </c>
      <c r="AKW8" s="64"/>
      <c r="AKX8" s="10"/>
      <c r="AKY8" s="63" t="str">
        <f>IF(ISBLANK(AKZ1),"",IF(VLOOKUP(AKZ1,Register,10,FALSE)=0,"",(VLOOKUP(AKZ1,Register,10,FALSE))))</f>
        <v>by the River South Esk north of Kinnaird Castle south east of Brechin Tayside</v>
      </c>
      <c r="AKZ8" s="64"/>
      <c r="ALA8" s="10"/>
      <c r="ALB8" s="63" t="str">
        <f>IF(ISBLANK(ALC1),"",IF(VLOOKUP(ALC1,Register,10,FALSE)=0,"",(VLOOKUP(ALC1,Register,10,FALSE))))</f>
        <v>by the River Devon east of Lower Glendevon Reservoir Clackmannanshire Perthshire</v>
      </c>
      <c r="ALC8" s="64"/>
      <c r="ALD8" s="10"/>
      <c r="ALE8" s="63" t="str">
        <f>IF(ISBLANK(ALF1),"",IF(VLOOKUP(ALF1,Register,10,FALSE)=0,"",(VLOOKUP(ALF1,Register,10,FALSE))))</f>
        <v>Loch Etive</v>
      </c>
      <c r="ALF8" s="64"/>
      <c r="ALG8" s="10"/>
      <c r="ALH8" s="63" t="str">
        <f>IF(ISBLANK(ALI1),"",IF(VLOOKUP(ALI1,Register,10,FALSE)=0,"",(VLOOKUP(ALI1,Register,10,FALSE))))</f>
        <v>Loch Etive</v>
      </c>
      <c r="ALI8" s="64"/>
      <c r="ALJ8" s="10"/>
      <c r="ALK8" s="63" t="str">
        <f>IF(ISBLANK(ALL1),"",IF(VLOOKUP(ALL1,Register,10,FALSE)=0,"",(VLOOKUP(ALL1,Register,10,FALSE))))</f>
        <v>Loch Etive</v>
      </c>
      <c r="ALL8" s="64"/>
      <c r="ALM8" s="10"/>
      <c r="ALN8" s="63" t="str">
        <f>IF(ISBLANK(ALO1),"",IF(VLOOKUP(ALO1,Register,10,FALSE)=0,"",(VLOOKUP(ALO1,Register,10,FALSE))))</f>
        <v>in Loch Etive west of Airds Point, Argyll</v>
      </c>
      <c r="ALO8" s="64"/>
      <c r="ALP8" s="10"/>
      <c r="ALQ8" s="63" t="str">
        <f>IF(ISBLANK(ALR1),"",IF(VLOOKUP(ALR1,Register,10,FALSE)=0,"",(VLOOKUP(ALR1,Register,10,FALSE))))</f>
        <v>Gleneagles Estate south of Auchterarder Perthshire</v>
      </c>
      <c r="ALR8" s="64"/>
      <c r="ALS8" s="10"/>
      <c r="ALT8" s="63" t="str">
        <f>IF(ISBLANK(ALU1),"",IF(VLOOKUP(ALU1,Register,10,FALSE)=0,"",(VLOOKUP(ALU1,Register,10,FALSE))))</f>
        <v>Lochcarron</v>
      </c>
      <c r="ALU8" s="64"/>
      <c r="ALV8" s="10"/>
      <c r="ALW8" s="63" t="str">
        <f>IF(ISBLANK(ALX1),"",IF(VLOOKUP(ALX1,Register,10,FALSE)=0,"",(VLOOKUP(ALX1,Register,10,FALSE))))</f>
        <v>Attadale Estate</v>
      </c>
      <c r="ALX8" s="64"/>
      <c r="ALY8" s="10"/>
      <c r="ALZ8" s="63" t="str">
        <f>IF(ISBLANK(AMA1),"",IF(VLOOKUP(AMA1,Register,10,FALSE)=0,"",(VLOOKUP(AMA1,Register,10,FALSE))))</f>
        <v>Adjacent to West Dykes South West of Strathaven South Lanarkshire</v>
      </c>
      <c r="AMA8" s="64"/>
      <c r="AMB8" s="10"/>
      <c r="AMC8" s="63" t="str">
        <f>IF(ISBLANK(AMD1),"",IF(VLOOKUP(AMD1,Register,10,FALSE)=0,"",(VLOOKUP(AMD1,Register,10,FALSE))))</f>
        <v>Ardnastaing West of Strontian Loch Sunart Acharacle</v>
      </c>
      <c r="AMD8" s="64"/>
      <c r="AME8" s="10"/>
      <c r="AMF8" s="63" t="str">
        <f>IF(ISBLANK(AMG1),"",IF(VLOOKUP(AMG1,Register,10,FALSE)=0,"",(VLOOKUP(AMG1,Register,10,FALSE))))</f>
        <v>North of Hoghill north of Langholm Scottish Borders</v>
      </c>
      <c r="AMG8" s="64"/>
      <c r="AMH8" s="10"/>
      <c r="AMI8" s="63" t="str">
        <f>IF(ISBLANK(AMJ1),"",IF(VLOOKUP(AMJ1,Register,10,FALSE)=0,"",(VLOOKUP(AMJ1,Register,10,FALSE))))</f>
        <v>St Abbs harbour St Abbs Berwickshire</v>
      </c>
      <c r="AMJ8" s="64"/>
      <c r="AMK8" s="10"/>
      <c r="AML8" s="63" t="str">
        <f>IF(ISBLANK(AMM1),"",IF(VLOOKUP(AMM1,Register,10,FALSE)=0,"",(VLOOKUP(AMM1,Register,10,FALSE))))</f>
        <v>north of Banks west of Nethermill Sourin</v>
      </c>
      <c r="AMM8" s="64"/>
      <c r="AMN8" s="10"/>
      <c r="AMO8" s="63" t="str">
        <f>IF(ISBLANK(AMP1),"",IF(VLOOKUP(AMP1,Register,10,FALSE)=0,"",(VLOOKUP(AMP1,Register,10,FALSE))))</f>
        <v>Bush Estate Penicuik Midlothian</v>
      </c>
      <c r="AMP8" s="64"/>
      <c r="AMQ8" s="10"/>
      <c r="AMR8" s="63" t="str">
        <f>IF(ISBLANK(AMS1),"",IF(VLOOKUP(AMS1,Register,10,FALSE)=0,"",(VLOOKUP(AMS1,Register,10,FALSE))))</f>
        <v>Unit 23 West Way Donibristle Industrial Estate Dalgety Bay</v>
      </c>
      <c r="AMS8" s="64"/>
      <c r="AMT8" s="10"/>
      <c r="AMU8" s="63" t="str">
        <f>IF(ISBLANK(AMV1),"",IF(VLOOKUP(AMV1,Register,10,FALSE)=0,"",(VLOOKUP(AMV1,Register,10,FALSE))))</f>
        <v>NE end of Greenwood Building</v>
      </c>
      <c r="AMV8" s="64"/>
      <c r="AMW8" s="10"/>
      <c r="AMX8" s="63" t="str">
        <f>IF(ISBLANK(AMY1),"",IF(VLOOKUP(AMY1,Register,10,FALSE)=0,"",(VLOOKUP(AMY1,Register,10,FALSE))))</f>
        <v>Glenforsa Estate Glenforsa Aros Isle of Mull</v>
      </c>
      <c r="AMY8" s="64"/>
      <c r="AMZ8" s="10"/>
      <c r="ANA8" s="63" t="str">
        <f>IF(ISBLANK(ANB1),"",IF(VLOOKUP(ANB1,Register,10,FALSE)=0,"",(VLOOKUP(ANB1,Register,10,FALSE))))</f>
        <v>near Dumfries</v>
      </c>
      <c r="ANB8" s="64"/>
      <c r="ANC8" s="10"/>
      <c r="AND8" s="63" t="str">
        <f>IF(ISBLANK(ANE1),"",IF(VLOOKUP(ANE1,Register,10,FALSE)=0,"",(VLOOKUP(ANE1,Register,10,FALSE))))</f>
        <v>Sauchieburn, Stirling</v>
      </c>
      <c r="ANE8" s="64"/>
      <c r="ANF8" s="10"/>
      <c r="ANG8" s="63" t="str">
        <f>IF(ISBLANK(ANH1),"",IF(VLOOKUP(ANH1,Register,10,FALSE)=0,"",(VLOOKUP(ANH1,Register,10,FALSE))))</f>
        <v>Sauchieburn, Stirling</v>
      </c>
      <c r="ANH8" s="64"/>
      <c r="ANI8" s="10"/>
      <c r="ANJ8" s="63" t="str">
        <f>IF(ISBLANK(ANK1),"",IF(VLOOKUP(ANK1,Register,10,FALSE)=0,"",(VLOOKUP(ANK1,Register,10,FALSE))))</f>
        <v xml:space="preserve">Markle Mains Farm East Lothian </v>
      </c>
      <c r="ANK8" s="64"/>
      <c r="ANL8" s="10"/>
      <c r="ANM8" s="63" t="str">
        <f>IF(ISBLANK(ANN1),"",IF(VLOOKUP(ANN1,Register,10,FALSE)=0,"",(VLOOKUP(ANN1,Register,10,FALSE))))</f>
        <v>Sound of Rassay, east of Culnacnoc</v>
      </c>
      <c r="ANN8" s="64"/>
      <c r="ANO8" s="10"/>
      <c r="ANP8" s="63" t="str">
        <f>IF(ISBLANK(ANQ1),"",IF(VLOOKUP(ANQ1,Register,10,FALSE)=0,"",(VLOOKUP(ANQ1,Register,10,FALSE))))</f>
        <v>Sound of Rassay, east of Lower Tote</v>
      </c>
      <c r="ANQ8" s="64"/>
      <c r="ANR8" s="10"/>
      <c r="ANS8" s="63" t="str">
        <f>IF(ISBLANK(ANT1),"",IF(VLOOKUP(ANT1,Register,10,FALSE)=0,"",(VLOOKUP(ANT1,Register,10,FALSE))))</f>
        <v>Alladale Wilderness Lodge and Reserve</v>
      </c>
      <c r="ANT8" s="64"/>
      <c r="ANU8" s="10"/>
      <c r="ANV8" s="63" t="str">
        <f>IF(ISBLANK(ANW1),"",IF(VLOOKUP(ANW1,Register,10,FALSE)=0,"",(VLOOKUP(ANW1,Register,10,FALSE))))</f>
        <v>NE end of Greenwood Building</v>
      </c>
      <c r="ANW8" s="64"/>
      <c r="ANX8" s="10"/>
      <c r="ANY8" s="63" t="str">
        <f>IF(ISBLANK(ANZ1),"",IF(VLOOKUP(ANZ1,Register,10,FALSE)=0,"",(VLOOKUP(ANZ1,Register,10,FALSE))))</f>
        <v>Middle Wing Building - Room G.26.</v>
      </c>
      <c r="ANZ8" s="64"/>
      <c r="AOA8" s="10"/>
      <c r="AOB8" s="63" t="str">
        <f>IF(ISBLANK(AOC1),"",IF(VLOOKUP(AOC1,Register,10,FALSE)=0,"",(VLOOKUP(AOC1,Register,10,FALSE))))</f>
        <v>Eden Campus, Guardbridge, Fife</v>
      </c>
      <c r="AOC8" s="64"/>
      <c r="AOD8" s="10"/>
      <c r="AOE8" s="63" t="str">
        <f>IF(ISBLANK(AOF1),"",IF(VLOOKUP(AOF1,Register,10,FALSE)=0,"",(VLOOKUP(AOF1,Register,10,FALSE))))</f>
        <v>North of Shuna Island, Loch Linnhe</v>
      </c>
      <c r="AOF8" s="64"/>
      <c r="AOG8" s="10"/>
      <c r="AOH8" s="63" t="str">
        <f>IF(ISBLANK(AOI1),"",IF(VLOOKUP(AOI1,Register,10,FALSE)=0,"",(VLOOKUP(AOI1,Register,10,FALSE))))</f>
        <v>Rooms C901, C919, C925 the MRC Human Genetics Unit</v>
      </c>
      <c r="AOI8" s="64"/>
      <c r="AOJ8" s="10"/>
      <c r="AOK8" s="63" t="str">
        <f>IF(ISBLANK(AOL1),"",IF(VLOOKUP(AOL1,Register,10,FALSE)=0,"",(VLOOKUP(AOL1,Register,10,FALSE))))</f>
        <v>north of Perth Guildtown Perthshire Scotland</v>
      </c>
      <c r="AOL8" s="64"/>
      <c r="AOM8" s="10"/>
      <c r="AON8" s="63" t="e">
        <f>IF(ISBLANK(AOO1),"",IF(VLOOKUP(AOO1,Register,10,FALSE)=0,"",(VLOOKUP(AOO1,Register,10,FALSE))))</f>
        <v>#N/A</v>
      </c>
      <c r="AOO8" s="64"/>
      <c r="AOP8" s="10"/>
      <c r="AOQ8" s="63" t="e">
        <f>IF(ISBLANK(AOR1),"",IF(VLOOKUP(AOR1,Register,10,FALSE)=0,"",(VLOOKUP(AOR1,Register,10,FALSE))))</f>
        <v>#N/A</v>
      </c>
      <c r="AOR8" s="64"/>
      <c r="AOS8" s="10"/>
      <c r="AOT8" s="63" t="e">
        <f>IF(ISBLANK(AOU1),"",IF(VLOOKUP(AOU1,Register,10,FALSE)=0,"",(VLOOKUP(AOU1,Register,10,FALSE))))</f>
        <v>#N/A</v>
      </c>
      <c r="AOU8" s="64"/>
      <c r="AOV8" s="10"/>
      <c r="AOW8" s="63" t="e">
        <f>IF(ISBLANK(AOX1),"",IF(VLOOKUP(AOX1,Register,10,FALSE)=0,"",(VLOOKUP(AOX1,Register,10,FALSE))))</f>
        <v>#N/A</v>
      </c>
      <c r="AOX8" s="64"/>
      <c r="AOY8" s="10"/>
      <c r="AOZ8" s="63" t="e">
        <f>IF(ISBLANK(APA1),"",IF(VLOOKUP(APA1,Register,10,FALSE)=0,"",(VLOOKUP(APA1,Register,10,FALSE))))</f>
        <v>#N/A</v>
      </c>
      <c r="APA8" s="64"/>
      <c r="APB8" s="10"/>
      <c r="APC8" s="63" t="e">
        <f>IF(ISBLANK(APD1),"",IF(VLOOKUP(APD1,Register,10,FALSE)=0,"",(VLOOKUP(APD1,Register,10,FALSE))))</f>
        <v>#N/A</v>
      </c>
      <c r="APD8" s="64"/>
      <c r="APE8" s="10"/>
      <c r="APF8" s="63" t="e">
        <f>IF(ISBLANK(APG1),"",IF(VLOOKUP(APG1,Register,10,FALSE)=0,"",(VLOOKUP(APG1,Register,10,FALSE))))</f>
        <v>#N/A</v>
      </c>
      <c r="APG8" s="64"/>
      <c r="APH8" s="10"/>
      <c r="API8" s="63" t="e">
        <f>IF(ISBLANK(APJ1),"",IF(VLOOKUP(APJ1,Register,10,FALSE)=0,"",(VLOOKUP(APJ1,Register,10,FALSE))))</f>
        <v>#N/A</v>
      </c>
      <c r="APJ8" s="64"/>
      <c r="APK8" s="10"/>
      <c r="APL8" s="63" t="e">
        <f>IF(ISBLANK(APM1),"",IF(VLOOKUP(APM1,Register,10,FALSE)=0,"",(VLOOKUP(APM1,Register,10,FALSE))))</f>
        <v>#N/A</v>
      </c>
      <c r="APM8" s="64"/>
      <c r="APN8" s="10"/>
      <c r="APO8" s="63" t="e">
        <f>IF(ISBLANK(APP1),"",IF(VLOOKUP(APP1,Register,10,FALSE)=0,"",(VLOOKUP(APP1,Register,10,FALSE))))</f>
        <v>#N/A</v>
      </c>
      <c r="APP8" s="64"/>
      <c r="APQ8" s="10"/>
      <c r="APR8" s="63" t="e">
        <f>IF(ISBLANK(APS1),"",IF(VLOOKUP(APS1,Register,10,FALSE)=0,"",(VLOOKUP(APS1,Register,10,FALSE))))</f>
        <v>#N/A</v>
      </c>
      <c r="APS8" s="64"/>
      <c r="APT8" s="10"/>
      <c r="APU8" s="63" t="e">
        <f>IF(ISBLANK(APV1),"",IF(VLOOKUP(APV1,Register,10,FALSE)=0,"",(VLOOKUP(APV1,Register,10,FALSE))))</f>
        <v>#N/A</v>
      </c>
      <c r="APV8" s="64"/>
      <c r="APW8" s="10"/>
      <c r="APX8" s="63" t="e">
        <f>IF(ISBLANK(APY1),"",IF(VLOOKUP(APY1,Register,10,FALSE)=0,"",(VLOOKUP(APY1,Register,10,FALSE))))</f>
        <v>#N/A</v>
      </c>
      <c r="APY8" s="64"/>
      <c r="APZ8" s="10"/>
      <c r="AQA8" s="63" t="e">
        <f>IF(ISBLANK(AQB1),"",IF(VLOOKUP(AQB1,Register,10,FALSE)=0,"",(VLOOKUP(AQB1,Register,10,FALSE))))</f>
        <v>#N/A</v>
      </c>
      <c r="AQB8" s="64"/>
      <c r="AQC8" s="10"/>
      <c r="AQD8" s="63" t="e">
        <f>IF(ISBLANK(AQE1),"",IF(VLOOKUP(AQE1,Register,10,FALSE)=0,"",(VLOOKUP(AQE1,Register,10,FALSE))))</f>
        <v>#N/A</v>
      </c>
      <c r="AQE8" s="64"/>
      <c r="AQF8" s="10"/>
      <c r="AQG8" s="63" t="e">
        <f>IF(ISBLANK(AQH1),"",IF(VLOOKUP(AQH1,Register,10,FALSE)=0,"",(VLOOKUP(AQH1,Register,10,FALSE))))</f>
        <v>#N/A</v>
      </c>
      <c r="AQH8" s="64"/>
      <c r="AQI8" s="10"/>
      <c r="AQJ8" s="63" t="e">
        <f>IF(ISBLANK(AQK1),"",IF(VLOOKUP(AQK1,Register,10,FALSE)=0,"",(VLOOKUP(AQK1,Register,10,FALSE))))</f>
        <v>#N/A</v>
      </c>
      <c r="AQK8" s="64"/>
      <c r="AQL8" s="10"/>
      <c r="AQM8" s="63" t="e">
        <f>IF(ISBLANK(AQN1),"",IF(VLOOKUP(AQN1,Register,10,FALSE)=0,"",(VLOOKUP(AQN1,Register,10,FALSE))))</f>
        <v>#N/A</v>
      </c>
      <c r="AQN8" s="64"/>
      <c r="AQO8" s="10"/>
      <c r="AQP8" s="63" t="e">
        <f>IF(ISBLANK(AQQ1),"",IF(VLOOKUP(AQQ1,Register,10,FALSE)=0,"",(VLOOKUP(AQQ1,Register,10,FALSE))))</f>
        <v>#N/A</v>
      </c>
      <c r="AQQ8" s="64"/>
      <c r="AQR8" s="10"/>
      <c r="AQS8" s="63" t="e">
        <f>IF(ISBLANK(AQT1),"",IF(VLOOKUP(AQT1,Register,10,FALSE)=0,"",(VLOOKUP(AQT1,Register,10,FALSE))))</f>
        <v>#N/A</v>
      </c>
      <c r="AQT8" s="64"/>
      <c r="AQU8" s="10"/>
      <c r="AQV8" s="63" t="e">
        <f>IF(ISBLANK(AQW1),"",IF(VLOOKUP(AQW1,Register,10,FALSE)=0,"",(VLOOKUP(AQW1,Register,10,FALSE))))</f>
        <v>#N/A</v>
      </c>
      <c r="AQW8" s="64"/>
      <c r="AQX8" s="10"/>
      <c r="AQY8" s="63" t="e">
        <f>IF(ISBLANK(AQZ1),"",IF(VLOOKUP(AQZ1,Register,10,FALSE)=0,"",(VLOOKUP(AQZ1,Register,10,FALSE))))</f>
        <v>#N/A</v>
      </c>
      <c r="AQZ8" s="64"/>
      <c r="ARA8" s="10"/>
      <c r="ARB8" s="63" t="e">
        <f>IF(ISBLANK(ARC1),"",IF(VLOOKUP(ARC1,Register,10,FALSE)=0,"",(VLOOKUP(ARC1,Register,10,FALSE))))</f>
        <v>#N/A</v>
      </c>
      <c r="ARC8" s="64"/>
      <c r="ARD8" s="10"/>
      <c r="ARE8" s="63" t="e">
        <f>IF(ISBLANK(ARF1),"",IF(VLOOKUP(ARF1,Register,10,FALSE)=0,"",(VLOOKUP(ARF1,Register,10,FALSE))))</f>
        <v>#N/A</v>
      </c>
      <c r="ARF8" s="64"/>
      <c r="ARG8" s="10"/>
      <c r="ARH8" s="63" t="e">
        <f>IF(ISBLANK(ARI1),"",IF(VLOOKUP(ARI1,Register,10,FALSE)=0,"",(VLOOKUP(ARI1,Register,10,FALSE))))</f>
        <v>#N/A</v>
      </c>
      <c r="ARI8" s="64"/>
      <c r="ARJ8" s="10"/>
      <c r="ARK8" s="63" t="e">
        <f>IF(ISBLANK(ARL1),"",IF(VLOOKUP(ARL1,Register,10,FALSE)=0,"",(VLOOKUP(ARL1,Register,10,FALSE))))</f>
        <v>#N/A</v>
      </c>
      <c r="ARL8" s="64"/>
      <c r="ARM8" s="10"/>
      <c r="ARN8" s="63" t="e">
        <f>IF(ISBLANK(ARO1),"",IF(VLOOKUP(ARO1,Register,10,FALSE)=0,"",(VLOOKUP(ARO1,Register,10,FALSE))))</f>
        <v>#N/A</v>
      </c>
      <c r="ARO8" s="64"/>
      <c r="ARP8" s="10"/>
      <c r="ARQ8" s="63" t="e">
        <f>IF(ISBLANK(ARR1),"",IF(VLOOKUP(ARR1,Register,10,FALSE)=0,"",(VLOOKUP(ARR1,Register,10,FALSE))))</f>
        <v>#N/A</v>
      </c>
      <c r="ARR8" s="64"/>
      <c r="ARS8" s="10"/>
      <c r="ART8" s="63" t="e">
        <f>IF(ISBLANK(ARU1),"",IF(VLOOKUP(ARU1,Register,10,FALSE)=0,"",(VLOOKUP(ARU1,Register,10,FALSE))))</f>
        <v>#N/A</v>
      </c>
      <c r="ARU8" s="64"/>
      <c r="ARV8" s="10"/>
      <c r="ARW8" s="63" t="e">
        <f>IF(ISBLANK(ARX1),"",IF(VLOOKUP(ARX1,Register,10,FALSE)=0,"",(VLOOKUP(ARX1,Register,10,FALSE))))</f>
        <v>#N/A</v>
      </c>
      <c r="ARX8" s="64"/>
      <c r="ARY8" s="10"/>
      <c r="ARZ8" s="63" t="e">
        <f>IF(ISBLANK(ASA1),"",IF(VLOOKUP(ASA1,Register,10,FALSE)=0,"",(VLOOKUP(ASA1,Register,10,FALSE))))</f>
        <v>#N/A</v>
      </c>
      <c r="ASA8" s="64"/>
      <c r="ASB8" s="10"/>
      <c r="ASC8" s="63" t="e">
        <f>IF(ISBLANK(ASD1),"",IF(VLOOKUP(ASD1,Register,10,FALSE)=0,"",(VLOOKUP(ASD1,Register,10,FALSE))))</f>
        <v>#N/A</v>
      </c>
      <c r="ASD8" s="64"/>
      <c r="ASE8" s="10"/>
      <c r="ASF8" s="63" t="e">
        <f>IF(ISBLANK(ASG1),"",IF(VLOOKUP(ASG1,Register,10,FALSE)=0,"",(VLOOKUP(ASG1,Register,10,FALSE))))</f>
        <v>#N/A</v>
      </c>
      <c r="ASG8" s="64"/>
      <c r="ASH8" s="10"/>
      <c r="ASI8" s="63" t="e">
        <f>IF(ISBLANK(ASJ1),"",IF(VLOOKUP(ASJ1,Register,10,FALSE)=0,"",(VLOOKUP(ASJ1,Register,10,FALSE))))</f>
        <v>#N/A</v>
      </c>
      <c r="ASJ8" s="64"/>
      <c r="ASK8" s="10"/>
      <c r="ASL8" s="63" t="e">
        <f>IF(ISBLANK(ASM1),"",IF(VLOOKUP(ASM1,Register,10,FALSE)=0,"",(VLOOKUP(ASM1,Register,10,FALSE))))</f>
        <v>#N/A</v>
      </c>
      <c r="ASM8" s="64"/>
      <c r="ASN8" s="10"/>
      <c r="ASO8" s="63" t="e">
        <f>IF(ISBLANK(ASP1),"",IF(VLOOKUP(ASP1,Register,10,FALSE)=0,"",(VLOOKUP(ASP1,Register,10,FALSE))))</f>
        <v>#N/A</v>
      </c>
      <c r="ASP8" s="64"/>
      <c r="ASQ8" s="10"/>
      <c r="ASR8" s="63" t="e">
        <f>IF(ISBLANK(ASS1),"",IF(VLOOKUP(ASS1,Register,10,FALSE)=0,"",(VLOOKUP(ASS1,Register,10,FALSE))))</f>
        <v>#N/A</v>
      </c>
      <c r="ASS8" s="64"/>
      <c r="AST8" s="10"/>
      <c r="ASU8" s="63" t="e">
        <f>IF(ISBLANK(ASV1),"",IF(VLOOKUP(ASV1,Register,10,FALSE)=0,"",(VLOOKUP(ASV1,Register,10,FALSE))))</f>
        <v>#N/A</v>
      </c>
      <c r="ASV8" s="64"/>
      <c r="ASW8" s="10"/>
      <c r="ASX8" s="63" t="e">
        <f>IF(ISBLANK(ASY1),"",IF(VLOOKUP(ASY1,Register,10,FALSE)=0,"",(VLOOKUP(ASY1,Register,10,FALSE))))</f>
        <v>#N/A</v>
      </c>
      <c r="ASY8" s="64"/>
      <c r="ASZ8" s="10"/>
      <c r="ATA8" s="63" t="e">
        <f>IF(ISBLANK(ATB1),"",IF(VLOOKUP(ATB1,Register,10,FALSE)=0,"",(VLOOKUP(ATB1,Register,10,FALSE))))</f>
        <v>#N/A</v>
      </c>
      <c r="ATB8" s="64"/>
      <c r="ATC8" s="10"/>
      <c r="ATD8" s="63" t="e">
        <f>IF(ISBLANK(ATE1),"",IF(VLOOKUP(ATE1,Register,10,FALSE)=0,"",(VLOOKUP(ATE1,Register,10,FALSE))))</f>
        <v>#N/A</v>
      </c>
      <c r="ATE8" s="64"/>
      <c r="ATF8" s="10"/>
      <c r="ATG8" s="63" t="e">
        <f>IF(ISBLANK(ATH1),"",IF(VLOOKUP(ATH1,Register,10,FALSE)=0,"",(VLOOKUP(ATH1,Register,10,FALSE))))</f>
        <v>#N/A</v>
      </c>
      <c r="ATH8" s="64"/>
      <c r="ATI8" s="10"/>
      <c r="ATJ8" s="63" t="e">
        <f>IF(ISBLANK(ATK1),"",IF(VLOOKUP(ATK1,Register,10,FALSE)=0,"",(VLOOKUP(ATK1,Register,10,FALSE))))</f>
        <v>#N/A</v>
      </c>
      <c r="ATK8" s="64"/>
      <c r="ATL8" s="10"/>
      <c r="ATM8" s="63" t="e">
        <f>IF(ISBLANK(ATN1),"",IF(VLOOKUP(ATN1,Register,10,FALSE)=0,"",(VLOOKUP(ATN1,Register,10,FALSE))))</f>
        <v>#N/A</v>
      </c>
      <c r="ATN8" s="64"/>
      <c r="ATO8" s="10"/>
      <c r="ATP8" s="63" t="e">
        <f>IF(ISBLANK(ATQ1),"",IF(VLOOKUP(ATQ1,Register,10,FALSE)=0,"",(VLOOKUP(ATQ1,Register,10,FALSE))))</f>
        <v>#N/A</v>
      </c>
      <c r="ATQ8" s="64"/>
      <c r="ATR8" s="10"/>
      <c r="ATS8" s="63" t="e">
        <f>IF(ISBLANK(ATT1),"",IF(VLOOKUP(ATT1,Register,10,FALSE)=0,"",(VLOOKUP(ATT1,Register,10,FALSE))))</f>
        <v>#N/A</v>
      </c>
      <c r="ATT8" s="64"/>
      <c r="ATU8" s="10"/>
      <c r="ATV8" s="63" t="e">
        <f>IF(ISBLANK(ATW1),"",IF(VLOOKUP(ATW1,Register,10,FALSE)=0,"",(VLOOKUP(ATW1,Register,10,FALSE))))</f>
        <v>#N/A</v>
      </c>
      <c r="ATW8" s="64"/>
      <c r="ATX8" s="10"/>
      <c r="ATY8" s="63" t="e">
        <f>IF(ISBLANK(ATZ1),"",IF(VLOOKUP(ATZ1,Register,10,FALSE)=0,"",(VLOOKUP(ATZ1,Register,10,FALSE))))</f>
        <v>#N/A</v>
      </c>
      <c r="ATZ8" s="64"/>
      <c r="AUA8" s="10"/>
      <c r="AUB8" s="63" t="e">
        <f>IF(ISBLANK(AUC1),"",IF(VLOOKUP(AUC1,Register,10,FALSE)=0,"",(VLOOKUP(AUC1,Register,10,FALSE))))</f>
        <v>#N/A</v>
      </c>
      <c r="AUC8" s="64"/>
      <c r="AUD8" s="10"/>
      <c r="AUE8" s="63" t="e">
        <f>IF(ISBLANK(AUF1),"",IF(VLOOKUP(AUF1,Register,10,FALSE)=0,"",(VLOOKUP(AUF1,Register,10,FALSE))))</f>
        <v>#N/A</v>
      </c>
      <c r="AUF8" s="64"/>
      <c r="AUG8" s="10"/>
      <c r="AUH8" s="63" t="e">
        <f>IF(ISBLANK(AUI1),"",IF(VLOOKUP(AUI1,Register,10,FALSE)=0,"",(VLOOKUP(AUI1,Register,10,FALSE))))</f>
        <v>#N/A</v>
      </c>
      <c r="AUI8" s="64"/>
      <c r="AUJ8" s="43"/>
      <c r="AUK8" s="44" t="e">
        <f>IF(ISBLANK(AUL1),"",IF(VLOOKUP(AUL1,Register,10,FALSE)=0,"",(VLOOKUP(AUL1,Register,10,FALSE))))</f>
        <v>#N/A</v>
      </c>
      <c r="AUL8" s="45"/>
      <c r="AUM8" s="43"/>
      <c r="AUN8" s="44" t="e">
        <f>IF(ISBLANK(AUO1),"",IF(VLOOKUP(AUO1,Register,10,FALSE)=0,"",(VLOOKUP(AUO1,Register,10,FALSE))))</f>
        <v>#N/A</v>
      </c>
      <c r="AUO8" s="45"/>
      <c r="AUP8" s="43"/>
      <c r="AUQ8" s="44" t="e">
        <f>IF(ISBLANK(AUR1),"",IF(VLOOKUP(AUR1,Register,10,FALSE)=0,"",(VLOOKUP(AUR1,Register,10,FALSE))))</f>
        <v>#N/A</v>
      </c>
      <c r="AUR8" s="45"/>
      <c r="AUS8" s="43"/>
      <c r="AUT8" s="44" t="e">
        <f>IF(ISBLANK(AUU1),"",IF(VLOOKUP(AUU1,Register,10,FALSE)=0,"",(VLOOKUP(AUU1,Register,10,FALSE))))</f>
        <v>#N/A</v>
      </c>
      <c r="AUU8" s="45"/>
      <c r="AUV8" s="43"/>
      <c r="AUW8" s="44" t="e">
        <f>IF(ISBLANK(AUX1),"",IF(VLOOKUP(AUX1,Register,10,FALSE)=0,"",(VLOOKUP(AUX1,Register,10,FALSE))))</f>
        <v>#N/A</v>
      </c>
      <c r="AUX8" s="45"/>
      <c r="AUY8" s="43"/>
      <c r="AUZ8" s="44" t="e">
        <f>IF(ISBLANK(AVA1),"",IF(VLOOKUP(AVA1,Register,10,FALSE)=0,"",(VLOOKUP(AVA1,Register,10,FALSE))))</f>
        <v>#N/A</v>
      </c>
      <c r="AVA8" s="45"/>
      <c r="AVB8" s="43"/>
      <c r="AVC8" s="44" t="e">
        <f>IF(ISBLANK(AVD1),"",IF(VLOOKUP(AVD1,Register,10,FALSE)=0,"",(VLOOKUP(AVD1,Register,10,FALSE))))</f>
        <v>#N/A</v>
      </c>
      <c r="AVD8" s="45"/>
      <c r="AVE8" s="43"/>
      <c r="AVF8" s="44" t="e">
        <f>IF(ISBLANK(AVG1),"",IF(VLOOKUP(AVG1,Register,10,FALSE)=0,"",(VLOOKUP(AVG1,Register,10,FALSE))))</f>
        <v>#N/A</v>
      </c>
      <c r="AVG8" s="45"/>
      <c r="AVH8" s="43"/>
      <c r="AVI8" s="63" t="e">
        <f>IF(ISBLANK(AVJ1),"",IF(VLOOKUP(AVJ1,Register,10,FALSE)=0,"",(VLOOKUP(AVJ1,Register,10,FALSE))))</f>
        <v>#N/A</v>
      </c>
      <c r="AVJ8" s="64"/>
      <c r="AVK8" s="10"/>
      <c r="AVL8" s="63" t="e">
        <f>IF(ISBLANK(AVM1),"",IF(VLOOKUP(AVM1,Register,10,FALSE)=0,"",(VLOOKUP(AVM1,Register,10,FALSE))))</f>
        <v>#N/A</v>
      </c>
      <c r="AVM8" s="64"/>
      <c r="AVN8" s="51"/>
      <c r="AVO8" s="51"/>
      <c r="AVP8" s="51"/>
      <c r="AVQ8" s="10"/>
      <c r="AVR8" s="51"/>
      <c r="AVS8" s="52"/>
      <c r="AVT8" s="10"/>
      <c r="AVU8" s="63"/>
      <c r="AVV8" s="64"/>
      <c r="AVW8" s="10"/>
      <c r="AVX8" s="63"/>
      <c r="AVY8" s="64"/>
      <c r="AVZ8" s="10"/>
      <c r="AWA8" s="63"/>
      <c r="AWB8" s="64"/>
      <c r="AWC8" s="10"/>
      <c r="AWD8" s="63"/>
      <c r="AWE8" s="64"/>
      <c r="AWF8" s="10"/>
      <c r="AWG8" s="63"/>
      <c r="AWH8" s="64"/>
      <c r="AWI8" s="10"/>
      <c r="AWJ8" s="63"/>
      <c r="AWK8" s="64"/>
      <c r="AWL8" s="10"/>
      <c r="AWM8" s="63"/>
      <c r="AWN8" s="64"/>
      <c r="AWO8" s="10"/>
      <c r="AWP8" s="63"/>
      <c r="AWQ8" s="64"/>
      <c r="AWR8" s="10"/>
      <c r="AWS8" s="63"/>
      <c r="AWT8" s="64"/>
      <c r="AWU8" s="10"/>
      <c r="AWV8" s="63"/>
      <c r="AWW8" s="64"/>
      <c r="AWX8" s="10"/>
      <c r="AWY8" s="63"/>
      <c r="AWZ8" s="64"/>
      <c r="AXA8" s="10"/>
      <c r="AXB8" s="63"/>
      <c r="AXC8" s="64"/>
      <c r="AXD8" s="10"/>
      <c r="AXE8" s="63"/>
      <c r="AXF8" s="64"/>
      <c r="AXG8" s="10"/>
      <c r="AXH8" s="63"/>
      <c r="AXI8" s="64"/>
      <c r="AXJ8" s="10"/>
      <c r="AXK8" s="63"/>
      <c r="AXL8" s="64"/>
      <c r="AXM8" s="10"/>
      <c r="AXN8" s="63"/>
      <c r="AXO8" s="64"/>
      <c r="AXP8" s="10"/>
      <c r="AXQ8" s="63"/>
      <c r="AXR8" s="64"/>
      <c r="AXS8" s="10"/>
      <c r="AXT8" s="63"/>
      <c r="AXU8" s="64"/>
      <c r="AXV8" s="10"/>
      <c r="AXW8" s="63"/>
      <c r="AXX8" s="64"/>
      <c r="AXY8" s="10"/>
      <c r="AXZ8" s="63"/>
      <c r="AYA8" s="64"/>
      <c r="AYB8" s="10"/>
      <c r="AYC8" s="63"/>
      <c r="AYD8" s="64"/>
      <c r="AYE8" s="10"/>
      <c r="AYF8" s="63"/>
      <c r="AYG8" s="64"/>
      <c r="AYH8" s="10"/>
      <c r="AYI8" s="63"/>
      <c r="AYJ8" s="64"/>
      <c r="AYK8" s="10"/>
      <c r="AYL8" s="63"/>
      <c r="AYM8" s="64"/>
      <c r="AYN8" s="10"/>
      <c r="AYO8" s="63"/>
      <c r="AYP8" s="64"/>
      <c r="AYQ8" s="10"/>
      <c r="AYR8" s="63"/>
      <c r="AYS8" s="64"/>
      <c r="AYT8" s="10"/>
      <c r="AYU8" s="63"/>
      <c r="AYV8" s="64"/>
      <c r="AYW8" s="10"/>
      <c r="AYX8" s="63"/>
      <c r="AYY8" s="64"/>
      <c r="AYZ8" s="10"/>
      <c r="AZA8" s="63"/>
      <c r="AZB8" s="64"/>
      <c r="AZC8" s="10"/>
      <c r="AZD8" s="63"/>
      <c r="AZE8" s="64"/>
      <c r="AZF8" s="10"/>
      <c r="AZG8" s="63"/>
      <c r="AZH8" s="64"/>
      <c r="AZI8" s="10"/>
      <c r="AZJ8" s="63"/>
      <c r="AZK8" s="64"/>
      <c r="AZL8" s="10"/>
      <c r="AZM8" s="63"/>
      <c r="AZN8" s="64"/>
      <c r="AZO8" s="10"/>
      <c r="AZP8" s="63"/>
      <c r="AZQ8" s="64"/>
      <c r="AZR8" s="10"/>
      <c r="AZS8" s="63"/>
      <c r="AZT8" s="64"/>
      <c r="AZU8" s="10"/>
      <c r="AZV8" s="63"/>
      <c r="AZW8" s="64"/>
      <c r="AZX8" s="10"/>
      <c r="AZY8" s="63"/>
      <c r="AZZ8" s="64"/>
      <c r="BAA8" s="10"/>
      <c r="BAB8" s="63"/>
      <c r="BAC8" s="64"/>
      <c r="BAD8" s="10"/>
      <c r="BAE8" s="63"/>
      <c r="BAF8" s="64"/>
      <c r="BAG8" s="10"/>
      <c r="BAH8" s="63"/>
      <c r="BAI8" s="64"/>
      <c r="BAJ8" s="10"/>
      <c r="BAK8" s="63"/>
      <c r="BAL8" s="64"/>
      <c r="BAM8" s="10"/>
      <c r="BAN8" s="63"/>
      <c r="BAO8" s="64"/>
      <c r="BAP8" s="10"/>
      <c r="BAQ8" s="63"/>
      <c r="BAR8" s="64"/>
      <c r="BAS8" s="10"/>
      <c r="BAT8" s="63"/>
      <c r="BAU8" s="64"/>
      <c r="BAV8" s="10"/>
      <c r="BAW8" s="63"/>
      <c r="BAX8" s="64"/>
      <c r="BAY8" s="10"/>
      <c r="BAZ8" s="63"/>
      <c r="BBA8" s="64"/>
      <c r="BBB8" s="10"/>
      <c r="BBC8" s="63"/>
      <c r="BBD8" s="64"/>
      <c r="BBE8" s="10"/>
      <c r="BBF8" s="63"/>
      <c r="BBG8" s="64"/>
      <c r="BBH8" s="10"/>
      <c r="BBI8" s="63"/>
      <c r="BBJ8" s="64"/>
      <c r="BBK8" s="10"/>
      <c r="BBL8" s="63"/>
      <c r="BBM8" s="64"/>
      <c r="BBN8" s="10"/>
      <c r="BBO8" s="63"/>
      <c r="BBP8" s="64"/>
      <c r="BBQ8" s="10"/>
      <c r="BBR8" s="63"/>
      <c r="BBS8" s="64"/>
      <c r="BBT8" s="10"/>
      <c r="BBU8" s="63"/>
      <c r="BBV8" s="64"/>
      <c r="BBW8" s="10"/>
      <c r="BBX8" s="63"/>
      <c r="BBY8" s="64"/>
      <c r="BBZ8" s="10"/>
      <c r="BCA8" s="63"/>
      <c r="BCB8" s="64"/>
      <c r="BCC8" s="10"/>
      <c r="BCD8" s="63"/>
      <c r="BCE8" s="64"/>
      <c r="BCF8" s="10"/>
      <c r="BCG8" s="63"/>
      <c r="BCH8" s="64"/>
      <c r="BCI8" s="10"/>
      <c r="BCJ8" s="63"/>
      <c r="BCK8" s="64"/>
      <c r="BCL8" s="10"/>
      <c r="BCM8" s="63"/>
      <c r="BCN8" s="64"/>
      <c r="BCO8" s="10"/>
      <c r="BCP8" s="63"/>
      <c r="BCQ8" s="64"/>
      <c r="BCR8" s="10"/>
      <c r="BCS8" s="63"/>
      <c r="BCT8" s="64"/>
      <c r="BCU8" s="10"/>
      <c r="BCV8" s="63"/>
      <c r="BCW8" s="64"/>
      <c r="BCX8" s="10"/>
      <c r="BCY8" s="63"/>
      <c r="BCZ8" s="64"/>
      <c r="BDA8" s="10"/>
      <c r="BDB8" s="63"/>
      <c r="BDC8" s="64"/>
      <c r="BDD8" s="10"/>
      <c r="BDE8" s="63"/>
      <c r="BDF8" s="64"/>
      <c r="BDG8" s="10"/>
      <c r="BDH8" s="63"/>
      <c r="BDI8" s="64"/>
      <c r="BDJ8" s="10"/>
      <c r="BDK8" s="63"/>
      <c r="BDL8" s="64"/>
      <c r="BDM8" s="10"/>
      <c r="BDN8" s="63"/>
      <c r="BDO8" s="64"/>
      <c r="BDP8" s="10"/>
      <c r="BDQ8" s="63"/>
      <c r="BDR8" s="64"/>
      <c r="BDS8" s="10"/>
      <c r="BDT8" s="63"/>
      <c r="BDU8" s="64"/>
      <c r="BDV8" s="10"/>
      <c r="BDW8" s="63"/>
      <c r="BDX8" s="64"/>
      <c r="BDY8" s="10"/>
      <c r="BDZ8" s="63"/>
      <c r="BEA8" s="64"/>
      <c r="BEB8" s="10"/>
      <c r="BEC8" s="63"/>
      <c r="BED8" s="64"/>
      <c r="BEE8" s="10"/>
      <c r="BEF8" s="63"/>
      <c r="BEG8" s="64"/>
      <c r="BEH8" s="10"/>
      <c r="BEI8" s="63"/>
      <c r="BEJ8" s="64"/>
      <c r="BEK8" s="10"/>
      <c r="BEL8" s="63"/>
      <c r="BEM8" s="64"/>
      <c r="BEN8" s="10"/>
      <c r="BEO8" s="63"/>
      <c r="BEP8" s="64"/>
      <c r="BEQ8" s="10"/>
      <c r="BER8" s="63"/>
      <c r="BES8" s="64"/>
      <c r="BET8" s="10"/>
      <c r="BEU8" s="63"/>
      <c r="BEV8" s="64"/>
      <c r="BEW8" s="10"/>
      <c r="BEX8" s="63"/>
      <c r="BEY8" s="64"/>
      <c r="BEZ8" s="10"/>
      <c r="BFA8" s="63"/>
      <c r="BFB8" s="64"/>
      <c r="BFC8" s="10"/>
      <c r="BFD8" s="63"/>
      <c r="BFE8" s="64"/>
      <c r="BFF8" s="10"/>
      <c r="BFG8" s="63"/>
      <c r="BFH8" s="64"/>
      <c r="BFI8" s="10"/>
      <c r="BFJ8" s="63"/>
      <c r="BFK8" s="64"/>
      <c r="BFL8" s="10"/>
      <c r="BFM8" s="63"/>
      <c r="BFN8" s="64"/>
      <c r="BFO8" s="10"/>
      <c r="BFP8" s="63"/>
      <c r="BFQ8" s="64"/>
      <c r="BFR8" s="10"/>
      <c r="BFS8" s="63"/>
      <c r="BFT8" s="64"/>
      <c r="BFU8" s="10"/>
      <c r="BFV8" s="63"/>
      <c r="BFW8" s="64"/>
      <c r="BFX8" s="10"/>
      <c r="BFY8" s="63"/>
      <c r="BFZ8" s="64"/>
      <c r="BGA8" s="10"/>
      <c r="BGB8" s="63"/>
      <c r="BGC8" s="64"/>
      <c r="BGD8" s="10"/>
      <c r="BGE8" s="63"/>
      <c r="BGF8" s="64"/>
      <c r="BGG8" s="10"/>
      <c r="BGH8" s="63"/>
      <c r="BGI8" s="64"/>
      <c r="BGJ8" s="10"/>
      <c r="BGK8" s="63"/>
      <c r="BGL8" s="64"/>
      <c r="BGM8" s="10"/>
      <c r="BGN8" s="63"/>
      <c r="BGO8" s="64"/>
      <c r="BGP8" s="10"/>
      <c r="BGQ8" s="63"/>
      <c r="BGR8" s="64"/>
      <c r="BGS8" s="10"/>
      <c r="BGT8" s="63"/>
      <c r="BGU8" s="64"/>
      <c r="BGV8" s="10"/>
      <c r="BGW8" s="63"/>
      <c r="BGX8" s="64"/>
      <c r="BGY8" s="10"/>
      <c r="BGZ8" s="63"/>
      <c r="BHA8" s="64"/>
      <c r="BHB8" s="10"/>
      <c r="BHC8" s="63"/>
      <c r="BHD8" s="64"/>
      <c r="BHE8" s="10"/>
      <c r="BHF8" s="63"/>
      <c r="BHG8" s="64"/>
      <c r="BHH8" s="10"/>
      <c r="BHI8" s="63"/>
      <c r="BHJ8" s="64"/>
      <c r="BHK8" s="10"/>
      <c r="BHL8" s="63"/>
      <c r="BHM8" s="64"/>
      <c r="BHN8" s="10"/>
      <c r="BHO8" s="63"/>
      <c r="BHP8" s="64"/>
      <c r="BHQ8" s="10"/>
      <c r="BHR8" s="63"/>
      <c r="BHS8" s="64"/>
      <c r="BHT8" s="10"/>
      <c r="BHU8" s="63"/>
      <c r="BHV8" s="64"/>
      <c r="BHW8" s="10"/>
      <c r="BHX8" s="63"/>
      <c r="BHY8" s="64"/>
      <c r="BHZ8" s="10"/>
      <c r="BIA8" s="63"/>
      <c r="BIB8" s="64"/>
      <c r="BIC8" s="10"/>
      <c r="BID8" s="63"/>
      <c r="BIE8" s="64"/>
      <c r="BIF8" s="10"/>
      <c r="BIG8" s="63"/>
      <c r="BIH8" s="64"/>
      <c r="BII8" s="10"/>
      <c r="BIJ8" s="63"/>
      <c r="BIK8" s="64"/>
      <c r="BIL8" s="10"/>
      <c r="BIM8" s="63"/>
      <c r="BIN8" s="64"/>
      <c r="BIO8" s="10"/>
      <c r="BIP8" s="63"/>
      <c r="BIQ8" s="64"/>
      <c r="BIR8" s="10"/>
      <c r="BIS8" s="63"/>
      <c r="BIT8" s="64"/>
      <c r="BIU8" s="10"/>
      <c r="BIV8" s="63"/>
      <c r="BIW8" s="64"/>
      <c r="BIX8" s="10"/>
      <c r="BIY8" s="63"/>
      <c r="BIZ8" s="64"/>
      <c r="BJA8" s="10"/>
      <c r="BJB8" s="63"/>
      <c r="BJC8" s="64"/>
      <c r="BJD8" s="10"/>
      <c r="BJE8" s="63"/>
      <c r="BJF8" s="64"/>
      <c r="BJG8" s="10"/>
      <c r="BJH8" s="63"/>
      <c r="BJI8" s="64"/>
      <c r="BJJ8" s="10"/>
      <c r="BJK8" s="63"/>
      <c r="BJL8" s="64"/>
      <c r="BJM8" s="10"/>
      <c r="BJN8" s="63"/>
      <c r="BJO8" s="64"/>
      <c r="BJP8" s="10"/>
      <c r="BJQ8" s="63"/>
      <c r="BJR8" s="64"/>
      <c r="BJS8" s="10"/>
      <c r="BJT8" s="63"/>
      <c r="BJU8" s="64"/>
      <c r="BJV8" s="10"/>
      <c r="BJW8" s="63"/>
      <c r="BJX8" s="64"/>
      <c r="BJY8" s="10"/>
      <c r="BJZ8" s="63"/>
      <c r="BKA8" s="64"/>
      <c r="BKB8" s="10"/>
      <c r="BKC8" s="63"/>
      <c r="BKD8" s="64"/>
      <c r="BKE8" s="10"/>
      <c r="BKF8" s="63"/>
      <c r="BKG8" s="64"/>
      <c r="BKH8" s="10"/>
      <c r="BKI8" s="63"/>
      <c r="BKJ8" s="64"/>
      <c r="BKK8" s="10"/>
      <c r="BKL8" s="63"/>
      <c r="BKM8" s="64"/>
      <c r="BKN8" s="10"/>
      <c r="BKO8" s="63"/>
      <c r="BKP8" s="64"/>
      <c r="BKQ8" s="10"/>
      <c r="BKR8" s="63"/>
      <c r="BKS8" s="64"/>
      <c r="BKT8" s="10"/>
      <c r="BKU8" s="63"/>
      <c r="BKV8" s="64"/>
      <c r="BKW8" s="10"/>
      <c r="BKX8" s="63"/>
      <c r="BKY8" s="64"/>
      <c r="BKZ8" s="10"/>
      <c r="BLA8" s="63"/>
      <c r="BLB8" s="64"/>
      <c r="BLC8" s="10"/>
      <c r="BLD8" s="63"/>
      <c r="BLE8" s="64"/>
      <c r="BLF8" s="10"/>
      <c r="BLG8" s="63"/>
      <c r="BLH8" s="64"/>
      <c r="BLI8" s="10"/>
      <c r="BLJ8" s="63"/>
      <c r="BLK8" s="64"/>
      <c r="BLL8" s="10"/>
      <c r="BLM8" s="63"/>
      <c r="BLN8" s="64"/>
      <c r="BLO8" s="10"/>
      <c r="BLP8" s="63"/>
      <c r="BLQ8" s="64"/>
      <c r="BLR8" s="10"/>
      <c r="BLS8" s="63"/>
      <c r="BLT8" s="64"/>
      <c r="BLU8" s="10"/>
      <c r="BLV8" s="63"/>
      <c r="BLW8" s="64"/>
      <c r="BLX8" s="10"/>
      <c r="BLY8" s="63"/>
      <c r="BLZ8" s="64"/>
      <c r="BMA8" s="10"/>
      <c r="BMB8" s="63"/>
      <c r="BMC8" s="64"/>
      <c r="BMD8" s="10"/>
      <c r="BME8" s="63"/>
      <c r="BMF8" s="64"/>
      <c r="BMG8" s="10"/>
      <c r="BMH8" s="63"/>
      <c r="BMI8" s="64"/>
      <c r="BMJ8" s="10"/>
      <c r="BMK8" s="63"/>
      <c r="BML8" s="64"/>
      <c r="BMM8" s="10"/>
      <c r="BMN8" s="63"/>
      <c r="BMO8" s="64"/>
      <c r="BMP8" s="10"/>
      <c r="BMQ8" s="63"/>
      <c r="BMR8" s="64"/>
      <c r="BMS8" s="10"/>
      <c r="BMT8" s="63"/>
      <c r="BMU8" s="64"/>
      <c r="BMV8" s="10"/>
      <c r="BMW8" s="63"/>
      <c r="BMX8" s="64"/>
      <c r="BMY8" s="10"/>
      <c r="BMZ8" s="63"/>
      <c r="BNA8" s="64"/>
      <c r="BNB8" s="10"/>
      <c r="BNC8" s="63"/>
      <c r="BND8" s="64"/>
      <c r="BNE8" s="10"/>
      <c r="BNF8" s="63"/>
      <c r="BNG8" s="64"/>
      <c r="BNH8" s="10"/>
      <c r="BNI8" s="63"/>
      <c r="BNJ8" s="64"/>
      <c r="BNK8" s="10"/>
      <c r="BNL8" s="63"/>
      <c r="BNM8" s="64"/>
      <c r="BNN8" s="10"/>
      <c r="BNO8" s="63"/>
      <c r="BNP8" s="64"/>
      <c r="BNQ8" s="10"/>
      <c r="BNR8" s="63"/>
      <c r="BNS8" s="64"/>
      <c r="BNT8" s="10"/>
      <c r="BNU8" s="63"/>
      <c r="BNV8" s="64"/>
      <c r="BNW8" s="10"/>
      <c r="BNX8" s="63"/>
      <c r="BNY8" s="64"/>
      <c r="BNZ8" s="10"/>
      <c r="BOA8" s="63"/>
      <c r="BOB8" s="64"/>
      <c r="BOC8" s="10"/>
      <c r="BOD8" s="63"/>
      <c r="BOE8" s="64"/>
      <c r="BOF8" s="10"/>
      <c r="BOG8" s="63"/>
      <c r="BOH8" s="64"/>
      <c r="BOI8" s="10"/>
      <c r="BOJ8" s="63"/>
      <c r="BOK8" s="64"/>
      <c r="BOL8" s="10"/>
      <c r="BOM8" s="63"/>
      <c r="BON8" s="64"/>
      <c r="BOO8" s="10"/>
      <c r="BOP8" s="63"/>
      <c r="BOQ8" s="64"/>
      <c r="BOR8" s="10"/>
      <c r="BOS8" s="63"/>
      <c r="BOT8" s="64"/>
      <c r="BOU8" s="10"/>
      <c r="BOV8" s="63"/>
      <c r="BOW8" s="64"/>
      <c r="BOX8" s="10"/>
      <c r="BOY8" s="63"/>
      <c r="BOZ8" s="64"/>
      <c r="BPA8" s="10"/>
      <c r="BPB8" s="63"/>
      <c r="BPC8" s="64"/>
      <c r="BPD8" s="10"/>
      <c r="BPE8" s="63"/>
      <c r="BPF8" s="64"/>
      <c r="BPG8" s="10"/>
      <c r="BPH8" s="63"/>
      <c r="BPI8" s="64"/>
      <c r="BPJ8" s="10"/>
      <c r="BPK8" s="63"/>
      <c r="BPL8" s="64"/>
      <c r="BPM8" s="10"/>
      <c r="BPN8" s="63"/>
      <c r="BPO8" s="64"/>
      <c r="BPP8" s="10"/>
      <c r="BPQ8" s="63"/>
      <c r="BPR8" s="64"/>
      <c r="BPS8" s="10"/>
      <c r="BPT8" s="63"/>
      <c r="BPU8" s="64"/>
      <c r="BPV8" s="10"/>
      <c r="BPW8" s="63"/>
      <c r="BPX8" s="64"/>
      <c r="BPY8" s="10"/>
      <c r="BPZ8" s="63"/>
      <c r="BQA8" s="64"/>
      <c r="BQB8" s="10"/>
      <c r="BQC8" s="63"/>
      <c r="BQD8" s="64"/>
      <c r="BQE8" s="10"/>
      <c r="BQF8" s="63"/>
      <c r="BQG8" s="64"/>
      <c r="BQH8" s="10"/>
      <c r="BQI8" s="63"/>
      <c r="BQJ8" s="64"/>
      <c r="BQK8" s="10"/>
      <c r="BQL8" s="63"/>
      <c r="BQM8" s="64"/>
      <c r="BQN8" s="10"/>
      <c r="BQO8" s="63"/>
      <c r="BQP8" s="64"/>
      <c r="BQQ8" s="10"/>
      <c r="BQR8" s="63"/>
      <c r="BQS8" s="64"/>
      <c r="BQT8" s="10"/>
      <c r="BQU8" s="63"/>
      <c r="BQV8" s="64"/>
      <c r="BQW8" s="10"/>
      <c r="BQX8" s="63"/>
      <c r="BQY8" s="64"/>
      <c r="BQZ8" s="10"/>
      <c r="BRA8" s="63"/>
      <c r="BRB8" s="64"/>
      <c r="BRC8" s="10"/>
      <c r="BRD8" s="63"/>
      <c r="BRE8" s="64"/>
      <c r="BRF8" s="10"/>
      <c r="BRG8" s="63"/>
      <c r="BRH8" s="64"/>
      <c r="BRI8" s="10"/>
      <c r="BRJ8" s="63"/>
      <c r="BRK8" s="64"/>
      <c r="BRL8" s="10"/>
      <c r="BRM8" s="63"/>
      <c r="BRN8" s="64"/>
      <c r="BRO8" s="10"/>
      <c r="BRP8" s="63"/>
      <c r="BRQ8" s="64"/>
      <c r="BRR8" s="10"/>
      <c r="BRS8" s="63"/>
      <c r="BRT8" s="64"/>
      <c r="BRU8" s="10"/>
      <c r="BRV8" s="63"/>
      <c r="BRW8" s="64"/>
      <c r="BRX8" s="10"/>
      <c r="BRY8" s="63"/>
      <c r="BRZ8" s="64"/>
      <c r="BSA8" s="10"/>
      <c r="BSB8" s="63"/>
      <c r="BSC8" s="64"/>
      <c r="BSD8" s="10"/>
      <c r="BSE8" s="63"/>
      <c r="BSF8" s="64"/>
      <c r="BSG8" s="10"/>
      <c r="BSH8" s="63"/>
      <c r="BSI8" s="64"/>
      <c r="BSJ8" s="10"/>
      <c r="BSK8" s="63"/>
      <c r="BSL8" s="64"/>
      <c r="BSM8" s="10"/>
      <c r="BSN8" s="63"/>
      <c r="BSO8" s="64"/>
      <c r="BSP8" s="10"/>
      <c r="BSQ8" s="63"/>
      <c r="BSR8" s="64"/>
      <c r="BSS8" s="10"/>
      <c r="BST8" s="63"/>
      <c r="BSU8" s="64"/>
      <c r="BSV8" s="10"/>
      <c r="BSW8" s="63"/>
      <c r="BSX8" s="64"/>
      <c r="BSY8" s="10"/>
      <c r="BSZ8" s="63"/>
      <c r="BTA8" s="64"/>
      <c r="BTB8" s="10"/>
      <c r="BTC8" s="63"/>
      <c r="BTD8" s="64"/>
      <c r="BTE8" s="10"/>
      <c r="BTF8" s="63"/>
      <c r="BTG8" s="64"/>
      <c r="BTH8" s="10"/>
      <c r="BTI8" s="63"/>
      <c r="BTJ8" s="64"/>
      <c r="BTK8" s="10"/>
      <c r="BTL8" s="63"/>
      <c r="BTM8" s="64"/>
      <c r="BTN8" s="10"/>
      <c r="BTO8" s="63"/>
      <c r="BTP8" s="64"/>
      <c r="BTQ8" s="10"/>
      <c r="BTR8" s="63"/>
      <c r="BTS8" s="64"/>
      <c r="BTT8" s="10"/>
      <c r="BTU8" s="63"/>
      <c r="BTV8" s="64"/>
      <c r="BTW8" s="10"/>
      <c r="BTX8" s="63"/>
      <c r="BTY8" s="64"/>
      <c r="BTZ8" s="10"/>
      <c r="BUA8" s="63"/>
      <c r="BUB8" s="64"/>
      <c r="BUC8" s="10"/>
      <c r="BUD8" s="63"/>
      <c r="BUE8" s="64"/>
      <c r="BUF8" s="10"/>
      <c r="BUG8" s="63"/>
      <c r="BUH8" s="64"/>
      <c r="BUI8" s="10"/>
      <c r="BUJ8" s="63"/>
      <c r="BUK8" s="64"/>
      <c r="BUL8" s="10"/>
      <c r="BUM8" s="63"/>
      <c r="BUN8" s="64"/>
      <c r="BUO8" s="10"/>
      <c r="BUP8" s="63"/>
      <c r="BUQ8" s="64"/>
      <c r="BUR8" s="10"/>
      <c r="BUS8" s="63"/>
      <c r="BUT8" s="64"/>
      <c r="BUU8" s="10"/>
      <c r="BUV8" s="63"/>
      <c r="BUW8" s="64"/>
      <c r="BUX8" s="10"/>
      <c r="BUY8" s="63"/>
      <c r="BUZ8" s="64"/>
      <c r="BVA8" s="10"/>
      <c r="BVB8" s="63"/>
      <c r="BVC8" s="64"/>
      <c r="BVD8" s="10"/>
      <c r="BVE8" s="63"/>
      <c r="BVF8" s="64"/>
      <c r="BVG8" s="10"/>
      <c r="BVH8" s="63"/>
      <c r="BVI8" s="64"/>
      <c r="BVJ8" s="10"/>
      <c r="BVK8" s="63"/>
      <c r="BVL8" s="64"/>
      <c r="BVM8" s="10"/>
      <c r="BVN8" s="63"/>
      <c r="BVO8" s="64"/>
      <c r="BVP8" s="10"/>
      <c r="BVQ8" s="63"/>
      <c r="BVR8" s="64"/>
      <c r="BVS8" s="10"/>
      <c r="BVT8" s="63"/>
      <c r="BVU8" s="64"/>
      <c r="BVV8" s="10"/>
      <c r="BVW8" s="63"/>
      <c r="BVX8" s="64"/>
      <c r="BVY8" s="10"/>
      <c r="BVZ8" s="63"/>
      <c r="BWA8" s="64"/>
      <c r="BWB8" s="10"/>
      <c r="BWC8" s="63"/>
      <c r="BWD8" s="64"/>
      <c r="BWE8" s="10"/>
      <c r="BWF8" s="63"/>
      <c r="BWG8" s="64"/>
      <c r="BWH8" s="10"/>
      <c r="BWI8" s="63"/>
      <c r="BWJ8" s="64"/>
      <c r="BWK8" s="10"/>
      <c r="BWL8" s="63"/>
      <c r="BWM8" s="64"/>
      <c r="BWN8" s="10"/>
      <c r="BWO8" s="63"/>
      <c r="BWP8" s="64"/>
      <c r="BWQ8" s="10"/>
      <c r="BWR8" s="63"/>
      <c r="BWS8" s="64"/>
      <c r="BWT8" s="10"/>
      <c r="BWU8" s="63"/>
      <c r="BWV8" s="64"/>
      <c r="BWW8" s="10"/>
      <c r="BWX8" s="63"/>
      <c r="BWY8" s="64"/>
      <c r="BWZ8" s="10"/>
      <c r="BXA8" s="63"/>
      <c r="BXB8" s="64"/>
      <c r="BXC8" s="10"/>
      <c r="BXD8" s="63"/>
      <c r="BXE8" s="64"/>
      <c r="BXF8" s="10"/>
      <c r="BXG8" s="63"/>
      <c r="BXH8" s="64"/>
      <c r="BXI8" s="10"/>
      <c r="BXJ8" s="63"/>
      <c r="BXK8" s="64"/>
      <c r="BXL8" s="10"/>
      <c r="BXM8" s="63"/>
      <c r="BXN8" s="64"/>
      <c r="BXO8" s="10"/>
      <c r="BXP8" s="63"/>
      <c r="BXQ8" s="64"/>
      <c r="BXR8" s="10"/>
      <c r="BXS8" s="63"/>
      <c r="BXT8" s="64"/>
      <c r="BXU8" s="10"/>
      <c r="BXV8" s="63"/>
      <c r="BXW8" s="64"/>
      <c r="BXX8" s="10"/>
      <c r="BXY8" s="63"/>
      <c r="BXZ8" s="64"/>
      <c r="BYA8" s="10"/>
      <c r="BYB8" s="63"/>
      <c r="BYC8" s="64"/>
      <c r="BYD8" s="10"/>
      <c r="BYE8" s="63"/>
      <c r="BYF8" s="64"/>
      <c r="BYG8" s="10"/>
      <c r="BYH8" s="63"/>
      <c r="BYI8" s="64"/>
      <c r="BYJ8" s="10"/>
      <c r="BYK8" s="63"/>
      <c r="BYL8" s="64"/>
      <c r="BYM8" s="10"/>
      <c r="BYN8" s="63"/>
      <c r="BYO8" s="64"/>
      <c r="BYP8" s="10"/>
      <c r="BYQ8" s="63"/>
      <c r="BYR8" s="64"/>
      <c r="BYS8" s="10"/>
      <c r="BYT8" s="63"/>
      <c r="BYU8" s="64"/>
      <c r="BYV8" s="10"/>
      <c r="BYW8" s="63"/>
      <c r="BYX8" s="64"/>
      <c r="BYY8" s="10"/>
      <c r="BYZ8" s="63"/>
      <c r="BZA8" s="64"/>
      <c r="BZB8" s="10"/>
      <c r="BZC8" s="63"/>
      <c r="BZD8" s="64"/>
      <c r="BZE8" s="10"/>
      <c r="BZF8" s="63"/>
      <c r="BZG8" s="64"/>
      <c r="BZH8" s="10"/>
      <c r="BZI8" s="63"/>
      <c r="BZJ8" s="64"/>
      <c r="BZK8" s="10"/>
      <c r="BZL8" s="63"/>
      <c r="BZM8" s="64"/>
      <c r="BZN8" s="10"/>
      <c r="BZO8" s="63"/>
      <c r="BZP8" s="64"/>
      <c r="BZQ8" s="10"/>
      <c r="BZR8" s="63"/>
      <c r="BZS8" s="64"/>
      <c r="BZT8" s="10"/>
      <c r="BZU8" s="63"/>
      <c r="BZV8" s="64"/>
      <c r="BZW8" s="10"/>
      <c r="BZX8" s="63"/>
      <c r="BZY8" s="64"/>
      <c r="BZZ8" s="10"/>
      <c r="CAA8" s="63"/>
      <c r="CAB8" s="64"/>
      <c r="CAC8" s="10"/>
      <c r="CAD8" s="63"/>
      <c r="CAE8" s="64"/>
      <c r="CAF8" s="10"/>
      <c r="CAG8" s="63"/>
      <c r="CAH8" s="64"/>
      <c r="CAI8" s="10"/>
      <c r="CAJ8" s="63"/>
      <c r="CAK8" s="64"/>
      <c r="CAL8" s="10"/>
      <c r="CAM8" s="63"/>
      <c r="CAN8" s="64"/>
      <c r="CAO8" s="10"/>
      <c r="CAP8" s="63"/>
      <c r="CAQ8" s="64"/>
      <c r="CAR8" s="10"/>
      <c r="CAS8" s="63"/>
      <c r="CAT8" s="64"/>
      <c r="CAU8" s="10"/>
      <c r="CAV8" s="63"/>
      <c r="CAW8" s="64"/>
      <c r="CAX8" s="10"/>
      <c r="CAY8" s="63"/>
      <c r="CAZ8" s="64"/>
      <c r="CBA8" s="10"/>
      <c r="CBB8" s="63"/>
      <c r="CBC8" s="64"/>
      <c r="CBD8" s="10"/>
      <c r="CBE8" s="63"/>
      <c r="CBF8" s="64"/>
      <c r="CBG8" s="10"/>
      <c r="CBH8" s="63"/>
      <c r="CBI8" s="64"/>
      <c r="CBJ8" s="10"/>
      <c r="CBK8" s="63"/>
      <c r="CBL8" s="64"/>
      <c r="CBM8" s="10"/>
      <c r="CBN8" s="63"/>
      <c r="CBO8" s="64"/>
      <c r="CBP8" s="10"/>
      <c r="CBQ8" s="63"/>
      <c r="CBR8" s="64"/>
      <c r="CBS8" s="10"/>
      <c r="CBT8" s="63"/>
      <c r="CBU8" s="64"/>
      <c r="CBV8" s="10"/>
      <c r="CBW8" s="63"/>
      <c r="CBX8" s="64"/>
      <c r="CBY8" s="10"/>
      <c r="CBZ8" s="63"/>
      <c r="CCA8" s="64"/>
      <c r="CCB8" s="10"/>
      <c r="CCC8" s="63"/>
      <c r="CCD8" s="64"/>
      <c r="CCE8" s="10"/>
      <c r="CCF8" s="63"/>
      <c r="CCG8" s="64"/>
      <c r="CCH8" s="10"/>
      <c r="CCI8" s="63"/>
      <c r="CCJ8" s="64"/>
      <c r="CCK8" s="10"/>
      <c r="CCL8" s="63"/>
      <c r="CCM8" s="64"/>
      <c r="CCN8" s="10"/>
      <c r="CCO8" s="63"/>
      <c r="CCP8" s="64"/>
      <c r="CCQ8" s="10"/>
      <c r="CCR8" s="63"/>
      <c r="CCS8" s="64"/>
      <c r="CCT8" s="10"/>
      <c r="CCU8" s="63"/>
      <c r="CCV8" s="64"/>
      <c r="CCW8" s="10"/>
      <c r="CCX8" s="63"/>
      <c r="CCY8" s="64"/>
      <c r="CCZ8" s="10"/>
      <c r="CDA8" s="63"/>
      <c r="CDB8" s="64"/>
      <c r="CDC8" s="10"/>
      <c r="CDD8" s="63"/>
      <c r="CDE8" s="64"/>
      <c r="CDF8" s="10"/>
      <c r="CDG8" s="63"/>
      <c r="CDH8" s="64"/>
      <c r="CDI8" s="10"/>
      <c r="CDJ8" s="63"/>
      <c r="CDK8" s="64"/>
      <c r="CDL8" s="10"/>
      <c r="CDM8" s="63"/>
      <c r="CDN8" s="64"/>
      <c r="CDO8" s="10"/>
      <c r="CDP8" s="63"/>
      <c r="CDQ8" s="64"/>
      <c r="CDR8" s="10"/>
      <c r="CDS8" s="63"/>
      <c r="CDT8" s="64"/>
      <c r="CDU8" s="10"/>
      <c r="CDV8" s="63"/>
      <c r="CDW8" s="64"/>
      <c r="CDX8" s="10"/>
      <c r="CDY8" s="63"/>
      <c r="CDZ8" s="64"/>
      <c r="CEA8" s="10"/>
      <c r="CEB8" s="63"/>
      <c r="CEC8" s="64"/>
      <c r="CED8" s="10"/>
      <c r="CEE8" s="63"/>
      <c r="CEF8" s="64"/>
      <c r="CEG8" s="10"/>
      <c r="CEH8" s="63"/>
      <c r="CEI8" s="64"/>
      <c r="CEJ8" s="10"/>
      <c r="CEK8" s="63"/>
      <c r="CEL8" s="64"/>
      <c r="CEM8" s="10"/>
      <c r="CEN8" s="63"/>
      <c r="CEO8" s="64"/>
      <c r="CEP8" s="10"/>
      <c r="CEQ8" s="63"/>
      <c r="CER8" s="64"/>
      <c r="CES8" s="10"/>
      <c r="CET8" s="63"/>
      <c r="CEU8" s="64"/>
      <c r="CEV8" s="10"/>
      <c r="CEW8" s="63"/>
      <c r="CEX8" s="64"/>
      <c r="CEY8" s="10"/>
      <c r="CEZ8" s="63"/>
      <c r="CFA8" s="64"/>
      <c r="CFB8" s="10"/>
      <c r="CFC8" s="63"/>
      <c r="CFD8" s="64"/>
      <c r="CFE8" s="10"/>
      <c r="CFF8" s="63"/>
      <c r="CFG8" s="64"/>
      <c r="CFH8" s="10"/>
      <c r="CFI8" s="63"/>
      <c r="CFJ8" s="64"/>
      <c r="CFK8" s="10"/>
      <c r="CFL8" s="63"/>
      <c r="CFM8" s="64"/>
      <c r="CFN8" s="10"/>
      <c r="CFO8" s="63"/>
      <c r="CFP8" s="64"/>
      <c r="CFQ8" s="10"/>
      <c r="CFR8" s="63"/>
      <c r="CFS8" s="64"/>
      <c r="CFT8" s="10"/>
      <c r="CFU8" s="63"/>
      <c r="CFV8" s="64"/>
      <c r="CFW8" s="10"/>
      <c r="CFX8" s="63"/>
      <c r="CFY8" s="64"/>
      <c r="CFZ8" s="10"/>
      <c r="CGA8" s="63"/>
      <c r="CGB8" s="64"/>
      <c r="CGC8" s="10"/>
      <c r="CGD8" s="63"/>
      <c r="CGE8" s="64"/>
      <c r="CGF8" s="10"/>
      <c r="CGG8" s="63"/>
      <c r="CGH8" s="64"/>
      <c r="CGI8" s="10"/>
      <c r="CGJ8" s="63"/>
      <c r="CGK8" s="64"/>
      <c r="CGL8" s="10"/>
      <c r="CGM8" s="63"/>
      <c r="CGN8" s="64"/>
      <c r="CGO8" s="10"/>
      <c r="CGP8" s="63"/>
      <c r="CGQ8" s="64"/>
      <c r="CGR8" s="10"/>
      <c r="CGS8" s="63"/>
      <c r="CGT8" s="64"/>
      <c r="CGU8" s="10"/>
      <c r="CGV8" s="63"/>
      <c r="CGW8" s="64"/>
      <c r="CGX8" s="10"/>
      <c r="CGY8" s="63"/>
      <c r="CGZ8" s="64"/>
      <c r="CHA8" s="10"/>
      <c r="CHB8" s="63"/>
      <c r="CHC8" s="64"/>
      <c r="CHD8" s="10"/>
      <c r="CHE8" s="63"/>
      <c r="CHF8" s="64"/>
      <c r="CHG8" s="10"/>
      <c r="CHH8" s="63"/>
      <c r="CHI8" s="64"/>
      <c r="CHJ8" s="10"/>
      <c r="CHK8" s="63"/>
      <c r="CHL8" s="64"/>
      <c r="CHM8" s="10"/>
      <c r="CHN8" s="63"/>
      <c r="CHO8" s="64"/>
      <c r="CHP8" s="10"/>
      <c r="CHQ8" s="63"/>
      <c r="CHR8" s="64"/>
      <c r="CHS8" s="10"/>
      <c r="CHT8" s="63"/>
      <c r="CHU8" s="64"/>
      <c r="CHV8" s="10"/>
      <c r="CHW8" s="63"/>
      <c r="CHX8" s="64"/>
      <c r="CHY8" s="10"/>
      <c r="CHZ8" s="63"/>
      <c r="CIA8" s="64"/>
      <c r="CIB8" s="10"/>
      <c r="CIC8" s="63"/>
      <c r="CID8" s="64"/>
      <c r="CIE8" s="10"/>
      <c r="CIF8" s="63"/>
      <c r="CIG8" s="64"/>
      <c r="CIH8" s="10"/>
      <c r="CII8" s="63"/>
      <c r="CIJ8" s="64"/>
      <c r="CIK8" s="10"/>
      <c r="CIL8" s="63"/>
      <c r="CIM8" s="64"/>
      <c r="CIN8" s="10"/>
      <c r="CIO8" s="63"/>
      <c r="CIP8" s="64"/>
      <c r="CIQ8" s="10"/>
      <c r="CIR8" s="63"/>
      <c r="CIS8" s="64"/>
      <c r="CIT8" s="10"/>
      <c r="CIU8" s="63"/>
      <c r="CIV8" s="64"/>
      <c r="CIW8" s="10"/>
      <c r="CIX8" s="63"/>
      <c r="CIY8" s="64"/>
      <c r="CIZ8" s="10"/>
      <c r="CJA8" s="63"/>
      <c r="CJB8" s="64"/>
      <c r="CJC8" s="10"/>
      <c r="CJD8" s="63"/>
      <c r="CJE8" s="64"/>
      <c r="CJF8" s="10"/>
      <c r="CJG8" s="63"/>
      <c r="CJH8" s="64"/>
      <c r="CJI8" s="10"/>
      <c r="CJJ8" s="63"/>
      <c r="CJK8" s="64"/>
      <c r="CJL8" s="10"/>
      <c r="CJM8" s="63"/>
      <c r="CJN8" s="64"/>
      <c r="CJO8" s="10"/>
      <c r="CJP8" s="63"/>
      <c r="CJQ8" s="64"/>
      <c r="CJR8" s="10"/>
      <c r="CJS8" s="63"/>
      <c r="CJT8" s="64"/>
      <c r="CJU8" s="10"/>
      <c r="CJV8" s="63"/>
      <c r="CJW8" s="64"/>
      <c r="CJX8" s="10"/>
      <c r="CJY8" s="63"/>
      <c r="CJZ8" s="64"/>
      <c r="CKA8" s="10"/>
      <c r="CKB8" s="63"/>
      <c r="CKC8" s="64"/>
      <c r="CKD8" s="10"/>
      <c r="CKE8" s="63"/>
      <c r="CKF8" s="64"/>
      <c r="CKG8" s="10"/>
      <c r="CKH8" s="63"/>
      <c r="CKI8" s="64"/>
      <c r="CKJ8" s="10"/>
      <c r="CKK8" s="63"/>
      <c r="CKL8" s="64"/>
      <c r="CKM8" s="10"/>
      <c r="CKN8" s="63"/>
      <c r="CKO8" s="64"/>
      <c r="CKP8" s="10"/>
      <c r="CKQ8" s="63"/>
      <c r="CKR8" s="64"/>
      <c r="CKS8" s="10"/>
      <c r="CKT8" s="63"/>
      <c r="CKU8" s="64"/>
      <c r="CKV8" s="10"/>
      <c r="CKW8" s="63"/>
      <c r="CKX8" s="64"/>
      <c r="CKY8" s="10"/>
      <c r="CKZ8" s="63"/>
      <c r="CLA8" s="64"/>
      <c r="CLB8" s="10"/>
      <c r="CLC8" s="63"/>
      <c r="CLD8" s="64"/>
      <c r="CLE8" s="10"/>
      <c r="CLF8" s="63"/>
      <c r="CLG8" s="64"/>
      <c r="CLH8" s="10"/>
      <c r="CLI8" s="63"/>
      <c r="CLJ8" s="64"/>
      <c r="CLK8" s="10"/>
      <c r="CLL8" s="63"/>
      <c r="CLM8" s="64"/>
      <c r="CLN8" s="10"/>
      <c r="CLO8" s="63"/>
      <c r="CLP8" s="64"/>
      <c r="CLQ8" s="10"/>
      <c r="CLR8" s="63"/>
      <c r="CLS8" s="64"/>
      <c r="CLT8" s="10"/>
      <c r="CLU8" s="63"/>
      <c r="CLV8" s="64"/>
      <c r="CLW8" s="10"/>
      <c r="CLX8" s="63"/>
      <c r="CLY8" s="64"/>
      <c r="CLZ8" s="10"/>
      <c r="CMA8" s="63"/>
      <c r="CMB8" s="64"/>
      <c r="CMC8" s="10"/>
      <c r="CMD8" s="63"/>
      <c r="CME8" s="64"/>
      <c r="CMF8" s="10"/>
      <c r="CMG8" s="63"/>
      <c r="CMH8" s="64"/>
      <c r="CMI8" s="10"/>
      <c r="CMJ8" s="63"/>
      <c r="CMK8" s="64"/>
      <c r="CML8" s="10"/>
      <c r="CMM8" s="63"/>
      <c r="CMN8" s="64"/>
      <c r="CMO8" s="10"/>
      <c r="CMP8" s="63"/>
      <c r="CMQ8" s="64"/>
      <c r="CMR8" s="10"/>
      <c r="CMS8" s="63"/>
      <c r="CMT8" s="64"/>
      <c r="CMU8" s="10"/>
      <c r="CMV8" s="63"/>
      <c r="CMW8" s="64"/>
      <c r="CMX8" s="10"/>
      <c r="CMY8" s="63"/>
      <c r="CMZ8" s="64"/>
      <c r="CNA8" s="10"/>
      <c r="CNB8" s="63"/>
      <c r="CNC8" s="64"/>
      <c r="CND8" s="10"/>
      <c r="CNE8" s="63"/>
      <c r="CNF8" s="64"/>
      <c r="CNG8" s="10"/>
      <c r="CNH8" s="63"/>
      <c r="CNI8" s="64"/>
      <c r="CNJ8" s="10"/>
      <c r="CNK8" s="63"/>
      <c r="CNL8" s="64"/>
      <c r="CNM8" s="10"/>
      <c r="CNN8" s="63"/>
      <c r="CNO8" s="64"/>
      <c r="CNP8" s="10"/>
      <c r="CNQ8" s="63"/>
      <c r="CNR8" s="64"/>
      <c r="CNS8" s="10"/>
      <c r="CNT8" s="63"/>
      <c r="CNU8" s="64"/>
      <c r="CNV8" s="10"/>
      <c r="CNW8" s="63"/>
      <c r="CNX8" s="64"/>
      <c r="CNY8" s="10"/>
      <c r="CNZ8" s="63"/>
      <c r="COA8" s="64"/>
      <c r="COB8" s="10"/>
      <c r="COC8" s="63"/>
      <c r="COD8" s="64"/>
      <c r="COE8" s="10"/>
      <c r="COF8" s="63"/>
      <c r="COG8" s="64"/>
      <c r="COH8" s="10"/>
      <c r="COI8" s="63"/>
      <c r="COJ8" s="64"/>
      <c r="COK8" s="10"/>
      <c r="COL8" s="63"/>
      <c r="COM8" s="64"/>
      <c r="CON8" s="10"/>
      <c r="COO8" s="63"/>
      <c r="COP8" s="64"/>
      <c r="COQ8" s="10"/>
      <c r="COR8" s="63"/>
      <c r="COS8" s="64"/>
      <c r="COT8" s="10"/>
      <c r="COU8" s="63"/>
      <c r="COV8" s="64"/>
      <c r="COW8" s="10"/>
      <c r="COX8" s="63"/>
      <c r="COY8" s="64"/>
      <c r="COZ8" s="10"/>
      <c r="CPA8" s="63"/>
      <c r="CPB8" s="64"/>
      <c r="CPC8" s="10"/>
      <c r="CPD8" s="63"/>
      <c r="CPE8" s="64"/>
      <c r="CPF8" s="10"/>
      <c r="CPG8" s="63"/>
      <c r="CPH8" s="64"/>
      <c r="CPI8" s="10"/>
      <c r="CPJ8" s="63"/>
      <c r="CPK8" s="64"/>
      <c r="CPL8" s="10"/>
      <c r="CPM8" s="63"/>
      <c r="CPN8" s="64"/>
      <c r="CPO8" s="10"/>
      <c r="CPP8" s="63"/>
      <c r="CPQ8" s="64"/>
      <c r="CPR8" s="10"/>
      <c r="CPS8" s="63"/>
      <c r="CPT8" s="64"/>
      <c r="CPU8" s="10"/>
      <c r="CPV8" s="63"/>
      <c r="CPW8" s="64"/>
      <c r="CPX8" s="10"/>
      <c r="CPY8" s="63"/>
      <c r="CPZ8" s="64"/>
      <c r="CQA8" s="10"/>
      <c r="CQB8" s="63"/>
      <c r="CQC8" s="64"/>
      <c r="CQD8" s="10"/>
      <c r="CQE8" s="63"/>
      <c r="CQF8" s="64"/>
      <c r="CQG8" s="10"/>
      <c r="CQH8" s="63"/>
      <c r="CQI8" s="64"/>
      <c r="CQJ8" s="10"/>
      <c r="CQK8" s="63"/>
      <c r="CQL8" s="64"/>
      <c r="CQM8" s="10"/>
      <c r="CQN8" s="63"/>
      <c r="CQO8" s="64"/>
      <c r="CQP8" s="10"/>
      <c r="CQQ8" s="63"/>
      <c r="CQR8" s="64"/>
      <c r="CQS8" s="10"/>
      <c r="CQT8" s="63"/>
      <c r="CQU8" s="64"/>
      <c r="CQV8" s="10"/>
      <c r="CQW8" s="63"/>
      <c r="CQX8" s="64"/>
      <c r="CQY8" s="10"/>
      <c r="CQZ8" s="63"/>
      <c r="CRA8" s="64"/>
      <c r="CRB8" s="10"/>
      <c r="CRC8" s="63"/>
      <c r="CRD8" s="64"/>
      <c r="CRE8" s="10"/>
      <c r="CRF8" s="63"/>
      <c r="CRG8" s="64"/>
      <c r="CRH8" s="10"/>
      <c r="CRI8" s="63"/>
      <c r="CRJ8" s="64"/>
      <c r="CRK8" s="10"/>
      <c r="CRL8" s="63"/>
      <c r="CRM8" s="64"/>
      <c r="CRN8" s="10"/>
      <c r="CRO8" s="63"/>
      <c r="CRP8" s="64"/>
      <c r="CRQ8" s="10"/>
      <c r="CRR8" s="63"/>
      <c r="CRS8" s="64"/>
      <c r="CRT8" s="10"/>
      <c r="CRU8" s="63"/>
      <c r="CRV8" s="64"/>
      <c r="CRW8" s="10"/>
      <c r="CRX8" s="63"/>
      <c r="CRY8" s="64"/>
      <c r="CRZ8" s="10"/>
      <c r="CSA8" s="63"/>
      <c r="CSB8" s="64"/>
      <c r="CSC8" s="10"/>
      <c r="CSD8" s="63"/>
      <c r="CSE8" s="64"/>
      <c r="CSF8" s="10"/>
      <c r="CSG8" s="63"/>
      <c r="CSH8" s="64"/>
      <c r="CSI8" s="10"/>
      <c r="CSJ8" s="63"/>
      <c r="CSK8" s="64"/>
    </row>
    <row r="9" spans="1:2533" x14ac:dyDescent="0.25">
      <c r="A9" s="11" t="s">
        <v>6</v>
      </c>
      <c r="B9" s="12" t="str">
        <f>"2." &amp; D$1&amp; "."</f>
        <v>2.1.</v>
      </c>
      <c r="C9" s="65" t="str">
        <f>IF(ISBLANK(D1),"",VLOOKUP(D1,Register,2,FALSE))</f>
        <v>FS0606</v>
      </c>
      <c r="D9" s="66"/>
      <c r="E9" s="12" t="str">
        <f>"2." &amp; G$1&amp; "."</f>
        <v>2.2.</v>
      </c>
      <c r="F9" s="65" t="str">
        <f>IF(ISBLANK(G1),"",IF(VLOOKUP(G1,Register,2,FALSE)=0,"",(VLOOKUP(G1,Register,2,FALSE))))</f>
        <v>FS0537</v>
      </c>
      <c r="G9" s="66"/>
      <c r="H9" s="12" t="str">
        <f>"2." &amp; J$1&amp; "."</f>
        <v>2.3.</v>
      </c>
      <c r="I9" s="65" t="str">
        <f>IF(ISBLANK(J1),"",IF(VLOOKUP(J1,Register,2,FALSE)=0,"",(VLOOKUP(J1,Register,2,FALSE))))</f>
        <v>FS0598</v>
      </c>
      <c r="J9" s="66"/>
      <c r="K9" s="12" t="str">
        <f>"2." &amp; M$1&amp; "."</f>
        <v>2.4.</v>
      </c>
      <c r="L9" s="65" t="str">
        <f>IF(ISBLANK(M1),"",IF(VLOOKUP(M1,Register,2,FALSE)=0,"",(VLOOKUP(M1,Register,2,FALSE))))</f>
        <v>FS0001</v>
      </c>
      <c r="M9" s="66"/>
      <c r="N9" s="12" t="str">
        <f>"2." &amp; P$1&amp; "."</f>
        <v>2.5.</v>
      </c>
      <c r="O9" s="65" t="str">
        <f>IF(ISBLANK(P1),"",IF(VLOOKUP(P1,Register,2,FALSE)=0,"",(VLOOKUP(P1,Register,2,FALSE))))</f>
        <v>FS0335</v>
      </c>
      <c r="P9" s="66"/>
      <c r="Q9" s="12" t="str">
        <f>"2." &amp; S$1&amp; "."</f>
        <v>2.6.</v>
      </c>
      <c r="R9" s="65" t="str">
        <f>IF(ISBLANK(S1),"",IF(VLOOKUP(S1,Register,2,FALSE)=0,"",(VLOOKUP(S1,Register,2,FALSE))))</f>
        <v>FS0843</v>
      </c>
      <c r="S9" s="66"/>
      <c r="T9" s="12" t="str">
        <f t="shared" ref="T9" si="1242">"2." &amp; V$1&amp; "."</f>
        <v>2.7.</v>
      </c>
      <c r="U9" s="65" t="str">
        <f>IF(ISBLANK(V1),"",IF(VLOOKUP(V1,Register,2,FALSE)=0,"",(VLOOKUP(V1,Register,2,FALSE))))</f>
        <v>FS0007</v>
      </c>
      <c r="V9" s="66"/>
      <c r="W9" s="12" t="str">
        <f t="shared" ref="W9" si="1243">"2." &amp; Y$1&amp; "."</f>
        <v>2.8.</v>
      </c>
      <c r="X9" s="65" t="str">
        <f>IF(ISBLANK(Y1),"",IF(VLOOKUP(Y1,Register,2,FALSE)=0,"",(VLOOKUP(Y1,Register,2,FALSE))))</f>
        <v>FS1119</v>
      </c>
      <c r="Y9" s="66"/>
      <c r="Z9" s="12" t="str">
        <f t="shared" ref="Z9" si="1244">"2." &amp; AB$1&amp; "."</f>
        <v>2.9.</v>
      </c>
      <c r="AA9" s="65" t="str">
        <f>IF(ISBLANK(AB1),"",IF(VLOOKUP(AB1,Register,2,FALSE)=0,"",(VLOOKUP(AB1,Register,2,FALSE))))</f>
        <v>FS0052</v>
      </c>
      <c r="AB9" s="66"/>
      <c r="AC9" s="12" t="str">
        <f t="shared" ref="AC9" si="1245">"2." &amp; AE$1&amp; "."</f>
        <v>2.10.</v>
      </c>
      <c r="AD9" s="65" t="str">
        <f>IF(ISBLANK(AE1),"",IF(VLOOKUP(AE1,Register,2,FALSE)=0,"",(VLOOKUP(AE1,Register,2,FALSE))))</f>
        <v>FS0090</v>
      </c>
      <c r="AE9" s="66"/>
      <c r="AF9" s="12" t="str">
        <f t="shared" ref="AF9" si="1246">"2." &amp; AH$1&amp; "."</f>
        <v>2.11.</v>
      </c>
      <c r="AG9" s="65" t="str">
        <f>IF(ISBLANK(AH1),"",IF(VLOOKUP(AH1,Register,2,FALSE)=0,"",(VLOOKUP(AH1,Register,2,FALSE))))</f>
        <v>FS0265</v>
      </c>
      <c r="AH9" s="66"/>
      <c r="AI9" s="12" t="str">
        <f t="shared" ref="AI9" si="1247">"2." &amp; AK$1&amp; "."</f>
        <v>2.12.</v>
      </c>
      <c r="AJ9" s="65" t="str">
        <f>IF(ISBLANK(AK1),"",IF(VLOOKUP(AK1,Register,2,FALSE)=0,"",(VLOOKUP(AK1,Register,2,FALSE))))</f>
        <v>FS0575</v>
      </c>
      <c r="AK9" s="66"/>
      <c r="AL9" s="12" t="str">
        <f t="shared" ref="AL9" si="1248">"2." &amp; AN$1&amp; "."</f>
        <v>2.13.</v>
      </c>
      <c r="AM9" s="65" t="str">
        <f>IF(ISBLANK(AN1),"",IF(VLOOKUP(AN1,Register,2,FALSE)=0,"",(VLOOKUP(AN1,Register,2,FALSE))))</f>
        <v>FS0681</v>
      </c>
      <c r="AN9" s="66"/>
      <c r="AO9" s="12" t="str">
        <f t="shared" ref="AO9" si="1249">"2." &amp; AQ$1&amp; "."</f>
        <v>2.14.</v>
      </c>
      <c r="AP9" s="65" t="str">
        <f>IF(ISBLANK(AQ1),"",IF(VLOOKUP(AQ1,Register,2,FALSE)=0,"",(VLOOKUP(AQ1,Register,2,FALSE))))</f>
        <v>FS0892</v>
      </c>
      <c r="AQ9" s="66"/>
      <c r="AR9" s="12" t="str">
        <f t="shared" ref="AR9" si="1250">"2." &amp; AT$1&amp; "."</f>
        <v>2.15.</v>
      </c>
      <c r="AS9" s="65" t="str">
        <f>IF(ISBLANK(AT1),"",IF(VLOOKUP(AT1,Register,2,FALSE)=0,"",(VLOOKUP(AT1,Register,2,FALSE))))</f>
        <v>FS1061</v>
      </c>
      <c r="AT9" s="66"/>
      <c r="AU9" s="12" t="str">
        <f t="shared" ref="AU9" si="1251">"2." &amp; AW$1&amp; "."</f>
        <v>2.16.</v>
      </c>
      <c r="AV9" s="65" t="str">
        <f>IF(ISBLANK(AW1),"",IF(VLOOKUP(AW1,Register,2,FALSE)=0,"",(VLOOKUP(AW1,Register,2,FALSE))))</f>
        <v>FS0102</v>
      </c>
      <c r="AW9" s="66"/>
      <c r="AX9" s="12" t="str">
        <f t="shared" ref="AX9" si="1252">"2." &amp; AZ$1&amp; "."</f>
        <v>2.17.</v>
      </c>
      <c r="AY9" s="65" t="str">
        <f>IF(ISBLANK(AZ1),"",IF(VLOOKUP(AZ1,Register,2,FALSE)=0,"",(VLOOKUP(AZ1,Register,2,FALSE))))</f>
        <v>FS0680</v>
      </c>
      <c r="AZ9" s="66"/>
      <c r="BA9" s="12" t="str">
        <f t="shared" ref="BA9" si="1253">"2." &amp; BC$1&amp; "."</f>
        <v>2.18.</v>
      </c>
      <c r="BB9" s="65" t="str">
        <f>IF(ISBLANK(BC1),"",IF(VLOOKUP(BC1,Register,2,FALSE)=0,"",(VLOOKUP(BC1,Register,2,FALSE))))</f>
        <v>FS0577</v>
      </c>
      <c r="BC9" s="66"/>
      <c r="BD9" s="12" t="str">
        <f t="shared" ref="BD9" si="1254">"2." &amp; BF$1&amp; "."</f>
        <v>2.19.</v>
      </c>
      <c r="BE9" s="65" t="str">
        <f>IF(ISBLANK(BF1),"",IF(VLOOKUP(BF1,Register,2,FALSE)=0,"",(VLOOKUP(BF1,Register,2,FALSE))))</f>
        <v>FS0106</v>
      </c>
      <c r="BF9" s="66"/>
      <c r="BG9" s="12" t="str">
        <f t="shared" ref="BG9" si="1255">"2." &amp; BI$1&amp; "."</f>
        <v>2.20.</v>
      </c>
      <c r="BH9" s="65" t="str">
        <f>IF(ISBLANK(BI1),"",IF(VLOOKUP(BI1,Register,2,FALSE)=0,"",(VLOOKUP(BI1,Register,2,FALSE))))</f>
        <v>FS0821</v>
      </c>
      <c r="BI9" s="66"/>
      <c r="BJ9" s="12" t="str">
        <f t="shared" ref="BJ9" si="1256">"2." &amp; BL$1&amp; "."</f>
        <v>2.21.</v>
      </c>
      <c r="BK9" s="65" t="str">
        <f>IF(ISBLANK(BL1),"",IF(VLOOKUP(BL1,Register,2,FALSE)=0,"",(VLOOKUP(BL1,Register,2,FALSE))))</f>
        <v>FS1126</v>
      </c>
      <c r="BL9" s="66"/>
      <c r="BM9" s="12" t="str">
        <f t="shared" ref="BM9" si="1257">"2." &amp; BO$1&amp; "."</f>
        <v>2.22.</v>
      </c>
      <c r="BN9" s="65" t="str">
        <f>IF(ISBLANK(BO1),"",IF(VLOOKUP(BO1,Register,2,FALSE)=0,"",(VLOOKUP(BO1,Register,2,FALSE))))</f>
        <v>FS0031</v>
      </c>
      <c r="BO9" s="66"/>
      <c r="BP9" s="12" t="str">
        <f t="shared" ref="BP9" si="1258">"2." &amp; BR$1&amp; "."</f>
        <v>2.23.</v>
      </c>
      <c r="BQ9" s="65" t="str">
        <f>IF(ISBLANK(BR1),"",IF(VLOOKUP(BR1,Register,2,FALSE)=0,"",(VLOOKUP(BR1,Register,2,FALSE))))</f>
        <v>FS0088</v>
      </c>
      <c r="BR9" s="66"/>
      <c r="BS9" s="12" t="str">
        <f t="shared" ref="BS9" si="1259">"2." &amp; BU$1&amp; "."</f>
        <v>2.24.</v>
      </c>
      <c r="BT9" s="65" t="str">
        <f>IF(ISBLANK(BU1),"",IF(VLOOKUP(BU1,Register,2,FALSE)=0,"",(VLOOKUP(BU1,Register,2,FALSE))))</f>
        <v>FS0122</v>
      </c>
      <c r="BU9" s="66"/>
      <c r="BV9" s="12" t="str">
        <f t="shared" ref="BV9" si="1260">"2." &amp; BX$1&amp; "."</f>
        <v>2.25.</v>
      </c>
      <c r="BW9" s="65" t="str">
        <f>IF(ISBLANK(BX1),"",IF(VLOOKUP(BX1,Register,2,FALSE)=0,"",(VLOOKUP(BX1,Register,2,FALSE))))</f>
        <v>FS0382</v>
      </c>
      <c r="BX9" s="66"/>
      <c r="BY9" s="12" t="str">
        <f t="shared" ref="BY9" si="1261">"2." &amp; CA$1&amp; "."</f>
        <v>2.26.</v>
      </c>
      <c r="BZ9" s="65" t="str">
        <f>IF(ISBLANK(CA1),"",IF(VLOOKUP(CA1,Register,2,FALSE)=0,"",(VLOOKUP(CA1,Register,2,FALSE))))</f>
        <v>FS0390</v>
      </c>
      <c r="CA9" s="66"/>
      <c r="CB9" s="12" t="str">
        <f t="shared" ref="CB9" si="1262">"2." &amp; CD$1&amp; "."</f>
        <v>2.27.</v>
      </c>
      <c r="CC9" s="65" t="str">
        <f>IF(ISBLANK(CD1),"",IF(VLOOKUP(CD1,Register,2,FALSE)=0,"",(VLOOKUP(CD1,Register,2,FALSE))))</f>
        <v>FS0407</v>
      </c>
      <c r="CD9" s="66"/>
      <c r="CE9" s="12" t="str">
        <f t="shared" ref="CE9" si="1263">"2." &amp; CG$1&amp; "."</f>
        <v>2.28.</v>
      </c>
      <c r="CF9" s="65" t="str">
        <f>IF(ISBLANK(CG1),"",IF(VLOOKUP(CG1,Register,2,FALSE)=0,"",(VLOOKUP(CG1,Register,2,FALSE))))</f>
        <v>FS0451</v>
      </c>
      <c r="CG9" s="66"/>
      <c r="CH9" s="12" t="str">
        <f t="shared" ref="CH9" si="1264">"2." &amp; CJ$1&amp; "."</f>
        <v>2.29.</v>
      </c>
      <c r="CI9" s="65" t="str">
        <f>IF(ISBLANK(CJ1),"",IF(VLOOKUP(CJ1,Register,2,FALSE)=0,"",(VLOOKUP(CJ1,Register,2,FALSE))))</f>
        <v>FS0472</v>
      </c>
      <c r="CJ9" s="66"/>
      <c r="CK9" s="12" t="str">
        <f t="shared" ref="CK9" si="1265">"2." &amp; CM$1&amp; "."</f>
        <v>2.30.</v>
      </c>
      <c r="CL9" s="65" t="str">
        <f>IF(ISBLANK(CM1),"",IF(VLOOKUP(CM1,Register,2,FALSE)=0,"",(VLOOKUP(CM1,Register,2,FALSE))))</f>
        <v>FS0477</v>
      </c>
      <c r="CM9" s="66"/>
      <c r="CN9" s="12" t="str">
        <f t="shared" ref="CN9" si="1266">"2." &amp; CP$1&amp; "."</f>
        <v>2.31.</v>
      </c>
      <c r="CO9" s="65" t="str">
        <f>IF(ISBLANK(CP1),"",IF(VLOOKUP(CP1,Register,2,FALSE)=0,"",(VLOOKUP(CP1,Register,2,FALSE))))</f>
        <v>FS0597</v>
      </c>
      <c r="CP9" s="66"/>
      <c r="CQ9" s="12" t="str">
        <f t="shared" ref="CQ9" si="1267">"2." &amp; CS$1&amp; "."</f>
        <v>2.32.</v>
      </c>
      <c r="CR9" s="65" t="str">
        <f>IF(ISBLANK(CS1),"",IF(VLOOKUP(CS1,Register,2,FALSE)=0,"",(VLOOKUP(CS1,Register,2,FALSE))))</f>
        <v>FS0637</v>
      </c>
      <c r="CS9" s="66"/>
      <c r="CT9" s="12" t="str">
        <f t="shared" ref="CT9" si="1268">"2." &amp; CV$1&amp; "."</f>
        <v>2.33.</v>
      </c>
      <c r="CU9" s="65" t="str">
        <f>IF(ISBLANK(CV1),"",IF(VLOOKUP(CV1,Register,2,FALSE)=0,"",(VLOOKUP(CV1,Register,2,FALSE))))</f>
        <v>FS0645</v>
      </c>
      <c r="CV9" s="66"/>
      <c r="CW9" s="12" t="str">
        <f t="shared" ref="CW9" si="1269">"2." &amp; CY$1&amp; "."</f>
        <v>2.34.</v>
      </c>
      <c r="CX9" s="65" t="str">
        <f>IF(ISBLANK(CY1),"",IF(VLOOKUP(CY1,Register,2,FALSE)=0,"",(VLOOKUP(CY1,Register,2,FALSE))))</f>
        <v>FS0656</v>
      </c>
      <c r="CY9" s="66"/>
      <c r="CZ9" s="12" t="str">
        <f t="shared" ref="CZ9" si="1270">"2." &amp; DB$1&amp; "."</f>
        <v>2.35.</v>
      </c>
      <c r="DA9" s="65" t="str">
        <f>IF(ISBLANK(DB1),"",IF(VLOOKUP(DB1,Register,2,FALSE)=0,"",(VLOOKUP(DB1,Register,2,FALSE))))</f>
        <v>FS0666</v>
      </c>
      <c r="DB9" s="66"/>
      <c r="DC9" s="12" t="str">
        <f t="shared" ref="DC9" si="1271">"2." &amp; DE$1&amp; "."</f>
        <v>2.36.</v>
      </c>
      <c r="DD9" s="65" t="str">
        <f>IF(ISBLANK(DE1),"",IF(VLOOKUP(DE1,Register,2,FALSE)=0,"",(VLOOKUP(DE1,Register,2,FALSE))))</f>
        <v>FS0710</v>
      </c>
      <c r="DE9" s="66"/>
      <c r="DF9" s="12" t="str">
        <f t="shared" ref="DF9" si="1272">"2." &amp; DH$1&amp; "."</f>
        <v>2.37.</v>
      </c>
      <c r="DG9" s="65" t="str">
        <f>IF(ISBLANK(DH1),"",IF(VLOOKUP(DH1,Register,2,FALSE)=0,"",(VLOOKUP(DH1,Register,2,FALSE))))</f>
        <v>FS0717</v>
      </c>
      <c r="DH9" s="66"/>
      <c r="DI9" s="12" t="str">
        <f t="shared" ref="DI9" si="1273">"2." &amp; DK$1&amp; "."</f>
        <v>2.38.</v>
      </c>
      <c r="DJ9" s="65" t="str">
        <f>IF(ISBLANK(DK1),"",IF(VLOOKUP(DK1,Register,2,FALSE)=0,"",(VLOOKUP(DK1,Register,2,FALSE))))</f>
        <v>FS0871</v>
      </c>
      <c r="DK9" s="66"/>
      <c r="DL9" s="12" t="str">
        <f t="shared" ref="DL9" si="1274">"2." &amp; DN$1&amp; "."</f>
        <v>2.39.</v>
      </c>
      <c r="DM9" s="65" t="str">
        <f>IF(ISBLANK(DN1),"",IF(VLOOKUP(DN1,Register,2,FALSE)=0,"",(VLOOKUP(DN1,Register,2,FALSE))))</f>
        <v>FS0908</v>
      </c>
      <c r="DN9" s="66"/>
      <c r="DO9" s="12" t="str">
        <f t="shared" ref="DO9" si="1275">"2." &amp; DQ$1&amp; "."</f>
        <v>2.40.</v>
      </c>
      <c r="DP9" s="65" t="str">
        <f>IF(ISBLANK(DQ1),"",IF(VLOOKUP(DQ1,Register,2,FALSE)=0,"",(VLOOKUP(DQ1,Register,2,FALSE))))</f>
        <v>FS0960</v>
      </c>
      <c r="DQ9" s="66"/>
      <c r="DR9" s="12" t="str">
        <f t="shared" ref="DR9" si="1276">"2." &amp; DT$1&amp; "."</f>
        <v>2.41.</v>
      </c>
      <c r="DS9" s="65" t="str">
        <f>IF(ISBLANK(DT1),"",IF(VLOOKUP(DT1,Register,2,FALSE)=0,"",(VLOOKUP(DT1,Register,2,FALSE))))</f>
        <v>FS0993</v>
      </c>
      <c r="DT9" s="66"/>
      <c r="DU9" s="12" t="str">
        <f t="shared" ref="DU9" si="1277">"2." &amp; DW$1&amp; "."</f>
        <v>2.42.</v>
      </c>
      <c r="DV9" s="65" t="str">
        <f>IF(ISBLANK(DW1),"",IF(VLOOKUP(DW1,Register,2,FALSE)=0,"",(VLOOKUP(DW1,Register,2,FALSE))))</f>
        <v>FS1017</v>
      </c>
      <c r="DW9" s="66"/>
      <c r="DX9" s="12" t="str">
        <f t="shared" ref="DX9" si="1278">"2." &amp; DZ$1&amp; "."</f>
        <v>2.43.</v>
      </c>
      <c r="DY9" s="65" t="str">
        <f>IF(ISBLANK(DZ1),"",IF(VLOOKUP(DZ1,Register,2,FALSE)=0,"",(VLOOKUP(DZ1,Register,2,FALSE))))</f>
        <v>FS1020</v>
      </c>
      <c r="DZ9" s="66"/>
      <c r="EA9" s="12" t="str">
        <f t="shared" ref="EA9" si="1279">"2." &amp; EC$1&amp; "."</f>
        <v>2.44.</v>
      </c>
      <c r="EB9" s="65" t="str">
        <f>IF(ISBLANK(EC1),"",IF(VLOOKUP(EC1,Register,2,FALSE)=0,"",(VLOOKUP(EC1,Register,2,FALSE))))</f>
        <v>FS1043</v>
      </c>
      <c r="EC9" s="66"/>
      <c r="ED9" s="12" t="str">
        <f t="shared" ref="ED9" si="1280">"2." &amp; EF$1&amp; "."</f>
        <v>2.45.</v>
      </c>
      <c r="EE9" s="65" t="str">
        <f>IF(ISBLANK(EF1),"",IF(VLOOKUP(EF1,Register,2,FALSE)=0,"",(VLOOKUP(EF1,Register,2,FALSE))))</f>
        <v>FS1053</v>
      </c>
      <c r="EF9" s="66"/>
      <c r="EG9" s="12" t="str">
        <f t="shared" ref="EG9" si="1281">"2." &amp; EI$1&amp; "."</f>
        <v>2.46.</v>
      </c>
      <c r="EH9" s="65" t="str">
        <f>IF(ISBLANK(EI1),"",IF(VLOOKUP(EI1,Register,2,FALSE)=0,"",(VLOOKUP(EI1,Register,2,FALSE))))</f>
        <v>FS1057</v>
      </c>
      <c r="EI9" s="66"/>
      <c r="EJ9" s="12" t="str">
        <f t="shared" ref="EJ9" si="1282">"2." &amp; EL$1&amp; "."</f>
        <v>2.47.</v>
      </c>
      <c r="EK9" s="65" t="str">
        <f>IF(ISBLANK(EL1),"",IF(VLOOKUP(EL1,Register,2,FALSE)=0,"",(VLOOKUP(EL1,Register,2,FALSE))))</f>
        <v>FS1080</v>
      </c>
      <c r="EL9" s="66"/>
      <c r="EM9" s="12" t="str">
        <f t="shared" ref="EM9" si="1283">"2." &amp; EO$1&amp; "."</f>
        <v>2.48.</v>
      </c>
      <c r="EN9" s="65" t="str">
        <f>IF(ISBLANK(EO1),"",IF(VLOOKUP(EO1,Register,2,FALSE)=0,"",(VLOOKUP(EO1,Register,2,FALSE))))</f>
        <v>FS1095</v>
      </c>
      <c r="EO9" s="66"/>
      <c r="EP9" s="12" t="str">
        <f t="shared" ref="EP9" si="1284">"2." &amp; ER$1&amp; "."</f>
        <v>2.49.</v>
      </c>
      <c r="EQ9" s="65" t="str">
        <f>IF(ISBLANK(ER1),"",IF(VLOOKUP(ER1,Register,2,FALSE)=0,"",(VLOOKUP(ER1,Register,2,FALSE))))</f>
        <v>FS1198</v>
      </c>
      <c r="ER9" s="66"/>
      <c r="ES9" s="12" t="str">
        <f t="shared" ref="ES9" si="1285">"2." &amp; EU$1&amp; "."</f>
        <v>2.50.</v>
      </c>
      <c r="ET9" s="65" t="str">
        <f>IF(ISBLANK(EU1),"",IF(VLOOKUP(EU1,Register,2,FALSE)=0,"",(VLOOKUP(EU1,Register,2,FALSE))))</f>
        <v>FS1209</v>
      </c>
      <c r="EU9" s="66"/>
      <c r="EV9" s="12" t="str">
        <f t="shared" ref="EV9" si="1286">"2." &amp; EX$1&amp; "."</f>
        <v>2.51.</v>
      </c>
      <c r="EW9" s="65" t="str">
        <f>IF(ISBLANK(EX1),"",IF(VLOOKUP(EX1,Register,2,FALSE)=0,"",(VLOOKUP(EX1,Register,2,FALSE))))</f>
        <v>FS1210</v>
      </c>
      <c r="EX9" s="66"/>
      <c r="EY9" s="12" t="str">
        <f t="shared" ref="EY9" si="1287">"2." &amp; FA$1&amp; "."</f>
        <v>2.52.</v>
      </c>
      <c r="EZ9" s="65" t="str">
        <f>IF(ISBLANK(FA1),"",IF(VLOOKUP(FA1,Register,2,FALSE)=0,"",(VLOOKUP(FA1,Register,2,FALSE))))</f>
        <v>FS1275</v>
      </c>
      <c r="FA9" s="66"/>
      <c r="FB9" s="12" t="str">
        <f t="shared" ref="FB9" si="1288">"2." &amp; FD$1&amp; "."</f>
        <v>2.53.</v>
      </c>
      <c r="FC9" s="65" t="str">
        <f>IF(ISBLANK(FD1),"",IF(VLOOKUP(FD1,Register,2,FALSE)=0,"",(VLOOKUP(FD1,Register,2,FALSE))))</f>
        <v>FS1279</v>
      </c>
      <c r="FD9" s="66"/>
      <c r="FE9" s="12" t="str">
        <f t="shared" ref="FE9" si="1289">"2." &amp; FG$1&amp; "."</f>
        <v>2.54.</v>
      </c>
      <c r="FF9" s="65" t="str">
        <f>IF(ISBLANK(FG1),"",IF(VLOOKUP(FG1,Register,2,FALSE)=0,"",(VLOOKUP(FG1,Register,2,FALSE))))</f>
        <v>FS1312</v>
      </c>
      <c r="FG9" s="66"/>
      <c r="FH9" s="12" t="str">
        <f t="shared" ref="FH9" si="1290">"2." &amp; FJ$1&amp; "."</f>
        <v>2.55.</v>
      </c>
      <c r="FI9" s="65" t="str">
        <f>IF(ISBLANK(FJ1),"",IF(VLOOKUP(FJ1,Register,2,FALSE)=0,"",(VLOOKUP(FJ1,Register,2,FALSE))))</f>
        <v>FS1340</v>
      </c>
      <c r="FJ9" s="66"/>
      <c r="FK9" s="12" t="str">
        <f t="shared" ref="FK9" si="1291">"2." &amp; FM$1&amp; "."</f>
        <v>2.56.</v>
      </c>
      <c r="FL9" s="65" t="str">
        <f>IF(ISBLANK(FM1),"",IF(VLOOKUP(FM1,Register,2,FALSE)=0,"",(VLOOKUP(FM1,Register,2,FALSE))))</f>
        <v>FS1349</v>
      </c>
      <c r="FM9" s="66"/>
      <c r="FN9" s="12" t="str">
        <f t="shared" ref="FN9" si="1292">"2." &amp; FP$1&amp; "."</f>
        <v>2.57.</v>
      </c>
      <c r="FO9" s="65" t="str">
        <f>IF(ISBLANK(FP1),"",IF(VLOOKUP(FP1,Register,2,FALSE)=0,"",(VLOOKUP(FP1,Register,2,FALSE))))</f>
        <v>FS1116</v>
      </c>
      <c r="FP9" s="66"/>
      <c r="FQ9" s="12" t="str">
        <f t="shared" ref="FQ9" si="1293">"2." &amp; FS$1&amp; "."</f>
        <v>2.58.</v>
      </c>
      <c r="FR9" s="65" t="str">
        <f>IF(ISBLANK(FS1),"",IF(VLOOKUP(FS1,Register,2,FALSE)=0,"",(VLOOKUP(FS1,Register,2,FALSE))))</f>
        <v>FS1357</v>
      </c>
      <c r="FS9" s="66"/>
      <c r="FT9" s="12" t="str">
        <f t="shared" ref="FT9" si="1294">"2." &amp; FV$1&amp; "."</f>
        <v>2.59.</v>
      </c>
      <c r="FU9" s="65" t="str">
        <f>IF(ISBLANK(FV1),"",IF(VLOOKUP(FV1,Register,2,FALSE)=0,"",(VLOOKUP(FV1,Register,2,FALSE))))</f>
        <v>FS0166</v>
      </c>
      <c r="FV9" s="66"/>
      <c r="FW9" s="12" t="str">
        <f t="shared" ref="FW9" si="1295">"2." &amp; FY$1&amp; "."</f>
        <v>2.60.</v>
      </c>
      <c r="FX9" s="65" t="str">
        <f>IF(ISBLANK(FY1),"",IF(VLOOKUP(FY1,Register,2,FALSE)=0,"",(VLOOKUP(FY1,Register,2,FALSE))))</f>
        <v>FS0074</v>
      </c>
      <c r="FY9" s="66"/>
      <c r="FZ9" s="12" t="str">
        <f t="shared" ref="FZ9" si="1296">"2." &amp; GB$1&amp; "."</f>
        <v>2.61.</v>
      </c>
      <c r="GA9" s="65" t="str">
        <f>IF(ISBLANK(GB1),"",IF(VLOOKUP(GB1,Register,2,FALSE)=0,"",(VLOOKUP(GB1,Register,2,FALSE))))</f>
        <v>FS1060</v>
      </c>
      <c r="GB9" s="66"/>
      <c r="GC9" s="12" t="str">
        <f t="shared" ref="GC9" si="1297">"2." &amp; GE$1&amp; "."</f>
        <v>2.62.</v>
      </c>
      <c r="GD9" s="65" t="str">
        <f>IF(ISBLANK(GE1),"",IF(VLOOKUP(GE1,Register,2,FALSE)=0,"",(VLOOKUP(GE1,Register,2,FALSE))))</f>
        <v>FS0962</v>
      </c>
      <c r="GE9" s="66"/>
      <c r="GF9" s="12" t="str">
        <f t="shared" ref="GF9" si="1298">"2." &amp; GH$1&amp; "."</f>
        <v>2.63.</v>
      </c>
      <c r="GG9" s="65" t="str">
        <f>IF(ISBLANK(GH1),"",IF(VLOOKUP(GH1,Register,2,FALSE)=0,"",(VLOOKUP(GH1,Register,2,FALSE))))</f>
        <v>FS0831</v>
      </c>
      <c r="GH9" s="66"/>
      <c r="GI9" s="12" t="str">
        <f t="shared" ref="GI9" si="1299">"2." &amp; GK$1&amp; "."</f>
        <v>2.64.</v>
      </c>
      <c r="GJ9" s="65" t="str">
        <f>IF(ISBLANK(GK1),"",IF(VLOOKUP(GK1,Register,2,FALSE)=0,"",(VLOOKUP(GK1,Register,2,FALSE))))</f>
        <v>FS0015</v>
      </c>
      <c r="GK9" s="66"/>
      <c r="GL9" s="12" t="str">
        <f t="shared" ref="GL9" si="1300">"2." &amp; GN$1&amp; "."</f>
        <v>2.65.</v>
      </c>
      <c r="GM9" s="65" t="str">
        <f>IF(ISBLANK(GN1),"",IF(VLOOKUP(GN1,Register,2,FALSE)=0,"",(VLOOKUP(GN1,Register,2,FALSE))))</f>
        <v>FS0016</v>
      </c>
      <c r="GN9" s="66"/>
      <c r="GO9" s="12" t="str">
        <f t="shared" ref="GO9" si="1301">"2." &amp; GQ$1&amp; "."</f>
        <v>2.66.</v>
      </c>
      <c r="GP9" s="65" t="str">
        <f>IF(ISBLANK(GQ1),"",IF(VLOOKUP(GQ1,Register,2,FALSE)=0,"",(VLOOKUP(GQ1,Register,2,FALSE))))</f>
        <v>FS0150</v>
      </c>
      <c r="GQ9" s="66"/>
      <c r="GR9" s="12" t="str">
        <f t="shared" ref="GR9" si="1302">"2." &amp; GT$1&amp; "."</f>
        <v>2.67.</v>
      </c>
      <c r="GS9" s="65" t="str">
        <f>IF(ISBLANK(GT1),"",IF(VLOOKUP(GT1,Register,2,FALSE)=0,"",(VLOOKUP(GT1,Register,2,FALSE))))</f>
        <v>FS0212</v>
      </c>
      <c r="GT9" s="66"/>
      <c r="GU9" s="12" t="str">
        <f t="shared" ref="GU9" si="1303">"2." &amp; GW$1&amp; "."</f>
        <v>2.68.</v>
      </c>
      <c r="GV9" s="65" t="str">
        <f>IF(ISBLANK(GW1),"",IF(VLOOKUP(GW1,Register,2,FALSE)=0,"",(VLOOKUP(GW1,Register,2,FALSE))))</f>
        <v>FS0226</v>
      </c>
      <c r="GW9" s="66"/>
      <c r="GX9" s="12" t="str">
        <f t="shared" ref="GX9" si="1304">"2." &amp; GZ$1&amp; "."</f>
        <v>2.69.</v>
      </c>
      <c r="GY9" s="65" t="str">
        <f>IF(ISBLANK(GZ1),"",IF(VLOOKUP(GZ1,Register,2,FALSE)=0,"",(VLOOKUP(GZ1,Register,2,FALSE))))</f>
        <v>FS0234</v>
      </c>
      <c r="GZ9" s="66"/>
      <c r="HA9" s="12" t="str">
        <f t="shared" ref="HA9" si="1305">"2." &amp; HC$1&amp; "."</f>
        <v>2.70.</v>
      </c>
      <c r="HB9" s="65" t="str">
        <f>IF(ISBLANK(HC1),"",IF(VLOOKUP(HC1,Register,2,FALSE)=0,"",(VLOOKUP(HC1,Register,2,FALSE))))</f>
        <v>FS0237</v>
      </c>
      <c r="HC9" s="66"/>
      <c r="HD9" s="12" t="str">
        <f t="shared" ref="HD9" si="1306">"2." &amp; HF$1&amp; "."</f>
        <v>2.71.</v>
      </c>
      <c r="HE9" s="65" t="str">
        <f>IF(ISBLANK(HF1),"",IF(VLOOKUP(HF1,Register,2,FALSE)=0,"",(VLOOKUP(HF1,Register,2,FALSE))))</f>
        <v>FS0240</v>
      </c>
      <c r="HF9" s="66"/>
      <c r="HG9" s="12" t="str">
        <f t="shared" ref="HG9" si="1307">"2." &amp; HI$1&amp; "."</f>
        <v>2.72.</v>
      </c>
      <c r="HH9" s="65" t="str">
        <f>IF(ISBLANK(HI1),"",IF(VLOOKUP(HI1,Register,2,FALSE)=0,"",(VLOOKUP(HI1,Register,2,FALSE))))</f>
        <v>FS0241</v>
      </c>
      <c r="HI9" s="66"/>
      <c r="HJ9" s="12" t="str">
        <f t="shared" ref="HJ9" si="1308">"2." &amp; HL$1&amp; "."</f>
        <v>2.73.</v>
      </c>
      <c r="HK9" s="65" t="str">
        <f>IF(ISBLANK(HL1),"",IF(VLOOKUP(HL1,Register,2,FALSE)=0,"",(VLOOKUP(HL1,Register,2,FALSE))))</f>
        <v>FS0244</v>
      </c>
      <c r="HL9" s="66"/>
      <c r="HM9" s="12" t="str">
        <f t="shared" ref="HM9" si="1309">"2." &amp; HO$1&amp; "."</f>
        <v>2.74.</v>
      </c>
      <c r="HN9" s="65" t="str">
        <f>IF(ISBLANK(HO1),"",IF(VLOOKUP(HO1,Register,2,FALSE)=0,"",(VLOOKUP(HO1,Register,2,FALSE))))</f>
        <v>FS0245</v>
      </c>
      <c r="HO9" s="66"/>
      <c r="HP9" s="12" t="str">
        <f t="shared" ref="HP9" si="1310">"2." &amp; HR$1&amp; "."</f>
        <v>2.75.</v>
      </c>
      <c r="HQ9" s="65" t="str">
        <f>IF(ISBLANK(HR1),"",IF(VLOOKUP(HR1,Register,2,FALSE)=0,"",(VLOOKUP(HR1,Register,2,FALSE))))</f>
        <v>FS0247</v>
      </c>
      <c r="HR9" s="66"/>
      <c r="HS9" s="12" t="str">
        <f t="shared" ref="HS9" si="1311">"2." &amp; HU$1&amp; "."</f>
        <v>2.76.</v>
      </c>
      <c r="HT9" s="65" t="str">
        <f>IF(ISBLANK(HU1),"",IF(VLOOKUP(HU1,Register,2,FALSE)=0,"",(VLOOKUP(HU1,Register,2,FALSE))))</f>
        <v>FS0248</v>
      </c>
      <c r="HU9" s="66"/>
      <c r="HV9" s="12" t="str">
        <f t="shared" ref="HV9" si="1312">"2." &amp; HX$1&amp; "."</f>
        <v>2.77.</v>
      </c>
      <c r="HW9" s="65" t="str">
        <f>IF(ISBLANK(HX1),"",IF(VLOOKUP(HX1,Register,2,FALSE)=0,"",(VLOOKUP(HX1,Register,2,FALSE))))</f>
        <v>FS0249</v>
      </c>
      <c r="HX9" s="66"/>
      <c r="HY9" s="12" t="str">
        <f t="shared" ref="HY9" si="1313">"2." &amp; IA$1&amp; "."</f>
        <v>2.78.</v>
      </c>
      <c r="HZ9" s="65" t="str">
        <f>IF(ISBLANK(IA1),"",IF(VLOOKUP(IA1,Register,2,FALSE)=0,"",(VLOOKUP(IA1,Register,2,FALSE))))</f>
        <v>FS0252</v>
      </c>
      <c r="IA9" s="66"/>
      <c r="IB9" s="12" t="str">
        <f t="shared" ref="IB9" si="1314">"2." &amp; ID$1&amp; "."</f>
        <v>2.79.</v>
      </c>
      <c r="IC9" s="65" t="str">
        <f>IF(ISBLANK(ID1),"",IF(VLOOKUP(ID1,Register,2,FALSE)=0,"",(VLOOKUP(ID1,Register,2,FALSE))))</f>
        <v>FS0356</v>
      </c>
      <c r="ID9" s="66"/>
      <c r="IE9" s="12" t="str">
        <f t="shared" ref="IE9" si="1315">"2." &amp; IG$1&amp; "."</f>
        <v>2.80.</v>
      </c>
      <c r="IF9" s="65" t="str">
        <f>IF(ISBLANK(IG1),"",IF(VLOOKUP(IG1,Register,2,FALSE)=0,"",(VLOOKUP(IG1,Register,2,FALSE))))</f>
        <v>FS0413</v>
      </c>
      <c r="IG9" s="66"/>
      <c r="IH9" s="12" t="str">
        <f t="shared" ref="IH9" si="1316">"2." &amp; IJ$1&amp; "."</f>
        <v>2.81.</v>
      </c>
      <c r="II9" s="65" t="str">
        <f>IF(ISBLANK(IJ1),"",IF(VLOOKUP(IJ1,Register,2,FALSE)=0,"",(VLOOKUP(IJ1,Register,2,FALSE))))</f>
        <v>FS0434</v>
      </c>
      <c r="IJ9" s="66"/>
      <c r="IK9" s="12" t="str">
        <f t="shared" ref="IK9" si="1317">"2." &amp; IM$1&amp; "."</f>
        <v>2.82.</v>
      </c>
      <c r="IL9" s="65" t="str">
        <f>IF(ISBLANK(IM1),"",IF(VLOOKUP(IM1,Register,2,FALSE)=0,"",(VLOOKUP(IM1,Register,2,FALSE))))</f>
        <v>FS1118</v>
      </c>
      <c r="IM9" s="66"/>
      <c r="IN9" s="12" t="str">
        <f t="shared" ref="IN9" si="1318">"2." &amp; IP$1&amp; "."</f>
        <v>2.83.</v>
      </c>
      <c r="IO9" s="65" t="str">
        <f>IF(ISBLANK(IP1),"",IF(VLOOKUP(IP1,Register,2,FALSE)=0,"",(VLOOKUP(IP1,Register,2,FALSE))))</f>
        <v>FS0519</v>
      </c>
      <c r="IP9" s="66"/>
      <c r="IQ9" s="12" t="str">
        <f t="shared" ref="IQ9" si="1319">"2." &amp; IS$1&amp; "."</f>
        <v>2.84.</v>
      </c>
      <c r="IR9" s="65" t="str">
        <f>IF(ISBLANK(IS1),"",IF(VLOOKUP(IS1,Register,2,FALSE)=0,"",(VLOOKUP(IS1,Register,2,FALSE))))</f>
        <v>FS0531</v>
      </c>
      <c r="IS9" s="66"/>
      <c r="IT9" s="12" t="str">
        <f t="shared" ref="IT9" si="1320">"2." &amp; IV$1&amp; "."</f>
        <v>2.85.</v>
      </c>
      <c r="IU9" s="65" t="str">
        <f>IF(ISBLANK(IV1),"",IF(VLOOKUP(IV1,Register,2,FALSE)=0,"",(VLOOKUP(IV1,Register,2,FALSE))))</f>
        <v>FS0599</v>
      </c>
      <c r="IV9" s="66"/>
      <c r="IW9" s="12" t="str">
        <f t="shared" ref="IW9" si="1321">"2." &amp; IY$1&amp; "."</f>
        <v>2.86.</v>
      </c>
      <c r="IX9" s="65" t="str">
        <f>IF(ISBLANK(IY1),"",IF(VLOOKUP(IY1,Register,2,FALSE)=0,"",(VLOOKUP(IY1,Register,2,FALSE))))</f>
        <v>FS0605</v>
      </c>
      <c r="IY9" s="66"/>
      <c r="IZ9" s="12" t="str">
        <f t="shared" ref="IZ9" si="1322">"2." &amp; JB$1&amp; "."</f>
        <v>2.87.</v>
      </c>
      <c r="JA9" s="65" t="str">
        <f>IF(ISBLANK(JB1),"",IF(VLOOKUP(JB1,Register,2,FALSE)=0,"",(VLOOKUP(JB1,Register,2,FALSE))))</f>
        <v>FS0629</v>
      </c>
      <c r="JB9" s="66"/>
      <c r="JC9" s="12" t="str">
        <f t="shared" ref="JC9" si="1323">"2." &amp; JE$1&amp; "."</f>
        <v>2.88.</v>
      </c>
      <c r="JD9" s="65" t="str">
        <f>IF(ISBLANK(JE1),"",IF(VLOOKUP(JE1,Register,2,FALSE)=0,"",(VLOOKUP(JE1,Register,2,FALSE))))</f>
        <v>FS0646</v>
      </c>
      <c r="JE9" s="66"/>
      <c r="JF9" s="12" t="str">
        <f t="shared" ref="JF9" si="1324">"2." &amp; JH$1&amp; "."</f>
        <v>2.89.</v>
      </c>
      <c r="JG9" s="65" t="str">
        <f>IF(ISBLANK(JH1),"",IF(VLOOKUP(JH1,Register,2,FALSE)=0,"",(VLOOKUP(JH1,Register,2,FALSE))))</f>
        <v>FS0649</v>
      </c>
      <c r="JH9" s="66"/>
      <c r="JI9" s="12" t="str">
        <f t="shared" ref="JI9" si="1325">"2." &amp; JK$1&amp; "."</f>
        <v>2.90.</v>
      </c>
      <c r="JJ9" s="65" t="str">
        <f>IF(ISBLANK(JK1),"",IF(VLOOKUP(JK1,Register,2,FALSE)=0,"",(VLOOKUP(JK1,Register,2,FALSE))))</f>
        <v>FS0742</v>
      </c>
      <c r="JK9" s="66"/>
      <c r="JL9" s="12" t="str">
        <f t="shared" ref="JL9" si="1326">"2." &amp; JN$1&amp; "."</f>
        <v>2.91.</v>
      </c>
      <c r="JM9" s="65" t="str">
        <f>IF(ISBLANK(JN1),"",IF(VLOOKUP(JN1,Register,2,FALSE)=0,"",(VLOOKUP(JN1,Register,2,FALSE))))</f>
        <v>FS0805</v>
      </c>
      <c r="JN9" s="66"/>
      <c r="JO9" s="12" t="str">
        <f t="shared" ref="JO9" si="1327">"2." &amp; JQ$1&amp; "."</f>
        <v>2.92.</v>
      </c>
      <c r="JP9" s="65" t="str">
        <f>IF(ISBLANK(JQ1),"",IF(VLOOKUP(JQ1,Register,2,FALSE)=0,"",(VLOOKUP(JQ1,Register,2,FALSE))))</f>
        <v>FS0859</v>
      </c>
      <c r="JQ9" s="66"/>
      <c r="JR9" s="12" t="str">
        <f t="shared" ref="JR9" si="1328">"2." &amp; JT$1&amp; "."</f>
        <v>2.93.</v>
      </c>
      <c r="JS9" s="65" t="str">
        <f>IF(ISBLANK(JT1),"",IF(VLOOKUP(JT1,Register,2,FALSE)=0,"",(VLOOKUP(JT1,Register,2,FALSE))))</f>
        <v>FS0865</v>
      </c>
      <c r="JT9" s="66"/>
      <c r="JU9" s="12" t="str">
        <f t="shared" ref="JU9" si="1329">"2." &amp; JW$1&amp; "."</f>
        <v>2.94.</v>
      </c>
      <c r="JV9" s="65" t="str">
        <f>IF(ISBLANK(JW1),"",IF(VLOOKUP(JW1,Register,2,FALSE)=0,"",(VLOOKUP(JW1,Register,2,FALSE))))</f>
        <v>FS1033</v>
      </c>
      <c r="JW9" s="66"/>
      <c r="JX9" s="12" t="str">
        <f t="shared" ref="JX9" si="1330">"2." &amp; JZ$1&amp; "."</f>
        <v>2.95.</v>
      </c>
      <c r="JY9" s="65" t="str">
        <f>IF(ISBLANK(JZ1),"",IF(VLOOKUP(JZ1,Register,2,FALSE)=0,"",(VLOOKUP(JZ1,Register,2,FALSE))))</f>
        <v>FS1042</v>
      </c>
      <c r="JZ9" s="66"/>
      <c r="KA9" s="12" t="str">
        <f t="shared" ref="KA9" si="1331">"2." &amp; KC$1&amp; "."</f>
        <v>2.96.</v>
      </c>
      <c r="KB9" s="65" t="str">
        <f>IF(ISBLANK(KC1),"",IF(VLOOKUP(KC1,Register,2,FALSE)=0,"",(VLOOKUP(KC1,Register,2,FALSE))))</f>
        <v>FS1046</v>
      </c>
      <c r="KC9" s="66"/>
      <c r="KD9" s="12" t="str">
        <f t="shared" ref="KD9" si="1332">"2." &amp; KF$1&amp; "."</f>
        <v>2.97.</v>
      </c>
      <c r="KE9" s="65" t="str">
        <f>IF(ISBLANK(KF1),"",IF(VLOOKUP(KF1,Register,2,FALSE)=0,"",(VLOOKUP(KF1,Register,2,FALSE))))</f>
        <v>FS1062</v>
      </c>
      <c r="KF9" s="66"/>
      <c r="KG9" s="12" t="str">
        <f t="shared" ref="KG9" si="1333">"2." &amp; KI$1&amp; "."</f>
        <v>2.98.</v>
      </c>
      <c r="KH9" s="65" t="str">
        <f>IF(ISBLANK(KI1),"",IF(VLOOKUP(KI1,Register,2,FALSE)=0,"",(VLOOKUP(KI1,Register,2,FALSE))))</f>
        <v>FS1083</v>
      </c>
      <c r="KI9" s="66"/>
      <c r="KJ9" s="12" t="str">
        <f t="shared" ref="KJ9" si="1334">"2." &amp; KL$1&amp; "."</f>
        <v>2.99.</v>
      </c>
      <c r="KK9" s="65" t="str">
        <f>IF(ISBLANK(KL1),"",IF(VLOOKUP(KL1,Register,2,FALSE)=0,"",(VLOOKUP(KL1,Register,2,FALSE))))</f>
        <v>FS1104</v>
      </c>
      <c r="KL9" s="66"/>
      <c r="KM9" s="12" t="str">
        <f t="shared" ref="KM9" si="1335">"2." &amp; KO$1&amp; "."</f>
        <v>2.100.</v>
      </c>
      <c r="KN9" s="65" t="str">
        <f>IF(ISBLANK(KO1),"",IF(VLOOKUP(KO1,Register,2,FALSE)=0,"",(VLOOKUP(KO1,Register,2,FALSE))))</f>
        <v>FS1122</v>
      </c>
      <c r="KO9" s="66"/>
      <c r="KP9" s="12" t="str">
        <f t="shared" ref="KP9" si="1336">"2." &amp; KR$1&amp; "."</f>
        <v>2.101.</v>
      </c>
      <c r="KQ9" s="65" t="str">
        <f>IF(ISBLANK(KR1),"",IF(VLOOKUP(KR1,Register,2,FALSE)=0,"",(VLOOKUP(KR1,Register,2,FALSE))))</f>
        <v>FS1176</v>
      </c>
      <c r="KR9" s="66"/>
      <c r="KS9" s="12" t="str">
        <f t="shared" ref="KS9" si="1337">"2." &amp; KU$1&amp; "."</f>
        <v>2.102.</v>
      </c>
      <c r="KT9" s="65" t="str">
        <f>IF(ISBLANK(KU1),"",IF(VLOOKUP(KU1,Register,2,FALSE)=0,"",(VLOOKUP(KU1,Register,2,FALSE))))</f>
        <v>FS1259</v>
      </c>
      <c r="KU9" s="66"/>
      <c r="KV9" s="12" t="str">
        <f t="shared" ref="KV9" si="1338">"2." &amp; KX$1&amp; "."</f>
        <v>2.103.</v>
      </c>
      <c r="KW9" s="65" t="str">
        <f>IF(ISBLANK(KX1),"",IF(VLOOKUP(KX1,Register,2,FALSE)=0,"",(VLOOKUP(KX1,Register,2,FALSE))))</f>
        <v>FS1261</v>
      </c>
      <c r="KX9" s="66"/>
      <c r="KY9" s="12" t="str">
        <f t="shared" ref="KY9" si="1339">"2." &amp; LA$1&amp; "."</f>
        <v>2.104.</v>
      </c>
      <c r="KZ9" s="65" t="str">
        <f>IF(ISBLANK(LA1),"",IF(VLOOKUP(LA1,Register,2,FALSE)=0,"",(VLOOKUP(LA1,Register,2,FALSE))))</f>
        <v>FS1269</v>
      </c>
      <c r="LA9" s="66"/>
      <c r="LB9" s="12" t="str">
        <f t="shared" ref="LB9" si="1340">"2." &amp; LD$1&amp; "."</f>
        <v>2.105.</v>
      </c>
      <c r="LC9" s="65" t="str">
        <f>IF(ISBLANK(LD1),"",IF(VLOOKUP(LD1,Register,2,FALSE)=0,"",(VLOOKUP(LD1,Register,2,FALSE))))</f>
        <v>FS1286</v>
      </c>
      <c r="LD9" s="66"/>
      <c r="LE9" s="12" t="str">
        <f t="shared" ref="LE9" si="1341">"2." &amp; LG$1&amp; "."</f>
        <v>2.106.</v>
      </c>
      <c r="LF9" s="65" t="str">
        <f>IF(ISBLANK(LG1),"",IF(VLOOKUP(LG1,Register,2,FALSE)=0,"",(VLOOKUP(LG1,Register,2,FALSE))))</f>
        <v>FS1291</v>
      </c>
      <c r="LG9" s="66"/>
      <c r="LH9" s="12" t="str">
        <f t="shared" ref="LH9" si="1342">"2." &amp; LJ$1&amp; "."</f>
        <v>2.107.</v>
      </c>
      <c r="LI9" s="65" t="str">
        <f>IF(ISBLANK(LJ1),"",IF(VLOOKUP(LJ1,Register,2,FALSE)=0,"",(VLOOKUP(LJ1,Register,2,FALSE))))</f>
        <v>FS1296</v>
      </c>
      <c r="LJ9" s="66"/>
      <c r="LK9" s="12" t="str">
        <f t="shared" ref="LK9" si="1343">"2." &amp; LM$1&amp; "."</f>
        <v>2.108.</v>
      </c>
      <c r="LL9" s="65" t="str">
        <f>IF(ISBLANK(LM1),"",IF(VLOOKUP(LM1,Register,2,FALSE)=0,"",(VLOOKUP(LM1,Register,2,FALSE))))</f>
        <v>FS1297</v>
      </c>
      <c r="LM9" s="66"/>
      <c r="LN9" s="12" t="str">
        <f t="shared" ref="LN9" si="1344">"2." &amp; LP$1&amp; "."</f>
        <v>2.109.</v>
      </c>
      <c r="LO9" s="65" t="str">
        <f>IF(ISBLANK(LP1),"",IF(VLOOKUP(LP1,Register,2,FALSE)=0,"",(VLOOKUP(LP1,Register,2,FALSE))))</f>
        <v>FS1307</v>
      </c>
      <c r="LP9" s="66"/>
      <c r="LQ9" s="12" t="str">
        <f t="shared" ref="LQ9" si="1345">"2." &amp; LS$1&amp; "."</f>
        <v>2.110.</v>
      </c>
      <c r="LR9" s="65" t="str">
        <f>IF(ISBLANK(LS1),"",IF(VLOOKUP(LS1,Register,2,FALSE)=0,"",(VLOOKUP(LS1,Register,2,FALSE))))</f>
        <v>FS1317</v>
      </c>
      <c r="LS9" s="66"/>
      <c r="LT9" s="12" t="str">
        <f t="shared" ref="LT9" si="1346">"2." &amp; LV$1&amp; "."</f>
        <v>2.111.</v>
      </c>
      <c r="LU9" s="65" t="str">
        <f>IF(ISBLANK(LV1),"",IF(VLOOKUP(LV1,Register,2,FALSE)=0,"",(VLOOKUP(LV1,Register,2,FALSE))))</f>
        <v>FS1330</v>
      </c>
      <c r="LV9" s="66"/>
      <c r="LW9" s="12" t="str">
        <f t="shared" ref="LW9" si="1347">"2." &amp; LY$1&amp; "."</f>
        <v>2.112.</v>
      </c>
      <c r="LX9" s="65" t="str">
        <f>IF(ISBLANK(LY1),"",IF(VLOOKUP(LY1,Register,2,FALSE)=0,"",(VLOOKUP(LY1,Register,2,FALSE))))</f>
        <v>FS1334</v>
      </c>
      <c r="LY9" s="66"/>
      <c r="LZ9" s="12" t="str">
        <f t="shared" ref="LZ9" si="1348">"2." &amp; MB$1&amp; "."</f>
        <v>2.113.</v>
      </c>
      <c r="MA9" s="65" t="str">
        <f>IF(ISBLANK(MB1),"",IF(VLOOKUP(MB1,Register,2,FALSE)=0,"",(VLOOKUP(MB1,Register,2,FALSE))))</f>
        <v>FS1338</v>
      </c>
      <c r="MB9" s="66"/>
      <c r="MC9" s="12" t="str">
        <f t="shared" ref="MC9" si="1349">"2." &amp; ME$1&amp; "."</f>
        <v>2.114.</v>
      </c>
      <c r="MD9" s="65" t="str">
        <f>IF(ISBLANK(ME1),"",IF(VLOOKUP(ME1,Register,2,FALSE)=0,"",(VLOOKUP(ME1,Register,2,FALSE))))</f>
        <v>FS1341</v>
      </c>
      <c r="ME9" s="66"/>
      <c r="MF9" s="12" t="str">
        <f t="shared" ref="MF9" si="1350">"2." &amp; MH$1&amp; "."</f>
        <v>2.115.</v>
      </c>
      <c r="MG9" s="65" t="str">
        <f>IF(ISBLANK(MH1),"",IF(VLOOKUP(MH1,Register,2,FALSE)=0,"",(VLOOKUP(MH1,Register,2,FALSE))))</f>
        <v>FS0757</v>
      </c>
      <c r="MH9" s="66"/>
      <c r="MI9" s="12" t="str">
        <f t="shared" ref="MI9" si="1351">"2." &amp; MK$1&amp; "."</f>
        <v>2.116.</v>
      </c>
      <c r="MJ9" s="65" t="str">
        <f>IF(ISBLANK(MK1),"",IF(VLOOKUP(MK1,Register,2,FALSE)=0,"",(VLOOKUP(MK1,Register,2,FALSE))))</f>
        <v>FS1365</v>
      </c>
      <c r="MK9" s="66"/>
      <c r="ML9" s="12" t="str">
        <f t="shared" ref="ML9" si="1352">"2." &amp; MN$1&amp; "."</f>
        <v>2.117.</v>
      </c>
      <c r="MM9" s="65" t="str">
        <f>IF(ISBLANK(MN1),"",IF(VLOOKUP(MN1,Register,2,FALSE)=0,"",(VLOOKUP(MN1,Register,2,FALSE))))</f>
        <v>FS0039</v>
      </c>
      <c r="MN9" s="66"/>
      <c r="MO9" s="12" t="str">
        <f t="shared" ref="MO9" si="1353">"2." &amp; MQ$1&amp; "."</f>
        <v>2.118.</v>
      </c>
      <c r="MP9" s="65" t="str">
        <f>IF(ISBLANK(MQ1),"",IF(VLOOKUP(MQ1,Register,2,FALSE)=0,"",(VLOOKUP(MQ1,Register,2,FALSE))))</f>
        <v>FS0183</v>
      </c>
      <c r="MQ9" s="66"/>
      <c r="MR9" s="12" t="str">
        <f t="shared" ref="MR9" si="1354">"2." &amp; MT$1&amp; "."</f>
        <v>2.119.</v>
      </c>
      <c r="MS9" s="65" t="str">
        <f>IF(ISBLANK(MT1),"",IF(VLOOKUP(MT1,Register,2,FALSE)=0,"",(VLOOKUP(MT1,Register,2,FALSE))))</f>
        <v>FS0209</v>
      </c>
      <c r="MT9" s="66"/>
      <c r="MU9" s="12" t="str">
        <f t="shared" ref="MU9" si="1355">"2." &amp; MW$1&amp; "."</f>
        <v>2.120.</v>
      </c>
      <c r="MV9" s="65" t="str">
        <f>IF(ISBLANK(MW1),"",IF(VLOOKUP(MW1,Register,2,FALSE)=0,"",(VLOOKUP(MW1,Register,2,FALSE))))</f>
        <v>FS0213</v>
      </c>
      <c r="MW9" s="66"/>
      <c r="MX9" s="12" t="str">
        <f t="shared" ref="MX9" si="1356">"2." &amp; MZ$1&amp; "."</f>
        <v>2.121.</v>
      </c>
      <c r="MY9" s="65" t="str">
        <f>IF(ISBLANK(MZ1),"",IF(VLOOKUP(MZ1,Register,2,FALSE)=0,"",(VLOOKUP(MZ1,Register,2,FALSE))))</f>
        <v>FS0253</v>
      </c>
      <c r="MZ9" s="66"/>
      <c r="NA9" s="12" t="str">
        <f t="shared" ref="NA9" si="1357">"2." &amp; NC$1&amp; "."</f>
        <v>2.122.</v>
      </c>
      <c r="NB9" s="65" t="str">
        <f>IF(ISBLANK(NC1),"",IF(VLOOKUP(NC1,Register,2,FALSE)=0,"",(VLOOKUP(NC1,Register,2,FALSE))))</f>
        <v>FS0254</v>
      </c>
      <c r="NC9" s="66"/>
      <c r="ND9" s="12" t="str">
        <f t="shared" ref="ND9" si="1358">"2." &amp; NF$1&amp; "."</f>
        <v>2.123.</v>
      </c>
      <c r="NE9" s="65" t="str">
        <f>IF(ISBLANK(NF1),"",IF(VLOOKUP(NF1,Register,2,FALSE)=0,"",(VLOOKUP(NF1,Register,2,FALSE))))</f>
        <v>FS0299</v>
      </c>
      <c r="NF9" s="66"/>
      <c r="NG9" s="12" t="str">
        <f t="shared" ref="NG9" si="1359">"2." &amp; NI$1&amp; "."</f>
        <v>2.124.</v>
      </c>
      <c r="NH9" s="65" t="str">
        <f>IF(ISBLANK(NI1),"",IF(VLOOKUP(NI1,Register,2,FALSE)=0,"",(VLOOKUP(NI1,Register,2,FALSE))))</f>
        <v>FS0359</v>
      </c>
      <c r="NI9" s="66"/>
      <c r="NJ9" s="12" t="str">
        <f t="shared" ref="NJ9" si="1360">"2." &amp; NL$1&amp; "."</f>
        <v>2.125.</v>
      </c>
      <c r="NK9" s="65" t="str">
        <f>IF(ISBLANK(NL1),"",IF(VLOOKUP(NL1,Register,2,FALSE)=0,"",(VLOOKUP(NL1,Register,2,FALSE))))</f>
        <v>FS0361</v>
      </c>
      <c r="NL9" s="66"/>
      <c r="NM9" s="12" t="str">
        <f t="shared" ref="NM9" si="1361">"2." &amp; NO$1&amp; "."</f>
        <v>2.126.</v>
      </c>
      <c r="NN9" s="65" t="str">
        <f>IF(ISBLANK(NO1),"",IF(VLOOKUP(NO1,Register,2,FALSE)=0,"",(VLOOKUP(NO1,Register,2,FALSE))))</f>
        <v>FS0400</v>
      </c>
      <c r="NO9" s="66"/>
      <c r="NP9" s="12" t="str">
        <f t="shared" ref="NP9" si="1362">"2." &amp; NR$1&amp; "."</f>
        <v>2.127.</v>
      </c>
      <c r="NQ9" s="65" t="str">
        <f>IF(ISBLANK(NR1),"",IF(VLOOKUP(NR1,Register,2,FALSE)=0,"",(VLOOKUP(NR1,Register,2,FALSE))))</f>
        <v>FS0426</v>
      </c>
      <c r="NR9" s="66"/>
      <c r="NS9" s="12" t="str">
        <f t="shared" ref="NS9" si="1363">"2." &amp; NU$1&amp; "."</f>
        <v>2.128.</v>
      </c>
      <c r="NT9" s="65" t="str">
        <f>IF(ISBLANK(NU1),"",IF(VLOOKUP(NU1,Register,2,FALSE)=0,"",(VLOOKUP(NU1,Register,2,FALSE))))</f>
        <v>FS0427</v>
      </c>
      <c r="NU9" s="66"/>
      <c r="NV9" s="12" t="str">
        <f t="shared" ref="NV9" si="1364">"2." &amp; NX$1&amp; "."</f>
        <v>2.129.</v>
      </c>
      <c r="NW9" s="65" t="str">
        <f>IF(ISBLANK(NX1),"",IF(VLOOKUP(NX1,Register,2,FALSE)=0,"",(VLOOKUP(NX1,Register,2,FALSE))))</f>
        <v>FS0428</v>
      </c>
      <c r="NX9" s="66"/>
      <c r="NY9" s="12" t="str">
        <f t="shared" ref="NY9" si="1365">"2." &amp; OA$1&amp; "."</f>
        <v>2.130.</v>
      </c>
      <c r="NZ9" s="65" t="str">
        <f>IF(ISBLANK(OA1),"",IF(VLOOKUP(OA1,Register,2,FALSE)=0,"",(VLOOKUP(OA1,Register,2,FALSE))))</f>
        <v>FS0430</v>
      </c>
      <c r="OA9" s="66"/>
      <c r="OB9" s="12" t="str">
        <f t="shared" ref="OB9" si="1366">"2." &amp; OD$1&amp; "."</f>
        <v>2.131.</v>
      </c>
      <c r="OC9" s="65" t="str">
        <f>IF(ISBLANK(OD1),"",IF(VLOOKUP(OD1,Register,2,FALSE)=0,"",(VLOOKUP(OD1,Register,2,FALSE))))</f>
        <v>FS0546</v>
      </c>
      <c r="OD9" s="66"/>
      <c r="OE9" s="12" t="str">
        <f t="shared" ref="OE9" si="1367">"2." &amp; OG$1&amp; "."</f>
        <v>2.132.</v>
      </c>
      <c r="OF9" s="65" t="str">
        <f>IF(ISBLANK(OG1),"",IF(VLOOKUP(OG1,Register,2,FALSE)=0,"",(VLOOKUP(OG1,Register,2,FALSE))))</f>
        <v>FS0549</v>
      </c>
      <c r="OG9" s="66"/>
      <c r="OH9" s="12" t="str">
        <f t="shared" ref="OH9" si="1368">"2." &amp; OJ$1&amp; "."</f>
        <v>2.133.</v>
      </c>
      <c r="OI9" s="65" t="str">
        <f>IF(ISBLANK(OJ1),"",IF(VLOOKUP(OJ1,Register,2,FALSE)=0,"",(VLOOKUP(OJ1,Register,2,FALSE))))</f>
        <v>FS0608</v>
      </c>
      <c r="OJ9" s="66"/>
      <c r="OK9" s="12" t="str">
        <f t="shared" ref="OK9" si="1369">"2." &amp; OM$1&amp; "."</f>
        <v>2.134.</v>
      </c>
      <c r="OL9" s="65" t="str">
        <f>IF(ISBLANK(OM1),"",IF(VLOOKUP(OM1,Register,2,FALSE)=0,"",(VLOOKUP(OM1,Register,2,FALSE))))</f>
        <v>FS0616</v>
      </c>
      <c r="OM9" s="66"/>
      <c r="ON9" s="12" t="str">
        <f t="shared" ref="ON9" si="1370">"2." &amp; OP$1&amp; "."</f>
        <v>2.135.</v>
      </c>
      <c r="OO9" s="65" t="str">
        <f>IF(ISBLANK(OP1),"",IF(VLOOKUP(OP1,Register,2,FALSE)=0,"",(VLOOKUP(OP1,Register,2,FALSE))))</f>
        <v>FS0663</v>
      </c>
      <c r="OP9" s="66"/>
      <c r="OQ9" s="12" t="str">
        <f t="shared" ref="OQ9" si="1371">"2." &amp; OS$1&amp; "."</f>
        <v>2.136.</v>
      </c>
      <c r="OR9" s="65" t="str">
        <f>IF(ISBLANK(OS1),"",IF(VLOOKUP(OS1,Register,2,FALSE)=0,"",(VLOOKUP(OS1,Register,2,FALSE))))</f>
        <v>FS0673</v>
      </c>
      <c r="OS9" s="66"/>
      <c r="OT9" s="12" t="str">
        <f t="shared" ref="OT9" si="1372">"2." &amp; OV$1&amp; "."</f>
        <v>2.137.</v>
      </c>
      <c r="OU9" s="65" t="str">
        <f>IF(ISBLANK(OV1),"",IF(VLOOKUP(OV1,Register,2,FALSE)=0,"",(VLOOKUP(OV1,Register,2,FALSE))))</f>
        <v>FS0694</v>
      </c>
      <c r="OV9" s="66"/>
      <c r="OW9" s="12" t="str">
        <f t="shared" ref="OW9" si="1373">"2." &amp; OY$1&amp; "."</f>
        <v>2.138.</v>
      </c>
      <c r="OX9" s="65" t="str">
        <f>IF(ISBLANK(OY1),"",IF(VLOOKUP(OY1,Register,2,FALSE)=0,"",(VLOOKUP(OY1,Register,2,FALSE))))</f>
        <v>FS0696</v>
      </c>
      <c r="OY9" s="66"/>
      <c r="OZ9" s="12" t="str">
        <f t="shared" ref="OZ9" si="1374">"2." &amp; PB$1&amp; "."</f>
        <v>2.139.</v>
      </c>
      <c r="PA9" s="65" t="str">
        <f>IF(ISBLANK(PB1),"",IF(VLOOKUP(PB1,Register,2,FALSE)=0,"",(VLOOKUP(PB1,Register,2,FALSE))))</f>
        <v>FS0709</v>
      </c>
      <c r="PB9" s="66"/>
      <c r="PC9" s="12" t="str">
        <f t="shared" ref="PC9" si="1375">"2." &amp; PE$1&amp; "."</f>
        <v>2.140.</v>
      </c>
      <c r="PD9" s="65" t="str">
        <f>IF(ISBLANK(PE1),"",IF(VLOOKUP(PE1,Register,2,FALSE)=0,"",(VLOOKUP(PE1,Register,2,FALSE))))</f>
        <v>FS0745</v>
      </c>
      <c r="PE9" s="66"/>
      <c r="PF9" s="12" t="str">
        <f t="shared" ref="PF9" si="1376">"2." &amp; PH$1&amp; "."</f>
        <v>2.141.</v>
      </c>
      <c r="PG9" s="65" t="str">
        <f>IF(ISBLANK(PH1),"",IF(VLOOKUP(PH1,Register,2,FALSE)=0,"",(VLOOKUP(PH1,Register,2,FALSE))))</f>
        <v>FS0749</v>
      </c>
      <c r="PH9" s="66"/>
      <c r="PI9" s="12" t="str">
        <f t="shared" ref="PI9" si="1377">"2." &amp; PK$1&amp; "."</f>
        <v>2.142.</v>
      </c>
      <c r="PJ9" s="65" t="str">
        <f>IF(ISBLANK(PK1),"",IF(VLOOKUP(PK1,Register,2,FALSE)=0,"",(VLOOKUP(PK1,Register,2,FALSE))))</f>
        <v>FS0791</v>
      </c>
      <c r="PK9" s="66"/>
      <c r="PL9" s="12" t="str">
        <f t="shared" ref="PL9" si="1378">"2." &amp; PN$1&amp; "."</f>
        <v>2.143.</v>
      </c>
      <c r="PM9" s="65" t="str">
        <f>IF(ISBLANK(PN1),"",IF(VLOOKUP(PN1,Register,2,FALSE)=0,"",(VLOOKUP(PN1,Register,2,FALSE))))</f>
        <v>FS0804</v>
      </c>
      <c r="PN9" s="66"/>
      <c r="PO9" s="12" t="str">
        <f t="shared" ref="PO9" si="1379">"2." &amp; PQ$1&amp; "."</f>
        <v>2.144.</v>
      </c>
      <c r="PP9" s="65" t="str">
        <f>IF(ISBLANK(PQ1),"",IF(VLOOKUP(PQ1,Register,2,FALSE)=0,"",(VLOOKUP(PQ1,Register,2,FALSE))))</f>
        <v>FS0813</v>
      </c>
      <c r="PQ9" s="66"/>
      <c r="PR9" s="12" t="str">
        <f t="shared" ref="PR9" si="1380">"2." &amp; PT$1&amp; "."</f>
        <v>2.145.</v>
      </c>
      <c r="PS9" s="65" t="str">
        <f>IF(ISBLANK(PT1),"",IF(VLOOKUP(PT1,Register,2,FALSE)=0,"",(VLOOKUP(PT1,Register,2,FALSE))))</f>
        <v>FS0823</v>
      </c>
      <c r="PT9" s="66"/>
      <c r="PU9" s="12" t="str">
        <f t="shared" ref="PU9" si="1381">"2." &amp; PW$1&amp; "."</f>
        <v>2.146.</v>
      </c>
      <c r="PV9" s="65" t="str">
        <f>IF(ISBLANK(PW1),"",IF(VLOOKUP(PW1,Register,2,FALSE)=0,"",(VLOOKUP(PW1,Register,2,FALSE))))</f>
        <v>FS0850</v>
      </c>
      <c r="PW9" s="66"/>
      <c r="PX9" s="12" t="str">
        <f t="shared" ref="PX9" si="1382">"2." &amp; PZ$1&amp; "."</f>
        <v>2.147.</v>
      </c>
      <c r="PY9" s="65" t="str">
        <f>IF(ISBLANK(PZ1),"",IF(VLOOKUP(PZ1,Register,2,FALSE)=0,"",(VLOOKUP(PZ1,Register,2,FALSE))))</f>
        <v>FS0858</v>
      </c>
      <c r="PZ9" s="66"/>
      <c r="QA9" s="12" t="str">
        <f t="shared" ref="QA9" si="1383">"2." &amp; QC$1&amp; "."</f>
        <v>2.148.</v>
      </c>
      <c r="QB9" s="65" t="str">
        <f>IF(ISBLANK(QC1),"",IF(VLOOKUP(QC1,Register,2,FALSE)=0,"",(VLOOKUP(QC1,Register,2,FALSE))))</f>
        <v>FS0860</v>
      </c>
      <c r="QC9" s="66"/>
      <c r="QD9" s="12" t="str">
        <f t="shared" ref="QD9" si="1384">"2." &amp; QF$1&amp; "."</f>
        <v>2.149.</v>
      </c>
      <c r="QE9" s="65" t="str">
        <f>IF(ISBLANK(QF1),"",IF(VLOOKUP(QF1,Register,2,FALSE)=0,"",(VLOOKUP(QF1,Register,2,FALSE))))</f>
        <v>FS0875</v>
      </c>
      <c r="QF9" s="66"/>
      <c r="QG9" s="12" t="str">
        <f t="shared" ref="QG9" si="1385">"2." &amp; QI$1&amp; "."</f>
        <v>2.150.</v>
      </c>
      <c r="QH9" s="65" t="str">
        <f>IF(ISBLANK(QI1),"",IF(VLOOKUP(QI1,Register,2,FALSE)=0,"",(VLOOKUP(QI1,Register,2,FALSE))))</f>
        <v>FS0914</v>
      </c>
      <c r="QI9" s="66"/>
      <c r="QJ9" s="12" t="str">
        <f t="shared" ref="QJ9" si="1386">"2." &amp; QL$1&amp; "."</f>
        <v>2.151.</v>
      </c>
      <c r="QK9" s="65" t="str">
        <f>IF(ISBLANK(QL1),"",IF(VLOOKUP(QL1,Register,2,FALSE)=0,"",(VLOOKUP(QL1,Register,2,FALSE))))</f>
        <v>FS0936</v>
      </c>
      <c r="QL9" s="66"/>
      <c r="QM9" s="12" t="str">
        <f t="shared" ref="QM9" si="1387">"2." &amp; QO$1&amp; "."</f>
        <v>2.152.</v>
      </c>
      <c r="QN9" s="65" t="str">
        <f>IF(ISBLANK(QO1),"",IF(VLOOKUP(QO1,Register,2,FALSE)=0,"",(VLOOKUP(QO1,Register,2,FALSE))))</f>
        <v>FS0964</v>
      </c>
      <c r="QO9" s="66"/>
      <c r="QP9" s="12" t="str">
        <f t="shared" ref="QP9" si="1388">"2." &amp; QR$1&amp; "."</f>
        <v>2.153.</v>
      </c>
      <c r="QQ9" s="65" t="str">
        <f>IF(ISBLANK(QR1),"",IF(VLOOKUP(QR1,Register,2,FALSE)=0,"",(VLOOKUP(QR1,Register,2,FALSE))))</f>
        <v>FS1018</v>
      </c>
      <c r="QR9" s="66"/>
      <c r="QS9" s="12" t="str">
        <f t="shared" ref="QS9" si="1389">"2." &amp; QU$1&amp; "."</f>
        <v>2.154.</v>
      </c>
      <c r="QT9" s="65" t="str">
        <f>IF(ISBLANK(QU1),"",IF(VLOOKUP(QU1,Register,2,FALSE)=0,"",(VLOOKUP(QU1,Register,2,FALSE))))</f>
        <v>FS1023</v>
      </c>
      <c r="QU9" s="66"/>
      <c r="QV9" s="12" t="str">
        <f t="shared" ref="QV9" si="1390">"2." &amp; QX$1&amp; "."</f>
        <v>2.155.</v>
      </c>
      <c r="QW9" s="65" t="str">
        <f>IF(ISBLANK(QX1),"",IF(VLOOKUP(QX1,Register,2,FALSE)=0,"",(VLOOKUP(QX1,Register,2,FALSE))))</f>
        <v>FS1024</v>
      </c>
      <c r="QX9" s="66"/>
      <c r="QY9" s="12" t="str">
        <f t="shared" ref="QY9" si="1391">"2." &amp; RA$1&amp; "."</f>
        <v>2.156.</v>
      </c>
      <c r="QZ9" s="65" t="str">
        <f>IF(ISBLANK(RA1),"",IF(VLOOKUP(RA1,Register,2,FALSE)=0,"",(VLOOKUP(RA1,Register,2,FALSE))))</f>
        <v>FS1047</v>
      </c>
      <c r="RA9" s="66"/>
      <c r="RB9" s="12" t="str">
        <f t="shared" ref="RB9" si="1392">"2." &amp; RD$1&amp; "."</f>
        <v>2.157.</v>
      </c>
      <c r="RC9" s="65" t="str">
        <f>IF(ISBLANK(RD1),"",IF(VLOOKUP(RD1,Register,2,FALSE)=0,"",(VLOOKUP(RD1,Register,2,FALSE))))</f>
        <v>FS1058</v>
      </c>
      <c r="RD9" s="66"/>
      <c r="RE9" s="12" t="str">
        <f t="shared" ref="RE9" si="1393">"2." &amp; RG$1&amp; "."</f>
        <v>2.158.</v>
      </c>
      <c r="RF9" s="65" t="str">
        <f>IF(ISBLANK(RG1),"",IF(VLOOKUP(RG1,Register,2,FALSE)=0,"",(VLOOKUP(RG1,Register,2,FALSE))))</f>
        <v>FS1093</v>
      </c>
      <c r="RG9" s="66"/>
      <c r="RH9" s="12" t="str">
        <f t="shared" ref="RH9" si="1394">"2." &amp; RJ$1&amp; "."</f>
        <v>2.159.</v>
      </c>
      <c r="RI9" s="65" t="str">
        <f>IF(ISBLANK(RJ1),"",IF(VLOOKUP(RJ1,Register,2,FALSE)=0,"",(VLOOKUP(RJ1,Register,2,FALSE))))</f>
        <v>FS1121</v>
      </c>
      <c r="RJ9" s="66"/>
      <c r="RK9" s="12" t="str">
        <f t="shared" ref="RK9" si="1395">"2." &amp; RM$1&amp; "."</f>
        <v>2.160.</v>
      </c>
      <c r="RL9" s="65" t="str">
        <f>IF(ISBLANK(RM1),"",IF(VLOOKUP(RM1,Register,2,FALSE)=0,"",(VLOOKUP(RM1,Register,2,FALSE))))</f>
        <v>FS1274</v>
      </c>
      <c r="RM9" s="66"/>
      <c r="RN9" s="12" t="str">
        <f t="shared" ref="RN9" si="1396">"2." &amp; RP$1&amp; "."</f>
        <v>2.161.</v>
      </c>
      <c r="RO9" s="65" t="str">
        <f>IF(ISBLANK(RP1),"",IF(VLOOKUP(RP1,Register,2,FALSE)=0,"",(VLOOKUP(RP1,Register,2,FALSE))))</f>
        <v>FS1294</v>
      </c>
      <c r="RP9" s="66"/>
      <c r="RQ9" s="12" t="str">
        <f t="shared" ref="RQ9" si="1397">"2." &amp; RS$1&amp; "."</f>
        <v>2.162.</v>
      </c>
      <c r="RR9" s="65" t="str">
        <f>IF(ISBLANK(RS1),"",IF(VLOOKUP(RS1,Register,2,FALSE)=0,"",(VLOOKUP(RS1,Register,2,FALSE))))</f>
        <v>FS1305</v>
      </c>
      <c r="RS9" s="66"/>
      <c r="RT9" s="12" t="str">
        <f t="shared" ref="RT9" si="1398">"2." &amp; RV$1&amp; "."</f>
        <v>2.163.</v>
      </c>
      <c r="RU9" s="65" t="str">
        <f>IF(ISBLANK(RV1),"",IF(VLOOKUP(RV1,Register,2,FALSE)=0,"",(VLOOKUP(RV1,Register,2,FALSE))))</f>
        <v>FS1321</v>
      </c>
      <c r="RV9" s="66"/>
      <c r="RW9" s="12" t="str">
        <f t="shared" ref="RW9" si="1399">"2." &amp; RY$1&amp; "."</f>
        <v>2.164.</v>
      </c>
      <c r="RX9" s="65" t="str">
        <f>IF(ISBLANK(RY1),"",IF(VLOOKUP(RY1,Register,2,FALSE)=0,"",(VLOOKUP(RY1,Register,2,FALSE))))</f>
        <v>FS1322</v>
      </c>
      <c r="RY9" s="66"/>
      <c r="RZ9" s="12" t="str">
        <f t="shared" ref="RZ9" si="1400">"2." &amp; SB$1&amp; "."</f>
        <v>2.165.</v>
      </c>
      <c r="SA9" s="65" t="str">
        <f>IF(ISBLANK(SB1),"",IF(VLOOKUP(SB1,Register,2,FALSE)=0,"",(VLOOKUP(SB1,Register,2,FALSE))))</f>
        <v>FS1323</v>
      </c>
      <c r="SB9" s="66"/>
      <c r="SC9" s="12" t="str">
        <f t="shared" ref="SC9" si="1401">"2." &amp; SE$1&amp; "."</f>
        <v>2.166.</v>
      </c>
      <c r="SD9" s="65" t="str">
        <f>IF(ISBLANK(SE1),"",IF(VLOOKUP(SE1,Register,2,FALSE)=0,"",(VLOOKUP(SE1,Register,2,FALSE))))</f>
        <v>FS1324</v>
      </c>
      <c r="SE9" s="66"/>
      <c r="SF9" s="12" t="str">
        <f t="shared" ref="SF9" si="1402">"2." &amp; SH$1&amp; "."</f>
        <v>2.167.</v>
      </c>
      <c r="SG9" s="65" t="str">
        <f>IF(ISBLANK(SH1),"",IF(VLOOKUP(SH1,Register,2,FALSE)=0,"",(VLOOKUP(SH1,Register,2,FALSE))))</f>
        <v>FS1325</v>
      </c>
      <c r="SH9" s="66"/>
      <c r="SI9" s="12" t="str">
        <f t="shared" ref="SI9" si="1403">"2." &amp; SK$1&amp; "."</f>
        <v>2.168.</v>
      </c>
      <c r="SJ9" s="65" t="str">
        <f>IF(ISBLANK(SK1),"",IF(VLOOKUP(SK1,Register,2,FALSE)=0,"",(VLOOKUP(SK1,Register,2,FALSE))))</f>
        <v>FS1326</v>
      </c>
      <c r="SK9" s="66"/>
      <c r="SL9" s="12" t="str">
        <f t="shared" ref="SL9" si="1404">"2." &amp; SN$1&amp; "."</f>
        <v>2.169.</v>
      </c>
      <c r="SM9" s="65" t="str">
        <f>IF(ISBLANK(SN1),"",IF(VLOOKUP(SN1,Register,2,FALSE)=0,"",(VLOOKUP(SN1,Register,2,FALSE))))</f>
        <v>FS1327</v>
      </c>
      <c r="SN9" s="66"/>
      <c r="SO9" s="12" t="str">
        <f t="shared" ref="SO9" si="1405">"2." &amp; SQ$1&amp; "."</f>
        <v>2.170.</v>
      </c>
      <c r="SP9" s="65" t="str">
        <f>IF(ISBLANK(SQ1),"",IF(VLOOKUP(SQ1,Register,2,FALSE)=0,"",(VLOOKUP(SQ1,Register,2,FALSE))))</f>
        <v>FS1328</v>
      </c>
      <c r="SQ9" s="66"/>
      <c r="SR9" s="12" t="str">
        <f t="shared" ref="SR9" si="1406">"2." &amp; ST$1&amp; "."</f>
        <v>2.171.</v>
      </c>
      <c r="SS9" s="65" t="str">
        <f>IF(ISBLANK(ST1),"",IF(VLOOKUP(ST1,Register,2,FALSE)=0,"",(VLOOKUP(ST1,Register,2,FALSE))))</f>
        <v>FS1363</v>
      </c>
      <c r="ST9" s="66"/>
      <c r="SU9" s="12" t="str">
        <f t="shared" ref="SU9" si="1407">"2." &amp; SW$1&amp; "."</f>
        <v>2.172.</v>
      </c>
      <c r="SV9" s="65" t="str">
        <f>IF(ISBLANK(SW1),"",IF(VLOOKUP(SW1,Register,2,FALSE)=0,"",(VLOOKUP(SW1,Register,2,FALSE))))</f>
        <v>FS1331</v>
      </c>
      <c r="SW9" s="66"/>
      <c r="SX9" s="12" t="str">
        <f t="shared" ref="SX9" si="1408">"2." &amp; SZ$1&amp; "."</f>
        <v>2.173.</v>
      </c>
      <c r="SY9" s="65" t="str">
        <f>IF(ISBLANK(SZ1),"",IF(VLOOKUP(SZ1,Register,2,FALSE)=0,"",(VLOOKUP(SZ1,Register,2,FALSE))))</f>
        <v>FS1335</v>
      </c>
      <c r="SZ9" s="66"/>
      <c r="TA9" s="12" t="str">
        <f t="shared" ref="TA9" si="1409">"2." &amp; TC$1&amp; "."</f>
        <v>2.174.</v>
      </c>
      <c r="TB9" s="65" t="str">
        <f>IF(ISBLANK(TC1),"",IF(VLOOKUP(TC1,Register,2,FALSE)=0,"",(VLOOKUP(TC1,Register,2,FALSE))))</f>
        <v>FS1337</v>
      </c>
      <c r="TC9" s="66"/>
      <c r="TD9" s="12" t="str">
        <f t="shared" ref="TD9" si="1410">"2." &amp; TF$1&amp; "."</f>
        <v>2.175.</v>
      </c>
      <c r="TE9" s="65" t="str">
        <f>IF(ISBLANK(TF1),"",IF(VLOOKUP(TF1,Register,2,FALSE)=0,"",(VLOOKUP(TF1,Register,2,FALSE))))</f>
        <v>FS0292</v>
      </c>
      <c r="TF9" s="66"/>
      <c r="TG9" s="12" t="str">
        <f t="shared" ref="TG9" si="1411">"2." &amp; TI$1&amp; "."</f>
        <v>2.176.</v>
      </c>
      <c r="TH9" s="65" t="str">
        <f>IF(ISBLANK(TI1),"",IF(VLOOKUP(TI1,Register,2,FALSE)=0,"",(VLOOKUP(TI1,Register,2,FALSE))))</f>
        <v>FS0316</v>
      </c>
      <c r="TI9" s="66"/>
      <c r="TJ9" s="12" t="str">
        <f t="shared" ref="TJ9" si="1412">"2." &amp; TL$1&amp; "."</f>
        <v>2.177.</v>
      </c>
      <c r="TK9" s="65" t="str">
        <f>IF(ISBLANK(TL1),"",IF(VLOOKUP(TL1,Register,2,FALSE)=0,"",(VLOOKUP(TL1,Register,2,FALSE))))</f>
        <v>FS0408</v>
      </c>
      <c r="TL9" s="66"/>
      <c r="TM9" s="12" t="str">
        <f t="shared" ref="TM9" si="1413">"2." &amp; TO$1&amp; "."</f>
        <v>2.178.</v>
      </c>
      <c r="TN9" s="65" t="str">
        <f>IF(ISBLANK(TO1),"",IF(VLOOKUP(TO1,Register,2,FALSE)=0,"",(VLOOKUP(TO1,Register,2,FALSE))))</f>
        <v>FS0433</v>
      </c>
      <c r="TO9" s="66"/>
      <c r="TP9" s="12" t="str">
        <f t="shared" ref="TP9" si="1414">"2." &amp; TR$1&amp; "."</f>
        <v>2.179.</v>
      </c>
      <c r="TQ9" s="65" t="str">
        <f>IF(ISBLANK(TR1),"",IF(VLOOKUP(TR1,Register,2,FALSE)=0,"",(VLOOKUP(TR1,Register,2,FALSE))))</f>
        <v>FS0447</v>
      </c>
      <c r="TR9" s="66"/>
      <c r="TS9" s="12" t="str">
        <f t="shared" ref="TS9" si="1415">"2." &amp; TU$1&amp; "."</f>
        <v>2.180.</v>
      </c>
      <c r="TT9" s="65" t="str">
        <f>IF(ISBLANK(TU1),"",IF(VLOOKUP(TU1,Register,2,FALSE)=0,"",(VLOOKUP(TU1,Register,2,FALSE))))</f>
        <v>FS0489</v>
      </c>
      <c r="TU9" s="66"/>
      <c r="TV9" s="12" t="str">
        <f t="shared" ref="TV9" si="1416">"2." &amp; TX$1&amp; "."</f>
        <v>2.181.</v>
      </c>
      <c r="TW9" s="65" t="str">
        <f>IF(ISBLANK(TX1),"",IF(VLOOKUP(TX1,Register,2,FALSE)=0,"",(VLOOKUP(TX1,Register,2,FALSE))))</f>
        <v>FS0501</v>
      </c>
      <c r="TX9" s="66"/>
      <c r="TY9" s="12" t="str">
        <f t="shared" ref="TY9" si="1417">"2." &amp; UA$1&amp; "."</f>
        <v>2.182.</v>
      </c>
      <c r="TZ9" s="65" t="str">
        <f>IF(ISBLANK(UA1),"",IF(VLOOKUP(UA1,Register,2,FALSE)=0,"",(VLOOKUP(UA1,Register,2,FALSE))))</f>
        <v>FS0515</v>
      </c>
      <c r="UA9" s="66"/>
      <c r="UB9" s="12" t="str">
        <f t="shared" ref="UB9" si="1418">"2." &amp; UD$1&amp; "."</f>
        <v>2.183.</v>
      </c>
      <c r="UC9" s="65" t="str">
        <f>IF(ISBLANK(UD1),"",IF(VLOOKUP(UD1,Register,2,FALSE)=0,"",(VLOOKUP(UD1,Register,2,FALSE))))</f>
        <v>FS0674</v>
      </c>
      <c r="UD9" s="66"/>
      <c r="UE9" s="12" t="str">
        <f t="shared" ref="UE9" si="1419">"2." &amp; UG$1&amp; "."</f>
        <v>2.184.</v>
      </c>
      <c r="UF9" s="65" t="str">
        <f>IF(ISBLANK(UG1),"",IF(VLOOKUP(UG1,Register,2,FALSE)=0,"",(VLOOKUP(UG1,Register,2,FALSE))))</f>
        <v>FS0764</v>
      </c>
      <c r="UG9" s="66"/>
      <c r="UH9" s="12" t="str">
        <f t="shared" ref="UH9" si="1420">"2." &amp; UJ$1&amp; "."</f>
        <v>2.185.</v>
      </c>
      <c r="UI9" s="65" t="str">
        <f>IF(ISBLANK(UJ1),"",IF(VLOOKUP(UJ1,Register,2,FALSE)=0,"",(VLOOKUP(UJ1,Register,2,FALSE))))</f>
        <v>FS0785</v>
      </c>
      <c r="UJ9" s="66"/>
      <c r="UK9" s="12" t="str">
        <f t="shared" ref="UK9" si="1421">"2." &amp; UM$1&amp; "."</f>
        <v>2.186.</v>
      </c>
      <c r="UL9" s="65" t="str">
        <f>IF(ISBLANK(UM1),"",IF(VLOOKUP(UM1,Register,2,FALSE)=0,"",(VLOOKUP(UM1,Register,2,FALSE))))</f>
        <v>FS0999</v>
      </c>
      <c r="UM9" s="66"/>
      <c r="UN9" s="12" t="str">
        <f t="shared" ref="UN9" si="1422">"2." &amp; UP$1&amp; "."</f>
        <v>2.187.</v>
      </c>
      <c r="UO9" s="65" t="str">
        <f>IF(ISBLANK(UP1),"",IF(VLOOKUP(UP1,Register,2,FALSE)=0,"",(VLOOKUP(UP1,Register,2,FALSE))))</f>
        <v>FS0903</v>
      </c>
      <c r="UP9" s="66"/>
      <c r="UQ9" s="12" t="str">
        <f t="shared" ref="UQ9" si="1423">"2." &amp; US$1&amp; "."</f>
        <v>2.188.</v>
      </c>
      <c r="UR9" s="65" t="str">
        <f>IF(ISBLANK(US1),"",IF(VLOOKUP(US1,Register,2,FALSE)=0,"",(VLOOKUP(US1,Register,2,FALSE))))</f>
        <v>FS0937</v>
      </c>
      <c r="US9" s="66"/>
      <c r="UT9" s="12" t="str">
        <f t="shared" ref="UT9" si="1424">"2." &amp; UV$1&amp; "."</f>
        <v>2.189.</v>
      </c>
      <c r="UU9" s="65" t="str">
        <f>IF(ISBLANK(UV1),"",IF(VLOOKUP(UV1,Register,2,FALSE)=0,"",(VLOOKUP(UV1,Register,2,FALSE))))</f>
        <v>FS0946</v>
      </c>
      <c r="UV9" s="66"/>
      <c r="UW9" s="12" t="str">
        <f t="shared" ref="UW9" si="1425">"2." &amp; UY$1&amp; "."</f>
        <v>2.190.</v>
      </c>
      <c r="UX9" s="65" t="str">
        <f>IF(ISBLANK(UY1),"",IF(VLOOKUP(UY1,Register,2,FALSE)=0,"",(VLOOKUP(UY1,Register,2,FALSE))))</f>
        <v>FS0948</v>
      </c>
      <c r="UY9" s="66"/>
      <c r="UZ9" s="12" t="str">
        <f t="shared" ref="UZ9" si="1426">"2." &amp; VB$1&amp; "."</f>
        <v>2.191.</v>
      </c>
      <c r="VA9" s="65" t="str">
        <f>IF(ISBLANK(VB1),"",IF(VLOOKUP(VB1,Register,2,FALSE)=0,"",(VLOOKUP(VB1,Register,2,FALSE))))</f>
        <v>FS1027</v>
      </c>
      <c r="VB9" s="66"/>
      <c r="VC9" s="12" t="str">
        <f t="shared" ref="VC9" si="1427">"2." &amp; VE$1&amp; "."</f>
        <v>2.192.</v>
      </c>
      <c r="VD9" s="65" t="str">
        <f>IF(ISBLANK(VE1),"",IF(VLOOKUP(VE1,Register,2,FALSE)=0,"",(VLOOKUP(VE1,Register,2,FALSE))))</f>
        <v>FS1076</v>
      </c>
      <c r="VE9" s="66"/>
      <c r="VF9" s="12" t="str">
        <f t="shared" ref="VF9" si="1428">"2." &amp; VH$1&amp; "."</f>
        <v>2.193.</v>
      </c>
      <c r="VG9" s="65" t="str">
        <f>IF(ISBLANK(VH1),"",IF(VLOOKUP(VH1,Register,2,FALSE)=0,"",(VLOOKUP(VH1,Register,2,FALSE))))</f>
        <v>FS1099</v>
      </c>
      <c r="VH9" s="66"/>
      <c r="VI9" s="12" t="str">
        <f t="shared" ref="VI9" si="1429">"2." &amp; VK$1&amp; "."</f>
        <v>2.194.</v>
      </c>
      <c r="VJ9" s="65" t="str">
        <f>IF(ISBLANK(VK1),"",IF(VLOOKUP(VK1,Register,2,FALSE)=0,"",(VLOOKUP(VK1,Register,2,FALSE))))</f>
        <v>FS1278</v>
      </c>
      <c r="VK9" s="66"/>
      <c r="VL9" s="12" t="str">
        <f t="shared" ref="VL9" si="1430">"2." &amp; VN$1&amp; "."</f>
        <v>2.195.</v>
      </c>
      <c r="VM9" s="65" t="str">
        <f>IF(ISBLANK(VN1),"",IF(VLOOKUP(VN1,Register,2,FALSE)=0,"",(VLOOKUP(VN1,Register,2,FALSE))))</f>
        <v>FS0258</v>
      </c>
      <c r="VN9" s="66"/>
      <c r="VO9" s="12" t="str">
        <f t="shared" ref="VO9" si="1431">"2." &amp; VQ$1&amp; "."</f>
        <v>2.196.</v>
      </c>
      <c r="VP9" s="65" t="str">
        <f>IF(ISBLANK(VQ1),"",IF(VLOOKUP(VQ1,Register,2,FALSE)=0,"",(VLOOKUP(VQ1,Register,2,FALSE))))</f>
        <v>FS0264</v>
      </c>
      <c r="VQ9" s="66"/>
      <c r="VR9" s="12" t="str">
        <f t="shared" ref="VR9" si="1432">"2." &amp; VT$1&amp; "."</f>
        <v>2.197.</v>
      </c>
      <c r="VS9" s="65" t="str">
        <f>IF(ISBLANK(VT1),"",IF(VLOOKUP(VT1,Register,2,FALSE)=0,"",(VLOOKUP(VT1,Register,2,FALSE))))</f>
        <v>FS0134</v>
      </c>
      <c r="VT9" s="66"/>
      <c r="VU9" s="12" t="str">
        <f t="shared" ref="VU9" si="1433">"2." &amp; VW$1&amp; "."</f>
        <v>2.198.</v>
      </c>
      <c r="VV9" s="65" t="str">
        <f>IF(ISBLANK(VW1),"",IF(VLOOKUP(VW1,Register,2,FALSE)=0,"",(VLOOKUP(VW1,Register,2,FALSE))))</f>
        <v>FS0269</v>
      </c>
      <c r="VW9" s="66"/>
      <c r="VX9" s="12" t="str">
        <f t="shared" ref="VX9" si="1434">"2." &amp; VZ$1&amp; "."</f>
        <v>2.199.</v>
      </c>
      <c r="VY9" s="65" t="str">
        <f>IF(ISBLANK(VZ1),"",IF(VLOOKUP(VZ1,Register,2,FALSE)=0,"",(VLOOKUP(VZ1,Register,2,FALSE))))</f>
        <v>FS0270</v>
      </c>
      <c r="VZ9" s="66"/>
      <c r="WA9" s="12" t="str">
        <f t="shared" ref="WA9" si="1435">"2." &amp; WC$1&amp; "."</f>
        <v>2.200.</v>
      </c>
      <c r="WB9" s="65" t="str">
        <f>IF(ISBLANK(WC1),"",IF(VLOOKUP(WC1,Register,2,FALSE)=0,"",(VLOOKUP(WC1,Register,2,FALSE))))</f>
        <v>FS0271</v>
      </c>
      <c r="WC9" s="66"/>
      <c r="WD9" s="12" t="str">
        <f t="shared" ref="WD9" si="1436">"2." &amp; WF$1&amp; "."</f>
        <v>2.201.</v>
      </c>
      <c r="WE9" s="65" t="str">
        <f>IF(ISBLANK(WF1),"",IF(VLOOKUP(WF1,Register,2,FALSE)=0,"",(VLOOKUP(WF1,Register,2,FALSE))))</f>
        <v>FS0432</v>
      </c>
      <c r="WF9" s="66"/>
      <c r="WG9" s="12" t="str">
        <f t="shared" ref="WG9" si="1437">"2." &amp; WI$1&amp; "."</f>
        <v>2.202.</v>
      </c>
      <c r="WH9" s="65" t="str">
        <f>IF(ISBLANK(WI1),"",IF(VLOOKUP(WI1,Register,2,FALSE)=0,"",(VLOOKUP(WI1,Register,2,FALSE))))</f>
        <v>FS0462</v>
      </c>
      <c r="WI9" s="66"/>
      <c r="WJ9" s="12" t="str">
        <f t="shared" ref="WJ9" si="1438">"2." &amp; WL$1&amp; "."</f>
        <v>2.203.</v>
      </c>
      <c r="WK9" s="65" t="str">
        <f>IF(ISBLANK(WL1),"",IF(VLOOKUP(WL1,Register,2,FALSE)=0,"",(VLOOKUP(WL1,Register,2,FALSE))))</f>
        <v>FS0465</v>
      </c>
      <c r="WL9" s="66"/>
      <c r="WM9" s="12" t="str">
        <f t="shared" ref="WM9" si="1439">"2." &amp; WO$1&amp; "."</f>
        <v>2.204.</v>
      </c>
      <c r="WN9" s="65" t="str">
        <f>IF(ISBLANK(WO1),"",IF(VLOOKUP(WO1,Register,2,FALSE)=0,"",(VLOOKUP(WO1,Register,2,FALSE))))</f>
        <v>FS0468</v>
      </c>
      <c r="WO9" s="66"/>
      <c r="WP9" s="12" t="str">
        <f t="shared" ref="WP9" si="1440">"2." &amp; WR$1&amp; "."</f>
        <v>2.205.</v>
      </c>
      <c r="WQ9" s="65" t="str">
        <f>IF(ISBLANK(WR1),"",IF(VLOOKUP(WR1,Register,2,FALSE)=0,"",(VLOOKUP(WR1,Register,2,FALSE))))</f>
        <v>FS0560</v>
      </c>
      <c r="WR9" s="66"/>
      <c r="WS9" s="12" t="str">
        <f t="shared" ref="WS9" si="1441">"2." &amp; WU$1&amp; "."</f>
        <v>2.206.</v>
      </c>
      <c r="WT9" s="65" t="str">
        <f>IF(ISBLANK(WU1),"",IF(VLOOKUP(WU1,Register,2,FALSE)=0,"",(VLOOKUP(WU1,Register,2,FALSE))))</f>
        <v>FS0776</v>
      </c>
      <c r="WU9" s="66"/>
      <c r="WV9" s="12" t="str">
        <f t="shared" ref="WV9" si="1442">"2." &amp; WX$1&amp; "."</f>
        <v>2.207.</v>
      </c>
      <c r="WW9" s="65" t="str">
        <f>IF(ISBLANK(WX1),"",IF(VLOOKUP(WX1,Register,2,FALSE)=0,"",(VLOOKUP(WX1,Register,2,FALSE))))</f>
        <v>FS0777</v>
      </c>
      <c r="WX9" s="66"/>
      <c r="WY9" s="12" t="str">
        <f t="shared" ref="WY9" si="1443">"2." &amp; XA$1&amp; "."</f>
        <v>2.208.</v>
      </c>
      <c r="WZ9" s="65" t="str">
        <f>IF(ISBLANK(XA1),"",IF(VLOOKUP(XA1,Register,2,FALSE)=0,"",(VLOOKUP(XA1,Register,2,FALSE))))</f>
        <v>FS1290</v>
      </c>
      <c r="XA9" s="66"/>
      <c r="XB9" s="12" t="str">
        <f t="shared" ref="XB9" si="1444">"2." &amp; XD$1&amp; "."</f>
        <v>2.209.</v>
      </c>
      <c r="XC9" s="65" t="str">
        <f>IF(ISBLANK(XD1),"",IF(VLOOKUP(XD1,Register,2,FALSE)=0,"",(VLOOKUP(XD1,Register,2,FALSE))))</f>
        <v>FS1310</v>
      </c>
      <c r="XD9" s="66"/>
      <c r="XE9" s="12" t="str">
        <f t="shared" ref="XE9" si="1445">"2." &amp; XG$1&amp; "."</f>
        <v>2.210.</v>
      </c>
      <c r="XF9" s="65" t="str">
        <f>IF(ISBLANK(XG1),"",IF(VLOOKUP(XG1,Register,2,FALSE)=0,"",(VLOOKUP(XG1,Register,2,FALSE))))</f>
        <v>FS0274</v>
      </c>
      <c r="XG9" s="66"/>
      <c r="XH9" s="12" t="str">
        <f t="shared" ref="XH9" si="1446">"2." &amp; XJ$1&amp; "."</f>
        <v>2.211.</v>
      </c>
      <c r="XI9" s="65" t="str">
        <f>IF(ISBLANK(XJ1),"",IF(VLOOKUP(XJ1,Register,2,FALSE)=0,"",(VLOOKUP(XJ1,Register,2,FALSE))))</f>
        <v>FS0285</v>
      </c>
      <c r="XJ9" s="66"/>
      <c r="XK9" s="12" t="str">
        <f t="shared" ref="XK9" si="1447">"2." &amp; XM$1&amp; "."</f>
        <v>2.212.</v>
      </c>
      <c r="XL9" s="65" t="str">
        <f>IF(ISBLANK(XM1),"",IF(VLOOKUP(XM1,Register,2,FALSE)=0,"",(VLOOKUP(XM1,Register,2,FALSE))))</f>
        <v>FS0050</v>
      </c>
      <c r="XM9" s="66"/>
      <c r="XN9" s="12" t="str">
        <f t="shared" ref="XN9" si="1448">"2." &amp; XP$1&amp; "."</f>
        <v>2.213.</v>
      </c>
      <c r="XO9" s="65" t="str">
        <f>IF(ISBLANK(XP1),"",IF(VLOOKUP(XP1,Register,2,FALSE)=0,"",(VLOOKUP(XP1,Register,2,FALSE))))</f>
        <v>FS0091</v>
      </c>
      <c r="XP9" s="66"/>
      <c r="XQ9" s="12" t="str">
        <f t="shared" ref="XQ9" si="1449">"2." &amp; XS$1&amp; "."</f>
        <v>2.214.</v>
      </c>
      <c r="XR9" s="65" t="str">
        <f>IF(ISBLANK(XS1),"",IF(VLOOKUP(XS1,Register,2,FALSE)=0,"",(VLOOKUP(XS1,Register,2,FALSE))))</f>
        <v>FS0146</v>
      </c>
      <c r="XS9" s="66"/>
      <c r="XT9" s="12" t="str">
        <f t="shared" ref="XT9" si="1450">"2." &amp; XV$1&amp; "."</f>
        <v>2.215.</v>
      </c>
      <c r="XU9" s="65" t="str">
        <f>IF(ISBLANK(XV1),"",IF(VLOOKUP(XV1,Register,2,FALSE)=0,"",(VLOOKUP(XV1,Register,2,FALSE))))</f>
        <v>FS0149</v>
      </c>
      <c r="XV9" s="66"/>
      <c r="XW9" s="12" t="str">
        <f t="shared" ref="XW9" si="1451">"2." &amp; XY$1&amp; "."</f>
        <v>2.216.</v>
      </c>
      <c r="XX9" s="65" t="str">
        <f>IF(ISBLANK(XY1),"",IF(VLOOKUP(XY1,Register,2,FALSE)=0,"",(VLOOKUP(XY1,Register,2,FALSE))))</f>
        <v>FS0194</v>
      </c>
      <c r="XY9" s="66"/>
      <c r="XZ9" s="12" t="str">
        <f t="shared" ref="XZ9" si="1452">"2." &amp; YB$1&amp; "."</f>
        <v>2.217.</v>
      </c>
      <c r="YA9" s="65" t="str">
        <f>IF(ISBLANK(YB1),"",IF(VLOOKUP(YB1,Register,2,FALSE)=0,"",(VLOOKUP(YB1,Register,2,FALSE))))</f>
        <v>FS0195</v>
      </c>
      <c r="YB9" s="66"/>
      <c r="YC9" s="12" t="str">
        <f t="shared" ref="YC9" si="1453">"2." &amp; YE$1&amp; "."</f>
        <v>2.218.</v>
      </c>
      <c r="YD9" s="65" t="str">
        <f>IF(ISBLANK(YE1),"",IF(VLOOKUP(YE1,Register,2,FALSE)=0,"",(VLOOKUP(YE1,Register,2,FALSE))))</f>
        <v>FS0242</v>
      </c>
      <c r="YE9" s="66"/>
      <c r="YF9" s="12" t="str">
        <f t="shared" ref="YF9" si="1454">"2." &amp; YH$1&amp; "."</f>
        <v>2.219.</v>
      </c>
      <c r="YG9" s="65" t="str">
        <f>IF(ISBLANK(YH1),"",IF(VLOOKUP(YH1,Register,2,FALSE)=0,"",(VLOOKUP(YH1,Register,2,FALSE))))</f>
        <v>FS0300</v>
      </c>
      <c r="YH9" s="66"/>
      <c r="YI9" s="12" t="str">
        <f t="shared" ref="YI9" si="1455">"2." &amp; YK$1&amp; "."</f>
        <v>2.220.</v>
      </c>
      <c r="YJ9" s="65" t="str">
        <f>IF(ISBLANK(YK1),"",IF(VLOOKUP(YK1,Register,2,FALSE)=0,"",(VLOOKUP(YK1,Register,2,FALSE))))</f>
        <v>FS0301</v>
      </c>
      <c r="YK9" s="66"/>
      <c r="YL9" s="12" t="str">
        <f t="shared" ref="YL9" si="1456">"2." &amp; YN$1&amp; "."</f>
        <v>2.221.</v>
      </c>
      <c r="YM9" s="65" t="str">
        <f>IF(ISBLANK(YN1),"",IF(VLOOKUP(YN1,Register,2,FALSE)=0,"",(VLOOKUP(YN1,Register,2,FALSE))))</f>
        <v>FS0336</v>
      </c>
      <c r="YN9" s="66"/>
      <c r="YO9" s="12" t="str">
        <f t="shared" ref="YO9" si="1457">"2." &amp; YQ$1&amp; "."</f>
        <v>2.222.</v>
      </c>
      <c r="YP9" s="65" t="str">
        <f>IF(ISBLANK(YQ1),"",IF(VLOOKUP(YQ1,Register,2,FALSE)=0,"",(VLOOKUP(YQ1,Register,2,FALSE))))</f>
        <v>FS0423</v>
      </c>
      <c r="YQ9" s="66"/>
      <c r="YR9" s="12" t="str">
        <f t="shared" ref="YR9" si="1458">"2." &amp; YT$1&amp; "."</f>
        <v>2.223.</v>
      </c>
      <c r="YS9" s="65" t="str">
        <f>IF(ISBLANK(YT1),"",IF(VLOOKUP(YT1,Register,2,FALSE)=0,"",(VLOOKUP(YT1,Register,2,FALSE))))</f>
        <v>FS0500</v>
      </c>
      <c r="YT9" s="66"/>
      <c r="YU9" s="12" t="str">
        <f t="shared" ref="YU9" si="1459">"2." &amp; YW$1&amp; "."</f>
        <v>2.224.</v>
      </c>
      <c r="YV9" s="65" t="str">
        <f>IF(ISBLANK(YW1),"",IF(VLOOKUP(YW1,Register,2,FALSE)=0,"",(VLOOKUP(YW1,Register,2,FALSE))))</f>
        <v>FS1360</v>
      </c>
      <c r="YW9" s="66"/>
      <c r="YX9" s="12" t="str">
        <f t="shared" ref="YX9" si="1460">"2." &amp; YZ$1&amp; "."</f>
        <v>2.225.</v>
      </c>
      <c r="YY9" s="65" t="str">
        <f>IF(ISBLANK(YZ1),"",IF(VLOOKUP(YZ1,Register,2,FALSE)=0,"",(VLOOKUP(YZ1,Register,2,FALSE))))</f>
        <v>FS1361</v>
      </c>
      <c r="YZ9" s="66"/>
      <c r="ZA9" s="12" t="str">
        <f t="shared" ref="ZA9" si="1461">"2." &amp; ZC$1&amp; "."</f>
        <v>2.226.</v>
      </c>
      <c r="ZB9" s="65" t="str">
        <f>IF(ISBLANK(ZC1),"",IF(VLOOKUP(ZC1,Register,2,FALSE)=0,"",(VLOOKUP(ZC1,Register,2,FALSE))))</f>
        <v>FS1362</v>
      </c>
      <c r="ZC9" s="66"/>
      <c r="ZD9" s="12" t="str">
        <f t="shared" ref="ZD9" si="1462">"2." &amp; ZF$1&amp; "."</f>
        <v>2.227.</v>
      </c>
      <c r="ZE9" s="65" t="str">
        <f>IF(ISBLANK(ZF1),"",IF(VLOOKUP(ZF1,Register,2,FALSE)=0,"",(VLOOKUP(ZF1,Register,2,FALSE))))</f>
        <v>FS0559</v>
      </c>
      <c r="ZF9" s="66"/>
      <c r="ZG9" s="12" t="str">
        <f t="shared" ref="ZG9" si="1463">"2." &amp; ZI$1&amp; "."</f>
        <v>2.228.</v>
      </c>
      <c r="ZH9" s="65" t="str">
        <f>IF(ISBLANK(ZI1),"",IF(VLOOKUP(ZI1,Register,2,FALSE)=0,"",(VLOOKUP(ZI1,Register,2,FALSE))))</f>
        <v>FS0562</v>
      </c>
      <c r="ZI9" s="66"/>
      <c r="ZJ9" s="12" t="str">
        <f t="shared" ref="ZJ9" si="1464">"2." &amp; ZL$1&amp; "."</f>
        <v>2.229.</v>
      </c>
      <c r="ZK9" s="65" t="str">
        <f>IF(ISBLANK(ZL1),"",IF(VLOOKUP(ZL1,Register,2,FALSE)=0,"",(VLOOKUP(ZL1,Register,2,FALSE))))</f>
        <v>FS0567</v>
      </c>
      <c r="ZL9" s="66"/>
      <c r="ZM9" s="12" t="str">
        <f t="shared" ref="ZM9" si="1465">"2." &amp; ZO$1&amp; "."</f>
        <v>2.230.</v>
      </c>
      <c r="ZN9" s="65" t="str">
        <f>IF(ISBLANK(ZO1),"",IF(VLOOKUP(ZO1,Register,2,FALSE)=0,"",(VLOOKUP(ZO1,Register,2,FALSE))))</f>
        <v>FS0570</v>
      </c>
      <c r="ZO9" s="66"/>
      <c r="ZP9" s="12" t="str">
        <f t="shared" ref="ZP9" si="1466">"2." &amp; ZR$1&amp; "."</f>
        <v>2.231.</v>
      </c>
      <c r="ZQ9" s="65" t="str">
        <f>IF(ISBLANK(ZR1),"",IF(VLOOKUP(ZR1,Register,2,FALSE)=0,"",(VLOOKUP(ZR1,Register,2,FALSE))))</f>
        <v>FS0590</v>
      </c>
      <c r="ZR9" s="66"/>
      <c r="ZS9" s="12" t="str">
        <f t="shared" ref="ZS9" si="1467">"2." &amp; ZU$1&amp; "."</f>
        <v>2.232.</v>
      </c>
      <c r="ZT9" s="65" t="str">
        <f>IF(ISBLANK(ZU1),"",IF(VLOOKUP(ZU1,Register,2,FALSE)=0,"",(VLOOKUP(ZU1,Register,2,FALSE))))</f>
        <v>FS0594</v>
      </c>
      <c r="ZU9" s="66"/>
      <c r="ZV9" s="12" t="str">
        <f t="shared" ref="ZV9" si="1468">"2." &amp; ZX$1&amp; "."</f>
        <v>2.233.</v>
      </c>
      <c r="ZW9" s="65" t="str">
        <f>IF(ISBLANK(ZX1),"",IF(VLOOKUP(ZX1,Register,2,FALSE)=0,"",(VLOOKUP(ZX1,Register,2,FALSE))))</f>
        <v>FS0683</v>
      </c>
      <c r="ZX9" s="66"/>
      <c r="ZY9" s="12" t="str">
        <f t="shared" ref="ZY9" si="1469">"2." &amp; AAA$1&amp; "."</f>
        <v>2.234.</v>
      </c>
      <c r="ZZ9" s="65" t="str">
        <f>IF(ISBLANK(AAA1),"",IF(VLOOKUP(AAA1,Register,2,FALSE)=0,"",(VLOOKUP(AAA1,Register,2,FALSE))))</f>
        <v>FS0698</v>
      </c>
      <c r="AAA9" s="66"/>
      <c r="AAB9" s="12" t="str">
        <f t="shared" ref="AAB9" si="1470">"2." &amp; AAD$1&amp; "."</f>
        <v>2.235.</v>
      </c>
      <c r="AAC9" s="65" t="str">
        <f>IF(ISBLANK(AAD1),"",IF(VLOOKUP(AAD1,Register,2,FALSE)=0,"",(VLOOKUP(AAD1,Register,2,FALSE))))</f>
        <v>FS0708</v>
      </c>
      <c r="AAD9" s="66"/>
      <c r="AAE9" s="12" t="str">
        <f t="shared" ref="AAE9" si="1471">"2." &amp; AAG$1&amp; "."</f>
        <v>2.236.</v>
      </c>
      <c r="AAF9" s="65" t="str">
        <f>IF(ISBLANK(AAG1),"",IF(VLOOKUP(AAG1,Register,2,FALSE)=0,"",(VLOOKUP(AAG1,Register,2,FALSE))))</f>
        <v>FS0737</v>
      </c>
      <c r="AAG9" s="66"/>
      <c r="AAH9" s="12" t="str">
        <f t="shared" ref="AAH9" si="1472">"2." &amp; AAJ$1&amp; "."</f>
        <v>2.237.</v>
      </c>
      <c r="AAI9" s="65" t="str">
        <f>IF(ISBLANK(AAJ1),"",IF(VLOOKUP(AAJ1,Register,2,FALSE)=0,"",(VLOOKUP(AAJ1,Register,2,FALSE))))</f>
        <v>FS0752</v>
      </c>
      <c r="AAJ9" s="66"/>
      <c r="AAK9" s="12" t="str">
        <f t="shared" ref="AAK9" si="1473">"2." &amp; AAM$1&amp; "."</f>
        <v>2.238.</v>
      </c>
      <c r="AAL9" s="65" t="str">
        <f>IF(ISBLANK(AAM1),"",IF(VLOOKUP(AAM1,Register,2,FALSE)=0,"",(VLOOKUP(AAM1,Register,2,FALSE))))</f>
        <v>FS0767</v>
      </c>
      <c r="AAM9" s="66"/>
      <c r="AAN9" s="12" t="str">
        <f t="shared" ref="AAN9" si="1474">"2." &amp; AAP$1&amp; "."</f>
        <v>2.239.</v>
      </c>
      <c r="AAO9" s="65" t="str">
        <f>IF(ISBLANK(AAP1),"",IF(VLOOKUP(AAP1,Register,2,FALSE)=0,"",(VLOOKUP(AAP1,Register,2,FALSE))))</f>
        <v>FS0818</v>
      </c>
      <c r="AAP9" s="66"/>
      <c r="AAQ9" s="12" t="str">
        <f t="shared" ref="AAQ9" si="1475">"2." &amp; AAS$1&amp; "."</f>
        <v>2.240.</v>
      </c>
      <c r="AAR9" s="65" t="str">
        <f>IF(ISBLANK(AAS1),"",IF(VLOOKUP(AAS1,Register,2,FALSE)=0,"",(VLOOKUP(AAS1,Register,2,FALSE))))</f>
        <v>FS0839</v>
      </c>
      <c r="AAS9" s="66"/>
      <c r="AAT9" s="12" t="str">
        <f t="shared" ref="AAT9" si="1476">"2." &amp; AAV$1&amp; "."</f>
        <v>2.241.</v>
      </c>
      <c r="AAU9" s="65" t="str">
        <f>IF(ISBLANK(AAV1),"",IF(VLOOKUP(AAV1,Register,2,FALSE)=0,"",(VLOOKUP(AAV1,Register,2,FALSE))))</f>
        <v>FS0851</v>
      </c>
      <c r="AAV9" s="66"/>
      <c r="AAW9" s="12" t="str">
        <f t="shared" ref="AAW9" si="1477">"2." &amp; AAY$1&amp; "."</f>
        <v>2.242.</v>
      </c>
      <c r="AAX9" s="65" t="str">
        <f>IF(ISBLANK(AAY1),"",IF(VLOOKUP(AAY1,Register,2,FALSE)=0,"",(VLOOKUP(AAY1,Register,2,FALSE))))</f>
        <v>FS0894</v>
      </c>
      <c r="AAY9" s="66"/>
      <c r="AAZ9" s="12" t="str">
        <f t="shared" ref="AAZ9" si="1478">"2." &amp; ABB$1&amp; "."</f>
        <v>2.243.</v>
      </c>
      <c r="ABA9" s="65" t="str">
        <f>IF(ISBLANK(ABB1),"",IF(VLOOKUP(ABB1,Register,2,FALSE)=0,"",(VLOOKUP(ABB1,Register,2,FALSE))))</f>
        <v>FS0927</v>
      </c>
      <c r="ABB9" s="66"/>
      <c r="ABC9" s="12" t="str">
        <f t="shared" ref="ABC9" si="1479">"2." &amp; ABE$1&amp; "."</f>
        <v>2.244.</v>
      </c>
      <c r="ABD9" s="65" t="str">
        <f>IF(ISBLANK(ABE1),"",IF(VLOOKUP(ABE1,Register,2,FALSE)=0,"",(VLOOKUP(ABE1,Register,2,FALSE))))</f>
        <v>FS1010</v>
      </c>
      <c r="ABE9" s="66"/>
      <c r="ABF9" s="12" t="str">
        <f t="shared" ref="ABF9" si="1480">"2." &amp; ABH$1&amp; "."</f>
        <v>2.245.</v>
      </c>
      <c r="ABG9" s="65" t="str">
        <f>IF(ISBLANK(ABH1),"",IF(VLOOKUP(ABH1,Register,2,FALSE)=0,"",(VLOOKUP(ABH1,Register,2,FALSE))))</f>
        <v>FS1019</v>
      </c>
      <c r="ABH9" s="66"/>
      <c r="ABI9" s="12" t="str">
        <f t="shared" ref="ABI9" si="1481">"2." &amp; ABK$1&amp; "."</f>
        <v>2.246.</v>
      </c>
      <c r="ABJ9" s="65" t="str">
        <f>IF(ISBLANK(ABK1),"",IF(VLOOKUP(ABK1,Register,2,FALSE)=0,"",(VLOOKUP(ABK1,Register,2,FALSE))))</f>
        <v>FS1051</v>
      </c>
      <c r="ABK9" s="66"/>
      <c r="ABL9" s="12" t="str">
        <f t="shared" ref="ABL9" si="1482">"2." &amp; ABN$1&amp; "."</f>
        <v>2.247.</v>
      </c>
      <c r="ABM9" s="65" t="str">
        <f>IF(ISBLANK(ABN1),"",IF(VLOOKUP(ABN1,Register,2,FALSE)=0,"",(VLOOKUP(ABN1,Register,2,FALSE))))</f>
        <v>FS1056</v>
      </c>
      <c r="ABN9" s="66"/>
      <c r="ABO9" s="12" t="str">
        <f t="shared" ref="ABO9" si="1483">"2." &amp; ABQ$1&amp; "."</f>
        <v>2.248.</v>
      </c>
      <c r="ABP9" s="65" t="str">
        <f>IF(ISBLANK(ABQ1),"",IF(VLOOKUP(ABQ1,Register,2,FALSE)=0,"",(VLOOKUP(ABQ1,Register,2,FALSE))))</f>
        <v>FS1091</v>
      </c>
      <c r="ABQ9" s="66"/>
      <c r="ABR9" s="12" t="str">
        <f t="shared" ref="ABR9" si="1484">"2." &amp; ABT$1&amp; "."</f>
        <v>2.249.</v>
      </c>
      <c r="ABS9" s="65" t="str">
        <f>IF(ISBLANK(ABT1),"",IF(VLOOKUP(ABT1,Register,2,FALSE)=0,"",(VLOOKUP(ABT1,Register,2,FALSE))))</f>
        <v>FS1103</v>
      </c>
      <c r="ABT9" s="66"/>
      <c r="ABU9" s="12" t="str">
        <f t="shared" ref="ABU9" si="1485">"2." &amp; ABW$1&amp; "."</f>
        <v>2.250.</v>
      </c>
      <c r="ABV9" s="65" t="str">
        <f>IF(ISBLANK(ABW1),"",IF(VLOOKUP(ABW1,Register,2,FALSE)=0,"",(VLOOKUP(ABW1,Register,2,FALSE))))</f>
        <v>FS1263</v>
      </c>
      <c r="ABW9" s="66"/>
      <c r="ABX9" s="12" t="str">
        <f t="shared" ref="ABX9" si="1486">"2." &amp; ABZ$1&amp; "."</f>
        <v>2.251.</v>
      </c>
      <c r="ABY9" s="65" t="str">
        <f>IF(ISBLANK(ABZ1),"",IF(VLOOKUP(ABZ1,Register,2,FALSE)=0,"",(VLOOKUP(ABZ1,Register,2,FALSE))))</f>
        <v>FS1233</v>
      </c>
      <c r="ABZ9" s="66"/>
      <c r="ACA9" s="12" t="str">
        <f t="shared" ref="ACA9" si="1487">"2." &amp; ACC$1&amp; "."</f>
        <v>2.252.</v>
      </c>
      <c r="ACB9" s="65" t="str">
        <f>IF(ISBLANK(ACC1),"",IF(VLOOKUP(ACC1,Register,2,FALSE)=0,"",(VLOOKUP(ACC1,Register,2,FALSE))))</f>
        <v>FS1254</v>
      </c>
      <c r="ACC9" s="66"/>
      <c r="ACD9" s="12" t="str">
        <f t="shared" ref="ACD9" si="1488">"2." &amp; ACF$1&amp; "."</f>
        <v>2.253.</v>
      </c>
      <c r="ACE9" s="65" t="str">
        <f>IF(ISBLANK(ACF1),"",IF(VLOOKUP(ACF1,Register,2,FALSE)=0,"",(VLOOKUP(ACF1,Register,2,FALSE))))</f>
        <v>FS1255</v>
      </c>
      <c r="ACF9" s="66"/>
      <c r="ACG9" s="12" t="str">
        <f t="shared" ref="ACG9" si="1489">"2." &amp; ACI$1&amp; "."</f>
        <v>2.254.</v>
      </c>
      <c r="ACH9" s="65" t="str">
        <f>IF(ISBLANK(ACI1),"",IF(VLOOKUP(ACI1,Register,2,FALSE)=0,"",(VLOOKUP(ACI1,Register,2,FALSE))))</f>
        <v>FS1256</v>
      </c>
      <c r="ACI9" s="66"/>
      <c r="ACJ9" s="12" t="str">
        <f t="shared" ref="ACJ9" si="1490">"2." &amp; ACL$1&amp; "."</f>
        <v>2.255.</v>
      </c>
      <c r="ACK9" s="65" t="str">
        <f>IF(ISBLANK(ACL1),"",IF(VLOOKUP(ACL1,Register,2,FALSE)=0,"",(VLOOKUP(ACL1,Register,2,FALSE))))</f>
        <v>FS1262</v>
      </c>
      <c r="ACL9" s="66"/>
      <c r="ACM9" s="12" t="str">
        <f t="shared" ref="ACM9" si="1491">"2." &amp; ACO$1&amp; "."</f>
        <v>2.256.</v>
      </c>
      <c r="ACN9" s="65" t="str">
        <f>IF(ISBLANK(ACO1),"",IF(VLOOKUP(ACO1,Register,2,FALSE)=0,"",(VLOOKUP(ACO1,Register,2,FALSE))))</f>
        <v>FS1267</v>
      </c>
      <c r="ACO9" s="66"/>
      <c r="ACP9" s="12" t="str">
        <f t="shared" ref="ACP9" si="1492">"2." &amp; ACR$1&amp; "."</f>
        <v>2.257.</v>
      </c>
      <c r="ACQ9" s="65" t="str">
        <f>IF(ISBLANK(ACR1),"",IF(VLOOKUP(ACR1,Register,2,FALSE)=0,"",(VLOOKUP(ACR1,Register,2,FALSE))))</f>
        <v>FS1277</v>
      </c>
      <c r="ACR9" s="66"/>
      <c r="ACS9" s="12" t="str">
        <f t="shared" ref="ACS9" si="1493">"2." &amp; ACU$1&amp; "."</f>
        <v>2.258.</v>
      </c>
      <c r="ACT9" s="65" t="str">
        <f>IF(ISBLANK(ACU1),"",IF(VLOOKUP(ACU1,Register,2,FALSE)=0,"",(VLOOKUP(ACU1,Register,2,FALSE))))</f>
        <v>FS1281</v>
      </c>
      <c r="ACU9" s="66"/>
      <c r="ACV9" s="12" t="str">
        <f t="shared" ref="ACV9" si="1494">"2." &amp; ACX$1&amp; "."</f>
        <v>2.259.</v>
      </c>
      <c r="ACW9" s="65" t="str">
        <f>IF(ISBLANK(ACX1),"",IF(VLOOKUP(ACX1,Register,2,FALSE)=0,"",(VLOOKUP(ACX1,Register,2,FALSE))))</f>
        <v>FS1282</v>
      </c>
      <c r="ACX9" s="66"/>
      <c r="ACY9" s="12" t="str">
        <f t="shared" ref="ACY9" si="1495">"2." &amp; ADA$1&amp; "."</f>
        <v>2.260.</v>
      </c>
      <c r="ACZ9" s="65" t="str">
        <f>IF(ISBLANK(ADA1),"",IF(VLOOKUP(ADA1,Register,2,FALSE)=0,"",(VLOOKUP(ADA1,Register,2,FALSE))))</f>
        <v>FS1293</v>
      </c>
      <c r="ADA9" s="66"/>
      <c r="ADB9" s="12" t="str">
        <f t="shared" ref="ADB9" si="1496">"2." &amp; ADD$1&amp; "."</f>
        <v>2.261.</v>
      </c>
      <c r="ADC9" s="65" t="str">
        <f>IF(ISBLANK(ADD1),"",IF(VLOOKUP(ADD1,Register,2,FALSE)=0,"",(VLOOKUP(ADD1,Register,2,FALSE))))</f>
        <v>FS1304</v>
      </c>
      <c r="ADD9" s="66"/>
      <c r="ADE9" s="12" t="str">
        <f t="shared" ref="ADE9" si="1497">"2." &amp; ADG$1&amp; "."</f>
        <v>2.262.</v>
      </c>
      <c r="ADF9" s="65" t="str">
        <f>IF(ISBLANK(ADG1),"",IF(VLOOKUP(ADG1,Register,2,FALSE)=0,"",(VLOOKUP(ADG1,Register,2,FALSE))))</f>
        <v>FS1315</v>
      </c>
      <c r="ADG9" s="66"/>
      <c r="ADH9" s="12" t="str">
        <f t="shared" ref="ADH9" si="1498">"2." &amp; ADJ$1&amp; "."</f>
        <v>2.263.</v>
      </c>
      <c r="ADI9" s="65" t="str">
        <f>IF(ISBLANK(ADJ1),"",IF(VLOOKUP(ADJ1,Register,2,FALSE)=0,"",(VLOOKUP(ADJ1,Register,2,FALSE))))</f>
        <v>FS1318</v>
      </c>
      <c r="ADJ9" s="66"/>
      <c r="ADK9" s="12" t="str">
        <f t="shared" ref="ADK9" si="1499">"2." &amp; ADM$1&amp; "."</f>
        <v>2.264.</v>
      </c>
      <c r="ADL9" s="65" t="str">
        <f>IF(ISBLANK(ADM1),"",IF(VLOOKUP(ADM1,Register,2,FALSE)=0,"",(VLOOKUP(ADM1,Register,2,FALSE))))</f>
        <v>FS1333</v>
      </c>
      <c r="ADM9" s="66"/>
      <c r="ADN9" s="12" t="str">
        <f t="shared" ref="ADN9" si="1500">"2." &amp; ADP$1&amp; "."</f>
        <v>2.265.</v>
      </c>
      <c r="ADO9" s="65" t="str">
        <f>IF(ISBLANK(ADP1),"",IF(VLOOKUP(ADP1,Register,2,FALSE)=0,"",(VLOOKUP(ADP1,Register,2,FALSE))))</f>
        <v>FS1336</v>
      </c>
      <c r="ADP9" s="66"/>
      <c r="ADQ9" s="12" t="str">
        <f t="shared" ref="ADQ9" si="1501">"2." &amp; ADS$1&amp; "."</f>
        <v>2.266.</v>
      </c>
      <c r="ADR9" s="65" t="str">
        <f>IF(ISBLANK(ADS1),"",IF(VLOOKUP(ADS1,Register,2,FALSE)=0,"",(VLOOKUP(ADS1,Register,2,FALSE))))</f>
        <v>FS1342</v>
      </c>
      <c r="ADS9" s="66"/>
      <c r="ADT9" s="12" t="str">
        <f t="shared" ref="ADT9" si="1502">"2." &amp; ADV$1&amp; "."</f>
        <v>2.267.</v>
      </c>
      <c r="ADU9" s="65" t="str">
        <f>IF(ISBLANK(ADV1),"",IF(VLOOKUP(ADV1,Register,2,FALSE)=0,"",(VLOOKUP(ADV1,Register,2,FALSE))))</f>
        <v>FS0502</v>
      </c>
      <c r="ADV9" s="66"/>
      <c r="ADW9" s="12" t="str">
        <f t="shared" ref="ADW9" si="1503">"2." &amp; ADY$1&amp; "."</f>
        <v>2.268.</v>
      </c>
      <c r="ADX9" s="65" t="str">
        <f>IF(ISBLANK(ADY1),"",IF(VLOOKUP(ADY1,Register,2,FALSE)=0,"",(VLOOKUP(ADY1,Register,2,FALSE))))</f>
        <v>FS1086</v>
      </c>
      <c r="ADY9" s="66"/>
      <c r="ADZ9" s="12" t="str">
        <f t="shared" ref="ADZ9" si="1504">"2." &amp; AEB$1&amp; "."</f>
        <v>2.269.</v>
      </c>
      <c r="AEA9" s="65" t="str">
        <f>IF(ISBLANK(AEB1),"",IF(VLOOKUP(AEB1,Register,2,FALSE)=0,"",(VLOOKUP(AEB1,Register,2,FALSE))))</f>
        <v>FS0643</v>
      </c>
      <c r="AEB9" s="66"/>
      <c r="AEC9" s="12" t="str">
        <f t="shared" ref="AEC9" si="1505">"2." &amp; AEE$1&amp; "."</f>
        <v>2.270.</v>
      </c>
      <c r="AED9" s="65" t="str">
        <f>IF(ISBLANK(AEE1),"",IF(VLOOKUP(AEE1,Register,2,FALSE)=0,"",(VLOOKUP(AEE1,Register,2,FALSE))))</f>
        <v>FS0375</v>
      </c>
      <c r="AEE9" s="66"/>
      <c r="AEF9" s="12" t="str">
        <f t="shared" ref="AEF9" si="1506">"2." &amp; AEH$1&amp; "."</f>
        <v>2.271.</v>
      </c>
      <c r="AEG9" s="65" t="str">
        <f>IF(ISBLANK(AEH1),"",IF(VLOOKUP(AEH1,Register,2,FALSE)=0,"",(VLOOKUP(AEH1,Register,2,FALSE))))</f>
        <v>FS0323</v>
      </c>
      <c r="AEH9" s="66"/>
      <c r="AEI9" s="12" t="str">
        <f t="shared" ref="AEI9" si="1507">"2." &amp; AEK$1&amp; "."</f>
        <v>2.272.</v>
      </c>
      <c r="AEJ9" s="65" t="str">
        <f>IF(ISBLANK(AEK1),"",IF(VLOOKUP(AEK1,Register,2,FALSE)=0,"",(VLOOKUP(AEK1,Register,2,FALSE))))</f>
        <v>FS0339</v>
      </c>
      <c r="AEK9" s="66"/>
      <c r="AEL9" s="12" t="str">
        <f t="shared" ref="AEL9" si="1508">"2." &amp; AEN$1&amp; "."</f>
        <v>2.273.</v>
      </c>
      <c r="AEM9" s="65" t="str">
        <f>IF(ISBLANK(AEN1),"",IF(VLOOKUP(AEN1,Register,2,FALSE)=0,"",(VLOOKUP(AEN1,Register,2,FALSE))))</f>
        <v>FS0371</v>
      </c>
      <c r="AEN9" s="66"/>
      <c r="AEO9" s="12" t="str">
        <f t="shared" ref="AEO9" si="1509">"2." &amp; AEQ$1&amp; "."</f>
        <v>2.274.</v>
      </c>
      <c r="AEP9" s="65" t="str">
        <f>IF(ISBLANK(AEQ1),"",IF(VLOOKUP(AEQ1,Register,2,FALSE)=0,"",(VLOOKUP(AEQ1,Register,2,FALSE))))</f>
        <v>FS0648</v>
      </c>
      <c r="AEQ9" s="66"/>
      <c r="AER9" s="12" t="str">
        <f t="shared" ref="AER9" si="1510">"2." &amp; AET$1&amp; "."</f>
        <v>2.275.</v>
      </c>
      <c r="AES9" s="65" t="str">
        <f>IF(ISBLANK(AET1),"",IF(VLOOKUP(AET1,Register,2,FALSE)=0,"",(VLOOKUP(AET1,Register,2,FALSE))))</f>
        <v>FS0866</v>
      </c>
      <c r="AET9" s="66"/>
      <c r="AEU9" s="12" t="str">
        <f t="shared" ref="AEU9" si="1511">"2." &amp; AEW$1&amp; "."</f>
        <v>2.276.</v>
      </c>
      <c r="AEV9" s="65" t="str">
        <f>IF(ISBLANK(AEW1),"",IF(VLOOKUP(AEW1,Register,2,FALSE)=0,"",(VLOOKUP(AEW1,Register,2,FALSE))))</f>
        <v>FS0887</v>
      </c>
      <c r="AEW9" s="66"/>
      <c r="AEX9" s="12" t="str">
        <f t="shared" ref="AEX9" si="1512">"2." &amp; AEZ$1&amp; "."</f>
        <v>2.277.</v>
      </c>
      <c r="AEY9" s="65" t="str">
        <f>IF(ISBLANK(AEZ1),"",IF(VLOOKUP(AEZ1,Register,2,FALSE)=0,"",(VLOOKUP(AEZ1,Register,2,FALSE))))</f>
        <v>FS0388</v>
      </c>
      <c r="AEZ9" s="66"/>
      <c r="AFA9" s="12" t="str">
        <f t="shared" ref="AFA9" si="1513">"2." &amp; AFC$1&amp; "."</f>
        <v>2.278.</v>
      </c>
      <c r="AFB9" s="65" t="str">
        <f>IF(ISBLANK(AFC1),"",IF(VLOOKUP(AFC1,Register,2,FALSE)=0,"",(VLOOKUP(AFC1,Register,2,FALSE))))</f>
        <v>FS0476</v>
      </c>
      <c r="AFC9" s="66"/>
      <c r="AFD9" s="12" t="str">
        <f t="shared" ref="AFD9" si="1514">"2." &amp; AFF$1&amp; "."</f>
        <v>2.279.</v>
      </c>
      <c r="AFE9" s="65" t="str">
        <f>IF(ISBLANK(AFF1),"",IF(VLOOKUP(AFF1,Register,2,FALSE)=0,"",(VLOOKUP(AFF1,Register,2,FALSE))))</f>
        <v>FS0542</v>
      </c>
      <c r="AFF9" s="66"/>
      <c r="AFG9" s="12" t="str">
        <f t="shared" ref="AFG9" si="1515">"2." &amp; AFI$1&amp; "."</f>
        <v>2.280.</v>
      </c>
      <c r="AFH9" s="65" t="str">
        <f>IF(ISBLANK(AFI1),"",IF(VLOOKUP(AFI1,Register,2,FALSE)=0,"",(VLOOKUP(AFI1,Register,2,FALSE))))</f>
        <v>FS0511</v>
      </c>
      <c r="AFI9" s="66"/>
      <c r="AFJ9" s="12" t="str">
        <f t="shared" ref="AFJ9" si="1516">"2." &amp; AFL$1&amp; "."</f>
        <v>2.281.</v>
      </c>
      <c r="AFK9" s="65" t="str">
        <f>IF(ISBLANK(AFL1),"",IF(VLOOKUP(AFL1,Register,2,FALSE)=0,"",(VLOOKUP(AFL1,Register,2,FALSE))))</f>
        <v>FS1050</v>
      </c>
      <c r="AFL9" s="66"/>
      <c r="AFM9" s="12" t="str">
        <f t="shared" ref="AFM9" si="1517">"2." &amp; AFO$1&amp; "."</f>
        <v>2.282.</v>
      </c>
      <c r="AFN9" s="65" t="str">
        <f>IF(ISBLANK(AFO1),"",IF(VLOOKUP(AFO1,Register,2,FALSE)=0,"",(VLOOKUP(AFO1,Register,2,FALSE))))</f>
        <v>FS0544</v>
      </c>
      <c r="AFO9" s="66"/>
      <c r="AFP9" s="12" t="str">
        <f t="shared" ref="AFP9" si="1518">"2." &amp; AFR$1&amp; "."</f>
        <v>2.283.</v>
      </c>
      <c r="AFQ9" s="65" t="str">
        <f>IF(ISBLANK(AFR1),"",IF(VLOOKUP(AFR1,Register,2,FALSE)=0,"",(VLOOKUP(AFR1,Register,2,FALSE))))</f>
        <v>FS0652</v>
      </c>
      <c r="AFR9" s="66"/>
      <c r="AFS9" s="12" t="str">
        <f t="shared" ref="AFS9" si="1519">"2." &amp; AFU$1&amp; "."</f>
        <v>2.284.</v>
      </c>
      <c r="AFT9" s="65" t="str">
        <f>IF(ISBLANK(AFU1),"",IF(VLOOKUP(AFU1,Register,2,FALSE)=0,"",(VLOOKUP(AFU1,Register,2,FALSE))))</f>
        <v>FS0100</v>
      </c>
      <c r="AFU9" s="66"/>
      <c r="AFV9" s="12" t="str">
        <f t="shared" ref="AFV9" si="1520">"2." &amp; AFX$1&amp; "."</f>
        <v>2.285.</v>
      </c>
      <c r="AFW9" s="65" t="str">
        <f>IF(ISBLANK(AFX1),"",IF(VLOOKUP(AFX1,Register,2,FALSE)=0,"",(VLOOKUP(AFX1,Register,2,FALSE))))</f>
        <v>FS0189</v>
      </c>
      <c r="AFX9" s="66"/>
      <c r="AFY9" s="12" t="str">
        <f t="shared" ref="AFY9" si="1521">"2." &amp; AGA$1&amp; "."</f>
        <v>2.286.</v>
      </c>
      <c r="AFZ9" s="65" t="str">
        <f>IF(ISBLANK(AGA1),"",IF(VLOOKUP(AGA1,Register,2,FALSE)=0,"",(VLOOKUP(AGA1,Register,2,FALSE))))</f>
        <v>FS0890</v>
      </c>
      <c r="AGA9" s="66"/>
      <c r="AGB9" s="12" t="str">
        <f t="shared" ref="AGB9" si="1522">"2." &amp; AGD$1&amp; "."</f>
        <v>2.287.</v>
      </c>
      <c r="AGC9" s="65" t="str">
        <f>IF(ISBLANK(AGD1),"",IF(VLOOKUP(AGD1,Register,2,FALSE)=0,"",(VLOOKUP(AGD1,Register,2,FALSE))))</f>
        <v>FS0188</v>
      </c>
      <c r="AGD9" s="66"/>
      <c r="AGE9" s="12" t="str">
        <f t="shared" ref="AGE9" si="1523">"2." &amp; AGG$1&amp; "."</f>
        <v>2.288.</v>
      </c>
      <c r="AGF9" s="65" t="str">
        <f>IF(ISBLANK(AGG1),"",IF(VLOOKUP(AGG1,Register,2,FALSE)=0,"",(VLOOKUP(AGG1,Register,2,FALSE))))</f>
        <v>FS0473</v>
      </c>
      <c r="AGG9" s="66"/>
      <c r="AGH9" s="12" t="str">
        <f t="shared" ref="AGH9" si="1524">"2." &amp; AGJ$1&amp; "."</f>
        <v>2.289.</v>
      </c>
      <c r="AGI9" s="65" t="str">
        <f>IF(ISBLANK(AGJ1),"",IF(VLOOKUP(AGJ1,Register,2,FALSE)=0,"",(VLOOKUP(AGJ1,Register,2,FALSE))))</f>
        <v>FS0877</v>
      </c>
      <c r="AGJ9" s="66"/>
      <c r="AGK9" s="12" t="str">
        <f t="shared" ref="AGK9" si="1525">"2." &amp; AGM$1&amp; "."</f>
        <v>2.290.</v>
      </c>
      <c r="AGL9" s="65" t="str">
        <f>IF(ISBLANK(AGM1),"",IF(VLOOKUP(AGM1,Register,2,FALSE)=0,"",(VLOOKUP(AGM1,Register,2,FALSE))))</f>
        <v>FS0913</v>
      </c>
      <c r="AGM9" s="66"/>
      <c r="AGN9" s="12" t="str">
        <f t="shared" ref="AGN9" si="1526">"2." &amp; AGP$1&amp; "."</f>
        <v>2.291.</v>
      </c>
      <c r="AGO9" s="65" t="str">
        <f>IF(ISBLANK(AGP1),"",IF(VLOOKUP(AGP1,Register,2,FALSE)=0,"",(VLOOKUP(AGP1,Register,2,FALSE))))</f>
        <v>FS1100</v>
      </c>
      <c r="AGP9" s="66"/>
      <c r="AGQ9" s="12" t="str">
        <f t="shared" ref="AGQ9" si="1527">"2." &amp; AGS$1&amp; "."</f>
        <v>2.292.</v>
      </c>
      <c r="AGR9" s="65" t="str">
        <f>IF(ISBLANK(AGS1),"",IF(VLOOKUP(AGS1,Register,2,FALSE)=0,"",(VLOOKUP(AGS1,Register,2,FALSE))))</f>
        <v>FS0062</v>
      </c>
      <c r="AGS9" s="66"/>
      <c r="AGT9" s="12" t="str">
        <f t="shared" ref="AGT9" si="1528">"2." &amp; AGV$1&amp; "."</f>
        <v>2.293.</v>
      </c>
      <c r="AGU9" s="65" t="str">
        <f>IF(ISBLANK(AGV1),"",IF(VLOOKUP(AGV1,Register,2,FALSE)=0,"",(VLOOKUP(AGV1,Register,2,FALSE))))</f>
        <v>FS0065</v>
      </c>
      <c r="AGV9" s="66"/>
      <c r="AGW9" s="12" t="str">
        <f t="shared" ref="AGW9" si="1529">"2." &amp; AGY$1&amp; "."</f>
        <v>2.294.</v>
      </c>
      <c r="AGX9" s="65" t="str">
        <f>IF(ISBLANK(AGY1),"",IF(VLOOKUP(AGY1,Register,2,FALSE)=0,"",(VLOOKUP(AGY1,Register,2,FALSE))))</f>
        <v>FS0067</v>
      </c>
      <c r="AGY9" s="66"/>
      <c r="AGZ9" s="12" t="str">
        <f t="shared" ref="AGZ9" si="1530">"2." &amp; AHB$1&amp; "."</f>
        <v>2.295.</v>
      </c>
      <c r="AHA9" s="65" t="str">
        <f>IF(ISBLANK(AHB1),"",IF(VLOOKUP(AHB1,Register,2,FALSE)=0,"",(VLOOKUP(AHB1,Register,2,FALSE))))</f>
        <v>FS0068</v>
      </c>
      <c r="AHB9" s="66"/>
      <c r="AHC9" s="12" t="str">
        <f t="shared" ref="AHC9" si="1531">"2." &amp; AHE$1&amp; "."</f>
        <v>2.296.</v>
      </c>
      <c r="AHD9" s="65" t="str">
        <f>IF(ISBLANK(AHE1),"",IF(VLOOKUP(AHE1,Register,2,FALSE)=0,"",(VLOOKUP(AHE1,Register,2,FALSE))))</f>
        <v>FS0621</v>
      </c>
      <c r="AHE9" s="66"/>
      <c r="AHF9" s="12" t="str">
        <f t="shared" ref="AHF9" si="1532">"2." &amp; AHH$1&amp; "."</f>
        <v>2.297.</v>
      </c>
      <c r="AHG9" s="65" t="str">
        <f>IF(ISBLANK(AHH1),"",IF(VLOOKUP(AHH1,Register,2,FALSE)=0,"",(VLOOKUP(AHH1,Register,2,FALSE))))</f>
        <v>FS0671</v>
      </c>
      <c r="AHH9" s="66"/>
      <c r="AHI9" s="12" t="str">
        <f t="shared" ref="AHI9" si="1533">"2." &amp; AHK$1&amp; "."</f>
        <v>2.298.</v>
      </c>
      <c r="AHJ9" s="65" t="str">
        <f>IF(ISBLANK(AHK1),"",IF(VLOOKUP(AHK1,Register,2,FALSE)=0,"",(VLOOKUP(AHK1,Register,2,FALSE))))</f>
        <v>FS0770</v>
      </c>
      <c r="AHK9" s="66"/>
      <c r="AHL9" s="12" t="str">
        <f t="shared" ref="AHL9" si="1534">"2." &amp; AHN$1&amp; "."</f>
        <v>2.299.</v>
      </c>
      <c r="AHM9" s="65" t="str">
        <f>IF(ISBLANK(AHN1),"",IF(VLOOKUP(AHN1,Register,2,FALSE)=0,"",(VLOOKUP(AHN1,Register,2,FALSE))))</f>
        <v>FS0853</v>
      </c>
      <c r="AHN9" s="66"/>
      <c r="AHO9" s="12" t="str">
        <f t="shared" ref="AHO9" si="1535">"2." &amp; AHQ$1&amp; "."</f>
        <v>2.300.</v>
      </c>
      <c r="AHP9" s="65" t="str">
        <f>IF(ISBLANK(AHQ1),"",IF(VLOOKUP(AHQ1,Register,2,FALSE)=0,"",(VLOOKUP(AHQ1,Register,2,FALSE))))</f>
        <v>FS0885</v>
      </c>
      <c r="AHQ9" s="66"/>
      <c r="AHR9" s="12" t="str">
        <f t="shared" ref="AHR9" si="1536">"2." &amp; AHT$1&amp; "."</f>
        <v>2.301.</v>
      </c>
      <c r="AHS9" s="65" t="str">
        <f>IF(ISBLANK(AHT1),"",IF(VLOOKUP(AHT1,Register,2,FALSE)=0,"",(VLOOKUP(AHT1,Register,2,FALSE))))</f>
        <v>FS0907</v>
      </c>
      <c r="AHT9" s="66"/>
      <c r="AHU9" s="12" t="str">
        <f t="shared" ref="AHU9" si="1537">"2." &amp; AHW$1&amp; "."</f>
        <v>2.302.</v>
      </c>
      <c r="AHV9" s="65" t="str">
        <f>IF(ISBLANK(AHW1),"",IF(VLOOKUP(AHW1,Register,2,FALSE)=0,"",(VLOOKUP(AHW1,Register,2,FALSE))))</f>
        <v>FS0933</v>
      </c>
      <c r="AHW9" s="66"/>
      <c r="AHX9" s="12" t="str">
        <f t="shared" ref="AHX9" si="1538">"2." &amp; AHZ$1&amp; "."</f>
        <v>2.303.</v>
      </c>
      <c r="AHY9" s="65" t="str">
        <f>IF(ISBLANK(AHZ1),"",IF(VLOOKUP(AHZ1,Register,2,FALSE)=0,"",(VLOOKUP(AHZ1,Register,2,FALSE))))</f>
        <v>FS1260</v>
      </c>
      <c r="AHZ9" s="66"/>
      <c r="AIA9" s="12" t="str">
        <f t="shared" ref="AIA9" si="1539">"2." &amp; AIC$1&amp; "."</f>
        <v>2.304.</v>
      </c>
      <c r="AIB9" s="65" t="str">
        <f>IF(ISBLANK(AIC1),"",IF(VLOOKUP(AIC1,Register,2,FALSE)=0,"",(VLOOKUP(AIC1,Register,2,FALSE))))</f>
        <v>FS1280</v>
      </c>
      <c r="AIC9" s="66"/>
      <c r="AID9" s="12" t="str">
        <f t="shared" ref="AID9" si="1540">"2." &amp; AIF$1&amp; "."</f>
        <v>2.305.</v>
      </c>
      <c r="AIE9" s="65" t="str">
        <f>IF(ISBLANK(AIF1),"",IF(VLOOKUP(AIF1,Register,2,FALSE)=0,"",(VLOOKUP(AIF1,Register,2,FALSE))))</f>
        <v>FS1287</v>
      </c>
      <c r="AIF9" s="66"/>
      <c r="AIG9" s="12" t="str">
        <f t="shared" ref="AIG9" si="1541">"2." &amp; AII$1&amp; "."</f>
        <v>2.306.</v>
      </c>
      <c r="AIH9" s="65" t="str">
        <f>IF(ISBLANK(AII1),"",IF(VLOOKUP(AII1,Register,2,FALSE)=0,"",(VLOOKUP(AII1,Register,2,FALSE))))</f>
        <v>FS1175</v>
      </c>
      <c r="AII9" s="66"/>
      <c r="AIJ9" s="12" t="str">
        <f t="shared" ref="AIJ9" si="1542">"2." &amp; AIL$1&amp; "."</f>
        <v>2.307.</v>
      </c>
      <c r="AIK9" s="65" t="str">
        <f>IF(ISBLANK(AIL1),"",IF(VLOOKUP(AIL1,Register,2,FALSE)=0,"",(VLOOKUP(AIL1,Register,2,FALSE))))</f>
        <v>FS0800</v>
      </c>
      <c r="AIL9" s="66"/>
      <c r="AIM9" s="12" t="str">
        <f t="shared" ref="AIM9" si="1543">"2." &amp; AIO$1&amp; "."</f>
        <v>2.308.</v>
      </c>
      <c r="AIN9" s="65" t="str">
        <f>IF(ISBLANK(AIO1),"",IF(VLOOKUP(AIO1,Register,2,FALSE)=0,"",(VLOOKUP(AIO1,Register,2,FALSE))))</f>
        <v>FS0881</v>
      </c>
      <c r="AIO9" s="66"/>
      <c r="AIP9" s="12" t="str">
        <f t="shared" ref="AIP9" si="1544">"2." &amp; AIR$1&amp; "."</f>
        <v>2.309.</v>
      </c>
      <c r="AIQ9" s="65" t="str">
        <f>IF(ISBLANK(AIR1),"",IF(VLOOKUP(AIR1,Register,2,FALSE)=0,"",(VLOOKUP(AIR1,Register,2,FALSE))))</f>
        <v>FS1309</v>
      </c>
      <c r="AIR9" s="66"/>
      <c r="AIS9" s="12" t="str">
        <f t="shared" ref="AIS9" si="1545">"2." &amp; AIU$1&amp; "."</f>
        <v>2.310.</v>
      </c>
      <c r="AIT9" s="65" t="str">
        <f>IF(ISBLANK(AIU1),"",IF(VLOOKUP(AIU1,Register,2,FALSE)=0,"",(VLOOKUP(AIU1,Register,2,FALSE))))</f>
        <v>FS1028</v>
      </c>
      <c r="AIU9" s="66"/>
      <c r="AIV9" s="12" t="str">
        <f t="shared" ref="AIV9" si="1546">"2." &amp; AIX$1&amp; "."</f>
        <v>2.311.</v>
      </c>
      <c r="AIW9" s="65" t="str">
        <f>IF(ISBLANK(AIX1),"",IF(VLOOKUP(AIX1,Register,2,FALSE)=0,"",(VLOOKUP(AIX1,Register,2,FALSE))))</f>
        <v>FS1090</v>
      </c>
      <c r="AIX9" s="66"/>
      <c r="AIY9" s="12" t="str">
        <f t="shared" ref="AIY9" si="1547">"2." &amp; AJA$1&amp; "."</f>
        <v>2.312.</v>
      </c>
      <c r="AIZ9" s="65" t="str">
        <f>IF(ISBLANK(AJA1),"",IF(VLOOKUP(AJA1,Register,2,FALSE)=0,"",(VLOOKUP(AJA1,Register,2,FALSE))))</f>
        <v>FS0504</v>
      </c>
      <c r="AJA9" s="66"/>
      <c r="AJB9" s="12" t="str">
        <f t="shared" ref="AJB9" si="1548">"2." &amp; AJD$1&amp; "."</f>
        <v>2.313.</v>
      </c>
      <c r="AJC9" s="65" t="str">
        <f>IF(ISBLANK(AJD1),"",IF(VLOOKUP(AJD1,Register,2,FALSE)=0,"",(VLOOKUP(AJD1,Register,2,FALSE))))</f>
        <v>FS1106</v>
      </c>
      <c r="AJD9" s="66"/>
      <c r="AJE9" s="12" t="str">
        <f t="shared" ref="AJE9" si="1549">"2." &amp; AJG$1&amp; "."</f>
        <v>2.314.</v>
      </c>
      <c r="AJF9" s="65" t="str">
        <f>IF(ISBLANK(AJG1),"",IF(VLOOKUP(AJG1,Register,2,FALSE)=0,"",(VLOOKUP(AJG1,Register,2,FALSE))))</f>
        <v>FS0069</v>
      </c>
      <c r="AJG9" s="66"/>
      <c r="AJH9" s="12" t="str">
        <f t="shared" ref="AJH9" si="1550">"2." &amp; AJJ$1&amp; "."</f>
        <v>2.315.</v>
      </c>
      <c r="AJI9" s="65" t="str">
        <f>IF(ISBLANK(AJJ1),"",IF(VLOOKUP(AJJ1,Register,2,FALSE)=0,"",(VLOOKUP(AJJ1,Register,2,FALSE))))</f>
        <v>FS0145</v>
      </c>
      <c r="AJJ9" s="66"/>
      <c r="AJK9" s="12" t="str">
        <f t="shared" ref="AJK9" si="1551">"2." &amp; AJM$1&amp; "."</f>
        <v>2.316.</v>
      </c>
      <c r="AJL9" s="65" t="str">
        <f>IF(ISBLANK(AJM1),"",IF(VLOOKUP(AJM1,Register,2,FALSE)=0,"",(VLOOKUP(AJM1,Register,2,FALSE))))</f>
        <v>FS0398</v>
      </c>
      <c r="AJM9" s="66"/>
      <c r="AJN9" s="12" t="str">
        <f t="shared" ref="AJN9" si="1552">"2." &amp; AJP$1&amp; "."</f>
        <v>2.317.</v>
      </c>
      <c r="AJO9" s="65" t="str">
        <f>IF(ISBLANK(AJP1),"",IF(VLOOKUP(AJP1,Register,2,FALSE)=0,"",(VLOOKUP(AJP1,Register,2,FALSE))))</f>
        <v>FS0627</v>
      </c>
      <c r="AJP9" s="66"/>
      <c r="AJQ9" s="12" t="str">
        <f t="shared" ref="AJQ9" si="1553">"2." &amp; AJS$1&amp; "."</f>
        <v>2.318.</v>
      </c>
      <c r="AJR9" s="65" t="str">
        <f>IF(ISBLANK(AJS1),"",IF(VLOOKUP(AJS1,Register,2,FALSE)=0,"",(VLOOKUP(AJS1,Register,2,FALSE))))</f>
        <v>FS0056</v>
      </c>
      <c r="AJS9" s="66"/>
      <c r="AJT9" s="12" t="str">
        <f t="shared" ref="AJT9" si="1554">"2." &amp; AJV$1&amp; "."</f>
        <v>2.319.</v>
      </c>
      <c r="AJU9" s="65" t="str">
        <f>IF(ISBLANK(AJV1),"",IF(VLOOKUP(AJV1,Register,2,FALSE)=0,"",(VLOOKUP(AJV1,Register,2,FALSE))))</f>
        <v>FS0057</v>
      </c>
      <c r="AJV9" s="66"/>
      <c r="AJW9" s="12" t="str">
        <f t="shared" ref="AJW9" si="1555">"2." &amp; AJY$1&amp; "."</f>
        <v>2.320.</v>
      </c>
      <c r="AJX9" s="65" t="str">
        <f>IF(ISBLANK(AJY1),"",IF(VLOOKUP(AJY1,Register,2,FALSE)=0,"",(VLOOKUP(AJY1,Register,2,FALSE))))</f>
        <v>FS0058</v>
      </c>
      <c r="AJY9" s="66"/>
      <c r="AJZ9" s="12" t="str">
        <f t="shared" ref="AJZ9" si="1556">"2." &amp; AKB$1&amp; "."</f>
        <v>2.321.</v>
      </c>
      <c r="AKA9" s="65" t="str">
        <f>IF(ISBLANK(AKB1),"",IF(VLOOKUP(AKB1,Register,2,FALSE)=0,"",(VLOOKUP(AKB1,Register,2,FALSE))))</f>
        <v>FS0517</v>
      </c>
      <c r="AKB9" s="66"/>
      <c r="AKC9" s="12" t="str">
        <f t="shared" ref="AKC9" si="1557">"2." &amp; AKE$1&amp; "."</f>
        <v>2.322.</v>
      </c>
      <c r="AKD9" s="65" t="str">
        <f>IF(ISBLANK(AKE1),"",IF(VLOOKUP(AKE1,Register,2,FALSE)=0,"",(VLOOKUP(AKE1,Register,2,FALSE))))</f>
        <v>FS0675</v>
      </c>
      <c r="AKE9" s="66"/>
      <c r="AKF9" s="12" t="str">
        <f t="shared" ref="AKF9" si="1558">"2." &amp; AKH$1&amp; "."</f>
        <v>2.323.</v>
      </c>
      <c r="AKG9" s="65" t="str">
        <f>IF(ISBLANK(AKH1),"",IF(VLOOKUP(AKH1,Register,2,FALSE)=0,"",(VLOOKUP(AKH1,Register,2,FALSE))))</f>
        <v>FS0403</v>
      </c>
      <c r="AKH9" s="66"/>
      <c r="AKI9" s="12" t="str">
        <f t="shared" ref="AKI9" si="1559">"2." &amp; AKK$1&amp; "."</f>
        <v>2.324.</v>
      </c>
      <c r="AKJ9" s="65" t="str">
        <f>IF(ISBLANK(AKK1),"",IF(VLOOKUP(AKK1,Register,2,FALSE)=0,"",(VLOOKUP(AKK1,Register,2,FALSE))))</f>
        <v>FS0506</v>
      </c>
      <c r="AKK9" s="66"/>
      <c r="AKL9" s="12" t="str">
        <f t="shared" ref="AKL9" si="1560">"2." &amp; AKN$1&amp; "."</f>
        <v>2.325.</v>
      </c>
      <c r="AKM9" s="65" t="str">
        <f>IF(ISBLANK(AKN1),"",IF(VLOOKUP(AKN1,Register,2,FALSE)=0,"",(VLOOKUP(AKN1,Register,2,FALSE))))</f>
        <v>FS1001</v>
      </c>
      <c r="AKN9" s="66"/>
      <c r="AKO9" s="12" t="str">
        <f t="shared" ref="AKO9" si="1561">"2." &amp; AKQ$1&amp; "."</f>
        <v>2.326.</v>
      </c>
      <c r="AKP9" s="65" t="str">
        <f>IF(ISBLANK(AKQ1),"",IF(VLOOKUP(AKQ1,Register,2,FALSE)=0,"",(VLOOKUP(AKQ1,Register,2,FALSE))))</f>
        <v>FS0180</v>
      </c>
      <c r="AKQ9" s="66"/>
      <c r="AKR9" s="12" t="str">
        <f t="shared" ref="AKR9" si="1562">"2." &amp; AKT$1&amp; "."</f>
        <v>2.327.</v>
      </c>
      <c r="AKS9" s="65" t="str">
        <f>IF(ISBLANK(AKT1),"",IF(VLOOKUP(AKT1,Register,2,FALSE)=0,"",(VLOOKUP(AKT1,Register,2,FALSE))))</f>
        <v>FS0260</v>
      </c>
      <c r="AKT9" s="66"/>
      <c r="AKU9" s="12" t="str">
        <f t="shared" ref="AKU9" si="1563">"2." &amp; AKW$1&amp; "."</f>
        <v>2.328.</v>
      </c>
      <c r="AKV9" s="65" t="str">
        <f>IF(ISBLANK(AKW1),"",IF(VLOOKUP(AKW1,Register,2,FALSE)=0,"",(VLOOKUP(AKW1,Register,2,FALSE))))</f>
        <v>FS0268</v>
      </c>
      <c r="AKW9" s="66"/>
      <c r="AKX9" s="12" t="str">
        <f t="shared" ref="AKX9" si="1564">"2." &amp; AKZ$1&amp; "."</f>
        <v>2.329.</v>
      </c>
      <c r="AKY9" s="65" t="str">
        <f>IF(ISBLANK(AKZ1),"",IF(VLOOKUP(AKZ1,Register,2,FALSE)=0,"",(VLOOKUP(AKZ1,Register,2,FALSE))))</f>
        <v>FS0508</v>
      </c>
      <c r="AKZ9" s="66"/>
      <c r="ALA9" s="12" t="str">
        <f t="shared" ref="ALA9" si="1565">"2." &amp; ALC$1&amp; "."</f>
        <v>2.330.</v>
      </c>
      <c r="ALB9" s="65" t="str">
        <f>IF(ISBLANK(ALC1),"",IF(VLOOKUP(ALC1,Register,2,FALSE)=0,"",(VLOOKUP(ALC1,Register,2,FALSE))))</f>
        <v>FS0551</v>
      </c>
      <c r="ALC9" s="66"/>
      <c r="ALD9" s="12" t="str">
        <f t="shared" ref="ALD9" si="1566">"2." &amp; ALF$1&amp; "."</f>
        <v>2.331.</v>
      </c>
      <c r="ALE9" s="65" t="str">
        <f>IF(ISBLANK(ALF1),"",IF(VLOOKUP(ALF1,Register,2,FALSE)=0,"",(VLOOKUP(ALF1,Register,2,FALSE))))</f>
        <v>FS1067</v>
      </c>
      <c r="ALF9" s="66"/>
      <c r="ALG9" s="12" t="str">
        <f t="shared" ref="ALG9" si="1567">"2." &amp; ALI$1&amp; "."</f>
        <v>2.332.</v>
      </c>
      <c r="ALH9" s="65" t="str">
        <f>IF(ISBLANK(ALI1),"",IF(VLOOKUP(ALI1,Register,2,FALSE)=0,"",(VLOOKUP(ALI1,Register,2,FALSE))))</f>
        <v>FS1101</v>
      </c>
      <c r="ALI9" s="66"/>
      <c r="ALJ9" s="12" t="str">
        <f t="shared" ref="ALJ9" si="1568">"2." &amp; ALL$1&amp; "."</f>
        <v>2.333.</v>
      </c>
      <c r="ALK9" s="65" t="str">
        <f>IF(ISBLANK(ALL1),"",IF(VLOOKUP(ALL1,Register,2,FALSE)=0,"",(VLOOKUP(ALL1,Register,2,FALSE))))</f>
        <v>FS1112</v>
      </c>
      <c r="ALL9" s="66"/>
      <c r="ALM9" s="12" t="str">
        <f t="shared" ref="ALM9" si="1569">"2." &amp; ALO$1&amp; "."</f>
        <v>2.334.</v>
      </c>
      <c r="ALN9" s="65" t="str">
        <f>IF(ISBLANK(ALO1),"",IF(VLOOKUP(ALO1,Register,2,FALSE)=0,"",(VLOOKUP(ALO1,Register,2,FALSE))))</f>
        <v>FS1288</v>
      </c>
      <c r="ALO9" s="66"/>
      <c r="ALP9" s="12" t="str">
        <f t="shared" ref="ALP9" si="1570">"2." &amp; ALR$1&amp; "."</f>
        <v>2.335.</v>
      </c>
      <c r="ALQ9" s="65" t="str">
        <f>IF(ISBLANK(ALR1),"",IF(VLOOKUP(ALR1,Register,2,FALSE)=0,"",(VLOOKUP(ALR1,Register,2,FALSE))))</f>
        <v>FS0552</v>
      </c>
      <c r="ALR9" s="66"/>
      <c r="ALS9" s="12" t="str">
        <f t="shared" ref="ALS9" si="1571">"2." &amp; ALU$1&amp; "."</f>
        <v>2.336.</v>
      </c>
      <c r="ALT9" s="65" t="str">
        <f>IF(ISBLANK(ALU1),"",IF(VLOOKUP(ALU1,Register,2,FALSE)=0,"",(VLOOKUP(ALU1,Register,2,FALSE))))</f>
        <v>FS0945</v>
      </c>
      <c r="ALU9" s="66"/>
      <c r="ALV9" s="12" t="str">
        <f t="shared" ref="ALV9" si="1572">"2." &amp; ALX$1&amp; "."</f>
        <v>2.337.</v>
      </c>
      <c r="ALW9" s="65" t="str">
        <f>IF(ISBLANK(ALX1),"",IF(VLOOKUP(ALX1,Register,2,FALSE)=0,"",(VLOOKUP(ALX1,Register,2,FALSE))))</f>
        <v>FS1008</v>
      </c>
      <c r="ALX9" s="66"/>
      <c r="ALY9" s="12" t="str">
        <f t="shared" ref="ALY9" si="1573">"2." &amp; AMA$1&amp; "."</f>
        <v>2.338.</v>
      </c>
      <c r="ALZ9" s="65" t="str">
        <f>IF(ISBLANK(AMA1),"",IF(VLOOKUP(AMA1,Register,2,FALSE)=0,"",(VLOOKUP(AMA1,Register,2,FALSE))))</f>
        <v>FS1134</v>
      </c>
      <c r="AMA9" s="66"/>
      <c r="AMB9" s="12" t="str">
        <f t="shared" ref="AMB9" si="1574">"2." &amp; AMD$1&amp; "."</f>
        <v>2.339.</v>
      </c>
      <c r="AMC9" s="65" t="str">
        <f>IF(ISBLANK(AMD1),"",IF(VLOOKUP(AMD1,Register,2,FALSE)=0,"",(VLOOKUP(AMD1,Register,2,FALSE))))</f>
        <v>FS1216</v>
      </c>
      <c r="AMD9" s="66"/>
      <c r="AME9" s="12" t="str">
        <f t="shared" ref="AME9" si="1575">"2." &amp; AMG$1&amp; "."</f>
        <v>2.340.</v>
      </c>
      <c r="AMF9" s="65" t="str">
        <f>IF(ISBLANK(AMG1),"",IF(VLOOKUP(AMG1,Register,2,FALSE)=0,"",(VLOOKUP(AMG1,Register,2,FALSE))))</f>
        <v>FS0822</v>
      </c>
      <c r="AMG9" s="66"/>
      <c r="AMH9" s="12" t="str">
        <f t="shared" ref="AMH9" si="1576">"2." &amp; AMJ$1&amp; "."</f>
        <v>2.341.</v>
      </c>
      <c r="AMI9" s="65" t="str">
        <f>IF(ISBLANK(AMJ1),"",IF(VLOOKUP(AMJ1,Register,2,FALSE)=0,"",(VLOOKUP(AMJ1,Register,2,FALSE))))</f>
        <v>FS1265</v>
      </c>
      <c r="AMJ9" s="66"/>
      <c r="AMK9" s="12" t="str">
        <f t="shared" ref="AMK9" si="1577">"2." &amp; AMM$1&amp; "."</f>
        <v>2.342.</v>
      </c>
      <c r="AML9" s="65" t="str">
        <f>IF(ISBLANK(AMM1),"",IF(VLOOKUP(AMM1,Register,2,FALSE)=0,"",(VLOOKUP(AMM1,Register,2,FALSE))))</f>
        <v>FS0121</v>
      </c>
      <c r="AMM9" s="66"/>
      <c r="AMN9" s="12" t="str">
        <f t="shared" ref="AMN9" si="1578">"2." &amp; AMP$1&amp; "."</f>
        <v>2.343.</v>
      </c>
      <c r="AMO9" s="65" t="str">
        <f>IF(ISBLANK(AMP1),"",IF(VLOOKUP(AMP1,Register,2,FALSE)=0,"",(VLOOKUP(AMP1,Register,2,FALSE))))</f>
        <v>FS1292</v>
      </c>
      <c r="AMP9" s="66"/>
      <c r="AMQ9" s="12" t="str">
        <f t="shared" ref="AMQ9" si="1579">"2." &amp; AMS$1&amp; "."</f>
        <v>2.344.</v>
      </c>
      <c r="AMR9" s="65" t="str">
        <f>IF(ISBLANK(AMS1),"",IF(VLOOKUP(AMS1,Register,2,FALSE)=0,"",(VLOOKUP(AMS1,Register,2,FALSE))))</f>
        <v>FS1313</v>
      </c>
      <c r="AMS9" s="66"/>
      <c r="AMT9" s="12" t="str">
        <f t="shared" ref="AMT9" si="1580">"2." &amp; AMV$1&amp; "."</f>
        <v>2.345.</v>
      </c>
      <c r="AMU9" s="65" t="str">
        <f>IF(ISBLANK(AMV1),"",IF(VLOOKUP(AMV1,Register,2,FALSE)=0,"",(VLOOKUP(AMV1,Register,2,FALSE))))</f>
        <v>FS1347</v>
      </c>
      <c r="AMV9" s="66"/>
      <c r="AMW9" s="12" t="str">
        <f t="shared" ref="AMW9" si="1581">"2." &amp; AMY$1&amp; "."</f>
        <v>2.346.</v>
      </c>
      <c r="AMX9" s="65" t="str">
        <f>IF(ISBLANK(AMY1),"",IF(VLOOKUP(AMY1,Register,2,FALSE)=0,"",(VLOOKUP(AMY1,Register,2,FALSE))))</f>
        <v>FS1320</v>
      </c>
      <c r="AMY9" s="66"/>
      <c r="AMZ9" s="12" t="str">
        <f t="shared" ref="AMZ9" si="1582">"2." &amp; ANB$1&amp; "."</f>
        <v>2.347.</v>
      </c>
      <c r="ANA9" s="65" t="str">
        <f>IF(ISBLANK(ANB1),"",IF(VLOOKUP(ANB1,Register,2,FALSE)=0,"",(VLOOKUP(ANB1,Register,2,FALSE))))</f>
        <v>FS0614</v>
      </c>
      <c r="ANB9" s="66"/>
      <c r="ANC9" s="12" t="str">
        <f t="shared" ref="ANC9" si="1583">"2." &amp; ANE$1&amp; "."</f>
        <v>2.348.</v>
      </c>
      <c r="AND9" s="65" t="str">
        <f>IF(ISBLANK(ANE1),"",IF(VLOOKUP(ANE1,Register,2,FALSE)=0,"",(VLOOKUP(ANE1,Register,2,FALSE))))</f>
        <v>FS0305</v>
      </c>
      <c r="ANE9" s="66"/>
      <c r="ANF9" s="12" t="str">
        <f t="shared" ref="ANF9" si="1584">"2." &amp; ANH$1&amp; "."</f>
        <v>2.349.</v>
      </c>
      <c r="ANG9" s="65" t="str">
        <f>IF(ISBLANK(ANH1),"",IF(VLOOKUP(ANH1,Register,2,FALSE)=0,"",(VLOOKUP(ANH1,Register,2,FALSE))))</f>
        <v>FS0833</v>
      </c>
      <c r="ANH9" s="66"/>
      <c r="ANI9" s="12" t="str">
        <f t="shared" ref="ANI9" si="1585">"2." &amp; ANK$1&amp; "."</f>
        <v>2.350.</v>
      </c>
      <c r="ANJ9" s="65" t="str">
        <f>IF(ISBLANK(ANK1),"",IF(VLOOKUP(ANK1,Register,2,FALSE)=0,"",(VLOOKUP(ANK1,Register,2,FALSE))))</f>
        <v>FS1329</v>
      </c>
      <c r="ANK9" s="66"/>
      <c r="ANL9" s="12" t="str">
        <f t="shared" ref="ANL9" si="1586">"2." &amp; ANN$1&amp; "."</f>
        <v>2.351.</v>
      </c>
      <c r="ANM9" s="65" t="str">
        <f>IF(ISBLANK(ANN1),"",IF(VLOOKUP(ANN1,Register,2,FALSE)=0,"",(VLOOKUP(ANN1,Register,2,FALSE))))</f>
        <v>FS1343</v>
      </c>
      <c r="ANN9" s="66"/>
      <c r="ANO9" s="12" t="str">
        <f t="shared" ref="ANO9" si="1587">"2." &amp; ANQ$1&amp; "."</f>
        <v>2.352.</v>
      </c>
      <c r="ANP9" s="65" t="str">
        <f>IF(ISBLANK(ANQ1),"",IF(VLOOKUP(ANQ1,Register,2,FALSE)=0,"",(VLOOKUP(ANQ1,Register,2,FALSE))))</f>
        <v>FS1344</v>
      </c>
      <c r="ANQ9" s="66"/>
      <c r="ANR9" s="12" t="str">
        <f t="shared" ref="ANR9" si="1588">"2." &amp; ANT$1&amp; "."</f>
        <v>2.353.</v>
      </c>
      <c r="ANS9" s="65" t="str">
        <f>IF(ISBLANK(ANT1),"",IF(VLOOKUP(ANT1,Register,2,FALSE)=0,"",(VLOOKUP(ANT1,Register,2,FALSE))))</f>
        <v>FS1345</v>
      </c>
      <c r="ANT9" s="66"/>
      <c r="ANU9" s="12" t="str">
        <f t="shared" ref="ANU9" si="1589">"2." &amp; ANW$1&amp; "."</f>
        <v>2.354.</v>
      </c>
      <c r="ANV9" s="65" t="str">
        <f>IF(ISBLANK(ANW1),"",IF(VLOOKUP(ANW1,Register,2,FALSE)=0,"",(VLOOKUP(ANW1,Register,2,FALSE))))</f>
        <v>FS1353</v>
      </c>
      <c r="ANW9" s="66"/>
      <c r="ANX9" s="12" t="str">
        <f t="shared" ref="ANX9" si="1590">"2." &amp; ANZ$1&amp; "."</f>
        <v>2.355.</v>
      </c>
      <c r="ANY9" s="65" t="str">
        <f>IF(ISBLANK(ANZ1),"",IF(VLOOKUP(ANZ1,Register,2,FALSE)=0,"",(VLOOKUP(ANZ1,Register,2,FALSE))))</f>
        <v>FS1314</v>
      </c>
      <c r="ANZ9" s="66"/>
      <c r="AOA9" s="12" t="str">
        <f t="shared" ref="AOA9" si="1591">"2." &amp; AOC$1&amp; "."</f>
        <v>2.356.</v>
      </c>
      <c r="AOB9" s="65" t="str">
        <f>IF(ISBLANK(AOC1),"",IF(VLOOKUP(AOC1,Register,2,FALSE)=0,"",(VLOOKUP(AOC1,Register,2,FALSE))))</f>
        <v>FS1356</v>
      </c>
      <c r="AOC9" s="66"/>
      <c r="AOD9" s="12" t="str">
        <f t="shared" ref="AOD9" si="1592">"2." &amp; AOF$1&amp; "."</f>
        <v>2.357.</v>
      </c>
      <c r="AOE9" s="65" t="str">
        <f>IF(ISBLANK(AOF1),"",IF(VLOOKUP(AOF1,Register,2,FALSE)=0,"",(VLOOKUP(AOF1,Register,2,FALSE))))</f>
        <v>FS1354</v>
      </c>
      <c r="AOF9" s="66"/>
      <c r="AOG9" s="12" t="str">
        <f t="shared" ref="AOG9" si="1593">"2." &amp; AOI$1&amp; "."</f>
        <v>2.358.</v>
      </c>
      <c r="AOH9" s="65" t="str">
        <f>IF(ISBLANK(AOI1),"",IF(VLOOKUP(AOI1,Register,2,FALSE)=0,"",(VLOOKUP(AOI1,Register,2,FALSE))))</f>
        <v>FS1105</v>
      </c>
      <c r="AOI9" s="66"/>
      <c r="AOJ9" s="12" t="str">
        <f t="shared" ref="AOJ9" si="1594">"2." &amp; AOL$1&amp; "."</f>
        <v>2.359.</v>
      </c>
      <c r="AOK9" s="65" t="str">
        <f>IF(ISBLANK(AOL1),"",IF(VLOOKUP(AOL1,Register,2,FALSE)=0,"",(VLOOKUP(AOL1,Register,2,FALSE))))</f>
        <v>FS1358</v>
      </c>
      <c r="AOL9" s="66"/>
      <c r="AOM9" s="12" t="str">
        <f t="shared" ref="AOM9" si="1595">"2." &amp; AOO$1&amp; "."</f>
        <v>2.360.</v>
      </c>
      <c r="AON9" s="65" t="e">
        <f>IF(ISBLANK(AOO1),"",IF(VLOOKUP(AOO1,Register,2,FALSE)=0,"",(VLOOKUP(AOO1,Register,2,FALSE))))</f>
        <v>#N/A</v>
      </c>
      <c r="AOO9" s="66"/>
      <c r="AOP9" s="12" t="str">
        <f t="shared" ref="AOP9" si="1596">"2." &amp; AOR$1&amp; "."</f>
        <v>2.361.</v>
      </c>
      <c r="AOQ9" s="65" t="e">
        <f>IF(ISBLANK(AOR1),"",IF(VLOOKUP(AOR1,Register,2,FALSE)=0,"",(VLOOKUP(AOR1,Register,2,FALSE))))</f>
        <v>#N/A</v>
      </c>
      <c r="AOR9" s="66"/>
      <c r="AOS9" s="12" t="str">
        <f t="shared" ref="AOS9" si="1597">"2." &amp; AOU$1&amp; "."</f>
        <v>2.362.</v>
      </c>
      <c r="AOT9" s="65" t="e">
        <f>IF(ISBLANK(AOU1),"",IF(VLOOKUP(AOU1,Register,2,FALSE)=0,"",(VLOOKUP(AOU1,Register,2,FALSE))))</f>
        <v>#N/A</v>
      </c>
      <c r="AOU9" s="66"/>
      <c r="AOV9" s="12" t="str">
        <f t="shared" ref="AOV9" si="1598">"2." &amp; AOX$1&amp; "."</f>
        <v>2.363.</v>
      </c>
      <c r="AOW9" s="65" t="e">
        <f>IF(ISBLANK(AOX1),"",IF(VLOOKUP(AOX1,Register,2,FALSE)=0,"",(VLOOKUP(AOX1,Register,2,FALSE))))</f>
        <v>#N/A</v>
      </c>
      <c r="AOX9" s="66"/>
      <c r="AOY9" s="12" t="str">
        <f t="shared" ref="AOY9" si="1599">"2." &amp; APA$1&amp; "."</f>
        <v>2.364.</v>
      </c>
      <c r="AOZ9" s="65" t="e">
        <f>IF(ISBLANK(APA1),"",IF(VLOOKUP(APA1,Register,2,FALSE)=0,"",(VLOOKUP(APA1,Register,2,FALSE))))</f>
        <v>#N/A</v>
      </c>
      <c r="APA9" s="66"/>
      <c r="APB9" s="12" t="str">
        <f t="shared" ref="APB9" si="1600">"2." &amp; APD$1&amp; "."</f>
        <v>2.365.</v>
      </c>
      <c r="APC9" s="65" t="e">
        <f>IF(ISBLANK(APD1),"",IF(VLOOKUP(APD1,Register,2,FALSE)=0,"",(VLOOKUP(APD1,Register,2,FALSE))))</f>
        <v>#N/A</v>
      </c>
      <c r="APD9" s="66"/>
      <c r="APE9" s="12" t="str">
        <f t="shared" ref="APE9" si="1601">"2." &amp; APG$1&amp; "."</f>
        <v>2.366.</v>
      </c>
      <c r="APF9" s="65" t="e">
        <f>IF(ISBLANK(APG1),"",IF(VLOOKUP(APG1,Register,2,FALSE)=0,"",(VLOOKUP(APG1,Register,2,FALSE))))</f>
        <v>#N/A</v>
      </c>
      <c r="APG9" s="66"/>
      <c r="APH9" s="12" t="str">
        <f t="shared" ref="APH9" si="1602">"2." &amp; APJ$1&amp; "."</f>
        <v>2.367.</v>
      </c>
      <c r="API9" s="65" t="e">
        <f>IF(ISBLANK(APJ1),"",IF(VLOOKUP(APJ1,Register,2,FALSE)=0,"",(VLOOKUP(APJ1,Register,2,FALSE))))</f>
        <v>#N/A</v>
      </c>
      <c r="APJ9" s="66"/>
      <c r="APK9" s="12" t="str">
        <f t="shared" ref="APK9" si="1603">"2." &amp; APM$1&amp; "."</f>
        <v>2.368.</v>
      </c>
      <c r="APL9" s="65" t="e">
        <f>IF(ISBLANK(APM1),"",IF(VLOOKUP(APM1,Register,2,FALSE)=0,"",(VLOOKUP(APM1,Register,2,FALSE))))</f>
        <v>#N/A</v>
      </c>
      <c r="APM9" s="66"/>
      <c r="APN9" s="12" t="str">
        <f t="shared" ref="APN9" si="1604">"2." &amp; APP$1&amp; "."</f>
        <v>2.369.</v>
      </c>
      <c r="APO9" s="65" t="e">
        <f>IF(ISBLANK(APP1),"",IF(VLOOKUP(APP1,Register,2,FALSE)=0,"",(VLOOKUP(APP1,Register,2,FALSE))))</f>
        <v>#N/A</v>
      </c>
      <c r="APP9" s="66"/>
      <c r="APQ9" s="12" t="str">
        <f t="shared" ref="APQ9" si="1605">"2." &amp; APS$1&amp; "."</f>
        <v>2.370.</v>
      </c>
      <c r="APR9" s="65" t="e">
        <f>IF(ISBLANK(APS1),"",IF(VLOOKUP(APS1,Register,2,FALSE)=0,"",(VLOOKUP(APS1,Register,2,FALSE))))</f>
        <v>#N/A</v>
      </c>
      <c r="APS9" s="66"/>
      <c r="APT9" s="12" t="str">
        <f t="shared" ref="APT9" si="1606">"2." &amp; APV$1&amp; "."</f>
        <v>2.371.</v>
      </c>
      <c r="APU9" s="65" t="e">
        <f>IF(ISBLANK(APV1),"",IF(VLOOKUP(APV1,Register,2,FALSE)=0,"",(VLOOKUP(APV1,Register,2,FALSE))))</f>
        <v>#N/A</v>
      </c>
      <c r="APV9" s="66"/>
      <c r="APW9" s="12" t="str">
        <f t="shared" ref="APW9" si="1607">"2." &amp; APY$1&amp; "."</f>
        <v>2.372.</v>
      </c>
      <c r="APX9" s="65" t="e">
        <f>IF(ISBLANK(APY1),"",IF(VLOOKUP(APY1,Register,2,FALSE)=0,"",(VLOOKUP(APY1,Register,2,FALSE))))</f>
        <v>#N/A</v>
      </c>
      <c r="APY9" s="66"/>
      <c r="APZ9" s="12" t="str">
        <f t="shared" ref="APZ9" si="1608">"2." &amp; AQB$1&amp; "."</f>
        <v>2.373.</v>
      </c>
      <c r="AQA9" s="65" t="e">
        <f>IF(ISBLANK(AQB1),"",IF(VLOOKUP(AQB1,Register,2,FALSE)=0,"",(VLOOKUP(AQB1,Register,2,FALSE))))</f>
        <v>#N/A</v>
      </c>
      <c r="AQB9" s="66"/>
      <c r="AQC9" s="12" t="str">
        <f t="shared" ref="AQC9" si="1609">"2." &amp; AQE$1&amp; "."</f>
        <v>2.374.</v>
      </c>
      <c r="AQD9" s="65" t="e">
        <f>IF(ISBLANK(AQE1),"",IF(VLOOKUP(AQE1,Register,2,FALSE)=0,"",(VLOOKUP(AQE1,Register,2,FALSE))))</f>
        <v>#N/A</v>
      </c>
      <c r="AQE9" s="66"/>
      <c r="AQF9" s="12" t="str">
        <f t="shared" ref="AQF9" si="1610">"2." &amp; AQH$1&amp; "."</f>
        <v>2.375.</v>
      </c>
      <c r="AQG9" s="65" t="e">
        <f>IF(ISBLANK(AQH1),"",IF(VLOOKUP(AQH1,Register,2,FALSE)=0,"",(VLOOKUP(AQH1,Register,2,FALSE))))</f>
        <v>#N/A</v>
      </c>
      <c r="AQH9" s="66"/>
      <c r="AQI9" s="12" t="str">
        <f t="shared" ref="AQI9" si="1611">"2." &amp; AQK$1&amp; "."</f>
        <v>2.376.</v>
      </c>
      <c r="AQJ9" s="65" t="e">
        <f>IF(ISBLANK(AQK1),"",IF(VLOOKUP(AQK1,Register,2,FALSE)=0,"",(VLOOKUP(AQK1,Register,2,FALSE))))</f>
        <v>#N/A</v>
      </c>
      <c r="AQK9" s="66"/>
      <c r="AQL9" s="12" t="str">
        <f t="shared" ref="AQL9" si="1612">"2." &amp; AQN$1&amp; "."</f>
        <v>2.377.</v>
      </c>
      <c r="AQM9" s="65" t="e">
        <f>IF(ISBLANK(AQN1),"",IF(VLOOKUP(AQN1,Register,2,FALSE)=0,"",(VLOOKUP(AQN1,Register,2,FALSE))))</f>
        <v>#N/A</v>
      </c>
      <c r="AQN9" s="66"/>
      <c r="AQO9" s="12" t="str">
        <f t="shared" ref="AQO9" si="1613">"2." &amp; AQQ$1&amp; "."</f>
        <v>2.378.</v>
      </c>
      <c r="AQP9" s="65" t="e">
        <f>IF(ISBLANK(AQQ1),"",IF(VLOOKUP(AQQ1,Register,2,FALSE)=0,"",(VLOOKUP(AQQ1,Register,2,FALSE))))</f>
        <v>#N/A</v>
      </c>
      <c r="AQQ9" s="66"/>
      <c r="AQR9" s="12" t="str">
        <f t="shared" ref="AQR9" si="1614">"2." &amp; AQT$1&amp; "."</f>
        <v>2.379.</v>
      </c>
      <c r="AQS9" s="65" t="e">
        <f>IF(ISBLANK(AQT1),"",IF(VLOOKUP(AQT1,Register,2,FALSE)=0,"",(VLOOKUP(AQT1,Register,2,FALSE))))</f>
        <v>#N/A</v>
      </c>
      <c r="AQT9" s="66"/>
      <c r="AQU9" s="12" t="str">
        <f t="shared" ref="AQU9" si="1615">"2." &amp; AQW$1&amp; "."</f>
        <v>2.380.</v>
      </c>
      <c r="AQV9" s="65" t="e">
        <f>IF(ISBLANK(AQW1),"",IF(VLOOKUP(AQW1,Register,2,FALSE)=0,"",(VLOOKUP(AQW1,Register,2,FALSE))))</f>
        <v>#N/A</v>
      </c>
      <c r="AQW9" s="66"/>
      <c r="AQX9" s="12" t="str">
        <f t="shared" ref="AQX9" si="1616">"2." &amp; AQZ$1&amp; "."</f>
        <v>2.381.</v>
      </c>
      <c r="AQY9" s="65" t="e">
        <f>IF(ISBLANK(AQZ1),"",IF(VLOOKUP(AQZ1,Register,2,FALSE)=0,"",(VLOOKUP(AQZ1,Register,2,FALSE))))</f>
        <v>#N/A</v>
      </c>
      <c r="AQZ9" s="66"/>
      <c r="ARA9" s="12" t="str">
        <f t="shared" ref="ARA9" si="1617">"2." &amp; ARC$1&amp; "."</f>
        <v>2.382.</v>
      </c>
      <c r="ARB9" s="65" t="e">
        <f>IF(ISBLANK(ARC1),"",IF(VLOOKUP(ARC1,Register,2,FALSE)=0,"",(VLOOKUP(ARC1,Register,2,FALSE))))</f>
        <v>#N/A</v>
      </c>
      <c r="ARC9" s="66"/>
      <c r="ARD9" s="12" t="str">
        <f t="shared" ref="ARD9" si="1618">"2." &amp; ARF$1&amp; "."</f>
        <v>2.383.</v>
      </c>
      <c r="ARE9" s="65" t="e">
        <f>IF(ISBLANK(ARF1),"",IF(VLOOKUP(ARF1,Register,2,FALSE)=0,"",(VLOOKUP(ARF1,Register,2,FALSE))))</f>
        <v>#N/A</v>
      </c>
      <c r="ARF9" s="66"/>
      <c r="ARG9" s="12" t="str">
        <f t="shared" ref="ARG9" si="1619">"2." &amp; ARI$1&amp; "."</f>
        <v>2.384.</v>
      </c>
      <c r="ARH9" s="65" t="e">
        <f>IF(ISBLANK(ARI1),"",IF(VLOOKUP(ARI1,Register,2,FALSE)=0,"",(VLOOKUP(ARI1,Register,2,FALSE))))</f>
        <v>#N/A</v>
      </c>
      <c r="ARI9" s="66"/>
      <c r="ARJ9" s="12" t="str">
        <f t="shared" ref="ARJ9" si="1620">"2." &amp; ARL$1&amp; "."</f>
        <v>2.385.</v>
      </c>
      <c r="ARK9" s="65" t="e">
        <f>IF(ISBLANK(ARL1),"",IF(VLOOKUP(ARL1,Register,2,FALSE)=0,"",(VLOOKUP(ARL1,Register,2,FALSE))))</f>
        <v>#N/A</v>
      </c>
      <c r="ARL9" s="66"/>
      <c r="ARM9" s="12" t="str">
        <f t="shared" ref="ARM9" si="1621">"2." &amp; ARO$1&amp; "."</f>
        <v>2.386.</v>
      </c>
      <c r="ARN9" s="65" t="e">
        <f>IF(ISBLANK(ARO1),"",IF(VLOOKUP(ARO1,Register,2,FALSE)=0,"",(VLOOKUP(ARO1,Register,2,FALSE))))</f>
        <v>#N/A</v>
      </c>
      <c r="ARO9" s="66"/>
      <c r="ARP9" s="12" t="str">
        <f t="shared" ref="ARP9" si="1622">"2." &amp; ARR$1&amp; "."</f>
        <v>2.387.</v>
      </c>
      <c r="ARQ9" s="65" t="e">
        <f>IF(ISBLANK(ARR1),"",IF(VLOOKUP(ARR1,Register,2,FALSE)=0,"",(VLOOKUP(ARR1,Register,2,FALSE))))</f>
        <v>#N/A</v>
      </c>
      <c r="ARR9" s="66"/>
      <c r="ARS9" s="12" t="str">
        <f t="shared" ref="ARS9" si="1623">"2." &amp; ARU$1&amp; "."</f>
        <v>2.388.</v>
      </c>
      <c r="ART9" s="65" t="e">
        <f>IF(ISBLANK(ARU1),"",IF(VLOOKUP(ARU1,Register,2,FALSE)=0,"",(VLOOKUP(ARU1,Register,2,FALSE))))</f>
        <v>#N/A</v>
      </c>
      <c r="ARU9" s="66"/>
      <c r="ARV9" s="12" t="str">
        <f t="shared" ref="ARV9" si="1624">"2." &amp; ARX$1&amp; "."</f>
        <v>2.389.</v>
      </c>
      <c r="ARW9" s="65" t="e">
        <f>IF(ISBLANK(ARX1),"",IF(VLOOKUP(ARX1,Register,2,FALSE)=0,"",(VLOOKUP(ARX1,Register,2,FALSE))))</f>
        <v>#N/A</v>
      </c>
      <c r="ARX9" s="66"/>
      <c r="ARY9" s="12" t="str">
        <f t="shared" ref="ARY9" si="1625">"2." &amp; ASA$1&amp; "."</f>
        <v>2.390.</v>
      </c>
      <c r="ARZ9" s="65" t="e">
        <f>IF(ISBLANK(ASA1),"",IF(VLOOKUP(ASA1,Register,2,FALSE)=0,"",(VLOOKUP(ASA1,Register,2,FALSE))))</f>
        <v>#N/A</v>
      </c>
      <c r="ASA9" s="66"/>
      <c r="ASB9" s="12" t="str">
        <f t="shared" ref="ASB9" si="1626">"2." &amp; ASD$1&amp; "."</f>
        <v>2.391.</v>
      </c>
      <c r="ASC9" s="65" t="e">
        <f>IF(ISBLANK(ASD1),"",IF(VLOOKUP(ASD1,Register,2,FALSE)=0,"",(VLOOKUP(ASD1,Register,2,FALSE))))</f>
        <v>#N/A</v>
      </c>
      <c r="ASD9" s="66"/>
      <c r="ASE9" s="12" t="str">
        <f t="shared" ref="ASE9" si="1627">"2." &amp; ASG$1&amp; "."</f>
        <v>2.392.</v>
      </c>
      <c r="ASF9" s="65" t="e">
        <f>IF(ISBLANK(ASG1),"",IF(VLOOKUP(ASG1,Register,2,FALSE)=0,"",(VLOOKUP(ASG1,Register,2,FALSE))))</f>
        <v>#N/A</v>
      </c>
      <c r="ASG9" s="66"/>
      <c r="ASH9" s="12" t="str">
        <f t="shared" ref="ASH9" si="1628">"2." &amp; ASJ$1&amp; "."</f>
        <v>2.393.</v>
      </c>
      <c r="ASI9" s="65" t="e">
        <f>IF(ISBLANK(ASJ1),"",IF(VLOOKUP(ASJ1,Register,2,FALSE)=0,"",(VLOOKUP(ASJ1,Register,2,FALSE))))</f>
        <v>#N/A</v>
      </c>
      <c r="ASJ9" s="66"/>
      <c r="ASK9" s="12" t="str">
        <f t="shared" ref="ASK9" si="1629">"2." &amp; ASM$1&amp; "."</f>
        <v>2.394.</v>
      </c>
      <c r="ASL9" s="65" t="e">
        <f>IF(ISBLANK(ASM1),"",IF(VLOOKUP(ASM1,Register,2,FALSE)=0,"",(VLOOKUP(ASM1,Register,2,FALSE))))</f>
        <v>#N/A</v>
      </c>
      <c r="ASM9" s="66"/>
      <c r="ASN9" s="12" t="str">
        <f t="shared" ref="ASN9" si="1630">"2." &amp; ASP$1&amp; "."</f>
        <v>2.395.</v>
      </c>
      <c r="ASO9" s="65" t="e">
        <f>IF(ISBLANK(ASP1),"",IF(VLOOKUP(ASP1,Register,2,FALSE)=0,"",(VLOOKUP(ASP1,Register,2,FALSE))))</f>
        <v>#N/A</v>
      </c>
      <c r="ASP9" s="66"/>
      <c r="ASQ9" s="12" t="str">
        <f t="shared" ref="ASQ9" si="1631">"2." &amp; ASS$1&amp; "."</f>
        <v>2.396.</v>
      </c>
      <c r="ASR9" s="65" t="e">
        <f>IF(ISBLANK(ASS1),"",IF(VLOOKUP(ASS1,Register,2,FALSE)=0,"",(VLOOKUP(ASS1,Register,2,FALSE))))</f>
        <v>#N/A</v>
      </c>
      <c r="ASS9" s="66"/>
      <c r="AST9" s="12" t="str">
        <f t="shared" ref="AST9" si="1632">"2." &amp; ASV$1&amp; "."</f>
        <v>2.397.</v>
      </c>
      <c r="ASU9" s="65" t="e">
        <f>IF(ISBLANK(ASV1),"",IF(VLOOKUP(ASV1,Register,2,FALSE)=0,"",(VLOOKUP(ASV1,Register,2,FALSE))))</f>
        <v>#N/A</v>
      </c>
      <c r="ASV9" s="66"/>
      <c r="ASW9" s="12" t="str">
        <f t="shared" ref="ASW9" si="1633">"2." &amp; ASY$1&amp; "."</f>
        <v>2.398.</v>
      </c>
      <c r="ASX9" s="65" t="e">
        <f>IF(ISBLANK(ASY1),"",IF(VLOOKUP(ASY1,Register,2,FALSE)=0,"",(VLOOKUP(ASY1,Register,2,FALSE))))</f>
        <v>#N/A</v>
      </c>
      <c r="ASY9" s="66"/>
      <c r="ASZ9" s="12" t="str">
        <f t="shared" ref="ASZ9" si="1634">"2." &amp; ATB$1&amp; "."</f>
        <v>2.399.</v>
      </c>
      <c r="ATA9" s="65" t="e">
        <f>IF(ISBLANK(ATB1),"",IF(VLOOKUP(ATB1,Register,2,FALSE)=0,"",(VLOOKUP(ATB1,Register,2,FALSE))))</f>
        <v>#N/A</v>
      </c>
      <c r="ATB9" s="66"/>
      <c r="ATC9" s="12" t="str">
        <f t="shared" ref="ATC9" si="1635">"2." &amp; ATE$1&amp; "."</f>
        <v>2.400.</v>
      </c>
      <c r="ATD9" s="65" t="e">
        <f>IF(ISBLANK(ATE1),"",IF(VLOOKUP(ATE1,Register,2,FALSE)=0,"",(VLOOKUP(ATE1,Register,2,FALSE))))</f>
        <v>#N/A</v>
      </c>
      <c r="ATE9" s="66"/>
      <c r="ATF9" s="12" t="str">
        <f t="shared" ref="ATF9" si="1636">"2." &amp; ATH$1&amp; "."</f>
        <v>2.401.</v>
      </c>
      <c r="ATG9" s="65" t="e">
        <f>IF(ISBLANK(ATH1),"",IF(VLOOKUP(ATH1,Register,2,FALSE)=0,"",(VLOOKUP(ATH1,Register,2,FALSE))))</f>
        <v>#N/A</v>
      </c>
      <c r="ATH9" s="66"/>
      <c r="ATI9" s="12" t="str">
        <f t="shared" ref="ATI9" si="1637">"2." &amp; ATK$1&amp; "."</f>
        <v>2.402.</v>
      </c>
      <c r="ATJ9" s="65" t="e">
        <f>IF(ISBLANK(ATK1),"",IF(VLOOKUP(ATK1,Register,2,FALSE)=0,"",(VLOOKUP(ATK1,Register,2,FALSE))))</f>
        <v>#N/A</v>
      </c>
      <c r="ATK9" s="66"/>
      <c r="ATL9" s="12" t="str">
        <f t="shared" ref="ATL9" si="1638">"2." &amp; ATN$1&amp; "."</f>
        <v>2.403.</v>
      </c>
      <c r="ATM9" s="65" t="e">
        <f>IF(ISBLANK(ATN1),"",IF(VLOOKUP(ATN1,Register,2,FALSE)=0,"",(VLOOKUP(ATN1,Register,2,FALSE))))</f>
        <v>#N/A</v>
      </c>
      <c r="ATN9" s="66"/>
      <c r="ATO9" s="12" t="str">
        <f t="shared" ref="ATO9" si="1639">"2." &amp; ATQ$1&amp; "."</f>
        <v>2.404.</v>
      </c>
      <c r="ATP9" s="65" t="e">
        <f>IF(ISBLANK(ATQ1),"",IF(VLOOKUP(ATQ1,Register,2,FALSE)=0,"",(VLOOKUP(ATQ1,Register,2,FALSE))))</f>
        <v>#N/A</v>
      </c>
      <c r="ATQ9" s="66"/>
      <c r="ATR9" s="12" t="str">
        <f t="shared" ref="ATR9" si="1640">"2." &amp; ATT$1&amp; "."</f>
        <v>2.405.</v>
      </c>
      <c r="ATS9" s="65" t="e">
        <f>IF(ISBLANK(ATT1),"",IF(VLOOKUP(ATT1,Register,2,FALSE)=0,"",(VLOOKUP(ATT1,Register,2,FALSE))))</f>
        <v>#N/A</v>
      </c>
      <c r="ATT9" s="66"/>
      <c r="ATU9" s="12" t="str">
        <f t="shared" ref="ATU9" si="1641">"2." &amp; ATW$1&amp; "."</f>
        <v>2.406.</v>
      </c>
      <c r="ATV9" s="65" t="e">
        <f>IF(ISBLANK(ATW1),"",IF(VLOOKUP(ATW1,Register,2,FALSE)=0,"",(VLOOKUP(ATW1,Register,2,FALSE))))</f>
        <v>#N/A</v>
      </c>
      <c r="ATW9" s="66"/>
      <c r="ATX9" s="12" t="str">
        <f t="shared" ref="ATX9" si="1642">"2." &amp; ATZ$1&amp; "."</f>
        <v>2.407.</v>
      </c>
      <c r="ATY9" s="65" t="e">
        <f>IF(ISBLANK(ATZ1),"",IF(VLOOKUP(ATZ1,Register,2,FALSE)=0,"",(VLOOKUP(ATZ1,Register,2,FALSE))))</f>
        <v>#N/A</v>
      </c>
      <c r="ATZ9" s="66"/>
      <c r="AUA9" s="12" t="str">
        <f t="shared" ref="AUA9" si="1643">"2." &amp; AUC$1&amp; "."</f>
        <v>2.408.</v>
      </c>
      <c r="AUB9" s="65" t="e">
        <f>IF(ISBLANK(AUC1),"",IF(VLOOKUP(AUC1,Register,2,FALSE)=0,"",(VLOOKUP(AUC1,Register,2,FALSE))))</f>
        <v>#N/A</v>
      </c>
      <c r="AUC9" s="66"/>
      <c r="AUD9" s="12" t="str">
        <f t="shared" ref="AUD9" si="1644">"2." &amp; AUF$1&amp; "."</f>
        <v>2.409.</v>
      </c>
      <c r="AUE9" s="65" t="e">
        <f>IF(ISBLANK(AUF1),"",IF(VLOOKUP(AUF1,Register,2,FALSE)=0,"",(VLOOKUP(AUF1,Register,2,FALSE))))</f>
        <v>#N/A</v>
      </c>
      <c r="AUF9" s="66"/>
      <c r="AUG9" s="12" t="str">
        <f t="shared" ref="AUG9" si="1645">"2." &amp; AUI$1&amp; "."</f>
        <v>2.410.</v>
      </c>
      <c r="AUH9" s="65" t="e">
        <f>IF(ISBLANK(AUI1),"",IF(VLOOKUP(AUI1,Register,2,FALSE)=0,"",(VLOOKUP(AUI1,Register,2,FALSE))))</f>
        <v>#N/A</v>
      </c>
      <c r="AUI9" s="66"/>
      <c r="AUJ9" s="12" t="str">
        <f t="shared" ref="AUJ9" si="1646">"2." &amp; AUL$1&amp; "."</f>
        <v>2.411.</v>
      </c>
      <c r="AUK9" s="40" t="e">
        <f>IF(ISBLANK(AUL1),"",IF(VLOOKUP(AUL1,Register,2,FALSE)=0,"",(VLOOKUP(AUL1,Register,2,FALSE))))</f>
        <v>#N/A</v>
      </c>
      <c r="AUL9" s="41"/>
      <c r="AUM9" s="12" t="str">
        <f t="shared" ref="AUM9" si="1647">"2." &amp; AUO$1&amp; "."</f>
        <v>2.412.</v>
      </c>
      <c r="AUN9" s="40" t="e">
        <f>IF(ISBLANK(AUO1),"",IF(VLOOKUP(AUO1,Register,2,FALSE)=0,"",(VLOOKUP(AUO1,Register,2,FALSE))))</f>
        <v>#N/A</v>
      </c>
      <c r="AUO9" s="41"/>
      <c r="AUP9" s="12" t="str">
        <f t="shared" ref="AUP9" si="1648">"2." &amp; AUR$1&amp; "."</f>
        <v>2.413.</v>
      </c>
      <c r="AUQ9" s="40" t="e">
        <f>IF(ISBLANK(AUR1),"",IF(VLOOKUP(AUR1,Register,2,FALSE)=0,"",(VLOOKUP(AUR1,Register,2,FALSE))))</f>
        <v>#N/A</v>
      </c>
      <c r="AUR9" s="41"/>
      <c r="AUS9" s="12" t="str">
        <f t="shared" ref="AUS9" si="1649">"2." &amp; AUU$1&amp; "."</f>
        <v>2.414.</v>
      </c>
      <c r="AUT9" s="40" t="e">
        <f>IF(ISBLANK(AUU1),"",IF(VLOOKUP(AUU1,Register,2,FALSE)=0,"",(VLOOKUP(AUU1,Register,2,FALSE))))</f>
        <v>#N/A</v>
      </c>
      <c r="AUU9" s="41"/>
      <c r="AUV9" s="12" t="str">
        <f t="shared" ref="AUV9" si="1650">"2." &amp; AUX$1&amp; "."</f>
        <v>2.415.</v>
      </c>
      <c r="AUW9" s="40" t="e">
        <f>IF(ISBLANK(AUX1),"",IF(VLOOKUP(AUX1,Register,2,FALSE)=0,"",(VLOOKUP(AUX1,Register,2,FALSE))))</f>
        <v>#N/A</v>
      </c>
      <c r="AUX9" s="41"/>
      <c r="AUY9" s="12" t="str">
        <f t="shared" ref="AUY9" si="1651">"2." &amp; AVA$1&amp; "."</f>
        <v>2.416.</v>
      </c>
      <c r="AUZ9" s="40" t="e">
        <f>IF(ISBLANK(AVA1),"",IF(VLOOKUP(AVA1,Register,2,FALSE)=0,"",(VLOOKUP(AVA1,Register,2,FALSE))))</f>
        <v>#N/A</v>
      </c>
      <c r="AVA9" s="41"/>
      <c r="AVB9" s="12" t="str">
        <f t="shared" ref="AVB9" si="1652">"2." &amp; AVD$1&amp; "."</f>
        <v>2.417.</v>
      </c>
      <c r="AVC9" s="40" t="e">
        <f>IF(ISBLANK(AVD1),"",IF(VLOOKUP(AVD1,Register,2,FALSE)=0,"",(VLOOKUP(AVD1,Register,2,FALSE))))</f>
        <v>#N/A</v>
      </c>
      <c r="AVD9" s="41"/>
      <c r="AVE9" s="12" t="str">
        <f t="shared" ref="AVE9" si="1653">"2." &amp; AVG$1&amp; "."</f>
        <v>2.418.</v>
      </c>
      <c r="AVF9" s="40" t="e">
        <f>IF(ISBLANK(AVG1),"",IF(VLOOKUP(AVG1,Register,2,FALSE)=0,"",(VLOOKUP(AVG1,Register,2,FALSE))))</f>
        <v>#N/A</v>
      </c>
      <c r="AVG9" s="41"/>
      <c r="AVH9" s="12" t="str">
        <f t="shared" ref="AVH9" si="1654">"2." &amp; AVJ$1&amp; "."</f>
        <v>2.419.</v>
      </c>
      <c r="AVI9" s="65" t="e">
        <f>IF(ISBLANK(AVJ1),"",IF(VLOOKUP(AVJ1,Register,2,FALSE)=0,"",(VLOOKUP(AVJ1,Register,2,FALSE))))</f>
        <v>#N/A</v>
      </c>
      <c r="AVJ9" s="66"/>
      <c r="AVK9" s="12" t="str">
        <f t="shared" ref="AVK9" si="1655">"2." &amp; AVM$1&amp; "."</f>
        <v>2.420.</v>
      </c>
      <c r="AVL9" s="65" t="e">
        <f>IF(ISBLANK(AVM1),"",IF(VLOOKUP(AVM1,Register,2,FALSE)=0,"",(VLOOKUP(AVM1,Register,2,FALSE))))</f>
        <v>#N/A</v>
      </c>
      <c r="AVM9" s="66"/>
      <c r="AVN9" s="40"/>
      <c r="AVO9" s="40"/>
      <c r="AVP9" s="40"/>
      <c r="AVQ9" s="12"/>
      <c r="AVR9" s="40"/>
      <c r="AVS9" s="41"/>
      <c r="AVT9" s="12"/>
      <c r="AVU9" s="65"/>
      <c r="AVV9" s="66"/>
      <c r="AVW9" s="12"/>
      <c r="AVX9" s="65"/>
      <c r="AVY9" s="66"/>
      <c r="AVZ9" s="12"/>
      <c r="AWA9" s="65"/>
      <c r="AWB9" s="66"/>
      <c r="AWC9" s="12"/>
      <c r="AWD9" s="65"/>
      <c r="AWE9" s="66"/>
      <c r="AWF9" s="12"/>
      <c r="AWG9" s="65"/>
      <c r="AWH9" s="66"/>
      <c r="AWI9" s="12"/>
      <c r="AWJ9" s="65"/>
      <c r="AWK9" s="66"/>
      <c r="AWL9" s="12"/>
      <c r="AWM9" s="65"/>
      <c r="AWN9" s="66"/>
      <c r="AWO9" s="12"/>
      <c r="AWP9" s="65"/>
      <c r="AWQ9" s="66"/>
      <c r="AWR9" s="12"/>
      <c r="AWS9" s="65"/>
      <c r="AWT9" s="66"/>
      <c r="AWU9" s="12"/>
      <c r="AWV9" s="65"/>
      <c r="AWW9" s="66"/>
      <c r="AWX9" s="12"/>
      <c r="AWY9" s="65"/>
      <c r="AWZ9" s="66"/>
      <c r="AXA9" s="12"/>
      <c r="AXB9" s="65"/>
      <c r="AXC9" s="66"/>
      <c r="AXD9" s="12"/>
      <c r="AXE9" s="65"/>
      <c r="AXF9" s="66"/>
      <c r="AXG9" s="12"/>
      <c r="AXH9" s="65"/>
      <c r="AXI9" s="66"/>
      <c r="AXJ9" s="12"/>
      <c r="AXK9" s="65"/>
      <c r="AXL9" s="66"/>
      <c r="AXM9" s="12"/>
      <c r="AXN9" s="65"/>
      <c r="AXO9" s="66"/>
      <c r="AXP9" s="12"/>
      <c r="AXQ9" s="65"/>
      <c r="AXR9" s="66"/>
      <c r="AXS9" s="12"/>
      <c r="AXT9" s="65"/>
      <c r="AXU9" s="66"/>
      <c r="AXV9" s="12"/>
      <c r="AXW9" s="65"/>
      <c r="AXX9" s="66"/>
      <c r="AXY9" s="12"/>
      <c r="AXZ9" s="65"/>
      <c r="AYA9" s="66"/>
      <c r="AYB9" s="12"/>
      <c r="AYC9" s="65"/>
      <c r="AYD9" s="66"/>
      <c r="AYE9" s="12"/>
      <c r="AYF9" s="65"/>
      <c r="AYG9" s="66"/>
      <c r="AYH9" s="12"/>
      <c r="AYI9" s="65"/>
      <c r="AYJ9" s="66"/>
      <c r="AYK9" s="12"/>
      <c r="AYL9" s="65"/>
      <c r="AYM9" s="66"/>
      <c r="AYN9" s="12"/>
      <c r="AYO9" s="65"/>
      <c r="AYP9" s="66"/>
      <c r="AYQ9" s="12"/>
      <c r="AYR9" s="65"/>
      <c r="AYS9" s="66"/>
      <c r="AYT9" s="12"/>
      <c r="AYU9" s="65"/>
      <c r="AYV9" s="66"/>
      <c r="AYW9" s="12"/>
      <c r="AYX9" s="65"/>
      <c r="AYY9" s="66"/>
      <c r="AYZ9" s="12"/>
      <c r="AZA9" s="65"/>
      <c r="AZB9" s="66"/>
      <c r="AZC9" s="12"/>
      <c r="AZD9" s="65"/>
      <c r="AZE9" s="66"/>
      <c r="AZF9" s="12"/>
      <c r="AZG9" s="65"/>
      <c r="AZH9" s="66"/>
      <c r="AZI9" s="12"/>
      <c r="AZJ9" s="65"/>
      <c r="AZK9" s="66"/>
      <c r="AZL9" s="12"/>
      <c r="AZM9" s="65"/>
      <c r="AZN9" s="66"/>
      <c r="AZO9" s="12"/>
      <c r="AZP9" s="65"/>
      <c r="AZQ9" s="66"/>
      <c r="AZR9" s="12"/>
      <c r="AZS9" s="65"/>
      <c r="AZT9" s="66"/>
      <c r="AZU9" s="12"/>
      <c r="AZV9" s="65"/>
      <c r="AZW9" s="66"/>
      <c r="AZX9" s="12"/>
      <c r="AZY9" s="65"/>
      <c r="AZZ9" s="66"/>
      <c r="BAA9" s="12"/>
      <c r="BAB9" s="65"/>
      <c r="BAC9" s="66"/>
      <c r="BAD9" s="12"/>
      <c r="BAE9" s="65"/>
      <c r="BAF9" s="66"/>
      <c r="BAG9" s="12"/>
      <c r="BAH9" s="65"/>
      <c r="BAI9" s="66"/>
      <c r="BAJ9" s="12"/>
      <c r="BAK9" s="65"/>
      <c r="BAL9" s="66"/>
      <c r="BAM9" s="12"/>
      <c r="BAN9" s="65"/>
      <c r="BAO9" s="66"/>
      <c r="BAP9" s="12"/>
      <c r="BAQ9" s="65"/>
      <c r="BAR9" s="66"/>
      <c r="BAS9" s="12"/>
      <c r="BAT9" s="65"/>
      <c r="BAU9" s="66"/>
      <c r="BAV9" s="12"/>
      <c r="BAW9" s="65"/>
      <c r="BAX9" s="66"/>
      <c r="BAY9" s="12"/>
      <c r="BAZ9" s="65"/>
      <c r="BBA9" s="66"/>
      <c r="BBB9" s="12"/>
      <c r="BBC9" s="65"/>
      <c r="BBD9" s="66"/>
      <c r="BBE9" s="12"/>
      <c r="BBF9" s="65"/>
      <c r="BBG9" s="66"/>
      <c r="BBH9" s="12"/>
      <c r="BBI9" s="65"/>
      <c r="BBJ9" s="66"/>
      <c r="BBK9" s="12"/>
      <c r="BBL9" s="65"/>
      <c r="BBM9" s="66"/>
      <c r="BBN9" s="12"/>
      <c r="BBO9" s="65"/>
      <c r="BBP9" s="66"/>
      <c r="BBQ9" s="12"/>
      <c r="BBR9" s="65"/>
      <c r="BBS9" s="66"/>
      <c r="BBT9" s="12"/>
      <c r="BBU9" s="65"/>
      <c r="BBV9" s="66"/>
      <c r="BBW9" s="12"/>
      <c r="BBX9" s="65"/>
      <c r="BBY9" s="66"/>
      <c r="BBZ9" s="12"/>
      <c r="BCA9" s="65"/>
      <c r="BCB9" s="66"/>
      <c r="BCC9" s="12"/>
      <c r="BCD9" s="65"/>
      <c r="BCE9" s="66"/>
      <c r="BCF9" s="12"/>
      <c r="BCG9" s="65"/>
      <c r="BCH9" s="66"/>
      <c r="BCI9" s="12"/>
      <c r="BCJ9" s="65"/>
      <c r="BCK9" s="66"/>
      <c r="BCL9" s="12"/>
      <c r="BCM9" s="65"/>
      <c r="BCN9" s="66"/>
      <c r="BCO9" s="12"/>
      <c r="BCP9" s="65"/>
      <c r="BCQ9" s="66"/>
      <c r="BCR9" s="12"/>
      <c r="BCS9" s="65"/>
      <c r="BCT9" s="66"/>
      <c r="BCU9" s="12"/>
      <c r="BCV9" s="65"/>
      <c r="BCW9" s="66"/>
      <c r="BCX9" s="12"/>
      <c r="BCY9" s="65"/>
      <c r="BCZ9" s="66"/>
      <c r="BDA9" s="12"/>
      <c r="BDB9" s="65"/>
      <c r="BDC9" s="66"/>
      <c r="BDD9" s="12"/>
      <c r="BDE9" s="65"/>
      <c r="BDF9" s="66"/>
      <c r="BDG9" s="12"/>
      <c r="BDH9" s="65"/>
      <c r="BDI9" s="66"/>
      <c r="BDJ9" s="12"/>
      <c r="BDK9" s="65"/>
      <c r="BDL9" s="66"/>
      <c r="BDM9" s="12"/>
      <c r="BDN9" s="65"/>
      <c r="BDO9" s="66"/>
      <c r="BDP9" s="12"/>
      <c r="BDQ9" s="65"/>
      <c r="BDR9" s="66"/>
      <c r="BDS9" s="12"/>
      <c r="BDT9" s="65"/>
      <c r="BDU9" s="66"/>
      <c r="BDV9" s="12"/>
      <c r="BDW9" s="65"/>
      <c r="BDX9" s="66"/>
      <c r="BDY9" s="12"/>
      <c r="BDZ9" s="65"/>
      <c r="BEA9" s="66"/>
      <c r="BEB9" s="12"/>
      <c r="BEC9" s="65"/>
      <c r="BED9" s="66"/>
      <c r="BEE9" s="12"/>
      <c r="BEF9" s="65"/>
      <c r="BEG9" s="66"/>
      <c r="BEH9" s="12"/>
      <c r="BEI9" s="65"/>
      <c r="BEJ9" s="66"/>
      <c r="BEK9" s="12"/>
      <c r="BEL9" s="65"/>
      <c r="BEM9" s="66"/>
      <c r="BEN9" s="12"/>
      <c r="BEO9" s="65"/>
      <c r="BEP9" s="66"/>
      <c r="BEQ9" s="12"/>
      <c r="BER9" s="65"/>
      <c r="BES9" s="66"/>
      <c r="BET9" s="12"/>
      <c r="BEU9" s="65"/>
      <c r="BEV9" s="66"/>
      <c r="BEW9" s="12"/>
      <c r="BEX9" s="65"/>
      <c r="BEY9" s="66"/>
      <c r="BEZ9" s="12"/>
      <c r="BFA9" s="65"/>
      <c r="BFB9" s="66"/>
      <c r="BFC9" s="12"/>
      <c r="BFD9" s="65"/>
      <c r="BFE9" s="66"/>
      <c r="BFF9" s="12"/>
      <c r="BFG9" s="65"/>
      <c r="BFH9" s="66"/>
      <c r="BFI9" s="12"/>
      <c r="BFJ9" s="65"/>
      <c r="BFK9" s="66"/>
      <c r="BFL9" s="12"/>
      <c r="BFM9" s="65"/>
      <c r="BFN9" s="66"/>
      <c r="BFO9" s="12"/>
      <c r="BFP9" s="65"/>
      <c r="BFQ9" s="66"/>
      <c r="BFR9" s="12"/>
      <c r="BFS9" s="65"/>
      <c r="BFT9" s="66"/>
      <c r="BFU9" s="12"/>
      <c r="BFV9" s="65"/>
      <c r="BFW9" s="66"/>
      <c r="BFX9" s="12"/>
      <c r="BFY9" s="65"/>
      <c r="BFZ9" s="66"/>
      <c r="BGA9" s="12"/>
      <c r="BGB9" s="65"/>
      <c r="BGC9" s="66"/>
      <c r="BGD9" s="12"/>
      <c r="BGE9" s="65"/>
      <c r="BGF9" s="66"/>
      <c r="BGG9" s="12"/>
      <c r="BGH9" s="65"/>
      <c r="BGI9" s="66"/>
      <c r="BGJ9" s="12"/>
      <c r="BGK9" s="65"/>
      <c r="BGL9" s="66"/>
      <c r="BGM9" s="12"/>
      <c r="BGN9" s="65"/>
      <c r="BGO9" s="66"/>
      <c r="BGP9" s="12"/>
      <c r="BGQ9" s="65"/>
      <c r="BGR9" s="66"/>
      <c r="BGS9" s="12"/>
      <c r="BGT9" s="65"/>
      <c r="BGU9" s="66"/>
      <c r="BGV9" s="12"/>
      <c r="BGW9" s="65"/>
      <c r="BGX9" s="66"/>
      <c r="BGY9" s="12"/>
      <c r="BGZ9" s="65"/>
      <c r="BHA9" s="66"/>
      <c r="BHB9" s="12"/>
      <c r="BHC9" s="65"/>
      <c r="BHD9" s="66"/>
      <c r="BHE9" s="12"/>
      <c r="BHF9" s="65"/>
      <c r="BHG9" s="66"/>
      <c r="BHH9" s="12"/>
      <c r="BHI9" s="65"/>
      <c r="BHJ9" s="66"/>
      <c r="BHK9" s="12"/>
      <c r="BHL9" s="65"/>
      <c r="BHM9" s="66"/>
      <c r="BHN9" s="12"/>
      <c r="BHO9" s="65"/>
      <c r="BHP9" s="66"/>
      <c r="BHQ9" s="12"/>
      <c r="BHR9" s="65"/>
      <c r="BHS9" s="66"/>
      <c r="BHT9" s="12"/>
      <c r="BHU9" s="65"/>
      <c r="BHV9" s="66"/>
      <c r="BHW9" s="12"/>
      <c r="BHX9" s="65"/>
      <c r="BHY9" s="66"/>
      <c r="BHZ9" s="12"/>
      <c r="BIA9" s="65"/>
      <c r="BIB9" s="66"/>
      <c r="BIC9" s="12"/>
      <c r="BID9" s="65"/>
      <c r="BIE9" s="66"/>
      <c r="BIF9" s="12"/>
      <c r="BIG9" s="65"/>
      <c r="BIH9" s="66"/>
      <c r="BII9" s="12"/>
      <c r="BIJ9" s="65"/>
      <c r="BIK9" s="66"/>
      <c r="BIL9" s="12"/>
      <c r="BIM9" s="65"/>
      <c r="BIN9" s="66"/>
      <c r="BIO9" s="12"/>
      <c r="BIP9" s="65"/>
      <c r="BIQ9" s="66"/>
      <c r="BIR9" s="12"/>
      <c r="BIS9" s="65"/>
      <c r="BIT9" s="66"/>
      <c r="BIU9" s="12"/>
      <c r="BIV9" s="65"/>
      <c r="BIW9" s="66"/>
      <c r="BIX9" s="12"/>
      <c r="BIY9" s="65"/>
      <c r="BIZ9" s="66"/>
      <c r="BJA9" s="12"/>
      <c r="BJB9" s="65"/>
      <c r="BJC9" s="66"/>
      <c r="BJD9" s="12"/>
      <c r="BJE9" s="65"/>
      <c r="BJF9" s="66"/>
      <c r="BJG9" s="12"/>
      <c r="BJH9" s="65"/>
      <c r="BJI9" s="66"/>
      <c r="BJJ9" s="12"/>
      <c r="BJK9" s="65"/>
      <c r="BJL9" s="66"/>
      <c r="BJM9" s="12"/>
      <c r="BJN9" s="65"/>
      <c r="BJO9" s="66"/>
      <c r="BJP9" s="12"/>
      <c r="BJQ9" s="65"/>
      <c r="BJR9" s="66"/>
      <c r="BJS9" s="12"/>
      <c r="BJT9" s="65"/>
      <c r="BJU9" s="66"/>
      <c r="BJV9" s="12"/>
      <c r="BJW9" s="65"/>
      <c r="BJX9" s="66"/>
      <c r="BJY9" s="12"/>
      <c r="BJZ9" s="65"/>
      <c r="BKA9" s="66"/>
      <c r="BKB9" s="12"/>
      <c r="BKC9" s="65"/>
      <c r="BKD9" s="66"/>
      <c r="BKE9" s="12"/>
      <c r="BKF9" s="65"/>
      <c r="BKG9" s="66"/>
      <c r="BKH9" s="12"/>
      <c r="BKI9" s="65"/>
      <c r="BKJ9" s="66"/>
      <c r="BKK9" s="12"/>
      <c r="BKL9" s="65"/>
      <c r="BKM9" s="66"/>
      <c r="BKN9" s="12"/>
      <c r="BKO9" s="65"/>
      <c r="BKP9" s="66"/>
      <c r="BKQ9" s="12"/>
      <c r="BKR9" s="65"/>
      <c r="BKS9" s="66"/>
      <c r="BKT9" s="12"/>
      <c r="BKU9" s="65"/>
      <c r="BKV9" s="66"/>
      <c r="BKW9" s="12"/>
      <c r="BKX9" s="65"/>
      <c r="BKY9" s="66"/>
      <c r="BKZ9" s="12"/>
      <c r="BLA9" s="65"/>
      <c r="BLB9" s="66"/>
      <c r="BLC9" s="12"/>
      <c r="BLD9" s="65"/>
      <c r="BLE9" s="66"/>
      <c r="BLF9" s="12"/>
      <c r="BLG9" s="65"/>
      <c r="BLH9" s="66"/>
      <c r="BLI9" s="12"/>
      <c r="BLJ9" s="65"/>
      <c r="BLK9" s="66"/>
      <c r="BLL9" s="12"/>
      <c r="BLM9" s="65"/>
      <c r="BLN9" s="66"/>
      <c r="BLO9" s="12"/>
      <c r="BLP9" s="65"/>
      <c r="BLQ9" s="66"/>
      <c r="BLR9" s="12"/>
      <c r="BLS9" s="65"/>
      <c r="BLT9" s="66"/>
      <c r="BLU9" s="12"/>
      <c r="BLV9" s="65"/>
      <c r="BLW9" s="66"/>
      <c r="BLX9" s="12"/>
      <c r="BLY9" s="65"/>
      <c r="BLZ9" s="66"/>
      <c r="BMA9" s="12"/>
      <c r="BMB9" s="65"/>
      <c r="BMC9" s="66"/>
      <c r="BMD9" s="12"/>
      <c r="BME9" s="65"/>
      <c r="BMF9" s="66"/>
      <c r="BMG9" s="12"/>
      <c r="BMH9" s="65"/>
      <c r="BMI9" s="66"/>
      <c r="BMJ9" s="12"/>
      <c r="BMK9" s="65"/>
      <c r="BML9" s="66"/>
      <c r="BMM9" s="12"/>
      <c r="BMN9" s="65"/>
      <c r="BMO9" s="66"/>
      <c r="BMP9" s="12"/>
      <c r="BMQ9" s="65"/>
      <c r="BMR9" s="66"/>
      <c r="BMS9" s="12"/>
      <c r="BMT9" s="65"/>
      <c r="BMU9" s="66"/>
      <c r="BMV9" s="12"/>
      <c r="BMW9" s="65"/>
      <c r="BMX9" s="66"/>
      <c r="BMY9" s="12"/>
      <c r="BMZ9" s="65"/>
      <c r="BNA9" s="66"/>
      <c r="BNB9" s="12"/>
      <c r="BNC9" s="65"/>
      <c r="BND9" s="66"/>
      <c r="BNE9" s="12"/>
      <c r="BNF9" s="65"/>
      <c r="BNG9" s="66"/>
      <c r="BNH9" s="12"/>
      <c r="BNI9" s="65"/>
      <c r="BNJ9" s="66"/>
      <c r="BNK9" s="12"/>
      <c r="BNL9" s="65"/>
      <c r="BNM9" s="66"/>
      <c r="BNN9" s="12"/>
      <c r="BNO9" s="65"/>
      <c r="BNP9" s="66"/>
      <c r="BNQ9" s="12"/>
      <c r="BNR9" s="65"/>
      <c r="BNS9" s="66"/>
      <c r="BNT9" s="12"/>
      <c r="BNU9" s="65"/>
      <c r="BNV9" s="66"/>
      <c r="BNW9" s="12"/>
      <c r="BNX9" s="65"/>
      <c r="BNY9" s="66"/>
      <c r="BNZ9" s="12"/>
      <c r="BOA9" s="65"/>
      <c r="BOB9" s="66"/>
      <c r="BOC9" s="12"/>
      <c r="BOD9" s="65"/>
      <c r="BOE9" s="66"/>
      <c r="BOF9" s="12"/>
      <c r="BOG9" s="65"/>
      <c r="BOH9" s="66"/>
      <c r="BOI9" s="12"/>
      <c r="BOJ9" s="65"/>
      <c r="BOK9" s="66"/>
      <c r="BOL9" s="12"/>
      <c r="BOM9" s="65"/>
      <c r="BON9" s="66"/>
      <c r="BOO9" s="12"/>
      <c r="BOP9" s="65"/>
      <c r="BOQ9" s="66"/>
      <c r="BOR9" s="12"/>
      <c r="BOS9" s="65"/>
      <c r="BOT9" s="66"/>
      <c r="BOU9" s="12"/>
      <c r="BOV9" s="65"/>
      <c r="BOW9" s="66"/>
      <c r="BOX9" s="12"/>
      <c r="BOY9" s="65"/>
      <c r="BOZ9" s="66"/>
      <c r="BPA9" s="12"/>
      <c r="BPB9" s="65"/>
      <c r="BPC9" s="66"/>
      <c r="BPD9" s="12"/>
      <c r="BPE9" s="65"/>
      <c r="BPF9" s="66"/>
      <c r="BPG9" s="12"/>
      <c r="BPH9" s="65"/>
      <c r="BPI9" s="66"/>
      <c r="BPJ9" s="12"/>
      <c r="BPK9" s="65"/>
      <c r="BPL9" s="66"/>
      <c r="BPM9" s="12"/>
      <c r="BPN9" s="65"/>
      <c r="BPO9" s="66"/>
      <c r="BPP9" s="12"/>
      <c r="BPQ9" s="65"/>
      <c r="BPR9" s="66"/>
      <c r="BPS9" s="12"/>
      <c r="BPT9" s="65"/>
      <c r="BPU9" s="66"/>
      <c r="BPV9" s="12"/>
      <c r="BPW9" s="65"/>
      <c r="BPX9" s="66"/>
      <c r="BPY9" s="12"/>
      <c r="BPZ9" s="65"/>
      <c r="BQA9" s="66"/>
      <c r="BQB9" s="12"/>
      <c r="BQC9" s="65"/>
      <c r="BQD9" s="66"/>
      <c r="BQE9" s="12"/>
      <c r="BQF9" s="65"/>
      <c r="BQG9" s="66"/>
      <c r="BQH9" s="12"/>
      <c r="BQI9" s="65"/>
      <c r="BQJ9" s="66"/>
      <c r="BQK9" s="12"/>
      <c r="BQL9" s="65"/>
      <c r="BQM9" s="66"/>
      <c r="BQN9" s="12"/>
      <c r="BQO9" s="65"/>
      <c r="BQP9" s="66"/>
      <c r="BQQ9" s="12"/>
      <c r="BQR9" s="65"/>
      <c r="BQS9" s="66"/>
      <c r="BQT9" s="12"/>
      <c r="BQU9" s="65"/>
      <c r="BQV9" s="66"/>
      <c r="BQW9" s="12"/>
      <c r="BQX9" s="65"/>
      <c r="BQY9" s="66"/>
      <c r="BQZ9" s="12"/>
      <c r="BRA9" s="65"/>
      <c r="BRB9" s="66"/>
      <c r="BRC9" s="12"/>
      <c r="BRD9" s="65"/>
      <c r="BRE9" s="66"/>
      <c r="BRF9" s="12"/>
      <c r="BRG9" s="65"/>
      <c r="BRH9" s="66"/>
      <c r="BRI9" s="12"/>
      <c r="BRJ9" s="65"/>
      <c r="BRK9" s="66"/>
      <c r="BRL9" s="12"/>
      <c r="BRM9" s="65"/>
      <c r="BRN9" s="66"/>
      <c r="BRO9" s="12"/>
      <c r="BRP9" s="65"/>
      <c r="BRQ9" s="66"/>
      <c r="BRR9" s="12"/>
      <c r="BRS9" s="65"/>
      <c r="BRT9" s="66"/>
      <c r="BRU9" s="12"/>
      <c r="BRV9" s="65"/>
      <c r="BRW9" s="66"/>
      <c r="BRX9" s="12"/>
      <c r="BRY9" s="65"/>
      <c r="BRZ9" s="66"/>
      <c r="BSA9" s="12"/>
      <c r="BSB9" s="65"/>
      <c r="BSC9" s="66"/>
      <c r="BSD9" s="12"/>
      <c r="BSE9" s="65"/>
      <c r="BSF9" s="66"/>
      <c r="BSG9" s="12"/>
      <c r="BSH9" s="65"/>
      <c r="BSI9" s="66"/>
      <c r="BSJ9" s="12"/>
      <c r="BSK9" s="65"/>
      <c r="BSL9" s="66"/>
      <c r="BSM9" s="12"/>
      <c r="BSN9" s="65"/>
      <c r="BSO9" s="66"/>
      <c r="BSP9" s="12"/>
      <c r="BSQ9" s="65"/>
      <c r="BSR9" s="66"/>
      <c r="BSS9" s="12"/>
      <c r="BST9" s="65"/>
      <c r="BSU9" s="66"/>
      <c r="BSV9" s="12"/>
      <c r="BSW9" s="65"/>
      <c r="BSX9" s="66"/>
      <c r="BSY9" s="12"/>
      <c r="BSZ9" s="65"/>
      <c r="BTA9" s="66"/>
      <c r="BTB9" s="12"/>
      <c r="BTC9" s="65"/>
      <c r="BTD9" s="66"/>
      <c r="BTE9" s="12"/>
      <c r="BTF9" s="65"/>
      <c r="BTG9" s="66"/>
      <c r="BTH9" s="12"/>
      <c r="BTI9" s="65"/>
      <c r="BTJ9" s="66"/>
      <c r="BTK9" s="12"/>
      <c r="BTL9" s="65"/>
      <c r="BTM9" s="66"/>
      <c r="BTN9" s="12"/>
      <c r="BTO9" s="65"/>
      <c r="BTP9" s="66"/>
      <c r="BTQ9" s="12"/>
      <c r="BTR9" s="65"/>
      <c r="BTS9" s="66"/>
      <c r="BTT9" s="12"/>
      <c r="BTU9" s="65"/>
      <c r="BTV9" s="66"/>
      <c r="BTW9" s="12"/>
      <c r="BTX9" s="65"/>
      <c r="BTY9" s="66"/>
      <c r="BTZ9" s="12"/>
      <c r="BUA9" s="65"/>
      <c r="BUB9" s="66"/>
      <c r="BUC9" s="12"/>
      <c r="BUD9" s="65"/>
      <c r="BUE9" s="66"/>
      <c r="BUF9" s="12"/>
      <c r="BUG9" s="65"/>
      <c r="BUH9" s="66"/>
      <c r="BUI9" s="12"/>
      <c r="BUJ9" s="65"/>
      <c r="BUK9" s="66"/>
      <c r="BUL9" s="12"/>
      <c r="BUM9" s="65"/>
      <c r="BUN9" s="66"/>
      <c r="BUO9" s="12"/>
      <c r="BUP9" s="65"/>
      <c r="BUQ9" s="66"/>
      <c r="BUR9" s="12"/>
      <c r="BUS9" s="65"/>
      <c r="BUT9" s="66"/>
      <c r="BUU9" s="12"/>
      <c r="BUV9" s="65"/>
      <c r="BUW9" s="66"/>
      <c r="BUX9" s="12"/>
      <c r="BUY9" s="65"/>
      <c r="BUZ9" s="66"/>
      <c r="BVA9" s="12"/>
      <c r="BVB9" s="65"/>
      <c r="BVC9" s="66"/>
      <c r="BVD9" s="12"/>
      <c r="BVE9" s="65"/>
      <c r="BVF9" s="66"/>
      <c r="BVG9" s="12"/>
      <c r="BVH9" s="65"/>
      <c r="BVI9" s="66"/>
      <c r="BVJ9" s="12"/>
      <c r="BVK9" s="65"/>
      <c r="BVL9" s="66"/>
      <c r="BVM9" s="12"/>
      <c r="BVN9" s="65"/>
      <c r="BVO9" s="66"/>
      <c r="BVP9" s="12"/>
      <c r="BVQ9" s="65"/>
      <c r="BVR9" s="66"/>
      <c r="BVS9" s="12"/>
      <c r="BVT9" s="65"/>
      <c r="BVU9" s="66"/>
      <c r="BVV9" s="12"/>
      <c r="BVW9" s="65"/>
      <c r="BVX9" s="66"/>
      <c r="BVY9" s="12"/>
      <c r="BVZ9" s="65"/>
      <c r="BWA9" s="66"/>
      <c r="BWB9" s="12"/>
      <c r="BWC9" s="65"/>
      <c r="BWD9" s="66"/>
      <c r="BWE9" s="12"/>
      <c r="BWF9" s="65"/>
      <c r="BWG9" s="66"/>
      <c r="BWH9" s="12"/>
      <c r="BWI9" s="65"/>
      <c r="BWJ9" s="66"/>
      <c r="BWK9" s="12"/>
      <c r="BWL9" s="65"/>
      <c r="BWM9" s="66"/>
      <c r="BWN9" s="12"/>
      <c r="BWO9" s="65"/>
      <c r="BWP9" s="66"/>
      <c r="BWQ9" s="12"/>
      <c r="BWR9" s="65"/>
      <c r="BWS9" s="66"/>
      <c r="BWT9" s="12"/>
      <c r="BWU9" s="65"/>
      <c r="BWV9" s="66"/>
      <c r="BWW9" s="12"/>
      <c r="BWX9" s="65"/>
      <c r="BWY9" s="66"/>
      <c r="BWZ9" s="12"/>
      <c r="BXA9" s="65"/>
      <c r="BXB9" s="66"/>
      <c r="BXC9" s="12"/>
      <c r="BXD9" s="65"/>
      <c r="BXE9" s="66"/>
      <c r="BXF9" s="12"/>
      <c r="BXG9" s="65"/>
      <c r="BXH9" s="66"/>
      <c r="BXI9" s="12"/>
      <c r="BXJ9" s="65"/>
      <c r="BXK9" s="66"/>
      <c r="BXL9" s="12"/>
      <c r="BXM9" s="65"/>
      <c r="BXN9" s="66"/>
      <c r="BXO9" s="12"/>
      <c r="BXP9" s="65"/>
      <c r="BXQ9" s="66"/>
      <c r="BXR9" s="12"/>
      <c r="BXS9" s="65"/>
      <c r="BXT9" s="66"/>
      <c r="BXU9" s="12"/>
      <c r="BXV9" s="65"/>
      <c r="BXW9" s="66"/>
      <c r="BXX9" s="12"/>
      <c r="BXY9" s="65"/>
      <c r="BXZ9" s="66"/>
      <c r="BYA9" s="12"/>
      <c r="BYB9" s="65"/>
      <c r="BYC9" s="66"/>
      <c r="BYD9" s="12"/>
      <c r="BYE9" s="65"/>
      <c r="BYF9" s="66"/>
      <c r="BYG9" s="12"/>
      <c r="BYH9" s="65"/>
      <c r="BYI9" s="66"/>
      <c r="BYJ9" s="12"/>
      <c r="BYK9" s="65"/>
      <c r="BYL9" s="66"/>
      <c r="BYM9" s="12"/>
      <c r="BYN9" s="65"/>
      <c r="BYO9" s="66"/>
      <c r="BYP9" s="12"/>
      <c r="BYQ9" s="65"/>
      <c r="BYR9" s="66"/>
      <c r="BYS9" s="12"/>
      <c r="BYT9" s="65"/>
      <c r="BYU9" s="66"/>
      <c r="BYV9" s="12"/>
      <c r="BYW9" s="65"/>
      <c r="BYX9" s="66"/>
      <c r="BYY9" s="12"/>
      <c r="BYZ9" s="65"/>
      <c r="BZA9" s="66"/>
      <c r="BZB9" s="12"/>
      <c r="BZC9" s="65"/>
      <c r="BZD9" s="66"/>
      <c r="BZE9" s="12"/>
      <c r="BZF9" s="65"/>
      <c r="BZG9" s="66"/>
      <c r="BZH9" s="12"/>
      <c r="BZI9" s="65"/>
      <c r="BZJ9" s="66"/>
      <c r="BZK9" s="12"/>
      <c r="BZL9" s="65"/>
      <c r="BZM9" s="66"/>
      <c r="BZN9" s="12"/>
      <c r="BZO9" s="65"/>
      <c r="BZP9" s="66"/>
      <c r="BZQ9" s="12"/>
      <c r="BZR9" s="65"/>
      <c r="BZS9" s="66"/>
      <c r="BZT9" s="12"/>
      <c r="BZU9" s="65"/>
      <c r="BZV9" s="66"/>
      <c r="BZW9" s="12"/>
      <c r="BZX9" s="65"/>
      <c r="BZY9" s="66"/>
      <c r="BZZ9" s="12"/>
      <c r="CAA9" s="65"/>
      <c r="CAB9" s="66"/>
      <c r="CAC9" s="12"/>
      <c r="CAD9" s="65"/>
      <c r="CAE9" s="66"/>
      <c r="CAF9" s="12"/>
      <c r="CAG9" s="65"/>
      <c r="CAH9" s="66"/>
      <c r="CAI9" s="12"/>
      <c r="CAJ9" s="65"/>
      <c r="CAK9" s="66"/>
      <c r="CAL9" s="12"/>
      <c r="CAM9" s="65"/>
      <c r="CAN9" s="66"/>
      <c r="CAO9" s="12"/>
      <c r="CAP9" s="65"/>
      <c r="CAQ9" s="66"/>
      <c r="CAR9" s="12"/>
      <c r="CAS9" s="65"/>
      <c r="CAT9" s="66"/>
      <c r="CAU9" s="12"/>
      <c r="CAV9" s="65"/>
      <c r="CAW9" s="66"/>
      <c r="CAX9" s="12"/>
      <c r="CAY9" s="65"/>
      <c r="CAZ9" s="66"/>
      <c r="CBA9" s="12"/>
      <c r="CBB9" s="65"/>
      <c r="CBC9" s="66"/>
      <c r="CBD9" s="12"/>
      <c r="CBE9" s="65"/>
      <c r="CBF9" s="66"/>
      <c r="CBG9" s="12"/>
      <c r="CBH9" s="65"/>
      <c r="CBI9" s="66"/>
      <c r="CBJ9" s="12"/>
      <c r="CBK9" s="65"/>
      <c r="CBL9" s="66"/>
      <c r="CBM9" s="12"/>
      <c r="CBN9" s="65"/>
      <c r="CBO9" s="66"/>
      <c r="CBP9" s="12"/>
      <c r="CBQ9" s="65"/>
      <c r="CBR9" s="66"/>
      <c r="CBS9" s="12"/>
      <c r="CBT9" s="65"/>
      <c r="CBU9" s="66"/>
      <c r="CBV9" s="12"/>
      <c r="CBW9" s="65"/>
      <c r="CBX9" s="66"/>
      <c r="CBY9" s="12"/>
      <c r="CBZ9" s="65"/>
      <c r="CCA9" s="66"/>
      <c r="CCB9" s="12"/>
      <c r="CCC9" s="65"/>
      <c r="CCD9" s="66"/>
      <c r="CCE9" s="12"/>
      <c r="CCF9" s="65"/>
      <c r="CCG9" s="66"/>
      <c r="CCH9" s="12"/>
      <c r="CCI9" s="65"/>
      <c r="CCJ9" s="66"/>
      <c r="CCK9" s="12"/>
      <c r="CCL9" s="65"/>
      <c r="CCM9" s="66"/>
      <c r="CCN9" s="12"/>
      <c r="CCO9" s="65"/>
      <c r="CCP9" s="66"/>
      <c r="CCQ9" s="12"/>
      <c r="CCR9" s="65"/>
      <c r="CCS9" s="66"/>
      <c r="CCT9" s="12"/>
      <c r="CCU9" s="65"/>
      <c r="CCV9" s="66"/>
      <c r="CCW9" s="12"/>
      <c r="CCX9" s="65"/>
      <c r="CCY9" s="66"/>
      <c r="CCZ9" s="12"/>
      <c r="CDA9" s="65"/>
      <c r="CDB9" s="66"/>
      <c r="CDC9" s="12"/>
      <c r="CDD9" s="65"/>
      <c r="CDE9" s="66"/>
      <c r="CDF9" s="12"/>
      <c r="CDG9" s="65"/>
      <c r="CDH9" s="66"/>
      <c r="CDI9" s="12"/>
      <c r="CDJ9" s="65"/>
      <c r="CDK9" s="66"/>
      <c r="CDL9" s="12"/>
      <c r="CDM9" s="65"/>
      <c r="CDN9" s="66"/>
      <c r="CDO9" s="12"/>
      <c r="CDP9" s="65"/>
      <c r="CDQ9" s="66"/>
      <c r="CDR9" s="12"/>
      <c r="CDS9" s="65"/>
      <c r="CDT9" s="66"/>
      <c r="CDU9" s="12"/>
      <c r="CDV9" s="65"/>
      <c r="CDW9" s="66"/>
      <c r="CDX9" s="12"/>
      <c r="CDY9" s="65"/>
      <c r="CDZ9" s="66"/>
      <c r="CEA9" s="12"/>
      <c r="CEB9" s="65"/>
      <c r="CEC9" s="66"/>
      <c r="CED9" s="12"/>
      <c r="CEE9" s="65"/>
      <c r="CEF9" s="66"/>
      <c r="CEG9" s="12"/>
      <c r="CEH9" s="65"/>
      <c r="CEI9" s="66"/>
      <c r="CEJ9" s="12"/>
      <c r="CEK9" s="65"/>
      <c r="CEL9" s="66"/>
      <c r="CEM9" s="12"/>
      <c r="CEN9" s="65"/>
      <c r="CEO9" s="66"/>
      <c r="CEP9" s="12"/>
      <c r="CEQ9" s="65"/>
      <c r="CER9" s="66"/>
      <c r="CES9" s="12"/>
      <c r="CET9" s="65"/>
      <c r="CEU9" s="66"/>
      <c r="CEV9" s="12"/>
      <c r="CEW9" s="65"/>
      <c r="CEX9" s="66"/>
      <c r="CEY9" s="12"/>
      <c r="CEZ9" s="65"/>
      <c r="CFA9" s="66"/>
      <c r="CFB9" s="12"/>
      <c r="CFC9" s="65"/>
      <c r="CFD9" s="66"/>
      <c r="CFE9" s="12"/>
      <c r="CFF9" s="65"/>
      <c r="CFG9" s="66"/>
      <c r="CFH9" s="12"/>
      <c r="CFI9" s="65"/>
      <c r="CFJ9" s="66"/>
      <c r="CFK9" s="12"/>
      <c r="CFL9" s="65"/>
      <c r="CFM9" s="66"/>
      <c r="CFN9" s="12"/>
      <c r="CFO9" s="65"/>
      <c r="CFP9" s="66"/>
      <c r="CFQ9" s="12"/>
      <c r="CFR9" s="65"/>
      <c r="CFS9" s="66"/>
      <c r="CFT9" s="12"/>
      <c r="CFU9" s="65"/>
      <c r="CFV9" s="66"/>
      <c r="CFW9" s="12"/>
      <c r="CFX9" s="65"/>
      <c r="CFY9" s="66"/>
      <c r="CFZ9" s="12"/>
      <c r="CGA9" s="65"/>
      <c r="CGB9" s="66"/>
      <c r="CGC9" s="12"/>
      <c r="CGD9" s="65"/>
      <c r="CGE9" s="66"/>
      <c r="CGF9" s="12"/>
      <c r="CGG9" s="65"/>
      <c r="CGH9" s="66"/>
      <c r="CGI9" s="12"/>
      <c r="CGJ9" s="65"/>
      <c r="CGK9" s="66"/>
      <c r="CGL9" s="12"/>
      <c r="CGM9" s="65"/>
      <c r="CGN9" s="66"/>
      <c r="CGO9" s="12"/>
      <c r="CGP9" s="65"/>
      <c r="CGQ9" s="66"/>
      <c r="CGR9" s="12"/>
      <c r="CGS9" s="65"/>
      <c r="CGT9" s="66"/>
      <c r="CGU9" s="12"/>
      <c r="CGV9" s="65"/>
      <c r="CGW9" s="66"/>
      <c r="CGX9" s="12"/>
      <c r="CGY9" s="65"/>
      <c r="CGZ9" s="66"/>
      <c r="CHA9" s="12"/>
      <c r="CHB9" s="65"/>
      <c r="CHC9" s="66"/>
      <c r="CHD9" s="12"/>
      <c r="CHE9" s="65"/>
      <c r="CHF9" s="66"/>
      <c r="CHG9" s="12"/>
      <c r="CHH9" s="65"/>
      <c r="CHI9" s="66"/>
      <c r="CHJ9" s="12"/>
      <c r="CHK9" s="65"/>
      <c r="CHL9" s="66"/>
      <c r="CHM9" s="12"/>
      <c r="CHN9" s="65"/>
      <c r="CHO9" s="66"/>
      <c r="CHP9" s="12"/>
      <c r="CHQ9" s="65"/>
      <c r="CHR9" s="66"/>
      <c r="CHS9" s="12"/>
      <c r="CHT9" s="65"/>
      <c r="CHU9" s="66"/>
      <c r="CHV9" s="12"/>
      <c r="CHW9" s="65"/>
      <c r="CHX9" s="66"/>
      <c r="CHY9" s="12"/>
      <c r="CHZ9" s="65"/>
      <c r="CIA9" s="66"/>
      <c r="CIB9" s="12"/>
      <c r="CIC9" s="65"/>
      <c r="CID9" s="66"/>
      <c r="CIE9" s="12"/>
      <c r="CIF9" s="65"/>
      <c r="CIG9" s="66"/>
      <c r="CIH9" s="12"/>
      <c r="CII9" s="65"/>
      <c r="CIJ9" s="66"/>
      <c r="CIK9" s="12"/>
      <c r="CIL9" s="65"/>
      <c r="CIM9" s="66"/>
      <c r="CIN9" s="12"/>
      <c r="CIO9" s="65"/>
      <c r="CIP9" s="66"/>
      <c r="CIQ9" s="12"/>
      <c r="CIR9" s="65"/>
      <c r="CIS9" s="66"/>
      <c r="CIT9" s="12"/>
      <c r="CIU9" s="65"/>
      <c r="CIV9" s="66"/>
      <c r="CIW9" s="12"/>
      <c r="CIX9" s="65"/>
      <c r="CIY9" s="66"/>
      <c r="CIZ9" s="12"/>
      <c r="CJA9" s="65"/>
      <c r="CJB9" s="66"/>
      <c r="CJC9" s="12"/>
      <c r="CJD9" s="65"/>
      <c r="CJE9" s="66"/>
      <c r="CJF9" s="12"/>
      <c r="CJG9" s="65"/>
      <c r="CJH9" s="66"/>
      <c r="CJI9" s="12"/>
      <c r="CJJ9" s="65"/>
      <c r="CJK9" s="66"/>
      <c r="CJL9" s="12"/>
      <c r="CJM9" s="65"/>
      <c r="CJN9" s="66"/>
      <c r="CJO9" s="12"/>
      <c r="CJP9" s="65"/>
      <c r="CJQ9" s="66"/>
      <c r="CJR9" s="12"/>
      <c r="CJS9" s="65"/>
      <c r="CJT9" s="66"/>
      <c r="CJU9" s="12"/>
      <c r="CJV9" s="65"/>
      <c r="CJW9" s="66"/>
      <c r="CJX9" s="12"/>
      <c r="CJY9" s="65"/>
      <c r="CJZ9" s="66"/>
      <c r="CKA9" s="12"/>
      <c r="CKB9" s="65"/>
      <c r="CKC9" s="66"/>
      <c r="CKD9" s="12"/>
      <c r="CKE9" s="65"/>
      <c r="CKF9" s="66"/>
      <c r="CKG9" s="12"/>
      <c r="CKH9" s="65"/>
      <c r="CKI9" s="66"/>
      <c r="CKJ9" s="12"/>
      <c r="CKK9" s="65"/>
      <c r="CKL9" s="66"/>
      <c r="CKM9" s="12"/>
      <c r="CKN9" s="65"/>
      <c r="CKO9" s="66"/>
      <c r="CKP9" s="12"/>
      <c r="CKQ9" s="65"/>
      <c r="CKR9" s="66"/>
      <c r="CKS9" s="12"/>
      <c r="CKT9" s="65"/>
      <c r="CKU9" s="66"/>
      <c r="CKV9" s="12"/>
      <c r="CKW9" s="65"/>
      <c r="CKX9" s="66"/>
      <c r="CKY9" s="12"/>
      <c r="CKZ9" s="65"/>
      <c r="CLA9" s="66"/>
      <c r="CLB9" s="12"/>
      <c r="CLC9" s="65"/>
      <c r="CLD9" s="66"/>
      <c r="CLE9" s="12"/>
      <c r="CLF9" s="65"/>
      <c r="CLG9" s="66"/>
      <c r="CLH9" s="12"/>
      <c r="CLI9" s="65"/>
      <c r="CLJ9" s="66"/>
      <c r="CLK9" s="12"/>
      <c r="CLL9" s="65"/>
      <c r="CLM9" s="66"/>
      <c r="CLN9" s="12"/>
      <c r="CLO9" s="65"/>
      <c r="CLP9" s="66"/>
      <c r="CLQ9" s="12"/>
      <c r="CLR9" s="65"/>
      <c r="CLS9" s="66"/>
      <c r="CLT9" s="12"/>
      <c r="CLU9" s="65"/>
      <c r="CLV9" s="66"/>
      <c r="CLW9" s="12"/>
      <c r="CLX9" s="65"/>
      <c r="CLY9" s="66"/>
      <c r="CLZ9" s="12"/>
      <c r="CMA9" s="65"/>
      <c r="CMB9" s="66"/>
      <c r="CMC9" s="12"/>
      <c r="CMD9" s="65"/>
      <c r="CME9" s="66"/>
      <c r="CMF9" s="12"/>
      <c r="CMG9" s="65"/>
      <c r="CMH9" s="66"/>
      <c r="CMI9" s="12"/>
      <c r="CMJ9" s="65"/>
      <c r="CMK9" s="66"/>
      <c r="CML9" s="12"/>
      <c r="CMM9" s="65"/>
      <c r="CMN9" s="66"/>
      <c r="CMO9" s="12"/>
      <c r="CMP9" s="65"/>
      <c r="CMQ9" s="66"/>
      <c r="CMR9" s="12"/>
      <c r="CMS9" s="65"/>
      <c r="CMT9" s="66"/>
      <c r="CMU9" s="12"/>
      <c r="CMV9" s="65"/>
      <c r="CMW9" s="66"/>
      <c r="CMX9" s="12"/>
      <c r="CMY9" s="65"/>
      <c r="CMZ9" s="66"/>
      <c r="CNA9" s="12"/>
      <c r="CNB9" s="65"/>
      <c r="CNC9" s="66"/>
      <c r="CND9" s="12"/>
      <c r="CNE9" s="65"/>
      <c r="CNF9" s="66"/>
      <c r="CNG9" s="12"/>
      <c r="CNH9" s="65"/>
      <c r="CNI9" s="66"/>
      <c r="CNJ9" s="12"/>
      <c r="CNK9" s="65"/>
      <c r="CNL9" s="66"/>
      <c r="CNM9" s="12"/>
      <c r="CNN9" s="65"/>
      <c r="CNO9" s="66"/>
      <c r="CNP9" s="12"/>
      <c r="CNQ9" s="65"/>
      <c r="CNR9" s="66"/>
      <c r="CNS9" s="12"/>
      <c r="CNT9" s="65"/>
      <c r="CNU9" s="66"/>
      <c r="CNV9" s="12"/>
      <c r="CNW9" s="65"/>
      <c r="CNX9" s="66"/>
      <c r="CNY9" s="12"/>
      <c r="CNZ9" s="65"/>
      <c r="COA9" s="66"/>
      <c r="COB9" s="12"/>
      <c r="COC9" s="65"/>
      <c r="COD9" s="66"/>
      <c r="COE9" s="12"/>
      <c r="COF9" s="65"/>
      <c r="COG9" s="66"/>
      <c r="COH9" s="12"/>
      <c r="COI9" s="65"/>
      <c r="COJ9" s="66"/>
      <c r="COK9" s="12"/>
      <c r="COL9" s="65"/>
      <c r="COM9" s="66"/>
      <c r="CON9" s="12"/>
      <c r="COO9" s="65"/>
      <c r="COP9" s="66"/>
      <c r="COQ9" s="12"/>
      <c r="COR9" s="65"/>
      <c r="COS9" s="66"/>
      <c r="COT9" s="12"/>
      <c r="COU9" s="65"/>
      <c r="COV9" s="66"/>
      <c r="COW9" s="12"/>
      <c r="COX9" s="65"/>
      <c r="COY9" s="66"/>
      <c r="COZ9" s="12"/>
      <c r="CPA9" s="65"/>
      <c r="CPB9" s="66"/>
      <c r="CPC9" s="12"/>
      <c r="CPD9" s="65"/>
      <c r="CPE9" s="66"/>
      <c r="CPF9" s="12"/>
      <c r="CPG9" s="65"/>
      <c r="CPH9" s="66"/>
      <c r="CPI9" s="12"/>
      <c r="CPJ9" s="65"/>
      <c r="CPK9" s="66"/>
      <c r="CPL9" s="12"/>
      <c r="CPM9" s="65"/>
      <c r="CPN9" s="66"/>
      <c r="CPO9" s="12"/>
      <c r="CPP9" s="65"/>
      <c r="CPQ9" s="66"/>
      <c r="CPR9" s="12"/>
      <c r="CPS9" s="65"/>
      <c r="CPT9" s="66"/>
      <c r="CPU9" s="12"/>
      <c r="CPV9" s="65"/>
      <c r="CPW9" s="66"/>
      <c r="CPX9" s="12"/>
      <c r="CPY9" s="65"/>
      <c r="CPZ9" s="66"/>
      <c r="CQA9" s="12"/>
      <c r="CQB9" s="65"/>
      <c r="CQC9" s="66"/>
      <c r="CQD9" s="12"/>
      <c r="CQE9" s="65"/>
      <c r="CQF9" s="66"/>
      <c r="CQG9" s="12"/>
      <c r="CQH9" s="65"/>
      <c r="CQI9" s="66"/>
      <c r="CQJ9" s="12"/>
      <c r="CQK9" s="65"/>
      <c r="CQL9" s="66"/>
      <c r="CQM9" s="12"/>
      <c r="CQN9" s="65"/>
      <c r="CQO9" s="66"/>
      <c r="CQP9" s="12"/>
      <c r="CQQ9" s="65"/>
      <c r="CQR9" s="66"/>
      <c r="CQS9" s="12"/>
      <c r="CQT9" s="65"/>
      <c r="CQU9" s="66"/>
      <c r="CQV9" s="12"/>
      <c r="CQW9" s="65"/>
      <c r="CQX9" s="66"/>
      <c r="CQY9" s="12"/>
      <c r="CQZ9" s="65"/>
      <c r="CRA9" s="66"/>
      <c r="CRB9" s="12"/>
      <c r="CRC9" s="65"/>
      <c r="CRD9" s="66"/>
      <c r="CRE9" s="12"/>
      <c r="CRF9" s="65"/>
      <c r="CRG9" s="66"/>
      <c r="CRH9" s="12"/>
      <c r="CRI9" s="65"/>
      <c r="CRJ9" s="66"/>
      <c r="CRK9" s="12"/>
      <c r="CRL9" s="65"/>
      <c r="CRM9" s="66"/>
      <c r="CRN9" s="12"/>
      <c r="CRO9" s="65"/>
      <c r="CRP9" s="66"/>
      <c r="CRQ9" s="12"/>
      <c r="CRR9" s="65"/>
      <c r="CRS9" s="66"/>
      <c r="CRT9" s="12"/>
      <c r="CRU9" s="65"/>
      <c r="CRV9" s="66"/>
      <c r="CRW9" s="12"/>
      <c r="CRX9" s="65"/>
      <c r="CRY9" s="66"/>
      <c r="CRZ9" s="12"/>
      <c r="CSA9" s="65"/>
      <c r="CSB9" s="66"/>
      <c r="CSC9" s="12"/>
      <c r="CSD9" s="65"/>
      <c r="CSE9" s="66"/>
      <c r="CSF9" s="12"/>
      <c r="CSG9" s="65"/>
      <c r="CSH9" s="66"/>
      <c r="CSI9" s="12"/>
      <c r="CSJ9" s="65"/>
      <c r="CSK9" s="66"/>
    </row>
    <row r="10" spans="1:2533" ht="23" x14ac:dyDescent="0.25">
      <c r="A10" s="11" t="s">
        <v>7</v>
      </c>
      <c r="B10" s="12" t="str">
        <f>"3." &amp; D$1&amp; "."</f>
        <v>3.1.</v>
      </c>
      <c r="C10" s="65" t="str">
        <f>IF(ISBLANK(D1),"",VLOOKUP(D1,Register,9,FALSE))</f>
        <v>NO204447</v>
      </c>
      <c r="D10" s="66"/>
      <c r="E10" s="12" t="str">
        <f>"3." &amp; G$1&amp; "."</f>
        <v>3.2.</v>
      </c>
      <c r="F10" s="65" t="str">
        <f>IF(ISBLANK(G1),"",IF(VLOOKUP(G1,Register,9,FALSE)=0,"",(VLOOKUP(G1,Register,9,FALSE))))</f>
        <v>NX890800</v>
      </c>
      <c r="G10" s="66"/>
      <c r="H10" s="12" t="str">
        <f>"3." &amp; J$1&amp; "."</f>
        <v>3.3.</v>
      </c>
      <c r="I10" s="65" t="str">
        <f>IF(ISBLANK(J1),"",IF(VLOOKUP(J1,Register,9,FALSE)=0,"",(VLOOKUP(J1,Register,9,FALSE))))</f>
        <v>NN607073</v>
      </c>
      <c r="J10" s="66"/>
      <c r="K10" s="12" t="str">
        <f>"3." &amp; M$1&amp; "."</f>
        <v>3.4.</v>
      </c>
      <c r="L10" s="65" t="str">
        <f>IF(ISBLANK(M1),"",IF(VLOOKUP(M1,Register,9,FALSE)=0,"",(VLOOKUP(M1,Register,9,FALSE))))</f>
        <v>NR945867</v>
      </c>
      <c r="M10" s="66"/>
      <c r="N10" s="12" t="str">
        <f>"3." &amp; P$1&amp; "."</f>
        <v>3.5.</v>
      </c>
      <c r="O10" s="65" t="str">
        <f>IF(ISBLANK(P1),"",IF(VLOOKUP(P1,Register,9,FALSE)=0,"",(VLOOKUP(P1,Register,9,FALSE))))</f>
        <v>NR645467</v>
      </c>
      <c r="P10" s="66"/>
      <c r="Q10" s="12" t="str">
        <f>"3." &amp; S$1&amp; "."</f>
        <v>3.6.</v>
      </c>
      <c r="R10" s="65" t="str">
        <f>IF(ISBLANK(S1),"",IF(VLOOKUP(S1,Register,9,FALSE)=0,"",(VLOOKUP(S1,Register,9,FALSE))))</f>
        <v>NR945866</v>
      </c>
      <c r="S10" s="66"/>
      <c r="T10" s="12" t="str">
        <f t="shared" ref="T10" si="1656">"3." &amp; V$1&amp; "."</f>
        <v>3.7.</v>
      </c>
      <c r="U10" s="65" t="str">
        <f>IF(ISBLANK(V1),"",IF(VLOOKUP(V1,Register,9,FALSE)=0,"",(VLOOKUP(V1,Register,9,FALSE))))</f>
        <v>NH899116</v>
      </c>
      <c r="V10" s="66"/>
      <c r="W10" s="12" t="str">
        <f t="shared" ref="W10" si="1657">"3." &amp; Y$1&amp; "."</f>
        <v>3.8.</v>
      </c>
      <c r="X10" s="65" t="str">
        <f>IF(ISBLANK(Y1),"",IF(VLOOKUP(Y1,Register,9,FALSE)=0,"",(VLOOKUP(Y1,Register,9,FALSE))))</f>
        <v>NH897117</v>
      </c>
      <c r="Y10" s="66"/>
      <c r="Z10" s="12" t="str">
        <f t="shared" ref="Z10" si="1658">"3." &amp; AB$1&amp; "."</f>
        <v>3.9.</v>
      </c>
      <c r="AA10" s="65" t="str">
        <f>IF(ISBLANK(AB1),"",IF(VLOOKUP(AB1,Register,9,FALSE)=0,"",(VLOOKUP(AB1,Register,9,FALSE))))</f>
        <v>NO067259</v>
      </c>
      <c r="AB10" s="66"/>
      <c r="AC10" s="12" t="str">
        <f t="shared" ref="AC10" si="1659">"3." &amp; AE$1&amp; "."</f>
        <v>3.10.</v>
      </c>
      <c r="AD10" s="65" t="str">
        <f>IF(ISBLANK(AE1),"",IF(VLOOKUP(AE1,Register,9,FALSE)=0,"",(VLOOKUP(AE1,Register,9,FALSE))))</f>
        <v>NR735722</v>
      </c>
      <c r="AE10" s="66"/>
      <c r="AF10" s="12" t="str">
        <f t="shared" ref="AF10" si="1660">"3." &amp; AH$1&amp; "."</f>
        <v>3.11.</v>
      </c>
      <c r="AG10" s="65" t="str">
        <f>IF(ISBLANK(AH1),"",IF(VLOOKUP(AH1,Register,9,FALSE)=0,"",(VLOOKUP(AH1,Register,9,FALSE))))</f>
        <v>NG812739</v>
      </c>
      <c r="AH10" s="66"/>
      <c r="AI10" s="12" t="str">
        <f t="shared" ref="AI10" si="1661">"3." &amp; AK$1&amp; "."</f>
        <v>3.12.</v>
      </c>
      <c r="AJ10" s="65" t="str">
        <f>IF(ISBLANK(AK1),"",IF(VLOOKUP(AK1,Register,9,FALSE)=0,"",(VLOOKUP(AK1,Register,9,FALSE))))</f>
        <v>NR735722</v>
      </c>
      <c r="AK10" s="66"/>
      <c r="AL10" s="12" t="str">
        <f t="shared" ref="AL10" si="1662">"3." &amp; AN$1&amp; "."</f>
        <v>3.13.</v>
      </c>
      <c r="AM10" s="65" t="str">
        <f>IF(ISBLANK(AN1),"",IF(VLOOKUP(AN1,Register,9,FALSE)=0,"",(VLOOKUP(AN1,Register,9,FALSE))))</f>
        <v>NR735722</v>
      </c>
      <c r="AN10" s="66"/>
      <c r="AO10" s="12" t="str">
        <f t="shared" ref="AO10" si="1663">"3." &amp; AQ$1&amp; "."</f>
        <v>3.14.</v>
      </c>
      <c r="AP10" s="65" t="str">
        <f>IF(ISBLANK(AQ1),"",IF(VLOOKUP(AQ1,Register,9,FALSE)=0,"",(VLOOKUP(AQ1,Register,9,FALSE))))</f>
        <v>NR769759</v>
      </c>
      <c r="AQ10" s="66"/>
      <c r="AR10" s="12" t="str">
        <f t="shared" ref="AR10" si="1664">"3." &amp; AT$1&amp; "."</f>
        <v>3.15.</v>
      </c>
      <c r="AS10" s="65" t="str">
        <f>IF(ISBLANK(AT1),"",IF(VLOOKUP(AT1,Register,9,FALSE)=0,"",(VLOOKUP(AT1,Register,9,FALSE))))</f>
        <v>NG813739</v>
      </c>
      <c r="AT10" s="66"/>
      <c r="AU10" s="12" t="str">
        <f t="shared" ref="AU10" si="1665">"3." &amp; AW$1&amp; "."</f>
        <v>3.16.</v>
      </c>
      <c r="AV10" s="65" t="str">
        <f>IF(ISBLANK(AW1),"",IF(VLOOKUP(AW1,Register,9,FALSE)=0,"",(VLOOKUP(AW1,Register,9,FALSE))))</f>
        <v>NT137077</v>
      </c>
      <c r="AW10" s="66"/>
      <c r="AX10" s="12" t="str">
        <f t="shared" ref="AX10" si="1666">"3." &amp; AZ$1&amp; "."</f>
        <v>3.17.</v>
      </c>
      <c r="AY10" s="65" t="str">
        <f>IF(ISBLANK(AZ1),"",IF(VLOOKUP(AZ1,Register,9,FALSE)=0,"",(VLOOKUP(AZ1,Register,9,FALSE))))</f>
        <v>NT132070</v>
      </c>
      <c r="AZ10" s="66"/>
      <c r="BA10" s="12" t="str">
        <f t="shared" ref="BA10" si="1667">"3." &amp; BC$1&amp; "."</f>
        <v>3.18.</v>
      </c>
      <c r="BB10" s="65" t="str">
        <f>IF(ISBLANK(BC1),"",IF(VLOOKUP(BC1,Register,9,FALSE)=0,"",(VLOOKUP(BC1,Register,9,FALSE))))</f>
        <v>NN723233</v>
      </c>
      <c r="BC10" s="66"/>
      <c r="BD10" s="12" t="str">
        <f t="shared" ref="BD10" si="1668">"3." &amp; BF$1&amp; "."</f>
        <v>3.19.</v>
      </c>
      <c r="BE10" s="65" t="str">
        <f>IF(ISBLANK(BF1),"",IF(VLOOKUP(BF1,Register,9,FALSE)=0,"",(VLOOKUP(BF1,Register,9,FALSE))))</f>
        <v>NR766560</v>
      </c>
      <c r="BF10" s="66"/>
      <c r="BG10" s="12" t="str">
        <f t="shared" ref="BG10" si="1669">"3." &amp; BI$1&amp; "."</f>
        <v>3.20.</v>
      </c>
      <c r="BH10" s="65" t="str">
        <f>IF(ISBLANK(BI1),"",IF(VLOOKUP(BI1,Register,9,FALSE)=0,"",(VLOOKUP(BI1,Register,9,FALSE))))</f>
        <v>NR773562</v>
      </c>
      <c r="BI10" s="66"/>
      <c r="BJ10" s="12" t="str">
        <f t="shared" ref="BJ10" si="1670">"3." &amp; BL$1&amp; "."</f>
        <v>3.21.</v>
      </c>
      <c r="BK10" s="65" t="str">
        <f>IF(ISBLANK(BL1),"",IF(VLOOKUP(BL1,Register,9,FALSE)=0,"",(VLOOKUP(BL1,Register,9,FALSE))))</f>
        <v>HY373075</v>
      </c>
      <c r="BL10" s="66"/>
      <c r="BM10" s="12" t="str">
        <f t="shared" ref="BM10" si="1671">"3." &amp; BO$1&amp; "."</f>
        <v>3.22.</v>
      </c>
      <c r="BN10" s="65" t="str">
        <f>IF(ISBLANK(BO1),"",IF(VLOOKUP(BO1,Register,9,FALSE)=0,"",(VLOOKUP(BO1,Register,9,FALSE))))</f>
        <v>ND302976</v>
      </c>
      <c r="BO10" s="66"/>
      <c r="BP10" s="12" t="str">
        <f t="shared" ref="BP10" si="1672">"3." &amp; BR$1&amp; "."</f>
        <v>3.23.</v>
      </c>
      <c r="BQ10" s="65" t="str">
        <f>IF(ISBLANK(BR1),"",IF(VLOOKUP(BR1,Register,9,FALSE)=0,"",(VLOOKUP(BR1,Register,9,FALSE))))</f>
        <v>HU233475</v>
      </c>
      <c r="BR10" s="66"/>
      <c r="BS10" s="12" t="str">
        <f t="shared" ref="BS10" si="1673">"3." &amp; BU$1&amp; "."</f>
        <v>3.24.</v>
      </c>
      <c r="BT10" s="65" t="str">
        <f>IF(ISBLANK(BU1),"",IF(VLOOKUP(BU1,Register,9,FALSE)=0,"",(VLOOKUP(BU1,Register,9,FALSE))))</f>
        <v>HY448319</v>
      </c>
      <c r="BU10" s="66"/>
      <c r="BV10" s="12" t="str">
        <f t="shared" ref="BV10" si="1674">"3." &amp; BX$1&amp; "."</f>
        <v>3.25.</v>
      </c>
      <c r="BW10" s="65" t="str">
        <f>IF(ISBLANK(BX1),"",IF(VLOOKUP(BX1,Register,9,FALSE)=0,"",(VLOOKUP(BX1,Register,9,FALSE))))</f>
        <v>HP594003</v>
      </c>
      <c r="BX10" s="66"/>
      <c r="BY10" s="12" t="str">
        <f t="shared" ref="BY10" si="1675">"3." &amp; CA$1&amp; "."</f>
        <v>3.26.</v>
      </c>
      <c r="BZ10" s="65" t="str">
        <f>IF(ISBLANK(CA1),"",IF(VLOOKUP(CA1,Register,9,FALSE)=0,"",(VLOOKUP(CA1,Register,9,FALSE))))</f>
        <v>HY469139</v>
      </c>
      <c r="CA10" s="66"/>
      <c r="CB10" s="12" t="str">
        <f t="shared" ref="CB10" si="1676">"3." &amp; CD$1&amp; "."</f>
        <v>3.27.</v>
      </c>
      <c r="CC10" s="65" t="str">
        <f>IF(ISBLANK(CD1),"",IF(VLOOKUP(CD1,Register,9,FALSE)=0,"",(VLOOKUP(CD1,Register,9,FALSE))))</f>
        <v>HU534902</v>
      </c>
      <c r="CD10" s="66"/>
      <c r="CE10" s="12" t="str">
        <f t="shared" ref="CE10" si="1677">"3." &amp; CG$1&amp; "."</f>
        <v>3.28.</v>
      </c>
      <c r="CF10" s="65" t="str">
        <f>IF(ISBLANK(CG1),"",IF(VLOOKUP(CG1,Register,9,FALSE)=0,"",(VLOOKUP(CG1,Register,9,FALSE))))</f>
        <v>HU611993</v>
      </c>
      <c r="CG10" s="66"/>
      <c r="CH10" s="12" t="str">
        <f t="shared" ref="CH10" si="1678">"3." &amp; CJ$1&amp; "."</f>
        <v>3.29.</v>
      </c>
      <c r="CI10" s="65" t="str">
        <f>IF(ISBLANK(CJ1),"",IF(VLOOKUP(CJ1,Register,9,FALSE)=0,"",(VLOOKUP(CJ1,Register,9,FALSE))))</f>
        <v>HP564003</v>
      </c>
      <c r="CJ10" s="66"/>
      <c r="CK10" s="12" t="str">
        <f t="shared" ref="CK10" si="1679">"3." &amp; CM$1&amp; "."</f>
        <v>3.30.</v>
      </c>
      <c r="CL10" s="65" t="str">
        <f>IF(ISBLANK(CM1),"",IF(VLOOKUP(CM1,Register,9,FALSE)=0,"",(VLOOKUP(CM1,Register,9,FALSE))))</f>
        <v>HU544923</v>
      </c>
      <c r="CM10" s="66"/>
      <c r="CN10" s="12" t="str">
        <f t="shared" ref="CN10" si="1680">"3." &amp; CP$1&amp; "."</f>
        <v>3.31.</v>
      </c>
      <c r="CO10" s="65" t="str">
        <f>IF(ISBLANK(CP1),"",IF(VLOOKUP(CP1,Register,9,FALSE)=0,"",(VLOOKUP(CP1,Register,9,FALSE))))</f>
        <v>HY485123</v>
      </c>
      <c r="CP10" s="66"/>
      <c r="CQ10" s="12" t="str">
        <f t="shared" ref="CQ10" si="1681">"3." &amp; CS$1&amp; "."</f>
        <v>3.32.</v>
      </c>
      <c r="CR10" s="65" t="str">
        <f>IF(ISBLANK(CS1),"",IF(VLOOKUP(CS1,Register,9,FALSE)=0,"",(VLOOKUP(CS1,Register,9,FALSE))))</f>
        <v>HU322599</v>
      </c>
      <c r="CS10" s="66"/>
      <c r="CT10" s="12" t="str">
        <f t="shared" ref="CT10" si="1682">"3." &amp; CV$1&amp; "."</f>
        <v>3.33.</v>
      </c>
      <c r="CU10" s="65" t="str">
        <f>IF(ISBLANK(CV1),"",IF(VLOOKUP(CV1,Register,9,FALSE)=0,"",(VLOOKUP(CV1,Register,9,FALSE))))</f>
        <v>HY449291</v>
      </c>
      <c r="CV10" s="66"/>
      <c r="CW10" s="12" t="str">
        <f t="shared" ref="CW10" si="1683">"3." &amp; CY$1&amp; "."</f>
        <v>3.34.</v>
      </c>
      <c r="CX10" s="65" t="str">
        <f>IF(ISBLANK(CY1),"",IF(VLOOKUP(CY1,Register,9,FALSE)=0,"",(VLOOKUP(CY1,Register,9,FALSE))))</f>
        <v>HU557933</v>
      </c>
      <c r="CY10" s="66"/>
      <c r="CZ10" s="12" t="str">
        <f t="shared" ref="CZ10" si="1684">"3." &amp; DB$1&amp; "."</f>
        <v>3.35.</v>
      </c>
      <c r="DA10" s="65" t="str">
        <f>IF(ISBLANK(DB1),"",IF(VLOOKUP(DB1,Register,9,FALSE)=0,"",(VLOOKUP(DB1,Register,9,FALSE))))</f>
        <v>HU227477</v>
      </c>
      <c r="DB10" s="66"/>
      <c r="DC10" s="12" t="str">
        <f t="shared" ref="DC10" si="1685">"3." &amp; DE$1&amp; "."</f>
        <v>3.36.</v>
      </c>
      <c r="DD10" s="65" t="str">
        <f>IF(ISBLANK(DE1),"",IF(VLOOKUP(DE1,Register,9,FALSE)=0,"",(VLOOKUP(DE1,Register,9,FALSE))))</f>
        <v>HU554961</v>
      </c>
      <c r="DE10" s="66"/>
      <c r="DF10" s="12" t="str">
        <f t="shared" ref="DF10" si="1686">"3." &amp; DH$1&amp; "."</f>
        <v>3.37.</v>
      </c>
      <c r="DG10" s="65" t="str">
        <f>IF(ISBLANK(DH1),"",IF(VLOOKUP(DH1,Register,9,FALSE)=0,"",(VLOOKUP(DH1,Register,9,FALSE))))</f>
        <v>HP657082</v>
      </c>
      <c r="DH10" s="66"/>
      <c r="DI10" s="12" t="str">
        <f t="shared" ref="DI10" si="1687">"3." &amp; DK$1&amp; "."</f>
        <v>3.38.</v>
      </c>
      <c r="DJ10" s="65" t="str">
        <f>IF(ISBLANK(DK1),"",IF(VLOOKUP(DK1,Register,9,FALSE)=0,"",(VLOOKUP(DK1,Register,9,FALSE))))</f>
        <v>HU599982</v>
      </c>
      <c r="DK10" s="66"/>
      <c r="DL10" s="12" t="str">
        <f t="shared" ref="DL10" si="1688">"3." &amp; DN$1&amp; "."</f>
        <v>3.39.</v>
      </c>
      <c r="DM10" s="65" t="str">
        <f>IF(ISBLANK(DN1),"",IF(VLOOKUP(DN1,Register,9,FALSE)=0,"",(VLOOKUP(DN1,Register,9,FALSE))))</f>
        <v>HY432140</v>
      </c>
      <c r="DN10" s="66"/>
      <c r="DO10" s="12" t="str">
        <f t="shared" ref="DO10" si="1689">"3." &amp; DQ$1&amp; "."</f>
        <v>3.40.</v>
      </c>
      <c r="DP10" s="65" t="str">
        <f>IF(ISBLANK(DQ1),"",IF(VLOOKUP(DQ1,Register,9,FALSE)=0,"",(VLOOKUP(DQ1,Register,9,FALSE))))</f>
        <v>HU584993</v>
      </c>
      <c r="DQ10" s="66"/>
      <c r="DR10" s="12" t="str">
        <f t="shared" ref="DR10" si="1690">"3." &amp; DT$1&amp; "."</f>
        <v>3.41.</v>
      </c>
      <c r="DS10" s="65" t="str">
        <f>IF(ISBLANK(DT1),"",IF(VLOOKUP(DT1,Register,9,FALSE)=0,"",(VLOOKUP(DT1,Register,9,FALSE))))</f>
        <v>HY287013</v>
      </c>
      <c r="DT10" s="66"/>
      <c r="DU10" s="12" t="str">
        <f t="shared" ref="DU10" si="1691">"3." &amp; DW$1&amp; "."</f>
        <v>3.42.</v>
      </c>
      <c r="DV10" s="65" t="str">
        <f>IF(ISBLANK(DW1),"",IF(VLOOKUP(DW1,Register,9,FALSE)=0,"",(VLOOKUP(DW1,Register,9,FALSE))))</f>
        <v>ND321953</v>
      </c>
      <c r="DW10" s="66"/>
      <c r="DX10" s="12" t="str">
        <f t="shared" ref="DX10" si="1692">"3." &amp; DZ$1&amp; "."</f>
        <v>3.43.</v>
      </c>
      <c r="DY10" s="65" t="str">
        <f>IF(ISBLANK(DZ1),"",IF(VLOOKUP(DZ1,Register,9,FALSE)=0,"",(VLOOKUP(DZ1,Register,9,FALSE))))</f>
        <v>HY465278</v>
      </c>
      <c r="DZ10" s="66"/>
      <c r="EA10" s="12" t="str">
        <f t="shared" ref="EA10" si="1693">"3." &amp; EC$1&amp; "."</f>
        <v>3.44.</v>
      </c>
      <c r="EB10" s="65" t="str">
        <f>IF(ISBLANK(EC1),"",IF(VLOOKUP(EC1,Register,9,FALSE)=0,"",(VLOOKUP(EC1,Register,9,FALSE))))</f>
        <v>HU504791</v>
      </c>
      <c r="EC10" s="66"/>
      <c r="ED10" s="12" t="str">
        <f t="shared" ref="ED10" si="1694">"3." &amp; EF$1&amp; "."</f>
        <v>3.45.</v>
      </c>
      <c r="EE10" s="65" t="str">
        <f>IF(ISBLANK(EF1),"",IF(VLOOKUP(EF1,Register,9,FALSE)=0,"",(VLOOKUP(EF1,Register,9,FALSE))))</f>
        <v>HU262474</v>
      </c>
      <c r="EF10" s="66"/>
      <c r="EG10" s="12" t="str">
        <f t="shared" ref="EG10" si="1695">"3." &amp; EI$1&amp; "."</f>
        <v>3.46.</v>
      </c>
      <c r="EH10" s="65" t="str">
        <f>IF(ISBLANK(EI1),"",IF(VLOOKUP(EI1,Register,9,FALSE)=0,"",(VLOOKUP(EI1,Register,9,FALSE))))</f>
        <v>HU595989</v>
      </c>
      <c r="EI10" s="66"/>
      <c r="EJ10" s="12" t="str">
        <f t="shared" ref="EJ10" si="1696">"3." &amp; EL$1&amp; "."</f>
        <v>3.47.</v>
      </c>
      <c r="EK10" s="65" t="str">
        <f>IF(ISBLANK(EL1),"",IF(VLOOKUP(EL1,Register,9,FALSE)=0,"",(VLOOKUP(EL1,Register,9,FALSE))))</f>
        <v>HY473475</v>
      </c>
      <c r="EL10" s="66"/>
      <c r="EM10" s="12" t="str">
        <f t="shared" ref="EM10" si="1697">"3." &amp; EO$1&amp; "."</f>
        <v>3.48.</v>
      </c>
      <c r="EN10" s="65" t="str">
        <f>IF(ISBLANK(EO1),"",IF(VLOOKUP(EO1,Register,9,FALSE)=0,"",(VLOOKUP(EO1,Register,9,FALSE))))</f>
        <v>HP601115</v>
      </c>
      <c r="EO10" s="66"/>
      <c r="EP10" s="12" t="str">
        <f t="shared" ref="EP10" si="1698">"3." &amp; ER$1&amp; "."</f>
        <v>3.49.</v>
      </c>
      <c r="EQ10" s="65" t="str">
        <f>IF(ISBLANK(ER1),"",IF(VLOOKUP(ER1,Register,9,FALSE)=0,"",(VLOOKUP(ER1,Register,9,FALSE))))</f>
        <v>ND333989</v>
      </c>
      <c r="ER10" s="66"/>
      <c r="ES10" s="12" t="str">
        <f t="shared" ref="ES10" si="1699">"3." &amp; EU$1&amp; "."</f>
        <v>3.50.</v>
      </c>
      <c r="ET10" s="65" t="str">
        <f>IF(ISBLANK(EU1),"",IF(VLOOKUP(EU1,Register,9,FALSE)=0,"",(VLOOKUP(EU1,Register,9,FALSE))))</f>
        <v>HY465497</v>
      </c>
      <c r="EU10" s="66"/>
      <c r="EV10" s="12" t="str">
        <f t="shared" ref="EV10" si="1700">"3." &amp; EX$1&amp; "."</f>
        <v>3.51.</v>
      </c>
      <c r="EW10" s="65" t="str">
        <f>IF(ISBLANK(EX1),"",IF(VLOOKUP(EX1,Register,9,FALSE)=0,"",(VLOOKUP(EX1,Register,9,FALSE))))</f>
        <v>HY480493</v>
      </c>
      <c r="EX10" s="66"/>
      <c r="EY10" s="12" t="str">
        <f t="shared" ref="EY10" si="1701">"3." &amp; FA$1&amp; "."</f>
        <v>3.52.</v>
      </c>
      <c r="EZ10" s="65" t="str">
        <f>IF(ISBLANK(FA1),"",IF(VLOOKUP(FA1,Register,9,FALSE)=0,"",(VLOOKUP(FA1,Register,9,FALSE))))</f>
        <v>HU608943</v>
      </c>
      <c r="FA10" s="66"/>
      <c r="FB10" s="12" t="str">
        <f t="shared" ref="FB10" si="1702">"3." &amp; FD$1&amp; "."</f>
        <v>3.53.</v>
      </c>
      <c r="FC10" s="65" t="str">
        <f>IF(ISBLANK(FD1),"",IF(VLOOKUP(FD1,Register,9,FALSE)=0,"",(VLOOKUP(FD1,Register,9,FALSE))))</f>
        <v>HU540936</v>
      </c>
      <c r="FD10" s="66"/>
      <c r="FE10" s="12" t="str">
        <f t="shared" ref="FE10" si="1703">"3." &amp; FG$1&amp; "."</f>
        <v>3.54.</v>
      </c>
      <c r="FF10" s="65" t="str">
        <f>IF(ISBLANK(FG1),"",IF(VLOOKUP(FG1,Register,9,FALSE)=0,"",(VLOOKUP(FG1,Register,9,FALSE))))</f>
        <v xml:space="preserve">HY524450 </v>
      </c>
      <c r="FG10" s="66"/>
      <c r="FH10" s="12" t="str">
        <f t="shared" ref="FH10" si="1704">"3." &amp; FJ$1&amp; "."</f>
        <v>3.55.</v>
      </c>
      <c r="FI10" s="65" t="str">
        <f>IF(ISBLANK(FJ1),"",IF(VLOOKUP(FJ1,Register,9,FALSE)=0,"",(VLOOKUP(FJ1,Register,9,FALSE))))</f>
        <v>HY678271</v>
      </c>
      <c r="FJ10" s="66"/>
      <c r="FK10" s="12" t="str">
        <f t="shared" ref="FK10" si="1705">"3." &amp; FM$1&amp; "."</f>
        <v>3.56.</v>
      </c>
      <c r="FL10" s="65" t="str">
        <f>IF(ISBLANK(FM1),"",IF(VLOOKUP(FM1,Register,9,FALSE)=0,"",(VLOOKUP(FM1,Register,9,FALSE))))</f>
        <v>HY640224</v>
      </c>
      <c r="FM10" s="66"/>
      <c r="FN10" s="12" t="str">
        <f t="shared" ref="FN10" si="1706">"3." &amp; FP$1&amp; "."</f>
        <v>3.57.</v>
      </c>
      <c r="FO10" s="65" t="str">
        <f>IF(ISBLANK(FP1),"",IF(VLOOKUP(FP1,Register,9,FALSE)=0,"",(VLOOKUP(FP1,Register,9,FALSE))))</f>
        <v>HU347594</v>
      </c>
      <c r="FP10" s="66"/>
      <c r="FQ10" s="12" t="str">
        <f t="shared" ref="FQ10" si="1707">"3." &amp; FS$1&amp; "."</f>
        <v>3.58.</v>
      </c>
      <c r="FR10" s="65" t="str">
        <f>IF(ISBLANK(FS1),"",IF(VLOOKUP(FS1,Register,9,FALSE)=0,"",(VLOOKUP(FS1,Register,9,FALSE))))</f>
        <v>HY527485</v>
      </c>
      <c r="FS10" s="66"/>
      <c r="FT10" s="12" t="str">
        <f t="shared" ref="FT10" si="1708">"3." &amp; FV$1&amp; "."</f>
        <v>3.59.</v>
      </c>
      <c r="FU10" s="65" t="str">
        <f>IF(ISBLANK(FV1),"",IF(VLOOKUP(FV1,Register,9,FALSE)=0,"",(VLOOKUP(FV1,Register,9,FALSE))))</f>
        <v>HU272476</v>
      </c>
      <c r="FV10" s="66"/>
      <c r="FW10" s="12" t="str">
        <f t="shared" ref="FW10" si="1709">"3." &amp; FY$1&amp; "."</f>
        <v>3.60.</v>
      </c>
      <c r="FX10" s="65" t="str">
        <f>IF(ISBLANK(FY1),"",IF(VLOOKUP(FY1,Register,9,FALSE)=0,"",(VLOOKUP(FY1,Register,9,FALSE))))</f>
        <v>HU530947</v>
      </c>
      <c r="FY10" s="66"/>
      <c r="FZ10" s="12" t="str">
        <f t="shared" ref="FZ10" si="1710">"3." &amp; GB$1&amp; "."</f>
        <v>3.61.</v>
      </c>
      <c r="GA10" s="65" t="str">
        <f>IF(ISBLANK(GB1),"",IF(VLOOKUP(GB1,Register,9,FALSE)=0,"",(VLOOKUP(GB1,Register,9,FALSE))))</f>
        <v>HP548005</v>
      </c>
      <c r="GB10" s="66"/>
      <c r="GC10" s="12" t="str">
        <f t="shared" ref="GC10" si="1711">"3." &amp; GE$1&amp; "."</f>
        <v>3.62.</v>
      </c>
      <c r="GD10" s="65" t="str">
        <f>IF(ISBLANK(GE1),"",IF(VLOOKUP(GE1,Register,9,FALSE)=0,"",(VLOOKUP(GE1,Register,9,FALSE))))</f>
        <v>HU581985</v>
      </c>
      <c r="GE10" s="66"/>
      <c r="GF10" s="12" t="str">
        <f t="shared" ref="GF10" si="1712">"3." &amp; GH$1&amp; "."</f>
        <v>3.63.</v>
      </c>
      <c r="GG10" s="65" t="str">
        <f>IF(ISBLANK(GH1),"",IF(VLOOKUP(GH1,Register,9,FALSE)=0,"",(VLOOKUP(GH1,Register,9,FALSE))))</f>
        <v>NG954214</v>
      </c>
      <c r="GH10" s="66"/>
      <c r="GI10" s="12" t="str">
        <f t="shared" ref="GI10" si="1713">"3." &amp; GK$1&amp; "."</f>
        <v>3.64.</v>
      </c>
      <c r="GJ10" s="65" t="str">
        <f>IF(ISBLANK(GK1),"",IF(VLOOKUP(GK1,Register,9,FALSE)=0,"",(VLOOKUP(GK1,Register,9,FALSE))))</f>
        <v>NG351555</v>
      </c>
      <c r="GK10" s="66"/>
      <c r="GL10" s="12" t="str">
        <f t="shared" ref="GL10" si="1714">"3." &amp; GN$1&amp; "."</f>
        <v>3.65.</v>
      </c>
      <c r="GM10" s="65" t="str">
        <f>IF(ISBLANK(GN1),"",IF(VLOOKUP(GN1,Register,9,FALSE)=0,"",(VLOOKUP(GN1,Register,9,FALSE))))</f>
        <v>NG785255</v>
      </c>
      <c r="GN10" s="66"/>
      <c r="GO10" s="12" t="str">
        <f t="shared" ref="GO10" si="1715">"3." &amp; GQ$1&amp; "."</f>
        <v>3.66.</v>
      </c>
      <c r="GP10" s="65" t="str">
        <f>IF(ISBLANK(GQ1),"",IF(VLOOKUP(GQ1,Register,9,FALSE)=0,"",(VLOOKUP(GQ1,Register,9,FALSE))))</f>
        <v>NN193853</v>
      </c>
      <c r="GQ10" s="66"/>
      <c r="GR10" s="12" t="str">
        <f t="shared" ref="GR10" si="1716">"3." &amp; GT$1&amp; "."</f>
        <v>3.67.</v>
      </c>
      <c r="GS10" s="65" t="str">
        <f>IF(ISBLANK(GT1),"",IF(VLOOKUP(GT1,Register,9,FALSE)=0,"",(VLOOKUP(GT1,Register,9,FALSE))))</f>
        <v>NM732610</v>
      </c>
      <c r="GT10" s="66"/>
      <c r="GU10" s="12" t="str">
        <f t="shared" ref="GU10" si="1717">"3." &amp; GW$1&amp; "."</f>
        <v>3.68.</v>
      </c>
      <c r="GV10" s="65" t="str">
        <f>IF(ISBLANK(GW1),"",IF(VLOOKUP(GW1,Register,9,FALSE)=0,"",(VLOOKUP(GW1,Register,9,FALSE))))</f>
        <v>NH301126</v>
      </c>
      <c r="GW10" s="66"/>
      <c r="GX10" s="12" t="str">
        <f t="shared" ref="GX10" si="1718">"3." &amp; GZ$1&amp; "."</f>
        <v>3.69.</v>
      </c>
      <c r="GY10" s="65" t="str">
        <f>IF(ISBLANK(GZ1),"",IF(VLOOKUP(GZ1,Register,9,FALSE)=0,"",(VLOOKUP(GZ1,Register,9,FALSE))))</f>
        <v>NG823559</v>
      </c>
      <c r="GZ10" s="66"/>
      <c r="HA10" s="12" t="str">
        <f t="shared" ref="HA10" si="1719">"3." &amp; HC$1&amp; "."</f>
        <v>3.70.</v>
      </c>
      <c r="HB10" s="65" t="str">
        <f>IF(ISBLANK(HC1),"",IF(VLOOKUP(HC1,Register,9,FALSE)=0,"",(VLOOKUP(HC1,Register,9,FALSE))))</f>
        <v>NN061706</v>
      </c>
      <c r="HC10" s="66"/>
      <c r="HD10" s="12" t="str">
        <f t="shared" ref="HD10" si="1720">"3." &amp; HF$1&amp; "."</f>
        <v>3.71.</v>
      </c>
      <c r="HE10" s="65" t="str">
        <f>IF(ISBLANK(HF1),"",IF(VLOOKUP(HF1,Register,9,FALSE)=0,"",(VLOOKUP(HF1,Register,9,FALSE))))</f>
        <v>NN013647</v>
      </c>
      <c r="HF10" s="66"/>
      <c r="HG10" s="12" t="str">
        <f t="shared" ref="HG10" si="1721">"3." &amp; HI$1&amp; "."</f>
        <v>3.72.</v>
      </c>
      <c r="HH10" s="65" t="str">
        <f>IF(ISBLANK(HI1),"",IF(VLOOKUP(HI1,Register,9,FALSE)=0,"",(VLOOKUP(HI1,Register,9,FALSE))))</f>
        <v>NM854521</v>
      </c>
      <c r="HI10" s="66"/>
      <c r="HJ10" s="12" t="str">
        <f t="shared" ref="HJ10" si="1722">"3." &amp; HL$1&amp; "."</f>
        <v>3.73.</v>
      </c>
      <c r="HK10" s="65" t="str">
        <f>IF(ISBLANK(HL1),"",IF(VLOOKUP(HL1,Register,9,FALSE)=0,"",(VLOOKUP(HL1,Register,9,FALSE))))</f>
        <v>NN079595</v>
      </c>
      <c r="HL10" s="66"/>
      <c r="HM10" s="12" t="str">
        <f t="shared" ref="HM10" si="1723">"3." &amp; HO$1&amp; "."</f>
        <v>3.74.</v>
      </c>
      <c r="HN10" s="65" t="str">
        <f>IF(ISBLANK(HO1),"",IF(VLOOKUP(HO1,Register,9,FALSE)=0,"",(VLOOKUP(HO1,Register,9,FALSE))))</f>
        <v>NG824244</v>
      </c>
      <c r="HO10" s="66"/>
      <c r="HP10" s="12" t="str">
        <f t="shared" ref="HP10" si="1724">"3." &amp; HR$1&amp; "."</f>
        <v>3.75.</v>
      </c>
      <c r="HQ10" s="65" t="str">
        <f>IF(ISBLANK(HR1),"",IF(VLOOKUP(HR1,Register,9,FALSE)=0,"",(VLOOKUP(HR1,Register,9,FALSE))))</f>
        <v>NG347357</v>
      </c>
      <c r="HR10" s="66"/>
      <c r="HS10" s="12" t="str">
        <f t="shared" ref="HS10" si="1725">"3." &amp; HU$1&amp; "."</f>
        <v>3.76.</v>
      </c>
      <c r="HT10" s="65" t="str">
        <f>IF(ISBLANK(HU1),"",IF(VLOOKUP(HU1,Register,9,FALSE)=0,"",(VLOOKUP(HU1,Register,9,FALSE))))</f>
        <v>NG893231</v>
      </c>
      <c r="HU10" s="66"/>
      <c r="HV10" s="12" t="str">
        <f t="shared" ref="HV10" si="1726">"3." &amp; HX$1&amp; "."</f>
        <v>3.77.</v>
      </c>
      <c r="HW10" s="65" t="str">
        <f>IF(ISBLANK(HX1),"",IF(VLOOKUP(HX1,Register,9,FALSE)=0,"",(VLOOKUP(HX1,Register,9,FALSE))))</f>
        <v>NM755815</v>
      </c>
      <c r="HX10" s="66"/>
      <c r="HY10" s="12" t="str">
        <f t="shared" ref="HY10" si="1727">"3." &amp; IA$1&amp; "."</f>
        <v>3.78.</v>
      </c>
      <c r="HZ10" s="65" t="str">
        <f>IF(ISBLANK(IA1),"",IF(VLOOKUP(IA1,Register,9,FALSE)=0,"",(VLOOKUP(IA1,Register,9,FALSE))))</f>
        <v>NG554286</v>
      </c>
      <c r="IA10" s="66"/>
      <c r="IB10" s="12" t="str">
        <f t="shared" ref="IB10" si="1728">"3." &amp; ID$1&amp; "."</f>
        <v>3.79.</v>
      </c>
      <c r="IC10" s="65" t="str">
        <f>IF(ISBLANK(ID1),"",IF(VLOOKUP(ID1,Register,9,FALSE)=0,"",(VLOOKUP(ID1,Register,9,FALSE))))</f>
        <v>NM805015</v>
      </c>
      <c r="ID10" s="66"/>
      <c r="IE10" s="12" t="str">
        <f t="shared" ref="IE10" si="1729">"3." &amp; IG$1&amp; "."</f>
        <v>3.80.</v>
      </c>
      <c r="IF10" s="65" t="str">
        <f>IF(ISBLANK(IG1),"",IF(VLOOKUP(IG1,Register,9,FALSE)=0,"",(VLOOKUP(IG1,Register,9,FALSE))))</f>
        <v>NM646589</v>
      </c>
      <c r="IG10" s="66"/>
      <c r="IH10" s="12" t="str">
        <f t="shared" ref="IH10" si="1730">"3." &amp; IJ$1&amp; "."</f>
        <v>3.81.</v>
      </c>
      <c r="II10" s="65" t="str">
        <f>IF(ISBLANK(IJ1),"",IF(VLOOKUP(IJ1,Register,9,FALSE)=0,"",(VLOOKUP(IJ1,Register,9,FALSE))))</f>
        <v>NH588335</v>
      </c>
      <c r="IJ10" s="66"/>
      <c r="IK10" s="12" t="str">
        <f t="shared" ref="IK10" si="1731">"3." &amp; IM$1&amp; "."</f>
        <v>3.82.</v>
      </c>
      <c r="IL10" s="65" t="str">
        <f>IF(ISBLANK(IM1),"",IF(VLOOKUP(IM1,Register,9,FALSE)=0,"",(VLOOKUP(IM1,Register,9,FALSE))))</f>
        <v>NB208073</v>
      </c>
      <c r="IM10" s="66"/>
      <c r="IN10" s="12" t="str">
        <f t="shared" ref="IN10" si="1732">"3." &amp; IP$1&amp; "."</f>
        <v>3.83.</v>
      </c>
      <c r="IO10" s="65" t="str">
        <f>IF(ISBLANK(IP1),"",IF(VLOOKUP(IP1,Register,9,FALSE)=0,"",(VLOOKUP(IP1,Register,9,FALSE))))</f>
        <v>NG563311</v>
      </c>
      <c r="IP10" s="66"/>
      <c r="IQ10" s="12" t="str">
        <f t="shared" ref="IQ10" si="1733">"3." &amp; IS$1&amp; "."</f>
        <v>3.84.</v>
      </c>
      <c r="IR10" s="65" t="str">
        <f>IF(ISBLANK(IS1),"",IF(VLOOKUP(IS1,Register,9,FALSE)=0,"",(VLOOKUP(IS1,Register,9,FALSE))))</f>
        <v>NF853385</v>
      </c>
      <c r="IS10" s="66"/>
      <c r="IT10" s="12" t="str">
        <f t="shared" ref="IT10" si="1734">"3." &amp; IV$1&amp; "."</f>
        <v>3.85.</v>
      </c>
      <c r="IU10" s="65" t="str">
        <f>IF(ISBLANK(IV1),"",IF(VLOOKUP(IV1,Register,9,FALSE)=0,"",(VLOOKUP(IV1,Register,9,FALSE))))</f>
        <v>NM524622</v>
      </c>
      <c r="IV10" s="66"/>
      <c r="IW10" s="12" t="str">
        <f t="shared" ref="IW10" si="1735">"3." &amp; IY$1&amp; "."</f>
        <v>3.86.</v>
      </c>
      <c r="IX10" s="65" t="str">
        <f>IF(ISBLANK(IY1),"",IF(VLOOKUP(IY1,Register,9,FALSE)=0,"",(VLOOKUP(IY1,Register,9,FALSE))))</f>
        <v>NG803096</v>
      </c>
      <c r="IY10" s="66"/>
      <c r="IZ10" s="12" t="str">
        <f t="shared" ref="IZ10" si="1736">"3." &amp; JB$1&amp; "."</f>
        <v>3.87.</v>
      </c>
      <c r="JA10" s="65" t="str">
        <f>IF(ISBLANK(JB1),"",IF(VLOOKUP(JB1,Register,9,FALSE)=0,"",(VLOOKUP(JB1,Register,9,FALSE))))</f>
        <v>NM776081</v>
      </c>
      <c r="JB10" s="66"/>
      <c r="JC10" s="12" t="str">
        <f t="shared" ref="JC10" si="1737">"3." &amp; JE$1&amp; "."</f>
        <v>3.88.</v>
      </c>
      <c r="JD10" s="65" t="str">
        <f>IF(ISBLANK(JE1),"",IF(VLOOKUP(JE1,Register,9,FALSE)=0,"",(VLOOKUP(JE1,Register,9,FALSE))))</f>
        <v>NB064058</v>
      </c>
      <c r="JE10" s="66"/>
      <c r="JF10" s="12" t="str">
        <f t="shared" ref="JF10" si="1738">"3." &amp; JH$1&amp; "."</f>
        <v>3.89.</v>
      </c>
      <c r="JG10" s="65" t="str">
        <f>IF(ISBLANK(JH1),"",IF(VLOOKUP(JH1,Register,9,FALSE)=0,"",(VLOOKUP(JH1,Register,9,FALSE))))</f>
        <v>NN136895</v>
      </c>
      <c r="JH10" s="66"/>
      <c r="JI10" s="12" t="str">
        <f t="shared" ref="JI10" si="1739">"3." &amp; JK$1&amp; "."</f>
        <v>3.90.</v>
      </c>
      <c r="JJ10" s="65" t="str">
        <f>IF(ISBLANK(JK1),"",IF(VLOOKUP(JK1,Register,9,FALSE)=0,"",(VLOOKUP(JK1,Register,9,FALSE))))</f>
        <v>NM887792</v>
      </c>
      <c r="JK10" s="66"/>
      <c r="JL10" s="12" t="str">
        <f t="shared" ref="JL10" si="1740">"3." &amp; JN$1&amp; "."</f>
        <v>3.91.</v>
      </c>
      <c r="JM10" s="65" t="str">
        <f>IF(ISBLANK(JN1),"",IF(VLOOKUP(JN1,Register,9,FALSE)=0,"",(VLOOKUP(JN1,Register,9,FALSE))))</f>
        <v>NM774046</v>
      </c>
      <c r="JN10" s="66"/>
      <c r="JO10" s="12" t="str">
        <f t="shared" ref="JO10" si="1741">"3." &amp; JQ$1&amp; "."</f>
        <v>3.92.</v>
      </c>
      <c r="JP10" s="65" t="str">
        <f>IF(ISBLANK(JQ1),"",IF(VLOOKUP(JQ1,Register,9,FALSE)=0,"",(VLOOKUP(JQ1,Register,9,FALSE))))</f>
        <v>NM760097</v>
      </c>
      <c r="JQ10" s="66"/>
      <c r="JR10" s="12" t="str">
        <f t="shared" ref="JR10" si="1742">"3." &amp; JT$1&amp; "."</f>
        <v>3.93.</v>
      </c>
      <c r="JS10" s="65" t="str">
        <f>IF(ISBLANK(JT1),"",IF(VLOOKUP(JT1,Register,9,FALSE)=0,"",(VLOOKUP(JT1,Register,9,FALSE))))</f>
        <v>NF831163</v>
      </c>
      <c r="JT10" s="66"/>
      <c r="JU10" s="12" t="str">
        <f t="shared" ref="JU10" si="1743">"3." &amp; JW$1&amp; "."</f>
        <v>3.94.</v>
      </c>
      <c r="JV10" s="65" t="str">
        <f>IF(ISBLANK(JW1),"",IF(VLOOKUP(JW1,Register,9,FALSE)=0,"",(VLOOKUP(JW1,Register,9,FALSE))))</f>
        <v>NB392228</v>
      </c>
      <c r="JW10" s="66"/>
      <c r="JX10" s="12" t="str">
        <f t="shared" ref="JX10" si="1744">"3." &amp; JZ$1&amp; "."</f>
        <v>3.95.</v>
      </c>
      <c r="JY10" s="65" t="str">
        <f>IF(ISBLANK(JZ1),"",IF(VLOOKUP(JZ1,Register,9,FALSE)=0,"",(VLOOKUP(JZ1,Register,9,FALSE))))</f>
        <v>NB231032</v>
      </c>
      <c r="JZ10" s="66"/>
      <c r="KA10" s="12" t="str">
        <f t="shared" ref="KA10" si="1745">"3." &amp; KC$1&amp; "."</f>
        <v>3.96.</v>
      </c>
      <c r="KB10" s="65" t="str">
        <f>IF(ISBLANK(KC1),"",IF(VLOOKUP(KC1,Register,9,FALSE)=0,"",(VLOOKUP(KC1,Register,9,FALSE))))</f>
        <v>NR628208</v>
      </c>
      <c r="KC10" s="66"/>
      <c r="KD10" s="12" t="str">
        <f t="shared" ref="KD10" si="1746">"3." &amp; KF$1&amp; "."</f>
        <v>3.97.</v>
      </c>
      <c r="KE10" s="65" t="str">
        <f>IF(ISBLANK(KF1),"",IF(VLOOKUP(KF1,Register,9,FALSE)=0,"",(VLOOKUP(KF1,Register,9,FALSE))))</f>
        <v>NR784974</v>
      </c>
      <c r="KF10" s="66"/>
      <c r="KG10" s="12" t="str">
        <f t="shared" ref="KG10" si="1747">"3." &amp; KI$1&amp; "."</f>
        <v>3.98.</v>
      </c>
      <c r="KH10" s="65" t="str">
        <f>IF(ISBLANK(KI1),"",IF(VLOOKUP(KI1,Register,9,FALSE)=0,"",(VLOOKUP(KI1,Register,9,FALSE))))</f>
        <v>NF977739</v>
      </c>
      <c r="KI10" s="66"/>
      <c r="KJ10" s="12" t="str">
        <f t="shared" ref="KJ10" si="1748">"3." &amp; KL$1&amp; "."</f>
        <v>3.99.</v>
      </c>
      <c r="KK10" s="65" t="str">
        <f>IF(ISBLANK(KL1),"",IF(VLOOKUP(KL1,Register,9,FALSE)=0,"",(VLOOKUP(KL1,Register,9,FALSE))))</f>
        <v>NH221016</v>
      </c>
      <c r="KL10" s="66"/>
      <c r="KM10" s="12" t="str">
        <f t="shared" ref="KM10" si="1749">"3." &amp; KO$1&amp; "."</f>
        <v>3.100.</v>
      </c>
      <c r="KN10" s="65" t="str">
        <f>IF(ISBLANK(KO1),"",IF(VLOOKUP(KO1,Register,9,FALSE)=0,"",(VLOOKUP(KO1,Register,9,FALSE))))</f>
        <v>NF984754</v>
      </c>
      <c r="KO10" s="66"/>
      <c r="KP10" s="12" t="str">
        <f t="shared" ref="KP10" si="1750">"3." &amp; KR$1&amp; "."</f>
        <v>3.101.</v>
      </c>
      <c r="KQ10" s="65" t="str">
        <f>IF(ISBLANK(KR1),"",IF(VLOOKUP(KR1,Register,9,FALSE)=0,"",(VLOOKUP(KR1,Register,9,FALSE))))</f>
        <v>NR816412</v>
      </c>
      <c r="KR10" s="66"/>
      <c r="KS10" s="12" t="str">
        <f t="shared" ref="KS10" si="1751">"3." &amp; KU$1&amp; "."</f>
        <v>3.102.</v>
      </c>
      <c r="KT10" s="65" t="str">
        <f>IF(ISBLANK(KU1),"",IF(VLOOKUP(KU1,Register,9,FALSE)=0,"",(VLOOKUP(KU1,Register,9,FALSE))))</f>
        <v>NF825241</v>
      </c>
      <c r="KU10" s="66"/>
      <c r="KV10" s="12" t="str">
        <f t="shared" ref="KV10" si="1752">"3." &amp; KX$1&amp; "."</f>
        <v>3.103.</v>
      </c>
      <c r="KW10" s="65" t="str">
        <f>IF(ISBLANK(KX1),"",IF(VLOOKUP(KX1,Register,9,FALSE)=0,"",(VLOOKUP(KX1,Register,9,FALSE))))</f>
        <v>NF759032</v>
      </c>
      <c r="KX10" s="66"/>
      <c r="KY10" s="12" t="str">
        <f t="shared" ref="KY10" si="1753">"3." &amp; LA$1&amp; "."</f>
        <v>3.104.</v>
      </c>
      <c r="KZ10" s="65" t="str">
        <f>IF(ISBLANK(LA1),"",IF(VLOOKUP(LA1,Register,9,FALSE)=0,"",(VLOOKUP(LA1,Register,9,FALSE))))</f>
        <v>NM767818</v>
      </c>
      <c r="LA10" s="66"/>
      <c r="LB10" s="12" t="str">
        <f t="shared" ref="LB10" si="1754">"3." &amp; LD$1&amp; "."</f>
        <v>3.105.</v>
      </c>
      <c r="LC10" s="65" t="str">
        <f>IF(ISBLANK(LD1),"",IF(VLOOKUP(LD1,Register,9,FALSE)=0,"",(VLOOKUP(LD1,Register,9,FALSE))))</f>
        <v>NM433804</v>
      </c>
      <c r="LD10" s="66"/>
      <c r="LE10" s="12" t="str">
        <f t="shared" ref="LE10" si="1755">"3." &amp; LG$1&amp; "."</f>
        <v>3.106.</v>
      </c>
      <c r="LF10" s="65" t="str">
        <f>IF(ISBLANK(LG1),"",IF(VLOOKUP(LG1,Register,9,FALSE)=0,"",(VLOOKUP(LG1,Register,9,FALSE))))</f>
        <v>NB362100</v>
      </c>
      <c r="LG10" s="66"/>
      <c r="LH10" s="12" t="str">
        <f t="shared" ref="LH10" si="1756">"3." &amp; LJ$1&amp; "."</f>
        <v>3.107.</v>
      </c>
      <c r="LI10" s="65" t="str">
        <f>IF(ISBLANK(LJ1),"",IF(VLOOKUP(LJ1,Register,9,FALSE)=0,"",(VLOOKUP(LJ1,Register,9,FALSE))))</f>
        <v>NR434968</v>
      </c>
      <c r="LJ10" s="66"/>
      <c r="LK10" s="12" t="str">
        <f t="shared" ref="LK10" si="1757">"3." &amp; LM$1&amp; "."</f>
        <v>3.108.</v>
      </c>
      <c r="LL10" s="65" t="str">
        <f>IF(ISBLANK(LM1),"",IF(VLOOKUP(LM1,Register,9,FALSE)=0,"",(VLOOKUP(LM1,Register,9,FALSE))))</f>
        <v>NB416231</v>
      </c>
      <c r="LM10" s="66"/>
      <c r="LN10" s="12" t="str">
        <f t="shared" ref="LN10" si="1758">"3." &amp; LP$1&amp; "."</f>
        <v>3.109.</v>
      </c>
      <c r="LO10" s="65" t="str">
        <f>IF(ISBLANK(LP1),"",IF(VLOOKUP(LP1,Register,9,FALSE)=0,"",(VLOOKUP(LP1,Register,9,FALSE))))</f>
        <v>NR629208</v>
      </c>
      <c r="LP10" s="66"/>
      <c r="LQ10" s="12" t="str">
        <f t="shared" ref="LQ10" si="1759">"3." &amp; LS$1&amp; "."</f>
        <v>3.110.</v>
      </c>
      <c r="LR10" s="65" t="str">
        <f>IF(ISBLANK(LS1),"",IF(VLOOKUP(LS1,Register,9,FALSE)=0,"",(VLOOKUP(LS1,Register,9,FALSE))))</f>
        <v>NG411030</v>
      </c>
      <c r="LS10" s="66"/>
      <c r="LT10" s="12" t="str">
        <f t="shared" ref="LT10" si="1760">"3." &amp; LV$1&amp; "."</f>
        <v>3.111.</v>
      </c>
      <c r="LU10" s="65" t="str">
        <f>IF(ISBLANK(LV1),"",IF(VLOOKUP(LV1,Register,9,FALSE)=0,"",(VLOOKUP(LV1,Register,9,FALSE))))</f>
        <v>NG562321</v>
      </c>
      <c r="LV10" s="66"/>
      <c r="LW10" s="12" t="str">
        <f t="shared" ref="LW10" si="1761">"3." &amp; LY$1&amp; "."</f>
        <v>3.112.</v>
      </c>
      <c r="LX10" s="65" t="str">
        <f>IF(ISBLANK(LY1),"",IF(VLOOKUP(LY1,Register,9,FALSE)=0,"",(VLOOKUP(LY1,Register,9,FALSE))))</f>
        <v>NF993754</v>
      </c>
      <c r="LY10" s="66"/>
      <c r="LZ10" s="12" t="str">
        <f t="shared" ref="LZ10" si="1762">"3." &amp; MB$1&amp; "."</f>
        <v>3.113.</v>
      </c>
      <c r="MA10" s="65" t="str">
        <f>IF(ISBLANK(MB1),"",IF(VLOOKUP(MB1,Register,9,FALSE)=0,"",(VLOOKUP(MB1,Register,9,FALSE))))</f>
        <v>NG641287</v>
      </c>
      <c r="MB10" s="66"/>
      <c r="MC10" s="12" t="str">
        <f t="shared" ref="MC10" si="1763">"3." &amp; ME$1&amp; "."</f>
        <v>3.114.</v>
      </c>
      <c r="MD10" s="65" t="str">
        <f>IF(ISBLANK(ME1),"",IF(VLOOKUP(ME1,Register,9,FALSE)=0,"",(VLOOKUP(ME1,Register,9,FALSE))))</f>
        <v>NF826174</v>
      </c>
      <c r="ME10" s="66"/>
      <c r="MF10" s="12" t="str">
        <f t="shared" ref="MF10" si="1764">"3." &amp; MH$1&amp; "."</f>
        <v>3.115.</v>
      </c>
      <c r="MG10" s="65" t="str">
        <f>IF(ISBLANK(MH1),"",IF(VLOOKUP(MH1,Register,9,FALSE)=0,"",(VLOOKUP(MH1,Register,9,FALSE))))</f>
        <v>NM843012</v>
      </c>
      <c r="MH10" s="66"/>
      <c r="MI10" s="12" t="str">
        <f t="shared" ref="MI10" si="1765">"3." &amp; MK$1&amp; "."</f>
        <v>3.116.</v>
      </c>
      <c r="MJ10" s="65" t="str">
        <f>IF(ISBLANK(MK1),"",IF(VLOOKUP(MK1,Register,9,FALSE)=0,"",(VLOOKUP(MK1,Register,9,FALSE))))</f>
        <v>NR837497</v>
      </c>
      <c r="MK10" s="66"/>
      <c r="ML10" s="12" t="str">
        <f t="shared" ref="ML10" si="1766">"3." &amp; MN$1&amp; "."</f>
        <v>3.117.</v>
      </c>
      <c r="MM10" s="65" t="str">
        <f>IF(ISBLANK(MN1),"",IF(VLOOKUP(MN1,Register,9,FALSE)=0,"",(VLOOKUP(MN1,Register,9,FALSE))))</f>
        <v>HU309806</v>
      </c>
      <c r="MN10" s="66"/>
      <c r="MO10" s="12" t="str">
        <f t="shared" ref="MO10" si="1767">"3." &amp; MQ$1&amp; "."</f>
        <v>3.118.</v>
      </c>
      <c r="MP10" s="65" t="str">
        <f>IF(ISBLANK(MQ1),"",IF(VLOOKUP(MQ1,Register,9,FALSE)=0,"",(VLOOKUP(MQ1,Register,9,FALSE))))</f>
        <v>HU322698</v>
      </c>
      <c r="MQ10" s="66"/>
      <c r="MR10" s="12" t="str">
        <f t="shared" ref="MR10" si="1768">"3." &amp; MT$1&amp; "."</f>
        <v>3.119.</v>
      </c>
      <c r="MS10" s="65" t="str">
        <f>IF(ISBLANK(MT1),"",IF(VLOOKUP(MT1,Register,9,FALSE)=0,"",(VLOOKUP(MT1,Register,9,FALSE))))</f>
        <v>NM689396</v>
      </c>
      <c r="MT10" s="66"/>
      <c r="MU10" s="12" t="str">
        <f t="shared" ref="MU10" si="1769">"3." &amp; MW$1&amp; "."</f>
        <v>3.120.</v>
      </c>
      <c r="MV10" s="65" t="str">
        <f>IF(ISBLANK(MW1),"",IF(VLOOKUP(MW1,Register,9,FALSE)=0,"",(VLOOKUP(MW1,Register,9,FALSE))))</f>
        <v>HU398340</v>
      </c>
      <c r="MW10" s="66"/>
      <c r="MX10" s="12" t="str">
        <f t="shared" ref="MX10" si="1770">"3." &amp; MZ$1&amp; "."</f>
        <v>3.121.</v>
      </c>
      <c r="MY10" s="65" t="str">
        <f>IF(ISBLANK(MZ1),"",IF(VLOOKUP(MZ1,Register,9,FALSE)=0,"",(VLOOKUP(MZ1,Register,9,FALSE))))</f>
        <v>NM689269</v>
      </c>
      <c r="MZ10" s="66"/>
      <c r="NA10" s="12" t="str">
        <f t="shared" ref="NA10" si="1771">"3." &amp; NC$1&amp; "."</f>
        <v>3.122.</v>
      </c>
      <c r="NB10" s="65" t="str">
        <f>IF(ISBLANK(NC1),"",IF(VLOOKUP(NC1,Register,9,FALSE)=0,"",(VLOOKUP(NC1,Register,9,FALSE))))</f>
        <v>NM541395</v>
      </c>
      <c r="NC10" s="66"/>
      <c r="ND10" s="12" t="str">
        <f t="shared" ref="ND10" si="1772">"3." &amp; NF$1&amp; "."</f>
        <v>3.123.</v>
      </c>
      <c r="NE10" s="65" t="str">
        <f>IF(ISBLANK(NF1),"",IF(VLOOKUP(NF1,Register,9,FALSE)=0,"",(VLOOKUP(NF1,Register,9,FALSE))))</f>
        <v>NM867341</v>
      </c>
      <c r="NF10" s="66"/>
      <c r="NG10" s="12" t="str">
        <f t="shared" ref="NG10" si="1773">"3." &amp; NI$1&amp; "."</f>
        <v>3.124.</v>
      </c>
      <c r="NH10" s="65" t="str">
        <f>IF(ISBLANK(NI1),"",IF(VLOOKUP(NI1,Register,9,FALSE)=0,"",(VLOOKUP(NI1,Register,9,FALSE))))</f>
        <v>NC446584</v>
      </c>
      <c r="NI10" s="66"/>
      <c r="NJ10" s="12" t="str">
        <f t="shared" ref="NJ10" si="1774">"3." &amp; NL$1&amp; "."</f>
        <v>3.125.</v>
      </c>
      <c r="NK10" s="65" t="str">
        <f>IF(ISBLANK(NL1),"",IF(VLOOKUP(NL1,Register,9,FALSE)=0,"",(VLOOKUP(NL1,Register,9,FALSE))))</f>
        <v>NC446623</v>
      </c>
      <c r="NL10" s="66"/>
      <c r="NM10" s="12" t="str">
        <f t="shared" ref="NM10" si="1775">"3." &amp; NO$1&amp; "."</f>
        <v>3.126.</v>
      </c>
      <c r="NN10" s="65" t="str">
        <f>IF(ISBLANK(NO1),"",IF(VLOOKUP(NO1,Register,9,FALSE)=0,"",(VLOOKUP(NO1,Register,9,FALSE))))</f>
        <v>HU234567</v>
      </c>
      <c r="NO10" s="66"/>
      <c r="NP10" s="12" t="str">
        <f t="shared" ref="NP10" si="1776">"3." &amp; NR$1&amp; "."</f>
        <v>3.127.</v>
      </c>
      <c r="NQ10" s="65" t="str">
        <f>IF(ISBLANK(NR1),"",IF(VLOOKUP(NR1,Register,9,FALSE)=0,"",(VLOOKUP(NR1,Register,9,FALSE))))</f>
        <v>NM934417</v>
      </c>
      <c r="NR10" s="66"/>
      <c r="NS10" s="12" t="str">
        <f t="shared" ref="NS10" si="1777">"3." &amp; NU$1&amp; "."</f>
        <v>3.128.</v>
      </c>
      <c r="NT10" s="65" t="str">
        <f>IF(ISBLANK(NU1),"",IF(VLOOKUP(NU1,Register,9,FALSE)=0,"",(VLOOKUP(NU1,Register,9,FALSE))))</f>
        <v>NM638425</v>
      </c>
      <c r="NU10" s="66"/>
      <c r="NV10" s="12" t="str">
        <f t="shared" ref="NV10" si="1778">"3." &amp; NX$1&amp; "."</f>
        <v>3.129.</v>
      </c>
      <c r="NW10" s="65" t="str">
        <f>IF(ISBLANK(NX1),"",IF(VLOOKUP(NX1,Register,9,FALSE)=0,"",(VLOOKUP(NX1,Register,9,FALSE))))</f>
        <v>NM468507</v>
      </c>
      <c r="NX10" s="66"/>
      <c r="NY10" s="12" t="str">
        <f t="shared" ref="NY10" si="1779">"3." &amp; OA$1&amp; "."</f>
        <v>3.130.</v>
      </c>
      <c r="NZ10" s="65" t="str">
        <f>IF(ISBLANK(OA1),"",IF(VLOOKUP(OA1,Register,9,FALSE)=0,"",(VLOOKUP(OA1,Register,9,FALSE))))</f>
        <v>NM742970</v>
      </c>
      <c r="OA10" s="66"/>
      <c r="OB10" s="12" t="str">
        <f t="shared" ref="OB10" si="1780">"3." &amp; OD$1&amp; "."</f>
        <v>3.131.</v>
      </c>
      <c r="OC10" s="65" t="str">
        <f>IF(ISBLANK(OD1),"",IF(VLOOKUP(OD1,Register,9,FALSE)=0,"",(VLOOKUP(OD1,Register,9,FALSE))))</f>
        <v>NM770935</v>
      </c>
      <c r="OD10" s="66"/>
      <c r="OE10" s="12" t="str">
        <f t="shared" ref="OE10" si="1781">"3." &amp; OG$1&amp; "."</f>
        <v>3.132.</v>
      </c>
      <c r="OF10" s="65" t="str">
        <f>IF(ISBLANK(OG1),"",IF(VLOOKUP(OG1,Register,9,FALSE)=0,"",(VLOOKUP(OG1,Register,9,FALSE))))</f>
        <v>NB995075</v>
      </c>
      <c r="OG10" s="66"/>
      <c r="OH10" s="12" t="str">
        <f t="shared" ref="OH10" si="1782">"3." &amp; OJ$1&amp; "."</f>
        <v>3.133.</v>
      </c>
      <c r="OI10" s="65" t="str">
        <f>IF(ISBLANK(OJ1),"",IF(VLOOKUP(OJ1,Register,9,FALSE)=0,"",(VLOOKUP(OJ1,Register,9,FALSE))))</f>
        <v>HU485676</v>
      </c>
      <c r="OJ10" s="66"/>
      <c r="OK10" s="12" t="str">
        <f t="shared" ref="OK10" si="1783">"3." &amp; OM$1&amp; "."</f>
        <v>3.134.</v>
      </c>
      <c r="OL10" s="65" t="str">
        <f>IF(ISBLANK(OM1),"",IF(VLOOKUP(OM1,Register,9,FALSE)=0,"",(VLOOKUP(OM1,Register,9,FALSE))))</f>
        <v>NM748952</v>
      </c>
      <c r="OM10" s="66"/>
      <c r="ON10" s="12" t="str">
        <f t="shared" ref="ON10" si="1784">"3." &amp; OP$1&amp; "."</f>
        <v>3.135.</v>
      </c>
      <c r="OO10" s="65" t="str">
        <f>IF(ISBLANK(OP1),"",IF(VLOOKUP(OP1,Register,9,FALSE)=0,"",(VLOOKUP(OP1,Register,9,FALSE))))</f>
        <v>NM835307</v>
      </c>
      <c r="OP10" s="66"/>
      <c r="OQ10" s="12" t="str">
        <f t="shared" ref="OQ10" si="1785">"3." &amp; OS$1&amp; "."</f>
        <v>3.136.</v>
      </c>
      <c r="OR10" s="65" t="str">
        <f>IF(ISBLANK(OS1),"",IF(VLOOKUP(OS1,Register,9,FALSE)=0,"",(VLOOKUP(OS1,Register,9,FALSE))))</f>
        <v>HU363402</v>
      </c>
      <c r="OS10" s="66"/>
      <c r="OT10" s="12" t="str">
        <f t="shared" ref="OT10" si="1786">"3." &amp; OV$1&amp; "."</f>
        <v>3.137.</v>
      </c>
      <c r="OU10" s="65" t="str">
        <f>IF(ISBLANK(OV1),"",IF(VLOOKUP(OV1,Register,9,FALSE)=0,"",(VLOOKUP(OV1,Register,9,FALSE))))</f>
        <v>NM652426</v>
      </c>
      <c r="OV10" s="66"/>
      <c r="OW10" s="12" t="str">
        <f t="shared" ref="OW10" si="1787">"3." &amp; OY$1&amp; "."</f>
        <v>3.138.</v>
      </c>
      <c r="OX10" s="65" t="str">
        <f>IF(ISBLANK(OY1),"",IF(VLOOKUP(OY1,Register,9,FALSE)=0,"",(VLOOKUP(OY1,Register,9,FALSE))))</f>
        <v>NM592476</v>
      </c>
      <c r="OY10" s="66"/>
      <c r="OZ10" s="12" t="str">
        <f t="shared" ref="OZ10" si="1788">"3." &amp; PB$1&amp; "."</f>
        <v>3.139.</v>
      </c>
      <c r="PA10" s="65" t="str">
        <f>IF(ISBLANK(PB1),"",IF(VLOOKUP(PB1,Register,9,FALSE)=0,"",(VLOOKUP(PB1,Register,9,FALSE))))</f>
        <v>NG830385</v>
      </c>
      <c r="PB10" s="66"/>
      <c r="PC10" s="12" t="str">
        <f t="shared" ref="PC10" si="1789">"3." &amp; PE$1&amp; "."</f>
        <v>3.140.</v>
      </c>
      <c r="PD10" s="65" t="str">
        <f>IF(ISBLANK(PE1),"",IF(VLOOKUP(PE1,Register,9,FALSE)=0,"",(VLOOKUP(PE1,Register,9,FALSE))))</f>
        <v>NM865453</v>
      </c>
      <c r="PE10" s="66"/>
      <c r="PF10" s="12" t="str">
        <f t="shared" ref="PF10" si="1790">"3." &amp; PH$1&amp; "."</f>
        <v>3.141.</v>
      </c>
      <c r="PG10" s="65" t="str">
        <f>IF(ISBLANK(PH1),"",IF(VLOOKUP(PH1,Register,9,FALSE)=0,"",(VLOOKUP(PH1,Register,9,FALSE))))</f>
        <v>HU390313</v>
      </c>
      <c r="PH10" s="66"/>
      <c r="PI10" s="12" t="str">
        <f t="shared" ref="PI10" si="1791">"3." &amp; PK$1&amp; "."</f>
        <v>3.142.</v>
      </c>
      <c r="PJ10" s="65" t="str">
        <f>IF(ISBLANK(PK1),"",IF(VLOOKUP(PK1,Register,9,FALSE)=0,"",(VLOOKUP(PK1,Register,9,FALSE))))</f>
        <v>HU377427</v>
      </c>
      <c r="PK10" s="66"/>
      <c r="PL10" s="12" t="str">
        <f t="shared" ref="PL10" si="1792">"3." &amp; PN$1&amp; "."</f>
        <v>3.143.</v>
      </c>
      <c r="PM10" s="65" t="str">
        <f>IF(ISBLANK(PN1),"",IF(VLOOKUP(PN1,Register,9,FALSE)=0,"",(VLOOKUP(PN1,Register,9,FALSE))))</f>
        <v>NG791380</v>
      </c>
      <c r="PN10" s="66"/>
      <c r="PO10" s="12" t="str">
        <f t="shared" ref="PO10" si="1793">"3." &amp; PQ$1&amp; "."</f>
        <v>3.144.</v>
      </c>
      <c r="PP10" s="65" t="str">
        <f>IF(ISBLANK(PQ1),"",IF(VLOOKUP(PQ1,Register,9,FALSE)=0,"",(VLOOKUP(PQ1,Register,9,FALSE))))</f>
        <v>HY425185</v>
      </c>
      <c r="PQ10" s="66"/>
      <c r="PR10" s="12" t="str">
        <f t="shared" ref="PR10" si="1794">"3." &amp; PT$1&amp; "."</f>
        <v>3.145.</v>
      </c>
      <c r="PS10" s="65" t="str">
        <f>IF(ISBLANK(PT1),"",IF(VLOOKUP(PT1,Register,9,FALSE)=0,"",(VLOOKUP(PT1,Register,9,FALSE))))</f>
        <v>HY570306</v>
      </c>
      <c r="PT10" s="66"/>
      <c r="PU10" s="12" t="str">
        <f t="shared" ref="PU10" si="1795">"3." &amp; PW$1&amp; "."</f>
        <v>3.146.</v>
      </c>
      <c r="PV10" s="65" t="str">
        <f>IF(ISBLANK(PW1),"",IF(VLOOKUP(PW1,Register,9,FALSE)=0,"",(VLOOKUP(PW1,Register,9,FALSE))))</f>
        <v>HU393325</v>
      </c>
      <c r="PW10" s="66"/>
      <c r="PX10" s="12" t="str">
        <f t="shared" ref="PX10" si="1796">"3." &amp; PZ$1&amp; "."</f>
        <v>3.147.</v>
      </c>
      <c r="PY10" s="65" t="str">
        <f>IF(ISBLANK(PZ1),"",IF(VLOOKUP(PZ1,Register,9,FALSE)=0,"",(VLOOKUP(PZ1,Register,9,FALSE))))</f>
        <v>NB976076</v>
      </c>
      <c r="PZ10" s="66"/>
      <c r="QA10" s="12" t="str">
        <f t="shared" ref="QA10" si="1797">"3." &amp; QC$1&amp; "."</f>
        <v>3.148.</v>
      </c>
      <c r="QB10" s="65" t="str">
        <f>IF(ISBLANK(QC1),"",IF(VLOOKUP(QC1,Register,9,FALSE)=0,"",(VLOOKUP(QC1,Register,9,FALSE))))</f>
        <v>HY501213</v>
      </c>
      <c r="QC10" s="66"/>
      <c r="QD10" s="12" t="str">
        <f t="shared" ref="QD10" si="1798">"3." &amp; QF$1&amp; "."</f>
        <v>3.149.</v>
      </c>
      <c r="QE10" s="65" t="str">
        <f>IF(ISBLANK(QF1),"",IF(VLOOKUP(QF1,Register,9,FALSE)=0,"",(VLOOKUP(QF1,Register,9,FALSE))))</f>
        <v>NM847400</v>
      </c>
      <c r="QF10" s="66"/>
      <c r="QG10" s="12" t="str">
        <f t="shared" ref="QG10" si="1799">"3." &amp; QI$1&amp; "."</f>
        <v>3.150.</v>
      </c>
      <c r="QH10" s="65" t="str">
        <f>IF(ISBLANK(QI1),"",IF(VLOOKUP(QI1,Register,9,FALSE)=0,"",(VLOOKUP(QI1,Register,9,FALSE))))</f>
        <v>NM822408</v>
      </c>
      <c r="QI10" s="66"/>
      <c r="QJ10" s="12" t="str">
        <f t="shared" ref="QJ10" si="1800">"3." &amp; QL$1&amp; "."</f>
        <v>3.151.</v>
      </c>
      <c r="QK10" s="65" t="str">
        <f>IF(ISBLANK(QL1),"",IF(VLOOKUP(QL1,Register,9,FALSE)=0,"",(VLOOKUP(QL1,Register,9,FALSE))))</f>
        <v>HU355450</v>
      </c>
      <c r="QL10" s="66"/>
      <c r="QM10" s="12" t="str">
        <f t="shared" ref="QM10" si="1801">"3." &amp; QO$1&amp; "."</f>
        <v>3.152.</v>
      </c>
      <c r="QN10" s="65" t="str">
        <f>IF(ISBLANK(QO1),"",IF(VLOOKUP(QO1,Register,9,FALSE)=0,"",(VLOOKUP(QO1,Register,9,FALSE))))</f>
        <v>NM492577</v>
      </c>
      <c r="QO10" s="66"/>
      <c r="QP10" s="12" t="str">
        <f t="shared" ref="QP10" si="1802">"3." &amp; QR$1&amp; "."</f>
        <v>3.153.</v>
      </c>
      <c r="QQ10" s="65" t="str">
        <f>IF(ISBLANK(QR1),"",IF(VLOOKUP(QR1,Register,9,FALSE)=0,"",(VLOOKUP(QR1,Register,9,FALSE))))</f>
        <v>HU285827</v>
      </c>
      <c r="QR10" s="66"/>
      <c r="QS10" s="12" t="str">
        <f t="shared" ref="QS10" si="1803">"3." &amp; QU$1&amp; "."</f>
        <v>3.154.</v>
      </c>
      <c r="QT10" s="65" t="str">
        <f>IF(ISBLANK(QU1),"",IF(VLOOKUP(QU1,Register,9,FALSE)=0,"",(VLOOKUP(QU1,Register,9,FALSE))))</f>
        <v>HY273022</v>
      </c>
      <c r="QU10" s="66"/>
      <c r="QV10" s="12" t="str">
        <f t="shared" ref="QV10" si="1804">"3." &amp; QX$1&amp; "."</f>
        <v>3.155.</v>
      </c>
      <c r="QW10" s="65" t="str">
        <f>IF(ISBLANK(QX1),"",IF(VLOOKUP(QX1,Register,9,FALSE)=0,"",(VLOOKUP(QX1,Register,9,FALSE))))</f>
        <v>HY354037</v>
      </c>
      <c r="QX10" s="66"/>
      <c r="QY10" s="12" t="str">
        <f t="shared" ref="QY10" si="1805">"3." &amp; RA$1&amp; "."</f>
        <v>3.156.</v>
      </c>
      <c r="QZ10" s="65" t="str">
        <f>IF(ISBLANK(RA1),"",IF(VLOOKUP(RA1,Register,9,FALSE)=0,"",(VLOOKUP(RA1,Register,9,FALSE))))</f>
        <v>NM932418</v>
      </c>
      <c r="RA10" s="66"/>
      <c r="RB10" s="12" t="str">
        <f t="shared" ref="RB10" si="1806">"3." &amp; RD$1&amp; "."</f>
        <v>3.157.</v>
      </c>
      <c r="RC10" s="65" t="str">
        <f>IF(ISBLANK(RD1),"",IF(VLOOKUP(RD1,Register,9,FALSE)=0,"",(VLOOKUP(RD1,Register,9,FALSE))))</f>
        <v>HU329702</v>
      </c>
      <c r="RD10" s="66"/>
      <c r="RE10" s="12" t="str">
        <f t="shared" ref="RE10" si="1807">"3." &amp; RG$1&amp; "."</f>
        <v>3.158.</v>
      </c>
      <c r="RF10" s="65" t="str">
        <f>IF(ISBLANK(RG1),"",IF(VLOOKUP(RG1,Register,9,FALSE)=0,"",(VLOOKUP(RG1,Register,9,FALSE))))</f>
        <v>HU385294</v>
      </c>
      <c r="RG10" s="66"/>
      <c r="RH10" s="12" t="str">
        <f t="shared" ref="RH10" si="1808">"3." &amp; RJ$1&amp; "."</f>
        <v>3.159.</v>
      </c>
      <c r="RI10" s="65" t="str">
        <f>IF(ISBLANK(RJ1),"",IF(VLOOKUP(RJ1,Register,9,FALSE)=0,"",(VLOOKUP(RJ1,Register,9,FALSE))))</f>
        <v>HU494608</v>
      </c>
      <c r="RJ10" s="66"/>
      <c r="RK10" s="12" t="str">
        <f t="shared" ref="RK10" si="1809">"3." &amp; RM$1&amp; "."</f>
        <v>3.160.</v>
      </c>
      <c r="RL10" s="65" t="str">
        <f>IF(ISBLANK(RM1),"",IF(VLOOKUP(RM1,Register,9,FALSE)=0,"",(VLOOKUP(RM1,Register,9,FALSE))))</f>
        <v>NG767361</v>
      </c>
      <c r="RM10" s="66"/>
      <c r="RN10" s="12" t="str">
        <f t="shared" ref="RN10" si="1810">"3." &amp; RP$1&amp; "."</f>
        <v>3.161.</v>
      </c>
      <c r="RO10" s="65" t="str">
        <f>IF(ISBLANK(RP1),"",IF(VLOOKUP(RP1,Register,9,FALSE)=0,"",(VLOOKUP(RP1,Register,9,FALSE))))</f>
        <v>HY456253</v>
      </c>
      <c r="RP10" s="66"/>
      <c r="RQ10" s="12" t="str">
        <f t="shared" ref="RQ10" si="1811">"3." &amp; RS$1&amp; "."</f>
        <v>3.162.</v>
      </c>
      <c r="RR10" s="65" t="str">
        <f>IF(ISBLANK(RS1),"",IF(VLOOKUP(RS1,Register,9,FALSE)=0,"",(VLOOKUP(RS1,Register,9,FALSE))))</f>
        <v>HY453025</v>
      </c>
      <c r="RS10" s="66"/>
      <c r="RT10" s="12" t="str">
        <f t="shared" ref="RT10" si="1812">"3." &amp; RV$1&amp; "."</f>
        <v>3.163.</v>
      </c>
      <c r="RU10" s="65" t="str">
        <f>IF(ISBLANK(RV1),"",IF(VLOOKUP(RV1,Register,9,FALSE)=0,"",(VLOOKUP(RV1,Register,9,FALSE))))</f>
        <v>NM963422</v>
      </c>
      <c r="RV10" s="66"/>
      <c r="RW10" s="12" t="str">
        <f t="shared" ref="RW10" si="1813">"3." &amp; RY$1&amp; "."</f>
        <v>3.164.</v>
      </c>
      <c r="RX10" s="65" t="str">
        <f>IF(ISBLANK(RY1),"",IF(VLOOKUP(RY1,Register,9,FALSE)=0,"",(VLOOKUP(RY1,Register,9,FALSE))))</f>
        <v>NM963422</v>
      </c>
      <c r="RY10" s="66"/>
      <c r="RZ10" s="12" t="str">
        <f t="shared" ref="RZ10" si="1814">"3." &amp; SB$1&amp; "."</f>
        <v>3.165.</v>
      </c>
      <c r="SA10" s="65" t="str">
        <f>IF(ISBLANK(SB1),"",IF(VLOOKUP(SB1,Register,9,FALSE)=0,"",(VLOOKUP(SB1,Register,9,FALSE))))</f>
        <v>NM963422</v>
      </c>
      <c r="SB10" s="66"/>
      <c r="SC10" s="12" t="str">
        <f t="shared" ref="SC10" si="1815">"3." &amp; SE$1&amp; "."</f>
        <v>3.166.</v>
      </c>
      <c r="SD10" s="65" t="str">
        <f>IF(ISBLANK(SE1),"",IF(VLOOKUP(SE1,Register,9,FALSE)=0,"",(VLOOKUP(SE1,Register,9,FALSE))))</f>
        <v>NM963422</v>
      </c>
      <c r="SE10" s="66"/>
      <c r="SF10" s="12" t="str">
        <f t="shared" ref="SF10" si="1816">"3." &amp; SH$1&amp; "."</f>
        <v>3.167.</v>
      </c>
      <c r="SG10" s="65" t="str">
        <f>IF(ISBLANK(SH1),"",IF(VLOOKUP(SH1,Register,9,FALSE)=0,"",(VLOOKUP(SH1,Register,9,FALSE))))</f>
        <v>NM962422</v>
      </c>
      <c r="SH10" s="66"/>
      <c r="SI10" s="12" t="str">
        <f t="shared" ref="SI10" si="1817">"3." &amp; SK$1&amp; "."</f>
        <v>3.168.</v>
      </c>
      <c r="SJ10" s="65" t="str">
        <f>IF(ISBLANK(SK1),"",IF(VLOOKUP(SK1,Register,9,FALSE)=0,"",(VLOOKUP(SK1,Register,9,FALSE))))</f>
        <v>NM962422</v>
      </c>
      <c r="SK10" s="66"/>
      <c r="SL10" s="12" t="str">
        <f t="shared" ref="SL10" si="1818">"3." &amp; SN$1&amp; "."</f>
        <v>3.169.</v>
      </c>
      <c r="SM10" s="65" t="str">
        <f>IF(ISBLANK(SN1),"",IF(VLOOKUP(SN1,Register,9,FALSE)=0,"",(VLOOKUP(SN1,Register,9,FALSE))))</f>
        <v>NM962422</v>
      </c>
      <c r="SN10" s="66"/>
      <c r="SO10" s="12" t="str">
        <f t="shared" ref="SO10" si="1819">"3." &amp; SQ$1&amp; "."</f>
        <v>3.170.</v>
      </c>
      <c r="SP10" s="65" t="str">
        <f>IF(ISBLANK(SQ1),"",IF(VLOOKUP(SQ1,Register,9,FALSE)=0,"",(VLOOKUP(SQ1,Register,9,FALSE))))</f>
        <v>NM962422</v>
      </c>
      <c r="SQ10" s="66"/>
      <c r="SR10" s="12" t="str">
        <f t="shared" ref="SR10" si="1820">"3." &amp; ST$1&amp; "."</f>
        <v>3.171.</v>
      </c>
      <c r="SS10" s="65" t="str">
        <f>IF(ISBLANK(ST1),"",IF(VLOOKUP(ST1,Register,9,FALSE)=0,"",(VLOOKUP(ST1,Register,9,FALSE))))</f>
        <v>NM963422</v>
      </c>
      <c r="ST10" s="66"/>
      <c r="SU10" s="12" t="str">
        <f t="shared" ref="SU10" si="1821">"3." &amp; SW$1&amp; "."</f>
        <v>3.172.</v>
      </c>
      <c r="SV10" s="65" t="str">
        <f>IF(ISBLANK(SW1),"",IF(VLOOKUP(SW1,Register,9,FALSE)=0,"",(VLOOKUP(SW1,Register,9,FALSE))))</f>
        <v>ND434946</v>
      </c>
      <c r="SW10" s="66"/>
      <c r="SX10" s="12" t="str">
        <f t="shared" ref="SX10" si="1822">"3." &amp; SZ$1&amp; "."</f>
        <v>3.173.</v>
      </c>
      <c r="SY10" s="65" t="str">
        <f>IF(ISBLANK(SZ1),"",IF(VLOOKUP(SZ1,Register,9,FALSE)=0,"",(VLOOKUP(SZ1,Register,9,FALSE))))</f>
        <v xml:space="preserve">HU473623 </v>
      </c>
      <c r="SZ10" s="66"/>
      <c r="TA10" s="12" t="str">
        <f t="shared" ref="TA10" si="1823">"3." &amp; TC$1&amp; "."</f>
        <v>3.174.</v>
      </c>
      <c r="TB10" s="65" t="str">
        <f>IF(ISBLANK(TC1),"",IF(VLOOKUP(TC1,Register,9,FALSE)=0,"",(VLOOKUP(TC1,Register,9,FALSE))))</f>
        <v>ND445977</v>
      </c>
      <c r="TC10" s="66"/>
      <c r="TD10" s="12" t="str">
        <f t="shared" ref="TD10" si="1824">"3." &amp; TF$1&amp; "."</f>
        <v>3.175.</v>
      </c>
      <c r="TE10" s="65" t="str">
        <f>IF(ISBLANK(TF1),"",IF(VLOOKUP(TF1,Register,9,FALSE)=0,"",(VLOOKUP(TF1,Register,9,FALSE))))</f>
        <v>HU457720</v>
      </c>
      <c r="TF10" s="66"/>
      <c r="TG10" s="12" t="str">
        <f t="shared" ref="TG10" si="1825">"3." &amp; TI$1&amp; "."</f>
        <v>3.176.</v>
      </c>
      <c r="TH10" s="65" t="str">
        <f>IF(ISBLANK(TI1),"",IF(VLOOKUP(TI1,Register,9,FALSE)=0,"",(VLOOKUP(TI1,Register,9,FALSE))))</f>
        <v>HU377360</v>
      </c>
      <c r="TI10" s="66"/>
      <c r="TJ10" s="12" t="str">
        <f t="shared" ref="TJ10" si="1826">"3." &amp; TL$1&amp; "."</f>
        <v>3.177.</v>
      </c>
      <c r="TK10" s="65" t="str">
        <f>IF(ISBLANK(TL1),"",IF(VLOOKUP(TL1,Register,9,FALSE)=0,"",(VLOOKUP(TL1,Register,9,FALSE))))</f>
        <v>HU473709</v>
      </c>
      <c r="TL10" s="66"/>
      <c r="TM10" s="12" t="str">
        <f t="shared" ref="TM10" si="1827">"3." &amp; TO$1&amp; "."</f>
        <v>3.178.</v>
      </c>
      <c r="TN10" s="65" t="str">
        <f>IF(ISBLANK(TO1),"",IF(VLOOKUP(TO1,Register,9,FALSE)=0,"",(VLOOKUP(TO1,Register,9,FALSE))))</f>
        <v>HU376394</v>
      </c>
      <c r="TO10" s="66"/>
      <c r="TP10" s="12" t="str">
        <f t="shared" ref="TP10" si="1828">"3." &amp; TR$1&amp; "."</f>
        <v>3.179.</v>
      </c>
      <c r="TQ10" s="65" t="str">
        <f>IF(ISBLANK(TR1),"",IF(VLOOKUP(TR1,Register,9,FALSE)=0,"",(VLOOKUP(TR1,Register,9,FALSE))))</f>
        <v>HU372376</v>
      </c>
      <c r="TR10" s="66"/>
      <c r="TS10" s="12" t="str">
        <f t="shared" ref="TS10" si="1829">"3." &amp; TU$1&amp; "."</f>
        <v>3.180.</v>
      </c>
      <c r="TT10" s="65" t="str">
        <f>IF(ISBLANK(TU1),"",IF(VLOOKUP(TU1,Register,9,FALSE)=0,"",(VLOOKUP(TU1,Register,9,FALSE))))</f>
        <v>HU357632</v>
      </c>
      <c r="TU10" s="66"/>
      <c r="TV10" s="12" t="str">
        <f t="shared" ref="TV10" si="1830">"3." &amp; TX$1&amp; "."</f>
        <v>3.181.</v>
      </c>
      <c r="TW10" s="65" t="str">
        <f>IF(ISBLANK(TX1),"",IF(VLOOKUP(TX1,Register,9,FALSE)=0,"",(VLOOKUP(TX1,Register,9,FALSE))))</f>
        <v>HU453515</v>
      </c>
      <c r="TX10" s="66"/>
      <c r="TY10" s="12" t="str">
        <f t="shared" ref="TY10" si="1831">"3." &amp; UA$1&amp; "."</f>
        <v>3.182.</v>
      </c>
      <c r="TZ10" s="65" t="str">
        <f>IF(ISBLANK(UA1),"",IF(VLOOKUP(UA1,Register,9,FALSE)=0,"",(VLOOKUP(UA1,Register,9,FALSE))))</f>
        <v>HU365383</v>
      </c>
      <c r="UA10" s="66"/>
      <c r="UB10" s="12" t="str">
        <f t="shared" ref="UB10" si="1832">"3." &amp; UD$1&amp; "."</f>
        <v>3.183.</v>
      </c>
      <c r="UC10" s="65" t="str">
        <f>IF(ISBLANK(UD1),"",IF(VLOOKUP(UD1,Register,9,FALSE)=0,"",(VLOOKUP(UD1,Register,9,FALSE))))</f>
        <v>HU369432</v>
      </c>
      <c r="UD10" s="66"/>
      <c r="UE10" s="12" t="str">
        <f t="shared" ref="UE10" si="1833">"3." &amp; UG$1&amp; "."</f>
        <v>3.184.</v>
      </c>
      <c r="UF10" s="65" t="str">
        <f>IF(ISBLANK(UG1),"",IF(VLOOKUP(UG1,Register,9,FALSE)=0,"",(VLOOKUP(UG1,Register,9,FALSE))))</f>
        <v>HU373641</v>
      </c>
      <c r="UG10" s="66"/>
      <c r="UH10" s="12" t="str">
        <f t="shared" ref="UH10" si="1834">"3." &amp; UJ$1&amp; "."</f>
        <v>3.185.</v>
      </c>
      <c r="UI10" s="65" t="str">
        <f>IF(ISBLANK(UJ1),"",IF(VLOOKUP(UJ1,Register,9,FALSE)=0,"",(VLOOKUP(UJ1,Register,9,FALSE))))</f>
        <v>HU353382</v>
      </c>
      <c r="UJ10" s="66"/>
      <c r="UK10" s="12" t="str">
        <f t="shared" ref="UK10" si="1835">"3." &amp; UM$1&amp; "."</f>
        <v>3.186.</v>
      </c>
      <c r="UL10" s="65" t="str">
        <f>IF(ISBLANK(UM1),"",IF(VLOOKUP(UM1,Register,9,FALSE)=0,"",(VLOOKUP(UM1,Register,9,FALSE))))</f>
        <v>HU454705</v>
      </c>
      <c r="UM10" s="66"/>
      <c r="UN10" s="12" t="str">
        <f t="shared" ref="UN10" si="1836">"3." &amp; UP$1&amp; "."</f>
        <v>3.187.</v>
      </c>
      <c r="UO10" s="65" t="str">
        <f>IF(ISBLANK(UP1),"",IF(VLOOKUP(UP1,Register,9,FALSE)=0,"",(VLOOKUP(UP1,Register,9,FALSE))))</f>
        <v>HU463698</v>
      </c>
      <c r="UP10" s="66"/>
      <c r="UQ10" s="12" t="str">
        <f t="shared" ref="UQ10" si="1837">"3." &amp; US$1&amp; "."</f>
        <v>3.188.</v>
      </c>
      <c r="UR10" s="65" t="str">
        <f>IF(ISBLANK(US1),"",IF(VLOOKUP(US1,Register,9,FALSE)=0,"",(VLOOKUP(US1,Register,9,FALSE))))</f>
        <v>HU381406</v>
      </c>
      <c r="US10" s="66"/>
      <c r="UT10" s="12" t="str">
        <f t="shared" ref="UT10" si="1838">"3." &amp; UV$1&amp; "."</f>
        <v>3.189.</v>
      </c>
      <c r="UU10" s="65" t="str">
        <f>IF(ISBLANK(UV1),"",IF(VLOOKUP(UV1,Register,9,FALSE)=0,"",(VLOOKUP(UV1,Register,9,FALSE))))</f>
        <v>HU539631</v>
      </c>
      <c r="UV10" s="66"/>
      <c r="UW10" s="12" t="str">
        <f t="shared" ref="UW10" si="1839">"3." &amp; UY$1&amp; "."</f>
        <v>3.190.</v>
      </c>
      <c r="UX10" s="65" t="str">
        <f>IF(ISBLANK(UY1),"",IF(VLOOKUP(UY1,Register,9,FALSE)=0,"",(VLOOKUP(UY1,Register,9,FALSE))))</f>
        <v>HU355436</v>
      </c>
      <c r="UY10" s="66"/>
      <c r="UZ10" s="12" t="str">
        <f t="shared" ref="UZ10" si="1840">"3." &amp; VB$1&amp; "."</f>
        <v>3.191.</v>
      </c>
      <c r="VA10" s="65" t="str">
        <f>IF(ISBLANK(VB1),"",IF(VLOOKUP(VB1,Register,9,FALSE)=0,"",(VLOOKUP(VB1,Register,9,FALSE))))</f>
        <v>HU467727</v>
      </c>
      <c r="VB10" s="66"/>
      <c r="VC10" s="12" t="str">
        <f t="shared" ref="VC10" si="1841">"3." &amp; VE$1&amp; "."</f>
        <v>3.192.</v>
      </c>
      <c r="VD10" s="65" t="str">
        <f>IF(ISBLANK(VE1),"",IF(VLOOKUP(VE1,Register,9,FALSE)=0,"",(VLOOKUP(VE1,Register,9,FALSE))))</f>
        <v>HU479714</v>
      </c>
      <c r="VE10" s="66"/>
      <c r="VF10" s="12" t="str">
        <f t="shared" ref="VF10" si="1842">"3." &amp; VH$1&amp; "."</f>
        <v>3.193.</v>
      </c>
      <c r="VG10" s="65" t="str">
        <f>IF(ISBLANK(VH1),"",IF(VLOOKUP(VH1,Register,9,FALSE)=0,"",(VLOOKUP(VH1,Register,9,FALSE))))</f>
        <v>HU466507</v>
      </c>
      <c r="VH10" s="66"/>
      <c r="VI10" s="12" t="str">
        <f t="shared" ref="VI10" si="1843">"3." &amp; VK$1&amp; "."</f>
        <v>3.194.</v>
      </c>
      <c r="VJ10" s="65" t="str">
        <f>IF(ISBLANK(VK1),"",IF(VLOOKUP(VK1,Register,9,FALSE)=0,"",(VLOOKUP(VK1,Register,9,FALSE))))</f>
        <v>HU342624</v>
      </c>
      <c r="VK10" s="66"/>
      <c r="VL10" s="12" t="str">
        <f t="shared" ref="VL10" si="1844">"3." &amp; VN$1&amp; "."</f>
        <v>3.195.</v>
      </c>
      <c r="VM10" s="65" t="str">
        <f>IF(ISBLANK(VN1),"",IF(VLOOKUP(VN1,Register,9,FALSE)=0,"",(VLOOKUP(VN1,Register,9,FALSE))))</f>
        <v>NT760620</v>
      </c>
      <c r="VN10" s="66"/>
      <c r="VO10" s="12" t="str">
        <f t="shared" ref="VO10" si="1845">"3." &amp; VQ$1&amp; "."</f>
        <v>3.196.</v>
      </c>
      <c r="VP10" s="65" t="str">
        <f>IF(ISBLANK(VQ1),"",IF(VLOOKUP(VQ1,Register,9,FALSE)=0,"",(VLOOKUP(VQ1,Register,9,FALSE))))</f>
        <v>NC075134</v>
      </c>
      <c r="VQ10" s="66"/>
      <c r="VR10" s="12" t="str">
        <f t="shared" ref="VR10" si="1846">"3." &amp; VT$1&amp; "."</f>
        <v>3.197.</v>
      </c>
      <c r="VS10" s="65" t="str">
        <f>IF(ISBLANK(VT1),"",IF(VLOOKUP(VT1,Register,9,FALSE)=0,"",(VLOOKUP(VT1,Register,9,FALSE))))</f>
        <v>NX607907</v>
      </c>
      <c r="VT10" s="66"/>
      <c r="VU10" s="12" t="str">
        <f t="shared" ref="VU10" si="1847">"3." &amp; VW$1&amp; "."</f>
        <v>3.198.</v>
      </c>
      <c r="VV10" s="65" t="str">
        <f>IF(ISBLANK(VW1),"",IF(VLOOKUP(VW1,Register,9,FALSE)=0,"",(VLOOKUP(VW1,Register,9,FALSE))))</f>
        <v>NM818114</v>
      </c>
      <c r="VW10" s="66"/>
      <c r="VX10" s="12" t="str">
        <f t="shared" ref="VX10" si="1848">"3." &amp; VZ$1&amp; "."</f>
        <v>3.199.</v>
      </c>
      <c r="VY10" s="65" t="str">
        <f>IF(ISBLANK(VZ1),"",IF(VLOOKUP(VZ1,Register,9,FALSE)=0,"",(VLOOKUP(VZ1,Register,9,FALSE))))</f>
        <v>NM924146</v>
      </c>
      <c r="VZ10" s="66"/>
      <c r="WA10" s="12" t="str">
        <f t="shared" ref="WA10" si="1849">"3." &amp; WC$1&amp; "."</f>
        <v>3.200.</v>
      </c>
      <c r="WB10" s="65" t="str">
        <f>IF(ISBLANK(WC1),"",IF(VLOOKUP(WC1,Register,9,FALSE)=0,"",(VLOOKUP(WC1,Register,9,FALSE))))</f>
        <v>NM821117</v>
      </c>
      <c r="WC10" s="66"/>
      <c r="WD10" s="12" t="str">
        <f t="shared" ref="WD10" si="1850">"3." &amp; WF$1&amp; "."</f>
        <v>3.201.</v>
      </c>
      <c r="WE10" s="65" t="str">
        <f>IF(ISBLANK(WF1),"",IF(VLOOKUP(WF1,Register,9,FALSE)=0,"",(VLOOKUP(WF1,Register,9,FALSE))))</f>
        <v>NN762443</v>
      </c>
      <c r="WF10" s="66"/>
      <c r="WG10" s="12" t="str">
        <f t="shared" ref="WG10" si="1851">"3." &amp; WI$1&amp; "."</f>
        <v>3.202.</v>
      </c>
      <c r="WH10" s="65" t="str">
        <f>IF(ISBLANK(WI1),"",IF(VLOOKUP(WI1,Register,9,FALSE)=0,"",(VLOOKUP(WI1,Register,9,FALSE))))</f>
        <v>NM824117</v>
      </c>
      <c r="WI10" s="66"/>
      <c r="WJ10" s="12" t="str">
        <f t="shared" ref="WJ10" si="1852">"3." &amp; WL$1&amp; "."</f>
        <v>3.203.</v>
      </c>
      <c r="WK10" s="65" t="str">
        <f>IF(ISBLANK(WL1),"",IF(VLOOKUP(WL1,Register,9,FALSE)=0,"",(VLOOKUP(WL1,Register,9,FALSE))))</f>
        <v>NM775094</v>
      </c>
      <c r="WL10" s="66"/>
      <c r="WM10" s="12" t="str">
        <f t="shared" ref="WM10" si="1853">"3." &amp; WO$1&amp; "."</f>
        <v>3.204.</v>
      </c>
      <c r="WN10" s="65" t="str">
        <f>IF(ISBLANK(WO1),"",IF(VLOOKUP(WO1,Register,9,FALSE)=0,"",(VLOOKUP(WO1,Register,9,FALSE))))</f>
        <v>NM873169</v>
      </c>
      <c r="WO10" s="66"/>
      <c r="WP10" s="12" t="str">
        <f t="shared" ref="WP10" si="1854">"3." &amp; WR$1&amp; "."</f>
        <v>3.205.</v>
      </c>
      <c r="WQ10" s="65" t="str">
        <f>IF(ISBLANK(WR1),"",IF(VLOOKUP(WR1,Register,9,FALSE)=0,"",(VLOOKUP(WR1,Register,9,FALSE))))</f>
        <v>NX398554</v>
      </c>
      <c r="WR10" s="66"/>
      <c r="WS10" s="12" t="str">
        <f t="shared" ref="WS10" si="1855">"3." &amp; WU$1&amp; "."</f>
        <v>3.206.</v>
      </c>
      <c r="WT10" s="65" t="str">
        <f>IF(ISBLANK(WU1),"",IF(VLOOKUP(WU1,Register,9,FALSE)=0,"",(VLOOKUP(WU1,Register,9,FALSE))))</f>
        <v>NM866120</v>
      </c>
      <c r="WU10" s="66"/>
      <c r="WV10" s="12" t="str">
        <f t="shared" ref="WV10" si="1856">"3." &amp; WX$1&amp; "."</f>
        <v>3.207.</v>
      </c>
      <c r="WW10" s="65" t="str">
        <f>IF(ISBLANK(WX1),"",IF(VLOOKUP(WX1,Register,9,FALSE)=0,"",(VLOOKUP(WX1,Register,9,FALSE))))</f>
        <v>NM803128</v>
      </c>
      <c r="WX10" s="66"/>
      <c r="WY10" s="12" t="str">
        <f t="shared" ref="WY10" si="1857">"3." &amp; XA$1&amp; "."</f>
        <v>3.208.</v>
      </c>
      <c r="WZ10" s="65" t="str">
        <f>IF(ISBLANK(XA1),"",IF(VLOOKUP(XA1,Register,9,FALSE)=0,"",(VLOOKUP(XA1,Register,9,FALSE))))</f>
        <v>NM756075</v>
      </c>
      <c r="XA10" s="66"/>
      <c r="XB10" s="12" t="str">
        <f t="shared" ref="XB10" si="1858">"3." &amp; XD$1&amp; "."</f>
        <v>3.209.</v>
      </c>
      <c r="XC10" s="65" t="str">
        <f>IF(ISBLANK(XD1),"",IF(VLOOKUP(XD1,Register,9,FALSE)=0,"",(VLOOKUP(XD1,Register,9,FALSE))))</f>
        <v>NG144512</v>
      </c>
      <c r="XD10" s="66"/>
      <c r="XE10" s="12" t="str">
        <f t="shared" ref="XE10" si="1859">"3." &amp; XG$1&amp; "."</f>
        <v>3.210.</v>
      </c>
      <c r="XF10" s="65" t="str">
        <f>IF(ISBLANK(XG1),"",IF(VLOOKUP(XG1,Register,9,FALSE)=0,"",(VLOOKUP(XG1,Register,9,FALSE))))</f>
        <v>ND296955</v>
      </c>
      <c r="XG10" s="66"/>
      <c r="XH10" s="12" t="str">
        <f t="shared" ref="XH10" si="1860">"3." &amp; XJ$1&amp; "."</f>
        <v>3.211.</v>
      </c>
      <c r="XI10" s="65" t="str">
        <f>IF(ISBLANK(XJ1),"",IF(VLOOKUP(XJ1,Register,9,FALSE)=0,"",(VLOOKUP(XJ1,Register,9,FALSE))))</f>
        <v>NS363143</v>
      </c>
      <c r="XJ10" s="66"/>
      <c r="XK10" s="12" t="str">
        <f t="shared" ref="XK10" si="1861">"3." &amp; XM$1&amp; "."</f>
        <v>3.212.</v>
      </c>
      <c r="XL10" s="65" t="str">
        <f>IF(ISBLANK(XM1),"",IF(VLOOKUP(XM1,Register,9,FALSE)=0,"",(VLOOKUP(XM1,Register,9,FALSE))))</f>
        <v>NG765570</v>
      </c>
      <c r="XM10" s="66"/>
      <c r="XN10" s="12" t="str">
        <f t="shared" ref="XN10" si="1862">"3." &amp; XP$1&amp; "."</f>
        <v>3.213.</v>
      </c>
      <c r="XO10" s="65" t="str">
        <f>IF(ISBLANK(XP1),"",IF(VLOOKUP(XP1,Register,9,FALSE)=0,"",(VLOOKUP(XP1,Register,9,FALSE))))</f>
        <v>NR865745</v>
      </c>
      <c r="XP10" s="66"/>
      <c r="XQ10" s="12" t="str">
        <f t="shared" ref="XQ10" si="1863">"3." &amp; XS$1&amp; "."</f>
        <v>3.214.</v>
      </c>
      <c r="XR10" s="65" t="str">
        <f>IF(ISBLANK(XS1),"",IF(VLOOKUP(XS1,Register,9,FALSE)=0,"",(VLOOKUP(XS1,Register,9,FALSE))))</f>
        <v>NM724718</v>
      </c>
      <c r="XS10" s="66"/>
      <c r="XT10" s="12" t="str">
        <f t="shared" ref="XT10" si="1864">"3." &amp; XV$1&amp; "."</f>
        <v>3.215.</v>
      </c>
      <c r="XU10" s="65" t="str">
        <f>IF(ISBLANK(XV1),"",IF(VLOOKUP(XV1,Register,9,FALSE)=0,"",(VLOOKUP(XV1,Register,9,FALSE))))</f>
        <v>NG049889</v>
      </c>
      <c r="XV10" s="66"/>
      <c r="XW10" s="12" t="str">
        <f t="shared" ref="XW10" si="1865">"3." &amp; XY$1&amp; "."</f>
        <v>3.216.</v>
      </c>
      <c r="XX10" s="65" t="str">
        <f>IF(ISBLANK(XY1),"",IF(VLOOKUP(XY1,Register,9,FALSE)=0,"",(VLOOKUP(XY1,Register,9,FALSE))))</f>
        <v>NF827652</v>
      </c>
      <c r="XY10" s="66"/>
      <c r="XZ10" s="12" t="str">
        <f t="shared" ref="XZ10" si="1866">"3." &amp; YB$1&amp; "."</f>
        <v>3.217.</v>
      </c>
      <c r="YA10" s="65" t="str">
        <f>IF(ISBLANK(YB1),"",IF(VLOOKUP(YB1,Register,9,FALSE)=0,"",(VLOOKUP(YB1,Register,9,FALSE))))</f>
        <v>NF906685</v>
      </c>
      <c r="YB10" s="66"/>
      <c r="YC10" s="12" t="str">
        <f t="shared" ref="YC10" si="1867">"3." &amp; YE$1&amp; "."</f>
        <v>3.218.</v>
      </c>
      <c r="YD10" s="65" t="str">
        <f>IF(ISBLANK(YE1),"",IF(VLOOKUP(YE1,Register,9,FALSE)=0,"",(VLOOKUP(YE1,Register,9,FALSE))))</f>
        <v>NB413146</v>
      </c>
      <c r="YE10" s="66"/>
      <c r="YF10" s="12" t="str">
        <f t="shared" ref="YF10" si="1868">"3." &amp; YH$1&amp; "."</f>
        <v>3.219.</v>
      </c>
      <c r="YG10" s="65" t="str">
        <f>IF(ISBLANK(YH1),"",IF(VLOOKUP(YH1,Register,9,FALSE)=0,"",(VLOOKUP(YH1,Register,9,FALSE))))</f>
        <v>NG860479</v>
      </c>
      <c r="YH10" s="66"/>
      <c r="YI10" s="12" t="str">
        <f t="shared" ref="YI10" si="1869">"3." &amp; YK$1&amp; "."</f>
        <v>3.220.</v>
      </c>
      <c r="YJ10" s="65" t="str">
        <f>IF(ISBLANK(YK1),"",IF(VLOOKUP(YK1,Register,9,FALSE)=0,"",(VLOOKUP(YK1,Register,9,FALSE))))</f>
        <v>NG841442</v>
      </c>
      <c r="YK10" s="66"/>
      <c r="YL10" s="12" t="str">
        <f t="shared" ref="YL10" si="1870">"3." &amp; YN$1&amp; "."</f>
        <v>3.221.</v>
      </c>
      <c r="YM10" s="65" t="str">
        <f>IF(ISBLANK(YN1),"",IF(VLOOKUP(YN1,Register,9,FALSE)=0,"",(VLOOKUP(YN1,Register,9,FALSE))))</f>
        <v>NR668519</v>
      </c>
      <c r="YN10" s="66"/>
      <c r="YO10" s="12" t="str">
        <f t="shared" ref="YO10" si="1871">"3." &amp; YQ$1&amp; "."</f>
        <v>3.222.</v>
      </c>
      <c r="YP10" s="65" t="str">
        <f>IF(ISBLANK(YQ1),"",IF(VLOOKUP(YQ1,Register,9,FALSE)=0,"",(VLOOKUP(YQ1,Register,9,FALSE))))</f>
        <v>NS044292</v>
      </c>
      <c r="YQ10" s="66"/>
      <c r="YR10" s="12" t="str">
        <f t="shared" ref="YR10" si="1872">"3." &amp; YT$1&amp; "."</f>
        <v>3.223.</v>
      </c>
      <c r="YS10" s="65" t="str">
        <f>IF(ISBLANK(YT1),"",IF(VLOOKUP(YT1,Register,9,FALSE)=0,"",(VLOOKUP(YT1,Register,9,FALSE))))</f>
        <v>NG821405</v>
      </c>
      <c r="YT10" s="66"/>
      <c r="YU10" s="12" t="str">
        <f t="shared" ref="YU10" si="1873">"3." &amp; YW$1&amp; "."</f>
        <v>3.224.</v>
      </c>
      <c r="YV10" s="65" t="str">
        <f>IF(ISBLANK(YW1),"",IF(VLOOKUP(YW1,Register,9,FALSE)=0,"",(VLOOKUP(YW1,Register,9,FALSE))))</f>
        <v>NG821403</v>
      </c>
      <c r="YW10" s="66"/>
      <c r="YX10" s="12" t="str">
        <f t="shared" ref="YX10" si="1874">"3." &amp; YZ$1&amp; "."</f>
        <v>3.225.</v>
      </c>
      <c r="YY10" s="65" t="str">
        <f>IF(ISBLANK(YZ1),"",IF(VLOOKUP(YZ1,Register,9,FALSE)=0,"",(VLOOKUP(YZ1,Register,9,FALSE))))</f>
        <v>NG821402</v>
      </c>
      <c r="YZ10" s="66"/>
      <c r="ZA10" s="12" t="str">
        <f t="shared" ref="ZA10" si="1875">"3." &amp; ZC$1&amp; "."</f>
        <v>3.226.</v>
      </c>
      <c r="ZB10" s="65" t="str">
        <f>IF(ISBLANK(ZC1),"",IF(VLOOKUP(ZC1,Register,9,FALSE)=0,"",(VLOOKUP(ZC1,Register,9,FALSE))))</f>
        <v>NG821403</v>
      </c>
      <c r="ZC10" s="66"/>
      <c r="ZD10" s="12" t="str">
        <f t="shared" ref="ZD10" si="1876">"3." &amp; ZF$1&amp; "."</f>
        <v>3.227.</v>
      </c>
      <c r="ZE10" s="65" t="str">
        <f>IF(ISBLANK(ZF1),"",IF(VLOOKUP(ZF1,Register,9,FALSE)=0,"",(VLOOKUP(ZF1,Register,9,FALSE))))</f>
        <v>NS093689</v>
      </c>
      <c r="ZF10" s="66"/>
      <c r="ZG10" s="12" t="str">
        <f t="shared" ref="ZG10" si="1877">"3." &amp; ZI$1&amp; "."</f>
        <v>3.228.</v>
      </c>
      <c r="ZH10" s="65" t="str">
        <f>IF(ISBLANK(ZI1),"",IF(VLOOKUP(ZI1,Register,9,FALSE)=0,"",(VLOOKUP(ZI1,Register,9,FALSE))))</f>
        <v>NG112905</v>
      </c>
      <c r="ZI10" s="66"/>
      <c r="ZJ10" s="12" t="str">
        <f t="shared" ref="ZJ10" si="1878">"3." &amp; ZL$1&amp; "."</f>
        <v>3.229.</v>
      </c>
      <c r="ZK10" s="65" t="str">
        <f>IF(ISBLANK(ZL1),"",IF(VLOOKUP(ZL1,Register,9,FALSE)=0,"",(VLOOKUP(ZL1,Register,9,FALSE))))</f>
        <v>NN034001</v>
      </c>
      <c r="ZL10" s="66"/>
      <c r="ZM10" s="12" t="str">
        <f t="shared" ref="ZM10" si="1879">"3." &amp; ZO$1&amp; "."</f>
        <v>3.230.</v>
      </c>
      <c r="ZN10" s="65" t="str">
        <f>IF(ISBLANK(ZO1),"",IF(VLOOKUP(ZO1,Register,9,FALSE)=0,"",(VLOOKUP(ZO1,Register,9,FALSE))))</f>
        <v>NG876365</v>
      </c>
      <c r="ZO10" s="66"/>
      <c r="ZP10" s="12" t="str">
        <f t="shared" ref="ZP10" si="1880">"3." &amp; ZR$1&amp; "."</f>
        <v>3.231.</v>
      </c>
      <c r="ZQ10" s="65" t="str">
        <f>IF(ISBLANK(ZR1),"",IF(VLOOKUP(ZR1,Register,9,FALSE)=0,"",(VLOOKUP(ZR1,Register,9,FALSE))))</f>
        <v>NR918695</v>
      </c>
      <c r="ZR10" s="66"/>
      <c r="ZS10" s="12" t="str">
        <f t="shared" ref="ZS10" si="1881">"3." &amp; ZU$1&amp; "."</f>
        <v>3.232.</v>
      </c>
      <c r="ZT10" s="65" t="str">
        <f>IF(ISBLANK(ZU1),"",IF(VLOOKUP(ZU1,Register,9,FALSE)=0,"",(VLOOKUP(ZU1,Register,9,FALSE))))</f>
        <v>NG789560</v>
      </c>
      <c r="ZU10" s="66"/>
      <c r="ZV10" s="12" t="str">
        <f t="shared" ref="ZV10" si="1882">"3." &amp; ZX$1&amp; "."</f>
        <v>3.233.</v>
      </c>
      <c r="ZW10" s="65" t="str">
        <f>IF(ISBLANK(ZX1),"",IF(VLOOKUP(ZX1,Register,9,FALSE)=0,"",(VLOOKUP(ZX1,Register,9,FALSE))))</f>
        <v>NR904768</v>
      </c>
      <c r="ZX10" s="66"/>
      <c r="ZY10" s="12" t="str">
        <f t="shared" ref="ZY10" si="1883">"3." &amp; AAA$1&amp; "."</f>
        <v>3.234.</v>
      </c>
      <c r="ZZ10" s="65" t="str">
        <f>IF(ISBLANK(AAA1),"",IF(VLOOKUP(AAA1,Register,9,FALSE)=0,"",(VLOOKUP(AAA1,Register,9,FALSE))))</f>
        <v>NR998980</v>
      </c>
      <c r="AAA10" s="66"/>
      <c r="AAB10" s="12" t="str">
        <f t="shared" ref="AAB10" si="1884">"3." &amp; AAD$1&amp; "."</f>
        <v>3.235.</v>
      </c>
      <c r="AAC10" s="65" t="str">
        <f>IF(ISBLANK(AAD1),"",IF(VLOOKUP(AAD1,Register,9,FALSE)=0,"",(VLOOKUP(AAD1,Register,9,FALSE))))</f>
        <v>NG505441</v>
      </c>
      <c r="AAD10" s="66"/>
      <c r="AAE10" s="12" t="str">
        <f t="shared" ref="AAE10" si="1885">"3." &amp; AAG$1&amp; "."</f>
        <v>3.236.</v>
      </c>
      <c r="AAF10" s="65" t="str">
        <f>IF(ISBLANK(AAG1),"",IF(VLOOKUP(AAG1,Register,9,FALSE)=0,"",(VLOOKUP(AAG1,Register,9,FALSE))))</f>
        <v>NG085885</v>
      </c>
      <c r="AAG10" s="66"/>
      <c r="AAH10" s="12" t="str">
        <f t="shared" ref="AAH10" si="1886">"3." &amp; AAJ$1&amp; "."</f>
        <v>3.237.</v>
      </c>
      <c r="AAI10" s="65" t="str">
        <f>IF(ISBLANK(AAJ1),"",IF(VLOOKUP(AAJ1,Register,9,FALSE)=0,"",(VLOOKUP(AAJ1,Register,9,FALSE))))</f>
        <v>NB181371</v>
      </c>
      <c r="AAJ10" s="66"/>
      <c r="AAK10" s="12" t="str">
        <f t="shared" ref="AAK10" si="1887">"3." &amp; AAM$1&amp; "."</f>
        <v>3.238.</v>
      </c>
      <c r="AAL10" s="65" t="str">
        <f>IF(ISBLANK(AAM1),"",IF(VLOOKUP(AAM1,Register,9,FALSE)=0,"",(VLOOKUP(AAM1,Register,9,FALSE))))</f>
        <v>NR903653</v>
      </c>
      <c r="AAM10" s="66"/>
      <c r="AAN10" s="12" t="str">
        <f t="shared" ref="AAN10" si="1888">"3." &amp; AAP$1&amp; "."</f>
        <v>3.239.</v>
      </c>
      <c r="AAO10" s="65" t="str">
        <f>IF(ISBLANK(AAP1),"",IF(VLOOKUP(AAP1,Register,9,FALSE)=0,"",(VLOOKUP(AAP1,Register,9,FALSE))))</f>
        <v>NR953922</v>
      </c>
      <c r="AAP10" s="66"/>
      <c r="AAQ10" s="12" t="str">
        <f t="shared" ref="AAQ10" si="1889">"3." &amp; AAS$1&amp; "."</f>
        <v>3.240.</v>
      </c>
      <c r="AAR10" s="65" t="str">
        <f>IF(ISBLANK(AAS1),"",IF(VLOOKUP(AAS1,Register,9,FALSE)=0,"",(VLOOKUP(AAS1,Register,9,FALSE))))</f>
        <v>NM435377</v>
      </c>
      <c r="AAS10" s="66"/>
      <c r="AAT10" s="12" t="str">
        <f t="shared" ref="AAT10" si="1890">"3." &amp; AAV$1&amp; "."</f>
        <v>3.241.</v>
      </c>
      <c r="AAU10" s="65" t="str">
        <f>IF(ISBLANK(AAV1),"",IF(VLOOKUP(AAV1,Register,9,FALSE)=0,"",(VLOOKUP(AAV1,Register,9,FALSE))))</f>
        <v>NR908810</v>
      </c>
      <c r="AAV10" s="66"/>
      <c r="AAW10" s="12" t="str">
        <f t="shared" ref="AAW10" si="1891">"3." &amp; AAY$1&amp; "."</f>
        <v>3.242.</v>
      </c>
      <c r="AAX10" s="65" t="str">
        <f>IF(ISBLANK(AAY1),"",IF(VLOOKUP(AAY1,Register,9,FALSE)=0,"",(VLOOKUP(AAY1,Register,9,FALSE))))</f>
        <v>NR925682</v>
      </c>
      <c r="AAY10" s="66"/>
      <c r="AAZ10" s="12" t="str">
        <f t="shared" ref="AAZ10" si="1892">"3." &amp; ABB$1&amp; "."</f>
        <v>3.243.</v>
      </c>
      <c r="ABA10" s="65" t="str">
        <f>IF(ISBLANK(ABB1),"",IF(VLOOKUP(ABB1,Register,9,FALSE)=0,"",(VLOOKUP(ABB1,Register,9,FALSE))))</f>
        <v>NB137355</v>
      </c>
      <c r="ABB10" s="66"/>
      <c r="ABC10" s="12" t="str">
        <f t="shared" ref="ABC10" si="1893">"3." &amp; ABE$1&amp; "."</f>
        <v>3.244.</v>
      </c>
      <c r="ABD10" s="65" t="str">
        <f>IF(ISBLANK(ABE1),"",IF(VLOOKUP(ABE1,Register,9,FALSE)=0,"",(VLOOKUP(ABE1,Register,9,FALSE))))</f>
        <v>NR672531</v>
      </c>
      <c r="ABE10" s="66"/>
      <c r="ABF10" s="12" t="str">
        <f t="shared" ref="ABF10" si="1894">"3." &amp; ABH$1&amp; "."</f>
        <v>3.245.</v>
      </c>
      <c r="ABG10" s="65" t="str">
        <f>IF(ISBLANK(ABH1),"",IF(VLOOKUP(ABH1,Register,9,FALSE)=0,"",(VLOOKUP(ABH1,Register,9,FALSE))))</f>
        <v>NR856795</v>
      </c>
      <c r="ABH10" s="66"/>
      <c r="ABI10" s="12" t="str">
        <f t="shared" ref="ABI10" si="1895">"3." &amp; ABK$1&amp; "."</f>
        <v>3.246.</v>
      </c>
      <c r="ABJ10" s="65" t="str">
        <f>IF(ISBLANK(ABK1),"",IF(VLOOKUP(ABK1,Register,9,FALSE)=0,"",(VLOOKUP(ABK1,Register,9,FALSE))))</f>
        <v>NG841441</v>
      </c>
      <c r="ABK10" s="66"/>
      <c r="ABL10" s="12" t="str">
        <f t="shared" ref="ABL10" si="1896">"3." &amp; ABN$1&amp; "."</f>
        <v>3.247.</v>
      </c>
      <c r="ABM10" s="65" t="str">
        <f>IF(ISBLANK(ABN1),"",IF(VLOOKUP(ABN1,Register,9,FALSE)=0,"",(VLOOKUP(ABN1,Register,9,FALSE))))</f>
        <v>NS080724</v>
      </c>
      <c r="ABN10" s="66"/>
      <c r="ABO10" s="12" t="str">
        <f t="shared" ref="ABO10" si="1897">"3." &amp; ABQ$1&amp; "."</f>
        <v>3.248.</v>
      </c>
      <c r="ABP10" s="65" t="str">
        <f>IF(ISBLANK(ABQ1),"",IF(VLOOKUP(ABQ1,Register,9,FALSE)=0,"",(VLOOKUP(ABQ1,Register,9,FALSE))))</f>
        <v>NB193361</v>
      </c>
      <c r="ABQ10" s="66"/>
      <c r="ABR10" s="12" t="str">
        <f t="shared" ref="ABR10" si="1898">"3." &amp; ABT$1&amp; "."</f>
        <v>3.249.</v>
      </c>
      <c r="ABS10" s="65" t="str">
        <f>IF(ISBLANK(ABT1),"",IF(VLOOKUP(ABT1,Register,9,FALSE)=0,"",(VLOOKUP(ABT1,Register,9,FALSE))))</f>
        <v>NB126343</v>
      </c>
      <c r="ABT10" s="66"/>
      <c r="ABU10" s="12" t="str">
        <f t="shared" ref="ABU10" si="1899">"3." &amp; ABW$1&amp; "."</f>
        <v>3.250.</v>
      </c>
      <c r="ABV10" s="65" t="str">
        <f>IF(ISBLANK(ABW1),"",IF(VLOOKUP(ABW1,Register,9,FALSE)=0,"",(VLOOKUP(ABW1,Register,9,FALSE))))</f>
        <v>NG196975</v>
      </c>
      <c r="ABW10" s="66"/>
      <c r="ABX10" s="12" t="str">
        <f t="shared" ref="ABX10" si="1900">"3." &amp; ABZ$1&amp; "."</f>
        <v>3.251.</v>
      </c>
      <c r="ABY10" s="65" t="str">
        <f>IF(ISBLANK(ABZ1),"",IF(VLOOKUP(ABZ1,Register,9,FALSE)=0,"",(VLOOKUP(ABZ1,Register,9,FALSE))))</f>
        <v>NB162389</v>
      </c>
      <c r="ABZ10" s="66"/>
      <c r="ACA10" s="12" t="str">
        <f t="shared" ref="ACA10" si="1901">"3." &amp; ACC$1&amp; "."</f>
        <v>3.252.</v>
      </c>
      <c r="ACB10" s="65" t="str">
        <f>IF(ISBLANK(ACC1),"",IF(VLOOKUP(ACC1,Register,9,FALSE)=0,"",(VLOOKUP(ACC1,Register,9,FALSE))))</f>
        <v>NF908636</v>
      </c>
      <c r="ACC10" s="66"/>
      <c r="ACD10" s="12" t="str">
        <f t="shared" ref="ACD10" si="1902">"3." &amp; ACF$1&amp; "."</f>
        <v>3.253.</v>
      </c>
      <c r="ACE10" s="65" t="str">
        <f>IF(ISBLANK(ACF1),"",IF(VLOOKUP(ACF1,Register,9,FALSE)=0,"",(VLOOKUP(ACF1,Register,9,FALSE))))</f>
        <v>NF859510</v>
      </c>
      <c r="ACF10" s="66"/>
      <c r="ACG10" s="12" t="str">
        <f t="shared" ref="ACG10" si="1903">"3." &amp; ACI$1&amp; "."</f>
        <v>3.254.</v>
      </c>
      <c r="ACH10" s="65" t="str">
        <f>IF(ISBLANK(ACI1),"",IF(VLOOKUP(ACI1,Register,9,FALSE)=0,"",(VLOOKUP(ACI1,Register,9,FALSE))))</f>
        <v>NG184943</v>
      </c>
      <c r="ACI10" s="66"/>
      <c r="ACJ10" s="12" t="str">
        <f t="shared" ref="ACJ10" si="1904">"3." &amp; ACL$1&amp; "."</f>
        <v>3.255.</v>
      </c>
      <c r="ACK10" s="65" t="str">
        <f>IF(ISBLANK(ACL1),"",IF(VLOOKUP(ACL1,Register,9,FALSE)=0,"",(VLOOKUP(ACL1,Register,9,FALSE))))</f>
        <v>NG770610</v>
      </c>
      <c r="ACL10" s="66"/>
      <c r="ACM10" s="12" t="str">
        <f t="shared" ref="ACM10" si="1905">"3." &amp; ACO$1&amp; "."</f>
        <v>3.256.</v>
      </c>
      <c r="ACN10" s="65" t="str">
        <f>IF(ISBLANK(ACO1),"",IF(VLOOKUP(ACO1,Register,9,FALSE)=0,"",(VLOOKUP(ACO1,Register,9,FALSE))))</f>
        <v>NM361424</v>
      </c>
      <c r="ACO10" s="66"/>
      <c r="ACP10" s="12" t="str">
        <f t="shared" ref="ACP10" si="1906">"3." &amp; ACR$1&amp; "."</f>
        <v>3.257.</v>
      </c>
      <c r="ACQ10" s="65" t="str">
        <f>IF(ISBLANK(ACR1),"",IF(VLOOKUP(ACR1,Register,9,FALSE)=0,"",(VLOOKUP(ACR1,Register,9,FALSE))))</f>
        <v>NG189927</v>
      </c>
      <c r="ACR10" s="66"/>
      <c r="ACS10" s="12" t="str">
        <f t="shared" ref="ACS10" si="1907">"3." &amp; ACU$1&amp; "."</f>
        <v>3.258.</v>
      </c>
      <c r="ACT10" s="65" t="str">
        <f>IF(ISBLANK(ACU1),"",IF(VLOOKUP(ACU1,Register,9,FALSE)=0,"",(VLOOKUP(ACU1,Register,9,FALSE))))</f>
        <v>NS079748</v>
      </c>
      <c r="ACU10" s="66"/>
      <c r="ACV10" s="12" t="str">
        <f t="shared" ref="ACV10" si="1908">"3." &amp; ACX$1&amp; "."</f>
        <v>3.259.</v>
      </c>
      <c r="ACW10" s="65" t="str">
        <f>IF(ISBLANK(ACX1),"",IF(VLOOKUP(ACX1,Register,9,FALSE)=0,"",(VLOOKUP(ACX1,Register,9,FALSE))))</f>
        <v>NF884481</v>
      </c>
      <c r="ACX10" s="66"/>
      <c r="ACY10" s="12" t="str">
        <f t="shared" ref="ACY10" si="1909">"3." &amp; ADA$1&amp; "."</f>
        <v>3.260.</v>
      </c>
      <c r="ACZ10" s="65" t="str">
        <f>IF(ISBLANK(ADA1),"",IF(VLOOKUP(ADA1,Register,9,FALSE)=0,"",(VLOOKUP(ADA1,Register,9,FALSE))))</f>
        <v>NG164917</v>
      </c>
      <c r="ADA10" s="66"/>
      <c r="ADB10" s="12" t="str">
        <f t="shared" ref="ADB10" si="1910">"3." &amp; ADD$1&amp; "."</f>
        <v>3.261.</v>
      </c>
      <c r="ADC10" s="65" t="str">
        <f>IF(ISBLANK(ADD1),"",IF(VLOOKUP(ADD1,Register,9,FALSE)=0,"",(VLOOKUP(ADD1,Register,9,FALSE))))</f>
        <v>NF881513</v>
      </c>
      <c r="ADD10" s="66"/>
      <c r="ADE10" s="12" t="str">
        <f t="shared" ref="ADE10" si="1911">"3." &amp; ADG$1&amp; "."</f>
        <v>3.262.</v>
      </c>
      <c r="ADF10" s="65" t="str">
        <f>IF(ISBLANK(ADG1),"",IF(VLOOKUP(ADG1,Register,9,FALSE)=0,"",(VLOOKUP(ADG1,Register,9,FALSE))))</f>
        <v>NF880507</v>
      </c>
      <c r="ADG10" s="66"/>
      <c r="ADH10" s="12" t="str">
        <f t="shared" ref="ADH10" si="1912">"3." &amp; ADJ$1&amp; "."</f>
        <v>3.263.</v>
      </c>
      <c r="ADI10" s="65" t="str">
        <f>IF(ISBLANK(ADJ1),"",IF(VLOOKUP(ADJ1,Register,9,FALSE)=0,"",(VLOOKUP(ADJ1,Register,9,FALSE))))</f>
        <v>NG511446</v>
      </c>
      <c r="ADJ10" s="66"/>
      <c r="ADK10" s="12" t="str">
        <f t="shared" ref="ADK10" si="1913">"3." &amp; ADM$1&amp; "."</f>
        <v>3.264.</v>
      </c>
      <c r="ADL10" s="65" t="str">
        <f>IF(ISBLANK(ADM1),"",IF(VLOOKUP(ADM1,Register,9,FALSE)=0,"",(VLOOKUP(ADM1,Register,9,FALSE))))</f>
        <v>NG820404</v>
      </c>
      <c r="ADM10" s="66"/>
      <c r="ADN10" s="12" t="str">
        <f t="shared" ref="ADN10" si="1914">"3." &amp; ADP$1&amp; "."</f>
        <v>3.265.</v>
      </c>
      <c r="ADO10" s="65" t="str">
        <f>IF(ISBLANK(ADP1),"",IF(VLOOKUP(ADP1,Register,9,FALSE)=0,"",(VLOOKUP(ADP1,Register,9,FALSE))))</f>
        <v>NG820404</v>
      </c>
      <c r="ADP10" s="66"/>
      <c r="ADQ10" s="12" t="str">
        <f t="shared" ref="ADQ10" si="1915">"3." &amp; ADS$1&amp; "."</f>
        <v>3.266.</v>
      </c>
      <c r="ADR10" s="65" t="str">
        <f>IF(ISBLANK(ADS1),"",IF(VLOOKUP(ADS1,Register,9,FALSE)=0,"",(VLOOKUP(ADS1,Register,9,FALSE))))</f>
        <v>NG873360</v>
      </c>
      <c r="ADS10" s="66"/>
      <c r="ADT10" s="12" t="str">
        <f t="shared" ref="ADT10" si="1916">"3." &amp; ADV$1&amp; "."</f>
        <v>3.267.</v>
      </c>
      <c r="ADU10" s="65" t="str">
        <f>IF(ISBLANK(ADV1),"",IF(VLOOKUP(ADV1,Register,9,FALSE)=0,"",(VLOOKUP(ADV1,Register,9,FALSE))))</f>
        <v>NG190979</v>
      </c>
      <c r="ADV10" s="66"/>
      <c r="ADW10" s="12" t="str">
        <f t="shared" ref="ADW10" si="1917">"3." &amp; ADY$1&amp; "."</f>
        <v>3.268.</v>
      </c>
      <c r="ADX10" s="65" t="str">
        <f>IF(ISBLANK(ADY1),"",IF(VLOOKUP(ADY1,Register,9,FALSE)=0,"",(VLOOKUP(ADY1,Register,9,FALSE))))</f>
        <v>NG112906</v>
      </c>
      <c r="ADY10" s="66"/>
      <c r="ADZ10" s="12" t="str">
        <f t="shared" ref="ADZ10" si="1918">"3." &amp; AEB$1&amp; "."</f>
        <v>3.269.</v>
      </c>
      <c r="AEA10" s="65" t="str">
        <f>IF(ISBLANK(AEB1),"",IF(VLOOKUP(AEB1,Register,9,FALSE)=0,"",(VLOOKUP(AEB1,Register,9,FALSE))))</f>
        <v>NF833656</v>
      </c>
      <c r="AEB10" s="66"/>
      <c r="AEC10" s="12" t="str">
        <f t="shared" ref="AEC10" si="1919">"3." &amp; AEE$1&amp; "."</f>
        <v>3.270.</v>
      </c>
      <c r="AED10" s="65" t="str">
        <f>IF(ISBLANK(AEE1),"",IF(VLOOKUP(AEE1,Register,9,FALSE)=0,"",(VLOOKUP(AEE1,Register,9,FALSE))))</f>
        <v>NG857524</v>
      </c>
      <c r="AEE10" s="66"/>
      <c r="AEF10" s="12" t="str">
        <f t="shared" ref="AEF10" si="1920">"3." &amp; AEH$1&amp; "."</f>
        <v>3.271.</v>
      </c>
      <c r="AEG10" s="65" t="str">
        <f>IF(ISBLANK(AEH1),"",IF(VLOOKUP(AEH1,Register,9,FALSE)=0,"",(VLOOKUP(AEH1,Register,9,FALSE))))</f>
        <v>NN179107</v>
      </c>
      <c r="AEH10" s="66"/>
      <c r="AEI10" s="12" t="str">
        <f t="shared" ref="AEI10" si="1921">"3." &amp; AEK$1&amp; "."</f>
        <v>3.272.</v>
      </c>
      <c r="AEJ10" s="65" t="str">
        <f>IF(ISBLANK(AEK1),"",IF(VLOOKUP(AEK1,Register,9,FALSE)=0,"",(VLOOKUP(AEK1,Register,9,FALSE))))</f>
        <v>NN025999</v>
      </c>
      <c r="AEK10" s="66"/>
      <c r="AEL10" s="12" t="str">
        <f t="shared" ref="AEL10" si="1922">"3." &amp; AEN$1&amp; "."</f>
        <v>3.273.</v>
      </c>
      <c r="AEM10" s="65" t="str">
        <f>IF(ISBLANK(AEN1),"",IF(VLOOKUP(AEN1,Register,9,FALSE)=0,"",(VLOOKUP(AEN1,Register,9,FALSE))))</f>
        <v>NO009019</v>
      </c>
      <c r="AEN10" s="66"/>
      <c r="AEO10" s="12" t="str">
        <f t="shared" ref="AEO10" si="1923">"3." &amp; AEQ$1&amp; "."</f>
        <v>3.274.</v>
      </c>
      <c r="AEP10" s="65" t="str">
        <f>IF(ISBLANK(AEQ1),"",IF(VLOOKUP(AEQ1,Register,9,FALSE)=0,"",(VLOOKUP(AEQ1,Register,9,FALSE))))</f>
        <v>NS059826</v>
      </c>
      <c r="AEQ10" s="66"/>
      <c r="AER10" s="12" t="str">
        <f t="shared" ref="AER10" si="1924">"3." &amp; AET$1&amp; "."</f>
        <v>3.275.</v>
      </c>
      <c r="AES10" s="65" t="str">
        <f>IF(ISBLANK(AET1),"",IF(VLOOKUP(AET1,Register,9,FALSE)=0,"",(VLOOKUP(AET1,Register,9,FALSE))))</f>
        <v>NR765514</v>
      </c>
      <c r="AET10" s="66"/>
      <c r="AEU10" s="12" t="str">
        <f t="shared" ref="AEU10" si="1925">"3." &amp; AEW$1&amp; "."</f>
        <v>3.276.</v>
      </c>
      <c r="AEV10" s="65" t="str">
        <f>IF(ISBLANK(AEW1),"",IF(VLOOKUP(AEW1,Register,9,FALSE)=0,"",(VLOOKUP(AEW1,Register,9,FALSE))))</f>
        <v>NC555084</v>
      </c>
      <c r="AEW10" s="66"/>
      <c r="AEX10" s="12" t="str">
        <f t="shared" ref="AEX10" si="1926">"3." &amp; AEZ$1&amp; "."</f>
        <v>3.277.</v>
      </c>
      <c r="AEY10" s="65" t="str">
        <f>IF(ISBLANK(AEZ1),"",IF(VLOOKUP(AEZ1,Register,9,FALSE)=0,"",(VLOOKUP(AEZ1,Register,9,FALSE))))</f>
        <v>HP595016</v>
      </c>
      <c r="AEZ10" s="66"/>
      <c r="AFA10" s="12" t="str">
        <f t="shared" ref="AFA10" si="1927">"3." &amp; AFC$1&amp; "."</f>
        <v>3.278.</v>
      </c>
      <c r="AFB10" s="65" t="str">
        <f>IF(ISBLANK(AFC1),"",IF(VLOOKUP(AFC1,Register,9,FALSE)=0,"",(VLOOKUP(AFC1,Register,9,FALSE))))</f>
        <v>HP613127</v>
      </c>
      <c r="AFC10" s="66"/>
      <c r="AFD10" s="12" t="str">
        <f t="shared" ref="AFD10" si="1928">"3." &amp; AFF$1&amp; "."</f>
        <v>3.279.</v>
      </c>
      <c r="AFE10" s="65" t="str">
        <f>IF(ISBLANK(AFF1),"",IF(VLOOKUP(AFF1,Register,9,FALSE)=0,"",(VLOOKUP(AFF1,Register,9,FALSE))))</f>
        <v>HP568013</v>
      </c>
      <c r="AFF10" s="66"/>
      <c r="AFG10" s="12" t="str">
        <f t="shared" ref="AFG10" si="1929">"3." &amp; AFI$1&amp; "."</f>
        <v>3.280.</v>
      </c>
      <c r="AFH10" s="65" t="str">
        <f>IF(ISBLANK(AFI1),"",IF(VLOOKUP(AFI1,Register,9,FALSE)=0,"",(VLOOKUP(AFI1,Register,9,FALSE))))</f>
        <v>NJ622458</v>
      </c>
      <c r="AFI10" s="66"/>
      <c r="AFJ10" s="12" t="str">
        <f t="shared" ref="AFJ10" si="1930">"3." &amp; AFL$1&amp; "."</f>
        <v>3.281.</v>
      </c>
      <c r="AFK10" s="65" t="str">
        <f>IF(ISBLANK(AFL1),"",IF(VLOOKUP(AFL1,Register,9,FALSE)=0,"",(VLOOKUP(AFL1,Register,9,FALSE))))</f>
        <v>ND307968</v>
      </c>
      <c r="AFL10" s="66"/>
      <c r="AFM10" s="12" t="str">
        <f t="shared" ref="AFM10" si="1931">"3." &amp; AFO$1&amp; "."</f>
        <v>3.282.</v>
      </c>
      <c r="AFN10" s="65" t="str">
        <f>IF(ISBLANK(AFO1),"",IF(VLOOKUP(AFO1,Register,9,FALSE)=0,"",(VLOOKUP(AFO1,Register,9,FALSE))))</f>
        <v>NH504531</v>
      </c>
      <c r="AFO10" s="66"/>
      <c r="AFP10" s="12" t="str">
        <f t="shared" ref="AFP10" si="1932">"3." &amp; AFR$1&amp; "."</f>
        <v>3.283.</v>
      </c>
      <c r="AFQ10" s="65" t="str">
        <f>IF(ISBLANK(AFR1),"",IF(VLOOKUP(AFR1,Register,9,FALSE)=0,"",(VLOOKUP(AFR1,Register,9,FALSE))))</f>
        <v>NX399554</v>
      </c>
      <c r="AFR10" s="66"/>
      <c r="AFS10" s="12" t="str">
        <f t="shared" ref="AFS10" si="1933">"3." &amp; AFU$1&amp; "."</f>
        <v>3.284.</v>
      </c>
      <c r="AFT10" s="65" t="str">
        <f>IF(ISBLANK(AFU1),"",IF(VLOOKUP(AFU1,Register,9,FALSE)=0,"",(VLOOKUP(AFU1,Register,9,FALSE))))</f>
        <v>NY023863</v>
      </c>
      <c r="AFU10" s="66"/>
      <c r="AFV10" s="12" t="str">
        <f t="shared" ref="AFV10" si="1934">"3." &amp; AFX$1&amp; "."</f>
        <v>3.285.</v>
      </c>
      <c r="AFW10" s="65" t="str">
        <f>IF(ISBLANK(AFX1),"",IF(VLOOKUP(AFX1,Register,9,FALSE)=0,"",(VLOOKUP(AFX1,Register,9,FALSE))))</f>
        <v>NX996886</v>
      </c>
      <c r="AFX10" s="66"/>
      <c r="AFY10" s="12" t="str">
        <f t="shared" ref="AFY10" si="1935">"3." &amp; AGA$1&amp; "."</f>
        <v>3.286.</v>
      </c>
      <c r="AFZ10" s="65" t="str">
        <f>IF(ISBLANK(AGA1),"",IF(VLOOKUP(AGA1,Register,9,FALSE)=0,"",(VLOOKUP(AGA1,Register,9,FALSE))))</f>
        <v>NC394242</v>
      </c>
      <c r="AGA10" s="66"/>
      <c r="AGB10" s="12" t="str">
        <f t="shared" ref="AGB10" si="1936">"3." &amp; AGD$1&amp; "."</f>
        <v>3.287.</v>
      </c>
      <c r="AGC10" s="65" t="str">
        <f>IF(ISBLANK(AGD1),"",IF(VLOOKUP(AGD1,Register,9,FALSE)=0,"",(VLOOKUP(AGD1,Register,9,FALSE))))</f>
        <v>NT371281</v>
      </c>
      <c r="AGD10" s="66"/>
      <c r="AGE10" s="12" t="str">
        <f t="shared" ref="AGE10" si="1937">"3." &amp; AGG$1&amp; "."</f>
        <v>3.288.</v>
      </c>
      <c r="AGF10" s="65" t="str">
        <f>IF(ISBLANK(AGG1),"",IF(VLOOKUP(AGG1,Register,9,FALSE)=0,"",(VLOOKUP(AGG1,Register,9,FALSE))))</f>
        <v>NS751852</v>
      </c>
      <c r="AGG10" s="66"/>
      <c r="AGH10" s="12" t="str">
        <f t="shared" ref="AGH10" si="1938">"3." &amp; AGJ$1&amp; "."</f>
        <v>3.289.</v>
      </c>
      <c r="AGI10" s="65" t="str">
        <f>IF(ISBLANK(AGJ1),"",IF(VLOOKUP(AGJ1,Register,9,FALSE)=0,"",(VLOOKUP(AGJ1,Register,9,FALSE))))</f>
        <v>NM934804</v>
      </c>
      <c r="AGJ10" s="66"/>
      <c r="AGK10" s="12" t="str">
        <f t="shared" ref="AGK10" si="1939">"3." &amp; AGM$1&amp; "."</f>
        <v>3.290.</v>
      </c>
      <c r="AGL10" s="65" t="str">
        <f>IF(ISBLANK(AGM1),"",IF(VLOOKUP(AGM1,Register,9,FALSE)=0,"",(VLOOKUP(AGM1,Register,9,FALSE))))</f>
        <v>NH627877</v>
      </c>
      <c r="AGM10" s="66"/>
      <c r="AGN10" s="12" t="str">
        <f t="shared" ref="AGN10" si="1940">"3." &amp; AGP$1&amp; "."</f>
        <v>3.291.</v>
      </c>
      <c r="AGO10" s="65" t="str">
        <f>IF(ISBLANK(AGP1),"",IF(VLOOKUP(AGP1,Register,9,FALSE)=0,"",(VLOOKUP(AGP1,Register,9,FALSE))))</f>
        <v>NR629207</v>
      </c>
      <c r="AGP10" s="66"/>
      <c r="AGQ10" s="12" t="str">
        <f t="shared" ref="AGQ10" si="1941">"3." &amp; AGS$1&amp; "."</f>
        <v>3.292.</v>
      </c>
      <c r="AGR10" s="65" t="str">
        <f>IF(ISBLANK(AGS1),"",IF(VLOOKUP(AGS1,Register,9,FALSE)=0,"",(VLOOKUP(AGS1,Register,9,FALSE))))</f>
        <v>NC200375</v>
      </c>
      <c r="AGS10" s="66"/>
      <c r="AGT10" s="12" t="str">
        <f t="shared" ref="AGT10" si="1942">"3." &amp; AGV$1&amp; "."</f>
        <v>3.293.</v>
      </c>
      <c r="AGU10" s="65" t="str">
        <f>IF(ISBLANK(AGV1),"",IF(VLOOKUP(AGV1,Register,9,FALSE)=0,"",(VLOOKUP(AGV1,Register,9,FALSE))))</f>
        <v>NC190497</v>
      </c>
      <c r="AGV10" s="66"/>
      <c r="AGW10" s="12" t="str">
        <f t="shared" ref="AGW10" si="1943">"3." &amp; AGY$1&amp; "."</f>
        <v>3.294.</v>
      </c>
      <c r="AGX10" s="65" t="str">
        <f>IF(ISBLANK(AGY1),"",IF(VLOOKUP(AGY1,Register,9,FALSE)=0,"",(VLOOKUP(AGY1,Register,9,FALSE))))</f>
        <v>NC153406</v>
      </c>
      <c r="AGY10" s="66"/>
      <c r="AGZ10" s="12" t="str">
        <f t="shared" ref="AGZ10" si="1944">"3." &amp; AHB$1&amp; "."</f>
        <v>3.295.</v>
      </c>
      <c r="AHA10" s="65" t="str">
        <f>IF(ISBLANK(AHB1),"",IF(VLOOKUP(AHB1,Register,9,FALSE)=0,"",(VLOOKUP(AHB1,Register,9,FALSE))))</f>
        <v>NC156371</v>
      </c>
      <c r="AHB10" s="66"/>
      <c r="AHC10" s="12" t="str">
        <f t="shared" ref="AHC10" si="1945">"3." &amp; AHE$1&amp; "."</f>
        <v>3.296.</v>
      </c>
      <c r="AHD10" s="65" t="str">
        <f>IF(ISBLANK(AHE1),"",IF(VLOOKUP(AHE1,Register,9,FALSE)=0,"",(VLOOKUP(AHE1,Register,9,FALSE))))</f>
        <v>NC198335</v>
      </c>
      <c r="AHE10" s="66"/>
      <c r="AHF10" s="12" t="str">
        <f t="shared" ref="AHF10" si="1946">"3." &amp; AHH$1&amp; "."</f>
        <v>3.297.</v>
      </c>
      <c r="AHG10" s="65" t="str">
        <f>IF(ISBLANK(AHH1),"",IF(VLOOKUP(AHH1,Register,9,FALSE)=0,"",(VLOOKUP(AHH1,Register,9,FALSE))))</f>
        <v>NC164344</v>
      </c>
      <c r="AHH10" s="66"/>
      <c r="AHI10" s="12" t="str">
        <f t="shared" ref="AHI10" si="1947">"3." &amp; AHK$1&amp; "."</f>
        <v>3.298.</v>
      </c>
      <c r="AHJ10" s="65" t="str">
        <f>IF(ISBLANK(AHK1),"",IF(VLOOKUP(AHK1,Register,9,FALSE)=0,"",(VLOOKUP(AHK1,Register,9,FALSE))))</f>
        <v>NC200374</v>
      </c>
      <c r="AHK10" s="66"/>
      <c r="AHL10" s="12" t="str">
        <f t="shared" ref="AHL10" si="1948">"3." &amp; AHN$1&amp; "."</f>
        <v>3.299.</v>
      </c>
      <c r="AHM10" s="65" t="str">
        <f>IF(ISBLANK(AHN1),"",IF(VLOOKUP(AHN1,Register,9,FALSE)=0,"",(VLOOKUP(AHN1,Register,9,FALSE))))</f>
        <v>NF943700</v>
      </c>
      <c r="AHN10" s="66"/>
      <c r="AHO10" s="12" t="str">
        <f t="shared" ref="AHO10" si="1949">"3." &amp; AHQ$1&amp; "."</f>
        <v>3.300.</v>
      </c>
      <c r="AHP10" s="65" t="str">
        <f>IF(ISBLANK(AHQ1),"",IF(VLOOKUP(AHQ1,Register,9,FALSE)=0,"",(VLOOKUP(AHQ1,Register,9,FALSE))))</f>
        <v>NC170410</v>
      </c>
      <c r="AHQ10" s="66"/>
      <c r="AHR10" s="12" t="str">
        <f t="shared" ref="AHR10" si="1950">"3." &amp; AHT$1&amp; "."</f>
        <v>3.301.</v>
      </c>
      <c r="AHS10" s="65" t="str">
        <f>IF(ISBLANK(AHT1),"",IF(VLOOKUP(AHT1,Register,9,FALSE)=0,"",(VLOOKUP(AHT1,Register,9,FALSE))))</f>
        <v>NC251502</v>
      </c>
      <c r="AHT10" s="66"/>
      <c r="AHU10" s="12" t="str">
        <f t="shared" ref="AHU10" si="1951">"3." &amp; AHW$1&amp; "."</f>
        <v>3.302.</v>
      </c>
      <c r="AHV10" s="65" t="str">
        <f>IF(ISBLANK(AHW1),"",IF(VLOOKUP(AHW1,Register,9,FALSE)=0,"",(VLOOKUP(AHW1,Register,9,FALSE))))</f>
        <v>NC083336</v>
      </c>
      <c r="AHW10" s="66"/>
      <c r="AHX10" s="12" t="str">
        <f t="shared" ref="AHX10" si="1952">"3." &amp; AHZ$1&amp; "."</f>
        <v>3.303.</v>
      </c>
      <c r="AHY10" s="65" t="str">
        <f>IF(ISBLANK(AHZ1),"",IF(VLOOKUP(AHZ1,Register,9,FALSE)=0,"",(VLOOKUP(AHZ1,Register,9,FALSE))))</f>
        <v>NG009794</v>
      </c>
      <c r="AHZ10" s="66"/>
      <c r="AIA10" s="12" t="str">
        <f t="shared" ref="AIA10" si="1953">"3." &amp; AIC$1&amp; "."</f>
        <v>3.304.</v>
      </c>
      <c r="AIB10" s="65" t="str">
        <f>IF(ISBLANK(AIC1),"",IF(VLOOKUP(AIC1,Register,9,FALSE)=0,"",(VLOOKUP(AIC1,Register,9,FALSE))))</f>
        <v>NF836432</v>
      </c>
      <c r="AIC10" s="66"/>
      <c r="AID10" s="12" t="str">
        <f t="shared" ref="AID10" si="1954">"3." &amp; AIF$1&amp; "."</f>
        <v>3.305.</v>
      </c>
      <c r="AIE10" s="65" t="str">
        <f>IF(ISBLANK(AIF1),"",IF(VLOOKUP(AIF1,Register,9,FALSE)=0,"",(VLOOKUP(AIF1,Register,9,FALSE))))</f>
        <v>NG227523</v>
      </c>
      <c r="AIF10" s="66"/>
      <c r="AIG10" s="12" t="str">
        <f t="shared" ref="AIG10" si="1955">"3." &amp; AII$1&amp; "."</f>
        <v>3.306.</v>
      </c>
      <c r="AIH10" s="65" t="str">
        <f>IF(ISBLANK(AII1),"",IF(VLOOKUP(AII1,Register,9,FALSE)=0,"",(VLOOKUP(AII1,Register,9,FALSE))))</f>
        <v>NG189546</v>
      </c>
      <c r="AII10" s="66"/>
      <c r="AIJ10" s="12" t="str">
        <f t="shared" ref="AIJ10" si="1956">"3." &amp; AIL$1&amp; "."</f>
        <v>3.307.</v>
      </c>
      <c r="AIK10" s="65" t="str">
        <f>IF(ISBLANK(AIL1),"",IF(VLOOKUP(AIL1,Register,9,FALSE)=0,"",(VLOOKUP(AIL1,Register,9,FALSE))))</f>
        <v>NG204511</v>
      </c>
      <c r="AIL10" s="66"/>
      <c r="AIM10" s="12" t="str">
        <f t="shared" ref="AIM10" si="1957">"3." &amp; AIO$1&amp; "."</f>
        <v>3.308.</v>
      </c>
      <c r="AIN10" s="65" t="str">
        <f>IF(ISBLANK(AIO1),"",IF(VLOOKUP(AIO1,Register,9,FALSE)=0,"",(VLOOKUP(AIO1,Register,9,FALSE))))</f>
        <v>NG384624</v>
      </c>
      <c r="AIO10" s="66"/>
      <c r="AIP10" s="12" t="str">
        <f t="shared" ref="AIP10" si="1958">"3." &amp; AIR$1&amp; "."</f>
        <v>3.309.</v>
      </c>
      <c r="AIQ10" s="65" t="str">
        <f>IF(ISBLANK(AIR1),"",IF(VLOOKUP(AIR1,Register,9,FALSE)=0,"",(VLOOKUP(AIR1,Register,9,FALSE))))</f>
        <v>NG370603</v>
      </c>
      <c r="AIR10" s="66"/>
      <c r="AIS10" s="12" t="str">
        <f t="shared" ref="AIS10" si="1959">"3." &amp; AIU$1&amp; "."</f>
        <v>3.310.</v>
      </c>
      <c r="AIT10" s="65" t="str">
        <f>IF(ISBLANK(AIU1),"",IF(VLOOKUP(AIU1,Register,9,FALSE)=0,"",(VLOOKUP(AIU1,Register,9,FALSE))))</f>
        <v>ND354949</v>
      </c>
      <c r="AIU10" s="66"/>
      <c r="AIV10" s="12" t="str">
        <f t="shared" ref="AIV10" si="1960">"3." &amp; AIX$1&amp; "."</f>
        <v>3.311.</v>
      </c>
      <c r="AIW10" s="65" t="str">
        <f>IF(ISBLANK(AIX1),"",IF(VLOOKUP(AIX1,Register,9,FALSE)=0,"",(VLOOKUP(AIX1,Register,9,FALSE))))</f>
        <v>NT289704</v>
      </c>
      <c r="AIX10" s="66"/>
      <c r="AIY10" s="12" t="str">
        <f t="shared" ref="AIY10" si="1961">"3." &amp; AJA$1&amp; "."</f>
        <v>3.312.</v>
      </c>
      <c r="AIZ10" s="65" t="str">
        <f>IF(ISBLANK(AJA1),"",IF(VLOOKUP(AJA1,Register,9,FALSE)=0,"",(VLOOKUP(AJA1,Register,9,FALSE))))</f>
        <v>HU431506</v>
      </c>
      <c r="AJA10" s="66"/>
      <c r="AJB10" s="12" t="str">
        <f t="shared" ref="AJB10" si="1962">"3." &amp; AJD$1&amp; "."</f>
        <v>3.313.</v>
      </c>
      <c r="AJC10" s="65" t="str">
        <f>IF(ISBLANK(AJD1),"",IF(VLOOKUP(AJD1,Register,9,FALSE)=0,"",(VLOOKUP(AJD1,Register,9,FALSE))))</f>
        <v>NS506487</v>
      </c>
      <c r="AJD10" s="66"/>
      <c r="AJE10" s="12" t="str">
        <f t="shared" ref="AJE10" si="1963">"3." &amp; AJG$1&amp; "."</f>
        <v>3.314.</v>
      </c>
      <c r="AJF10" s="65" t="str">
        <f>IF(ISBLANK(AJG1),"",IF(VLOOKUP(AJG1,Register,9,FALSE)=0,"",(VLOOKUP(AJG1,Register,9,FALSE))))</f>
        <v>NF806445</v>
      </c>
      <c r="AJG10" s="66"/>
      <c r="AJH10" s="12" t="str">
        <f t="shared" ref="AJH10" si="1964">"3." &amp; AJJ$1&amp; "."</f>
        <v>3.315.</v>
      </c>
      <c r="AJI10" s="65" t="str">
        <f>IF(ISBLANK(AJJ1),"",IF(VLOOKUP(AJJ1,Register,9,FALSE)=0,"",(VLOOKUP(AJJ1,Register,9,FALSE))))</f>
        <v>NF752265</v>
      </c>
      <c r="AJJ10" s="66"/>
      <c r="AJK10" s="12" t="str">
        <f t="shared" ref="AJK10" si="1965">"3." &amp; AJM$1&amp; "."</f>
        <v>3.316.</v>
      </c>
      <c r="AJL10" s="65" t="str">
        <f>IF(ISBLANK(AJM1),"",IF(VLOOKUP(AJM1,Register,9,FALSE)=0,"",(VLOOKUP(AJM1,Register,9,FALSE))))</f>
        <v>NF822433</v>
      </c>
      <c r="AJM10" s="66"/>
      <c r="AJN10" s="12" t="str">
        <f t="shared" ref="AJN10" si="1966">"3." &amp; AJP$1&amp; "."</f>
        <v>3.317.</v>
      </c>
      <c r="AJO10" s="65" t="str">
        <f>IF(ISBLANK(AJP1),"",IF(VLOOKUP(AJP1,Register,9,FALSE)=0,"",(VLOOKUP(AJP1,Register,9,FALSE))))</f>
        <v>NF761293</v>
      </c>
      <c r="AJP10" s="66"/>
      <c r="AJQ10" s="12" t="str">
        <f t="shared" ref="AJQ10" si="1967">"3." &amp; AJS$1&amp; "."</f>
        <v>3.318.</v>
      </c>
      <c r="AJR10" s="65" t="str">
        <f>IF(ISBLANK(AJS1),"",IF(VLOOKUP(AJS1,Register,9,FALSE)=0,"",(VLOOKUP(AJS1,Register,9,FALSE))))</f>
        <v>NH103995</v>
      </c>
      <c r="AJS10" s="66"/>
      <c r="AJT10" s="12" t="str">
        <f t="shared" ref="AJT10" si="1968">"3." &amp; AJV$1&amp; "."</f>
        <v>3.319.</v>
      </c>
      <c r="AJU10" s="65" t="str">
        <f>IF(ISBLANK(AJV1),"",IF(VLOOKUP(AJV1,Register,9,FALSE)=0,"",(VLOOKUP(AJV1,Register,9,FALSE))))</f>
        <v>NH155905</v>
      </c>
      <c r="AJV10" s="66"/>
      <c r="AJW10" s="12" t="str">
        <f t="shared" ref="AJW10" si="1969">"3." &amp; AJY$1&amp; "."</f>
        <v>3.320.</v>
      </c>
      <c r="AJX10" s="65" t="str">
        <f>IF(ISBLANK(AJY1),"",IF(VLOOKUP(AJY1,Register,9,FALSE)=0,"",(VLOOKUP(AJY1,Register,9,FALSE))))</f>
        <v>NC209121</v>
      </c>
      <c r="AJY10" s="66"/>
      <c r="AJZ10" s="12" t="str">
        <f t="shared" ref="AJZ10" si="1970">"3." &amp; AKB$1&amp; "."</f>
        <v>3.321.</v>
      </c>
      <c r="AKA10" s="65" t="str">
        <f>IF(ISBLANK(AKB1),"",IF(VLOOKUP(AKB1,Register,9,FALSE)=0,"",(VLOOKUP(AKB1,Register,9,FALSE))))</f>
        <v>NH047904</v>
      </c>
      <c r="AKB10" s="66"/>
      <c r="AKC10" s="12" t="str">
        <f t="shared" ref="AKC10" si="1971">"3." &amp; AKE$1&amp; "."</f>
        <v>3.322.</v>
      </c>
      <c r="AKD10" s="65" t="str">
        <f>IF(ISBLANK(AKE1),"",IF(VLOOKUP(AKE1,Register,9,FALSE)=0,"",(VLOOKUP(AKE1,Register,9,FALSE))))</f>
        <v>NH039906</v>
      </c>
      <c r="AKE10" s="66"/>
      <c r="AKF10" s="12" t="str">
        <f t="shared" ref="AKF10" si="1972">"3." &amp; AKH$1&amp; "."</f>
        <v>3.323.</v>
      </c>
      <c r="AKG10" s="65" t="str">
        <f>IF(ISBLANK(AKH1),"",IF(VLOOKUP(AKH1,Register,9,FALSE)=0,"",(VLOOKUP(AKH1,Register,9,FALSE))))</f>
        <v>NG159962</v>
      </c>
      <c r="AKH10" s="66"/>
      <c r="AKI10" s="12" t="str">
        <f t="shared" ref="AKI10" si="1973">"3." &amp; AKK$1&amp; "."</f>
        <v>3.324.</v>
      </c>
      <c r="AKJ10" s="65" t="str">
        <f>IF(ISBLANK(AKK1),"",IF(VLOOKUP(AKK1,Register,9,FALSE)=0,"",(VLOOKUP(AKK1,Register,9,FALSE))))</f>
        <v>NB354225</v>
      </c>
      <c r="AKK10" s="66"/>
      <c r="AKL10" s="12" t="str">
        <f t="shared" ref="AKL10" si="1974">"3." &amp; AKN$1&amp; "."</f>
        <v>3.325.</v>
      </c>
      <c r="AKM10" s="65" t="str">
        <f>IF(ISBLANK(AKN1),"",IF(VLOOKUP(AKN1,Register,9,FALSE)=0,"",(VLOOKUP(AKN1,Register,9,FALSE))))</f>
        <v>NB366294</v>
      </c>
      <c r="AKN10" s="66"/>
      <c r="AKO10" s="12" t="str">
        <f t="shared" ref="AKO10" si="1975">"3." &amp; AKQ$1&amp; "."</f>
        <v>3.326.</v>
      </c>
      <c r="AKP10" s="65" t="str">
        <f>IF(ISBLANK(AKQ1),"",IF(VLOOKUP(AKQ1,Register,9,FALSE)=0,"",(VLOOKUP(AKQ1,Register,9,FALSE))))</f>
        <v>NN620240</v>
      </c>
      <c r="AKQ10" s="66"/>
      <c r="AKR10" s="12" t="str">
        <f t="shared" ref="AKR10" si="1976">"3." &amp; AKT$1&amp; "."</f>
        <v>3.327.</v>
      </c>
      <c r="AKS10" s="65" t="str">
        <f>IF(ISBLANK(AKT1),"",IF(VLOOKUP(AKT1,Register,9,FALSE)=0,"",(VLOOKUP(AKT1,Register,9,FALSE))))</f>
        <v>NM955080</v>
      </c>
      <c r="AKT10" s="66"/>
      <c r="AKU10" s="12" t="str">
        <f t="shared" ref="AKU10" si="1977">"3." &amp; AKW$1&amp; "."</f>
        <v>3.328.</v>
      </c>
      <c r="AKV10" s="65" t="str">
        <f>IF(ISBLANK(AKW1),"",IF(VLOOKUP(AKW1,Register,9,FALSE)=0,"",(VLOOKUP(AKW1,Register,9,FALSE))))</f>
        <v>NN080264</v>
      </c>
      <c r="AKW10" s="66"/>
      <c r="AKX10" s="12" t="str">
        <f t="shared" ref="AKX10" si="1978">"3." &amp; AKZ$1&amp; "."</f>
        <v>3.329.</v>
      </c>
      <c r="AKY10" s="65" t="str">
        <f>IF(ISBLANK(AKZ1),"",IF(VLOOKUP(AKZ1,Register,9,FALSE)=0,"",(VLOOKUP(AKZ1,Register,9,FALSE))))</f>
        <v>NO629579</v>
      </c>
      <c r="AKZ10" s="66"/>
      <c r="ALA10" s="12" t="str">
        <f t="shared" ref="ALA10" si="1979">"3." &amp; ALC$1&amp; "."</f>
        <v>3.330.</v>
      </c>
      <c r="ALB10" s="65" t="str">
        <f>IF(ISBLANK(ALC1),"",IF(VLOOKUP(ALC1,Register,9,FALSE)=0,"",(VLOOKUP(ALC1,Register,9,FALSE))))</f>
        <v>NN947047</v>
      </c>
      <c r="ALC10" s="66"/>
      <c r="ALD10" s="12" t="str">
        <f t="shared" ref="ALD10" si="1980">"3." &amp; ALF$1&amp; "."</f>
        <v>3.331.</v>
      </c>
      <c r="ALE10" s="65" t="str">
        <f>IF(ISBLANK(ALF1),"",IF(VLOOKUP(ALF1,Register,9,FALSE)=0,"",(VLOOKUP(ALF1,Register,9,FALSE))))</f>
        <v>NN026331</v>
      </c>
      <c r="ALF10" s="66"/>
      <c r="ALG10" s="12" t="str">
        <f t="shared" ref="ALG10" si="1981">"3." &amp; ALI$1&amp; "."</f>
        <v>3.332.</v>
      </c>
      <c r="ALH10" s="65" t="str">
        <f>IF(ISBLANK(ALI1),"",IF(VLOOKUP(ALI1,Register,9,FALSE)=0,"",(VLOOKUP(ALI1,Register,9,FALSE))))</f>
        <v xml:space="preserve">NN033331 </v>
      </c>
      <c r="ALI10" s="66"/>
      <c r="ALJ10" s="12" t="str">
        <f t="shared" ref="ALJ10" si="1982">"3." &amp; ALL$1&amp; "."</f>
        <v>3.333.</v>
      </c>
      <c r="ALK10" s="65" t="str">
        <f>IF(ISBLANK(ALL1),"",IF(VLOOKUP(ALL1,Register,9,FALSE)=0,"",(VLOOKUP(ALL1,Register,9,FALSE))))</f>
        <v>NM991340</v>
      </c>
      <c r="ALL10" s="66"/>
      <c r="ALM10" s="12" t="str">
        <f t="shared" ref="ALM10" si="1983">"3." &amp; ALO$1&amp; "."</f>
        <v>3.334.</v>
      </c>
      <c r="ALN10" s="65" t="str">
        <f>IF(ISBLANK(ALO1),"",IF(VLOOKUP(ALO1,Register,9,FALSE)=0,"",(VLOOKUP(ALO1,Register,9,FALSE))))</f>
        <v>NM983341</v>
      </c>
      <c r="ALO10" s="66"/>
      <c r="ALP10" s="12" t="str">
        <f t="shared" ref="ALP10" si="1984">"3." &amp; ALR$1&amp; "."</f>
        <v>3.335.</v>
      </c>
      <c r="ALQ10" s="65" t="str">
        <f>IF(ISBLANK(ALR1),"",IF(VLOOKUP(ALR1,Register,9,FALSE)=0,"",(VLOOKUP(ALR1,Register,9,FALSE))))</f>
        <v>NN936075</v>
      </c>
      <c r="ALR10" s="66"/>
      <c r="ALS10" s="12" t="str">
        <f t="shared" ref="ALS10" si="1985">"3." &amp; ALU$1&amp; "."</f>
        <v>3.336.</v>
      </c>
      <c r="ALT10" s="65" t="str">
        <f>IF(ISBLANK(ALU1),"",IF(VLOOKUP(ALU1,Register,9,FALSE)=0,"",(VLOOKUP(ALU1,Register,9,FALSE))))</f>
        <v>NG859401</v>
      </c>
      <c r="ALU10" s="66"/>
      <c r="ALV10" s="12" t="str">
        <f t="shared" ref="ALV10" si="1986">"3." &amp; ALX$1&amp; "."</f>
        <v>3.337.</v>
      </c>
      <c r="ALW10" s="65" t="str">
        <f>IF(ISBLANK(ALX1),"",IF(VLOOKUP(ALX1,Register,9,FALSE)=0,"",(VLOOKUP(ALX1,Register,9,FALSE))))</f>
        <v>NG943378</v>
      </c>
      <c r="ALX10" s="66"/>
      <c r="ALY10" s="12" t="str">
        <f t="shared" ref="ALY10" si="1987">"3." &amp; AMA$1&amp; "."</f>
        <v>3.338.</v>
      </c>
      <c r="ALZ10" s="65" t="str">
        <f>IF(ISBLANK(AMA1),"",IF(VLOOKUP(AMA1,Register,9,FALSE)=0,"",(VLOOKUP(AMA1,Register,9,FALSE))))</f>
        <v>NS662387</v>
      </c>
      <c r="AMA10" s="66"/>
      <c r="AMB10" s="12" t="str">
        <f t="shared" ref="AMB10" si="1988">"3." &amp; AMD$1&amp; "."</f>
        <v>3.339.</v>
      </c>
      <c r="AMC10" s="65" t="str">
        <f>IF(ISBLANK(AMD1),"",IF(VLOOKUP(AMD1,Register,9,FALSE)=0,"",(VLOOKUP(AMD1,Register,9,FALSE))))</f>
        <v>NM802613</v>
      </c>
      <c r="AMD10" s="66"/>
      <c r="AME10" s="12" t="str">
        <f t="shared" ref="AME10" si="1989">"3." &amp; AMG$1&amp; "."</f>
        <v>3.340.</v>
      </c>
      <c r="AMF10" s="65" t="str">
        <f>IF(ISBLANK(AMG1),"",IF(VLOOKUP(AMG1,Register,9,FALSE)=0,"",(VLOOKUP(AMG1,Register,9,FALSE))))</f>
        <v>NY370895</v>
      </c>
      <c r="AMG10" s="66"/>
      <c r="AMH10" s="12" t="str">
        <f t="shared" ref="AMH10" si="1990">"3." &amp; AMJ$1&amp; "."</f>
        <v>3.341.</v>
      </c>
      <c r="AMI10" s="65" t="str">
        <f>IF(ISBLANK(AMJ1),"",IF(VLOOKUP(AMJ1,Register,9,FALSE)=0,"",(VLOOKUP(AMJ1,Register,9,FALSE))))</f>
        <v>NT920672</v>
      </c>
      <c r="AMJ10" s="66"/>
      <c r="AMK10" s="12" t="str">
        <f t="shared" ref="AMK10" si="1991">"3." &amp; AMM$1&amp; "."</f>
        <v>3.342.</v>
      </c>
      <c r="AML10" s="65" t="str">
        <f>IF(ISBLANK(AMM1),"",IF(VLOOKUP(AMM1,Register,9,FALSE)=0,"",(VLOOKUP(AMM1,Register,9,FALSE))))</f>
        <v>HY438311</v>
      </c>
      <c r="AMM10" s="66"/>
      <c r="AMN10" s="12" t="str">
        <f t="shared" ref="AMN10" si="1992">"3." &amp; AMP$1&amp; "."</f>
        <v>3.343.</v>
      </c>
      <c r="AMO10" s="65" t="str">
        <f>IF(ISBLANK(AMP1),"",IF(VLOOKUP(AMP1,Register,9,FALSE)=0,"",(VLOOKUP(AMP1,Register,9,FALSE))))</f>
        <v>NT248632</v>
      </c>
      <c r="AMP10" s="66"/>
      <c r="AMQ10" s="12" t="str">
        <f t="shared" ref="AMQ10" si="1993">"3." &amp; AMS$1&amp; "."</f>
        <v>3.344.</v>
      </c>
      <c r="AMR10" s="65" t="str">
        <f>IF(ISBLANK(AMS1),"",IF(VLOOKUP(AMS1,Register,9,FALSE)=0,"",(VLOOKUP(AMS1,Register,9,FALSE))))</f>
        <v>NT159843</v>
      </c>
      <c r="AMS10" s="66"/>
      <c r="AMT10" s="12" t="str">
        <f t="shared" ref="AMT10" si="1994">"3." &amp; AMV$1&amp; "."</f>
        <v>3.345.</v>
      </c>
      <c r="AMU10" s="65" t="str">
        <f>IF(ISBLANK(AMV1),"",IF(VLOOKUP(AMV1,Register,9,FALSE)=0,"",(VLOOKUP(AMV1,Register,9,FALSE))))</f>
        <v>NT252642</v>
      </c>
      <c r="AMV10" s="66"/>
      <c r="AMW10" s="12" t="str">
        <f t="shared" ref="AMW10" si="1995">"3." &amp; AMY$1&amp; "."</f>
        <v>3.346.</v>
      </c>
      <c r="AMX10" s="65" t="str">
        <f>IF(ISBLANK(AMY1),"",IF(VLOOKUP(AMY1,Register,9,FALSE)=0,"",(VLOOKUP(AMY1,Register,9,FALSE))))</f>
        <v>NM596426</v>
      </c>
      <c r="AMY10" s="66"/>
      <c r="AMZ10" s="12" t="str">
        <f t="shared" ref="AMZ10" si="1996">"3." &amp; ANB$1&amp; "."</f>
        <v>3.347.</v>
      </c>
      <c r="ANA10" s="65" t="str">
        <f>IF(ISBLANK(ANB1),"",IF(VLOOKUP(ANB1,Register,9,FALSE)=0,"",(VLOOKUP(ANB1,Register,9,FALSE))))</f>
        <v>NX976782</v>
      </c>
      <c r="ANB10" s="66"/>
      <c r="ANC10" s="12" t="str">
        <f t="shared" ref="ANC10" si="1997">"3." &amp; ANE$1&amp; "."</f>
        <v>3.348.</v>
      </c>
      <c r="AND10" s="65" t="str">
        <f>IF(ISBLANK(ANE1),"",IF(VLOOKUP(ANE1,Register,9,FALSE)=0,"",(VLOOKUP(ANE1,Register,9,FALSE))))</f>
        <v>NS784876</v>
      </c>
      <c r="ANE10" s="66"/>
      <c r="ANF10" s="12" t="str">
        <f t="shared" ref="ANF10" si="1998">"3." &amp; ANH$1&amp; "."</f>
        <v>3.349.</v>
      </c>
      <c r="ANG10" s="65" t="str">
        <f>IF(ISBLANK(ANH1),"",IF(VLOOKUP(ANH1,Register,9,FALSE)=0,"",(VLOOKUP(ANH1,Register,9,FALSE))))</f>
        <v>NS784876</v>
      </c>
      <c r="ANH10" s="66"/>
      <c r="ANI10" s="12" t="str">
        <f t="shared" ref="ANI10" si="1999">"3." &amp; ANK$1&amp; "."</f>
        <v>3.350.</v>
      </c>
      <c r="ANJ10" s="65" t="str">
        <f>IF(ISBLANK(ANK1),"",IF(VLOOKUP(ANK1,Register,9,FALSE)=0,"",(VLOOKUP(ANK1,Register,9,FALSE))))</f>
        <v>NT562774</v>
      </c>
      <c r="ANK10" s="66"/>
      <c r="ANL10" s="12" t="str">
        <f t="shared" ref="ANL10" si="2000">"3." &amp; ANN$1&amp; "."</f>
        <v>3.351.</v>
      </c>
      <c r="ANM10" s="65" t="str">
        <f>IF(ISBLANK(ANN1),"",IF(VLOOKUP(ANN1,Register,9,FALSE)=0,"",(VLOOKUP(ANN1,Register,9,FALSE))))</f>
        <v>NG532616</v>
      </c>
      <c r="ANN10" s="66"/>
      <c r="ANO10" s="12" t="str">
        <f t="shared" ref="ANO10" si="2001">"3." &amp; ANQ$1&amp; "."</f>
        <v>3.352.</v>
      </c>
      <c r="ANP10" s="65" t="str">
        <f>IF(ISBLANK(ANQ1),"",IF(VLOOKUP(ANQ1,Register,9,FALSE)=0,"",(VLOOKUP(ANQ1,Register,9,FALSE))))</f>
        <v>NG530587</v>
      </c>
      <c r="ANQ10" s="66"/>
      <c r="ANR10" s="12" t="str">
        <f t="shared" ref="ANR10" si="2002">"3." &amp; ANT$1&amp; "."</f>
        <v>3.353.</v>
      </c>
      <c r="ANS10" s="65" t="str">
        <f>IF(ISBLANK(ANT1),"",IF(VLOOKUP(ANT1,Register,9,FALSE)=0,"",(VLOOKUP(ANT1,Register,9,FALSE))))</f>
        <v>NH441895</v>
      </c>
      <c r="ANT10" s="66"/>
      <c r="ANU10" s="12" t="str">
        <f t="shared" ref="ANU10" si="2003">"3." &amp; ANW$1&amp; "."</f>
        <v>3.354.</v>
      </c>
      <c r="ANV10" s="65" t="str">
        <f>IF(ISBLANK(ANW1),"",IF(VLOOKUP(ANW1,Register,9,FALSE)=0,"",(VLOOKUP(ANW1,Register,9,FALSE))))</f>
        <v>NT252642</v>
      </c>
      <c r="ANW10" s="66"/>
      <c r="ANX10" s="12" t="str">
        <f t="shared" ref="ANX10" si="2004">"3." &amp; ANZ$1&amp; "."</f>
        <v>3.355.</v>
      </c>
      <c r="ANY10" s="65" t="str">
        <f>IF(ISBLANK(ANZ1),"",IF(VLOOKUP(ANZ1,Register,9,FALSE)=0,"",(VLOOKUP(ANZ1,Register,9,FALSE))))</f>
        <v>NT250641</v>
      </c>
      <c r="ANZ10" s="66"/>
      <c r="AOA10" s="12" t="str">
        <f t="shared" ref="AOA10" si="2005">"3." &amp; AOC$1&amp; "."</f>
        <v>3.356.</v>
      </c>
      <c r="AOB10" s="65" t="str">
        <f>IF(ISBLANK(AOC1),"",IF(VLOOKUP(AOC1,Register,9,FALSE)=0,"",(VLOOKUP(AOC1,Register,9,FALSE))))</f>
        <v>NO452197</v>
      </c>
      <c r="AOC10" s="66"/>
      <c r="AOD10" s="12" t="str">
        <f t="shared" ref="AOD10" si="2006">"3." &amp; AOF$1&amp; "."</f>
        <v>3.357.</v>
      </c>
      <c r="AOE10" s="65" t="str">
        <f>IF(ISBLANK(AOF1),"",IF(VLOOKUP(AOF1,Register,9,FALSE)=0,"",(VLOOKUP(AOF1,Register,9,FALSE))))</f>
        <v>NM923502</v>
      </c>
      <c r="AOF10" s="66"/>
      <c r="AOG10" s="12" t="str">
        <f t="shared" ref="AOG10" si="2007">"3." &amp; AOI$1&amp; "."</f>
        <v>3.358.</v>
      </c>
      <c r="AOH10" s="65" t="str">
        <f>IF(ISBLANK(AOI1),"",IF(VLOOKUP(AOI1,Register,9,FALSE)=0,"",(VLOOKUP(AOI1,Register,9,FALSE))))</f>
        <v>NT231752</v>
      </c>
      <c r="AOI10" s="66"/>
      <c r="AOJ10" s="12" t="str">
        <f t="shared" ref="AOJ10" si="2008">"3." &amp; AOL$1&amp; "."</f>
        <v>3.359.</v>
      </c>
      <c r="AOK10" s="65" t="str">
        <f>IF(ISBLANK(AOL1),"",IF(VLOOKUP(AOL1,Register,9,FALSE)=0,"",(VLOOKUP(AOL1,Register,9,FALSE))))</f>
        <v>NO134319</v>
      </c>
      <c r="AOL10" s="66"/>
      <c r="AOM10" s="12" t="str">
        <f t="shared" ref="AOM10" si="2009">"3." &amp; AOO$1&amp; "."</f>
        <v>3.360.</v>
      </c>
      <c r="AON10" s="65" t="e">
        <f>IF(ISBLANK(AOO1),"",IF(VLOOKUP(AOO1,Register,9,FALSE)=0,"",(VLOOKUP(AOO1,Register,9,FALSE))))</f>
        <v>#N/A</v>
      </c>
      <c r="AOO10" s="66"/>
      <c r="AOP10" s="12" t="str">
        <f t="shared" ref="AOP10" si="2010">"3." &amp; AOR$1&amp; "."</f>
        <v>3.361.</v>
      </c>
      <c r="AOQ10" s="65" t="e">
        <f>IF(ISBLANK(AOR1),"",IF(VLOOKUP(AOR1,Register,9,FALSE)=0,"",(VLOOKUP(AOR1,Register,9,FALSE))))</f>
        <v>#N/A</v>
      </c>
      <c r="AOR10" s="66"/>
      <c r="AOS10" s="12" t="str">
        <f t="shared" ref="AOS10" si="2011">"3." &amp; AOU$1&amp; "."</f>
        <v>3.362.</v>
      </c>
      <c r="AOT10" s="65" t="e">
        <f>IF(ISBLANK(AOU1),"",IF(VLOOKUP(AOU1,Register,9,FALSE)=0,"",(VLOOKUP(AOU1,Register,9,FALSE))))</f>
        <v>#N/A</v>
      </c>
      <c r="AOU10" s="66"/>
      <c r="AOV10" s="12" t="str">
        <f t="shared" ref="AOV10" si="2012">"3." &amp; AOX$1&amp; "."</f>
        <v>3.363.</v>
      </c>
      <c r="AOW10" s="65" t="e">
        <f>IF(ISBLANK(AOX1),"",IF(VLOOKUP(AOX1,Register,9,FALSE)=0,"",(VLOOKUP(AOX1,Register,9,FALSE))))</f>
        <v>#N/A</v>
      </c>
      <c r="AOX10" s="66"/>
      <c r="AOY10" s="12" t="str">
        <f t="shared" ref="AOY10" si="2013">"3." &amp; APA$1&amp; "."</f>
        <v>3.364.</v>
      </c>
      <c r="AOZ10" s="65" t="e">
        <f>IF(ISBLANK(APA1),"",IF(VLOOKUP(APA1,Register,9,FALSE)=0,"",(VLOOKUP(APA1,Register,9,FALSE))))</f>
        <v>#N/A</v>
      </c>
      <c r="APA10" s="66"/>
      <c r="APB10" s="12" t="str">
        <f t="shared" ref="APB10" si="2014">"3." &amp; APD$1&amp; "."</f>
        <v>3.365.</v>
      </c>
      <c r="APC10" s="65" t="e">
        <f>IF(ISBLANK(APD1),"",IF(VLOOKUP(APD1,Register,9,FALSE)=0,"",(VLOOKUP(APD1,Register,9,FALSE))))</f>
        <v>#N/A</v>
      </c>
      <c r="APD10" s="66"/>
      <c r="APE10" s="12" t="str">
        <f t="shared" ref="APE10" si="2015">"3." &amp; APG$1&amp; "."</f>
        <v>3.366.</v>
      </c>
      <c r="APF10" s="65" t="e">
        <f>IF(ISBLANK(APG1),"",IF(VLOOKUP(APG1,Register,9,FALSE)=0,"",(VLOOKUP(APG1,Register,9,FALSE))))</f>
        <v>#N/A</v>
      </c>
      <c r="APG10" s="66"/>
      <c r="APH10" s="12" t="str">
        <f t="shared" ref="APH10" si="2016">"3." &amp; APJ$1&amp; "."</f>
        <v>3.367.</v>
      </c>
      <c r="API10" s="65" t="e">
        <f>IF(ISBLANK(APJ1),"",IF(VLOOKUP(APJ1,Register,9,FALSE)=0,"",(VLOOKUP(APJ1,Register,9,FALSE))))</f>
        <v>#N/A</v>
      </c>
      <c r="APJ10" s="66"/>
      <c r="APK10" s="12" t="str">
        <f t="shared" ref="APK10" si="2017">"3." &amp; APM$1&amp; "."</f>
        <v>3.368.</v>
      </c>
      <c r="APL10" s="65" t="e">
        <f>IF(ISBLANK(APM1),"",IF(VLOOKUP(APM1,Register,9,FALSE)=0,"",(VLOOKUP(APM1,Register,9,FALSE))))</f>
        <v>#N/A</v>
      </c>
      <c r="APM10" s="66"/>
      <c r="APN10" s="12" t="str">
        <f t="shared" ref="APN10" si="2018">"3." &amp; APP$1&amp; "."</f>
        <v>3.369.</v>
      </c>
      <c r="APO10" s="65" t="e">
        <f>IF(ISBLANK(APP1),"",IF(VLOOKUP(APP1,Register,9,FALSE)=0,"",(VLOOKUP(APP1,Register,9,FALSE))))</f>
        <v>#N/A</v>
      </c>
      <c r="APP10" s="66"/>
      <c r="APQ10" s="12" t="str">
        <f t="shared" ref="APQ10" si="2019">"3." &amp; APS$1&amp; "."</f>
        <v>3.370.</v>
      </c>
      <c r="APR10" s="65" t="e">
        <f>IF(ISBLANK(APS1),"",IF(VLOOKUP(APS1,Register,9,FALSE)=0,"",(VLOOKUP(APS1,Register,9,FALSE))))</f>
        <v>#N/A</v>
      </c>
      <c r="APS10" s="66"/>
      <c r="APT10" s="12" t="str">
        <f t="shared" ref="APT10" si="2020">"3." &amp; APV$1&amp; "."</f>
        <v>3.371.</v>
      </c>
      <c r="APU10" s="65" t="e">
        <f>IF(ISBLANK(APV1),"",IF(VLOOKUP(APV1,Register,9,FALSE)=0,"",(VLOOKUP(APV1,Register,9,FALSE))))</f>
        <v>#N/A</v>
      </c>
      <c r="APV10" s="66"/>
      <c r="APW10" s="12" t="str">
        <f t="shared" ref="APW10" si="2021">"3." &amp; APY$1&amp; "."</f>
        <v>3.372.</v>
      </c>
      <c r="APX10" s="65" t="e">
        <f>IF(ISBLANK(APY1),"",IF(VLOOKUP(APY1,Register,9,FALSE)=0,"",(VLOOKUP(APY1,Register,9,FALSE))))</f>
        <v>#N/A</v>
      </c>
      <c r="APY10" s="66"/>
      <c r="APZ10" s="12" t="str">
        <f t="shared" ref="APZ10" si="2022">"3." &amp; AQB$1&amp; "."</f>
        <v>3.373.</v>
      </c>
      <c r="AQA10" s="65" t="e">
        <f>IF(ISBLANK(AQB1),"",IF(VLOOKUP(AQB1,Register,9,FALSE)=0,"",(VLOOKUP(AQB1,Register,9,FALSE))))</f>
        <v>#N/A</v>
      </c>
      <c r="AQB10" s="66"/>
      <c r="AQC10" s="12" t="str">
        <f t="shared" ref="AQC10" si="2023">"3." &amp; AQE$1&amp; "."</f>
        <v>3.374.</v>
      </c>
      <c r="AQD10" s="65" t="e">
        <f>IF(ISBLANK(AQE1),"",IF(VLOOKUP(AQE1,Register,9,FALSE)=0,"",(VLOOKUP(AQE1,Register,9,FALSE))))</f>
        <v>#N/A</v>
      </c>
      <c r="AQE10" s="66"/>
      <c r="AQF10" s="12" t="str">
        <f t="shared" ref="AQF10" si="2024">"3." &amp; AQH$1&amp; "."</f>
        <v>3.375.</v>
      </c>
      <c r="AQG10" s="65" t="e">
        <f>IF(ISBLANK(AQH1),"",IF(VLOOKUP(AQH1,Register,9,FALSE)=0,"",(VLOOKUP(AQH1,Register,9,FALSE))))</f>
        <v>#N/A</v>
      </c>
      <c r="AQH10" s="66"/>
      <c r="AQI10" s="12" t="str">
        <f t="shared" ref="AQI10" si="2025">"3." &amp; AQK$1&amp; "."</f>
        <v>3.376.</v>
      </c>
      <c r="AQJ10" s="65" t="e">
        <f>IF(ISBLANK(AQK1),"",IF(VLOOKUP(AQK1,Register,9,FALSE)=0,"",(VLOOKUP(AQK1,Register,9,FALSE))))</f>
        <v>#N/A</v>
      </c>
      <c r="AQK10" s="66"/>
      <c r="AQL10" s="12" t="str">
        <f t="shared" ref="AQL10" si="2026">"3." &amp; AQN$1&amp; "."</f>
        <v>3.377.</v>
      </c>
      <c r="AQM10" s="65" t="e">
        <f>IF(ISBLANK(AQN1),"",IF(VLOOKUP(AQN1,Register,9,FALSE)=0,"",(VLOOKUP(AQN1,Register,9,FALSE))))</f>
        <v>#N/A</v>
      </c>
      <c r="AQN10" s="66"/>
      <c r="AQO10" s="12" t="str">
        <f t="shared" ref="AQO10" si="2027">"3." &amp; AQQ$1&amp; "."</f>
        <v>3.378.</v>
      </c>
      <c r="AQP10" s="65" t="e">
        <f>IF(ISBLANK(AQQ1),"",IF(VLOOKUP(AQQ1,Register,9,FALSE)=0,"",(VLOOKUP(AQQ1,Register,9,FALSE))))</f>
        <v>#N/A</v>
      </c>
      <c r="AQQ10" s="66"/>
      <c r="AQR10" s="12" t="str">
        <f t="shared" ref="AQR10" si="2028">"3." &amp; AQT$1&amp; "."</f>
        <v>3.379.</v>
      </c>
      <c r="AQS10" s="65" t="e">
        <f>IF(ISBLANK(AQT1),"",IF(VLOOKUP(AQT1,Register,9,FALSE)=0,"",(VLOOKUP(AQT1,Register,9,FALSE))))</f>
        <v>#N/A</v>
      </c>
      <c r="AQT10" s="66"/>
      <c r="AQU10" s="12" t="str">
        <f t="shared" ref="AQU10" si="2029">"3." &amp; AQW$1&amp; "."</f>
        <v>3.380.</v>
      </c>
      <c r="AQV10" s="65" t="e">
        <f>IF(ISBLANK(AQW1),"",IF(VLOOKUP(AQW1,Register,9,FALSE)=0,"",(VLOOKUP(AQW1,Register,9,FALSE))))</f>
        <v>#N/A</v>
      </c>
      <c r="AQW10" s="66"/>
      <c r="AQX10" s="12" t="str">
        <f t="shared" ref="AQX10" si="2030">"3." &amp; AQZ$1&amp; "."</f>
        <v>3.381.</v>
      </c>
      <c r="AQY10" s="65" t="e">
        <f>IF(ISBLANK(AQZ1),"",IF(VLOOKUP(AQZ1,Register,9,FALSE)=0,"",(VLOOKUP(AQZ1,Register,9,FALSE))))</f>
        <v>#N/A</v>
      </c>
      <c r="AQZ10" s="66"/>
      <c r="ARA10" s="12" t="str">
        <f t="shared" ref="ARA10" si="2031">"3." &amp; ARC$1&amp; "."</f>
        <v>3.382.</v>
      </c>
      <c r="ARB10" s="65" t="e">
        <f>IF(ISBLANK(ARC1),"",IF(VLOOKUP(ARC1,Register,9,FALSE)=0,"",(VLOOKUP(ARC1,Register,9,FALSE))))</f>
        <v>#N/A</v>
      </c>
      <c r="ARC10" s="66"/>
      <c r="ARD10" s="12" t="str">
        <f t="shared" ref="ARD10" si="2032">"3." &amp; ARF$1&amp; "."</f>
        <v>3.383.</v>
      </c>
      <c r="ARE10" s="65" t="e">
        <f>IF(ISBLANK(ARF1),"",IF(VLOOKUP(ARF1,Register,9,FALSE)=0,"",(VLOOKUP(ARF1,Register,9,FALSE))))</f>
        <v>#N/A</v>
      </c>
      <c r="ARF10" s="66"/>
      <c r="ARG10" s="12" t="str">
        <f t="shared" ref="ARG10" si="2033">"3." &amp; ARI$1&amp; "."</f>
        <v>3.384.</v>
      </c>
      <c r="ARH10" s="65" t="e">
        <f>IF(ISBLANK(ARI1),"",IF(VLOOKUP(ARI1,Register,9,FALSE)=0,"",(VLOOKUP(ARI1,Register,9,FALSE))))</f>
        <v>#N/A</v>
      </c>
      <c r="ARI10" s="66"/>
      <c r="ARJ10" s="12" t="str">
        <f t="shared" ref="ARJ10" si="2034">"3." &amp; ARL$1&amp; "."</f>
        <v>3.385.</v>
      </c>
      <c r="ARK10" s="65" t="e">
        <f>IF(ISBLANK(ARL1),"",IF(VLOOKUP(ARL1,Register,9,FALSE)=0,"",(VLOOKUP(ARL1,Register,9,FALSE))))</f>
        <v>#N/A</v>
      </c>
      <c r="ARL10" s="66"/>
      <c r="ARM10" s="12" t="str">
        <f t="shared" ref="ARM10" si="2035">"3." &amp; ARO$1&amp; "."</f>
        <v>3.386.</v>
      </c>
      <c r="ARN10" s="65" t="e">
        <f>IF(ISBLANK(ARO1),"",IF(VLOOKUP(ARO1,Register,9,FALSE)=0,"",(VLOOKUP(ARO1,Register,9,FALSE))))</f>
        <v>#N/A</v>
      </c>
      <c r="ARO10" s="66"/>
      <c r="ARP10" s="12" t="str">
        <f t="shared" ref="ARP10" si="2036">"3." &amp; ARR$1&amp; "."</f>
        <v>3.387.</v>
      </c>
      <c r="ARQ10" s="65" t="e">
        <f>IF(ISBLANK(ARR1),"",IF(VLOOKUP(ARR1,Register,9,FALSE)=0,"",(VLOOKUP(ARR1,Register,9,FALSE))))</f>
        <v>#N/A</v>
      </c>
      <c r="ARR10" s="66"/>
      <c r="ARS10" s="12" t="str">
        <f t="shared" ref="ARS10" si="2037">"3." &amp; ARU$1&amp; "."</f>
        <v>3.388.</v>
      </c>
      <c r="ART10" s="65" t="e">
        <f>IF(ISBLANK(ARU1),"",IF(VLOOKUP(ARU1,Register,9,FALSE)=0,"",(VLOOKUP(ARU1,Register,9,FALSE))))</f>
        <v>#N/A</v>
      </c>
      <c r="ARU10" s="66"/>
      <c r="ARV10" s="12" t="str">
        <f t="shared" ref="ARV10" si="2038">"3." &amp; ARX$1&amp; "."</f>
        <v>3.389.</v>
      </c>
      <c r="ARW10" s="65" t="e">
        <f>IF(ISBLANK(ARX1),"",IF(VLOOKUP(ARX1,Register,9,FALSE)=0,"",(VLOOKUP(ARX1,Register,9,FALSE))))</f>
        <v>#N/A</v>
      </c>
      <c r="ARX10" s="66"/>
      <c r="ARY10" s="12" t="str">
        <f t="shared" ref="ARY10" si="2039">"3." &amp; ASA$1&amp; "."</f>
        <v>3.390.</v>
      </c>
      <c r="ARZ10" s="65" t="e">
        <f>IF(ISBLANK(ASA1),"",IF(VLOOKUP(ASA1,Register,9,FALSE)=0,"",(VLOOKUP(ASA1,Register,9,FALSE))))</f>
        <v>#N/A</v>
      </c>
      <c r="ASA10" s="66"/>
      <c r="ASB10" s="12" t="str">
        <f t="shared" ref="ASB10" si="2040">"3." &amp; ASD$1&amp; "."</f>
        <v>3.391.</v>
      </c>
      <c r="ASC10" s="65" t="e">
        <f>IF(ISBLANK(ASD1),"",IF(VLOOKUP(ASD1,Register,9,FALSE)=0,"",(VLOOKUP(ASD1,Register,9,FALSE))))</f>
        <v>#N/A</v>
      </c>
      <c r="ASD10" s="66"/>
      <c r="ASE10" s="12" t="str">
        <f t="shared" ref="ASE10" si="2041">"3." &amp; ASG$1&amp; "."</f>
        <v>3.392.</v>
      </c>
      <c r="ASF10" s="65" t="e">
        <f>IF(ISBLANK(ASG1),"",IF(VLOOKUP(ASG1,Register,9,FALSE)=0,"",(VLOOKUP(ASG1,Register,9,FALSE))))</f>
        <v>#N/A</v>
      </c>
      <c r="ASG10" s="66"/>
      <c r="ASH10" s="12" t="str">
        <f t="shared" ref="ASH10" si="2042">"3." &amp; ASJ$1&amp; "."</f>
        <v>3.393.</v>
      </c>
      <c r="ASI10" s="65" t="e">
        <f>IF(ISBLANK(ASJ1),"",IF(VLOOKUP(ASJ1,Register,9,FALSE)=0,"",(VLOOKUP(ASJ1,Register,9,FALSE))))</f>
        <v>#N/A</v>
      </c>
      <c r="ASJ10" s="66"/>
      <c r="ASK10" s="12" t="str">
        <f t="shared" ref="ASK10" si="2043">"3." &amp; ASM$1&amp; "."</f>
        <v>3.394.</v>
      </c>
      <c r="ASL10" s="65" t="e">
        <f>IF(ISBLANK(ASM1),"",IF(VLOOKUP(ASM1,Register,9,FALSE)=0,"",(VLOOKUP(ASM1,Register,9,FALSE))))</f>
        <v>#N/A</v>
      </c>
      <c r="ASM10" s="66"/>
      <c r="ASN10" s="12" t="str">
        <f t="shared" ref="ASN10" si="2044">"3." &amp; ASP$1&amp; "."</f>
        <v>3.395.</v>
      </c>
      <c r="ASO10" s="65" t="e">
        <f>IF(ISBLANK(ASP1),"",IF(VLOOKUP(ASP1,Register,9,FALSE)=0,"",(VLOOKUP(ASP1,Register,9,FALSE))))</f>
        <v>#N/A</v>
      </c>
      <c r="ASP10" s="66"/>
      <c r="ASQ10" s="12" t="str">
        <f t="shared" ref="ASQ10" si="2045">"3." &amp; ASS$1&amp; "."</f>
        <v>3.396.</v>
      </c>
      <c r="ASR10" s="65" t="e">
        <f>IF(ISBLANK(ASS1),"",IF(VLOOKUP(ASS1,Register,9,FALSE)=0,"",(VLOOKUP(ASS1,Register,9,FALSE))))</f>
        <v>#N/A</v>
      </c>
      <c r="ASS10" s="66"/>
      <c r="AST10" s="12" t="str">
        <f t="shared" ref="AST10" si="2046">"3." &amp; ASV$1&amp; "."</f>
        <v>3.397.</v>
      </c>
      <c r="ASU10" s="65" t="e">
        <f>IF(ISBLANK(ASV1),"",IF(VLOOKUP(ASV1,Register,9,FALSE)=0,"",(VLOOKUP(ASV1,Register,9,FALSE))))</f>
        <v>#N/A</v>
      </c>
      <c r="ASV10" s="66"/>
      <c r="ASW10" s="12" t="str">
        <f t="shared" ref="ASW10" si="2047">"3." &amp; ASY$1&amp; "."</f>
        <v>3.398.</v>
      </c>
      <c r="ASX10" s="65" t="e">
        <f>IF(ISBLANK(ASY1),"",IF(VLOOKUP(ASY1,Register,9,FALSE)=0,"",(VLOOKUP(ASY1,Register,9,FALSE))))</f>
        <v>#N/A</v>
      </c>
      <c r="ASY10" s="66"/>
      <c r="ASZ10" s="12" t="str">
        <f t="shared" ref="ASZ10" si="2048">"3." &amp; ATB$1&amp; "."</f>
        <v>3.399.</v>
      </c>
      <c r="ATA10" s="65" t="e">
        <f>IF(ISBLANK(ATB1),"",IF(VLOOKUP(ATB1,Register,9,FALSE)=0,"",(VLOOKUP(ATB1,Register,9,FALSE))))</f>
        <v>#N/A</v>
      </c>
      <c r="ATB10" s="66"/>
      <c r="ATC10" s="12" t="str">
        <f t="shared" ref="ATC10" si="2049">"3." &amp; ATE$1&amp; "."</f>
        <v>3.400.</v>
      </c>
      <c r="ATD10" s="65" t="e">
        <f>IF(ISBLANK(ATE1),"",IF(VLOOKUP(ATE1,Register,9,FALSE)=0,"",(VLOOKUP(ATE1,Register,9,FALSE))))</f>
        <v>#N/A</v>
      </c>
      <c r="ATE10" s="66"/>
      <c r="ATF10" s="12" t="str">
        <f t="shared" ref="ATF10" si="2050">"3." &amp; ATH$1&amp; "."</f>
        <v>3.401.</v>
      </c>
      <c r="ATG10" s="65" t="e">
        <f>IF(ISBLANK(ATH1),"",IF(VLOOKUP(ATH1,Register,9,FALSE)=0,"",(VLOOKUP(ATH1,Register,9,FALSE))))</f>
        <v>#N/A</v>
      </c>
      <c r="ATH10" s="66"/>
      <c r="ATI10" s="12" t="str">
        <f t="shared" ref="ATI10" si="2051">"3." &amp; ATK$1&amp; "."</f>
        <v>3.402.</v>
      </c>
      <c r="ATJ10" s="65" t="e">
        <f>IF(ISBLANK(ATK1),"",IF(VLOOKUP(ATK1,Register,9,FALSE)=0,"",(VLOOKUP(ATK1,Register,9,FALSE))))</f>
        <v>#N/A</v>
      </c>
      <c r="ATK10" s="66"/>
      <c r="ATL10" s="12" t="str">
        <f t="shared" ref="ATL10" si="2052">"3." &amp; ATN$1&amp; "."</f>
        <v>3.403.</v>
      </c>
      <c r="ATM10" s="65" t="e">
        <f>IF(ISBLANK(ATN1),"",IF(VLOOKUP(ATN1,Register,9,FALSE)=0,"",(VLOOKUP(ATN1,Register,9,FALSE))))</f>
        <v>#N/A</v>
      </c>
      <c r="ATN10" s="66"/>
      <c r="ATO10" s="12" t="str">
        <f t="shared" ref="ATO10" si="2053">"3." &amp; ATQ$1&amp; "."</f>
        <v>3.404.</v>
      </c>
      <c r="ATP10" s="65" t="e">
        <f>IF(ISBLANK(ATQ1),"",IF(VLOOKUP(ATQ1,Register,9,FALSE)=0,"",(VLOOKUP(ATQ1,Register,9,FALSE))))</f>
        <v>#N/A</v>
      </c>
      <c r="ATQ10" s="66"/>
      <c r="ATR10" s="12" t="str">
        <f t="shared" ref="ATR10" si="2054">"3." &amp; ATT$1&amp; "."</f>
        <v>3.405.</v>
      </c>
      <c r="ATS10" s="65" t="e">
        <f>IF(ISBLANK(ATT1),"",IF(VLOOKUP(ATT1,Register,9,FALSE)=0,"",(VLOOKUP(ATT1,Register,9,FALSE))))</f>
        <v>#N/A</v>
      </c>
      <c r="ATT10" s="66"/>
      <c r="ATU10" s="12" t="str">
        <f t="shared" ref="ATU10" si="2055">"3." &amp; ATW$1&amp; "."</f>
        <v>3.406.</v>
      </c>
      <c r="ATV10" s="65" t="e">
        <f>IF(ISBLANK(ATW1),"",IF(VLOOKUP(ATW1,Register,9,FALSE)=0,"",(VLOOKUP(ATW1,Register,9,FALSE))))</f>
        <v>#N/A</v>
      </c>
      <c r="ATW10" s="66"/>
      <c r="ATX10" s="12" t="str">
        <f t="shared" ref="ATX10" si="2056">"3." &amp; ATZ$1&amp; "."</f>
        <v>3.407.</v>
      </c>
      <c r="ATY10" s="65" t="e">
        <f>IF(ISBLANK(ATZ1),"",IF(VLOOKUP(ATZ1,Register,9,FALSE)=0,"",(VLOOKUP(ATZ1,Register,9,FALSE))))</f>
        <v>#N/A</v>
      </c>
      <c r="ATZ10" s="66"/>
      <c r="AUA10" s="12" t="str">
        <f t="shared" ref="AUA10" si="2057">"3." &amp; AUC$1&amp; "."</f>
        <v>3.408.</v>
      </c>
      <c r="AUB10" s="65" t="e">
        <f>IF(ISBLANK(AUC1),"",IF(VLOOKUP(AUC1,Register,9,FALSE)=0,"",(VLOOKUP(AUC1,Register,9,FALSE))))</f>
        <v>#N/A</v>
      </c>
      <c r="AUC10" s="66"/>
      <c r="AUD10" s="12" t="str">
        <f t="shared" ref="AUD10" si="2058">"3." &amp; AUF$1&amp; "."</f>
        <v>3.409.</v>
      </c>
      <c r="AUE10" s="65" t="e">
        <f>IF(ISBLANK(AUF1),"",IF(VLOOKUP(AUF1,Register,9,FALSE)=0,"",(VLOOKUP(AUF1,Register,9,FALSE))))</f>
        <v>#N/A</v>
      </c>
      <c r="AUF10" s="66"/>
      <c r="AUG10" s="12" t="str">
        <f t="shared" ref="AUG10" si="2059">"3." &amp; AUI$1&amp; "."</f>
        <v>3.410.</v>
      </c>
      <c r="AUH10" s="65" t="e">
        <f>IF(ISBLANK(AUI1),"",IF(VLOOKUP(AUI1,Register,9,FALSE)=0,"",(VLOOKUP(AUI1,Register,9,FALSE))))</f>
        <v>#N/A</v>
      </c>
      <c r="AUI10" s="66"/>
      <c r="AUJ10" s="12" t="str">
        <f t="shared" ref="AUJ10" si="2060">"3." &amp; AUL$1&amp; "."</f>
        <v>3.411.</v>
      </c>
      <c r="AUK10" s="40" t="e">
        <f>IF(ISBLANK(AUL1),"",IF(VLOOKUP(AUL1,Register,9,FALSE)=0,"",(VLOOKUP(AUL1,Register,9,FALSE))))</f>
        <v>#N/A</v>
      </c>
      <c r="AUL10" s="41"/>
      <c r="AUM10" s="12" t="str">
        <f t="shared" ref="AUM10" si="2061">"3." &amp; AUO$1&amp; "."</f>
        <v>3.412.</v>
      </c>
      <c r="AUN10" s="40" t="e">
        <f>IF(ISBLANK(AUO1),"",IF(VLOOKUP(AUO1,Register,9,FALSE)=0,"",(VLOOKUP(AUO1,Register,9,FALSE))))</f>
        <v>#N/A</v>
      </c>
      <c r="AUO10" s="41"/>
      <c r="AUP10" s="12" t="str">
        <f t="shared" ref="AUP10" si="2062">"3." &amp; AUR$1&amp; "."</f>
        <v>3.413.</v>
      </c>
      <c r="AUQ10" s="40" t="e">
        <f>IF(ISBLANK(AUR1),"",IF(VLOOKUP(AUR1,Register,9,FALSE)=0,"",(VLOOKUP(AUR1,Register,9,FALSE))))</f>
        <v>#N/A</v>
      </c>
      <c r="AUR10" s="41"/>
      <c r="AUS10" s="12" t="str">
        <f t="shared" ref="AUS10" si="2063">"3." &amp; AUU$1&amp; "."</f>
        <v>3.414.</v>
      </c>
      <c r="AUT10" s="40" t="e">
        <f>IF(ISBLANK(AUU1),"",IF(VLOOKUP(AUU1,Register,9,FALSE)=0,"",(VLOOKUP(AUU1,Register,9,FALSE))))</f>
        <v>#N/A</v>
      </c>
      <c r="AUU10" s="41"/>
      <c r="AUV10" s="12" t="str">
        <f t="shared" ref="AUV10" si="2064">"3." &amp; AUX$1&amp; "."</f>
        <v>3.415.</v>
      </c>
      <c r="AUW10" s="40" t="e">
        <f>IF(ISBLANK(AUX1),"",IF(VLOOKUP(AUX1,Register,9,FALSE)=0,"",(VLOOKUP(AUX1,Register,9,FALSE))))</f>
        <v>#N/A</v>
      </c>
      <c r="AUX10" s="41"/>
      <c r="AUY10" s="12" t="str">
        <f t="shared" ref="AUY10" si="2065">"3." &amp; AVA$1&amp; "."</f>
        <v>3.416.</v>
      </c>
      <c r="AUZ10" s="40" t="e">
        <f>IF(ISBLANK(AVA1),"",IF(VLOOKUP(AVA1,Register,9,FALSE)=0,"",(VLOOKUP(AVA1,Register,9,FALSE))))</f>
        <v>#N/A</v>
      </c>
      <c r="AVA10" s="41"/>
      <c r="AVB10" s="12" t="str">
        <f t="shared" ref="AVB10" si="2066">"3." &amp; AVD$1&amp; "."</f>
        <v>3.417.</v>
      </c>
      <c r="AVC10" s="40" t="e">
        <f>IF(ISBLANK(AVD1),"",IF(VLOOKUP(AVD1,Register,9,FALSE)=0,"",(VLOOKUP(AVD1,Register,9,FALSE))))</f>
        <v>#N/A</v>
      </c>
      <c r="AVD10" s="41"/>
      <c r="AVE10" s="12" t="str">
        <f t="shared" ref="AVE10" si="2067">"3." &amp; AVG$1&amp; "."</f>
        <v>3.418.</v>
      </c>
      <c r="AVF10" s="40" t="e">
        <f>IF(ISBLANK(AVG1),"",IF(VLOOKUP(AVG1,Register,9,FALSE)=0,"",(VLOOKUP(AVG1,Register,9,FALSE))))</f>
        <v>#N/A</v>
      </c>
      <c r="AVG10" s="41"/>
      <c r="AVH10" s="12" t="str">
        <f t="shared" ref="AVH10" si="2068">"3." &amp; AVJ$1&amp; "."</f>
        <v>3.419.</v>
      </c>
      <c r="AVI10" s="65" t="e">
        <f>IF(ISBLANK(AVJ1),"",IF(VLOOKUP(AVJ1,Register,9,FALSE)=0,"",(VLOOKUP(AVJ1,Register,9,FALSE))))</f>
        <v>#N/A</v>
      </c>
      <c r="AVJ10" s="66"/>
      <c r="AVK10" s="12" t="str">
        <f t="shared" ref="AVK10" si="2069">"3." &amp; AVM$1&amp; "."</f>
        <v>3.420.</v>
      </c>
      <c r="AVL10" s="65" t="e">
        <f>IF(ISBLANK(AVM1),"",IF(VLOOKUP(AVM1,Register,9,FALSE)=0,"",(VLOOKUP(AVM1,Register,9,FALSE))))</f>
        <v>#N/A</v>
      </c>
      <c r="AVM10" s="66"/>
      <c r="AVN10" s="40"/>
      <c r="AVO10" s="40"/>
      <c r="AVP10" s="40"/>
      <c r="AVQ10" s="12"/>
      <c r="AVR10" s="40"/>
      <c r="AVS10" s="41"/>
      <c r="AVT10" s="12"/>
      <c r="AVU10" s="65"/>
      <c r="AVV10" s="66"/>
      <c r="AVW10" s="12"/>
      <c r="AVX10" s="65"/>
      <c r="AVY10" s="66"/>
      <c r="AVZ10" s="12"/>
      <c r="AWA10" s="65"/>
      <c r="AWB10" s="66"/>
      <c r="AWC10" s="12"/>
      <c r="AWD10" s="65"/>
      <c r="AWE10" s="66"/>
      <c r="AWF10" s="12"/>
      <c r="AWG10" s="65"/>
      <c r="AWH10" s="66"/>
      <c r="AWI10" s="12"/>
      <c r="AWJ10" s="65"/>
      <c r="AWK10" s="66"/>
      <c r="AWL10" s="12"/>
      <c r="AWM10" s="65"/>
      <c r="AWN10" s="66"/>
      <c r="AWO10" s="12"/>
      <c r="AWP10" s="65"/>
      <c r="AWQ10" s="66"/>
      <c r="AWR10" s="12"/>
      <c r="AWS10" s="65"/>
      <c r="AWT10" s="66"/>
      <c r="AWU10" s="12"/>
      <c r="AWV10" s="65"/>
      <c r="AWW10" s="66"/>
      <c r="AWX10" s="12"/>
      <c r="AWY10" s="65"/>
      <c r="AWZ10" s="66"/>
      <c r="AXA10" s="12"/>
      <c r="AXB10" s="65"/>
      <c r="AXC10" s="66"/>
      <c r="AXD10" s="12"/>
      <c r="AXE10" s="65"/>
      <c r="AXF10" s="66"/>
      <c r="AXG10" s="12"/>
      <c r="AXH10" s="65"/>
      <c r="AXI10" s="66"/>
      <c r="AXJ10" s="12"/>
      <c r="AXK10" s="65"/>
      <c r="AXL10" s="66"/>
      <c r="AXM10" s="12"/>
      <c r="AXN10" s="65"/>
      <c r="AXO10" s="66"/>
      <c r="AXP10" s="12"/>
      <c r="AXQ10" s="65"/>
      <c r="AXR10" s="66"/>
      <c r="AXS10" s="12"/>
      <c r="AXT10" s="65"/>
      <c r="AXU10" s="66"/>
      <c r="AXV10" s="12"/>
      <c r="AXW10" s="65"/>
      <c r="AXX10" s="66"/>
      <c r="AXY10" s="12"/>
      <c r="AXZ10" s="65"/>
      <c r="AYA10" s="66"/>
      <c r="AYB10" s="12"/>
      <c r="AYC10" s="65"/>
      <c r="AYD10" s="66"/>
      <c r="AYE10" s="12"/>
      <c r="AYF10" s="65"/>
      <c r="AYG10" s="66"/>
      <c r="AYH10" s="12"/>
      <c r="AYI10" s="65"/>
      <c r="AYJ10" s="66"/>
      <c r="AYK10" s="12"/>
      <c r="AYL10" s="65"/>
      <c r="AYM10" s="66"/>
      <c r="AYN10" s="12"/>
      <c r="AYO10" s="65"/>
      <c r="AYP10" s="66"/>
      <c r="AYQ10" s="12"/>
      <c r="AYR10" s="65"/>
      <c r="AYS10" s="66"/>
      <c r="AYT10" s="12"/>
      <c r="AYU10" s="65"/>
      <c r="AYV10" s="66"/>
      <c r="AYW10" s="12"/>
      <c r="AYX10" s="65"/>
      <c r="AYY10" s="66"/>
      <c r="AYZ10" s="12"/>
      <c r="AZA10" s="65"/>
      <c r="AZB10" s="66"/>
      <c r="AZC10" s="12"/>
      <c r="AZD10" s="65"/>
      <c r="AZE10" s="66"/>
      <c r="AZF10" s="12"/>
      <c r="AZG10" s="65"/>
      <c r="AZH10" s="66"/>
      <c r="AZI10" s="12"/>
      <c r="AZJ10" s="65"/>
      <c r="AZK10" s="66"/>
      <c r="AZL10" s="12"/>
      <c r="AZM10" s="65"/>
      <c r="AZN10" s="66"/>
      <c r="AZO10" s="12"/>
      <c r="AZP10" s="65"/>
      <c r="AZQ10" s="66"/>
      <c r="AZR10" s="12"/>
      <c r="AZS10" s="65"/>
      <c r="AZT10" s="66"/>
      <c r="AZU10" s="12"/>
      <c r="AZV10" s="65"/>
      <c r="AZW10" s="66"/>
      <c r="AZX10" s="12"/>
      <c r="AZY10" s="65"/>
      <c r="AZZ10" s="66"/>
      <c r="BAA10" s="12"/>
      <c r="BAB10" s="65"/>
      <c r="BAC10" s="66"/>
      <c r="BAD10" s="12"/>
      <c r="BAE10" s="65"/>
      <c r="BAF10" s="66"/>
      <c r="BAG10" s="12"/>
      <c r="BAH10" s="65"/>
      <c r="BAI10" s="66"/>
      <c r="BAJ10" s="12"/>
      <c r="BAK10" s="65"/>
      <c r="BAL10" s="66"/>
      <c r="BAM10" s="12"/>
      <c r="BAN10" s="65"/>
      <c r="BAO10" s="66"/>
      <c r="BAP10" s="12"/>
      <c r="BAQ10" s="65"/>
      <c r="BAR10" s="66"/>
      <c r="BAS10" s="12"/>
      <c r="BAT10" s="65"/>
      <c r="BAU10" s="66"/>
      <c r="BAV10" s="12"/>
      <c r="BAW10" s="65"/>
      <c r="BAX10" s="66"/>
      <c r="BAY10" s="12"/>
      <c r="BAZ10" s="65"/>
      <c r="BBA10" s="66"/>
      <c r="BBB10" s="12"/>
      <c r="BBC10" s="65"/>
      <c r="BBD10" s="66"/>
      <c r="BBE10" s="12"/>
      <c r="BBF10" s="65"/>
      <c r="BBG10" s="66"/>
      <c r="BBH10" s="12"/>
      <c r="BBI10" s="65"/>
      <c r="BBJ10" s="66"/>
      <c r="BBK10" s="12"/>
      <c r="BBL10" s="65"/>
      <c r="BBM10" s="66"/>
      <c r="BBN10" s="12"/>
      <c r="BBO10" s="65"/>
      <c r="BBP10" s="66"/>
      <c r="BBQ10" s="12"/>
      <c r="BBR10" s="65"/>
      <c r="BBS10" s="66"/>
      <c r="BBT10" s="12"/>
      <c r="BBU10" s="65"/>
      <c r="BBV10" s="66"/>
      <c r="BBW10" s="12"/>
      <c r="BBX10" s="65"/>
      <c r="BBY10" s="66"/>
      <c r="BBZ10" s="12"/>
      <c r="BCA10" s="65"/>
      <c r="BCB10" s="66"/>
      <c r="BCC10" s="12"/>
      <c r="BCD10" s="65"/>
      <c r="BCE10" s="66"/>
      <c r="BCF10" s="12"/>
      <c r="BCG10" s="65"/>
      <c r="BCH10" s="66"/>
      <c r="BCI10" s="12"/>
      <c r="BCJ10" s="65"/>
      <c r="BCK10" s="66"/>
      <c r="BCL10" s="12"/>
      <c r="BCM10" s="65"/>
      <c r="BCN10" s="66"/>
      <c r="BCO10" s="12"/>
      <c r="BCP10" s="65"/>
      <c r="BCQ10" s="66"/>
      <c r="BCR10" s="12"/>
      <c r="BCS10" s="65"/>
      <c r="BCT10" s="66"/>
      <c r="BCU10" s="12"/>
      <c r="BCV10" s="65"/>
      <c r="BCW10" s="66"/>
      <c r="BCX10" s="12"/>
      <c r="BCY10" s="65"/>
      <c r="BCZ10" s="66"/>
      <c r="BDA10" s="12"/>
      <c r="BDB10" s="65"/>
      <c r="BDC10" s="66"/>
      <c r="BDD10" s="12"/>
      <c r="BDE10" s="65"/>
      <c r="BDF10" s="66"/>
      <c r="BDG10" s="12"/>
      <c r="BDH10" s="65"/>
      <c r="BDI10" s="66"/>
      <c r="BDJ10" s="12"/>
      <c r="BDK10" s="65"/>
      <c r="BDL10" s="66"/>
      <c r="BDM10" s="12"/>
      <c r="BDN10" s="65"/>
      <c r="BDO10" s="66"/>
      <c r="BDP10" s="12"/>
      <c r="BDQ10" s="65"/>
      <c r="BDR10" s="66"/>
      <c r="BDS10" s="12"/>
      <c r="BDT10" s="65"/>
      <c r="BDU10" s="66"/>
      <c r="BDV10" s="12"/>
      <c r="BDW10" s="65"/>
      <c r="BDX10" s="66"/>
      <c r="BDY10" s="12"/>
      <c r="BDZ10" s="65"/>
      <c r="BEA10" s="66"/>
      <c r="BEB10" s="12"/>
      <c r="BEC10" s="65"/>
      <c r="BED10" s="66"/>
      <c r="BEE10" s="12"/>
      <c r="BEF10" s="65"/>
      <c r="BEG10" s="66"/>
      <c r="BEH10" s="12"/>
      <c r="BEI10" s="65"/>
      <c r="BEJ10" s="66"/>
      <c r="BEK10" s="12"/>
      <c r="BEL10" s="65"/>
      <c r="BEM10" s="66"/>
      <c r="BEN10" s="12"/>
      <c r="BEO10" s="65"/>
      <c r="BEP10" s="66"/>
      <c r="BEQ10" s="12"/>
      <c r="BER10" s="65"/>
      <c r="BES10" s="66"/>
      <c r="BET10" s="12"/>
      <c r="BEU10" s="65"/>
      <c r="BEV10" s="66"/>
      <c r="BEW10" s="12"/>
      <c r="BEX10" s="65"/>
      <c r="BEY10" s="66"/>
      <c r="BEZ10" s="12"/>
      <c r="BFA10" s="65"/>
      <c r="BFB10" s="66"/>
      <c r="BFC10" s="12"/>
      <c r="BFD10" s="65"/>
      <c r="BFE10" s="66"/>
      <c r="BFF10" s="12"/>
      <c r="BFG10" s="65"/>
      <c r="BFH10" s="66"/>
      <c r="BFI10" s="12"/>
      <c r="BFJ10" s="65"/>
      <c r="BFK10" s="66"/>
      <c r="BFL10" s="12"/>
      <c r="BFM10" s="65"/>
      <c r="BFN10" s="66"/>
      <c r="BFO10" s="12"/>
      <c r="BFP10" s="65"/>
      <c r="BFQ10" s="66"/>
      <c r="BFR10" s="12"/>
      <c r="BFS10" s="65"/>
      <c r="BFT10" s="66"/>
      <c r="BFU10" s="12"/>
      <c r="BFV10" s="65"/>
      <c r="BFW10" s="66"/>
      <c r="BFX10" s="12"/>
      <c r="BFY10" s="65"/>
      <c r="BFZ10" s="66"/>
      <c r="BGA10" s="12"/>
      <c r="BGB10" s="65"/>
      <c r="BGC10" s="66"/>
      <c r="BGD10" s="12"/>
      <c r="BGE10" s="65"/>
      <c r="BGF10" s="66"/>
      <c r="BGG10" s="12"/>
      <c r="BGH10" s="65"/>
      <c r="BGI10" s="66"/>
      <c r="BGJ10" s="12"/>
      <c r="BGK10" s="65"/>
      <c r="BGL10" s="66"/>
      <c r="BGM10" s="12"/>
      <c r="BGN10" s="65"/>
      <c r="BGO10" s="66"/>
      <c r="BGP10" s="12"/>
      <c r="BGQ10" s="65"/>
      <c r="BGR10" s="66"/>
      <c r="BGS10" s="12"/>
      <c r="BGT10" s="65"/>
      <c r="BGU10" s="66"/>
      <c r="BGV10" s="12"/>
      <c r="BGW10" s="65"/>
      <c r="BGX10" s="66"/>
      <c r="BGY10" s="12"/>
      <c r="BGZ10" s="65"/>
      <c r="BHA10" s="66"/>
      <c r="BHB10" s="12"/>
      <c r="BHC10" s="65"/>
      <c r="BHD10" s="66"/>
      <c r="BHE10" s="12"/>
      <c r="BHF10" s="65"/>
      <c r="BHG10" s="66"/>
      <c r="BHH10" s="12"/>
      <c r="BHI10" s="65"/>
      <c r="BHJ10" s="66"/>
      <c r="BHK10" s="12"/>
      <c r="BHL10" s="65"/>
      <c r="BHM10" s="66"/>
      <c r="BHN10" s="12"/>
      <c r="BHO10" s="65"/>
      <c r="BHP10" s="66"/>
      <c r="BHQ10" s="12"/>
      <c r="BHR10" s="65"/>
      <c r="BHS10" s="66"/>
      <c r="BHT10" s="12"/>
      <c r="BHU10" s="65"/>
      <c r="BHV10" s="66"/>
      <c r="BHW10" s="12"/>
      <c r="BHX10" s="65"/>
      <c r="BHY10" s="66"/>
      <c r="BHZ10" s="12"/>
      <c r="BIA10" s="65"/>
      <c r="BIB10" s="66"/>
      <c r="BIC10" s="12"/>
      <c r="BID10" s="65"/>
      <c r="BIE10" s="66"/>
      <c r="BIF10" s="12"/>
      <c r="BIG10" s="65"/>
      <c r="BIH10" s="66"/>
      <c r="BII10" s="12"/>
      <c r="BIJ10" s="65"/>
      <c r="BIK10" s="66"/>
      <c r="BIL10" s="12"/>
      <c r="BIM10" s="65"/>
      <c r="BIN10" s="66"/>
      <c r="BIO10" s="12"/>
      <c r="BIP10" s="65"/>
      <c r="BIQ10" s="66"/>
      <c r="BIR10" s="12"/>
      <c r="BIS10" s="65"/>
      <c r="BIT10" s="66"/>
      <c r="BIU10" s="12"/>
      <c r="BIV10" s="65"/>
      <c r="BIW10" s="66"/>
      <c r="BIX10" s="12"/>
      <c r="BIY10" s="65"/>
      <c r="BIZ10" s="66"/>
      <c r="BJA10" s="12"/>
      <c r="BJB10" s="65"/>
      <c r="BJC10" s="66"/>
      <c r="BJD10" s="12"/>
      <c r="BJE10" s="65"/>
      <c r="BJF10" s="66"/>
      <c r="BJG10" s="12"/>
      <c r="BJH10" s="65"/>
      <c r="BJI10" s="66"/>
      <c r="BJJ10" s="12"/>
      <c r="BJK10" s="65"/>
      <c r="BJL10" s="66"/>
      <c r="BJM10" s="12"/>
      <c r="BJN10" s="65"/>
      <c r="BJO10" s="66"/>
      <c r="BJP10" s="12"/>
      <c r="BJQ10" s="65"/>
      <c r="BJR10" s="66"/>
      <c r="BJS10" s="12"/>
      <c r="BJT10" s="65"/>
      <c r="BJU10" s="66"/>
      <c r="BJV10" s="12"/>
      <c r="BJW10" s="65"/>
      <c r="BJX10" s="66"/>
      <c r="BJY10" s="12"/>
      <c r="BJZ10" s="65"/>
      <c r="BKA10" s="66"/>
      <c r="BKB10" s="12"/>
      <c r="BKC10" s="65"/>
      <c r="BKD10" s="66"/>
      <c r="BKE10" s="12"/>
      <c r="BKF10" s="65"/>
      <c r="BKG10" s="66"/>
      <c r="BKH10" s="12"/>
      <c r="BKI10" s="65"/>
      <c r="BKJ10" s="66"/>
      <c r="BKK10" s="12"/>
      <c r="BKL10" s="65"/>
      <c r="BKM10" s="66"/>
      <c r="BKN10" s="12"/>
      <c r="BKO10" s="65"/>
      <c r="BKP10" s="66"/>
      <c r="BKQ10" s="12"/>
      <c r="BKR10" s="65"/>
      <c r="BKS10" s="66"/>
      <c r="BKT10" s="12"/>
      <c r="BKU10" s="65"/>
      <c r="BKV10" s="66"/>
      <c r="BKW10" s="12"/>
      <c r="BKX10" s="65"/>
      <c r="BKY10" s="66"/>
      <c r="BKZ10" s="12"/>
      <c r="BLA10" s="65"/>
      <c r="BLB10" s="66"/>
      <c r="BLC10" s="12"/>
      <c r="BLD10" s="65"/>
      <c r="BLE10" s="66"/>
      <c r="BLF10" s="12"/>
      <c r="BLG10" s="65"/>
      <c r="BLH10" s="66"/>
      <c r="BLI10" s="12"/>
      <c r="BLJ10" s="65"/>
      <c r="BLK10" s="66"/>
      <c r="BLL10" s="12"/>
      <c r="BLM10" s="65"/>
      <c r="BLN10" s="66"/>
      <c r="BLO10" s="12"/>
      <c r="BLP10" s="65"/>
      <c r="BLQ10" s="66"/>
      <c r="BLR10" s="12"/>
      <c r="BLS10" s="65"/>
      <c r="BLT10" s="66"/>
      <c r="BLU10" s="12"/>
      <c r="BLV10" s="65"/>
      <c r="BLW10" s="66"/>
      <c r="BLX10" s="12"/>
      <c r="BLY10" s="65"/>
      <c r="BLZ10" s="66"/>
      <c r="BMA10" s="12"/>
      <c r="BMB10" s="65"/>
      <c r="BMC10" s="66"/>
      <c r="BMD10" s="12"/>
      <c r="BME10" s="65"/>
      <c r="BMF10" s="66"/>
      <c r="BMG10" s="12"/>
      <c r="BMH10" s="65"/>
      <c r="BMI10" s="66"/>
      <c r="BMJ10" s="12"/>
      <c r="BMK10" s="65"/>
      <c r="BML10" s="66"/>
      <c r="BMM10" s="12"/>
      <c r="BMN10" s="65"/>
      <c r="BMO10" s="66"/>
      <c r="BMP10" s="12"/>
      <c r="BMQ10" s="65"/>
      <c r="BMR10" s="66"/>
      <c r="BMS10" s="12"/>
      <c r="BMT10" s="65"/>
      <c r="BMU10" s="66"/>
      <c r="BMV10" s="12"/>
      <c r="BMW10" s="65"/>
      <c r="BMX10" s="66"/>
      <c r="BMY10" s="12"/>
      <c r="BMZ10" s="65"/>
      <c r="BNA10" s="66"/>
      <c r="BNB10" s="12"/>
      <c r="BNC10" s="65"/>
      <c r="BND10" s="66"/>
      <c r="BNE10" s="12"/>
      <c r="BNF10" s="65"/>
      <c r="BNG10" s="66"/>
      <c r="BNH10" s="12"/>
      <c r="BNI10" s="65"/>
      <c r="BNJ10" s="66"/>
      <c r="BNK10" s="12"/>
      <c r="BNL10" s="65"/>
      <c r="BNM10" s="66"/>
      <c r="BNN10" s="12"/>
      <c r="BNO10" s="65"/>
      <c r="BNP10" s="66"/>
      <c r="BNQ10" s="12"/>
      <c r="BNR10" s="65"/>
      <c r="BNS10" s="66"/>
      <c r="BNT10" s="12"/>
      <c r="BNU10" s="65"/>
      <c r="BNV10" s="66"/>
      <c r="BNW10" s="12"/>
      <c r="BNX10" s="65"/>
      <c r="BNY10" s="66"/>
      <c r="BNZ10" s="12"/>
      <c r="BOA10" s="65"/>
      <c r="BOB10" s="66"/>
      <c r="BOC10" s="12"/>
      <c r="BOD10" s="65"/>
      <c r="BOE10" s="66"/>
      <c r="BOF10" s="12"/>
      <c r="BOG10" s="65"/>
      <c r="BOH10" s="66"/>
      <c r="BOI10" s="12"/>
      <c r="BOJ10" s="65"/>
      <c r="BOK10" s="66"/>
      <c r="BOL10" s="12"/>
      <c r="BOM10" s="65"/>
      <c r="BON10" s="66"/>
      <c r="BOO10" s="12"/>
      <c r="BOP10" s="65"/>
      <c r="BOQ10" s="66"/>
      <c r="BOR10" s="12"/>
      <c r="BOS10" s="65"/>
      <c r="BOT10" s="66"/>
      <c r="BOU10" s="12"/>
      <c r="BOV10" s="65"/>
      <c r="BOW10" s="66"/>
      <c r="BOX10" s="12"/>
      <c r="BOY10" s="65"/>
      <c r="BOZ10" s="66"/>
      <c r="BPA10" s="12"/>
      <c r="BPB10" s="65"/>
      <c r="BPC10" s="66"/>
      <c r="BPD10" s="12"/>
      <c r="BPE10" s="65"/>
      <c r="BPF10" s="66"/>
      <c r="BPG10" s="12"/>
      <c r="BPH10" s="65"/>
      <c r="BPI10" s="66"/>
      <c r="BPJ10" s="12"/>
      <c r="BPK10" s="65"/>
      <c r="BPL10" s="66"/>
      <c r="BPM10" s="12"/>
      <c r="BPN10" s="65"/>
      <c r="BPO10" s="66"/>
      <c r="BPP10" s="12"/>
      <c r="BPQ10" s="65"/>
      <c r="BPR10" s="66"/>
      <c r="BPS10" s="12"/>
      <c r="BPT10" s="65"/>
      <c r="BPU10" s="66"/>
      <c r="BPV10" s="12"/>
      <c r="BPW10" s="65"/>
      <c r="BPX10" s="66"/>
      <c r="BPY10" s="12"/>
      <c r="BPZ10" s="65"/>
      <c r="BQA10" s="66"/>
      <c r="BQB10" s="12"/>
      <c r="BQC10" s="65"/>
      <c r="BQD10" s="66"/>
      <c r="BQE10" s="12"/>
      <c r="BQF10" s="65"/>
      <c r="BQG10" s="66"/>
      <c r="BQH10" s="12"/>
      <c r="BQI10" s="65"/>
      <c r="BQJ10" s="66"/>
      <c r="BQK10" s="12"/>
      <c r="BQL10" s="65"/>
      <c r="BQM10" s="66"/>
      <c r="BQN10" s="12"/>
      <c r="BQO10" s="65"/>
      <c r="BQP10" s="66"/>
      <c r="BQQ10" s="12"/>
      <c r="BQR10" s="65"/>
      <c r="BQS10" s="66"/>
      <c r="BQT10" s="12"/>
      <c r="BQU10" s="65"/>
      <c r="BQV10" s="66"/>
      <c r="BQW10" s="12"/>
      <c r="BQX10" s="65"/>
      <c r="BQY10" s="66"/>
      <c r="BQZ10" s="12"/>
      <c r="BRA10" s="65"/>
      <c r="BRB10" s="66"/>
      <c r="BRC10" s="12"/>
      <c r="BRD10" s="65"/>
      <c r="BRE10" s="66"/>
      <c r="BRF10" s="12"/>
      <c r="BRG10" s="65"/>
      <c r="BRH10" s="66"/>
      <c r="BRI10" s="12"/>
      <c r="BRJ10" s="65"/>
      <c r="BRK10" s="66"/>
      <c r="BRL10" s="12"/>
      <c r="BRM10" s="65"/>
      <c r="BRN10" s="66"/>
      <c r="BRO10" s="12"/>
      <c r="BRP10" s="65"/>
      <c r="BRQ10" s="66"/>
      <c r="BRR10" s="12"/>
      <c r="BRS10" s="65"/>
      <c r="BRT10" s="66"/>
      <c r="BRU10" s="12"/>
      <c r="BRV10" s="65"/>
      <c r="BRW10" s="66"/>
      <c r="BRX10" s="12"/>
      <c r="BRY10" s="65"/>
      <c r="BRZ10" s="66"/>
      <c r="BSA10" s="12"/>
      <c r="BSB10" s="65"/>
      <c r="BSC10" s="66"/>
      <c r="BSD10" s="12"/>
      <c r="BSE10" s="65"/>
      <c r="BSF10" s="66"/>
      <c r="BSG10" s="12"/>
      <c r="BSH10" s="65"/>
      <c r="BSI10" s="66"/>
      <c r="BSJ10" s="12"/>
      <c r="BSK10" s="65"/>
      <c r="BSL10" s="66"/>
      <c r="BSM10" s="12"/>
      <c r="BSN10" s="65"/>
      <c r="BSO10" s="66"/>
      <c r="BSP10" s="12"/>
      <c r="BSQ10" s="65"/>
      <c r="BSR10" s="66"/>
      <c r="BSS10" s="12"/>
      <c r="BST10" s="65"/>
      <c r="BSU10" s="66"/>
      <c r="BSV10" s="12"/>
      <c r="BSW10" s="65"/>
      <c r="BSX10" s="66"/>
      <c r="BSY10" s="12"/>
      <c r="BSZ10" s="65"/>
      <c r="BTA10" s="66"/>
      <c r="BTB10" s="12"/>
      <c r="BTC10" s="65"/>
      <c r="BTD10" s="66"/>
      <c r="BTE10" s="12"/>
      <c r="BTF10" s="65"/>
      <c r="BTG10" s="66"/>
      <c r="BTH10" s="12"/>
      <c r="BTI10" s="65"/>
      <c r="BTJ10" s="66"/>
      <c r="BTK10" s="12"/>
      <c r="BTL10" s="65"/>
      <c r="BTM10" s="66"/>
      <c r="BTN10" s="12"/>
      <c r="BTO10" s="65"/>
      <c r="BTP10" s="66"/>
      <c r="BTQ10" s="12"/>
      <c r="BTR10" s="65"/>
      <c r="BTS10" s="66"/>
      <c r="BTT10" s="12"/>
      <c r="BTU10" s="65"/>
      <c r="BTV10" s="66"/>
      <c r="BTW10" s="12"/>
      <c r="BTX10" s="65"/>
      <c r="BTY10" s="66"/>
      <c r="BTZ10" s="12"/>
      <c r="BUA10" s="65"/>
      <c r="BUB10" s="66"/>
      <c r="BUC10" s="12"/>
      <c r="BUD10" s="65"/>
      <c r="BUE10" s="66"/>
      <c r="BUF10" s="12"/>
      <c r="BUG10" s="65"/>
      <c r="BUH10" s="66"/>
      <c r="BUI10" s="12"/>
      <c r="BUJ10" s="65"/>
      <c r="BUK10" s="66"/>
      <c r="BUL10" s="12"/>
      <c r="BUM10" s="65"/>
      <c r="BUN10" s="66"/>
      <c r="BUO10" s="12"/>
      <c r="BUP10" s="65"/>
      <c r="BUQ10" s="66"/>
      <c r="BUR10" s="12"/>
      <c r="BUS10" s="65"/>
      <c r="BUT10" s="66"/>
      <c r="BUU10" s="12"/>
      <c r="BUV10" s="65"/>
      <c r="BUW10" s="66"/>
      <c r="BUX10" s="12"/>
      <c r="BUY10" s="65"/>
      <c r="BUZ10" s="66"/>
      <c r="BVA10" s="12"/>
      <c r="BVB10" s="65"/>
      <c r="BVC10" s="66"/>
      <c r="BVD10" s="12"/>
      <c r="BVE10" s="65"/>
      <c r="BVF10" s="66"/>
      <c r="BVG10" s="12"/>
      <c r="BVH10" s="65"/>
      <c r="BVI10" s="66"/>
      <c r="BVJ10" s="12"/>
      <c r="BVK10" s="65"/>
      <c r="BVL10" s="66"/>
      <c r="BVM10" s="12"/>
      <c r="BVN10" s="65"/>
      <c r="BVO10" s="66"/>
      <c r="BVP10" s="12"/>
      <c r="BVQ10" s="65"/>
      <c r="BVR10" s="66"/>
      <c r="BVS10" s="12"/>
      <c r="BVT10" s="65"/>
      <c r="BVU10" s="66"/>
      <c r="BVV10" s="12"/>
      <c r="BVW10" s="65"/>
      <c r="BVX10" s="66"/>
      <c r="BVY10" s="12"/>
      <c r="BVZ10" s="65"/>
      <c r="BWA10" s="66"/>
      <c r="BWB10" s="12"/>
      <c r="BWC10" s="65"/>
      <c r="BWD10" s="66"/>
      <c r="BWE10" s="12"/>
      <c r="BWF10" s="65"/>
      <c r="BWG10" s="66"/>
      <c r="BWH10" s="12"/>
      <c r="BWI10" s="65"/>
      <c r="BWJ10" s="66"/>
      <c r="BWK10" s="12"/>
      <c r="BWL10" s="65"/>
      <c r="BWM10" s="66"/>
      <c r="BWN10" s="12"/>
      <c r="BWO10" s="65"/>
      <c r="BWP10" s="66"/>
      <c r="BWQ10" s="12"/>
      <c r="BWR10" s="65"/>
      <c r="BWS10" s="66"/>
      <c r="BWT10" s="12"/>
      <c r="BWU10" s="65"/>
      <c r="BWV10" s="66"/>
      <c r="BWW10" s="12"/>
      <c r="BWX10" s="65"/>
      <c r="BWY10" s="66"/>
      <c r="BWZ10" s="12"/>
      <c r="BXA10" s="65"/>
      <c r="BXB10" s="66"/>
      <c r="BXC10" s="12"/>
      <c r="BXD10" s="65"/>
      <c r="BXE10" s="66"/>
      <c r="BXF10" s="12"/>
      <c r="BXG10" s="65"/>
      <c r="BXH10" s="66"/>
      <c r="BXI10" s="12"/>
      <c r="BXJ10" s="65"/>
      <c r="BXK10" s="66"/>
      <c r="BXL10" s="12"/>
      <c r="BXM10" s="65"/>
      <c r="BXN10" s="66"/>
      <c r="BXO10" s="12"/>
      <c r="BXP10" s="65"/>
      <c r="BXQ10" s="66"/>
      <c r="BXR10" s="12"/>
      <c r="BXS10" s="65"/>
      <c r="BXT10" s="66"/>
      <c r="BXU10" s="12"/>
      <c r="BXV10" s="65"/>
      <c r="BXW10" s="66"/>
      <c r="BXX10" s="12"/>
      <c r="BXY10" s="65"/>
      <c r="BXZ10" s="66"/>
      <c r="BYA10" s="12"/>
      <c r="BYB10" s="65"/>
      <c r="BYC10" s="66"/>
      <c r="BYD10" s="12"/>
      <c r="BYE10" s="65"/>
      <c r="BYF10" s="66"/>
      <c r="BYG10" s="12"/>
      <c r="BYH10" s="65"/>
      <c r="BYI10" s="66"/>
      <c r="BYJ10" s="12"/>
      <c r="BYK10" s="65"/>
      <c r="BYL10" s="66"/>
      <c r="BYM10" s="12"/>
      <c r="BYN10" s="65"/>
      <c r="BYO10" s="66"/>
      <c r="BYP10" s="12"/>
      <c r="BYQ10" s="65"/>
      <c r="BYR10" s="66"/>
      <c r="BYS10" s="12"/>
      <c r="BYT10" s="65"/>
      <c r="BYU10" s="66"/>
      <c r="BYV10" s="12"/>
      <c r="BYW10" s="65"/>
      <c r="BYX10" s="66"/>
      <c r="BYY10" s="12"/>
      <c r="BYZ10" s="65"/>
      <c r="BZA10" s="66"/>
      <c r="BZB10" s="12"/>
      <c r="BZC10" s="65"/>
      <c r="BZD10" s="66"/>
      <c r="BZE10" s="12"/>
      <c r="BZF10" s="65"/>
      <c r="BZG10" s="66"/>
      <c r="BZH10" s="12"/>
      <c r="BZI10" s="65"/>
      <c r="BZJ10" s="66"/>
      <c r="BZK10" s="12"/>
      <c r="BZL10" s="65"/>
      <c r="BZM10" s="66"/>
      <c r="BZN10" s="12"/>
      <c r="BZO10" s="65"/>
      <c r="BZP10" s="66"/>
      <c r="BZQ10" s="12"/>
      <c r="BZR10" s="65"/>
      <c r="BZS10" s="66"/>
      <c r="BZT10" s="12"/>
      <c r="BZU10" s="65"/>
      <c r="BZV10" s="66"/>
      <c r="BZW10" s="12"/>
      <c r="BZX10" s="65"/>
      <c r="BZY10" s="66"/>
      <c r="BZZ10" s="12"/>
      <c r="CAA10" s="65"/>
      <c r="CAB10" s="66"/>
      <c r="CAC10" s="12"/>
      <c r="CAD10" s="65"/>
      <c r="CAE10" s="66"/>
      <c r="CAF10" s="12"/>
      <c r="CAG10" s="65"/>
      <c r="CAH10" s="66"/>
      <c r="CAI10" s="12"/>
      <c r="CAJ10" s="65"/>
      <c r="CAK10" s="66"/>
      <c r="CAL10" s="12"/>
      <c r="CAM10" s="65"/>
      <c r="CAN10" s="66"/>
      <c r="CAO10" s="12"/>
      <c r="CAP10" s="65"/>
      <c r="CAQ10" s="66"/>
      <c r="CAR10" s="12"/>
      <c r="CAS10" s="65"/>
      <c r="CAT10" s="66"/>
      <c r="CAU10" s="12"/>
      <c r="CAV10" s="65"/>
      <c r="CAW10" s="66"/>
      <c r="CAX10" s="12"/>
      <c r="CAY10" s="65"/>
      <c r="CAZ10" s="66"/>
      <c r="CBA10" s="12"/>
      <c r="CBB10" s="65"/>
      <c r="CBC10" s="66"/>
      <c r="CBD10" s="12"/>
      <c r="CBE10" s="65"/>
      <c r="CBF10" s="66"/>
      <c r="CBG10" s="12"/>
      <c r="CBH10" s="65"/>
      <c r="CBI10" s="66"/>
      <c r="CBJ10" s="12"/>
      <c r="CBK10" s="65"/>
      <c r="CBL10" s="66"/>
      <c r="CBM10" s="12"/>
      <c r="CBN10" s="65"/>
      <c r="CBO10" s="66"/>
      <c r="CBP10" s="12"/>
      <c r="CBQ10" s="65"/>
      <c r="CBR10" s="66"/>
      <c r="CBS10" s="12"/>
      <c r="CBT10" s="65"/>
      <c r="CBU10" s="66"/>
      <c r="CBV10" s="12"/>
      <c r="CBW10" s="65"/>
      <c r="CBX10" s="66"/>
      <c r="CBY10" s="12"/>
      <c r="CBZ10" s="65"/>
      <c r="CCA10" s="66"/>
      <c r="CCB10" s="12"/>
      <c r="CCC10" s="65"/>
      <c r="CCD10" s="66"/>
      <c r="CCE10" s="12"/>
      <c r="CCF10" s="65"/>
      <c r="CCG10" s="66"/>
      <c r="CCH10" s="12"/>
      <c r="CCI10" s="65"/>
      <c r="CCJ10" s="66"/>
      <c r="CCK10" s="12"/>
      <c r="CCL10" s="65"/>
      <c r="CCM10" s="66"/>
      <c r="CCN10" s="12"/>
      <c r="CCO10" s="65"/>
      <c r="CCP10" s="66"/>
      <c r="CCQ10" s="12"/>
      <c r="CCR10" s="65"/>
      <c r="CCS10" s="66"/>
      <c r="CCT10" s="12"/>
      <c r="CCU10" s="65"/>
      <c r="CCV10" s="66"/>
      <c r="CCW10" s="12"/>
      <c r="CCX10" s="65"/>
      <c r="CCY10" s="66"/>
      <c r="CCZ10" s="12"/>
      <c r="CDA10" s="65"/>
      <c r="CDB10" s="66"/>
      <c r="CDC10" s="12"/>
      <c r="CDD10" s="65"/>
      <c r="CDE10" s="66"/>
      <c r="CDF10" s="12"/>
      <c r="CDG10" s="65"/>
      <c r="CDH10" s="66"/>
      <c r="CDI10" s="12"/>
      <c r="CDJ10" s="65"/>
      <c r="CDK10" s="66"/>
      <c r="CDL10" s="12"/>
      <c r="CDM10" s="65"/>
      <c r="CDN10" s="66"/>
      <c r="CDO10" s="12"/>
      <c r="CDP10" s="65"/>
      <c r="CDQ10" s="66"/>
      <c r="CDR10" s="12"/>
      <c r="CDS10" s="65"/>
      <c r="CDT10" s="66"/>
      <c r="CDU10" s="12"/>
      <c r="CDV10" s="65"/>
      <c r="CDW10" s="66"/>
      <c r="CDX10" s="12"/>
      <c r="CDY10" s="65"/>
      <c r="CDZ10" s="66"/>
      <c r="CEA10" s="12"/>
      <c r="CEB10" s="65"/>
      <c r="CEC10" s="66"/>
      <c r="CED10" s="12"/>
      <c r="CEE10" s="65"/>
      <c r="CEF10" s="66"/>
      <c r="CEG10" s="12"/>
      <c r="CEH10" s="65"/>
      <c r="CEI10" s="66"/>
      <c r="CEJ10" s="12"/>
      <c r="CEK10" s="65"/>
      <c r="CEL10" s="66"/>
      <c r="CEM10" s="12"/>
      <c r="CEN10" s="65"/>
      <c r="CEO10" s="66"/>
      <c r="CEP10" s="12"/>
      <c r="CEQ10" s="65"/>
      <c r="CER10" s="66"/>
      <c r="CES10" s="12"/>
      <c r="CET10" s="65"/>
      <c r="CEU10" s="66"/>
      <c r="CEV10" s="12"/>
      <c r="CEW10" s="65"/>
      <c r="CEX10" s="66"/>
      <c r="CEY10" s="12"/>
      <c r="CEZ10" s="65"/>
      <c r="CFA10" s="66"/>
      <c r="CFB10" s="12"/>
      <c r="CFC10" s="65"/>
      <c r="CFD10" s="66"/>
      <c r="CFE10" s="12"/>
      <c r="CFF10" s="65"/>
      <c r="CFG10" s="66"/>
      <c r="CFH10" s="12"/>
      <c r="CFI10" s="65"/>
      <c r="CFJ10" s="66"/>
      <c r="CFK10" s="12"/>
      <c r="CFL10" s="65"/>
      <c r="CFM10" s="66"/>
      <c r="CFN10" s="12"/>
      <c r="CFO10" s="65"/>
      <c r="CFP10" s="66"/>
      <c r="CFQ10" s="12"/>
      <c r="CFR10" s="65"/>
      <c r="CFS10" s="66"/>
      <c r="CFT10" s="12"/>
      <c r="CFU10" s="65"/>
      <c r="CFV10" s="66"/>
      <c r="CFW10" s="12"/>
      <c r="CFX10" s="65"/>
      <c r="CFY10" s="66"/>
      <c r="CFZ10" s="12"/>
      <c r="CGA10" s="65"/>
      <c r="CGB10" s="66"/>
      <c r="CGC10" s="12"/>
      <c r="CGD10" s="65"/>
      <c r="CGE10" s="66"/>
      <c r="CGF10" s="12"/>
      <c r="CGG10" s="65"/>
      <c r="CGH10" s="66"/>
      <c r="CGI10" s="12"/>
      <c r="CGJ10" s="65"/>
      <c r="CGK10" s="66"/>
      <c r="CGL10" s="12"/>
      <c r="CGM10" s="65"/>
      <c r="CGN10" s="66"/>
      <c r="CGO10" s="12"/>
      <c r="CGP10" s="65"/>
      <c r="CGQ10" s="66"/>
      <c r="CGR10" s="12"/>
      <c r="CGS10" s="65"/>
      <c r="CGT10" s="66"/>
      <c r="CGU10" s="12"/>
      <c r="CGV10" s="65"/>
      <c r="CGW10" s="66"/>
      <c r="CGX10" s="12"/>
      <c r="CGY10" s="65"/>
      <c r="CGZ10" s="66"/>
      <c r="CHA10" s="12"/>
      <c r="CHB10" s="65"/>
      <c r="CHC10" s="66"/>
      <c r="CHD10" s="12"/>
      <c r="CHE10" s="65"/>
      <c r="CHF10" s="66"/>
      <c r="CHG10" s="12"/>
      <c r="CHH10" s="65"/>
      <c r="CHI10" s="66"/>
      <c r="CHJ10" s="12"/>
      <c r="CHK10" s="65"/>
      <c r="CHL10" s="66"/>
      <c r="CHM10" s="12"/>
      <c r="CHN10" s="65"/>
      <c r="CHO10" s="66"/>
      <c r="CHP10" s="12"/>
      <c r="CHQ10" s="65"/>
      <c r="CHR10" s="66"/>
      <c r="CHS10" s="12"/>
      <c r="CHT10" s="65"/>
      <c r="CHU10" s="66"/>
      <c r="CHV10" s="12"/>
      <c r="CHW10" s="65"/>
      <c r="CHX10" s="66"/>
      <c r="CHY10" s="12"/>
      <c r="CHZ10" s="65"/>
      <c r="CIA10" s="66"/>
      <c r="CIB10" s="12"/>
      <c r="CIC10" s="65"/>
      <c r="CID10" s="66"/>
      <c r="CIE10" s="12"/>
      <c r="CIF10" s="65"/>
      <c r="CIG10" s="66"/>
      <c r="CIH10" s="12"/>
      <c r="CII10" s="65"/>
      <c r="CIJ10" s="66"/>
      <c r="CIK10" s="12"/>
      <c r="CIL10" s="65"/>
      <c r="CIM10" s="66"/>
      <c r="CIN10" s="12"/>
      <c r="CIO10" s="65"/>
      <c r="CIP10" s="66"/>
      <c r="CIQ10" s="12"/>
      <c r="CIR10" s="65"/>
      <c r="CIS10" s="66"/>
      <c r="CIT10" s="12"/>
      <c r="CIU10" s="65"/>
      <c r="CIV10" s="66"/>
      <c r="CIW10" s="12"/>
      <c r="CIX10" s="65"/>
      <c r="CIY10" s="66"/>
      <c r="CIZ10" s="12"/>
      <c r="CJA10" s="65"/>
      <c r="CJB10" s="66"/>
      <c r="CJC10" s="12"/>
      <c r="CJD10" s="65"/>
      <c r="CJE10" s="66"/>
      <c r="CJF10" s="12"/>
      <c r="CJG10" s="65"/>
      <c r="CJH10" s="66"/>
      <c r="CJI10" s="12"/>
      <c r="CJJ10" s="65"/>
      <c r="CJK10" s="66"/>
      <c r="CJL10" s="12"/>
      <c r="CJM10" s="65"/>
      <c r="CJN10" s="66"/>
      <c r="CJO10" s="12"/>
      <c r="CJP10" s="65"/>
      <c r="CJQ10" s="66"/>
      <c r="CJR10" s="12"/>
      <c r="CJS10" s="65"/>
      <c r="CJT10" s="66"/>
      <c r="CJU10" s="12"/>
      <c r="CJV10" s="65"/>
      <c r="CJW10" s="66"/>
      <c r="CJX10" s="12"/>
      <c r="CJY10" s="65"/>
      <c r="CJZ10" s="66"/>
      <c r="CKA10" s="12"/>
      <c r="CKB10" s="65"/>
      <c r="CKC10" s="66"/>
      <c r="CKD10" s="12"/>
      <c r="CKE10" s="65"/>
      <c r="CKF10" s="66"/>
      <c r="CKG10" s="12"/>
      <c r="CKH10" s="65"/>
      <c r="CKI10" s="66"/>
      <c r="CKJ10" s="12"/>
      <c r="CKK10" s="65"/>
      <c r="CKL10" s="66"/>
      <c r="CKM10" s="12"/>
      <c r="CKN10" s="65"/>
      <c r="CKO10" s="66"/>
      <c r="CKP10" s="12"/>
      <c r="CKQ10" s="65"/>
      <c r="CKR10" s="66"/>
      <c r="CKS10" s="12"/>
      <c r="CKT10" s="65"/>
      <c r="CKU10" s="66"/>
      <c r="CKV10" s="12"/>
      <c r="CKW10" s="65"/>
      <c r="CKX10" s="66"/>
      <c r="CKY10" s="12"/>
      <c r="CKZ10" s="65"/>
      <c r="CLA10" s="66"/>
      <c r="CLB10" s="12"/>
      <c r="CLC10" s="65"/>
      <c r="CLD10" s="66"/>
      <c r="CLE10" s="12"/>
      <c r="CLF10" s="65"/>
      <c r="CLG10" s="66"/>
      <c r="CLH10" s="12"/>
      <c r="CLI10" s="65"/>
      <c r="CLJ10" s="66"/>
      <c r="CLK10" s="12"/>
      <c r="CLL10" s="65"/>
      <c r="CLM10" s="66"/>
      <c r="CLN10" s="12"/>
      <c r="CLO10" s="65"/>
      <c r="CLP10" s="66"/>
      <c r="CLQ10" s="12"/>
      <c r="CLR10" s="65"/>
      <c r="CLS10" s="66"/>
      <c r="CLT10" s="12"/>
      <c r="CLU10" s="65"/>
      <c r="CLV10" s="66"/>
      <c r="CLW10" s="12"/>
      <c r="CLX10" s="65"/>
      <c r="CLY10" s="66"/>
      <c r="CLZ10" s="12"/>
      <c r="CMA10" s="65"/>
      <c r="CMB10" s="66"/>
      <c r="CMC10" s="12"/>
      <c r="CMD10" s="65"/>
      <c r="CME10" s="66"/>
      <c r="CMF10" s="12"/>
      <c r="CMG10" s="65"/>
      <c r="CMH10" s="66"/>
      <c r="CMI10" s="12"/>
      <c r="CMJ10" s="65"/>
      <c r="CMK10" s="66"/>
      <c r="CML10" s="12"/>
      <c r="CMM10" s="65"/>
      <c r="CMN10" s="66"/>
      <c r="CMO10" s="12"/>
      <c r="CMP10" s="65"/>
      <c r="CMQ10" s="66"/>
      <c r="CMR10" s="12"/>
      <c r="CMS10" s="65"/>
      <c r="CMT10" s="66"/>
      <c r="CMU10" s="12"/>
      <c r="CMV10" s="65"/>
      <c r="CMW10" s="66"/>
      <c r="CMX10" s="12"/>
      <c r="CMY10" s="65"/>
      <c r="CMZ10" s="66"/>
      <c r="CNA10" s="12"/>
      <c r="CNB10" s="65"/>
      <c r="CNC10" s="66"/>
      <c r="CND10" s="12"/>
      <c r="CNE10" s="65"/>
      <c r="CNF10" s="66"/>
      <c r="CNG10" s="12"/>
      <c r="CNH10" s="65"/>
      <c r="CNI10" s="66"/>
      <c r="CNJ10" s="12"/>
      <c r="CNK10" s="65"/>
      <c r="CNL10" s="66"/>
      <c r="CNM10" s="12"/>
      <c r="CNN10" s="65"/>
      <c r="CNO10" s="66"/>
      <c r="CNP10" s="12"/>
      <c r="CNQ10" s="65"/>
      <c r="CNR10" s="66"/>
      <c r="CNS10" s="12"/>
      <c r="CNT10" s="65"/>
      <c r="CNU10" s="66"/>
      <c r="CNV10" s="12"/>
      <c r="CNW10" s="65"/>
      <c r="CNX10" s="66"/>
      <c r="CNY10" s="12"/>
      <c r="CNZ10" s="65"/>
      <c r="COA10" s="66"/>
      <c r="COB10" s="12"/>
      <c r="COC10" s="65"/>
      <c r="COD10" s="66"/>
      <c r="COE10" s="12"/>
      <c r="COF10" s="65"/>
      <c r="COG10" s="66"/>
      <c r="COH10" s="12"/>
      <c r="COI10" s="65"/>
      <c r="COJ10" s="66"/>
      <c r="COK10" s="12"/>
      <c r="COL10" s="65"/>
      <c r="COM10" s="66"/>
      <c r="CON10" s="12"/>
      <c r="COO10" s="65"/>
      <c r="COP10" s="66"/>
      <c r="COQ10" s="12"/>
      <c r="COR10" s="65"/>
      <c r="COS10" s="66"/>
      <c r="COT10" s="12"/>
      <c r="COU10" s="65"/>
      <c r="COV10" s="66"/>
      <c r="COW10" s="12"/>
      <c r="COX10" s="65"/>
      <c r="COY10" s="66"/>
      <c r="COZ10" s="12"/>
      <c r="CPA10" s="65"/>
      <c r="CPB10" s="66"/>
      <c r="CPC10" s="12"/>
      <c r="CPD10" s="65"/>
      <c r="CPE10" s="66"/>
      <c r="CPF10" s="12"/>
      <c r="CPG10" s="65"/>
      <c r="CPH10" s="66"/>
      <c r="CPI10" s="12"/>
      <c r="CPJ10" s="65"/>
      <c r="CPK10" s="66"/>
      <c r="CPL10" s="12"/>
      <c r="CPM10" s="65"/>
      <c r="CPN10" s="66"/>
      <c r="CPO10" s="12"/>
      <c r="CPP10" s="65"/>
      <c r="CPQ10" s="66"/>
      <c r="CPR10" s="12"/>
      <c r="CPS10" s="65"/>
      <c r="CPT10" s="66"/>
      <c r="CPU10" s="12"/>
      <c r="CPV10" s="65"/>
      <c r="CPW10" s="66"/>
      <c r="CPX10" s="12"/>
      <c r="CPY10" s="65"/>
      <c r="CPZ10" s="66"/>
      <c r="CQA10" s="12"/>
      <c r="CQB10" s="65"/>
      <c r="CQC10" s="66"/>
      <c r="CQD10" s="12"/>
      <c r="CQE10" s="65"/>
      <c r="CQF10" s="66"/>
      <c r="CQG10" s="12"/>
      <c r="CQH10" s="65"/>
      <c r="CQI10" s="66"/>
      <c r="CQJ10" s="12"/>
      <c r="CQK10" s="65"/>
      <c r="CQL10" s="66"/>
      <c r="CQM10" s="12"/>
      <c r="CQN10" s="65"/>
      <c r="CQO10" s="66"/>
      <c r="CQP10" s="12"/>
      <c r="CQQ10" s="65"/>
      <c r="CQR10" s="66"/>
      <c r="CQS10" s="12"/>
      <c r="CQT10" s="65"/>
      <c r="CQU10" s="66"/>
      <c r="CQV10" s="12"/>
      <c r="CQW10" s="65"/>
      <c r="CQX10" s="66"/>
      <c r="CQY10" s="12"/>
      <c r="CQZ10" s="65"/>
      <c r="CRA10" s="66"/>
      <c r="CRB10" s="12"/>
      <c r="CRC10" s="65"/>
      <c r="CRD10" s="66"/>
      <c r="CRE10" s="12"/>
      <c r="CRF10" s="65"/>
      <c r="CRG10" s="66"/>
      <c r="CRH10" s="12"/>
      <c r="CRI10" s="65"/>
      <c r="CRJ10" s="66"/>
      <c r="CRK10" s="12"/>
      <c r="CRL10" s="65"/>
      <c r="CRM10" s="66"/>
      <c r="CRN10" s="12"/>
      <c r="CRO10" s="65"/>
      <c r="CRP10" s="66"/>
      <c r="CRQ10" s="12"/>
      <c r="CRR10" s="65"/>
      <c r="CRS10" s="66"/>
      <c r="CRT10" s="12"/>
      <c r="CRU10" s="65"/>
      <c r="CRV10" s="66"/>
      <c r="CRW10" s="12"/>
      <c r="CRX10" s="65"/>
      <c r="CRY10" s="66"/>
      <c r="CRZ10" s="12"/>
      <c r="CSA10" s="65"/>
      <c r="CSB10" s="66"/>
      <c r="CSC10" s="12"/>
      <c r="CSD10" s="65"/>
      <c r="CSE10" s="66"/>
      <c r="CSF10" s="12"/>
      <c r="CSG10" s="65"/>
      <c r="CSH10" s="66"/>
      <c r="CSI10" s="12"/>
      <c r="CSJ10" s="65"/>
      <c r="CSK10" s="66"/>
    </row>
    <row r="11" spans="1:2533" x14ac:dyDescent="0.25">
      <c r="A11" s="67" t="s">
        <v>8</v>
      </c>
      <c r="B11" s="5" t="str">
        <f>"4." &amp; D$1&amp; ".1."</f>
        <v>4.1.1.</v>
      </c>
      <c r="C11" s="59" t="s">
        <v>9</v>
      </c>
      <c r="D11" s="60"/>
      <c r="E11" s="5" t="str">
        <f>"4." &amp; G$1&amp; ".1."</f>
        <v>4.2.1.</v>
      </c>
      <c r="F11" s="59" t="s">
        <v>9</v>
      </c>
      <c r="G11" s="60"/>
      <c r="H11" s="5" t="str">
        <f>"4." &amp; J$1&amp; ".1."</f>
        <v>4.3.1.</v>
      </c>
      <c r="I11" s="59" t="s">
        <v>9</v>
      </c>
      <c r="J11" s="60"/>
      <c r="K11" s="5" t="str">
        <f>"4." &amp; M$1&amp; ".1."</f>
        <v>4.4.1.</v>
      </c>
      <c r="L11" s="59" t="s">
        <v>9</v>
      </c>
      <c r="M11" s="60"/>
      <c r="N11" s="5" t="str">
        <f>"4." &amp; P$1&amp; ".1."</f>
        <v>4.5.1.</v>
      </c>
      <c r="O11" s="59" t="s">
        <v>9</v>
      </c>
      <c r="P11" s="60"/>
      <c r="Q11" s="5" t="str">
        <f>"4." &amp; S$1&amp; ".1."</f>
        <v>4.6.1.</v>
      </c>
      <c r="R11" s="59" t="s">
        <v>9</v>
      </c>
      <c r="S11" s="60"/>
      <c r="T11" s="5" t="str">
        <f t="shared" ref="T11" si="2070">"4." &amp; V$1&amp; ".1."</f>
        <v>4.7.1.</v>
      </c>
      <c r="U11" s="59" t="s">
        <v>9</v>
      </c>
      <c r="V11" s="60"/>
      <c r="W11" s="5" t="str">
        <f t="shared" ref="W11" si="2071">"4." &amp; Y$1&amp; ".1."</f>
        <v>4.8.1.</v>
      </c>
      <c r="X11" s="59" t="s">
        <v>9</v>
      </c>
      <c r="Y11" s="60"/>
      <c r="Z11" s="5" t="str">
        <f t="shared" ref="Z11" si="2072">"4." &amp; AB$1&amp; ".1."</f>
        <v>4.9.1.</v>
      </c>
      <c r="AA11" s="59" t="s">
        <v>9</v>
      </c>
      <c r="AB11" s="60"/>
      <c r="AC11" s="5" t="str">
        <f t="shared" ref="AC11" si="2073">"4." &amp; AE$1&amp; ".1."</f>
        <v>4.10.1.</v>
      </c>
      <c r="AD11" s="59" t="s">
        <v>9</v>
      </c>
      <c r="AE11" s="60"/>
      <c r="AF11" s="5" t="str">
        <f t="shared" ref="AF11" si="2074">"4." &amp; AH$1&amp; ".1."</f>
        <v>4.11.1.</v>
      </c>
      <c r="AG11" s="59" t="s">
        <v>9</v>
      </c>
      <c r="AH11" s="60"/>
      <c r="AI11" s="5" t="str">
        <f t="shared" ref="AI11" si="2075">"4." &amp; AK$1&amp; ".1."</f>
        <v>4.12.1.</v>
      </c>
      <c r="AJ11" s="59" t="s">
        <v>9</v>
      </c>
      <c r="AK11" s="60"/>
      <c r="AL11" s="5" t="str">
        <f t="shared" ref="AL11" si="2076">"4." &amp; AN$1&amp; ".1."</f>
        <v>4.13.1.</v>
      </c>
      <c r="AM11" s="59" t="s">
        <v>9</v>
      </c>
      <c r="AN11" s="60"/>
      <c r="AO11" s="5" t="str">
        <f t="shared" ref="AO11" si="2077">"4." &amp; AQ$1&amp; ".1."</f>
        <v>4.14.1.</v>
      </c>
      <c r="AP11" s="59" t="s">
        <v>9</v>
      </c>
      <c r="AQ11" s="60"/>
      <c r="AR11" s="5" t="str">
        <f t="shared" ref="AR11" si="2078">"4." &amp; AT$1&amp; ".1."</f>
        <v>4.15.1.</v>
      </c>
      <c r="AS11" s="59" t="s">
        <v>9</v>
      </c>
      <c r="AT11" s="60"/>
      <c r="AU11" s="5" t="str">
        <f t="shared" ref="AU11" si="2079">"4." &amp; AW$1&amp; ".1."</f>
        <v>4.16.1.</v>
      </c>
      <c r="AV11" s="59" t="s">
        <v>9</v>
      </c>
      <c r="AW11" s="60"/>
      <c r="AX11" s="5" t="str">
        <f t="shared" ref="AX11" si="2080">"4." &amp; AZ$1&amp; ".1."</f>
        <v>4.17.1.</v>
      </c>
      <c r="AY11" s="59" t="s">
        <v>9</v>
      </c>
      <c r="AZ11" s="60"/>
      <c r="BA11" s="5" t="str">
        <f t="shared" ref="BA11" si="2081">"4." &amp; BC$1&amp; ".1."</f>
        <v>4.18.1.</v>
      </c>
      <c r="BB11" s="59" t="s">
        <v>9</v>
      </c>
      <c r="BC11" s="60"/>
      <c r="BD11" s="5" t="str">
        <f t="shared" ref="BD11" si="2082">"4." &amp; BF$1&amp; ".1."</f>
        <v>4.19.1.</v>
      </c>
      <c r="BE11" s="59" t="s">
        <v>9</v>
      </c>
      <c r="BF11" s="60"/>
      <c r="BG11" s="5" t="str">
        <f t="shared" ref="BG11" si="2083">"4." &amp; BI$1&amp; ".1."</f>
        <v>4.20.1.</v>
      </c>
      <c r="BH11" s="59" t="s">
        <v>9</v>
      </c>
      <c r="BI11" s="60"/>
      <c r="BJ11" s="5" t="str">
        <f t="shared" ref="BJ11" si="2084">"4." &amp; BL$1&amp; ".1."</f>
        <v>4.21.1.</v>
      </c>
      <c r="BK11" s="59" t="s">
        <v>9</v>
      </c>
      <c r="BL11" s="60"/>
      <c r="BM11" s="5" t="str">
        <f t="shared" ref="BM11" si="2085">"4." &amp; BO$1&amp; ".1."</f>
        <v>4.22.1.</v>
      </c>
      <c r="BN11" s="59" t="s">
        <v>9</v>
      </c>
      <c r="BO11" s="60"/>
      <c r="BP11" s="5" t="str">
        <f t="shared" ref="BP11" si="2086">"4." &amp; BR$1&amp; ".1."</f>
        <v>4.23.1.</v>
      </c>
      <c r="BQ11" s="59" t="s">
        <v>9</v>
      </c>
      <c r="BR11" s="60"/>
      <c r="BS11" s="5" t="str">
        <f t="shared" ref="BS11" si="2087">"4." &amp; BU$1&amp; ".1."</f>
        <v>4.24.1.</v>
      </c>
      <c r="BT11" s="59" t="s">
        <v>9</v>
      </c>
      <c r="BU11" s="60"/>
      <c r="BV11" s="5" t="str">
        <f t="shared" ref="BV11" si="2088">"4." &amp; BX$1&amp; ".1."</f>
        <v>4.25.1.</v>
      </c>
      <c r="BW11" s="59" t="s">
        <v>9</v>
      </c>
      <c r="BX11" s="60"/>
      <c r="BY11" s="5" t="str">
        <f t="shared" ref="BY11" si="2089">"4." &amp; CA$1&amp; ".1."</f>
        <v>4.26.1.</v>
      </c>
      <c r="BZ11" s="59" t="s">
        <v>9</v>
      </c>
      <c r="CA11" s="60"/>
      <c r="CB11" s="5" t="str">
        <f t="shared" ref="CB11" si="2090">"4." &amp; CD$1&amp; ".1."</f>
        <v>4.27.1.</v>
      </c>
      <c r="CC11" s="59" t="s">
        <v>9</v>
      </c>
      <c r="CD11" s="60"/>
      <c r="CE11" s="5" t="str">
        <f t="shared" ref="CE11" si="2091">"4." &amp; CG$1&amp; ".1."</f>
        <v>4.28.1.</v>
      </c>
      <c r="CF11" s="59" t="s">
        <v>9</v>
      </c>
      <c r="CG11" s="60"/>
      <c r="CH11" s="5" t="str">
        <f t="shared" ref="CH11" si="2092">"4." &amp; CJ$1&amp; ".1."</f>
        <v>4.29.1.</v>
      </c>
      <c r="CI11" s="59" t="s">
        <v>9</v>
      </c>
      <c r="CJ11" s="60"/>
      <c r="CK11" s="5" t="str">
        <f t="shared" ref="CK11" si="2093">"4." &amp; CM$1&amp; ".1."</f>
        <v>4.30.1.</v>
      </c>
      <c r="CL11" s="59" t="s">
        <v>9</v>
      </c>
      <c r="CM11" s="60"/>
      <c r="CN11" s="5" t="str">
        <f t="shared" ref="CN11" si="2094">"4." &amp; CP$1&amp; ".1."</f>
        <v>4.31.1.</v>
      </c>
      <c r="CO11" s="59" t="s">
        <v>9</v>
      </c>
      <c r="CP11" s="60"/>
      <c r="CQ11" s="5" t="str">
        <f t="shared" ref="CQ11" si="2095">"4." &amp; CS$1&amp; ".1."</f>
        <v>4.32.1.</v>
      </c>
      <c r="CR11" s="59" t="s">
        <v>9</v>
      </c>
      <c r="CS11" s="60"/>
      <c r="CT11" s="5" t="str">
        <f t="shared" ref="CT11" si="2096">"4." &amp; CV$1&amp; ".1."</f>
        <v>4.33.1.</v>
      </c>
      <c r="CU11" s="59" t="s">
        <v>9</v>
      </c>
      <c r="CV11" s="60"/>
      <c r="CW11" s="5" t="str">
        <f t="shared" ref="CW11" si="2097">"4." &amp; CY$1&amp; ".1."</f>
        <v>4.34.1.</v>
      </c>
      <c r="CX11" s="59" t="s">
        <v>9</v>
      </c>
      <c r="CY11" s="60"/>
      <c r="CZ11" s="5" t="str">
        <f t="shared" ref="CZ11" si="2098">"4." &amp; DB$1&amp; ".1."</f>
        <v>4.35.1.</v>
      </c>
      <c r="DA11" s="59" t="s">
        <v>9</v>
      </c>
      <c r="DB11" s="60"/>
      <c r="DC11" s="5" t="str">
        <f t="shared" ref="DC11" si="2099">"4." &amp; DE$1&amp; ".1."</f>
        <v>4.36.1.</v>
      </c>
      <c r="DD11" s="59" t="s">
        <v>9</v>
      </c>
      <c r="DE11" s="60"/>
      <c r="DF11" s="5" t="str">
        <f t="shared" ref="DF11" si="2100">"4." &amp; DH$1&amp; ".1."</f>
        <v>4.37.1.</v>
      </c>
      <c r="DG11" s="59" t="s">
        <v>9</v>
      </c>
      <c r="DH11" s="60"/>
      <c r="DI11" s="5" t="str">
        <f t="shared" ref="DI11" si="2101">"4." &amp; DK$1&amp; ".1."</f>
        <v>4.38.1.</v>
      </c>
      <c r="DJ11" s="59" t="s">
        <v>9</v>
      </c>
      <c r="DK11" s="60"/>
      <c r="DL11" s="5" t="str">
        <f t="shared" ref="DL11" si="2102">"4." &amp; DN$1&amp; ".1."</f>
        <v>4.39.1.</v>
      </c>
      <c r="DM11" s="59" t="s">
        <v>9</v>
      </c>
      <c r="DN11" s="60"/>
      <c r="DO11" s="5" t="str">
        <f t="shared" ref="DO11" si="2103">"4." &amp; DQ$1&amp; ".1."</f>
        <v>4.40.1.</v>
      </c>
      <c r="DP11" s="59" t="s">
        <v>9</v>
      </c>
      <c r="DQ11" s="60"/>
      <c r="DR11" s="5" t="str">
        <f t="shared" ref="DR11" si="2104">"4." &amp; DT$1&amp; ".1."</f>
        <v>4.41.1.</v>
      </c>
      <c r="DS11" s="59" t="s">
        <v>9</v>
      </c>
      <c r="DT11" s="60"/>
      <c r="DU11" s="5" t="str">
        <f t="shared" ref="DU11" si="2105">"4." &amp; DW$1&amp; ".1."</f>
        <v>4.42.1.</v>
      </c>
      <c r="DV11" s="59" t="s">
        <v>9</v>
      </c>
      <c r="DW11" s="60"/>
      <c r="DX11" s="5" t="str">
        <f t="shared" ref="DX11" si="2106">"4." &amp; DZ$1&amp; ".1."</f>
        <v>4.43.1.</v>
      </c>
      <c r="DY11" s="59" t="s">
        <v>9</v>
      </c>
      <c r="DZ11" s="60"/>
      <c r="EA11" s="5" t="str">
        <f t="shared" ref="EA11" si="2107">"4." &amp; EC$1&amp; ".1."</f>
        <v>4.44.1.</v>
      </c>
      <c r="EB11" s="59" t="s">
        <v>9</v>
      </c>
      <c r="EC11" s="60"/>
      <c r="ED11" s="5" t="str">
        <f t="shared" ref="ED11" si="2108">"4." &amp; EF$1&amp; ".1."</f>
        <v>4.45.1.</v>
      </c>
      <c r="EE11" s="59" t="s">
        <v>9</v>
      </c>
      <c r="EF11" s="60"/>
      <c r="EG11" s="5" t="str">
        <f t="shared" ref="EG11" si="2109">"4." &amp; EI$1&amp; ".1."</f>
        <v>4.46.1.</v>
      </c>
      <c r="EH11" s="59" t="s">
        <v>9</v>
      </c>
      <c r="EI11" s="60"/>
      <c r="EJ11" s="5" t="str">
        <f t="shared" ref="EJ11" si="2110">"4." &amp; EL$1&amp; ".1."</f>
        <v>4.47.1.</v>
      </c>
      <c r="EK11" s="59" t="s">
        <v>9</v>
      </c>
      <c r="EL11" s="60"/>
      <c r="EM11" s="5" t="str">
        <f t="shared" ref="EM11" si="2111">"4." &amp; EO$1&amp; ".1."</f>
        <v>4.48.1.</v>
      </c>
      <c r="EN11" s="59" t="s">
        <v>9</v>
      </c>
      <c r="EO11" s="60"/>
      <c r="EP11" s="5" t="str">
        <f t="shared" ref="EP11" si="2112">"4." &amp; ER$1&amp; ".1."</f>
        <v>4.49.1.</v>
      </c>
      <c r="EQ11" s="59" t="s">
        <v>9</v>
      </c>
      <c r="ER11" s="60"/>
      <c r="ES11" s="5" t="str">
        <f t="shared" ref="ES11" si="2113">"4." &amp; EU$1&amp; ".1."</f>
        <v>4.50.1.</v>
      </c>
      <c r="ET11" s="59" t="s">
        <v>9</v>
      </c>
      <c r="EU11" s="60"/>
      <c r="EV11" s="5" t="str">
        <f t="shared" ref="EV11" si="2114">"4." &amp; EX$1&amp; ".1."</f>
        <v>4.51.1.</v>
      </c>
      <c r="EW11" s="59" t="s">
        <v>9</v>
      </c>
      <c r="EX11" s="60"/>
      <c r="EY11" s="5" t="str">
        <f t="shared" ref="EY11" si="2115">"4." &amp; FA$1&amp; ".1."</f>
        <v>4.52.1.</v>
      </c>
      <c r="EZ11" s="59" t="s">
        <v>9</v>
      </c>
      <c r="FA11" s="60"/>
      <c r="FB11" s="5" t="str">
        <f t="shared" ref="FB11" si="2116">"4." &amp; FD$1&amp; ".1."</f>
        <v>4.53.1.</v>
      </c>
      <c r="FC11" s="59" t="s">
        <v>9</v>
      </c>
      <c r="FD11" s="60"/>
      <c r="FE11" s="5" t="str">
        <f t="shared" ref="FE11" si="2117">"4." &amp; FG$1&amp; ".1."</f>
        <v>4.54.1.</v>
      </c>
      <c r="FF11" s="59" t="s">
        <v>9</v>
      </c>
      <c r="FG11" s="60"/>
      <c r="FH11" s="5" t="str">
        <f t="shared" ref="FH11" si="2118">"4." &amp; FJ$1&amp; ".1."</f>
        <v>4.55.1.</v>
      </c>
      <c r="FI11" s="59" t="s">
        <v>9</v>
      </c>
      <c r="FJ11" s="60"/>
      <c r="FK11" s="5" t="str">
        <f t="shared" ref="FK11" si="2119">"4." &amp; FM$1&amp; ".1."</f>
        <v>4.56.1.</v>
      </c>
      <c r="FL11" s="59" t="s">
        <v>9</v>
      </c>
      <c r="FM11" s="60"/>
      <c r="FN11" s="5" t="str">
        <f t="shared" ref="FN11" si="2120">"4." &amp; FP$1&amp; ".1."</f>
        <v>4.57.1.</v>
      </c>
      <c r="FO11" s="59" t="s">
        <v>9</v>
      </c>
      <c r="FP11" s="60"/>
      <c r="FQ11" s="5" t="str">
        <f t="shared" ref="FQ11" si="2121">"4." &amp; FS$1&amp; ".1."</f>
        <v>4.58.1.</v>
      </c>
      <c r="FR11" s="59" t="s">
        <v>9</v>
      </c>
      <c r="FS11" s="60"/>
      <c r="FT11" s="5" t="str">
        <f t="shared" ref="FT11" si="2122">"4." &amp; FV$1&amp; ".1."</f>
        <v>4.59.1.</v>
      </c>
      <c r="FU11" s="59" t="s">
        <v>9</v>
      </c>
      <c r="FV11" s="60"/>
      <c r="FW11" s="5" t="str">
        <f t="shared" ref="FW11" si="2123">"4." &amp; FY$1&amp; ".1."</f>
        <v>4.60.1.</v>
      </c>
      <c r="FX11" s="59" t="s">
        <v>9</v>
      </c>
      <c r="FY11" s="60"/>
      <c r="FZ11" s="5" t="str">
        <f t="shared" ref="FZ11" si="2124">"4." &amp; GB$1&amp; ".1."</f>
        <v>4.61.1.</v>
      </c>
      <c r="GA11" s="59" t="s">
        <v>9</v>
      </c>
      <c r="GB11" s="60"/>
      <c r="GC11" s="5" t="str">
        <f t="shared" ref="GC11" si="2125">"4." &amp; GE$1&amp; ".1."</f>
        <v>4.62.1.</v>
      </c>
      <c r="GD11" s="59" t="s">
        <v>9</v>
      </c>
      <c r="GE11" s="60"/>
      <c r="GF11" s="5" t="str">
        <f t="shared" ref="GF11" si="2126">"4." &amp; GH$1&amp; ".1."</f>
        <v>4.63.1.</v>
      </c>
      <c r="GG11" s="59" t="s">
        <v>9</v>
      </c>
      <c r="GH11" s="60"/>
      <c r="GI11" s="5" t="str">
        <f t="shared" ref="GI11" si="2127">"4." &amp; GK$1&amp; ".1."</f>
        <v>4.64.1.</v>
      </c>
      <c r="GJ11" s="59" t="s">
        <v>9</v>
      </c>
      <c r="GK11" s="60"/>
      <c r="GL11" s="5" t="str">
        <f t="shared" ref="GL11" si="2128">"4." &amp; GN$1&amp; ".1."</f>
        <v>4.65.1.</v>
      </c>
      <c r="GM11" s="59" t="s">
        <v>9</v>
      </c>
      <c r="GN11" s="60"/>
      <c r="GO11" s="5" t="str">
        <f t="shared" ref="GO11" si="2129">"4." &amp; GQ$1&amp; ".1."</f>
        <v>4.66.1.</v>
      </c>
      <c r="GP11" s="59" t="s">
        <v>9</v>
      </c>
      <c r="GQ11" s="60"/>
      <c r="GR11" s="5" t="str">
        <f t="shared" ref="GR11" si="2130">"4." &amp; GT$1&amp; ".1."</f>
        <v>4.67.1.</v>
      </c>
      <c r="GS11" s="59" t="s">
        <v>9</v>
      </c>
      <c r="GT11" s="60"/>
      <c r="GU11" s="5" t="str">
        <f t="shared" ref="GU11" si="2131">"4." &amp; GW$1&amp; ".1."</f>
        <v>4.68.1.</v>
      </c>
      <c r="GV11" s="59" t="s">
        <v>9</v>
      </c>
      <c r="GW11" s="60"/>
      <c r="GX11" s="5" t="str">
        <f t="shared" ref="GX11" si="2132">"4." &amp; GZ$1&amp; ".1."</f>
        <v>4.69.1.</v>
      </c>
      <c r="GY11" s="59" t="s">
        <v>9</v>
      </c>
      <c r="GZ11" s="60"/>
      <c r="HA11" s="5" t="str">
        <f t="shared" ref="HA11" si="2133">"4." &amp; HC$1&amp; ".1."</f>
        <v>4.70.1.</v>
      </c>
      <c r="HB11" s="59" t="s">
        <v>9</v>
      </c>
      <c r="HC11" s="60"/>
      <c r="HD11" s="5" t="str">
        <f t="shared" ref="HD11" si="2134">"4." &amp; HF$1&amp; ".1."</f>
        <v>4.71.1.</v>
      </c>
      <c r="HE11" s="59" t="s">
        <v>9</v>
      </c>
      <c r="HF11" s="60"/>
      <c r="HG11" s="5" t="str">
        <f t="shared" ref="HG11" si="2135">"4." &amp; HI$1&amp; ".1."</f>
        <v>4.72.1.</v>
      </c>
      <c r="HH11" s="59" t="s">
        <v>9</v>
      </c>
      <c r="HI11" s="60"/>
      <c r="HJ11" s="5" t="str">
        <f t="shared" ref="HJ11" si="2136">"4." &amp; HL$1&amp; ".1."</f>
        <v>4.73.1.</v>
      </c>
      <c r="HK11" s="59" t="s">
        <v>9</v>
      </c>
      <c r="HL11" s="60"/>
      <c r="HM11" s="5" t="str">
        <f t="shared" ref="HM11" si="2137">"4." &amp; HO$1&amp; ".1."</f>
        <v>4.74.1.</v>
      </c>
      <c r="HN11" s="59" t="s">
        <v>9</v>
      </c>
      <c r="HO11" s="60"/>
      <c r="HP11" s="5" t="str">
        <f t="shared" ref="HP11" si="2138">"4." &amp; HR$1&amp; ".1."</f>
        <v>4.75.1.</v>
      </c>
      <c r="HQ11" s="59" t="s">
        <v>9</v>
      </c>
      <c r="HR11" s="60"/>
      <c r="HS11" s="5" t="str">
        <f t="shared" ref="HS11" si="2139">"4." &amp; HU$1&amp; ".1."</f>
        <v>4.76.1.</v>
      </c>
      <c r="HT11" s="59" t="s">
        <v>9</v>
      </c>
      <c r="HU11" s="60"/>
      <c r="HV11" s="5" t="str">
        <f t="shared" ref="HV11" si="2140">"4." &amp; HX$1&amp; ".1."</f>
        <v>4.77.1.</v>
      </c>
      <c r="HW11" s="59" t="s">
        <v>9</v>
      </c>
      <c r="HX11" s="60"/>
      <c r="HY11" s="5" t="str">
        <f t="shared" ref="HY11" si="2141">"4." &amp; IA$1&amp; ".1."</f>
        <v>4.78.1.</v>
      </c>
      <c r="HZ11" s="59" t="s">
        <v>9</v>
      </c>
      <c r="IA11" s="60"/>
      <c r="IB11" s="5" t="str">
        <f t="shared" ref="IB11" si="2142">"4." &amp; ID$1&amp; ".1."</f>
        <v>4.79.1.</v>
      </c>
      <c r="IC11" s="59" t="s">
        <v>9</v>
      </c>
      <c r="ID11" s="60"/>
      <c r="IE11" s="5" t="str">
        <f t="shared" ref="IE11" si="2143">"4." &amp; IG$1&amp; ".1."</f>
        <v>4.80.1.</v>
      </c>
      <c r="IF11" s="59" t="s">
        <v>9</v>
      </c>
      <c r="IG11" s="60"/>
      <c r="IH11" s="5" t="str">
        <f t="shared" ref="IH11" si="2144">"4." &amp; IJ$1&amp; ".1."</f>
        <v>4.81.1.</v>
      </c>
      <c r="II11" s="59" t="s">
        <v>9</v>
      </c>
      <c r="IJ11" s="60"/>
      <c r="IK11" s="5" t="str">
        <f t="shared" ref="IK11" si="2145">"4." &amp; IM$1&amp; ".1."</f>
        <v>4.82.1.</v>
      </c>
      <c r="IL11" s="59" t="s">
        <v>9</v>
      </c>
      <c r="IM11" s="60"/>
      <c r="IN11" s="5" t="str">
        <f t="shared" ref="IN11" si="2146">"4." &amp; IP$1&amp; ".1."</f>
        <v>4.83.1.</v>
      </c>
      <c r="IO11" s="59" t="s">
        <v>9</v>
      </c>
      <c r="IP11" s="60"/>
      <c r="IQ11" s="5" t="str">
        <f t="shared" ref="IQ11" si="2147">"4." &amp; IS$1&amp; ".1."</f>
        <v>4.84.1.</v>
      </c>
      <c r="IR11" s="59" t="s">
        <v>9</v>
      </c>
      <c r="IS11" s="60"/>
      <c r="IT11" s="5" t="str">
        <f t="shared" ref="IT11" si="2148">"4." &amp; IV$1&amp; ".1."</f>
        <v>4.85.1.</v>
      </c>
      <c r="IU11" s="59" t="s">
        <v>9</v>
      </c>
      <c r="IV11" s="60"/>
      <c r="IW11" s="5" t="str">
        <f t="shared" ref="IW11" si="2149">"4." &amp; IY$1&amp; ".1."</f>
        <v>4.86.1.</v>
      </c>
      <c r="IX11" s="59" t="s">
        <v>9</v>
      </c>
      <c r="IY11" s="60"/>
      <c r="IZ11" s="5" t="str">
        <f t="shared" ref="IZ11" si="2150">"4." &amp; JB$1&amp; ".1."</f>
        <v>4.87.1.</v>
      </c>
      <c r="JA11" s="59" t="s">
        <v>9</v>
      </c>
      <c r="JB11" s="60"/>
      <c r="JC11" s="5" t="str">
        <f t="shared" ref="JC11" si="2151">"4." &amp; JE$1&amp; ".1."</f>
        <v>4.88.1.</v>
      </c>
      <c r="JD11" s="59" t="s">
        <v>9</v>
      </c>
      <c r="JE11" s="60"/>
      <c r="JF11" s="5" t="str">
        <f t="shared" ref="JF11" si="2152">"4." &amp; JH$1&amp; ".1."</f>
        <v>4.89.1.</v>
      </c>
      <c r="JG11" s="59" t="s">
        <v>9</v>
      </c>
      <c r="JH11" s="60"/>
      <c r="JI11" s="5" t="str">
        <f t="shared" ref="JI11" si="2153">"4." &amp; JK$1&amp; ".1."</f>
        <v>4.90.1.</v>
      </c>
      <c r="JJ11" s="59" t="s">
        <v>9</v>
      </c>
      <c r="JK11" s="60"/>
      <c r="JL11" s="5" t="str">
        <f t="shared" ref="JL11" si="2154">"4." &amp; JN$1&amp; ".1."</f>
        <v>4.91.1.</v>
      </c>
      <c r="JM11" s="59" t="s">
        <v>9</v>
      </c>
      <c r="JN11" s="60"/>
      <c r="JO11" s="5" t="str">
        <f t="shared" ref="JO11" si="2155">"4." &amp; JQ$1&amp; ".1."</f>
        <v>4.92.1.</v>
      </c>
      <c r="JP11" s="59" t="s">
        <v>9</v>
      </c>
      <c r="JQ11" s="60"/>
      <c r="JR11" s="5" t="str">
        <f t="shared" ref="JR11" si="2156">"4." &amp; JT$1&amp; ".1."</f>
        <v>4.93.1.</v>
      </c>
      <c r="JS11" s="59" t="s">
        <v>9</v>
      </c>
      <c r="JT11" s="60"/>
      <c r="JU11" s="5" t="str">
        <f t="shared" ref="JU11" si="2157">"4." &amp; JW$1&amp; ".1."</f>
        <v>4.94.1.</v>
      </c>
      <c r="JV11" s="59" t="s">
        <v>9</v>
      </c>
      <c r="JW11" s="60"/>
      <c r="JX11" s="5" t="str">
        <f t="shared" ref="JX11" si="2158">"4." &amp; JZ$1&amp; ".1."</f>
        <v>4.95.1.</v>
      </c>
      <c r="JY11" s="59" t="s">
        <v>9</v>
      </c>
      <c r="JZ11" s="60"/>
      <c r="KA11" s="5" t="str">
        <f t="shared" ref="KA11" si="2159">"4." &amp; KC$1&amp; ".1."</f>
        <v>4.96.1.</v>
      </c>
      <c r="KB11" s="59" t="s">
        <v>9</v>
      </c>
      <c r="KC11" s="60"/>
      <c r="KD11" s="5" t="str">
        <f t="shared" ref="KD11" si="2160">"4." &amp; KF$1&amp; ".1."</f>
        <v>4.97.1.</v>
      </c>
      <c r="KE11" s="59" t="s">
        <v>9</v>
      </c>
      <c r="KF11" s="60"/>
      <c r="KG11" s="5" t="str">
        <f t="shared" ref="KG11" si="2161">"4." &amp; KI$1&amp; ".1."</f>
        <v>4.98.1.</v>
      </c>
      <c r="KH11" s="59" t="s">
        <v>9</v>
      </c>
      <c r="KI11" s="60"/>
      <c r="KJ11" s="5" t="str">
        <f t="shared" ref="KJ11" si="2162">"4." &amp; KL$1&amp; ".1."</f>
        <v>4.99.1.</v>
      </c>
      <c r="KK11" s="59" t="s">
        <v>9</v>
      </c>
      <c r="KL11" s="60"/>
      <c r="KM11" s="5" t="str">
        <f t="shared" ref="KM11" si="2163">"4." &amp; KO$1&amp; ".1."</f>
        <v>4.100.1.</v>
      </c>
      <c r="KN11" s="59" t="s">
        <v>9</v>
      </c>
      <c r="KO11" s="60"/>
      <c r="KP11" s="5" t="str">
        <f t="shared" ref="KP11" si="2164">"4." &amp; KR$1&amp; ".1."</f>
        <v>4.101.1.</v>
      </c>
      <c r="KQ11" s="59" t="s">
        <v>9</v>
      </c>
      <c r="KR11" s="60"/>
      <c r="KS11" s="5" t="str">
        <f t="shared" ref="KS11" si="2165">"4." &amp; KU$1&amp; ".1."</f>
        <v>4.102.1.</v>
      </c>
      <c r="KT11" s="59" t="s">
        <v>9</v>
      </c>
      <c r="KU11" s="60"/>
      <c r="KV11" s="5" t="str">
        <f t="shared" ref="KV11" si="2166">"4." &amp; KX$1&amp; ".1."</f>
        <v>4.103.1.</v>
      </c>
      <c r="KW11" s="59" t="s">
        <v>9</v>
      </c>
      <c r="KX11" s="60"/>
      <c r="KY11" s="5" t="str">
        <f t="shared" ref="KY11" si="2167">"4." &amp; LA$1&amp; ".1."</f>
        <v>4.104.1.</v>
      </c>
      <c r="KZ11" s="59" t="s">
        <v>9</v>
      </c>
      <c r="LA11" s="60"/>
      <c r="LB11" s="5" t="str">
        <f t="shared" ref="LB11" si="2168">"4." &amp; LD$1&amp; ".1."</f>
        <v>4.105.1.</v>
      </c>
      <c r="LC11" s="59" t="s">
        <v>9</v>
      </c>
      <c r="LD11" s="60"/>
      <c r="LE11" s="5" t="str">
        <f t="shared" ref="LE11" si="2169">"4." &amp; LG$1&amp; ".1."</f>
        <v>4.106.1.</v>
      </c>
      <c r="LF11" s="59" t="s">
        <v>9</v>
      </c>
      <c r="LG11" s="60"/>
      <c r="LH11" s="5" t="str">
        <f t="shared" ref="LH11" si="2170">"4." &amp; LJ$1&amp; ".1."</f>
        <v>4.107.1.</v>
      </c>
      <c r="LI11" s="59" t="s">
        <v>9</v>
      </c>
      <c r="LJ11" s="60"/>
      <c r="LK11" s="5" t="str">
        <f t="shared" ref="LK11" si="2171">"4." &amp; LM$1&amp; ".1."</f>
        <v>4.108.1.</v>
      </c>
      <c r="LL11" s="59" t="s">
        <v>9</v>
      </c>
      <c r="LM11" s="60"/>
      <c r="LN11" s="5" t="str">
        <f t="shared" ref="LN11" si="2172">"4." &amp; LP$1&amp; ".1."</f>
        <v>4.109.1.</v>
      </c>
      <c r="LO11" s="59" t="s">
        <v>9</v>
      </c>
      <c r="LP11" s="60"/>
      <c r="LQ11" s="5" t="str">
        <f t="shared" ref="LQ11" si="2173">"4." &amp; LS$1&amp; ".1."</f>
        <v>4.110.1.</v>
      </c>
      <c r="LR11" s="59" t="s">
        <v>9</v>
      </c>
      <c r="LS11" s="60"/>
      <c r="LT11" s="5" t="str">
        <f t="shared" ref="LT11" si="2174">"4." &amp; LV$1&amp; ".1."</f>
        <v>4.111.1.</v>
      </c>
      <c r="LU11" s="59" t="s">
        <v>9</v>
      </c>
      <c r="LV11" s="60"/>
      <c r="LW11" s="5" t="str">
        <f t="shared" ref="LW11" si="2175">"4." &amp; LY$1&amp; ".1."</f>
        <v>4.112.1.</v>
      </c>
      <c r="LX11" s="59" t="s">
        <v>9</v>
      </c>
      <c r="LY11" s="60"/>
      <c r="LZ11" s="5" t="str">
        <f t="shared" ref="LZ11" si="2176">"4." &amp; MB$1&amp; ".1."</f>
        <v>4.113.1.</v>
      </c>
      <c r="MA11" s="59" t="s">
        <v>9</v>
      </c>
      <c r="MB11" s="60"/>
      <c r="MC11" s="5" t="str">
        <f t="shared" ref="MC11" si="2177">"4." &amp; ME$1&amp; ".1."</f>
        <v>4.114.1.</v>
      </c>
      <c r="MD11" s="59" t="s">
        <v>9</v>
      </c>
      <c r="ME11" s="60"/>
      <c r="MF11" s="5" t="str">
        <f t="shared" ref="MF11" si="2178">"4." &amp; MH$1&amp; ".1."</f>
        <v>4.115.1.</v>
      </c>
      <c r="MG11" s="59" t="s">
        <v>9</v>
      </c>
      <c r="MH11" s="60"/>
      <c r="MI11" s="5" t="str">
        <f t="shared" ref="MI11" si="2179">"4." &amp; MK$1&amp; ".1."</f>
        <v>4.116.1.</v>
      </c>
      <c r="MJ11" s="59" t="s">
        <v>9</v>
      </c>
      <c r="MK11" s="60"/>
      <c r="ML11" s="5" t="str">
        <f t="shared" ref="ML11" si="2180">"4." &amp; MN$1&amp; ".1."</f>
        <v>4.117.1.</v>
      </c>
      <c r="MM11" s="59" t="s">
        <v>9</v>
      </c>
      <c r="MN11" s="60"/>
      <c r="MO11" s="5" t="str">
        <f t="shared" ref="MO11" si="2181">"4." &amp; MQ$1&amp; ".1."</f>
        <v>4.118.1.</v>
      </c>
      <c r="MP11" s="59" t="s">
        <v>9</v>
      </c>
      <c r="MQ11" s="60"/>
      <c r="MR11" s="5" t="str">
        <f t="shared" ref="MR11" si="2182">"4." &amp; MT$1&amp; ".1."</f>
        <v>4.119.1.</v>
      </c>
      <c r="MS11" s="59" t="s">
        <v>9</v>
      </c>
      <c r="MT11" s="60"/>
      <c r="MU11" s="5" t="str">
        <f t="shared" ref="MU11" si="2183">"4." &amp; MW$1&amp; ".1."</f>
        <v>4.120.1.</v>
      </c>
      <c r="MV11" s="59" t="s">
        <v>9</v>
      </c>
      <c r="MW11" s="60"/>
      <c r="MX11" s="5" t="str">
        <f t="shared" ref="MX11" si="2184">"4." &amp; MZ$1&amp; ".1."</f>
        <v>4.121.1.</v>
      </c>
      <c r="MY11" s="59" t="s">
        <v>9</v>
      </c>
      <c r="MZ11" s="60"/>
      <c r="NA11" s="5" t="str">
        <f t="shared" ref="NA11" si="2185">"4." &amp; NC$1&amp; ".1."</f>
        <v>4.122.1.</v>
      </c>
      <c r="NB11" s="59" t="s">
        <v>9</v>
      </c>
      <c r="NC11" s="60"/>
      <c r="ND11" s="5" t="str">
        <f t="shared" ref="ND11" si="2186">"4." &amp; NF$1&amp; ".1."</f>
        <v>4.123.1.</v>
      </c>
      <c r="NE11" s="59" t="s">
        <v>9</v>
      </c>
      <c r="NF11" s="60"/>
      <c r="NG11" s="5" t="str">
        <f t="shared" ref="NG11" si="2187">"4." &amp; NI$1&amp; ".1."</f>
        <v>4.124.1.</v>
      </c>
      <c r="NH11" s="59" t="s">
        <v>9</v>
      </c>
      <c r="NI11" s="60"/>
      <c r="NJ11" s="5" t="str">
        <f t="shared" ref="NJ11" si="2188">"4." &amp; NL$1&amp; ".1."</f>
        <v>4.125.1.</v>
      </c>
      <c r="NK11" s="59" t="s">
        <v>9</v>
      </c>
      <c r="NL11" s="60"/>
      <c r="NM11" s="5" t="str">
        <f t="shared" ref="NM11" si="2189">"4." &amp; NO$1&amp; ".1."</f>
        <v>4.126.1.</v>
      </c>
      <c r="NN11" s="59" t="s">
        <v>9</v>
      </c>
      <c r="NO11" s="60"/>
      <c r="NP11" s="5" t="str">
        <f t="shared" ref="NP11" si="2190">"4." &amp; NR$1&amp; ".1."</f>
        <v>4.127.1.</v>
      </c>
      <c r="NQ11" s="59" t="s">
        <v>9</v>
      </c>
      <c r="NR11" s="60"/>
      <c r="NS11" s="5" t="str">
        <f t="shared" ref="NS11" si="2191">"4." &amp; NU$1&amp; ".1."</f>
        <v>4.128.1.</v>
      </c>
      <c r="NT11" s="59" t="s">
        <v>9</v>
      </c>
      <c r="NU11" s="60"/>
      <c r="NV11" s="5" t="str">
        <f t="shared" ref="NV11" si="2192">"4." &amp; NX$1&amp; ".1."</f>
        <v>4.129.1.</v>
      </c>
      <c r="NW11" s="59" t="s">
        <v>9</v>
      </c>
      <c r="NX11" s="60"/>
      <c r="NY11" s="5" t="str">
        <f t="shared" ref="NY11" si="2193">"4." &amp; OA$1&amp; ".1."</f>
        <v>4.130.1.</v>
      </c>
      <c r="NZ11" s="59" t="s">
        <v>9</v>
      </c>
      <c r="OA11" s="60"/>
      <c r="OB11" s="5" t="str">
        <f t="shared" ref="OB11" si="2194">"4." &amp; OD$1&amp; ".1."</f>
        <v>4.131.1.</v>
      </c>
      <c r="OC11" s="59" t="s">
        <v>9</v>
      </c>
      <c r="OD11" s="60"/>
      <c r="OE11" s="5" t="str">
        <f t="shared" ref="OE11" si="2195">"4." &amp; OG$1&amp; ".1."</f>
        <v>4.132.1.</v>
      </c>
      <c r="OF11" s="59" t="s">
        <v>9</v>
      </c>
      <c r="OG11" s="60"/>
      <c r="OH11" s="5" t="str">
        <f t="shared" ref="OH11" si="2196">"4." &amp; OJ$1&amp; ".1."</f>
        <v>4.133.1.</v>
      </c>
      <c r="OI11" s="59" t="s">
        <v>9</v>
      </c>
      <c r="OJ11" s="60"/>
      <c r="OK11" s="5" t="str">
        <f t="shared" ref="OK11" si="2197">"4." &amp; OM$1&amp; ".1."</f>
        <v>4.134.1.</v>
      </c>
      <c r="OL11" s="59" t="s">
        <v>9</v>
      </c>
      <c r="OM11" s="60"/>
      <c r="ON11" s="5" t="str">
        <f t="shared" ref="ON11" si="2198">"4." &amp; OP$1&amp; ".1."</f>
        <v>4.135.1.</v>
      </c>
      <c r="OO11" s="59" t="s">
        <v>9</v>
      </c>
      <c r="OP11" s="60"/>
      <c r="OQ11" s="5" t="str">
        <f t="shared" ref="OQ11" si="2199">"4." &amp; OS$1&amp; ".1."</f>
        <v>4.136.1.</v>
      </c>
      <c r="OR11" s="59" t="s">
        <v>9</v>
      </c>
      <c r="OS11" s="60"/>
      <c r="OT11" s="5" t="str">
        <f t="shared" ref="OT11" si="2200">"4." &amp; OV$1&amp; ".1."</f>
        <v>4.137.1.</v>
      </c>
      <c r="OU11" s="59" t="s">
        <v>9</v>
      </c>
      <c r="OV11" s="60"/>
      <c r="OW11" s="5" t="str">
        <f t="shared" ref="OW11" si="2201">"4." &amp; OY$1&amp; ".1."</f>
        <v>4.138.1.</v>
      </c>
      <c r="OX11" s="59" t="s">
        <v>9</v>
      </c>
      <c r="OY11" s="60"/>
      <c r="OZ11" s="5" t="str">
        <f t="shared" ref="OZ11" si="2202">"4." &amp; PB$1&amp; ".1."</f>
        <v>4.139.1.</v>
      </c>
      <c r="PA11" s="59" t="s">
        <v>9</v>
      </c>
      <c r="PB11" s="60"/>
      <c r="PC11" s="5" t="str">
        <f t="shared" ref="PC11" si="2203">"4." &amp; PE$1&amp; ".1."</f>
        <v>4.140.1.</v>
      </c>
      <c r="PD11" s="59" t="s">
        <v>9</v>
      </c>
      <c r="PE11" s="60"/>
      <c r="PF11" s="5" t="str">
        <f t="shared" ref="PF11" si="2204">"4." &amp; PH$1&amp; ".1."</f>
        <v>4.141.1.</v>
      </c>
      <c r="PG11" s="59" t="s">
        <v>9</v>
      </c>
      <c r="PH11" s="60"/>
      <c r="PI11" s="5" t="str">
        <f t="shared" ref="PI11" si="2205">"4." &amp; PK$1&amp; ".1."</f>
        <v>4.142.1.</v>
      </c>
      <c r="PJ11" s="59" t="s">
        <v>9</v>
      </c>
      <c r="PK11" s="60"/>
      <c r="PL11" s="5" t="str">
        <f t="shared" ref="PL11" si="2206">"4." &amp; PN$1&amp; ".1."</f>
        <v>4.143.1.</v>
      </c>
      <c r="PM11" s="59" t="s">
        <v>9</v>
      </c>
      <c r="PN11" s="60"/>
      <c r="PO11" s="5" t="str">
        <f t="shared" ref="PO11" si="2207">"4." &amp; PQ$1&amp; ".1."</f>
        <v>4.144.1.</v>
      </c>
      <c r="PP11" s="59" t="s">
        <v>9</v>
      </c>
      <c r="PQ11" s="60"/>
      <c r="PR11" s="5" t="str">
        <f t="shared" ref="PR11" si="2208">"4." &amp; PT$1&amp; ".1."</f>
        <v>4.145.1.</v>
      </c>
      <c r="PS11" s="59" t="s">
        <v>9</v>
      </c>
      <c r="PT11" s="60"/>
      <c r="PU11" s="5" t="str">
        <f t="shared" ref="PU11" si="2209">"4." &amp; PW$1&amp; ".1."</f>
        <v>4.146.1.</v>
      </c>
      <c r="PV11" s="59" t="s">
        <v>9</v>
      </c>
      <c r="PW11" s="60"/>
      <c r="PX11" s="5" t="str">
        <f t="shared" ref="PX11" si="2210">"4." &amp; PZ$1&amp; ".1."</f>
        <v>4.147.1.</v>
      </c>
      <c r="PY11" s="59" t="s">
        <v>9</v>
      </c>
      <c r="PZ11" s="60"/>
      <c r="QA11" s="5" t="str">
        <f t="shared" ref="QA11" si="2211">"4." &amp; QC$1&amp; ".1."</f>
        <v>4.148.1.</v>
      </c>
      <c r="QB11" s="59" t="s">
        <v>9</v>
      </c>
      <c r="QC11" s="60"/>
      <c r="QD11" s="5" t="str">
        <f t="shared" ref="QD11" si="2212">"4." &amp; QF$1&amp; ".1."</f>
        <v>4.149.1.</v>
      </c>
      <c r="QE11" s="59" t="s">
        <v>9</v>
      </c>
      <c r="QF11" s="60"/>
      <c r="QG11" s="5" t="str">
        <f t="shared" ref="QG11" si="2213">"4." &amp; QI$1&amp; ".1."</f>
        <v>4.150.1.</v>
      </c>
      <c r="QH11" s="59" t="s">
        <v>9</v>
      </c>
      <c r="QI11" s="60"/>
      <c r="QJ11" s="5" t="str">
        <f t="shared" ref="QJ11" si="2214">"4." &amp; QL$1&amp; ".1."</f>
        <v>4.151.1.</v>
      </c>
      <c r="QK11" s="59" t="s">
        <v>9</v>
      </c>
      <c r="QL11" s="60"/>
      <c r="QM11" s="5" t="str">
        <f t="shared" ref="QM11" si="2215">"4." &amp; QO$1&amp; ".1."</f>
        <v>4.152.1.</v>
      </c>
      <c r="QN11" s="59" t="s">
        <v>9</v>
      </c>
      <c r="QO11" s="60"/>
      <c r="QP11" s="5" t="str">
        <f t="shared" ref="QP11" si="2216">"4." &amp; QR$1&amp; ".1."</f>
        <v>4.153.1.</v>
      </c>
      <c r="QQ11" s="59" t="s">
        <v>9</v>
      </c>
      <c r="QR11" s="60"/>
      <c r="QS11" s="5" t="str">
        <f t="shared" ref="QS11" si="2217">"4." &amp; QU$1&amp; ".1."</f>
        <v>4.154.1.</v>
      </c>
      <c r="QT11" s="59" t="s">
        <v>9</v>
      </c>
      <c r="QU11" s="60"/>
      <c r="QV11" s="5" t="str">
        <f t="shared" ref="QV11" si="2218">"4." &amp; QX$1&amp; ".1."</f>
        <v>4.155.1.</v>
      </c>
      <c r="QW11" s="59" t="s">
        <v>9</v>
      </c>
      <c r="QX11" s="60"/>
      <c r="QY11" s="5" t="str">
        <f t="shared" ref="QY11" si="2219">"4." &amp; RA$1&amp; ".1."</f>
        <v>4.156.1.</v>
      </c>
      <c r="QZ11" s="59" t="s">
        <v>9</v>
      </c>
      <c r="RA11" s="60"/>
      <c r="RB11" s="5" t="str">
        <f t="shared" ref="RB11" si="2220">"4." &amp; RD$1&amp; ".1."</f>
        <v>4.157.1.</v>
      </c>
      <c r="RC11" s="59" t="s">
        <v>9</v>
      </c>
      <c r="RD11" s="60"/>
      <c r="RE11" s="5" t="str">
        <f t="shared" ref="RE11" si="2221">"4." &amp; RG$1&amp; ".1."</f>
        <v>4.158.1.</v>
      </c>
      <c r="RF11" s="59" t="s">
        <v>9</v>
      </c>
      <c r="RG11" s="60"/>
      <c r="RH11" s="5" t="str">
        <f t="shared" ref="RH11" si="2222">"4." &amp; RJ$1&amp; ".1."</f>
        <v>4.159.1.</v>
      </c>
      <c r="RI11" s="59" t="s">
        <v>9</v>
      </c>
      <c r="RJ11" s="60"/>
      <c r="RK11" s="5" t="str">
        <f t="shared" ref="RK11" si="2223">"4." &amp; RM$1&amp; ".1."</f>
        <v>4.160.1.</v>
      </c>
      <c r="RL11" s="59" t="s">
        <v>9</v>
      </c>
      <c r="RM11" s="60"/>
      <c r="RN11" s="5" t="str">
        <f t="shared" ref="RN11" si="2224">"4." &amp; RP$1&amp; ".1."</f>
        <v>4.161.1.</v>
      </c>
      <c r="RO11" s="59" t="s">
        <v>9</v>
      </c>
      <c r="RP11" s="60"/>
      <c r="RQ11" s="5" t="str">
        <f t="shared" ref="RQ11" si="2225">"4." &amp; RS$1&amp; ".1."</f>
        <v>4.162.1.</v>
      </c>
      <c r="RR11" s="59" t="s">
        <v>9</v>
      </c>
      <c r="RS11" s="60"/>
      <c r="RT11" s="5" t="str">
        <f t="shared" ref="RT11" si="2226">"4." &amp; RV$1&amp; ".1."</f>
        <v>4.163.1.</v>
      </c>
      <c r="RU11" s="59" t="s">
        <v>9</v>
      </c>
      <c r="RV11" s="60"/>
      <c r="RW11" s="5" t="str">
        <f t="shared" ref="RW11" si="2227">"4." &amp; RY$1&amp; ".1."</f>
        <v>4.164.1.</v>
      </c>
      <c r="RX11" s="59" t="s">
        <v>9</v>
      </c>
      <c r="RY11" s="60"/>
      <c r="RZ11" s="5" t="str">
        <f t="shared" ref="RZ11" si="2228">"4." &amp; SB$1&amp; ".1."</f>
        <v>4.165.1.</v>
      </c>
      <c r="SA11" s="59" t="s">
        <v>9</v>
      </c>
      <c r="SB11" s="60"/>
      <c r="SC11" s="5" t="str">
        <f t="shared" ref="SC11" si="2229">"4." &amp; SE$1&amp; ".1."</f>
        <v>4.166.1.</v>
      </c>
      <c r="SD11" s="59" t="s">
        <v>9</v>
      </c>
      <c r="SE11" s="60"/>
      <c r="SF11" s="5" t="str">
        <f t="shared" ref="SF11" si="2230">"4." &amp; SH$1&amp; ".1."</f>
        <v>4.167.1.</v>
      </c>
      <c r="SG11" s="59" t="s">
        <v>9</v>
      </c>
      <c r="SH11" s="60"/>
      <c r="SI11" s="5" t="str">
        <f t="shared" ref="SI11" si="2231">"4." &amp; SK$1&amp; ".1."</f>
        <v>4.168.1.</v>
      </c>
      <c r="SJ11" s="59" t="s">
        <v>9</v>
      </c>
      <c r="SK11" s="60"/>
      <c r="SL11" s="5" t="str">
        <f t="shared" ref="SL11" si="2232">"4." &amp; SN$1&amp; ".1."</f>
        <v>4.169.1.</v>
      </c>
      <c r="SM11" s="59" t="s">
        <v>9</v>
      </c>
      <c r="SN11" s="60"/>
      <c r="SO11" s="5" t="str">
        <f t="shared" ref="SO11" si="2233">"4." &amp; SQ$1&amp; ".1."</f>
        <v>4.170.1.</v>
      </c>
      <c r="SP11" s="59" t="s">
        <v>9</v>
      </c>
      <c r="SQ11" s="60"/>
      <c r="SR11" s="5" t="str">
        <f t="shared" ref="SR11" si="2234">"4." &amp; ST$1&amp; ".1."</f>
        <v>4.171.1.</v>
      </c>
      <c r="SS11" s="59" t="s">
        <v>9</v>
      </c>
      <c r="ST11" s="60"/>
      <c r="SU11" s="5" t="str">
        <f t="shared" ref="SU11" si="2235">"4." &amp; SW$1&amp; ".1."</f>
        <v>4.172.1.</v>
      </c>
      <c r="SV11" s="59" t="s">
        <v>9</v>
      </c>
      <c r="SW11" s="60"/>
      <c r="SX11" s="5" t="str">
        <f t="shared" ref="SX11" si="2236">"4." &amp; SZ$1&amp; ".1."</f>
        <v>4.173.1.</v>
      </c>
      <c r="SY11" s="59" t="s">
        <v>9</v>
      </c>
      <c r="SZ11" s="60"/>
      <c r="TA11" s="5" t="str">
        <f t="shared" ref="TA11" si="2237">"4." &amp; TC$1&amp; ".1."</f>
        <v>4.174.1.</v>
      </c>
      <c r="TB11" s="59" t="s">
        <v>9</v>
      </c>
      <c r="TC11" s="60"/>
      <c r="TD11" s="5" t="str">
        <f t="shared" ref="TD11" si="2238">"4." &amp; TF$1&amp; ".1."</f>
        <v>4.175.1.</v>
      </c>
      <c r="TE11" s="59" t="s">
        <v>9</v>
      </c>
      <c r="TF11" s="60"/>
      <c r="TG11" s="5" t="str">
        <f t="shared" ref="TG11" si="2239">"4." &amp; TI$1&amp; ".1."</f>
        <v>4.176.1.</v>
      </c>
      <c r="TH11" s="59" t="s">
        <v>9</v>
      </c>
      <c r="TI11" s="60"/>
      <c r="TJ11" s="5" t="str">
        <f t="shared" ref="TJ11" si="2240">"4." &amp; TL$1&amp; ".1."</f>
        <v>4.177.1.</v>
      </c>
      <c r="TK11" s="59" t="s">
        <v>9</v>
      </c>
      <c r="TL11" s="60"/>
      <c r="TM11" s="5" t="str">
        <f t="shared" ref="TM11" si="2241">"4." &amp; TO$1&amp; ".1."</f>
        <v>4.178.1.</v>
      </c>
      <c r="TN11" s="59" t="s">
        <v>9</v>
      </c>
      <c r="TO11" s="60"/>
      <c r="TP11" s="5" t="str">
        <f t="shared" ref="TP11" si="2242">"4." &amp; TR$1&amp; ".1."</f>
        <v>4.179.1.</v>
      </c>
      <c r="TQ11" s="59" t="s">
        <v>9</v>
      </c>
      <c r="TR11" s="60"/>
      <c r="TS11" s="5" t="str">
        <f t="shared" ref="TS11" si="2243">"4." &amp; TU$1&amp; ".1."</f>
        <v>4.180.1.</v>
      </c>
      <c r="TT11" s="59" t="s">
        <v>9</v>
      </c>
      <c r="TU11" s="60"/>
      <c r="TV11" s="5" t="str">
        <f t="shared" ref="TV11" si="2244">"4." &amp; TX$1&amp; ".1."</f>
        <v>4.181.1.</v>
      </c>
      <c r="TW11" s="59" t="s">
        <v>9</v>
      </c>
      <c r="TX11" s="60"/>
      <c r="TY11" s="5" t="str">
        <f t="shared" ref="TY11" si="2245">"4." &amp; UA$1&amp; ".1."</f>
        <v>4.182.1.</v>
      </c>
      <c r="TZ11" s="59" t="s">
        <v>9</v>
      </c>
      <c r="UA11" s="60"/>
      <c r="UB11" s="5" t="str">
        <f t="shared" ref="UB11" si="2246">"4." &amp; UD$1&amp; ".1."</f>
        <v>4.183.1.</v>
      </c>
      <c r="UC11" s="59" t="s">
        <v>9</v>
      </c>
      <c r="UD11" s="60"/>
      <c r="UE11" s="5" t="str">
        <f t="shared" ref="UE11" si="2247">"4." &amp; UG$1&amp; ".1."</f>
        <v>4.184.1.</v>
      </c>
      <c r="UF11" s="59" t="s">
        <v>9</v>
      </c>
      <c r="UG11" s="60"/>
      <c r="UH11" s="5" t="str">
        <f t="shared" ref="UH11" si="2248">"4." &amp; UJ$1&amp; ".1."</f>
        <v>4.185.1.</v>
      </c>
      <c r="UI11" s="59" t="s">
        <v>9</v>
      </c>
      <c r="UJ11" s="60"/>
      <c r="UK11" s="5" t="str">
        <f t="shared" ref="UK11" si="2249">"4." &amp; UM$1&amp; ".1."</f>
        <v>4.186.1.</v>
      </c>
      <c r="UL11" s="59" t="s">
        <v>9</v>
      </c>
      <c r="UM11" s="60"/>
      <c r="UN11" s="5" t="str">
        <f t="shared" ref="UN11" si="2250">"4." &amp; UP$1&amp; ".1."</f>
        <v>4.187.1.</v>
      </c>
      <c r="UO11" s="59" t="s">
        <v>9</v>
      </c>
      <c r="UP11" s="60"/>
      <c r="UQ11" s="5" t="str">
        <f t="shared" ref="UQ11" si="2251">"4." &amp; US$1&amp; ".1."</f>
        <v>4.188.1.</v>
      </c>
      <c r="UR11" s="59" t="s">
        <v>9</v>
      </c>
      <c r="US11" s="60"/>
      <c r="UT11" s="5" t="str">
        <f t="shared" ref="UT11" si="2252">"4." &amp; UV$1&amp; ".1."</f>
        <v>4.189.1.</v>
      </c>
      <c r="UU11" s="59" t="s">
        <v>9</v>
      </c>
      <c r="UV11" s="60"/>
      <c r="UW11" s="5" t="str">
        <f t="shared" ref="UW11" si="2253">"4." &amp; UY$1&amp; ".1."</f>
        <v>4.190.1.</v>
      </c>
      <c r="UX11" s="59" t="s">
        <v>9</v>
      </c>
      <c r="UY11" s="60"/>
      <c r="UZ11" s="5" t="str">
        <f t="shared" ref="UZ11" si="2254">"4." &amp; VB$1&amp; ".1."</f>
        <v>4.191.1.</v>
      </c>
      <c r="VA11" s="59" t="s">
        <v>9</v>
      </c>
      <c r="VB11" s="60"/>
      <c r="VC11" s="5" t="str">
        <f t="shared" ref="VC11" si="2255">"4." &amp; VE$1&amp; ".1."</f>
        <v>4.192.1.</v>
      </c>
      <c r="VD11" s="59" t="s">
        <v>9</v>
      </c>
      <c r="VE11" s="60"/>
      <c r="VF11" s="5" t="str">
        <f t="shared" ref="VF11" si="2256">"4." &amp; VH$1&amp; ".1."</f>
        <v>4.193.1.</v>
      </c>
      <c r="VG11" s="59" t="s">
        <v>9</v>
      </c>
      <c r="VH11" s="60"/>
      <c r="VI11" s="5" t="str">
        <f t="shared" ref="VI11" si="2257">"4." &amp; VK$1&amp; ".1."</f>
        <v>4.194.1.</v>
      </c>
      <c r="VJ11" s="59" t="s">
        <v>9</v>
      </c>
      <c r="VK11" s="60"/>
      <c r="VL11" s="5" t="str">
        <f t="shared" ref="VL11" si="2258">"4." &amp; VN$1&amp; ".1."</f>
        <v>4.195.1.</v>
      </c>
      <c r="VM11" s="59" t="s">
        <v>9</v>
      </c>
      <c r="VN11" s="60"/>
      <c r="VO11" s="5" t="str">
        <f t="shared" ref="VO11" si="2259">"4." &amp; VQ$1&amp; ".1."</f>
        <v>4.196.1.</v>
      </c>
      <c r="VP11" s="59" t="s">
        <v>9</v>
      </c>
      <c r="VQ11" s="60"/>
      <c r="VR11" s="5" t="str">
        <f t="shared" ref="VR11" si="2260">"4." &amp; VT$1&amp; ".1."</f>
        <v>4.197.1.</v>
      </c>
      <c r="VS11" s="59" t="s">
        <v>9</v>
      </c>
      <c r="VT11" s="60"/>
      <c r="VU11" s="5" t="str">
        <f t="shared" ref="VU11" si="2261">"4." &amp; VW$1&amp; ".1."</f>
        <v>4.198.1.</v>
      </c>
      <c r="VV11" s="59" t="s">
        <v>9</v>
      </c>
      <c r="VW11" s="60"/>
      <c r="VX11" s="5" t="str">
        <f t="shared" ref="VX11" si="2262">"4." &amp; VZ$1&amp; ".1."</f>
        <v>4.199.1.</v>
      </c>
      <c r="VY11" s="59" t="s">
        <v>9</v>
      </c>
      <c r="VZ11" s="60"/>
      <c r="WA11" s="5" t="str">
        <f t="shared" ref="WA11" si="2263">"4." &amp; WC$1&amp; ".1."</f>
        <v>4.200.1.</v>
      </c>
      <c r="WB11" s="59" t="s">
        <v>9</v>
      </c>
      <c r="WC11" s="60"/>
      <c r="WD11" s="5" t="str">
        <f t="shared" ref="WD11" si="2264">"4." &amp; WF$1&amp; ".1."</f>
        <v>4.201.1.</v>
      </c>
      <c r="WE11" s="59" t="s">
        <v>9</v>
      </c>
      <c r="WF11" s="60"/>
      <c r="WG11" s="5" t="str">
        <f t="shared" ref="WG11" si="2265">"4." &amp; WI$1&amp; ".1."</f>
        <v>4.202.1.</v>
      </c>
      <c r="WH11" s="59" t="s">
        <v>9</v>
      </c>
      <c r="WI11" s="60"/>
      <c r="WJ11" s="5" t="str">
        <f t="shared" ref="WJ11" si="2266">"4." &amp; WL$1&amp; ".1."</f>
        <v>4.203.1.</v>
      </c>
      <c r="WK11" s="59" t="s">
        <v>9</v>
      </c>
      <c r="WL11" s="60"/>
      <c r="WM11" s="5" t="str">
        <f t="shared" ref="WM11" si="2267">"4." &amp; WO$1&amp; ".1."</f>
        <v>4.204.1.</v>
      </c>
      <c r="WN11" s="59" t="s">
        <v>9</v>
      </c>
      <c r="WO11" s="60"/>
      <c r="WP11" s="5" t="str">
        <f t="shared" ref="WP11" si="2268">"4." &amp; WR$1&amp; ".1."</f>
        <v>4.205.1.</v>
      </c>
      <c r="WQ11" s="59" t="s">
        <v>9</v>
      </c>
      <c r="WR11" s="60"/>
      <c r="WS11" s="5" t="str">
        <f t="shared" ref="WS11" si="2269">"4." &amp; WU$1&amp; ".1."</f>
        <v>4.206.1.</v>
      </c>
      <c r="WT11" s="59" t="s">
        <v>9</v>
      </c>
      <c r="WU11" s="60"/>
      <c r="WV11" s="5" t="str">
        <f t="shared" ref="WV11" si="2270">"4." &amp; WX$1&amp; ".1."</f>
        <v>4.207.1.</v>
      </c>
      <c r="WW11" s="59" t="s">
        <v>9</v>
      </c>
      <c r="WX11" s="60"/>
      <c r="WY11" s="5" t="str">
        <f t="shared" ref="WY11" si="2271">"4." &amp; XA$1&amp; ".1."</f>
        <v>4.208.1.</v>
      </c>
      <c r="WZ11" s="59" t="s">
        <v>9</v>
      </c>
      <c r="XA11" s="60"/>
      <c r="XB11" s="5" t="str">
        <f t="shared" ref="XB11" si="2272">"4." &amp; XD$1&amp; ".1."</f>
        <v>4.209.1.</v>
      </c>
      <c r="XC11" s="59" t="s">
        <v>9</v>
      </c>
      <c r="XD11" s="60"/>
      <c r="XE11" s="5" t="str">
        <f t="shared" ref="XE11" si="2273">"4." &amp; XG$1&amp; ".1."</f>
        <v>4.210.1.</v>
      </c>
      <c r="XF11" s="59" t="s">
        <v>9</v>
      </c>
      <c r="XG11" s="60"/>
      <c r="XH11" s="5" t="str">
        <f t="shared" ref="XH11" si="2274">"4." &amp; XJ$1&amp; ".1."</f>
        <v>4.211.1.</v>
      </c>
      <c r="XI11" s="59" t="s">
        <v>9</v>
      </c>
      <c r="XJ11" s="60"/>
      <c r="XK11" s="5" t="str">
        <f t="shared" ref="XK11" si="2275">"4." &amp; XM$1&amp; ".1."</f>
        <v>4.212.1.</v>
      </c>
      <c r="XL11" s="59" t="s">
        <v>9</v>
      </c>
      <c r="XM11" s="60"/>
      <c r="XN11" s="5" t="str">
        <f t="shared" ref="XN11" si="2276">"4." &amp; XP$1&amp; ".1."</f>
        <v>4.213.1.</v>
      </c>
      <c r="XO11" s="59" t="s">
        <v>9</v>
      </c>
      <c r="XP11" s="60"/>
      <c r="XQ11" s="5" t="str">
        <f t="shared" ref="XQ11" si="2277">"4." &amp; XS$1&amp; ".1."</f>
        <v>4.214.1.</v>
      </c>
      <c r="XR11" s="59" t="s">
        <v>9</v>
      </c>
      <c r="XS11" s="60"/>
      <c r="XT11" s="5" t="str">
        <f t="shared" ref="XT11" si="2278">"4." &amp; XV$1&amp; ".1."</f>
        <v>4.215.1.</v>
      </c>
      <c r="XU11" s="59" t="s">
        <v>9</v>
      </c>
      <c r="XV11" s="60"/>
      <c r="XW11" s="5" t="str">
        <f t="shared" ref="XW11" si="2279">"4." &amp; XY$1&amp; ".1."</f>
        <v>4.216.1.</v>
      </c>
      <c r="XX11" s="59" t="s">
        <v>9</v>
      </c>
      <c r="XY11" s="60"/>
      <c r="XZ11" s="5" t="str">
        <f t="shared" ref="XZ11" si="2280">"4." &amp; YB$1&amp; ".1."</f>
        <v>4.217.1.</v>
      </c>
      <c r="YA11" s="59" t="s">
        <v>9</v>
      </c>
      <c r="YB11" s="60"/>
      <c r="YC11" s="5" t="str">
        <f t="shared" ref="YC11" si="2281">"4." &amp; YE$1&amp; ".1."</f>
        <v>4.218.1.</v>
      </c>
      <c r="YD11" s="59" t="s">
        <v>9</v>
      </c>
      <c r="YE11" s="60"/>
      <c r="YF11" s="5" t="str">
        <f t="shared" ref="YF11" si="2282">"4." &amp; YH$1&amp; ".1."</f>
        <v>4.219.1.</v>
      </c>
      <c r="YG11" s="59" t="s">
        <v>9</v>
      </c>
      <c r="YH11" s="60"/>
      <c r="YI11" s="5" t="str">
        <f t="shared" ref="YI11" si="2283">"4." &amp; YK$1&amp; ".1."</f>
        <v>4.220.1.</v>
      </c>
      <c r="YJ11" s="59" t="s">
        <v>9</v>
      </c>
      <c r="YK11" s="60"/>
      <c r="YL11" s="5" t="str">
        <f t="shared" ref="YL11" si="2284">"4." &amp; YN$1&amp; ".1."</f>
        <v>4.221.1.</v>
      </c>
      <c r="YM11" s="59" t="s">
        <v>9</v>
      </c>
      <c r="YN11" s="60"/>
      <c r="YO11" s="5" t="str">
        <f t="shared" ref="YO11" si="2285">"4." &amp; YQ$1&amp; ".1."</f>
        <v>4.222.1.</v>
      </c>
      <c r="YP11" s="59" t="s">
        <v>9</v>
      </c>
      <c r="YQ11" s="60"/>
      <c r="YR11" s="5" t="str">
        <f t="shared" ref="YR11" si="2286">"4." &amp; YT$1&amp; ".1."</f>
        <v>4.223.1.</v>
      </c>
      <c r="YS11" s="59" t="s">
        <v>9</v>
      </c>
      <c r="YT11" s="60"/>
      <c r="YU11" s="5" t="str">
        <f t="shared" ref="YU11" si="2287">"4." &amp; YW$1&amp; ".1."</f>
        <v>4.224.1.</v>
      </c>
      <c r="YV11" s="59" t="s">
        <v>9</v>
      </c>
      <c r="YW11" s="60"/>
      <c r="YX11" s="5" t="str">
        <f t="shared" ref="YX11" si="2288">"4." &amp; YZ$1&amp; ".1."</f>
        <v>4.225.1.</v>
      </c>
      <c r="YY11" s="59" t="s">
        <v>9</v>
      </c>
      <c r="YZ11" s="60"/>
      <c r="ZA11" s="5" t="str">
        <f t="shared" ref="ZA11" si="2289">"4." &amp; ZC$1&amp; ".1."</f>
        <v>4.226.1.</v>
      </c>
      <c r="ZB11" s="59" t="s">
        <v>9</v>
      </c>
      <c r="ZC11" s="60"/>
      <c r="ZD11" s="5" t="str">
        <f t="shared" ref="ZD11" si="2290">"4." &amp; ZF$1&amp; ".1."</f>
        <v>4.227.1.</v>
      </c>
      <c r="ZE11" s="59" t="s">
        <v>9</v>
      </c>
      <c r="ZF11" s="60"/>
      <c r="ZG11" s="5" t="str">
        <f t="shared" ref="ZG11" si="2291">"4." &amp; ZI$1&amp; ".1."</f>
        <v>4.228.1.</v>
      </c>
      <c r="ZH11" s="59" t="s">
        <v>9</v>
      </c>
      <c r="ZI11" s="60"/>
      <c r="ZJ11" s="5" t="str">
        <f t="shared" ref="ZJ11" si="2292">"4." &amp; ZL$1&amp; ".1."</f>
        <v>4.229.1.</v>
      </c>
      <c r="ZK11" s="59" t="s">
        <v>9</v>
      </c>
      <c r="ZL11" s="60"/>
      <c r="ZM11" s="5" t="str">
        <f t="shared" ref="ZM11" si="2293">"4." &amp; ZO$1&amp; ".1."</f>
        <v>4.230.1.</v>
      </c>
      <c r="ZN11" s="59" t="s">
        <v>9</v>
      </c>
      <c r="ZO11" s="60"/>
      <c r="ZP11" s="5" t="str">
        <f t="shared" ref="ZP11" si="2294">"4." &amp; ZR$1&amp; ".1."</f>
        <v>4.231.1.</v>
      </c>
      <c r="ZQ11" s="59" t="s">
        <v>9</v>
      </c>
      <c r="ZR11" s="60"/>
      <c r="ZS11" s="5" t="str">
        <f t="shared" ref="ZS11" si="2295">"4." &amp; ZU$1&amp; ".1."</f>
        <v>4.232.1.</v>
      </c>
      <c r="ZT11" s="59" t="s">
        <v>9</v>
      </c>
      <c r="ZU11" s="60"/>
      <c r="ZV11" s="5" t="str">
        <f t="shared" ref="ZV11" si="2296">"4." &amp; ZX$1&amp; ".1."</f>
        <v>4.233.1.</v>
      </c>
      <c r="ZW11" s="59" t="s">
        <v>9</v>
      </c>
      <c r="ZX11" s="60"/>
      <c r="ZY11" s="5" t="str">
        <f t="shared" ref="ZY11" si="2297">"4." &amp; AAA$1&amp; ".1."</f>
        <v>4.234.1.</v>
      </c>
      <c r="ZZ11" s="59" t="s">
        <v>9</v>
      </c>
      <c r="AAA11" s="60"/>
      <c r="AAB11" s="5" t="str">
        <f t="shared" ref="AAB11" si="2298">"4." &amp; AAD$1&amp; ".1."</f>
        <v>4.235.1.</v>
      </c>
      <c r="AAC11" s="59" t="s">
        <v>9</v>
      </c>
      <c r="AAD11" s="60"/>
      <c r="AAE11" s="5" t="str">
        <f t="shared" ref="AAE11" si="2299">"4." &amp; AAG$1&amp; ".1."</f>
        <v>4.236.1.</v>
      </c>
      <c r="AAF11" s="59" t="s">
        <v>9</v>
      </c>
      <c r="AAG11" s="60"/>
      <c r="AAH11" s="5" t="str">
        <f t="shared" ref="AAH11" si="2300">"4." &amp; AAJ$1&amp; ".1."</f>
        <v>4.237.1.</v>
      </c>
      <c r="AAI11" s="59" t="s">
        <v>9</v>
      </c>
      <c r="AAJ11" s="60"/>
      <c r="AAK11" s="5" t="str">
        <f t="shared" ref="AAK11" si="2301">"4." &amp; AAM$1&amp; ".1."</f>
        <v>4.238.1.</v>
      </c>
      <c r="AAL11" s="59" t="s">
        <v>9</v>
      </c>
      <c r="AAM11" s="60"/>
      <c r="AAN11" s="5" t="str">
        <f t="shared" ref="AAN11" si="2302">"4." &amp; AAP$1&amp; ".1."</f>
        <v>4.239.1.</v>
      </c>
      <c r="AAO11" s="59" t="s">
        <v>9</v>
      </c>
      <c r="AAP11" s="60"/>
      <c r="AAQ11" s="5" t="str">
        <f t="shared" ref="AAQ11" si="2303">"4." &amp; AAS$1&amp; ".1."</f>
        <v>4.240.1.</v>
      </c>
      <c r="AAR11" s="59" t="s">
        <v>9</v>
      </c>
      <c r="AAS11" s="60"/>
      <c r="AAT11" s="5" t="str">
        <f t="shared" ref="AAT11" si="2304">"4." &amp; AAV$1&amp; ".1."</f>
        <v>4.241.1.</v>
      </c>
      <c r="AAU11" s="59" t="s">
        <v>9</v>
      </c>
      <c r="AAV11" s="60"/>
      <c r="AAW11" s="5" t="str">
        <f t="shared" ref="AAW11" si="2305">"4." &amp; AAY$1&amp; ".1."</f>
        <v>4.242.1.</v>
      </c>
      <c r="AAX11" s="59" t="s">
        <v>9</v>
      </c>
      <c r="AAY11" s="60"/>
      <c r="AAZ11" s="5" t="str">
        <f t="shared" ref="AAZ11" si="2306">"4." &amp; ABB$1&amp; ".1."</f>
        <v>4.243.1.</v>
      </c>
      <c r="ABA11" s="59" t="s">
        <v>9</v>
      </c>
      <c r="ABB11" s="60"/>
      <c r="ABC11" s="5" t="str">
        <f t="shared" ref="ABC11" si="2307">"4." &amp; ABE$1&amp; ".1."</f>
        <v>4.244.1.</v>
      </c>
      <c r="ABD11" s="59" t="s">
        <v>9</v>
      </c>
      <c r="ABE11" s="60"/>
      <c r="ABF11" s="5" t="str">
        <f t="shared" ref="ABF11" si="2308">"4." &amp; ABH$1&amp; ".1."</f>
        <v>4.245.1.</v>
      </c>
      <c r="ABG11" s="59" t="s">
        <v>9</v>
      </c>
      <c r="ABH11" s="60"/>
      <c r="ABI11" s="5" t="str">
        <f t="shared" ref="ABI11" si="2309">"4." &amp; ABK$1&amp; ".1."</f>
        <v>4.246.1.</v>
      </c>
      <c r="ABJ11" s="59" t="s">
        <v>9</v>
      </c>
      <c r="ABK11" s="60"/>
      <c r="ABL11" s="5" t="str">
        <f t="shared" ref="ABL11" si="2310">"4." &amp; ABN$1&amp; ".1."</f>
        <v>4.247.1.</v>
      </c>
      <c r="ABM11" s="59" t="s">
        <v>9</v>
      </c>
      <c r="ABN11" s="60"/>
      <c r="ABO11" s="5" t="str">
        <f t="shared" ref="ABO11" si="2311">"4." &amp; ABQ$1&amp; ".1."</f>
        <v>4.248.1.</v>
      </c>
      <c r="ABP11" s="59" t="s">
        <v>9</v>
      </c>
      <c r="ABQ11" s="60"/>
      <c r="ABR11" s="5" t="str">
        <f t="shared" ref="ABR11" si="2312">"4." &amp; ABT$1&amp; ".1."</f>
        <v>4.249.1.</v>
      </c>
      <c r="ABS11" s="59" t="s">
        <v>9</v>
      </c>
      <c r="ABT11" s="60"/>
      <c r="ABU11" s="5" t="str">
        <f t="shared" ref="ABU11" si="2313">"4." &amp; ABW$1&amp; ".1."</f>
        <v>4.250.1.</v>
      </c>
      <c r="ABV11" s="59" t="s">
        <v>9</v>
      </c>
      <c r="ABW11" s="60"/>
      <c r="ABX11" s="5" t="str">
        <f t="shared" ref="ABX11" si="2314">"4." &amp; ABZ$1&amp; ".1."</f>
        <v>4.251.1.</v>
      </c>
      <c r="ABY11" s="59" t="s">
        <v>9</v>
      </c>
      <c r="ABZ11" s="60"/>
      <c r="ACA11" s="5" t="str">
        <f t="shared" ref="ACA11" si="2315">"4." &amp; ACC$1&amp; ".1."</f>
        <v>4.252.1.</v>
      </c>
      <c r="ACB11" s="59" t="s">
        <v>9</v>
      </c>
      <c r="ACC11" s="60"/>
      <c r="ACD11" s="5" t="str">
        <f t="shared" ref="ACD11" si="2316">"4." &amp; ACF$1&amp; ".1."</f>
        <v>4.253.1.</v>
      </c>
      <c r="ACE11" s="59" t="s">
        <v>9</v>
      </c>
      <c r="ACF11" s="60"/>
      <c r="ACG11" s="5" t="str">
        <f t="shared" ref="ACG11" si="2317">"4." &amp; ACI$1&amp; ".1."</f>
        <v>4.254.1.</v>
      </c>
      <c r="ACH11" s="59" t="s">
        <v>9</v>
      </c>
      <c r="ACI11" s="60"/>
      <c r="ACJ11" s="5" t="str">
        <f t="shared" ref="ACJ11" si="2318">"4." &amp; ACL$1&amp; ".1."</f>
        <v>4.255.1.</v>
      </c>
      <c r="ACK11" s="59" t="s">
        <v>9</v>
      </c>
      <c r="ACL11" s="60"/>
      <c r="ACM11" s="5" t="str">
        <f t="shared" ref="ACM11" si="2319">"4." &amp; ACO$1&amp; ".1."</f>
        <v>4.256.1.</v>
      </c>
      <c r="ACN11" s="59" t="s">
        <v>9</v>
      </c>
      <c r="ACO11" s="60"/>
      <c r="ACP11" s="5" t="str">
        <f t="shared" ref="ACP11" si="2320">"4." &amp; ACR$1&amp; ".1."</f>
        <v>4.257.1.</v>
      </c>
      <c r="ACQ11" s="59" t="s">
        <v>9</v>
      </c>
      <c r="ACR11" s="60"/>
      <c r="ACS11" s="5" t="str">
        <f t="shared" ref="ACS11" si="2321">"4." &amp; ACU$1&amp; ".1."</f>
        <v>4.258.1.</v>
      </c>
      <c r="ACT11" s="59" t="s">
        <v>9</v>
      </c>
      <c r="ACU11" s="60"/>
      <c r="ACV11" s="5" t="str">
        <f t="shared" ref="ACV11" si="2322">"4." &amp; ACX$1&amp; ".1."</f>
        <v>4.259.1.</v>
      </c>
      <c r="ACW11" s="59" t="s">
        <v>9</v>
      </c>
      <c r="ACX11" s="60"/>
      <c r="ACY11" s="5" t="str">
        <f t="shared" ref="ACY11" si="2323">"4." &amp; ADA$1&amp; ".1."</f>
        <v>4.260.1.</v>
      </c>
      <c r="ACZ11" s="59" t="s">
        <v>9</v>
      </c>
      <c r="ADA11" s="60"/>
      <c r="ADB11" s="5" t="str">
        <f t="shared" ref="ADB11" si="2324">"4." &amp; ADD$1&amp; ".1."</f>
        <v>4.261.1.</v>
      </c>
      <c r="ADC11" s="59" t="s">
        <v>9</v>
      </c>
      <c r="ADD11" s="60"/>
      <c r="ADE11" s="5" t="str">
        <f t="shared" ref="ADE11" si="2325">"4." &amp; ADG$1&amp; ".1."</f>
        <v>4.262.1.</v>
      </c>
      <c r="ADF11" s="59" t="s">
        <v>9</v>
      </c>
      <c r="ADG11" s="60"/>
      <c r="ADH11" s="5" t="str">
        <f t="shared" ref="ADH11" si="2326">"4." &amp; ADJ$1&amp; ".1."</f>
        <v>4.263.1.</v>
      </c>
      <c r="ADI11" s="59" t="s">
        <v>9</v>
      </c>
      <c r="ADJ11" s="60"/>
      <c r="ADK11" s="5" t="str">
        <f t="shared" ref="ADK11" si="2327">"4." &amp; ADM$1&amp; ".1."</f>
        <v>4.264.1.</v>
      </c>
      <c r="ADL11" s="59" t="s">
        <v>9</v>
      </c>
      <c r="ADM11" s="60"/>
      <c r="ADN11" s="5" t="str">
        <f t="shared" ref="ADN11" si="2328">"4." &amp; ADP$1&amp; ".1."</f>
        <v>4.265.1.</v>
      </c>
      <c r="ADO11" s="59" t="s">
        <v>9</v>
      </c>
      <c r="ADP11" s="60"/>
      <c r="ADQ11" s="5" t="str">
        <f t="shared" ref="ADQ11" si="2329">"4." &amp; ADS$1&amp; ".1."</f>
        <v>4.266.1.</v>
      </c>
      <c r="ADR11" s="59" t="s">
        <v>9</v>
      </c>
      <c r="ADS11" s="60"/>
      <c r="ADT11" s="5" t="str">
        <f t="shared" ref="ADT11" si="2330">"4." &amp; ADV$1&amp; ".1."</f>
        <v>4.267.1.</v>
      </c>
      <c r="ADU11" s="59" t="s">
        <v>9</v>
      </c>
      <c r="ADV11" s="60"/>
      <c r="ADW11" s="5" t="str">
        <f t="shared" ref="ADW11" si="2331">"4." &amp; ADY$1&amp; ".1."</f>
        <v>4.268.1.</v>
      </c>
      <c r="ADX11" s="59" t="s">
        <v>9</v>
      </c>
      <c r="ADY11" s="60"/>
      <c r="ADZ11" s="5" t="str">
        <f t="shared" ref="ADZ11" si="2332">"4." &amp; AEB$1&amp; ".1."</f>
        <v>4.269.1.</v>
      </c>
      <c r="AEA11" s="59" t="s">
        <v>9</v>
      </c>
      <c r="AEB11" s="60"/>
      <c r="AEC11" s="5" t="str">
        <f t="shared" ref="AEC11" si="2333">"4." &amp; AEE$1&amp; ".1."</f>
        <v>4.270.1.</v>
      </c>
      <c r="AED11" s="59" t="s">
        <v>9</v>
      </c>
      <c r="AEE11" s="60"/>
      <c r="AEF11" s="5" t="str">
        <f t="shared" ref="AEF11" si="2334">"4." &amp; AEH$1&amp; ".1."</f>
        <v>4.271.1.</v>
      </c>
      <c r="AEG11" s="59" t="s">
        <v>9</v>
      </c>
      <c r="AEH11" s="60"/>
      <c r="AEI11" s="5" t="str">
        <f t="shared" ref="AEI11" si="2335">"4." &amp; AEK$1&amp; ".1."</f>
        <v>4.272.1.</v>
      </c>
      <c r="AEJ11" s="59" t="s">
        <v>9</v>
      </c>
      <c r="AEK11" s="60"/>
      <c r="AEL11" s="5" t="str">
        <f t="shared" ref="AEL11" si="2336">"4." &amp; AEN$1&amp; ".1."</f>
        <v>4.273.1.</v>
      </c>
      <c r="AEM11" s="59" t="s">
        <v>9</v>
      </c>
      <c r="AEN11" s="60"/>
      <c r="AEO11" s="5" t="str">
        <f t="shared" ref="AEO11" si="2337">"4." &amp; AEQ$1&amp; ".1."</f>
        <v>4.274.1.</v>
      </c>
      <c r="AEP11" s="59" t="s">
        <v>9</v>
      </c>
      <c r="AEQ11" s="60"/>
      <c r="AER11" s="5" t="str">
        <f t="shared" ref="AER11" si="2338">"4." &amp; AET$1&amp; ".1."</f>
        <v>4.275.1.</v>
      </c>
      <c r="AES11" s="59" t="s">
        <v>9</v>
      </c>
      <c r="AET11" s="60"/>
      <c r="AEU11" s="5" t="str">
        <f t="shared" ref="AEU11" si="2339">"4." &amp; AEW$1&amp; ".1."</f>
        <v>4.276.1.</v>
      </c>
      <c r="AEV11" s="59" t="s">
        <v>9</v>
      </c>
      <c r="AEW11" s="60"/>
      <c r="AEX11" s="5" t="str">
        <f t="shared" ref="AEX11" si="2340">"4." &amp; AEZ$1&amp; ".1."</f>
        <v>4.277.1.</v>
      </c>
      <c r="AEY11" s="59" t="s">
        <v>9</v>
      </c>
      <c r="AEZ11" s="60"/>
      <c r="AFA11" s="5" t="str">
        <f t="shared" ref="AFA11" si="2341">"4." &amp; AFC$1&amp; ".1."</f>
        <v>4.278.1.</v>
      </c>
      <c r="AFB11" s="59" t="s">
        <v>9</v>
      </c>
      <c r="AFC11" s="60"/>
      <c r="AFD11" s="5" t="str">
        <f t="shared" ref="AFD11" si="2342">"4." &amp; AFF$1&amp; ".1."</f>
        <v>4.279.1.</v>
      </c>
      <c r="AFE11" s="59" t="s">
        <v>9</v>
      </c>
      <c r="AFF11" s="60"/>
      <c r="AFG11" s="5" t="str">
        <f t="shared" ref="AFG11" si="2343">"4." &amp; AFI$1&amp; ".1."</f>
        <v>4.280.1.</v>
      </c>
      <c r="AFH11" s="59" t="s">
        <v>9</v>
      </c>
      <c r="AFI11" s="60"/>
      <c r="AFJ11" s="5" t="str">
        <f t="shared" ref="AFJ11" si="2344">"4." &amp; AFL$1&amp; ".1."</f>
        <v>4.281.1.</v>
      </c>
      <c r="AFK11" s="59" t="s">
        <v>9</v>
      </c>
      <c r="AFL11" s="60"/>
      <c r="AFM11" s="5" t="str">
        <f t="shared" ref="AFM11" si="2345">"4." &amp; AFO$1&amp; ".1."</f>
        <v>4.282.1.</v>
      </c>
      <c r="AFN11" s="59" t="s">
        <v>9</v>
      </c>
      <c r="AFO11" s="60"/>
      <c r="AFP11" s="5" t="str">
        <f t="shared" ref="AFP11" si="2346">"4." &amp; AFR$1&amp; ".1."</f>
        <v>4.283.1.</v>
      </c>
      <c r="AFQ11" s="59" t="s">
        <v>9</v>
      </c>
      <c r="AFR11" s="60"/>
      <c r="AFS11" s="5" t="str">
        <f t="shared" ref="AFS11" si="2347">"4." &amp; AFU$1&amp; ".1."</f>
        <v>4.284.1.</v>
      </c>
      <c r="AFT11" s="59" t="s">
        <v>9</v>
      </c>
      <c r="AFU11" s="60"/>
      <c r="AFV11" s="5" t="str">
        <f t="shared" ref="AFV11" si="2348">"4." &amp; AFX$1&amp; ".1."</f>
        <v>4.285.1.</v>
      </c>
      <c r="AFW11" s="59" t="s">
        <v>9</v>
      </c>
      <c r="AFX11" s="60"/>
      <c r="AFY11" s="5" t="str">
        <f t="shared" ref="AFY11" si="2349">"4." &amp; AGA$1&amp; ".1."</f>
        <v>4.286.1.</v>
      </c>
      <c r="AFZ11" s="59" t="s">
        <v>9</v>
      </c>
      <c r="AGA11" s="60"/>
      <c r="AGB11" s="5" t="str">
        <f t="shared" ref="AGB11" si="2350">"4." &amp; AGD$1&amp; ".1."</f>
        <v>4.287.1.</v>
      </c>
      <c r="AGC11" s="59" t="s">
        <v>9</v>
      </c>
      <c r="AGD11" s="60"/>
      <c r="AGE11" s="5" t="str">
        <f t="shared" ref="AGE11" si="2351">"4." &amp; AGG$1&amp; ".1."</f>
        <v>4.288.1.</v>
      </c>
      <c r="AGF11" s="59" t="s">
        <v>9</v>
      </c>
      <c r="AGG11" s="60"/>
      <c r="AGH11" s="5" t="str">
        <f t="shared" ref="AGH11" si="2352">"4." &amp; AGJ$1&amp; ".1."</f>
        <v>4.289.1.</v>
      </c>
      <c r="AGI11" s="59" t="s">
        <v>9</v>
      </c>
      <c r="AGJ11" s="60"/>
      <c r="AGK11" s="5" t="str">
        <f t="shared" ref="AGK11" si="2353">"4." &amp; AGM$1&amp; ".1."</f>
        <v>4.290.1.</v>
      </c>
      <c r="AGL11" s="59" t="s">
        <v>9</v>
      </c>
      <c r="AGM11" s="60"/>
      <c r="AGN11" s="5" t="str">
        <f t="shared" ref="AGN11" si="2354">"4." &amp; AGP$1&amp; ".1."</f>
        <v>4.291.1.</v>
      </c>
      <c r="AGO11" s="59" t="s">
        <v>9</v>
      </c>
      <c r="AGP11" s="60"/>
      <c r="AGQ11" s="5" t="str">
        <f t="shared" ref="AGQ11" si="2355">"4." &amp; AGS$1&amp; ".1."</f>
        <v>4.292.1.</v>
      </c>
      <c r="AGR11" s="59" t="s">
        <v>9</v>
      </c>
      <c r="AGS11" s="60"/>
      <c r="AGT11" s="5" t="str">
        <f t="shared" ref="AGT11" si="2356">"4." &amp; AGV$1&amp; ".1."</f>
        <v>4.293.1.</v>
      </c>
      <c r="AGU11" s="59" t="s">
        <v>9</v>
      </c>
      <c r="AGV11" s="60"/>
      <c r="AGW11" s="5" t="str">
        <f t="shared" ref="AGW11" si="2357">"4." &amp; AGY$1&amp; ".1."</f>
        <v>4.294.1.</v>
      </c>
      <c r="AGX11" s="59" t="s">
        <v>9</v>
      </c>
      <c r="AGY11" s="60"/>
      <c r="AGZ11" s="5" t="str">
        <f t="shared" ref="AGZ11" si="2358">"4." &amp; AHB$1&amp; ".1."</f>
        <v>4.295.1.</v>
      </c>
      <c r="AHA11" s="59" t="s">
        <v>9</v>
      </c>
      <c r="AHB11" s="60"/>
      <c r="AHC11" s="5" t="str">
        <f t="shared" ref="AHC11" si="2359">"4." &amp; AHE$1&amp; ".1."</f>
        <v>4.296.1.</v>
      </c>
      <c r="AHD11" s="59" t="s">
        <v>9</v>
      </c>
      <c r="AHE11" s="60"/>
      <c r="AHF11" s="5" t="str">
        <f t="shared" ref="AHF11" si="2360">"4." &amp; AHH$1&amp; ".1."</f>
        <v>4.297.1.</v>
      </c>
      <c r="AHG11" s="59" t="s">
        <v>9</v>
      </c>
      <c r="AHH11" s="60"/>
      <c r="AHI11" s="5" t="str">
        <f t="shared" ref="AHI11" si="2361">"4." &amp; AHK$1&amp; ".1."</f>
        <v>4.298.1.</v>
      </c>
      <c r="AHJ11" s="59" t="s">
        <v>9</v>
      </c>
      <c r="AHK11" s="60"/>
      <c r="AHL11" s="5" t="str">
        <f t="shared" ref="AHL11" si="2362">"4." &amp; AHN$1&amp; ".1."</f>
        <v>4.299.1.</v>
      </c>
      <c r="AHM11" s="59" t="s">
        <v>9</v>
      </c>
      <c r="AHN11" s="60"/>
      <c r="AHO11" s="5" t="str">
        <f t="shared" ref="AHO11" si="2363">"4." &amp; AHQ$1&amp; ".1."</f>
        <v>4.300.1.</v>
      </c>
      <c r="AHP11" s="59" t="s">
        <v>9</v>
      </c>
      <c r="AHQ11" s="60"/>
      <c r="AHR11" s="5" t="str">
        <f t="shared" ref="AHR11" si="2364">"4." &amp; AHT$1&amp; ".1."</f>
        <v>4.301.1.</v>
      </c>
      <c r="AHS11" s="59" t="s">
        <v>9</v>
      </c>
      <c r="AHT11" s="60"/>
      <c r="AHU11" s="5" t="str">
        <f t="shared" ref="AHU11" si="2365">"4." &amp; AHW$1&amp; ".1."</f>
        <v>4.302.1.</v>
      </c>
      <c r="AHV11" s="59" t="s">
        <v>9</v>
      </c>
      <c r="AHW11" s="60"/>
      <c r="AHX11" s="5" t="str">
        <f t="shared" ref="AHX11" si="2366">"4." &amp; AHZ$1&amp; ".1."</f>
        <v>4.303.1.</v>
      </c>
      <c r="AHY11" s="59" t="s">
        <v>9</v>
      </c>
      <c r="AHZ11" s="60"/>
      <c r="AIA11" s="5" t="str">
        <f t="shared" ref="AIA11" si="2367">"4." &amp; AIC$1&amp; ".1."</f>
        <v>4.304.1.</v>
      </c>
      <c r="AIB11" s="59" t="s">
        <v>9</v>
      </c>
      <c r="AIC11" s="60"/>
      <c r="AID11" s="5" t="str">
        <f t="shared" ref="AID11" si="2368">"4." &amp; AIF$1&amp; ".1."</f>
        <v>4.305.1.</v>
      </c>
      <c r="AIE11" s="59" t="s">
        <v>9</v>
      </c>
      <c r="AIF11" s="60"/>
      <c r="AIG11" s="5" t="str">
        <f t="shared" ref="AIG11" si="2369">"4." &amp; AII$1&amp; ".1."</f>
        <v>4.306.1.</v>
      </c>
      <c r="AIH11" s="59" t="s">
        <v>9</v>
      </c>
      <c r="AII11" s="60"/>
      <c r="AIJ11" s="5" t="str">
        <f t="shared" ref="AIJ11" si="2370">"4." &amp; AIL$1&amp; ".1."</f>
        <v>4.307.1.</v>
      </c>
      <c r="AIK11" s="59" t="s">
        <v>9</v>
      </c>
      <c r="AIL11" s="60"/>
      <c r="AIM11" s="5" t="str">
        <f t="shared" ref="AIM11" si="2371">"4." &amp; AIO$1&amp; ".1."</f>
        <v>4.308.1.</v>
      </c>
      <c r="AIN11" s="59" t="s">
        <v>9</v>
      </c>
      <c r="AIO11" s="60"/>
      <c r="AIP11" s="5" t="str">
        <f t="shared" ref="AIP11" si="2372">"4." &amp; AIR$1&amp; ".1."</f>
        <v>4.309.1.</v>
      </c>
      <c r="AIQ11" s="59" t="s">
        <v>9</v>
      </c>
      <c r="AIR11" s="60"/>
      <c r="AIS11" s="5" t="str">
        <f t="shared" ref="AIS11" si="2373">"4." &amp; AIU$1&amp; ".1."</f>
        <v>4.310.1.</v>
      </c>
      <c r="AIT11" s="59" t="s">
        <v>9</v>
      </c>
      <c r="AIU11" s="60"/>
      <c r="AIV11" s="5" t="str">
        <f t="shared" ref="AIV11" si="2374">"4." &amp; AIX$1&amp; ".1."</f>
        <v>4.311.1.</v>
      </c>
      <c r="AIW11" s="59" t="s">
        <v>9</v>
      </c>
      <c r="AIX11" s="60"/>
      <c r="AIY11" s="5" t="str">
        <f t="shared" ref="AIY11" si="2375">"4." &amp; AJA$1&amp; ".1."</f>
        <v>4.312.1.</v>
      </c>
      <c r="AIZ11" s="59" t="s">
        <v>9</v>
      </c>
      <c r="AJA11" s="60"/>
      <c r="AJB11" s="5" t="str">
        <f t="shared" ref="AJB11" si="2376">"4." &amp; AJD$1&amp; ".1."</f>
        <v>4.313.1.</v>
      </c>
      <c r="AJC11" s="59" t="s">
        <v>9</v>
      </c>
      <c r="AJD11" s="60"/>
      <c r="AJE11" s="5" t="str">
        <f t="shared" ref="AJE11" si="2377">"4." &amp; AJG$1&amp; ".1."</f>
        <v>4.314.1.</v>
      </c>
      <c r="AJF11" s="59" t="s">
        <v>9</v>
      </c>
      <c r="AJG11" s="60"/>
      <c r="AJH11" s="5" t="str">
        <f t="shared" ref="AJH11" si="2378">"4." &amp; AJJ$1&amp; ".1."</f>
        <v>4.315.1.</v>
      </c>
      <c r="AJI11" s="59" t="s">
        <v>9</v>
      </c>
      <c r="AJJ11" s="60"/>
      <c r="AJK11" s="5" t="str">
        <f t="shared" ref="AJK11" si="2379">"4." &amp; AJM$1&amp; ".1."</f>
        <v>4.316.1.</v>
      </c>
      <c r="AJL11" s="59" t="s">
        <v>9</v>
      </c>
      <c r="AJM11" s="60"/>
      <c r="AJN11" s="5" t="str">
        <f t="shared" ref="AJN11" si="2380">"4." &amp; AJP$1&amp; ".1."</f>
        <v>4.317.1.</v>
      </c>
      <c r="AJO11" s="59" t="s">
        <v>9</v>
      </c>
      <c r="AJP11" s="60"/>
      <c r="AJQ11" s="5" t="str">
        <f t="shared" ref="AJQ11" si="2381">"4." &amp; AJS$1&amp; ".1."</f>
        <v>4.318.1.</v>
      </c>
      <c r="AJR11" s="59" t="s">
        <v>9</v>
      </c>
      <c r="AJS11" s="60"/>
      <c r="AJT11" s="5" t="str">
        <f t="shared" ref="AJT11" si="2382">"4." &amp; AJV$1&amp; ".1."</f>
        <v>4.319.1.</v>
      </c>
      <c r="AJU11" s="59" t="s">
        <v>9</v>
      </c>
      <c r="AJV11" s="60"/>
      <c r="AJW11" s="5" t="str">
        <f t="shared" ref="AJW11" si="2383">"4." &amp; AJY$1&amp; ".1."</f>
        <v>4.320.1.</v>
      </c>
      <c r="AJX11" s="59" t="s">
        <v>9</v>
      </c>
      <c r="AJY11" s="60"/>
      <c r="AJZ11" s="5" t="str">
        <f t="shared" ref="AJZ11" si="2384">"4." &amp; AKB$1&amp; ".1."</f>
        <v>4.321.1.</v>
      </c>
      <c r="AKA11" s="59" t="s">
        <v>9</v>
      </c>
      <c r="AKB11" s="60"/>
      <c r="AKC11" s="5" t="str">
        <f t="shared" ref="AKC11" si="2385">"4." &amp; AKE$1&amp; ".1."</f>
        <v>4.322.1.</v>
      </c>
      <c r="AKD11" s="59" t="s">
        <v>9</v>
      </c>
      <c r="AKE11" s="60"/>
      <c r="AKF11" s="5" t="str">
        <f t="shared" ref="AKF11" si="2386">"4." &amp; AKH$1&amp; ".1."</f>
        <v>4.323.1.</v>
      </c>
      <c r="AKG11" s="59" t="s">
        <v>9</v>
      </c>
      <c r="AKH11" s="60"/>
      <c r="AKI11" s="5" t="str">
        <f t="shared" ref="AKI11" si="2387">"4." &amp; AKK$1&amp; ".1."</f>
        <v>4.324.1.</v>
      </c>
      <c r="AKJ11" s="59" t="s">
        <v>9</v>
      </c>
      <c r="AKK11" s="60"/>
      <c r="AKL11" s="5" t="str">
        <f t="shared" ref="AKL11" si="2388">"4." &amp; AKN$1&amp; ".1."</f>
        <v>4.325.1.</v>
      </c>
      <c r="AKM11" s="59" t="s">
        <v>9</v>
      </c>
      <c r="AKN11" s="60"/>
      <c r="AKO11" s="5" t="str">
        <f t="shared" ref="AKO11" si="2389">"4." &amp; AKQ$1&amp; ".1."</f>
        <v>4.326.1.</v>
      </c>
      <c r="AKP11" s="59" t="s">
        <v>9</v>
      </c>
      <c r="AKQ11" s="60"/>
      <c r="AKR11" s="5" t="str">
        <f t="shared" ref="AKR11" si="2390">"4." &amp; AKT$1&amp; ".1."</f>
        <v>4.327.1.</v>
      </c>
      <c r="AKS11" s="59" t="s">
        <v>9</v>
      </c>
      <c r="AKT11" s="60"/>
      <c r="AKU11" s="5" t="str">
        <f t="shared" ref="AKU11" si="2391">"4." &amp; AKW$1&amp; ".1."</f>
        <v>4.328.1.</v>
      </c>
      <c r="AKV11" s="59" t="s">
        <v>9</v>
      </c>
      <c r="AKW11" s="60"/>
      <c r="AKX11" s="5" t="str">
        <f t="shared" ref="AKX11" si="2392">"4." &amp; AKZ$1&amp; ".1."</f>
        <v>4.329.1.</v>
      </c>
      <c r="AKY11" s="59" t="s">
        <v>9</v>
      </c>
      <c r="AKZ11" s="60"/>
      <c r="ALA11" s="5" t="str">
        <f t="shared" ref="ALA11" si="2393">"4." &amp; ALC$1&amp; ".1."</f>
        <v>4.330.1.</v>
      </c>
      <c r="ALB11" s="59" t="s">
        <v>9</v>
      </c>
      <c r="ALC11" s="60"/>
      <c r="ALD11" s="5" t="str">
        <f t="shared" ref="ALD11" si="2394">"4." &amp; ALF$1&amp; ".1."</f>
        <v>4.331.1.</v>
      </c>
      <c r="ALE11" s="59" t="s">
        <v>9</v>
      </c>
      <c r="ALF11" s="60"/>
      <c r="ALG11" s="5" t="str">
        <f t="shared" ref="ALG11" si="2395">"4." &amp; ALI$1&amp; ".1."</f>
        <v>4.332.1.</v>
      </c>
      <c r="ALH11" s="59" t="s">
        <v>9</v>
      </c>
      <c r="ALI11" s="60"/>
      <c r="ALJ11" s="5" t="str">
        <f t="shared" ref="ALJ11" si="2396">"4." &amp; ALL$1&amp; ".1."</f>
        <v>4.333.1.</v>
      </c>
      <c r="ALK11" s="59" t="s">
        <v>9</v>
      </c>
      <c r="ALL11" s="60"/>
      <c r="ALM11" s="5" t="str">
        <f t="shared" ref="ALM11" si="2397">"4." &amp; ALO$1&amp; ".1."</f>
        <v>4.334.1.</v>
      </c>
      <c r="ALN11" s="59" t="s">
        <v>9</v>
      </c>
      <c r="ALO11" s="60"/>
      <c r="ALP11" s="5" t="str">
        <f t="shared" ref="ALP11" si="2398">"4." &amp; ALR$1&amp; ".1."</f>
        <v>4.335.1.</v>
      </c>
      <c r="ALQ11" s="59" t="s">
        <v>9</v>
      </c>
      <c r="ALR11" s="60"/>
      <c r="ALS11" s="5" t="str">
        <f t="shared" ref="ALS11" si="2399">"4." &amp; ALU$1&amp; ".1."</f>
        <v>4.336.1.</v>
      </c>
      <c r="ALT11" s="59" t="s">
        <v>9</v>
      </c>
      <c r="ALU11" s="60"/>
      <c r="ALV11" s="5" t="str">
        <f t="shared" ref="ALV11" si="2400">"4." &amp; ALX$1&amp; ".1."</f>
        <v>4.337.1.</v>
      </c>
      <c r="ALW11" s="59" t="s">
        <v>9</v>
      </c>
      <c r="ALX11" s="60"/>
      <c r="ALY11" s="5" t="str">
        <f t="shared" ref="ALY11" si="2401">"4." &amp; AMA$1&amp; ".1."</f>
        <v>4.338.1.</v>
      </c>
      <c r="ALZ11" s="59" t="s">
        <v>9</v>
      </c>
      <c r="AMA11" s="60"/>
      <c r="AMB11" s="5" t="str">
        <f t="shared" ref="AMB11" si="2402">"4." &amp; AMD$1&amp; ".1."</f>
        <v>4.339.1.</v>
      </c>
      <c r="AMC11" s="59" t="s">
        <v>9</v>
      </c>
      <c r="AMD11" s="60"/>
      <c r="AME11" s="5" t="str">
        <f t="shared" ref="AME11" si="2403">"4." &amp; AMG$1&amp; ".1."</f>
        <v>4.340.1.</v>
      </c>
      <c r="AMF11" s="59" t="s">
        <v>9</v>
      </c>
      <c r="AMG11" s="60"/>
      <c r="AMH11" s="5" t="str">
        <f t="shared" ref="AMH11" si="2404">"4." &amp; AMJ$1&amp; ".1."</f>
        <v>4.341.1.</v>
      </c>
      <c r="AMI11" s="59" t="s">
        <v>9</v>
      </c>
      <c r="AMJ11" s="60"/>
      <c r="AMK11" s="5" t="str">
        <f t="shared" ref="AMK11" si="2405">"4." &amp; AMM$1&amp; ".1."</f>
        <v>4.342.1.</v>
      </c>
      <c r="AML11" s="59" t="s">
        <v>9</v>
      </c>
      <c r="AMM11" s="60"/>
      <c r="AMN11" s="5" t="str">
        <f t="shared" ref="AMN11" si="2406">"4." &amp; AMP$1&amp; ".1."</f>
        <v>4.343.1.</v>
      </c>
      <c r="AMO11" s="59" t="s">
        <v>9</v>
      </c>
      <c r="AMP11" s="60"/>
      <c r="AMQ11" s="5" t="str">
        <f t="shared" ref="AMQ11" si="2407">"4." &amp; AMS$1&amp; ".1."</f>
        <v>4.344.1.</v>
      </c>
      <c r="AMR11" s="59" t="s">
        <v>9</v>
      </c>
      <c r="AMS11" s="60"/>
      <c r="AMT11" s="5" t="str">
        <f t="shared" ref="AMT11" si="2408">"4." &amp; AMV$1&amp; ".1."</f>
        <v>4.345.1.</v>
      </c>
      <c r="AMU11" s="59" t="s">
        <v>9</v>
      </c>
      <c r="AMV11" s="60"/>
      <c r="AMW11" s="5" t="str">
        <f t="shared" ref="AMW11" si="2409">"4." &amp; AMY$1&amp; ".1."</f>
        <v>4.346.1.</v>
      </c>
      <c r="AMX11" s="59" t="s">
        <v>9</v>
      </c>
      <c r="AMY11" s="60"/>
      <c r="AMZ11" s="5" t="str">
        <f t="shared" ref="AMZ11" si="2410">"4." &amp; ANB$1&amp; ".1."</f>
        <v>4.347.1.</v>
      </c>
      <c r="ANA11" s="59" t="s">
        <v>9</v>
      </c>
      <c r="ANB11" s="60"/>
      <c r="ANC11" s="5" t="str">
        <f t="shared" ref="ANC11" si="2411">"4." &amp; ANE$1&amp; ".1."</f>
        <v>4.348.1.</v>
      </c>
      <c r="AND11" s="59" t="s">
        <v>9</v>
      </c>
      <c r="ANE11" s="60"/>
      <c r="ANF11" s="5" t="str">
        <f t="shared" ref="ANF11" si="2412">"4." &amp; ANH$1&amp; ".1."</f>
        <v>4.349.1.</v>
      </c>
      <c r="ANG11" s="59" t="s">
        <v>9</v>
      </c>
      <c r="ANH11" s="60"/>
      <c r="ANI11" s="5" t="str">
        <f t="shared" ref="ANI11" si="2413">"4." &amp; ANK$1&amp; ".1."</f>
        <v>4.350.1.</v>
      </c>
      <c r="ANJ11" s="59" t="s">
        <v>9</v>
      </c>
      <c r="ANK11" s="60"/>
      <c r="ANL11" s="5" t="str">
        <f t="shared" ref="ANL11" si="2414">"4." &amp; ANN$1&amp; ".1."</f>
        <v>4.351.1.</v>
      </c>
      <c r="ANM11" s="59" t="s">
        <v>9</v>
      </c>
      <c r="ANN11" s="60"/>
      <c r="ANO11" s="5" t="str">
        <f t="shared" ref="ANO11" si="2415">"4." &amp; ANQ$1&amp; ".1."</f>
        <v>4.352.1.</v>
      </c>
      <c r="ANP11" s="59" t="s">
        <v>9</v>
      </c>
      <c r="ANQ11" s="60"/>
      <c r="ANR11" s="5" t="str">
        <f t="shared" ref="ANR11" si="2416">"4." &amp; ANT$1&amp; ".1."</f>
        <v>4.353.1.</v>
      </c>
      <c r="ANS11" s="59" t="s">
        <v>9</v>
      </c>
      <c r="ANT11" s="60"/>
      <c r="ANU11" s="5" t="str">
        <f t="shared" ref="ANU11" si="2417">"4." &amp; ANW$1&amp; ".1."</f>
        <v>4.354.1.</v>
      </c>
      <c r="ANV11" s="59" t="s">
        <v>9</v>
      </c>
      <c r="ANW11" s="60"/>
      <c r="ANX11" s="5" t="str">
        <f t="shared" ref="ANX11" si="2418">"4." &amp; ANZ$1&amp; ".1."</f>
        <v>4.355.1.</v>
      </c>
      <c r="ANY11" s="59" t="s">
        <v>9</v>
      </c>
      <c r="ANZ11" s="60"/>
      <c r="AOA11" s="5" t="str">
        <f t="shared" ref="AOA11" si="2419">"4." &amp; AOC$1&amp; ".1."</f>
        <v>4.356.1.</v>
      </c>
      <c r="AOB11" s="59" t="s">
        <v>9</v>
      </c>
      <c r="AOC11" s="60"/>
      <c r="AOD11" s="5" t="str">
        <f t="shared" ref="AOD11" si="2420">"4." &amp; AOF$1&amp; ".1."</f>
        <v>4.357.1.</v>
      </c>
      <c r="AOE11" s="59" t="s">
        <v>9</v>
      </c>
      <c r="AOF11" s="60"/>
      <c r="AOG11" s="5" t="str">
        <f t="shared" ref="AOG11" si="2421">"4." &amp; AOI$1&amp; ".1."</f>
        <v>4.358.1.</v>
      </c>
      <c r="AOH11" s="59" t="s">
        <v>9</v>
      </c>
      <c r="AOI11" s="60"/>
      <c r="AOJ11" s="5" t="str">
        <f t="shared" ref="AOJ11" si="2422">"4." &amp; AOL$1&amp; ".1."</f>
        <v>4.359.1.</v>
      </c>
      <c r="AOK11" s="59" t="s">
        <v>9</v>
      </c>
      <c r="AOL11" s="60"/>
      <c r="AOM11" s="5" t="str">
        <f t="shared" ref="AOM11" si="2423">"4." &amp; AOO$1&amp; ".1."</f>
        <v>4.360.1.</v>
      </c>
      <c r="AON11" s="59" t="s">
        <v>9</v>
      </c>
      <c r="AOO11" s="60"/>
      <c r="AOP11" s="5" t="str">
        <f t="shared" ref="AOP11" si="2424">"4." &amp; AOR$1&amp; ".1."</f>
        <v>4.361.1.</v>
      </c>
      <c r="AOQ11" s="59" t="s">
        <v>9</v>
      </c>
      <c r="AOR11" s="60"/>
      <c r="AOS11" s="5" t="str">
        <f t="shared" ref="AOS11" si="2425">"4." &amp; AOU$1&amp; ".1."</f>
        <v>4.362.1.</v>
      </c>
      <c r="AOT11" s="59" t="s">
        <v>9</v>
      </c>
      <c r="AOU11" s="60"/>
      <c r="AOV11" s="5" t="str">
        <f t="shared" ref="AOV11" si="2426">"4." &amp; AOX$1&amp; ".1."</f>
        <v>4.363.1.</v>
      </c>
      <c r="AOW11" s="59" t="s">
        <v>9</v>
      </c>
      <c r="AOX11" s="60"/>
      <c r="AOY11" s="5" t="str">
        <f t="shared" ref="AOY11" si="2427">"4." &amp; APA$1&amp; ".1."</f>
        <v>4.364.1.</v>
      </c>
      <c r="AOZ11" s="59" t="s">
        <v>9</v>
      </c>
      <c r="APA11" s="60"/>
      <c r="APB11" s="5" t="str">
        <f t="shared" ref="APB11" si="2428">"4." &amp; APD$1&amp; ".1."</f>
        <v>4.365.1.</v>
      </c>
      <c r="APC11" s="59" t="s">
        <v>9</v>
      </c>
      <c r="APD11" s="60"/>
      <c r="APE11" s="5" t="str">
        <f t="shared" ref="APE11" si="2429">"4." &amp; APG$1&amp; ".1."</f>
        <v>4.366.1.</v>
      </c>
      <c r="APF11" s="59" t="s">
        <v>9</v>
      </c>
      <c r="APG11" s="60"/>
      <c r="APH11" s="5" t="str">
        <f t="shared" ref="APH11" si="2430">"4." &amp; APJ$1&amp; ".1."</f>
        <v>4.367.1.</v>
      </c>
      <c r="API11" s="59" t="s">
        <v>9</v>
      </c>
      <c r="APJ11" s="60"/>
      <c r="APK11" s="5" t="str">
        <f t="shared" ref="APK11" si="2431">"4." &amp; APM$1&amp; ".1."</f>
        <v>4.368.1.</v>
      </c>
      <c r="APL11" s="59" t="s">
        <v>9</v>
      </c>
      <c r="APM11" s="60"/>
      <c r="APN11" s="5" t="str">
        <f t="shared" ref="APN11" si="2432">"4." &amp; APP$1&amp; ".1."</f>
        <v>4.369.1.</v>
      </c>
      <c r="APO11" s="59" t="s">
        <v>9</v>
      </c>
      <c r="APP11" s="60"/>
      <c r="APQ11" s="5" t="str">
        <f t="shared" ref="APQ11" si="2433">"4." &amp; APS$1&amp; ".1."</f>
        <v>4.370.1.</v>
      </c>
      <c r="APR11" s="59" t="s">
        <v>9</v>
      </c>
      <c r="APS11" s="60"/>
      <c r="APT11" s="5" t="str">
        <f t="shared" ref="APT11" si="2434">"4." &amp; APV$1&amp; ".1."</f>
        <v>4.371.1.</v>
      </c>
      <c r="APU11" s="59" t="s">
        <v>9</v>
      </c>
      <c r="APV11" s="60"/>
      <c r="APW11" s="5" t="str">
        <f t="shared" ref="APW11" si="2435">"4." &amp; APY$1&amp; ".1."</f>
        <v>4.372.1.</v>
      </c>
      <c r="APX11" s="59" t="s">
        <v>9</v>
      </c>
      <c r="APY11" s="60"/>
      <c r="APZ11" s="5" t="str">
        <f t="shared" ref="APZ11" si="2436">"4." &amp; AQB$1&amp; ".1."</f>
        <v>4.373.1.</v>
      </c>
      <c r="AQA11" s="59" t="s">
        <v>9</v>
      </c>
      <c r="AQB11" s="60"/>
      <c r="AQC11" s="5" t="str">
        <f t="shared" ref="AQC11" si="2437">"4." &amp; AQE$1&amp; ".1."</f>
        <v>4.374.1.</v>
      </c>
      <c r="AQD11" s="59" t="s">
        <v>9</v>
      </c>
      <c r="AQE11" s="60"/>
      <c r="AQF11" s="5" t="str">
        <f t="shared" ref="AQF11" si="2438">"4." &amp; AQH$1&amp; ".1."</f>
        <v>4.375.1.</v>
      </c>
      <c r="AQG11" s="59" t="s">
        <v>9</v>
      </c>
      <c r="AQH11" s="60"/>
      <c r="AQI11" s="5" t="str">
        <f t="shared" ref="AQI11" si="2439">"4." &amp; AQK$1&amp; ".1."</f>
        <v>4.376.1.</v>
      </c>
      <c r="AQJ11" s="59" t="s">
        <v>9</v>
      </c>
      <c r="AQK11" s="60"/>
      <c r="AQL11" s="5" t="str">
        <f t="shared" ref="AQL11" si="2440">"4." &amp; AQN$1&amp; ".1."</f>
        <v>4.377.1.</v>
      </c>
      <c r="AQM11" s="59" t="s">
        <v>9</v>
      </c>
      <c r="AQN11" s="60"/>
      <c r="AQO11" s="5" t="str">
        <f t="shared" ref="AQO11" si="2441">"4." &amp; AQQ$1&amp; ".1."</f>
        <v>4.378.1.</v>
      </c>
      <c r="AQP11" s="59" t="s">
        <v>9</v>
      </c>
      <c r="AQQ11" s="60"/>
      <c r="AQR11" s="5" t="str">
        <f t="shared" ref="AQR11" si="2442">"4." &amp; AQT$1&amp; ".1."</f>
        <v>4.379.1.</v>
      </c>
      <c r="AQS11" s="59" t="s">
        <v>9</v>
      </c>
      <c r="AQT11" s="60"/>
      <c r="AQU11" s="5" t="str">
        <f t="shared" ref="AQU11" si="2443">"4." &amp; AQW$1&amp; ".1."</f>
        <v>4.380.1.</v>
      </c>
      <c r="AQV11" s="59" t="s">
        <v>9</v>
      </c>
      <c r="AQW11" s="60"/>
      <c r="AQX11" s="5" t="str">
        <f t="shared" ref="AQX11" si="2444">"4." &amp; AQZ$1&amp; ".1."</f>
        <v>4.381.1.</v>
      </c>
      <c r="AQY11" s="59" t="s">
        <v>9</v>
      </c>
      <c r="AQZ11" s="60"/>
      <c r="ARA11" s="5" t="str">
        <f t="shared" ref="ARA11" si="2445">"4." &amp; ARC$1&amp; ".1."</f>
        <v>4.382.1.</v>
      </c>
      <c r="ARB11" s="59" t="s">
        <v>9</v>
      </c>
      <c r="ARC11" s="60"/>
      <c r="ARD11" s="5" t="str">
        <f t="shared" ref="ARD11" si="2446">"4." &amp; ARF$1&amp; ".1."</f>
        <v>4.383.1.</v>
      </c>
      <c r="ARE11" s="59" t="s">
        <v>9</v>
      </c>
      <c r="ARF11" s="60"/>
      <c r="ARG11" s="5" t="str">
        <f t="shared" ref="ARG11" si="2447">"4." &amp; ARI$1&amp; ".1."</f>
        <v>4.384.1.</v>
      </c>
      <c r="ARH11" s="59" t="s">
        <v>9</v>
      </c>
      <c r="ARI11" s="60"/>
      <c r="ARJ11" s="5" t="str">
        <f t="shared" ref="ARJ11" si="2448">"4." &amp; ARL$1&amp; ".1."</f>
        <v>4.385.1.</v>
      </c>
      <c r="ARK11" s="59" t="s">
        <v>9</v>
      </c>
      <c r="ARL11" s="60"/>
      <c r="ARM11" s="5" t="str">
        <f t="shared" ref="ARM11" si="2449">"4." &amp; ARO$1&amp; ".1."</f>
        <v>4.386.1.</v>
      </c>
      <c r="ARN11" s="59" t="s">
        <v>9</v>
      </c>
      <c r="ARO11" s="60"/>
      <c r="ARP11" s="5" t="str">
        <f t="shared" ref="ARP11" si="2450">"4." &amp; ARR$1&amp; ".1."</f>
        <v>4.387.1.</v>
      </c>
      <c r="ARQ11" s="59" t="s">
        <v>9</v>
      </c>
      <c r="ARR11" s="60"/>
      <c r="ARS11" s="5" t="str">
        <f t="shared" ref="ARS11" si="2451">"4." &amp; ARU$1&amp; ".1."</f>
        <v>4.388.1.</v>
      </c>
      <c r="ART11" s="59" t="s">
        <v>9</v>
      </c>
      <c r="ARU11" s="60"/>
      <c r="ARV11" s="5" t="str">
        <f t="shared" ref="ARV11" si="2452">"4." &amp; ARX$1&amp; ".1."</f>
        <v>4.389.1.</v>
      </c>
      <c r="ARW11" s="59" t="s">
        <v>9</v>
      </c>
      <c r="ARX11" s="60"/>
      <c r="ARY11" s="5" t="str">
        <f t="shared" ref="ARY11" si="2453">"4." &amp; ASA$1&amp; ".1."</f>
        <v>4.390.1.</v>
      </c>
      <c r="ARZ11" s="59" t="s">
        <v>9</v>
      </c>
      <c r="ASA11" s="60"/>
      <c r="ASB11" s="5" t="str">
        <f t="shared" ref="ASB11" si="2454">"4." &amp; ASD$1&amp; ".1."</f>
        <v>4.391.1.</v>
      </c>
      <c r="ASC11" s="59" t="s">
        <v>9</v>
      </c>
      <c r="ASD11" s="60"/>
      <c r="ASE11" s="5" t="str">
        <f t="shared" ref="ASE11" si="2455">"4." &amp; ASG$1&amp; ".1."</f>
        <v>4.392.1.</v>
      </c>
      <c r="ASF11" s="59" t="s">
        <v>9</v>
      </c>
      <c r="ASG11" s="60"/>
      <c r="ASH11" s="5" t="str">
        <f t="shared" ref="ASH11" si="2456">"4." &amp; ASJ$1&amp; ".1."</f>
        <v>4.393.1.</v>
      </c>
      <c r="ASI11" s="59" t="s">
        <v>9</v>
      </c>
      <c r="ASJ11" s="60"/>
      <c r="ASK11" s="5" t="str">
        <f t="shared" ref="ASK11" si="2457">"4." &amp; ASM$1&amp; ".1."</f>
        <v>4.394.1.</v>
      </c>
      <c r="ASL11" s="59" t="s">
        <v>9</v>
      </c>
      <c r="ASM11" s="60"/>
      <c r="ASN11" s="5" t="str">
        <f t="shared" ref="ASN11" si="2458">"4." &amp; ASP$1&amp; ".1."</f>
        <v>4.395.1.</v>
      </c>
      <c r="ASO11" s="59" t="s">
        <v>9</v>
      </c>
      <c r="ASP11" s="60"/>
      <c r="ASQ11" s="5" t="str">
        <f t="shared" ref="ASQ11" si="2459">"4." &amp; ASS$1&amp; ".1."</f>
        <v>4.396.1.</v>
      </c>
      <c r="ASR11" s="59" t="s">
        <v>9</v>
      </c>
      <c r="ASS11" s="60"/>
      <c r="AST11" s="5" t="str">
        <f t="shared" ref="AST11" si="2460">"4." &amp; ASV$1&amp; ".1."</f>
        <v>4.397.1.</v>
      </c>
      <c r="ASU11" s="59" t="s">
        <v>9</v>
      </c>
      <c r="ASV11" s="60"/>
      <c r="ASW11" s="5" t="str">
        <f t="shared" ref="ASW11" si="2461">"4." &amp; ASY$1&amp; ".1."</f>
        <v>4.398.1.</v>
      </c>
      <c r="ASX11" s="59" t="s">
        <v>9</v>
      </c>
      <c r="ASY11" s="60"/>
      <c r="ASZ11" s="5" t="str">
        <f t="shared" ref="ASZ11" si="2462">"4." &amp; ATB$1&amp; ".1."</f>
        <v>4.399.1.</v>
      </c>
      <c r="ATA11" s="59" t="s">
        <v>9</v>
      </c>
      <c r="ATB11" s="60"/>
      <c r="ATC11" s="5" t="str">
        <f t="shared" ref="ATC11" si="2463">"4." &amp; ATE$1&amp; ".1."</f>
        <v>4.400.1.</v>
      </c>
      <c r="ATD11" s="59" t="s">
        <v>9</v>
      </c>
      <c r="ATE11" s="60"/>
      <c r="ATF11" s="5" t="str">
        <f t="shared" ref="ATF11" si="2464">"4." &amp; ATH$1&amp; ".1."</f>
        <v>4.401.1.</v>
      </c>
      <c r="ATG11" s="59" t="s">
        <v>9</v>
      </c>
      <c r="ATH11" s="60"/>
      <c r="ATI11" s="5" t="str">
        <f t="shared" ref="ATI11" si="2465">"4." &amp; ATK$1&amp; ".1."</f>
        <v>4.402.1.</v>
      </c>
      <c r="ATJ11" s="59" t="s">
        <v>9</v>
      </c>
      <c r="ATK11" s="60"/>
      <c r="ATL11" s="5" t="str">
        <f t="shared" ref="ATL11" si="2466">"4." &amp; ATN$1&amp; ".1."</f>
        <v>4.403.1.</v>
      </c>
      <c r="ATM11" s="59" t="s">
        <v>9</v>
      </c>
      <c r="ATN11" s="60"/>
      <c r="ATO11" s="5" t="str">
        <f t="shared" ref="ATO11" si="2467">"4." &amp; ATQ$1&amp; ".1."</f>
        <v>4.404.1.</v>
      </c>
      <c r="ATP11" s="59" t="s">
        <v>9</v>
      </c>
      <c r="ATQ11" s="60"/>
      <c r="ATR11" s="5" t="str">
        <f t="shared" ref="ATR11" si="2468">"4." &amp; ATT$1&amp; ".1."</f>
        <v>4.405.1.</v>
      </c>
      <c r="ATS11" s="59" t="s">
        <v>9</v>
      </c>
      <c r="ATT11" s="60"/>
      <c r="ATU11" s="5" t="str">
        <f t="shared" ref="ATU11" si="2469">"4." &amp; ATW$1&amp; ".1."</f>
        <v>4.406.1.</v>
      </c>
      <c r="ATV11" s="59" t="s">
        <v>9</v>
      </c>
      <c r="ATW11" s="60"/>
      <c r="ATX11" s="5" t="str">
        <f t="shared" ref="ATX11" si="2470">"4." &amp; ATZ$1&amp; ".1."</f>
        <v>4.407.1.</v>
      </c>
      <c r="ATY11" s="59" t="s">
        <v>9</v>
      </c>
      <c r="ATZ11" s="60"/>
      <c r="AUA11" s="5" t="str">
        <f t="shared" ref="AUA11" si="2471">"4." &amp; AUC$1&amp; ".1."</f>
        <v>4.408.1.</v>
      </c>
      <c r="AUB11" s="59" t="s">
        <v>9</v>
      </c>
      <c r="AUC11" s="60"/>
      <c r="AUD11" s="5" t="str">
        <f t="shared" ref="AUD11" si="2472">"4." &amp; AUF$1&amp; ".1."</f>
        <v>4.409.1.</v>
      </c>
      <c r="AUE11" s="59" t="s">
        <v>9</v>
      </c>
      <c r="AUF11" s="60"/>
      <c r="AUG11" s="5" t="str">
        <f t="shared" ref="AUG11" si="2473">"4." &amp; AUI$1&amp; ".1."</f>
        <v>4.410.1.</v>
      </c>
      <c r="AUH11" s="59" t="s">
        <v>9</v>
      </c>
      <c r="AUI11" s="60"/>
      <c r="AUJ11" s="5" t="str">
        <f t="shared" ref="AUJ11" si="2474">"4." &amp; AUL$1&amp; ".1."</f>
        <v>4.411.1.</v>
      </c>
      <c r="AUK11" s="34" t="s">
        <v>9</v>
      </c>
      <c r="AUL11" s="35"/>
      <c r="AUM11" s="5" t="str">
        <f t="shared" ref="AUM11" si="2475">"4." &amp; AUO$1&amp; ".1."</f>
        <v>4.412.1.</v>
      </c>
      <c r="AUN11" s="34" t="s">
        <v>9</v>
      </c>
      <c r="AUO11" s="35"/>
      <c r="AUP11" s="5" t="str">
        <f t="shared" ref="AUP11" si="2476">"4." &amp; AUR$1&amp; ".1."</f>
        <v>4.413.1.</v>
      </c>
      <c r="AUQ11" s="34" t="s">
        <v>9</v>
      </c>
      <c r="AUR11" s="35"/>
      <c r="AUS11" s="5" t="str">
        <f t="shared" ref="AUS11" si="2477">"4." &amp; AUU$1&amp; ".1."</f>
        <v>4.414.1.</v>
      </c>
      <c r="AUT11" s="34" t="s">
        <v>9</v>
      </c>
      <c r="AUU11" s="35"/>
      <c r="AUV11" s="5" t="str">
        <f t="shared" ref="AUV11" si="2478">"4." &amp; AUX$1&amp; ".1."</f>
        <v>4.415.1.</v>
      </c>
      <c r="AUW11" s="34" t="s">
        <v>9</v>
      </c>
      <c r="AUX11" s="35"/>
      <c r="AUY11" s="5" t="str">
        <f t="shared" ref="AUY11" si="2479">"4." &amp; AVA$1&amp; ".1."</f>
        <v>4.416.1.</v>
      </c>
      <c r="AUZ11" s="34" t="s">
        <v>9</v>
      </c>
      <c r="AVA11" s="35"/>
      <c r="AVB11" s="5" t="str">
        <f t="shared" ref="AVB11" si="2480">"4." &amp; AVD$1&amp; ".1."</f>
        <v>4.417.1.</v>
      </c>
      <c r="AVC11" s="34" t="s">
        <v>9</v>
      </c>
      <c r="AVD11" s="35"/>
      <c r="AVE11" s="5" t="str">
        <f t="shared" ref="AVE11" si="2481">"4." &amp; AVG$1&amp; ".1."</f>
        <v>4.418.1.</v>
      </c>
      <c r="AVF11" s="34" t="s">
        <v>9</v>
      </c>
      <c r="AVG11" s="35"/>
      <c r="AVH11" s="5" t="str">
        <f t="shared" ref="AVH11" si="2482">"4." &amp; AVJ$1&amp; ".1."</f>
        <v>4.419.1.</v>
      </c>
      <c r="AVI11" s="59" t="s">
        <v>9</v>
      </c>
      <c r="AVJ11" s="60"/>
      <c r="AVK11" s="5" t="str">
        <f t="shared" ref="AVK11" si="2483">"4." &amp; AVM$1&amp; ".1."</f>
        <v>4.420.1.</v>
      </c>
      <c r="AVL11" s="59" t="s">
        <v>9</v>
      </c>
      <c r="AVM11" s="60"/>
      <c r="AVN11" s="34"/>
      <c r="AVO11" s="34"/>
      <c r="AVP11" s="34"/>
      <c r="AVQ11" s="5"/>
      <c r="AVR11" s="34"/>
      <c r="AVS11" s="35"/>
      <c r="AVT11" s="5"/>
      <c r="AVU11" s="59"/>
      <c r="AVV11" s="60"/>
      <c r="AVW11" s="5"/>
      <c r="AVX11" s="59"/>
      <c r="AVY11" s="60"/>
      <c r="AVZ11" s="5"/>
      <c r="AWA11" s="59"/>
      <c r="AWB11" s="60"/>
      <c r="AWC11" s="5"/>
      <c r="AWD11" s="59"/>
      <c r="AWE11" s="60"/>
      <c r="AWF11" s="5"/>
      <c r="AWG11" s="59"/>
      <c r="AWH11" s="60"/>
      <c r="AWI11" s="5"/>
      <c r="AWJ11" s="59"/>
      <c r="AWK11" s="60"/>
      <c r="AWL11" s="5"/>
      <c r="AWM11" s="59"/>
      <c r="AWN11" s="60"/>
      <c r="AWO11" s="5"/>
      <c r="AWP11" s="59"/>
      <c r="AWQ11" s="60"/>
      <c r="AWR11" s="5"/>
      <c r="AWS11" s="59"/>
      <c r="AWT11" s="60"/>
      <c r="AWU11" s="5"/>
      <c r="AWV11" s="59"/>
      <c r="AWW11" s="60"/>
      <c r="AWX11" s="5"/>
      <c r="AWY11" s="59"/>
      <c r="AWZ11" s="60"/>
      <c r="AXA11" s="5"/>
      <c r="AXB11" s="59"/>
      <c r="AXC11" s="60"/>
      <c r="AXD11" s="5"/>
      <c r="AXE11" s="59"/>
      <c r="AXF11" s="60"/>
      <c r="AXG11" s="5"/>
      <c r="AXH11" s="59"/>
      <c r="AXI11" s="60"/>
      <c r="AXJ11" s="5"/>
      <c r="AXK11" s="59"/>
      <c r="AXL11" s="60"/>
      <c r="AXM11" s="5"/>
      <c r="AXN11" s="59"/>
      <c r="AXO11" s="60"/>
      <c r="AXP11" s="5"/>
      <c r="AXQ11" s="59"/>
      <c r="AXR11" s="60"/>
      <c r="AXS11" s="5"/>
      <c r="AXT11" s="59"/>
      <c r="AXU11" s="60"/>
      <c r="AXV11" s="5"/>
      <c r="AXW11" s="59"/>
      <c r="AXX11" s="60"/>
      <c r="AXY11" s="5"/>
      <c r="AXZ11" s="59"/>
      <c r="AYA11" s="60"/>
      <c r="AYB11" s="5"/>
      <c r="AYC11" s="59"/>
      <c r="AYD11" s="60"/>
      <c r="AYE11" s="5"/>
      <c r="AYF11" s="59"/>
      <c r="AYG11" s="60"/>
      <c r="AYH11" s="5"/>
      <c r="AYI11" s="59"/>
      <c r="AYJ11" s="60"/>
      <c r="AYK11" s="5"/>
      <c r="AYL11" s="59"/>
      <c r="AYM11" s="60"/>
      <c r="AYN11" s="5"/>
      <c r="AYO11" s="59"/>
      <c r="AYP11" s="60"/>
      <c r="AYQ11" s="5"/>
      <c r="AYR11" s="59"/>
      <c r="AYS11" s="60"/>
      <c r="AYT11" s="5"/>
      <c r="AYU11" s="59"/>
      <c r="AYV11" s="60"/>
      <c r="AYW11" s="5"/>
      <c r="AYX11" s="59"/>
      <c r="AYY11" s="60"/>
      <c r="AYZ11" s="5"/>
      <c r="AZA11" s="59"/>
      <c r="AZB11" s="60"/>
      <c r="AZC11" s="5"/>
      <c r="AZD11" s="59"/>
      <c r="AZE11" s="60"/>
      <c r="AZF11" s="5"/>
      <c r="AZG11" s="59"/>
      <c r="AZH11" s="60"/>
      <c r="AZI11" s="5"/>
      <c r="AZJ11" s="59"/>
      <c r="AZK11" s="60"/>
      <c r="AZL11" s="5"/>
      <c r="AZM11" s="59"/>
      <c r="AZN11" s="60"/>
      <c r="AZO11" s="5"/>
      <c r="AZP11" s="59"/>
      <c r="AZQ11" s="60"/>
      <c r="AZR11" s="5"/>
      <c r="AZS11" s="59"/>
      <c r="AZT11" s="60"/>
      <c r="AZU11" s="5"/>
      <c r="AZV11" s="59"/>
      <c r="AZW11" s="60"/>
      <c r="AZX11" s="5"/>
      <c r="AZY11" s="59"/>
      <c r="AZZ11" s="60"/>
      <c r="BAA11" s="5"/>
      <c r="BAB11" s="59"/>
      <c r="BAC11" s="60"/>
      <c r="BAD11" s="5"/>
      <c r="BAE11" s="59"/>
      <c r="BAF11" s="60"/>
      <c r="BAG11" s="5"/>
      <c r="BAH11" s="59"/>
      <c r="BAI11" s="60"/>
      <c r="BAJ11" s="5"/>
      <c r="BAK11" s="59"/>
      <c r="BAL11" s="60"/>
      <c r="BAM11" s="5"/>
      <c r="BAN11" s="59"/>
      <c r="BAO11" s="60"/>
      <c r="BAP11" s="5"/>
      <c r="BAQ11" s="59"/>
      <c r="BAR11" s="60"/>
      <c r="BAS11" s="5"/>
      <c r="BAT11" s="59"/>
      <c r="BAU11" s="60"/>
      <c r="BAV11" s="5"/>
      <c r="BAW11" s="59"/>
      <c r="BAX11" s="60"/>
      <c r="BAY11" s="5"/>
      <c r="BAZ11" s="59"/>
      <c r="BBA11" s="60"/>
      <c r="BBB11" s="5"/>
      <c r="BBC11" s="59"/>
      <c r="BBD11" s="60"/>
      <c r="BBE11" s="5"/>
      <c r="BBF11" s="59"/>
      <c r="BBG11" s="60"/>
      <c r="BBH11" s="5"/>
      <c r="BBI11" s="59"/>
      <c r="BBJ11" s="60"/>
      <c r="BBK11" s="5"/>
      <c r="BBL11" s="59"/>
      <c r="BBM11" s="60"/>
      <c r="BBN11" s="5"/>
      <c r="BBO11" s="59"/>
      <c r="BBP11" s="60"/>
      <c r="BBQ11" s="5"/>
      <c r="BBR11" s="59"/>
      <c r="BBS11" s="60"/>
      <c r="BBT11" s="5"/>
      <c r="BBU11" s="59"/>
      <c r="BBV11" s="60"/>
      <c r="BBW11" s="5"/>
      <c r="BBX11" s="59"/>
      <c r="BBY11" s="60"/>
      <c r="BBZ11" s="5"/>
      <c r="BCA11" s="59"/>
      <c r="BCB11" s="60"/>
      <c r="BCC11" s="5"/>
      <c r="BCD11" s="59"/>
      <c r="BCE11" s="60"/>
      <c r="BCF11" s="5"/>
      <c r="BCG11" s="59"/>
      <c r="BCH11" s="60"/>
      <c r="BCI11" s="5"/>
      <c r="BCJ11" s="59"/>
      <c r="BCK11" s="60"/>
      <c r="BCL11" s="5"/>
      <c r="BCM11" s="59"/>
      <c r="BCN11" s="60"/>
      <c r="BCO11" s="5"/>
      <c r="BCP11" s="59"/>
      <c r="BCQ11" s="60"/>
      <c r="BCR11" s="5"/>
      <c r="BCS11" s="59"/>
      <c r="BCT11" s="60"/>
      <c r="BCU11" s="5"/>
      <c r="BCV11" s="59"/>
      <c r="BCW11" s="60"/>
      <c r="BCX11" s="5"/>
      <c r="BCY11" s="59"/>
      <c r="BCZ11" s="60"/>
      <c r="BDA11" s="5"/>
      <c r="BDB11" s="59"/>
      <c r="BDC11" s="60"/>
      <c r="BDD11" s="5"/>
      <c r="BDE11" s="59"/>
      <c r="BDF11" s="60"/>
      <c r="BDG11" s="5"/>
      <c r="BDH11" s="59"/>
      <c r="BDI11" s="60"/>
      <c r="BDJ11" s="5"/>
      <c r="BDK11" s="59"/>
      <c r="BDL11" s="60"/>
      <c r="BDM11" s="5"/>
      <c r="BDN11" s="59"/>
      <c r="BDO11" s="60"/>
      <c r="BDP11" s="5"/>
      <c r="BDQ11" s="59"/>
      <c r="BDR11" s="60"/>
      <c r="BDS11" s="5"/>
      <c r="BDT11" s="59"/>
      <c r="BDU11" s="60"/>
      <c r="BDV11" s="5"/>
      <c r="BDW11" s="59"/>
      <c r="BDX11" s="60"/>
      <c r="BDY11" s="5"/>
      <c r="BDZ11" s="59"/>
      <c r="BEA11" s="60"/>
      <c r="BEB11" s="5"/>
      <c r="BEC11" s="59"/>
      <c r="BED11" s="60"/>
      <c r="BEE11" s="5"/>
      <c r="BEF11" s="59"/>
      <c r="BEG11" s="60"/>
      <c r="BEH11" s="5"/>
      <c r="BEI11" s="59"/>
      <c r="BEJ11" s="60"/>
      <c r="BEK11" s="5"/>
      <c r="BEL11" s="59"/>
      <c r="BEM11" s="60"/>
      <c r="BEN11" s="5"/>
      <c r="BEO11" s="59"/>
      <c r="BEP11" s="60"/>
      <c r="BEQ11" s="5"/>
      <c r="BER11" s="59"/>
      <c r="BES11" s="60"/>
      <c r="BET11" s="5"/>
      <c r="BEU11" s="59"/>
      <c r="BEV11" s="60"/>
      <c r="BEW11" s="5"/>
      <c r="BEX11" s="59"/>
      <c r="BEY11" s="60"/>
      <c r="BEZ11" s="5"/>
      <c r="BFA11" s="59"/>
      <c r="BFB11" s="60"/>
      <c r="BFC11" s="5"/>
      <c r="BFD11" s="59"/>
      <c r="BFE11" s="60"/>
      <c r="BFF11" s="5"/>
      <c r="BFG11" s="59"/>
      <c r="BFH11" s="60"/>
      <c r="BFI11" s="5"/>
      <c r="BFJ11" s="59"/>
      <c r="BFK11" s="60"/>
      <c r="BFL11" s="5"/>
      <c r="BFM11" s="59"/>
      <c r="BFN11" s="60"/>
      <c r="BFO11" s="5"/>
      <c r="BFP11" s="59"/>
      <c r="BFQ11" s="60"/>
      <c r="BFR11" s="5"/>
      <c r="BFS11" s="59"/>
      <c r="BFT11" s="60"/>
      <c r="BFU11" s="5"/>
      <c r="BFV11" s="59"/>
      <c r="BFW11" s="60"/>
      <c r="BFX11" s="5"/>
      <c r="BFY11" s="59"/>
      <c r="BFZ11" s="60"/>
      <c r="BGA11" s="5"/>
      <c r="BGB11" s="59"/>
      <c r="BGC11" s="60"/>
      <c r="BGD11" s="5"/>
      <c r="BGE11" s="59"/>
      <c r="BGF11" s="60"/>
      <c r="BGG11" s="5"/>
      <c r="BGH11" s="59"/>
      <c r="BGI11" s="60"/>
      <c r="BGJ11" s="5"/>
      <c r="BGK11" s="59"/>
      <c r="BGL11" s="60"/>
      <c r="BGM11" s="5"/>
      <c r="BGN11" s="59"/>
      <c r="BGO11" s="60"/>
      <c r="BGP11" s="5"/>
      <c r="BGQ11" s="59"/>
      <c r="BGR11" s="60"/>
      <c r="BGS11" s="5"/>
      <c r="BGT11" s="59"/>
      <c r="BGU11" s="60"/>
      <c r="BGV11" s="5"/>
      <c r="BGW11" s="59"/>
      <c r="BGX11" s="60"/>
      <c r="BGY11" s="5"/>
      <c r="BGZ11" s="59"/>
      <c r="BHA11" s="60"/>
      <c r="BHB11" s="5"/>
      <c r="BHC11" s="59"/>
      <c r="BHD11" s="60"/>
      <c r="BHE11" s="5"/>
      <c r="BHF11" s="59"/>
      <c r="BHG11" s="60"/>
      <c r="BHH11" s="5"/>
      <c r="BHI11" s="59"/>
      <c r="BHJ11" s="60"/>
      <c r="BHK11" s="5"/>
      <c r="BHL11" s="59"/>
      <c r="BHM11" s="60"/>
      <c r="BHN11" s="5"/>
      <c r="BHO11" s="59"/>
      <c r="BHP11" s="60"/>
      <c r="BHQ11" s="5"/>
      <c r="BHR11" s="59"/>
      <c r="BHS11" s="60"/>
      <c r="BHT11" s="5"/>
      <c r="BHU11" s="59"/>
      <c r="BHV11" s="60"/>
      <c r="BHW11" s="5"/>
      <c r="BHX11" s="59"/>
      <c r="BHY11" s="60"/>
      <c r="BHZ11" s="5"/>
      <c r="BIA11" s="59"/>
      <c r="BIB11" s="60"/>
      <c r="BIC11" s="5"/>
      <c r="BID11" s="59"/>
      <c r="BIE11" s="60"/>
      <c r="BIF11" s="5"/>
      <c r="BIG11" s="59"/>
      <c r="BIH11" s="60"/>
      <c r="BII11" s="5"/>
      <c r="BIJ11" s="59"/>
      <c r="BIK11" s="60"/>
      <c r="BIL11" s="5"/>
      <c r="BIM11" s="59"/>
      <c r="BIN11" s="60"/>
      <c r="BIO11" s="5"/>
      <c r="BIP11" s="59"/>
      <c r="BIQ11" s="60"/>
      <c r="BIR11" s="5"/>
      <c r="BIS11" s="59"/>
      <c r="BIT11" s="60"/>
      <c r="BIU11" s="5"/>
      <c r="BIV11" s="59"/>
      <c r="BIW11" s="60"/>
      <c r="BIX11" s="5"/>
      <c r="BIY11" s="59"/>
      <c r="BIZ11" s="60"/>
      <c r="BJA11" s="5"/>
      <c r="BJB11" s="59"/>
      <c r="BJC11" s="60"/>
      <c r="BJD11" s="5"/>
      <c r="BJE11" s="59"/>
      <c r="BJF11" s="60"/>
      <c r="BJG11" s="5"/>
      <c r="BJH11" s="59"/>
      <c r="BJI11" s="60"/>
      <c r="BJJ11" s="5"/>
      <c r="BJK11" s="59"/>
      <c r="BJL11" s="60"/>
      <c r="BJM11" s="5"/>
      <c r="BJN11" s="59"/>
      <c r="BJO11" s="60"/>
      <c r="BJP11" s="5"/>
      <c r="BJQ11" s="59"/>
      <c r="BJR11" s="60"/>
      <c r="BJS11" s="5"/>
      <c r="BJT11" s="59"/>
      <c r="BJU11" s="60"/>
      <c r="BJV11" s="5"/>
      <c r="BJW11" s="59"/>
      <c r="BJX11" s="60"/>
      <c r="BJY11" s="5"/>
      <c r="BJZ11" s="59"/>
      <c r="BKA11" s="60"/>
      <c r="BKB11" s="5"/>
      <c r="BKC11" s="59"/>
      <c r="BKD11" s="60"/>
      <c r="BKE11" s="5"/>
      <c r="BKF11" s="59"/>
      <c r="BKG11" s="60"/>
      <c r="BKH11" s="5"/>
      <c r="BKI11" s="59"/>
      <c r="BKJ11" s="60"/>
      <c r="BKK11" s="5"/>
      <c r="BKL11" s="59"/>
      <c r="BKM11" s="60"/>
      <c r="BKN11" s="5"/>
      <c r="BKO11" s="59"/>
      <c r="BKP11" s="60"/>
      <c r="BKQ11" s="5"/>
      <c r="BKR11" s="59"/>
      <c r="BKS11" s="60"/>
      <c r="BKT11" s="5"/>
      <c r="BKU11" s="59"/>
      <c r="BKV11" s="60"/>
      <c r="BKW11" s="5"/>
      <c r="BKX11" s="59"/>
      <c r="BKY11" s="60"/>
      <c r="BKZ11" s="5"/>
      <c r="BLA11" s="59"/>
      <c r="BLB11" s="60"/>
      <c r="BLC11" s="5"/>
      <c r="BLD11" s="59"/>
      <c r="BLE11" s="60"/>
      <c r="BLF11" s="5"/>
      <c r="BLG11" s="59"/>
      <c r="BLH11" s="60"/>
      <c r="BLI11" s="5"/>
      <c r="BLJ11" s="59"/>
      <c r="BLK11" s="60"/>
      <c r="BLL11" s="5"/>
      <c r="BLM11" s="59"/>
      <c r="BLN11" s="60"/>
      <c r="BLO11" s="5"/>
      <c r="BLP11" s="59"/>
      <c r="BLQ11" s="60"/>
      <c r="BLR11" s="5"/>
      <c r="BLS11" s="59"/>
      <c r="BLT11" s="60"/>
      <c r="BLU11" s="5"/>
      <c r="BLV11" s="59"/>
      <c r="BLW11" s="60"/>
      <c r="BLX11" s="5"/>
      <c r="BLY11" s="59"/>
      <c r="BLZ11" s="60"/>
      <c r="BMA11" s="5"/>
      <c r="BMB11" s="59"/>
      <c r="BMC11" s="60"/>
      <c r="BMD11" s="5"/>
      <c r="BME11" s="59"/>
      <c r="BMF11" s="60"/>
      <c r="BMG11" s="5"/>
      <c r="BMH11" s="59"/>
      <c r="BMI11" s="60"/>
      <c r="BMJ11" s="5"/>
      <c r="BMK11" s="59"/>
      <c r="BML11" s="60"/>
      <c r="BMM11" s="5"/>
      <c r="BMN11" s="59"/>
      <c r="BMO11" s="60"/>
      <c r="BMP11" s="5"/>
      <c r="BMQ11" s="59"/>
      <c r="BMR11" s="60"/>
      <c r="BMS11" s="5"/>
      <c r="BMT11" s="59"/>
      <c r="BMU11" s="60"/>
      <c r="BMV11" s="5"/>
      <c r="BMW11" s="59"/>
      <c r="BMX11" s="60"/>
      <c r="BMY11" s="5"/>
      <c r="BMZ11" s="59"/>
      <c r="BNA11" s="60"/>
      <c r="BNB11" s="5"/>
      <c r="BNC11" s="59"/>
      <c r="BND11" s="60"/>
      <c r="BNE11" s="5"/>
      <c r="BNF11" s="59"/>
      <c r="BNG11" s="60"/>
      <c r="BNH11" s="5"/>
      <c r="BNI11" s="59"/>
      <c r="BNJ11" s="60"/>
      <c r="BNK11" s="5"/>
      <c r="BNL11" s="59"/>
      <c r="BNM11" s="60"/>
      <c r="BNN11" s="5"/>
      <c r="BNO11" s="59"/>
      <c r="BNP11" s="60"/>
      <c r="BNQ11" s="5"/>
      <c r="BNR11" s="59"/>
      <c r="BNS11" s="60"/>
      <c r="BNT11" s="5"/>
      <c r="BNU11" s="59"/>
      <c r="BNV11" s="60"/>
      <c r="BNW11" s="5"/>
      <c r="BNX11" s="59"/>
      <c r="BNY11" s="60"/>
      <c r="BNZ11" s="5"/>
      <c r="BOA11" s="59"/>
      <c r="BOB11" s="60"/>
      <c r="BOC11" s="5"/>
      <c r="BOD11" s="59"/>
      <c r="BOE11" s="60"/>
      <c r="BOF11" s="5"/>
      <c r="BOG11" s="59"/>
      <c r="BOH11" s="60"/>
      <c r="BOI11" s="5"/>
      <c r="BOJ11" s="59"/>
      <c r="BOK11" s="60"/>
      <c r="BOL11" s="5"/>
      <c r="BOM11" s="59"/>
      <c r="BON11" s="60"/>
      <c r="BOO11" s="5"/>
      <c r="BOP11" s="59"/>
      <c r="BOQ11" s="60"/>
      <c r="BOR11" s="5"/>
      <c r="BOS11" s="59"/>
      <c r="BOT11" s="60"/>
      <c r="BOU11" s="5"/>
      <c r="BOV11" s="59"/>
      <c r="BOW11" s="60"/>
      <c r="BOX11" s="5"/>
      <c r="BOY11" s="59"/>
      <c r="BOZ11" s="60"/>
      <c r="BPA11" s="5"/>
      <c r="BPB11" s="59"/>
      <c r="BPC11" s="60"/>
      <c r="BPD11" s="5"/>
      <c r="BPE11" s="59"/>
      <c r="BPF11" s="60"/>
      <c r="BPG11" s="5"/>
      <c r="BPH11" s="59"/>
      <c r="BPI11" s="60"/>
      <c r="BPJ11" s="5"/>
      <c r="BPK11" s="59"/>
      <c r="BPL11" s="60"/>
      <c r="BPM11" s="5"/>
      <c r="BPN11" s="59"/>
      <c r="BPO11" s="60"/>
      <c r="BPP11" s="5"/>
      <c r="BPQ11" s="59"/>
      <c r="BPR11" s="60"/>
      <c r="BPS11" s="5"/>
      <c r="BPT11" s="59"/>
      <c r="BPU11" s="60"/>
      <c r="BPV11" s="5"/>
      <c r="BPW11" s="59"/>
      <c r="BPX11" s="60"/>
      <c r="BPY11" s="5"/>
      <c r="BPZ11" s="59"/>
      <c r="BQA11" s="60"/>
      <c r="BQB11" s="5"/>
      <c r="BQC11" s="59"/>
      <c r="BQD11" s="60"/>
      <c r="BQE11" s="5"/>
      <c r="BQF11" s="59"/>
      <c r="BQG11" s="60"/>
      <c r="BQH11" s="5"/>
      <c r="BQI11" s="59"/>
      <c r="BQJ11" s="60"/>
      <c r="BQK11" s="5"/>
      <c r="BQL11" s="59"/>
      <c r="BQM11" s="60"/>
      <c r="BQN11" s="5"/>
      <c r="BQO11" s="59"/>
      <c r="BQP11" s="60"/>
      <c r="BQQ11" s="5"/>
      <c r="BQR11" s="59"/>
      <c r="BQS11" s="60"/>
      <c r="BQT11" s="5"/>
      <c r="BQU11" s="59"/>
      <c r="BQV11" s="60"/>
      <c r="BQW11" s="5"/>
      <c r="BQX11" s="59"/>
      <c r="BQY11" s="60"/>
      <c r="BQZ11" s="5"/>
      <c r="BRA11" s="59"/>
      <c r="BRB11" s="60"/>
      <c r="BRC11" s="5"/>
      <c r="BRD11" s="59"/>
      <c r="BRE11" s="60"/>
      <c r="BRF11" s="5"/>
      <c r="BRG11" s="59"/>
      <c r="BRH11" s="60"/>
      <c r="BRI11" s="5"/>
      <c r="BRJ11" s="59"/>
      <c r="BRK11" s="60"/>
      <c r="BRL11" s="5"/>
      <c r="BRM11" s="59"/>
      <c r="BRN11" s="60"/>
      <c r="BRO11" s="5"/>
      <c r="BRP11" s="59"/>
      <c r="BRQ11" s="60"/>
      <c r="BRR11" s="5"/>
      <c r="BRS11" s="59"/>
      <c r="BRT11" s="60"/>
      <c r="BRU11" s="5"/>
      <c r="BRV11" s="59"/>
      <c r="BRW11" s="60"/>
      <c r="BRX11" s="5"/>
      <c r="BRY11" s="59"/>
      <c r="BRZ11" s="60"/>
      <c r="BSA11" s="5"/>
      <c r="BSB11" s="59"/>
      <c r="BSC11" s="60"/>
      <c r="BSD11" s="5"/>
      <c r="BSE11" s="59"/>
      <c r="BSF11" s="60"/>
      <c r="BSG11" s="5"/>
      <c r="BSH11" s="59"/>
      <c r="BSI11" s="60"/>
      <c r="BSJ11" s="5"/>
      <c r="BSK11" s="59"/>
      <c r="BSL11" s="60"/>
      <c r="BSM11" s="5"/>
      <c r="BSN11" s="59"/>
      <c r="BSO11" s="60"/>
      <c r="BSP11" s="5"/>
      <c r="BSQ11" s="59"/>
      <c r="BSR11" s="60"/>
      <c r="BSS11" s="5"/>
      <c r="BST11" s="59"/>
      <c r="BSU11" s="60"/>
      <c r="BSV11" s="5"/>
      <c r="BSW11" s="59"/>
      <c r="BSX11" s="60"/>
      <c r="BSY11" s="5"/>
      <c r="BSZ11" s="59"/>
      <c r="BTA11" s="60"/>
      <c r="BTB11" s="5"/>
      <c r="BTC11" s="59"/>
      <c r="BTD11" s="60"/>
      <c r="BTE11" s="5"/>
      <c r="BTF11" s="59"/>
      <c r="BTG11" s="60"/>
      <c r="BTH11" s="5"/>
      <c r="BTI11" s="59"/>
      <c r="BTJ11" s="60"/>
      <c r="BTK11" s="5"/>
      <c r="BTL11" s="59"/>
      <c r="BTM11" s="60"/>
      <c r="BTN11" s="5"/>
      <c r="BTO11" s="59"/>
      <c r="BTP11" s="60"/>
      <c r="BTQ11" s="5"/>
      <c r="BTR11" s="59"/>
      <c r="BTS11" s="60"/>
      <c r="BTT11" s="5"/>
      <c r="BTU11" s="59"/>
      <c r="BTV11" s="60"/>
      <c r="BTW11" s="5"/>
      <c r="BTX11" s="59"/>
      <c r="BTY11" s="60"/>
      <c r="BTZ11" s="5"/>
      <c r="BUA11" s="59"/>
      <c r="BUB11" s="60"/>
      <c r="BUC11" s="5"/>
      <c r="BUD11" s="59"/>
      <c r="BUE11" s="60"/>
      <c r="BUF11" s="5"/>
      <c r="BUG11" s="59"/>
      <c r="BUH11" s="60"/>
      <c r="BUI11" s="5"/>
      <c r="BUJ11" s="59"/>
      <c r="BUK11" s="60"/>
      <c r="BUL11" s="5"/>
      <c r="BUM11" s="59"/>
      <c r="BUN11" s="60"/>
      <c r="BUO11" s="5"/>
      <c r="BUP11" s="59"/>
      <c r="BUQ11" s="60"/>
      <c r="BUR11" s="5"/>
      <c r="BUS11" s="59"/>
      <c r="BUT11" s="60"/>
      <c r="BUU11" s="5"/>
      <c r="BUV11" s="59"/>
      <c r="BUW11" s="60"/>
      <c r="BUX11" s="5"/>
      <c r="BUY11" s="59"/>
      <c r="BUZ11" s="60"/>
      <c r="BVA11" s="5"/>
      <c r="BVB11" s="59"/>
      <c r="BVC11" s="60"/>
      <c r="BVD11" s="5"/>
      <c r="BVE11" s="59"/>
      <c r="BVF11" s="60"/>
      <c r="BVG11" s="5"/>
      <c r="BVH11" s="59"/>
      <c r="BVI11" s="60"/>
      <c r="BVJ11" s="5"/>
      <c r="BVK11" s="59"/>
      <c r="BVL11" s="60"/>
      <c r="BVM11" s="5"/>
      <c r="BVN11" s="59"/>
      <c r="BVO11" s="60"/>
      <c r="BVP11" s="5"/>
      <c r="BVQ11" s="59"/>
      <c r="BVR11" s="60"/>
      <c r="BVS11" s="5"/>
      <c r="BVT11" s="59"/>
      <c r="BVU11" s="60"/>
      <c r="BVV11" s="5"/>
      <c r="BVW11" s="59"/>
      <c r="BVX11" s="60"/>
      <c r="BVY11" s="5"/>
      <c r="BVZ11" s="59"/>
      <c r="BWA11" s="60"/>
      <c r="BWB11" s="5"/>
      <c r="BWC11" s="59"/>
      <c r="BWD11" s="60"/>
      <c r="BWE11" s="5"/>
      <c r="BWF11" s="59"/>
      <c r="BWG11" s="60"/>
      <c r="BWH11" s="5"/>
      <c r="BWI11" s="59"/>
      <c r="BWJ11" s="60"/>
      <c r="BWK11" s="5"/>
      <c r="BWL11" s="59"/>
      <c r="BWM11" s="60"/>
      <c r="BWN11" s="5"/>
      <c r="BWO11" s="59"/>
      <c r="BWP11" s="60"/>
      <c r="BWQ11" s="5"/>
      <c r="BWR11" s="59"/>
      <c r="BWS11" s="60"/>
      <c r="BWT11" s="5"/>
      <c r="BWU11" s="59"/>
      <c r="BWV11" s="60"/>
      <c r="BWW11" s="5"/>
      <c r="BWX11" s="59"/>
      <c r="BWY11" s="60"/>
      <c r="BWZ11" s="5"/>
      <c r="BXA11" s="59"/>
      <c r="BXB11" s="60"/>
      <c r="BXC11" s="5"/>
      <c r="BXD11" s="59"/>
      <c r="BXE11" s="60"/>
      <c r="BXF11" s="5"/>
      <c r="BXG11" s="59"/>
      <c r="BXH11" s="60"/>
      <c r="BXI11" s="5"/>
      <c r="BXJ11" s="59"/>
      <c r="BXK11" s="60"/>
      <c r="BXL11" s="5"/>
      <c r="BXM11" s="59"/>
      <c r="BXN11" s="60"/>
      <c r="BXO11" s="5"/>
      <c r="BXP11" s="59"/>
      <c r="BXQ11" s="60"/>
      <c r="BXR11" s="5"/>
      <c r="BXS11" s="59"/>
      <c r="BXT11" s="60"/>
      <c r="BXU11" s="5"/>
      <c r="BXV11" s="59"/>
      <c r="BXW11" s="60"/>
      <c r="BXX11" s="5"/>
      <c r="BXY11" s="59"/>
      <c r="BXZ11" s="60"/>
      <c r="BYA11" s="5"/>
      <c r="BYB11" s="59"/>
      <c r="BYC11" s="60"/>
      <c r="BYD11" s="5"/>
      <c r="BYE11" s="59"/>
      <c r="BYF11" s="60"/>
      <c r="BYG11" s="5"/>
      <c r="BYH11" s="59"/>
      <c r="BYI11" s="60"/>
      <c r="BYJ11" s="5"/>
      <c r="BYK11" s="59"/>
      <c r="BYL11" s="60"/>
      <c r="BYM11" s="5"/>
      <c r="BYN11" s="59"/>
      <c r="BYO11" s="60"/>
      <c r="BYP11" s="5"/>
      <c r="BYQ11" s="59"/>
      <c r="BYR11" s="60"/>
      <c r="BYS11" s="5"/>
      <c r="BYT11" s="59"/>
      <c r="BYU11" s="60"/>
      <c r="BYV11" s="5"/>
      <c r="BYW11" s="59"/>
      <c r="BYX11" s="60"/>
      <c r="BYY11" s="5"/>
      <c r="BYZ11" s="59"/>
      <c r="BZA11" s="60"/>
      <c r="BZB11" s="5"/>
      <c r="BZC11" s="59"/>
      <c r="BZD11" s="60"/>
      <c r="BZE11" s="5"/>
      <c r="BZF11" s="59"/>
      <c r="BZG11" s="60"/>
      <c r="BZH11" s="5"/>
      <c r="BZI11" s="59"/>
      <c r="BZJ11" s="60"/>
      <c r="BZK11" s="5"/>
      <c r="BZL11" s="59"/>
      <c r="BZM11" s="60"/>
      <c r="BZN11" s="5"/>
      <c r="BZO11" s="59"/>
      <c r="BZP11" s="60"/>
      <c r="BZQ11" s="5"/>
      <c r="BZR11" s="59"/>
      <c r="BZS11" s="60"/>
      <c r="BZT11" s="5"/>
      <c r="BZU11" s="59"/>
      <c r="BZV11" s="60"/>
      <c r="BZW11" s="5"/>
      <c r="BZX11" s="59"/>
      <c r="BZY11" s="60"/>
      <c r="BZZ11" s="5"/>
      <c r="CAA11" s="59"/>
      <c r="CAB11" s="60"/>
      <c r="CAC11" s="5"/>
      <c r="CAD11" s="59"/>
      <c r="CAE11" s="60"/>
      <c r="CAF11" s="5"/>
      <c r="CAG11" s="59"/>
      <c r="CAH11" s="60"/>
      <c r="CAI11" s="5"/>
      <c r="CAJ11" s="59"/>
      <c r="CAK11" s="60"/>
      <c r="CAL11" s="5"/>
      <c r="CAM11" s="59"/>
      <c r="CAN11" s="60"/>
      <c r="CAO11" s="5"/>
      <c r="CAP11" s="59"/>
      <c r="CAQ11" s="60"/>
      <c r="CAR11" s="5"/>
      <c r="CAS11" s="59"/>
      <c r="CAT11" s="60"/>
      <c r="CAU11" s="5"/>
      <c r="CAV11" s="59"/>
      <c r="CAW11" s="60"/>
      <c r="CAX11" s="5"/>
      <c r="CAY11" s="59"/>
      <c r="CAZ11" s="60"/>
      <c r="CBA11" s="5"/>
      <c r="CBB11" s="59"/>
      <c r="CBC11" s="60"/>
      <c r="CBD11" s="5"/>
      <c r="CBE11" s="59"/>
      <c r="CBF11" s="60"/>
      <c r="CBG11" s="5"/>
      <c r="CBH11" s="59"/>
      <c r="CBI11" s="60"/>
      <c r="CBJ11" s="5"/>
      <c r="CBK11" s="59"/>
      <c r="CBL11" s="60"/>
      <c r="CBM11" s="5"/>
      <c r="CBN11" s="59"/>
      <c r="CBO11" s="60"/>
      <c r="CBP11" s="5"/>
      <c r="CBQ11" s="59"/>
      <c r="CBR11" s="60"/>
      <c r="CBS11" s="5"/>
      <c r="CBT11" s="59"/>
      <c r="CBU11" s="60"/>
      <c r="CBV11" s="5"/>
      <c r="CBW11" s="59"/>
      <c r="CBX11" s="60"/>
      <c r="CBY11" s="5"/>
      <c r="CBZ11" s="59"/>
      <c r="CCA11" s="60"/>
      <c r="CCB11" s="5"/>
      <c r="CCC11" s="59"/>
      <c r="CCD11" s="60"/>
      <c r="CCE11" s="5"/>
      <c r="CCF11" s="59"/>
      <c r="CCG11" s="60"/>
      <c r="CCH11" s="5"/>
      <c r="CCI11" s="59"/>
      <c r="CCJ11" s="60"/>
      <c r="CCK11" s="5"/>
      <c r="CCL11" s="59"/>
      <c r="CCM11" s="60"/>
      <c r="CCN11" s="5"/>
      <c r="CCO11" s="59"/>
      <c r="CCP11" s="60"/>
      <c r="CCQ11" s="5"/>
      <c r="CCR11" s="59"/>
      <c r="CCS11" s="60"/>
      <c r="CCT11" s="5"/>
      <c r="CCU11" s="59"/>
      <c r="CCV11" s="60"/>
      <c r="CCW11" s="5"/>
      <c r="CCX11" s="59"/>
      <c r="CCY11" s="60"/>
      <c r="CCZ11" s="5"/>
      <c r="CDA11" s="59"/>
      <c r="CDB11" s="60"/>
      <c r="CDC11" s="5"/>
      <c r="CDD11" s="59"/>
      <c r="CDE11" s="60"/>
      <c r="CDF11" s="5"/>
      <c r="CDG11" s="59"/>
      <c r="CDH11" s="60"/>
      <c r="CDI11" s="5"/>
      <c r="CDJ11" s="59"/>
      <c r="CDK11" s="60"/>
      <c r="CDL11" s="5"/>
      <c r="CDM11" s="59"/>
      <c r="CDN11" s="60"/>
      <c r="CDO11" s="5"/>
      <c r="CDP11" s="59"/>
      <c r="CDQ11" s="60"/>
      <c r="CDR11" s="5"/>
      <c r="CDS11" s="59"/>
      <c r="CDT11" s="60"/>
      <c r="CDU11" s="5"/>
      <c r="CDV11" s="59"/>
      <c r="CDW11" s="60"/>
      <c r="CDX11" s="5"/>
      <c r="CDY11" s="59"/>
      <c r="CDZ11" s="60"/>
      <c r="CEA11" s="5"/>
      <c r="CEB11" s="59"/>
      <c r="CEC11" s="60"/>
      <c r="CED11" s="5"/>
      <c r="CEE11" s="59"/>
      <c r="CEF11" s="60"/>
      <c r="CEG11" s="5"/>
      <c r="CEH11" s="59"/>
      <c r="CEI11" s="60"/>
      <c r="CEJ11" s="5"/>
      <c r="CEK11" s="59"/>
      <c r="CEL11" s="60"/>
      <c r="CEM11" s="5"/>
      <c r="CEN11" s="59"/>
      <c r="CEO11" s="60"/>
      <c r="CEP11" s="5"/>
      <c r="CEQ11" s="59"/>
      <c r="CER11" s="60"/>
      <c r="CES11" s="5"/>
      <c r="CET11" s="59"/>
      <c r="CEU11" s="60"/>
      <c r="CEV11" s="5"/>
      <c r="CEW11" s="59"/>
      <c r="CEX11" s="60"/>
      <c r="CEY11" s="5"/>
      <c r="CEZ11" s="59"/>
      <c r="CFA11" s="60"/>
      <c r="CFB11" s="5"/>
      <c r="CFC11" s="59"/>
      <c r="CFD11" s="60"/>
      <c r="CFE11" s="5"/>
      <c r="CFF11" s="59"/>
      <c r="CFG11" s="60"/>
      <c r="CFH11" s="5"/>
      <c r="CFI11" s="59"/>
      <c r="CFJ11" s="60"/>
      <c r="CFK11" s="5"/>
      <c r="CFL11" s="59"/>
      <c r="CFM11" s="60"/>
      <c r="CFN11" s="5"/>
      <c r="CFO11" s="59"/>
      <c r="CFP11" s="60"/>
      <c r="CFQ11" s="5"/>
      <c r="CFR11" s="59"/>
      <c r="CFS11" s="60"/>
      <c r="CFT11" s="5"/>
      <c r="CFU11" s="59"/>
      <c r="CFV11" s="60"/>
      <c r="CFW11" s="5"/>
      <c r="CFX11" s="59"/>
      <c r="CFY11" s="60"/>
      <c r="CFZ11" s="5"/>
      <c r="CGA11" s="59"/>
      <c r="CGB11" s="60"/>
      <c r="CGC11" s="5"/>
      <c r="CGD11" s="59"/>
      <c r="CGE11" s="60"/>
      <c r="CGF11" s="5"/>
      <c r="CGG11" s="59"/>
      <c r="CGH11" s="60"/>
      <c r="CGI11" s="5"/>
      <c r="CGJ11" s="59"/>
      <c r="CGK11" s="60"/>
      <c r="CGL11" s="5"/>
      <c r="CGM11" s="59"/>
      <c r="CGN11" s="60"/>
      <c r="CGO11" s="5"/>
      <c r="CGP11" s="59"/>
      <c r="CGQ11" s="60"/>
      <c r="CGR11" s="5"/>
      <c r="CGS11" s="59"/>
      <c r="CGT11" s="60"/>
      <c r="CGU11" s="5"/>
      <c r="CGV11" s="59"/>
      <c r="CGW11" s="60"/>
      <c r="CGX11" s="5"/>
      <c r="CGY11" s="59"/>
      <c r="CGZ11" s="60"/>
      <c r="CHA11" s="5"/>
      <c r="CHB11" s="59"/>
      <c r="CHC11" s="60"/>
      <c r="CHD11" s="5"/>
      <c r="CHE11" s="59"/>
      <c r="CHF11" s="60"/>
      <c r="CHG11" s="5"/>
      <c r="CHH11" s="59"/>
      <c r="CHI11" s="60"/>
      <c r="CHJ11" s="5"/>
      <c r="CHK11" s="59"/>
      <c r="CHL11" s="60"/>
      <c r="CHM11" s="5"/>
      <c r="CHN11" s="59"/>
      <c r="CHO11" s="60"/>
      <c r="CHP11" s="5"/>
      <c r="CHQ11" s="59"/>
      <c r="CHR11" s="60"/>
      <c r="CHS11" s="5"/>
      <c r="CHT11" s="59"/>
      <c r="CHU11" s="60"/>
      <c r="CHV11" s="5"/>
      <c r="CHW11" s="59"/>
      <c r="CHX11" s="60"/>
      <c r="CHY11" s="5"/>
      <c r="CHZ11" s="59"/>
      <c r="CIA11" s="60"/>
      <c r="CIB11" s="5"/>
      <c r="CIC11" s="59"/>
      <c r="CID11" s="60"/>
      <c r="CIE11" s="5"/>
      <c r="CIF11" s="59"/>
      <c r="CIG11" s="60"/>
      <c r="CIH11" s="5"/>
      <c r="CII11" s="59"/>
      <c r="CIJ11" s="60"/>
      <c r="CIK11" s="5"/>
      <c r="CIL11" s="59"/>
      <c r="CIM11" s="60"/>
      <c r="CIN11" s="5"/>
      <c r="CIO11" s="59"/>
      <c r="CIP11" s="60"/>
      <c r="CIQ11" s="5"/>
      <c r="CIR11" s="59"/>
      <c r="CIS11" s="60"/>
      <c r="CIT11" s="5"/>
      <c r="CIU11" s="59"/>
      <c r="CIV11" s="60"/>
      <c r="CIW11" s="5"/>
      <c r="CIX11" s="59"/>
      <c r="CIY11" s="60"/>
      <c r="CIZ11" s="5"/>
      <c r="CJA11" s="59"/>
      <c r="CJB11" s="60"/>
      <c r="CJC11" s="5"/>
      <c r="CJD11" s="59"/>
      <c r="CJE11" s="60"/>
      <c r="CJF11" s="5"/>
      <c r="CJG11" s="59"/>
      <c r="CJH11" s="60"/>
      <c r="CJI11" s="5"/>
      <c r="CJJ11" s="59"/>
      <c r="CJK11" s="60"/>
      <c r="CJL11" s="5"/>
      <c r="CJM11" s="59"/>
      <c r="CJN11" s="60"/>
      <c r="CJO11" s="5"/>
      <c r="CJP11" s="59"/>
      <c r="CJQ11" s="60"/>
      <c r="CJR11" s="5"/>
      <c r="CJS11" s="59"/>
      <c r="CJT11" s="60"/>
      <c r="CJU11" s="5"/>
      <c r="CJV11" s="59"/>
      <c r="CJW11" s="60"/>
      <c r="CJX11" s="5"/>
      <c r="CJY11" s="59"/>
      <c r="CJZ11" s="60"/>
      <c r="CKA11" s="5"/>
      <c r="CKB11" s="59"/>
      <c r="CKC11" s="60"/>
      <c r="CKD11" s="5"/>
      <c r="CKE11" s="59"/>
      <c r="CKF11" s="60"/>
      <c r="CKG11" s="5"/>
      <c r="CKH11" s="59"/>
      <c r="CKI11" s="60"/>
      <c r="CKJ11" s="5"/>
      <c r="CKK11" s="59"/>
      <c r="CKL11" s="60"/>
      <c r="CKM11" s="5"/>
      <c r="CKN11" s="59"/>
      <c r="CKO11" s="60"/>
      <c r="CKP11" s="5"/>
      <c r="CKQ11" s="59"/>
      <c r="CKR11" s="60"/>
      <c r="CKS11" s="5"/>
      <c r="CKT11" s="59"/>
      <c r="CKU11" s="60"/>
      <c r="CKV11" s="5"/>
      <c r="CKW11" s="59"/>
      <c r="CKX11" s="60"/>
      <c r="CKY11" s="5"/>
      <c r="CKZ11" s="59"/>
      <c r="CLA11" s="60"/>
      <c r="CLB11" s="5"/>
      <c r="CLC11" s="59"/>
      <c r="CLD11" s="60"/>
      <c r="CLE11" s="5"/>
      <c r="CLF11" s="59"/>
      <c r="CLG11" s="60"/>
      <c r="CLH11" s="5"/>
      <c r="CLI11" s="59"/>
      <c r="CLJ11" s="60"/>
      <c r="CLK11" s="5"/>
      <c r="CLL11" s="59"/>
      <c r="CLM11" s="60"/>
      <c r="CLN11" s="5"/>
      <c r="CLO11" s="59"/>
      <c r="CLP11" s="60"/>
      <c r="CLQ11" s="5"/>
      <c r="CLR11" s="59"/>
      <c r="CLS11" s="60"/>
      <c r="CLT11" s="5"/>
      <c r="CLU11" s="59"/>
      <c r="CLV11" s="60"/>
      <c r="CLW11" s="5"/>
      <c r="CLX11" s="59"/>
      <c r="CLY11" s="60"/>
      <c r="CLZ11" s="5"/>
      <c r="CMA11" s="59"/>
      <c r="CMB11" s="60"/>
      <c r="CMC11" s="5"/>
      <c r="CMD11" s="59"/>
      <c r="CME11" s="60"/>
      <c r="CMF11" s="5"/>
      <c r="CMG11" s="59"/>
      <c r="CMH11" s="60"/>
      <c r="CMI11" s="5"/>
      <c r="CMJ11" s="59"/>
      <c r="CMK11" s="60"/>
      <c r="CML11" s="5"/>
      <c r="CMM11" s="59"/>
      <c r="CMN11" s="60"/>
      <c r="CMO11" s="5"/>
      <c r="CMP11" s="59"/>
      <c r="CMQ11" s="60"/>
      <c r="CMR11" s="5"/>
      <c r="CMS11" s="59"/>
      <c r="CMT11" s="60"/>
      <c r="CMU11" s="5"/>
      <c r="CMV11" s="59"/>
      <c r="CMW11" s="60"/>
      <c r="CMX11" s="5"/>
      <c r="CMY11" s="59"/>
      <c r="CMZ11" s="60"/>
      <c r="CNA11" s="5"/>
      <c r="CNB11" s="59"/>
      <c r="CNC11" s="60"/>
      <c r="CND11" s="5"/>
      <c r="CNE11" s="59"/>
      <c r="CNF11" s="60"/>
      <c r="CNG11" s="5"/>
      <c r="CNH11" s="59"/>
      <c r="CNI11" s="60"/>
      <c r="CNJ11" s="5"/>
      <c r="CNK11" s="59"/>
      <c r="CNL11" s="60"/>
      <c r="CNM11" s="5"/>
      <c r="CNN11" s="59"/>
      <c r="CNO11" s="60"/>
      <c r="CNP11" s="5"/>
      <c r="CNQ11" s="59"/>
      <c r="CNR11" s="60"/>
      <c r="CNS11" s="5"/>
      <c r="CNT11" s="59"/>
      <c r="CNU11" s="60"/>
      <c r="CNV11" s="5"/>
      <c r="CNW11" s="59"/>
      <c r="CNX11" s="60"/>
      <c r="CNY11" s="5"/>
      <c r="CNZ11" s="59"/>
      <c r="COA11" s="60"/>
      <c r="COB11" s="5"/>
      <c r="COC11" s="59"/>
      <c r="COD11" s="60"/>
      <c r="COE11" s="5"/>
      <c r="COF11" s="59"/>
      <c r="COG11" s="60"/>
      <c r="COH11" s="5"/>
      <c r="COI11" s="59"/>
      <c r="COJ11" s="60"/>
      <c r="COK11" s="5"/>
      <c r="COL11" s="59"/>
      <c r="COM11" s="60"/>
      <c r="CON11" s="5"/>
      <c r="COO11" s="59"/>
      <c r="COP11" s="60"/>
      <c r="COQ11" s="5"/>
      <c r="COR11" s="59"/>
      <c r="COS11" s="60"/>
      <c r="COT11" s="5"/>
      <c r="COU11" s="59"/>
      <c r="COV11" s="60"/>
      <c r="COW11" s="5"/>
      <c r="COX11" s="59"/>
      <c r="COY11" s="60"/>
      <c r="COZ11" s="5"/>
      <c r="CPA11" s="59"/>
      <c r="CPB11" s="60"/>
      <c r="CPC11" s="5"/>
      <c r="CPD11" s="59"/>
      <c r="CPE11" s="60"/>
      <c r="CPF11" s="5"/>
      <c r="CPG11" s="59"/>
      <c r="CPH11" s="60"/>
      <c r="CPI11" s="5"/>
      <c r="CPJ11" s="59"/>
      <c r="CPK11" s="60"/>
      <c r="CPL11" s="5"/>
      <c r="CPM11" s="59"/>
      <c r="CPN11" s="60"/>
      <c r="CPO11" s="5"/>
      <c r="CPP11" s="59"/>
      <c r="CPQ11" s="60"/>
      <c r="CPR11" s="5"/>
      <c r="CPS11" s="59"/>
      <c r="CPT11" s="60"/>
      <c r="CPU11" s="5"/>
      <c r="CPV11" s="59"/>
      <c r="CPW11" s="60"/>
      <c r="CPX11" s="5"/>
      <c r="CPY11" s="59"/>
      <c r="CPZ11" s="60"/>
      <c r="CQA11" s="5"/>
      <c r="CQB11" s="59"/>
      <c r="CQC11" s="60"/>
      <c r="CQD11" s="5"/>
      <c r="CQE11" s="59"/>
      <c r="CQF11" s="60"/>
      <c r="CQG11" s="5"/>
      <c r="CQH11" s="59"/>
      <c r="CQI11" s="60"/>
      <c r="CQJ11" s="5"/>
      <c r="CQK11" s="59"/>
      <c r="CQL11" s="60"/>
      <c r="CQM11" s="5"/>
      <c r="CQN11" s="59"/>
      <c r="CQO11" s="60"/>
      <c r="CQP11" s="5"/>
      <c r="CQQ11" s="59"/>
      <c r="CQR11" s="60"/>
      <c r="CQS11" s="5"/>
      <c r="CQT11" s="59"/>
      <c r="CQU11" s="60"/>
      <c r="CQV11" s="5"/>
      <c r="CQW11" s="59"/>
      <c r="CQX11" s="60"/>
      <c r="CQY11" s="5"/>
      <c r="CQZ11" s="59"/>
      <c r="CRA11" s="60"/>
      <c r="CRB11" s="5"/>
      <c r="CRC11" s="59"/>
      <c r="CRD11" s="60"/>
      <c r="CRE11" s="5"/>
      <c r="CRF11" s="59"/>
      <c r="CRG11" s="60"/>
      <c r="CRH11" s="5"/>
      <c r="CRI11" s="59"/>
      <c r="CRJ11" s="60"/>
      <c r="CRK11" s="5"/>
      <c r="CRL11" s="59"/>
      <c r="CRM11" s="60"/>
      <c r="CRN11" s="5"/>
      <c r="CRO11" s="59"/>
      <c r="CRP11" s="60"/>
      <c r="CRQ11" s="5"/>
      <c r="CRR11" s="59"/>
      <c r="CRS11" s="60"/>
      <c r="CRT11" s="5"/>
      <c r="CRU11" s="59"/>
      <c r="CRV11" s="60"/>
      <c r="CRW11" s="5"/>
      <c r="CRX11" s="59"/>
      <c r="CRY11" s="60"/>
      <c r="CRZ11" s="5"/>
      <c r="CSA11" s="59"/>
      <c r="CSB11" s="60"/>
      <c r="CSC11" s="5"/>
      <c r="CSD11" s="59"/>
      <c r="CSE11" s="60"/>
      <c r="CSF11" s="5"/>
      <c r="CSG11" s="59"/>
      <c r="CSH11" s="60"/>
      <c r="CSI11" s="5"/>
      <c r="CSJ11" s="59"/>
      <c r="CSK11" s="60"/>
    </row>
    <row r="12" spans="1:2533" x14ac:dyDescent="0.25">
      <c r="A12" s="68"/>
      <c r="B12" s="13"/>
      <c r="C12" s="14" t="str">
        <f>IF(ISBLANK(D1),"",IF(VLOOKUP(D1,Register,11,FALSE)=0,"",(VLOOKUP(D1,Register,11,FALSE))))</f>
        <v/>
      </c>
      <c r="D12" s="15" t="s">
        <v>10</v>
      </c>
      <c r="E12" s="13"/>
      <c r="F12" s="14" t="str">
        <f>IF(ISBLANK(G1),"",IF(VLOOKUP(G1,Register,11,FALSE)=0,"",(VLOOKUP(G1,Register,11,FALSE))))</f>
        <v/>
      </c>
      <c r="G12" s="15" t="s">
        <v>10</v>
      </c>
      <c r="H12" s="13"/>
      <c r="I12" s="14" t="str">
        <f>IF(ISBLANK(J1),"",IF(VLOOKUP(J1,Register,11,FALSE)=0,"",(VLOOKUP(J1,Register,11,FALSE))))</f>
        <v/>
      </c>
      <c r="J12" s="15" t="s">
        <v>10</v>
      </c>
      <c r="K12" s="13"/>
      <c r="L12" s="14" t="str">
        <f>IF(ISBLANK(M1),"",IF(VLOOKUP(M1,Register,11,FALSE)=0,"",(VLOOKUP(M1,Register,11,FALSE))))</f>
        <v>4</v>
      </c>
      <c r="M12" s="15" t="s">
        <v>10</v>
      </c>
      <c r="N12" s="13"/>
      <c r="O12" s="14" t="str">
        <f>IF(ISBLANK(P1),"",IF(VLOOKUP(P1,Register,11,FALSE)=0,"",(VLOOKUP(P1,Register,11,FALSE))))</f>
        <v>4</v>
      </c>
      <c r="P12" s="15" t="s">
        <v>10</v>
      </c>
      <c r="Q12" s="13"/>
      <c r="R12" s="14" t="str">
        <f>IF(ISBLANK(S1),"",IF(VLOOKUP(S1,Register,11,FALSE)=0,"",(VLOOKUP(S1,Register,11,FALSE))))</f>
        <v>4</v>
      </c>
      <c r="S12" s="15" t="s">
        <v>10</v>
      </c>
      <c r="T12" s="13"/>
      <c r="U12" s="14" t="str">
        <f>IF(ISBLANK(V1),"",IF(VLOOKUP(V1,Register,11,FALSE)=0,"",(VLOOKUP(V1,Register,11,FALSE))))</f>
        <v/>
      </c>
      <c r="V12" s="15" t="s">
        <v>10</v>
      </c>
      <c r="W12" s="13"/>
      <c r="X12" s="14" t="str">
        <f>IF(ISBLANK(Y1),"",IF(VLOOKUP(Y1,Register,11,FALSE)=0,"",(VLOOKUP(Y1,Register,11,FALSE))))</f>
        <v/>
      </c>
      <c r="Y12" s="15" t="s">
        <v>10</v>
      </c>
      <c r="Z12" s="13"/>
      <c r="AA12" s="14" t="str">
        <f>IF(ISBLANK(AB1),"",IF(VLOOKUP(AB1,Register,11,FALSE)=0,"",(VLOOKUP(AB1,Register,11,FALSE))))</f>
        <v/>
      </c>
      <c r="AB12" s="15" t="s">
        <v>10</v>
      </c>
      <c r="AC12" s="13"/>
      <c r="AD12" s="14" t="str">
        <f>IF(ISBLANK(AE1),"",IF(VLOOKUP(AE1,Register,11,FALSE)=0,"",(VLOOKUP(AE1,Register,11,FALSE))))</f>
        <v>4</v>
      </c>
      <c r="AE12" s="15" t="s">
        <v>10</v>
      </c>
      <c r="AF12" s="13"/>
      <c r="AG12" s="14" t="str">
        <f>IF(ISBLANK(AH1),"",IF(VLOOKUP(AH1,Register,11,FALSE)=0,"",(VLOOKUP(AH1,Register,11,FALSE))))</f>
        <v>4</v>
      </c>
      <c r="AH12" s="15" t="s">
        <v>10</v>
      </c>
      <c r="AI12" s="13"/>
      <c r="AJ12" s="14" t="str">
        <f>IF(ISBLANK(AK1),"",IF(VLOOKUP(AK1,Register,11,FALSE)=0,"",(VLOOKUP(AK1,Register,11,FALSE))))</f>
        <v>4</v>
      </c>
      <c r="AK12" s="15" t="s">
        <v>10</v>
      </c>
      <c r="AL12" s="13"/>
      <c r="AM12" s="14" t="str">
        <f>IF(ISBLANK(AN1),"",IF(VLOOKUP(AN1,Register,11,FALSE)=0,"",(VLOOKUP(AN1,Register,11,FALSE))))</f>
        <v>4</v>
      </c>
      <c r="AN12" s="15" t="s">
        <v>10</v>
      </c>
      <c r="AO12" s="13"/>
      <c r="AP12" s="14" t="str">
        <f>IF(ISBLANK(AQ1),"",IF(VLOOKUP(AQ1,Register,11,FALSE)=0,"",(VLOOKUP(AQ1,Register,11,FALSE))))</f>
        <v>4</v>
      </c>
      <c r="AQ12" s="15" t="s">
        <v>10</v>
      </c>
      <c r="AR12" s="13"/>
      <c r="AS12" s="14" t="str">
        <f>IF(ISBLANK(AT1),"",IF(VLOOKUP(AT1,Register,11,FALSE)=0,"",(VLOOKUP(AT1,Register,11,FALSE))))</f>
        <v>4</v>
      </c>
      <c r="AT12" s="15" t="s">
        <v>10</v>
      </c>
      <c r="AU12" s="13"/>
      <c r="AV12" s="14" t="str">
        <f>IF(ISBLANK(AW1),"",IF(VLOOKUP(AW1,Register,11,FALSE)=0,"",(VLOOKUP(AW1,Register,11,FALSE))))</f>
        <v/>
      </c>
      <c r="AW12" s="15" t="s">
        <v>10</v>
      </c>
      <c r="AX12" s="13"/>
      <c r="AY12" s="14" t="str">
        <f>IF(ISBLANK(AZ1),"",IF(VLOOKUP(AZ1,Register,11,FALSE)=0,"",(VLOOKUP(AZ1,Register,11,FALSE))))</f>
        <v/>
      </c>
      <c r="AZ12" s="15" t="s">
        <v>10</v>
      </c>
      <c r="BA12" s="13"/>
      <c r="BB12" s="14" t="str">
        <f>IF(ISBLANK(BC1),"",IF(VLOOKUP(BC1,Register,11,FALSE)=0,"",(VLOOKUP(BC1,Register,11,FALSE))))</f>
        <v/>
      </c>
      <c r="BC12" s="15" t="s">
        <v>10</v>
      </c>
      <c r="BD12" s="13"/>
      <c r="BE12" s="14" t="str">
        <f>IF(ISBLANK(BF1),"",IF(VLOOKUP(BF1,Register,11,FALSE)=0,"",(VLOOKUP(BF1,Register,11,FALSE))))</f>
        <v/>
      </c>
      <c r="BF12" s="15" t="s">
        <v>10</v>
      </c>
      <c r="BG12" s="13"/>
      <c r="BH12" s="14" t="str">
        <f>IF(ISBLANK(BI1),"",IF(VLOOKUP(BI1,Register,11,FALSE)=0,"",(VLOOKUP(BI1,Register,11,FALSE))))</f>
        <v/>
      </c>
      <c r="BI12" s="15" t="s">
        <v>10</v>
      </c>
      <c r="BJ12" s="13"/>
      <c r="BK12" s="14" t="str">
        <f>IF(ISBLANK(BL1),"",IF(VLOOKUP(BL1,Register,11,FALSE)=0,"",(VLOOKUP(BL1,Register,11,FALSE))))</f>
        <v/>
      </c>
      <c r="BL12" s="15" t="s">
        <v>10</v>
      </c>
      <c r="BM12" s="13"/>
      <c r="BN12" s="14" t="str">
        <f>IF(ISBLANK(BO1),"",IF(VLOOKUP(BO1,Register,11,FALSE)=0,"",(VLOOKUP(BO1,Register,11,FALSE))))</f>
        <v>4</v>
      </c>
      <c r="BO12" s="15" t="s">
        <v>10</v>
      </c>
      <c r="BP12" s="13"/>
      <c r="BQ12" s="14" t="str">
        <f>IF(ISBLANK(BR1),"",IF(VLOOKUP(BR1,Register,11,FALSE)=0,"",(VLOOKUP(BR1,Register,11,FALSE))))</f>
        <v>4</v>
      </c>
      <c r="BR12" s="15" t="s">
        <v>10</v>
      </c>
      <c r="BS12" s="13"/>
      <c r="BT12" s="14" t="str">
        <f>IF(ISBLANK(BU1),"",IF(VLOOKUP(BU1,Register,11,FALSE)=0,"",(VLOOKUP(BU1,Register,11,FALSE))))</f>
        <v>4</v>
      </c>
      <c r="BU12" s="15" t="s">
        <v>10</v>
      </c>
      <c r="BV12" s="13"/>
      <c r="BW12" s="14" t="str">
        <f>IF(ISBLANK(BX1),"",IF(VLOOKUP(BX1,Register,11,FALSE)=0,"",(VLOOKUP(BX1,Register,11,FALSE))))</f>
        <v>4</v>
      </c>
      <c r="BX12" s="15" t="s">
        <v>10</v>
      </c>
      <c r="BY12" s="13"/>
      <c r="BZ12" s="14" t="str">
        <f>IF(ISBLANK(CA1),"",IF(VLOOKUP(CA1,Register,11,FALSE)=0,"",(VLOOKUP(CA1,Register,11,FALSE))))</f>
        <v>4</v>
      </c>
      <c r="CA12" s="15" t="s">
        <v>10</v>
      </c>
      <c r="CB12" s="13"/>
      <c r="CC12" s="14" t="str">
        <f>IF(ISBLANK(CD1),"",IF(VLOOKUP(CD1,Register,11,FALSE)=0,"",(VLOOKUP(CD1,Register,11,FALSE))))</f>
        <v>4</v>
      </c>
      <c r="CD12" s="15" t="s">
        <v>10</v>
      </c>
      <c r="CE12" s="13"/>
      <c r="CF12" s="14" t="str">
        <f>IF(ISBLANK(CG1),"",IF(VLOOKUP(CG1,Register,11,FALSE)=0,"",(VLOOKUP(CG1,Register,11,FALSE))))</f>
        <v>4</v>
      </c>
      <c r="CG12" s="15" t="s">
        <v>10</v>
      </c>
      <c r="CH12" s="13"/>
      <c r="CI12" s="14" t="str">
        <f>IF(ISBLANK(CJ1),"",IF(VLOOKUP(CJ1,Register,11,FALSE)=0,"",(VLOOKUP(CJ1,Register,11,FALSE))))</f>
        <v>4</v>
      </c>
      <c r="CJ12" s="15" t="s">
        <v>10</v>
      </c>
      <c r="CK12" s="13"/>
      <c r="CL12" s="14" t="str">
        <f>IF(ISBLANK(CM1),"",IF(VLOOKUP(CM1,Register,11,FALSE)=0,"",(VLOOKUP(CM1,Register,11,FALSE))))</f>
        <v>4</v>
      </c>
      <c r="CM12" s="15" t="s">
        <v>10</v>
      </c>
      <c r="CN12" s="13"/>
      <c r="CO12" s="14" t="str">
        <f>IF(ISBLANK(CP1),"",IF(VLOOKUP(CP1,Register,11,FALSE)=0,"",(VLOOKUP(CP1,Register,11,FALSE))))</f>
        <v>4</v>
      </c>
      <c r="CP12" s="15" t="s">
        <v>10</v>
      </c>
      <c r="CQ12" s="13"/>
      <c r="CR12" s="14">
        <f>IF(ISBLANK(CS1),"",IF(VLOOKUP(CS1,Register,11,FALSE)=0,"",(VLOOKUP(CS1,Register,11,FALSE))))</f>
        <v>4</v>
      </c>
      <c r="CS12" s="15" t="s">
        <v>10</v>
      </c>
      <c r="CT12" s="13"/>
      <c r="CU12" s="14" t="str">
        <f>IF(ISBLANK(CV1),"",IF(VLOOKUP(CV1,Register,11,FALSE)=0,"",(VLOOKUP(CV1,Register,11,FALSE))))</f>
        <v>4</v>
      </c>
      <c r="CV12" s="15" t="s">
        <v>10</v>
      </c>
      <c r="CW12" s="13"/>
      <c r="CX12" s="14" t="str">
        <f>IF(ISBLANK(CY1),"",IF(VLOOKUP(CY1,Register,11,FALSE)=0,"",(VLOOKUP(CY1,Register,11,FALSE))))</f>
        <v>4</v>
      </c>
      <c r="CY12" s="15" t="s">
        <v>10</v>
      </c>
      <c r="CZ12" s="13"/>
      <c r="DA12" s="14" t="str">
        <f>IF(ISBLANK(DB1),"",IF(VLOOKUP(DB1,Register,11,FALSE)=0,"",(VLOOKUP(DB1,Register,11,FALSE))))</f>
        <v>4</v>
      </c>
      <c r="DB12" s="15" t="s">
        <v>10</v>
      </c>
      <c r="DC12" s="13"/>
      <c r="DD12" s="14" t="str">
        <f>IF(ISBLANK(DE1),"",IF(VLOOKUP(DE1,Register,11,FALSE)=0,"",(VLOOKUP(DE1,Register,11,FALSE))))</f>
        <v>4</v>
      </c>
      <c r="DE12" s="15" t="s">
        <v>10</v>
      </c>
      <c r="DF12" s="13"/>
      <c r="DG12" s="14">
        <f>IF(ISBLANK(DH1),"",IF(VLOOKUP(DH1,Register,11,FALSE)=0,"",(VLOOKUP(DH1,Register,11,FALSE))))</f>
        <v>4</v>
      </c>
      <c r="DH12" s="15" t="s">
        <v>10</v>
      </c>
      <c r="DI12" s="13"/>
      <c r="DJ12" s="14" t="str">
        <f>IF(ISBLANK(DK1),"",IF(VLOOKUP(DK1,Register,11,FALSE)=0,"",(VLOOKUP(DK1,Register,11,FALSE))))</f>
        <v>4</v>
      </c>
      <c r="DK12" s="15" t="s">
        <v>10</v>
      </c>
      <c r="DL12" s="13"/>
      <c r="DM12" s="14" t="str">
        <f>IF(ISBLANK(DN1),"",IF(VLOOKUP(DN1,Register,11,FALSE)=0,"",(VLOOKUP(DN1,Register,11,FALSE))))</f>
        <v>4</v>
      </c>
      <c r="DN12" s="15" t="s">
        <v>10</v>
      </c>
      <c r="DO12" s="13"/>
      <c r="DP12" s="14" t="str">
        <f>IF(ISBLANK(DQ1),"",IF(VLOOKUP(DQ1,Register,11,FALSE)=0,"",(VLOOKUP(DQ1,Register,11,FALSE))))</f>
        <v>4</v>
      </c>
      <c r="DQ12" s="15" t="s">
        <v>10</v>
      </c>
      <c r="DR12" s="13"/>
      <c r="DS12" s="14" t="str">
        <f>IF(ISBLANK(DT1),"",IF(VLOOKUP(DT1,Register,11,FALSE)=0,"",(VLOOKUP(DT1,Register,11,FALSE))))</f>
        <v>4</v>
      </c>
      <c r="DT12" s="15" t="s">
        <v>10</v>
      </c>
      <c r="DU12" s="13"/>
      <c r="DV12" s="14" t="str">
        <f>IF(ISBLANK(DW1),"",IF(VLOOKUP(DW1,Register,11,FALSE)=0,"",(VLOOKUP(DW1,Register,11,FALSE))))</f>
        <v>4</v>
      </c>
      <c r="DW12" s="15" t="s">
        <v>10</v>
      </c>
      <c r="DX12" s="13"/>
      <c r="DY12" s="14" t="str">
        <f>IF(ISBLANK(DZ1),"",IF(VLOOKUP(DZ1,Register,11,FALSE)=0,"",(VLOOKUP(DZ1,Register,11,FALSE))))</f>
        <v>4</v>
      </c>
      <c r="DZ12" s="15" t="s">
        <v>10</v>
      </c>
      <c r="EA12" s="13"/>
      <c r="EB12" s="14" t="str">
        <f>IF(ISBLANK(EC1),"",IF(VLOOKUP(EC1,Register,11,FALSE)=0,"",(VLOOKUP(EC1,Register,11,FALSE))))</f>
        <v>4</v>
      </c>
      <c r="EC12" s="15" t="s">
        <v>10</v>
      </c>
      <c r="ED12" s="13"/>
      <c r="EE12" s="14">
        <f>IF(ISBLANK(EF1),"",IF(VLOOKUP(EF1,Register,11,FALSE)=0,"",(VLOOKUP(EF1,Register,11,FALSE))))</f>
        <v>4</v>
      </c>
      <c r="EF12" s="15" t="s">
        <v>10</v>
      </c>
      <c r="EG12" s="13"/>
      <c r="EH12" s="14" t="str">
        <f>IF(ISBLANK(EI1),"",IF(VLOOKUP(EI1,Register,11,FALSE)=0,"",(VLOOKUP(EI1,Register,11,FALSE))))</f>
        <v>4</v>
      </c>
      <c r="EI12" s="15" t="s">
        <v>10</v>
      </c>
      <c r="EJ12" s="13"/>
      <c r="EK12" s="14" t="str">
        <f>IF(ISBLANK(EL1),"",IF(VLOOKUP(EL1,Register,11,FALSE)=0,"",(VLOOKUP(EL1,Register,11,FALSE))))</f>
        <v>4</v>
      </c>
      <c r="EL12" s="15" t="s">
        <v>10</v>
      </c>
      <c r="EM12" s="13"/>
      <c r="EN12" s="14" t="str">
        <f>IF(ISBLANK(EO1),"",IF(VLOOKUP(EO1,Register,11,FALSE)=0,"",(VLOOKUP(EO1,Register,11,FALSE))))</f>
        <v>4</v>
      </c>
      <c r="EO12" s="15" t="s">
        <v>10</v>
      </c>
      <c r="EP12" s="13"/>
      <c r="EQ12" s="14" t="str">
        <f>IF(ISBLANK(ER1),"",IF(VLOOKUP(ER1,Register,11,FALSE)=0,"",(VLOOKUP(ER1,Register,11,FALSE))))</f>
        <v>4</v>
      </c>
      <c r="ER12" s="15" t="s">
        <v>10</v>
      </c>
      <c r="ES12" s="13"/>
      <c r="ET12" s="14" t="str">
        <f>IF(ISBLANK(EU1),"",IF(VLOOKUP(EU1,Register,11,FALSE)=0,"",(VLOOKUP(EU1,Register,11,FALSE))))</f>
        <v>4</v>
      </c>
      <c r="EU12" s="15" t="s">
        <v>10</v>
      </c>
      <c r="EV12" s="13"/>
      <c r="EW12" s="14" t="str">
        <f>IF(ISBLANK(EX1),"",IF(VLOOKUP(EX1,Register,11,FALSE)=0,"",(VLOOKUP(EX1,Register,11,FALSE))))</f>
        <v>4</v>
      </c>
      <c r="EX12" s="15" t="s">
        <v>10</v>
      </c>
      <c r="EY12" s="13"/>
      <c r="EZ12" s="14" t="str">
        <f>IF(ISBLANK(FA1),"",IF(VLOOKUP(FA1,Register,11,FALSE)=0,"",(VLOOKUP(FA1,Register,11,FALSE))))</f>
        <v>4</v>
      </c>
      <c r="FA12" s="15" t="s">
        <v>10</v>
      </c>
      <c r="FB12" s="13"/>
      <c r="FC12" s="14" t="str">
        <f>IF(ISBLANK(FD1),"",IF(VLOOKUP(FD1,Register,11,FALSE)=0,"",(VLOOKUP(FD1,Register,11,FALSE))))</f>
        <v>4</v>
      </c>
      <c r="FD12" s="15" t="s">
        <v>10</v>
      </c>
      <c r="FE12" s="13"/>
      <c r="FF12" s="14">
        <f>IF(ISBLANK(FG1),"",IF(VLOOKUP(FG1,Register,11,FALSE)=0,"",(VLOOKUP(FG1,Register,11,FALSE))))</f>
        <v>4</v>
      </c>
      <c r="FG12" s="15" t="s">
        <v>10</v>
      </c>
      <c r="FH12" s="13"/>
      <c r="FI12" s="14">
        <f>IF(ISBLANK(FJ1),"",IF(VLOOKUP(FJ1,Register,11,FALSE)=0,"",(VLOOKUP(FJ1,Register,11,FALSE))))</f>
        <v>4</v>
      </c>
      <c r="FJ12" s="15" t="s">
        <v>10</v>
      </c>
      <c r="FK12" s="13"/>
      <c r="FL12" s="14">
        <f>IF(ISBLANK(FM1),"",IF(VLOOKUP(FM1,Register,11,FALSE)=0,"",(VLOOKUP(FM1,Register,11,FALSE))))</f>
        <v>4</v>
      </c>
      <c r="FM12" s="15" t="s">
        <v>10</v>
      </c>
      <c r="FN12" s="13"/>
      <c r="FO12" s="14">
        <f>IF(ISBLANK(FP1),"",IF(VLOOKUP(FP1,Register,11,FALSE)=0,"",(VLOOKUP(FP1,Register,11,FALSE))))</f>
        <v>4</v>
      </c>
      <c r="FP12" s="15" t="s">
        <v>10</v>
      </c>
      <c r="FQ12" s="13"/>
      <c r="FR12" s="14">
        <f>IF(ISBLANK(FS1),"",IF(VLOOKUP(FS1,Register,11,FALSE)=0,"",(VLOOKUP(FS1,Register,11,FALSE))))</f>
        <v>4</v>
      </c>
      <c r="FS12" s="15" t="s">
        <v>10</v>
      </c>
      <c r="FT12" s="13"/>
      <c r="FU12" s="14">
        <f>IF(ISBLANK(FV1),"",IF(VLOOKUP(FV1,Register,11,FALSE)=0,"",(VLOOKUP(FV1,Register,11,FALSE))))</f>
        <v>4</v>
      </c>
      <c r="FV12" s="15" t="s">
        <v>10</v>
      </c>
      <c r="FW12" s="13"/>
      <c r="FX12" s="14">
        <f>IF(ISBLANK(FY1),"",IF(VLOOKUP(FY1,Register,11,FALSE)=0,"",(VLOOKUP(FY1,Register,11,FALSE))))</f>
        <v>4</v>
      </c>
      <c r="FY12" s="15" t="s">
        <v>10</v>
      </c>
      <c r="FZ12" s="13"/>
      <c r="GA12" s="14">
        <f>IF(ISBLANK(GB1),"",IF(VLOOKUP(GB1,Register,11,FALSE)=0,"",(VLOOKUP(GB1,Register,11,FALSE))))</f>
        <v>4</v>
      </c>
      <c r="GB12" s="15" t="s">
        <v>10</v>
      </c>
      <c r="GC12" s="13"/>
      <c r="GD12" s="14">
        <f>IF(ISBLANK(GE1),"",IF(VLOOKUP(GE1,Register,11,FALSE)=0,"",(VLOOKUP(GE1,Register,11,FALSE))))</f>
        <v>4</v>
      </c>
      <c r="GE12" s="15" t="s">
        <v>10</v>
      </c>
      <c r="GF12" s="13"/>
      <c r="GG12" s="14" t="str">
        <f>IF(ISBLANK(GH1),"",IF(VLOOKUP(GH1,Register,11,FALSE)=0,"",(VLOOKUP(GH1,Register,11,FALSE))))</f>
        <v>4</v>
      </c>
      <c r="GH12" s="15" t="s">
        <v>10</v>
      </c>
      <c r="GI12" s="13"/>
      <c r="GJ12" s="14" t="str">
        <f>IF(ISBLANK(GK1),"",IF(VLOOKUP(GK1,Register,11,FALSE)=0,"",(VLOOKUP(GK1,Register,11,FALSE))))</f>
        <v/>
      </c>
      <c r="GK12" s="15" t="s">
        <v>10</v>
      </c>
      <c r="GL12" s="13"/>
      <c r="GM12" s="14" t="str">
        <f>IF(ISBLANK(GN1),"",IF(VLOOKUP(GN1,Register,11,FALSE)=0,"",(VLOOKUP(GN1,Register,11,FALSE))))</f>
        <v>4</v>
      </c>
      <c r="GN12" s="15" t="s">
        <v>10</v>
      </c>
      <c r="GO12" s="13"/>
      <c r="GP12" s="14" t="str">
        <f>IF(ISBLANK(GQ1),"",IF(VLOOKUP(GQ1,Register,11,FALSE)=0,"",(VLOOKUP(GQ1,Register,11,FALSE))))</f>
        <v>4</v>
      </c>
      <c r="GQ12" s="15" t="s">
        <v>10</v>
      </c>
      <c r="GR12" s="13"/>
      <c r="GS12" s="14" t="str">
        <f>IF(ISBLANK(GT1),"",IF(VLOOKUP(GT1,Register,11,FALSE)=0,"",(VLOOKUP(GT1,Register,11,FALSE))))</f>
        <v>4</v>
      </c>
      <c r="GT12" s="15" t="s">
        <v>10</v>
      </c>
      <c r="GU12" s="13"/>
      <c r="GV12" s="14" t="str">
        <f>IF(ISBLANK(GW1),"",IF(VLOOKUP(GW1,Register,11,FALSE)=0,"",(VLOOKUP(GW1,Register,11,FALSE))))</f>
        <v>4</v>
      </c>
      <c r="GW12" s="15" t="s">
        <v>10</v>
      </c>
      <c r="GX12" s="13"/>
      <c r="GY12" s="14" t="str">
        <f>IF(ISBLANK(GZ1),"",IF(VLOOKUP(GZ1,Register,11,FALSE)=0,"",(VLOOKUP(GZ1,Register,11,FALSE))))</f>
        <v>4</v>
      </c>
      <c r="GZ12" s="15" t="s">
        <v>10</v>
      </c>
      <c r="HA12" s="13"/>
      <c r="HB12" s="14" t="str">
        <f>IF(ISBLANK(HC1),"",IF(VLOOKUP(HC1,Register,11,FALSE)=0,"",(VLOOKUP(HC1,Register,11,FALSE))))</f>
        <v>4</v>
      </c>
      <c r="HC12" s="15" t="s">
        <v>10</v>
      </c>
      <c r="HD12" s="13"/>
      <c r="HE12" s="14" t="str">
        <f>IF(ISBLANK(HF1),"",IF(VLOOKUP(HF1,Register,11,FALSE)=0,"",(VLOOKUP(HF1,Register,11,FALSE))))</f>
        <v>4</v>
      </c>
      <c r="HF12" s="15" t="s">
        <v>10</v>
      </c>
      <c r="HG12" s="13"/>
      <c r="HH12" s="14" t="str">
        <f>IF(ISBLANK(HI1),"",IF(VLOOKUP(HI1,Register,11,FALSE)=0,"",(VLOOKUP(HI1,Register,11,FALSE))))</f>
        <v>4</v>
      </c>
      <c r="HI12" s="15" t="s">
        <v>10</v>
      </c>
      <c r="HJ12" s="13"/>
      <c r="HK12" s="14" t="str">
        <f>IF(ISBLANK(HL1),"",IF(VLOOKUP(HL1,Register,11,FALSE)=0,"",(VLOOKUP(HL1,Register,11,FALSE))))</f>
        <v>4</v>
      </c>
      <c r="HL12" s="15" t="s">
        <v>10</v>
      </c>
      <c r="HM12" s="13"/>
      <c r="HN12" s="14" t="str">
        <f>IF(ISBLANK(HO1),"",IF(VLOOKUP(HO1,Register,11,FALSE)=0,"",(VLOOKUP(HO1,Register,11,FALSE))))</f>
        <v>4</v>
      </c>
      <c r="HO12" s="15" t="s">
        <v>10</v>
      </c>
      <c r="HP12" s="13"/>
      <c r="HQ12" s="14" t="str">
        <f>IF(ISBLANK(HR1),"",IF(VLOOKUP(HR1,Register,11,FALSE)=0,"",(VLOOKUP(HR1,Register,11,FALSE))))</f>
        <v>4</v>
      </c>
      <c r="HR12" s="15" t="s">
        <v>10</v>
      </c>
      <c r="HS12" s="13"/>
      <c r="HT12" s="14" t="str">
        <f>IF(ISBLANK(HU1),"",IF(VLOOKUP(HU1,Register,11,FALSE)=0,"",(VLOOKUP(HU1,Register,11,FALSE))))</f>
        <v>4</v>
      </c>
      <c r="HU12" s="15" t="s">
        <v>10</v>
      </c>
      <c r="HV12" s="13"/>
      <c r="HW12" s="14" t="str">
        <f>IF(ISBLANK(HX1),"",IF(VLOOKUP(HX1,Register,11,FALSE)=0,"",(VLOOKUP(HX1,Register,11,FALSE))))</f>
        <v/>
      </c>
      <c r="HX12" s="15" t="s">
        <v>10</v>
      </c>
      <c r="HY12" s="13"/>
      <c r="HZ12" s="14" t="str">
        <f>IF(ISBLANK(IA1),"",IF(VLOOKUP(IA1,Register,11,FALSE)=0,"",(VLOOKUP(IA1,Register,11,FALSE))))</f>
        <v>4</v>
      </c>
      <c r="IA12" s="15" t="s">
        <v>10</v>
      </c>
      <c r="IB12" s="13"/>
      <c r="IC12" s="14" t="str">
        <f>IF(ISBLANK(ID1),"",IF(VLOOKUP(ID1,Register,11,FALSE)=0,"",(VLOOKUP(ID1,Register,11,FALSE))))</f>
        <v/>
      </c>
      <c r="ID12" s="15" t="s">
        <v>10</v>
      </c>
      <c r="IE12" s="13"/>
      <c r="IF12" s="14" t="str">
        <f>IF(ISBLANK(IG1),"",IF(VLOOKUP(IG1,Register,11,FALSE)=0,"",(VLOOKUP(IG1,Register,11,FALSE))))</f>
        <v>4</v>
      </c>
      <c r="IG12" s="15" t="s">
        <v>10</v>
      </c>
      <c r="IH12" s="13"/>
      <c r="II12" s="14" t="str">
        <f>IF(ISBLANK(IJ1),"",IF(VLOOKUP(IJ1,Register,11,FALSE)=0,"",(VLOOKUP(IJ1,Register,11,FALSE))))</f>
        <v>4</v>
      </c>
      <c r="IJ12" s="15" t="s">
        <v>10</v>
      </c>
      <c r="IK12" s="13"/>
      <c r="IL12" s="14" t="str">
        <f>IF(ISBLANK(IM1),"",IF(VLOOKUP(IM1,Register,11,FALSE)=0,"",(VLOOKUP(IM1,Register,11,FALSE))))</f>
        <v>4</v>
      </c>
      <c r="IM12" s="15" t="s">
        <v>10</v>
      </c>
      <c r="IN12" s="13"/>
      <c r="IO12" s="14" t="str">
        <f>IF(ISBLANK(IP1),"",IF(VLOOKUP(IP1,Register,11,FALSE)=0,"",(VLOOKUP(IP1,Register,11,FALSE))))</f>
        <v>4</v>
      </c>
      <c r="IP12" s="15" t="s">
        <v>10</v>
      </c>
      <c r="IQ12" s="13"/>
      <c r="IR12" s="14" t="str">
        <f>IF(ISBLANK(IS1),"",IF(VLOOKUP(IS1,Register,11,FALSE)=0,"",(VLOOKUP(IS1,Register,11,FALSE))))</f>
        <v>4</v>
      </c>
      <c r="IS12" s="15" t="s">
        <v>10</v>
      </c>
      <c r="IT12" s="13"/>
      <c r="IU12" s="14">
        <f>IF(ISBLANK(IV1),"",IF(VLOOKUP(IV1,Register,11,FALSE)=0,"",(VLOOKUP(IV1,Register,11,FALSE))))</f>
        <v>4</v>
      </c>
      <c r="IV12" s="15" t="s">
        <v>10</v>
      </c>
      <c r="IW12" s="13"/>
      <c r="IX12" s="14" t="str">
        <f>IF(ISBLANK(IY1),"",IF(VLOOKUP(IY1,Register,11,FALSE)=0,"",(VLOOKUP(IY1,Register,11,FALSE))))</f>
        <v>4</v>
      </c>
      <c r="IY12" s="15" t="s">
        <v>10</v>
      </c>
      <c r="IZ12" s="13"/>
      <c r="JA12" s="14" t="str">
        <f>IF(ISBLANK(JB1),"",IF(VLOOKUP(JB1,Register,11,FALSE)=0,"",(VLOOKUP(JB1,Register,11,FALSE))))</f>
        <v>4</v>
      </c>
      <c r="JB12" s="15" t="s">
        <v>10</v>
      </c>
      <c r="JC12" s="13"/>
      <c r="JD12" s="14" t="str">
        <f>IF(ISBLANK(JE1),"",IF(VLOOKUP(JE1,Register,11,FALSE)=0,"",(VLOOKUP(JE1,Register,11,FALSE))))</f>
        <v>4</v>
      </c>
      <c r="JE12" s="15" t="s">
        <v>10</v>
      </c>
      <c r="JF12" s="13"/>
      <c r="JG12" s="14" t="str">
        <f>IF(ISBLANK(JH1),"",IF(VLOOKUP(JH1,Register,11,FALSE)=0,"",(VLOOKUP(JH1,Register,11,FALSE))))</f>
        <v>4</v>
      </c>
      <c r="JH12" s="15" t="s">
        <v>10</v>
      </c>
      <c r="JI12" s="13"/>
      <c r="JJ12" s="14" t="str">
        <f>IF(ISBLANK(JK1),"",IF(VLOOKUP(JK1,Register,11,FALSE)=0,"",(VLOOKUP(JK1,Register,11,FALSE))))</f>
        <v>4</v>
      </c>
      <c r="JK12" s="15" t="s">
        <v>10</v>
      </c>
      <c r="JL12" s="13"/>
      <c r="JM12" s="14" t="str">
        <f>IF(ISBLANK(JN1),"",IF(VLOOKUP(JN1,Register,11,FALSE)=0,"",(VLOOKUP(JN1,Register,11,FALSE))))</f>
        <v>4</v>
      </c>
      <c r="JN12" s="15" t="s">
        <v>10</v>
      </c>
      <c r="JO12" s="13"/>
      <c r="JP12" s="14" t="str">
        <f>IF(ISBLANK(JQ1),"",IF(VLOOKUP(JQ1,Register,11,FALSE)=0,"",(VLOOKUP(JQ1,Register,11,FALSE))))</f>
        <v>4</v>
      </c>
      <c r="JQ12" s="15" t="s">
        <v>10</v>
      </c>
      <c r="JR12" s="13"/>
      <c r="JS12" s="14" t="str">
        <f>IF(ISBLANK(JT1),"",IF(VLOOKUP(JT1,Register,11,FALSE)=0,"",(VLOOKUP(JT1,Register,11,FALSE))))</f>
        <v>4</v>
      </c>
      <c r="JT12" s="15" t="s">
        <v>10</v>
      </c>
      <c r="JU12" s="13"/>
      <c r="JV12" s="14" t="str">
        <f>IF(ISBLANK(JW1),"",IF(VLOOKUP(JW1,Register,11,FALSE)=0,"",(VLOOKUP(JW1,Register,11,FALSE))))</f>
        <v>4</v>
      </c>
      <c r="JW12" s="15" t="s">
        <v>10</v>
      </c>
      <c r="JX12" s="13"/>
      <c r="JY12" s="14" t="str">
        <f>IF(ISBLANK(JZ1),"",IF(VLOOKUP(JZ1,Register,11,FALSE)=0,"",(VLOOKUP(JZ1,Register,11,FALSE))))</f>
        <v>4</v>
      </c>
      <c r="JZ12" s="15" t="s">
        <v>10</v>
      </c>
      <c r="KA12" s="13"/>
      <c r="KB12" s="14" t="str">
        <f>IF(ISBLANK(KC1),"",IF(VLOOKUP(KC1,Register,11,FALSE)=0,"",(VLOOKUP(KC1,Register,11,FALSE))))</f>
        <v>4</v>
      </c>
      <c r="KC12" s="15" t="s">
        <v>10</v>
      </c>
      <c r="KD12" s="13"/>
      <c r="KE12" s="14" t="str">
        <f>IF(ISBLANK(KF1),"",IF(VLOOKUP(KF1,Register,11,FALSE)=0,"",(VLOOKUP(KF1,Register,11,FALSE))))</f>
        <v/>
      </c>
      <c r="KF12" s="15" t="s">
        <v>10</v>
      </c>
      <c r="KG12" s="13"/>
      <c r="KH12" s="14" t="str">
        <f>IF(ISBLANK(KI1),"",IF(VLOOKUP(KI1,Register,11,FALSE)=0,"",(VLOOKUP(KI1,Register,11,FALSE))))</f>
        <v>4</v>
      </c>
      <c r="KI12" s="15" t="s">
        <v>10</v>
      </c>
      <c r="KJ12" s="13"/>
      <c r="KK12" s="14" t="str">
        <f>IF(ISBLANK(KL1),"",IF(VLOOKUP(KL1,Register,11,FALSE)=0,"",(VLOOKUP(KL1,Register,11,FALSE))))</f>
        <v>4</v>
      </c>
      <c r="KL12" s="15" t="s">
        <v>10</v>
      </c>
      <c r="KM12" s="13"/>
      <c r="KN12" s="14" t="str">
        <f>IF(ISBLANK(KO1),"",IF(VLOOKUP(KO1,Register,11,FALSE)=0,"",(VLOOKUP(KO1,Register,11,FALSE))))</f>
        <v>4</v>
      </c>
      <c r="KO12" s="15" t="s">
        <v>10</v>
      </c>
      <c r="KP12" s="13"/>
      <c r="KQ12" s="14" t="str">
        <f>IF(ISBLANK(KR1),"",IF(VLOOKUP(KR1,Register,11,FALSE)=0,"",(VLOOKUP(KR1,Register,11,FALSE))))</f>
        <v>4</v>
      </c>
      <c r="KR12" s="15" t="s">
        <v>10</v>
      </c>
      <c r="KS12" s="13"/>
      <c r="KT12" s="14" t="str">
        <f>IF(ISBLANK(KU1),"",IF(VLOOKUP(KU1,Register,11,FALSE)=0,"",(VLOOKUP(KU1,Register,11,FALSE))))</f>
        <v>4</v>
      </c>
      <c r="KU12" s="15" t="s">
        <v>10</v>
      </c>
      <c r="KV12" s="13"/>
      <c r="KW12" s="14" t="str">
        <f>IF(ISBLANK(KX1),"",IF(VLOOKUP(KX1,Register,11,FALSE)=0,"",(VLOOKUP(KX1,Register,11,FALSE))))</f>
        <v>4</v>
      </c>
      <c r="KX12" s="15" t="s">
        <v>10</v>
      </c>
      <c r="KY12" s="13"/>
      <c r="KZ12" s="14" t="str">
        <f>IF(ISBLANK(LA1),"",IF(VLOOKUP(LA1,Register,11,FALSE)=0,"",(VLOOKUP(LA1,Register,11,FALSE))))</f>
        <v>4</v>
      </c>
      <c r="LA12" s="15" t="s">
        <v>10</v>
      </c>
      <c r="LB12" s="13"/>
      <c r="LC12" s="14">
        <f>IF(ISBLANK(LD1),"",IF(VLOOKUP(LD1,Register,11,FALSE)=0,"",(VLOOKUP(LD1,Register,11,FALSE))))</f>
        <v>4</v>
      </c>
      <c r="LD12" s="15" t="s">
        <v>10</v>
      </c>
      <c r="LE12" s="13"/>
      <c r="LF12" s="14">
        <f>IF(ISBLANK(LG1),"",IF(VLOOKUP(LG1,Register,11,FALSE)=0,"",(VLOOKUP(LG1,Register,11,FALSE))))</f>
        <v>4</v>
      </c>
      <c r="LG12" s="15" t="s">
        <v>10</v>
      </c>
      <c r="LH12" s="13"/>
      <c r="LI12" s="14">
        <f>IF(ISBLANK(LJ1),"",IF(VLOOKUP(LJ1,Register,11,FALSE)=0,"",(VLOOKUP(LJ1,Register,11,FALSE))))</f>
        <v>4</v>
      </c>
      <c r="LJ12" s="15" t="s">
        <v>10</v>
      </c>
      <c r="LK12" s="13"/>
      <c r="LL12" s="14">
        <f>IF(ISBLANK(LM1),"",IF(VLOOKUP(LM1,Register,11,FALSE)=0,"",(VLOOKUP(LM1,Register,11,FALSE))))</f>
        <v>4</v>
      </c>
      <c r="LM12" s="15" t="s">
        <v>10</v>
      </c>
      <c r="LN12" s="13"/>
      <c r="LO12" s="14">
        <f>IF(ISBLANK(LP1),"",IF(VLOOKUP(LP1,Register,11,FALSE)=0,"",(VLOOKUP(LP1,Register,11,FALSE))))</f>
        <v>4</v>
      </c>
      <c r="LP12" s="15" t="s">
        <v>10</v>
      </c>
      <c r="LQ12" s="13"/>
      <c r="LR12" s="14">
        <f>IF(ISBLANK(LS1),"",IF(VLOOKUP(LS1,Register,11,FALSE)=0,"",(VLOOKUP(LS1,Register,11,FALSE))))</f>
        <v>4</v>
      </c>
      <c r="LS12" s="15" t="s">
        <v>10</v>
      </c>
      <c r="LT12" s="13"/>
      <c r="LU12" s="14">
        <f>IF(ISBLANK(LV1),"",IF(VLOOKUP(LV1,Register,11,FALSE)=0,"",(VLOOKUP(LV1,Register,11,FALSE))))</f>
        <v>4</v>
      </c>
      <c r="LV12" s="15" t="s">
        <v>10</v>
      </c>
      <c r="LW12" s="13"/>
      <c r="LX12" s="14">
        <f>IF(ISBLANK(LY1),"",IF(VLOOKUP(LY1,Register,11,FALSE)=0,"",(VLOOKUP(LY1,Register,11,FALSE))))</f>
        <v>4</v>
      </c>
      <c r="LY12" s="15" t="s">
        <v>10</v>
      </c>
      <c r="LZ12" s="13"/>
      <c r="MA12" s="14">
        <f>IF(ISBLANK(MB1),"",IF(VLOOKUP(MB1,Register,11,FALSE)=0,"",(VLOOKUP(MB1,Register,11,FALSE))))</f>
        <v>4</v>
      </c>
      <c r="MB12" s="15" t="s">
        <v>10</v>
      </c>
      <c r="MC12" s="13"/>
      <c r="MD12" s="14">
        <f>IF(ISBLANK(ME1),"",IF(VLOOKUP(ME1,Register,11,FALSE)=0,"",(VLOOKUP(ME1,Register,11,FALSE))))</f>
        <v>4</v>
      </c>
      <c r="ME12" s="15" t="s">
        <v>10</v>
      </c>
      <c r="MF12" s="13"/>
      <c r="MG12" s="14">
        <f>IF(ISBLANK(MH1),"",IF(VLOOKUP(MH1,Register,11,FALSE)=0,"",(VLOOKUP(MH1,Register,11,FALSE))))</f>
        <v>4</v>
      </c>
      <c r="MH12" s="15" t="s">
        <v>10</v>
      </c>
      <c r="MI12" s="13"/>
      <c r="MJ12" s="14">
        <f>IF(ISBLANK(MK1),"",IF(VLOOKUP(MK1,Register,11,FALSE)=0,"",(VLOOKUP(MK1,Register,11,FALSE))))</f>
        <v>4</v>
      </c>
      <c r="MK12" s="15" t="s">
        <v>10</v>
      </c>
      <c r="ML12" s="13"/>
      <c r="MM12" s="14" t="str">
        <f>IF(ISBLANK(MN1),"",IF(VLOOKUP(MN1,Register,11,FALSE)=0,"",(VLOOKUP(MN1,Register,11,FALSE))))</f>
        <v>4</v>
      </c>
      <c r="MN12" s="15" t="s">
        <v>10</v>
      </c>
      <c r="MO12" s="13"/>
      <c r="MP12" s="14" t="str">
        <f>IF(ISBLANK(MQ1),"",IF(VLOOKUP(MQ1,Register,11,FALSE)=0,"",(VLOOKUP(MQ1,Register,11,FALSE))))</f>
        <v>4</v>
      </c>
      <c r="MQ12" s="15" t="s">
        <v>10</v>
      </c>
      <c r="MR12" s="13"/>
      <c r="MS12" s="14" t="str">
        <f>IF(ISBLANK(MT1),"",IF(VLOOKUP(MT1,Register,11,FALSE)=0,"",(VLOOKUP(MT1,Register,11,FALSE))))</f>
        <v>4</v>
      </c>
      <c r="MT12" s="15" t="s">
        <v>10</v>
      </c>
      <c r="MU12" s="13"/>
      <c r="MV12" s="14" t="str">
        <f>IF(ISBLANK(MW1),"",IF(VLOOKUP(MW1,Register,11,FALSE)=0,"",(VLOOKUP(MW1,Register,11,FALSE))))</f>
        <v>4</v>
      </c>
      <c r="MW12" s="15" t="s">
        <v>10</v>
      </c>
      <c r="MX12" s="13"/>
      <c r="MY12" s="14" t="str">
        <f>IF(ISBLANK(MZ1),"",IF(VLOOKUP(MZ1,Register,11,FALSE)=0,"",(VLOOKUP(MZ1,Register,11,FALSE))))</f>
        <v>4</v>
      </c>
      <c r="MZ12" s="15" t="s">
        <v>10</v>
      </c>
      <c r="NA12" s="13"/>
      <c r="NB12" s="14" t="str">
        <f>IF(ISBLANK(NC1),"",IF(VLOOKUP(NC1,Register,11,FALSE)=0,"",(VLOOKUP(NC1,Register,11,FALSE))))</f>
        <v>4</v>
      </c>
      <c r="NC12" s="15" t="s">
        <v>10</v>
      </c>
      <c r="ND12" s="13"/>
      <c r="NE12" s="14" t="str">
        <f>IF(ISBLANK(NF1),"",IF(VLOOKUP(NF1,Register,11,FALSE)=0,"",(VLOOKUP(NF1,Register,11,FALSE))))</f>
        <v>4</v>
      </c>
      <c r="NF12" s="15" t="s">
        <v>10</v>
      </c>
      <c r="NG12" s="13"/>
      <c r="NH12" s="14" t="str">
        <f>IF(ISBLANK(NI1),"",IF(VLOOKUP(NI1,Register,11,FALSE)=0,"",(VLOOKUP(NI1,Register,11,FALSE))))</f>
        <v>4</v>
      </c>
      <c r="NI12" s="15" t="s">
        <v>10</v>
      </c>
      <c r="NJ12" s="13"/>
      <c r="NK12" s="14" t="str">
        <f>IF(ISBLANK(NL1),"",IF(VLOOKUP(NL1,Register,11,FALSE)=0,"",(VLOOKUP(NL1,Register,11,FALSE))))</f>
        <v>4</v>
      </c>
      <c r="NL12" s="15" t="s">
        <v>10</v>
      </c>
      <c r="NM12" s="13"/>
      <c r="NN12" s="14" t="str">
        <f>IF(ISBLANK(NO1),"",IF(VLOOKUP(NO1,Register,11,FALSE)=0,"",(VLOOKUP(NO1,Register,11,FALSE))))</f>
        <v>4</v>
      </c>
      <c r="NO12" s="15" t="s">
        <v>10</v>
      </c>
      <c r="NP12" s="13"/>
      <c r="NQ12" s="14" t="str">
        <f>IF(ISBLANK(NR1),"",IF(VLOOKUP(NR1,Register,11,FALSE)=0,"",(VLOOKUP(NR1,Register,11,FALSE))))</f>
        <v>4</v>
      </c>
      <c r="NR12" s="15" t="s">
        <v>10</v>
      </c>
      <c r="NS12" s="13"/>
      <c r="NT12" s="14" t="str">
        <f>IF(ISBLANK(NU1),"",IF(VLOOKUP(NU1,Register,11,FALSE)=0,"",(VLOOKUP(NU1,Register,11,FALSE))))</f>
        <v>4</v>
      </c>
      <c r="NU12" s="15" t="s">
        <v>10</v>
      </c>
      <c r="NV12" s="13"/>
      <c r="NW12" s="14" t="str">
        <f>IF(ISBLANK(NX1),"",IF(VLOOKUP(NX1,Register,11,FALSE)=0,"",(VLOOKUP(NX1,Register,11,FALSE))))</f>
        <v>4</v>
      </c>
      <c r="NX12" s="15" t="s">
        <v>10</v>
      </c>
      <c r="NY12" s="13"/>
      <c r="NZ12" s="14" t="str">
        <f>IF(ISBLANK(OA1),"",IF(VLOOKUP(OA1,Register,11,FALSE)=0,"",(VLOOKUP(OA1,Register,11,FALSE))))</f>
        <v>4</v>
      </c>
      <c r="OA12" s="15" t="s">
        <v>10</v>
      </c>
      <c r="OB12" s="13"/>
      <c r="OC12" s="14" t="str">
        <f>IF(ISBLANK(OD1),"",IF(VLOOKUP(OD1,Register,11,FALSE)=0,"",(VLOOKUP(OD1,Register,11,FALSE))))</f>
        <v>4</v>
      </c>
      <c r="OD12" s="15" t="s">
        <v>10</v>
      </c>
      <c r="OE12" s="13"/>
      <c r="OF12" s="14" t="str">
        <f>IF(ISBLANK(OG1),"",IF(VLOOKUP(OG1,Register,11,FALSE)=0,"",(VLOOKUP(OG1,Register,11,FALSE))))</f>
        <v>4</v>
      </c>
      <c r="OG12" s="15" t="s">
        <v>10</v>
      </c>
      <c r="OH12" s="13"/>
      <c r="OI12" s="14" t="str">
        <f>IF(ISBLANK(OJ1),"",IF(VLOOKUP(OJ1,Register,11,FALSE)=0,"",(VLOOKUP(OJ1,Register,11,FALSE))))</f>
        <v>4</v>
      </c>
      <c r="OJ12" s="15" t="s">
        <v>10</v>
      </c>
      <c r="OK12" s="13"/>
      <c r="OL12" s="14" t="str">
        <f>IF(ISBLANK(OM1),"",IF(VLOOKUP(OM1,Register,11,FALSE)=0,"",(VLOOKUP(OM1,Register,11,FALSE))))</f>
        <v>4</v>
      </c>
      <c r="OM12" s="15" t="s">
        <v>10</v>
      </c>
      <c r="ON12" s="13"/>
      <c r="OO12" s="14" t="str">
        <f>IF(ISBLANK(OP1),"",IF(VLOOKUP(OP1,Register,11,FALSE)=0,"",(VLOOKUP(OP1,Register,11,FALSE))))</f>
        <v>4</v>
      </c>
      <c r="OP12" s="15" t="s">
        <v>10</v>
      </c>
      <c r="OQ12" s="13"/>
      <c r="OR12" s="14" t="str">
        <f>IF(ISBLANK(OS1),"",IF(VLOOKUP(OS1,Register,11,FALSE)=0,"",(VLOOKUP(OS1,Register,11,FALSE))))</f>
        <v>4</v>
      </c>
      <c r="OS12" s="15" t="s">
        <v>10</v>
      </c>
      <c r="OT12" s="13"/>
      <c r="OU12" s="14" t="str">
        <f>IF(ISBLANK(OV1),"",IF(VLOOKUP(OV1,Register,11,FALSE)=0,"",(VLOOKUP(OV1,Register,11,FALSE))))</f>
        <v>4</v>
      </c>
      <c r="OV12" s="15" t="s">
        <v>10</v>
      </c>
      <c r="OW12" s="13"/>
      <c r="OX12" s="14">
        <f>IF(ISBLANK(OY1),"",IF(VLOOKUP(OY1,Register,11,FALSE)=0,"",(VLOOKUP(OY1,Register,11,FALSE))))</f>
        <v>4</v>
      </c>
      <c r="OY12" s="15" t="s">
        <v>10</v>
      </c>
      <c r="OZ12" s="13"/>
      <c r="PA12" s="14" t="str">
        <f>IF(ISBLANK(PB1),"",IF(VLOOKUP(PB1,Register,11,FALSE)=0,"",(VLOOKUP(PB1,Register,11,FALSE))))</f>
        <v>4</v>
      </c>
      <c r="PB12" s="15" t="s">
        <v>10</v>
      </c>
      <c r="PC12" s="13"/>
      <c r="PD12" s="14" t="str">
        <f>IF(ISBLANK(PE1),"",IF(VLOOKUP(PE1,Register,11,FALSE)=0,"",(VLOOKUP(PE1,Register,11,FALSE))))</f>
        <v>4</v>
      </c>
      <c r="PE12" s="15" t="s">
        <v>10</v>
      </c>
      <c r="PF12" s="13"/>
      <c r="PG12" s="14" t="str">
        <f>IF(ISBLANK(PH1),"",IF(VLOOKUP(PH1,Register,11,FALSE)=0,"",(VLOOKUP(PH1,Register,11,FALSE))))</f>
        <v>4</v>
      </c>
      <c r="PH12" s="15" t="s">
        <v>10</v>
      </c>
      <c r="PI12" s="13"/>
      <c r="PJ12" s="14" t="str">
        <f>IF(ISBLANK(PK1),"",IF(VLOOKUP(PK1,Register,11,FALSE)=0,"",(VLOOKUP(PK1,Register,11,FALSE))))</f>
        <v>4</v>
      </c>
      <c r="PK12" s="15" t="s">
        <v>10</v>
      </c>
      <c r="PL12" s="13"/>
      <c r="PM12" s="14" t="str">
        <f>IF(ISBLANK(PN1),"",IF(VLOOKUP(PN1,Register,11,FALSE)=0,"",(VLOOKUP(PN1,Register,11,FALSE))))</f>
        <v>4</v>
      </c>
      <c r="PN12" s="15" t="s">
        <v>10</v>
      </c>
      <c r="PO12" s="13"/>
      <c r="PP12" s="14" t="str">
        <f>IF(ISBLANK(PQ1),"",IF(VLOOKUP(PQ1,Register,11,FALSE)=0,"",(VLOOKUP(PQ1,Register,11,FALSE))))</f>
        <v>4</v>
      </c>
      <c r="PQ12" s="15" t="s">
        <v>10</v>
      </c>
      <c r="PR12" s="13"/>
      <c r="PS12" s="14" t="str">
        <f>IF(ISBLANK(PT1),"",IF(VLOOKUP(PT1,Register,11,FALSE)=0,"",(VLOOKUP(PT1,Register,11,FALSE))))</f>
        <v>4</v>
      </c>
      <c r="PT12" s="15" t="s">
        <v>10</v>
      </c>
      <c r="PU12" s="13"/>
      <c r="PV12" s="14" t="str">
        <f>IF(ISBLANK(PW1),"",IF(VLOOKUP(PW1,Register,11,FALSE)=0,"",(VLOOKUP(PW1,Register,11,FALSE))))</f>
        <v>4</v>
      </c>
      <c r="PW12" s="15" t="s">
        <v>10</v>
      </c>
      <c r="PX12" s="13"/>
      <c r="PY12" s="14" t="str">
        <f>IF(ISBLANK(PZ1),"",IF(VLOOKUP(PZ1,Register,11,FALSE)=0,"",(VLOOKUP(PZ1,Register,11,FALSE))))</f>
        <v>4</v>
      </c>
      <c r="PZ12" s="15" t="s">
        <v>10</v>
      </c>
      <c r="QA12" s="13"/>
      <c r="QB12" s="14" t="str">
        <f>IF(ISBLANK(QC1),"",IF(VLOOKUP(QC1,Register,11,FALSE)=0,"",(VLOOKUP(QC1,Register,11,FALSE))))</f>
        <v>4</v>
      </c>
      <c r="QC12" s="15" t="s">
        <v>10</v>
      </c>
      <c r="QD12" s="13"/>
      <c r="QE12" s="14" t="str">
        <f>IF(ISBLANK(QF1),"",IF(VLOOKUP(QF1,Register,11,FALSE)=0,"",(VLOOKUP(QF1,Register,11,FALSE))))</f>
        <v>4</v>
      </c>
      <c r="QF12" s="15" t="s">
        <v>10</v>
      </c>
      <c r="QG12" s="13"/>
      <c r="QH12" s="14" t="str">
        <f>IF(ISBLANK(QI1),"",IF(VLOOKUP(QI1,Register,11,FALSE)=0,"",(VLOOKUP(QI1,Register,11,FALSE))))</f>
        <v>4</v>
      </c>
      <c r="QI12" s="15" t="s">
        <v>10</v>
      </c>
      <c r="QJ12" s="13"/>
      <c r="QK12" s="14" t="str">
        <f>IF(ISBLANK(QL1),"",IF(VLOOKUP(QL1,Register,11,FALSE)=0,"",(VLOOKUP(QL1,Register,11,FALSE))))</f>
        <v>4</v>
      </c>
      <c r="QL12" s="15" t="s">
        <v>10</v>
      </c>
      <c r="QM12" s="13"/>
      <c r="QN12" s="14" t="str">
        <f>IF(ISBLANK(QO1),"",IF(VLOOKUP(QO1,Register,11,FALSE)=0,"",(VLOOKUP(QO1,Register,11,FALSE))))</f>
        <v>4</v>
      </c>
      <c r="QO12" s="15" t="s">
        <v>10</v>
      </c>
      <c r="QP12" s="13"/>
      <c r="QQ12" s="14" t="str">
        <f>IF(ISBLANK(QR1),"",IF(VLOOKUP(QR1,Register,11,FALSE)=0,"",(VLOOKUP(QR1,Register,11,FALSE))))</f>
        <v>4</v>
      </c>
      <c r="QR12" s="15" t="s">
        <v>10</v>
      </c>
      <c r="QS12" s="13"/>
      <c r="QT12" s="14" t="str">
        <f>IF(ISBLANK(QU1),"",IF(VLOOKUP(QU1,Register,11,FALSE)=0,"",(VLOOKUP(QU1,Register,11,FALSE))))</f>
        <v>4</v>
      </c>
      <c r="QU12" s="15" t="s">
        <v>10</v>
      </c>
      <c r="QV12" s="13"/>
      <c r="QW12" s="14" t="str">
        <f>IF(ISBLANK(QX1),"",IF(VLOOKUP(QX1,Register,11,FALSE)=0,"",(VLOOKUP(QX1,Register,11,FALSE))))</f>
        <v>4</v>
      </c>
      <c r="QX12" s="15" t="s">
        <v>10</v>
      </c>
      <c r="QY12" s="13"/>
      <c r="QZ12" s="14" t="str">
        <f>IF(ISBLANK(RA1),"",IF(VLOOKUP(RA1,Register,11,FALSE)=0,"",(VLOOKUP(RA1,Register,11,FALSE))))</f>
        <v>4</v>
      </c>
      <c r="RA12" s="15" t="s">
        <v>10</v>
      </c>
      <c r="RB12" s="13"/>
      <c r="RC12" s="14" t="str">
        <f>IF(ISBLANK(RD1),"",IF(VLOOKUP(RD1,Register,11,FALSE)=0,"",(VLOOKUP(RD1,Register,11,FALSE))))</f>
        <v>4</v>
      </c>
      <c r="RD12" s="15" t="s">
        <v>10</v>
      </c>
      <c r="RE12" s="13"/>
      <c r="RF12" s="14" t="str">
        <f>IF(ISBLANK(RG1),"",IF(VLOOKUP(RG1,Register,11,FALSE)=0,"",(VLOOKUP(RG1,Register,11,FALSE))))</f>
        <v>4</v>
      </c>
      <c r="RG12" s="15" t="s">
        <v>10</v>
      </c>
      <c r="RH12" s="13"/>
      <c r="RI12" s="14" t="str">
        <f>IF(ISBLANK(RJ1),"",IF(VLOOKUP(RJ1,Register,11,FALSE)=0,"",(VLOOKUP(RJ1,Register,11,FALSE))))</f>
        <v>4</v>
      </c>
      <c r="RJ12" s="15" t="s">
        <v>10</v>
      </c>
      <c r="RK12" s="13"/>
      <c r="RL12" s="14" t="str">
        <f>IF(ISBLANK(RM1),"",IF(VLOOKUP(RM1,Register,11,FALSE)=0,"",(VLOOKUP(RM1,Register,11,FALSE))))</f>
        <v>4</v>
      </c>
      <c r="RM12" s="15" t="s">
        <v>10</v>
      </c>
      <c r="RN12" s="13"/>
      <c r="RO12" s="14">
        <f>IF(ISBLANK(RP1),"",IF(VLOOKUP(RP1,Register,11,FALSE)=0,"",(VLOOKUP(RP1,Register,11,FALSE))))</f>
        <v>4</v>
      </c>
      <c r="RP12" s="15" t="s">
        <v>10</v>
      </c>
      <c r="RQ12" s="13"/>
      <c r="RR12" s="14">
        <f>IF(ISBLANK(RS1),"",IF(VLOOKUP(RS1,Register,11,FALSE)=0,"",(VLOOKUP(RS1,Register,11,FALSE))))</f>
        <v>4</v>
      </c>
      <c r="RS12" s="15" t="s">
        <v>10</v>
      </c>
      <c r="RT12" s="13"/>
      <c r="RU12" s="14">
        <f>IF(ISBLANK(RV1),"",IF(VLOOKUP(RV1,Register,11,FALSE)=0,"",(VLOOKUP(RV1,Register,11,FALSE))))</f>
        <v>4</v>
      </c>
      <c r="RV12" s="15" t="s">
        <v>10</v>
      </c>
      <c r="RW12" s="13"/>
      <c r="RX12" s="14">
        <f>IF(ISBLANK(RY1),"",IF(VLOOKUP(RY1,Register,11,FALSE)=0,"",(VLOOKUP(RY1,Register,11,FALSE))))</f>
        <v>4</v>
      </c>
      <c r="RY12" s="15" t="s">
        <v>10</v>
      </c>
      <c r="RZ12" s="13"/>
      <c r="SA12" s="14">
        <f>IF(ISBLANK(SB1),"",IF(VLOOKUP(SB1,Register,11,FALSE)=0,"",(VLOOKUP(SB1,Register,11,FALSE))))</f>
        <v>4</v>
      </c>
      <c r="SB12" s="15" t="s">
        <v>10</v>
      </c>
      <c r="SC12" s="13"/>
      <c r="SD12" s="14">
        <f>IF(ISBLANK(SE1),"",IF(VLOOKUP(SE1,Register,11,FALSE)=0,"",(VLOOKUP(SE1,Register,11,FALSE))))</f>
        <v>4</v>
      </c>
      <c r="SE12" s="15" t="s">
        <v>10</v>
      </c>
      <c r="SF12" s="13"/>
      <c r="SG12" s="14">
        <f>IF(ISBLANK(SH1),"",IF(VLOOKUP(SH1,Register,11,FALSE)=0,"",(VLOOKUP(SH1,Register,11,FALSE))))</f>
        <v>4</v>
      </c>
      <c r="SH12" s="15" t="s">
        <v>10</v>
      </c>
      <c r="SI12" s="13"/>
      <c r="SJ12" s="14">
        <f>IF(ISBLANK(SK1),"",IF(VLOOKUP(SK1,Register,11,FALSE)=0,"",(VLOOKUP(SK1,Register,11,FALSE))))</f>
        <v>4</v>
      </c>
      <c r="SK12" s="15" t="s">
        <v>10</v>
      </c>
      <c r="SL12" s="13"/>
      <c r="SM12" s="14">
        <f>IF(ISBLANK(SN1),"",IF(VLOOKUP(SN1,Register,11,FALSE)=0,"",(VLOOKUP(SN1,Register,11,FALSE))))</f>
        <v>4</v>
      </c>
      <c r="SN12" s="15" t="s">
        <v>10</v>
      </c>
      <c r="SO12" s="13"/>
      <c r="SP12" s="14">
        <f>IF(ISBLANK(SQ1),"",IF(VLOOKUP(SQ1,Register,11,FALSE)=0,"",(VLOOKUP(SQ1,Register,11,FALSE))))</f>
        <v>4</v>
      </c>
      <c r="SQ12" s="15" t="s">
        <v>10</v>
      </c>
      <c r="SR12" s="13"/>
      <c r="SS12" s="14">
        <f>IF(ISBLANK(ST1),"",IF(VLOOKUP(ST1,Register,11,FALSE)=0,"",(VLOOKUP(ST1,Register,11,FALSE))))</f>
        <v>4</v>
      </c>
      <c r="ST12" s="15" t="s">
        <v>10</v>
      </c>
      <c r="SU12" s="13"/>
      <c r="SV12" s="14">
        <f>IF(ISBLANK(SW1),"",IF(VLOOKUP(SW1,Register,11,FALSE)=0,"",(VLOOKUP(SW1,Register,11,FALSE))))</f>
        <v>4</v>
      </c>
      <c r="SW12" s="15" t="s">
        <v>10</v>
      </c>
      <c r="SX12" s="13"/>
      <c r="SY12" s="14">
        <f>IF(ISBLANK(SZ1),"",IF(VLOOKUP(SZ1,Register,11,FALSE)=0,"",(VLOOKUP(SZ1,Register,11,FALSE))))</f>
        <v>4</v>
      </c>
      <c r="SZ12" s="15" t="s">
        <v>10</v>
      </c>
      <c r="TA12" s="13"/>
      <c r="TB12" s="14">
        <f>IF(ISBLANK(TC1),"",IF(VLOOKUP(TC1,Register,11,FALSE)=0,"",(VLOOKUP(TC1,Register,11,FALSE))))</f>
        <v>4</v>
      </c>
      <c r="TC12" s="15" t="s">
        <v>10</v>
      </c>
      <c r="TD12" s="13"/>
      <c r="TE12" s="14" t="str">
        <f>IF(ISBLANK(TF1),"",IF(VLOOKUP(TF1,Register,11,FALSE)=0,"",(VLOOKUP(TF1,Register,11,FALSE))))</f>
        <v>4</v>
      </c>
      <c r="TF12" s="15" t="s">
        <v>10</v>
      </c>
      <c r="TG12" s="13"/>
      <c r="TH12" s="14">
        <f>IF(ISBLANK(TI1),"",IF(VLOOKUP(TI1,Register,11,FALSE)=0,"",(VLOOKUP(TI1,Register,11,FALSE))))</f>
        <v>4</v>
      </c>
      <c r="TI12" s="15" t="s">
        <v>10</v>
      </c>
      <c r="TJ12" s="13"/>
      <c r="TK12" s="14" t="str">
        <f>IF(ISBLANK(TL1),"",IF(VLOOKUP(TL1,Register,11,FALSE)=0,"",(VLOOKUP(TL1,Register,11,FALSE))))</f>
        <v>4</v>
      </c>
      <c r="TL12" s="15" t="s">
        <v>10</v>
      </c>
      <c r="TM12" s="13"/>
      <c r="TN12" s="14" t="str">
        <f>IF(ISBLANK(TO1),"",IF(VLOOKUP(TO1,Register,11,FALSE)=0,"",(VLOOKUP(TO1,Register,11,FALSE))))</f>
        <v>4</v>
      </c>
      <c r="TO12" s="15" t="s">
        <v>10</v>
      </c>
      <c r="TP12" s="13"/>
      <c r="TQ12" s="14" t="str">
        <f>IF(ISBLANK(TR1),"",IF(VLOOKUP(TR1,Register,11,FALSE)=0,"",(VLOOKUP(TR1,Register,11,FALSE))))</f>
        <v>4</v>
      </c>
      <c r="TR12" s="15" t="s">
        <v>10</v>
      </c>
      <c r="TS12" s="13"/>
      <c r="TT12" s="14" t="str">
        <f>IF(ISBLANK(TU1),"",IF(VLOOKUP(TU1,Register,11,FALSE)=0,"",(VLOOKUP(TU1,Register,11,FALSE))))</f>
        <v>4</v>
      </c>
      <c r="TU12" s="15" t="s">
        <v>10</v>
      </c>
      <c r="TV12" s="13"/>
      <c r="TW12" s="14" t="str">
        <f>IF(ISBLANK(TX1),"",IF(VLOOKUP(TX1,Register,11,FALSE)=0,"",(VLOOKUP(TX1,Register,11,FALSE))))</f>
        <v>4</v>
      </c>
      <c r="TX12" s="15" t="s">
        <v>10</v>
      </c>
      <c r="TY12" s="13"/>
      <c r="TZ12" s="14" t="str">
        <f>IF(ISBLANK(UA1),"",IF(VLOOKUP(UA1,Register,11,FALSE)=0,"",(VLOOKUP(UA1,Register,11,FALSE))))</f>
        <v>4</v>
      </c>
      <c r="UA12" s="15" t="s">
        <v>10</v>
      </c>
      <c r="UB12" s="13"/>
      <c r="UC12" s="14" t="str">
        <f>IF(ISBLANK(UD1),"",IF(VLOOKUP(UD1,Register,11,FALSE)=0,"",(VLOOKUP(UD1,Register,11,FALSE))))</f>
        <v>4</v>
      </c>
      <c r="UD12" s="15" t="s">
        <v>10</v>
      </c>
      <c r="UE12" s="13"/>
      <c r="UF12" s="14">
        <f>IF(ISBLANK(UG1),"",IF(VLOOKUP(UG1,Register,11,FALSE)=0,"",(VLOOKUP(UG1,Register,11,FALSE))))</f>
        <v>4</v>
      </c>
      <c r="UG12" s="15" t="s">
        <v>10</v>
      </c>
      <c r="UH12" s="13"/>
      <c r="UI12" s="14" t="str">
        <f>IF(ISBLANK(UJ1),"",IF(VLOOKUP(UJ1,Register,11,FALSE)=0,"",(VLOOKUP(UJ1,Register,11,FALSE))))</f>
        <v>4</v>
      </c>
      <c r="UJ12" s="15" t="s">
        <v>10</v>
      </c>
      <c r="UK12" s="13"/>
      <c r="UL12" s="14">
        <f>IF(ISBLANK(UM1),"",IF(VLOOKUP(UM1,Register,11,FALSE)=0,"",(VLOOKUP(UM1,Register,11,FALSE))))</f>
        <v>4</v>
      </c>
      <c r="UM12" s="15" t="s">
        <v>10</v>
      </c>
      <c r="UN12" s="13"/>
      <c r="UO12" s="14" t="str">
        <f>IF(ISBLANK(UP1),"",IF(VLOOKUP(UP1,Register,11,FALSE)=0,"",(VLOOKUP(UP1,Register,11,FALSE))))</f>
        <v>4</v>
      </c>
      <c r="UP12" s="15" t="s">
        <v>10</v>
      </c>
      <c r="UQ12" s="13"/>
      <c r="UR12" s="14" t="str">
        <f>IF(ISBLANK(US1),"",IF(VLOOKUP(US1,Register,11,FALSE)=0,"",(VLOOKUP(US1,Register,11,FALSE))))</f>
        <v>4</v>
      </c>
      <c r="US12" s="15" t="s">
        <v>10</v>
      </c>
      <c r="UT12" s="13"/>
      <c r="UU12" s="14" t="str">
        <f>IF(ISBLANK(UV1),"",IF(VLOOKUP(UV1,Register,11,FALSE)=0,"",(VLOOKUP(UV1,Register,11,FALSE))))</f>
        <v>4</v>
      </c>
      <c r="UV12" s="15" t="s">
        <v>10</v>
      </c>
      <c r="UW12" s="13"/>
      <c r="UX12" s="14" t="str">
        <f>IF(ISBLANK(UY1),"",IF(VLOOKUP(UY1,Register,11,FALSE)=0,"",(VLOOKUP(UY1,Register,11,FALSE))))</f>
        <v>4</v>
      </c>
      <c r="UY12" s="15" t="s">
        <v>10</v>
      </c>
      <c r="UZ12" s="13"/>
      <c r="VA12" s="14" t="str">
        <f>IF(ISBLANK(VB1),"",IF(VLOOKUP(VB1,Register,11,FALSE)=0,"",(VLOOKUP(VB1,Register,11,FALSE))))</f>
        <v>4</v>
      </c>
      <c r="VB12" s="15" t="s">
        <v>10</v>
      </c>
      <c r="VC12" s="13"/>
      <c r="VD12" s="14" t="str">
        <f>IF(ISBLANK(VE1),"",IF(VLOOKUP(VE1,Register,11,FALSE)=0,"",(VLOOKUP(VE1,Register,11,FALSE))))</f>
        <v>4</v>
      </c>
      <c r="VE12" s="15" t="s">
        <v>10</v>
      </c>
      <c r="VF12" s="13"/>
      <c r="VG12" s="14" t="str">
        <f>IF(ISBLANK(VH1),"",IF(VLOOKUP(VH1,Register,11,FALSE)=0,"",(VLOOKUP(VH1,Register,11,FALSE))))</f>
        <v>4</v>
      </c>
      <c r="VH12" s="15" t="s">
        <v>10</v>
      </c>
      <c r="VI12" s="13"/>
      <c r="VJ12" s="14" t="str">
        <f>IF(ISBLANK(VK1),"",IF(VLOOKUP(VK1,Register,11,FALSE)=0,"",(VLOOKUP(VK1,Register,11,FALSE))))</f>
        <v>4</v>
      </c>
      <c r="VK12" s="15" t="s">
        <v>10</v>
      </c>
      <c r="VL12" s="13"/>
      <c r="VM12" s="14" t="str">
        <f>IF(ISBLANK(VN1),"",IF(VLOOKUP(VN1,Register,11,FALSE)=0,"",(VLOOKUP(VN1,Register,11,FALSE))))</f>
        <v/>
      </c>
      <c r="VN12" s="15" t="s">
        <v>10</v>
      </c>
      <c r="VO12" s="13"/>
      <c r="VP12" s="14" t="str">
        <f>IF(ISBLANK(VQ1),"",IF(VLOOKUP(VQ1,Register,11,FALSE)=0,"",(VLOOKUP(VQ1,Register,11,FALSE))))</f>
        <v>4</v>
      </c>
      <c r="VQ12" s="15" t="s">
        <v>10</v>
      </c>
      <c r="VR12" s="13"/>
      <c r="VS12" s="14" t="str">
        <f>IF(ISBLANK(VT1),"",IF(VLOOKUP(VT1,Register,11,FALSE)=0,"",(VLOOKUP(VT1,Register,11,FALSE))))</f>
        <v/>
      </c>
      <c r="VT12" s="15" t="s">
        <v>10</v>
      </c>
      <c r="VU12" s="13"/>
      <c r="VV12" s="14" t="str">
        <f>IF(ISBLANK(VW1),"",IF(VLOOKUP(VW1,Register,11,FALSE)=0,"",(VLOOKUP(VW1,Register,11,FALSE))))</f>
        <v/>
      </c>
      <c r="VW12" s="15" t="s">
        <v>10</v>
      </c>
      <c r="VX12" s="13"/>
      <c r="VY12" s="14" t="str">
        <f>IF(ISBLANK(VZ1),"",IF(VLOOKUP(VZ1,Register,11,FALSE)=0,"",(VLOOKUP(VZ1,Register,11,FALSE))))</f>
        <v/>
      </c>
      <c r="VZ12" s="15" t="s">
        <v>10</v>
      </c>
      <c r="WA12" s="13"/>
      <c r="WB12" s="14" t="str">
        <f>IF(ISBLANK(WC1),"",IF(VLOOKUP(WC1,Register,11,FALSE)=0,"",(VLOOKUP(WC1,Register,11,FALSE))))</f>
        <v/>
      </c>
      <c r="WC12" s="15" t="s">
        <v>10</v>
      </c>
      <c r="WD12" s="13"/>
      <c r="WE12" s="14" t="str">
        <f>IF(ISBLANK(WF1),"",IF(VLOOKUP(WF1,Register,11,FALSE)=0,"",(VLOOKUP(WF1,Register,11,FALSE))))</f>
        <v/>
      </c>
      <c r="WF12" s="15" t="s">
        <v>10</v>
      </c>
      <c r="WG12" s="13"/>
      <c r="WH12" s="14" t="str">
        <f>IF(ISBLANK(WI1),"",IF(VLOOKUP(WI1,Register,11,FALSE)=0,"",(VLOOKUP(WI1,Register,11,FALSE))))</f>
        <v>4</v>
      </c>
      <c r="WI12" s="15" t="s">
        <v>10</v>
      </c>
      <c r="WJ12" s="13"/>
      <c r="WK12" s="14" t="str">
        <f>IF(ISBLANK(WL1),"",IF(VLOOKUP(WL1,Register,11,FALSE)=0,"",(VLOOKUP(WL1,Register,11,FALSE))))</f>
        <v/>
      </c>
      <c r="WL12" s="15" t="s">
        <v>10</v>
      </c>
      <c r="WM12" s="13"/>
      <c r="WN12" s="14" t="str">
        <f>IF(ISBLANK(WO1),"",IF(VLOOKUP(WO1,Register,11,FALSE)=0,"",(VLOOKUP(WO1,Register,11,FALSE))))</f>
        <v/>
      </c>
      <c r="WO12" s="15" t="s">
        <v>10</v>
      </c>
      <c r="WP12" s="13"/>
      <c r="WQ12" s="14" t="str">
        <f>IF(ISBLANK(WR1),"",IF(VLOOKUP(WR1,Register,11,FALSE)=0,"",(VLOOKUP(WR1,Register,11,FALSE))))</f>
        <v/>
      </c>
      <c r="WR12" s="15" t="s">
        <v>10</v>
      </c>
      <c r="WS12" s="13"/>
      <c r="WT12" s="14" t="str">
        <f>IF(ISBLANK(WU1),"",IF(VLOOKUP(WU1,Register,11,FALSE)=0,"",(VLOOKUP(WU1,Register,11,FALSE))))</f>
        <v/>
      </c>
      <c r="WU12" s="15" t="s">
        <v>10</v>
      </c>
      <c r="WV12" s="13"/>
      <c r="WW12" s="14" t="str">
        <f>IF(ISBLANK(WX1),"",IF(VLOOKUP(WX1,Register,11,FALSE)=0,"",(VLOOKUP(WX1,Register,11,FALSE))))</f>
        <v/>
      </c>
      <c r="WX12" s="15" t="s">
        <v>10</v>
      </c>
      <c r="WY12" s="13"/>
      <c r="WZ12" s="14">
        <f>IF(ISBLANK(XA1),"",IF(VLOOKUP(XA1,Register,11,FALSE)=0,"",(VLOOKUP(XA1,Register,11,FALSE))))</f>
        <v>4</v>
      </c>
      <c r="XA12" s="15" t="s">
        <v>10</v>
      </c>
      <c r="XB12" s="13"/>
      <c r="XC12" s="14" t="str">
        <f>IF(ISBLANK(XD1),"",IF(VLOOKUP(XD1,Register,11,FALSE)=0,"",(VLOOKUP(XD1,Register,11,FALSE))))</f>
        <v/>
      </c>
      <c r="XD12" s="15" t="s">
        <v>10</v>
      </c>
      <c r="XE12" s="13"/>
      <c r="XF12" s="14" t="str">
        <f>IF(ISBLANK(XG1),"",IF(VLOOKUP(XG1,Register,11,FALSE)=0,"",(VLOOKUP(XG1,Register,11,FALSE))))</f>
        <v>4</v>
      </c>
      <c r="XG12" s="15" t="s">
        <v>10</v>
      </c>
      <c r="XH12" s="13"/>
      <c r="XI12" s="14" t="str">
        <f>IF(ISBLANK(XJ1),"",IF(VLOOKUP(XJ1,Register,11,FALSE)=0,"",(VLOOKUP(XJ1,Register,11,FALSE))))</f>
        <v/>
      </c>
      <c r="XJ12" s="15" t="s">
        <v>10</v>
      </c>
      <c r="XK12" s="13"/>
      <c r="XL12" s="14" t="str">
        <f>IF(ISBLANK(XM1),"",IF(VLOOKUP(XM1,Register,11,FALSE)=0,"",(VLOOKUP(XM1,Register,11,FALSE))))</f>
        <v>4</v>
      </c>
      <c r="XM12" s="15" t="s">
        <v>10</v>
      </c>
      <c r="XN12" s="13"/>
      <c r="XO12" s="14" t="str">
        <f>IF(ISBLANK(XP1),"",IF(VLOOKUP(XP1,Register,11,FALSE)=0,"",(VLOOKUP(XP1,Register,11,FALSE))))</f>
        <v>4</v>
      </c>
      <c r="XP12" s="15" t="s">
        <v>10</v>
      </c>
      <c r="XQ12" s="13"/>
      <c r="XR12" s="14" t="str">
        <f>IF(ISBLANK(XS1),"",IF(VLOOKUP(XS1,Register,11,FALSE)=0,"",(VLOOKUP(XS1,Register,11,FALSE))))</f>
        <v>4</v>
      </c>
      <c r="XS12" s="15" t="s">
        <v>10</v>
      </c>
      <c r="XT12" s="13"/>
      <c r="XU12" s="14" t="str">
        <f>IF(ISBLANK(XV1),"",IF(VLOOKUP(XV1,Register,11,FALSE)=0,"",(VLOOKUP(XV1,Register,11,FALSE))))</f>
        <v>4</v>
      </c>
      <c r="XV12" s="15" t="s">
        <v>10</v>
      </c>
      <c r="XW12" s="13"/>
      <c r="XX12" s="14" t="str">
        <f>IF(ISBLANK(XY1),"",IF(VLOOKUP(XY1,Register,11,FALSE)=0,"",(VLOOKUP(XY1,Register,11,FALSE))))</f>
        <v/>
      </c>
      <c r="XY12" s="15" t="s">
        <v>10</v>
      </c>
      <c r="XZ12" s="13"/>
      <c r="YA12" s="14" t="str">
        <f>IF(ISBLANK(YB1),"",IF(VLOOKUP(YB1,Register,11,FALSE)=0,"",(VLOOKUP(YB1,Register,11,FALSE))))</f>
        <v/>
      </c>
      <c r="YB12" s="15" t="s">
        <v>10</v>
      </c>
      <c r="YC12" s="13"/>
      <c r="YD12" s="14" t="str">
        <f>IF(ISBLANK(YE1),"",IF(VLOOKUP(YE1,Register,11,FALSE)=0,"",(VLOOKUP(YE1,Register,11,FALSE))))</f>
        <v>4</v>
      </c>
      <c r="YE12" s="15" t="s">
        <v>10</v>
      </c>
      <c r="YF12" s="13"/>
      <c r="YG12" s="14" t="str">
        <f>IF(ISBLANK(YH1),"",IF(VLOOKUP(YH1,Register,11,FALSE)=0,"",(VLOOKUP(YH1,Register,11,FALSE))))</f>
        <v>4</v>
      </c>
      <c r="YH12" s="15" t="s">
        <v>10</v>
      </c>
      <c r="YI12" s="13"/>
      <c r="YJ12" s="14" t="str">
        <f>IF(ISBLANK(YK1),"",IF(VLOOKUP(YK1,Register,11,FALSE)=0,"",(VLOOKUP(YK1,Register,11,FALSE))))</f>
        <v>4</v>
      </c>
      <c r="YK12" s="15" t="s">
        <v>10</v>
      </c>
      <c r="YL12" s="13"/>
      <c r="YM12" s="14" t="str">
        <f>IF(ISBLANK(YN1),"",IF(VLOOKUP(YN1,Register,11,FALSE)=0,"",(VLOOKUP(YN1,Register,11,FALSE))))</f>
        <v>4</v>
      </c>
      <c r="YN12" s="15" t="s">
        <v>10</v>
      </c>
      <c r="YO12" s="13"/>
      <c r="YP12" s="14" t="str">
        <f>IF(ISBLANK(YQ1),"",IF(VLOOKUP(YQ1,Register,11,FALSE)=0,"",(VLOOKUP(YQ1,Register,11,FALSE))))</f>
        <v>4</v>
      </c>
      <c r="YQ12" s="15" t="s">
        <v>10</v>
      </c>
      <c r="YR12" s="13"/>
      <c r="YS12" s="14" t="str">
        <f>IF(ISBLANK(YT1),"",IF(VLOOKUP(YT1,Register,11,FALSE)=0,"",(VLOOKUP(YT1,Register,11,FALSE))))</f>
        <v>4</v>
      </c>
      <c r="YT12" s="15" t="s">
        <v>10</v>
      </c>
      <c r="YU12" s="13"/>
      <c r="YV12" s="14">
        <f>IF(ISBLANK(YW1),"",IF(VLOOKUP(YW1,Register,11,FALSE)=0,"",(VLOOKUP(YW1,Register,11,FALSE))))</f>
        <v>4</v>
      </c>
      <c r="YW12" s="15" t="s">
        <v>10</v>
      </c>
      <c r="YX12" s="13"/>
      <c r="YY12" s="14">
        <f>IF(ISBLANK(YZ1),"",IF(VLOOKUP(YZ1,Register,11,FALSE)=0,"",(VLOOKUP(YZ1,Register,11,FALSE))))</f>
        <v>4</v>
      </c>
      <c r="YZ12" s="15" t="s">
        <v>10</v>
      </c>
      <c r="ZA12" s="13"/>
      <c r="ZB12" s="14">
        <f>IF(ISBLANK(ZC1),"",IF(VLOOKUP(ZC1,Register,11,FALSE)=0,"",(VLOOKUP(ZC1,Register,11,FALSE))))</f>
        <v>4</v>
      </c>
      <c r="ZC12" s="15" t="s">
        <v>10</v>
      </c>
      <c r="ZD12" s="13"/>
      <c r="ZE12" s="14" t="str">
        <f>IF(ISBLANK(ZF1),"",IF(VLOOKUP(ZF1,Register,11,FALSE)=0,"",(VLOOKUP(ZF1,Register,11,FALSE))))</f>
        <v>4</v>
      </c>
      <c r="ZF12" s="15" t="s">
        <v>10</v>
      </c>
      <c r="ZG12" s="13"/>
      <c r="ZH12" s="14" t="str">
        <f>IF(ISBLANK(ZI1),"",IF(VLOOKUP(ZI1,Register,11,FALSE)=0,"",(VLOOKUP(ZI1,Register,11,FALSE))))</f>
        <v>4</v>
      </c>
      <c r="ZI12" s="15" t="s">
        <v>10</v>
      </c>
      <c r="ZJ12" s="13"/>
      <c r="ZK12" s="14" t="str">
        <f>IF(ISBLANK(ZL1),"",IF(VLOOKUP(ZL1,Register,11,FALSE)=0,"",(VLOOKUP(ZL1,Register,11,FALSE))))</f>
        <v>4</v>
      </c>
      <c r="ZL12" s="15" t="s">
        <v>10</v>
      </c>
      <c r="ZM12" s="13"/>
      <c r="ZN12" s="14" t="str">
        <f>IF(ISBLANK(ZO1),"",IF(VLOOKUP(ZO1,Register,11,FALSE)=0,"",(VLOOKUP(ZO1,Register,11,FALSE))))</f>
        <v>4</v>
      </c>
      <c r="ZO12" s="15" t="s">
        <v>10</v>
      </c>
      <c r="ZP12" s="13"/>
      <c r="ZQ12" s="14" t="str">
        <f>IF(ISBLANK(ZR1),"",IF(VLOOKUP(ZR1,Register,11,FALSE)=0,"",(VLOOKUP(ZR1,Register,11,FALSE))))</f>
        <v>4</v>
      </c>
      <c r="ZR12" s="15" t="s">
        <v>10</v>
      </c>
      <c r="ZS12" s="13"/>
      <c r="ZT12" s="14" t="str">
        <f>IF(ISBLANK(ZU1),"",IF(VLOOKUP(ZU1,Register,11,FALSE)=0,"",(VLOOKUP(ZU1,Register,11,FALSE))))</f>
        <v>4</v>
      </c>
      <c r="ZU12" s="15" t="s">
        <v>10</v>
      </c>
      <c r="ZV12" s="13"/>
      <c r="ZW12" s="14" t="str">
        <f>IF(ISBLANK(ZX1),"",IF(VLOOKUP(ZX1,Register,11,FALSE)=0,"",(VLOOKUP(ZX1,Register,11,FALSE))))</f>
        <v>4</v>
      </c>
      <c r="ZX12" s="15" t="s">
        <v>10</v>
      </c>
      <c r="ZY12" s="13"/>
      <c r="ZZ12" s="14" t="str">
        <f>IF(ISBLANK(AAA1),"",IF(VLOOKUP(AAA1,Register,11,FALSE)=0,"",(VLOOKUP(AAA1,Register,11,FALSE))))</f>
        <v>4</v>
      </c>
      <c r="AAA12" s="15" t="s">
        <v>10</v>
      </c>
      <c r="AAB12" s="13"/>
      <c r="AAC12" s="14" t="str">
        <f>IF(ISBLANK(AAD1),"",IF(VLOOKUP(AAD1,Register,11,FALSE)=0,"",(VLOOKUP(AAD1,Register,11,FALSE))))</f>
        <v>4</v>
      </c>
      <c r="AAD12" s="15" t="s">
        <v>10</v>
      </c>
      <c r="AAE12" s="13"/>
      <c r="AAF12" s="14" t="str">
        <f>IF(ISBLANK(AAG1),"",IF(VLOOKUP(AAG1,Register,11,FALSE)=0,"",(VLOOKUP(AAG1,Register,11,FALSE))))</f>
        <v>4</v>
      </c>
      <c r="AAG12" s="15" t="s">
        <v>10</v>
      </c>
      <c r="AAH12" s="13"/>
      <c r="AAI12" s="14" t="str">
        <f>IF(ISBLANK(AAJ1),"",IF(VLOOKUP(AAJ1,Register,11,FALSE)=0,"",(VLOOKUP(AAJ1,Register,11,FALSE))))</f>
        <v>4</v>
      </c>
      <c r="AAJ12" s="15" t="s">
        <v>10</v>
      </c>
      <c r="AAK12" s="13"/>
      <c r="AAL12" s="14" t="str">
        <f>IF(ISBLANK(AAM1),"",IF(VLOOKUP(AAM1,Register,11,FALSE)=0,"",(VLOOKUP(AAM1,Register,11,FALSE))))</f>
        <v>4</v>
      </c>
      <c r="AAM12" s="15" t="s">
        <v>10</v>
      </c>
      <c r="AAN12" s="13"/>
      <c r="AAO12" s="14" t="str">
        <f>IF(ISBLANK(AAP1),"",IF(VLOOKUP(AAP1,Register,11,FALSE)=0,"",(VLOOKUP(AAP1,Register,11,FALSE))))</f>
        <v>4</v>
      </c>
      <c r="AAP12" s="15" t="s">
        <v>10</v>
      </c>
      <c r="AAQ12" s="13"/>
      <c r="AAR12" s="14" t="str">
        <f>IF(ISBLANK(AAS1),"",IF(VLOOKUP(AAS1,Register,11,FALSE)=0,"",(VLOOKUP(AAS1,Register,11,FALSE))))</f>
        <v>4</v>
      </c>
      <c r="AAS12" s="15" t="s">
        <v>10</v>
      </c>
      <c r="AAT12" s="13"/>
      <c r="AAU12" s="14" t="str">
        <f>IF(ISBLANK(AAV1),"",IF(VLOOKUP(AAV1,Register,11,FALSE)=0,"",(VLOOKUP(AAV1,Register,11,FALSE))))</f>
        <v>4</v>
      </c>
      <c r="AAV12" s="15" t="s">
        <v>10</v>
      </c>
      <c r="AAW12" s="13"/>
      <c r="AAX12" s="14" t="str">
        <f>IF(ISBLANK(AAY1),"",IF(VLOOKUP(AAY1,Register,11,FALSE)=0,"",(VLOOKUP(AAY1,Register,11,FALSE))))</f>
        <v>4</v>
      </c>
      <c r="AAY12" s="15" t="s">
        <v>10</v>
      </c>
      <c r="AAZ12" s="13"/>
      <c r="ABA12" s="14" t="str">
        <f>IF(ISBLANK(ABB1),"",IF(VLOOKUP(ABB1,Register,11,FALSE)=0,"",(VLOOKUP(ABB1,Register,11,FALSE))))</f>
        <v>4</v>
      </c>
      <c r="ABB12" s="15" t="s">
        <v>10</v>
      </c>
      <c r="ABC12" s="13"/>
      <c r="ABD12" s="14" t="str">
        <f>IF(ISBLANK(ABE1),"",IF(VLOOKUP(ABE1,Register,11,FALSE)=0,"",(VLOOKUP(ABE1,Register,11,FALSE))))</f>
        <v>4</v>
      </c>
      <c r="ABE12" s="15" t="s">
        <v>10</v>
      </c>
      <c r="ABF12" s="13"/>
      <c r="ABG12" s="14" t="str">
        <f>IF(ISBLANK(ABH1),"",IF(VLOOKUP(ABH1,Register,11,FALSE)=0,"",(VLOOKUP(ABH1,Register,11,FALSE))))</f>
        <v>4</v>
      </c>
      <c r="ABH12" s="15" t="s">
        <v>10</v>
      </c>
      <c r="ABI12" s="13"/>
      <c r="ABJ12" s="14" t="str">
        <f>IF(ISBLANK(ABK1),"",IF(VLOOKUP(ABK1,Register,11,FALSE)=0,"",(VLOOKUP(ABK1,Register,11,FALSE))))</f>
        <v>4</v>
      </c>
      <c r="ABK12" s="15" t="s">
        <v>10</v>
      </c>
      <c r="ABL12" s="13"/>
      <c r="ABM12" s="14" t="str">
        <f>IF(ISBLANK(ABN1),"",IF(VLOOKUP(ABN1,Register,11,FALSE)=0,"",(VLOOKUP(ABN1,Register,11,FALSE))))</f>
        <v>4</v>
      </c>
      <c r="ABN12" s="15" t="s">
        <v>10</v>
      </c>
      <c r="ABO12" s="13"/>
      <c r="ABP12" s="14" t="str">
        <f>IF(ISBLANK(ABQ1),"",IF(VLOOKUP(ABQ1,Register,11,FALSE)=0,"",(VLOOKUP(ABQ1,Register,11,FALSE))))</f>
        <v>4</v>
      </c>
      <c r="ABQ12" s="15" t="s">
        <v>10</v>
      </c>
      <c r="ABR12" s="13"/>
      <c r="ABS12" s="14" t="str">
        <f>IF(ISBLANK(ABT1),"",IF(VLOOKUP(ABT1,Register,11,FALSE)=0,"",(VLOOKUP(ABT1,Register,11,FALSE))))</f>
        <v>4</v>
      </c>
      <c r="ABT12" s="15" t="s">
        <v>10</v>
      </c>
      <c r="ABU12" s="13"/>
      <c r="ABV12" s="14" t="str">
        <f>IF(ISBLANK(ABW1),"",IF(VLOOKUP(ABW1,Register,11,FALSE)=0,"",(VLOOKUP(ABW1,Register,11,FALSE))))</f>
        <v>4</v>
      </c>
      <c r="ABW12" s="15" t="s">
        <v>10</v>
      </c>
      <c r="ABX12" s="13"/>
      <c r="ABY12" s="14" t="str">
        <f>IF(ISBLANK(ABZ1),"",IF(VLOOKUP(ABZ1,Register,11,FALSE)=0,"",(VLOOKUP(ABZ1,Register,11,FALSE))))</f>
        <v>4</v>
      </c>
      <c r="ABZ12" s="15" t="s">
        <v>10</v>
      </c>
      <c r="ACA12" s="13"/>
      <c r="ACB12" s="14" t="str">
        <f>IF(ISBLANK(ACC1),"",IF(VLOOKUP(ACC1,Register,11,FALSE)=0,"",(VLOOKUP(ACC1,Register,11,FALSE))))</f>
        <v>4</v>
      </c>
      <c r="ACC12" s="15" t="s">
        <v>10</v>
      </c>
      <c r="ACD12" s="13"/>
      <c r="ACE12" s="14" t="str">
        <f>IF(ISBLANK(ACF1),"",IF(VLOOKUP(ACF1,Register,11,FALSE)=0,"",(VLOOKUP(ACF1,Register,11,FALSE))))</f>
        <v>4</v>
      </c>
      <c r="ACF12" s="15" t="s">
        <v>10</v>
      </c>
      <c r="ACG12" s="13"/>
      <c r="ACH12" s="14" t="str">
        <f>IF(ISBLANK(ACI1),"",IF(VLOOKUP(ACI1,Register,11,FALSE)=0,"",(VLOOKUP(ACI1,Register,11,FALSE))))</f>
        <v>4</v>
      </c>
      <c r="ACI12" s="15" t="s">
        <v>10</v>
      </c>
      <c r="ACJ12" s="13"/>
      <c r="ACK12" s="14" t="str">
        <f>IF(ISBLANK(ACL1),"",IF(VLOOKUP(ACL1,Register,11,FALSE)=0,"",(VLOOKUP(ACL1,Register,11,FALSE))))</f>
        <v>4</v>
      </c>
      <c r="ACL12" s="15" t="s">
        <v>10</v>
      </c>
      <c r="ACM12" s="13"/>
      <c r="ACN12" s="14" t="str">
        <f>IF(ISBLANK(ACO1),"",IF(VLOOKUP(ACO1,Register,11,FALSE)=0,"",(VLOOKUP(ACO1,Register,11,FALSE))))</f>
        <v>4</v>
      </c>
      <c r="ACO12" s="15" t="s">
        <v>10</v>
      </c>
      <c r="ACP12" s="13"/>
      <c r="ACQ12" s="14" t="str">
        <f>IF(ISBLANK(ACR1),"",IF(VLOOKUP(ACR1,Register,11,FALSE)=0,"",(VLOOKUP(ACR1,Register,11,FALSE))))</f>
        <v>4</v>
      </c>
      <c r="ACR12" s="15" t="s">
        <v>10</v>
      </c>
      <c r="ACS12" s="13"/>
      <c r="ACT12" s="14" t="str">
        <f>IF(ISBLANK(ACU1),"",IF(VLOOKUP(ACU1,Register,11,FALSE)=0,"",(VLOOKUP(ACU1,Register,11,FALSE))))</f>
        <v>4</v>
      </c>
      <c r="ACU12" s="15" t="s">
        <v>10</v>
      </c>
      <c r="ACV12" s="13"/>
      <c r="ACW12" s="14" t="str">
        <f>IF(ISBLANK(ACX1),"",IF(VLOOKUP(ACX1,Register,11,FALSE)=0,"",(VLOOKUP(ACX1,Register,11,FALSE))))</f>
        <v>4</v>
      </c>
      <c r="ACX12" s="15" t="s">
        <v>10</v>
      </c>
      <c r="ACY12" s="13"/>
      <c r="ACZ12" s="14">
        <f>IF(ISBLANK(ADA1),"",IF(VLOOKUP(ADA1,Register,11,FALSE)=0,"",(VLOOKUP(ADA1,Register,11,FALSE))))</f>
        <v>4</v>
      </c>
      <c r="ADA12" s="15" t="s">
        <v>10</v>
      </c>
      <c r="ADB12" s="13"/>
      <c r="ADC12" s="14">
        <f>IF(ISBLANK(ADD1),"",IF(VLOOKUP(ADD1,Register,11,FALSE)=0,"",(VLOOKUP(ADD1,Register,11,FALSE))))</f>
        <v>4</v>
      </c>
      <c r="ADD12" s="15" t="s">
        <v>10</v>
      </c>
      <c r="ADE12" s="13"/>
      <c r="ADF12" s="14">
        <f>IF(ISBLANK(ADG1),"",IF(VLOOKUP(ADG1,Register,11,FALSE)=0,"",(VLOOKUP(ADG1,Register,11,FALSE))))</f>
        <v>4</v>
      </c>
      <c r="ADG12" s="15" t="s">
        <v>10</v>
      </c>
      <c r="ADH12" s="13"/>
      <c r="ADI12" s="14">
        <f>IF(ISBLANK(ADJ1),"",IF(VLOOKUP(ADJ1,Register,11,FALSE)=0,"",(VLOOKUP(ADJ1,Register,11,FALSE))))</f>
        <v>4</v>
      </c>
      <c r="ADJ12" s="15" t="s">
        <v>10</v>
      </c>
      <c r="ADK12" s="13"/>
      <c r="ADL12" s="14">
        <f>IF(ISBLANK(ADM1),"",IF(VLOOKUP(ADM1,Register,11,FALSE)=0,"",(VLOOKUP(ADM1,Register,11,FALSE))))</f>
        <v>4</v>
      </c>
      <c r="ADM12" s="15" t="s">
        <v>10</v>
      </c>
      <c r="ADN12" s="13"/>
      <c r="ADO12" s="14">
        <f>IF(ISBLANK(ADP1),"",IF(VLOOKUP(ADP1,Register,11,FALSE)=0,"",(VLOOKUP(ADP1,Register,11,FALSE))))</f>
        <v>4</v>
      </c>
      <c r="ADP12" s="15" t="s">
        <v>10</v>
      </c>
      <c r="ADQ12" s="13"/>
      <c r="ADR12" s="14">
        <f>IF(ISBLANK(ADS1),"",IF(VLOOKUP(ADS1,Register,11,FALSE)=0,"",(VLOOKUP(ADS1,Register,11,FALSE))))</f>
        <v>4</v>
      </c>
      <c r="ADS12" s="15" t="s">
        <v>10</v>
      </c>
      <c r="ADT12" s="13"/>
      <c r="ADU12" s="14" t="str">
        <f>IF(ISBLANK(ADV1),"",IF(VLOOKUP(ADV1,Register,11,FALSE)=0,"",(VLOOKUP(ADV1,Register,11,FALSE))))</f>
        <v>4</v>
      </c>
      <c r="ADV12" s="15" t="s">
        <v>10</v>
      </c>
      <c r="ADW12" s="13"/>
      <c r="ADX12" s="14">
        <f>IF(ISBLANK(ADY1),"",IF(VLOOKUP(ADY1,Register,11,FALSE)=0,"",(VLOOKUP(ADY1,Register,11,FALSE))))</f>
        <v>4</v>
      </c>
      <c r="ADY12" s="15" t="s">
        <v>10</v>
      </c>
      <c r="ADZ12" s="13"/>
      <c r="AEA12" s="14">
        <f>IF(ISBLANK(AEB1),"",IF(VLOOKUP(AEB1,Register,11,FALSE)=0,"",(VLOOKUP(AEB1,Register,11,FALSE))))</f>
        <v>4</v>
      </c>
      <c r="AEB12" s="15" t="s">
        <v>10</v>
      </c>
      <c r="AEC12" s="13"/>
      <c r="AED12" s="14" t="str">
        <f>IF(ISBLANK(AEE1),"",IF(VLOOKUP(AEE1,Register,11,FALSE)=0,"",(VLOOKUP(AEE1,Register,11,FALSE))))</f>
        <v>4</v>
      </c>
      <c r="AEE12" s="15" t="s">
        <v>10</v>
      </c>
      <c r="AEF12" s="13"/>
      <c r="AEG12" s="14" t="str">
        <f>IF(ISBLANK(AEH1),"",IF(VLOOKUP(AEH1,Register,11,FALSE)=0,"",(VLOOKUP(AEH1,Register,11,FALSE))))</f>
        <v>4</v>
      </c>
      <c r="AEH12" s="15" t="s">
        <v>10</v>
      </c>
      <c r="AEI12" s="13"/>
      <c r="AEJ12" s="14" t="str">
        <f>IF(ISBLANK(AEK1),"",IF(VLOOKUP(AEK1,Register,11,FALSE)=0,"",(VLOOKUP(AEK1,Register,11,FALSE))))</f>
        <v>4</v>
      </c>
      <c r="AEK12" s="15" t="s">
        <v>10</v>
      </c>
      <c r="AEL12" s="13"/>
      <c r="AEM12" s="14" t="str">
        <f>IF(ISBLANK(AEN1),"",IF(VLOOKUP(AEN1,Register,11,FALSE)=0,"",(VLOOKUP(AEN1,Register,11,FALSE))))</f>
        <v>4</v>
      </c>
      <c r="AEN12" s="15" t="s">
        <v>10</v>
      </c>
      <c r="AEO12" s="13"/>
      <c r="AEP12" s="14" t="str">
        <f>IF(ISBLANK(AEQ1),"",IF(VLOOKUP(AEQ1,Register,11,FALSE)=0,"",(VLOOKUP(AEQ1,Register,11,FALSE))))</f>
        <v>4</v>
      </c>
      <c r="AEQ12" s="15" t="s">
        <v>10</v>
      </c>
      <c r="AER12" s="13"/>
      <c r="AES12" s="14" t="str">
        <f>IF(ISBLANK(AET1),"",IF(VLOOKUP(AET1,Register,11,FALSE)=0,"",(VLOOKUP(AET1,Register,11,FALSE))))</f>
        <v>4</v>
      </c>
      <c r="AET12" s="15" t="s">
        <v>10</v>
      </c>
      <c r="AEU12" s="13"/>
      <c r="AEV12" s="14" t="str">
        <f>IF(ISBLANK(AEW1),"",IF(VLOOKUP(AEW1,Register,11,FALSE)=0,"",(VLOOKUP(AEW1,Register,11,FALSE))))</f>
        <v>4</v>
      </c>
      <c r="AEW12" s="15" t="s">
        <v>10</v>
      </c>
      <c r="AEX12" s="13"/>
      <c r="AEY12" s="14">
        <f>IF(ISBLANK(AEZ1),"",IF(VLOOKUP(AEZ1,Register,11,FALSE)=0,"",(VLOOKUP(AEZ1,Register,11,FALSE))))</f>
        <v>4</v>
      </c>
      <c r="AEZ12" s="15" t="s">
        <v>10</v>
      </c>
      <c r="AFA12" s="13"/>
      <c r="AFB12" s="14" t="str">
        <f>IF(ISBLANK(AFC1),"",IF(VLOOKUP(AFC1,Register,11,FALSE)=0,"",(VLOOKUP(AFC1,Register,11,FALSE))))</f>
        <v>4</v>
      </c>
      <c r="AFC12" s="15" t="s">
        <v>10</v>
      </c>
      <c r="AFD12" s="13"/>
      <c r="AFE12" s="14" t="str">
        <f>IF(ISBLANK(AFF1),"",IF(VLOOKUP(AFF1,Register,11,FALSE)=0,"",(VLOOKUP(AFF1,Register,11,FALSE))))</f>
        <v>4</v>
      </c>
      <c r="AFF12" s="15" t="s">
        <v>10</v>
      </c>
      <c r="AFG12" s="13"/>
      <c r="AFH12" s="14" t="str">
        <f>IF(ISBLANK(AFI1),"",IF(VLOOKUP(AFI1,Register,11,FALSE)=0,"",(VLOOKUP(AFI1,Register,11,FALSE))))</f>
        <v/>
      </c>
      <c r="AFI12" s="15" t="s">
        <v>10</v>
      </c>
      <c r="AFJ12" s="13"/>
      <c r="AFK12" s="14" t="str">
        <f>IF(ISBLANK(AFL1),"",IF(VLOOKUP(AFL1,Register,11,FALSE)=0,"",(VLOOKUP(AFL1,Register,11,FALSE))))</f>
        <v>4</v>
      </c>
      <c r="AFL12" s="15" t="s">
        <v>10</v>
      </c>
      <c r="AFM12" s="13"/>
      <c r="AFN12" s="14" t="str">
        <f>IF(ISBLANK(AFO1),"",IF(VLOOKUP(AFO1,Register,11,FALSE)=0,"",(VLOOKUP(AFO1,Register,11,FALSE))))</f>
        <v/>
      </c>
      <c r="AFO12" s="15" t="s">
        <v>10</v>
      </c>
      <c r="AFP12" s="13"/>
      <c r="AFQ12" s="14" t="str">
        <f>IF(ISBLANK(AFR1),"",IF(VLOOKUP(AFR1,Register,11,FALSE)=0,"",(VLOOKUP(AFR1,Register,11,FALSE))))</f>
        <v/>
      </c>
      <c r="AFR12" s="15" t="s">
        <v>10</v>
      </c>
      <c r="AFS12" s="13"/>
      <c r="AFT12" s="14" t="str">
        <f>IF(ISBLANK(AFU1),"",IF(VLOOKUP(AFU1,Register,11,FALSE)=0,"",(VLOOKUP(AFU1,Register,11,FALSE))))</f>
        <v/>
      </c>
      <c r="AFU12" s="15" t="s">
        <v>10</v>
      </c>
      <c r="AFV12" s="13"/>
      <c r="AFW12" s="14" t="str">
        <f>IF(ISBLANK(AFX1),"",IF(VLOOKUP(AFX1,Register,11,FALSE)=0,"",(VLOOKUP(AFX1,Register,11,FALSE))))</f>
        <v/>
      </c>
      <c r="AFX12" s="15" t="s">
        <v>10</v>
      </c>
      <c r="AFY12" s="13"/>
      <c r="AFZ12" s="14" t="str">
        <f>IF(ISBLANK(AGA1),"",IF(VLOOKUP(AGA1,Register,11,FALSE)=0,"",(VLOOKUP(AGA1,Register,11,FALSE))))</f>
        <v>4</v>
      </c>
      <c r="AGA12" s="15" t="s">
        <v>10</v>
      </c>
      <c r="AGB12" s="13"/>
      <c r="AGC12" s="14" t="str">
        <f>IF(ISBLANK(AGD1),"",IF(VLOOKUP(AGD1,Register,11,FALSE)=0,"",(VLOOKUP(AGD1,Register,11,FALSE))))</f>
        <v/>
      </c>
      <c r="AGD12" s="15" t="s">
        <v>10</v>
      </c>
      <c r="AGE12" s="13"/>
      <c r="AGF12" s="14" t="str">
        <f>IF(ISBLANK(AGG1),"",IF(VLOOKUP(AGG1,Register,11,FALSE)=0,"",(VLOOKUP(AGG1,Register,11,FALSE))))</f>
        <v/>
      </c>
      <c r="AGG12" s="15" t="s">
        <v>10</v>
      </c>
      <c r="AGH12" s="13"/>
      <c r="AGI12" s="14" t="str">
        <f>IF(ISBLANK(AGJ1),"",IF(VLOOKUP(AGJ1,Register,11,FALSE)=0,"",(VLOOKUP(AGJ1,Register,11,FALSE))))</f>
        <v/>
      </c>
      <c r="AGJ12" s="15" t="s">
        <v>10</v>
      </c>
      <c r="AGK12" s="13"/>
      <c r="AGL12" s="14" t="str">
        <f>IF(ISBLANK(AGM1),"",IF(VLOOKUP(AGM1,Register,11,FALSE)=0,"",(VLOOKUP(AGM1,Register,11,FALSE))))</f>
        <v/>
      </c>
      <c r="AGM12" s="15" t="s">
        <v>10</v>
      </c>
      <c r="AGN12" s="13"/>
      <c r="AGO12" s="14" t="str">
        <f>IF(ISBLANK(AGP1),"",IF(VLOOKUP(AGP1,Register,11,FALSE)=0,"",(VLOOKUP(AGP1,Register,11,FALSE))))</f>
        <v>4</v>
      </c>
      <c r="AGP12" s="15" t="s">
        <v>10</v>
      </c>
      <c r="AGQ12" s="13"/>
      <c r="AGR12" s="14" t="str">
        <f>IF(ISBLANK(AGS1),"",IF(VLOOKUP(AGS1,Register,11,FALSE)=0,"",(VLOOKUP(AGS1,Register,11,FALSE))))</f>
        <v>4</v>
      </c>
      <c r="AGS12" s="15" t="s">
        <v>10</v>
      </c>
      <c r="AGT12" s="13"/>
      <c r="AGU12" s="14" t="str">
        <f>IF(ISBLANK(AGV1),"",IF(VLOOKUP(AGV1,Register,11,FALSE)=0,"",(VLOOKUP(AGV1,Register,11,FALSE))))</f>
        <v>4</v>
      </c>
      <c r="AGV12" s="15" t="s">
        <v>10</v>
      </c>
      <c r="AGW12" s="13"/>
      <c r="AGX12" s="14" t="str">
        <f>IF(ISBLANK(AGY1),"",IF(VLOOKUP(AGY1,Register,11,FALSE)=0,"",(VLOOKUP(AGY1,Register,11,FALSE))))</f>
        <v>4</v>
      </c>
      <c r="AGY12" s="15" t="s">
        <v>10</v>
      </c>
      <c r="AGZ12" s="13"/>
      <c r="AHA12" s="14" t="str">
        <f>IF(ISBLANK(AHB1),"",IF(VLOOKUP(AHB1,Register,11,FALSE)=0,"",(VLOOKUP(AHB1,Register,11,FALSE))))</f>
        <v>4</v>
      </c>
      <c r="AHB12" s="15" t="s">
        <v>10</v>
      </c>
      <c r="AHC12" s="13"/>
      <c r="AHD12" s="14" t="str">
        <f>IF(ISBLANK(AHE1),"",IF(VLOOKUP(AHE1,Register,11,FALSE)=0,"",(VLOOKUP(AHE1,Register,11,FALSE))))</f>
        <v>4</v>
      </c>
      <c r="AHE12" s="15" t="s">
        <v>10</v>
      </c>
      <c r="AHF12" s="13"/>
      <c r="AHG12" s="14" t="str">
        <f>IF(ISBLANK(AHH1),"",IF(VLOOKUP(AHH1,Register,11,FALSE)=0,"",(VLOOKUP(AHH1,Register,11,FALSE))))</f>
        <v>4</v>
      </c>
      <c r="AHH12" s="15" t="s">
        <v>10</v>
      </c>
      <c r="AHI12" s="13"/>
      <c r="AHJ12" s="14" t="str">
        <f>IF(ISBLANK(AHK1),"",IF(VLOOKUP(AHK1,Register,11,FALSE)=0,"",(VLOOKUP(AHK1,Register,11,FALSE))))</f>
        <v>4</v>
      </c>
      <c r="AHK12" s="15" t="s">
        <v>10</v>
      </c>
      <c r="AHL12" s="13"/>
      <c r="AHM12" s="14" t="str">
        <f>IF(ISBLANK(AHN1),"",IF(VLOOKUP(AHN1,Register,11,FALSE)=0,"",(VLOOKUP(AHN1,Register,11,FALSE))))</f>
        <v>4</v>
      </c>
      <c r="AHN12" s="15" t="s">
        <v>10</v>
      </c>
      <c r="AHO12" s="13"/>
      <c r="AHP12" s="14" t="str">
        <f>IF(ISBLANK(AHQ1),"",IF(VLOOKUP(AHQ1,Register,11,FALSE)=0,"",(VLOOKUP(AHQ1,Register,11,FALSE))))</f>
        <v>4</v>
      </c>
      <c r="AHQ12" s="15" t="s">
        <v>10</v>
      </c>
      <c r="AHR12" s="13"/>
      <c r="AHS12" s="14" t="str">
        <f>IF(ISBLANK(AHT1),"",IF(VLOOKUP(AHT1,Register,11,FALSE)=0,"",(VLOOKUP(AHT1,Register,11,FALSE))))</f>
        <v>4</v>
      </c>
      <c r="AHT12" s="15" t="s">
        <v>10</v>
      </c>
      <c r="AHU12" s="13"/>
      <c r="AHV12" s="14" t="str">
        <f>IF(ISBLANK(AHW1),"",IF(VLOOKUP(AHW1,Register,11,FALSE)=0,"",(VLOOKUP(AHW1,Register,11,FALSE))))</f>
        <v>4</v>
      </c>
      <c r="AHW12" s="15" t="s">
        <v>10</v>
      </c>
      <c r="AHX12" s="13"/>
      <c r="AHY12" s="14" t="str">
        <f>IF(ISBLANK(AHZ1),"",IF(VLOOKUP(AHZ1,Register,11,FALSE)=0,"",(VLOOKUP(AHZ1,Register,11,FALSE))))</f>
        <v>4</v>
      </c>
      <c r="AHZ12" s="15" t="s">
        <v>10</v>
      </c>
      <c r="AIA12" s="13"/>
      <c r="AIB12" s="14" t="str">
        <f>IF(ISBLANK(AIC1),"",IF(VLOOKUP(AIC1,Register,11,FALSE)=0,"",(VLOOKUP(AIC1,Register,11,FALSE))))</f>
        <v>4</v>
      </c>
      <c r="AIC12" s="15" t="s">
        <v>10</v>
      </c>
      <c r="AID12" s="13"/>
      <c r="AIE12" s="14">
        <f>IF(ISBLANK(AIF1),"",IF(VLOOKUP(AIF1,Register,11,FALSE)=0,"",(VLOOKUP(AIF1,Register,11,FALSE))))</f>
        <v>4</v>
      </c>
      <c r="AIF12" s="15" t="s">
        <v>10</v>
      </c>
      <c r="AIG12" s="13"/>
      <c r="AIH12" s="14" t="str">
        <f>IF(ISBLANK(AII1),"",IF(VLOOKUP(AII1,Register,11,FALSE)=0,"",(VLOOKUP(AII1,Register,11,FALSE))))</f>
        <v>4</v>
      </c>
      <c r="AII12" s="15" t="s">
        <v>10</v>
      </c>
      <c r="AIJ12" s="13"/>
      <c r="AIK12" s="14" t="str">
        <f>IF(ISBLANK(AIL1),"",IF(VLOOKUP(AIL1,Register,11,FALSE)=0,"",(VLOOKUP(AIL1,Register,11,FALSE))))</f>
        <v>4</v>
      </c>
      <c r="AIL12" s="15" t="s">
        <v>10</v>
      </c>
      <c r="AIM12" s="13"/>
      <c r="AIN12" s="14">
        <f>IF(ISBLANK(AIO1),"",IF(VLOOKUP(AIO1,Register,11,FALSE)=0,"",(VLOOKUP(AIO1,Register,11,FALSE))))</f>
        <v>4</v>
      </c>
      <c r="AIO12" s="15" t="s">
        <v>10</v>
      </c>
      <c r="AIP12" s="13"/>
      <c r="AIQ12" s="14">
        <f>IF(ISBLANK(AIR1),"",IF(VLOOKUP(AIR1,Register,11,FALSE)=0,"",(VLOOKUP(AIR1,Register,11,FALSE))))</f>
        <v>4</v>
      </c>
      <c r="AIR12" s="15" t="s">
        <v>10</v>
      </c>
      <c r="AIS12" s="13"/>
      <c r="AIT12" s="14" t="str">
        <f>IF(ISBLANK(AIU1),"",IF(VLOOKUP(AIU1,Register,11,FALSE)=0,"",(VLOOKUP(AIU1,Register,11,FALSE))))</f>
        <v/>
      </c>
      <c r="AIU12" s="15" t="s">
        <v>10</v>
      </c>
      <c r="AIV12" s="13"/>
      <c r="AIW12" s="14">
        <f>IF(ISBLANK(AIX1),"",IF(VLOOKUP(AIX1,Register,11,FALSE)=0,"",(VLOOKUP(AIX1,Register,11,FALSE))))</f>
        <v>4</v>
      </c>
      <c r="AIX12" s="15" t="s">
        <v>10</v>
      </c>
      <c r="AIY12" s="13"/>
      <c r="AIZ12" s="14" t="str">
        <f>IF(ISBLANK(AJA1),"",IF(VLOOKUP(AJA1,Register,11,FALSE)=0,"",(VLOOKUP(AJA1,Register,11,FALSE))))</f>
        <v>4</v>
      </c>
      <c r="AJA12" s="15" t="s">
        <v>10</v>
      </c>
      <c r="AJB12" s="13"/>
      <c r="AJC12" s="14" t="str">
        <f>IF(ISBLANK(AJD1),"",IF(VLOOKUP(AJD1,Register,11,FALSE)=0,"",(VLOOKUP(AJD1,Register,11,FALSE))))</f>
        <v/>
      </c>
      <c r="AJD12" s="15" t="s">
        <v>10</v>
      </c>
      <c r="AJE12" s="13"/>
      <c r="AJF12" s="14" t="str">
        <f>IF(ISBLANK(AJG1),"",IF(VLOOKUP(AJG1,Register,11,FALSE)=0,"",(VLOOKUP(AJG1,Register,11,FALSE))))</f>
        <v>4</v>
      </c>
      <c r="AJG12" s="15" t="s">
        <v>10</v>
      </c>
      <c r="AJH12" s="13"/>
      <c r="AJI12" s="14" t="str">
        <f>IF(ISBLANK(AJJ1),"",IF(VLOOKUP(AJJ1,Register,11,FALSE)=0,"",(VLOOKUP(AJJ1,Register,11,FALSE))))</f>
        <v/>
      </c>
      <c r="AJJ12" s="15" t="s">
        <v>10</v>
      </c>
      <c r="AJK12" s="13"/>
      <c r="AJL12" s="14" t="str">
        <f>IF(ISBLANK(AJM1),"",IF(VLOOKUP(AJM1,Register,11,FALSE)=0,"",(VLOOKUP(AJM1,Register,11,FALSE))))</f>
        <v>4</v>
      </c>
      <c r="AJM12" s="15" t="s">
        <v>10</v>
      </c>
      <c r="AJN12" s="13"/>
      <c r="AJO12" s="14" t="str">
        <f>IF(ISBLANK(AJP1),"",IF(VLOOKUP(AJP1,Register,11,FALSE)=0,"",(VLOOKUP(AJP1,Register,11,FALSE))))</f>
        <v>4</v>
      </c>
      <c r="AJP12" s="15" t="s">
        <v>10</v>
      </c>
      <c r="AJQ12" s="13"/>
      <c r="AJR12" s="14" t="str">
        <f>IF(ISBLANK(AJS1),"",IF(VLOOKUP(AJS1,Register,11,FALSE)=0,"",(VLOOKUP(AJS1,Register,11,FALSE))))</f>
        <v>4</v>
      </c>
      <c r="AJS12" s="15" t="s">
        <v>10</v>
      </c>
      <c r="AJT12" s="13"/>
      <c r="AJU12" s="14">
        <f>IF(ISBLANK(AJV1),"",IF(VLOOKUP(AJV1,Register,11,FALSE)=0,"",(VLOOKUP(AJV1,Register,11,FALSE))))</f>
        <v>4</v>
      </c>
      <c r="AJV12" s="15" t="s">
        <v>10</v>
      </c>
      <c r="AJW12" s="13"/>
      <c r="AJX12" s="14" t="str">
        <f>IF(ISBLANK(AJY1),"",IF(VLOOKUP(AJY1,Register,11,FALSE)=0,"",(VLOOKUP(AJY1,Register,11,FALSE))))</f>
        <v/>
      </c>
      <c r="AJY12" s="15" t="s">
        <v>10</v>
      </c>
      <c r="AJZ12" s="13"/>
      <c r="AKA12" s="14" t="str">
        <f>IF(ISBLANK(AKB1),"",IF(VLOOKUP(AKB1,Register,11,FALSE)=0,"",(VLOOKUP(AKB1,Register,11,FALSE))))</f>
        <v>4</v>
      </c>
      <c r="AKB12" s="15" t="s">
        <v>10</v>
      </c>
      <c r="AKC12" s="13"/>
      <c r="AKD12" s="14" t="str">
        <f>IF(ISBLANK(AKE1),"",IF(VLOOKUP(AKE1,Register,11,FALSE)=0,"",(VLOOKUP(AKE1,Register,11,FALSE))))</f>
        <v>4</v>
      </c>
      <c r="AKE12" s="15" t="s">
        <v>10</v>
      </c>
      <c r="AKF12" s="13"/>
      <c r="AKG12" s="14" t="str">
        <f>IF(ISBLANK(AKH1),"",IF(VLOOKUP(AKH1,Register,11,FALSE)=0,"",(VLOOKUP(AKH1,Register,11,FALSE))))</f>
        <v/>
      </c>
      <c r="AKH12" s="15" t="s">
        <v>10</v>
      </c>
      <c r="AKI12" s="13"/>
      <c r="AKJ12" s="14" t="str">
        <f>IF(ISBLANK(AKK1),"",IF(VLOOKUP(AKK1,Register,11,FALSE)=0,"",(VLOOKUP(AKK1,Register,11,FALSE))))</f>
        <v/>
      </c>
      <c r="AKK12" s="15" t="s">
        <v>10</v>
      </c>
      <c r="AKL12" s="13"/>
      <c r="AKM12" s="14" t="str">
        <f>IF(ISBLANK(AKN1),"",IF(VLOOKUP(AKN1,Register,11,FALSE)=0,"",(VLOOKUP(AKN1,Register,11,FALSE))))</f>
        <v/>
      </c>
      <c r="AKN12" s="15" t="s">
        <v>10</v>
      </c>
      <c r="AKO12" s="13"/>
      <c r="AKP12" s="14" t="str">
        <f>IF(ISBLANK(AKQ1),"",IF(VLOOKUP(AKQ1,Register,11,FALSE)=0,"",(VLOOKUP(AKQ1,Register,11,FALSE))))</f>
        <v/>
      </c>
      <c r="AKQ12" s="15" t="s">
        <v>10</v>
      </c>
      <c r="AKR12" s="13"/>
      <c r="AKS12" s="14" t="str">
        <f>IF(ISBLANK(AKT1),"",IF(VLOOKUP(AKT1,Register,11,FALSE)=0,"",(VLOOKUP(AKT1,Register,11,FALSE))))</f>
        <v/>
      </c>
      <c r="AKT12" s="15" t="s">
        <v>10</v>
      </c>
      <c r="AKU12" s="13"/>
      <c r="AKV12" s="14" t="str">
        <f>IF(ISBLANK(AKW1),"",IF(VLOOKUP(AKW1,Register,11,FALSE)=0,"",(VLOOKUP(AKW1,Register,11,FALSE))))</f>
        <v/>
      </c>
      <c r="AKW12" s="15" t="s">
        <v>10</v>
      </c>
      <c r="AKX12" s="13"/>
      <c r="AKY12" s="14" t="str">
        <f>IF(ISBLANK(AKZ1),"",IF(VLOOKUP(AKZ1,Register,11,FALSE)=0,"",(VLOOKUP(AKZ1,Register,11,FALSE))))</f>
        <v/>
      </c>
      <c r="AKZ12" s="15" t="s">
        <v>10</v>
      </c>
      <c r="ALA12" s="13"/>
      <c r="ALB12" s="14" t="str">
        <f>IF(ISBLANK(ALC1),"",IF(VLOOKUP(ALC1,Register,11,FALSE)=0,"",(VLOOKUP(ALC1,Register,11,FALSE))))</f>
        <v/>
      </c>
      <c r="ALC12" s="15" t="s">
        <v>10</v>
      </c>
      <c r="ALD12" s="13"/>
      <c r="ALE12" s="14" t="str">
        <f>IF(ISBLANK(ALF1),"",IF(VLOOKUP(ALF1,Register,11,FALSE)=0,"",(VLOOKUP(ALF1,Register,11,FALSE))))</f>
        <v/>
      </c>
      <c r="ALF12" s="15" t="s">
        <v>10</v>
      </c>
      <c r="ALG12" s="13"/>
      <c r="ALH12" s="14" t="str">
        <f>IF(ISBLANK(ALI1),"",IF(VLOOKUP(ALI1,Register,11,FALSE)=0,"",(VLOOKUP(ALI1,Register,11,FALSE))))</f>
        <v/>
      </c>
      <c r="ALI12" s="15" t="s">
        <v>10</v>
      </c>
      <c r="ALJ12" s="13"/>
      <c r="ALK12" s="14" t="str">
        <f>IF(ISBLANK(ALL1),"",IF(VLOOKUP(ALL1,Register,11,FALSE)=0,"",(VLOOKUP(ALL1,Register,11,FALSE))))</f>
        <v/>
      </c>
      <c r="ALL12" s="15" t="s">
        <v>10</v>
      </c>
      <c r="ALM12" s="13"/>
      <c r="ALN12" s="14" t="str">
        <f>IF(ISBLANK(ALO1),"",IF(VLOOKUP(ALO1,Register,11,FALSE)=0,"",(VLOOKUP(ALO1,Register,11,FALSE))))</f>
        <v/>
      </c>
      <c r="ALO12" s="15" t="s">
        <v>10</v>
      </c>
      <c r="ALP12" s="13"/>
      <c r="ALQ12" s="14" t="str">
        <f>IF(ISBLANK(ALR1),"",IF(VLOOKUP(ALR1,Register,11,FALSE)=0,"",(VLOOKUP(ALR1,Register,11,FALSE))))</f>
        <v/>
      </c>
      <c r="ALR12" s="15" t="s">
        <v>10</v>
      </c>
      <c r="ALS12" s="13"/>
      <c r="ALT12" s="14" t="str">
        <f>IF(ISBLANK(ALU1),"",IF(VLOOKUP(ALU1,Register,11,FALSE)=0,"",(VLOOKUP(ALU1,Register,11,FALSE))))</f>
        <v/>
      </c>
      <c r="ALU12" s="15" t="s">
        <v>10</v>
      </c>
      <c r="ALV12" s="13"/>
      <c r="ALW12" s="14" t="str">
        <f>IF(ISBLANK(ALX1),"",IF(VLOOKUP(ALX1,Register,11,FALSE)=0,"",(VLOOKUP(ALX1,Register,11,FALSE))))</f>
        <v/>
      </c>
      <c r="ALX12" s="15" t="s">
        <v>10</v>
      </c>
      <c r="ALY12" s="13"/>
      <c r="ALZ12" s="14" t="str">
        <f>IF(ISBLANK(AMA1),"",IF(VLOOKUP(AMA1,Register,11,FALSE)=0,"",(VLOOKUP(AMA1,Register,11,FALSE))))</f>
        <v/>
      </c>
      <c r="AMA12" s="15" t="s">
        <v>10</v>
      </c>
      <c r="AMB12" s="13"/>
      <c r="AMC12" s="14" t="str">
        <f>IF(ISBLANK(AMD1),"",IF(VLOOKUP(AMD1,Register,11,FALSE)=0,"",(VLOOKUP(AMD1,Register,11,FALSE))))</f>
        <v>4</v>
      </c>
      <c r="AMD12" s="15" t="s">
        <v>10</v>
      </c>
      <c r="AME12" s="13"/>
      <c r="AMF12" s="14" t="str">
        <f>IF(ISBLANK(AMG1),"",IF(VLOOKUP(AMG1,Register,11,FALSE)=0,"",(VLOOKUP(AMG1,Register,11,FALSE))))</f>
        <v/>
      </c>
      <c r="AMG12" s="15" t="s">
        <v>10</v>
      </c>
      <c r="AMH12" s="13"/>
      <c r="AMI12" s="14" t="str">
        <f>IF(ISBLANK(AMJ1),"",IF(VLOOKUP(AMJ1,Register,11,FALSE)=0,"",(VLOOKUP(AMJ1,Register,11,FALSE))))</f>
        <v/>
      </c>
      <c r="AMJ12" s="15" t="s">
        <v>10</v>
      </c>
      <c r="AMK12" s="13"/>
      <c r="AML12" s="14" t="str">
        <f>IF(ISBLANK(AMM1),"",IF(VLOOKUP(AMM1,Register,11,FALSE)=0,"",(VLOOKUP(AMM1,Register,11,FALSE))))</f>
        <v/>
      </c>
      <c r="AMM12" s="15" t="s">
        <v>10</v>
      </c>
      <c r="AMN12" s="13"/>
      <c r="AMO12" s="14" t="str">
        <f>IF(ISBLANK(AMP1),"",IF(VLOOKUP(AMP1,Register,11,FALSE)=0,"",(VLOOKUP(AMP1,Register,11,FALSE))))</f>
        <v/>
      </c>
      <c r="AMP12" s="15" t="s">
        <v>10</v>
      </c>
      <c r="AMQ12" s="13"/>
      <c r="AMR12" s="14" t="str">
        <f>IF(ISBLANK(AMS1),"",IF(VLOOKUP(AMS1,Register,11,FALSE)=0,"",(VLOOKUP(AMS1,Register,11,FALSE))))</f>
        <v/>
      </c>
      <c r="AMS12" s="15" t="s">
        <v>10</v>
      </c>
      <c r="AMT12" s="13"/>
      <c r="AMU12" s="14" t="str">
        <f>IF(ISBLANK(AMV1),"",IF(VLOOKUP(AMV1,Register,11,FALSE)=0,"",(VLOOKUP(AMV1,Register,11,FALSE))))</f>
        <v/>
      </c>
      <c r="AMV12" s="15" t="s">
        <v>10</v>
      </c>
      <c r="AMW12" s="13"/>
      <c r="AMX12" s="14">
        <f>IF(ISBLANK(AMY1),"",IF(VLOOKUP(AMY1,Register,11,FALSE)=0,"",(VLOOKUP(AMY1,Register,11,FALSE))))</f>
        <v>4</v>
      </c>
      <c r="AMY12" s="15" t="s">
        <v>10</v>
      </c>
      <c r="AMZ12" s="13"/>
      <c r="ANA12" s="14">
        <f>IF(ISBLANK(ANB1),"",IF(VLOOKUP(ANB1,Register,11,FALSE)=0,"",(VLOOKUP(ANB1,Register,11,FALSE))))</f>
        <v>4</v>
      </c>
      <c r="ANB12" s="15" t="s">
        <v>10</v>
      </c>
      <c r="ANC12" s="13"/>
      <c r="AND12" s="14" t="str">
        <f>IF(ISBLANK(ANE1),"",IF(VLOOKUP(ANE1,Register,11,FALSE)=0,"",(VLOOKUP(ANE1,Register,11,FALSE))))</f>
        <v/>
      </c>
      <c r="ANE12" s="15" t="s">
        <v>10</v>
      </c>
      <c r="ANF12" s="13"/>
      <c r="ANG12" s="14" t="str">
        <f>IF(ISBLANK(ANH1),"",IF(VLOOKUP(ANH1,Register,11,FALSE)=0,"",(VLOOKUP(ANH1,Register,11,FALSE))))</f>
        <v/>
      </c>
      <c r="ANH12" s="15" t="s">
        <v>10</v>
      </c>
      <c r="ANI12" s="13"/>
      <c r="ANJ12" s="14">
        <f>IF(ISBLANK(ANK1),"",IF(VLOOKUP(ANK1,Register,11,FALSE)=0,"",(VLOOKUP(ANK1,Register,11,FALSE))))</f>
        <v>4</v>
      </c>
      <c r="ANK12" s="15" t="s">
        <v>10</v>
      </c>
      <c r="ANL12" s="13"/>
      <c r="ANM12" s="14">
        <f>IF(ISBLANK(ANN1),"",IF(VLOOKUP(ANN1,Register,11,FALSE)=0,"",(VLOOKUP(ANN1,Register,11,FALSE))))</f>
        <v>4</v>
      </c>
      <c r="ANN12" s="15" t="s">
        <v>10</v>
      </c>
      <c r="ANO12" s="13"/>
      <c r="ANP12" s="14">
        <f>IF(ISBLANK(ANQ1),"",IF(VLOOKUP(ANQ1,Register,11,FALSE)=0,"",(VLOOKUP(ANQ1,Register,11,FALSE))))</f>
        <v>4</v>
      </c>
      <c r="ANQ12" s="15" t="s">
        <v>10</v>
      </c>
      <c r="ANR12" s="13"/>
      <c r="ANS12" s="14" t="str">
        <f>IF(ISBLANK(ANT1),"",IF(VLOOKUP(ANT1,Register,11,FALSE)=0,"",(VLOOKUP(ANT1,Register,11,FALSE))))</f>
        <v/>
      </c>
      <c r="ANT12" s="15" t="s">
        <v>10</v>
      </c>
      <c r="ANU12" s="13"/>
      <c r="ANV12" s="14" t="str">
        <f>IF(ISBLANK(ANW1),"",IF(VLOOKUP(ANW1,Register,11,FALSE)=0,"",(VLOOKUP(ANW1,Register,11,FALSE))))</f>
        <v/>
      </c>
      <c r="ANW12" s="15" t="s">
        <v>10</v>
      </c>
      <c r="ANX12" s="13"/>
      <c r="ANY12" s="14" t="str">
        <f>IF(ISBLANK(ANZ1),"",IF(VLOOKUP(ANZ1,Register,11,FALSE)=0,"",(VLOOKUP(ANZ1,Register,11,FALSE))))</f>
        <v/>
      </c>
      <c r="ANZ12" s="15" t="s">
        <v>10</v>
      </c>
      <c r="AOA12" s="13"/>
      <c r="AOB12" s="14">
        <f>IF(ISBLANK(AOC1),"",IF(VLOOKUP(AOC1,Register,11,FALSE)=0,"",(VLOOKUP(AOC1,Register,11,FALSE))))</f>
        <v>4</v>
      </c>
      <c r="AOC12" s="15" t="s">
        <v>10</v>
      </c>
      <c r="AOD12" s="13"/>
      <c r="AOE12" s="14">
        <f>IF(ISBLANK(AOF1),"",IF(VLOOKUP(AOF1,Register,11,FALSE)=0,"",(VLOOKUP(AOF1,Register,11,FALSE))))</f>
        <v>4</v>
      </c>
      <c r="AOF12" s="15" t="s">
        <v>10</v>
      </c>
      <c r="AOG12" s="13"/>
      <c r="AOH12" s="14">
        <f>IF(ISBLANK(AOI1),"",IF(VLOOKUP(AOI1,Register,11,FALSE)=0,"",(VLOOKUP(AOI1,Register,11,FALSE))))</f>
        <v>4</v>
      </c>
      <c r="AOI12" s="15" t="s">
        <v>10</v>
      </c>
      <c r="AOJ12" s="13"/>
      <c r="AOK12" s="14">
        <f>IF(ISBLANK(AOL1),"",IF(VLOOKUP(AOL1,Register,11,FALSE)=0,"",(VLOOKUP(AOL1,Register,11,FALSE))))</f>
        <v>4</v>
      </c>
      <c r="AOL12" s="15" t="s">
        <v>10</v>
      </c>
      <c r="AOM12" s="13"/>
      <c r="AON12" s="14" t="e">
        <f>IF(ISBLANK(AOO1),"",IF(VLOOKUP(AOO1,Register,11,FALSE)=0,"",(VLOOKUP(AOO1,Register,11,FALSE))))</f>
        <v>#N/A</v>
      </c>
      <c r="AOO12" s="15" t="s">
        <v>10</v>
      </c>
      <c r="AOP12" s="13"/>
      <c r="AOQ12" s="14" t="e">
        <f>IF(ISBLANK(AOR1),"",IF(VLOOKUP(AOR1,Register,11,FALSE)=0,"",(VLOOKUP(AOR1,Register,11,FALSE))))</f>
        <v>#N/A</v>
      </c>
      <c r="AOR12" s="15" t="s">
        <v>10</v>
      </c>
      <c r="AOS12" s="13"/>
      <c r="AOT12" s="14" t="e">
        <f>IF(ISBLANK(AOU1),"",IF(VLOOKUP(AOU1,Register,11,FALSE)=0,"",(VLOOKUP(AOU1,Register,11,FALSE))))</f>
        <v>#N/A</v>
      </c>
      <c r="AOU12" s="15" t="s">
        <v>10</v>
      </c>
      <c r="AOV12" s="13"/>
      <c r="AOW12" s="14" t="e">
        <f>IF(ISBLANK(AOX1),"",IF(VLOOKUP(AOX1,Register,11,FALSE)=0,"",(VLOOKUP(AOX1,Register,11,FALSE))))</f>
        <v>#N/A</v>
      </c>
      <c r="AOX12" s="15" t="s">
        <v>10</v>
      </c>
      <c r="AOY12" s="13"/>
      <c r="AOZ12" s="14" t="e">
        <f>IF(ISBLANK(APA1),"",IF(VLOOKUP(APA1,Register,11,FALSE)=0,"",(VLOOKUP(APA1,Register,11,FALSE))))</f>
        <v>#N/A</v>
      </c>
      <c r="APA12" s="15" t="s">
        <v>10</v>
      </c>
      <c r="APB12" s="13"/>
      <c r="APC12" s="14" t="e">
        <f>IF(ISBLANK(APD1),"",IF(VLOOKUP(APD1,Register,11,FALSE)=0,"",(VLOOKUP(APD1,Register,11,FALSE))))</f>
        <v>#N/A</v>
      </c>
      <c r="APD12" s="15" t="s">
        <v>10</v>
      </c>
      <c r="APE12" s="13"/>
      <c r="APF12" s="14" t="e">
        <f>IF(ISBLANK(APG1),"",IF(VLOOKUP(APG1,Register,11,FALSE)=0,"",(VLOOKUP(APG1,Register,11,FALSE))))</f>
        <v>#N/A</v>
      </c>
      <c r="APG12" s="15" t="s">
        <v>10</v>
      </c>
      <c r="APH12" s="13"/>
      <c r="API12" s="14" t="e">
        <f>IF(ISBLANK(APJ1),"",IF(VLOOKUP(APJ1,Register,11,FALSE)=0,"",(VLOOKUP(APJ1,Register,11,FALSE))))</f>
        <v>#N/A</v>
      </c>
      <c r="APJ12" s="15" t="s">
        <v>10</v>
      </c>
      <c r="APK12" s="13"/>
      <c r="APL12" s="14" t="e">
        <f>IF(ISBLANK(APM1),"",IF(VLOOKUP(APM1,Register,11,FALSE)=0,"",(VLOOKUP(APM1,Register,11,FALSE))))</f>
        <v>#N/A</v>
      </c>
      <c r="APM12" s="15" t="s">
        <v>10</v>
      </c>
      <c r="APN12" s="13"/>
      <c r="APO12" s="14" t="e">
        <f>IF(ISBLANK(APP1),"",IF(VLOOKUP(APP1,Register,11,FALSE)=0,"",(VLOOKUP(APP1,Register,11,FALSE))))</f>
        <v>#N/A</v>
      </c>
      <c r="APP12" s="15" t="s">
        <v>10</v>
      </c>
      <c r="APQ12" s="13"/>
      <c r="APR12" s="14" t="e">
        <f>IF(ISBLANK(APS1),"",IF(VLOOKUP(APS1,Register,11,FALSE)=0,"",(VLOOKUP(APS1,Register,11,FALSE))))</f>
        <v>#N/A</v>
      </c>
      <c r="APS12" s="15" t="s">
        <v>10</v>
      </c>
      <c r="APT12" s="13"/>
      <c r="APU12" s="14" t="e">
        <f>IF(ISBLANK(APV1),"",IF(VLOOKUP(APV1,Register,11,FALSE)=0,"",(VLOOKUP(APV1,Register,11,FALSE))))</f>
        <v>#N/A</v>
      </c>
      <c r="APV12" s="15" t="s">
        <v>10</v>
      </c>
      <c r="APW12" s="13"/>
      <c r="APX12" s="14" t="e">
        <f>IF(ISBLANK(APY1),"",IF(VLOOKUP(APY1,Register,11,FALSE)=0,"",(VLOOKUP(APY1,Register,11,FALSE))))</f>
        <v>#N/A</v>
      </c>
      <c r="APY12" s="15" t="s">
        <v>10</v>
      </c>
      <c r="APZ12" s="13"/>
      <c r="AQA12" s="14" t="e">
        <f>IF(ISBLANK(AQB1),"",IF(VLOOKUP(AQB1,Register,11,FALSE)=0,"",(VLOOKUP(AQB1,Register,11,FALSE))))</f>
        <v>#N/A</v>
      </c>
      <c r="AQB12" s="15" t="s">
        <v>10</v>
      </c>
      <c r="AQC12" s="13"/>
      <c r="AQD12" s="14" t="e">
        <f>IF(ISBLANK(AQE1),"",IF(VLOOKUP(AQE1,Register,11,FALSE)=0,"",(VLOOKUP(AQE1,Register,11,FALSE))))</f>
        <v>#N/A</v>
      </c>
      <c r="AQE12" s="15" t="s">
        <v>10</v>
      </c>
      <c r="AQF12" s="13"/>
      <c r="AQG12" s="14" t="e">
        <f>IF(ISBLANK(AQH1),"",IF(VLOOKUP(AQH1,Register,11,FALSE)=0,"",(VLOOKUP(AQH1,Register,11,FALSE))))</f>
        <v>#N/A</v>
      </c>
      <c r="AQH12" s="15" t="s">
        <v>10</v>
      </c>
      <c r="AQI12" s="13"/>
      <c r="AQJ12" s="14" t="e">
        <f>IF(ISBLANK(AQK1),"",IF(VLOOKUP(AQK1,Register,11,FALSE)=0,"",(VLOOKUP(AQK1,Register,11,FALSE))))</f>
        <v>#N/A</v>
      </c>
      <c r="AQK12" s="15" t="s">
        <v>10</v>
      </c>
      <c r="AQL12" s="13"/>
      <c r="AQM12" s="14" t="e">
        <f>IF(ISBLANK(AQN1),"",IF(VLOOKUP(AQN1,Register,11,FALSE)=0,"",(VLOOKUP(AQN1,Register,11,FALSE))))</f>
        <v>#N/A</v>
      </c>
      <c r="AQN12" s="15" t="s">
        <v>10</v>
      </c>
      <c r="AQO12" s="13"/>
      <c r="AQP12" s="14" t="e">
        <f>IF(ISBLANK(AQQ1),"",IF(VLOOKUP(AQQ1,Register,11,FALSE)=0,"",(VLOOKUP(AQQ1,Register,11,FALSE))))</f>
        <v>#N/A</v>
      </c>
      <c r="AQQ12" s="15" t="s">
        <v>10</v>
      </c>
      <c r="AQR12" s="13"/>
      <c r="AQS12" s="14" t="e">
        <f>IF(ISBLANK(AQT1),"",IF(VLOOKUP(AQT1,Register,11,FALSE)=0,"",(VLOOKUP(AQT1,Register,11,FALSE))))</f>
        <v>#N/A</v>
      </c>
      <c r="AQT12" s="15" t="s">
        <v>10</v>
      </c>
      <c r="AQU12" s="13"/>
      <c r="AQV12" s="14" t="e">
        <f>IF(ISBLANK(AQW1),"",IF(VLOOKUP(AQW1,Register,11,FALSE)=0,"",(VLOOKUP(AQW1,Register,11,FALSE))))</f>
        <v>#N/A</v>
      </c>
      <c r="AQW12" s="15" t="s">
        <v>10</v>
      </c>
      <c r="AQX12" s="13"/>
      <c r="AQY12" s="14" t="e">
        <f>IF(ISBLANK(AQZ1),"",IF(VLOOKUP(AQZ1,Register,11,FALSE)=0,"",(VLOOKUP(AQZ1,Register,11,FALSE))))</f>
        <v>#N/A</v>
      </c>
      <c r="AQZ12" s="15" t="s">
        <v>10</v>
      </c>
      <c r="ARA12" s="13"/>
      <c r="ARB12" s="14" t="e">
        <f>IF(ISBLANK(ARC1),"",IF(VLOOKUP(ARC1,Register,11,FALSE)=0,"",(VLOOKUP(ARC1,Register,11,FALSE))))</f>
        <v>#N/A</v>
      </c>
      <c r="ARC12" s="15" t="s">
        <v>10</v>
      </c>
      <c r="ARD12" s="13"/>
      <c r="ARE12" s="14" t="e">
        <f>IF(ISBLANK(ARF1),"",IF(VLOOKUP(ARF1,Register,11,FALSE)=0,"",(VLOOKUP(ARF1,Register,11,FALSE))))</f>
        <v>#N/A</v>
      </c>
      <c r="ARF12" s="15" t="s">
        <v>10</v>
      </c>
      <c r="ARG12" s="13"/>
      <c r="ARH12" s="14" t="e">
        <f>IF(ISBLANK(ARI1),"",IF(VLOOKUP(ARI1,Register,11,FALSE)=0,"",(VLOOKUP(ARI1,Register,11,FALSE))))</f>
        <v>#N/A</v>
      </c>
      <c r="ARI12" s="15" t="s">
        <v>10</v>
      </c>
      <c r="ARJ12" s="13"/>
      <c r="ARK12" s="14" t="e">
        <f>IF(ISBLANK(ARL1),"",IF(VLOOKUP(ARL1,Register,11,FALSE)=0,"",(VLOOKUP(ARL1,Register,11,FALSE))))</f>
        <v>#N/A</v>
      </c>
      <c r="ARL12" s="15" t="s">
        <v>10</v>
      </c>
      <c r="ARM12" s="13"/>
      <c r="ARN12" s="14" t="e">
        <f>IF(ISBLANK(ARO1),"",IF(VLOOKUP(ARO1,Register,11,FALSE)=0,"",(VLOOKUP(ARO1,Register,11,FALSE))))</f>
        <v>#N/A</v>
      </c>
      <c r="ARO12" s="15" t="s">
        <v>10</v>
      </c>
      <c r="ARP12" s="13"/>
      <c r="ARQ12" s="14" t="e">
        <f>IF(ISBLANK(ARR1),"",IF(VLOOKUP(ARR1,Register,11,FALSE)=0,"",(VLOOKUP(ARR1,Register,11,FALSE))))</f>
        <v>#N/A</v>
      </c>
      <c r="ARR12" s="15" t="s">
        <v>10</v>
      </c>
      <c r="ARS12" s="13"/>
      <c r="ART12" s="14" t="e">
        <f>IF(ISBLANK(ARU1),"",IF(VLOOKUP(ARU1,Register,11,FALSE)=0,"",(VLOOKUP(ARU1,Register,11,FALSE))))</f>
        <v>#N/A</v>
      </c>
      <c r="ARU12" s="15" t="s">
        <v>10</v>
      </c>
      <c r="ARV12" s="13"/>
      <c r="ARW12" s="14" t="e">
        <f>IF(ISBLANK(ARX1),"",IF(VLOOKUP(ARX1,Register,11,FALSE)=0,"",(VLOOKUP(ARX1,Register,11,FALSE))))</f>
        <v>#N/A</v>
      </c>
      <c r="ARX12" s="15" t="s">
        <v>10</v>
      </c>
      <c r="ARY12" s="13"/>
      <c r="ARZ12" s="14" t="e">
        <f>IF(ISBLANK(ASA1),"",IF(VLOOKUP(ASA1,Register,11,FALSE)=0,"",(VLOOKUP(ASA1,Register,11,FALSE))))</f>
        <v>#N/A</v>
      </c>
      <c r="ASA12" s="15" t="s">
        <v>10</v>
      </c>
      <c r="ASB12" s="13"/>
      <c r="ASC12" s="14" t="e">
        <f>IF(ISBLANK(ASD1),"",IF(VLOOKUP(ASD1,Register,11,FALSE)=0,"",(VLOOKUP(ASD1,Register,11,FALSE))))</f>
        <v>#N/A</v>
      </c>
      <c r="ASD12" s="15" t="s">
        <v>10</v>
      </c>
      <c r="ASE12" s="13"/>
      <c r="ASF12" s="14" t="e">
        <f>IF(ISBLANK(ASG1),"",IF(VLOOKUP(ASG1,Register,11,FALSE)=0,"",(VLOOKUP(ASG1,Register,11,FALSE))))</f>
        <v>#N/A</v>
      </c>
      <c r="ASG12" s="15" t="s">
        <v>10</v>
      </c>
      <c r="ASH12" s="13"/>
      <c r="ASI12" s="14" t="e">
        <f>IF(ISBLANK(ASJ1),"",IF(VLOOKUP(ASJ1,Register,11,FALSE)=0,"",(VLOOKUP(ASJ1,Register,11,FALSE))))</f>
        <v>#N/A</v>
      </c>
      <c r="ASJ12" s="15" t="s">
        <v>10</v>
      </c>
      <c r="ASK12" s="13"/>
      <c r="ASL12" s="14" t="e">
        <f>IF(ISBLANK(ASM1),"",IF(VLOOKUP(ASM1,Register,11,FALSE)=0,"",(VLOOKUP(ASM1,Register,11,FALSE))))</f>
        <v>#N/A</v>
      </c>
      <c r="ASM12" s="15" t="s">
        <v>10</v>
      </c>
      <c r="ASN12" s="13"/>
      <c r="ASO12" s="14" t="e">
        <f>IF(ISBLANK(ASP1),"",IF(VLOOKUP(ASP1,Register,11,FALSE)=0,"",(VLOOKUP(ASP1,Register,11,FALSE))))</f>
        <v>#N/A</v>
      </c>
      <c r="ASP12" s="15" t="s">
        <v>10</v>
      </c>
      <c r="ASQ12" s="13"/>
      <c r="ASR12" s="14" t="e">
        <f>IF(ISBLANK(ASS1),"",IF(VLOOKUP(ASS1,Register,11,FALSE)=0,"",(VLOOKUP(ASS1,Register,11,FALSE))))</f>
        <v>#N/A</v>
      </c>
      <c r="ASS12" s="15" t="s">
        <v>10</v>
      </c>
      <c r="AST12" s="13"/>
      <c r="ASU12" s="14" t="e">
        <f>IF(ISBLANK(ASV1),"",IF(VLOOKUP(ASV1,Register,11,FALSE)=0,"",(VLOOKUP(ASV1,Register,11,FALSE))))</f>
        <v>#N/A</v>
      </c>
      <c r="ASV12" s="15" t="s">
        <v>10</v>
      </c>
      <c r="ASW12" s="13"/>
      <c r="ASX12" s="14" t="e">
        <f>IF(ISBLANK(ASY1),"",IF(VLOOKUP(ASY1,Register,11,FALSE)=0,"",(VLOOKUP(ASY1,Register,11,FALSE))))</f>
        <v>#N/A</v>
      </c>
      <c r="ASY12" s="15" t="s">
        <v>10</v>
      </c>
      <c r="ASZ12" s="13"/>
      <c r="ATA12" s="14" t="e">
        <f>IF(ISBLANK(ATB1),"",IF(VLOOKUP(ATB1,Register,11,FALSE)=0,"",(VLOOKUP(ATB1,Register,11,FALSE))))</f>
        <v>#N/A</v>
      </c>
      <c r="ATB12" s="15" t="s">
        <v>10</v>
      </c>
      <c r="ATC12" s="13"/>
      <c r="ATD12" s="14" t="e">
        <f>IF(ISBLANK(ATE1),"",IF(VLOOKUP(ATE1,Register,11,FALSE)=0,"",(VLOOKUP(ATE1,Register,11,FALSE))))</f>
        <v>#N/A</v>
      </c>
      <c r="ATE12" s="15" t="s">
        <v>10</v>
      </c>
      <c r="ATF12" s="13"/>
      <c r="ATG12" s="14" t="e">
        <f>IF(ISBLANK(ATH1),"",IF(VLOOKUP(ATH1,Register,11,FALSE)=0,"",(VLOOKUP(ATH1,Register,11,FALSE))))</f>
        <v>#N/A</v>
      </c>
      <c r="ATH12" s="15" t="s">
        <v>10</v>
      </c>
      <c r="ATI12" s="13"/>
      <c r="ATJ12" s="14" t="e">
        <f>IF(ISBLANK(ATK1),"",IF(VLOOKUP(ATK1,Register,11,FALSE)=0,"",(VLOOKUP(ATK1,Register,11,FALSE))))</f>
        <v>#N/A</v>
      </c>
      <c r="ATK12" s="15" t="s">
        <v>10</v>
      </c>
      <c r="ATL12" s="13"/>
      <c r="ATM12" s="14" t="e">
        <f>IF(ISBLANK(ATN1),"",IF(VLOOKUP(ATN1,Register,11,FALSE)=0,"",(VLOOKUP(ATN1,Register,11,FALSE))))</f>
        <v>#N/A</v>
      </c>
      <c r="ATN12" s="15" t="s">
        <v>10</v>
      </c>
      <c r="ATO12" s="13"/>
      <c r="ATP12" s="14" t="e">
        <f>IF(ISBLANK(ATQ1),"",IF(VLOOKUP(ATQ1,Register,11,FALSE)=0,"",(VLOOKUP(ATQ1,Register,11,FALSE))))</f>
        <v>#N/A</v>
      </c>
      <c r="ATQ12" s="15" t="s">
        <v>10</v>
      </c>
      <c r="ATR12" s="13"/>
      <c r="ATS12" s="14" t="e">
        <f>IF(ISBLANK(ATT1),"",IF(VLOOKUP(ATT1,Register,11,FALSE)=0,"",(VLOOKUP(ATT1,Register,11,FALSE))))</f>
        <v>#N/A</v>
      </c>
      <c r="ATT12" s="15" t="s">
        <v>10</v>
      </c>
      <c r="ATU12" s="13"/>
      <c r="ATV12" s="14" t="e">
        <f>IF(ISBLANK(ATW1),"",IF(VLOOKUP(ATW1,Register,11,FALSE)=0,"",(VLOOKUP(ATW1,Register,11,FALSE))))</f>
        <v>#N/A</v>
      </c>
      <c r="ATW12" s="15" t="s">
        <v>10</v>
      </c>
      <c r="ATX12" s="13"/>
      <c r="ATY12" s="14" t="e">
        <f>IF(ISBLANK(ATZ1),"",IF(VLOOKUP(ATZ1,Register,11,FALSE)=0,"",(VLOOKUP(ATZ1,Register,11,FALSE))))</f>
        <v>#N/A</v>
      </c>
      <c r="ATZ12" s="15" t="s">
        <v>10</v>
      </c>
      <c r="AUA12" s="13"/>
      <c r="AUB12" s="14" t="e">
        <f>IF(ISBLANK(AUC1),"",IF(VLOOKUP(AUC1,Register,11,FALSE)=0,"",(VLOOKUP(AUC1,Register,11,FALSE))))</f>
        <v>#N/A</v>
      </c>
      <c r="AUC12" s="15" t="s">
        <v>10</v>
      </c>
      <c r="AUD12" s="13"/>
      <c r="AUE12" s="14" t="e">
        <f>IF(ISBLANK(AUF1),"",IF(VLOOKUP(AUF1,Register,11,FALSE)=0,"",(VLOOKUP(AUF1,Register,11,FALSE))))</f>
        <v>#N/A</v>
      </c>
      <c r="AUF12" s="15" t="s">
        <v>10</v>
      </c>
      <c r="AUG12" s="13"/>
      <c r="AUH12" s="14" t="e">
        <f>IF(ISBLANK(AUI1),"",IF(VLOOKUP(AUI1,Register,11,FALSE)=0,"",(VLOOKUP(AUI1,Register,11,FALSE))))</f>
        <v>#N/A</v>
      </c>
      <c r="AUI12" s="15" t="s">
        <v>10</v>
      </c>
      <c r="AUJ12" s="46"/>
      <c r="AUK12" s="47" t="e">
        <f>IF(ISBLANK(AUL1),"",IF(VLOOKUP(AUL1,Register,11,FALSE)=0,"",(VLOOKUP(AUL1,Register,11,FALSE))))</f>
        <v>#N/A</v>
      </c>
      <c r="AUL12" s="15" t="s">
        <v>10</v>
      </c>
      <c r="AUM12" s="46"/>
      <c r="AUN12" s="47" t="e">
        <f>IF(ISBLANK(AUO1),"",IF(VLOOKUP(AUO1,Register,11,FALSE)=0,"",(VLOOKUP(AUO1,Register,11,FALSE))))</f>
        <v>#N/A</v>
      </c>
      <c r="AUO12" s="15" t="s">
        <v>10</v>
      </c>
      <c r="AUP12" s="46"/>
      <c r="AUQ12" s="47" t="e">
        <f>IF(ISBLANK(AUR1),"",IF(VLOOKUP(AUR1,Register,11,FALSE)=0,"",(VLOOKUP(AUR1,Register,11,FALSE))))</f>
        <v>#N/A</v>
      </c>
      <c r="AUR12" s="15" t="s">
        <v>10</v>
      </c>
      <c r="AUS12" s="46"/>
      <c r="AUT12" s="47" t="e">
        <f>IF(ISBLANK(AUU1),"",IF(VLOOKUP(AUU1,Register,11,FALSE)=0,"",(VLOOKUP(AUU1,Register,11,FALSE))))</f>
        <v>#N/A</v>
      </c>
      <c r="AUU12" s="15" t="s">
        <v>10</v>
      </c>
      <c r="AUV12" s="46"/>
      <c r="AUW12" s="47" t="e">
        <f>IF(ISBLANK(AUX1),"",IF(VLOOKUP(AUX1,Register,11,FALSE)=0,"",(VLOOKUP(AUX1,Register,11,FALSE))))</f>
        <v>#N/A</v>
      </c>
      <c r="AUX12" s="15" t="s">
        <v>10</v>
      </c>
      <c r="AUY12" s="46"/>
      <c r="AUZ12" s="47" t="e">
        <f>IF(ISBLANK(AVA1),"",IF(VLOOKUP(AVA1,Register,11,FALSE)=0,"",(VLOOKUP(AVA1,Register,11,FALSE))))</f>
        <v>#N/A</v>
      </c>
      <c r="AVA12" s="15" t="s">
        <v>10</v>
      </c>
      <c r="AVB12" s="46"/>
      <c r="AVC12" s="47" t="e">
        <f>IF(ISBLANK(AVD1),"",IF(VLOOKUP(AVD1,Register,11,FALSE)=0,"",(VLOOKUP(AVD1,Register,11,FALSE))))</f>
        <v>#N/A</v>
      </c>
      <c r="AVD12" s="15" t="s">
        <v>10</v>
      </c>
      <c r="AVE12" s="46"/>
      <c r="AVF12" s="47" t="e">
        <f>IF(ISBLANK(AVG1),"",IF(VLOOKUP(AVG1,Register,11,FALSE)=0,"",(VLOOKUP(AVG1,Register,11,FALSE))))</f>
        <v>#N/A</v>
      </c>
      <c r="AVG12" s="15" t="s">
        <v>10</v>
      </c>
      <c r="AVH12" s="46"/>
      <c r="AVI12" s="14" t="e">
        <f>IF(ISBLANK(AVJ1),"",IF(VLOOKUP(AVJ1,Register,11,FALSE)=0,"",(VLOOKUP(AVJ1,Register,11,FALSE))))</f>
        <v>#N/A</v>
      </c>
      <c r="AVJ12" s="15" t="s">
        <v>10</v>
      </c>
      <c r="AVK12" s="13"/>
      <c r="AVL12" s="14" t="e">
        <f>IF(ISBLANK(AVM1),"",IF(VLOOKUP(AVM1,Register,11,FALSE)=0,"",(VLOOKUP(AVM1,Register,11,FALSE))))</f>
        <v>#N/A</v>
      </c>
      <c r="AVM12" s="15" t="s">
        <v>10</v>
      </c>
      <c r="AVN12" s="22"/>
      <c r="AVO12" s="22"/>
      <c r="AVP12" s="22"/>
      <c r="AVQ12" s="13"/>
      <c r="AVR12" s="14"/>
      <c r="AVS12" s="15"/>
      <c r="AVT12" s="13"/>
      <c r="AVU12" s="14"/>
      <c r="AVV12" s="15"/>
      <c r="AVW12" s="13"/>
      <c r="AVX12" s="14"/>
      <c r="AVY12" s="15"/>
      <c r="AVZ12" s="13"/>
      <c r="AWA12" s="14"/>
      <c r="AWB12" s="15"/>
      <c r="AWC12" s="13"/>
      <c r="AWD12" s="14"/>
      <c r="AWE12" s="15"/>
      <c r="AWF12" s="13"/>
      <c r="AWG12" s="14"/>
      <c r="AWH12" s="15"/>
      <c r="AWI12" s="13"/>
      <c r="AWJ12" s="14"/>
      <c r="AWK12" s="15"/>
      <c r="AWL12" s="13"/>
      <c r="AWM12" s="14"/>
      <c r="AWN12" s="15"/>
      <c r="AWO12" s="13"/>
      <c r="AWP12" s="14"/>
      <c r="AWQ12" s="15"/>
      <c r="AWR12" s="13"/>
      <c r="AWS12" s="14"/>
      <c r="AWT12" s="15"/>
      <c r="AWU12" s="13"/>
      <c r="AWV12" s="14"/>
      <c r="AWW12" s="15"/>
      <c r="AWX12" s="13"/>
      <c r="AWY12" s="14"/>
      <c r="AWZ12" s="15"/>
      <c r="AXA12" s="13"/>
      <c r="AXB12" s="14"/>
      <c r="AXC12" s="15"/>
      <c r="AXD12" s="13"/>
      <c r="AXE12" s="14"/>
      <c r="AXF12" s="15"/>
      <c r="AXG12" s="13"/>
      <c r="AXH12" s="14"/>
      <c r="AXI12" s="15"/>
      <c r="AXJ12" s="13"/>
      <c r="AXK12" s="14"/>
      <c r="AXL12" s="15"/>
      <c r="AXM12" s="13"/>
      <c r="AXN12" s="14"/>
      <c r="AXO12" s="15"/>
      <c r="AXP12" s="13"/>
      <c r="AXQ12" s="14"/>
      <c r="AXR12" s="15"/>
      <c r="AXS12" s="13"/>
      <c r="AXT12" s="14"/>
      <c r="AXU12" s="15"/>
      <c r="AXV12" s="13"/>
      <c r="AXW12" s="14"/>
      <c r="AXX12" s="15"/>
      <c r="AXY12" s="13"/>
      <c r="AXZ12" s="14"/>
      <c r="AYA12" s="15"/>
      <c r="AYB12" s="13"/>
      <c r="AYC12" s="14"/>
      <c r="AYD12" s="15"/>
      <c r="AYE12" s="13"/>
      <c r="AYF12" s="14"/>
      <c r="AYG12" s="15"/>
      <c r="AYH12" s="13"/>
      <c r="AYI12" s="14"/>
      <c r="AYJ12" s="15"/>
      <c r="AYK12" s="13"/>
      <c r="AYL12" s="14"/>
      <c r="AYM12" s="15"/>
      <c r="AYN12" s="13"/>
      <c r="AYO12" s="14"/>
      <c r="AYP12" s="15"/>
      <c r="AYQ12" s="13"/>
      <c r="AYR12" s="14"/>
      <c r="AYS12" s="15"/>
      <c r="AYT12" s="13"/>
      <c r="AYU12" s="14"/>
      <c r="AYV12" s="15"/>
      <c r="AYW12" s="13"/>
      <c r="AYX12" s="14"/>
      <c r="AYY12" s="15"/>
      <c r="AYZ12" s="13"/>
      <c r="AZA12" s="14"/>
      <c r="AZB12" s="15"/>
      <c r="AZC12" s="13"/>
      <c r="AZD12" s="14"/>
      <c r="AZE12" s="15"/>
      <c r="AZF12" s="13"/>
      <c r="AZG12" s="14"/>
      <c r="AZH12" s="15"/>
      <c r="AZI12" s="13"/>
      <c r="AZJ12" s="14"/>
      <c r="AZK12" s="15"/>
      <c r="AZL12" s="13"/>
      <c r="AZM12" s="14"/>
      <c r="AZN12" s="15"/>
      <c r="AZO12" s="13"/>
      <c r="AZP12" s="14"/>
      <c r="AZQ12" s="15"/>
      <c r="AZR12" s="13"/>
      <c r="AZS12" s="14"/>
      <c r="AZT12" s="15"/>
      <c r="AZU12" s="13"/>
      <c r="AZV12" s="14"/>
      <c r="AZW12" s="15"/>
      <c r="AZX12" s="13"/>
      <c r="AZY12" s="14"/>
      <c r="AZZ12" s="15"/>
      <c r="BAA12" s="13"/>
      <c r="BAB12" s="14"/>
      <c r="BAC12" s="15"/>
      <c r="BAD12" s="13"/>
      <c r="BAE12" s="14"/>
      <c r="BAF12" s="15"/>
      <c r="BAG12" s="13"/>
      <c r="BAH12" s="14"/>
      <c r="BAI12" s="15"/>
      <c r="BAJ12" s="13"/>
      <c r="BAK12" s="14"/>
      <c r="BAL12" s="15"/>
      <c r="BAM12" s="13"/>
      <c r="BAN12" s="14"/>
      <c r="BAO12" s="15"/>
      <c r="BAP12" s="13"/>
      <c r="BAQ12" s="14"/>
      <c r="BAR12" s="15"/>
      <c r="BAS12" s="13"/>
      <c r="BAT12" s="14"/>
      <c r="BAU12" s="15"/>
      <c r="BAV12" s="13"/>
      <c r="BAW12" s="14"/>
      <c r="BAX12" s="15"/>
      <c r="BAY12" s="13"/>
      <c r="BAZ12" s="14"/>
      <c r="BBA12" s="15"/>
      <c r="BBB12" s="13"/>
      <c r="BBC12" s="14"/>
      <c r="BBD12" s="15"/>
      <c r="BBE12" s="13"/>
      <c r="BBF12" s="14"/>
      <c r="BBG12" s="15"/>
      <c r="BBH12" s="13"/>
      <c r="BBI12" s="14"/>
      <c r="BBJ12" s="15"/>
      <c r="BBK12" s="13"/>
      <c r="BBL12" s="14"/>
      <c r="BBM12" s="15"/>
      <c r="BBN12" s="13"/>
      <c r="BBO12" s="14"/>
      <c r="BBP12" s="15"/>
      <c r="BBQ12" s="13"/>
      <c r="BBR12" s="14"/>
      <c r="BBS12" s="15"/>
      <c r="BBT12" s="13"/>
      <c r="BBU12" s="14"/>
      <c r="BBV12" s="15"/>
      <c r="BBW12" s="13"/>
      <c r="BBX12" s="14"/>
      <c r="BBY12" s="15"/>
      <c r="BBZ12" s="13"/>
      <c r="BCA12" s="14"/>
      <c r="BCB12" s="15"/>
      <c r="BCC12" s="13"/>
      <c r="BCD12" s="14"/>
      <c r="BCE12" s="15"/>
      <c r="BCF12" s="13"/>
      <c r="BCG12" s="14"/>
      <c r="BCH12" s="15"/>
      <c r="BCI12" s="13"/>
      <c r="BCJ12" s="14"/>
      <c r="BCK12" s="15"/>
      <c r="BCL12" s="13"/>
      <c r="BCM12" s="14"/>
      <c r="BCN12" s="15"/>
      <c r="BCO12" s="13"/>
      <c r="BCP12" s="14"/>
      <c r="BCQ12" s="15"/>
      <c r="BCR12" s="13"/>
      <c r="BCS12" s="14"/>
      <c r="BCT12" s="15"/>
      <c r="BCU12" s="13"/>
      <c r="BCV12" s="14"/>
      <c r="BCW12" s="15"/>
      <c r="BCX12" s="13"/>
      <c r="BCY12" s="14"/>
      <c r="BCZ12" s="15"/>
      <c r="BDA12" s="13"/>
      <c r="BDB12" s="14"/>
      <c r="BDC12" s="15"/>
      <c r="BDD12" s="13"/>
      <c r="BDE12" s="14"/>
      <c r="BDF12" s="15"/>
      <c r="BDG12" s="13"/>
      <c r="BDH12" s="14"/>
      <c r="BDI12" s="15"/>
      <c r="BDJ12" s="13"/>
      <c r="BDK12" s="14"/>
      <c r="BDL12" s="15"/>
      <c r="BDM12" s="13"/>
      <c r="BDN12" s="14"/>
      <c r="BDO12" s="15"/>
      <c r="BDP12" s="13"/>
      <c r="BDQ12" s="14"/>
      <c r="BDR12" s="15"/>
      <c r="BDS12" s="13"/>
      <c r="BDT12" s="14"/>
      <c r="BDU12" s="15"/>
      <c r="BDV12" s="13"/>
      <c r="BDW12" s="14"/>
      <c r="BDX12" s="15"/>
      <c r="BDY12" s="13"/>
      <c r="BDZ12" s="14"/>
      <c r="BEA12" s="15"/>
      <c r="BEB12" s="13"/>
      <c r="BEC12" s="14"/>
      <c r="BED12" s="15"/>
      <c r="BEE12" s="13"/>
      <c r="BEF12" s="14"/>
      <c r="BEG12" s="15"/>
      <c r="BEH12" s="13"/>
      <c r="BEI12" s="14"/>
      <c r="BEJ12" s="15"/>
      <c r="BEK12" s="13"/>
      <c r="BEL12" s="14"/>
      <c r="BEM12" s="15"/>
      <c r="BEN12" s="13"/>
      <c r="BEO12" s="14"/>
      <c r="BEP12" s="15"/>
      <c r="BEQ12" s="13"/>
      <c r="BER12" s="14"/>
      <c r="BES12" s="15"/>
      <c r="BET12" s="13"/>
      <c r="BEU12" s="14"/>
      <c r="BEV12" s="15"/>
      <c r="BEW12" s="13"/>
      <c r="BEX12" s="14"/>
      <c r="BEY12" s="15"/>
      <c r="BEZ12" s="13"/>
      <c r="BFA12" s="14"/>
      <c r="BFB12" s="15"/>
      <c r="BFC12" s="13"/>
      <c r="BFD12" s="14"/>
      <c r="BFE12" s="15"/>
      <c r="BFF12" s="13"/>
      <c r="BFG12" s="14"/>
      <c r="BFH12" s="15"/>
      <c r="BFI12" s="13"/>
      <c r="BFJ12" s="14"/>
      <c r="BFK12" s="15"/>
      <c r="BFL12" s="13"/>
      <c r="BFM12" s="14"/>
      <c r="BFN12" s="15"/>
      <c r="BFO12" s="13"/>
      <c r="BFP12" s="14"/>
      <c r="BFQ12" s="15"/>
      <c r="BFR12" s="13"/>
      <c r="BFS12" s="14"/>
      <c r="BFT12" s="15"/>
      <c r="BFU12" s="13"/>
      <c r="BFV12" s="14"/>
      <c r="BFW12" s="15"/>
      <c r="BFX12" s="13"/>
      <c r="BFY12" s="14"/>
      <c r="BFZ12" s="15"/>
      <c r="BGA12" s="13"/>
      <c r="BGB12" s="14"/>
      <c r="BGC12" s="15"/>
      <c r="BGD12" s="13"/>
      <c r="BGE12" s="14"/>
      <c r="BGF12" s="15"/>
      <c r="BGG12" s="13"/>
      <c r="BGH12" s="14"/>
      <c r="BGI12" s="15"/>
      <c r="BGJ12" s="13"/>
      <c r="BGK12" s="14"/>
      <c r="BGL12" s="15"/>
      <c r="BGM12" s="13"/>
      <c r="BGN12" s="14"/>
      <c r="BGO12" s="15"/>
      <c r="BGP12" s="13"/>
      <c r="BGQ12" s="14"/>
      <c r="BGR12" s="15"/>
      <c r="BGS12" s="13"/>
      <c r="BGT12" s="14"/>
      <c r="BGU12" s="15"/>
      <c r="BGV12" s="13"/>
      <c r="BGW12" s="14"/>
      <c r="BGX12" s="15"/>
      <c r="BGY12" s="13"/>
      <c r="BGZ12" s="14"/>
      <c r="BHA12" s="15"/>
      <c r="BHB12" s="13"/>
      <c r="BHC12" s="14"/>
      <c r="BHD12" s="15"/>
      <c r="BHE12" s="13"/>
      <c r="BHF12" s="14"/>
      <c r="BHG12" s="15"/>
      <c r="BHH12" s="13"/>
      <c r="BHI12" s="14"/>
      <c r="BHJ12" s="15"/>
      <c r="BHK12" s="13"/>
      <c r="BHL12" s="14"/>
      <c r="BHM12" s="15"/>
      <c r="BHN12" s="13"/>
      <c r="BHO12" s="14"/>
      <c r="BHP12" s="15"/>
      <c r="BHQ12" s="13"/>
      <c r="BHR12" s="14"/>
      <c r="BHS12" s="15"/>
      <c r="BHT12" s="13"/>
      <c r="BHU12" s="14"/>
      <c r="BHV12" s="15"/>
      <c r="BHW12" s="13"/>
      <c r="BHX12" s="14"/>
      <c r="BHY12" s="15"/>
      <c r="BHZ12" s="13"/>
      <c r="BIA12" s="14"/>
      <c r="BIB12" s="15"/>
      <c r="BIC12" s="13"/>
      <c r="BID12" s="14"/>
      <c r="BIE12" s="15"/>
      <c r="BIF12" s="13"/>
      <c r="BIG12" s="14"/>
      <c r="BIH12" s="15"/>
      <c r="BII12" s="13"/>
      <c r="BIJ12" s="14"/>
      <c r="BIK12" s="15"/>
      <c r="BIL12" s="13"/>
      <c r="BIM12" s="14"/>
      <c r="BIN12" s="15"/>
      <c r="BIO12" s="13"/>
      <c r="BIP12" s="14"/>
      <c r="BIQ12" s="15"/>
      <c r="BIR12" s="13"/>
      <c r="BIS12" s="14"/>
      <c r="BIT12" s="15"/>
      <c r="BIU12" s="13"/>
      <c r="BIV12" s="14"/>
      <c r="BIW12" s="15"/>
      <c r="BIX12" s="13"/>
      <c r="BIY12" s="14"/>
      <c r="BIZ12" s="15"/>
      <c r="BJA12" s="13"/>
      <c r="BJB12" s="14"/>
      <c r="BJC12" s="15"/>
      <c r="BJD12" s="13"/>
      <c r="BJE12" s="14"/>
      <c r="BJF12" s="15"/>
      <c r="BJG12" s="13"/>
      <c r="BJH12" s="14"/>
      <c r="BJI12" s="15"/>
      <c r="BJJ12" s="13"/>
      <c r="BJK12" s="14"/>
      <c r="BJL12" s="15"/>
      <c r="BJM12" s="13"/>
      <c r="BJN12" s="14"/>
      <c r="BJO12" s="15"/>
      <c r="BJP12" s="13"/>
      <c r="BJQ12" s="14"/>
      <c r="BJR12" s="15"/>
      <c r="BJS12" s="13"/>
      <c r="BJT12" s="14"/>
      <c r="BJU12" s="15"/>
      <c r="BJV12" s="13"/>
      <c r="BJW12" s="14"/>
      <c r="BJX12" s="15"/>
      <c r="BJY12" s="13"/>
      <c r="BJZ12" s="14"/>
      <c r="BKA12" s="15"/>
      <c r="BKB12" s="13"/>
      <c r="BKC12" s="14"/>
      <c r="BKD12" s="15"/>
      <c r="BKE12" s="13"/>
      <c r="BKF12" s="14"/>
      <c r="BKG12" s="15"/>
      <c r="BKH12" s="13"/>
      <c r="BKI12" s="14"/>
      <c r="BKJ12" s="15"/>
      <c r="BKK12" s="13"/>
      <c r="BKL12" s="14"/>
      <c r="BKM12" s="15"/>
      <c r="BKN12" s="13"/>
      <c r="BKO12" s="14"/>
      <c r="BKP12" s="15"/>
      <c r="BKQ12" s="13"/>
      <c r="BKR12" s="14"/>
      <c r="BKS12" s="15"/>
      <c r="BKT12" s="13"/>
      <c r="BKU12" s="14"/>
      <c r="BKV12" s="15"/>
      <c r="BKW12" s="13"/>
      <c r="BKX12" s="14"/>
      <c r="BKY12" s="15"/>
      <c r="BKZ12" s="13"/>
      <c r="BLA12" s="14"/>
      <c r="BLB12" s="15"/>
      <c r="BLC12" s="13"/>
      <c r="BLD12" s="14"/>
      <c r="BLE12" s="15"/>
      <c r="BLF12" s="13"/>
      <c r="BLG12" s="14"/>
      <c r="BLH12" s="15"/>
      <c r="BLI12" s="13"/>
      <c r="BLJ12" s="14"/>
      <c r="BLK12" s="15"/>
      <c r="BLL12" s="13"/>
      <c r="BLM12" s="14"/>
      <c r="BLN12" s="15"/>
      <c r="BLO12" s="13"/>
      <c r="BLP12" s="14"/>
      <c r="BLQ12" s="15"/>
      <c r="BLR12" s="13"/>
      <c r="BLS12" s="14"/>
      <c r="BLT12" s="15"/>
      <c r="BLU12" s="13"/>
      <c r="BLV12" s="14"/>
      <c r="BLW12" s="15"/>
      <c r="BLX12" s="13"/>
      <c r="BLY12" s="14"/>
      <c r="BLZ12" s="15"/>
      <c r="BMA12" s="13"/>
      <c r="BMB12" s="14"/>
      <c r="BMC12" s="15"/>
      <c r="BMD12" s="13"/>
      <c r="BME12" s="14"/>
      <c r="BMF12" s="15"/>
      <c r="BMG12" s="13"/>
      <c r="BMH12" s="14"/>
      <c r="BMI12" s="15"/>
      <c r="BMJ12" s="13"/>
      <c r="BMK12" s="14"/>
      <c r="BML12" s="15"/>
      <c r="BMM12" s="13"/>
      <c r="BMN12" s="14"/>
      <c r="BMO12" s="15"/>
      <c r="BMP12" s="13"/>
      <c r="BMQ12" s="14"/>
      <c r="BMR12" s="15"/>
      <c r="BMS12" s="13"/>
      <c r="BMT12" s="14"/>
      <c r="BMU12" s="15"/>
      <c r="BMV12" s="13"/>
      <c r="BMW12" s="14"/>
      <c r="BMX12" s="15"/>
      <c r="BMY12" s="13"/>
      <c r="BMZ12" s="14"/>
      <c r="BNA12" s="15"/>
      <c r="BNB12" s="13"/>
      <c r="BNC12" s="14"/>
      <c r="BND12" s="15"/>
      <c r="BNE12" s="13"/>
      <c r="BNF12" s="14"/>
      <c r="BNG12" s="15"/>
      <c r="BNH12" s="13"/>
      <c r="BNI12" s="14"/>
      <c r="BNJ12" s="15"/>
      <c r="BNK12" s="13"/>
      <c r="BNL12" s="14"/>
      <c r="BNM12" s="15"/>
      <c r="BNN12" s="13"/>
      <c r="BNO12" s="14"/>
      <c r="BNP12" s="15"/>
      <c r="BNQ12" s="13"/>
      <c r="BNR12" s="14"/>
      <c r="BNS12" s="15"/>
      <c r="BNT12" s="13"/>
      <c r="BNU12" s="14"/>
      <c r="BNV12" s="15"/>
      <c r="BNW12" s="13"/>
      <c r="BNX12" s="14"/>
      <c r="BNY12" s="15"/>
      <c r="BNZ12" s="13"/>
      <c r="BOA12" s="14"/>
      <c r="BOB12" s="15"/>
      <c r="BOC12" s="13"/>
      <c r="BOD12" s="14"/>
      <c r="BOE12" s="15"/>
      <c r="BOF12" s="13"/>
      <c r="BOG12" s="14"/>
      <c r="BOH12" s="15"/>
      <c r="BOI12" s="13"/>
      <c r="BOJ12" s="14"/>
      <c r="BOK12" s="15"/>
      <c r="BOL12" s="13"/>
      <c r="BOM12" s="14"/>
      <c r="BON12" s="15"/>
      <c r="BOO12" s="13"/>
      <c r="BOP12" s="14"/>
      <c r="BOQ12" s="15"/>
      <c r="BOR12" s="13"/>
      <c r="BOS12" s="14"/>
      <c r="BOT12" s="15"/>
      <c r="BOU12" s="13"/>
      <c r="BOV12" s="14"/>
      <c r="BOW12" s="15"/>
      <c r="BOX12" s="13"/>
      <c r="BOY12" s="14"/>
      <c r="BOZ12" s="15"/>
      <c r="BPA12" s="13"/>
      <c r="BPB12" s="14"/>
      <c r="BPC12" s="15"/>
      <c r="BPD12" s="13"/>
      <c r="BPE12" s="14"/>
      <c r="BPF12" s="15"/>
      <c r="BPG12" s="13"/>
      <c r="BPH12" s="14"/>
      <c r="BPI12" s="15"/>
      <c r="BPJ12" s="13"/>
      <c r="BPK12" s="14"/>
      <c r="BPL12" s="15"/>
      <c r="BPM12" s="13"/>
      <c r="BPN12" s="14"/>
      <c r="BPO12" s="15"/>
      <c r="BPP12" s="13"/>
      <c r="BPQ12" s="14"/>
      <c r="BPR12" s="15"/>
      <c r="BPS12" s="13"/>
      <c r="BPT12" s="14"/>
      <c r="BPU12" s="15"/>
      <c r="BPV12" s="13"/>
      <c r="BPW12" s="14"/>
      <c r="BPX12" s="15"/>
      <c r="BPY12" s="13"/>
      <c r="BPZ12" s="14"/>
      <c r="BQA12" s="15"/>
      <c r="BQB12" s="13"/>
      <c r="BQC12" s="14"/>
      <c r="BQD12" s="15"/>
      <c r="BQE12" s="13"/>
      <c r="BQF12" s="14"/>
      <c r="BQG12" s="15"/>
      <c r="BQH12" s="13"/>
      <c r="BQI12" s="14"/>
      <c r="BQJ12" s="15"/>
      <c r="BQK12" s="13"/>
      <c r="BQL12" s="14"/>
      <c r="BQM12" s="15"/>
      <c r="BQN12" s="13"/>
      <c r="BQO12" s="14"/>
      <c r="BQP12" s="15"/>
      <c r="BQQ12" s="13"/>
      <c r="BQR12" s="14"/>
      <c r="BQS12" s="15"/>
      <c r="BQT12" s="13"/>
      <c r="BQU12" s="14"/>
      <c r="BQV12" s="15"/>
      <c r="BQW12" s="13"/>
      <c r="BQX12" s="14"/>
      <c r="BQY12" s="15"/>
      <c r="BQZ12" s="13"/>
      <c r="BRA12" s="14"/>
      <c r="BRB12" s="15"/>
      <c r="BRC12" s="13"/>
      <c r="BRD12" s="14"/>
      <c r="BRE12" s="15"/>
      <c r="BRF12" s="13"/>
      <c r="BRG12" s="14"/>
      <c r="BRH12" s="15"/>
      <c r="BRI12" s="13"/>
      <c r="BRJ12" s="14"/>
      <c r="BRK12" s="15"/>
      <c r="BRL12" s="13"/>
      <c r="BRM12" s="14"/>
      <c r="BRN12" s="15"/>
      <c r="BRO12" s="13"/>
      <c r="BRP12" s="14"/>
      <c r="BRQ12" s="15"/>
      <c r="BRR12" s="13"/>
      <c r="BRS12" s="14"/>
      <c r="BRT12" s="15"/>
      <c r="BRU12" s="13"/>
      <c r="BRV12" s="14"/>
      <c r="BRW12" s="15"/>
      <c r="BRX12" s="13"/>
      <c r="BRY12" s="14"/>
      <c r="BRZ12" s="15"/>
      <c r="BSA12" s="13"/>
      <c r="BSB12" s="14"/>
      <c r="BSC12" s="15"/>
      <c r="BSD12" s="13"/>
      <c r="BSE12" s="14"/>
      <c r="BSF12" s="15"/>
      <c r="BSG12" s="13"/>
      <c r="BSH12" s="14"/>
      <c r="BSI12" s="15"/>
      <c r="BSJ12" s="13"/>
      <c r="BSK12" s="14"/>
      <c r="BSL12" s="15"/>
      <c r="BSM12" s="13"/>
      <c r="BSN12" s="14"/>
      <c r="BSO12" s="15"/>
      <c r="BSP12" s="13"/>
      <c r="BSQ12" s="14"/>
      <c r="BSR12" s="15"/>
      <c r="BSS12" s="13"/>
      <c r="BST12" s="14"/>
      <c r="BSU12" s="15"/>
      <c r="BSV12" s="13"/>
      <c r="BSW12" s="14"/>
      <c r="BSX12" s="15"/>
      <c r="BSY12" s="13"/>
      <c r="BSZ12" s="14"/>
      <c r="BTA12" s="15"/>
      <c r="BTB12" s="13"/>
      <c r="BTC12" s="14"/>
      <c r="BTD12" s="15"/>
      <c r="BTE12" s="13"/>
      <c r="BTF12" s="14"/>
      <c r="BTG12" s="15"/>
      <c r="BTH12" s="13"/>
      <c r="BTI12" s="14"/>
      <c r="BTJ12" s="15"/>
      <c r="BTK12" s="13"/>
      <c r="BTL12" s="14"/>
      <c r="BTM12" s="15"/>
      <c r="BTN12" s="13"/>
      <c r="BTO12" s="14"/>
      <c r="BTP12" s="15"/>
      <c r="BTQ12" s="13"/>
      <c r="BTR12" s="14"/>
      <c r="BTS12" s="15"/>
      <c r="BTT12" s="13"/>
      <c r="BTU12" s="14"/>
      <c r="BTV12" s="15"/>
      <c r="BTW12" s="13"/>
      <c r="BTX12" s="14"/>
      <c r="BTY12" s="15"/>
      <c r="BTZ12" s="13"/>
      <c r="BUA12" s="14"/>
      <c r="BUB12" s="15"/>
      <c r="BUC12" s="13"/>
      <c r="BUD12" s="14"/>
      <c r="BUE12" s="15"/>
      <c r="BUF12" s="13"/>
      <c r="BUG12" s="14"/>
      <c r="BUH12" s="15"/>
      <c r="BUI12" s="13"/>
      <c r="BUJ12" s="14"/>
      <c r="BUK12" s="15"/>
      <c r="BUL12" s="13"/>
      <c r="BUM12" s="14"/>
      <c r="BUN12" s="15"/>
      <c r="BUO12" s="13"/>
      <c r="BUP12" s="14"/>
      <c r="BUQ12" s="15"/>
      <c r="BUR12" s="13"/>
      <c r="BUS12" s="14"/>
      <c r="BUT12" s="15"/>
      <c r="BUU12" s="13"/>
      <c r="BUV12" s="14"/>
      <c r="BUW12" s="15"/>
      <c r="BUX12" s="13"/>
      <c r="BUY12" s="14"/>
      <c r="BUZ12" s="15"/>
      <c r="BVA12" s="13"/>
      <c r="BVB12" s="14"/>
      <c r="BVC12" s="15"/>
      <c r="BVD12" s="13"/>
      <c r="BVE12" s="14"/>
      <c r="BVF12" s="15"/>
      <c r="BVG12" s="13"/>
      <c r="BVH12" s="14"/>
      <c r="BVI12" s="15"/>
      <c r="BVJ12" s="13"/>
      <c r="BVK12" s="14"/>
      <c r="BVL12" s="15"/>
      <c r="BVM12" s="13"/>
      <c r="BVN12" s="14"/>
      <c r="BVO12" s="15"/>
      <c r="BVP12" s="13"/>
      <c r="BVQ12" s="14"/>
      <c r="BVR12" s="15"/>
      <c r="BVS12" s="13"/>
      <c r="BVT12" s="14"/>
      <c r="BVU12" s="15"/>
      <c r="BVV12" s="13"/>
      <c r="BVW12" s="14"/>
      <c r="BVX12" s="15"/>
      <c r="BVY12" s="13"/>
      <c r="BVZ12" s="14"/>
      <c r="BWA12" s="15"/>
      <c r="BWB12" s="13"/>
      <c r="BWC12" s="14"/>
      <c r="BWD12" s="15"/>
      <c r="BWE12" s="13"/>
      <c r="BWF12" s="14"/>
      <c r="BWG12" s="15"/>
      <c r="BWH12" s="13"/>
      <c r="BWI12" s="14"/>
      <c r="BWJ12" s="15"/>
      <c r="BWK12" s="13"/>
      <c r="BWL12" s="14"/>
      <c r="BWM12" s="15"/>
      <c r="BWN12" s="13"/>
      <c r="BWO12" s="14"/>
      <c r="BWP12" s="15"/>
      <c r="BWQ12" s="13"/>
      <c r="BWR12" s="14"/>
      <c r="BWS12" s="15"/>
      <c r="BWT12" s="13"/>
      <c r="BWU12" s="14"/>
      <c r="BWV12" s="15"/>
      <c r="BWW12" s="13"/>
      <c r="BWX12" s="14"/>
      <c r="BWY12" s="15"/>
      <c r="BWZ12" s="13"/>
      <c r="BXA12" s="14"/>
      <c r="BXB12" s="15"/>
      <c r="BXC12" s="13"/>
      <c r="BXD12" s="14"/>
      <c r="BXE12" s="15"/>
      <c r="BXF12" s="13"/>
      <c r="BXG12" s="14"/>
      <c r="BXH12" s="15"/>
      <c r="BXI12" s="13"/>
      <c r="BXJ12" s="14"/>
      <c r="BXK12" s="15"/>
      <c r="BXL12" s="13"/>
      <c r="BXM12" s="14"/>
      <c r="BXN12" s="15"/>
      <c r="BXO12" s="13"/>
      <c r="BXP12" s="14"/>
      <c r="BXQ12" s="15"/>
      <c r="BXR12" s="13"/>
      <c r="BXS12" s="14"/>
      <c r="BXT12" s="15"/>
      <c r="BXU12" s="13"/>
      <c r="BXV12" s="14"/>
      <c r="BXW12" s="15"/>
      <c r="BXX12" s="13"/>
      <c r="BXY12" s="14"/>
      <c r="BXZ12" s="15"/>
      <c r="BYA12" s="13"/>
      <c r="BYB12" s="14"/>
      <c r="BYC12" s="15"/>
      <c r="BYD12" s="13"/>
      <c r="BYE12" s="14"/>
      <c r="BYF12" s="15"/>
      <c r="BYG12" s="13"/>
      <c r="BYH12" s="14"/>
      <c r="BYI12" s="15"/>
      <c r="BYJ12" s="13"/>
      <c r="BYK12" s="14"/>
      <c r="BYL12" s="15"/>
      <c r="BYM12" s="13"/>
      <c r="BYN12" s="14"/>
      <c r="BYO12" s="15"/>
      <c r="BYP12" s="13"/>
      <c r="BYQ12" s="14"/>
      <c r="BYR12" s="15"/>
      <c r="BYS12" s="13"/>
      <c r="BYT12" s="14"/>
      <c r="BYU12" s="15"/>
      <c r="BYV12" s="13"/>
      <c r="BYW12" s="14"/>
      <c r="BYX12" s="15"/>
      <c r="BYY12" s="13"/>
      <c r="BYZ12" s="14"/>
      <c r="BZA12" s="15"/>
      <c r="BZB12" s="13"/>
      <c r="BZC12" s="14"/>
      <c r="BZD12" s="15"/>
      <c r="BZE12" s="13"/>
      <c r="BZF12" s="14"/>
      <c r="BZG12" s="15"/>
      <c r="BZH12" s="13"/>
      <c r="BZI12" s="14"/>
      <c r="BZJ12" s="15"/>
      <c r="BZK12" s="13"/>
      <c r="BZL12" s="14"/>
      <c r="BZM12" s="15"/>
      <c r="BZN12" s="13"/>
      <c r="BZO12" s="14"/>
      <c r="BZP12" s="15"/>
      <c r="BZQ12" s="13"/>
      <c r="BZR12" s="14"/>
      <c r="BZS12" s="15"/>
      <c r="BZT12" s="13"/>
      <c r="BZU12" s="14"/>
      <c r="BZV12" s="15"/>
      <c r="BZW12" s="13"/>
      <c r="BZX12" s="14"/>
      <c r="BZY12" s="15"/>
      <c r="BZZ12" s="13"/>
      <c r="CAA12" s="14"/>
      <c r="CAB12" s="15"/>
      <c r="CAC12" s="13"/>
      <c r="CAD12" s="14"/>
      <c r="CAE12" s="15"/>
      <c r="CAF12" s="13"/>
      <c r="CAG12" s="14"/>
      <c r="CAH12" s="15"/>
      <c r="CAI12" s="13"/>
      <c r="CAJ12" s="14"/>
      <c r="CAK12" s="15"/>
      <c r="CAL12" s="13"/>
      <c r="CAM12" s="14"/>
      <c r="CAN12" s="15"/>
      <c r="CAO12" s="13"/>
      <c r="CAP12" s="14"/>
      <c r="CAQ12" s="15"/>
      <c r="CAR12" s="13"/>
      <c r="CAS12" s="14"/>
      <c r="CAT12" s="15"/>
      <c r="CAU12" s="13"/>
      <c r="CAV12" s="14"/>
      <c r="CAW12" s="15"/>
      <c r="CAX12" s="13"/>
      <c r="CAY12" s="14"/>
      <c r="CAZ12" s="15"/>
      <c r="CBA12" s="13"/>
      <c r="CBB12" s="14"/>
      <c r="CBC12" s="15"/>
      <c r="CBD12" s="13"/>
      <c r="CBE12" s="14"/>
      <c r="CBF12" s="15"/>
      <c r="CBG12" s="13"/>
      <c r="CBH12" s="14"/>
      <c r="CBI12" s="15"/>
      <c r="CBJ12" s="13"/>
      <c r="CBK12" s="14"/>
      <c r="CBL12" s="15"/>
      <c r="CBM12" s="13"/>
      <c r="CBN12" s="14"/>
      <c r="CBO12" s="15"/>
      <c r="CBP12" s="13"/>
      <c r="CBQ12" s="14"/>
      <c r="CBR12" s="15"/>
      <c r="CBS12" s="13"/>
      <c r="CBT12" s="14"/>
      <c r="CBU12" s="15"/>
      <c r="CBV12" s="13"/>
      <c r="CBW12" s="14"/>
      <c r="CBX12" s="15"/>
      <c r="CBY12" s="13"/>
      <c r="CBZ12" s="14"/>
      <c r="CCA12" s="15"/>
      <c r="CCB12" s="13"/>
      <c r="CCC12" s="14"/>
      <c r="CCD12" s="15"/>
      <c r="CCE12" s="13"/>
      <c r="CCF12" s="14"/>
      <c r="CCG12" s="15"/>
      <c r="CCH12" s="13"/>
      <c r="CCI12" s="14"/>
      <c r="CCJ12" s="15"/>
      <c r="CCK12" s="13"/>
      <c r="CCL12" s="14"/>
      <c r="CCM12" s="15"/>
      <c r="CCN12" s="13"/>
      <c r="CCO12" s="14"/>
      <c r="CCP12" s="15"/>
      <c r="CCQ12" s="13"/>
      <c r="CCR12" s="14"/>
      <c r="CCS12" s="15"/>
      <c r="CCT12" s="13"/>
      <c r="CCU12" s="14"/>
      <c r="CCV12" s="15"/>
      <c r="CCW12" s="13"/>
      <c r="CCX12" s="14"/>
      <c r="CCY12" s="15"/>
      <c r="CCZ12" s="13"/>
      <c r="CDA12" s="14"/>
      <c r="CDB12" s="15"/>
      <c r="CDC12" s="13"/>
      <c r="CDD12" s="14"/>
      <c r="CDE12" s="15"/>
      <c r="CDF12" s="13"/>
      <c r="CDG12" s="14"/>
      <c r="CDH12" s="15"/>
      <c r="CDI12" s="13"/>
      <c r="CDJ12" s="14"/>
      <c r="CDK12" s="15"/>
      <c r="CDL12" s="13"/>
      <c r="CDM12" s="14"/>
      <c r="CDN12" s="15"/>
      <c r="CDO12" s="13"/>
      <c r="CDP12" s="14"/>
      <c r="CDQ12" s="15"/>
      <c r="CDR12" s="13"/>
      <c r="CDS12" s="14"/>
      <c r="CDT12" s="15"/>
      <c r="CDU12" s="13"/>
      <c r="CDV12" s="14"/>
      <c r="CDW12" s="15"/>
      <c r="CDX12" s="13"/>
      <c r="CDY12" s="14"/>
      <c r="CDZ12" s="15"/>
      <c r="CEA12" s="13"/>
      <c r="CEB12" s="14"/>
      <c r="CEC12" s="15"/>
      <c r="CED12" s="13"/>
      <c r="CEE12" s="14"/>
      <c r="CEF12" s="15"/>
      <c r="CEG12" s="13"/>
      <c r="CEH12" s="14"/>
      <c r="CEI12" s="15"/>
      <c r="CEJ12" s="13"/>
      <c r="CEK12" s="14"/>
      <c r="CEL12" s="15"/>
      <c r="CEM12" s="13"/>
      <c r="CEN12" s="14"/>
      <c r="CEO12" s="15"/>
      <c r="CEP12" s="13"/>
      <c r="CEQ12" s="14"/>
      <c r="CER12" s="15"/>
      <c r="CES12" s="13"/>
      <c r="CET12" s="14"/>
      <c r="CEU12" s="15"/>
      <c r="CEV12" s="13"/>
      <c r="CEW12" s="14"/>
      <c r="CEX12" s="15"/>
      <c r="CEY12" s="13"/>
      <c r="CEZ12" s="14"/>
      <c r="CFA12" s="15"/>
      <c r="CFB12" s="13"/>
      <c r="CFC12" s="14"/>
      <c r="CFD12" s="15"/>
      <c r="CFE12" s="13"/>
      <c r="CFF12" s="14"/>
      <c r="CFG12" s="15"/>
      <c r="CFH12" s="13"/>
      <c r="CFI12" s="14"/>
      <c r="CFJ12" s="15"/>
      <c r="CFK12" s="13"/>
      <c r="CFL12" s="14"/>
      <c r="CFM12" s="15"/>
      <c r="CFN12" s="13"/>
      <c r="CFO12" s="14"/>
      <c r="CFP12" s="15"/>
      <c r="CFQ12" s="13"/>
      <c r="CFR12" s="14"/>
      <c r="CFS12" s="15"/>
      <c r="CFT12" s="13"/>
      <c r="CFU12" s="14"/>
      <c r="CFV12" s="15"/>
      <c r="CFW12" s="13"/>
      <c r="CFX12" s="14"/>
      <c r="CFY12" s="15"/>
      <c r="CFZ12" s="13"/>
      <c r="CGA12" s="14"/>
      <c r="CGB12" s="15"/>
      <c r="CGC12" s="13"/>
      <c r="CGD12" s="14"/>
      <c r="CGE12" s="15"/>
      <c r="CGF12" s="13"/>
      <c r="CGG12" s="14"/>
      <c r="CGH12" s="15"/>
      <c r="CGI12" s="13"/>
      <c r="CGJ12" s="14"/>
      <c r="CGK12" s="15"/>
      <c r="CGL12" s="13"/>
      <c r="CGM12" s="14"/>
      <c r="CGN12" s="15"/>
      <c r="CGO12" s="13"/>
      <c r="CGP12" s="14"/>
      <c r="CGQ12" s="15"/>
      <c r="CGR12" s="13"/>
      <c r="CGS12" s="14"/>
      <c r="CGT12" s="15"/>
      <c r="CGU12" s="13"/>
      <c r="CGV12" s="14"/>
      <c r="CGW12" s="15"/>
      <c r="CGX12" s="13"/>
      <c r="CGY12" s="14"/>
      <c r="CGZ12" s="15"/>
      <c r="CHA12" s="13"/>
      <c r="CHB12" s="14"/>
      <c r="CHC12" s="15"/>
      <c r="CHD12" s="13"/>
      <c r="CHE12" s="14"/>
      <c r="CHF12" s="15"/>
      <c r="CHG12" s="13"/>
      <c r="CHH12" s="14"/>
      <c r="CHI12" s="15"/>
      <c r="CHJ12" s="13"/>
      <c r="CHK12" s="14"/>
      <c r="CHL12" s="15"/>
      <c r="CHM12" s="13"/>
      <c r="CHN12" s="14"/>
      <c r="CHO12" s="15"/>
      <c r="CHP12" s="13"/>
      <c r="CHQ12" s="14"/>
      <c r="CHR12" s="15"/>
      <c r="CHS12" s="13"/>
      <c r="CHT12" s="14"/>
      <c r="CHU12" s="15"/>
      <c r="CHV12" s="13"/>
      <c r="CHW12" s="14"/>
      <c r="CHX12" s="15"/>
      <c r="CHY12" s="13"/>
      <c r="CHZ12" s="14"/>
      <c r="CIA12" s="15"/>
      <c r="CIB12" s="13"/>
      <c r="CIC12" s="14"/>
      <c r="CID12" s="15"/>
      <c r="CIE12" s="13"/>
      <c r="CIF12" s="14"/>
      <c r="CIG12" s="15"/>
      <c r="CIH12" s="13"/>
      <c r="CII12" s="14"/>
      <c r="CIJ12" s="15"/>
      <c r="CIK12" s="13"/>
      <c r="CIL12" s="14"/>
      <c r="CIM12" s="15"/>
      <c r="CIN12" s="13"/>
      <c r="CIO12" s="14"/>
      <c r="CIP12" s="15"/>
      <c r="CIQ12" s="13"/>
      <c r="CIR12" s="14"/>
      <c r="CIS12" s="15"/>
      <c r="CIT12" s="13"/>
      <c r="CIU12" s="14"/>
      <c r="CIV12" s="15"/>
      <c r="CIW12" s="13"/>
      <c r="CIX12" s="14"/>
      <c r="CIY12" s="15"/>
      <c r="CIZ12" s="13"/>
      <c r="CJA12" s="14"/>
      <c r="CJB12" s="15"/>
      <c r="CJC12" s="13"/>
      <c r="CJD12" s="14"/>
      <c r="CJE12" s="15"/>
      <c r="CJF12" s="13"/>
      <c r="CJG12" s="14"/>
      <c r="CJH12" s="15"/>
      <c r="CJI12" s="13"/>
      <c r="CJJ12" s="14"/>
      <c r="CJK12" s="15"/>
      <c r="CJL12" s="13"/>
      <c r="CJM12" s="14"/>
      <c r="CJN12" s="15"/>
      <c r="CJO12" s="13"/>
      <c r="CJP12" s="14"/>
      <c r="CJQ12" s="15"/>
      <c r="CJR12" s="13"/>
      <c r="CJS12" s="14"/>
      <c r="CJT12" s="15"/>
      <c r="CJU12" s="13"/>
      <c r="CJV12" s="14"/>
      <c r="CJW12" s="15"/>
      <c r="CJX12" s="13"/>
      <c r="CJY12" s="14"/>
      <c r="CJZ12" s="15"/>
      <c r="CKA12" s="13"/>
      <c r="CKB12" s="14"/>
      <c r="CKC12" s="15"/>
      <c r="CKD12" s="13"/>
      <c r="CKE12" s="14"/>
      <c r="CKF12" s="15"/>
      <c r="CKG12" s="13"/>
      <c r="CKH12" s="14"/>
      <c r="CKI12" s="15"/>
      <c r="CKJ12" s="13"/>
      <c r="CKK12" s="14"/>
      <c r="CKL12" s="15"/>
      <c r="CKM12" s="13"/>
      <c r="CKN12" s="14"/>
      <c r="CKO12" s="15"/>
      <c r="CKP12" s="13"/>
      <c r="CKQ12" s="14"/>
      <c r="CKR12" s="15"/>
      <c r="CKS12" s="13"/>
      <c r="CKT12" s="14"/>
      <c r="CKU12" s="15"/>
      <c r="CKV12" s="13"/>
      <c r="CKW12" s="14"/>
      <c r="CKX12" s="15"/>
      <c r="CKY12" s="13"/>
      <c r="CKZ12" s="14"/>
      <c r="CLA12" s="15"/>
      <c r="CLB12" s="13"/>
      <c r="CLC12" s="14"/>
      <c r="CLD12" s="15"/>
      <c r="CLE12" s="13"/>
      <c r="CLF12" s="14"/>
      <c r="CLG12" s="15"/>
      <c r="CLH12" s="13"/>
      <c r="CLI12" s="14"/>
      <c r="CLJ12" s="15"/>
      <c r="CLK12" s="13"/>
      <c r="CLL12" s="14"/>
      <c r="CLM12" s="15"/>
      <c r="CLN12" s="13"/>
      <c r="CLO12" s="14"/>
      <c r="CLP12" s="15"/>
      <c r="CLQ12" s="13"/>
      <c r="CLR12" s="14"/>
      <c r="CLS12" s="15"/>
      <c r="CLT12" s="13"/>
      <c r="CLU12" s="14"/>
      <c r="CLV12" s="15"/>
      <c r="CLW12" s="13"/>
      <c r="CLX12" s="14"/>
      <c r="CLY12" s="15"/>
      <c r="CLZ12" s="13"/>
      <c r="CMA12" s="14"/>
      <c r="CMB12" s="15"/>
      <c r="CMC12" s="13"/>
      <c r="CMD12" s="14"/>
      <c r="CME12" s="15"/>
      <c r="CMF12" s="13"/>
      <c r="CMG12" s="14"/>
      <c r="CMH12" s="15"/>
      <c r="CMI12" s="13"/>
      <c r="CMJ12" s="14"/>
      <c r="CMK12" s="15"/>
      <c r="CML12" s="13"/>
      <c r="CMM12" s="14"/>
      <c r="CMN12" s="15"/>
      <c r="CMO12" s="13"/>
      <c r="CMP12" s="14"/>
      <c r="CMQ12" s="15"/>
      <c r="CMR12" s="13"/>
      <c r="CMS12" s="14"/>
      <c r="CMT12" s="15"/>
      <c r="CMU12" s="13"/>
      <c r="CMV12" s="14"/>
      <c r="CMW12" s="15"/>
      <c r="CMX12" s="13"/>
      <c r="CMY12" s="14"/>
      <c r="CMZ12" s="15"/>
      <c r="CNA12" s="13"/>
      <c r="CNB12" s="14"/>
      <c r="CNC12" s="15"/>
      <c r="CND12" s="13"/>
      <c r="CNE12" s="14"/>
      <c r="CNF12" s="15"/>
      <c r="CNG12" s="13"/>
      <c r="CNH12" s="14"/>
      <c r="CNI12" s="15"/>
      <c r="CNJ12" s="13"/>
      <c r="CNK12" s="14"/>
      <c r="CNL12" s="15"/>
      <c r="CNM12" s="13"/>
      <c r="CNN12" s="14"/>
      <c r="CNO12" s="15"/>
      <c r="CNP12" s="13"/>
      <c r="CNQ12" s="14"/>
      <c r="CNR12" s="15"/>
      <c r="CNS12" s="13"/>
      <c r="CNT12" s="14"/>
      <c r="CNU12" s="15"/>
      <c r="CNV12" s="13"/>
      <c r="CNW12" s="14"/>
      <c r="CNX12" s="15"/>
      <c r="CNY12" s="13"/>
      <c r="CNZ12" s="14"/>
      <c r="COA12" s="15"/>
      <c r="COB12" s="13"/>
      <c r="COC12" s="14"/>
      <c r="COD12" s="15"/>
      <c r="COE12" s="13"/>
      <c r="COF12" s="14"/>
      <c r="COG12" s="15"/>
      <c r="COH12" s="13"/>
      <c r="COI12" s="14"/>
      <c r="COJ12" s="15"/>
      <c r="COK12" s="13"/>
      <c r="COL12" s="14"/>
      <c r="COM12" s="15"/>
      <c r="CON12" s="13"/>
      <c r="COO12" s="14"/>
      <c r="COP12" s="15"/>
      <c r="COQ12" s="13"/>
      <c r="COR12" s="14"/>
      <c r="COS12" s="15"/>
      <c r="COT12" s="13"/>
      <c r="COU12" s="14"/>
      <c r="COV12" s="15"/>
      <c r="COW12" s="13"/>
      <c r="COX12" s="14"/>
      <c r="COY12" s="15"/>
      <c r="COZ12" s="13"/>
      <c r="CPA12" s="14"/>
      <c r="CPB12" s="15"/>
      <c r="CPC12" s="13"/>
      <c r="CPD12" s="14"/>
      <c r="CPE12" s="15"/>
      <c r="CPF12" s="13"/>
      <c r="CPG12" s="14"/>
      <c r="CPH12" s="15"/>
      <c r="CPI12" s="13"/>
      <c r="CPJ12" s="14"/>
      <c r="CPK12" s="15"/>
      <c r="CPL12" s="13"/>
      <c r="CPM12" s="14"/>
      <c r="CPN12" s="15"/>
      <c r="CPO12" s="13"/>
      <c r="CPP12" s="14"/>
      <c r="CPQ12" s="15"/>
      <c r="CPR12" s="13"/>
      <c r="CPS12" s="14"/>
      <c r="CPT12" s="15"/>
      <c r="CPU12" s="13"/>
      <c r="CPV12" s="14"/>
      <c r="CPW12" s="15"/>
      <c r="CPX12" s="13"/>
      <c r="CPY12" s="14"/>
      <c r="CPZ12" s="15"/>
      <c r="CQA12" s="13"/>
      <c r="CQB12" s="14"/>
      <c r="CQC12" s="15"/>
      <c r="CQD12" s="13"/>
      <c r="CQE12" s="14"/>
      <c r="CQF12" s="15"/>
      <c r="CQG12" s="13"/>
      <c r="CQH12" s="14"/>
      <c r="CQI12" s="15"/>
      <c r="CQJ12" s="13"/>
      <c r="CQK12" s="14"/>
      <c r="CQL12" s="15"/>
      <c r="CQM12" s="13"/>
      <c r="CQN12" s="14"/>
      <c r="CQO12" s="15"/>
      <c r="CQP12" s="13"/>
      <c r="CQQ12" s="14"/>
      <c r="CQR12" s="15"/>
      <c r="CQS12" s="13"/>
      <c r="CQT12" s="14"/>
      <c r="CQU12" s="15"/>
      <c r="CQV12" s="13"/>
      <c r="CQW12" s="14"/>
      <c r="CQX12" s="15"/>
      <c r="CQY12" s="13"/>
      <c r="CQZ12" s="14"/>
      <c r="CRA12" s="15"/>
      <c r="CRB12" s="13"/>
      <c r="CRC12" s="14"/>
      <c r="CRD12" s="15"/>
      <c r="CRE12" s="13"/>
      <c r="CRF12" s="14"/>
      <c r="CRG12" s="15"/>
      <c r="CRH12" s="13"/>
      <c r="CRI12" s="14"/>
      <c r="CRJ12" s="15"/>
      <c r="CRK12" s="13"/>
      <c r="CRL12" s="14"/>
      <c r="CRM12" s="15"/>
      <c r="CRN12" s="13"/>
      <c r="CRO12" s="14"/>
      <c r="CRP12" s="15"/>
      <c r="CRQ12" s="13"/>
      <c r="CRR12" s="14"/>
      <c r="CRS12" s="15"/>
      <c r="CRT12" s="13"/>
      <c r="CRU12" s="14"/>
      <c r="CRV12" s="15"/>
      <c r="CRW12" s="13"/>
      <c r="CRX12" s="14"/>
      <c r="CRY12" s="15"/>
      <c r="CRZ12" s="13"/>
      <c r="CSA12" s="14"/>
      <c r="CSB12" s="15"/>
      <c r="CSC12" s="13"/>
      <c r="CSD12" s="14"/>
      <c r="CSE12" s="15"/>
      <c r="CSF12" s="13"/>
      <c r="CSG12" s="14"/>
      <c r="CSH12" s="15"/>
      <c r="CSI12" s="13"/>
      <c r="CSJ12" s="14"/>
      <c r="CSK12" s="15"/>
    </row>
    <row r="13" spans="1:2533" x14ac:dyDescent="0.25">
      <c r="A13" s="68"/>
      <c r="B13" s="13"/>
      <c r="C13" s="14" t="str">
        <f>IF(ISBLANK(D1),"",IF(VLOOKUP(D1,Register,12,FALSE)=0,"",(VLOOKUP(D1,Register,12,FALSE))))</f>
        <v>4</v>
      </c>
      <c r="D13" s="15" t="s">
        <v>11</v>
      </c>
      <c r="E13" s="13"/>
      <c r="F13" s="14" t="str">
        <f>IF(ISBLANK(G1),"",IF(VLOOKUP(G1,Register,12,FALSE)=0,"",(VLOOKUP(G1,Register,12,FALSE))))</f>
        <v>4</v>
      </c>
      <c r="G13" s="15" t="s">
        <v>11</v>
      </c>
      <c r="H13" s="13"/>
      <c r="I13" s="14" t="str">
        <f>IF(ISBLANK(J1),"",IF(VLOOKUP(J1,Register,12,FALSE)=0,"",(VLOOKUP(J1,Register,12,FALSE))))</f>
        <v>4</v>
      </c>
      <c r="J13" s="15" t="s">
        <v>11</v>
      </c>
      <c r="K13" s="13"/>
      <c r="L13" s="14" t="str">
        <f>IF(ISBLANK(M1),"",IF(VLOOKUP(M1,Register,12,FALSE)=0,"",(VLOOKUP(M1,Register,12,FALSE))))</f>
        <v/>
      </c>
      <c r="M13" s="15" t="s">
        <v>11</v>
      </c>
      <c r="N13" s="13"/>
      <c r="O13" s="14" t="str">
        <f>IF(ISBLANK(P1),"",IF(VLOOKUP(P1,Register,12,FALSE)=0,"",(VLOOKUP(P1,Register,12,FALSE))))</f>
        <v/>
      </c>
      <c r="P13" s="15" t="s">
        <v>11</v>
      </c>
      <c r="Q13" s="13"/>
      <c r="R13" s="14" t="str">
        <f>IF(ISBLANK(S1),"",IF(VLOOKUP(S1,Register,12,FALSE)=0,"",(VLOOKUP(S1,Register,12,FALSE))))</f>
        <v/>
      </c>
      <c r="S13" s="15" t="s">
        <v>11</v>
      </c>
      <c r="T13" s="13"/>
      <c r="U13" s="14" t="str">
        <f>IF(ISBLANK(V1),"",IF(VLOOKUP(V1,Register,12,FALSE)=0,"",(VLOOKUP(V1,Register,12,FALSE))))</f>
        <v>4</v>
      </c>
      <c r="V13" s="15" t="s">
        <v>11</v>
      </c>
      <c r="W13" s="13"/>
      <c r="X13" s="14">
        <f>IF(ISBLANK(Y1),"",IF(VLOOKUP(Y1,Register,12,FALSE)=0,"",(VLOOKUP(Y1,Register,12,FALSE))))</f>
        <v>4</v>
      </c>
      <c r="Y13" s="15" t="s">
        <v>11</v>
      </c>
      <c r="Z13" s="13"/>
      <c r="AA13" s="14" t="str">
        <f>IF(ISBLANK(AB1),"",IF(VLOOKUP(AB1,Register,12,FALSE)=0,"",(VLOOKUP(AB1,Register,12,FALSE))))</f>
        <v>4</v>
      </c>
      <c r="AB13" s="15" t="s">
        <v>11</v>
      </c>
      <c r="AC13" s="13"/>
      <c r="AD13" s="14" t="str">
        <f>IF(ISBLANK(AE1),"",IF(VLOOKUP(AE1,Register,12,FALSE)=0,"",(VLOOKUP(AE1,Register,12,FALSE))))</f>
        <v/>
      </c>
      <c r="AE13" s="15" t="s">
        <v>11</v>
      </c>
      <c r="AF13" s="13"/>
      <c r="AG13" s="14" t="str">
        <f>IF(ISBLANK(AH1),"",IF(VLOOKUP(AH1,Register,12,FALSE)=0,"",(VLOOKUP(AH1,Register,12,FALSE))))</f>
        <v/>
      </c>
      <c r="AH13" s="15" t="s">
        <v>11</v>
      </c>
      <c r="AI13" s="13"/>
      <c r="AJ13" s="14" t="str">
        <f>IF(ISBLANK(AK1),"",IF(VLOOKUP(AK1,Register,12,FALSE)=0,"",(VLOOKUP(AK1,Register,12,FALSE))))</f>
        <v/>
      </c>
      <c r="AK13" s="15" t="s">
        <v>11</v>
      </c>
      <c r="AL13" s="13"/>
      <c r="AM13" s="14" t="str">
        <f>IF(ISBLANK(AN1),"",IF(VLOOKUP(AN1,Register,12,FALSE)=0,"",(VLOOKUP(AN1,Register,12,FALSE))))</f>
        <v/>
      </c>
      <c r="AN13" s="15" t="s">
        <v>11</v>
      </c>
      <c r="AO13" s="13"/>
      <c r="AP13" s="14" t="str">
        <f>IF(ISBLANK(AQ1),"",IF(VLOOKUP(AQ1,Register,12,FALSE)=0,"",(VLOOKUP(AQ1,Register,12,FALSE))))</f>
        <v/>
      </c>
      <c r="AQ13" s="15" t="s">
        <v>11</v>
      </c>
      <c r="AR13" s="13"/>
      <c r="AS13" s="14" t="str">
        <f>IF(ISBLANK(AT1),"",IF(VLOOKUP(AT1,Register,12,FALSE)=0,"",(VLOOKUP(AT1,Register,12,FALSE))))</f>
        <v/>
      </c>
      <c r="AT13" s="15" t="s">
        <v>11</v>
      </c>
      <c r="AU13" s="13"/>
      <c r="AV13" s="14" t="str">
        <f>IF(ISBLANK(AW1),"",IF(VLOOKUP(AW1,Register,12,FALSE)=0,"",(VLOOKUP(AW1,Register,12,FALSE))))</f>
        <v>4</v>
      </c>
      <c r="AW13" s="15" t="s">
        <v>11</v>
      </c>
      <c r="AX13" s="13"/>
      <c r="AY13" s="14" t="str">
        <f>IF(ISBLANK(AZ1),"",IF(VLOOKUP(AZ1,Register,12,FALSE)=0,"",(VLOOKUP(AZ1,Register,12,FALSE))))</f>
        <v>4</v>
      </c>
      <c r="AZ13" s="15" t="s">
        <v>11</v>
      </c>
      <c r="BA13" s="13"/>
      <c r="BB13" s="14" t="str">
        <f>IF(ISBLANK(BC1),"",IF(VLOOKUP(BC1,Register,12,FALSE)=0,"",(VLOOKUP(BC1,Register,12,FALSE))))</f>
        <v>4</v>
      </c>
      <c r="BC13" s="15" t="s">
        <v>11</v>
      </c>
      <c r="BD13" s="13"/>
      <c r="BE13" s="14" t="str">
        <f>IF(ISBLANK(BF1),"",IF(VLOOKUP(BF1,Register,12,FALSE)=0,"",(VLOOKUP(BF1,Register,12,FALSE))))</f>
        <v>4</v>
      </c>
      <c r="BF13" s="15" t="s">
        <v>11</v>
      </c>
      <c r="BG13" s="13"/>
      <c r="BH13" s="14">
        <f>IF(ISBLANK(BI1),"",IF(VLOOKUP(BI1,Register,12,FALSE)=0,"",(VLOOKUP(BI1,Register,12,FALSE))))</f>
        <v>4</v>
      </c>
      <c r="BI13" s="15" t="s">
        <v>11</v>
      </c>
      <c r="BJ13" s="13"/>
      <c r="BK13" s="14" t="str">
        <f>IF(ISBLANK(BL1),"",IF(VLOOKUP(BL1,Register,12,FALSE)=0,"",(VLOOKUP(BL1,Register,12,FALSE))))</f>
        <v>4</v>
      </c>
      <c r="BL13" s="15" t="s">
        <v>11</v>
      </c>
      <c r="BM13" s="13"/>
      <c r="BN13" s="14" t="str">
        <f>IF(ISBLANK(BO1),"",IF(VLOOKUP(BO1,Register,12,FALSE)=0,"",(VLOOKUP(BO1,Register,12,FALSE))))</f>
        <v/>
      </c>
      <c r="BO13" s="15" t="s">
        <v>11</v>
      </c>
      <c r="BP13" s="13"/>
      <c r="BQ13" s="14" t="str">
        <f>IF(ISBLANK(BR1),"",IF(VLOOKUP(BR1,Register,12,FALSE)=0,"",(VLOOKUP(BR1,Register,12,FALSE))))</f>
        <v/>
      </c>
      <c r="BR13" s="15" t="s">
        <v>11</v>
      </c>
      <c r="BS13" s="13"/>
      <c r="BT13" s="14" t="str">
        <f>IF(ISBLANK(BU1),"",IF(VLOOKUP(BU1,Register,12,FALSE)=0,"",(VLOOKUP(BU1,Register,12,FALSE))))</f>
        <v/>
      </c>
      <c r="BU13" s="15" t="s">
        <v>11</v>
      </c>
      <c r="BV13" s="13"/>
      <c r="BW13" s="14" t="str">
        <f>IF(ISBLANK(BX1),"",IF(VLOOKUP(BX1,Register,12,FALSE)=0,"",(VLOOKUP(BX1,Register,12,FALSE))))</f>
        <v/>
      </c>
      <c r="BX13" s="15" t="s">
        <v>11</v>
      </c>
      <c r="BY13" s="13"/>
      <c r="BZ13" s="14" t="str">
        <f>IF(ISBLANK(CA1),"",IF(VLOOKUP(CA1,Register,12,FALSE)=0,"",(VLOOKUP(CA1,Register,12,FALSE))))</f>
        <v/>
      </c>
      <c r="CA13" s="15" t="s">
        <v>11</v>
      </c>
      <c r="CB13" s="13"/>
      <c r="CC13" s="14" t="str">
        <f>IF(ISBLANK(CD1),"",IF(VLOOKUP(CD1,Register,12,FALSE)=0,"",(VLOOKUP(CD1,Register,12,FALSE))))</f>
        <v/>
      </c>
      <c r="CD13" s="15" t="s">
        <v>11</v>
      </c>
      <c r="CE13" s="13"/>
      <c r="CF13" s="14" t="str">
        <f>IF(ISBLANK(CG1),"",IF(VLOOKUP(CG1,Register,12,FALSE)=0,"",(VLOOKUP(CG1,Register,12,FALSE))))</f>
        <v/>
      </c>
      <c r="CG13" s="15" t="s">
        <v>11</v>
      </c>
      <c r="CH13" s="13"/>
      <c r="CI13" s="14" t="str">
        <f>IF(ISBLANK(CJ1),"",IF(VLOOKUP(CJ1,Register,12,FALSE)=0,"",(VLOOKUP(CJ1,Register,12,FALSE))))</f>
        <v/>
      </c>
      <c r="CJ13" s="15" t="s">
        <v>11</v>
      </c>
      <c r="CK13" s="13"/>
      <c r="CL13" s="14" t="str">
        <f>IF(ISBLANK(CM1),"",IF(VLOOKUP(CM1,Register,12,FALSE)=0,"",(VLOOKUP(CM1,Register,12,FALSE))))</f>
        <v/>
      </c>
      <c r="CM13" s="15" t="s">
        <v>11</v>
      </c>
      <c r="CN13" s="13"/>
      <c r="CO13" s="14" t="str">
        <f>IF(ISBLANK(CP1),"",IF(VLOOKUP(CP1,Register,12,FALSE)=0,"",(VLOOKUP(CP1,Register,12,FALSE))))</f>
        <v/>
      </c>
      <c r="CP13" s="15" t="s">
        <v>11</v>
      </c>
      <c r="CQ13" s="13"/>
      <c r="CR13" s="14" t="str">
        <f>IF(ISBLANK(CS1),"",IF(VLOOKUP(CS1,Register,12,FALSE)=0,"",(VLOOKUP(CS1,Register,12,FALSE))))</f>
        <v/>
      </c>
      <c r="CS13" s="15" t="s">
        <v>11</v>
      </c>
      <c r="CT13" s="13"/>
      <c r="CU13" s="14" t="str">
        <f>IF(ISBLANK(CV1),"",IF(VLOOKUP(CV1,Register,12,FALSE)=0,"",(VLOOKUP(CV1,Register,12,FALSE))))</f>
        <v/>
      </c>
      <c r="CV13" s="15" t="s">
        <v>11</v>
      </c>
      <c r="CW13" s="13"/>
      <c r="CX13" s="14" t="str">
        <f>IF(ISBLANK(CY1),"",IF(VLOOKUP(CY1,Register,12,FALSE)=0,"",(VLOOKUP(CY1,Register,12,FALSE))))</f>
        <v/>
      </c>
      <c r="CY13" s="15" t="s">
        <v>11</v>
      </c>
      <c r="CZ13" s="13"/>
      <c r="DA13" s="14" t="str">
        <f>IF(ISBLANK(DB1),"",IF(VLOOKUP(DB1,Register,12,FALSE)=0,"",(VLOOKUP(DB1,Register,12,FALSE))))</f>
        <v/>
      </c>
      <c r="DB13" s="15" t="s">
        <v>11</v>
      </c>
      <c r="DC13" s="13"/>
      <c r="DD13" s="14" t="str">
        <f>IF(ISBLANK(DE1),"",IF(VLOOKUP(DE1,Register,12,FALSE)=0,"",(VLOOKUP(DE1,Register,12,FALSE))))</f>
        <v/>
      </c>
      <c r="DE13" s="15" t="s">
        <v>11</v>
      </c>
      <c r="DF13" s="13"/>
      <c r="DG13" s="14" t="str">
        <f>IF(ISBLANK(DH1),"",IF(VLOOKUP(DH1,Register,12,FALSE)=0,"",(VLOOKUP(DH1,Register,12,FALSE))))</f>
        <v/>
      </c>
      <c r="DH13" s="15" t="s">
        <v>11</v>
      </c>
      <c r="DI13" s="13"/>
      <c r="DJ13" s="14" t="str">
        <f>IF(ISBLANK(DK1),"",IF(VLOOKUP(DK1,Register,12,FALSE)=0,"",(VLOOKUP(DK1,Register,12,FALSE))))</f>
        <v/>
      </c>
      <c r="DK13" s="15" t="s">
        <v>11</v>
      </c>
      <c r="DL13" s="13"/>
      <c r="DM13" s="14" t="str">
        <f>IF(ISBLANK(DN1),"",IF(VLOOKUP(DN1,Register,12,FALSE)=0,"",(VLOOKUP(DN1,Register,12,FALSE))))</f>
        <v/>
      </c>
      <c r="DN13" s="15" t="s">
        <v>11</v>
      </c>
      <c r="DO13" s="13"/>
      <c r="DP13" s="14" t="str">
        <f>IF(ISBLANK(DQ1),"",IF(VLOOKUP(DQ1,Register,12,FALSE)=0,"",(VLOOKUP(DQ1,Register,12,FALSE))))</f>
        <v/>
      </c>
      <c r="DQ13" s="15" t="s">
        <v>11</v>
      </c>
      <c r="DR13" s="13"/>
      <c r="DS13" s="14" t="str">
        <f>IF(ISBLANK(DT1),"",IF(VLOOKUP(DT1,Register,12,FALSE)=0,"",(VLOOKUP(DT1,Register,12,FALSE))))</f>
        <v/>
      </c>
      <c r="DT13" s="15" t="s">
        <v>11</v>
      </c>
      <c r="DU13" s="13"/>
      <c r="DV13" s="14" t="str">
        <f>IF(ISBLANK(DW1),"",IF(VLOOKUP(DW1,Register,12,FALSE)=0,"",(VLOOKUP(DW1,Register,12,FALSE))))</f>
        <v/>
      </c>
      <c r="DW13" s="15" t="s">
        <v>11</v>
      </c>
      <c r="DX13" s="13"/>
      <c r="DY13" s="14" t="str">
        <f>IF(ISBLANK(DZ1),"",IF(VLOOKUP(DZ1,Register,12,FALSE)=0,"",(VLOOKUP(DZ1,Register,12,FALSE))))</f>
        <v/>
      </c>
      <c r="DZ13" s="15" t="s">
        <v>11</v>
      </c>
      <c r="EA13" s="13"/>
      <c r="EB13" s="14" t="str">
        <f>IF(ISBLANK(EC1),"",IF(VLOOKUP(EC1,Register,12,FALSE)=0,"",(VLOOKUP(EC1,Register,12,FALSE))))</f>
        <v/>
      </c>
      <c r="EC13" s="15" t="s">
        <v>11</v>
      </c>
      <c r="ED13" s="13"/>
      <c r="EE13" s="14" t="str">
        <f>IF(ISBLANK(EF1),"",IF(VLOOKUP(EF1,Register,12,FALSE)=0,"",(VLOOKUP(EF1,Register,12,FALSE))))</f>
        <v/>
      </c>
      <c r="EF13" s="15" t="s">
        <v>11</v>
      </c>
      <c r="EG13" s="13"/>
      <c r="EH13" s="14" t="str">
        <f>IF(ISBLANK(EI1),"",IF(VLOOKUP(EI1,Register,12,FALSE)=0,"",(VLOOKUP(EI1,Register,12,FALSE))))</f>
        <v/>
      </c>
      <c r="EI13" s="15" t="s">
        <v>11</v>
      </c>
      <c r="EJ13" s="13"/>
      <c r="EK13" s="14" t="str">
        <f>IF(ISBLANK(EL1),"",IF(VLOOKUP(EL1,Register,12,FALSE)=0,"",(VLOOKUP(EL1,Register,12,FALSE))))</f>
        <v/>
      </c>
      <c r="EL13" s="15" t="s">
        <v>11</v>
      </c>
      <c r="EM13" s="13"/>
      <c r="EN13" s="14" t="str">
        <f>IF(ISBLANK(EO1),"",IF(VLOOKUP(EO1,Register,12,FALSE)=0,"",(VLOOKUP(EO1,Register,12,FALSE))))</f>
        <v/>
      </c>
      <c r="EO13" s="15" t="s">
        <v>11</v>
      </c>
      <c r="EP13" s="13"/>
      <c r="EQ13" s="14" t="str">
        <f>IF(ISBLANK(ER1),"",IF(VLOOKUP(ER1,Register,12,FALSE)=0,"",(VLOOKUP(ER1,Register,12,FALSE))))</f>
        <v/>
      </c>
      <c r="ER13" s="15" t="s">
        <v>11</v>
      </c>
      <c r="ES13" s="13"/>
      <c r="ET13" s="14" t="str">
        <f>IF(ISBLANK(EU1),"",IF(VLOOKUP(EU1,Register,12,FALSE)=0,"",(VLOOKUP(EU1,Register,12,FALSE))))</f>
        <v/>
      </c>
      <c r="EU13" s="15" t="s">
        <v>11</v>
      </c>
      <c r="EV13" s="13"/>
      <c r="EW13" s="14" t="str">
        <f>IF(ISBLANK(EX1),"",IF(VLOOKUP(EX1,Register,12,FALSE)=0,"",(VLOOKUP(EX1,Register,12,FALSE))))</f>
        <v/>
      </c>
      <c r="EX13" s="15" t="s">
        <v>11</v>
      </c>
      <c r="EY13" s="13"/>
      <c r="EZ13" s="14" t="str">
        <f>IF(ISBLANK(FA1),"",IF(VLOOKUP(FA1,Register,12,FALSE)=0,"",(VLOOKUP(FA1,Register,12,FALSE))))</f>
        <v/>
      </c>
      <c r="FA13" s="15" t="s">
        <v>11</v>
      </c>
      <c r="FB13" s="13"/>
      <c r="FC13" s="14" t="str">
        <f>IF(ISBLANK(FD1),"",IF(VLOOKUP(FD1,Register,12,FALSE)=0,"",(VLOOKUP(FD1,Register,12,FALSE))))</f>
        <v/>
      </c>
      <c r="FD13" s="15" t="s">
        <v>11</v>
      </c>
      <c r="FE13" s="13"/>
      <c r="FF13" s="14" t="str">
        <f>IF(ISBLANK(FG1),"",IF(VLOOKUP(FG1,Register,12,FALSE)=0,"",(VLOOKUP(FG1,Register,12,FALSE))))</f>
        <v/>
      </c>
      <c r="FG13" s="15" t="s">
        <v>11</v>
      </c>
      <c r="FH13" s="13"/>
      <c r="FI13" s="14" t="str">
        <f>IF(ISBLANK(FJ1),"",IF(VLOOKUP(FJ1,Register,12,FALSE)=0,"",(VLOOKUP(FJ1,Register,12,FALSE))))</f>
        <v/>
      </c>
      <c r="FJ13" s="15" t="s">
        <v>11</v>
      </c>
      <c r="FK13" s="13"/>
      <c r="FL13" s="14" t="str">
        <f>IF(ISBLANK(FM1),"",IF(VLOOKUP(FM1,Register,12,FALSE)=0,"",(VLOOKUP(FM1,Register,12,FALSE))))</f>
        <v/>
      </c>
      <c r="FM13" s="15" t="s">
        <v>11</v>
      </c>
      <c r="FN13" s="13"/>
      <c r="FO13" s="14" t="str">
        <f>IF(ISBLANK(FP1),"",IF(VLOOKUP(FP1,Register,12,FALSE)=0,"",(VLOOKUP(FP1,Register,12,FALSE))))</f>
        <v/>
      </c>
      <c r="FP13" s="15" t="s">
        <v>11</v>
      </c>
      <c r="FQ13" s="13"/>
      <c r="FR13" s="14" t="str">
        <f>IF(ISBLANK(FS1),"",IF(VLOOKUP(FS1,Register,12,FALSE)=0,"",(VLOOKUP(FS1,Register,12,FALSE))))</f>
        <v/>
      </c>
      <c r="FS13" s="15" t="s">
        <v>11</v>
      </c>
      <c r="FT13" s="13"/>
      <c r="FU13" s="14" t="str">
        <f>IF(ISBLANK(FV1),"",IF(VLOOKUP(FV1,Register,12,FALSE)=0,"",(VLOOKUP(FV1,Register,12,FALSE))))</f>
        <v/>
      </c>
      <c r="FV13" s="15" t="s">
        <v>11</v>
      </c>
      <c r="FW13" s="13"/>
      <c r="FX13" s="14" t="str">
        <f>IF(ISBLANK(FY1),"",IF(VLOOKUP(FY1,Register,12,FALSE)=0,"",(VLOOKUP(FY1,Register,12,FALSE))))</f>
        <v/>
      </c>
      <c r="FY13" s="15" t="s">
        <v>11</v>
      </c>
      <c r="FZ13" s="13"/>
      <c r="GA13" s="14" t="str">
        <f>IF(ISBLANK(GB1),"",IF(VLOOKUP(GB1,Register,12,FALSE)=0,"",(VLOOKUP(GB1,Register,12,FALSE))))</f>
        <v/>
      </c>
      <c r="GB13" s="15" t="s">
        <v>11</v>
      </c>
      <c r="GC13" s="13"/>
      <c r="GD13" s="14" t="str">
        <f>IF(ISBLANK(GE1),"",IF(VLOOKUP(GE1,Register,12,FALSE)=0,"",(VLOOKUP(GE1,Register,12,FALSE))))</f>
        <v/>
      </c>
      <c r="GE13" s="15" t="s">
        <v>11</v>
      </c>
      <c r="GF13" s="13"/>
      <c r="GG13" s="14" t="str">
        <f>IF(ISBLANK(GH1),"",IF(VLOOKUP(GH1,Register,12,FALSE)=0,"",(VLOOKUP(GH1,Register,12,FALSE))))</f>
        <v/>
      </c>
      <c r="GH13" s="15" t="s">
        <v>11</v>
      </c>
      <c r="GI13" s="13"/>
      <c r="GJ13" s="14">
        <f>IF(ISBLANK(GK1),"",IF(VLOOKUP(GK1,Register,12,FALSE)=0,"",(VLOOKUP(GK1,Register,12,FALSE))))</f>
        <v>4</v>
      </c>
      <c r="GK13" s="15" t="s">
        <v>11</v>
      </c>
      <c r="GL13" s="13"/>
      <c r="GM13" s="14" t="str">
        <f>IF(ISBLANK(GN1),"",IF(VLOOKUP(GN1,Register,12,FALSE)=0,"",(VLOOKUP(GN1,Register,12,FALSE))))</f>
        <v/>
      </c>
      <c r="GN13" s="15" t="s">
        <v>11</v>
      </c>
      <c r="GO13" s="13"/>
      <c r="GP13" s="14" t="str">
        <f>IF(ISBLANK(GQ1),"",IF(VLOOKUP(GQ1,Register,12,FALSE)=0,"",(VLOOKUP(GQ1,Register,12,FALSE))))</f>
        <v/>
      </c>
      <c r="GQ13" s="15" t="s">
        <v>11</v>
      </c>
      <c r="GR13" s="13"/>
      <c r="GS13" s="14" t="str">
        <f>IF(ISBLANK(GT1),"",IF(VLOOKUP(GT1,Register,12,FALSE)=0,"",(VLOOKUP(GT1,Register,12,FALSE))))</f>
        <v/>
      </c>
      <c r="GT13" s="15" t="s">
        <v>11</v>
      </c>
      <c r="GU13" s="13"/>
      <c r="GV13" s="14" t="str">
        <f>IF(ISBLANK(GW1),"",IF(VLOOKUP(GW1,Register,12,FALSE)=0,"",(VLOOKUP(GW1,Register,12,FALSE))))</f>
        <v/>
      </c>
      <c r="GW13" s="15" t="s">
        <v>11</v>
      </c>
      <c r="GX13" s="13"/>
      <c r="GY13" s="14" t="str">
        <f>IF(ISBLANK(GZ1),"",IF(VLOOKUP(GZ1,Register,12,FALSE)=0,"",(VLOOKUP(GZ1,Register,12,FALSE))))</f>
        <v/>
      </c>
      <c r="GZ13" s="15" t="s">
        <v>11</v>
      </c>
      <c r="HA13" s="13"/>
      <c r="HB13" s="14" t="str">
        <f>IF(ISBLANK(HC1),"",IF(VLOOKUP(HC1,Register,12,FALSE)=0,"",(VLOOKUP(HC1,Register,12,FALSE))))</f>
        <v/>
      </c>
      <c r="HC13" s="15" t="s">
        <v>11</v>
      </c>
      <c r="HD13" s="13"/>
      <c r="HE13" s="14" t="str">
        <f>IF(ISBLANK(HF1),"",IF(VLOOKUP(HF1,Register,12,FALSE)=0,"",(VLOOKUP(HF1,Register,12,FALSE))))</f>
        <v/>
      </c>
      <c r="HF13" s="15" t="s">
        <v>11</v>
      </c>
      <c r="HG13" s="13"/>
      <c r="HH13" s="14" t="str">
        <f>IF(ISBLANK(HI1),"",IF(VLOOKUP(HI1,Register,12,FALSE)=0,"",(VLOOKUP(HI1,Register,12,FALSE))))</f>
        <v/>
      </c>
      <c r="HI13" s="15" t="s">
        <v>11</v>
      </c>
      <c r="HJ13" s="13"/>
      <c r="HK13" s="14" t="str">
        <f>IF(ISBLANK(HL1),"",IF(VLOOKUP(HL1,Register,12,FALSE)=0,"",(VLOOKUP(HL1,Register,12,FALSE))))</f>
        <v/>
      </c>
      <c r="HL13" s="15" t="s">
        <v>11</v>
      </c>
      <c r="HM13" s="13"/>
      <c r="HN13" s="14" t="str">
        <f>IF(ISBLANK(HO1),"",IF(VLOOKUP(HO1,Register,12,FALSE)=0,"",(VLOOKUP(HO1,Register,12,FALSE))))</f>
        <v/>
      </c>
      <c r="HO13" s="15" t="s">
        <v>11</v>
      </c>
      <c r="HP13" s="13"/>
      <c r="HQ13" s="14" t="str">
        <f>IF(ISBLANK(HR1),"",IF(VLOOKUP(HR1,Register,12,FALSE)=0,"",(VLOOKUP(HR1,Register,12,FALSE))))</f>
        <v/>
      </c>
      <c r="HR13" s="15" t="s">
        <v>11</v>
      </c>
      <c r="HS13" s="13"/>
      <c r="HT13" s="14" t="str">
        <f>IF(ISBLANK(HU1),"",IF(VLOOKUP(HU1,Register,12,FALSE)=0,"",(VLOOKUP(HU1,Register,12,FALSE))))</f>
        <v/>
      </c>
      <c r="HU13" s="15" t="s">
        <v>11</v>
      </c>
      <c r="HV13" s="13"/>
      <c r="HW13" s="14">
        <f>IF(ISBLANK(HX1),"",IF(VLOOKUP(HX1,Register,12,FALSE)=0,"",(VLOOKUP(HX1,Register,12,FALSE))))</f>
        <v>4</v>
      </c>
      <c r="HX13" s="15" t="s">
        <v>11</v>
      </c>
      <c r="HY13" s="13"/>
      <c r="HZ13" s="14" t="str">
        <f>IF(ISBLANK(IA1),"",IF(VLOOKUP(IA1,Register,12,FALSE)=0,"",(VLOOKUP(IA1,Register,12,FALSE))))</f>
        <v/>
      </c>
      <c r="IA13" s="15" t="s">
        <v>11</v>
      </c>
      <c r="IB13" s="13"/>
      <c r="IC13" s="14">
        <f>IF(ISBLANK(ID1),"",IF(VLOOKUP(ID1,Register,12,FALSE)=0,"",(VLOOKUP(ID1,Register,12,FALSE))))</f>
        <v>4</v>
      </c>
      <c r="ID13" s="15" t="s">
        <v>11</v>
      </c>
      <c r="IE13" s="13"/>
      <c r="IF13" s="14" t="str">
        <f>IF(ISBLANK(IG1),"",IF(VLOOKUP(IG1,Register,12,FALSE)=0,"",(VLOOKUP(IG1,Register,12,FALSE))))</f>
        <v/>
      </c>
      <c r="IG13" s="15" t="s">
        <v>11</v>
      </c>
      <c r="IH13" s="13"/>
      <c r="II13" s="14" t="str">
        <f>IF(ISBLANK(IJ1),"",IF(VLOOKUP(IJ1,Register,12,FALSE)=0,"",(VLOOKUP(IJ1,Register,12,FALSE))))</f>
        <v/>
      </c>
      <c r="IJ13" s="15" t="s">
        <v>11</v>
      </c>
      <c r="IK13" s="13"/>
      <c r="IL13" s="14" t="str">
        <f>IF(ISBLANK(IM1),"",IF(VLOOKUP(IM1,Register,12,FALSE)=0,"",(VLOOKUP(IM1,Register,12,FALSE))))</f>
        <v/>
      </c>
      <c r="IM13" s="15" t="s">
        <v>11</v>
      </c>
      <c r="IN13" s="13"/>
      <c r="IO13" s="14" t="str">
        <f>IF(ISBLANK(IP1),"",IF(VLOOKUP(IP1,Register,12,FALSE)=0,"",(VLOOKUP(IP1,Register,12,FALSE))))</f>
        <v/>
      </c>
      <c r="IP13" s="15" t="s">
        <v>11</v>
      </c>
      <c r="IQ13" s="13"/>
      <c r="IR13" s="14" t="str">
        <f>IF(ISBLANK(IS1),"",IF(VLOOKUP(IS1,Register,12,FALSE)=0,"",(VLOOKUP(IS1,Register,12,FALSE))))</f>
        <v/>
      </c>
      <c r="IS13" s="15" t="s">
        <v>11</v>
      </c>
      <c r="IT13" s="13"/>
      <c r="IU13" s="14" t="str">
        <f>IF(ISBLANK(IV1),"",IF(VLOOKUP(IV1,Register,12,FALSE)=0,"",(VLOOKUP(IV1,Register,12,FALSE))))</f>
        <v/>
      </c>
      <c r="IV13" s="15" t="s">
        <v>11</v>
      </c>
      <c r="IW13" s="13"/>
      <c r="IX13" s="14" t="str">
        <f>IF(ISBLANK(IY1),"",IF(VLOOKUP(IY1,Register,12,FALSE)=0,"",(VLOOKUP(IY1,Register,12,FALSE))))</f>
        <v/>
      </c>
      <c r="IY13" s="15" t="s">
        <v>11</v>
      </c>
      <c r="IZ13" s="13"/>
      <c r="JA13" s="14" t="str">
        <f>IF(ISBLANK(JB1),"",IF(VLOOKUP(JB1,Register,12,FALSE)=0,"",(VLOOKUP(JB1,Register,12,FALSE))))</f>
        <v/>
      </c>
      <c r="JB13" s="15" t="s">
        <v>11</v>
      </c>
      <c r="JC13" s="13"/>
      <c r="JD13" s="14" t="str">
        <f>IF(ISBLANK(JE1),"",IF(VLOOKUP(JE1,Register,12,FALSE)=0,"",(VLOOKUP(JE1,Register,12,FALSE))))</f>
        <v/>
      </c>
      <c r="JE13" s="15" t="s">
        <v>11</v>
      </c>
      <c r="JF13" s="13"/>
      <c r="JG13" s="14" t="str">
        <f>IF(ISBLANK(JH1),"",IF(VLOOKUP(JH1,Register,12,FALSE)=0,"",(VLOOKUP(JH1,Register,12,FALSE))))</f>
        <v/>
      </c>
      <c r="JH13" s="15" t="s">
        <v>11</v>
      </c>
      <c r="JI13" s="13"/>
      <c r="JJ13" s="14" t="str">
        <f>IF(ISBLANK(JK1),"",IF(VLOOKUP(JK1,Register,12,FALSE)=0,"",(VLOOKUP(JK1,Register,12,FALSE))))</f>
        <v/>
      </c>
      <c r="JK13" s="15" t="s">
        <v>11</v>
      </c>
      <c r="JL13" s="13"/>
      <c r="JM13" s="14" t="str">
        <f>IF(ISBLANK(JN1),"",IF(VLOOKUP(JN1,Register,12,FALSE)=0,"",(VLOOKUP(JN1,Register,12,FALSE))))</f>
        <v/>
      </c>
      <c r="JN13" s="15" t="s">
        <v>11</v>
      </c>
      <c r="JO13" s="13"/>
      <c r="JP13" s="14" t="str">
        <f>IF(ISBLANK(JQ1),"",IF(VLOOKUP(JQ1,Register,12,FALSE)=0,"",(VLOOKUP(JQ1,Register,12,FALSE))))</f>
        <v/>
      </c>
      <c r="JQ13" s="15" t="s">
        <v>11</v>
      </c>
      <c r="JR13" s="13"/>
      <c r="JS13" s="14" t="str">
        <f>IF(ISBLANK(JT1),"",IF(VLOOKUP(JT1,Register,12,FALSE)=0,"",(VLOOKUP(JT1,Register,12,FALSE))))</f>
        <v/>
      </c>
      <c r="JT13" s="15" t="s">
        <v>11</v>
      </c>
      <c r="JU13" s="13"/>
      <c r="JV13" s="14" t="str">
        <f>IF(ISBLANK(JW1),"",IF(VLOOKUP(JW1,Register,12,FALSE)=0,"",(VLOOKUP(JW1,Register,12,FALSE))))</f>
        <v/>
      </c>
      <c r="JW13" s="15" t="s">
        <v>11</v>
      </c>
      <c r="JX13" s="13"/>
      <c r="JY13" s="14" t="str">
        <f>IF(ISBLANK(JZ1),"",IF(VLOOKUP(JZ1,Register,12,FALSE)=0,"",(VLOOKUP(JZ1,Register,12,FALSE))))</f>
        <v/>
      </c>
      <c r="JZ13" s="15" t="s">
        <v>11</v>
      </c>
      <c r="KA13" s="13"/>
      <c r="KB13" s="14" t="str">
        <f>IF(ISBLANK(KC1),"",IF(VLOOKUP(KC1,Register,12,FALSE)=0,"",(VLOOKUP(KC1,Register,12,FALSE))))</f>
        <v/>
      </c>
      <c r="KC13" s="15" t="s">
        <v>11</v>
      </c>
      <c r="KD13" s="13"/>
      <c r="KE13" s="14">
        <f>IF(ISBLANK(KF1),"",IF(VLOOKUP(KF1,Register,12,FALSE)=0,"",(VLOOKUP(KF1,Register,12,FALSE))))</f>
        <v>4</v>
      </c>
      <c r="KF13" s="15" t="s">
        <v>11</v>
      </c>
      <c r="KG13" s="13"/>
      <c r="KH13" s="14" t="str">
        <f>IF(ISBLANK(KI1),"",IF(VLOOKUP(KI1,Register,12,FALSE)=0,"",(VLOOKUP(KI1,Register,12,FALSE))))</f>
        <v/>
      </c>
      <c r="KI13" s="15" t="s">
        <v>11</v>
      </c>
      <c r="KJ13" s="13"/>
      <c r="KK13" s="14" t="str">
        <f>IF(ISBLANK(KL1),"",IF(VLOOKUP(KL1,Register,12,FALSE)=0,"",(VLOOKUP(KL1,Register,12,FALSE))))</f>
        <v/>
      </c>
      <c r="KL13" s="15" t="s">
        <v>11</v>
      </c>
      <c r="KM13" s="13"/>
      <c r="KN13" s="14" t="str">
        <f>IF(ISBLANK(KO1),"",IF(VLOOKUP(KO1,Register,12,FALSE)=0,"",(VLOOKUP(KO1,Register,12,FALSE))))</f>
        <v/>
      </c>
      <c r="KO13" s="15" t="s">
        <v>11</v>
      </c>
      <c r="KP13" s="13"/>
      <c r="KQ13" s="14" t="str">
        <f>IF(ISBLANK(KR1),"",IF(VLOOKUP(KR1,Register,12,FALSE)=0,"",(VLOOKUP(KR1,Register,12,FALSE))))</f>
        <v/>
      </c>
      <c r="KR13" s="15" t="s">
        <v>11</v>
      </c>
      <c r="KS13" s="13"/>
      <c r="KT13" s="14" t="str">
        <f>IF(ISBLANK(KU1),"",IF(VLOOKUP(KU1,Register,12,FALSE)=0,"",(VLOOKUP(KU1,Register,12,FALSE))))</f>
        <v/>
      </c>
      <c r="KU13" s="15" t="s">
        <v>11</v>
      </c>
      <c r="KV13" s="13"/>
      <c r="KW13" s="14" t="str">
        <f>IF(ISBLANK(KX1),"",IF(VLOOKUP(KX1,Register,12,FALSE)=0,"",(VLOOKUP(KX1,Register,12,FALSE))))</f>
        <v/>
      </c>
      <c r="KX13" s="15" t="s">
        <v>11</v>
      </c>
      <c r="KY13" s="13"/>
      <c r="KZ13" s="14" t="str">
        <f>IF(ISBLANK(LA1),"",IF(VLOOKUP(LA1,Register,12,FALSE)=0,"",(VLOOKUP(LA1,Register,12,FALSE))))</f>
        <v/>
      </c>
      <c r="LA13" s="15" t="s">
        <v>11</v>
      </c>
      <c r="LB13" s="13"/>
      <c r="LC13" s="14" t="str">
        <f>IF(ISBLANK(LD1),"",IF(VLOOKUP(LD1,Register,12,FALSE)=0,"",(VLOOKUP(LD1,Register,12,FALSE))))</f>
        <v/>
      </c>
      <c r="LD13" s="15" t="s">
        <v>11</v>
      </c>
      <c r="LE13" s="13"/>
      <c r="LF13" s="14" t="str">
        <f>IF(ISBLANK(LG1),"",IF(VLOOKUP(LG1,Register,12,FALSE)=0,"",(VLOOKUP(LG1,Register,12,FALSE))))</f>
        <v/>
      </c>
      <c r="LG13" s="15" t="s">
        <v>11</v>
      </c>
      <c r="LH13" s="13"/>
      <c r="LI13" s="14" t="str">
        <f>IF(ISBLANK(LJ1),"",IF(VLOOKUP(LJ1,Register,12,FALSE)=0,"",(VLOOKUP(LJ1,Register,12,FALSE))))</f>
        <v/>
      </c>
      <c r="LJ13" s="15" t="s">
        <v>11</v>
      </c>
      <c r="LK13" s="13"/>
      <c r="LL13" s="14" t="str">
        <f>IF(ISBLANK(LM1),"",IF(VLOOKUP(LM1,Register,12,FALSE)=0,"",(VLOOKUP(LM1,Register,12,FALSE))))</f>
        <v/>
      </c>
      <c r="LM13" s="15" t="s">
        <v>11</v>
      </c>
      <c r="LN13" s="13"/>
      <c r="LO13" s="14" t="str">
        <f>IF(ISBLANK(LP1),"",IF(VLOOKUP(LP1,Register,12,FALSE)=0,"",(VLOOKUP(LP1,Register,12,FALSE))))</f>
        <v/>
      </c>
      <c r="LP13" s="15" t="s">
        <v>11</v>
      </c>
      <c r="LQ13" s="13"/>
      <c r="LR13" s="14" t="str">
        <f>IF(ISBLANK(LS1),"",IF(VLOOKUP(LS1,Register,12,FALSE)=0,"",(VLOOKUP(LS1,Register,12,FALSE))))</f>
        <v/>
      </c>
      <c r="LS13" s="15" t="s">
        <v>11</v>
      </c>
      <c r="LT13" s="13"/>
      <c r="LU13" s="14" t="str">
        <f>IF(ISBLANK(LV1),"",IF(VLOOKUP(LV1,Register,12,FALSE)=0,"",(VLOOKUP(LV1,Register,12,FALSE))))</f>
        <v/>
      </c>
      <c r="LV13" s="15" t="s">
        <v>11</v>
      </c>
      <c r="LW13" s="13"/>
      <c r="LX13" s="14" t="str">
        <f>IF(ISBLANK(LY1),"",IF(VLOOKUP(LY1,Register,12,FALSE)=0,"",(VLOOKUP(LY1,Register,12,FALSE))))</f>
        <v/>
      </c>
      <c r="LY13" s="15" t="s">
        <v>11</v>
      </c>
      <c r="LZ13" s="13"/>
      <c r="MA13" s="14" t="str">
        <f>IF(ISBLANK(MB1),"",IF(VLOOKUP(MB1,Register,12,FALSE)=0,"",(VLOOKUP(MB1,Register,12,FALSE))))</f>
        <v/>
      </c>
      <c r="MB13" s="15" t="s">
        <v>11</v>
      </c>
      <c r="MC13" s="13"/>
      <c r="MD13" s="14" t="str">
        <f>IF(ISBLANK(ME1),"",IF(VLOOKUP(ME1,Register,12,FALSE)=0,"",(VLOOKUP(ME1,Register,12,FALSE))))</f>
        <v/>
      </c>
      <c r="ME13" s="15" t="s">
        <v>11</v>
      </c>
      <c r="MF13" s="13"/>
      <c r="MG13" s="14" t="str">
        <f>IF(ISBLANK(MH1),"",IF(VLOOKUP(MH1,Register,12,FALSE)=0,"",(VLOOKUP(MH1,Register,12,FALSE))))</f>
        <v/>
      </c>
      <c r="MH13" s="15" t="s">
        <v>11</v>
      </c>
      <c r="MI13" s="13"/>
      <c r="MJ13" s="14" t="str">
        <f>IF(ISBLANK(MK1),"",IF(VLOOKUP(MK1,Register,12,FALSE)=0,"",(VLOOKUP(MK1,Register,12,FALSE))))</f>
        <v/>
      </c>
      <c r="MK13" s="15" t="s">
        <v>11</v>
      </c>
      <c r="ML13" s="13"/>
      <c r="MM13" s="14" t="str">
        <f>IF(ISBLANK(MN1),"",IF(VLOOKUP(MN1,Register,12,FALSE)=0,"",(VLOOKUP(MN1,Register,12,FALSE))))</f>
        <v/>
      </c>
      <c r="MN13" s="15" t="s">
        <v>11</v>
      </c>
      <c r="MO13" s="13"/>
      <c r="MP13" s="14" t="str">
        <f>IF(ISBLANK(MQ1),"",IF(VLOOKUP(MQ1,Register,12,FALSE)=0,"",(VLOOKUP(MQ1,Register,12,FALSE))))</f>
        <v/>
      </c>
      <c r="MQ13" s="15" t="s">
        <v>11</v>
      </c>
      <c r="MR13" s="13"/>
      <c r="MS13" s="14" t="str">
        <f>IF(ISBLANK(MT1),"",IF(VLOOKUP(MT1,Register,12,FALSE)=0,"",(VLOOKUP(MT1,Register,12,FALSE))))</f>
        <v/>
      </c>
      <c r="MT13" s="15" t="s">
        <v>11</v>
      </c>
      <c r="MU13" s="13"/>
      <c r="MV13" s="14" t="str">
        <f>IF(ISBLANK(MW1),"",IF(VLOOKUP(MW1,Register,12,FALSE)=0,"",(VLOOKUP(MW1,Register,12,FALSE))))</f>
        <v/>
      </c>
      <c r="MW13" s="15" t="s">
        <v>11</v>
      </c>
      <c r="MX13" s="13"/>
      <c r="MY13" s="14" t="str">
        <f>IF(ISBLANK(MZ1),"",IF(VLOOKUP(MZ1,Register,12,FALSE)=0,"",(VLOOKUP(MZ1,Register,12,FALSE))))</f>
        <v/>
      </c>
      <c r="MZ13" s="15" t="s">
        <v>11</v>
      </c>
      <c r="NA13" s="13"/>
      <c r="NB13" s="14" t="str">
        <f>IF(ISBLANK(NC1),"",IF(VLOOKUP(NC1,Register,12,FALSE)=0,"",(VLOOKUP(NC1,Register,12,FALSE))))</f>
        <v/>
      </c>
      <c r="NC13" s="15" t="s">
        <v>11</v>
      </c>
      <c r="ND13" s="13"/>
      <c r="NE13" s="14" t="str">
        <f>IF(ISBLANK(NF1),"",IF(VLOOKUP(NF1,Register,12,FALSE)=0,"",(VLOOKUP(NF1,Register,12,FALSE))))</f>
        <v/>
      </c>
      <c r="NF13" s="15" t="s">
        <v>11</v>
      </c>
      <c r="NG13" s="13"/>
      <c r="NH13" s="14" t="str">
        <f>IF(ISBLANK(NI1),"",IF(VLOOKUP(NI1,Register,12,FALSE)=0,"",(VLOOKUP(NI1,Register,12,FALSE))))</f>
        <v/>
      </c>
      <c r="NI13" s="15" t="s">
        <v>11</v>
      </c>
      <c r="NJ13" s="13"/>
      <c r="NK13" s="14" t="str">
        <f>IF(ISBLANK(NL1),"",IF(VLOOKUP(NL1,Register,12,FALSE)=0,"",(VLOOKUP(NL1,Register,12,FALSE))))</f>
        <v/>
      </c>
      <c r="NL13" s="15" t="s">
        <v>11</v>
      </c>
      <c r="NM13" s="13"/>
      <c r="NN13" s="14" t="str">
        <f>IF(ISBLANK(NO1),"",IF(VLOOKUP(NO1,Register,12,FALSE)=0,"",(VLOOKUP(NO1,Register,12,FALSE))))</f>
        <v/>
      </c>
      <c r="NO13" s="15" t="s">
        <v>11</v>
      </c>
      <c r="NP13" s="13"/>
      <c r="NQ13" s="14" t="str">
        <f>IF(ISBLANK(NR1),"",IF(VLOOKUP(NR1,Register,12,FALSE)=0,"",(VLOOKUP(NR1,Register,12,FALSE))))</f>
        <v/>
      </c>
      <c r="NR13" s="15" t="s">
        <v>11</v>
      </c>
      <c r="NS13" s="13"/>
      <c r="NT13" s="14" t="str">
        <f>IF(ISBLANK(NU1),"",IF(VLOOKUP(NU1,Register,12,FALSE)=0,"",(VLOOKUP(NU1,Register,12,FALSE))))</f>
        <v/>
      </c>
      <c r="NU13" s="15" t="s">
        <v>11</v>
      </c>
      <c r="NV13" s="13"/>
      <c r="NW13" s="14" t="str">
        <f>IF(ISBLANK(NX1),"",IF(VLOOKUP(NX1,Register,12,FALSE)=0,"",(VLOOKUP(NX1,Register,12,FALSE))))</f>
        <v/>
      </c>
      <c r="NX13" s="15" t="s">
        <v>11</v>
      </c>
      <c r="NY13" s="13"/>
      <c r="NZ13" s="14" t="str">
        <f>IF(ISBLANK(OA1),"",IF(VLOOKUP(OA1,Register,12,FALSE)=0,"",(VLOOKUP(OA1,Register,12,FALSE))))</f>
        <v/>
      </c>
      <c r="OA13" s="15" t="s">
        <v>11</v>
      </c>
      <c r="OB13" s="13"/>
      <c r="OC13" s="14" t="str">
        <f>IF(ISBLANK(OD1),"",IF(VLOOKUP(OD1,Register,12,FALSE)=0,"",(VLOOKUP(OD1,Register,12,FALSE))))</f>
        <v/>
      </c>
      <c r="OD13" s="15" t="s">
        <v>11</v>
      </c>
      <c r="OE13" s="13"/>
      <c r="OF13" s="14" t="str">
        <f>IF(ISBLANK(OG1),"",IF(VLOOKUP(OG1,Register,12,FALSE)=0,"",(VLOOKUP(OG1,Register,12,FALSE))))</f>
        <v/>
      </c>
      <c r="OG13" s="15" t="s">
        <v>11</v>
      </c>
      <c r="OH13" s="13"/>
      <c r="OI13" s="14" t="str">
        <f>IF(ISBLANK(OJ1),"",IF(VLOOKUP(OJ1,Register,12,FALSE)=0,"",(VLOOKUP(OJ1,Register,12,FALSE))))</f>
        <v/>
      </c>
      <c r="OJ13" s="15" t="s">
        <v>11</v>
      </c>
      <c r="OK13" s="13"/>
      <c r="OL13" s="14" t="str">
        <f>IF(ISBLANK(OM1),"",IF(VLOOKUP(OM1,Register,12,FALSE)=0,"",(VLOOKUP(OM1,Register,12,FALSE))))</f>
        <v/>
      </c>
      <c r="OM13" s="15" t="s">
        <v>11</v>
      </c>
      <c r="ON13" s="13"/>
      <c r="OO13" s="14" t="str">
        <f>IF(ISBLANK(OP1),"",IF(VLOOKUP(OP1,Register,12,FALSE)=0,"",(VLOOKUP(OP1,Register,12,FALSE))))</f>
        <v/>
      </c>
      <c r="OP13" s="15" t="s">
        <v>11</v>
      </c>
      <c r="OQ13" s="13"/>
      <c r="OR13" s="14" t="str">
        <f>IF(ISBLANK(OS1),"",IF(VLOOKUP(OS1,Register,12,FALSE)=0,"",(VLOOKUP(OS1,Register,12,FALSE))))</f>
        <v/>
      </c>
      <c r="OS13" s="15" t="s">
        <v>11</v>
      </c>
      <c r="OT13" s="13"/>
      <c r="OU13" s="14" t="str">
        <f>IF(ISBLANK(OV1),"",IF(VLOOKUP(OV1,Register,12,FALSE)=0,"",(VLOOKUP(OV1,Register,12,FALSE))))</f>
        <v/>
      </c>
      <c r="OV13" s="15" t="s">
        <v>11</v>
      </c>
      <c r="OW13" s="13"/>
      <c r="OX13" s="14" t="str">
        <f>IF(ISBLANK(OY1),"",IF(VLOOKUP(OY1,Register,12,FALSE)=0,"",(VLOOKUP(OY1,Register,12,FALSE))))</f>
        <v/>
      </c>
      <c r="OY13" s="15" t="s">
        <v>11</v>
      </c>
      <c r="OZ13" s="13"/>
      <c r="PA13" s="14" t="str">
        <f>IF(ISBLANK(PB1),"",IF(VLOOKUP(PB1,Register,12,FALSE)=0,"",(VLOOKUP(PB1,Register,12,FALSE))))</f>
        <v/>
      </c>
      <c r="PB13" s="15" t="s">
        <v>11</v>
      </c>
      <c r="PC13" s="13"/>
      <c r="PD13" s="14" t="str">
        <f>IF(ISBLANK(PE1),"",IF(VLOOKUP(PE1,Register,12,FALSE)=0,"",(VLOOKUP(PE1,Register,12,FALSE))))</f>
        <v/>
      </c>
      <c r="PE13" s="15" t="s">
        <v>11</v>
      </c>
      <c r="PF13" s="13"/>
      <c r="PG13" s="14" t="str">
        <f>IF(ISBLANK(PH1),"",IF(VLOOKUP(PH1,Register,12,FALSE)=0,"",(VLOOKUP(PH1,Register,12,FALSE))))</f>
        <v/>
      </c>
      <c r="PH13" s="15" t="s">
        <v>11</v>
      </c>
      <c r="PI13" s="13"/>
      <c r="PJ13" s="14" t="str">
        <f>IF(ISBLANK(PK1),"",IF(VLOOKUP(PK1,Register,12,FALSE)=0,"",(VLOOKUP(PK1,Register,12,FALSE))))</f>
        <v/>
      </c>
      <c r="PK13" s="15" t="s">
        <v>11</v>
      </c>
      <c r="PL13" s="13"/>
      <c r="PM13" s="14" t="str">
        <f>IF(ISBLANK(PN1),"",IF(VLOOKUP(PN1,Register,12,FALSE)=0,"",(VLOOKUP(PN1,Register,12,FALSE))))</f>
        <v/>
      </c>
      <c r="PN13" s="15" t="s">
        <v>11</v>
      </c>
      <c r="PO13" s="13"/>
      <c r="PP13" s="14" t="str">
        <f>IF(ISBLANK(PQ1),"",IF(VLOOKUP(PQ1,Register,12,FALSE)=0,"",(VLOOKUP(PQ1,Register,12,FALSE))))</f>
        <v/>
      </c>
      <c r="PQ13" s="15" t="s">
        <v>11</v>
      </c>
      <c r="PR13" s="13"/>
      <c r="PS13" s="14" t="str">
        <f>IF(ISBLANK(PT1),"",IF(VLOOKUP(PT1,Register,12,FALSE)=0,"",(VLOOKUP(PT1,Register,12,FALSE))))</f>
        <v/>
      </c>
      <c r="PT13" s="15" t="s">
        <v>11</v>
      </c>
      <c r="PU13" s="13"/>
      <c r="PV13" s="14" t="str">
        <f>IF(ISBLANK(PW1),"",IF(VLOOKUP(PW1,Register,12,FALSE)=0,"",(VLOOKUP(PW1,Register,12,FALSE))))</f>
        <v/>
      </c>
      <c r="PW13" s="15" t="s">
        <v>11</v>
      </c>
      <c r="PX13" s="13"/>
      <c r="PY13" s="14" t="str">
        <f>IF(ISBLANK(PZ1),"",IF(VLOOKUP(PZ1,Register,12,FALSE)=0,"",(VLOOKUP(PZ1,Register,12,FALSE))))</f>
        <v/>
      </c>
      <c r="PZ13" s="15" t="s">
        <v>11</v>
      </c>
      <c r="QA13" s="13"/>
      <c r="QB13" s="14" t="str">
        <f>IF(ISBLANK(QC1),"",IF(VLOOKUP(QC1,Register,12,FALSE)=0,"",(VLOOKUP(QC1,Register,12,FALSE))))</f>
        <v/>
      </c>
      <c r="QC13" s="15" t="s">
        <v>11</v>
      </c>
      <c r="QD13" s="13"/>
      <c r="QE13" s="14" t="str">
        <f>IF(ISBLANK(QF1),"",IF(VLOOKUP(QF1,Register,12,FALSE)=0,"",(VLOOKUP(QF1,Register,12,FALSE))))</f>
        <v/>
      </c>
      <c r="QF13" s="15" t="s">
        <v>11</v>
      </c>
      <c r="QG13" s="13"/>
      <c r="QH13" s="14" t="str">
        <f>IF(ISBLANK(QI1),"",IF(VLOOKUP(QI1,Register,12,FALSE)=0,"",(VLOOKUP(QI1,Register,12,FALSE))))</f>
        <v/>
      </c>
      <c r="QI13" s="15" t="s">
        <v>11</v>
      </c>
      <c r="QJ13" s="13"/>
      <c r="QK13" s="14" t="str">
        <f>IF(ISBLANK(QL1),"",IF(VLOOKUP(QL1,Register,12,FALSE)=0,"",(VLOOKUP(QL1,Register,12,FALSE))))</f>
        <v/>
      </c>
      <c r="QL13" s="15" t="s">
        <v>11</v>
      </c>
      <c r="QM13" s="13"/>
      <c r="QN13" s="14" t="str">
        <f>IF(ISBLANK(QO1),"",IF(VLOOKUP(QO1,Register,12,FALSE)=0,"",(VLOOKUP(QO1,Register,12,FALSE))))</f>
        <v/>
      </c>
      <c r="QO13" s="15" t="s">
        <v>11</v>
      </c>
      <c r="QP13" s="13"/>
      <c r="QQ13" s="14" t="str">
        <f>IF(ISBLANK(QR1),"",IF(VLOOKUP(QR1,Register,12,FALSE)=0,"",(VLOOKUP(QR1,Register,12,FALSE))))</f>
        <v/>
      </c>
      <c r="QR13" s="15" t="s">
        <v>11</v>
      </c>
      <c r="QS13" s="13"/>
      <c r="QT13" s="14" t="str">
        <f>IF(ISBLANK(QU1),"",IF(VLOOKUP(QU1,Register,12,FALSE)=0,"",(VLOOKUP(QU1,Register,12,FALSE))))</f>
        <v/>
      </c>
      <c r="QU13" s="15" t="s">
        <v>11</v>
      </c>
      <c r="QV13" s="13"/>
      <c r="QW13" s="14" t="str">
        <f>IF(ISBLANK(QX1),"",IF(VLOOKUP(QX1,Register,12,FALSE)=0,"",(VLOOKUP(QX1,Register,12,FALSE))))</f>
        <v/>
      </c>
      <c r="QX13" s="15" t="s">
        <v>11</v>
      </c>
      <c r="QY13" s="13"/>
      <c r="QZ13" s="14" t="str">
        <f>IF(ISBLANK(RA1),"",IF(VLOOKUP(RA1,Register,12,FALSE)=0,"",(VLOOKUP(RA1,Register,12,FALSE))))</f>
        <v/>
      </c>
      <c r="RA13" s="15" t="s">
        <v>11</v>
      </c>
      <c r="RB13" s="13"/>
      <c r="RC13" s="14" t="str">
        <f>IF(ISBLANK(RD1),"",IF(VLOOKUP(RD1,Register,12,FALSE)=0,"",(VLOOKUP(RD1,Register,12,FALSE))))</f>
        <v/>
      </c>
      <c r="RD13" s="15" t="s">
        <v>11</v>
      </c>
      <c r="RE13" s="13"/>
      <c r="RF13" s="14" t="str">
        <f>IF(ISBLANK(RG1),"",IF(VLOOKUP(RG1,Register,12,FALSE)=0,"",(VLOOKUP(RG1,Register,12,FALSE))))</f>
        <v/>
      </c>
      <c r="RG13" s="15" t="s">
        <v>11</v>
      </c>
      <c r="RH13" s="13"/>
      <c r="RI13" s="14" t="str">
        <f>IF(ISBLANK(RJ1),"",IF(VLOOKUP(RJ1,Register,12,FALSE)=0,"",(VLOOKUP(RJ1,Register,12,FALSE))))</f>
        <v/>
      </c>
      <c r="RJ13" s="15" t="s">
        <v>11</v>
      </c>
      <c r="RK13" s="13"/>
      <c r="RL13" s="14" t="str">
        <f>IF(ISBLANK(RM1),"",IF(VLOOKUP(RM1,Register,12,FALSE)=0,"",(VLOOKUP(RM1,Register,12,FALSE))))</f>
        <v/>
      </c>
      <c r="RM13" s="15" t="s">
        <v>11</v>
      </c>
      <c r="RN13" s="13"/>
      <c r="RO13" s="14" t="str">
        <f>IF(ISBLANK(RP1),"",IF(VLOOKUP(RP1,Register,12,FALSE)=0,"",(VLOOKUP(RP1,Register,12,FALSE))))</f>
        <v/>
      </c>
      <c r="RP13" s="15" t="s">
        <v>11</v>
      </c>
      <c r="RQ13" s="13"/>
      <c r="RR13" s="14" t="str">
        <f>IF(ISBLANK(RS1),"",IF(VLOOKUP(RS1,Register,12,FALSE)=0,"",(VLOOKUP(RS1,Register,12,FALSE))))</f>
        <v/>
      </c>
      <c r="RS13" s="15" t="s">
        <v>11</v>
      </c>
      <c r="RT13" s="13"/>
      <c r="RU13" s="14" t="str">
        <f>IF(ISBLANK(RV1),"",IF(VLOOKUP(RV1,Register,12,FALSE)=0,"",(VLOOKUP(RV1,Register,12,FALSE))))</f>
        <v/>
      </c>
      <c r="RV13" s="15" t="s">
        <v>11</v>
      </c>
      <c r="RW13" s="13"/>
      <c r="RX13" s="14" t="str">
        <f>IF(ISBLANK(RY1),"",IF(VLOOKUP(RY1,Register,12,FALSE)=0,"",(VLOOKUP(RY1,Register,12,FALSE))))</f>
        <v/>
      </c>
      <c r="RY13" s="15" t="s">
        <v>11</v>
      </c>
      <c r="RZ13" s="13"/>
      <c r="SA13" s="14" t="str">
        <f>IF(ISBLANK(SB1),"",IF(VLOOKUP(SB1,Register,12,FALSE)=0,"",(VLOOKUP(SB1,Register,12,FALSE))))</f>
        <v/>
      </c>
      <c r="SB13" s="15" t="s">
        <v>11</v>
      </c>
      <c r="SC13" s="13"/>
      <c r="SD13" s="14" t="str">
        <f>IF(ISBLANK(SE1),"",IF(VLOOKUP(SE1,Register,12,FALSE)=0,"",(VLOOKUP(SE1,Register,12,FALSE))))</f>
        <v/>
      </c>
      <c r="SE13" s="15" t="s">
        <v>11</v>
      </c>
      <c r="SF13" s="13"/>
      <c r="SG13" s="14" t="str">
        <f>IF(ISBLANK(SH1),"",IF(VLOOKUP(SH1,Register,12,FALSE)=0,"",(VLOOKUP(SH1,Register,12,FALSE))))</f>
        <v/>
      </c>
      <c r="SH13" s="15" t="s">
        <v>11</v>
      </c>
      <c r="SI13" s="13"/>
      <c r="SJ13" s="14" t="str">
        <f>IF(ISBLANK(SK1),"",IF(VLOOKUP(SK1,Register,12,FALSE)=0,"",(VLOOKUP(SK1,Register,12,FALSE))))</f>
        <v/>
      </c>
      <c r="SK13" s="15" t="s">
        <v>11</v>
      </c>
      <c r="SL13" s="13"/>
      <c r="SM13" s="14" t="str">
        <f>IF(ISBLANK(SN1),"",IF(VLOOKUP(SN1,Register,12,FALSE)=0,"",(VLOOKUP(SN1,Register,12,FALSE))))</f>
        <v/>
      </c>
      <c r="SN13" s="15" t="s">
        <v>11</v>
      </c>
      <c r="SO13" s="13"/>
      <c r="SP13" s="14" t="str">
        <f>IF(ISBLANK(SQ1),"",IF(VLOOKUP(SQ1,Register,12,FALSE)=0,"",(VLOOKUP(SQ1,Register,12,FALSE))))</f>
        <v/>
      </c>
      <c r="SQ13" s="15" t="s">
        <v>11</v>
      </c>
      <c r="SR13" s="13"/>
      <c r="SS13" s="14" t="str">
        <f>IF(ISBLANK(ST1),"",IF(VLOOKUP(ST1,Register,12,FALSE)=0,"",(VLOOKUP(ST1,Register,12,FALSE))))</f>
        <v/>
      </c>
      <c r="ST13" s="15" t="s">
        <v>11</v>
      </c>
      <c r="SU13" s="13"/>
      <c r="SV13" s="14" t="str">
        <f>IF(ISBLANK(SW1),"",IF(VLOOKUP(SW1,Register,12,FALSE)=0,"",(VLOOKUP(SW1,Register,12,FALSE))))</f>
        <v/>
      </c>
      <c r="SW13" s="15" t="s">
        <v>11</v>
      </c>
      <c r="SX13" s="13"/>
      <c r="SY13" s="14" t="str">
        <f>IF(ISBLANK(SZ1),"",IF(VLOOKUP(SZ1,Register,12,FALSE)=0,"",(VLOOKUP(SZ1,Register,12,FALSE))))</f>
        <v/>
      </c>
      <c r="SZ13" s="15" t="s">
        <v>11</v>
      </c>
      <c r="TA13" s="13"/>
      <c r="TB13" s="14" t="str">
        <f>IF(ISBLANK(TC1),"",IF(VLOOKUP(TC1,Register,12,FALSE)=0,"",(VLOOKUP(TC1,Register,12,FALSE))))</f>
        <v/>
      </c>
      <c r="TC13" s="15" t="s">
        <v>11</v>
      </c>
      <c r="TD13" s="13"/>
      <c r="TE13" s="14" t="str">
        <f>IF(ISBLANK(TF1),"",IF(VLOOKUP(TF1,Register,12,FALSE)=0,"",(VLOOKUP(TF1,Register,12,FALSE))))</f>
        <v/>
      </c>
      <c r="TF13" s="15" t="s">
        <v>11</v>
      </c>
      <c r="TG13" s="13"/>
      <c r="TH13" s="14" t="str">
        <f>IF(ISBLANK(TI1),"",IF(VLOOKUP(TI1,Register,12,FALSE)=0,"",(VLOOKUP(TI1,Register,12,FALSE))))</f>
        <v/>
      </c>
      <c r="TI13" s="15" t="s">
        <v>11</v>
      </c>
      <c r="TJ13" s="13"/>
      <c r="TK13" s="14" t="str">
        <f>IF(ISBLANK(TL1),"",IF(VLOOKUP(TL1,Register,12,FALSE)=0,"",(VLOOKUP(TL1,Register,12,FALSE))))</f>
        <v/>
      </c>
      <c r="TL13" s="15" t="s">
        <v>11</v>
      </c>
      <c r="TM13" s="13"/>
      <c r="TN13" s="14" t="str">
        <f>IF(ISBLANK(TO1),"",IF(VLOOKUP(TO1,Register,12,FALSE)=0,"",(VLOOKUP(TO1,Register,12,FALSE))))</f>
        <v/>
      </c>
      <c r="TO13" s="15" t="s">
        <v>11</v>
      </c>
      <c r="TP13" s="13"/>
      <c r="TQ13" s="14" t="str">
        <f>IF(ISBLANK(TR1),"",IF(VLOOKUP(TR1,Register,12,FALSE)=0,"",(VLOOKUP(TR1,Register,12,FALSE))))</f>
        <v/>
      </c>
      <c r="TR13" s="15" t="s">
        <v>11</v>
      </c>
      <c r="TS13" s="13"/>
      <c r="TT13" s="14" t="str">
        <f>IF(ISBLANK(TU1),"",IF(VLOOKUP(TU1,Register,12,FALSE)=0,"",(VLOOKUP(TU1,Register,12,FALSE))))</f>
        <v/>
      </c>
      <c r="TU13" s="15" t="s">
        <v>11</v>
      </c>
      <c r="TV13" s="13"/>
      <c r="TW13" s="14" t="str">
        <f>IF(ISBLANK(TX1),"",IF(VLOOKUP(TX1,Register,12,FALSE)=0,"",(VLOOKUP(TX1,Register,12,FALSE))))</f>
        <v/>
      </c>
      <c r="TX13" s="15" t="s">
        <v>11</v>
      </c>
      <c r="TY13" s="13"/>
      <c r="TZ13" s="14" t="str">
        <f>IF(ISBLANK(UA1),"",IF(VLOOKUP(UA1,Register,12,FALSE)=0,"",(VLOOKUP(UA1,Register,12,FALSE))))</f>
        <v/>
      </c>
      <c r="UA13" s="15" t="s">
        <v>11</v>
      </c>
      <c r="UB13" s="13"/>
      <c r="UC13" s="14" t="str">
        <f>IF(ISBLANK(UD1),"",IF(VLOOKUP(UD1,Register,12,FALSE)=0,"",(VLOOKUP(UD1,Register,12,FALSE))))</f>
        <v/>
      </c>
      <c r="UD13" s="15" t="s">
        <v>11</v>
      </c>
      <c r="UE13" s="13"/>
      <c r="UF13" s="14" t="str">
        <f>IF(ISBLANK(UG1),"",IF(VLOOKUP(UG1,Register,12,FALSE)=0,"",(VLOOKUP(UG1,Register,12,FALSE))))</f>
        <v/>
      </c>
      <c r="UG13" s="15" t="s">
        <v>11</v>
      </c>
      <c r="UH13" s="13"/>
      <c r="UI13" s="14" t="str">
        <f>IF(ISBLANK(UJ1),"",IF(VLOOKUP(UJ1,Register,12,FALSE)=0,"",(VLOOKUP(UJ1,Register,12,FALSE))))</f>
        <v/>
      </c>
      <c r="UJ13" s="15" t="s">
        <v>11</v>
      </c>
      <c r="UK13" s="13"/>
      <c r="UL13" s="14" t="str">
        <f>IF(ISBLANK(UM1),"",IF(VLOOKUP(UM1,Register,12,FALSE)=0,"",(VLOOKUP(UM1,Register,12,FALSE))))</f>
        <v/>
      </c>
      <c r="UM13" s="15" t="s">
        <v>11</v>
      </c>
      <c r="UN13" s="13"/>
      <c r="UO13" s="14" t="str">
        <f>IF(ISBLANK(UP1),"",IF(VLOOKUP(UP1,Register,12,FALSE)=0,"",(VLOOKUP(UP1,Register,12,FALSE))))</f>
        <v/>
      </c>
      <c r="UP13" s="15" t="s">
        <v>11</v>
      </c>
      <c r="UQ13" s="13"/>
      <c r="UR13" s="14" t="str">
        <f>IF(ISBLANK(US1),"",IF(VLOOKUP(US1,Register,12,FALSE)=0,"",(VLOOKUP(US1,Register,12,FALSE))))</f>
        <v/>
      </c>
      <c r="US13" s="15" t="s">
        <v>11</v>
      </c>
      <c r="UT13" s="13"/>
      <c r="UU13" s="14" t="str">
        <f>IF(ISBLANK(UV1),"",IF(VLOOKUP(UV1,Register,12,FALSE)=0,"",(VLOOKUP(UV1,Register,12,FALSE))))</f>
        <v/>
      </c>
      <c r="UV13" s="15" t="s">
        <v>11</v>
      </c>
      <c r="UW13" s="13"/>
      <c r="UX13" s="14" t="str">
        <f>IF(ISBLANK(UY1),"",IF(VLOOKUP(UY1,Register,12,FALSE)=0,"",(VLOOKUP(UY1,Register,12,FALSE))))</f>
        <v/>
      </c>
      <c r="UY13" s="15" t="s">
        <v>11</v>
      </c>
      <c r="UZ13" s="13"/>
      <c r="VA13" s="14" t="str">
        <f>IF(ISBLANK(VB1),"",IF(VLOOKUP(VB1,Register,12,FALSE)=0,"",(VLOOKUP(VB1,Register,12,FALSE))))</f>
        <v/>
      </c>
      <c r="VB13" s="15" t="s">
        <v>11</v>
      </c>
      <c r="VC13" s="13"/>
      <c r="VD13" s="14" t="str">
        <f>IF(ISBLANK(VE1),"",IF(VLOOKUP(VE1,Register,12,FALSE)=0,"",(VLOOKUP(VE1,Register,12,FALSE))))</f>
        <v/>
      </c>
      <c r="VE13" s="15" t="s">
        <v>11</v>
      </c>
      <c r="VF13" s="13"/>
      <c r="VG13" s="14" t="str">
        <f>IF(ISBLANK(VH1),"",IF(VLOOKUP(VH1,Register,12,FALSE)=0,"",(VLOOKUP(VH1,Register,12,FALSE))))</f>
        <v/>
      </c>
      <c r="VH13" s="15" t="s">
        <v>11</v>
      </c>
      <c r="VI13" s="13"/>
      <c r="VJ13" s="14" t="str">
        <f>IF(ISBLANK(VK1),"",IF(VLOOKUP(VK1,Register,12,FALSE)=0,"",(VLOOKUP(VK1,Register,12,FALSE))))</f>
        <v/>
      </c>
      <c r="VK13" s="15" t="s">
        <v>11</v>
      </c>
      <c r="VL13" s="13"/>
      <c r="VM13" s="14" t="str">
        <f>IF(ISBLANK(VN1),"",IF(VLOOKUP(VN1,Register,12,FALSE)=0,"",(VLOOKUP(VN1,Register,12,FALSE))))</f>
        <v>4</v>
      </c>
      <c r="VN13" s="15" t="s">
        <v>11</v>
      </c>
      <c r="VO13" s="13"/>
      <c r="VP13" s="14" t="str">
        <f>IF(ISBLANK(VQ1),"",IF(VLOOKUP(VQ1,Register,12,FALSE)=0,"",(VLOOKUP(VQ1,Register,12,FALSE))))</f>
        <v/>
      </c>
      <c r="VQ13" s="15" t="s">
        <v>11</v>
      </c>
      <c r="VR13" s="13"/>
      <c r="VS13" s="14" t="str">
        <f>IF(ISBLANK(VT1),"",IF(VLOOKUP(VT1,Register,12,FALSE)=0,"",(VLOOKUP(VT1,Register,12,FALSE))))</f>
        <v>4</v>
      </c>
      <c r="VT13" s="15" t="s">
        <v>11</v>
      </c>
      <c r="VU13" s="13"/>
      <c r="VV13" s="14" t="str">
        <f>IF(ISBLANK(VW1),"",IF(VLOOKUP(VW1,Register,12,FALSE)=0,"",(VLOOKUP(VW1,Register,12,FALSE))))</f>
        <v>4</v>
      </c>
      <c r="VW13" s="15" t="s">
        <v>11</v>
      </c>
      <c r="VX13" s="13"/>
      <c r="VY13" s="14">
        <f>IF(ISBLANK(VZ1),"",IF(VLOOKUP(VZ1,Register,12,FALSE)=0,"",(VLOOKUP(VZ1,Register,12,FALSE))))</f>
        <v>4</v>
      </c>
      <c r="VZ13" s="15" t="s">
        <v>11</v>
      </c>
      <c r="WA13" s="13"/>
      <c r="WB13" s="14" t="str">
        <f>IF(ISBLANK(WC1),"",IF(VLOOKUP(WC1,Register,12,FALSE)=0,"",(VLOOKUP(WC1,Register,12,FALSE))))</f>
        <v>4</v>
      </c>
      <c r="WC13" s="15" t="s">
        <v>11</v>
      </c>
      <c r="WD13" s="13"/>
      <c r="WE13" s="14" t="str">
        <f>IF(ISBLANK(WF1),"",IF(VLOOKUP(WF1,Register,12,FALSE)=0,"",(VLOOKUP(WF1,Register,12,FALSE))))</f>
        <v>4</v>
      </c>
      <c r="WF13" s="15" t="s">
        <v>11</v>
      </c>
      <c r="WG13" s="13"/>
      <c r="WH13" s="14" t="str">
        <f>IF(ISBLANK(WI1),"",IF(VLOOKUP(WI1,Register,12,FALSE)=0,"",(VLOOKUP(WI1,Register,12,FALSE))))</f>
        <v/>
      </c>
      <c r="WI13" s="15" t="s">
        <v>11</v>
      </c>
      <c r="WJ13" s="13"/>
      <c r="WK13" s="14">
        <f>IF(ISBLANK(WL1),"",IF(VLOOKUP(WL1,Register,12,FALSE)=0,"",(VLOOKUP(WL1,Register,12,FALSE))))</f>
        <v>4</v>
      </c>
      <c r="WL13" s="15" t="s">
        <v>11</v>
      </c>
      <c r="WM13" s="13"/>
      <c r="WN13" s="14">
        <f>IF(ISBLANK(WO1),"",IF(VLOOKUP(WO1,Register,12,FALSE)=0,"",(VLOOKUP(WO1,Register,12,FALSE))))</f>
        <v>4</v>
      </c>
      <c r="WO13" s="15" t="s">
        <v>11</v>
      </c>
      <c r="WP13" s="13"/>
      <c r="WQ13" s="14" t="str">
        <f>IF(ISBLANK(WR1),"",IF(VLOOKUP(WR1,Register,12,FALSE)=0,"",(VLOOKUP(WR1,Register,12,FALSE))))</f>
        <v>4</v>
      </c>
      <c r="WR13" s="15" t="s">
        <v>11</v>
      </c>
      <c r="WS13" s="13"/>
      <c r="WT13" s="14">
        <f>IF(ISBLANK(WU1),"",IF(VLOOKUP(WU1,Register,12,FALSE)=0,"",(VLOOKUP(WU1,Register,12,FALSE))))</f>
        <v>4</v>
      </c>
      <c r="WU13" s="15" t="s">
        <v>11</v>
      </c>
      <c r="WV13" s="13"/>
      <c r="WW13" s="14" t="str">
        <f>IF(ISBLANK(WX1),"",IF(VLOOKUP(WX1,Register,12,FALSE)=0,"",(VLOOKUP(WX1,Register,12,FALSE))))</f>
        <v>4</v>
      </c>
      <c r="WX13" s="15" t="s">
        <v>11</v>
      </c>
      <c r="WY13" s="13"/>
      <c r="WZ13" s="14" t="str">
        <f>IF(ISBLANK(XA1),"",IF(VLOOKUP(XA1,Register,12,FALSE)=0,"",(VLOOKUP(XA1,Register,12,FALSE))))</f>
        <v/>
      </c>
      <c r="XA13" s="15" t="s">
        <v>11</v>
      </c>
      <c r="XB13" s="13"/>
      <c r="XC13" s="14">
        <f>IF(ISBLANK(XD1),"",IF(VLOOKUP(XD1,Register,12,FALSE)=0,"",(VLOOKUP(XD1,Register,12,FALSE))))</f>
        <v>4</v>
      </c>
      <c r="XD13" s="15" t="s">
        <v>11</v>
      </c>
      <c r="XE13" s="13"/>
      <c r="XF13" s="14" t="str">
        <f>IF(ISBLANK(XG1),"",IF(VLOOKUP(XG1,Register,12,FALSE)=0,"",(VLOOKUP(XG1,Register,12,FALSE))))</f>
        <v/>
      </c>
      <c r="XG13" s="15" t="s">
        <v>11</v>
      </c>
      <c r="XH13" s="13"/>
      <c r="XI13" s="14" t="str">
        <f>IF(ISBLANK(XJ1),"",IF(VLOOKUP(XJ1,Register,12,FALSE)=0,"",(VLOOKUP(XJ1,Register,12,FALSE))))</f>
        <v>4</v>
      </c>
      <c r="XJ13" s="15" t="s">
        <v>11</v>
      </c>
      <c r="XK13" s="13"/>
      <c r="XL13" s="14" t="str">
        <f>IF(ISBLANK(XM1),"",IF(VLOOKUP(XM1,Register,12,FALSE)=0,"",(VLOOKUP(XM1,Register,12,FALSE))))</f>
        <v/>
      </c>
      <c r="XM13" s="15" t="s">
        <v>11</v>
      </c>
      <c r="XN13" s="13"/>
      <c r="XO13" s="14" t="str">
        <f>IF(ISBLANK(XP1),"",IF(VLOOKUP(XP1,Register,12,FALSE)=0,"",(VLOOKUP(XP1,Register,12,FALSE))))</f>
        <v/>
      </c>
      <c r="XP13" s="15" t="s">
        <v>11</v>
      </c>
      <c r="XQ13" s="13"/>
      <c r="XR13" s="14" t="str">
        <f>IF(ISBLANK(XS1),"",IF(VLOOKUP(XS1,Register,12,FALSE)=0,"",(VLOOKUP(XS1,Register,12,FALSE))))</f>
        <v/>
      </c>
      <c r="XS13" s="15" t="s">
        <v>11</v>
      </c>
      <c r="XT13" s="13"/>
      <c r="XU13" s="14" t="str">
        <f>IF(ISBLANK(XV1),"",IF(VLOOKUP(XV1,Register,12,FALSE)=0,"",(VLOOKUP(XV1,Register,12,FALSE))))</f>
        <v/>
      </c>
      <c r="XV13" s="15" t="s">
        <v>11</v>
      </c>
      <c r="XW13" s="13"/>
      <c r="XX13" s="14">
        <f>IF(ISBLANK(XY1),"",IF(VLOOKUP(XY1,Register,12,FALSE)=0,"",(VLOOKUP(XY1,Register,12,FALSE))))</f>
        <v>4</v>
      </c>
      <c r="XY13" s="15" t="s">
        <v>11</v>
      </c>
      <c r="XZ13" s="13"/>
      <c r="YA13" s="14" t="str">
        <f>IF(ISBLANK(YB1),"",IF(VLOOKUP(YB1,Register,12,FALSE)=0,"",(VLOOKUP(YB1,Register,12,FALSE))))</f>
        <v>4</v>
      </c>
      <c r="YB13" s="15" t="s">
        <v>11</v>
      </c>
      <c r="YC13" s="13"/>
      <c r="YD13" s="14" t="str">
        <f>IF(ISBLANK(YE1),"",IF(VLOOKUP(YE1,Register,12,FALSE)=0,"",(VLOOKUP(YE1,Register,12,FALSE))))</f>
        <v/>
      </c>
      <c r="YE13" s="15" t="s">
        <v>11</v>
      </c>
      <c r="YF13" s="13"/>
      <c r="YG13" s="14" t="str">
        <f>IF(ISBLANK(YH1),"",IF(VLOOKUP(YH1,Register,12,FALSE)=0,"",(VLOOKUP(YH1,Register,12,FALSE))))</f>
        <v/>
      </c>
      <c r="YH13" s="15" t="s">
        <v>11</v>
      </c>
      <c r="YI13" s="13"/>
      <c r="YJ13" s="14" t="str">
        <f>IF(ISBLANK(YK1),"",IF(VLOOKUP(YK1,Register,12,FALSE)=0,"",(VLOOKUP(YK1,Register,12,FALSE))))</f>
        <v/>
      </c>
      <c r="YK13" s="15" t="s">
        <v>11</v>
      </c>
      <c r="YL13" s="13"/>
      <c r="YM13" s="14" t="str">
        <f>IF(ISBLANK(YN1),"",IF(VLOOKUP(YN1,Register,12,FALSE)=0,"",(VLOOKUP(YN1,Register,12,FALSE))))</f>
        <v/>
      </c>
      <c r="YN13" s="15" t="s">
        <v>11</v>
      </c>
      <c r="YO13" s="13"/>
      <c r="YP13" s="14" t="str">
        <f>IF(ISBLANK(YQ1),"",IF(VLOOKUP(YQ1,Register,12,FALSE)=0,"",(VLOOKUP(YQ1,Register,12,FALSE))))</f>
        <v/>
      </c>
      <c r="YQ13" s="15" t="s">
        <v>11</v>
      </c>
      <c r="YR13" s="13"/>
      <c r="YS13" s="14" t="str">
        <f>IF(ISBLANK(YT1),"",IF(VLOOKUP(YT1,Register,12,FALSE)=0,"",(VLOOKUP(YT1,Register,12,FALSE))))</f>
        <v/>
      </c>
      <c r="YT13" s="15" t="s">
        <v>11</v>
      </c>
      <c r="YU13" s="13"/>
      <c r="YV13" s="14" t="str">
        <f>IF(ISBLANK(YW1),"",IF(VLOOKUP(YW1,Register,12,FALSE)=0,"",(VLOOKUP(YW1,Register,12,FALSE))))</f>
        <v/>
      </c>
      <c r="YW13" s="15" t="s">
        <v>11</v>
      </c>
      <c r="YX13" s="13"/>
      <c r="YY13" s="14" t="str">
        <f>IF(ISBLANK(YZ1),"",IF(VLOOKUP(YZ1,Register,12,FALSE)=0,"",(VLOOKUP(YZ1,Register,12,FALSE))))</f>
        <v/>
      </c>
      <c r="YZ13" s="15" t="s">
        <v>11</v>
      </c>
      <c r="ZA13" s="13"/>
      <c r="ZB13" s="14" t="str">
        <f>IF(ISBLANK(ZC1),"",IF(VLOOKUP(ZC1,Register,12,FALSE)=0,"",(VLOOKUP(ZC1,Register,12,FALSE))))</f>
        <v/>
      </c>
      <c r="ZC13" s="15" t="s">
        <v>11</v>
      </c>
      <c r="ZD13" s="13"/>
      <c r="ZE13" s="14" t="str">
        <f>IF(ISBLANK(ZF1),"",IF(VLOOKUP(ZF1,Register,12,FALSE)=0,"",(VLOOKUP(ZF1,Register,12,FALSE))))</f>
        <v/>
      </c>
      <c r="ZF13" s="15" t="s">
        <v>11</v>
      </c>
      <c r="ZG13" s="13"/>
      <c r="ZH13" s="14" t="str">
        <f>IF(ISBLANK(ZI1),"",IF(VLOOKUP(ZI1,Register,12,FALSE)=0,"",(VLOOKUP(ZI1,Register,12,FALSE))))</f>
        <v/>
      </c>
      <c r="ZI13" s="15" t="s">
        <v>11</v>
      </c>
      <c r="ZJ13" s="13"/>
      <c r="ZK13" s="14" t="str">
        <f>IF(ISBLANK(ZL1),"",IF(VLOOKUP(ZL1,Register,12,FALSE)=0,"",(VLOOKUP(ZL1,Register,12,FALSE))))</f>
        <v/>
      </c>
      <c r="ZL13" s="15" t="s">
        <v>11</v>
      </c>
      <c r="ZM13" s="13"/>
      <c r="ZN13" s="14" t="str">
        <f>IF(ISBLANK(ZO1),"",IF(VLOOKUP(ZO1,Register,12,FALSE)=0,"",(VLOOKUP(ZO1,Register,12,FALSE))))</f>
        <v/>
      </c>
      <c r="ZO13" s="15" t="s">
        <v>11</v>
      </c>
      <c r="ZP13" s="13"/>
      <c r="ZQ13" s="14" t="str">
        <f>IF(ISBLANK(ZR1),"",IF(VLOOKUP(ZR1,Register,12,FALSE)=0,"",(VLOOKUP(ZR1,Register,12,FALSE))))</f>
        <v/>
      </c>
      <c r="ZR13" s="15" t="s">
        <v>11</v>
      </c>
      <c r="ZS13" s="13"/>
      <c r="ZT13" s="14" t="str">
        <f>IF(ISBLANK(ZU1),"",IF(VLOOKUP(ZU1,Register,12,FALSE)=0,"",(VLOOKUP(ZU1,Register,12,FALSE))))</f>
        <v/>
      </c>
      <c r="ZU13" s="15" t="s">
        <v>11</v>
      </c>
      <c r="ZV13" s="13"/>
      <c r="ZW13" s="14" t="str">
        <f>IF(ISBLANK(ZX1),"",IF(VLOOKUP(ZX1,Register,12,FALSE)=0,"",(VLOOKUP(ZX1,Register,12,FALSE))))</f>
        <v/>
      </c>
      <c r="ZX13" s="15" t="s">
        <v>11</v>
      </c>
      <c r="ZY13" s="13"/>
      <c r="ZZ13" s="14" t="str">
        <f>IF(ISBLANK(AAA1),"",IF(VLOOKUP(AAA1,Register,12,FALSE)=0,"",(VLOOKUP(AAA1,Register,12,FALSE))))</f>
        <v/>
      </c>
      <c r="AAA13" s="15" t="s">
        <v>11</v>
      </c>
      <c r="AAB13" s="13"/>
      <c r="AAC13" s="14" t="str">
        <f>IF(ISBLANK(AAD1),"",IF(VLOOKUP(AAD1,Register,12,FALSE)=0,"",(VLOOKUP(AAD1,Register,12,FALSE))))</f>
        <v/>
      </c>
      <c r="AAD13" s="15" t="s">
        <v>11</v>
      </c>
      <c r="AAE13" s="13"/>
      <c r="AAF13" s="14" t="str">
        <f>IF(ISBLANK(AAG1),"",IF(VLOOKUP(AAG1,Register,12,FALSE)=0,"",(VLOOKUP(AAG1,Register,12,FALSE))))</f>
        <v/>
      </c>
      <c r="AAG13" s="15" t="s">
        <v>11</v>
      </c>
      <c r="AAH13" s="13"/>
      <c r="AAI13" s="14" t="str">
        <f>IF(ISBLANK(AAJ1),"",IF(VLOOKUP(AAJ1,Register,12,FALSE)=0,"",(VLOOKUP(AAJ1,Register,12,FALSE))))</f>
        <v/>
      </c>
      <c r="AAJ13" s="15" t="s">
        <v>11</v>
      </c>
      <c r="AAK13" s="13"/>
      <c r="AAL13" s="14" t="str">
        <f>IF(ISBLANK(AAM1),"",IF(VLOOKUP(AAM1,Register,12,FALSE)=0,"",(VLOOKUP(AAM1,Register,12,FALSE))))</f>
        <v/>
      </c>
      <c r="AAM13" s="15" t="s">
        <v>11</v>
      </c>
      <c r="AAN13" s="13"/>
      <c r="AAO13" s="14" t="str">
        <f>IF(ISBLANK(AAP1),"",IF(VLOOKUP(AAP1,Register,12,FALSE)=0,"",(VLOOKUP(AAP1,Register,12,FALSE))))</f>
        <v/>
      </c>
      <c r="AAP13" s="15" t="s">
        <v>11</v>
      </c>
      <c r="AAQ13" s="13"/>
      <c r="AAR13" s="14" t="str">
        <f>IF(ISBLANK(AAS1),"",IF(VLOOKUP(AAS1,Register,12,FALSE)=0,"",(VLOOKUP(AAS1,Register,12,FALSE))))</f>
        <v/>
      </c>
      <c r="AAS13" s="15" t="s">
        <v>11</v>
      </c>
      <c r="AAT13" s="13"/>
      <c r="AAU13" s="14" t="str">
        <f>IF(ISBLANK(AAV1),"",IF(VLOOKUP(AAV1,Register,12,FALSE)=0,"",(VLOOKUP(AAV1,Register,12,FALSE))))</f>
        <v/>
      </c>
      <c r="AAV13" s="15" t="s">
        <v>11</v>
      </c>
      <c r="AAW13" s="13"/>
      <c r="AAX13" s="14" t="str">
        <f>IF(ISBLANK(AAY1),"",IF(VLOOKUP(AAY1,Register,12,FALSE)=0,"",(VLOOKUP(AAY1,Register,12,FALSE))))</f>
        <v/>
      </c>
      <c r="AAY13" s="15" t="s">
        <v>11</v>
      </c>
      <c r="AAZ13" s="13"/>
      <c r="ABA13" s="14" t="str">
        <f>IF(ISBLANK(ABB1),"",IF(VLOOKUP(ABB1,Register,12,FALSE)=0,"",(VLOOKUP(ABB1,Register,12,FALSE))))</f>
        <v/>
      </c>
      <c r="ABB13" s="15" t="s">
        <v>11</v>
      </c>
      <c r="ABC13" s="13"/>
      <c r="ABD13" s="14" t="str">
        <f>IF(ISBLANK(ABE1),"",IF(VLOOKUP(ABE1,Register,12,FALSE)=0,"",(VLOOKUP(ABE1,Register,12,FALSE))))</f>
        <v/>
      </c>
      <c r="ABE13" s="15" t="s">
        <v>11</v>
      </c>
      <c r="ABF13" s="13"/>
      <c r="ABG13" s="14" t="str">
        <f>IF(ISBLANK(ABH1),"",IF(VLOOKUP(ABH1,Register,12,FALSE)=0,"",(VLOOKUP(ABH1,Register,12,FALSE))))</f>
        <v/>
      </c>
      <c r="ABH13" s="15" t="s">
        <v>11</v>
      </c>
      <c r="ABI13" s="13"/>
      <c r="ABJ13" s="14" t="str">
        <f>IF(ISBLANK(ABK1),"",IF(VLOOKUP(ABK1,Register,12,FALSE)=0,"",(VLOOKUP(ABK1,Register,12,FALSE))))</f>
        <v/>
      </c>
      <c r="ABK13" s="15" t="s">
        <v>11</v>
      </c>
      <c r="ABL13" s="13"/>
      <c r="ABM13" s="14" t="str">
        <f>IF(ISBLANK(ABN1),"",IF(VLOOKUP(ABN1,Register,12,FALSE)=0,"",(VLOOKUP(ABN1,Register,12,FALSE))))</f>
        <v/>
      </c>
      <c r="ABN13" s="15" t="s">
        <v>11</v>
      </c>
      <c r="ABO13" s="13"/>
      <c r="ABP13" s="14" t="str">
        <f>IF(ISBLANK(ABQ1),"",IF(VLOOKUP(ABQ1,Register,12,FALSE)=0,"",(VLOOKUP(ABQ1,Register,12,FALSE))))</f>
        <v/>
      </c>
      <c r="ABQ13" s="15" t="s">
        <v>11</v>
      </c>
      <c r="ABR13" s="13"/>
      <c r="ABS13" s="14" t="str">
        <f>IF(ISBLANK(ABT1),"",IF(VLOOKUP(ABT1,Register,12,FALSE)=0,"",(VLOOKUP(ABT1,Register,12,FALSE))))</f>
        <v/>
      </c>
      <c r="ABT13" s="15" t="s">
        <v>11</v>
      </c>
      <c r="ABU13" s="13"/>
      <c r="ABV13" s="14" t="str">
        <f>IF(ISBLANK(ABW1),"",IF(VLOOKUP(ABW1,Register,12,FALSE)=0,"",(VLOOKUP(ABW1,Register,12,FALSE))))</f>
        <v/>
      </c>
      <c r="ABW13" s="15" t="s">
        <v>11</v>
      </c>
      <c r="ABX13" s="13"/>
      <c r="ABY13" s="14" t="str">
        <f>IF(ISBLANK(ABZ1),"",IF(VLOOKUP(ABZ1,Register,12,FALSE)=0,"",(VLOOKUP(ABZ1,Register,12,FALSE))))</f>
        <v/>
      </c>
      <c r="ABZ13" s="15" t="s">
        <v>11</v>
      </c>
      <c r="ACA13" s="13"/>
      <c r="ACB13" s="14" t="str">
        <f>IF(ISBLANK(ACC1),"",IF(VLOOKUP(ACC1,Register,12,FALSE)=0,"",(VLOOKUP(ACC1,Register,12,FALSE))))</f>
        <v/>
      </c>
      <c r="ACC13" s="15" t="s">
        <v>11</v>
      </c>
      <c r="ACD13" s="13"/>
      <c r="ACE13" s="14" t="str">
        <f>IF(ISBLANK(ACF1),"",IF(VLOOKUP(ACF1,Register,12,FALSE)=0,"",(VLOOKUP(ACF1,Register,12,FALSE))))</f>
        <v/>
      </c>
      <c r="ACF13" s="15" t="s">
        <v>11</v>
      </c>
      <c r="ACG13" s="13"/>
      <c r="ACH13" s="14" t="str">
        <f>IF(ISBLANK(ACI1),"",IF(VLOOKUP(ACI1,Register,12,FALSE)=0,"",(VLOOKUP(ACI1,Register,12,FALSE))))</f>
        <v/>
      </c>
      <c r="ACI13" s="15" t="s">
        <v>11</v>
      </c>
      <c r="ACJ13" s="13"/>
      <c r="ACK13" s="14" t="str">
        <f>IF(ISBLANK(ACL1),"",IF(VLOOKUP(ACL1,Register,12,FALSE)=0,"",(VLOOKUP(ACL1,Register,12,FALSE))))</f>
        <v/>
      </c>
      <c r="ACL13" s="15" t="s">
        <v>11</v>
      </c>
      <c r="ACM13" s="13"/>
      <c r="ACN13" s="14" t="str">
        <f>IF(ISBLANK(ACO1),"",IF(VLOOKUP(ACO1,Register,12,FALSE)=0,"",(VLOOKUP(ACO1,Register,12,FALSE))))</f>
        <v/>
      </c>
      <c r="ACO13" s="15" t="s">
        <v>11</v>
      </c>
      <c r="ACP13" s="13"/>
      <c r="ACQ13" s="14" t="str">
        <f>IF(ISBLANK(ACR1),"",IF(VLOOKUP(ACR1,Register,12,FALSE)=0,"",(VLOOKUP(ACR1,Register,12,FALSE))))</f>
        <v/>
      </c>
      <c r="ACR13" s="15" t="s">
        <v>11</v>
      </c>
      <c r="ACS13" s="13"/>
      <c r="ACT13" s="14" t="str">
        <f>IF(ISBLANK(ACU1),"",IF(VLOOKUP(ACU1,Register,12,FALSE)=0,"",(VLOOKUP(ACU1,Register,12,FALSE))))</f>
        <v/>
      </c>
      <c r="ACU13" s="15" t="s">
        <v>11</v>
      </c>
      <c r="ACV13" s="13"/>
      <c r="ACW13" s="14" t="str">
        <f>IF(ISBLANK(ACX1),"",IF(VLOOKUP(ACX1,Register,12,FALSE)=0,"",(VLOOKUP(ACX1,Register,12,FALSE))))</f>
        <v/>
      </c>
      <c r="ACX13" s="15" t="s">
        <v>11</v>
      </c>
      <c r="ACY13" s="13"/>
      <c r="ACZ13" s="14" t="str">
        <f>IF(ISBLANK(ADA1),"",IF(VLOOKUP(ADA1,Register,12,FALSE)=0,"",(VLOOKUP(ADA1,Register,12,FALSE))))</f>
        <v/>
      </c>
      <c r="ADA13" s="15" t="s">
        <v>11</v>
      </c>
      <c r="ADB13" s="13"/>
      <c r="ADC13" s="14" t="str">
        <f>IF(ISBLANK(ADD1),"",IF(VLOOKUP(ADD1,Register,12,FALSE)=0,"",(VLOOKUP(ADD1,Register,12,FALSE))))</f>
        <v/>
      </c>
      <c r="ADD13" s="15" t="s">
        <v>11</v>
      </c>
      <c r="ADE13" s="13"/>
      <c r="ADF13" s="14" t="str">
        <f>IF(ISBLANK(ADG1),"",IF(VLOOKUP(ADG1,Register,12,FALSE)=0,"",(VLOOKUP(ADG1,Register,12,FALSE))))</f>
        <v/>
      </c>
      <c r="ADG13" s="15" t="s">
        <v>11</v>
      </c>
      <c r="ADH13" s="13"/>
      <c r="ADI13" s="14" t="str">
        <f>IF(ISBLANK(ADJ1),"",IF(VLOOKUP(ADJ1,Register,12,FALSE)=0,"",(VLOOKUP(ADJ1,Register,12,FALSE))))</f>
        <v/>
      </c>
      <c r="ADJ13" s="15" t="s">
        <v>11</v>
      </c>
      <c r="ADK13" s="13"/>
      <c r="ADL13" s="14" t="str">
        <f>IF(ISBLANK(ADM1),"",IF(VLOOKUP(ADM1,Register,12,FALSE)=0,"",(VLOOKUP(ADM1,Register,12,FALSE))))</f>
        <v/>
      </c>
      <c r="ADM13" s="15" t="s">
        <v>11</v>
      </c>
      <c r="ADN13" s="13"/>
      <c r="ADO13" s="14" t="str">
        <f>IF(ISBLANK(ADP1),"",IF(VLOOKUP(ADP1,Register,12,FALSE)=0,"",(VLOOKUP(ADP1,Register,12,FALSE))))</f>
        <v/>
      </c>
      <c r="ADP13" s="15" t="s">
        <v>11</v>
      </c>
      <c r="ADQ13" s="13"/>
      <c r="ADR13" s="14" t="str">
        <f>IF(ISBLANK(ADS1),"",IF(VLOOKUP(ADS1,Register,12,FALSE)=0,"",(VLOOKUP(ADS1,Register,12,FALSE))))</f>
        <v/>
      </c>
      <c r="ADS13" s="15" t="s">
        <v>11</v>
      </c>
      <c r="ADT13" s="13"/>
      <c r="ADU13" s="14" t="str">
        <f>IF(ISBLANK(ADV1),"",IF(VLOOKUP(ADV1,Register,12,FALSE)=0,"",(VLOOKUP(ADV1,Register,12,FALSE))))</f>
        <v/>
      </c>
      <c r="ADV13" s="15" t="s">
        <v>11</v>
      </c>
      <c r="ADW13" s="13"/>
      <c r="ADX13" s="14" t="str">
        <f>IF(ISBLANK(ADY1),"",IF(VLOOKUP(ADY1,Register,12,FALSE)=0,"",(VLOOKUP(ADY1,Register,12,FALSE))))</f>
        <v/>
      </c>
      <c r="ADY13" s="15" t="s">
        <v>11</v>
      </c>
      <c r="ADZ13" s="13"/>
      <c r="AEA13" s="14" t="str">
        <f>IF(ISBLANK(AEB1),"",IF(VLOOKUP(AEB1,Register,12,FALSE)=0,"",(VLOOKUP(AEB1,Register,12,FALSE))))</f>
        <v/>
      </c>
      <c r="AEB13" s="15" t="s">
        <v>11</v>
      </c>
      <c r="AEC13" s="13"/>
      <c r="AED13" s="14" t="str">
        <f>IF(ISBLANK(AEE1),"",IF(VLOOKUP(AEE1,Register,12,FALSE)=0,"",(VLOOKUP(AEE1,Register,12,FALSE))))</f>
        <v/>
      </c>
      <c r="AEE13" s="15" t="s">
        <v>11</v>
      </c>
      <c r="AEF13" s="13"/>
      <c r="AEG13" s="14" t="str">
        <f>IF(ISBLANK(AEH1),"",IF(VLOOKUP(AEH1,Register,12,FALSE)=0,"",(VLOOKUP(AEH1,Register,12,FALSE))))</f>
        <v/>
      </c>
      <c r="AEH13" s="15" t="s">
        <v>11</v>
      </c>
      <c r="AEI13" s="13"/>
      <c r="AEJ13" s="14" t="str">
        <f>IF(ISBLANK(AEK1),"",IF(VLOOKUP(AEK1,Register,12,FALSE)=0,"",(VLOOKUP(AEK1,Register,12,FALSE))))</f>
        <v/>
      </c>
      <c r="AEK13" s="15" t="s">
        <v>11</v>
      </c>
      <c r="AEL13" s="13"/>
      <c r="AEM13" s="14" t="str">
        <f>IF(ISBLANK(AEN1),"",IF(VLOOKUP(AEN1,Register,12,FALSE)=0,"",(VLOOKUP(AEN1,Register,12,FALSE))))</f>
        <v/>
      </c>
      <c r="AEN13" s="15" t="s">
        <v>11</v>
      </c>
      <c r="AEO13" s="13"/>
      <c r="AEP13" s="14" t="str">
        <f>IF(ISBLANK(AEQ1),"",IF(VLOOKUP(AEQ1,Register,12,FALSE)=0,"",(VLOOKUP(AEQ1,Register,12,FALSE))))</f>
        <v/>
      </c>
      <c r="AEQ13" s="15" t="s">
        <v>11</v>
      </c>
      <c r="AER13" s="13"/>
      <c r="AES13" s="14" t="str">
        <f>IF(ISBLANK(AET1),"",IF(VLOOKUP(AET1,Register,12,FALSE)=0,"",(VLOOKUP(AET1,Register,12,FALSE))))</f>
        <v/>
      </c>
      <c r="AET13" s="15" t="s">
        <v>11</v>
      </c>
      <c r="AEU13" s="13"/>
      <c r="AEV13" s="14" t="str">
        <f>IF(ISBLANK(AEW1),"",IF(VLOOKUP(AEW1,Register,12,FALSE)=0,"",(VLOOKUP(AEW1,Register,12,FALSE))))</f>
        <v/>
      </c>
      <c r="AEW13" s="15" t="s">
        <v>11</v>
      </c>
      <c r="AEX13" s="13"/>
      <c r="AEY13" s="14" t="str">
        <f>IF(ISBLANK(AEZ1),"",IF(VLOOKUP(AEZ1,Register,12,FALSE)=0,"",(VLOOKUP(AEZ1,Register,12,FALSE))))</f>
        <v/>
      </c>
      <c r="AEZ13" s="15" t="s">
        <v>11</v>
      </c>
      <c r="AFA13" s="13"/>
      <c r="AFB13" s="14" t="str">
        <f>IF(ISBLANK(AFC1),"",IF(VLOOKUP(AFC1,Register,12,FALSE)=0,"",(VLOOKUP(AFC1,Register,12,FALSE))))</f>
        <v/>
      </c>
      <c r="AFC13" s="15" t="s">
        <v>11</v>
      </c>
      <c r="AFD13" s="13"/>
      <c r="AFE13" s="14" t="str">
        <f>IF(ISBLANK(AFF1),"",IF(VLOOKUP(AFF1,Register,12,FALSE)=0,"",(VLOOKUP(AFF1,Register,12,FALSE))))</f>
        <v/>
      </c>
      <c r="AFF13" s="15" t="s">
        <v>11</v>
      </c>
      <c r="AFG13" s="13"/>
      <c r="AFH13" s="14" t="str">
        <f>IF(ISBLANK(AFI1),"",IF(VLOOKUP(AFI1,Register,12,FALSE)=0,"",(VLOOKUP(AFI1,Register,12,FALSE))))</f>
        <v>4</v>
      </c>
      <c r="AFI13" s="15" t="s">
        <v>11</v>
      </c>
      <c r="AFJ13" s="13"/>
      <c r="AFK13" s="14" t="str">
        <f>IF(ISBLANK(AFL1),"",IF(VLOOKUP(AFL1,Register,12,FALSE)=0,"",(VLOOKUP(AFL1,Register,12,FALSE))))</f>
        <v/>
      </c>
      <c r="AFL13" s="15" t="s">
        <v>11</v>
      </c>
      <c r="AFM13" s="13"/>
      <c r="AFN13" s="14" t="str">
        <f>IF(ISBLANK(AFO1),"",IF(VLOOKUP(AFO1,Register,12,FALSE)=0,"",(VLOOKUP(AFO1,Register,12,FALSE))))</f>
        <v>4</v>
      </c>
      <c r="AFO13" s="15" t="s">
        <v>11</v>
      </c>
      <c r="AFP13" s="13"/>
      <c r="AFQ13" s="14" t="str">
        <f>IF(ISBLANK(AFR1),"",IF(VLOOKUP(AFR1,Register,12,FALSE)=0,"",(VLOOKUP(AFR1,Register,12,FALSE))))</f>
        <v>4</v>
      </c>
      <c r="AFR13" s="15" t="s">
        <v>11</v>
      </c>
      <c r="AFS13" s="13"/>
      <c r="AFT13" s="14" t="str">
        <f>IF(ISBLANK(AFU1),"",IF(VLOOKUP(AFU1,Register,12,FALSE)=0,"",(VLOOKUP(AFU1,Register,12,FALSE))))</f>
        <v>4</v>
      </c>
      <c r="AFU13" s="15" t="s">
        <v>11</v>
      </c>
      <c r="AFV13" s="13"/>
      <c r="AFW13" s="14" t="str">
        <f>IF(ISBLANK(AFX1),"",IF(VLOOKUP(AFX1,Register,12,FALSE)=0,"",(VLOOKUP(AFX1,Register,12,FALSE))))</f>
        <v>4</v>
      </c>
      <c r="AFX13" s="15" t="s">
        <v>11</v>
      </c>
      <c r="AFY13" s="13"/>
      <c r="AFZ13" s="14" t="str">
        <f>IF(ISBLANK(AGA1),"",IF(VLOOKUP(AGA1,Register,12,FALSE)=0,"",(VLOOKUP(AGA1,Register,12,FALSE))))</f>
        <v/>
      </c>
      <c r="AGA13" s="15" t="s">
        <v>11</v>
      </c>
      <c r="AGB13" s="13"/>
      <c r="AGC13" s="14" t="str">
        <f>IF(ISBLANK(AGD1),"",IF(VLOOKUP(AGD1,Register,12,FALSE)=0,"",(VLOOKUP(AGD1,Register,12,FALSE))))</f>
        <v>4</v>
      </c>
      <c r="AGD13" s="15" t="s">
        <v>11</v>
      </c>
      <c r="AGE13" s="13"/>
      <c r="AGF13" s="14">
        <f>IF(ISBLANK(AGG1),"",IF(VLOOKUP(AGG1,Register,12,FALSE)=0,"",(VLOOKUP(AGG1,Register,12,FALSE))))</f>
        <v>4</v>
      </c>
      <c r="AGG13" s="15" t="s">
        <v>11</v>
      </c>
      <c r="AGH13" s="13"/>
      <c r="AGI13" s="14" t="str">
        <f>IF(ISBLANK(AGJ1),"",IF(VLOOKUP(AGJ1,Register,12,FALSE)=0,"",(VLOOKUP(AGJ1,Register,12,FALSE))))</f>
        <v>4</v>
      </c>
      <c r="AGJ13" s="15" t="s">
        <v>11</v>
      </c>
      <c r="AGK13" s="13"/>
      <c r="AGL13" s="14" t="str">
        <f>IF(ISBLANK(AGM1),"",IF(VLOOKUP(AGM1,Register,12,FALSE)=0,"",(VLOOKUP(AGM1,Register,12,FALSE))))</f>
        <v>4</v>
      </c>
      <c r="AGM13" s="15" t="s">
        <v>11</v>
      </c>
      <c r="AGN13" s="13"/>
      <c r="AGO13" s="14" t="str">
        <f>IF(ISBLANK(AGP1),"",IF(VLOOKUP(AGP1,Register,12,FALSE)=0,"",(VLOOKUP(AGP1,Register,12,FALSE))))</f>
        <v/>
      </c>
      <c r="AGP13" s="15" t="s">
        <v>11</v>
      </c>
      <c r="AGQ13" s="13"/>
      <c r="AGR13" s="14" t="str">
        <f>IF(ISBLANK(AGS1),"",IF(VLOOKUP(AGS1,Register,12,FALSE)=0,"",(VLOOKUP(AGS1,Register,12,FALSE))))</f>
        <v/>
      </c>
      <c r="AGS13" s="15" t="s">
        <v>11</v>
      </c>
      <c r="AGT13" s="13"/>
      <c r="AGU13" s="14" t="str">
        <f>IF(ISBLANK(AGV1),"",IF(VLOOKUP(AGV1,Register,12,FALSE)=0,"",(VLOOKUP(AGV1,Register,12,FALSE))))</f>
        <v/>
      </c>
      <c r="AGV13" s="15" t="s">
        <v>11</v>
      </c>
      <c r="AGW13" s="13"/>
      <c r="AGX13" s="14" t="str">
        <f>IF(ISBLANK(AGY1),"",IF(VLOOKUP(AGY1,Register,12,FALSE)=0,"",(VLOOKUP(AGY1,Register,12,FALSE))))</f>
        <v/>
      </c>
      <c r="AGY13" s="15" t="s">
        <v>11</v>
      </c>
      <c r="AGZ13" s="13"/>
      <c r="AHA13" s="14" t="str">
        <f>IF(ISBLANK(AHB1),"",IF(VLOOKUP(AHB1,Register,12,FALSE)=0,"",(VLOOKUP(AHB1,Register,12,FALSE))))</f>
        <v/>
      </c>
      <c r="AHB13" s="15" t="s">
        <v>11</v>
      </c>
      <c r="AHC13" s="13"/>
      <c r="AHD13" s="14" t="str">
        <f>IF(ISBLANK(AHE1),"",IF(VLOOKUP(AHE1,Register,12,FALSE)=0,"",(VLOOKUP(AHE1,Register,12,FALSE))))</f>
        <v/>
      </c>
      <c r="AHE13" s="15" t="s">
        <v>11</v>
      </c>
      <c r="AHF13" s="13"/>
      <c r="AHG13" s="14" t="str">
        <f>IF(ISBLANK(AHH1),"",IF(VLOOKUP(AHH1,Register,12,FALSE)=0,"",(VLOOKUP(AHH1,Register,12,FALSE))))</f>
        <v/>
      </c>
      <c r="AHH13" s="15" t="s">
        <v>11</v>
      </c>
      <c r="AHI13" s="13"/>
      <c r="AHJ13" s="14" t="str">
        <f>IF(ISBLANK(AHK1),"",IF(VLOOKUP(AHK1,Register,12,FALSE)=0,"",(VLOOKUP(AHK1,Register,12,FALSE))))</f>
        <v/>
      </c>
      <c r="AHK13" s="15" t="s">
        <v>11</v>
      </c>
      <c r="AHL13" s="13"/>
      <c r="AHM13" s="14" t="str">
        <f>IF(ISBLANK(AHN1),"",IF(VLOOKUP(AHN1,Register,12,FALSE)=0,"",(VLOOKUP(AHN1,Register,12,FALSE))))</f>
        <v/>
      </c>
      <c r="AHN13" s="15" t="s">
        <v>11</v>
      </c>
      <c r="AHO13" s="13"/>
      <c r="AHP13" s="14" t="str">
        <f>IF(ISBLANK(AHQ1),"",IF(VLOOKUP(AHQ1,Register,12,FALSE)=0,"",(VLOOKUP(AHQ1,Register,12,FALSE))))</f>
        <v/>
      </c>
      <c r="AHQ13" s="15" t="s">
        <v>11</v>
      </c>
      <c r="AHR13" s="13"/>
      <c r="AHS13" s="14" t="str">
        <f>IF(ISBLANK(AHT1),"",IF(VLOOKUP(AHT1,Register,12,FALSE)=0,"",(VLOOKUP(AHT1,Register,12,FALSE))))</f>
        <v/>
      </c>
      <c r="AHT13" s="15" t="s">
        <v>11</v>
      </c>
      <c r="AHU13" s="13"/>
      <c r="AHV13" s="14" t="str">
        <f>IF(ISBLANK(AHW1),"",IF(VLOOKUP(AHW1,Register,12,FALSE)=0,"",(VLOOKUP(AHW1,Register,12,FALSE))))</f>
        <v/>
      </c>
      <c r="AHW13" s="15" t="s">
        <v>11</v>
      </c>
      <c r="AHX13" s="13"/>
      <c r="AHY13" s="14" t="str">
        <f>IF(ISBLANK(AHZ1),"",IF(VLOOKUP(AHZ1,Register,12,FALSE)=0,"",(VLOOKUP(AHZ1,Register,12,FALSE))))</f>
        <v/>
      </c>
      <c r="AHZ13" s="15" t="s">
        <v>11</v>
      </c>
      <c r="AIA13" s="13"/>
      <c r="AIB13" s="14" t="str">
        <f>IF(ISBLANK(AIC1),"",IF(VLOOKUP(AIC1,Register,12,FALSE)=0,"",(VLOOKUP(AIC1,Register,12,FALSE))))</f>
        <v/>
      </c>
      <c r="AIC13" s="15" t="s">
        <v>11</v>
      </c>
      <c r="AID13" s="13"/>
      <c r="AIE13" s="14" t="str">
        <f>IF(ISBLANK(AIF1),"",IF(VLOOKUP(AIF1,Register,12,FALSE)=0,"",(VLOOKUP(AIF1,Register,12,FALSE))))</f>
        <v/>
      </c>
      <c r="AIF13" s="15" t="s">
        <v>11</v>
      </c>
      <c r="AIG13" s="13"/>
      <c r="AIH13" s="14" t="str">
        <f>IF(ISBLANK(AII1),"",IF(VLOOKUP(AII1,Register,12,FALSE)=0,"",(VLOOKUP(AII1,Register,12,FALSE))))</f>
        <v/>
      </c>
      <c r="AII13" s="15" t="s">
        <v>11</v>
      </c>
      <c r="AIJ13" s="13"/>
      <c r="AIK13" s="14" t="str">
        <f>IF(ISBLANK(AIL1),"",IF(VLOOKUP(AIL1,Register,12,FALSE)=0,"",(VLOOKUP(AIL1,Register,12,FALSE))))</f>
        <v/>
      </c>
      <c r="AIL13" s="15" t="s">
        <v>11</v>
      </c>
      <c r="AIM13" s="13"/>
      <c r="AIN13" s="14" t="str">
        <f>IF(ISBLANK(AIO1),"",IF(VLOOKUP(AIO1,Register,12,FALSE)=0,"",(VLOOKUP(AIO1,Register,12,FALSE))))</f>
        <v/>
      </c>
      <c r="AIO13" s="15" t="s">
        <v>11</v>
      </c>
      <c r="AIP13" s="13"/>
      <c r="AIQ13" s="14" t="str">
        <f>IF(ISBLANK(AIR1),"",IF(VLOOKUP(AIR1,Register,12,FALSE)=0,"",(VLOOKUP(AIR1,Register,12,FALSE))))</f>
        <v/>
      </c>
      <c r="AIR13" s="15" t="s">
        <v>11</v>
      </c>
      <c r="AIS13" s="13"/>
      <c r="AIT13" s="14">
        <f>IF(ISBLANK(AIU1),"",IF(VLOOKUP(AIU1,Register,12,FALSE)=0,"",(VLOOKUP(AIU1,Register,12,FALSE))))</f>
        <v>4</v>
      </c>
      <c r="AIU13" s="15" t="s">
        <v>11</v>
      </c>
      <c r="AIV13" s="13"/>
      <c r="AIW13" s="14" t="str">
        <f>IF(ISBLANK(AIX1),"",IF(VLOOKUP(AIX1,Register,12,FALSE)=0,"",(VLOOKUP(AIX1,Register,12,FALSE))))</f>
        <v/>
      </c>
      <c r="AIX13" s="15" t="s">
        <v>11</v>
      </c>
      <c r="AIY13" s="13"/>
      <c r="AIZ13" s="14" t="str">
        <f>IF(ISBLANK(AJA1),"",IF(VLOOKUP(AJA1,Register,12,FALSE)=0,"",(VLOOKUP(AJA1,Register,12,FALSE))))</f>
        <v/>
      </c>
      <c r="AJA13" s="15" t="s">
        <v>11</v>
      </c>
      <c r="AJB13" s="13"/>
      <c r="AJC13" s="14" t="str">
        <f>IF(ISBLANK(AJD1),"",IF(VLOOKUP(AJD1,Register,12,FALSE)=0,"",(VLOOKUP(AJD1,Register,12,FALSE))))</f>
        <v>4</v>
      </c>
      <c r="AJD13" s="15" t="s">
        <v>11</v>
      </c>
      <c r="AJE13" s="13"/>
      <c r="AJF13" s="14" t="str">
        <f>IF(ISBLANK(AJG1),"",IF(VLOOKUP(AJG1,Register,12,FALSE)=0,"",(VLOOKUP(AJG1,Register,12,FALSE))))</f>
        <v/>
      </c>
      <c r="AJG13" s="15" t="s">
        <v>11</v>
      </c>
      <c r="AJH13" s="13"/>
      <c r="AJI13" s="14" t="str">
        <f>IF(ISBLANK(AJJ1),"",IF(VLOOKUP(AJJ1,Register,12,FALSE)=0,"",(VLOOKUP(AJJ1,Register,12,FALSE))))</f>
        <v>4</v>
      </c>
      <c r="AJJ13" s="15" t="s">
        <v>11</v>
      </c>
      <c r="AJK13" s="13"/>
      <c r="AJL13" s="14" t="str">
        <f>IF(ISBLANK(AJM1),"",IF(VLOOKUP(AJM1,Register,12,FALSE)=0,"",(VLOOKUP(AJM1,Register,12,FALSE))))</f>
        <v/>
      </c>
      <c r="AJM13" s="15" t="s">
        <v>11</v>
      </c>
      <c r="AJN13" s="13"/>
      <c r="AJO13" s="14" t="str">
        <f>IF(ISBLANK(AJP1),"",IF(VLOOKUP(AJP1,Register,12,FALSE)=0,"",(VLOOKUP(AJP1,Register,12,FALSE))))</f>
        <v/>
      </c>
      <c r="AJP13" s="15" t="s">
        <v>11</v>
      </c>
      <c r="AJQ13" s="13"/>
      <c r="AJR13" s="14" t="str">
        <f>IF(ISBLANK(AJS1),"",IF(VLOOKUP(AJS1,Register,12,FALSE)=0,"",(VLOOKUP(AJS1,Register,12,FALSE))))</f>
        <v/>
      </c>
      <c r="AJS13" s="15" t="s">
        <v>11</v>
      </c>
      <c r="AJT13" s="13"/>
      <c r="AJU13" s="14" t="str">
        <f>IF(ISBLANK(AJV1),"",IF(VLOOKUP(AJV1,Register,12,FALSE)=0,"",(VLOOKUP(AJV1,Register,12,FALSE))))</f>
        <v/>
      </c>
      <c r="AJV13" s="15" t="s">
        <v>11</v>
      </c>
      <c r="AJW13" s="13"/>
      <c r="AJX13" s="14" t="str">
        <f>IF(ISBLANK(AJY1),"",IF(VLOOKUP(AJY1,Register,12,FALSE)=0,"",(VLOOKUP(AJY1,Register,12,FALSE))))</f>
        <v>4</v>
      </c>
      <c r="AJY13" s="15" t="s">
        <v>11</v>
      </c>
      <c r="AJZ13" s="13"/>
      <c r="AKA13" s="14" t="str">
        <f>IF(ISBLANK(AKB1),"",IF(VLOOKUP(AKB1,Register,12,FALSE)=0,"",(VLOOKUP(AKB1,Register,12,FALSE))))</f>
        <v/>
      </c>
      <c r="AKB13" s="15" t="s">
        <v>11</v>
      </c>
      <c r="AKC13" s="13"/>
      <c r="AKD13" s="14" t="str">
        <f>IF(ISBLANK(AKE1),"",IF(VLOOKUP(AKE1,Register,12,FALSE)=0,"",(VLOOKUP(AKE1,Register,12,FALSE))))</f>
        <v/>
      </c>
      <c r="AKE13" s="15" t="s">
        <v>11</v>
      </c>
      <c r="AKF13" s="13"/>
      <c r="AKG13" s="14">
        <f>IF(ISBLANK(AKH1),"",IF(VLOOKUP(AKH1,Register,12,FALSE)=0,"",(VLOOKUP(AKH1,Register,12,FALSE))))</f>
        <v>4</v>
      </c>
      <c r="AKH13" s="15" t="s">
        <v>11</v>
      </c>
      <c r="AKI13" s="13"/>
      <c r="AKJ13" s="14">
        <f>IF(ISBLANK(AKK1),"",IF(VLOOKUP(AKK1,Register,12,FALSE)=0,"",(VLOOKUP(AKK1,Register,12,FALSE))))</f>
        <v>4</v>
      </c>
      <c r="AKK13" s="15" t="s">
        <v>11</v>
      </c>
      <c r="AKL13" s="13"/>
      <c r="AKM13" s="14">
        <f>IF(ISBLANK(AKN1),"",IF(VLOOKUP(AKN1,Register,12,FALSE)=0,"",(VLOOKUP(AKN1,Register,12,FALSE))))</f>
        <v>4</v>
      </c>
      <c r="AKN13" s="15" t="s">
        <v>11</v>
      </c>
      <c r="AKO13" s="13"/>
      <c r="AKP13" s="14" t="str">
        <f>IF(ISBLANK(AKQ1),"",IF(VLOOKUP(AKQ1,Register,12,FALSE)=0,"",(VLOOKUP(AKQ1,Register,12,FALSE))))</f>
        <v>4</v>
      </c>
      <c r="AKQ13" s="15" t="s">
        <v>11</v>
      </c>
      <c r="AKR13" s="13"/>
      <c r="AKS13" s="14" t="str">
        <f>IF(ISBLANK(AKT1),"",IF(VLOOKUP(AKT1,Register,12,FALSE)=0,"",(VLOOKUP(AKT1,Register,12,FALSE))))</f>
        <v>4</v>
      </c>
      <c r="AKT13" s="15" t="s">
        <v>11</v>
      </c>
      <c r="AKU13" s="13"/>
      <c r="AKV13" s="14" t="str">
        <f>IF(ISBLANK(AKW1),"",IF(VLOOKUP(AKW1,Register,12,FALSE)=0,"",(VLOOKUP(AKW1,Register,12,FALSE))))</f>
        <v>4</v>
      </c>
      <c r="AKW13" s="15" t="s">
        <v>11</v>
      </c>
      <c r="AKX13" s="13"/>
      <c r="AKY13" s="14" t="str">
        <f>IF(ISBLANK(AKZ1),"",IF(VLOOKUP(AKZ1,Register,12,FALSE)=0,"",(VLOOKUP(AKZ1,Register,12,FALSE))))</f>
        <v>4</v>
      </c>
      <c r="AKZ13" s="15" t="s">
        <v>11</v>
      </c>
      <c r="ALA13" s="13"/>
      <c r="ALB13" s="14" t="str">
        <f>IF(ISBLANK(ALC1),"",IF(VLOOKUP(ALC1,Register,12,FALSE)=0,"",(VLOOKUP(ALC1,Register,12,FALSE))))</f>
        <v>4</v>
      </c>
      <c r="ALC13" s="15" t="s">
        <v>11</v>
      </c>
      <c r="ALD13" s="13"/>
      <c r="ALE13" s="14" t="str">
        <f>IF(ISBLANK(ALF1),"",IF(VLOOKUP(ALF1,Register,12,FALSE)=0,"",(VLOOKUP(ALF1,Register,12,FALSE))))</f>
        <v>4</v>
      </c>
      <c r="ALF13" s="15" t="s">
        <v>11</v>
      </c>
      <c r="ALG13" s="13"/>
      <c r="ALH13" s="14" t="str">
        <f>IF(ISBLANK(ALI1),"",IF(VLOOKUP(ALI1,Register,12,FALSE)=0,"",(VLOOKUP(ALI1,Register,12,FALSE))))</f>
        <v>4</v>
      </c>
      <c r="ALI13" s="15" t="s">
        <v>11</v>
      </c>
      <c r="ALJ13" s="13"/>
      <c r="ALK13" s="14" t="str">
        <f>IF(ISBLANK(ALL1),"",IF(VLOOKUP(ALL1,Register,12,FALSE)=0,"",(VLOOKUP(ALL1,Register,12,FALSE))))</f>
        <v>4</v>
      </c>
      <c r="ALL13" s="15" t="s">
        <v>11</v>
      </c>
      <c r="ALM13" s="13"/>
      <c r="ALN13" s="14">
        <f>IF(ISBLANK(ALO1),"",IF(VLOOKUP(ALO1,Register,12,FALSE)=0,"",(VLOOKUP(ALO1,Register,12,FALSE))))</f>
        <v>4</v>
      </c>
      <c r="ALO13" s="15" t="s">
        <v>11</v>
      </c>
      <c r="ALP13" s="13"/>
      <c r="ALQ13" s="14">
        <f>IF(ISBLANK(ALR1),"",IF(VLOOKUP(ALR1,Register,12,FALSE)=0,"",(VLOOKUP(ALR1,Register,12,FALSE))))</f>
        <v>4</v>
      </c>
      <c r="ALR13" s="15" t="s">
        <v>11</v>
      </c>
      <c r="ALS13" s="13"/>
      <c r="ALT13" s="14" t="str">
        <f>IF(ISBLANK(ALU1),"",IF(VLOOKUP(ALU1,Register,12,FALSE)=0,"",(VLOOKUP(ALU1,Register,12,FALSE))))</f>
        <v>4</v>
      </c>
      <c r="ALU13" s="15" t="s">
        <v>11</v>
      </c>
      <c r="ALV13" s="13"/>
      <c r="ALW13" s="14" t="str">
        <f>IF(ISBLANK(ALX1),"",IF(VLOOKUP(ALX1,Register,12,FALSE)=0,"",(VLOOKUP(ALX1,Register,12,FALSE))))</f>
        <v>4</v>
      </c>
      <c r="ALX13" s="15" t="s">
        <v>11</v>
      </c>
      <c r="ALY13" s="13"/>
      <c r="ALZ13" s="14" t="str">
        <f>IF(ISBLANK(AMA1),"",IF(VLOOKUP(AMA1,Register,12,FALSE)=0,"",(VLOOKUP(AMA1,Register,12,FALSE))))</f>
        <v>4</v>
      </c>
      <c r="AMA13" s="15" t="s">
        <v>11</v>
      </c>
      <c r="AMB13" s="13"/>
      <c r="AMC13" s="14" t="str">
        <f>IF(ISBLANK(AMD1),"",IF(VLOOKUP(AMD1,Register,12,FALSE)=0,"",(VLOOKUP(AMD1,Register,12,FALSE))))</f>
        <v/>
      </c>
      <c r="AMD13" s="15" t="s">
        <v>11</v>
      </c>
      <c r="AME13" s="13"/>
      <c r="AMF13" s="14" t="str">
        <f>IF(ISBLANK(AMG1),"",IF(VLOOKUP(AMG1,Register,12,FALSE)=0,"",(VLOOKUP(AMG1,Register,12,FALSE))))</f>
        <v>4</v>
      </c>
      <c r="AMG13" s="15" t="s">
        <v>11</v>
      </c>
      <c r="AMH13" s="13"/>
      <c r="AMI13" s="14" t="str">
        <f>IF(ISBLANK(AMJ1),"",IF(VLOOKUP(AMJ1,Register,12,FALSE)=0,"",(VLOOKUP(AMJ1,Register,12,FALSE))))</f>
        <v>4</v>
      </c>
      <c r="AMJ13" s="15" t="s">
        <v>11</v>
      </c>
      <c r="AMK13" s="13"/>
      <c r="AML13" s="14">
        <f>IF(ISBLANK(AMM1),"",IF(VLOOKUP(AMM1,Register,12,FALSE)=0,"",(VLOOKUP(AMM1,Register,12,FALSE))))</f>
        <v>4</v>
      </c>
      <c r="AMM13" s="15" t="s">
        <v>11</v>
      </c>
      <c r="AMN13" s="13"/>
      <c r="AMO13" s="14">
        <f>IF(ISBLANK(AMP1),"",IF(VLOOKUP(AMP1,Register,12,FALSE)=0,"",(VLOOKUP(AMP1,Register,12,FALSE))))</f>
        <v>4</v>
      </c>
      <c r="AMP13" s="15" t="s">
        <v>11</v>
      </c>
      <c r="AMQ13" s="13"/>
      <c r="AMR13" s="14" t="str">
        <f>IF(ISBLANK(AMS1),"",IF(VLOOKUP(AMS1,Register,12,FALSE)=0,"",(VLOOKUP(AMS1,Register,12,FALSE))))</f>
        <v/>
      </c>
      <c r="AMS13" s="15" t="s">
        <v>11</v>
      </c>
      <c r="AMT13" s="13"/>
      <c r="AMU13" s="14">
        <f>IF(ISBLANK(AMV1),"",IF(VLOOKUP(AMV1,Register,12,FALSE)=0,"",(VLOOKUP(AMV1,Register,12,FALSE))))</f>
        <v>4</v>
      </c>
      <c r="AMV13" s="15" t="s">
        <v>11</v>
      </c>
      <c r="AMW13" s="13"/>
      <c r="AMX13" s="14" t="str">
        <f>IF(ISBLANK(AMY1),"",IF(VLOOKUP(AMY1,Register,12,FALSE)=0,"",(VLOOKUP(AMY1,Register,12,FALSE))))</f>
        <v/>
      </c>
      <c r="AMY13" s="15" t="s">
        <v>11</v>
      </c>
      <c r="AMZ13" s="13"/>
      <c r="ANA13" s="14" t="str">
        <f>IF(ISBLANK(ANB1),"",IF(VLOOKUP(ANB1,Register,12,FALSE)=0,"",(VLOOKUP(ANB1,Register,12,FALSE))))</f>
        <v/>
      </c>
      <c r="ANB13" s="15" t="s">
        <v>11</v>
      </c>
      <c r="ANC13" s="13"/>
      <c r="AND13" s="14">
        <f>IF(ISBLANK(ANE1),"",IF(VLOOKUP(ANE1,Register,12,FALSE)=0,"",(VLOOKUP(ANE1,Register,12,FALSE))))</f>
        <v>4</v>
      </c>
      <c r="ANE13" s="15" t="s">
        <v>11</v>
      </c>
      <c r="ANF13" s="13"/>
      <c r="ANG13" s="14">
        <f>IF(ISBLANK(ANH1),"",IF(VLOOKUP(ANH1,Register,12,FALSE)=0,"",(VLOOKUP(ANH1,Register,12,FALSE))))</f>
        <v>4</v>
      </c>
      <c r="ANH13" s="15" t="s">
        <v>11</v>
      </c>
      <c r="ANI13" s="13"/>
      <c r="ANJ13" s="14" t="str">
        <f>IF(ISBLANK(ANK1),"",IF(VLOOKUP(ANK1,Register,12,FALSE)=0,"",(VLOOKUP(ANK1,Register,12,FALSE))))</f>
        <v/>
      </c>
      <c r="ANK13" s="15" t="s">
        <v>11</v>
      </c>
      <c r="ANL13" s="13"/>
      <c r="ANM13" s="14" t="str">
        <f>IF(ISBLANK(ANN1),"",IF(VLOOKUP(ANN1,Register,12,FALSE)=0,"",(VLOOKUP(ANN1,Register,12,FALSE))))</f>
        <v/>
      </c>
      <c r="ANN13" s="15" t="s">
        <v>11</v>
      </c>
      <c r="ANO13" s="13"/>
      <c r="ANP13" s="14" t="str">
        <f>IF(ISBLANK(ANQ1),"",IF(VLOOKUP(ANQ1,Register,12,FALSE)=0,"",(VLOOKUP(ANQ1,Register,12,FALSE))))</f>
        <v/>
      </c>
      <c r="ANQ13" s="15" t="s">
        <v>11</v>
      </c>
      <c r="ANR13" s="13"/>
      <c r="ANS13" s="14">
        <f>IF(ISBLANK(ANT1),"",IF(VLOOKUP(ANT1,Register,12,FALSE)=0,"",(VLOOKUP(ANT1,Register,12,FALSE))))</f>
        <v>4</v>
      </c>
      <c r="ANT13" s="15" t="s">
        <v>11</v>
      </c>
      <c r="ANU13" s="13"/>
      <c r="ANV13" s="14">
        <f>IF(ISBLANK(ANW1),"",IF(VLOOKUP(ANW1,Register,12,FALSE)=0,"",(VLOOKUP(ANW1,Register,12,FALSE))))</f>
        <v>4</v>
      </c>
      <c r="ANW13" s="15" t="s">
        <v>11</v>
      </c>
      <c r="ANX13" s="13"/>
      <c r="ANY13" s="14">
        <f>IF(ISBLANK(ANZ1),"",IF(VLOOKUP(ANZ1,Register,12,FALSE)=0,"",(VLOOKUP(ANZ1,Register,12,FALSE))))</f>
        <v>4</v>
      </c>
      <c r="ANZ13" s="15" t="s">
        <v>11</v>
      </c>
      <c r="AOA13" s="13"/>
      <c r="AOB13" s="14" t="str">
        <f>IF(ISBLANK(AOC1),"",IF(VLOOKUP(AOC1,Register,12,FALSE)=0,"",(VLOOKUP(AOC1,Register,12,FALSE))))</f>
        <v/>
      </c>
      <c r="AOC13" s="15" t="s">
        <v>11</v>
      </c>
      <c r="AOD13" s="13"/>
      <c r="AOE13" s="14" t="str">
        <f>IF(ISBLANK(AOF1),"",IF(VLOOKUP(AOF1,Register,12,FALSE)=0,"",(VLOOKUP(AOF1,Register,12,FALSE))))</f>
        <v/>
      </c>
      <c r="AOF13" s="15" t="s">
        <v>11</v>
      </c>
      <c r="AOG13" s="13"/>
      <c r="AOH13" s="14" t="str">
        <f>IF(ISBLANK(AOI1),"",IF(VLOOKUP(AOI1,Register,12,FALSE)=0,"",(VLOOKUP(AOI1,Register,12,FALSE))))</f>
        <v/>
      </c>
      <c r="AOI13" s="15" t="s">
        <v>11</v>
      </c>
      <c r="AOJ13" s="13"/>
      <c r="AOK13" s="14" t="str">
        <f>IF(ISBLANK(AOL1),"",IF(VLOOKUP(AOL1,Register,12,FALSE)=0,"",(VLOOKUP(AOL1,Register,12,FALSE))))</f>
        <v/>
      </c>
      <c r="AOL13" s="15" t="s">
        <v>11</v>
      </c>
      <c r="AOM13" s="13"/>
      <c r="AON13" s="14" t="e">
        <f>IF(ISBLANK(AOO1),"",IF(VLOOKUP(AOO1,Register,12,FALSE)=0,"",(VLOOKUP(AOO1,Register,12,FALSE))))</f>
        <v>#N/A</v>
      </c>
      <c r="AOO13" s="15" t="s">
        <v>11</v>
      </c>
      <c r="AOP13" s="13"/>
      <c r="AOQ13" s="14" t="e">
        <f>IF(ISBLANK(AOR1),"",IF(VLOOKUP(AOR1,Register,12,FALSE)=0,"",(VLOOKUP(AOR1,Register,12,FALSE))))</f>
        <v>#N/A</v>
      </c>
      <c r="AOR13" s="15" t="s">
        <v>11</v>
      </c>
      <c r="AOS13" s="13"/>
      <c r="AOT13" s="14" t="e">
        <f>IF(ISBLANK(AOU1),"",IF(VLOOKUP(AOU1,Register,12,FALSE)=0,"",(VLOOKUP(AOU1,Register,12,FALSE))))</f>
        <v>#N/A</v>
      </c>
      <c r="AOU13" s="15" t="s">
        <v>11</v>
      </c>
      <c r="AOV13" s="13"/>
      <c r="AOW13" s="14" t="e">
        <f>IF(ISBLANK(AOX1),"",IF(VLOOKUP(AOX1,Register,12,FALSE)=0,"",(VLOOKUP(AOX1,Register,12,FALSE))))</f>
        <v>#N/A</v>
      </c>
      <c r="AOX13" s="15" t="s">
        <v>11</v>
      </c>
      <c r="AOY13" s="13"/>
      <c r="AOZ13" s="14" t="e">
        <f>IF(ISBLANK(APA1),"",IF(VLOOKUP(APA1,Register,12,FALSE)=0,"",(VLOOKUP(APA1,Register,12,FALSE))))</f>
        <v>#N/A</v>
      </c>
      <c r="APA13" s="15" t="s">
        <v>11</v>
      </c>
      <c r="APB13" s="13"/>
      <c r="APC13" s="14" t="e">
        <f>IF(ISBLANK(APD1),"",IF(VLOOKUP(APD1,Register,12,FALSE)=0,"",(VLOOKUP(APD1,Register,12,FALSE))))</f>
        <v>#N/A</v>
      </c>
      <c r="APD13" s="15" t="s">
        <v>11</v>
      </c>
      <c r="APE13" s="13"/>
      <c r="APF13" s="14" t="e">
        <f>IF(ISBLANK(APG1),"",IF(VLOOKUP(APG1,Register,12,FALSE)=0,"",(VLOOKUP(APG1,Register,12,FALSE))))</f>
        <v>#N/A</v>
      </c>
      <c r="APG13" s="15" t="s">
        <v>11</v>
      </c>
      <c r="APH13" s="13"/>
      <c r="API13" s="14" t="e">
        <f>IF(ISBLANK(APJ1),"",IF(VLOOKUP(APJ1,Register,12,FALSE)=0,"",(VLOOKUP(APJ1,Register,12,FALSE))))</f>
        <v>#N/A</v>
      </c>
      <c r="APJ13" s="15" t="s">
        <v>11</v>
      </c>
      <c r="APK13" s="13"/>
      <c r="APL13" s="14" t="e">
        <f>IF(ISBLANK(APM1),"",IF(VLOOKUP(APM1,Register,12,FALSE)=0,"",(VLOOKUP(APM1,Register,12,FALSE))))</f>
        <v>#N/A</v>
      </c>
      <c r="APM13" s="15" t="s">
        <v>11</v>
      </c>
      <c r="APN13" s="13"/>
      <c r="APO13" s="14" t="e">
        <f>IF(ISBLANK(APP1),"",IF(VLOOKUP(APP1,Register,12,FALSE)=0,"",(VLOOKUP(APP1,Register,12,FALSE))))</f>
        <v>#N/A</v>
      </c>
      <c r="APP13" s="15" t="s">
        <v>11</v>
      </c>
      <c r="APQ13" s="13"/>
      <c r="APR13" s="14" t="e">
        <f>IF(ISBLANK(APS1),"",IF(VLOOKUP(APS1,Register,12,FALSE)=0,"",(VLOOKUP(APS1,Register,12,FALSE))))</f>
        <v>#N/A</v>
      </c>
      <c r="APS13" s="15" t="s">
        <v>11</v>
      </c>
      <c r="APT13" s="13"/>
      <c r="APU13" s="14" t="e">
        <f>IF(ISBLANK(APV1),"",IF(VLOOKUP(APV1,Register,12,FALSE)=0,"",(VLOOKUP(APV1,Register,12,FALSE))))</f>
        <v>#N/A</v>
      </c>
      <c r="APV13" s="15" t="s">
        <v>11</v>
      </c>
      <c r="APW13" s="13"/>
      <c r="APX13" s="14" t="e">
        <f>IF(ISBLANK(APY1),"",IF(VLOOKUP(APY1,Register,12,FALSE)=0,"",(VLOOKUP(APY1,Register,12,FALSE))))</f>
        <v>#N/A</v>
      </c>
      <c r="APY13" s="15" t="s">
        <v>11</v>
      </c>
      <c r="APZ13" s="13"/>
      <c r="AQA13" s="14" t="e">
        <f>IF(ISBLANK(AQB1),"",IF(VLOOKUP(AQB1,Register,12,FALSE)=0,"",(VLOOKUP(AQB1,Register,12,FALSE))))</f>
        <v>#N/A</v>
      </c>
      <c r="AQB13" s="15" t="s">
        <v>11</v>
      </c>
      <c r="AQC13" s="13"/>
      <c r="AQD13" s="14" t="e">
        <f>IF(ISBLANK(AQE1),"",IF(VLOOKUP(AQE1,Register,12,FALSE)=0,"",(VLOOKUP(AQE1,Register,12,FALSE))))</f>
        <v>#N/A</v>
      </c>
      <c r="AQE13" s="15" t="s">
        <v>11</v>
      </c>
      <c r="AQF13" s="13"/>
      <c r="AQG13" s="14" t="e">
        <f>IF(ISBLANK(AQH1),"",IF(VLOOKUP(AQH1,Register,12,FALSE)=0,"",(VLOOKUP(AQH1,Register,12,FALSE))))</f>
        <v>#N/A</v>
      </c>
      <c r="AQH13" s="15" t="s">
        <v>11</v>
      </c>
      <c r="AQI13" s="13"/>
      <c r="AQJ13" s="14" t="e">
        <f>IF(ISBLANK(AQK1),"",IF(VLOOKUP(AQK1,Register,12,FALSE)=0,"",(VLOOKUP(AQK1,Register,12,FALSE))))</f>
        <v>#N/A</v>
      </c>
      <c r="AQK13" s="15" t="s">
        <v>11</v>
      </c>
      <c r="AQL13" s="13"/>
      <c r="AQM13" s="14" t="e">
        <f>IF(ISBLANK(AQN1),"",IF(VLOOKUP(AQN1,Register,12,FALSE)=0,"",(VLOOKUP(AQN1,Register,12,FALSE))))</f>
        <v>#N/A</v>
      </c>
      <c r="AQN13" s="15" t="s">
        <v>11</v>
      </c>
      <c r="AQO13" s="13"/>
      <c r="AQP13" s="14" t="e">
        <f>IF(ISBLANK(AQQ1),"",IF(VLOOKUP(AQQ1,Register,12,FALSE)=0,"",(VLOOKUP(AQQ1,Register,12,FALSE))))</f>
        <v>#N/A</v>
      </c>
      <c r="AQQ13" s="15" t="s">
        <v>11</v>
      </c>
      <c r="AQR13" s="13"/>
      <c r="AQS13" s="14" t="e">
        <f>IF(ISBLANK(AQT1),"",IF(VLOOKUP(AQT1,Register,12,FALSE)=0,"",(VLOOKUP(AQT1,Register,12,FALSE))))</f>
        <v>#N/A</v>
      </c>
      <c r="AQT13" s="15" t="s">
        <v>11</v>
      </c>
      <c r="AQU13" s="13"/>
      <c r="AQV13" s="14" t="e">
        <f>IF(ISBLANK(AQW1),"",IF(VLOOKUP(AQW1,Register,12,FALSE)=0,"",(VLOOKUP(AQW1,Register,12,FALSE))))</f>
        <v>#N/A</v>
      </c>
      <c r="AQW13" s="15" t="s">
        <v>11</v>
      </c>
      <c r="AQX13" s="13"/>
      <c r="AQY13" s="14" t="e">
        <f>IF(ISBLANK(AQZ1),"",IF(VLOOKUP(AQZ1,Register,12,FALSE)=0,"",(VLOOKUP(AQZ1,Register,12,FALSE))))</f>
        <v>#N/A</v>
      </c>
      <c r="AQZ13" s="15" t="s">
        <v>11</v>
      </c>
      <c r="ARA13" s="13"/>
      <c r="ARB13" s="14" t="e">
        <f>IF(ISBLANK(ARC1),"",IF(VLOOKUP(ARC1,Register,12,FALSE)=0,"",(VLOOKUP(ARC1,Register,12,FALSE))))</f>
        <v>#N/A</v>
      </c>
      <c r="ARC13" s="15" t="s">
        <v>11</v>
      </c>
      <c r="ARD13" s="13"/>
      <c r="ARE13" s="14" t="e">
        <f>IF(ISBLANK(ARF1),"",IF(VLOOKUP(ARF1,Register,12,FALSE)=0,"",(VLOOKUP(ARF1,Register,12,FALSE))))</f>
        <v>#N/A</v>
      </c>
      <c r="ARF13" s="15" t="s">
        <v>11</v>
      </c>
      <c r="ARG13" s="13"/>
      <c r="ARH13" s="14" t="e">
        <f>IF(ISBLANK(ARI1),"",IF(VLOOKUP(ARI1,Register,12,FALSE)=0,"",(VLOOKUP(ARI1,Register,12,FALSE))))</f>
        <v>#N/A</v>
      </c>
      <c r="ARI13" s="15" t="s">
        <v>11</v>
      </c>
      <c r="ARJ13" s="13"/>
      <c r="ARK13" s="14" t="e">
        <f>IF(ISBLANK(ARL1),"",IF(VLOOKUP(ARL1,Register,12,FALSE)=0,"",(VLOOKUP(ARL1,Register,12,FALSE))))</f>
        <v>#N/A</v>
      </c>
      <c r="ARL13" s="15" t="s">
        <v>11</v>
      </c>
      <c r="ARM13" s="13"/>
      <c r="ARN13" s="14" t="e">
        <f>IF(ISBLANK(ARO1),"",IF(VLOOKUP(ARO1,Register,12,FALSE)=0,"",(VLOOKUP(ARO1,Register,12,FALSE))))</f>
        <v>#N/A</v>
      </c>
      <c r="ARO13" s="15" t="s">
        <v>11</v>
      </c>
      <c r="ARP13" s="13"/>
      <c r="ARQ13" s="14" t="e">
        <f>IF(ISBLANK(ARR1),"",IF(VLOOKUP(ARR1,Register,12,FALSE)=0,"",(VLOOKUP(ARR1,Register,12,FALSE))))</f>
        <v>#N/A</v>
      </c>
      <c r="ARR13" s="15" t="s">
        <v>11</v>
      </c>
      <c r="ARS13" s="13"/>
      <c r="ART13" s="14" t="e">
        <f>IF(ISBLANK(ARU1),"",IF(VLOOKUP(ARU1,Register,12,FALSE)=0,"",(VLOOKUP(ARU1,Register,12,FALSE))))</f>
        <v>#N/A</v>
      </c>
      <c r="ARU13" s="15" t="s">
        <v>11</v>
      </c>
      <c r="ARV13" s="13"/>
      <c r="ARW13" s="14" t="e">
        <f>IF(ISBLANK(ARX1),"",IF(VLOOKUP(ARX1,Register,12,FALSE)=0,"",(VLOOKUP(ARX1,Register,12,FALSE))))</f>
        <v>#N/A</v>
      </c>
      <c r="ARX13" s="15" t="s">
        <v>11</v>
      </c>
      <c r="ARY13" s="13"/>
      <c r="ARZ13" s="14" t="e">
        <f>IF(ISBLANK(ASA1),"",IF(VLOOKUP(ASA1,Register,12,FALSE)=0,"",(VLOOKUP(ASA1,Register,12,FALSE))))</f>
        <v>#N/A</v>
      </c>
      <c r="ASA13" s="15" t="s">
        <v>11</v>
      </c>
      <c r="ASB13" s="13"/>
      <c r="ASC13" s="14" t="e">
        <f>IF(ISBLANK(ASD1),"",IF(VLOOKUP(ASD1,Register,12,FALSE)=0,"",(VLOOKUP(ASD1,Register,12,FALSE))))</f>
        <v>#N/A</v>
      </c>
      <c r="ASD13" s="15" t="s">
        <v>11</v>
      </c>
      <c r="ASE13" s="13"/>
      <c r="ASF13" s="14" t="e">
        <f>IF(ISBLANK(ASG1),"",IF(VLOOKUP(ASG1,Register,12,FALSE)=0,"",(VLOOKUP(ASG1,Register,12,FALSE))))</f>
        <v>#N/A</v>
      </c>
      <c r="ASG13" s="15" t="s">
        <v>11</v>
      </c>
      <c r="ASH13" s="13"/>
      <c r="ASI13" s="14" t="e">
        <f>IF(ISBLANK(ASJ1),"",IF(VLOOKUP(ASJ1,Register,12,FALSE)=0,"",(VLOOKUP(ASJ1,Register,12,FALSE))))</f>
        <v>#N/A</v>
      </c>
      <c r="ASJ13" s="15" t="s">
        <v>11</v>
      </c>
      <c r="ASK13" s="13"/>
      <c r="ASL13" s="14" t="e">
        <f>IF(ISBLANK(ASM1),"",IF(VLOOKUP(ASM1,Register,12,FALSE)=0,"",(VLOOKUP(ASM1,Register,12,FALSE))))</f>
        <v>#N/A</v>
      </c>
      <c r="ASM13" s="15" t="s">
        <v>11</v>
      </c>
      <c r="ASN13" s="13"/>
      <c r="ASO13" s="14" t="e">
        <f>IF(ISBLANK(ASP1),"",IF(VLOOKUP(ASP1,Register,12,FALSE)=0,"",(VLOOKUP(ASP1,Register,12,FALSE))))</f>
        <v>#N/A</v>
      </c>
      <c r="ASP13" s="15" t="s">
        <v>11</v>
      </c>
      <c r="ASQ13" s="13"/>
      <c r="ASR13" s="14" t="e">
        <f>IF(ISBLANK(ASS1),"",IF(VLOOKUP(ASS1,Register,12,FALSE)=0,"",(VLOOKUP(ASS1,Register,12,FALSE))))</f>
        <v>#N/A</v>
      </c>
      <c r="ASS13" s="15" t="s">
        <v>11</v>
      </c>
      <c r="AST13" s="13"/>
      <c r="ASU13" s="14" t="e">
        <f>IF(ISBLANK(ASV1),"",IF(VLOOKUP(ASV1,Register,12,FALSE)=0,"",(VLOOKUP(ASV1,Register,12,FALSE))))</f>
        <v>#N/A</v>
      </c>
      <c r="ASV13" s="15" t="s">
        <v>11</v>
      </c>
      <c r="ASW13" s="13"/>
      <c r="ASX13" s="14" t="e">
        <f>IF(ISBLANK(ASY1),"",IF(VLOOKUP(ASY1,Register,12,FALSE)=0,"",(VLOOKUP(ASY1,Register,12,FALSE))))</f>
        <v>#N/A</v>
      </c>
      <c r="ASY13" s="15" t="s">
        <v>11</v>
      </c>
      <c r="ASZ13" s="13"/>
      <c r="ATA13" s="14" t="e">
        <f>IF(ISBLANK(ATB1),"",IF(VLOOKUP(ATB1,Register,12,FALSE)=0,"",(VLOOKUP(ATB1,Register,12,FALSE))))</f>
        <v>#N/A</v>
      </c>
      <c r="ATB13" s="15" t="s">
        <v>11</v>
      </c>
      <c r="ATC13" s="13"/>
      <c r="ATD13" s="14" t="e">
        <f>IF(ISBLANK(ATE1),"",IF(VLOOKUP(ATE1,Register,12,FALSE)=0,"",(VLOOKUP(ATE1,Register,12,FALSE))))</f>
        <v>#N/A</v>
      </c>
      <c r="ATE13" s="15" t="s">
        <v>11</v>
      </c>
      <c r="ATF13" s="13"/>
      <c r="ATG13" s="14" t="e">
        <f>IF(ISBLANK(ATH1),"",IF(VLOOKUP(ATH1,Register,12,FALSE)=0,"",(VLOOKUP(ATH1,Register,12,FALSE))))</f>
        <v>#N/A</v>
      </c>
      <c r="ATH13" s="15" t="s">
        <v>11</v>
      </c>
      <c r="ATI13" s="13"/>
      <c r="ATJ13" s="14" t="e">
        <f>IF(ISBLANK(ATK1),"",IF(VLOOKUP(ATK1,Register,12,FALSE)=0,"",(VLOOKUP(ATK1,Register,12,FALSE))))</f>
        <v>#N/A</v>
      </c>
      <c r="ATK13" s="15" t="s">
        <v>11</v>
      </c>
      <c r="ATL13" s="13"/>
      <c r="ATM13" s="14" t="e">
        <f>IF(ISBLANK(ATN1),"",IF(VLOOKUP(ATN1,Register,12,FALSE)=0,"",(VLOOKUP(ATN1,Register,12,FALSE))))</f>
        <v>#N/A</v>
      </c>
      <c r="ATN13" s="15" t="s">
        <v>11</v>
      </c>
      <c r="ATO13" s="13"/>
      <c r="ATP13" s="14" t="e">
        <f>IF(ISBLANK(ATQ1),"",IF(VLOOKUP(ATQ1,Register,12,FALSE)=0,"",(VLOOKUP(ATQ1,Register,12,FALSE))))</f>
        <v>#N/A</v>
      </c>
      <c r="ATQ13" s="15" t="s">
        <v>11</v>
      </c>
      <c r="ATR13" s="13"/>
      <c r="ATS13" s="14" t="e">
        <f>IF(ISBLANK(ATT1),"",IF(VLOOKUP(ATT1,Register,12,FALSE)=0,"",(VLOOKUP(ATT1,Register,12,FALSE))))</f>
        <v>#N/A</v>
      </c>
      <c r="ATT13" s="15" t="s">
        <v>11</v>
      </c>
      <c r="ATU13" s="13"/>
      <c r="ATV13" s="14" t="e">
        <f>IF(ISBLANK(ATW1),"",IF(VLOOKUP(ATW1,Register,12,FALSE)=0,"",(VLOOKUP(ATW1,Register,12,FALSE))))</f>
        <v>#N/A</v>
      </c>
      <c r="ATW13" s="15" t="s">
        <v>11</v>
      </c>
      <c r="ATX13" s="13"/>
      <c r="ATY13" s="14" t="e">
        <f>IF(ISBLANK(ATZ1),"",IF(VLOOKUP(ATZ1,Register,12,FALSE)=0,"",(VLOOKUP(ATZ1,Register,12,FALSE))))</f>
        <v>#N/A</v>
      </c>
      <c r="ATZ13" s="15" t="s">
        <v>11</v>
      </c>
      <c r="AUA13" s="13"/>
      <c r="AUB13" s="14" t="e">
        <f>IF(ISBLANK(AUC1),"",IF(VLOOKUP(AUC1,Register,12,FALSE)=0,"",(VLOOKUP(AUC1,Register,12,FALSE))))</f>
        <v>#N/A</v>
      </c>
      <c r="AUC13" s="15" t="s">
        <v>11</v>
      </c>
      <c r="AUD13" s="13"/>
      <c r="AUE13" s="14" t="e">
        <f>IF(ISBLANK(AUF1),"",IF(VLOOKUP(AUF1,Register,12,FALSE)=0,"",(VLOOKUP(AUF1,Register,12,FALSE))))</f>
        <v>#N/A</v>
      </c>
      <c r="AUF13" s="15" t="s">
        <v>11</v>
      </c>
      <c r="AUG13" s="13"/>
      <c r="AUH13" s="14" t="e">
        <f>IF(ISBLANK(AUI1),"",IF(VLOOKUP(AUI1,Register,12,FALSE)=0,"",(VLOOKUP(AUI1,Register,12,FALSE))))</f>
        <v>#N/A</v>
      </c>
      <c r="AUI13" s="15" t="s">
        <v>11</v>
      </c>
      <c r="AUJ13" s="46"/>
      <c r="AUK13" s="47" t="e">
        <f>IF(ISBLANK(AUL1),"",IF(VLOOKUP(AUL1,Register,12,FALSE)=0,"",(VLOOKUP(AUL1,Register,12,FALSE))))</f>
        <v>#N/A</v>
      </c>
      <c r="AUL13" s="15" t="s">
        <v>11</v>
      </c>
      <c r="AUM13" s="46"/>
      <c r="AUN13" s="47" t="e">
        <f>IF(ISBLANK(AUO1),"",IF(VLOOKUP(AUO1,Register,12,FALSE)=0,"",(VLOOKUP(AUO1,Register,12,FALSE))))</f>
        <v>#N/A</v>
      </c>
      <c r="AUO13" s="15" t="s">
        <v>11</v>
      </c>
      <c r="AUP13" s="46"/>
      <c r="AUQ13" s="47" t="e">
        <f>IF(ISBLANK(AUR1),"",IF(VLOOKUP(AUR1,Register,12,FALSE)=0,"",(VLOOKUP(AUR1,Register,12,FALSE))))</f>
        <v>#N/A</v>
      </c>
      <c r="AUR13" s="15" t="s">
        <v>11</v>
      </c>
      <c r="AUS13" s="46"/>
      <c r="AUT13" s="47" t="e">
        <f>IF(ISBLANK(AUU1),"",IF(VLOOKUP(AUU1,Register,12,FALSE)=0,"",(VLOOKUP(AUU1,Register,12,FALSE))))</f>
        <v>#N/A</v>
      </c>
      <c r="AUU13" s="15" t="s">
        <v>11</v>
      </c>
      <c r="AUV13" s="46"/>
      <c r="AUW13" s="47" t="e">
        <f>IF(ISBLANK(AUX1),"",IF(VLOOKUP(AUX1,Register,12,FALSE)=0,"",(VLOOKUP(AUX1,Register,12,FALSE))))</f>
        <v>#N/A</v>
      </c>
      <c r="AUX13" s="15" t="s">
        <v>11</v>
      </c>
      <c r="AUY13" s="46"/>
      <c r="AUZ13" s="47" t="e">
        <f>IF(ISBLANK(AVA1),"",IF(VLOOKUP(AVA1,Register,12,FALSE)=0,"",(VLOOKUP(AVA1,Register,12,FALSE))))</f>
        <v>#N/A</v>
      </c>
      <c r="AVA13" s="15" t="s">
        <v>11</v>
      </c>
      <c r="AVB13" s="46"/>
      <c r="AVC13" s="47" t="e">
        <f>IF(ISBLANK(AVD1),"",IF(VLOOKUP(AVD1,Register,12,FALSE)=0,"",(VLOOKUP(AVD1,Register,12,FALSE))))</f>
        <v>#N/A</v>
      </c>
      <c r="AVD13" s="15" t="s">
        <v>11</v>
      </c>
      <c r="AVE13" s="46"/>
      <c r="AVF13" s="47" t="e">
        <f>IF(ISBLANK(AVG1),"",IF(VLOOKUP(AVG1,Register,12,FALSE)=0,"",(VLOOKUP(AVG1,Register,12,FALSE))))</f>
        <v>#N/A</v>
      </c>
      <c r="AVG13" s="15" t="s">
        <v>11</v>
      </c>
      <c r="AVH13" s="46"/>
      <c r="AVI13" s="14" t="e">
        <f>IF(ISBLANK(AVJ1),"",IF(VLOOKUP(AVJ1,Register,12,FALSE)=0,"",(VLOOKUP(AVJ1,Register,12,FALSE))))</f>
        <v>#N/A</v>
      </c>
      <c r="AVJ13" s="15" t="s">
        <v>11</v>
      </c>
      <c r="AVK13" s="13"/>
      <c r="AVL13" s="14" t="e">
        <f>IF(ISBLANK(AVM1),"",IF(VLOOKUP(AVM1,Register,12,FALSE)=0,"",(VLOOKUP(AVM1,Register,12,FALSE))))</f>
        <v>#N/A</v>
      </c>
      <c r="AVM13" s="15" t="s">
        <v>11</v>
      </c>
      <c r="AVN13" s="22"/>
      <c r="AVO13" s="22"/>
      <c r="AVP13" s="22"/>
      <c r="AVQ13" s="13"/>
      <c r="AVR13" s="14"/>
      <c r="AVS13" s="15"/>
      <c r="AVT13" s="13"/>
      <c r="AVU13" s="14"/>
      <c r="AVV13" s="15"/>
      <c r="AVW13" s="13"/>
      <c r="AVX13" s="14"/>
      <c r="AVY13" s="15"/>
      <c r="AVZ13" s="13"/>
      <c r="AWA13" s="14"/>
      <c r="AWB13" s="15"/>
      <c r="AWC13" s="13"/>
      <c r="AWD13" s="14"/>
      <c r="AWE13" s="15"/>
      <c r="AWF13" s="13"/>
      <c r="AWG13" s="14"/>
      <c r="AWH13" s="15"/>
      <c r="AWI13" s="13"/>
      <c r="AWJ13" s="14"/>
      <c r="AWK13" s="15"/>
      <c r="AWL13" s="13"/>
      <c r="AWM13" s="14"/>
      <c r="AWN13" s="15"/>
      <c r="AWO13" s="13"/>
      <c r="AWP13" s="14"/>
      <c r="AWQ13" s="15"/>
      <c r="AWR13" s="13"/>
      <c r="AWS13" s="14"/>
      <c r="AWT13" s="15"/>
      <c r="AWU13" s="13"/>
      <c r="AWV13" s="14"/>
      <c r="AWW13" s="15"/>
      <c r="AWX13" s="13"/>
      <c r="AWY13" s="14"/>
      <c r="AWZ13" s="15"/>
      <c r="AXA13" s="13"/>
      <c r="AXB13" s="14"/>
      <c r="AXC13" s="15"/>
      <c r="AXD13" s="13"/>
      <c r="AXE13" s="14"/>
      <c r="AXF13" s="15"/>
      <c r="AXG13" s="13"/>
      <c r="AXH13" s="14"/>
      <c r="AXI13" s="15"/>
      <c r="AXJ13" s="13"/>
      <c r="AXK13" s="14"/>
      <c r="AXL13" s="15"/>
      <c r="AXM13" s="13"/>
      <c r="AXN13" s="14"/>
      <c r="AXO13" s="15"/>
      <c r="AXP13" s="13"/>
      <c r="AXQ13" s="14"/>
      <c r="AXR13" s="15"/>
      <c r="AXS13" s="13"/>
      <c r="AXT13" s="14"/>
      <c r="AXU13" s="15"/>
      <c r="AXV13" s="13"/>
      <c r="AXW13" s="14"/>
      <c r="AXX13" s="15"/>
      <c r="AXY13" s="13"/>
      <c r="AXZ13" s="14"/>
      <c r="AYA13" s="15"/>
      <c r="AYB13" s="13"/>
      <c r="AYC13" s="14"/>
      <c r="AYD13" s="15"/>
      <c r="AYE13" s="13"/>
      <c r="AYF13" s="14"/>
      <c r="AYG13" s="15"/>
      <c r="AYH13" s="13"/>
      <c r="AYI13" s="14"/>
      <c r="AYJ13" s="15"/>
      <c r="AYK13" s="13"/>
      <c r="AYL13" s="14"/>
      <c r="AYM13" s="15"/>
      <c r="AYN13" s="13"/>
      <c r="AYO13" s="14"/>
      <c r="AYP13" s="15"/>
      <c r="AYQ13" s="13"/>
      <c r="AYR13" s="14"/>
      <c r="AYS13" s="15"/>
      <c r="AYT13" s="13"/>
      <c r="AYU13" s="14"/>
      <c r="AYV13" s="15"/>
      <c r="AYW13" s="13"/>
      <c r="AYX13" s="14"/>
      <c r="AYY13" s="15"/>
      <c r="AYZ13" s="13"/>
      <c r="AZA13" s="14"/>
      <c r="AZB13" s="15"/>
      <c r="AZC13" s="13"/>
      <c r="AZD13" s="14"/>
      <c r="AZE13" s="15"/>
      <c r="AZF13" s="13"/>
      <c r="AZG13" s="14"/>
      <c r="AZH13" s="15"/>
      <c r="AZI13" s="13"/>
      <c r="AZJ13" s="14"/>
      <c r="AZK13" s="15"/>
      <c r="AZL13" s="13"/>
      <c r="AZM13" s="14"/>
      <c r="AZN13" s="15"/>
      <c r="AZO13" s="13"/>
      <c r="AZP13" s="14"/>
      <c r="AZQ13" s="15"/>
      <c r="AZR13" s="13"/>
      <c r="AZS13" s="14"/>
      <c r="AZT13" s="15"/>
      <c r="AZU13" s="13"/>
      <c r="AZV13" s="14"/>
      <c r="AZW13" s="15"/>
      <c r="AZX13" s="13"/>
      <c r="AZY13" s="14"/>
      <c r="AZZ13" s="15"/>
      <c r="BAA13" s="13"/>
      <c r="BAB13" s="14"/>
      <c r="BAC13" s="15"/>
      <c r="BAD13" s="13"/>
      <c r="BAE13" s="14"/>
      <c r="BAF13" s="15"/>
      <c r="BAG13" s="13"/>
      <c r="BAH13" s="14"/>
      <c r="BAI13" s="15"/>
      <c r="BAJ13" s="13"/>
      <c r="BAK13" s="14"/>
      <c r="BAL13" s="15"/>
      <c r="BAM13" s="13"/>
      <c r="BAN13" s="14"/>
      <c r="BAO13" s="15"/>
      <c r="BAP13" s="13"/>
      <c r="BAQ13" s="14"/>
      <c r="BAR13" s="15"/>
      <c r="BAS13" s="13"/>
      <c r="BAT13" s="14"/>
      <c r="BAU13" s="15"/>
      <c r="BAV13" s="13"/>
      <c r="BAW13" s="14"/>
      <c r="BAX13" s="15"/>
      <c r="BAY13" s="13"/>
      <c r="BAZ13" s="14"/>
      <c r="BBA13" s="15"/>
      <c r="BBB13" s="13"/>
      <c r="BBC13" s="14"/>
      <c r="BBD13" s="15"/>
      <c r="BBE13" s="13"/>
      <c r="BBF13" s="14"/>
      <c r="BBG13" s="15"/>
      <c r="BBH13" s="13"/>
      <c r="BBI13" s="14"/>
      <c r="BBJ13" s="15"/>
      <c r="BBK13" s="13"/>
      <c r="BBL13" s="14"/>
      <c r="BBM13" s="15"/>
      <c r="BBN13" s="13"/>
      <c r="BBO13" s="14"/>
      <c r="BBP13" s="15"/>
      <c r="BBQ13" s="13"/>
      <c r="BBR13" s="14"/>
      <c r="BBS13" s="15"/>
      <c r="BBT13" s="13"/>
      <c r="BBU13" s="14"/>
      <c r="BBV13" s="15"/>
      <c r="BBW13" s="13"/>
      <c r="BBX13" s="14"/>
      <c r="BBY13" s="15"/>
      <c r="BBZ13" s="13"/>
      <c r="BCA13" s="14"/>
      <c r="BCB13" s="15"/>
      <c r="BCC13" s="13"/>
      <c r="BCD13" s="14"/>
      <c r="BCE13" s="15"/>
      <c r="BCF13" s="13"/>
      <c r="BCG13" s="14"/>
      <c r="BCH13" s="15"/>
      <c r="BCI13" s="13"/>
      <c r="BCJ13" s="14"/>
      <c r="BCK13" s="15"/>
      <c r="BCL13" s="13"/>
      <c r="BCM13" s="14"/>
      <c r="BCN13" s="15"/>
      <c r="BCO13" s="13"/>
      <c r="BCP13" s="14"/>
      <c r="BCQ13" s="15"/>
      <c r="BCR13" s="13"/>
      <c r="BCS13" s="14"/>
      <c r="BCT13" s="15"/>
      <c r="BCU13" s="13"/>
      <c r="BCV13" s="14"/>
      <c r="BCW13" s="15"/>
      <c r="BCX13" s="13"/>
      <c r="BCY13" s="14"/>
      <c r="BCZ13" s="15"/>
      <c r="BDA13" s="13"/>
      <c r="BDB13" s="14"/>
      <c r="BDC13" s="15"/>
      <c r="BDD13" s="13"/>
      <c r="BDE13" s="14"/>
      <c r="BDF13" s="15"/>
      <c r="BDG13" s="13"/>
      <c r="BDH13" s="14"/>
      <c r="BDI13" s="15"/>
      <c r="BDJ13" s="13"/>
      <c r="BDK13" s="14"/>
      <c r="BDL13" s="15"/>
      <c r="BDM13" s="13"/>
      <c r="BDN13" s="14"/>
      <c r="BDO13" s="15"/>
      <c r="BDP13" s="13"/>
      <c r="BDQ13" s="14"/>
      <c r="BDR13" s="15"/>
      <c r="BDS13" s="13"/>
      <c r="BDT13" s="14"/>
      <c r="BDU13" s="15"/>
      <c r="BDV13" s="13"/>
      <c r="BDW13" s="14"/>
      <c r="BDX13" s="15"/>
      <c r="BDY13" s="13"/>
      <c r="BDZ13" s="14"/>
      <c r="BEA13" s="15"/>
      <c r="BEB13" s="13"/>
      <c r="BEC13" s="14"/>
      <c r="BED13" s="15"/>
      <c r="BEE13" s="13"/>
      <c r="BEF13" s="14"/>
      <c r="BEG13" s="15"/>
      <c r="BEH13" s="13"/>
      <c r="BEI13" s="14"/>
      <c r="BEJ13" s="15"/>
      <c r="BEK13" s="13"/>
      <c r="BEL13" s="14"/>
      <c r="BEM13" s="15"/>
      <c r="BEN13" s="13"/>
      <c r="BEO13" s="14"/>
      <c r="BEP13" s="15"/>
      <c r="BEQ13" s="13"/>
      <c r="BER13" s="14"/>
      <c r="BES13" s="15"/>
      <c r="BET13" s="13"/>
      <c r="BEU13" s="14"/>
      <c r="BEV13" s="15"/>
      <c r="BEW13" s="13"/>
      <c r="BEX13" s="14"/>
      <c r="BEY13" s="15"/>
      <c r="BEZ13" s="13"/>
      <c r="BFA13" s="14"/>
      <c r="BFB13" s="15"/>
      <c r="BFC13" s="13"/>
      <c r="BFD13" s="14"/>
      <c r="BFE13" s="15"/>
      <c r="BFF13" s="13"/>
      <c r="BFG13" s="14"/>
      <c r="BFH13" s="15"/>
      <c r="BFI13" s="13"/>
      <c r="BFJ13" s="14"/>
      <c r="BFK13" s="15"/>
      <c r="BFL13" s="13"/>
      <c r="BFM13" s="14"/>
      <c r="BFN13" s="15"/>
      <c r="BFO13" s="13"/>
      <c r="BFP13" s="14"/>
      <c r="BFQ13" s="15"/>
      <c r="BFR13" s="13"/>
      <c r="BFS13" s="14"/>
      <c r="BFT13" s="15"/>
      <c r="BFU13" s="13"/>
      <c r="BFV13" s="14"/>
      <c r="BFW13" s="15"/>
      <c r="BFX13" s="13"/>
      <c r="BFY13" s="14"/>
      <c r="BFZ13" s="15"/>
      <c r="BGA13" s="13"/>
      <c r="BGB13" s="14"/>
      <c r="BGC13" s="15"/>
      <c r="BGD13" s="13"/>
      <c r="BGE13" s="14"/>
      <c r="BGF13" s="15"/>
      <c r="BGG13" s="13"/>
      <c r="BGH13" s="14"/>
      <c r="BGI13" s="15"/>
      <c r="BGJ13" s="13"/>
      <c r="BGK13" s="14"/>
      <c r="BGL13" s="15"/>
      <c r="BGM13" s="13"/>
      <c r="BGN13" s="14"/>
      <c r="BGO13" s="15"/>
      <c r="BGP13" s="13"/>
      <c r="BGQ13" s="14"/>
      <c r="BGR13" s="15"/>
      <c r="BGS13" s="13"/>
      <c r="BGT13" s="14"/>
      <c r="BGU13" s="15"/>
      <c r="BGV13" s="13"/>
      <c r="BGW13" s="14"/>
      <c r="BGX13" s="15"/>
      <c r="BGY13" s="13"/>
      <c r="BGZ13" s="14"/>
      <c r="BHA13" s="15"/>
      <c r="BHB13" s="13"/>
      <c r="BHC13" s="14"/>
      <c r="BHD13" s="15"/>
      <c r="BHE13" s="13"/>
      <c r="BHF13" s="14"/>
      <c r="BHG13" s="15"/>
      <c r="BHH13" s="13"/>
      <c r="BHI13" s="14"/>
      <c r="BHJ13" s="15"/>
      <c r="BHK13" s="13"/>
      <c r="BHL13" s="14"/>
      <c r="BHM13" s="15"/>
      <c r="BHN13" s="13"/>
      <c r="BHO13" s="14"/>
      <c r="BHP13" s="15"/>
      <c r="BHQ13" s="13"/>
      <c r="BHR13" s="14"/>
      <c r="BHS13" s="15"/>
      <c r="BHT13" s="13"/>
      <c r="BHU13" s="14"/>
      <c r="BHV13" s="15"/>
      <c r="BHW13" s="13"/>
      <c r="BHX13" s="14"/>
      <c r="BHY13" s="15"/>
      <c r="BHZ13" s="13"/>
      <c r="BIA13" s="14"/>
      <c r="BIB13" s="15"/>
      <c r="BIC13" s="13"/>
      <c r="BID13" s="14"/>
      <c r="BIE13" s="15"/>
      <c r="BIF13" s="13"/>
      <c r="BIG13" s="14"/>
      <c r="BIH13" s="15"/>
      <c r="BII13" s="13"/>
      <c r="BIJ13" s="14"/>
      <c r="BIK13" s="15"/>
      <c r="BIL13" s="13"/>
      <c r="BIM13" s="14"/>
      <c r="BIN13" s="15"/>
      <c r="BIO13" s="13"/>
      <c r="BIP13" s="14"/>
      <c r="BIQ13" s="15"/>
      <c r="BIR13" s="13"/>
      <c r="BIS13" s="14"/>
      <c r="BIT13" s="15"/>
      <c r="BIU13" s="13"/>
      <c r="BIV13" s="14"/>
      <c r="BIW13" s="15"/>
      <c r="BIX13" s="13"/>
      <c r="BIY13" s="14"/>
      <c r="BIZ13" s="15"/>
      <c r="BJA13" s="13"/>
      <c r="BJB13" s="14"/>
      <c r="BJC13" s="15"/>
      <c r="BJD13" s="13"/>
      <c r="BJE13" s="14"/>
      <c r="BJF13" s="15"/>
      <c r="BJG13" s="13"/>
      <c r="BJH13" s="14"/>
      <c r="BJI13" s="15"/>
      <c r="BJJ13" s="13"/>
      <c r="BJK13" s="14"/>
      <c r="BJL13" s="15"/>
      <c r="BJM13" s="13"/>
      <c r="BJN13" s="14"/>
      <c r="BJO13" s="15"/>
      <c r="BJP13" s="13"/>
      <c r="BJQ13" s="14"/>
      <c r="BJR13" s="15"/>
      <c r="BJS13" s="13"/>
      <c r="BJT13" s="14"/>
      <c r="BJU13" s="15"/>
      <c r="BJV13" s="13"/>
      <c r="BJW13" s="14"/>
      <c r="BJX13" s="15"/>
      <c r="BJY13" s="13"/>
      <c r="BJZ13" s="14"/>
      <c r="BKA13" s="15"/>
      <c r="BKB13" s="13"/>
      <c r="BKC13" s="14"/>
      <c r="BKD13" s="15"/>
      <c r="BKE13" s="13"/>
      <c r="BKF13" s="14"/>
      <c r="BKG13" s="15"/>
      <c r="BKH13" s="13"/>
      <c r="BKI13" s="14"/>
      <c r="BKJ13" s="15"/>
      <c r="BKK13" s="13"/>
      <c r="BKL13" s="14"/>
      <c r="BKM13" s="15"/>
      <c r="BKN13" s="13"/>
      <c r="BKO13" s="14"/>
      <c r="BKP13" s="15"/>
      <c r="BKQ13" s="13"/>
      <c r="BKR13" s="14"/>
      <c r="BKS13" s="15"/>
      <c r="BKT13" s="13"/>
      <c r="BKU13" s="14"/>
      <c r="BKV13" s="15"/>
      <c r="BKW13" s="13"/>
      <c r="BKX13" s="14"/>
      <c r="BKY13" s="15"/>
      <c r="BKZ13" s="13"/>
      <c r="BLA13" s="14"/>
      <c r="BLB13" s="15"/>
      <c r="BLC13" s="13"/>
      <c r="BLD13" s="14"/>
      <c r="BLE13" s="15"/>
      <c r="BLF13" s="13"/>
      <c r="BLG13" s="14"/>
      <c r="BLH13" s="15"/>
      <c r="BLI13" s="13"/>
      <c r="BLJ13" s="14"/>
      <c r="BLK13" s="15"/>
      <c r="BLL13" s="13"/>
      <c r="BLM13" s="14"/>
      <c r="BLN13" s="15"/>
      <c r="BLO13" s="13"/>
      <c r="BLP13" s="14"/>
      <c r="BLQ13" s="15"/>
      <c r="BLR13" s="13"/>
      <c r="BLS13" s="14"/>
      <c r="BLT13" s="15"/>
      <c r="BLU13" s="13"/>
      <c r="BLV13" s="14"/>
      <c r="BLW13" s="15"/>
      <c r="BLX13" s="13"/>
      <c r="BLY13" s="14"/>
      <c r="BLZ13" s="15"/>
      <c r="BMA13" s="13"/>
      <c r="BMB13" s="14"/>
      <c r="BMC13" s="15"/>
      <c r="BMD13" s="13"/>
      <c r="BME13" s="14"/>
      <c r="BMF13" s="15"/>
      <c r="BMG13" s="13"/>
      <c r="BMH13" s="14"/>
      <c r="BMI13" s="15"/>
      <c r="BMJ13" s="13"/>
      <c r="BMK13" s="14"/>
      <c r="BML13" s="15"/>
      <c r="BMM13" s="13"/>
      <c r="BMN13" s="14"/>
      <c r="BMO13" s="15"/>
      <c r="BMP13" s="13"/>
      <c r="BMQ13" s="14"/>
      <c r="BMR13" s="15"/>
      <c r="BMS13" s="13"/>
      <c r="BMT13" s="14"/>
      <c r="BMU13" s="15"/>
      <c r="BMV13" s="13"/>
      <c r="BMW13" s="14"/>
      <c r="BMX13" s="15"/>
      <c r="BMY13" s="13"/>
      <c r="BMZ13" s="14"/>
      <c r="BNA13" s="15"/>
      <c r="BNB13" s="13"/>
      <c r="BNC13" s="14"/>
      <c r="BND13" s="15"/>
      <c r="BNE13" s="13"/>
      <c r="BNF13" s="14"/>
      <c r="BNG13" s="15"/>
      <c r="BNH13" s="13"/>
      <c r="BNI13" s="14"/>
      <c r="BNJ13" s="15"/>
      <c r="BNK13" s="13"/>
      <c r="BNL13" s="14"/>
      <c r="BNM13" s="15"/>
      <c r="BNN13" s="13"/>
      <c r="BNO13" s="14"/>
      <c r="BNP13" s="15"/>
      <c r="BNQ13" s="13"/>
      <c r="BNR13" s="14"/>
      <c r="BNS13" s="15"/>
      <c r="BNT13" s="13"/>
      <c r="BNU13" s="14"/>
      <c r="BNV13" s="15"/>
      <c r="BNW13" s="13"/>
      <c r="BNX13" s="14"/>
      <c r="BNY13" s="15"/>
      <c r="BNZ13" s="13"/>
      <c r="BOA13" s="14"/>
      <c r="BOB13" s="15"/>
      <c r="BOC13" s="13"/>
      <c r="BOD13" s="14"/>
      <c r="BOE13" s="15"/>
      <c r="BOF13" s="13"/>
      <c r="BOG13" s="14"/>
      <c r="BOH13" s="15"/>
      <c r="BOI13" s="13"/>
      <c r="BOJ13" s="14"/>
      <c r="BOK13" s="15"/>
      <c r="BOL13" s="13"/>
      <c r="BOM13" s="14"/>
      <c r="BON13" s="15"/>
      <c r="BOO13" s="13"/>
      <c r="BOP13" s="14"/>
      <c r="BOQ13" s="15"/>
      <c r="BOR13" s="13"/>
      <c r="BOS13" s="14"/>
      <c r="BOT13" s="15"/>
      <c r="BOU13" s="13"/>
      <c r="BOV13" s="14"/>
      <c r="BOW13" s="15"/>
      <c r="BOX13" s="13"/>
      <c r="BOY13" s="14"/>
      <c r="BOZ13" s="15"/>
      <c r="BPA13" s="13"/>
      <c r="BPB13" s="14"/>
      <c r="BPC13" s="15"/>
      <c r="BPD13" s="13"/>
      <c r="BPE13" s="14"/>
      <c r="BPF13" s="15"/>
      <c r="BPG13" s="13"/>
      <c r="BPH13" s="14"/>
      <c r="BPI13" s="15"/>
      <c r="BPJ13" s="13"/>
      <c r="BPK13" s="14"/>
      <c r="BPL13" s="15"/>
      <c r="BPM13" s="13"/>
      <c r="BPN13" s="14"/>
      <c r="BPO13" s="15"/>
      <c r="BPP13" s="13"/>
      <c r="BPQ13" s="14"/>
      <c r="BPR13" s="15"/>
      <c r="BPS13" s="13"/>
      <c r="BPT13" s="14"/>
      <c r="BPU13" s="15"/>
      <c r="BPV13" s="13"/>
      <c r="BPW13" s="14"/>
      <c r="BPX13" s="15"/>
      <c r="BPY13" s="13"/>
      <c r="BPZ13" s="14"/>
      <c r="BQA13" s="15"/>
      <c r="BQB13" s="13"/>
      <c r="BQC13" s="14"/>
      <c r="BQD13" s="15"/>
      <c r="BQE13" s="13"/>
      <c r="BQF13" s="14"/>
      <c r="BQG13" s="15"/>
      <c r="BQH13" s="13"/>
      <c r="BQI13" s="14"/>
      <c r="BQJ13" s="15"/>
      <c r="BQK13" s="13"/>
      <c r="BQL13" s="14"/>
      <c r="BQM13" s="15"/>
      <c r="BQN13" s="13"/>
      <c r="BQO13" s="14"/>
      <c r="BQP13" s="15"/>
      <c r="BQQ13" s="13"/>
      <c r="BQR13" s="14"/>
      <c r="BQS13" s="15"/>
      <c r="BQT13" s="13"/>
      <c r="BQU13" s="14"/>
      <c r="BQV13" s="15"/>
      <c r="BQW13" s="13"/>
      <c r="BQX13" s="14"/>
      <c r="BQY13" s="15"/>
      <c r="BQZ13" s="13"/>
      <c r="BRA13" s="14"/>
      <c r="BRB13" s="15"/>
      <c r="BRC13" s="13"/>
      <c r="BRD13" s="14"/>
      <c r="BRE13" s="15"/>
      <c r="BRF13" s="13"/>
      <c r="BRG13" s="14"/>
      <c r="BRH13" s="15"/>
      <c r="BRI13" s="13"/>
      <c r="BRJ13" s="14"/>
      <c r="BRK13" s="15"/>
      <c r="BRL13" s="13"/>
      <c r="BRM13" s="14"/>
      <c r="BRN13" s="15"/>
      <c r="BRO13" s="13"/>
      <c r="BRP13" s="14"/>
      <c r="BRQ13" s="15"/>
      <c r="BRR13" s="13"/>
      <c r="BRS13" s="14"/>
      <c r="BRT13" s="15"/>
      <c r="BRU13" s="13"/>
      <c r="BRV13" s="14"/>
      <c r="BRW13" s="15"/>
      <c r="BRX13" s="13"/>
      <c r="BRY13" s="14"/>
      <c r="BRZ13" s="15"/>
      <c r="BSA13" s="13"/>
      <c r="BSB13" s="14"/>
      <c r="BSC13" s="15"/>
      <c r="BSD13" s="13"/>
      <c r="BSE13" s="14"/>
      <c r="BSF13" s="15"/>
      <c r="BSG13" s="13"/>
      <c r="BSH13" s="14"/>
      <c r="BSI13" s="15"/>
      <c r="BSJ13" s="13"/>
      <c r="BSK13" s="14"/>
      <c r="BSL13" s="15"/>
      <c r="BSM13" s="13"/>
      <c r="BSN13" s="14"/>
      <c r="BSO13" s="15"/>
      <c r="BSP13" s="13"/>
      <c r="BSQ13" s="14"/>
      <c r="BSR13" s="15"/>
      <c r="BSS13" s="13"/>
      <c r="BST13" s="14"/>
      <c r="BSU13" s="15"/>
      <c r="BSV13" s="13"/>
      <c r="BSW13" s="14"/>
      <c r="BSX13" s="15"/>
      <c r="BSY13" s="13"/>
      <c r="BSZ13" s="14"/>
      <c r="BTA13" s="15"/>
      <c r="BTB13" s="13"/>
      <c r="BTC13" s="14"/>
      <c r="BTD13" s="15"/>
      <c r="BTE13" s="13"/>
      <c r="BTF13" s="14"/>
      <c r="BTG13" s="15"/>
      <c r="BTH13" s="13"/>
      <c r="BTI13" s="14"/>
      <c r="BTJ13" s="15"/>
      <c r="BTK13" s="13"/>
      <c r="BTL13" s="14"/>
      <c r="BTM13" s="15"/>
      <c r="BTN13" s="13"/>
      <c r="BTO13" s="14"/>
      <c r="BTP13" s="15"/>
      <c r="BTQ13" s="13"/>
      <c r="BTR13" s="14"/>
      <c r="BTS13" s="15"/>
      <c r="BTT13" s="13"/>
      <c r="BTU13" s="14"/>
      <c r="BTV13" s="15"/>
      <c r="BTW13" s="13"/>
      <c r="BTX13" s="14"/>
      <c r="BTY13" s="15"/>
      <c r="BTZ13" s="13"/>
      <c r="BUA13" s="14"/>
      <c r="BUB13" s="15"/>
      <c r="BUC13" s="13"/>
      <c r="BUD13" s="14"/>
      <c r="BUE13" s="15"/>
      <c r="BUF13" s="13"/>
      <c r="BUG13" s="14"/>
      <c r="BUH13" s="15"/>
      <c r="BUI13" s="13"/>
      <c r="BUJ13" s="14"/>
      <c r="BUK13" s="15"/>
      <c r="BUL13" s="13"/>
      <c r="BUM13" s="14"/>
      <c r="BUN13" s="15"/>
      <c r="BUO13" s="13"/>
      <c r="BUP13" s="14"/>
      <c r="BUQ13" s="15"/>
      <c r="BUR13" s="13"/>
      <c r="BUS13" s="14"/>
      <c r="BUT13" s="15"/>
      <c r="BUU13" s="13"/>
      <c r="BUV13" s="14"/>
      <c r="BUW13" s="15"/>
      <c r="BUX13" s="13"/>
      <c r="BUY13" s="14"/>
      <c r="BUZ13" s="15"/>
      <c r="BVA13" s="13"/>
      <c r="BVB13" s="14"/>
      <c r="BVC13" s="15"/>
      <c r="BVD13" s="13"/>
      <c r="BVE13" s="14"/>
      <c r="BVF13" s="15"/>
      <c r="BVG13" s="13"/>
      <c r="BVH13" s="14"/>
      <c r="BVI13" s="15"/>
      <c r="BVJ13" s="13"/>
      <c r="BVK13" s="14"/>
      <c r="BVL13" s="15"/>
      <c r="BVM13" s="13"/>
      <c r="BVN13" s="14"/>
      <c r="BVO13" s="15"/>
      <c r="BVP13" s="13"/>
      <c r="BVQ13" s="14"/>
      <c r="BVR13" s="15"/>
      <c r="BVS13" s="13"/>
      <c r="BVT13" s="14"/>
      <c r="BVU13" s="15"/>
      <c r="BVV13" s="13"/>
      <c r="BVW13" s="14"/>
      <c r="BVX13" s="15"/>
      <c r="BVY13" s="13"/>
      <c r="BVZ13" s="14"/>
      <c r="BWA13" s="15"/>
      <c r="BWB13" s="13"/>
      <c r="BWC13" s="14"/>
      <c r="BWD13" s="15"/>
      <c r="BWE13" s="13"/>
      <c r="BWF13" s="14"/>
      <c r="BWG13" s="15"/>
      <c r="BWH13" s="13"/>
      <c r="BWI13" s="14"/>
      <c r="BWJ13" s="15"/>
      <c r="BWK13" s="13"/>
      <c r="BWL13" s="14"/>
      <c r="BWM13" s="15"/>
      <c r="BWN13" s="13"/>
      <c r="BWO13" s="14"/>
      <c r="BWP13" s="15"/>
      <c r="BWQ13" s="13"/>
      <c r="BWR13" s="14"/>
      <c r="BWS13" s="15"/>
      <c r="BWT13" s="13"/>
      <c r="BWU13" s="14"/>
      <c r="BWV13" s="15"/>
      <c r="BWW13" s="13"/>
      <c r="BWX13" s="14"/>
      <c r="BWY13" s="15"/>
      <c r="BWZ13" s="13"/>
      <c r="BXA13" s="14"/>
      <c r="BXB13" s="15"/>
      <c r="BXC13" s="13"/>
      <c r="BXD13" s="14"/>
      <c r="BXE13" s="15"/>
      <c r="BXF13" s="13"/>
      <c r="BXG13" s="14"/>
      <c r="BXH13" s="15"/>
      <c r="BXI13" s="13"/>
      <c r="BXJ13" s="14"/>
      <c r="BXK13" s="15"/>
      <c r="BXL13" s="13"/>
      <c r="BXM13" s="14"/>
      <c r="BXN13" s="15"/>
      <c r="BXO13" s="13"/>
      <c r="BXP13" s="14"/>
      <c r="BXQ13" s="15"/>
      <c r="BXR13" s="13"/>
      <c r="BXS13" s="14"/>
      <c r="BXT13" s="15"/>
      <c r="BXU13" s="13"/>
      <c r="BXV13" s="14"/>
      <c r="BXW13" s="15"/>
      <c r="BXX13" s="13"/>
      <c r="BXY13" s="14"/>
      <c r="BXZ13" s="15"/>
      <c r="BYA13" s="13"/>
      <c r="BYB13" s="14"/>
      <c r="BYC13" s="15"/>
      <c r="BYD13" s="13"/>
      <c r="BYE13" s="14"/>
      <c r="BYF13" s="15"/>
      <c r="BYG13" s="13"/>
      <c r="BYH13" s="14"/>
      <c r="BYI13" s="15"/>
      <c r="BYJ13" s="13"/>
      <c r="BYK13" s="14"/>
      <c r="BYL13" s="15"/>
      <c r="BYM13" s="13"/>
      <c r="BYN13" s="14"/>
      <c r="BYO13" s="15"/>
      <c r="BYP13" s="13"/>
      <c r="BYQ13" s="14"/>
      <c r="BYR13" s="15"/>
      <c r="BYS13" s="13"/>
      <c r="BYT13" s="14"/>
      <c r="BYU13" s="15"/>
      <c r="BYV13" s="13"/>
      <c r="BYW13" s="14"/>
      <c r="BYX13" s="15"/>
      <c r="BYY13" s="13"/>
      <c r="BYZ13" s="14"/>
      <c r="BZA13" s="15"/>
      <c r="BZB13" s="13"/>
      <c r="BZC13" s="14"/>
      <c r="BZD13" s="15"/>
      <c r="BZE13" s="13"/>
      <c r="BZF13" s="14"/>
      <c r="BZG13" s="15"/>
      <c r="BZH13" s="13"/>
      <c r="BZI13" s="14"/>
      <c r="BZJ13" s="15"/>
      <c r="BZK13" s="13"/>
      <c r="BZL13" s="14"/>
      <c r="BZM13" s="15"/>
      <c r="BZN13" s="13"/>
      <c r="BZO13" s="14"/>
      <c r="BZP13" s="15"/>
      <c r="BZQ13" s="13"/>
      <c r="BZR13" s="14"/>
      <c r="BZS13" s="15"/>
      <c r="BZT13" s="13"/>
      <c r="BZU13" s="14"/>
      <c r="BZV13" s="15"/>
      <c r="BZW13" s="13"/>
      <c r="BZX13" s="14"/>
      <c r="BZY13" s="15"/>
      <c r="BZZ13" s="13"/>
      <c r="CAA13" s="14"/>
      <c r="CAB13" s="15"/>
      <c r="CAC13" s="13"/>
      <c r="CAD13" s="14"/>
      <c r="CAE13" s="15"/>
      <c r="CAF13" s="13"/>
      <c r="CAG13" s="14"/>
      <c r="CAH13" s="15"/>
      <c r="CAI13" s="13"/>
      <c r="CAJ13" s="14"/>
      <c r="CAK13" s="15"/>
      <c r="CAL13" s="13"/>
      <c r="CAM13" s="14"/>
      <c r="CAN13" s="15"/>
      <c r="CAO13" s="13"/>
      <c r="CAP13" s="14"/>
      <c r="CAQ13" s="15"/>
      <c r="CAR13" s="13"/>
      <c r="CAS13" s="14"/>
      <c r="CAT13" s="15"/>
      <c r="CAU13" s="13"/>
      <c r="CAV13" s="14"/>
      <c r="CAW13" s="15"/>
      <c r="CAX13" s="13"/>
      <c r="CAY13" s="14"/>
      <c r="CAZ13" s="15"/>
      <c r="CBA13" s="13"/>
      <c r="CBB13" s="14"/>
      <c r="CBC13" s="15"/>
      <c r="CBD13" s="13"/>
      <c r="CBE13" s="14"/>
      <c r="CBF13" s="15"/>
      <c r="CBG13" s="13"/>
      <c r="CBH13" s="14"/>
      <c r="CBI13" s="15"/>
      <c r="CBJ13" s="13"/>
      <c r="CBK13" s="14"/>
      <c r="CBL13" s="15"/>
      <c r="CBM13" s="13"/>
      <c r="CBN13" s="14"/>
      <c r="CBO13" s="15"/>
      <c r="CBP13" s="13"/>
      <c r="CBQ13" s="14"/>
      <c r="CBR13" s="15"/>
      <c r="CBS13" s="13"/>
      <c r="CBT13" s="14"/>
      <c r="CBU13" s="15"/>
      <c r="CBV13" s="13"/>
      <c r="CBW13" s="14"/>
      <c r="CBX13" s="15"/>
      <c r="CBY13" s="13"/>
      <c r="CBZ13" s="14"/>
      <c r="CCA13" s="15"/>
      <c r="CCB13" s="13"/>
      <c r="CCC13" s="14"/>
      <c r="CCD13" s="15"/>
      <c r="CCE13" s="13"/>
      <c r="CCF13" s="14"/>
      <c r="CCG13" s="15"/>
      <c r="CCH13" s="13"/>
      <c r="CCI13" s="14"/>
      <c r="CCJ13" s="15"/>
      <c r="CCK13" s="13"/>
      <c r="CCL13" s="14"/>
      <c r="CCM13" s="15"/>
      <c r="CCN13" s="13"/>
      <c r="CCO13" s="14"/>
      <c r="CCP13" s="15"/>
      <c r="CCQ13" s="13"/>
      <c r="CCR13" s="14"/>
      <c r="CCS13" s="15"/>
      <c r="CCT13" s="13"/>
      <c r="CCU13" s="14"/>
      <c r="CCV13" s="15"/>
      <c r="CCW13" s="13"/>
      <c r="CCX13" s="14"/>
      <c r="CCY13" s="15"/>
      <c r="CCZ13" s="13"/>
      <c r="CDA13" s="14"/>
      <c r="CDB13" s="15"/>
      <c r="CDC13" s="13"/>
      <c r="CDD13" s="14"/>
      <c r="CDE13" s="15"/>
      <c r="CDF13" s="13"/>
      <c r="CDG13" s="14"/>
      <c r="CDH13" s="15"/>
      <c r="CDI13" s="13"/>
      <c r="CDJ13" s="14"/>
      <c r="CDK13" s="15"/>
      <c r="CDL13" s="13"/>
      <c r="CDM13" s="14"/>
      <c r="CDN13" s="15"/>
      <c r="CDO13" s="13"/>
      <c r="CDP13" s="14"/>
      <c r="CDQ13" s="15"/>
      <c r="CDR13" s="13"/>
      <c r="CDS13" s="14"/>
      <c r="CDT13" s="15"/>
      <c r="CDU13" s="13"/>
      <c r="CDV13" s="14"/>
      <c r="CDW13" s="15"/>
      <c r="CDX13" s="13"/>
      <c r="CDY13" s="14"/>
      <c r="CDZ13" s="15"/>
      <c r="CEA13" s="13"/>
      <c r="CEB13" s="14"/>
      <c r="CEC13" s="15"/>
      <c r="CED13" s="13"/>
      <c r="CEE13" s="14"/>
      <c r="CEF13" s="15"/>
      <c r="CEG13" s="13"/>
      <c r="CEH13" s="14"/>
      <c r="CEI13" s="15"/>
      <c r="CEJ13" s="13"/>
      <c r="CEK13" s="14"/>
      <c r="CEL13" s="15"/>
      <c r="CEM13" s="13"/>
      <c r="CEN13" s="14"/>
      <c r="CEO13" s="15"/>
      <c r="CEP13" s="13"/>
      <c r="CEQ13" s="14"/>
      <c r="CER13" s="15"/>
      <c r="CES13" s="13"/>
      <c r="CET13" s="14"/>
      <c r="CEU13" s="15"/>
      <c r="CEV13" s="13"/>
      <c r="CEW13" s="14"/>
      <c r="CEX13" s="15"/>
      <c r="CEY13" s="13"/>
      <c r="CEZ13" s="14"/>
      <c r="CFA13" s="15"/>
      <c r="CFB13" s="13"/>
      <c r="CFC13" s="14"/>
      <c r="CFD13" s="15"/>
      <c r="CFE13" s="13"/>
      <c r="CFF13" s="14"/>
      <c r="CFG13" s="15"/>
      <c r="CFH13" s="13"/>
      <c r="CFI13" s="14"/>
      <c r="CFJ13" s="15"/>
      <c r="CFK13" s="13"/>
      <c r="CFL13" s="14"/>
      <c r="CFM13" s="15"/>
      <c r="CFN13" s="13"/>
      <c r="CFO13" s="14"/>
      <c r="CFP13" s="15"/>
      <c r="CFQ13" s="13"/>
      <c r="CFR13" s="14"/>
      <c r="CFS13" s="15"/>
      <c r="CFT13" s="13"/>
      <c r="CFU13" s="14"/>
      <c r="CFV13" s="15"/>
      <c r="CFW13" s="13"/>
      <c r="CFX13" s="14"/>
      <c r="CFY13" s="15"/>
      <c r="CFZ13" s="13"/>
      <c r="CGA13" s="14"/>
      <c r="CGB13" s="15"/>
      <c r="CGC13" s="13"/>
      <c r="CGD13" s="14"/>
      <c r="CGE13" s="15"/>
      <c r="CGF13" s="13"/>
      <c r="CGG13" s="14"/>
      <c r="CGH13" s="15"/>
      <c r="CGI13" s="13"/>
      <c r="CGJ13" s="14"/>
      <c r="CGK13" s="15"/>
      <c r="CGL13" s="13"/>
      <c r="CGM13" s="14"/>
      <c r="CGN13" s="15"/>
      <c r="CGO13" s="13"/>
      <c r="CGP13" s="14"/>
      <c r="CGQ13" s="15"/>
      <c r="CGR13" s="13"/>
      <c r="CGS13" s="14"/>
      <c r="CGT13" s="15"/>
      <c r="CGU13" s="13"/>
      <c r="CGV13" s="14"/>
      <c r="CGW13" s="15"/>
      <c r="CGX13" s="13"/>
      <c r="CGY13" s="14"/>
      <c r="CGZ13" s="15"/>
      <c r="CHA13" s="13"/>
      <c r="CHB13" s="14"/>
      <c r="CHC13" s="15"/>
      <c r="CHD13" s="13"/>
      <c r="CHE13" s="14"/>
      <c r="CHF13" s="15"/>
      <c r="CHG13" s="13"/>
      <c r="CHH13" s="14"/>
      <c r="CHI13" s="15"/>
      <c r="CHJ13" s="13"/>
      <c r="CHK13" s="14"/>
      <c r="CHL13" s="15"/>
      <c r="CHM13" s="13"/>
      <c r="CHN13" s="14"/>
      <c r="CHO13" s="15"/>
      <c r="CHP13" s="13"/>
      <c r="CHQ13" s="14"/>
      <c r="CHR13" s="15"/>
      <c r="CHS13" s="13"/>
      <c r="CHT13" s="14"/>
      <c r="CHU13" s="15"/>
      <c r="CHV13" s="13"/>
      <c r="CHW13" s="14"/>
      <c r="CHX13" s="15"/>
      <c r="CHY13" s="13"/>
      <c r="CHZ13" s="14"/>
      <c r="CIA13" s="15"/>
      <c r="CIB13" s="13"/>
      <c r="CIC13" s="14"/>
      <c r="CID13" s="15"/>
      <c r="CIE13" s="13"/>
      <c r="CIF13" s="14"/>
      <c r="CIG13" s="15"/>
      <c r="CIH13" s="13"/>
      <c r="CII13" s="14"/>
      <c r="CIJ13" s="15"/>
      <c r="CIK13" s="13"/>
      <c r="CIL13" s="14"/>
      <c r="CIM13" s="15"/>
      <c r="CIN13" s="13"/>
      <c r="CIO13" s="14"/>
      <c r="CIP13" s="15"/>
      <c r="CIQ13" s="13"/>
      <c r="CIR13" s="14"/>
      <c r="CIS13" s="15"/>
      <c r="CIT13" s="13"/>
      <c r="CIU13" s="14"/>
      <c r="CIV13" s="15"/>
      <c r="CIW13" s="13"/>
      <c r="CIX13" s="14"/>
      <c r="CIY13" s="15"/>
      <c r="CIZ13" s="13"/>
      <c r="CJA13" s="14"/>
      <c r="CJB13" s="15"/>
      <c r="CJC13" s="13"/>
      <c r="CJD13" s="14"/>
      <c r="CJE13" s="15"/>
      <c r="CJF13" s="13"/>
      <c r="CJG13" s="14"/>
      <c r="CJH13" s="15"/>
      <c r="CJI13" s="13"/>
      <c r="CJJ13" s="14"/>
      <c r="CJK13" s="15"/>
      <c r="CJL13" s="13"/>
      <c r="CJM13" s="14"/>
      <c r="CJN13" s="15"/>
      <c r="CJO13" s="13"/>
      <c r="CJP13" s="14"/>
      <c r="CJQ13" s="15"/>
      <c r="CJR13" s="13"/>
      <c r="CJS13" s="14"/>
      <c r="CJT13" s="15"/>
      <c r="CJU13" s="13"/>
      <c r="CJV13" s="14"/>
      <c r="CJW13" s="15"/>
      <c r="CJX13" s="13"/>
      <c r="CJY13" s="14"/>
      <c r="CJZ13" s="15"/>
      <c r="CKA13" s="13"/>
      <c r="CKB13" s="14"/>
      <c r="CKC13" s="15"/>
      <c r="CKD13" s="13"/>
      <c r="CKE13" s="14"/>
      <c r="CKF13" s="15"/>
      <c r="CKG13" s="13"/>
      <c r="CKH13" s="14"/>
      <c r="CKI13" s="15"/>
      <c r="CKJ13" s="13"/>
      <c r="CKK13" s="14"/>
      <c r="CKL13" s="15"/>
      <c r="CKM13" s="13"/>
      <c r="CKN13" s="14"/>
      <c r="CKO13" s="15"/>
      <c r="CKP13" s="13"/>
      <c r="CKQ13" s="14"/>
      <c r="CKR13" s="15"/>
      <c r="CKS13" s="13"/>
      <c r="CKT13" s="14"/>
      <c r="CKU13" s="15"/>
      <c r="CKV13" s="13"/>
      <c r="CKW13" s="14"/>
      <c r="CKX13" s="15"/>
      <c r="CKY13" s="13"/>
      <c r="CKZ13" s="14"/>
      <c r="CLA13" s="15"/>
      <c r="CLB13" s="13"/>
      <c r="CLC13" s="14"/>
      <c r="CLD13" s="15"/>
      <c r="CLE13" s="13"/>
      <c r="CLF13" s="14"/>
      <c r="CLG13" s="15"/>
      <c r="CLH13" s="13"/>
      <c r="CLI13" s="14"/>
      <c r="CLJ13" s="15"/>
      <c r="CLK13" s="13"/>
      <c r="CLL13" s="14"/>
      <c r="CLM13" s="15"/>
      <c r="CLN13" s="13"/>
      <c r="CLO13" s="14"/>
      <c r="CLP13" s="15"/>
      <c r="CLQ13" s="13"/>
      <c r="CLR13" s="14"/>
      <c r="CLS13" s="15"/>
      <c r="CLT13" s="13"/>
      <c r="CLU13" s="14"/>
      <c r="CLV13" s="15"/>
      <c r="CLW13" s="13"/>
      <c r="CLX13" s="14"/>
      <c r="CLY13" s="15"/>
      <c r="CLZ13" s="13"/>
      <c r="CMA13" s="14"/>
      <c r="CMB13" s="15"/>
      <c r="CMC13" s="13"/>
      <c r="CMD13" s="14"/>
      <c r="CME13" s="15"/>
      <c r="CMF13" s="13"/>
      <c r="CMG13" s="14"/>
      <c r="CMH13" s="15"/>
      <c r="CMI13" s="13"/>
      <c r="CMJ13" s="14"/>
      <c r="CMK13" s="15"/>
      <c r="CML13" s="13"/>
      <c r="CMM13" s="14"/>
      <c r="CMN13" s="15"/>
      <c r="CMO13" s="13"/>
      <c r="CMP13" s="14"/>
      <c r="CMQ13" s="15"/>
      <c r="CMR13" s="13"/>
      <c r="CMS13" s="14"/>
      <c r="CMT13" s="15"/>
      <c r="CMU13" s="13"/>
      <c r="CMV13" s="14"/>
      <c r="CMW13" s="15"/>
      <c r="CMX13" s="13"/>
      <c r="CMY13" s="14"/>
      <c r="CMZ13" s="15"/>
      <c r="CNA13" s="13"/>
      <c r="CNB13" s="14"/>
      <c r="CNC13" s="15"/>
      <c r="CND13" s="13"/>
      <c r="CNE13" s="14"/>
      <c r="CNF13" s="15"/>
      <c r="CNG13" s="13"/>
      <c r="CNH13" s="14"/>
      <c r="CNI13" s="15"/>
      <c r="CNJ13" s="13"/>
      <c r="CNK13" s="14"/>
      <c r="CNL13" s="15"/>
      <c r="CNM13" s="13"/>
      <c r="CNN13" s="14"/>
      <c r="CNO13" s="15"/>
      <c r="CNP13" s="13"/>
      <c r="CNQ13" s="14"/>
      <c r="CNR13" s="15"/>
      <c r="CNS13" s="13"/>
      <c r="CNT13" s="14"/>
      <c r="CNU13" s="15"/>
      <c r="CNV13" s="13"/>
      <c r="CNW13" s="14"/>
      <c r="CNX13" s="15"/>
      <c r="CNY13" s="13"/>
      <c r="CNZ13" s="14"/>
      <c r="COA13" s="15"/>
      <c r="COB13" s="13"/>
      <c r="COC13" s="14"/>
      <c r="COD13" s="15"/>
      <c r="COE13" s="13"/>
      <c r="COF13" s="14"/>
      <c r="COG13" s="15"/>
      <c r="COH13" s="13"/>
      <c r="COI13" s="14"/>
      <c r="COJ13" s="15"/>
      <c r="COK13" s="13"/>
      <c r="COL13" s="14"/>
      <c r="COM13" s="15"/>
      <c r="CON13" s="13"/>
      <c r="COO13" s="14"/>
      <c r="COP13" s="15"/>
      <c r="COQ13" s="13"/>
      <c r="COR13" s="14"/>
      <c r="COS13" s="15"/>
      <c r="COT13" s="13"/>
      <c r="COU13" s="14"/>
      <c r="COV13" s="15"/>
      <c r="COW13" s="13"/>
      <c r="COX13" s="14"/>
      <c r="COY13" s="15"/>
      <c r="COZ13" s="13"/>
      <c r="CPA13" s="14"/>
      <c r="CPB13" s="15"/>
      <c r="CPC13" s="13"/>
      <c r="CPD13" s="14"/>
      <c r="CPE13" s="15"/>
      <c r="CPF13" s="13"/>
      <c r="CPG13" s="14"/>
      <c r="CPH13" s="15"/>
      <c r="CPI13" s="13"/>
      <c r="CPJ13" s="14"/>
      <c r="CPK13" s="15"/>
      <c r="CPL13" s="13"/>
      <c r="CPM13" s="14"/>
      <c r="CPN13" s="15"/>
      <c r="CPO13" s="13"/>
      <c r="CPP13" s="14"/>
      <c r="CPQ13" s="15"/>
      <c r="CPR13" s="13"/>
      <c r="CPS13" s="14"/>
      <c r="CPT13" s="15"/>
      <c r="CPU13" s="13"/>
      <c r="CPV13" s="14"/>
      <c r="CPW13" s="15"/>
      <c r="CPX13" s="13"/>
      <c r="CPY13" s="14"/>
      <c r="CPZ13" s="15"/>
      <c r="CQA13" s="13"/>
      <c r="CQB13" s="14"/>
      <c r="CQC13" s="15"/>
      <c r="CQD13" s="13"/>
      <c r="CQE13" s="14"/>
      <c r="CQF13" s="15"/>
      <c r="CQG13" s="13"/>
      <c r="CQH13" s="14"/>
      <c r="CQI13" s="15"/>
      <c r="CQJ13" s="13"/>
      <c r="CQK13" s="14"/>
      <c r="CQL13" s="15"/>
      <c r="CQM13" s="13"/>
      <c r="CQN13" s="14"/>
      <c r="CQO13" s="15"/>
      <c r="CQP13" s="13"/>
      <c r="CQQ13" s="14"/>
      <c r="CQR13" s="15"/>
      <c r="CQS13" s="13"/>
      <c r="CQT13" s="14"/>
      <c r="CQU13" s="15"/>
      <c r="CQV13" s="13"/>
      <c r="CQW13" s="14"/>
      <c r="CQX13" s="15"/>
      <c r="CQY13" s="13"/>
      <c r="CQZ13" s="14"/>
      <c r="CRA13" s="15"/>
      <c r="CRB13" s="13"/>
      <c r="CRC13" s="14"/>
      <c r="CRD13" s="15"/>
      <c r="CRE13" s="13"/>
      <c r="CRF13" s="14"/>
      <c r="CRG13" s="15"/>
      <c r="CRH13" s="13"/>
      <c r="CRI13" s="14"/>
      <c r="CRJ13" s="15"/>
      <c r="CRK13" s="13"/>
      <c r="CRL13" s="14"/>
      <c r="CRM13" s="15"/>
      <c r="CRN13" s="13"/>
      <c r="CRO13" s="14"/>
      <c r="CRP13" s="15"/>
      <c r="CRQ13" s="13"/>
      <c r="CRR13" s="14"/>
      <c r="CRS13" s="15"/>
      <c r="CRT13" s="13"/>
      <c r="CRU13" s="14"/>
      <c r="CRV13" s="15"/>
      <c r="CRW13" s="13"/>
      <c r="CRX13" s="14"/>
      <c r="CRY13" s="15"/>
      <c r="CRZ13" s="13"/>
      <c r="CSA13" s="14"/>
      <c r="CSB13" s="15"/>
      <c r="CSC13" s="13"/>
      <c r="CSD13" s="14"/>
      <c r="CSE13" s="15"/>
      <c r="CSF13" s="13"/>
      <c r="CSG13" s="14"/>
      <c r="CSH13" s="15"/>
      <c r="CSI13" s="13"/>
      <c r="CSJ13" s="14"/>
      <c r="CSK13" s="15"/>
    </row>
    <row r="14" spans="1:2533" x14ac:dyDescent="0.25">
      <c r="A14" s="68"/>
      <c r="B14" s="13"/>
      <c r="C14" s="14" t="str">
        <f>IF(ISBLANK(D1),"",IF(VLOOKUP(D1,Register,13,FALSE)=0,"",(VLOOKUP(D1,Register,13,FALSE))))</f>
        <v/>
      </c>
      <c r="D14" s="15" t="s">
        <v>12</v>
      </c>
      <c r="E14" s="13"/>
      <c r="F14" s="14" t="str">
        <f>IF(ISBLANK(G1),"",IF(VLOOKUP(G1,Register,13,FALSE)=0,"",(VLOOKUP(G1,Register,13,FALSE))))</f>
        <v/>
      </c>
      <c r="G14" s="15" t="s">
        <v>12</v>
      </c>
      <c r="H14" s="13"/>
      <c r="I14" s="14" t="str">
        <f>IF(ISBLANK(J1),"",IF(VLOOKUP(J1,Register,13,FALSE)=0,"",(VLOOKUP(J1,Register,13,FALSE))))</f>
        <v/>
      </c>
      <c r="J14" s="15" t="s">
        <v>12</v>
      </c>
      <c r="K14" s="13"/>
      <c r="L14" s="14" t="str">
        <f>IF(ISBLANK(M1),"",IF(VLOOKUP(M1,Register,13,FALSE)=0,"",(VLOOKUP(M1,Register,13,FALSE))))</f>
        <v/>
      </c>
      <c r="M14" s="15" t="s">
        <v>12</v>
      </c>
      <c r="N14" s="13"/>
      <c r="O14" s="14" t="str">
        <f>IF(ISBLANK(P1),"",IF(VLOOKUP(P1,Register,13,FALSE)=0,"",(VLOOKUP(P1,Register,13,FALSE))))</f>
        <v/>
      </c>
      <c r="P14" s="15" t="s">
        <v>12</v>
      </c>
      <c r="Q14" s="13"/>
      <c r="R14" s="14" t="str">
        <f>IF(ISBLANK(S1),"",IF(VLOOKUP(S1,Register,13,FALSE)=0,"",(VLOOKUP(S1,Register,13,FALSE))))</f>
        <v/>
      </c>
      <c r="S14" s="15" t="s">
        <v>12</v>
      </c>
      <c r="T14" s="13"/>
      <c r="U14" s="14" t="str">
        <f>IF(ISBLANK(V1),"",IF(VLOOKUP(V1,Register,13,FALSE)=0,"",(VLOOKUP(V1,Register,13,FALSE))))</f>
        <v/>
      </c>
      <c r="V14" s="15" t="s">
        <v>12</v>
      </c>
      <c r="W14" s="13"/>
      <c r="X14" s="14" t="str">
        <f>IF(ISBLANK(Y1),"",IF(VLOOKUP(Y1,Register,13,FALSE)=0,"",(VLOOKUP(Y1,Register,13,FALSE))))</f>
        <v/>
      </c>
      <c r="Y14" s="15" t="s">
        <v>12</v>
      </c>
      <c r="Z14" s="13"/>
      <c r="AA14" s="14" t="str">
        <f>IF(ISBLANK(AB1),"",IF(VLOOKUP(AB1,Register,13,FALSE)=0,"",(VLOOKUP(AB1,Register,13,FALSE))))</f>
        <v/>
      </c>
      <c r="AB14" s="15" t="s">
        <v>12</v>
      </c>
      <c r="AC14" s="13"/>
      <c r="AD14" s="14" t="str">
        <f>IF(ISBLANK(AE1),"",IF(VLOOKUP(AE1,Register,13,FALSE)=0,"",(VLOOKUP(AE1,Register,13,FALSE))))</f>
        <v/>
      </c>
      <c r="AE14" s="15" t="s">
        <v>12</v>
      </c>
      <c r="AF14" s="13"/>
      <c r="AG14" s="14" t="str">
        <f>IF(ISBLANK(AH1),"",IF(VLOOKUP(AH1,Register,13,FALSE)=0,"",(VLOOKUP(AH1,Register,13,FALSE))))</f>
        <v/>
      </c>
      <c r="AH14" s="15" t="s">
        <v>12</v>
      </c>
      <c r="AI14" s="13"/>
      <c r="AJ14" s="14" t="str">
        <f>IF(ISBLANK(AK1),"",IF(VLOOKUP(AK1,Register,13,FALSE)=0,"",(VLOOKUP(AK1,Register,13,FALSE))))</f>
        <v/>
      </c>
      <c r="AK14" s="15" t="s">
        <v>12</v>
      </c>
      <c r="AL14" s="13"/>
      <c r="AM14" s="14" t="str">
        <f>IF(ISBLANK(AN1),"",IF(VLOOKUP(AN1,Register,13,FALSE)=0,"",(VLOOKUP(AN1,Register,13,FALSE))))</f>
        <v/>
      </c>
      <c r="AN14" s="15" t="s">
        <v>12</v>
      </c>
      <c r="AO14" s="13"/>
      <c r="AP14" s="14" t="str">
        <f>IF(ISBLANK(AQ1),"",IF(VLOOKUP(AQ1,Register,13,FALSE)=0,"",(VLOOKUP(AQ1,Register,13,FALSE))))</f>
        <v/>
      </c>
      <c r="AQ14" s="15" t="s">
        <v>12</v>
      </c>
      <c r="AR14" s="13"/>
      <c r="AS14" s="14" t="str">
        <f>IF(ISBLANK(AT1),"",IF(VLOOKUP(AT1,Register,13,FALSE)=0,"",(VLOOKUP(AT1,Register,13,FALSE))))</f>
        <v/>
      </c>
      <c r="AT14" s="15" t="s">
        <v>12</v>
      </c>
      <c r="AU14" s="13"/>
      <c r="AV14" s="14" t="str">
        <f>IF(ISBLANK(AW1),"",IF(VLOOKUP(AW1,Register,13,FALSE)=0,"",(VLOOKUP(AW1,Register,13,FALSE))))</f>
        <v/>
      </c>
      <c r="AW14" s="15" t="s">
        <v>12</v>
      </c>
      <c r="AX14" s="13"/>
      <c r="AY14" s="14" t="str">
        <f>IF(ISBLANK(AZ1),"",IF(VLOOKUP(AZ1,Register,13,FALSE)=0,"",(VLOOKUP(AZ1,Register,13,FALSE))))</f>
        <v/>
      </c>
      <c r="AZ14" s="15" t="s">
        <v>12</v>
      </c>
      <c r="BA14" s="13"/>
      <c r="BB14" s="14" t="str">
        <f>IF(ISBLANK(BC1),"",IF(VLOOKUP(BC1,Register,13,FALSE)=0,"",(VLOOKUP(BC1,Register,13,FALSE))))</f>
        <v/>
      </c>
      <c r="BC14" s="15" t="s">
        <v>12</v>
      </c>
      <c r="BD14" s="13"/>
      <c r="BE14" s="14" t="str">
        <f>IF(ISBLANK(BF1),"",IF(VLOOKUP(BF1,Register,13,FALSE)=0,"",(VLOOKUP(BF1,Register,13,FALSE))))</f>
        <v/>
      </c>
      <c r="BF14" s="15" t="s">
        <v>12</v>
      </c>
      <c r="BG14" s="13"/>
      <c r="BH14" s="14" t="str">
        <f>IF(ISBLANK(BI1),"",IF(VLOOKUP(BI1,Register,13,FALSE)=0,"",(VLOOKUP(BI1,Register,13,FALSE))))</f>
        <v/>
      </c>
      <c r="BI14" s="15" t="s">
        <v>12</v>
      </c>
      <c r="BJ14" s="13"/>
      <c r="BK14" s="14" t="str">
        <f>IF(ISBLANK(BL1),"",IF(VLOOKUP(BL1,Register,13,FALSE)=0,"",(VLOOKUP(BL1,Register,13,FALSE))))</f>
        <v/>
      </c>
      <c r="BL14" s="15" t="s">
        <v>12</v>
      </c>
      <c r="BM14" s="13"/>
      <c r="BN14" s="14" t="str">
        <f>IF(ISBLANK(BO1),"",IF(VLOOKUP(BO1,Register,13,FALSE)=0,"",(VLOOKUP(BO1,Register,13,FALSE))))</f>
        <v/>
      </c>
      <c r="BO14" s="15" t="s">
        <v>12</v>
      </c>
      <c r="BP14" s="13"/>
      <c r="BQ14" s="14" t="str">
        <f>IF(ISBLANK(BR1),"",IF(VLOOKUP(BR1,Register,13,FALSE)=0,"",(VLOOKUP(BR1,Register,13,FALSE))))</f>
        <v/>
      </c>
      <c r="BR14" s="15" t="s">
        <v>12</v>
      </c>
      <c r="BS14" s="13"/>
      <c r="BT14" s="14" t="str">
        <f>IF(ISBLANK(BU1),"",IF(VLOOKUP(BU1,Register,13,FALSE)=0,"",(VLOOKUP(BU1,Register,13,FALSE))))</f>
        <v/>
      </c>
      <c r="BU14" s="15" t="s">
        <v>12</v>
      </c>
      <c r="BV14" s="13"/>
      <c r="BW14" s="14" t="str">
        <f>IF(ISBLANK(BX1),"",IF(VLOOKUP(BX1,Register,13,FALSE)=0,"",(VLOOKUP(BX1,Register,13,FALSE))))</f>
        <v/>
      </c>
      <c r="BX14" s="15" t="s">
        <v>12</v>
      </c>
      <c r="BY14" s="13"/>
      <c r="BZ14" s="14" t="str">
        <f>IF(ISBLANK(CA1),"",IF(VLOOKUP(CA1,Register,13,FALSE)=0,"",(VLOOKUP(CA1,Register,13,FALSE))))</f>
        <v/>
      </c>
      <c r="CA14" s="15" t="s">
        <v>12</v>
      </c>
      <c r="CB14" s="13"/>
      <c r="CC14" s="14" t="str">
        <f>IF(ISBLANK(CD1),"",IF(VLOOKUP(CD1,Register,13,FALSE)=0,"",(VLOOKUP(CD1,Register,13,FALSE))))</f>
        <v/>
      </c>
      <c r="CD14" s="15" t="s">
        <v>12</v>
      </c>
      <c r="CE14" s="13"/>
      <c r="CF14" s="14" t="str">
        <f>IF(ISBLANK(CG1),"",IF(VLOOKUP(CG1,Register,13,FALSE)=0,"",(VLOOKUP(CG1,Register,13,FALSE))))</f>
        <v/>
      </c>
      <c r="CG14" s="15" t="s">
        <v>12</v>
      </c>
      <c r="CH14" s="13"/>
      <c r="CI14" s="14" t="str">
        <f>IF(ISBLANK(CJ1),"",IF(VLOOKUP(CJ1,Register,13,FALSE)=0,"",(VLOOKUP(CJ1,Register,13,FALSE))))</f>
        <v/>
      </c>
      <c r="CJ14" s="15" t="s">
        <v>12</v>
      </c>
      <c r="CK14" s="13"/>
      <c r="CL14" s="14" t="str">
        <f>IF(ISBLANK(CM1),"",IF(VLOOKUP(CM1,Register,13,FALSE)=0,"",(VLOOKUP(CM1,Register,13,FALSE))))</f>
        <v/>
      </c>
      <c r="CM14" s="15" t="s">
        <v>12</v>
      </c>
      <c r="CN14" s="13"/>
      <c r="CO14" s="14" t="str">
        <f>IF(ISBLANK(CP1),"",IF(VLOOKUP(CP1,Register,13,FALSE)=0,"",(VLOOKUP(CP1,Register,13,FALSE))))</f>
        <v/>
      </c>
      <c r="CP14" s="15" t="s">
        <v>12</v>
      </c>
      <c r="CQ14" s="13"/>
      <c r="CR14" s="14" t="str">
        <f>IF(ISBLANK(CS1),"",IF(VLOOKUP(CS1,Register,13,FALSE)=0,"",(VLOOKUP(CS1,Register,13,FALSE))))</f>
        <v/>
      </c>
      <c r="CS14" s="15" t="s">
        <v>12</v>
      </c>
      <c r="CT14" s="13"/>
      <c r="CU14" s="14" t="str">
        <f>IF(ISBLANK(CV1),"",IF(VLOOKUP(CV1,Register,13,FALSE)=0,"",(VLOOKUP(CV1,Register,13,FALSE))))</f>
        <v/>
      </c>
      <c r="CV14" s="15" t="s">
        <v>12</v>
      </c>
      <c r="CW14" s="13"/>
      <c r="CX14" s="14" t="str">
        <f>IF(ISBLANK(CY1),"",IF(VLOOKUP(CY1,Register,13,FALSE)=0,"",(VLOOKUP(CY1,Register,13,FALSE))))</f>
        <v/>
      </c>
      <c r="CY14" s="15" t="s">
        <v>12</v>
      </c>
      <c r="CZ14" s="13"/>
      <c r="DA14" s="14" t="str">
        <f>IF(ISBLANK(DB1),"",IF(VLOOKUP(DB1,Register,13,FALSE)=0,"",(VLOOKUP(DB1,Register,13,FALSE))))</f>
        <v/>
      </c>
      <c r="DB14" s="15" t="s">
        <v>12</v>
      </c>
      <c r="DC14" s="13"/>
      <c r="DD14" s="14" t="str">
        <f>IF(ISBLANK(DE1),"",IF(VLOOKUP(DE1,Register,13,FALSE)=0,"",(VLOOKUP(DE1,Register,13,FALSE))))</f>
        <v/>
      </c>
      <c r="DE14" s="15" t="s">
        <v>12</v>
      </c>
      <c r="DF14" s="13"/>
      <c r="DG14" s="14" t="str">
        <f>IF(ISBLANK(DH1),"",IF(VLOOKUP(DH1,Register,13,FALSE)=0,"",(VLOOKUP(DH1,Register,13,FALSE))))</f>
        <v/>
      </c>
      <c r="DH14" s="15" t="s">
        <v>12</v>
      </c>
      <c r="DI14" s="13"/>
      <c r="DJ14" s="14" t="str">
        <f>IF(ISBLANK(DK1),"",IF(VLOOKUP(DK1,Register,13,FALSE)=0,"",(VLOOKUP(DK1,Register,13,FALSE))))</f>
        <v/>
      </c>
      <c r="DK14" s="15" t="s">
        <v>12</v>
      </c>
      <c r="DL14" s="13"/>
      <c r="DM14" s="14" t="str">
        <f>IF(ISBLANK(DN1),"",IF(VLOOKUP(DN1,Register,13,FALSE)=0,"",(VLOOKUP(DN1,Register,13,FALSE))))</f>
        <v/>
      </c>
      <c r="DN14" s="15" t="s">
        <v>12</v>
      </c>
      <c r="DO14" s="13"/>
      <c r="DP14" s="14" t="str">
        <f>IF(ISBLANK(DQ1),"",IF(VLOOKUP(DQ1,Register,13,FALSE)=0,"",(VLOOKUP(DQ1,Register,13,FALSE))))</f>
        <v/>
      </c>
      <c r="DQ14" s="15" t="s">
        <v>12</v>
      </c>
      <c r="DR14" s="13"/>
      <c r="DS14" s="14" t="str">
        <f>IF(ISBLANK(DT1),"",IF(VLOOKUP(DT1,Register,13,FALSE)=0,"",(VLOOKUP(DT1,Register,13,FALSE))))</f>
        <v/>
      </c>
      <c r="DT14" s="15" t="s">
        <v>12</v>
      </c>
      <c r="DU14" s="13"/>
      <c r="DV14" s="14" t="str">
        <f>IF(ISBLANK(DW1),"",IF(VLOOKUP(DW1,Register,13,FALSE)=0,"",(VLOOKUP(DW1,Register,13,FALSE))))</f>
        <v/>
      </c>
      <c r="DW14" s="15" t="s">
        <v>12</v>
      </c>
      <c r="DX14" s="13"/>
      <c r="DY14" s="14" t="str">
        <f>IF(ISBLANK(DZ1),"",IF(VLOOKUP(DZ1,Register,13,FALSE)=0,"",(VLOOKUP(DZ1,Register,13,FALSE))))</f>
        <v/>
      </c>
      <c r="DZ14" s="15" t="s">
        <v>12</v>
      </c>
      <c r="EA14" s="13"/>
      <c r="EB14" s="14" t="str">
        <f>IF(ISBLANK(EC1),"",IF(VLOOKUP(EC1,Register,13,FALSE)=0,"",(VLOOKUP(EC1,Register,13,FALSE))))</f>
        <v/>
      </c>
      <c r="EC14" s="15" t="s">
        <v>12</v>
      </c>
      <c r="ED14" s="13"/>
      <c r="EE14" s="14" t="str">
        <f>IF(ISBLANK(EF1),"",IF(VLOOKUP(EF1,Register,13,FALSE)=0,"",(VLOOKUP(EF1,Register,13,FALSE))))</f>
        <v/>
      </c>
      <c r="EF14" s="15" t="s">
        <v>12</v>
      </c>
      <c r="EG14" s="13"/>
      <c r="EH14" s="14" t="str">
        <f>IF(ISBLANK(EI1),"",IF(VLOOKUP(EI1,Register,13,FALSE)=0,"",(VLOOKUP(EI1,Register,13,FALSE))))</f>
        <v/>
      </c>
      <c r="EI14" s="15" t="s">
        <v>12</v>
      </c>
      <c r="EJ14" s="13"/>
      <c r="EK14" s="14" t="str">
        <f>IF(ISBLANK(EL1),"",IF(VLOOKUP(EL1,Register,13,FALSE)=0,"",(VLOOKUP(EL1,Register,13,FALSE))))</f>
        <v/>
      </c>
      <c r="EL14" s="15" t="s">
        <v>12</v>
      </c>
      <c r="EM14" s="13"/>
      <c r="EN14" s="14" t="str">
        <f>IF(ISBLANK(EO1),"",IF(VLOOKUP(EO1,Register,13,FALSE)=0,"",(VLOOKUP(EO1,Register,13,FALSE))))</f>
        <v/>
      </c>
      <c r="EO14" s="15" t="s">
        <v>12</v>
      </c>
      <c r="EP14" s="13"/>
      <c r="EQ14" s="14" t="str">
        <f>IF(ISBLANK(ER1),"",IF(VLOOKUP(ER1,Register,13,FALSE)=0,"",(VLOOKUP(ER1,Register,13,FALSE))))</f>
        <v/>
      </c>
      <c r="ER14" s="15" t="s">
        <v>12</v>
      </c>
      <c r="ES14" s="13"/>
      <c r="ET14" s="14" t="str">
        <f>IF(ISBLANK(EU1),"",IF(VLOOKUP(EU1,Register,13,FALSE)=0,"",(VLOOKUP(EU1,Register,13,FALSE))))</f>
        <v/>
      </c>
      <c r="EU14" s="15" t="s">
        <v>12</v>
      </c>
      <c r="EV14" s="13"/>
      <c r="EW14" s="14" t="str">
        <f>IF(ISBLANK(EX1),"",IF(VLOOKUP(EX1,Register,13,FALSE)=0,"",(VLOOKUP(EX1,Register,13,FALSE))))</f>
        <v/>
      </c>
      <c r="EX14" s="15" t="s">
        <v>12</v>
      </c>
      <c r="EY14" s="13"/>
      <c r="EZ14" s="14" t="str">
        <f>IF(ISBLANK(FA1),"",IF(VLOOKUP(FA1,Register,13,FALSE)=0,"",(VLOOKUP(FA1,Register,13,FALSE))))</f>
        <v/>
      </c>
      <c r="FA14" s="15" t="s">
        <v>12</v>
      </c>
      <c r="FB14" s="13"/>
      <c r="FC14" s="14" t="str">
        <f>IF(ISBLANK(FD1),"",IF(VLOOKUP(FD1,Register,13,FALSE)=0,"",(VLOOKUP(FD1,Register,13,FALSE))))</f>
        <v/>
      </c>
      <c r="FD14" s="15" t="s">
        <v>12</v>
      </c>
      <c r="FE14" s="13"/>
      <c r="FF14" s="14" t="str">
        <f>IF(ISBLANK(FG1),"",IF(VLOOKUP(FG1,Register,13,FALSE)=0,"",(VLOOKUP(FG1,Register,13,FALSE))))</f>
        <v/>
      </c>
      <c r="FG14" s="15" t="s">
        <v>12</v>
      </c>
      <c r="FH14" s="13"/>
      <c r="FI14" s="14" t="str">
        <f>IF(ISBLANK(FJ1),"",IF(VLOOKUP(FJ1,Register,13,FALSE)=0,"",(VLOOKUP(FJ1,Register,13,FALSE))))</f>
        <v/>
      </c>
      <c r="FJ14" s="15" t="s">
        <v>12</v>
      </c>
      <c r="FK14" s="13"/>
      <c r="FL14" s="14" t="str">
        <f>IF(ISBLANK(FM1),"",IF(VLOOKUP(FM1,Register,13,FALSE)=0,"",(VLOOKUP(FM1,Register,13,FALSE))))</f>
        <v/>
      </c>
      <c r="FM14" s="15" t="s">
        <v>12</v>
      </c>
      <c r="FN14" s="13"/>
      <c r="FO14" s="14" t="str">
        <f>IF(ISBLANK(FP1),"",IF(VLOOKUP(FP1,Register,13,FALSE)=0,"",(VLOOKUP(FP1,Register,13,FALSE))))</f>
        <v/>
      </c>
      <c r="FP14" s="15" t="s">
        <v>12</v>
      </c>
      <c r="FQ14" s="13"/>
      <c r="FR14" s="14" t="str">
        <f>IF(ISBLANK(FS1),"",IF(VLOOKUP(FS1,Register,13,FALSE)=0,"",(VLOOKUP(FS1,Register,13,FALSE))))</f>
        <v/>
      </c>
      <c r="FS14" s="15" t="s">
        <v>12</v>
      </c>
      <c r="FT14" s="13"/>
      <c r="FU14" s="14" t="str">
        <f>IF(ISBLANK(FV1),"",IF(VLOOKUP(FV1,Register,13,FALSE)=0,"",(VLOOKUP(FV1,Register,13,FALSE))))</f>
        <v/>
      </c>
      <c r="FV14" s="15" t="s">
        <v>12</v>
      </c>
      <c r="FW14" s="13"/>
      <c r="FX14" s="14" t="str">
        <f>IF(ISBLANK(FY1),"",IF(VLOOKUP(FY1,Register,13,FALSE)=0,"",(VLOOKUP(FY1,Register,13,FALSE))))</f>
        <v/>
      </c>
      <c r="FY14" s="15" t="s">
        <v>12</v>
      </c>
      <c r="FZ14" s="13"/>
      <c r="GA14" s="14" t="str">
        <f>IF(ISBLANK(GB1),"",IF(VLOOKUP(GB1,Register,13,FALSE)=0,"",(VLOOKUP(GB1,Register,13,FALSE))))</f>
        <v/>
      </c>
      <c r="GB14" s="15" t="s">
        <v>12</v>
      </c>
      <c r="GC14" s="13"/>
      <c r="GD14" s="14" t="str">
        <f>IF(ISBLANK(GE1),"",IF(VLOOKUP(GE1,Register,13,FALSE)=0,"",(VLOOKUP(GE1,Register,13,FALSE))))</f>
        <v/>
      </c>
      <c r="GE14" s="15" t="s">
        <v>12</v>
      </c>
      <c r="GF14" s="13"/>
      <c r="GG14" s="14" t="str">
        <f>IF(ISBLANK(GH1),"",IF(VLOOKUP(GH1,Register,13,FALSE)=0,"",(VLOOKUP(GH1,Register,13,FALSE))))</f>
        <v/>
      </c>
      <c r="GH14" s="15" t="s">
        <v>12</v>
      </c>
      <c r="GI14" s="13"/>
      <c r="GJ14" s="14" t="str">
        <f>IF(ISBLANK(GK1),"",IF(VLOOKUP(GK1,Register,13,FALSE)=0,"",(VLOOKUP(GK1,Register,13,FALSE))))</f>
        <v/>
      </c>
      <c r="GK14" s="15" t="s">
        <v>12</v>
      </c>
      <c r="GL14" s="13"/>
      <c r="GM14" s="14" t="str">
        <f>IF(ISBLANK(GN1),"",IF(VLOOKUP(GN1,Register,13,FALSE)=0,"",(VLOOKUP(GN1,Register,13,FALSE))))</f>
        <v/>
      </c>
      <c r="GN14" s="15" t="s">
        <v>12</v>
      </c>
      <c r="GO14" s="13"/>
      <c r="GP14" s="14" t="str">
        <f>IF(ISBLANK(GQ1),"",IF(VLOOKUP(GQ1,Register,13,FALSE)=0,"",(VLOOKUP(GQ1,Register,13,FALSE))))</f>
        <v/>
      </c>
      <c r="GQ14" s="15" t="s">
        <v>12</v>
      </c>
      <c r="GR14" s="13"/>
      <c r="GS14" s="14" t="str">
        <f>IF(ISBLANK(GT1),"",IF(VLOOKUP(GT1,Register,13,FALSE)=0,"",(VLOOKUP(GT1,Register,13,FALSE))))</f>
        <v/>
      </c>
      <c r="GT14" s="15" t="s">
        <v>12</v>
      </c>
      <c r="GU14" s="13"/>
      <c r="GV14" s="14" t="str">
        <f>IF(ISBLANK(GW1),"",IF(VLOOKUP(GW1,Register,13,FALSE)=0,"",(VLOOKUP(GW1,Register,13,FALSE))))</f>
        <v/>
      </c>
      <c r="GW14" s="15" t="s">
        <v>12</v>
      </c>
      <c r="GX14" s="13"/>
      <c r="GY14" s="14" t="str">
        <f>IF(ISBLANK(GZ1),"",IF(VLOOKUP(GZ1,Register,13,FALSE)=0,"",(VLOOKUP(GZ1,Register,13,FALSE))))</f>
        <v/>
      </c>
      <c r="GZ14" s="15" t="s">
        <v>12</v>
      </c>
      <c r="HA14" s="13"/>
      <c r="HB14" s="14" t="str">
        <f>IF(ISBLANK(HC1),"",IF(VLOOKUP(HC1,Register,13,FALSE)=0,"",(VLOOKUP(HC1,Register,13,FALSE))))</f>
        <v/>
      </c>
      <c r="HC14" s="15" t="s">
        <v>12</v>
      </c>
      <c r="HD14" s="13"/>
      <c r="HE14" s="14" t="str">
        <f>IF(ISBLANK(HF1),"",IF(VLOOKUP(HF1,Register,13,FALSE)=0,"",(VLOOKUP(HF1,Register,13,FALSE))))</f>
        <v/>
      </c>
      <c r="HF14" s="15" t="s">
        <v>12</v>
      </c>
      <c r="HG14" s="13"/>
      <c r="HH14" s="14" t="str">
        <f>IF(ISBLANK(HI1),"",IF(VLOOKUP(HI1,Register,13,FALSE)=0,"",(VLOOKUP(HI1,Register,13,FALSE))))</f>
        <v/>
      </c>
      <c r="HI14" s="15" t="s">
        <v>12</v>
      </c>
      <c r="HJ14" s="13"/>
      <c r="HK14" s="14" t="str">
        <f>IF(ISBLANK(HL1),"",IF(VLOOKUP(HL1,Register,13,FALSE)=0,"",(VLOOKUP(HL1,Register,13,FALSE))))</f>
        <v/>
      </c>
      <c r="HL14" s="15" t="s">
        <v>12</v>
      </c>
      <c r="HM14" s="13"/>
      <c r="HN14" s="14" t="str">
        <f>IF(ISBLANK(HO1),"",IF(VLOOKUP(HO1,Register,13,FALSE)=0,"",(VLOOKUP(HO1,Register,13,FALSE))))</f>
        <v/>
      </c>
      <c r="HO14" s="15" t="s">
        <v>12</v>
      </c>
      <c r="HP14" s="13"/>
      <c r="HQ14" s="14" t="str">
        <f>IF(ISBLANK(HR1),"",IF(VLOOKUP(HR1,Register,13,FALSE)=0,"",(VLOOKUP(HR1,Register,13,FALSE))))</f>
        <v/>
      </c>
      <c r="HR14" s="15" t="s">
        <v>12</v>
      </c>
      <c r="HS14" s="13"/>
      <c r="HT14" s="14" t="str">
        <f>IF(ISBLANK(HU1),"",IF(VLOOKUP(HU1,Register,13,FALSE)=0,"",(VLOOKUP(HU1,Register,13,FALSE))))</f>
        <v/>
      </c>
      <c r="HU14" s="15" t="s">
        <v>12</v>
      </c>
      <c r="HV14" s="13"/>
      <c r="HW14" s="14" t="str">
        <f>IF(ISBLANK(HX1),"",IF(VLOOKUP(HX1,Register,13,FALSE)=0,"",(VLOOKUP(HX1,Register,13,FALSE))))</f>
        <v/>
      </c>
      <c r="HX14" s="15" t="s">
        <v>12</v>
      </c>
      <c r="HY14" s="13"/>
      <c r="HZ14" s="14" t="str">
        <f>IF(ISBLANK(IA1),"",IF(VLOOKUP(IA1,Register,13,FALSE)=0,"",(VLOOKUP(IA1,Register,13,FALSE))))</f>
        <v/>
      </c>
      <c r="IA14" s="15" t="s">
        <v>12</v>
      </c>
      <c r="IB14" s="13"/>
      <c r="IC14" s="14" t="str">
        <f>IF(ISBLANK(ID1),"",IF(VLOOKUP(ID1,Register,13,FALSE)=0,"",(VLOOKUP(ID1,Register,13,FALSE))))</f>
        <v/>
      </c>
      <c r="ID14" s="15" t="s">
        <v>12</v>
      </c>
      <c r="IE14" s="13"/>
      <c r="IF14" s="14" t="str">
        <f>IF(ISBLANK(IG1),"",IF(VLOOKUP(IG1,Register,13,FALSE)=0,"",(VLOOKUP(IG1,Register,13,FALSE))))</f>
        <v/>
      </c>
      <c r="IG14" s="15" t="s">
        <v>12</v>
      </c>
      <c r="IH14" s="13"/>
      <c r="II14" s="14" t="str">
        <f>IF(ISBLANK(IJ1),"",IF(VLOOKUP(IJ1,Register,13,FALSE)=0,"",(VLOOKUP(IJ1,Register,13,FALSE))))</f>
        <v/>
      </c>
      <c r="IJ14" s="15" t="s">
        <v>12</v>
      </c>
      <c r="IK14" s="13"/>
      <c r="IL14" s="14" t="str">
        <f>IF(ISBLANK(IM1),"",IF(VLOOKUP(IM1,Register,13,FALSE)=0,"",(VLOOKUP(IM1,Register,13,FALSE))))</f>
        <v/>
      </c>
      <c r="IM14" s="15" t="s">
        <v>12</v>
      </c>
      <c r="IN14" s="13"/>
      <c r="IO14" s="14" t="str">
        <f>IF(ISBLANK(IP1),"",IF(VLOOKUP(IP1,Register,13,FALSE)=0,"",(VLOOKUP(IP1,Register,13,FALSE))))</f>
        <v/>
      </c>
      <c r="IP14" s="15" t="s">
        <v>12</v>
      </c>
      <c r="IQ14" s="13"/>
      <c r="IR14" s="14" t="str">
        <f>IF(ISBLANK(IS1),"",IF(VLOOKUP(IS1,Register,13,FALSE)=0,"",(VLOOKUP(IS1,Register,13,FALSE))))</f>
        <v/>
      </c>
      <c r="IS14" s="15" t="s">
        <v>12</v>
      </c>
      <c r="IT14" s="13"/>
      <c r="IU14" s="14" t="str">
        <f>IF(ISBLANK(IV1),"",IF(VLOOKUP(IV1,Register,13,FALSE)=0,"",(VLOOKUP(IV1,Register,13,FALSE))))</f>
        <v/>
      </c>
      <c r="IV14" s="15" t="s">
        <v>12</v>
      </c>
      <c r="IW14" s="13"/>
      <c r="IX14" s="14" t="str">
        <f>IF(ISBLANK(IY1),"",IF(VLOOKUP(IY1,Register,13,FALSE)=0,"",(VLOOKUP(IY1,Register,13,FALSE))))</f>
        <v/>
      </c>
      <c r="IY14" s="15" t="s">
        <v>12</v>
      </c>
      <c r="IZ14" s="13"/>
      <c r="JA14" s="14" t="str">
        <f>IF(ISBLANK(JB1),"",IF(VLOOKUP(JB1,Register,13,FALSE)=0,"",(VLOOKUP(JB1,Register,13,FALSE))))</f>
        <v/>
      </c>
      <c r="JB14" s="15" t="s">
        <v>12</v>
      </c>
      <c r="JC14" s="13"/>
      <c r="JD14" s="14" t="str">
        <f>IF(ISBLANK(JE1),"",IF(VLOOKUP(JE1,Register,13,FALSE)=0,"",(VLOOKUP(JE1,Register,13,FALSE))))</f>
        <v/>
      </c>
      <c r="JE14" s="15" t="s">
        <v>12</v>
      </c>
      <c r="JF14" s="13"/>
      <c r="JG14" s="14" t="str">
        <f>IF(ISBLANK(JH1),"",IF(VLOOKUP(JH1,Register,13,FALSE)=0,"",(VLOOKUP(JH1,Register,13,FALSE))))</f>
        <v/>
      </c>
      <c r="JH14" s="15" t="s">
        <v>12</v>
      </c>
      <c r="JI14" s="13"/>
      <c r="JJ14" s="14" t="str">
        <f>IF(ISBLANK(JK1),"",IF(VLOOKUP(JK1,Register,13,FALSE)=0,"",(VLOOKUP(JK1,Register,13,FALSE))))</f>
        <v/>
      </c>
      <c r="JK14" s="15" t="s">
        <v>12</v>
      </c>
      <c r="JL14" s="13"/>
      <c r="JM14" s="14" t="str">
        <f>IF(ISBLANK(JN1),"",IF(VLOOKUP(JN1,Register,13,FALSE)=0,"",(VLOOKUP(JN1,Register,13,FALSE))))</f>
        <v/>
      </c>
      <c r="JN14" s="15" t="s">
        <v>12</v>
      </c>
      <c r="JO14" s="13"/>
      <c r="JP14" s="14" t="str">
        <f>IF(ISBLANK(JQ1),"",IF(VLOOKUP(JQ1,Register,13,FALSE)=0,"",(VLOOKUP(JQ1,Register,13,FALSE))))</f>
        <v/>
      </c>
      <c r="JQ14" s="15" t="s">
        <v>12</v>
      </c>
      <c r="JR14" s="13"/>
      <c r="JS14" s="14" t="str">
        <f>IF(ISBLANK(JT1),"",IF(VLOOKUP(JT1,Register,13,FALSE)=0,"",(VLOOKUP(JT1,Register,13,FALSE))))</f>
        <v/>
      </c>
      <c r="JT14" s="15" t="s">
        <v>12</v>
      </c>
      <c r="JU14" s="13"/>
      <c r="JV14" s="14" t="str">
        <f>IF(ISBLANK(JW1),"",IF(VLOOKUP(JW1,Register,13,FALSE)=0,"",(VLOOKUP(JW1,Register,13,FALSE))))</f>
        <v/>
      </c>
      <c r="JW14" s="15" t="s">
        <v>12</v>
      </c>
      <c r="JX14" s="13"/>
      <c r="JY14" s="14" t="str">
        <f>IF(ISBLANK(JZ1),"",IF(VLOOKUP(JZ1,Register,13,FALSE)=0,"",(VLOOKUP(JZ1,Register,13,FALSE))))</f>
        <v/>
      </c>
      <c r="JZ14" s="15" t="s">
        <v>12</v>
      </c>
      <c r="KA14" s="13"/>
      <c r="KB14" s="14" t="str">
        <f>IF(ISBLANK(KC1),"",IF(VLOOKUP(KC1,Register,13,FALSE)=0,"",(VLOOKUP(KC1,Register,13,FALSE))))</f>
        <v/>
      </c>
      <c r="KC14" s="15" t="s">
        <v>12</v>
      </c>
      <c r="KD14" s="13"/>
      <c r="KE14" s="14" t="str">
        <f>IF(ISBLANK(KF1),"",IF(VLOOKUP(KF1,Register,13,FALSE)=0,"",(VLOOKUP(KF1,Register,13,FALSE))))</f>
        <v/>
      </c>
      <c r="KF14" s="15" t="s">
        <v>12</v>
      </c>
      <c r="KG14" s="13"/>
      <c r="KH14" s="14" t="str">
        <f>IF(ISBLANK(KI1),"",IF(VLOOKUP(KI1,Register,13,FALSE)=0,"",(VLOOKUP(KI1,Register,13,FALSE))))</f>
        <v/>
      </c>
      <c r="KI14" s="15" t="s">
        <v>12</v>
      </c>
      <c r="KJ14" s="13"/>
      <c r="KK14" s="14" t="str">
        <f>IF(ISBLANK(KL1),"",IF(VLOOKUP(KL1,Register,13,FALSE)=0,"",(VLOOKUP(KL1,Register,13,FALSE))))</f>
        <v/>
      </c>
      <c r="KL14" s="15" t="s">
        <v>12</v>
      </c>
      <c r="KM14" s="13"/>
      <c r="KN14" s="14" t="str">
        <f>IF(ISBLANK(KO1),"",IF(VLOOKUP(KO1,Register,13,FALSE)=0,"",(VLOOKUP(KO1,Register,13,FALSE))))</f>
        <v/>
      </c>
      <c r="KO14" s="15" t="s">
        <v>12</v>
      </c>
      <c r="KP14" s="13"/>
      <c r="KQ14" s="14" t="str">
        <f>IF(ISBLANK(KR1),"",IF(VLOOKUP(KR1,Register,13,FALSE)=0,"",(VLOOKUP(KR1,Register,13,FALSE))))</f>
        <v/>
      </c>
      <c r="KR14" s="15" t="s">
        <v>12</v>
      </c>
      <c r="KS14" s="13"/>
      <c r="KT14" s="14" t="str">
        <f>IF(ISBLANK(KU1),"",IF(VLOOKUP(KU1,Register,13,FALSE)=0,"",(VLOOKUP(KU1,Register,13,FALSE))))</f>
        <v/>
      </c>
      <c r="KU14" s="15" t="s">
        <v>12</v>
      </c>
      <c r="KV14" s="13"/>
      <c r="KW14" s="14" t="str">
        <f>IF(ISBLANK(KX1),"",IF(VLOOKUP(KX1,Register,13,FALSE)=0,"",(VLOOKUP(KX1,Register,13,FALSE))))</f>
        <v/>
      </c>
      <c r="KX14" s="15" t="s">
        <v>12</v>
      </c>
      <c r="KY14" s="13"/>
      <c r="KZ14" s="14" t="str">
        <f>IF(ISBLANK(LA1),"",IF(VLOOKUP(LA1,Register,13,FALSE)=0,"",(VLOOKUP(LA1,Register,13,FALSE))))</f>
        <v/>
      </c>
      <c r="LA14" s="15" t="s">
        <v>12</v>
      </c>
      <c r="LB14" s="13"/>
      <c r="LC14" s="14" t="str">
        <f>IF(ISBLANK(LD1),"",IF(VLOOKUP(LD1,Register,13,FALSE)=0,"",(VLOOKUP(LD1,Register,13,FALSE))))</f>
        <v/>
      </c>
      <c r="LD14" s="15" t="s">
        <v>12</v>
      </c>
      <c r="LE14" s="13"/>
      <c r="LF14" s="14" t="str">
        <f>IF(ISBLANK(LG1),"",IF(VLOOKUP(LG1,Register,13,FALSE)=0,"",(VLOOKUP(LG1,Register,13,FALSE))))</f>
        <v/>
      </c>
      <c r="LG14" s="15" t="s">
        <v>12</v>
      </c>
      <c r="LH14" s="13"/>
      <c r="LI14" s="14" t="str">
        <f>IF(ISBLANK(LJ1),"",IF(VLOOKUP(LJ1,Register,13,FALSE)=0,"",(VLOOKUP(LJ1,Register,13,FALSE))))</f>
        <v/>
      </c>
      <c r="LJ14" s="15" t="s">
        <v>12</v>
      </c>
      <c r="LK14" s="13"/>
      <c r="LL14" s="14" t="str">
        <f>IF(ISBLANK(LM1),"",IF(VLOOKUP(LM1,Register,13,FALSE)=0,"",(VLOOKUP(LM1,Register,13,FALSE))))</f>
        <v/>
      </c>
      <c r="LM14" s="15" t="s">
        <v>12</v>
      </c>
      <c r="LN14" s="13"/>
      <c r="LO14" s="14" t="str">
        <f>IF(ISBLANK(LP1),"",IF(VLOOKUP(LP1,Register,13,FALSE)=0,"",(VLOOKUP(LP1,Register,13,FALSE))))</f>
        <v/>
      </c>
      <c r="LP14" s="15" t="s">
        <v>12</v>
      </c>
      <c r="LQ14" s="13"/>
      <c r="LR14" s="14" t="str">
        <f>IF(ISBLANK(LS1),"",IF(VLOOKUP(LS1,Register,13,FALSE)=0,"",(VLOOKUP(LS1,Register,13,FALSE))))</f>
        <v/>
      </c>
      <c r="LS14" s="15" t="s">
        <v>12</v>
      </c>
      <c r="LT14" s="13"/>
      <c r="LU14" s="14" t="str">
        <f>IF(ISBLANK(LV1),"",IF(VLOOKUP(LV1,Register,13,FALSE)=0,"",(VLOOKUP(LV1,Register,13,FALSE))))</f>
        <v/>
      </c>
      <c r="LV14" s="15" t="s">
        <v>12</v>
      </c>
      <c r="LW14" s="13"/>
      <c r="LX14" s="14" t="str">
        <f>IF(ISBLANK(LY1),"",IF(VLOOKUP(LY1,Register,13,FALSE)=0,"",(VLOOKUP(LY1,Register,13,FALSE))))</f>
        <v/>
      </c>
      <c r="LY14" s="15" t="s">
        <v>12</v>
      </c>
      <c r="LZ14" s="13"/>
      <c r="MA14" s="14" t="str">
        <f>IF(ISBLANK(MB1),"",IF(VLOOKUP(MB1,Register,13,FALSE)=0,"",(VLOOKUP(MB1,Register,13,FALSE))))</f>
        <v/>
      </c>
      <c r="MB14" s="15" t="s">
        <v>12</v>
      </c>
      <c r="MC14" s="13"/>
      <c r="MD14" s="14" t="str">
        <f>IF(ISBLANK(ME1),"",IF(VLOOKUP(ME1,Register,13,FALSE)=0,"",(VLOOKUP(ME1,Register,13,FALSE))))</f>
        <v/>
      </c>
      <c r="ME14" s="15" t="s">
        <v>12</v>
      </c>
      <c r="MF14" s="13"/>
      <c r="MG14" s="14" t="str">
        <f>IF(ISBLANK(MH1),"",IF(VLOOKUP(MH1,Register,13,FALSE)=0,"",(VLOOKUP(MH1,Register,13,FALSE))))</f>
        <v/>
      </c>
      <c r="MH14" s="15" t="s">
        <v>12</v>
      </c>
      <c r="MI14" s="13"/>
      <c r="MJ14" s="14" t="str">
        <f>IF(ISBLANK(MK1),"",IF(VLOOKUP(MK1,Register,13,FALSE)=0,"",(VLOOKUP(MK1,Register,13,FALSE))))</f>
        <v/>
      </c>
      <c r="MK14" s="15" t="s">
        <v>12</v>
      </c>
      <c r="ML14" s="13"/>
      <c r="MM14" s="14" t="str">
        <f>IF(ISBLANK(MN1),"",IF(VLOOKUP(MN1,Register,13,FALSE)=0,"",(VLOOKUP(MN1,Register,13,FALSE))))</f>
        <v/>
      </c>
      <c r="MN14" s="15" t="s">
        <v>12</v>
      </c>
      <c r="MO14" s="13"/>
      <c r="MP14" s="14" t="str">
        <f>IF(ISBLANK(MQ1),"",IF(VLOOKUP(MQ1,Register,13,FALSE)=0,"",(VLOOKUP(MQ1,Register,13,FALSE))))</f>
        <v/>
      </c>
      <c r="MQ14" s="15" t="s">
        <v>12</v>
      </c>
      <c r="MR14" s="13"/>
      <c r="MS14" s="14" t="str">
        <f>IF(ISBLANK(MT1),"",IF(VLOOKUP(MT1,Register,13,FALSE)=0,"",(VLOOKUP(MT1,Register,13,FALSE))))</f>
        <v/>
      </c>
      <c r="MT14" s="15" t="s">
        <v>12</v>
      </c>
      <c r="MU14" s="13"/>
      <c r="MV14" s="14" t="str">
        <f>IF(ISBLANK(MW1),"",IF(VLOOKUP(MW1,Register,13,FALSE)=0,"",(VLOOKUP(MW1,Register,13,FALSE))))</f>
        <v/>
      </c>
      <c r="MW14" s="15" t="s">
        <v>12</v>
      </c>
      <c r="MX14" s="13"/>
      <c r="MY14" s="14" t="str">
        <f>IF(ISBLANK(MZ1),"",IF(VLOOKUP(MZ1,Register,13,FALSE)=0,"",(VLOOKUP(MZ1,Register,13,FALSE))))</f>
        <v/>
      </c>
      <c r="MZ14" s="15" t="s">
        <v>12</v>
      </c>
      <c r="NA14" s="13"/>
      <c r="NB14" s="14" t="str">
        <f>IF(ISBLANK(NC1),"",IF(VLOOKUP(NC1,Register,13,FALSE)=0,"",(VLOOKUP(NC1,Register,13,FALSE))))</f>
        <v/>
      </c>
      <c r="NC14" s="15" t="s">
        <v>12</v>
      </c>
      <c r="ND14" s="13"/>
      <c r="NE14" s="14" t="str">
        <f>IF(ISBLANK(NF1),"",IF(VLOOKUP(NF1,Register,13,FALSE)=0,"",(VLOOKUP(NF1,Register,13,FALSE))))</f>
        <v/>
      </c>
      <c r="NF14" s="15" t="s">
        <v>12</v>
      </c>
      <c r="NG14" s="13"/>
      <c r="NH14" s="14" t="str">
        <f>IF(ISBLANK(NI1),"",IF(VLOOKUP(NI1,Register,13,FALSE)=0,"",(VLOOKUP(NI1,Register,13,FALSE))))</f>
        <v/>
      </c>
      <c r="NI14" s="15" t="s">
        <v>12</v>
      </c>
      <c r="NJ14" s="13"/>
      <c r="NK14" s="14" t="str">
        <f>IF(ISBLANK(NL1),"",IF(VLOOKUP(NL1,Register,13,FALSE)=0,"",(VLOOKUP(NL1,Register,13,FALSE))))</f>
        <v/>
      </c>
      <c r="NL14" s="15" t="s">
        <v>12</v>
      </c>
      <c r="NM14" s="13"/>
      <c r="NN14" s="14" t="str">
        <f>IF(ISBLANK(NO1),"",IF(VLOOKUP(NO1,Register,13,FALSE)=0,"",(VLOOKUP(NO1,Register,13,FALSE))))</f>
        <v/>
      </c>
      <c r="NO14" s="15" t="s">
        <v>12</v>
      </c>
      <c r="NP14" s="13"/>
      <c r="NQ14" s="14" t="str">
        <f>IF(ISBLANK(NR1),"",IF(VLOOKUP(NR1,Register,13,FALSE)=0,"",(VLOOKUP(NR1,Register,13,FALSE))))</f>
        <v/>
      </c>
      <c r="NR14" s="15" t="s">
        <v>12</v>
      </c>
      <c r="NS14" s="13"/>
      <c r="NT14" s="14" t="str">
        <f>IF(ISBLANK(NU1),"",IF(VLOOKUP(NU1,Register,13,FALSE)=0,"",(VLOOKUP(NU1,Register,13,FALSE))))</f>
        <v/>
      </c>
      <c r="NU14" s="15" t="s">
        <v>12</v>
      </c>
      <c r="NV14" s="13"/>
      <c r="NW14" s="14" t="str">
        <f>IF(ISBLANK(NX1),"",IF(VLOOKUP(NX1,Register,13,FALSE)=0,"",(VLOOKUP(NX1,Register,13,FALSE))))</f>
        <v/>
      </c>
      <c r="NX14" s="15" t="s">
        <v>12</v>
      </c>
      <c r="NY14" s="13"/>
      <c r="NZ14" s="14" t="str">
        <f>IF(ISBLANK(OA1),"",IF(VLOOKUP(OA1,Register,13,FALSE)=0,"",(VLOOKUP(OA1,Register,13,FALSE))))</f>
        <v/>
      </c>
      <c r="OA14" s="15" t="s">
        <v>12</v>
      </c>
      <c r="OB14" s="13"/>
      <c r="OC14" s="14" t="str">
        <f>IF(ISBLANK(OD1),"",IF(VLOOKUP(OD1,Register,13,FALSE)=0,"",(VLOOKUP(OD1,Register,13,FALSE))))</f>
        <v/>
      </c>
      <c r="OD14" s="15" t="s">
        <v>12</v>
      </c>
      <c r="OE14" s="13"/>
      <c r="OF14" s="14" t="str">
        <f>IF(ISBLANK(OG1),"",IF(VLOOKUP(OG1,Register,13,FALSE)=0,"",(VLOOKUP(OG1,Register,13,FALSE))))</f>
        <v/>
      </c>
      <c r="OG14" s="15" t="s">
        <v>12</v>
      </c>
      <c r="OH14" s="13"/>
      <c r="OI14" s="14" t="str">
        <f>IF(ISBLANK(OJ1),"",IF(VLOOKUP(OJ1,Register,13,FALSE)=0,"",(VLOOKUP(OJ1,Register,13,FALSE))))</f>
        <v/>
      </c>
      <c r="OJ14" s="15" t="s">
        <v>12</v>
      </c>
      <c r="OK14" s="13"/>
      <c r="OL14" s="14" t="str">
        <f>IF(ISBLANK(OM1),"",IF(VLOOKUP(OM1,Register,13,FALSE)=0,"",(VLOOKUP(OM1,Register,13,FALSE))))</f>
        <v/>
      </c>
      <c r="OM14" s="15" t="s">
        <v>12</v>
      </c>
      <c r="ON14" s="13"/>
      <c r="OO14" s="14" t="str">
        <f>IF(ISBLANK(OP1),"",IF(VLOOKUP(OP1,Register,13,FALSE)=0,"",(VLOOKUP(OP1,Register,13,FALSE))))</f>
        <v/>
      </c>
      <c r="OP14" s="15" t="s">
        <v>12</v>
      </c>
      <c r="OQ14" s="13"/>
      <c r="OR14" s="14" t="str">
        <f>IF(ISBLANK(OS1),"",IF(VLOOKUP(OS1,Register,13,FALSE)=0,"",(VLOOKUP(OS1,Register,13,FALSE))))</f>
        <v/>
      </c>
      <c r="OS14" s="15" t="s">
        <v>12</v>
      </c>
      <c r="OT14" s="13"/>
      <c r="OU14" s="14" t="str">
        <f>IF(ISBLANK(OV1),"",IF(VLOOKUP(OV1,Register,13,FALSE)=0,"",(VLOOKUP(OV1,Register,13,FALSE))))</f>
        <v/>
      </c>
      <c r="OV14" s="15" t="s">
        <v>12</v>
      </c>
      <c r="OW14" s="13"/>
      <c r="OX14" s="14" t="str">
        <f>IF(ISBLANK(OY1),"",IF(VLOOKUP(OY1,Register,13,FALSE)=0,"",(VLOOKUP(OY1,Register,13,FALSE))))</f>
        <v/>
      </c>
      <c r="OY14" s="15" t="s">
        <v>12</v>
      </c>
      <c r="OZ14" s="13"/>
      <c r="PA14" s="14" t="str">
        <f>IF(ISBLANK(PB1),"",IF(VLOOKUP(PB1,Register,13,FALSE)=0,"",(VLOOKUP(PB1,Register,13,FALSE))))</f>
        <v/>
      </c>
      <c r="PB14" s="15" t="s">
        <v>12</v>
      </c>
      <c r="PC14" s="13"/>
      <c r="PD14" s="14" t="str">
        <f>IF(ISBLANK(PE1),"",IF(VLOOKUP(PE1,Register,13,FALSE)=0,"",(VLOOKUP(PE1,Register,13,FALSE))))</f>
        <v/>
      </c>
      <c r="PE14" s="15" t="s">
        <v>12</v>
      </c>
      <c r="PF14" s="13"/>
      <c r="PG14" s="14" t="str">
        <f>IF(ISBLANK(PH1),"",IF(VLOOKUP(PH1,Register,13,FALSE)=0,"",(VLOOKUP(PH1,Register,13,FALSE))))</f>
        <v/>
      </c>
      <c r="PH14" s="15" t="s">
        <v>12</v>
      </c>
      <c r="PI14" s="13"/>
      <c r="PJ14" s="14" t="str">
        <f>IF(ISBLANK(PK1),"",IF(VLOOKUP(PK1,Register,13,FALSE)=0,"",(VLOOKUP(PK1,Register,13,FALSE))))</f>
        <v/>
      </c>
      <c r="PK14" s="15" t="s">
        <v>12</v>
      </c>
      <c r="PL14" s="13"/>
      <c r="PM14" s="14" t="str">
        <f>IF(ISBLANK(PN1),"",IF(VLOOKUP(PN1,Register,13,FALSE)=0,"",(VLOOKUP(PN1,Register,13,FALSE))))</f>
        <v/>
      </c>
      <c r="PN14" s="15" t="s">
        <v>12</v>
      </c>
      <c r="PO14" s="13"/>
      <c r="PP14" s="14" t="str">
        <f>IF(ISBLANK(PQ1),"",IF(VLOOKUP(PQ1,Register,13,FALSE)=0,"",(VLOOKUP(PQ1,Register,13,FALSE))))</f>
        <v/>
      </c>
      <c r="PQ14" s="15" t="s">
        <v>12</v>
      </c>
      <c r="PR14" s="13"/>
      <c r="PS14" s="14" t="str">
        <f>IF(ISBLANK(PT1),"",IF(VLOOKUP(PT1,Register,13,FALSE)=0,"",(VLOOKUP(PT1,Register,13,FALSE))))</f>
        <v/>
      </c>
      <c r="PT14" s="15" t="s">
        <v>12</v>
      </c>
      <c r="PU14" s="13"/>
      <c r="PV14" s="14" t="str">
        <f>IF(ISBLANK(PW1),"",IF(VLOOKUP(PW1,Register,13,FALSE)=0,"",(VLOOKUP(PW1,Register,13,FALSE))))</f>
        <v/>
      </c>
      <c r="PW14" s="15" t="s">
        <v>12</v>
      </c>
      <c r="PX14" s="13"/>
      <c r="PY14" s="14" t="str">
        <f>IF(ISBLANK(PZ1),"",IF(VLOOKUP(PZ1,Register,13,FALSE)=0,"",(VLOOKUP(PZ1,Register,13,FALSE))))</f>
        <v/>
      </c>
      <c r="PZ14" s="15" t="s">
        <v>12</v>
      </c>
      <c r="QA14" s="13"/>
      <c r="QB14" s="14" t="str">
        <f>IF(ISBLANK(QC1),"",IF(VLOOKUP(QC1,Register,13,FALSE)=0,"",(VLOOKUP(QC1,Register,13,FALSE))))</f>
        <v/>
      </c>
      <c r="QC14" s="15" t="s">
        <v>12</v>
      </c>
      <c r="QD14" s="13"/>
      <c r="QE14" s="14" t="str">
        <f>IF(ISBLANK(QF1),"",IF(VLOOKUP(QF1,Register,13,FALSE)=0,"",(VLOOKUP(QF1,Register,13,FALSE))))</f>
        <v/>
      </c>
      <c r="QF14" s="15" t="s">
        <v>12</v>
      </c>
      <c r="QG14" s="13"/>
      <c r="QH14" s="14" t="str">
        <f>IF(ISBLANK(QI1),"",IF(VLOOKUP(QI1,Register,13,FALSE)=0,"",(VLOOKUP(QI1,Register,13,FALSE))))</f>
        <v/>
      </c>
      <c r="QI14" s="15" t="s">
        <v>12</v>
      </c>
      <c r="QJ14" s="13"/>
      <c r="QK14" s="14" t="str">
        <f>IF(ISBLANK(QL1),"",IF(VLOOKUP(QL1,Register,13,FALSE)=0,"",(VLOOKUP(QL1,Register,13,FALSE))))</f>
        <v/>
      </c>
      <c r="QL14" s="15" t="s">
        <v>12</v>
      </c>
      <c r="QM14" s="13"/>
      <c r="QN14" s="14" t="str">
        <f>IF(ISBLANK(QO1),"",IF(VLOOKUP(QO1,Register,13,FALSE)=0,"",(VLOOKUP(QO1,Register,13,FALSE))))</f>
        <v/>
      </c>
      <c r="QO14" s="15" t="s">
        <v>12</v>
      </c>
      <c r="QP14" s="13"/>
      <c r="QQ14" s="14" t="str">
        <f>IF(ISBLANK(QR1),"",IF(VLOOKUP(QR1,Register,13,FALSE)=0,"",(VLOOKUP(QR1,Register,13,FALSE))))</f>
        <v/>
      </c>
      <c r="QR14" s="15" t="s">
        <v>12</v>
      </c>
      <c r="QS14" s="13"/>
      <c r="QT14" s="14" t="str">
        <f>IF(ISBLANK(QU1),"",IF(VLOOKUP(QU1,Register,13,FALSE)=0,"",(VLOOKUP(QU1,Register,13,FALSE))))</f>
        <v/>
      </c>
      <c r="QU14" s="15" t="s">
        <v>12</v>
      </c>
      <c r="QV14" s="13"/>
      <c r="QW14" s="14" t="str">
        <f>IF(ISBLANK(QX1),"",IF(VLOOKUP(QX1,Register,13,FALSE)=0,"",(VLOOKUP(QX1,Register,13,FALSE))))</f>
        <v/>
      </c>
      <c r="QX14" s="15" t="s">
        <v>12</v>
      </c>
      <c r="QY14" s="13"/>
      <c r="QZ14" s="14" t="str">
        <f>IF(ISBLANK(RA1),"",IF(VLOOKUP(RA1,Register,13,FALSE)=0,"",(VLOOKUP(RA1,Register,13,FALSE))))</f>
        <v/>
      </c>
      <c r="RA14" s="15" t="s">
        <v>12</v>
      </c>
      <c r="RB14" s="13"/>
      <c r="RC14" s="14" t="str">
        <f>IF(ISBLANK(RD1),"",IF(VLOOKUP(RD1,Register,13,FALSE)=0,"",(VLOOKUP(RD1,Register,13,FALSE))))</f>
        <v/>
      </c>
      <c r="RD14" s="15" t="s">
        <v>12</v>
      </c>
      <c r="RE14" s="13"/>
      <c r="RF14" s="14" t="str">
        <f>IF(ISBLANK(RG1),"",IF(VLOOKUP(RG1,Register,13,FALSE)=0,"",(VLOOKUP(RG1,Register,13,FALSE))))</f>
        <v/>
      </c>
      <c r="RG14" s="15" t="s">
        <v>12</v>
      </c>
      <c r="RH14" s="13"/>
      <c r="RI14" s="14" t="str">
        <f>IF(ISBLANK(RJ1),"",IF(VLOOKUP(RJ1,Register,13,FALSE)=0,"",(VLOOKUP(RJ1,Register,13,FALSE))))</f>
        <v/>
      </c>
      <c r="RJ14" s="15" t="s">
        <v>12</v>
      </c>
      <c r="RK14" s="13"/>
      <c r="RL14" s="14" t="str">
        <f>IF(ISBLANK(RM1),"",IF(VLOOKUP(RM1,Register,13,FALSE)=0,"",(VLOOKUP(RM1,Register,13,FALSE))))</f>
        <v/>
      </c>
      <c r="RM14" s="15" t="s">
        <v>12</v>
      </c>
      <c r="RN14" s="13"/>
      <c r="RO14" s="14" t="str">
        <f>IF(ISBLANK(RP1),"",IF(VLOOKUP(RP1,Register,13,FALSE)=0,"",(VLOOKUP(RP1,Register,13,FALSE))))</f>
        <v/>
      </c>
      <c r="RP14" s="15" t="s">
        <v>12</v>
      </c>
      <c r="RQ14" s="13"/>
      <c r="RR14" s="14" t="str">
        <f>IF(ISBLANK(RS1),"",IF(VLOOKUP(RS1,Register,13,FALSE)=0,"",(VLOOKUP(RS1,Register,13,FALSE))))</f>
        <v/>
      </c>
      <c r="RS14" s="15" t="s">
        <v>12</v>
      </c>
      <c r="RT14" s="13"/>
      <c r="RU14" s="14" t="str">
        <f>IF(ISBLANK(RV1),"",IF(VLOOKUP(RV1,Register,13,FALSE)=0,"",(VLOOKUP(RV1,Register,13,FALSE))))</f>
        <v/>
      </c>
      <c r="RV14" s="15" t="s">
        <v>12</v>
      </c>
      <c r="RW14" s="13"/>
      <c r="RX14" s="14" t="str">
        <f>IF(ISBLANK(RY1),"",IF(VLOOKUP(RY1,Register,13,FALSE)=0,"",(VLOOKUP(RY1,Register,13,FALSE))))</f>
        <v/>
      </c>
      <c r="RY14" s="15" t="s">
        <v>12</v>
      </c>
      <c r="RZ14" s="13"/>
      <c r="SA14" s="14" t="str">
        <f>IF(ISBLANK(SB1),"",IF(VLOOKUP(SB1,Register,13,FALSE)=0,"",(VLOOKUP(SB1,Register,13,FALSE))))</f>
        <v/>
      </c>
      <c r="SB14" s="15" t="s">
        <v>12</v>
      </c>
      <c r="SC14" s="13"/>
      <c r="SD14" s="14" t="str">
        <f>IF(ISBLANK(SE1),"",IF(VLOOKUP(SE1,Register,13,FALSE)=0,"",(VLOOKUP(SE1,Register,13,FALSE))))</f>
        <v/>
      </c>
      <c r="SE14" s="15" t="s">
        <v>12</v>
      </c>
      <c r="SF14" s="13"/>
      <c r="SG14" s="14" t="str">
        <f>IF(ISBLANK(SH1),"",IF(VLOOKUP(SH1,Register,13,FALSE)=0,"",(VLOOKUP(SH1,Register,13,FALSE))))</f>
        <v/>
      </c>
      <c r="SH14" s="15" t="s">
        <v>12</v>
      </c>
      <c r="SI14" s="13"/>
      <c r="SJ14" s="14" t="str">
        <f>IF(ISBLANK(SK1),"",IF(VLOOKUP(SK1,Register,13,FALSE)=0,"",(VLOOKUP(SK1,Register,13,FALSE))))</f>
        <v/>
      </c>
      <c r="SK14" s="15" t="s">
        <v>12</v>
      </c>
      <c r="SL14" s="13"/>
      <c r="SM14" s="14" t="str">
        <f>IF(ISBLANK(SN1),"",IF(VLOOKUP(SN1,Register,13,FALSE)=0,"",(VLOOKUP(SN1,Register,13,FALSE))))</f>
        <v/>
      </c>
      <c r="SN14" s="15" t="s">
        <v>12</v>
      </c>
      <c r="SO14" s="13"/>
      <c r="SP14" s="14" t="str">
        <f>IF(ISBLANK(SQ1),"",IF(VLOOKUP(SQ1,Register,13,FALSE)=0,"",(VLOOKUP(SQ1,Register,13,FALSE))))</f>
        <v/>
      </c>
      <c r="SQ14" s="15" t="s">
        <v>12</v>
      </c>
      <c r="SR14" s="13"/>
      <c r="SS14" s="14" t="str">
        <f>IF(ISBLANK(ST1),"",IF(VLOOKUP(ST1,Register,13,FALSE)=0,"",(VLOOKUP(ST1,Register,13,FALSE))))</f>
        <v/>
      </c>
      <c r="ST14" s="15" t="s">
        <v>12</v>
      </c>
      <c r="SU14" s="13"/>
      <c r="SV14" s="14" t="str">
        <f>IF(ISBLANK(SW1),"",IF(VLOOKUP(SW1,Register,13,FALSE)=0,"",(VLOOKUP(SW1,Register,13,FALSE))))</f>
        <v/>
      </c>
      <c r="SW14" s="15" t="s">
        <v>12</v>
      </c>
      <c r="SX14" s="13"/>
      <c r="SY14" s="14" t="str">
        <f>IF(ISBLANK(SZ1),"",IF(VLOOKUP(SZ1,Register,13,FALSE)=0,"",(VLOOKUP(SZ1,Register,13,FALSE))))</f>
        <v/>
      </c>
      <c r="SZ14" s="15" t="s">
        <v>12</v>
      </c>
      <c r="TA14" s="13"/>
      <c r="TB14" s="14" t="str">
        <f>IF(ISBLANK(TC1),"",IF(VLOOKUP(TC1,Register,13,FALSE)=0,"",(VLOOKUP(TC1,Register,13,FALSE))))</f>
        <v/>
      </c>
      <c r="TC14" s="15" t="s">
        <v>12</v>
      </c>
      <c r="TD14" s="13"/>
      <c r="TE14" s="14" t="str">
        <f>IF(ISBLANK(TF1),"",IF(VLOOKUP(TF1,Register,13,FALSE)=0,"",(VLOOKUP(TF1,Register,13,FALSE))))</f>
        <v/>
      </c>
      <c r="TF14" s="15" t="s">
        <v>12</v>
      </c>
      <c r="TG14" s="13"/>
      <c r="TH14" s="14" t="str">
        <f>IF(ISBLANK(TI1),"",IF(VLOOKUP(TI1,Register,13,FALSE)=0,"",(VLOOKUP(TI1,Register,13,FALSE))))</f>
        <v/>
      </c>
      <c r="TI14" s="15" t="s">
        <v>12</v>
      </c>
      <c r="TJ14" s="13"/>
      <c r="TK14" s="14" t="str">
        <f>IF(ISBLANK(TL1),"",IF(VLOOKUP(TL1,Register,13,FALSE)=0,"",(VLOOKUP(TL1,Register,13,FALSE))))</f>
        <v/>
      </c>
      <c r="TL14" s="15" t="s">
        <v>12</v>
      </c>
      <c r="TM14" s="13"/>
      <c r="TN14" s="14" t="str">
        <f>IF(ISBLANK(TO1),"",IF(VLOOKUP(TO1,Register,13,FALSE)=0,"",(VLOOKUP(TO1,Register,13,FALSE))))</f>
        <v/>
      </c>
      <c r="TO14" s="15" t="s">
        <v>12</v>
      </c>
      <c r="TP14" s="13"/>
      <c r="TQ14" s="14" t="str">
        <f>IF(ISBLANK(TR1),"",IF(VLOOKUP(TR1,Register,13,FALSE)=0,"",(VLOOKUP(TR1,Register,13,FALSE))))</f>
        <v/>
      </c>
      <c r="TR14" s="15" t="s">
        <v>12</v>
      </c>
      <c r="TS14" s="13"/>
      <c r="TT14" s="14" t="str">
        <f>IF(ISBLANK(TU1),"",IF(VLOOKUP(TU1,Register,13,FALSE)=0,"",(VLOOKUP(TU1,Register,13,FALSE))))</f>
        <v/>
      </c>
      <c r="TU14" s="15" t="s">
        <v>12</v>
      </c>
      <c r="TV14" s="13"/>
      <c r="TW14" s="14" t="str">
        <f>IF(ISBLANK(TX1),"",IF(VLOOKUP(TX1,Register,13,FALSE)=0,"",(VLOOKUP(TX1,Register,13,FALSE))))</f>
        <v/>
      </c>
      <c r="TX14" s="15" t="s">
        <v>12</v>
      </c>
      <c r="TY14" s="13"/>
      <c r="TZ14" s="14" t="str">
        <f>IF(ISBLANK(UA1),"",IF(VLOOKUP(UA1,Register,13,FALSE)=0,"",(VLOOKUP(UA1,Register,13,FALSE))))</f>
        <v/>
      </c>
      <c r="UA14" s="15" t="s">
        <v>12</v>
      </c>
      <c r="UB14" s="13"/>
      <c r="UC14" s="14" t="str">
        <f>IF(ISBLANK(UD1),"",IF(VLOOKUP(UD1,Register,13,FALSE)=0,"",(VLOOKUP(UD1,Register,13,FALSE))))</f>
        <v/>
      </c>
      <c r="UD14" s="15" t="s">
        <v>12</v>
      </c>
      <c r="UE14" s="13"/>
      <c r="UF14" s="14" t="str">
        <f>IF(ISBLANK(UG1),"",IF(VLOOKUP(UG1,Register,13,FALSE)=0,"",(VLOOKUP(UG1,Register,13,FALSE))))</f>
        <v/>
      </c>
      <c r="UG14" s="15" t="s">
        <v>12</v>
      </c>
      <c r="UH14" s="13"/>
      <c r="UI14" s="14" t="str">
        <f>IF(ISBLANK(UJ1),"",IF(VLOOKUP(UJ1,Register,13,FALSE)=0,"",(VLOOKUP(UJ1,Register,13,FALSE))))</f>
        <v/>
      </c>
      <c r="UJ14" s="15" t="s">
        <v>12</v>
      </c>
      <c r="UK14" s="13"/>
      <c r="UL14" s="14" t="str">
        <f>IF(ISBLANK(UM1),"",IF(VLOOKUP(UM1,Register,13,FALSE)=0,"",(VLOOKUP(UM1,Register,13,FALSE))))</f>
        <v/>
      </c>
      <c r="UM14" s="15" t="s">
        <v>12</v>
      </c>
      <c r="UN14" s="13"/>
      <c r="UO14" s="14" t="str">
        <f>IF(ISBLANK(UP1),"",IF(VLOOKUP(UP1,Register,13,FALSE)=0,"",(VLOOKUP(UP1,Register,13,FALSE))))</f>
        <v/>
      </c>
      <c r="UP14" s="15" t="s">
        <v>12</v>
      </c>
      <c r="UQ14" s="13"/>
      <c r="UR14" s="14" t="str">
        <f>IF(ISBLANK(US1),"",IF(VLOOKUP(US1,Register,13,FALSE)=0,"",(VLOOKUP(US1,Register,13,FALSE))))</f>
        <v/>
      </c>
      <c r="US14" s="15" t="s">
        <v>12</v>
      </c>
      <c r="UT14" s="13"/>
      <c r="UU14" s="14" t="str">
        <f>IF(ISBLANK(UV1),"",IF(VLOOKUP(UV1,Register,13,FALSE)=0,"",(VLOOKUP(UV1,Register,13,FALSE))))</f>
        <v/>
      </c>
      <c r="UV14" s="15" t="s">
        <v>12</v>
      </c>
      <c r="UW14" s="13"/>
      <c r="UX14" s="14" t="str">
        <f>IF(ISBLANK(UY1),"",IF(VLOOKUP(UY1,Register,13,FALSE)=0,"",(VLOOKUP(UY1,Register,13,FALSE))))</f>
        <v/>
      </c>
      <c r="UY14" s="15" t="s">
        <v>12</v>
      </c>
      <c r="UZ14" s="13"/>
      <c r="VA14" s="14" t="str">
        <f>IF(ISBLANK(VB1),"",IF(VLOOKUP(VB1,Register,13,FALSE)=0,"",(VLOOKUP(VB1,Register,13,FALSE))))</f>
        <v/>
      </c>
      <c r="VB14" s="15" t="s">
        <v>12</v>
      </c>
      <c r="VC14" s="13"/>
      <c r="VD14" s="14" t="str">
        <f>IF(ISBLANK(VE1),"",IF(VLOOKUP(VE1,Register,13,FALSE)=0,"",(VLOOKUP(VE1,Register,13,FALSE))))</f>
        <v/>
      </c>
      <c r="VE14" s="15" t="s">
        <v>12</v>
      </c>
      <c r="VF14" s="13"/>
      <c r="VG14" s="14" t="str">
        <f>IF(ISBLANK(VH1),"",IF(VLOOKUP(VH1,Register,13,FALSE)=0,"",(VLOOKUP(VH1,Register,13,FALSE))))</f>
        <v/>
      </c>
      <c r="VH14" s="15" t="s">
        <v>12</v>
      </c>
      <c r="VI14" s="13"/>
      <c r="VJ14" s="14" t="str">
        <f>IF(ISBLANK(VK1),"",IF(VLOOKUP(VK1,Register,13,FALSE)=0,"",(VLOOKUP(VK1,Register,13,FALSE))))</f>
        <v/>
      </c>
      <c r="VK14" s="15" t="s">
        <v>12</v>
      </c>
      <c r="VL14" s="13"/>
      <c r="VM14" s="14" t="str">
        <f>IF(ISBLANK(VN1),"",IF(VLOOKUP(VN1,Register,13,FALSE)=0,"",(VLOOKUP(VN1,Register,13,FALSE))))</f>
        <v/>
      </c>
      <c r="VN14" s="15" t="s">
        <v>12</v>
      </c>
      <c r="VO14" s="13"/>
      <c r="VP14" s="14" t="str">
        <f>IF(ISBLANK(VQ1),"",IF(VLOOKUP(VQ1,Register,13,FALSE)=0,"",(VLOOKUP(VQ1,Register,13,FALSE))))</f>
        <v/>
      </c>
      <c r="VQ14" s="15" t="s">
        <v>12</v>
      </c>
      <c r="VR14" s="13"/>
      <c r="VS14" s="14" t="str">
        <f>IF(ISBLANK(VT1),"",IF(VLOOKUP(VT1,Register,13,FALSE)=0,"",(VLOOKUP(VT1,Register,13,FALSE))))</f>
        <v/>
      </c>
      <c r="VT14" s="15" t="s">
        <v>12</v>
      </c>
      <c r="VU14" s="13"/>
      <c r="VV14" s="14" t="str">
        <f>IF(ISBLANK(VW1),"",IF(VLOOKUP(VW1,Register,13,FALSE)=0,"",(VLOOKUP(VW1,Register,13,FALSE))))</f>
        <v/>
      </c>
      <c r="VW14" s="15" t="s">
        <v>12</v>
      </c>
      <c r="VX14" s="13"/>
      <c r="VY14" s="14" t="str">
        <f>IF(ISBLANK(VZ1),"",IF(VLOOKUP(VZ1,Register,13,FALSE)=0,"",(VLOOKUP(VZ1,Register,13,FALSE))))</f>
        <v/>
      </c>
      <c r="VZ14" s="15" t="s">
        <v>12</v>
      </c>
      <c r="WA14" s="13"/>
      <c r="WB14" s="14" t="str">
        <f>IF(ISBLANK(WC1),"",IF(VLOOKUP(WC1,Register,13,FALSE)=0,"",(VLOOKUP(WC1,Register,13,FALSE))))</f>
        <v/>
      </c>
      <c r="WC14" s="15" t="s">
        <v>12</v>
      </c>
      <c r="WD14" s="13"/>
      <c r="WE14" s="14" t="str">
        <f>IF(ISBLANK(WF1),"",IF(VLOOKUP(WF1,Register,13,FALSE)=0,"",(VLOOKUP(WF1,Register,13,FALSE))))</f>
        <v/>
      </c>
      <c r="WF14" s="15" t="s">
        <v>12</v>
      </c>
      <c r="WG14" s="13"/>
      <c r="WH14" s="14" t="str">
        <f>IF(ISBLANK(WI1),"",IF(VLOOKUP(WI1,Register,13,FALSE)=0,"",(VLOOKUP(WI1,Register,13,FALSE))))</f>
        <v/>
      </c>
      <c r="WI14" s="15" t="s">
        <v>12</v>
      </c>
      <c r="WJ14" s="13"/>
      <c r="WK14" s="14" t="str">
        <f>IF(ISBLANK(WL1),"",IF(VLOOKUP(WL1,Register,13,FALSE)=0,"",(VLOOKUP(WL1,Register,13,FALSE))))</f>
        <v/>
      </c>
      <c r="WL14" s="15" t="s">
        <v>12</v>
      </c>
      <c r="WM14" s="13"/>
      <c r="WN14" s="14" t="str">
        <f>IF(ISBLANK(WO1),"",IF(VLOOKUP(WO1,Register,13,FALSE)=0,"",(VLOOKUP(WO1,Register,13,FALSE))))</f>
        <v/>
      </c>
      <c r="WO14" s="15" t="s">
        <v>12</v>
      </c>
      <c r="WP14" s="13"/>
      <c r="WQ14" s="14" t="str">
        <f>IF(ISBLANK(WR1),"",IF(VLOOKUP(WR1,Register,13,FALSE)=0,"",(VLOOKUP(WR1,Register,13,FALSE))))</f>
        <v/>
      </c>
      <c r="WR14" s="15" t="s">
        <v>12</v>
      </c>
      <c r="WS14" s="13"/>
      <c r="WT14" s="14" t="str">
        <f>IF(ISBLANK(WU1),"",IF(VLOOKUP(WU1,Register,13,FALSE)=0,"",(VLOOKUP(WU1,Register,13,FALSE))))</f>
        <v/>
      </c>
      <c r="WU14" s="15" t="s">
        <v>12</v>
      </c>
      <c r="WV14" s="13"/>
      <c r="WW14" s="14" t="str">
        <f>IF(ISBLANK(WX1),"",IF(VLOOKUP(WX1,Register,13,FALSE)=0,"",(VLOOKUP(WX1,Register,13,FALSE))))</f>
        <v/>
      </c>
      <c r="WX14" s="15" t="s">
        <v>12</v>
      </c>
      <c r="WY14" s="13"/>
      <c r="WZ14" s="14" t="str">
        <f>IF(ISBLANK(XA1),"",IF(VLOOKUP(XA1,Register,13,FALSE)=0,"",(VLOOKUP(XA1,Register,13,FALSE))))</f>
        <v/>
      </c>
      <c r="XA14" s="15" t="s">
        <v>12</v>
      </c>
      <c r="XB14" s="13"/>
      <c r="XC14" s="14" t="str">
        <f>IF(ISBLANK(XD1),"",IF(VLOOKUP(XD1,Register,13,FALSE)=0,"",(VLOOKUP(XD1,Register,13,FALSE))))</f>
        <v/>
      </c>
      <c r="XD14" s="15" t="s">
        <v>12</v>
      </c>
      <c r="XE14" s="13"/>
      <c r="XF14" s="14" t="str">
        <f>IF(ISBLANK(XG1),"",IF(VLOOKUP(XG1,Register,13,FALSE)=0,"",(VLOOKUP(XG1,Register,13,FALSE))))</f>
        <v/>
      </c>
      <c r="XG14" s="15" t="s">
        <v>12</v>
      </c>
      <c r="XH14" s="13"/>
      <c r="XI14" s="14" t="str">
        <f>IF(ISBLANK(XJ1),"",IF(VLOOKUP(XJ1,Register,13,FALSE)=0,"",(VLOOKUP(XJ1,Register,13,FALSE))))</f>
        <v/>
      </c>
      <c r="XJ14" s="15" t="s">
        <v>12</v>
      </c>
      <c r="XK14" s="13"/>
      <c r="XL14" s="14" t="str">
        <f>IF(ISBLANK(XM1),"",IF(VLOOKUP(XM1,Register,13,FALSE)=0,"",(VLOOKUP(XM1,Register,13,FALSE))))</f>
        <v/>
      </c>
      <c r="XM14" s="15" t="s">
        <v>12</v>
      </c>
      <c r="XN14" s="13"/>
      <c r="XO14" s="14" t="str">
        <f>IF(ISBLANK(XP1),"",IF(VLOOKUP(XP1,Register,13,FALSE)=0,"",(VLOOKUP(XP1,Register,13,FALSE))))</f>
        <v/>
      </c>
      <c r="XP14" s="15" t="s">
        <v>12</v>
      </c>
      <c r="XQ14" s="13"/>
      <c r="XR14" s="14" t="str">
        <f>IF(ISBLANK(XS1),"",IF(VLOOKUP(XS1,Register,13,FALSE)=0,"",(VLOOKUP(XS1,Register,13,FALSE))))</f>
        <v/>
      </c>
      <c r="XS14" s="15" t="s">
        <v>12</v>
      </c>
      <c r="XT14" s="13"/>
      <c r="XU14" s="14" t="str">
        <f>IF(ISBLANK(XV1),"",IF(VLOOKUP(XV1,Register,13,FALSE)=0,"",(VLOOKUP(XV1,Register,13,FALSE))))</f>
        <v/>
      </c>
      <c r="XV14" s="15" t="s">
        <v>12</v>
      </c>
      <c r="XW14" s="13"/>
      <c r="XX14" s="14" t="str">
        <f>IF(ISBLANK(XY1),"",IF(VLOOKUP(XY1,Register,13,FALSE)=0,"",(VLOOKUP(XY1,Register,13,FALSE))))</f>
        <v/>
      </c>
      <c r="XY14" s="15" t="s">
        <v>12</v>
      </c>
      <c r="XZ14" s="13"/>
      <c r="YA14" s="14" t="str">
        <f>IF(ISBLANK(YB1),"",IF(VLOOKUP(YB1,Register,13,FALSE)=0,"",(VLOOKUP(YB1,Register,13,FALSE))))</f>
        <v/>
      </c>
      <c r="YB14" s="15" t="s">
        <v>12</v>
      </c>
      <c r="YC14" s="13"/>
      <c r="YD14" s="14" t="str">
        <f>IF(ISBLANK(YE1),"",IF(VLOOKUP(YE1,Register,13,FALSE)=0,"",(VLOOKUP(YE1,Register,13,FALSE))))</f>
        <v/>
      </c>
      <c r="YE14" s="15" t="s">
        <v>12</v>
      </c>
      <c r="YF14" s="13"/>
      <c r="YG14" s="14" t="str">
        <f>IF(ISBLANK(YH1),"",IF(VLOOKUP(YH1,Register,13,FALSE)=0,"",(VLOOKUP(YH1,Register,13,FALSE))))</f>
        <v/>
      </c>
      <c r="YH14" s="15" t="s">
        <v>12</v>
      </c>
      <c r="YI14" s="13"/>
      <c r="YJ14" s="14" t="str">
        <f>IF(ISBLANK(YK1),"",IF(VLOOKUP(YK1,Register,13,FALSE)=0,"",(VLOOKUP(YK1,Register,13,FALSE))))</f>
        <v/>
      </c>
      <c r="YK14" s="15" t="s">
        <v>12</v>
      </c>
      <c r="YL14" s="13"/>
      <c r="YM14" s="14" t="str">
        <f>IF(ISBLANK(YN1),"",IF(VLOOKUP(YN1,Register,13,FALSE)=0,"",(VLOOKUP(YN1,Register,13,FALSE))))</f>
        <v/>
      </c>
      <c r="YN14" s="15" t="s">
        <v>12</v>
      </c>
      <c r="YO14" s="13"/>
      <c r="YP14" s="14" t="str">
        <f>IF(ISBLANK(YQ1),"",IF(VLOOKUP(YQ1,Register,13,FALSE)=0,"",(VLOOKUP(YQ1,Register,13,FALSE))))</f>
        <v/>
      </c>
      <c r="YQ14" s="15" t="s">
        <v>12</v>
      </c>
      <c r="YR14" s="13"/>
      <c r="YS14" s="14" t="str">
        <f>IF(ISBLANK(YT1),"",IF(VLOOKUP(YT1,Register,13,FALSE)=0,"",(VLOOKUP(YT1,Register,13,FALSE))))</f>
        <v/>
      </c>
      <c r="YT14" s="15" t="s">
        <v>12</v>
      </c>
      <c r="YU14" s="13"/>
      <c r="YV14" s="14" t="str">
        <f>IF(ISBLANK(YW1),"",IF(VLOOKUP(YW1,Register,13,FALSE)=0,"",(VLOOKUP(YW1,Register,13,FALSE))))</f>
        <v/>
      </c>
      <c r="YW14" s="15" t="s">
        <v>12</v>
      </c>
      <c r="YX14" s="13"/>
      <c r="YY14" s="14" t="str">
        <f>IF(ISBLANK(YZ1),"",IF(VLOOKUP(YZ1,Register,13,FALSE)=0,"",(VLOOKUP(YZ1,Register,13,FALSE))))</f>
        <v/>
      </c>
      <c r="YZ14" s="15" t="s">
        <v>12</v>
      </c>
      <c r="ZA14" s="13"/>
      <c r="ZB14" s="14" t="str">
        <f>IF(ISBLANK(ZC1),"",IF(VLOOKUP(ZC1,Register,13,FALSE)=0,"",(VLOOKUP(ZC1,Register,13,FALSE))))</f>
        <v/>
      </c>
      <c r="ZC14" s="15" t="s">
        <v>12</v>
      </c>
      <c r="ZD14" s="13"/>
      <c r="ZE14" s="14" t="str">
        <f>IF(ISBLANK(ZF1),"",IF(VLOOKUP(ZF1,Register,13,FALSE)=0,"",(VLOOKUP(ZF1,Register,13,FALSE))))</f>
        <v/>
      </c>
      <c r="ZF14" s="15" t="s">
        <v>12</v>
      </c>
      <c r="ZG14" s="13"/>
      <c r="ZH14" s="14" t="str">
        <f>IF(ISBLANK(ZI1),"",IF(VLOOKUP(ZI1,Register,13,FALSE)=0,"",(VLOOKUP(ZI1,Register,13,FALSE))))</f>
        <v/>
      </c>
      <c r="ZI14" s="15" t="s">
        <v>12</v>
      </c>
      <c r="ZJ14" s="13"/>
      <c r="ZK14" s="14" t="str">
        <f>IF(ISBLANK(ZL1),"",IF(VLOOKUP(ZL1,Register,13,FALSE)=0,"",(VLOOKUP(ZL1,Register,13,FALSE))))</f>
        <v/>
      </c>
      <c r="ZL14" s="15" t="s">
        <v>12</v>
      </c>
      <c r="ZM14" s="13"/>
      <c r="ZN14" s="14" t="str">
        <f>IF(ISBLANK(ZO1),"",IF(VLOOKUP(ZO1,Register,13,FALSE)=0,"",(VLOOKUP(ZO1,Register,13,FALSE))))</f>
        <v/>
      </c>
      <c r="ZO14" s="15" t="s">
        <v>12</v>
      </c>
      <c r="ZP14" s="13"/>
      <c r="ZQ14" s="14" t="str">
        <f>IF(ISBLANK(ZR1),"",IF(VLOOKUP(ZR1,Register,13,FALSE)=0,"",(VLOOKUP(ZR1,Register,13,FALSE))))</f>
        <v/>
      </c>
      <c r="ZR14" s="15" t="s">
        <v>12</v>
      </c>
      <c r="ZS14" s="13"/>
      <c r="ZT14" s="14" t="str">
        <f>IF(ISBLANK(ZU1),"",IF(VLOOKUP(ZU1,Register,13,FALSE)=0,"",(VLOOKUP(ZU1,Register,13,FALSE))))</f>
        <v/>
      </c>
      <c r="ZU14" s="15" t="s">
        <v>12</v>
      </c>
      <c r="ZV14" s="13"/>
      <c r="ZW14" s="14" t="str">
        <f>IF(ISBLANK(ZX1),"",IF(VLOOKUP(ZX1,Register,13,FALSE)=0,"",(VLOOKUP(ZX1,Register,13,FALSE))))</f>
        <v/>
      </c>
      <c r="ZX14" s="15" t="s">
        <v>12</v>
      </c>
      <c r="ZY14" s="13"/>
      <c r="ZZ14" s="14" t="str">
        <f>IF(ISBLANK(AAA1),"",IF(VLOOKUP(AAA1,Register,13,FALSE)=0,"",(VLOOKUP(AAA1,Register,13,FALSE))))</f>
        <v/>
      </c>
      <c r="AAA14" s="15" t="s">
        <v>12</v>
      </c>
      <c r="AAB14" s="13"/>
      <c r="AAC14" s="14" t="str">
        <f>IF(ISBLANK(AAD1),"",IF(VLOOKUP(AAD1,Register,13,FALSE)=0,"",(VLOOKUP(AAD1,Register,13,FALSE))))</f>
        <v/>
      </c>
      <c r="AAD14" s="15" t="s">
        <v>12</v>
      </c>
      <c r="AAE14" s="13"/>
      <c r="AAF14" s="14" t="str">
        <f>IF(ISBLANK(AAG1),"",IF(VLOOKUP(AAG1,Register,13,FALSE)=0,"",(VLOOKUP(AAG1,Register,13,FALSE))))</f>
        <v/>
      </c>
      <c r="AAG14" s="15" t="s">
        <v>12</v>
      </c>
      <c r="AAH14" s="13"/>
      <c r="AAI14" s="14" t="str">
        <f>IF(ISBLANK(AAJ1),"",IF(VLOOKUP(AAJ1,Register,13,FALSE)=0,"",(VLOOKUP(AAJ1,Register,13,FALSE))))</f>
        <v/>
      </c>
      <c r="AAJ14" s="15" t="s">
        <v>12</v>
      </c>
      <c r="AAK14" s="13"/>
      <c r="AAL14" s="14" t="str">
        <f>IF(ISBLANK(AAM1),"",IF(VLOOKUP(AAM1,Register,13,FALSE)=0,"",(VLOOKUP(AAM1,Register,13,FALSE))))</f>
        <v/>
      </c>
      <c r="AAM14" s="15" t="s">
        <v>12</v>
      </c>
      <c r="AAN14" s="13"/>
      <c r="AAO14" s="14" t="str">
        <f>IF(ISBLANK(AAP1),"",IF(VLOOKUP(AAP1,Register,13,FALSE)=0,"",(VLOOKUP(AAP1,Register,13,FALSE))))</f>
        <v/>
      </c>
      <c r="AAP14" s="15" t="s">
        <v>12</v>
      </c>
      <c r="AAQ14" s="13"/>
      <c r="AAR14" s="14" t="str">
        <f>IF(ISBLANK(AAS1),"",IF(VLOOKUP(AAS1,Register,13,FALSE)=0,"",(VLOOKUP(AAS1,Register,13,FALSE))))</f>
        <v/>
      </c>
      <c r="AAS14" s="15" t="s">
        <v>12</v>
      </c>
      <c r="AAT14" s="13"/>
      <c r="AAU14" s="14" t="str">
        <f>IF(ISBLANK(AAV1),"",IF(VLOOKUP(AAV1,Register,13,FALSE)=0,"",(VLOOKUP(AAV1,Register,13,FALSE))))</f>
        <v/>
      </c>
      <c r="AAV14" s="15" t="s">
        <v>12</v>
      </c>
      <c r="AAW14" s="13"/>
      <c r="AAX14" s="14" t="str">
        <f>IF(ISBLANK(AAY1),"",IF(VLOOKUP(AAY1,Register,13,FALSE)=0,"",(VLOOKUP(AAY1,Register,13,FALSE))))</f>
        <v/>
      </c>
      <c r="AAY14" s="15" t="s">
        <v>12</v>
      </c>
      <c r="AAZ14" s="13"/>
      <c r="ABA14" s="14" t="str">
        <f>IF(ISBLANK(ABB1),"",IF(VLOOKUP(ABB1,Register,13,FALSE)=0,"",(VLOOKUP(ABB1,Register,13,FALSE))))</f>
        <v/>
      </c>
      <c r="ABB14" s="15" t="s">
        <v>12</v>
      </c>
      <c r="ABC14" s="13"/>
      <c r="ABD14" s="14" t="str">
        <f>IF(ISBLANK(ABE1),"",IF(VLOOKUP(ABE1,Register,13,FALSE)=0,"",(VLOOKUP(ABE1,Register,13,FALSE))))</f>
        <v/>
      </c>
      <c r="ABE14" s="15" t="s">
        <v>12</v>
      </c>
      <c r="ABF14" s="13"/>
      <c r="ABG14" s="14" t="str">
        <f>IF(ISBLANK(ABH1),"",IF(VLOOKUP(ABH1,Register,13,FALSE)=0,"",(VLOOKUP(ABH1,Register,13,FALSE))))</f>
        <v/>
      </c>
      <c r="ABH14" s="15" t="s">
        <v>12</v>
      </c>
      <c r="ABI14" s="13"/>
      <c r="ABJ14" s="14" t="str">
        <f>IF(ISBLANK(ABK1),"",IF(VLOOKUP(ABK1,Register,13,FALSE)=0,"",(VLOOKUP(ABK1,Register,13,FALSE))))</f>
        <v/>
      </c>
      <c r="ABK14" s="15" t="s">
        <v>12</v>
      </c>
      <c r="ABL14" s="13"/>
      <c r="ABM14" s="14" t="str">
        <f>IF(ISBLANK(ABN1),"",IF(VLOOKUP(ABN1,Register,13,FALSE)=0,"",(VLOOKUP(ABN1,Register,13,FALSE))))</f>
        <v/>
      </c>
      <c r="ABN14" s="15" t="s">
        <v>12</v>
      </c>
      <c r="ABO14" s="13"/>
      <c r="ABP14" s="14" t="str">
        <f>IF(ISBLANK(ABQ1),"",IF(VLOOKUP(ABQ1,Register,13,FALSE)=0,"",(VLOOKUP(ABQ1,Register,13,FALSE))))</f>
        <v/>
      </c>
      <c r="ABQ14" s="15" t="s">
        <v>12</v>
      </c>
      <c r="ABR14" s="13"/>
      <c r="ABS14" s="14" t="str">
        <f>IF(ISBLANK(ABT1),"",IF(VLOOKUP(ABT1,Register,13,FALSE)=0,"",(VLOOKUP(ABT1,Register,13,FALSE))))</f>
        <v/>
      </c>
      <c r="ABT14" s="15" t="s">
        <v>12</v>
      </c>
      <c r="ABU14" s="13"/>
      <c r="ABV14" s="14" t="str">
        <f>IF(ISBLANK(ABW1),"",IF(VLOOKUP(ABW1,Register,13,FALSE)=0,"",(VLOOKUP(ABW1,Register,13,FALSE))))</f>
        <v/>
      </c>
      <c r="ABW14" s="15" t="s">
        <v>12</v>
      </c>
      <c r="ABX14" s="13"/>
      <c r="ABY14" s="14" t="str">
        <f>IF(ISBLANK(ABZ1),"",IF(VLOOKUP(ABZ1,Register,13,FALSE)=0,"",(VLOOKUP(ABZ1,Register,13,FALSE))))</f>
        <v/>
      </c>
      <c r="ABZ14" s="15" t="s">
        <v>12</v>
      </c>
      <c r="ACA14" s="13"/>
      <c r="ACB14" s="14" t="str">
        <f>IF(ISBLANK(ACC1),"",IF(VLOOKUP(ACC1,Register,13,FALSE)=0,"",(VLOOKUP(ACC1,Register,13,FALSE))))</f>
        <v/>
      </c>
      <c r="ACC14" s="15" t="s">
        <v>12</v>
      </c>
      <c r="ACD14" s="13"/>
      <c r="ACE14" s="14" t="str">
        <f>IF(ISBLANK(ACF1),"",IF(VLOOKUP(ACF1,Register,13,FALSE)=0,"",(VLOOKUP(ACF1,Register,13,FALSE))))</f>
        <v/>
      </c>
      <c r="ACF14" s="15" t="s">
        <v>12</v>
      </c>
      <c r="ACG14" s="13"/>
      <c r="ACH14" s="14" t="str">
        <f>IF(ISBLANK(ACI1),"",IF(VLOOKUP(ACI1,Register,13,FALSE)=0,"",(VLOOKUP(ACI1,Register,13,FALSE))))</f>
        <v/>
      </c>
      <c r="ACI14" s="15" t="s">
        <v>12</v>
      </c>
      <c r="ACJ14" s="13"/>
      <c r="ACK14" s="14" t="str">
        <f>IF(ISBLANK(ACL1),"",IF(VLOOKUP(ACL1,Register,13,FALSE)=0,"",(VLOOKUP(ACL1,Register,13,FALSE))))</f>
        <v/>
      </c>
      <c r="ACL14" s="15" t="s">
        <v>12</v>
      </c>
      <c r="ACM14" s="13"/>
      <c r="ACN14" s="14" t="str">
        <f>IF(ISBLANK(ACO1),"",IF(VLOOKUP(ACO1,Register,13,FALSE)=0,"",(VLOOKUP(ACO1,Register,13,FALSE))))</f>
        <v/>
      </c>
      <c r="ACO14" s="15" t="s">
        <v>12</v>
      </c>
      <c r="ACP14" s="13"/>
      <c r="ACQ14" s="14" t="str">
        <f>IF(ISBLANK(ACR1),"",IF(VLOOKUP(ACR1,Register,13,FALSE)=0,"",(VLOOKUP(ACR1,Register,13,FALSE))))</f>
        <v/>
      </c>
      <c r="ACR14" s="15" t="s">
        <v>12</v>
      </c>
      <c r="ACS14" s="13"/>
      <c r="ACT14" s="14" t="str">
        <f>IF(ISBLANK(ACU1),"",IF(VLOOKUP(ACU1,Register,13,FALSE)=0,"",(VLOOKUP(ACU1,Register,13,FALSE))))</f>
        <v/>
      </c>
      <c r="ACU14" s="15" t="s">
        <v>12</v>
      </c>
      <c r="ACV14" s="13"/>
      <c r="ACW14" s="14" t="str">
        <f>IF(ISBLANK(ACX1),"",IF(VLOOKUP(ACX1,Register,13,FALSE)=0,"",(VLOOKUP(ACX1,Register,13,FALSE))))</f>
        <v/>
      </c>
      <c r="ACX14" s="15" t="s">
        <v>12</v>
      </c>
      <c r="ACY14" s="13"/>
      <c r="ACZ14" s="14" t="str">
        <f>IF(ISBLANK(ADA1),"",IF(VLOOKUP(ADA1,Register,13,FALSE)=0,"",(VLOOKUP(ADA1,Register,13,FALSE))))</f>
        <v/>
      </c>
      <c r="ADA14" s="15" t="s">
        <v>12</v>
      </c>
      <c r="ADB14" s="13"/>
      <c r="ADC14" s="14" t="str">
        <f>IF(ISBLANK(ADD1),"",IF(VLOOKUP(ADD1,Register,13,FALSE)=0,"",(VLOOKUP(ADD1,Register,13,FALSE))))</f>
        <v/>
      </c>
      <c r="ADD14" s="15" t="s">
        <v>12</v>
      </c>
      <c r="ADE14" s="13"/>
      <c r="ADF14" s="14" t="str">
        <f>IF(ISBLANK(ADG1),"",IF(VLOOKUP(ADG1,Register,13,FALSE)=0,"",(VLOOKUP(ADG1,Register,13,FALSE))))</f>
        <v/>
      </c>
      <c r="ADG14" s="15" t="s">
        <v>12</v>
      </c>
      <c r="ADH14" s="13"/>
      <c r="ADI14" s="14" t="str">
        <f>IF(ISBLANK(ADJ1),"",IF(VLOOKUP(ADJ1,Register,13,FALSE)=0,"",(VLOOKUP(ADJ1,Register,13,FALSE))))</f>
        <v/>
      </c>
      <c r="ADJ14" s="15" t="s">
        <v>12</v>
      </c>
      <c r="ADK14" s="13"/>
      <c r="ADL14" s="14" t="str">
        <f>IF(ISBLANK(ADM1),"",IF(VLOOKUP(ADM1,Register,13,FALSE)=0,"",(VLOOKUP(ADM1,Register,13,FALSE))))</f>
        <v/>
      </c>
      <c r="ADM14" s="15" t="s">
        <v>12</v>
      </c>
      <c r="ADN14" s="13"/>
      <c r="ADO14" s="14" t="str">
        <f>IF(ISBLANK(ADP1),"",IF(VLOOKUP(ADP1,Register,13,FALSE)=0,"",(VLOOKUP(ADP1,Register,13,FALSE))))</f>
        <v/>
      </c>
      <c r="ADP14" s="15" t="s">
        <v>12</v>
      </c>
      <c r="ADQ14" s="13"/>
      <c r="ADR14" s="14" t="str">
        <f>IF(ISBLANK(ADS1),"",IF(VLOOKUP(ADS1,Register,13,FALSE)=0,"",(VLOOKUP(ADS1,Register,13,FALSE))))</f>
        <v/>
      </c>
      <c r="ADS14" s="15" t="s">
        <v>12</v>
      </c>
      <c r="ADT14" s="13"/>
      <c r="ADU14" s="14" t="str">
        <f>IF(ISBLANK(ADV1),"",IF(VLOOKUP(ADV1,Register,13,FALSE)=0,"",(VLOOKUP(ADV1,Register,13,FALSE))))</f>
        <v/>
      </c>
      <c r="ADV14" s="15" t="s">
        <v>12</v>
      </c>
      <c r="ADW14" s="13"/>
      <c r="ADX14" s="14" t="str">
        <f>IF(ISBLANK(ADY1),"",IF(VLOOKUP(ADY1,Register,13,FALSE)=0,"",(VLOOKUP(ADY1,Register,13,FALSE))))</f>
        <v/>
      </c>
      <c r="ADY14" s="15" t="s">
        <v>12</v>
      </c>
      <c r="ADZ14" s="13"/>
      <c r="AEA14" s="14" t="str">
        <f>IF(ISBLANK(AEB1),"",IF(VLOOKUP(AEB1,Register,13,FALSE)=0,"",(VLOOKUP(AEB1,Register,13,FALSE))))</f>
        <v/>
      </c>
      <c r="AEB14" s="15" t="s">
        <v>12</v>
      </c>
      <c r="AEC14" s="13"/>
      <c r="AED14" s="14" t="str">
        <f>IF(ISBLANK(AEE1),"",IF(VLOOKUP(AEE1,Register,13,FALSE)=0,"",(VLOOKUP(AEE1,Register,13,FALSE))))</f>
        <v/>
      </c>
      <c r="AEE14" s="15" t="s">
        <v>12</v>
      </c>
      <c r="AEF14" s="13"/>
      <c r="AEG14" s="14" t="str">
        <f>IF(ISBLANK(AEH1),"",IF(VLOOKUP(AEH1,Register,13,FALSE)=0,"",(VLOOKUP(AEH1,Register,13,FALSE))))</f>
        <v/>
      </c>
      <c r="AEH14" s="15" t="s">
        <v>12</v>
      </c>
      <c r="AEI14" s="13"/>
      <c r="AEJ14" s="14" t="str">
        <f>IF(ISBLANK(AEK1),"",IF(VLOOKUP(AEK1,Register,13,FALSE)=0,"",(VLOOKUP(AEK1,Register,13,FALSE))))</f>
        <v/>
      </c>
      <c r="AEK14" s="15" t="s">
        <v>12</v>
      </c>
      <c r="AEL14" s="13"/>
      <c r="AEM14" s="14" t="str">
        <f>IF(ISBLANK(AEN1),"",IF(VLOOKUP(AEN1,Register,13,FALSE)=0,"",(VLOOKUP(AEN1,Register,13,FALSE))))</f>
        <v/>
      </c>
      <c r="AEN14" s="15" t="s">
        <v>12</v>
      </c>
      <c r="AEO14" s="13"/>
      <c r="AEP14" s="14" t="str">
        <f>IF(ISBLANK(AEQ1),"",IF(VLOOKUP(AEQ1,Register,13,FALSE)=0,"",(VLOOKUP(AEQ1,Register,13,FALSE))))</f>
        <v/>
      </c>
      <c r="AEQ14" s="15" t="s">
        <v>12</v>
      </c>
      <c r="AER14" s="13"/>
      <c r="AES14" s="14" t="str">
        <f>IF(ISBLANK(AET1),"",IF(VLOOKUP(AET1,Register,13,FALSE)=0,"",(VLOOKUP(AET1,Register,13,FALSE))))</f>
        <v/>
      </c>
      <c r="AET14" s="15" t="s">
        <v>12</v>
      </c>
      <c r="AEU14" s="13"/>
      <c r="AEV14" s="14" t="str">
        <f>IF(ISBLANK(AEW1),"",IF(VLOOKUP(AEW1,Register,13,FALSE)=0,"",(VLOOKUP(AEW1,Register,13,FALSE))))</f>
        <v/>
      </c>
      <c r="AEW14" s="15" t="s">
        <v>12</v>
      </c>
      <c r="AEX14" s="13"/>
      <c r="AEY14" s="14" t="str">
        <f>IF(ISBLANK(AEZ1),"",IF(VLOOKUP(AEZ1,Register,13,FALSE)=0,"",(VLOOKUP(AEZ1,Register,13,FALSE))))</f>
        <v/>
      </c>
      <c r="AEZ14" s="15" t="s">
        <v>12</v>
      </c>
      <c r="AFA14" s="13"/>
      <c r="AFB14" s="14" t="str">
        <f>IF(ISBLANK(AFC1),"",IF(VLOOKUP(AFC1,Register,13,FALSE)=0,"",(VLOOKUP(AFC1,Register,13,FALSE))))</f>
        <v/>
      </c>
      <c r="AFC14" s="15" t="s">
        <v>12</v>
      </c>
      <c r="AFD14" s="13"/>
      <c r="AFE14" s="14" t="str">
        <f>IF(ISBLANK(AFF1),"",IF(VLOOKUP(AFF1,Register,13,FALSE)=0,"",(VLOOKUP(AFF1,Register,13,FALSE))))</f>
        <v/>
      </c>
      <c r="AFF14" s="15" t="s">
        <v>12</v>
      </c>
      <c r="AFG14" s="13"/>
      <c r="AFH14" s="14" t="str">
        <f>IF(ISBLANK(AFI1),"",IF(VLOOKUP(AFI1,Register,13,FALSE)=0,"",(VLOOKUP(AFI1,Register,13,FALSE))))</f>
        <v/>
      </c>
      <c r="AFI14" s="15" t="s">
        <v>12</v>
      </c>
      <c r="AFJ14" s="13"/>
      <c r="AFK14" s="14" t="str">
        <f>IF(ISBLANK(AFL1),"",IF(VLOOKUP(AFL1,Register,13,FALSE)=0,"",(VLOOKUP(AFL1,Register,13,FALSE))))</f>
        <v/>
      </c>
      <c r="AFL14" s="15" t="s">
        <v>12</v>
      </c>
      <c r="AFM14" s="13"/>
      <c r="AFN14" s="14" t="str">
        <f>IF(ISBLANK(AFO1),"",IF(VLOOKUP(AFO1,Register,13,FALSE)=0,"",(VLOOKUP(AFO1,Register,13,FALSE))))</f>
        <v/>
      </c>
      <c r="AFO14" s="15" t="s">
        <v>12</v>
      </c>
      <c r="AFP14" s="13"/>
      <c r="AFQ14" s="14" t="str">
        <f>IF(ISBLANK(AFR1),"",IF(VLOOKUP(AFR1,Register,13,FALSE)=0,"",(VLOOKUP(AFR1,Register,13,FALSE))))</f>
        <v/>
      </c>
      <c r="AFR14" s="15" t="s">
        <v>12</v>
      </c>
      <c r="AFS14" s="13"/>
      <c r="AFT14" s="14" t="str">
        <f>IF(ISBLANK(AFU1),"",IF(VLOOKUP(AFU1,Register,13,FALSE)=0,"",(VLOOKUP(AFU1,Register,13,FALSE))))</f>
        <v/>
      </c>
      <c r="AFU14" s="15" t="s">
        <v>12</v>
      </c>
      <c r="AFV14" s="13"/>
      <c r="AFW14" s="14" t="str">
        <f>IF(ISBLANK(AFX1),"",IF(VLOOKUP(AFX1,Register,13,FALSE)=0,"",(VLOOKUP(AFX1,Register,13,FALSE))))</f>
        <v/>
      </c>
      <c r="AFX14" s="15" t="s">
        <v>12</v>
      </c>
      <c r="AFY14" s="13"/>
      <c r="AFZ14" s="14" t="str">
        <f>IF(ISBLANK(AGA1),"",IF(VLOOKUP(AGA1,Register,13,FALSE)=0,"",(VLOOKUP(AGA1,Register,13,FALSE))))</f>
        <v/>
      </c>
      <c r="AGA14" s="15" t="s">
        <v>12</v>
      </c>
      <c r="AGB14" s="13"/>
      <c r="AGC14" s="14" t="str">
        <f>IF(ISBLANK(AGD1),"",IF(VLOOKUP(AGD1,Register,13,FALSE)=0,"",(VLOOKUP(AGD1,Register,13,FALSE))))</f>
        <v/>
      </c>
      <c r="AGD14" s="15" t="s">
        <v>12</v>
      </c>
      <c r="AGE14" s="13"/>
      <c r="AGF14" s="14" t="str">
        <f>IF(ISBLANK(AGG1),"",IF(VLOOKUP(AGG1,Register,13,FALSE)=0,"",(VLOOKUP(AGG1,Register,13,FALSE))))</f>
        <v/>
      </c>
      <c r="AGG14" s="15" t="s">
        <v>12</v>
      </c>
      <c r="AGH14" s="13"/>
      <c r="AGI14" s="14" t="str">
        <f>IF(ISBLANK(AGJ1),"",IF(VLOOKUP(AGJ1,Register,13,FALSE)=0,"",(VLOOKUP(AGJ1,Register,13,FALSE))))</f>
        <v/>
      </c>
      <c r="AGJ14" s="15" t="s">
        <v>12</v>
      </c>
      <c r="AGK14" s="13"/>
      <c r="AGL14" s="14" t="str">
        <f>IF(ISBLANK(AGM1),"",IF(VLOOKUP(AGM1,Register,13,FALSE)=0,"",(VLOOKUP(AGM1,Register,13,FALSE))))</f>
        <v/>
      </c>
      <c r="AGM14" s="15" t="s">
        <v>12</v>
      </c>
      <c r="AGN14" s="13"/>
      <c r="AGO14" s="14" t="str">
        <f>IF(ISBLANK(AGP1),"",IF(VLOOKUP(AGP1,Register,13,FALSE)=0,"",(VLOOKUP(AGP1,Register,13,FALSE))))</f>
        <v/>
      </c>
      <c r="AGP14" s="15" t="s">
        <v>12</v>
      </c>
      <c r="AGQ14" s="13"/>
      <c r="AGR14" s="14" t="str">
        <f>IF(ISBLANK(AGS1),"",IF(VLOOKUP(AGS1,Register,13,FALSE)=0,"",(VLOOKUP(AGS1,Register,13,FALSE))))</f>
        <v/>
      </c>
      <c r="AGS14" s="15" t="s">
        <v>12</v>
      </c>
      <c r="AGT14" s="13"/>
      <c r="AGU14" s="14" t="str">
        <f>IF(ISBLANK(AGV1),"",IF(VLOOKUP(AGV1,Register,13,FALSE)=0,"",(VLOOKUP(AGV1,Register,13,FALSE))))</f>
        <v/>
      </c>
      <c r="AGV14" s="15" t="s">
        <v>12</v>
      </c>
      <c r="AGW14" s="13"/>
      <c r="AGX14" s="14" t="str">
        <f>IF(ISBLANK(AGY1),"",IF(VLOOKUP(AGY1,Register,13,FALSE)=0,"",(VLOOKUP(AGY1,Register,13,FALSE))))</f>
        <v/>
      </c>
      <c r="AGY14" s="15" t="s">
        <v>12</v>
      </c>
      <c r="AGZ14" s="13"/>
      <c r="AHA14" s="14" t="str">
        <f>IF(ISBLANK(AHB1),"",IF(VLOOKUP(AHB1,Register,13,FALSE)=0,"",(VLOOKUP(AHB1,Register,13,FALSE))))</f>
        <v/>
      </c>
      <c r="AHB14" s="15" t="s">
        <v>12</v>
      </c>
      <c r="AHC14" s="13"/>
      <c r="AHD14" s="14" t="str">
        <f>IF(ISBLANK(AHE1),"",IF(VLOOKUP(AHE1,Register,13,FALSE)=0,"",(VLOOKUP(AHE1,Register,13,FALSE))))</f>
        <v/>
      </c>
      <c r="AHE14" s="15" t="s">
        <v>12</v>
      </c>
      <c r="AHF14" s="13"/>
      <c r="AHG14" s="14" t="str">
        <f>IF(ISBLANK(AHH1),"",IF(VLOOKUP(AHH1,Register,13,FALSE)=0,"",(VLOOKUP(AHH1,Register,13,FALSE))))</f>
        <v/>
      </c>
      <c r="AHH14" s="15" t="s">
        <v>12</v>
      </c>
      <c r="AHI14" s="13"/>
      <c r="AHJ14" s="14" t="str">
        <f>IF(ISBLANK(AHK1),"",IF(VLOOKUP(AHK1,Register,13,FALSE)=0,"",(VLOOKUP(AHK1,Register,13,FALSE))))</f>
        <v/>
      </c>
      <c r="AHK14" s="15" t="s">
        <v>12</v>
      </c>
      <c r="AHL14" s="13"/>
      <c r="AHM14" s="14" t="str">
        <f>IF(ISBLANK(AHN1),"",IF(VLOOKUP(AHN1,Register,13,FALSE)=0,"",(VLOOKUP(AHN1,Register,13,FALSE))))</f>
        <v/>
      </c>
      <c r="AHN14" s="15" t="s">
        <v>12</v>
      </c>
      <c r="AHO14" s="13"/>
      <c r="AHP14" s="14" t="str">
        <f>IF(ISBLANK(AHQ1),"",IF(VLOOKUP(AHQ1,Register,13,FALSE)=0,"",(VLOOKUP(AHQ1,Register,13,FALSE))))</f>
        <v/>
      </c>
      <c r="AHQ14" s="15" t="s">
        <v>12</v>
      </c>
      <c r="AHR14" s="13"/>
      <c r="AHS14" s="14" t="str">
        <f>IF(ISBLANK(AHT1),"",IF(VLOOKUP(AHT1,Register,13,FALSE)=0,"",(VLOOKUP(AHT1,Register,13,FALSE))))</f>
        <v/>
      </c>
      <c r="AHT14" s="15" t="s">
        <v>12</v>
      </c>
      <c r="AHU14" s="13"/>
      <c r="AHV14" s="14" t="str">
        <f>IF(ISBLANK(AHW1),"",IF(VLOOKUP(AHW1,Register,13,FALSE)=0,"",(VLOOKUP(AHW1,Register,13,FALSE))))</f>
        <v/>
      </c>
      <c r="AHW14" s="15" t="s">
        <v>12</v>
      </c>
      <c r="AHX14" s="13"/>
      <c r="AHY14" s="14" t="str">
        <f>IF(ISBLANK(AHZ1),"",IF(VLOOKUP(AHZ1,Register,13,FALSE)=0,"",(VLOOKUP(AHZ1,Register,13,FALSE))))</f>
        <v/>
      </c>
      <c r="AHZ14" s="15" t="s">
        <v>12</v>
      </c>
      <c r="AIA14" s="13"/>
      <c r="AIB14" s="14" t="str">
        <f>IF(ISBLANK(AIC1),"",IF(VLOOKUP(AIC1,Register,13,FALSE)=0,"",(VLOOKUP(AIC1,Register,13,FALSE))))</f>
        <v/>
      </c>
      <c r="AIC14" s="15" t="s">
        <v>12</v>
      </c>
      <c r="AID14" s="13"/>
      <c r="AIE14" s="14" t="str">
        <f>IF(ISBLANK(AIF1),"",IF(VLOOKUP(AIF1,Register,13,FALSE)=0,"",(VLOOKUP(AIF1,Register,13,FALSE))))</f>
        <v/>
      </c>
      <c r="AIF14" s="15" t="s">
        <v>12</v>
      </c>
      <c r="AIG14" s="13"/>
      <c r="AIH14" s="14" t="str">
        <f>IF(ISBLANK(AII1),"",IF(VLOOKUP(AII1,Register,13,FALSE)=0,"",(VLOOKUP(AII1,Register,13,FALSE))))</f>
        <v/>
      </c>
      <c r="AII14" s="15" t="s">
        <v>12</v>
      </c>
      <c r="AIJ14" s="13"/>
      <c r="AIK14" s="14" t="str">
        <f>IF(ISBLANK(AIL1),"",IF(VLOOKUP(AIL1,Register,13,FALSE)=0,"",(VLOOKUP(AIL1,Register,13,FALSE))))</f>
        <v/>
      </c>
      <c r="AIL14" s="15" t="s">
        <v>12</v>
      </c>
      <c r="AIM14" s="13"/>
      <c r="AIN14" s="14" t="str">
        <f>IF(ISBLANK(AIO1),"",IF(VLOOKUP(AIO1,Register,13,FALSE)=0,"",(VLOOKUP(AIO1,Register,13,FALSE))))</f>
        <v/>
      </c>
      <c r="AIO14" s="15" t="s">
        <v>12</v>
      </c>
      <c r="AIP14" s="13"/>
      <c r="AIQ14" s="14" t="str">
        <f>IF(ISBLANK(AIR1),"",IF(VLOOKUP(AIR1,Register,13,FALSE)=0,"",(VLOOKUP(AIR1,Register,13,FALSE))))</f>
        <v/>
      </c>
      <c r="AIR14" s="15" t="s">
        <v>12</v>
      </c>
      <c r="AIS14" s="13"/>
      <c r="AIT14" s="14" t="str">
        <f>IF(ISBLANK(AIU1),"",IF(VLOOKUP(AIU1,Register,13,FALSE)=0,"",(VLOOKUP(AIU1,Register,13,FALSE))))</f>
        <v/>
      </c>
      <c r="AIU14" s="15" t="s">
        <v>12</v>
      </c>
      <c r="AIV14" s="13"/>
      <c r="AIW14" s="14" t="str">
        <f>IF(ISBLANK(AIX1),"",IF(VLOOKUP(AIX1,Register,13,FALSE)=0,"",(VLOOKUP(AIX1,Register,13,FALSE))))</f>
        <v/>
      </c>
      <c r="AIX14" s="15" t="s">
        <v>12</v>
      </c>
      <c r="AIY14" s="13"/>
      <c r="AIZ14" s="14" t="str">
        <f>IF(ISBLANK(AJA1),"",IF(VLOOKUP(AJA1,Register,13,FALSE)=0,"",(VLOOKUP(AJA1,Register,13,FALSE))))</f>
        <v/>
      </c>
      <c r="AJA14" s="15" t="s">
        <v>12</v>
      </c>
      <c r="AJB14" s="13"/>
      <c r="AJC14" s="14" t="str">
        <f>IF(ISBLANK(AJD1),"",IF(VLOOKUP(AJD1,Register,13,FALSE)=0,"",(VLOOKUP(AJD1,Register,13,FALSE))))</f>
        <v/>
      </c>
      <c r="AJD14" s="15" t="s">
        <v>12</v>
      </c>
      <c r="AJE14" s="13"/>
      <c r="AJF14" s="14" t="str">
        <f>IF(ISBLANK(AJG1),"",IF(VLOOKUP(AJG1,Register,13,FALSE)=0,"",(VLOOKUP(AJG1,Register,13,FALSE))))</f>
        <v/>
      </c>
      <c r="AJG14" s="15" t="s">
        <v>12</v>
      </c>
      <c r="AJH14" s="13"/>
      <c r="AJI14" s="14" t="str">
        <f>IF(ISBLANK(AJJ1),"",IF(VLOOKUP(AJJ1,Register,13,FALSE)=0,"",(VLOOKUP(AJJ1,Register,13,FALSE))))</f>
        <v/>
      </c>
      <c r="AJJ14" s="15" t="s">
        <v>12</v>
      </c>
      <c r="AJK14" s="13"/>
      <c r="AJL14" s="14" t="str">
        <f>IF(ISBLANK(AJM1),"",IF(VLOOKUP(AJM1,Register,13,FALSE)=0,"",(VLOOKUP(AJM1,Register,13,FALSE))))</f>
        <v/>
      </c>
      <c r="AJM14" s="15" t="s">
        <v>12</v>
      </c>
      <c r="AJN14" s="13"/>
      <c r="AJO14" s="14" t="str">
        <f>IF(ISBLANK(AJP1),"",IF(VLOOKUP(AJP1,Register,13,FALSE)=0,"",(VLOOKUP(AJP1,Register,13,FALSE))))</f>
        <v/>
      </c>
      <c r="AJP14" s="15" t="s">
        <v>12</v>
      </c>
      <c r="AJQ14" s="13"/>
      <c r="AJR14" s="14" t="str">
        <f>IF(ISBLANK(AJS1),"",IF(VLOOKUP(AJS1,Register,13,FALSE)=0,"",(VLOOKUP(AJS1,Register,13,FALSE))))</f>
        <v/>
      </c>
      <c r="AJS14" s="15" t="s">
        <v>12</v>
      </c>
      <c r="AJT14" s="13"/>
      <c r="AJU14" s="14" t="str">
        <f>IF(ISBLANK(AJV1),"",IF(VLOOKUP(AJV1,Register,13,FALSE)=0,"",(VLOOKUP(AJV1,Register,13,FALSE))))</f>
        <v/>
      </c>
      <c r="AJV14" s="15" t="s">
        <v>12</v>
      </c>
      <c r="AJW14" s="13"/>
      <c r="AJX14" s="14" t="str">
        <f>IF(ISBLANK(AJY1),"",IF(VLOOKUP(AJY1,Register,13,FALSE)=0,"",(VLOOKUP(AJY1,Register,13,FALSE))))</f>
        <v/>
      </c>
      <c r="AJY14" s="15" t="s">
        <v>12</v>
      </c>
      <c r="AJZ14" s="13"/>
      <c r="AKA14" s="14" t="str">
        <f>IF(ISBLANK(AKB1),"",IF(VLOOKUP(AKB1,Register,13,FALSE)=0,"",(VLOOKUP(AKB1,Register,13,FALSE))))</f>
        <v/>
      </c>
      <c r="AKB14" s="15" t="s">
        <v>12</v>
      </c>
      <c r="AKC14" s="13"/>
      <c r="AKD14" s="14" t="str">
        <f>IF(ISBLANK(AKE1),"",IF(VLOOKUP(AKE1,Register,13,FALSE)=0,"",(VLOOKUP(AKE1,Register,13,FALSE))))</f>
        <v/>
      </c>
      <c r="AKE14" s="15" t="s">
        <v>12</v>
      </c>
      <c r="AKF14" s="13"/>
      <c r="AKG14" s="14" t="str">
        <f>IF(ISBLANK(AKH1),"",IF(VLOOKUP(AKH1,Register,13,FALSE)=0,"",(VLOOKUP(AKH1,Register,13,FALSE))))</f>
        <v/>
      </c>
      <c r="AKH14" s="15" t="s">
        <v>12</v>
      </c>
      <c r="AKI14" s="13"/>
      <c r="AKJ14" s="14" t="str">
        <f>IF(ISBLANK(AKK1),"",IF(VLOOKUP(AKK1,Register,13,FALSE)=0,"",(VLOOKUP(AKK1,Register,13,FALSE))))</f>
        <v/>
      </c>
      <c r="AKK14" s="15" t="s">
        <v>12</v>
      </c>
      <c r="AKL14" s="13"/>
      <c r="AKM14" s="14" t="str">
        <f>IF(ISBLANK(AKN1),"",IF(VLOOKUP(AKN1,Register,13,FALSE)=0,"",(VLOOKUP(AKN1,Register,13,FALSE))))</f>
        <v/>
      </c>
      <c r="AKN14" s="15" t="s">
        <v>12</v>
      </c>
      <c r="AKO14" s="13"/>
      <c r="AKP14" s="14" t="str">
        <f>IF(ISBLANK(AKQ1),"",IF(VLOOKUP(AKQ1,Register,13,FALSE)=0,"",(VLOOKUP(AKQ1,Register,13,FALSE))))</f>
        <v/>
      </c>
      <c r="AKQ14" s="15" t="s">
        <v>12</v>
      </c>
      <c r="AKR14" s="13"/>
      <c r="AKS14" s="14" t="str">
        <f>IF(ISBLANK(AKT1),"",IF(VLOOKUP(AKT1,Register,13,FALSE)=0,"",(VLOOKUP(AKT1,Register,13,FALSE))))</f>
        <v/>
      </c>
      <c r="AKT14" s="15" t="s">
        <v>12</v>
      </c>
      <c r="AKU14" s="13"/>
      <c r="AKV14" s="14" t="str">
        <f>IF(ISBLANK(AKW1),"",IF(VLOOKUP(AKW1,Register,13,FALSE)=0,"",(VLOOKUP(AKW1,Register,13,FALSE))))</f>
        <v/>
      </c>
      <c r="AKW14" s="15" t="s">
        <v>12</v>
      </c>
      <c r="AKX14" s="13"/>
      <c r="AKY14" s="14" t="str">
        <f>IF(ISBLANK(AKZ1),"",IF(VLOOKUP(AKZ1,Register,13,FALSE)=0,"",(VLOOKUP(AKZ1,Register,13,FALSE))))</f>
        <v/>
      </c>
      <c r="AKZ14" s="15" t="s">
        <v>12</v>
      </c>
      <c r="ALA14" s="13"/>
      <c r="ALB14" s="14" t="str">
        <f>IF(ISBLANK(ALC1),"",IF(VLOOKUP(ALC1,Register,13,FALSE)=0,"",(VLOOKUP(ALC1,Register,13,FALSE))))</f>
        <v/>
      </c>
      <c r="ALC14" s="15" t="s">
        <v>12</v>
      </c>
      <c r="ALD14" s="13"/>
      <c r="ALE14" s="14" t="str">
        <f>IF(ISBLANK(ALF1),"",IF(VLOOKUP(ALF1,Register,13,FALSE)=0,"",(VLOOKUP(ALF1,Register,13,FALSE))))</f>
        <v/>
      </c>
      <c r="ALF14" s="15" t="s">
        <v>12</v>
      </c>
      <c r="ALG14" s="13"/>
      <c r="ALH14" s="14" t="str">
        <f>IF(ISBLANK(ALI1),"",IF(VLOOKUP(ALI1,Register,13,FALSE)=0,"",(VLOOKUP(ALI1,Register,13,FALSE))))</f>
        <v/>
      </c>
      <c r="ALI14" s="15" t="s">
        <v>12</v>
      </c>
      <c r="ALJ14" s="13"/>
      <c r="ALK14" s="14" t="str">
        <f>IF(ISBLANK(ALL1),"",IF(VLOOKUP(ALL1,Register,13,FALSE)=0,"",(VLOOKUP(ALL1,Register,13,FALSE))))</f>
        <v/>
      </c>
      <c r="ALL14" s="15" t="s">
        <v>12</v>
      </c>
      <c r="ALM14" s="13"/>
      <c r="ALN14" s="14" t="str">
        <f>IF(ISBLANK(ALO1),"",IF(VLOOKUP(ALO1,Register,13,FALSE)=0,"",(VLOOKUP(ALO1,Register,13,FALSE))))</f>
        <v/>
      </c>
      <c r="ALO14" s="15" t="s">
        <v>12</v>
      </c>
      <c r="ALP14" s="13"/>
      <c r="ALQ14" s="14" t="str">
        <f>IF(ISBLANK(ALR1),"",IF(VLOOKUP(ALR1,Register,13,FALSE)=0,"",(VLOOKUP(ALR1,Register,13,FALSE))))</f>
        <v/>
      </c>
      <c r="ALR14" s="15" t="s">
        <v>12</v>
      </c>
      <c r="ALS14" s="13"/>
      <c r="ALT14" s="14" t="str">
        <f>IF(ISBLANK(ALU1),"",IF(VLOOKUP(ALU1,Register,13,FALSE)=0,"",(VLOOKUP(ALU1,Register,13,FALSE))))</f>
        <v/>
      </c>
      <c r="ALU14" s="15" t="s">
        <v>12</v>
      </c>
      <c r="ALV14" s="13"/>
      <c r="ALW14" s="14" t="str">
        <f>IF(ISBLANK(ALX1),"",IF(VLOOKUP(ALX1,Register,13,FALSE)=0,"",(VLOOKUP(ALX1,Register,13,FALSE))))</f>
        <v/>
      </c>
      <c r="ALX14" s="15" t="s">
        <v>12</v>
      </c>
      <c r="ALY14" s="13"/>
      <c r="ALZ14" s="14" t="str">
        <f>IF(ISBLANK(AMA1),"",IF(VLOOKUP(AMA1,Register,13,FALSE)=0,"",(VLOOKUP(AMA1,Register,13,FALSE))))</f>
        <v/>
      </c>
      <c r="AMA14" s="15" t="s">
        <v>12</v>
      </c>
      <c r="AMB14" s="13"/>
      <c r="AMC14" s="14" t="str">
        <f>IF(ISBLANK(AMD1),"",IF(VLOOKUP(AMD1,Register,13,FALSE)=0,"",(VLOOKUP(AMD1,Register,13,FALSE))))</f>
        <v/>
      </c>
      <c r="AMD14" s="15" t="s">
        <v>12</v>
      </c>
      <c r="AME14" s="13"/>
      <c r="AMF14" s="14" t="str">
        <f>IF(ISBLANK(AMG1),"",IF(VLOOKUP(AMG1,Register,13,FALSE)=0,"",(VLOOKUP(AMG1,Register,13,FALSE))))</f>
        <v/>
      </c>
      <c r="AMG14" s="15" t="s">
        <v>12</v>
      </c>
      <c r="AMH14" s="13"/>
      <c r="AMI14" s="14" t="str">
        <f>IF(ISBLANK(AMJ1),"",IF(VLOOKUP(AMJ1,Register,13,FALSE)=0,"",(VLOOKUP(AMJ1,Register,13,FALSE))))</f>
        <v/>
      </c>
      <c r="AMJ14" s="15" t="s">
        <v>12</v>
      </c>
      <c r="AMK14" s="13"/>
      <c r="AML14" s="14" t="str">
        <f>IF(ISBLANK(AMM1),"",IF(VLOOKUP(AMM1,Register,13,FALSE)=0,"",(VLOOKUP(AMM1,Register,13,FALSE))))</f>
        <v/>
      </c>
      <c r="AMM14" s="15" t="s">
        <v>12</v>
      </c>
      <c r="AMN14" s="13"/>
      <c r="AMO14" s="14" t="str">
        <f>IF(ISBLANK(AMP1),"",IF(VLOOKUP(AMP1,Register,13,FALSE)=0,"",(VLOOKUP(AMP1,Register,13,FALSE))))</f>
        <v/>
      </c>
      <c r="AMP14" s="15" t="s">
        <v>12</v>
      </c>
      <c r="AMQ14" s="13"/>
      <c r="AMR14" s="14">
        <f>IF(ISBLANK(AMS1),"",IF(VLOOKUP(AMS1,Register,13,FALSE)=0,"",(VLOOKUP(AMS1,Register,13,FALSE))))</f>
        <v>4</v>
      </c>
      <c r="AMS14" s="15" t="s">
        <v>12</v>
      </c>
      <c r="AMT14" s="13"/>
      <c r="AMU14" s="14" t="str">
        <f>IF(ISBLANK(AMV1),"",IF(VLOOKUP(AMV1,Register,13,FALSE)=0,"",(VLOOKUP(AMV1,Register,13,FALSE))))</f>
        <v/>
      </c>
      <c r="AMV14" s="15" t="s">
        <v>12</v>
      </c>
      <c r="AMW14" s="13"/>
      <c r="AMX14" s="14" t="str">
        <f>IF(ISBLANK(AMY1),"",IF(VLOOKUP(AMY1,Register,13,FALSE)=0,"",(VLOOKUP(AMY1,Register,13,FALSE))))</f>
        <v/>
      </c>
      <c r="AMY14" s="15" t="s">
        <v>12</v>
      </c>
      <c r="AMZ14" s="13"/>
      <c r="ANA14" s="14" t="str">
        <f>IF(ISBLANK(ANB1),"",IF(VLOOKUP(ANB1,Register,13,FALSE)=0,"",(VLOOKUP(ANB1,Register,13,FALSE))))</f>
        <v/>
      </c>
      <c r="ANB14" s="15" t="s">
        <v>12</v>
      </c>
      <c r="ANC14" s="13"/>
      <c r="AND14" s="14" t="str">
        <f>IF(ISBLANK(ANE1),"",IF(VLOOKUP(ANE1,Register,13,FALSE)=0,"",(VLOOKUP(ANE1,Register,13,FALSE))))</f>
        <v/>
      </c>
      <c r="ANE14" s="15" t="s">
        <v>12</v>
      </c>
      <c r="ANF14" s="13"/>
      <c r="ANG14" s="14" t="str">
        <f>IF(ISBLANK(ANH1),"",IF(VLOOKUP(ANH1,Register,13,FALSE)=0,"",(VLOOKUP(ANH1,Register,13,FALSE))))</f>
        <v/>
      </c>
      <c r="ANH14" s="15" t="s">
        <v>12</v>
      </c>
      <c r="ANI14" s="13"/>
      <c r="ANJ14" s="14" t="str">
        <f>IF(ISBLANK(ANK1),"",IF(VLOOKUP(ANK1,Register,13,FALSE)=0,"",(VLOOKUP(ANK1,Register,13,FALSE))))</f>
        <v/>
      </c>
      <c r="ANK14" s="15" t="s">
        <v>12</v>
      </c>
      <c r="ANL14" s="13"/>
      <c r="ANM14" s="14" t="str">
        <f>IF(ISBLANK(ANN1),"",IF(VLOOKUP(ANN1,Register,13,FALSE)=0,"",(VLOOKUP(ANN1,Register,13,FALSE))))</f>
        <v/>
      </c>
      <c r="ANN14" s="15" t="s">
        <v>12</v>
      </c>
      <c r="ANO14" s="13"/>
      <c r="ANP14" s="14" t="str">
        <f>IF(ISBLANK(ANQ1),"",IF(VLOOKUP(ANQ1,Register,13,FALSE)=0,"",(VLOOKUP(ANQ1,Register,13,FALSE))))</f>
        <v/>
      </c>
      <c r="ANQ14" s="15" t="s">
        <v>12</v>
      </c>
      <c r="ANR14" s="13"/>
      <c r="ANS14" s="14" t="str">
        <f>IF(ISBLANK(ANT1),"",IF(VLOOKUP(ANT1,Register,13,FALSE)=0,"",(VLOOKUP(ANT1,Register,13,FALSE))))</f>
        <v/>
      </c>
      <c r="ANT14" s="15" t="s">
        <v>12</v>
      </c>
      <c r="ANU14" s="13"/>
      <c r="ANV14" s="14" t="str">
        <f>IF(ISBLANK(ANW1),"",IF(VLOOKUP(ANW1,Register,13,FALSE)=0,"",(VLOOKUP(ANW1,Register,13,FALSE))))</f>
        <v/>
      </c>
      <c r="ANW14" s="15" t="s">
        <v>12</v>
      </c>
      <c r="ANX14" s="13"/>
      <c r="ANY14" s="14" t="str">
        <f>IF(ISBLANK(ANZ1),"",IF(VLOOKUP(ANZ1,Register,13,FALSE)=0,"",(VLOOKUP(ANZ1,Register,13,FALSE))))</f>
        <v/>
      </c>
      <c r="ANZ14" s="15" t="s">
        <v>12</v>
      </c>
      <c r="AOA14" s="13"/>
      <c r="AOB14" s="14" t="str">
        <f>IF(ISBLANK(AOC1),"",IF(VLOOKUP(AOC1,Register,13,FALSE)=0,"",(VLOOKUP(AOC1,Register,13,FALSE))))</f>
        <v/>
      </c>
      <c r="AOC14" s="15" t="s">
        <v>12</v>
      </c>
      <c r="AOD14" s="13"/>
      <c r="AOE14" s="14" t="str">
        <f>IF(ISBLANK(AOF1),"",IF(VLOOKUP(AOF1,Register,13,FALSE)=0,"",(VLOOKUP(AOF1,Register,13,FALSE))))</f>
        <v/>
      </c>
      <c r="AOF14" s="15" t="s">
        <v>12</v>
      </c>
      <c r="AOG14" s="13"/>
      <c r="AOH14" s="14" t="str">
        <f>IF(ISBLANK(AOI1),"",IF(VLOOKUP(AOI1,Register,13,FALSE)=0,"",(VLOOKUP(AOI1,Register,13,FALSE))))</f>
        <v/>
      </c>
      <c r="AOI14" s="15" t="s">
        <v>12</v>
      </c>
      <c r="AOJ14" s="13"/>
      <c r="AOK14" s="14" t="str">
        <f>IF(ISBLANK(AOL1),"",IF(VLOOKUP(AOL1,Register,13,FALSE)=0,"",(VLOOKUP(AOL1,Register,13,FALSE))))</f>
        <v/>
      </c>
      <c r="AOL14" s="15" t="s">
        <v>12</v>
      </c>
      <c r="AOM14" s="13"/>
      <c r="AON14" s="14" t="e">
        <f>IF(ISBLANK(AOO1),"",IF(VLOOKUP(AOO1,Register,13,FALSE)=0,"",(VLOOKUP(AOO1,Register,13,FALSE))))</f>
        <v>#N/A</v>
      </c>
      <c r="AOO14" s="15" t="s">
        <v>12</v>
      </c>
      <c r="AOP14" s="13"/>
      <c r="AOQ14" s="14" t="e">
        <f>IF(ISBLANK(AOR1),"",IF(VLOOKUP(AOR1,Register,13,FALSE)=0,"",(VLOOKUP(AOR1,Register,13,FALSE))))</f>
        <v>#N/A</v>
      </c>
      <c r="AOR14" s="15" t="s">
        <v>12</v>
      </c>
      <c r="AOS14" s="13"/>
      <c r="AOT14" s="14" t="e">
        <f>IF(ISBLANK(AOU1),"",IF(VLOOKUP(AOU1,Register,13,FALSE)=0,"",(VLOOKUP(AOU1,Register,13,FALSE))))</f>
        <v>#N/A</v>
      </c>
      <c r="AOU14" s="15" t="s">
        <v>12</v>
      </c>
      <c r="AOV14" s="13"/>
      <c r="AOW14" s="14" t="e">
        <f>IF(ISBLANK(AOX1),"",IF(VLOOKUP(AOX1,Register,13,FALSE)=0,"",(VLOOKUP(AOX1,Register,13,FALSE))))</f>
        <v>#N/A</v>
      </c>
      <c r="AOX14" s="15" t="s">
        <v>12</v>
      </c>
      <c r="AOY14" s="13"/>
      <c r="AOZ14" s="14" t="e">
        <f>IF(ISBLANK(APA1),"",IF(VLOOKUP(APA1,Register,13,FALSE)=0,"",(VLOOKUP(APA1,Register,13,FALSE))))</f>
        <v>#N/A</v>
      </c>
      <c r="APA14" s="15" t="s">
        <v>12</v>
      </c>
      <c r="APB14" s="13"/>
      <c r="APC14" s="14" t="e">
        <f>IF(ISBLANK(APD1),"",IF(VLOOKUP(APD1,Register,13,FALSE)=0,"",(VLOOKUP(APD1,Register,13,FALSE))))</f>
        <v>#N/A</v>
      </c>
      <c r="APD14" s="15" t="s">
        <v>12</v>
      </c>
      <c r="APE14" s="13"/>
      <c r="APF14" s="14" t="e">
        <f>IF(ISBLANK(APG1),"",IF(VLOOKUP(APG1,Register,13,FALSE)=0,"",(VLOOKUP(APG1,Register,13,FALSE))))</f>
        <v>#N/A</v>
      </c>
      <c r="APG14" s="15" t="s">
        <v>12</v>
      </c>
      <c r="APH14" s="13"/>
      <c r="API14" s="14" t="e">
        <f>IF(ISBLANK(APJ1),"",IF(VLOOKUP(APJ1,Register,13,FALSE)=0,"",(VLOOKUP(APJ1,Register,13,FALSE))))</f>
        <v>#N/A</v>
      </c>
      <c r="APJ14" s="15" t="s">
        <v>12</v>
      </c>
      <c r="APK14" s="13"/>
      <c r="APL14" s="14" t="e">
        <f>IF(ISBLANK(APM1),"",IF(VLOOKUP(APM1,Register,13,FALSE)=0,"",(VLOOKUP(APM1,Register,13,FALSE))))</f>
        <v>#N/A</v>
      </c>
      <c r="APM14" s="15" t="s">
        <v>12</v>
      </c>
      <c r="APN14" s="13"/>
      <c r="APO14" s="14" t="e">
        <f>IF(ISBLANK(APP1),"",IF(VLOOKUP(APP1,Register,13,FALSE)=0,"",(VLOOKUP(APP1,Register,13,FALSE))))</f>
        <v>#N/A</v>
      </c>
      <c r="APP14" s="15" t="s">
        <v>12</v>
      </c>
      <c r="APQ14" s="13"/>
      <c r="APR14" s="14" t="e">
        <f>IF(ISBLANK(APS1),"",IF(VLOOKUP(APS1,Register,13,FALSE)=0,"",(VLOOKUP(APS1,Register,13,FALSE))))</f>
        <v>#N/A</v>
      </c>
      <c r="APS14" s="15" t="s">
        <v>12</v>
      </c>
      <c r="APT14" s="13"/>
      <c r="APU14" s="14" t="e">
        <f>IF(ISBLANK(APV1),"",IF(VLOOKUP(APV1,Register,13,FALSE)=0,"",(VLOOKUP(APV1,Register,13,FALSE))))</f>
        <v>#N/A</v>
      </c>
      <c r="APV14" s="15" t="s">
        <v>12</v>
      </c>
      <c r="APW14" s="13"/>
      <c r="APX14" s="14" t="e">
        <f>IF(ISBLANK(APY1),"",IF(VLOOKUP(APY1,Register,13,FALSE)=0,"",(VLOOKUP(APY1,Register,13,FALSE))))</f>
        <v>#N/A</v>
      </c>
      <c r="APY14" s="15" t="s">
        <v>12</v>
      </c>
      <c r="APZ14" s="13"/>
      <c r="AQA14" s="14" t="e">
        <f>IF(ISBLANK(AQB1),"",IF(VLOOKUP(AQB1,Register,13,FALSE)=0,"",(VLOOKUP(AQB1,Register,13,FALSE))))</f>
        <v>#N/A</v>
      </c>
      <c r="AQB14" s="15" t="s">
        <v>12</v>
      </c>
      <c r="AQC14" s="13"/>
      <c r="AQD14" s="14" t="e">
        <f>IF(ISBLANK(AQE1),"",IF(VLOOKUP(AQE1,Register,13,FALSE)=0,"",(VLOOKUP(AQE1,Register,13,FALSE))))</f>
        <v>#N/A</v>
      </c>
      <c r="AQE14" s="15" t="s">
        <v>12</v>
      </c>
      <c r="AQF14" s="13"/>
      <c r="AQG14" s="14" t="e">
        <f>IF(ISBLANK(AQH1),"",IF(VLOOKUP(AQH1,Register,13,FALSE)=0,"",(VLOOKUP(AQH1,Register,13,FALSE))))</f>
        <v>#N/A</v>
      </c>
      <c r="AQH14" s="15" t="s">
        <v>12</v>
      </c>
      <c r="AQI14" s="13"/>
      <c r="AQJ14" s="14" t="e">
        <f>IF(ISBLANK(AQK1),"",IF(VLOOKUP(AQK1,Register,13,FALSE)=0,"",(VLOOKUP(AQK1,Register,13,FALSE))))</f>
        <v>#N/A</v>
      </c>
      <c r="AQK14" s="15" t="s">
        <v>12</v>
      </c>
      <c r="AQL14" s="13"/>
      <c r="AQM14" s="14" t="e">
        <f>IF(ISBLANK(AQN1),"",IF(VLOOKUP(AQN1,Register,13,FALSE)=0,"",(VLOOKUP(AQN1,Register,13,FALSE))))</f>
        <v>#N/A</v>
      </c>
      <c r="AQN14" s="15" t="s">
        <v>12</v>
      </c>
      <c r="AQO14" s="13"/>
      <c r="AQP14" s="14" t="e">
        <f>IF(ISBLANK(AQQ1),"",IF(VLOOKUP(AQQ1,Register,13,FALSE)=0,"",(VLOOKUP(AQQ1,Register,13,FALSE))))</f>
        <v>#N/A</v>
      </c>
      <c r="AQQ14" s="15" t="s">
        <v>12</v>
      </c>
      <c r="AQR14" s="13"/>
      <c r="AQS14" s="14" t="e">
        <f>IF(ISBLANK(AQT1),"",IF(VLOOKUP(AQT1,Register,13,FALSE)=0,"",(VLOOKUP(AQT1,Register,13,FALSE))))</f>
        <v>#N/A</v>
      </c>
      <c r="AQT14" s="15" t="s">
        <v>12</v>
      </c>
      <c r="AQU14" s="13"/>
      <c r="AQV14" s="14" t="e">
        <f>IF(ISBLANK(AQW1),"",IF(VLOOKUP(AQW1,Register,13,FALSE)=0,"",(VLOOKUP(AQW1,Register,13,FALSE))))</f>
        <v>#N/A</v>
      </c>
      <c r="AQW14" s="15" t="s">
        <v>12</v>
      </c>
      <c r="AQX14" s="13"/>
      <c r="AQY14" s="14" t="e">
        <f>IF(ISBLANK(AQZ1),"",IF(VLOOKUP(AQZ1,Register,13,FALSE)=0,"",(VLOOKUP(AQZ1,Register,13,FALSE))))</f>
        <v>#N/A</v>
      </c>
      <c r="AQZ14" s="15" t="s">
        <v>12</v>
      </c>
      <c r="ARA14" s="13"/>
      <c r="ARB14" s="14" t="e">
        <f>IF(ISBLANK(ARC1),"",IF(VLOOKUP(ARC1,Register,13,FALSE)=0,"",(VLOOKUP(ARC1,Register,13,FALSE))))</f>
        <v>#N/A</v>
      </c>
      <c r="ARC14" s="15" t="s">
        <v>12</v>
      </c>
      <c r="ARD14" s="13"/>
      <c r="ARE14" s="14" t="e">
        <f>IF(ISBLANK(ARF1),"",IF(VLOOKUP(ARF1,Register,13,FALSE)=0,"",(VLOOKUP(ARF1,Register,13,FALSE))))</f>
        <v>#N/A</v>
      </c>
      <c r="ARF14" s="15" t="s">
        <v>12</v>
      </c>
      <c r="ARG14" s="13"/>
      <c r="ARH14" s="14" t="e">
        <f>IF(ISBLANK(ARI1),"",IF(VLOOKUP(ARI1,Register,13,FALSE)=0,"",(VLOOKUP(ARI1,Register,13,FALSE))))</f>
        <v>#N/A</v>
      </c>
      <c r="ARI14" s="15" t="s">
        <v>12</v>
      </c>
      <c r="ARJ14" s="13"/>
      <c r="ARK14" s="14" t="e">
        <f>IF(ISBLANK(ARL1),"",IF(VLOOKUP(ARL1,Register,13,FALSE)=0,"",(VLOOKUP(ARL1,Register,13,FALSE))))</f>
        <v>#N/A</v>
      </c>
      <c r="ARL14" s="15" t="s">
        <v>12</v>
      </c>
      <c r="ARM14" s="13"/>
      <c r="ARN14" s="14" t="e">
        <f>IF(ISBLANK(ARO1),"",IF(VLOOKUP(ARO1,Register,13,FALSE)=0,"",(VLOOKUP(ARO1,Register,13,FALSE))))</f>
        <v>#N/A</v>
      </c>
      <c r="ARO14" s="15" t="s">
        <v>12</v>
      </c>
      <c r="ARP14" s="13"/>
      <c r="ARQ14" s="14" t="e">
        <f>IF(ISBLANK(ARR1),"",IF(VLOOKUP(ARR1,Register,13,FALSE)=0,"",(VLOOKUP(ARR1,Register,13,FALSE))))</f>
        <v>#N/A</v>
      </c>
      <c r="ARR14" s="15" t="s">
        <v>12</v>
      </c>
      <c r="ARS14" s="13"/>
      <c r="ART14" s="14" t="e">
        <f>IF(ISBLANK(ARU1),"",IF(VLOOKUP(ARU1,Register,13,FALSE)=0,"",(VLOOKUP(ARU1,Register,13,FALSE))))</f>
        <v>#N/A</v>
      </c>
      <c r="ARU14" s="15" t="s">
        <v>12</v>
      </c>
      <c r="ARV14" s="13"/>
      <c r="ARW14" s="14" t="e">
        <f>IF(ISBLANK(ARX1),"",IF(VLOOKUP(ARX1,Register,13,FALSE)=0,"",(VLOOKUP(ARX1,Register,13,FALSE))))</f>
        <v>#N/A</v>
      </c>
      <c r="ARX14" s="15" t="s">
        <v>12</v>
      </c>
      <c r="ARY14" s="13"/>
      <c r="ARZ14" s="14" t="e">
        <f>IF(ISBLANK(ASA1),"",IF(VLOOKUP(ASA1,Register,13,FALSE)=0,"",(VLOOKUP(ASA1,Register,13,FALSE))))</f>
        <v>#N/A</v>
      </c>
      <c r="ASA14" s="15" t="s">
        <v>12</v>
      </c>
      <c r="ASB14" s="13"/>
      <c r="ASC14" s="14" t="e">
        <f>IF(ISBLANK(ASD1),"",IF(VLOOKUP(ASD1,Register,13,FALSE)=0,"",(VLOOKUP(ASD1,Register,13,FALSE))))</f>
        <v>#N/A</v>
      </c>
      <c r="ASD14" s="15" t="s">
        <v>12</v>
      </c>
      <c r="ASE14" s="13"/>
      <c r="ASF14" s="14" t="e">
        <f>IF(ISBLANK(ASG1),"",IF(VLOOKUP(ASG1,Register,13,FALSE)=0,"",(VLOOKUP(ASG1,Register,13,FALSE))))</f>
        <v>#N/A</v>
      </c>
      <c r="ASG14" s="15" t="s">
        <v>12</v>
      </c>
      <c r="ASH14" s="13"/>
      <c r="ASI14" s="14" t="e">
        <f>IF(ISBLANK(ASJ1),"",IF(VLOOKUP(ASJ1,Register,13,FALSE)=0,"",(VLOOKUP(ASJ1,Register,13,FALSE))))</f>
        <v>#N/A</v>
      </c>
      <c r="ASJ14" s="15" t="s">
        <v>12</v>
      </c>
      <c r="ASK14" s="13"/>
      <c r="ASL14" s="14" t="e">
        <f>IF(ISBLANK(ASM1),"",IF(VLOOKUP(ASM1,Register,13,FALSE)=0,"",(VLOOKUP(ASM1,Register,13,FALSE))))</f>
        <v>#N/A</v>
      </c>
      <c r="ASM14" s="15" t="s">
        <v>12</v>
      </c>
      <c r="ASN14" s="13"/>
      <c r="ASO14" s="14" t="e">
        <f>IF(ISBLANK(ASP1),"",IF(VLOOKUP(ASP1,Register,13,FALSE)=0,"",(VLOOKUP(ASP1,Register,13,FALSE))))</f>
        <v>#N/A</v>
      </c>
      <c r="ASP14" s="15" t="s">
        <v>12</v>
      </c>
      <c r="ASQ14" s="13"/>
      <c r="ASR14" s="14" t="e">
        <f>IF(ISBLANK(ASS1),"",IF(VLOOKUP(ASS1,Register,13,FALSE)=0,"",(VLOOKUP(ASS1,Register,13,FALSE))))</f>
        <v>#N/A</v>
      </c>
      <c r="ASS14" s="15" t="s">
        <v>12</v>
      </c>
      <c r="AST14" s="13"/>
      <c r="ASU14" s="14" t="e">
        <f>IF(ISBLANK(ASV1),"",IF(VLOOKUP(ASV1,Register,13,FALSE)=0,"",(VLOOKUP(ASV1,Register,13,FALSE))))</f>
        <v>#N/A</v>
      </c>
      <c r="ASV14" s="15" t="s">
        <v>12</v>
      </c>
      <c r="ASW14" s="13"/>
      <c r="ASX14" s="14" t="e">
        <f>IF(ISBLANK(ASY1),"",IF(VLOOKUP(ASY1,Register,13,FALSE)=0,"",(VLOOKUP(ASY1,Register,13,FALSE))))</f>
        <v>#N/A</v>
      </c>
      <c r="ASY14" s="15" t="s">
        <v>12</v>
      </c>
      <c r="ASZ14" s="13"/>
      <c r="ATA14" s="14" t="e">
        <f>IF(ISBLANK(ATB1),"",IF(VLOOKUP(ATB1,Register,13,FALSE)=0,"",(VLOOKUP(ATB1,Register,13,FALSE))))</f>
        <v>#N/A</v>
      </c>
      <c r="ATB14" s="15" t="s">
        <v>12</v>
      </c>
      <c r="ATC14" s="13"/>
      <c r="ATD14" s="14" t="e">
        <f>IF(ISBLANK(ATE1),"",IF(VLOOKUP(ATE1,Register,13,FALSE)=0,"",(VLOOKUP(ATE1,Register,13,FALSE))))</f>
        <v>#N/A</v>
      </c>
      <c r="ATE14" s="15" t="s">
        <v>12</v>
      </c>
      <c r="ATF14" s="13"/>
      <c r="ATG14" s="14" t="e">
        <f>IF(ISBLANK(ATH1),"",IF(VLOOKUP(ATH1,Register,13,FALSE)=0,"",(VLOOKUP(ATH1,Register,13,FALSE))))</f>
        <v>#N/A</v>
      </c>
      <c r="ATH14" s="15" t="s">
        <v>12</v>
      </c>
      <c r="ATI14" s="13"/>
      <c r="ATJ14" s="14" t="e">
        <f>IF(ISBLANK(ATK1),"",IF(VLOOKUP(ATK1,Register,13,FALSE)=0,"",(VLOOKUP(ATK1,Register,13,FALSE))))</f>
        <v>#N/A</v>
      </c>
      <c r="ATK14" s="15" t="s">
        <v>12</v>
      </c>
      <c r="ATL14" s="13"/>
      <c r="ATM14" s="14" t="e">
        <f>IF(ISBLANK(ATN1),"",IF(VLOOKUP(ATN1,Register,13,FALSE)=0,"",(VLOOKUP(ATN1,Register,13,FALSE))))</f>
        <v>#N/A</v>
      </c>
      <c r="ATN14" s="15" t="s">
        <v>12</v>
      </c>
      <c r="ATO14" s="13"/>
      <c r="ATP14" s="14" t="e">
        <f>IF(ISBLANK(ATQ1),"",IF(VLOOKUP(ATQ1,Register,13,FALSE)=0,"",(VLOOKUP(ATQ1,Register,13,FALSE))))</f>
        <v>#N/A</v>
      </c>
      <c r="ATQ14" s="15" t="s">
        <v>12</v>
      </c>
      <c r="ATR14" s="13"/>
      <c r="ATS14" s="14" t="e">
        <f>IF(ISBLANK(ATT1),"",IF(VLOOKUP(ATT1,Register,13,FALSE)=0,"",(VLOOKUP(ATT1,Register,13,FALSE))))</f>
        <v>#N/A</v>
      </c>
      <c r="ATT14" s="15" t="s">
        <v>12</v>
      </c>
      <c r="ATU14" s="13"/>
      <c r="ATV14" s="14" t="e">
        <f>IF(ISBLANK(ATW1),"",IF(VLOOKUP(ATW1,Register,13,FALSE)=0,"",(VLOOKUP(ATW1,Register,13,FALSE))))</f>
        <v>#N/A</v>
      </c>
      <c r="ATW14" s="15" t="s">
        <v>12</v>
      </c>
      <c r="ATX14" s="13"/>
      <c r="ATY14" s="14" t="e">
        <f>IF(ISBLANK(ATZ1),"",IF(VLOOKUP(ATZ1,Register,13,FALSE)=0,"",(VLOOKUP(ATZ1,Register,13,FALSE))))</f>
        <v>#N/A</v>
      </c>
      <c r="ATZ14" s="15" t="s">
        <v>12</v>
      </c>
      <c r="AUA14" s="13"/>
      <c r="AUB14" s="14" t="e">
        <f>IF(ISBLANK(AUC1),"",IF(VLOOKUP(AUC1,Register,13,FALSE)=0,"",(VLOOKUP(AUC1,Register,13,FALSE))))</f>
        <v>#N/A</v>
      </c>
      <c r="AUC14" s="15" t="s">
        <v>12</v>
      </c>
      <c r="AUD14" s="13"/>
      <c r="AUE14" s="14" t="e">
        <f>IF(ISBLANK(AUF1),"",IF(VLOOKUP(AUF1,Register,13,FALSE)=0,"",(VLOOKUP(AUF1,Register,13,FALSE))))</f>
        <v>#N/A</v>
      </c>
      <c r="AUF14" s="15" t="s">
        <v>12</v>
      </c>
      <c r="AUG14" s="13"/>
      <c r="AUH14" s="14" t="e">
        <f>IF(ISBLANK(AUI1),"",IF(VLOOKUP(AUI1,Register,13,FALSE)=0,"",(VLOOKUP(AUI1,Register,13,FALSE))))</f>
        <v>#N/A</v>
      </c>
      <c r="AUI14" s="15" t="s">
        <v>12</v>
      </c>
      <c r="AUJ14" s="46"/>
      <c r="AUK14" s="47" t="e">
        <f>IF(ISBLANK(AUL1),"",IF(VLOOKUP(AUL1,Register,13,FALSE)=0,"",(VLOOKUP(AUL1,Register,13,FALSE))))</f>
        <v>#N/A</v>
      </c>
      <c r="AUL14" s="15" t="s">
        <v>12</v>
      </c>
      <c r="AUM14" s="46"/>
      <c r="AUN14" s="47" t="e">
        <f>IF(ISBLANK(AUO1),"",IF(VLOOKUP(AUO1,Register,13,FALSE)=0,"",(VLOOKUP(AUO1,Register,13,FALSE))))</f>
        <v>#N/A</v>
      </c>
      <c r="AUO14" s="15" t="s">
        <v>12</v>
      </c>
      <c r="AUP14" s="46"/>
      <c r="AUQ14" s="47" t="e">
        <f>IF(ISBLANK(AUR1),"",IF(VLOOKUP(AUR1,Register,13,FALSE)=0,"",(VLOOKUP(AUR1,Register,13,FALSE))))</f>
        <v>#N/A</v>
      </c>
      <c r="AUR14" s="15" t="s">
        <v>12</v>
      </c>
      <c r="AUS14" s="46"/>
      <c r="AUT14" s="47" t="e">
        <f>IF(ISBLANK(AUU1),"",IF(VLOOKUP(AUU1,Register,13,FALSE)=0,"",(VLOOKUP(AUU1,Register,13,FALSE))))</f>
        <v>#N/A</v>
      </c>
      <c r="AUU14" s="15" t="s">
        <v>12</v>
      </c>
      <c r="AUV14" s="46"/>
      <c r="AUW14" s="47" t="e">
        <f>IF(ISBLANK(AUX1),"",IF(VLOOKUP(AUX1,Register,13,FALSE)=0,"",(VLOOKUP(AUX1,Register,13,FALSE))))</f>
        <v>#N/A</v>
      </c>
      <c r="AUX14" s="15" t="s">
        <v>12</v>
      </c>
      <c r="AUY14" s="46"/>
      <c r="AUZ14" s="47" t="e">
        <f>IF(ISBLANK(AVA1),"",IF(VLOOKUP(AVA1,Register,13,FALSE)=0,"",(VLOOKUP(AVA1,Register,13,FALSE))))</f>
        <v>#N/A</v>
      </c>
      <c r="AVA14" s="15" t="s">
        <v>12</v>
      </c>
      <c r="AVB14" s="46"/>
      <c r="AVC14" s="47" t="e">
        <f>IF(ISBLANK(AVD1),"",IF(VLOOKUP(AVD1,Register,13,FALSE)=0,"",(VLOOKUP(AVD1,Register,13,FALSE))))</f>
        <v>#N/A</v>
      </c>
      <c r="AVD14" s="15" t="s">
        <v>12</v>
      </c>
      <c r="AVE14" s="46"/>
      <c r="AVF14" s="47" t="e">
        <f>IF(ISBLANK(AVG1),"",IF(VLOOKUP(AVG1,Register,13,FALSE)=0,"",(VLOOKUP(AVG1,Register,13,FALSE))))</f>
        <v>#N/A</v>
      </c>
      <c r="AVG14" s="15" t="s">
        <v>12</v>
      </c>
      <c r="AVH14" s="46"/>
      <c r="AVI14" s="14" t="e">
        <f>IF(ISBLANK(AVJ1),"",IF(VLOOKUP(AVJ1,Register,13,FALSE)=0,"",(VLOOKUP(AVJ1,Register,13,FALSE))))</f>
        <v>#N/A</v>
      </c>
      <c r="AVJ14" s="15" t="s">
        <v>12</v>
      </c>
      <c r="AVK14" s="13"/>
      <c r="AVL14" s="14" t="e">
        <f>IF(ISBLANK(AVM1),"",IF(VLOOKUP(AVM1,Register,13,FALSE)=0,"",(VLOOKUP(AVM1,Register,13,FALSE))))</f>
        <v>#N/A</v>
      </c>
      <c r="AVM14" s="15" t="s">
        <v>12</v>
      </c>
      <c r="AVN14" s="22"/>
      <c r="AVO14" s="22"/>
      <c r="AVP14" s="22"/>
      <c r="AVQ14" s="13"/>
      <c r="AVR14" s="14"/>
      <c r="AVS14" s="15"/>
      <c r="AVT14" s="13"/>
      <c r="AVU14" s="14"/>
      <c r="AVV14" s="15"/>
      <c r="AVW14" s="13"/>
      <c r="AVX14" s="14"/>
      <c r="AVY14" s="15"/>
      <c r="AVZ14" s="13"/>
      <c r="AWA14" s="14"/>
      <c r="AWB14" s="15"/>
      <c r="AWC14" s="13"/>
      <c r="AWD14" s="14"/>
      <c r="AWE14" s="15"/>
      <c r="AWF14" s="13"/>
      <c r="AWG14" s="14"/>
      <c r="AWH14" s="15"/>
      <c r="AWI14" s="13"/>
      <c r="AWJ14" s="14"/>
      <c r="AWK14" s="15"/>
      <c r="AWL14" s="13"/>
      <c r="AWM14" s="14"/>
      <c r="AWN14" s="15"/>
      <c r="AWO14" s="13"/>
      <c r="AWP14" s="14"/>
      <c r="AWQ14" s="15"/>
      <c r="AWR14" s="13"/>
      <c r="AWS14" s="14"/>
      <c r="AWT14" s="15"/>
      <c r="AWU14" s="13"/>
      <c r="AWV14" s="14"/>
      <c r="AWW14" s="15"/>
      <c r="AWX14" s="13"/>
      <c r="AWY14" s="14"/>
      <c r="AWZ14" s="15"/>
      <c r="AXA14" s="13"/>
      <c r="AXB14" s="14"/>
      <c r="AXC14" s="15"/>
      <c r="AXD14" s="13"/>
      <c r="AXE14" s="14"/>
      <c r="AXF14" s="15"/>
      <c r="AXG14" s="13"/>
      <c r="AXH14" s="14"/>
      <c r="AXI14" s="15"/>
      <c r="AXJ14" s="13"/>
      <c r="AXK14" s="14"/>
      <c r="AXL14" s="15"/>
      <c r="AXM14" s="13"/>
      <c r="AXN14" s="14"/>
      <c r="AXO14" s="15"/>
      <c r="AXP14" s="13"/>
      <c r="AXQ14" s="14"/>
      <c r="AXR14" s="15"/>
      <c r="AXS14" s="13"/>
      <c r="AXT14" s="14"/>
      <c r="AXU14" s="15"/>
      <c r="AXV14" s="13"/>
      <c r="AXW14" s="14"/>
      <c r="AXX14" s="15"/>
      <c r="AXY14" s="13"/>
      <c r="AXZ14" s="14"/>
      <c r="AYA14" s="15"/>
      <c r="AYB14" s="13"/>
      <c r="AYC14" s="14"/>
      <c r="AYD14" s="15"/>
      <c r="AYE14" s="13"/>
      <c r="AYF14" s="14"/>
      <c r="AYG14" s="15"/>
      <c r="AYH14" s="13"/>
      <c r="AYI14" s="14"/>
      <c r="AYJ14" s="15"/>
      <c r="AYK14" s="13"/>
      <c r="AYL14" s="14"/>
      <c r="AYM14" s="15"/>
      <c r="AYN14" s="13"/>
      <c r="AYO14" s="14"/>
      <c r="AYP14" s="15"/>
      <c r="AYQ14" s="13"/>
      <c r="AYR14" s="14"/>
      <c r="AYS14" s="15"/>
      <c r="AYT14" s="13"/>
      <c r="AYU14" s="14"/>
      <c r="AYV14" s="15"/>
      <c r="AYW14" s="13"/>
      <c r="AYX14" s="14"/>
      <c r="AYY14" s="15"/>
      <c r="AYZ14" s="13"/>
      <c r="AZA14" s="14"/>
      <c r="AZB14" s="15"/>
      <c r="AZC14" s="13"/>
      <c r="AZD14" s="14"/>
      <c r="AZE14" s="15"/>
      <c r="AZF14" s="13"/>
      <c r="AZG14" s="14"/>
      <c r="AZH14" s="15"/>
      <c r="AZI14" s="13"/>
      <c r="AZJ14" s="14"/>
      <c r="AZK14" s="15"/>
      <c r="AZL14" s="13"/>
      <c r="AZM14" s="14"/>
      <c r="AZN14" s="15"/>
      <c r="AZO14" s="13"/>
      <c r="AZP14" s="14"/>
      <c r="AZQ14" s="15"/>
      <c r="AZR14" s="13"/>
      <c r="AZS14" s="14"/>
      <c r="AZT14" s="15"/>
      <c r="AZU14" s="13"/>
      <c r="AZV14" s="14"/>
      <c r="AZW14" s="15"/>
      <c r="AZX14" s="13"/>
      <c r="AZY14" s="14"/>
      <c r="AZZ14" s="15"/>
      <c r="BAA14" s="13"/>
      <c r="BAB14" s="14"/>
      <c r="BAC14" s="15"/>
      <c r="BAD14" s="13"/>
      <c r="BAE14" s="14"/>
      <c r="BAF14" s="15"/>
      <c r="BAG14" s="13"/>
      <c r="BAH14" s="14"/>
      <c r="BAI14" s="15"/>
      <c r="BAJ14" s="13"/>
      <c r="BAK14" s="14"/>
      <c r="BAL14" s="15"/>
      <c r="BAM14" s="13"/>
      <c r="BAN14" s="14"/>
      <c r="BAO14" s="15"/>
      <c r="BAP14" s="13"/>
      <c r="BAQ14" s="14"/>
      <c r="BAR14" s="15"/>
      <c r="BAS14" s="13"/>
      <c r="BAT14" s="14"/>
      <c r="BAU14" s="15"/>
      <c r="BAV14" s="13"/>
      <c r="BAW14" s="14"/>
      <c r="BAX14" s="15"/>
      <c r="BAY14" s="13"/>
      <c r="BAZ14" s="14"/>
      <c r="BBA14" s="15"/>
      <c r="BBB14" s="13"/>
      <c r="BBC14" s="14"/>
      <c r="BBD14" s="15"/>
      <c r="BBE14" s="13"/>
      <c r="BBF14" s="14"/>
      <c r="BBG14" s="15"/>
      <c r="BBH14" s="13"/>
      <c r="BBI14" s="14"/>
      <c r="BBJ14" s="15"/>
      <c r="BBK14" s="13"/>
      <c r="BBL14" s="14"/>
      <c r="BBM14" s="15"/>
      <c r="BBN14" s="13"/>
      <c r="BBO14" s="14"/>
      <c r="BBP14" s="15"/>
      <c r="BBQ14" s="13"/>
      <c r="BBR14" s="14"/>
      <c r="BBS14" s="15"/>
      <c r="BBT14" s="13"/>
      <c r="BBU14" s="14"/>
      <c r="BBV14" s="15"/>
      <c r="BBW14" s="13"/>
      <c r="BBX14" s="14"/>
      <c r="BBY14" s="15"/>
      <c r="BBZ14" s="13"/>
      <c r="BCA14" s="14"/>
      <c r="BCB14" s="15"/>
      <c r="BCC14" s="13"/>
      <c r="BCD14" s="14"/>
      <c r="BCE14" s="15"/>
      <c r="BCF14" s="13"/>
      <c r="BCG14" s="14"/>
      <c r="BCH14" s="15"/>
      <c r="BCI14" s="13"/>
      <c r="BCJ14" s="14"/>
      <c r="BCK14" s="15"/>
      <c r="BCL14" s="13"/>
      <c r="BCM14" s="14"/>
      <c r="BCN14" s="15"/>
      <c r="BCO14" s="13"/>
      <c r="BCP14" s="14"/>
      <c r="BCQ14" s="15"/>
      <c r="BCR14" s="13"/>
      <c r="BCS14" s="14"/>
      <c r="BCT14" s="15"/>
      <c r="BCU14" s="13"/>
      <c r="BCV14" s="14"/>
      <c r="BCW14" s="15"/>
      <c r="BCX14" s="13"/>
      <c r="BCY14" s="14"/>
      <c r="BCZ14" s="15"/>
      <c r="BDA14" s="13"/>
      <c r="BDB14" s="14"/>
      <c r="BDC14" s="15"/>
      <c r="BDD14" s="13"/>
      <c r="BDE14" s="14"/>
      <c r="BDF14" s="15"/>
      <c r="BDG14" s="13"/>
      <c r="BDH14" s="14"/>
      <c r="BDI14" s="15"/>
      <c r="BDJ14" s="13"/>
      <c r="BDK14" s="14"/>
      <c r="BDL14" s="15"/>
      <c r="BDM14" s="13"/>
      <c r="BDN14" s="14"/>
      <c r="BDO14" s="15"/>
      <c r="BDP14" s="13"/>
      <c r="BDQ14" s="14"/>
      <c r="BDR14" s="15"/>
      <c r="BDS14" s="13"/>
      <c r="BDT14" s="14"/>
      <c r="BDU14" s="15"/>
      <c r="BDV14" s="13"/>
      <c r="BDW14" s="14"/>
      <c r="BDX14" s="15"/>
      <c r="BDY14" s="13"/>
      <c r="BDZ14" s="14"/>
      <c r="BEA14" s="15"/>
      <c r="BEB14" s="13"/>
      <c r="BEC14" s="14"/>
      <c r="BED14" s="15"/>
      <c r="BEE14" s="13"/>
      <c r="BEF14" s="14"/>
      <c r="BEG14" s="15"/>
      <c r="BEH14" s="13"/>
      <c r="BEI14" s="14"/>
      <c r="BEJ14" s="15"/>
      <c r="BEK14" s="13"/>
      <c r="BEL14" s="14"/>
      <c r="BEM14" s="15"/>
      <c r="BEN14" s="13"/>
      <c r="BEO14" s="14"/>
      <c r="BEP14" s="15"/>
      <c r="BEQ14" s="13"/>
      <c r="BER14" s="14"/>
      <c r="BES14" s="15"/>
      <c r="BET14" s="13"/>
      <c r="BEU14" s="14"/>
      <c r="BEV14" s="15"/>
      <c r="BEW14" s="13"/>
      <c r="BEX14" s="14"/>
      <c r="BEY14" s="15"/>
      <c r="BEZ14" s="13"/>
      <c r="BFA14" s="14"/>
      <c r="BFB14" s="15"/>
      <c r="BFC14" s="13"/>
      <c r="BFD14" s="14"/>
      <c r="BFE14" s="15"/>
      <c r="BFF14" s="13"/>
      <c r="BFG14" s="14"/>
      <c r="BFH14" s="15"/>
      <c r="BFI14" s="13"/>
      <c r="BFJ14" s="14"/>
      <c r="BFK14" s="15"/>
      <c r="BFL14" s="13"/>
      <c r="BFM14" s="14"/>
      <c r="BFN14" s="15"/>
      <c r="BFO14" s="13"/>
      <c r="BFP14" s="14"/>
      <c r="BFQ14" s="15"/>
      <c r="BFR14" s="13"/>
      <c r="BFS14" s="14"/>
      <c r="BFT14" s="15"/>
      <c r="BFU14" s="13"/>
      <c r="BFV14" s="14"/>
      <c r="BFW14" s="15"/>
      <c r="BFX14" s="13"/>
      <c r="BFY14" s="14"/>
      <c r="BFZ14" s="15"/>
      <c r="BGA14" s="13"/>
      <c r="BGB14" s="14"/>
      <c r="BGC14" s="15"/>
      <c r="BGD14" s="13"/>
      <c r="BGE14" s="14"/>
      <c r="BGF14" s="15"/>
      <c r="BGG14" s="13"/>
      <c r="BGH14" s="14"/>
      <c r="BGI14" s="15"/>
      <c r="BGJ14" s="13"/>
      <c r="BGK14" s="14"/>
      <c r="BGL14" s="15"/>
      <c r="BGM14" s="13"/>
      <c r="BGN14" s="14"/>
      <c r="BGO14" s="15"/>
      <c r="BGP14" s="13"/>
      <c r="BGQ14" s="14"/>
      <c r="BGR14" s="15"/>
      <c r="BGS14" s="13"/>
      <c r="BGT14" s="14"/>
      <c r="BGU14" s="15"/>
      <c r="BGV14" s="13"/>
      <c r="BGW14" s="14"/>
      <c r="BGX14" s="15"/>
      <c r="BGY14" s="13"/>
      <c r="BGZ14" s="14"/>
      <c r="BHA14" s="15"/>
      <c r="BHB14" s="13"/>
      <c r="BHC14" s="14"/>
      <c r="BHD14" s="15"/>
      <c r="BHE14" s="13"/>
      <c r="BHF14" s="14"/>
      <c r="BHG14" s="15"/>
      <c r="BHH14" s="13"/>
      <c r="BHI14" s="14"/>
      <c r="BHJ14" s="15"/>
      <c r="BHK14" s="13"/>
      <c r="BHL14" s="14"/>
      <c r="BHM14" s="15"/>
      <c r="BHN14" s="13"/>
      <c r="BHO14" s="14"/>
      <c r="BHP14" s="15"/>
      <c r="BHQ14" s="13"/>
      <c r="BHR14" s="14"/>
      <c r="BHS14" s="15"/>
      <c r="BHT14" s="13"/>
      <c r="BHU14" s="14"/>
      <c r="BHV14" s="15"/>
      <c r="BHW14" s="13"/>
      <c r="BHX14" s="14"/>
      <c r="BHY14" s="15"/>
      <c r="BHZ14" s="13"/>
      <c r="BIA14" s="14"/>
      <c r="BIB14" s="15"/>
      <c r="BIC14" s="13"/>
      <c r="BID14" s="14"/>
      <c r="BIE14" s="15"/>
      <c r="BIF14" s="13"/>
      <c r="BIG14" s="14"/>
      <c r="BIH14" s="15"/>
      <c r="BII14" s="13"/>
      <c r="BIJ14" s="14"/>
      <c r="BIK14" s="15"/>
      <c r="BIL14" s="13"/>
      <c r="BIM14" s="14"/>
      <c r="BIN14" s="15"/>
      <c r="BIO14" s="13"/>
      <c r="BIP14" s="14"/>
      <c r="BIQ14" s="15"/>
      <c r="BIR14" s="13"/>
      <c r="BIS14" s="14"/>
      <c r="BIT14" s="15"/>
      <c r="BIU14" s="13"/>
      <c r="BIV14" s="14"/>
      <c r="BIW14" s="15"/>
      <c r="BIX14" s="13"/>
      <c r="BIY14" s="14"/>
      <c r="BIZ14" s="15"/>
      <c r="BJA14" s="13"/>
      <c r="BJB14" s="14"/>
      <c r="BJC14" s="15"/>
      <c r="BJD14" s="13"/>
      <c r="BJE14" s="14"/>
      <c r="BJF14" s="15"/>
      <c r="BJG14" s="13"/>
      <c r="BJH14" s="14"/>
      <c r="BJI14" s="15"/>
      <c r="BJJ14" s="13"/>
      <c r="BJK14" s="14"/>
      <c r="BJL14" s="15"/>
      <c r="BJM14" s="13"/>
      <c r="BJN14" s="14"/>
      <c r="BJO14" s="15"/>
      <c r="BJP14" s="13"/>
      <c r="BJQ14" s="14"/>
      <c r="BJR14" s="15"/>
      <c r="BJS14" s="13"/>
      <c r="BJT14" s="14"/>
      <c r="BJU14" s="15"/>
      <c r="BJV14" s="13"/>
      <c r="BJW14" s="14"/>
      <c r="BJX14" s="15"/>
      <c r="BJY14" s="13"/>
      <c r="BJZ14" s="14"/>
      <c r="BKA14" s="15"/>
      <c r="BKB14" s="13"/>
      <c r="BKC14" s="14"/>
      <c r="BKD14" s="15"/>
      <c r="BKE14" s="13"/>
      <c r="BKF14" s="14"/>
      <c r="BKG14" s="15"/>
      <c r="BKH14" s="13"/>
      <c r="BKI14" s="14"/>
      <c r="BKJ14" s="15"/>
      <c r="BKK14" s="13"/>
      <c r="BKL14" s="14"/>
      <c r="BKM14" s="15"/>
      <c r="BKN14" s="13"/>
      <c r="BKO14" s="14"/>
      <c r="BKP14" s="15"/>
      <c r="BKQ14" s="13"/>
      <c r="BKR14" s="14"/>
      <c r="BKS14" s="15"/>
      <c r="BKT14" s="13"/>
      <c r="BKU14" s="14"/>
      <c r="BKV14" s="15"/>
      <c r="BKW14" s="13"/>
      <c r="BKX14" s="14"/>
      <c r="BKY14" s="15"/>
      <c r="BKZ14" s="13"/>
      <c r="BLA14" s="14"/>
      <c r="BLB14" s="15"/>
      <c r="BLC14" s="13"/>
      <c r="BLD14" s="14"/>
      <c r="BLE14" s="15"/>
      <c r="BLF14" s="13"/>
      <c r="BLG14" s="14"/>
      <c r="BLH14" s="15"/>
      <c r="BLI14" s="13"/>
      <c r="BLJ14" s="14"/>
      <c r="BLK14" s="15"/>
      <c r="BLL14" s="13"/>
      <c r="BLM14" s="14"/>
      <c r="BLN14" s="15"/>
      <c r="BLO14" s="13"/>
      <c r="BLP14" s="14"/>
      <c r="BLQ14" s="15"/>
      <c r="BLR14" s="13"/>
      <c r="BLS14" s="14"/>
      <c r="BLT14" s="15"/>
      <c r="BLU14" s="13"/>
      <c r="BLV14" s="14"/>
      <c r="BLW14" s="15"/>
      <c r="BLX14" s="13"/>
      <c r="BLY14" s="14"/>
      <c r="BLZ14" s="15"/>
      <c r="BMA14" s="13"/>
      <c r="BMB14" s="14"/>
      <c r="BMC14" s="15"/>
      <c r="BMD14" s="13"/>
      <c r="BME14" s="14"/>
      <c r="BMF14" s="15"/>
      <c r="BMG14" s="13"/>
      <c r="BMH14" s="14"/>
      <c r="BMI14" s="15"/>
      <c r="BMJ14" s="13"/>
      <c r="BMK14" s="14"/>
      <c r="BML14" s="15"/>
      <c r="BMM14" s="13"/>
      <c r="BMN14" s="14"/>
      <c r="BMO14" s="15"/>
      <c r="BMP14" s="13"/>
      <c r="BMQ14" s="14"/>
      <c r="BMR14" s="15"/>
      <c r="BMS14" s="13"/>
      <c r="BMT14" s="14"/>
      <c r="BMU14" s="15"/>
      <c r="BMV14" s="13"/>
      <c r="BMW14" s="14"/>
      <c r="BMX14" s="15"/>
      <c r="BMY14" s="13"/>
      <c r="BMZ14" s="14"/>
      <c r="BNA14" s="15"/>
      <c r="BNB14" s="13"/>
      <c r="BNC14" s="14"/>
      <c r="BND14" s="15"/>
      <c r="BNE14" s="13"/>
      <c r="BNF14" s="14"/>
      <c r="BNG14" s="15"/>
      <c r="BNH14" s="13"/>
      <c r="BNI14" s="14"/>
      <c r="BNJ14" s="15"/>
      <c r="BNK14" s="13"/>
      <c r="BNL14" s="14"/>
      <c r="BNM14" s="15"/>
      <c r="BNN14" s="13"/>
      <c r="BNO14" s="14"/>
      <c r="BNP14" s="15"/>
      <c r="BNQ14" s="13"/>
      <c r="BNR14" s="14"/>
      <c r="BNS14" s="15"/>
      <c r="BNT14" s="13"/>
      <c r="BNU14" s="14"/>
      <c r="BNV14" s="15"/>
      <c r="BNW14" s="13"/>
      <c r="BNX14" s="14"/>
      <c r="BNY14" s="15"/>
      <c r="BNZ14" s="13"/>
      <c r="BOA14" s="14"/>
      <c r="BOB14" s="15"/>
      <c r="BOC14" s="13"/>
      <c r="BOD14" s="14"/>
      <c r="BOE14" s="15"/>
      <c r="BOF14" s="13"/>
      <c r="BOG14" s="14"/>
      <c r="BOH14" s="15"/>
      <c r="BOI14" s="13"/>
      <c r="BOJ14" s="14"/>
      <c r="BOK14" s="15"/>
      <c r="BOL14" s="13"/>
      <c r="BOM14" s="14"/>
      <c r="BON14" s="15"/>
      <c r="BOO14" s="13"/>
      <c r="BOP14" s="14"/>
      <c r="BOQ14" s="15"/>
      <c r="BOR14" s="13"/>
      <c r="BOS14" s="14"/>
      <c r="BOT14" s="15"/>
      <c r="BOU14" s="13"/>
      <c r="BOV14" s="14"/>
      <c r="BOW14" s="15"/>
      <c r="BOX14" s="13"/>
      <c r="BOY14" s="14"/>
      <c r="BOZ14" s="15"/>
      <c r="BPA14" s="13"/>
      <c r="BPB14" s="14"/>
      <c r="BPC14" s="15"/>
      <c r="BPD14" s="13"/>
      <c r="BPE14" s="14"/>
      <c r="BPF14" s="15"/>
      <c r="BPG14" s="13"/>
      <c r="BPH14" s="14"/>
      <c r="BPI14" s="15"/>
      <c r="BPJ14" s="13"/>
      <c r="BPK14" s="14"/>
      <c r="BPL14" s="15"/>
      <c r="BPM14" s="13"/>
      <c r="BPN14" s="14"/>
      <c r="BPO14" s="15"/>
      <c r="BPP14" s="13"/>
      <c r="BPQ14" s="14"/>
      <c r="BPR14" s="15"/>
      <c r="BPS14" s="13"/>
      <c r="BPT14" s="14"/>
      <c r="BPU14" s="15"/>
      <c r="BPV14" s="13"/>
      <c r="BPW14" s="14"/>
      <c r="BPX14" s="15"/>
      <c r="BPY14" s="13"/>
      <c r="BPZ14" s="14"/>
      <c r="BQA14" s="15"/>
      <c r="BQB14" s="13"/>
      <c r="BQC14" s="14"/>
      <c r="BQD14" s="15"/>
      <c r="BQE14" s="13"/>
      <c r="BQF14" s="14"/>
      <c r="BQG14" s="15"/>
      <c r="BQH14" s="13"/>
      <c r="BQI14" s="14"/>
      <c r="BQJ14" s="15"/>
      <c r="BQK14" s="13"/>
      <c r="BQL14" s="14"/>
      <c r="BQM14" s="15"/>
      <c r="BQN14" s="13"/>
      <c r="BQO14" s="14"/>
      <c r="BQP14" s="15"/>
      <c r="BQQ14" s="13"/>
      <c r="BQR14" s="14"/>
      <c r="BQS14" s="15"/>
      <c r="BQT14" s="13"/>
      <c r="BQU14" s="14"/>
      <c r="BQV14" s="15"/>
      <c r="BQW14" s="13"/>
      <c r="BQX14" s="14"/>
      <c r="BQY14" s="15"/>
      <c r="BQZ14" s="13"/>
      <c r="BRA14" s="14"/>
      <c r="BRB14" s="15"/>
      <c r="BRC14" s="13"/>
      <c r="BRD14" s="14"/>
      <c r="BRE14" s="15"/>
      <c r="BRF14" s="13"/>
      <c r="BRG14" s="14"/>
      <c r="BRH14" s="15"/>
      <c r="BRI14" s="13"/>
      <c r="BRJ14" s="14"/>
      <c r="BRK14" s="15"/>
      <c r="BRL14" s="13"/>
      <c r="BRM14" s="14"/>
      <c r="BRN14" s="15"/>
      <c r="BRO14" s="13"/>
      <c r="BRP14" s="14"/>
      <c r="BRQ14" s="15"/>
      <c r="BRR14" s="13"/>
      <c r="BRS14" s="14"/>
      <c r="BRT14" s="15"/>
      <c r="BRU14" s="13"/>
      <c r="BRV14" s="14"/>
      <c r="BRW14" s="15"/>
      <c r="BRX14" s="13"/>
      <c r="BRY14" s="14"/>
      <c r="BRZ14" s="15"/>
      <c r="BSA14" s="13"/>
      <c r="BSB14" s="14"/>
      <c r="BSC14" s="15"/>
      <c r="BSD14" s="13"/>
      <c r="BSE14" s="14"/>
      <c r="BSF14" s="15"/>
      <c r="BSG14" s="13"/>
      <c r="BSH14" s="14"/>
      <c r="BSI14" s="15"/>
      <c r="BSJ14" s="13"/>
      <c r="BSK14" s="14"/>
      <c r="BSL14" s="15"/>
      <c r="BSM14" s="13"/>
      <c r="BSN14" s="14"/>
      <c r="BSO14" s="15"/>
      <c r="BSP14" s="13"/>
      <c r="BSQ14" s="14"/>
      <c r="BSR14" s="15"/>
      <c r="BSS14" s="13"/>
      <c r="BST14" s="14"/>
      <c r="BSU14" s="15"/>
      <c r="BSV14" s="13"/>
      <c r="BSW14" s="14"/>
      <c r="BSX14" s="15"/>
      <c r="BSY14" s="13"/>
      <c r="BSZ14" s="14"/>
      <c r="BTA14" s="15"/>
      <c r="BTB14" s="13"/>
      <c r="BTC14" s="14"/>
      <c r="BTD14" s="15"/>
      <c r="BTE14" s="13"/>
      <c r="BTF14" s="14"/>
      <c r="BTG14" s="15"/>
      <c r="BTH14" s="13"/>
      <c r="BTI14" s="14"/>
      <c r="BTJ14" s="15"/>
      <c r="BTK14" s="13"/>
      <c r="BTL14" s="14"/>
      <c r="BTM14" s="15"/>
      <c r="BTN14" s="13"/>
      <c r="BTO14" s="14"/>
      <c r="BTP14" s="15"/>
      <c r="BTQ14" s="13"/>
      <c r="BTR14" s="14"/>
      <c r="BTS14" s="15"/>
      <c r="BTT14" s="13"/>
      <c r="BTU14" s="14"/>
      <c r="BTV14" s="15"/>
      <c r="BTW14" s="13"/>
      <c r="BTX14" s="14"/>
      <c r="BTY14" s="15"/>
      <c r="BTZ14" s="13"/>
      <c r="BUA14" s="14"/>
      <c r="BUB14" s="15"/>
      <c r="BUC14" s="13"/>
      <c r="BUD14" s="14"/>
      <c r="BUE14" s="15"/>
      <c r="BUF14" s="13"/>
      <c r="BUG14" s="14"/>
      <c r="BUH14" s="15"/>
      <c r="BUI14" s="13"/>
      <c r="BUJ14" s="14"/>
      <c r="BUK14" s="15"/>
      <c r="BUL14" s="13"/>
      <c r="BUM14" s="14"/>
      <c r="BUN14" s="15"/>
      <c r="BUO14" s="13"/>
      <c r="BUP14" s="14"/>
      <c r="BUQ14" s="15"/>
      <c r="BUR14" s="13"/>
      <c r="BUS14" s="14"/>
      <c r="BUT14" s="15"/>
      <c r="BUU14" s="13"/>
      <c r="BUV14" s="14"/>
      <c r="BUW14" s="15"/>
      <c r="BUX14" s="13"/>
      <c r="BUY14" s="14"/>
      <c r="BUZ14" s="15"/>
      <c r="BVA14" s="13"/>
      <c r="BVB14" s="14"/>
      <c r="BVC14" s="15"/>
      <c r="BVD14" s="13"/>
      <c r="BVE14" s="14"/>
      <c r="BVF14" s="15"/>
      <c r="BVG14" s="13"/>
      <c r="BVH14" s="14"/>
      <c r="BVI14" s="15"/>
      <c r="BVJ14" s="13"/>
      <c r="BVK14" s="14"/>
      <c r="BVL14" s="15"/>
      <c r="BVM14" s="13"/>
      <c r="BVN14" s="14"/>
      <c r="BVO14" s="15"/>
      <c r="BVP14" s="13"/>
      <c r="BVQ14" s="14"/>
      <c r="BVR14" s="15"/>
      <c r="BVS14" s="13"/>
      <c r="BVT14" s="14"/>
      <c r="BVU14" s="15"/>
      <c r="BVV14" s="13"/>
      <c r="BVW14" s="14"/>
      <c r="BVX14" s="15"/>
      <c r="BVY14" s="13"/>
      <c r="BVZ14" s="14"/>
      <c r="BWA14" s="15"/>
      <c r="BWB14" s="13"/>
      <c r="BWC14" s="14"/>
      <c r="BWD14" s="15"/>
      <c r="BWE14" s="13"/>
      <c r="BWF14" s="14"/>
      <c r="BWG14" s="15"/>
      <c r="BWH14" s="13"/>
      <c r="BWI14" s="14"/>
      <c r="BWJ14" s="15"/>
      <c r="BWK14" s="13"/>
      <c r="BWL14" s="14"/>
      <c r="BWM14" s="15"/>
      <c r="BWN14" s="13"/>
      <c r="BWO14" s="14"/>
      <c r="BWP14" s="15"/>
      <c r="BWQ14" s="13"/>
      <c r="BWR14" s="14"/>
      <c r="BWS14" s="15"/>
      <c r="BWT14" s="13"/>
      <c r="BWU14" s="14"/>
      <c r="BWV14" s="15"/>
      <c r="BWW14" s="13"/>
      <c r="BWX14" s="14"/>
      <c r="BWY14" s="15"/>
      <c r="BWZ14" s="13"/>
      <c r="BXA14" s="14"/>
      <c r="BXB14" s="15"/>
      <c r="BXC14" s="13"/>
      <c r="BXD14" s="14"/>
      <c r="BXE14" s="15"/>
      <c r="BXF14" s="13"/>
      <c r="BXG14" s="14"/>
      <c r="BXH14" s="15"/>
      <c r="BXI14" s="13"/>
      <c r="BXJ14" s="14"/>
      <c r="BXK14" s="15"/>
      <c r="BXL14" s="13"/>
      <c r="BXM14" s="14"/>
      <c r="BXN14" s="15"/>
      <c r="BXO14" s="13"/>
      <c r="BXP14" s="14"/>
      <c r="BXQ14" s="15"/>
      <c r="BXR14" s="13"/>
      <c r="BXS14" s="14"/>
      <c r="BXT14" s="15"/>
      <c r="BXU14" s="13"/>
      <c r="BXV14" s="14"/>
      <c r="BXW14" s="15"/>
      <c r="BXX14" s="13"/>
      <c r="BXY14" s="14"/>
      <c r="BXZ14" s="15"/>
      <c r="BYA14" s="13"/>
      <c r="BYB14" s="14"/>
      <c r="BYC14" s="15"/>
      <c r="BYD14" s="13"/>
      <c r="BYE14" s="14"/>
      <c r="BYF14" s="15"/>
      <c r="BYG14" s="13"/>
      <c r="BYH14" s="14"/>
      <c r="BYI14" s="15"/>
      <c r="BYJ14" s="13"/>
      <c r="BYK14" s="14"/>
      <c r="BYL14" s="15"/>
      <c r="BYM14" s="13"/>
      <c r="BYN14" s="14"/>
      <c r="BYO14" s="15"/>
      <c r="BYP14" s="13"/>
      <c r="BYQ14" s="14"/>
      <c r="BYR14" s="15"/>
      <c r="BYS14" s="13"/>
      <c r="BYT14" s="14"/>
      <c r="BYU14" s="15"/>
      <c r="BYV14" s="13"/>
      <c r="BYW14" s="14"/>
      <c r="BYX14" s="15"/>
      <c r="BYY14" s="13"/>
      <c r="BYZ14" s="14"/>
      <c r="BZA14" s="15"/>
      <c r="BZB14" s="13"/>
      <c r="BZC14" s="14"/>
      <c r="BZD14" s="15"/>
      <c r="BZE14" s="13"/>
      <c r="BZF14" s="14"/>
      <c r="BZG14" s="15"/>
      <c r="BZH14" s="13"/>
      <c r="BZI14" s="14"/>
      <c r="BZJ14" s="15"/>
      <c r="BZK14" s="13"/>
      <c r="BZL14" s="14"/>
      <c r="BZM14" s="15"/>
      <c r="BZN14" s="13"/>
      <c r="BZO14" s="14"/>
      <c r="BZP14" s="15"/>
      <c r="BZQ14" s="13"/>
      <c r="BZR14" s="14"/>
      <c r="BZS14" s="15"/>
      <c r="BZT14" s="13"/>
      <c r="BZU14" s="14"/>
      <c r="BZV14" s="15"/>
      <c r="BZW14" s="13"/>
      <c r="BZX14" s="14"/>
      <c r="BZY14" s="15"/>
      <c r="BZZ14" s="13"/>
      <c r="CAA14" s="14"/>
      <c r="CAB14" s="15"/>
      <c r="CAC14" s="13"/>
      <c r="CAD14" s="14"/>
      <c r="CAE14" s="15"/>
      <c r="CAF14" s="13"/>
      <c r="CAG14" s="14"/>
      <c r="CAH14" s="15"/>
      <c r="CAI14" s="13"/>
      <c r="CAJ14" s="14"/>
      <c r="CAK14" s="15"/>
      <c r="CAL14" s="13"/>
      <c r="CAM14" s="14"/>
      <c r="CAN14" s="15"/>
      <c r="CAO14" s="13"/>
      <c r="CAP14" s="14"/>
      <c r="CAQ14" s="15"/>
      <c r="CAR14" s="13"/>
      <c r="CAS14" s="14"/>
      <c r="CAT14" s="15"/>
      <c r="CAU14" s="13"/>
      <c r="CAV14" s="14"/>
      <c r="CAW14" s="15"/>
      <c r="CAX14" s="13"/>
      <c r="CAY14" s="14"/>
      <c r="CAZ14" s="15"/>
      <c r="CBA14" s="13"/>
      <c r="CBB14" s="14"/>
      <c r="CBC14" s="15"/>
      <c r="CBD14" s="13"/>
      <c r="CBE14" s="14"/>
      <c r="CBF14" s="15"/>
      <c r="CBG14" s="13"/>
      <c r="CBH14" s="14"/>
      <c r="CBI14" s="15"/>
      <c r="CBJ14" s="13"/>
      <c r="CBK14" s="14"/>
      <c r="CBL14" s="15"/>
      <c r="CBM14" s="13"/>
      <c r="CBN14" s="14"/>
      <c r="CBO14" s="15"/>
      <c r="CBP14" s="13"/>
      <c r="CBQ14" s="14"/>
      <c r="CBR14" s="15"/>
      <c r="CBS14" s="13"/>
      <c r="CBT14" s="14"/>
      <c r="CBU14" s="15"/>
      <c r="CBV14" s="13"/>
      <c r="CBW14" s="14"/>
      <c r="CBX14" s="15"/>
      <c r="CBY14" s="13"/>
      <c r="CBZ14" s="14"/>
      <c r="CCA14" s="15"/>
      <c r="CCB14" s="13"/>
      <c r="CCC14" s="14"/>
      <c r="CCD14" s="15"/>
      <c r="CCE14" s="13"/>
      <c r="CCF14" s="14"/>
      <c r="CCG14" s="15"/>
      <c r="CCH14" s="13"/>
      <c r="CCI14" s="14"/>
      <c r="CCJ14" s="15"/>
      <c r="CCK14" s="13"/>
      <c r="CCL14" s="14"/>
      <c r="CCM14" s="15"/>
      <c r="CCN14" s="13"/>
      <c r="CCO14" s="14"/>
      <c r="CCP14" s="15"/>
      <c r="CCQ14" s="13"/>
      <c r="CCR14" s="14"/>
      <c r="CCS14" s="15"/>
      <c r="CCT14" s="13"/>
      <c r="CCU14" s="14"/>
      <c r="CCV14" s="15"/>
      <c r="CCW14" s="13"/>
      <c r="CCX14" s="14"/>
      <c r="CCY14" s="15"/>
      <c r="CCZ14" s="13"/>
      <c r="CDA14" s="14"/>
      <c r="CDB14" s="15"/>
      <c r="CDC14" s="13"/>
      <c r="CDD14" s="14"/>
      <c r="CDE14" s="15"/>
      <c r="CDF14" s="13"/>
      <c r="CDG14" s="14"/>
      <c r="CDH14" s="15"/>
      <c r="CDI14" s="13"/>
      <c r="CDJ14" s="14"/>
      <c r="CDK14" s="15"/>
      <c r="CDL14" s="13"/>
      <c r="CDM14" s="14"/>
      <c r="CDN14" s="15"/>
      <c r="CDO14" s="13"/>
      <c r="CDP14" s="14"/>
      <c r="CDQ14" s="15"/>
      <c r="CDR14" s="13"/>
      <c r="CDS14" s="14"/>
      <c r="CDT14" s="15"/>
      <c r="CDU14" s="13"/>
      <c r="CDV14" s="14"/>
      <c r="CDW14" s="15"/>
      <c r="CDX14" s="13"/>
      <c r="CDY14" s="14"/>
      <c r="CDZ14" s="15"/>
      <c r="CEA14" s="13"/>
      <c r="CEB14" s="14"/>
      <c r="CEC14" s="15"/>
      <c r="CED14" s="13"/>
      <c r="CEE14" s="14"/>
      <c r="CEF14" s="15"/>
      <c r="CEG14" s="13"/>
      <c r="CEH14" s="14"/>
      <c r="CEI14" s="15"/>
      <c r="CEJ14" s="13"/>
      <c r="CEK14" s="14"/>
      <c r="CEL14" s="15"/>
      <c r="CEM14" s="13"/>
      <c r="CEN14" s="14"/>
      <c r="CEO14" s="15"/>
      <c r="CEP14" s="13"/>
      <c r="CEQ14" s="14"/>
      <c r="CER14" s="15"/>
      <c r="CES14" s="13"/>
      <c r="CET14" s="14"/>
      <c r="CEU14" s="15"/>
      <c r="CEV14" s="13"/>
      <c r="CEW14" s="14"/>
      <c r="CEX14" s="15"/>
      <c r="CEY14" s="13"/>
      <c r="CEZ14" s="14"/>
      <c r="CFA14" s="15"/>
      <c r="CFB14" s="13"/>
      <c r="CFC14" s="14"/>
      <c r="CFD14" s="15"/>
      <c r="CFE14" s="13"/>
      <c r="CFF14" s="14"/>
      <c r="CFG14" s="15"/>
      <c r="CFH14" s="13"/>
      <c r="CFI14" s="14"/>
      <c r="CFJ14" s="15"/>
      <c r="CFK14" s="13"/>
      <c r="CFL14" s="14"/>
      <c r="CFM14" s="15"/>
      <c r="CFN14" s="13"/>
      <c r="CFO14" s="14"/>
      <c r="CFP14" s="15"/>
      <c r="CFQ14" s="13"/>
      <c r="CFR14" s="14"/>
      <c r="CFS14" s="15"/>
      <c r="CFT14" s="13"/>
      <c r="CFU14" s="14"/>
      <c r="CFV14" s="15"/>
      <c r="CFW14" s="13"/>
      <c r="CFX14" s="14"/>
      <c r="CFY14" s="15"/>
      <c r="CFZ14" s="13"/>
      <c r="CGA14" s="14"/>
      <c r="CGB14" s="15"/>
      <c r="CGC14" s="13"/>
      <c r="CGD14" s="14"/>
      <c r="CGE14" s="15"/>
      <c r="CGF14" s="13"/>
      <c r="CGG14" s="14"/>
      <c r="CGH14" s="15"/>
      <c r="CGI14" s="13"/>
      <c r="CGJ14" s="14"/>
      <c r="CGK14" s="15"/>
      <c r="CGL14" s="13"/>
      <c r="CGM14" s="14"/>
      <c r="CGN14" s="15"/>
      <c r="CGO14" s="13"/>
      <c r="CGP14" s="14"/>
      <c r="CGQ14" s="15"/>
      <c r="CGR14" s="13"/>
      <c r="CGS14" s="14"/>
      <c r="CGT14" s="15"/>
      <c r="CGU14" s="13"/>
      <c r="CGV14" s="14"/>
      <c r="CGW14" s="15"/>
      <c r="CGX14" s="13"/>
      <c r="CGY14" s="14"/>
      <c r="CGZ14" s="15"/>
      <c r="CHA14" s="13"/>
      <c r="CHB14" s="14"/>
      <c r="CHC14" s="15"/>
      <c r="CHD14" s="13"/>
      <c r="CHE14" s="14"/>
      <c r="CHF14" s="15"/>
      <c r="CHG14" s="13"/>
      <c r="CHH14" s="14"/>
      <c r="CHI14" s="15"/>
      <c r="CHJ14" s="13"/>
      <c r="CHK14" s="14"/>
      <c r="CHL14" s="15"/>
      <c r="CHM14" s="13"/>
      <c r="CHN14" s="14"/>
      <c r="CHO14" s="15"/>
      <c r="CHP14" s="13"/>
      <c r="CHQ14" s="14"/>
      <c r="CHR14" s="15"/>
      <c r="CHS14" s="13"/>
      <c r="CHT14" s="14"/>
      <c r="CHU14" s="15"/>
      <c r="CHV14" s="13"/>
      <c r="CHW14" s="14"/>
      <c r="CHX14" s="15"/>
      <c r="CHY14" s="13"/>
      <c r="CHZ14" s="14"/>
      <c r="CIA14" s="15"/>
      <c r="CIB14" s="13"/>
      <c r="CIC14" s="14"/>
      <c r="CID14" s="15"/>
      <c r="CIE14" s="13"/>
      <c r="CIF14" s="14"/>
      <c r="CIG14" s="15"/>
      <c r="CIH14" s="13"/>
      <c r="CII14" s="14"/>
      <c r="CIJ14" s="15"/>
      <c r="CIK14" s="13"/>
      <c r="CIL14" s="14"/>
      <c r="CIM14" s="15"/>
      <c r="CIN14" s="13"/>
      <c r="CIO14" s="14"/>
      <c r="CIP14" s="15"/>
      <c r="CIQ14" s="13"/>
      <c r="CIR14" s="14"/>
      <c r="CIS14" s="15"/>
      <c r="CIT14" s="13"/>
      <c r="CIU14" s="14"/>
      <c r="CIV14" s="15"/>
      <c r="CIW14" s="13"/>
      <c r="CIX14" s="14"/>
      <c r="CIY14" s="15"/>
      <c r="CIZ14" s="13"/>
      <c r="CJA14" s="14"/>
      <c r="CJB14" s="15"/>
      <c r="CJC14" s="13"/>
      <c r="CJD14" s="14"/>
      <c r="CJE14" s="15"/>
      <c r="CJF14" s="13"/>
      <c r="CJG14" s="14"/>
      <c r="CJH14" s="15"/>
      <c r="CJI14" s="13"/>
      <c r="CJJ14" s="14"/>
      <c r="CJK14" s="15"/>
      <c r="CJL14" s="13"/>
      <c r="CJM14" s="14"/>
      <c r="CJN14" s="15"/>
      <c r="CJO14" s="13"/>
      <c r="CJP14" s="14"/>
      <c r="CJQ14" s="15"/>
      <c r="CJR14" s="13"/>
      <c r="CJS14" s="14"/>
      <c r="CJT14" s="15"/>
      <c r="CJU14" s="13"/>
      <c r="CJV14" s="14"/>
      <c r="CJW14" s="15"/>
      <c r="CJX14" s="13"/>
      <c r="CJY14" s="14"/>
      <c r="CJZ14" s="15"/>
      <c r="CKA14" s="13"/>
      <c r="CKB14" s="14"/>
      <c r="CKC14" s="15"/>
      <c r="CKD14" s="13"/>
      <c r="CKE14" s="14"/>
      <c r="CKF14" s="15"/>
      <c r="CKG14" s="13"/>
      <c r="CKH14" s="14"/>
      <c r="CKI14" s="15"/>
      <c r="CKJ14" s="13"/>
      <c r="CKK14" s="14"/>
      <c r="CKL14" s="15"/>
      <c r="CKM14" s="13"/>
      <c r="CKN14" s="14"/>
      <c r="CKO14" s="15"/>
      <c r="CKP14" s="13"/>
      <c r="CKQ14" s="14"/>
      <c r="CKR14" s="15"/>
      <c r="CKS14" s="13"/>
      <c r="CKT14" s="14"/>
      <c r="CKU14" s="15"/>
      <c r="CKV14" s="13"/>
      <c r="CKW14" s="14"/>
      <c r="CKX14" s="15"/>
      <c r="CKY14" s="13"/>
      <c r="CKZ14" s="14"/>
      <c r="CLA14" s="15"/>
      <c r="CLB14" s="13"/>
      <c r="CLC14" s="14"/>
      <c r="CLD14" s="15"/>
      <c r="CLE14" s="13"/>
      <c r="CLF14" s="14"/>
      <c r="CLG14" s="15"/>
      <c r="CLH14" s="13"/>
      <c r="CLI14" s="14"/>
      <c r="CLJ14" s="15"/>
      <c r="CLK14" s="13"/>
      <c r="CLL14" s="14"/>
      <c r="CLM14" s="15"/>
      <c r="CLN14" s="13"/>
      <c r="CLO14" s="14"/>
      <c r="CLP14" s="15"/>
      <c r="CLQ14" s="13"/>
      <c r="CLR14" s="14"/>
      <c r="CLS14" s="15"/>
      <c r="CLT14" s="13"/>
      <c r="CLU14" s="14"/>
      <c r="CLV14" s="15"/>
      <c r="CLW14" s="13"/>
      <c r="CLX14" s="14"/>
      <c r="CLY14" s="15"/>
      <c r="CLZ14" s="13"/>
      <c r="CMA14" s="14"/>
      <c r="CMB14" s="15"/>
      <c r="CMC14" s="13"/>
      <c r="CMD14" s="14"/>
      <c r="CME14" s="15"/>
      <c r="CMF14" s="13"/>
      <c r="CMG14" s="14"/>
      <c r="CMH14" s="15"/>
      <c r="CMI14" s="13"/>
      <c r="CMJ14" s="14"/>
      <c r="CMK14" s="15"/>
      <c r="CML14" s="13"/>
      <c r="CMM14" s="14"/>
      <c r="CMN14" s="15"/>
      <c r="CMO14" s="13"/>
      <c r="CMP14" s="14"/>
      <c r="CMQ14" s="15"/>
      <c r="CMR14" s="13"/>
      <c r="CMS14" s="14"/>
      <c r="CMT14" s="15"/>
      <c r="CMU14" s="13"/>
      <c r="CMV14" s="14"/>
      <c r="CMW14" s="15"/>
      <c r="CMX14" s="13"/>
      <c r="CMY14" s="14"/>
      <c r="CMZ14" s="15"/>
      <c r="CNA14" s="13"/>
      <c r="CNB14" s="14"/>
      <c r="CNC14" s="15"/>
      <c r="CND14" s="13"/>
      <c r="CNE14" s="14"/>
      <c r="CNF14" s="15"/>
      <c r="CNG14" s="13"/>
      <c r="CNH14" s="14"/>
      <c r="CNI14" s="15"/>
      <c r="CNJ14" s="13"/>
      <c r="CNK14" s="14"/>
      <c r="CNL14" s="15"/>
      <c r="CNM14" s="13"/>
      <c r="CNN14" s="14"/>
      <c r="CNO14" s="15"/>
      <c r="CNP14" s="13"/>
      <c r="CNQ14" s="14"/>
      <c r="CNR14" s="15"/>
      <c r="CNS14" s="13"/>
      <c r="CNT14" s="14"/>
      <c r="CNU14" s="15"/>
      <c r="CNV14" s="13"/>
      <c r="CNW14" s="14"/>
      <c r="CNX14" s="15"/>
      <c r="CNY14" s="13"/>
      <c r="CNZ14" s="14"/>
      <c r="COA14" s="15"/>
      <c r="COB14" s="13"/>
      <c r="COC14" s="14"/>
      <c r="COD14" s="15"/>
      <c r="COE14" s="13"/>
      <c r="COF14" s="14"/>
      <c r="COG14" s="15"/>
      <c r="COH14" s="13"/>
      <c r="COI14" s="14"/>
      <c r="COJ14" s="15"/>
      <c r="COK14" s="13"/>
      <c r="COL14" s="14"/>
      <c r="COM14" s="15"/>
      <c r="CON14" s="13"/>
      <c r="COO14" s="14"/>
      <c r="COP14" s="15"/>
      <c r="COQ14" s="13"/>
      <c r="COR14" s="14"/>
      <c r="COS14" s="15"/>
      <c r="COT14" s="13"/>
      <c r="COU14" s="14"/>
      <c r="COV14" s="15"/>
      <c r="COW14" s="13"/>
      <c r="COX14" s="14"/>
      <c r="COY14" s="15"/>
      <c r="COZ14" s="13"/>
      <c r="CPA14" s="14"/>
      <c r="CPB14" s="15"/>
      <c r="CPC14" s="13"/>
      <c r="CPD14" s="14"/>
      <c r="CPE14" s="15"/>
      <c r="CPF14" s="13"/>
      <c r="CPG14" s="14"/>
      <c r="CPH14" s="15"/>
      <c r="CPI14" s="13"/>
      <c r="CPJ14" s="14"/>
      <c r="CPK14" s="15"/>
      <c r="CPL14" s="13"/>
      <c r="CPM14" s="14"/>
      <c r="CPN14" s="15"/>
      <c r="CPO14" s="13"/>
      <c r="CPP14" s="14"/>
      <c r="CPQ14" s="15"/>
      <c r="CPR14" s="13"/>
      <c r="CPS14" s="14"/>
      <c r="CPT14" s="15"/>
      <c r="CPU14" s="13"/>
      <c r="CPV14" s="14"/>
      <c r="CPW14" s="15"/>
      <c r="CPX14" s="13"/>
      <c r="CPY14" s="14"/>
      <c r="CPZ14" s="15"/>
      <c r="CQA14" s="13"/>
      <c r="CQB14" s="14"/>
      <c r="CQC14" s="15"/>
      <c r="CQD14" s="13"/>
      <c r="CQE14" s="14"/>
      <c r="CQF14" s="15"/>
      <c r="CQG14" s="13"/>
      <c r="CQH14" s="14"/>
      <c r="CQI14" s="15"/>
      <c r="CQJ14" s="13"/>
      <c r="CQK14" s="14"/>
      <c r="CQL14" s="15"/>
      <c r="CQM14" s="13"/>
      <c r="CQN14" s="14"/>
      <c r="CQO14" s="15"/>
      <c r="CQP14" s="13"/>
      <c r="CQQ14" s="14"/>
      <c r="CQR14" s="15"/>
      <c r="CQS14" s="13"/>
      <c r="CQT14" s="14"/>
      <c r="CQU14" s="15"/>
      <c r="CQV14" s="13"/>
      <c r="CQW14" s="14"/>
      <c r="CQX14" s="15"/>
      <c r="CQY14" s="13"/>
      <c r="CQZ14" s="14"/>
      <c r="CRA14" s="15"/>
      <c r="CRB14" s="13"/>
      <c r="CRC14" s="14"/>
      <c r="CRD14" s="15"/>
      <c r="CRE14" s="13"/>
      <c r="CRF14" s="14"/>
      <c r="CRG14" s="15"/>
      <c r="CRH14" s="13"/>
      <c r="CRI14" s="14"/>
      <c r="CRJ14" s="15"/>
      <c r="CRK14" s="13"/>
      <c r="CRL14" s="14"/>
      <c r="CRM14" s="15"/>
      <c r="CRN14" s="13"/>
      <c r="CRO14" s="14"/>
      <c r="CRP14" s="15"/>
      <c r="CRQ14" s="13"/>
      <c r="CRR14" s="14"/>
      <c r="CRS14" s="15"/>
      <c r="CRT14" s="13"/>
      <c r="CRU14" s="14"/>
      <c r="CRV14" s="15"/>
      <c r="CRW14" s="13"/>
      <c r="CRX14" s="14"/>
      <c r="CRY14" s="15"/>
      <c r="CRZ14" s="13"/>
      <c r="CSA14" s="14"/>
      <c r="CSB14" s="15"/>
      <c r="CSC14" s="13"/>
      <c r="CSD14" s="14"/>
      <c r="CSE14" s="15"/>
      <c r="CSF14" s="13"/>
      <c r="CSG14" s="14"/>
      <c r="CSH14" s="15"/>
      <c r="CSI14" s="13"/>
      <c r="CSJ14" s="14"/>
      <c r="CSK14" s="15"/>
    </row>
    <row r="15" spans="1:2533" x14ac:dyDescent="0.25">
      <c r="A15" s="68"/>
      <c r="B15" s="13"/>
      <c r="C15" s="16"/>
      <c r="D15" s="15"/>
      <c r="E15" s="13"/>
      <c r="F15" s="16"/>
      <c r="G15" s="15"/>
      <c r="H15" s="13"/>
      <c r="I15" s="16"/>
      <c r="J15" s="15"/>
      <c r="K15" s="13"/>
      <c r="L15" s="16"/>
      <c r="M15" s="15"/>
      <c r="N15" s="13"/>
      <c r="O15" s="16"/>
      <c r="P15" s="15"/>
      <c r="Q15" s="13"/>
      <c r="R15" s="16"/>
      <c r="S15" s="15"/>
      <c r="T15" s="13"/>
      <c r="U15" s="16"/>
      <c r="V15" s="15"/>
      <c r="W15" s="13"/>
      <c r="X15" s="16"/>
      <c r="Y15" s="15"/>
      <c r="Z15" s="13"/>
      <c r="AA15" s="16"/>
      <c r="AB15" s="15"/>
      <c r="AC15" s="13"/>
      <c r="AD15" s="16"/>
      <c r="AE15" s="15"/>
      <c r="AF15" s="13"/>
      <c r="AG15" s="16"/>
      <c r="AH15" s="15"/>
      <c r="AI15" s="13"/>
      <c r="AJ15" s="16"/>
      <c r="AK15" s="15"/>
      <c r="AL15" s="13"/>
      <c r="AM15" s="16"/>
      <c r="AN15" s="15"/>
      <c r="AO15" s="13"/>
      <c r="AP15" s="16"/>
      <c r="AQ15" s="15"/>
      <c r="AR15" s="13"/>
      <c r="AS15" s="16"/>
      <c r="AT15" s="15"/>
      <c r="AU15" s="13"/>
      <c r="AV15" s="16"/>
      <c r="AW15" s="15"/>
      <c r="AX15" s="13"/>
      <c r="AY15" s="16"/>
      <c r="AZ15" s="15"/>
      <c r="BA15" s="13"/>
      <c r="BB15" s="16"/>
      <c r="BC15" s="15"/>
      <c r="BD15" s="13"/>
      <c r="BE15" s="16"/>
      <c r="BF15" s="15"/>
      <c r="BG15" s="13"/>
      <c r="BH15" s="16"/>
      <c r="BI15" s="15"/>
      <c r="BJ15" s="13"/>
      <c r="BK15" s="16"/>
      <c r="BL15" s="15"/>
      <c r="BM15" s="13"/>
      <c r="BN15" s="16"/>
      <c r="BO15" s="15"/>
      <c r="BP15" s="13"/>
      <c r="BQ15" s="16"/>
      <c r="BR15" s="15"/>
      <c r="BS15" s="13"/>
      <c r="BT15" s="16"/>
      <c r="BU15" s="15"/>
      <c r="BV15" s="13"/>
      <c r="BW15" s="16"/>
      <c r="BX15" s="15"/>
      <c r="BY15" s="13"/>
      <c r="BZ15" s="16"/>
      <c r="CA15" s="15"/>
      <c r="CB15" s="13"/>
      <c r="CC15" s="16"/>
      <c r="CD15" s="15"/>
      <c r="CE15" s="13"/>
      <c r="CF15" s="16"/>
      <c r="CG15" s="15"/>
      <c r="CH15" s="13"/>
      <c r="CI15" s="16"/>
      <c r="CJ15" s="15"/>
      <c r="CK15" s="13"/>
      <c r="CL15" s="16"/>
      <c r="CM15" s="15"/>
      <c r="CN15" s="13"/>
      <c r="CO15" s="16"/>
      <c r="CP15" s="15"/>
      <c r="CQ15" s="13"/>
      <c r="CR15" s="16"/>
      <c r="CS15" s="15"/>
      <c r="CT15" s="13"/>
      <c r="CU15" s="16"/>
      <c r="CV15" s="15"/>
      <c r="CW15" s="13"/>
      <c r="CX15" s="16"/>
      <c r="CY15" s="15"/>
      <c r="CZ15" s="13"/>
      <c r="DA15" s="16"/>
      <c r="DB15" s="15"/>
      <c r="DC15" s="13"/>
      <c r="DD15" s="16"/>
      <c r="DE15" s="15"/>
      <c r="DF15" s="13"/>
      <c r="DG15" s="16"/>
      <c r="DH15" s="15"/>
      <c r="DI15" s="13"/>
      <c r="DJ15" s="16"/>
      <c r="DK15" s="15"/>
      <c r="DL15" s="13"/>
      <c r="DM15" s="16"/>
      <c r="DN15" s="15"/>
      <c r="DO15" s="13"/>
      <c r="DP15" s="16"/>
      <c r="DQ15" s="15"/>
      <c r="DR15" s="13"/>
      <c r="DS15" s="16"/>
      <c r="DT15" s="15"/>
      <c r="DU15" s="13"/>
      <c r="DV15" s="16"/>
      <c r="DW15" s="15"/>
      <c r="DX15" s="13"/>
      <c r="DY15" s="16"/>
      <c r="DZ15" s="15"/>
      <c r="EA15" s="13"/>
      <c r="EB15" s="16"/>
      <c r="EC15" s="15"/>
      <c r="ED15" s="13"/>
      <c r="EE15" s="16"/>
      <c r="EF15" s="15"/>
      <c r="EG15" s="13"/>
      <c r="EH15" s="16"/>
      <c r="EI15" s="15"/>
      <c r="EJ15" s="13"/>
      <c r="EK15" s="16"/>
      <c r="EL15" s="15"/>
      <c r="EM15" s="13"/>
      <c r="EN15" s="16"/>
      <c r="EO15" s="15"/>
      <c r="EP15" s="13"/>
      <c r="EQ15" s="16"/>
      <c r="ER15" s="15"/>
      <c r="ES15" s="13"/>
      <c r="ET15" s="16"/>
      <c r="EU15" s="15"/>
      <c r="EV15" s="13"/>
      <c r="EW15" s="16"/>
      <c r="EX15" s="15"/>
      <c r="EY15" s="13"/>
      <c r="EZ15" s="16"/>
      <c r="FA15" s="15"/>
      <c r="FB15" s="13"/>
      <c r="FC15" s="16"/>
      <c r="FD15" s="15"/>
      <c r="FE15" s="13"/>
      <c r="FF15" s="16"/>
      <c r="FG15" s="15"/>
      <c r="FH15" s="13"/>
      <c r="FI15" s="16"/>
      <c r="FJ15" s="15"/>
      <c r="FK15" s="13"/>
      <c r="FL15" s="16"/>
      <c r="FM15" s="15"/>
      <c r="FN15" s="13"/>
      <c r="FO15" s="16"/>
      <c r="FP15" s="15"/>
      <c r="FQ15" s="13"/>
      <c r="FR15" s="16"/>
      <c r="FS15" s="15"/>
      <c r="FT15" s="13"/>
      <c r="FU15" s="16"/>
      <c r="FV15" s="15"/>
      <c r="FW15" s="13"/>
      <c r="FX15" s="16"/>
      <c r="FY15" s="15"/>
      <c r="FZ15" s="13"/>
      <c r="GA15" s="16"/>
      <c r="GB15" s="15"/>
      <c r="GC15" s="13"/>
      <c r="GD15" s="16"/>
      <c r="GE15" s="15"/>
      <c r="GF15" s="13"/>
      <c r="GG15" s="16"/>
      <c r="GH15" s="15"/>
      <c r="GI15" s="13"/>
      <c r="GJ15" s="16"/>
      <c r="GK15" s="15"/>
      <c r="GL15" s="13"/>
      <c r="GM15" s="16"/>
      <c r="GN15" s="15"/>
      <c r="GO15" s="13"/>
      <c r="GP15" s="16"/>
      <c r="GQ15" s="15"/>
      <c r="GR15" s="13"/>
      <c r="GS15" s="16"/>
      <c r="GT15" s="15"/>
      <c r="GU15" s="13"/>
      <c r="GV15" s="16"/>
      <c r="GW15" s="15"/>
      <c r="GX15" s="13"/>
      <c r="GY15" s="16"/>
      <c r="GZ15" s="15"/>
      <c r="HA15" s="13"/>
      <c r="HB15" s="16"/>
      <c r="HC15" s="15"/>
      <c r="HD15" s="13"/>
      <c r="HE15" s="16"/>
      <c r="HF15" s="15"/>
      <c r="HG15" s="13"/>
      <c r="HH15" s="16"/>
      <c r="HI15" s="15"/>
      <c r="HJ15" s="13"/>
      <c r="HK15" s="16"/>
      <c r="HL15" s="15"/>
      <c r="HM15" s="13"/>
      <c r="HN15" s="16"/>
      <c r="HO15" s="15"/>
      <c r="HP15" s="13"/>
      <c r="HQ15" s="16"/>
      <c r="HR15" s="15"/>
      <c r="HS15" s="13"/>
      <c r="HT15" s="16"/>
      <c r="HU15" s="15"/>
      <c r="HV15" s="13"/>
      <c r="HW15" s="16"/>
      <c r="HX15" s="15"/>
      <c r="HY15" s="13"/>
      <c r="HZ15" s="16"/>
      <c r="IA15" s="15"/>
      <c r="IB15" s="13"/>
      <c r="IC15" s="16"/>
      <c r="ID15" s="15"/>
      <c r="IE15" s="13"/>
      <c r="IF15" s="16"/>
      <c r="IG15" s="15"/>
      <c r="IH15" s="13"/>
      <c r="II15" s="16"/>
      <c r="IJ15" s="15"/>
      <c r="IK15" s="13"/>
      <c r="IL15" s="16"/>
      <c r="IM15" s="15"/>
      <c r="IN15" s="13"/>
      <c r="IO15" s="16"/>
      <c r="IP15" s="15"/>
      <c r="IQ15" s="13"/>
      <c r="IR15" s="16"/>
      <c r="IS15" s="15"/>
      <c r="IT15" s="13"/>
      <c r="IU15" s="16"/>
      <c r="IV15" s="15"/>
      <c r="IW15" s="13"/>
      <c r="IX15" s="16"/>
      <c r="IY15" s="15"/>
      <c r="IZ15" s="13"/>
      <c r="JA15" s="16"/>
      <c r="JB15" s="15"/>
      <c r="JC15" s="13"/>
      <c r="JD15" s="16"/>
      <c r="JE15" s="15"/>
      <c r="JF15" s="13"/>
      <c r="JG15" s="16"/>
      <c r="JH15" s="15"/>
      <c r="JI15" s="13"/>
      <c r="JJ15" s="16"/>
      <c r="JK15" s="15"/>
      <c r="JL15" s="13"/>
      <c r="JM15" s="16"/>
      <c r="JN15" s="15"/>
      <c r="JO15" s="13"/>
      <c r="JP15" s="16"/>
      <c r="JQ15" s="15"/>
      <c r="JR15" s="13"/>
      <c r="JS15" s="16"/>
      <c r="JT15" s="15"/>
      <c r="JU15" s="13"/>
      <c r="JV15" s="16"/>
      <c r="JW15" s="15"/>
      <c r="JX15" s="13"/>
      <c r="JY15" s="16"/>
      <c r="JZ15" s="15"/>
      <c r="KA15" s="13"/>
      <c r="KB15" s="16"/>
      <c r="KC15" s="15"/>
      <c r="KD15" s="13"/>
      <c r="KE15" s="16"/>
      <c r="KF15" s="15"/>
      <c r="KG15" s="13"/>
      <c r="KH15" s="16"/>
      <c r="KI15" s="15"/>
      <c r="KJ15" s="13"/>
      <c r="KK15" s="16"/>
      <c r="KL15" s="15"/>
      <c r="KM15" s="13"/>
      <c r="KN15" s="16"/>
      <c r="KO15" s="15"/>
      <c r="KP15" s="13"/>
      <c r="KQ15" s="16"/>
      <c r="KR15" s="15"/>
      <c r="KS15" s="13"/>
      <c r="KT15" s="16"/>
      <c r="KU15" s="15"/>
      <c r="KV15" s="13"/>
      <c r="KW15" s="16"/>
      <c r="KX15" s="15"/>
      <c r="KY15" s="13"/>
      <c r="KZ15" s="16"/>
      <c r="LA15" s="15"/>
      <c r="LB15" s="13"/>
      <c r="LC15" s="16"/>
      <c r="LD15" s="15"/>
      <c r="LE15" s="13"/>
      <c r="LF15" s="16"/>
      <c r="LG15" s="15"/>
      <c r="LH15" s="13"/>
      <c r="LI15" s="16"/>
      <c r="LJ15" s="15"/>
      <c r="LK15" s="13"/>
      <c r="LL15" s="16"/>
      <c r="LM15" s="15"/>
      <c r="LN15" s="13"/>
      <c r="LO15" s="16"/>
      <c r="LP15" s="15"/>
      <c r="LQ15" s="13"/>
      <c r="LR15" s="16"/>
      <c r="LS15" s="15"/>
      <c r="LT15" s="13"/>
      <c r="LU15" s="16"/>
      <c r="LV15" s="15"/>
      <c r="LW15" s="13"/>
      <c r="LX15" s="16"/>
      <c r="LY15" s="15"/>
      <c r="LZ15" s="13"/>
      <c r="MA15" s="16"/>
      <c r="MB15" s="15"/>
      <c r="MC15" s="13"/>
      <c r="MD15" s="16"/>
      <c r="ME15" s="15"/>
      <c r="MF15" s="13"/>
      <c r="MG15" s="16"/>
      <c r="MH15" s="15"/>
      <c r="MI15" s="13"/>
      <c r="MJ15" s="16"/>
      <c r="MK15" s="15"/>
      <c r="ML15" s="13"/>
      <c r="MM15" s="16"/>
      <c r="MN15" s="15"/>
      <c r="MO15" s="13"/>
      <c r="MP15" s="16"/>
      <c r="MQ15" s="15"/>
      <c r="MR15" s="13"/>
      <c r="MS15" s="16"/>
      <c r="MT15" s="15"/>
      <c r="MU15" s="13"/>
      <c r="MV15" s="16"/>
      <c r="MW15" s="15"/>
      <c r="MX15" s="13"/>
      <c r="MY15" s="16"/>
      <c r="MZ15" s="15"/>
      <c r="NA15" s="13"/>
      <c r="NB15" s="16"/>
      <c r="NC15" s="15"/>
      <c r="ND15" s="13"/>
      <c r="NE15" s="16"/>
      <c r="NF15" s="15"/>
      <c r="NG15" s="13"/>
      <c r="NH15" s="16"/>
      <c r="NI15" s="15"/>
      <c r="NJ15" s="13"/>
      <c r="NK15" s="16"/>
      <c r="NL15" s="15"/>
      <c r="NM15" s="13"/>
      <c r="NN15" s="16"/>
      <c r="NO15" s="15"/>
      <c r="NP15" s="13"/>
      <c r="NQ15" s="16"/>
      <c r="NR15" s="15"/>
      <c r="NS15" s="13"/>
      <c r="NT15" s="16"/>
      <c r="NU15" s="15"/>
      <c r="NV15" s="13"/>
      <c r="NW15" s="16"/>
      <c r="NX15" s="15"/>
      <c r="NY15" s="13"/>
      <c r="NZ15" s="16"/>
      <c r="OA15" s="15"/>
      <c r="OB15" s="13"/>
      <c r="OC15" s="16"/>
      <c r="OD15" s="15"/>
      <c r="OE15" s="13"/>
      <c r="OF15" s="16"/>
      <c r="OG15" s="15"/>
      <c r="OH15" s="13"/>
      <c r="OI15" s="16"/>
      <c r="OJ15" s="15"/>
      <c r="OK15" s="13"/>
      <c r="OL15" s="16"/>
      <c r="OM15" s="15"/>
      <c r="ON15" s="13"/>
      <c r="OO15" s="16"/>
      <c r="OP15" s="15"/>
      <c r="OQ15" s="13"/>
      <c r="OR15" s="16"/>
      <c r="OS15" s="15"/>
      <c r="OT15" s="13"/>
      <c r="OU15" s="16"/>
      <c r="OV15" s="15"/>
      <c r="OW15" s="13"/>
      <c r="OX15" s="16"/>
      <c r="OY15" s="15"/>
      <c r="OZ15" s="13"/>
      <c r="PA15" s="16"/>
      <c r="PB15" s="15"/>
      <c r="PC15" s="13"/>
      <c r="PD15" s="16"/>
      <c r="PE15" s="15"/>
      <c r="PF15" s="13"/>
      <c r="PG15" s="16"/>
      <c r="PH15" s="15"/>
      <c r="PI15" s="13"/>
      <c r="PJ15" s="16"/>
      <c r="PK15" s="15"/>
      <c r="PL15" s="13"/>
      <c r="PM15" s="16"/>
      <c r="PN15" s="15"/>
      <c r="PO15" s="13"/>
      <c r="PP15" s="16"/>
      <c r="PQ15" s="15"/>
      <c r="PR15" s="13"/>
      <c r="PS15" s="16"/>
      <c r="PT15" s="15"/>
      <c r="PU15" s="13"/>
      <c r="PV15" s="16"/>
      <c r="PW15" s="15"/>
      <c r="PX15" s="13"/>
      <c r="PY15" s="16"/>
      <c r="PZ15" s="15"/>
      <c r="QA15" s="13"/>
      <c r="QB15" s="16"/>
      <c r="QC15" s="15"/>
      <c r="QD15" s="13"/>
      <c r="QE15" s="16"/>
      <c r="QF15" s="15"/>
      <c r="QG15" s="13"/>
      <c r="QH15" s="16"/>
      <c r="QI15" s="15"/>
      <c r="QJ15" s="13"/>
      <c r="QK15" s="16"/>
      <c r="QL15" s="15"/>
      <c r="QM15" s="13"/>
      <c r="QN15" s="16"/>
      <c r="QO15" s="15"/>
      <c r="QP15" s="13"/>
      <c r="QQ15" s="16"/>
      <c r="QR15" s="15"/>
      <c r="QS15" s="13"/>
      <c r="QT15" s="16"/>
      <c r="QU15" s="15"/>
      <c r="QV15" s="13"/>
      <c r="QW15" s="16"/>
      <c r="QX15" s="15"/>
      <c r="QY15" s="13"/>
      <c r="QZ15" s="16"/>
      <c r="RA15" s="15"/>
      <c r="RB15" s="13"/>
      <c r="RC15" s="16"/>
      <c r="RD15" s="15"/>
      <c r="RE15" s="13"/>
      <c r="RF15" s="16"/>
      <c r="RG15" s="15"/>
      <c r="RH15" s="13"/>
      <c r="RI15" s="16"/>
      <c r="RJ15" s="15"/>
      <c r="RK15" s="13"/>
      <c r="RL15" s="16"/>
      <c r="RM15" s="15"/>
      <c r="RN15" s="13"/>
      <c r="RO15" s="16"/>
      <c r="RP15" s="15"/>
      <c r="RQ15" s="13"/>
      <c r="RR15" s="16"/>
      <c r="RS15" s="15"/>
      <c r="RT15" s="13"/>
      <c r="RU15" s="16"/>
      <c r="RV15" s="15"/>
      <c r="RW15" s="13"/>
      <c r="RX15" s="16"/>
      <c r="RY15" s="15"/>
      <c r="RZ15" s="13"/>
      <c r="SA15" s="16"/>
      <c r="SB15" s="15"/>
      <c r="SC15" s="13"/>
      <c r="SD15" s="16"/>
      <c r="SE15" s="15"/>
      <c r="SF15" s="13"/>
      <c r="SG15" s="16"/>
      <c r="SH15" s="15"/>
      <c r="SI15" s="13"/>
      <c r="SJ15" s="16"/>
      <c r="SK15" s="15"/>
      <c r="SL15" s="13"/>
      <c r="SM15" s="16"/>
      <c r="SN15" s="15"/>
      <c r="SO15" s="13"/>
      <c r="SP15" s="16"/>
      <c r="SQ15" s="15"/>
      <c r="SR15" s="13"/>
      <c r="SS15" s="16"/>
      <c r="ST15" s="15"/>
      <c r="SU15" s="13"/>
      <c r="SV15" s="16"/>
      <c r="SW15" s="15"/>
      <c r="SX15" s="13"/>
      <c r="SY15" s="16"/>
      <c r="SZ15" s="15"/>
      <c r="TA15" s="13"/>
      <c r="TB15" s="16"/>
      <c r="TC15" s="15"/>
      <c r="TD15" s="13"/>
      <c r="TE15" s="16"/>
      <c r="TF15" s="15"/>
      <c r="TG15" s="13"/>
      <c r="TH15" s="16"/>
      <c r="TI15" s="15"/>
      <c r="TJ15" s="13"/>
      <c r="TK15" s="16"/>
      <c r="TL15" s="15"/>
      <c r="TM15" s="13"/>
      <c r="TN15" s="16"/>
      <c r="TO15" s="15"/>
      <c r="TP15" s="13"/>
      <c r="TQ15" s="16"/>
      <c r="TR15" s="15"/>
      <c r="TS15" s="13"/>
      <c r="TT15" s="16"/>
      <c r="TU15" s="15"/>
      <c r="TV15" s="13"/>
      <c r="TW15" s="16"/>
      <c r="TX15" s="15"/>
      <c r="TY15" s="13"/>
      <c r="TZ15" s="16"/>
      <c r="UA15" s="15"/>
      <c r="UB15" s="13"/>
      <c r="UC15" s="16"/>
      <c r="UD15" s="15"/>
      <c r="UE15" s="13"/>
      <c r="UF15" s="16"/>
      <c r="UG15" s="15"/>
      <c r="UH15" s="13"/>
      <c r="UI15" s="16"/>
      <c r="UJ15" s="15"/>
      <c r="UK15" s="13"/>
      <c r="UL15" s="16"/>
      <c r="UM15" s="15"/>
      <c r="UN15" s="13"/>
      <c r="UO15" s="16"/>
      <c r="UP15" s="15"/>
      <c r="UQ15" s="13"/>
      <c r="UR15" s="16"/>
      <c r="US15" s="15"/>
      <c r="UT15" s="13"/>
      <c r="UU15" s="16"/>
      <c r="UV15" s="15"/>
      <c r="UW15" s="13"/>
      <c r="UX15" s="16"/>
      <c r="UY15" s="15"/>
      <c r="UZ15" s="13"/>
      <c r="VA15" s="16"/>
      <c r="VB15" s="15"/>
      <c r="VC15" s="13"/>
      <c r="VD15" s="16"/>
      <c r="VE15" s="15"/>
      <c r="VF15" s="13"/>
      <c r="VG15" s="16"/>
      <c r="VH15" s="15"/>
      <c r="VI15" s="13"/>
      <c r="VJ15" s="16"/>
      <c r="VK15" s="15"/>
      <c r="VL15" s="13"/>
      <c r="VM15" s="16"/>
      <c r="VN15" s="15"/>
      <c r="VO15" s="13"/>
      <c r="VP15" s="16"/>
      <c r="VQ15" s="15"/>
      <c r="VR15" s="13"/>
      <c r="VS15" s="16"/>
      <c r="VT15" s="15"/>
      <c r="VU15" s="13"/>
      <c r="VV15" s="16"/>
      <c r="VW15" s="15"/>
      <c r="VX15" s="13"/>
      <c r="VY15" s="16"/>
      <c r="VZ15" s="15"/>
      <c r="WA15" s="13"/>
      <c r="WB15" s="16"/>
      <c r="WC15" s="15"/>
      <c r="WD15" s="13"/>
      <c r="WE15" s="16"/>
      <c r="WF15" s="15"/>
      <c r="WG15" s="13"/>
      <c r="WH15" s="16"/>
      <c r="WI15" s="15"/>
      <c r="WJ15" s="13"/>
      <c r="WK15" s="16"/>
      <c r="WL15" s="15"/>
      <c r="WM15" s="13"/>
      <c r="WN15" s="16"/>
      <c r="WO15" s="15"/>
      <c r="WP15" s="13"/>
      <c r="WQ15" s="16"/>
      <c r="WR15" s="15"/>
      <c r="WS15" s="13"/>
      <c r="WT15" s="16"/>
      <c r="WU15" s="15"/>
      <c r="WV15" s="13"/>
      <c r="WW15" s="16"/>
      <c r="WX15" s="15"/>
      <c r="WY15" s="13"/>
      <c r="WZ15" s="16"/>
      <c r="XA15" s="15"/>
      <c r="XB15" s="13"/>
      <c r="XC15" s="16"/>
      <c r="XD15" s="15"/>
      <c r="XE15" s="13"/>
      <c r="XF15" s="16"/>
      <c r="XG15" s="15"/>
      <c r="XH15" s="13"/>
      <c r="XI15" s="16"/>
      <c r="XJ15" s="15"/>
      <c r="XK15" s="13"/>
      <c r="XL15" s="16"/>
      <c r="XM15" s="15"/>
      <c r="XN15" s="13"/>
      <c r="XO15" s="16"/>
      <c r="XP15" s="15"/>
      <c r="XQ15" s="13"/>
      <c r="XR15" s="16"/>
      <c r="XS15" s="15"/>
      <c r="XT15" s="13"/>
      <c r="XU15" s="16"/>
      <c r="XV15" s="15"/>
      <c r="XW15" s="13"/>
      <c r="XX15" s="16"/>
      <c r="XY15" s="15"/>
      <c r="XZ15" s="13"/>
      <c r="YA15" s="16"/>
      <c r="YB15" s="15"/>
      <c r="YC15" s="13"/>
      <c r="YD15" s="16"/>
      <c r="YE15" s="15"/>
      <c r="YF15" s="13"/>
      <c r="YG15" s="16"/>
      <c r="YH15" s="15"/>
      <c r="YI15" s="13"/>
      <c r="YJ15" s="16"/>
      <c r="YK15" s="15"/>
      <c r="YL15" s="13"/>
      <c r="YM15" s="16"/>
      <c r="YN15" s="15"/>
      <c r="YO15" s="13"/>
      <c r="YP15" s="16"/>
      <c r="YQ15" s="15"/>
      <c r="YR15" s="13"/>
      <c r="YS15" s="16"/>
      <c r="YT15" s="15"/>
      <c r="YU15" s="13"/>
      <c r="YV15" s="16"/>
      <c r="YW15" s="15"/>
      <c r="YX15" s="13"/>
      <c r="YY15" s="16"/>
      <c r="YZ15" s="15"/>
      <c r="ZA15" s="13"/>
      <c r="ZB15" s="16"/>
      <c r="ZC15" s="15"/>
      <c r="ZD15" s="13"/>
      <c r="ZE15" s="16"/>
      <c r="ZF15" s="15"/>
      <c r="ZG15" s="13"/>
      <c r="ZH15" s="16"/>
      <c r="ZI15" s="15"/>
      <c r="ZJ15" s="13"/>
      <c r="ZK15" s="16"/>
      <c r="ZL15" s="15"/>
      <c r="ZM15" s="13"/>
      <c r="ZN15" s="16"/>
      <c r="ZO15" s="15"/>
      <c r="ZP15" s="13"/>
      <c r="ZQ15" s="16"/>
      <c r="ZR15" s="15"/>
      <c r="ZS15" s="13"/>
      <c r="ZT15" s="16"/>
      <c r="ZU15" s="15"/>
      <c r="ZV15" s="13"/>
      <c r="ZW15" s="16"/>
      <c r="ZX15" s="15"/>
      <c r="ZY15" s="13"/>
      <c r="ZZ15" s="16"/>
      <c r="AAA15" s="15"/>
      <c r="AAB15" s="13"/>
      <c r="AAC15" s="16"/>
      <c r="AAD15" s="15"/>
      <c r="AAE15" s="13"/>
      <c r="AAF15" s="16"/>
      <c r="AAG15" s="15"/>
      <c r="AAH15" s="13"/>
      <c r="AAI15" s="16"/>
      <c r="AAJ15" s="15"/>
      <c r="AAK15" s="13"/>
      <c r="AAL15" s="16"/>
      <c r="AAM15" s="15"/>
      <c r="AAN15" s="13"/>
      <c r="AAO15" s="16"/>
      <c r="AAP15" s="15"/>
      <c r="AAQ15" s="13"/>
      <c r="AAR15" s="16"/>
      <c r="AAS15" s="15"/>
      <c r="AAT15" s="13"/>
      <c r="AAU15" s="16"/>
      <c r="AAV15" s="15"/>
      <c r="AAW15" s="13"/>
      <c r="AAX15" s="16"/>
      <c r="AAY15" s="15"/>
      <c r="AAZ15" s="13"/>
      <c r="ABA15" s="16"/>
      <c r="ABB15" s="15"/>
      <c r="ABC15" s="13"/>
      <c r="ABD15" s="16"/>
      <c r="ABE15" s="15"/>
      <c r="ABF15" s="13"/>
      <c r="ABG15" s="16"/>
      <c r="ABH15" s="15"/>
      <c r="ABI15" s="13"/>
      <c r="ABJ15" s="16"/>
      <c r="ABK15" s="15"/>
      <c r="ABL15" s="13"/>
      <c r="ABM15" s="16"/>
      <c r="ABN15" s="15"/>
      <c r="ABO15" s="13"/>
      <c r="ABP15" s="16"/>
      <c r="ABQ15" s="15"/>
      <c r="ABR15" s="13"/>
      <c r="ABS15" s="16"/>
      <c r="ABT15" s="15"/>
      <c r="ABU15" s="13"/>
      <c r="ABV15" s="16"/>
      <c r="ABW15" s="15"/>
      <c r="ABX15" s="13"/>
      <c r="ABY15" s="16"/>
      <c r="ABZ15" s="15"/>
      <c r="ACA15" s="13"/>
      <c r="ACB15" s="16"/>
      <c r="ACC15" s="15"/>
      <c r="ACD15" s="13"/>
      <c r="ACE15" s="16"/>
      <c r="ACF15" s="15"/>
      <c r="ACG15" s="13"/>
      <c r="ACH15" s="16"/>
      <c r="ACI15" s="15"/>
      <c r="ACJ15" s="13"/>
      <c r="ACK15" s="16"/>
      <c r="ACL15" s="15"/>
      <c r="ACM15" s="13"/>
      <c r="ACN15" s="16"/>
      <c r="ACO15" s="15"/>
      <c r="ACP15" s="13"/>
      <c r="ACQ15" s="16"/>
      <c r="ACR15" s="15"/>
      <c r="ACS15" s="13"/>
      <c r="ACT15" s="16"/>
      <c r="ACU15" s="15"/>
      <c r="ACV15" s="13"/>
      <c r="ACW15" s="16"/>
      <c r="ACX15" s="15"/>
      <c r="ACY15" s="13"/>
      <c r="ACZ15" s="16"/>
      <c r="ADA15" s="15"/>
      <c r="ADB15" s="13"/>
      <c r="ADC15" s="16"/>
      <c r="ADD15" s="15"/>
      <c r="ADE15" s="13"/>
      <c r="ADF15" s="16"/>
      <c r="ADG15" s="15"/>
      <c r="ADH15" s="13"/>
      <c r="ADI15" s="16"/>
      <c r="ADJ15" s="15"/>
      <c r="ADK15" s="13"/>
      <c r="ADL15" s="16"/>
      <c r="ADM15" s="15"/>
      <c r="ADN15" s="13"/>
      <c r="ADO15" s="16"/>
      <c r="ADP15" s="15"/>
      <c r="ADQ15" s="13"/>
      <c r="ADR15" s="16"/>
      <c r="ADS15" s="15"/>
      <c r="ADT15" s="13"/>
      <c r="ADU15" s="16"/>
      <c r="ADV15" s="15"/>
      <c r="ADW15" s="13"/>
      <c r="ADX15" s="16"/>
      <c r="ADY15" s="15"/>
      <c r="ADZ15" s="13"/>
      <c r="AEA15" s="16"/>
      <c r="AEB15" s="15"/>
      <c r="AEC15" s="13"/>
      <c r="AED15" s="16"/>
      <c r="AEE15" s="15"/>
      <c r="AEF15" s="13"/>
      <c r="AEG15" s="16"/>
      <c r="AEH15" s="15"/>
      <c r="AEI15" s="13"/>
      <c r="AEJ15" s="16"/>
      <c r="AEK15" s="15"/>
      <c r="AEL15" s="13"/>
      <c r="AEM15" s="16"/>
      <c r="AEN15" s="15"/>
      <c r="AEO15" s="13"/>
      <c r="AEP15" s="16"/>
      <c r="AEQ15" s="15"/>
      <c r="AER15" s="13"/>
      <c r="AES15" s="16"/>
      <c r="AET15" s="15"/>
      <c r="AEU15" s="13"/>
      <c r="AEV15" s="16"/>
      <c r="AEW15" s="15"/>
      <c r="AEX15" s="13"/>
      <c r="AEY15" s="16"/>
      <c r="AEZ15" s="15"/>
      <c r="AFA15" s="13"/>
      <c r="AFB15" s="16"/>
      <c r="AFC15" s="15"/>
      <c r="AFD15" s="13"/>
      <c r="AFE15" s="16"/>
      <c r="AFF15" s="15"/>
      <c r="AFG15" s="13"/>
      <c r="AFH15" s="16"/>
      <c r="AFI15" s="15"/>
      <c r="AFJ15" s="13"/>
      <c r="AFK15" s="16"/>
      <c r="AFL15" s="15"/>
      <c r="AFM15" s="13"/>
      <c r="AFN15" s="16"/>
      <c r="AFO15" s="15"/>
      <c r="AFP15" s="13"/>
      <c r="AFQ15" s="16"/>
      <c r="AFR15" s="15"/>
      <c r="AFS15" s="13"/>
      <c r="AFT15" s="16"/>
      <c r="AFU15" s="15"/>
      <c r="AFV15" s="13"/>
      <c r="AFW15" s="16"/>
      <c r="AFX15" s="15"/>
      <c r="AFY15" s="13"/>
      <c r="AFZ15" s="16"/>
      <c r="AGA15" s="15"/>
      <c r="AGB15" s="13"/>
      <c r="AGC15" s="16"/>
      <c r="AGD15" s="15"/>
      <c r="AGE15" s="13"/>
      <c r="AGF15" s="16"/>
      <c r="AGG15" s="15"/>
      <c r="AGH15" s="13"/>
      <c r="AGI15" s="16"/>
      <c r="AGJ15" s="15"/>
      <c r="AGK15" s="13"/>
      <c r="AGL15" s="16"/>
      <c r="AGM15" s="15"/>
      <c r="AGN15" s="13"/>
      <c r="AGO15" s="16"/>
      <c r="AGP15" s="15"/>
      <c r="AGQ15" s="13"/>
      <c r="AGR15" s="16"/>
      <c r="AGS15" s="15"/>
      <c r="AGT15" s="13"/>
      <c r="AGU15" s="16"/>
      <c r="AGV15" s="15"/>
      <c r="AGW15" s="13"/>
      <c r="AGX15" s="16"/>
      <c r="AGY15" s="15"/>
      <c r="AGZ15" s="13"/>
      <c r="AHA15" s="16"/>
      <c r="AHB15" s="15"/>
      <c r="AHC15" s="13"/>
      <c r="AHD15" s="16"/>
      <c r="AHE15" s="15"/>
      <c r="AHF15" s="13"/>
      <c r="AHG15" s="16"/>
      <c r="AHH15" s="15"/>
      <c r="AHI15" s="13"/>
      <c r="AHJ15" s="16"/>
      <c r="AHK15" s="15"/>
      <c r="AHL15" s="13"/>
      <c r="AHM15" s="16"/>
      <c r="AHN15" s="15"/>
      <c r="AHO15" s="13"/>
      <c r="AHP15" s="16"/>
      <c r="AHQ15" s="15"/>
      <c r="AHR15" s="13"/>
      <c r="AHS15" s="16"/>
      <c r="AHT15" s="15"/>
      <c r="AHU15" s="13"/>
      <c r="AHV15" s="16"/>
      <c r="AHW15" s="15"/>
      <c r="AHX15" s="13"/>
      <c r="AHY15" s="16"/>
      <c r="AHZ15" s="15"/>
      <c r="AIA15" s="13"/>
      <c r="AIB15" s="16"/>
      <c r="AIC15" s="15"/>
      <c r="AID15" s="13"/>
      <c r="AIE15" s="16"/>
      <c r="AIF15" s="15"/>
      <c r="AIG15" s="13"/>
      <c r="AIH15" s="16"/>
      <c r="AII15" s="15"/>
      <c r="AIJ15" s="13"/>
      <c r="AIK15" s="16"/>
      <c r="AIL15" s="15"/>
      <c r="AIM15" s="13"/>
      <c r="AIN15" s="16"/>
      <c r="AIO15" s="15"/>
      <c r="AIP15" s="13"/>
      <c r="AIQ15" s="16"/>
      <c r="AIR15" s="15"/>
      <c r="AIS15" s="13"/>
      <c r="AIT15" s="16"/>
      <c r="AIU15" s="15"/>
      <c r="AIV15" s="13"/>
      <c r="AIW15" s="16"/>
      <c r="AIX15" s="15"/>
      <c r="AIY15" s="13"/>
      <c r="AIZ15" s="16"/>
      <c r="AJA15" s="15"/>
      <c r="AJB15" s="13"/>
      <c r="AJC15" s="16"/>
      <c r="AJD15" s="15"/>
      <c r="AJE15" s="13"/>
      <c r="AJF15" s="16"/>
      <c r="AJG15" s="15"/>
      <c r="AJH15" s="13"/>
      <c r="AJI15" s="16"/>
      <c r="AJJ15" s="15"/>
      <c r="AJK15" s="13"/>
      <c r="AJL15" s="16"/>
      <c r="AJM15" s="15"/>
      <c r="AJN15" s="13"/>
      <c r="AJO15" s="16"/>
      <c r="AJP15" s="15"/>
      <c r="AJQ15" s="13"/>
      <c r="AJR15" s="16"/>
      <c r="AJS15" s="15"/>
      <c r="AJT15" s="13"/>
      <c r="AJU15" s="16"/>
      <c r="AJV15" s="15"/>
      <c r="AJW15" s="13"/>
      <c r="AJX15" s="16"/>
      <c r="AJY15" s="15"/>
      <c r="AJZ15" s="13"/>
      <c r="AKA15" s="16"/>
      <c r="AKB15" s="15"/>
      <c r="AKC15" s="13"/>
      <c r="AKD15" s="16"/>
      <c r="AKE15" s="15"/>
      <c r="AKF15" s="13"/>
      <c r="AKG15" s="16"/>
      <c r="AKH15" s="15"/>
      <c r="AKI15" s="13"/>
      <c r="AKJ15" s="16"/>
      <c r="AKK15" s="15"/>
      <c r="AKL15" s="13"/>
      <c r="AKM15" s="16"/>
      <c r="AKN15" s="15"/>
      <c r="AKO15" s="13"/>
      <c r="AKP15" s="16"/>
      <c r="AKQ15" s="15"/>
      <c r="AKR15" s="13"/>
      <c r="AKS15" s="16"/>
      <c r="AKT15" s="15"/>
      <c r="AKU15" s="13"/>
      <c r="AKV15" s="16"/>
      <c r="AKW15" s="15"/>
      <c r="AKX15" s="13"/>
      <c r="AKY15" s="16"/>
      <c r="AKZ15" s="15"/>
      <c r="ALA15" s="13"/>
      <c r="ALB15" s="16"/>
      <c r="ALC15" s="15"/>
      <c r="ALD15" s="13"/>
      <c r="ALE15" s="16"/>
      <c r="ALF15" s="15"/>
      <c r="ALG15" s="13"/>
      <c r="ALH15" s="16"/>
      <c r="ALI15" s="15"/>
      <c r="ALJ15" s="13"/>
      <c r="ALK15" s="16"/>
      <c r="ALL15" s="15"/>
      <c r="ALM15" s="13"/>
      <c r="ALN15" s="16"/>
      <c r="ALO15" s="15"/>
      <c r="ALP15" s="13"/>
      <c r="ALQ15" s="16"/>
      <c r="ALR15" s="15"/>
      <c r="ALS15" s="13"/>
      <c r="ALT15" s="16"/>
      <c r="ALU15" s="15"/>
      <c r="ALV15" s="13"/>
      <c r="ALW15" s="16"/>
      <c r="ALX15" s="15"/>
      <c r="ALY15" s="13"/>
      <c r="ALZ15" s="16"/>
      <c r="AMA15" s="15"/>
      <c r="AMB15" s="13"/>
      <c r="AMC15" s="16"/>
      <c r="AMD15" s="15"/>
      <c r="AME15" s="13"/>
      <c r="AMF15" s="16"/>
      <c r="AMG15" s="15"/>
      <c r="AMH15" s="13"/>
      <c r="AMI15" s="16"/>
      <c r="AMJ15" s="15"/>
      <c r="AMK15" s="13"/>
      <c r="AML15" s="16"/>
      <c r="AMM15" s="15"/>
      <c r="AMN15" s="13"/>
      <c r="AMO15" s="16"/>
      <c r="AMP15" s="15"/>
      <c r="AMQ15" s="13"/>
      <c r="AMR15" s="16"/>
      <c r="AMS15" s="15"/>
      <c r="AMT15" s="13"/>
      <c r="AMU15" s="16"/>
      <c r="AMV15" s="15"/>
      <c r="AMW15" s="13"/>
      <c r="AMX15" s="16"/>
      <c r="AMY15" s="15"/>
      <c r="AMZ15" s="13"/>
      <c r="ANA15" s="16"/>
      <c r="ANB15" s="15"/>
      <c r="ANC15" s="13"/>
      <c r="AND15" s="16"/>
      <c r="ANE15" s="15"/>
      <c r="ANF15" s="13"/>
      <c r="ANG15" s="16"/>
      <c r="ANH15" s="15"/>
      <c r="ANI15" s="13"/>
      <c r="ANJ15" s="16"/>
      <c r="ANK15" s="15"/>
      <c r="ANL15" s="13"/>
      <c r="ANM15" s="16"/>
      <c r="ANN15" s="15"/>
      <c r="ANO15" s="13"/>
      <c r="ANP15" s="16"/>
      <c r="ANQ15" s="15"/>
      <c r="ANR15" s="13"/>
      <c r="ANS15" s="16"/>
      <c r="ANT15" s="15"/>
      <c r="ANU15" s="13"/>
      <c r="ANV15" s="16"/>
      <c r="ANW15" s="15"/>
      <c r="ANX15" s="13"/>
      <c r="ANY15" s="16"/>
      <c r="ANZ15" s="15"/>
      <c r="AOA15" s="13"/>
      <c r="AOB15" s="16"/>
      <c r="AOC15" s="15"/>
      <c r="AOD15" s="13"/>
      <c r="AOE15" s="16"/>
      <c r="AOF15" s="15"/>
      <c r="AOG15" s="13"/>
      <c r="AOH15" s="16"/>
      <c r="AOI15" s="15"/>
      <c r="AOJ15" s="13"/>
      <c r="AOK15" s="16"/>
      <c r="AOL15" s="15"/>
      <c r="AOM15" s="13"/>
      <c r="AON15" s="16"/>
      <c r="AOO15" s="15"/>
      <c r="AOP15" s="13"/>
      <c r="AOQ15" s="16"/>
      <c r="AOR15" s="15"/>
      <c r="AOS15" s="13"/>
      <c r="AOT15" s="16"/>
      <c r="AOU15" s="15"/>
      <c r="AOV15" s="13"/>
      <c r="AOW15" s="16"/>
      <c r="AOX15" s="15"/>
      <c r="AOY15" s="13"/>
      <c r="AOZ15" s="16"/>
      <c r="APA15" s="15"/>
      <c r="APB15" s="13"/>
      <c r="APC15" s="16"/>
      <c r="APD15" s="15"/>
      <c r="APE15" s="13"/>
      <c r="APF15" s="16"/>
      <c r="APG15" s="15"/>
      <c r="APH15" s="13"/>
      <c r="API15" s="16"/>
      <c r="APJ15" s="15"/>
      <c r="APK15" s="13"/>
      <c r="APL15" s="16"/>
      <c r="APM15" s="15"/>
      <c r="APN15" s="13"/>
      <c r="APO15" s="16"/>
      <c r="APP15" s="15"/>
      <c r="APQ15" s="13"/>
      <c r="APR15" s="16"/>
      <c r="APS15" s="15"/>
      <c r="APT15" s="13"/>
      <c r="APU15" s="16"/>
      <c r="APV15" s="15"/>
      <c r="APW15" s="13"/>
      <c r="APX15" s="16"/>
      <c r="APY15" s="15"/>
      <c r="APZ15" s="13"/>
      <c r="AQA15" s="16"/>
      <c r="AQB15" s="15"/>
      <c r="AQC15" s="13"/>
      <c r="AQD15" s="16"/>
      <c r="AQE15" s="15"/>
      <c r="AQF15" s="13"/>
      <c r="AQG15" s="16"/>
      <c r="AQH15" s="15"/>
      <c r="AQI15" s="13"/>
      <c r="AQJ15" s="16"/>
      <c r="AQK15" s="15"/>
      <c r="AQL15" s="13"/>
      <c r="AQM15" s="16"/>
      <c r="AQN15" s="15"/>
      <c r="AQO15" s="13"/>
      <c r="AQP15" s="16"/>
      <c r="AQQ15" s="15"/>
      <c r="AQR15" s="13"/>
      <c r="AQS15" s="16"/>
      <c r="AQT15" s="15"/>
      <c r="AQU15" s="13"/>
      <c r="AQV15" s="16"/>
      <c r="AQW15" s="15"/>
      <c r="AQX15" s="13"/>
      <c r="AQY15" s="16"/>
      <c r="AQZ15" s="15"/>
      <c r="ARA15" s="13"/>
      <c r="ARB15" s="16"/>
      <c r="ARC15" s="15"/>
      <c r="ARD15" s="13"/>
      <c r="ARE15" s="16"/>
      <c r="ARF15" s="15"/>
      <c r="ARG15" s="13"/>
      <c r="ARH15" s="16"/>
      <c r="ARI15" s="15"/>
      <c r="ARJ15" s="13"/>
      <c r="ARK15" s="16"/>
      <c r="ARL15" s="15"/>
      <c r="ARM15" s="13"/>
      <c r="ARN15" s="16"/>
      <c r="ARO15" s="15"/>
      <c r="ARP15" s="13"/>
      <c r="ARQ15" s="16"/>
      <c r="ARR15" s="15"/>
      <c r="ARS15" s="13"/>
      <c r="ART15" s="16"/>
      <c r="ARU15" s="15"/>
      <c r="ARV15" s="13"/>
      <c r="ARW15" s="16"/>
      <c r="ARX15" s="15"/>
      <c r="ARY15" s="13"/>
      <c r="ARZ15" s="16"/>
      <c r="ASA15" s="15"/>
      <c r="ASB15" s="13"/>
      <c r="ASC15" s="16"/>
      <c r="ASD15" s="15"/>
      <c r="ASE15" s="13"/>
      <c r="ASF15" s="16"/>
      <c r="ASG15" s="15"/>
      <c r="ASH15" s="13"/>
      <c r="ASI15" s="16"/>
      <c r="ASJ15" s="15"/>
      <c r="ASK15" s="13"/>
      <c r="ASL15" s="16"/>
      <c r="ASM15" s="15"/>
      <c r="ASN15" s="13"/>
      <c r="ASO15" s="16"/>
      <c r="ASP15" s="15"/>
      <c r="ASQ15" s="13"/>
      <c r="ASR15" s="16"/>
      <c r="ASS15" s="15"/>
      <c r="AST15" s="13"/>
      <c r="ASU15" s="16"/>
      <c r="ASV15" s="15"/>
      <c r="ASW15" s="13"/>
      <c r="ASX15" s="16"/>
      <c r="ASY15" s="15"/>
      <c r="ASZ15" s="13"/>
      <c r="ATA15" s="16"/>
      <c r="ATB15" s="15"/>
      <c r="ATC15" s="13"/>
      <c r="ATD15" s="16"/>
      <c r="ATE15" s="15"/>
      <c r="ATF15" s="13"/>
      <c r="ATG15" s="16"/>
      <c r="ATH15" s="15"/>
      <c r="ATI15" s="13"/>
      <c r="ATJ15" s="16"/>
      <c r="ATK15" s="15"/>
      <c r="ATL15" s="13"/>
      <c r="ATM15" s="16"/>
      <c r="ATN15" s="15"/>
      <c r="ATO15" s="13"/>
      <c r="ATP15" s="16"/>
      <c r="ATQ15" s="15"/>
      <c r="ATR15" s="13"/>
      <c r="ATS15" s="16"/>
      <c r="ATT15" s="15"/>
      <c r="ATU15" s="13"/>
      <c r="ATV15" s="16"/>
      <c r="ATW15" s="15"/>
      <c r="ATX15" s="13"/>
      <c r="ATY15" s="16"/>
      <c r="ATZ15" s="15"/>
      <c r="AUA15" s="13"/>
      <c r="AUB15" s="16"/>
      <c r="AUC15" s="15"/>
      <c r="AUD15" s="13"/>
      <c r="AUE15" s="16"/>
      <c r="AUF15" s="15"/>
      <c r="AUG15" s="13"/>
      <c r="AUH15" s="16"/>
      <c r="AUI15" s="15"/>
      <c r="AUJ15" s="46"/>
      <c r="AUK15" s="48"/>
      <c r="AUL15" s="15"/>
      <c r="AUM15" s="46"/>
      <c r="AUN15" s="48"/>
      <c r="AUO15" s="15"/>
      <c r="AUP15" s="46"/>
      <c r="AUQ15" s="48"/>
      <c r="AUR15" s="15"/>
      <c r="AUS15" s="46"/>
      <c r="AUT15" s="48"/>
      <c r="AUU15" s="15"/>
      <c r="AUV15" s="46"/>
      <c r="AUW15" s="48"/>
      <c r="AUX15" s="15"/>
      <c r="AUY15" s="46"/>
      <c r="AUZ15" s="48"/>
      <c r="AVA15" s="15"/>
      <c r="AVB15" s="46"/>
      <c r="AVC15" s="48"/>
      <c r="AVD15" s="15"/>
      <c r="AVE15" s="46"/>
      <c r="AVF15" s="48"/>
      <c r="AVG15" s="15"/>
      <c r="AVH15" s="46"/>
      <c r="AVI15" s="16"/>
      <c r="AVJ15" s="15"/>
      <c r="AVK15" s="13"/>
      <c r="AVL15" s="16"/>
      <c r="AVM15" s="15"/>
      <c r="AVN15" s="22"/>
      <c r="AVO15" s="22"/>
      <c r="AVP15" s="22"/>
      <c r="AVQ15" s="13"/>
      <c r="AVR15" s="16"/>
      <c r="AVS15" s="15"/>
      <c r="AVT15" s="13"/>
      <c r="AVU15" s="16"/>
      <c r="AVV15" s="15"/>
      <c r="AVW15" s="13"/>
      <c r="AVX15" s="16"/>
      <c r="AVY15" s="15"/>
      <c r="AVZ15" s="13"/>
      <c r="AWA15" s="16"/>
      <c r="AWB15" s="15"/>
      <c r="AWC15" s="13"/>
      <c r="AWD15" s="16"/>
      <c r="AWE15" s="15"/>
      <c r="AWF15" s="13"/>
      <c r="AWG15" s="16"/>
      <c r="AWH15" s="15"/>
      <c r="AWI15" s="13"/>
      <c r="AWJ15" s="16"/>
      <c r="AWK15" s="15"/>
      <c r="AWL15" s="13"/>
      <c r="AWM15" s="16"/>
      <c r="AWN15" s="15"/>
      <c r="AWO15" s="13"/>
      <c r="AWP15" s="16"/>
      <c r="AWQ15" s="15"/>
      <c r="AWR15" s="13"/>
      <c r="AWS15" s="16"/>
      <c r="AWT15" s="15"/>
      <c r="AWU15" s="13"/>
      <c r="AWV15" s="16"/>
      <c r="AWW15" s="15"/>
      <c r="AWX15" s="13"/>
      <c r="AWY15" s="16"/>
      <c r="AWZ15" s="15"/>
      <c r="AXA15" s="13"/>
      <c r="AXB15" s="16"/>
      <c r="AXC15" s="15"/>
      <c r="AXD15" s="13"/>
      <c r="AXE15" s="16"/>
      <c r="AXF15" s="15"/>
      <c r="AXG15" s="13"/>
      <c r="AXH15" s="16"/>
      <c r="AXI15" s="15"/>
      <c r="AXJ15" s="13"/>
      <c r="AXK15" s="16"/>
      <c r="AXL15" s="15"/>
      <c r="AXM15" s="13"/>
      <c r="AXN15" s="16"/>
      <c r="AXO15" s="15"/>
      <c r="AXP15" s="13"/>
      <c r="AXQ15" s="16"/>
      <c r="AXR15" s="15"/>
      <c r="AXS15" s="13"/>
      <c r="AXT15" s="16"/>
      <c r="AXU15" s="15"/>
      <c r="AXV15" s="13"/>
      <c r="AXW15" s="16"/>
      <c r="AXX15" s="15"/>
      <c r="AXY15" s="13"/>
      <c r="AXZ15" s="16"/>
      <c r="AYA15" s="15"/>
      <c r="AYB15" s="13"/>
      <c r="AYC15" s="16"/>
      <c r="AYD15" s="15"/>
      <c r="AYE15" s="13"/>
      <c r="AYF15" s="16"/>
      <c r="AYG15" s="15"/>
      <c r="AYH15" s="13"/>
      <c r="AYI15" s="16"/>
      <c r="AYJ15" s="15"/>
      <c r="AYK15" s="13"/>
      <c r="AYL15" s="16"/>
      <c r="AYM15" s="15"/>
      <c r="AYN15" s="13"/>
      <c r="AYO15" s="16"/>
      <c r="AYP15" s="15"/>
      <c r="AYQ15" s="13"/>
      <c r="AYR15" s="16"/>
      <c r="AYS15" s="15"/>
      <c r="AYT15" s="13"/>
      <c r="AYU15" s="16"/>
      <c r="AYV15" s="15"/>
      <c r="AYW15" s="13"/>
      <c r="AYX15" s="16"/>
      <c r="AYY15" s="15"/>
      <c r="AYZ15" s="13"/>
      <c r="AZA15" s="16"/>
      <c r="AZB15" s="15"/>
      <c r="AZC15" s="13"/>
      <c r="AZD15" s="16"/>
      <c r="AZE15" s="15"/>
      <c r="AZF15" s="13"/>
      <c r="AZG15" s="16"/>
      <c r="AZH15" s="15"/>
      <c r="AZI15" s="13"/>
      <c r="AZJ15" s="16"/>
      <c r="AZK15" s="15"/>
      <c r="AZL15" s="13"/>
      <c r="AZM15" s="16"/>
      <c r="AZN15" s="15"/>
      <c r="AZO15" s="13"/>
      <c r="AZP15" s="16"/>
      <c r="AZQ15" s="15"/>
      <c r="AZR15" s="13"/>
      <c r="AZS15" s="16"/>
      <c r="AZT15" s="15"/>
      <c r="AZU15" s="13"/>
      <c r="AZV15" s="16"/>
      <c r="AZW15" s="15"/>
      <c r="AZX15" s="13"/>
      <c r="AZY15" s="16"/>
      <c r="AZZ15" s="15"/>
      <c r="BAA15" s="13"/>
      <c r="BAB15" s="16"/>
      <c r="BAC15" s="15"/>
      <c r="BAD15" s="13"/>
      <c r="BAE15" s="16"/>
      <c r="BAF15" s="15"/>
      <c r="BAG15" s="13"/>
      <c r="BAH15" s="16"/>
      <c r="BAI15" s="15"/>
      <c r="BAJ15" s="13"/>
      <c r="BAK15" s="16"/>
      <c r="BAL15" s="15"/>
      <c r="BAM15" s="13"/>
      <c r="BAN15" s="16"/>
      <c r="BAO15" s="15"/>
      <c r="BAP15" s="13"/>
      <c r="BAQ15" s="16"/>
      <c r="BAR15" s="15"/>
      <c r="BAS15" s="13"/>
      <c r="BAT15" s="16"/>
      <c r="BAU15" s="15"/>
      <c r="BAV15" s="13"/>
      <c r="BAW15" s="16"/>
      <c r="BAX15" s="15"/>
      <c r="BAY15" s="13"/>
      <c r="BAZ15" s="16"/>
      <c r="BBA15" s="15"/>
      <c r="BBB15" s="13"/>
      <c r="BBC15" s="16"/>
      <c r="BBD15" s="15"/>
      <c r="BBE15" s="13"/>
      <c r="BBF15" s="16"/>
      <c r="BBG15" s="15"/>
      <c r="BBH15" s="13"/>
      <c r="BBI15" s="16"/>
      <c r="BBJ15" s="15"/>
      <c r="BBK15" s="13"/>
      <c r="BBL15" s="16"/>
      <c r="BBM15" s="15"/>
      <c r="BBN15" s="13"/>
      <c r="BBO15" s="16"/>
      <c r="BBP15" s="15"/>
      <c r="BBQ15" s="13"/>
      <c r="BBR15" s="16"/>
      <c r="BBS15" s="15"/>
      <c r="BBT15" s="13"/>
      <c r="BBU15" s="16"/>
      <c r="BBV15" s="15"/>
      <c r="BBW15" s="13"/>
      <c r="BBX15" s="16"/>
      <c r="BBY15" s="15"/>
      <c r="BBZ15" s="13"/>
      <c r="BCA15" s="16"/>
      <c r="BCB15" s="15"/>
      <c r="BCC15" s="13"/>
      <c r="BCD15" s="16"/>
      <c r="BCE15" s="15"/>
      <c r="BCF15" s="13"/>
      <c r="BCG15" s="16"/>
      <c r="BCH15" s="15"/>
      <c r="BCI15" s="13"/>
      <c r="BCJ15" s="16"/>
      <c r="BCK15" s="15"/>
      <c r="BCL15" s="13"/>
      <c r="BCM15" s="16"/>
      <c r="BCN15" s="15"/>
      <c r="BCO15" s="13"/>
      <c r="BCP15" s="16"/>
      <c r="BCQ15" s="15"/>
      <c r="BCR15" s="13"/>
      <c r="BCS15" s="16"/>
      <c r="BCT15" s="15"/>
      <c r="BCU15" s="13"/>
      <c r="BCV15" s="16"/>
      <c r="BCW15" s="15"/>
      <c r="BCX15" s="13"/>
      <c r="BCY15" s="16"/>
      <c r="BCZ15" s="15"/>
      <c r="BDA15" s="13"/>
      <c r="BDB15" s="16"/>
      <c r="BDC15" s="15"/>
      <c r="BDD15" s="13"/>
      <c r="BDE15" s="16"/>
      <c r="BDF15" s="15"/>
      <c r="BDG15" s="13"/>
      <c r="BDH15" s="16"/>
      <c r="BDI15" s="15"/>
      <c r="BDJ15" s="13"/>
      <c r="BDK15" s="16"/>
      <c r="BDL15" s="15"/>
      <c r="BDM15" s="13"/>
      <c r="BDN15" s="16"/>
      <c r="BDO15" s="15"/>
      <c r="BDP15" s="13"/>
      <c r="BDQ15" s="16"/>
      <c r="BDR15" s="15"/>
      <c r="BDS15" s="13"/>
      <c r="BDT15" s="16"/>
      <c r="BDU15" s="15"/>
      <c r="BDV15" s="13"/>
      <c r="BDW15" s="16"/>
      <c r="BDX15" s="15"/>
      <c r="BDY15" s="13"/>
      <c r="BDZ15" s="16"/>
      <c r="BEA15" s="15"/>
      <c r="BEB15" s="13"/>
      <c r="BEC15" s="16"/>
      <c r="BED15" s="15"/>
      <c r="BEE15" s="13"/>
      <c r="BEF15" s="16"/>
      <c r="BEG15" s="15"/>
      <c r="BEH15" s="13"/>
      <c r="BEI15" s="16"/>
      <c r="BEJ15" s="15"/>
      <c r="BEK15" s="13"/>
      <c r="BEL15" s="16"/>
      <c r="BEM15" s="15"/>
      <c r="BEN15" s="13"/>
      <c r="BEO15" s="16"/>
      <c r="BEP15" s="15"/>
      <c r="BEQ15" s="13"/>
      <c r="BER15" s="16"/>
      <c r="BES15" s="15"/>
      <c r="BET15" s="13"/>
      <c r="BEU15" s="16"/>
      <c r="BEV15" s="15"/>
      <c r="BEW15" s="13"/>
      <c r="BEX15" s="16"/>
      <c r="BEY15" s="15"/>
      <c r="BEZ15" s="13"/>
      <c r="BFA15" s="16"/>
      <c r="BFB15" s="15"/>
      <c r="BFC15" s="13"/>
      <c r="BFD15" s="16"/>
      <c r="BFE15" s="15"/>
      <c r="BFF15" s="13"/>
      <c r="BFG15" s="16"/>
      <c r="BFH15" s="15"/>
      <c r="BFI15" s="13"/>
      <c r="BFJ15" s="16"/>
      <c r="BFK15" s="15"/>
      <c r="BFL15" s="13"/>
      <c r="BFM15" s="16"/>
      <c r="BFN15" s="15"/>
      <c r="BFO15" s="13"/>
      <c r="BFP15" s="16"/>
      <c r="BFQ15" s="15"/>
      <c r="BFR15" s="13"/>
      <c r="BFS15" s="16"/>
      <c r="BFT15" s="15"/>
      <c r="BFU15" s="13"/>
      <c r="BFV15" s="16"/>
      <c r="BFW15" s="15"/>
      <c r="BFX15" s="13"/>
      <c r="BFY15" s="16"/>
      <c r="BFZ15" s="15"/>
      <c r="BGA15" s="13"/>
      <c r="BGB15" s="16"/>
      <c r="BGC15" s="15"/>
      <c r="BGD15" s="13"/>
      <c r="BGE15" s="16"/>
      <c r="BGF15" s="15"/>
      <c r="BGG15" s="13"/>
      <c r="BGH15" s="16"/>
      <c r="BGI15" s="15"/>
      <c r="BGJ15" s="13"/>
      <c r="BGK15" s="16"/>
      <c r="BGL15" s="15"/>
      <c r="BGM15" s="13"/>
      <c r="BGN15" s="16"/>
      <c r="BGO15" s="15"/>
      <c r="BGP15" s="13"/>
      <c r="BGQ15" s="16"/>
      <c r="BGR15" s="15"/>
      <c r="BGS15" s="13"/>
      <c r="BGT15" s="16"/>
      <c r="BGU15" s="15"/>
      <c r="BGV15" s="13"/>
      <c r="BGW15" s="16"/>
      <c r="BGX15" s="15"/>
      <c r="BGY15" s="13"/>
      <c r="BGZ15" s="16"/>
      <c r="BHA15" s="15"/>
      <c r="BHB15" s="13"/>
      <c r="BHC15" s="16"/>
      <c r="BHD15" s="15"/>
      <c r="BHE15" s="13"/>
      <c r="BHF15" s="16"/>
      <c r="BHG15" s="15"/>
      <c r="BHH15" s="13"/>
      <c r="BHI15" s="16"/>
      <c r="BHJ15" s="15"/>
      <c r="BHK15" s="13"/>
      <c r="BHL15" s="16"/>
      <c r="BHM15" s="15"/>
      <c r="BHN15" s="13"/>
      <c r="BHO15" s="16"/>
      <c r="BHP15" s="15"/>
      <c r="BHQ15" s="13"/>
      <c r="BHR15" s="16"/>
      <c r="BHS15" s="15"/>
      <c r="BHT15" s="13"/>
      <c r="BHU15" s="16"/>
      <c r="BHV15" s="15"/>
      <c r="BHW15" s="13"/>
      <c r="BHX15" s="16"/>
      <c r="BHY15" s="15"/>
      <c r="BHZ15" s="13"/>
      <c r="BIA15" s="16"/>
      <c r="BIB15" s="15"/>
      <c r="BIC15" s="13"/>
      <c r="BID15" s="16"/>
      <c r="BIE15" s="15"/>
      <c r="BIF15" s="13"/>
      <c r="BIG15" s="16"/>
      <c r="BIH15" s="15"/>
      <c r="BII15" s="13"/>
      <c r="BIJ15" s="16"/>
      <c r="BIK15" s="15"/>
      <c r="BIL15" s="13"/>
      <c r="BIM15" s="16"/>
      <c r="BIN15" s="15"/>
      <c r="BIO15" s="13"/>
      <c r="BIP15" s="16"/>
      <c r="BIQ15" s="15"/>
      <c r="BIR15" s="13"/>
      <c r="BIS15" s="16"/>
      <c r="BIT15" s="15"/>
      <c r="BIU15" s="13"/>
      <c r="BIV15" s="16"/>
      <c r="BIW15" s="15"/>
      <c r="BIX15" s="13"/>
      <c r="BIY15" s="16"/>
      <c r="BIZ15" s="15"/>
      <c r="BJA15" s="13"/>
      <c r="BJB15" s="16"/>
      <c r="BJC15" s="15"/>
      <c r="BJD15" s="13"/>
      <c r="BJE15" s="16"/>
      <c r="BJF15" s="15"/>
      <c r="BJG15" s="13"/>
      <c r="BJH15" s="16"/>
      <c r="BJI15" s="15"/>
      <c r="BJJ15" s="13"/>
      <c r="BJK15" s="16"/>
      <c r="BJL15" s="15"/>
      <c r="BJM15" s="13"/>
      <c r="BJN15" s="16"/>
      <c r="BJO15" s="15"/>
      <c r="BJP15" s="13"/>
      <c r="BJQ15" s="16"/>
      <c r="BJR15" s="15"/>
      <c r="BJS15" s="13"/>
      <c r="BJT15" s="16"/>
      <c r="BJU15" s="15"/>
      <c r="BJV15" s="13"/>
      <c r="BJW15" s="16"/>
      <c r="BJX15" s="15"/>
      <c r="BJY15" s="13"/>
      <c r="BJZ15" s="16"/>
      <c r="BKA15" s="15"/>
      <c r="BKB15" s="13"/>
      <c r="BKC15" s="16"/>
      <c r="BKD15" s="15"/>
      <c r="BKE15" s="13"/>
      <c r="BKF15" s="16"/>
      <c r="BKG15" s="15"/>
      <c r="BKH15" s="13"/>
      <c r="BKI15" s="16"/>
      <c r="BKJ15" s="15"/>
      <c r="BKK15" s="13"/>
      <c r="BKL15" s="16"/>
      <c r="BKM15" s="15"/>
      <c r="BKN15" s="13"/>
      <c r="BKO15" s="16"/>
      <c r="BKP15" s="15"/>
      <c r="BKQ15" s="13"/>
      <c r="BKR15" s="16"/>
      <c r="BKS15" s="15"/>
      <c r="BKT15" s="13"/>
      <c r="BKU15" s="16"/>
      <c r="BKV15" s="15"/>
      <c r="BKW15" s="13"/>
      <c r="BKX15" s="16"/>
      <c r="BKY15" s="15"/>
      <c r="BKZ15" s="13"/>
      <c r="BLA15" s="16"/>
      <c r="BLB15" s="15"/>
      <c r="BLC15" s="13"/>
      <c r="BLD15" s="16"/>
      <c r="BLE15" s="15"/>
      <c r="BLF15" s="13"/>
      <c r="BLG15" s="16"/>
      <c r="BLH15" s="15"/>
      <c r="BLI15" s="13"/>
      <c r="BLJ15" s="16"/>
      <c r="BLK15" s="15"/>
      <c r="BLL15" s="13"/>
      <c r="BLM15" s="16"/>
      <c r="BLN15" s="15"/>
      <c r="BLO15" s="13"/>
      <c r="BLP15" s="16"/>
      <c r="BLQ15" s="15"/>
      <c r="BLR15" s="13"/>
      <c r="BLS15" s="16"/>
      <c r="BLT15" s="15"/>
      <c r="BLU15" s="13"/>
      <c r="BLV15" s="16"/>
      <c r="BLW15" s="15"/>
      <c r="BLX15" s="13"/>
      <c r="BLY15" s="16"/>
      <c r="BLZ15" s="15"/>
      <c r="BMA15" s="13"/>
      <c r="BMB15" s="16"/>
      <c r="BMC15" s="15"/>
      <c r="BMD15" s="13"/>
      <c r="BME15" s="16"/>
      <c r="BMF15" s="15"/>
      <c r="BMG15" s="13"/>
      <c r="BMH15" s="16"/>
      <c r="BMI15" s="15"/>
      <c r="BMJ15" s="13"/>
      <c r="BMK15" s="16"/>
      <c r="BML15" s="15"/>
      <c r="BMM15" s="13"/>
      <c r="BMN15" s="16"/>
      <c r="BMO15" s="15"/>
      <c r="BMP15" s="13"/>
      <c r="BMQ15" s="16"/>
      <c r="BMR15" s="15"/>
      <c r="BMS15" s="13"/>
      <c r="BMT15" s="16"/>
      <c r="BMU15" s="15"/>
      <c r="BMV15" s="13"/>
      <c r="BMW15" s="16"/>
      <c r="BMX15" s="15"/>
      <c r="BMY15" s="13"/>
      <c r="BMZ15" s="16"/>
      <c r="BNA15" s="15"/>
      <c r="BNB15" s="13"/>
      <c r="BNC15" s="16"/>
      <c r="BND15" s="15"/>
      <c r="BNE15" s="13"/>
      <c r="BNF15" s="16"/>
      <c r="BNG15" s="15"/>
      <c r="BNH15" s="13"/>
      <c r="BNI15" s="16"/>
      <c r="BNJ15" s="15"/>
      <c r="BNK15" s="13"/>
      <c r="BNL15" s="16"/>
      <c r="BNM15" s="15"/>
      <c r="BNN15" s="13"/>
      <c r="BNO15" s="16"/>
      <c r="BNP15" s="15"/>
      <c r="BNQ15" s="13"/>
      <c r="BNR15" s="16"/>
      <c r="BNS15" s="15"/>
      <c r="BNT15" s="13"/>
      <c r="BNU15" s="16"/>
      <c r="BNV15" s="15"/>
      <c r="BNW15" s="13"/>
      <c r="BNX15" s="16"/>
      <c r="BNY15" s="15"/>
      <c r="BNZ15" s="13"/>
      <c r="BOA15" s="16"/>
      <c r="BOB15" s="15"/>
      <c r="BOC15" s="13"/>
      <c r="BOD15" s="16"/>
      <c r="BOE15" s="15"/>
      <c r="BOF15" s="13"/>
      <c r="BOG15" s="16"/>
      <c r="BOH15" s="15"/>
      <c r="BOI15" s="13"/>
      <c r="BOJ15" s="16"/>
      <c r="BOK15" s="15"/>
      <c r="BOL15" s="13"/>
      <c r="BOM15" s="16"/>
      <c r="BON15" s="15"/>
      <c r="BOO15" s="13"/>
      <c r="BOP15" s="16"/>
      <c r="BOQ15" s="15"/>
      <c r="BOR15" s="13"/>
      <c r="BOS15" s="16"/>
      <c r="BOT15" s="15"/>
      <c r="BOU15" s="13"/>
      <c r="BOV15" s="16"/>
      <c r="BOW15" s="15"/>
      <c r="BOX15" s="13"/>
      <c r="BOY15" s="16"/>
      <c r="BOZ15" s="15"/>
      <c r="BPA15" s="13"/>
      <c r="BPB15" s="16"/>
      <c r="BPC15" s="15"/>
      <c r="BPD15" s="13"/>
      <c r="BPE15" s="16"/>
      <c r="BPF15" s="15"/>
      <c r="BPG15" s="13"/>
      <c r="BPH15" s="16"/>
      <c r="BPI15" s="15"/>
      <c r="BPJ15" s="13"/>
      <c r="BPK15" s="16"/>
      <c r="BPL15" s="15"/>
      <c r="BPM15" s="13"/>
      <c r="BPN15" s="16"/>
      <c r="BPO15" s="15"/>
      <c r="BPP15" s="13"/>
      <c r="BPQ15" s="16"/>
      <c r="BPR15" s="15"/>
      <c r="BPS15" s="13"/>
      <c r="BPT15" s="16"/>
      <c r="BPU15" s="15"/>
      <c r="BPV15" s="13"/>
      <c r="BPW15" s="16"/>
      <c r="BPX15" s="15"/>
      <c r="BPY15" s="13"/>
      <c r="BPZ15" s="16"/>
      <c r="BQA15" s="15"/>
      <c r="BQB15" s="13"/>
      <c r="BQC15" s="16"/>
      <c r="BQD15" s="15"/>
      <c r="BQE15" s="13"/>
      <c r="BQF15" s="16"/>
      <c r="BQG15" s="15"/>
      <c r="BQH15" s="13"/>
      <c r="BQI15" s="16"/>
      <c r="BQJ15" s="15"/>
      <c r="BQK15" s="13"/>
      <c r="BQL15" s="16"/>
      <c r="BQM15" s="15"/>
      <c r="BQN15" s="13"/>
      <c r="BQO15" s="16"/>
      <c r="BQP15" s="15"/>
      <c r="BQQ15" s="13"/>
      <c r="BQR15" s="16"/>
      <c r="BQS15" s="15"/>
      <c r="BQT15" s="13"/>
      <c r="BQU15" s="16"/>
      <c r="BQV15" s="15"/>
      <c r="BQW15" s="13"/>
      <c r="BQX15" s="16"/>
      <c r="BQY15" s="15"/>
      <c r="BQZ15" s="13"/>
      <c r="BRA15" s="16"/>
      <c r="BRB15" s="15"/>
      <c r="BRC15" s="13"/>
      <c r="BRD15" s="16"/>
      <c r="BRE15" s="15"/>
      <c r="BRF15" s="13"/>
      <c r="BRG15" s="16"/>
      <c r="BRH15" s="15"/>
      <c r="BRI15" s="13"/>
      <c r="BRJ15" s="16"/>
      <c r="BRK15" s="15"/>
      <c r="BRL15" s="13"/>
      <c r="BRM15" s="16"/>
      <c r="BRN15" s="15"/>
      <c r="BRO15" s="13"/>
      <c r="BRP15" s="16"/>
      <c r="BRQ15" s="15"/>
      <c r="BRR15" s="13"/>
      <c r="BRS15" s="16"/>
      <c r="BRT15" s="15"/>
      <c r="BRU15" s="13"/>
      <c r="BRV15" s="16"/>
      <c r="BRW15" s="15"/>
      <c r="BRX15" s="13"/>
      <c r="BRY15" s="16"/>
      <c r="BRZ15" s="15"/>
      <c r="BSA15" s="13"/>
      <c r="BSB15" s="16"/>
      <c r="BSC15" s="15"/>
      <c r="BSD15" s="13"/>
      <c r="BSE15" s="16"/>
      <c r="BSF15" s="15"/>
      <c r="BSG15" s="13"/>
      <c r="BSH15" s="16"/>
      <c r="BSI15" s="15"/>
      <c r="BSJ15" s="13"/>
      <c r="BSK15" s="16"/>
      <c r="BSL15" s="15"/>
      <c r="BSM15" s="13"/>
      <c r="BSN15" s="16"/>
      <c r="BSO15" s="15"/>
      <c r="BSP15" s="13"/>
      <c r="BSQ15" s="16"/>
      <c r="BSR15" s="15"/>
      <c r="BSS15" s="13"/>
      <c r="BST15" s="16"/>
      <c r="BSU15" s="15"/>
      <c r="BSV15" s="13"/>
      <c r="BSW15" s="16"/>
      <c r="BSX15" s="15"/>
      <c r="BSY15" s="13"/>
      <c r="BSZ15" s="16"/>
      <c r="BTA15" s="15"/>
      <c r="BTB15" s="13"/>
      <c r="BTC15" s="16"/>
      <c r="BTD15" s="15"/>
      <c r="BTE15" s="13"/>
      <c r="BTF15" s="16"/>
      <c r="BTG15" s="15"/>
      <c r="BTH15" s="13"/>
      <c r="BTI15" s="16"/>
      <c r="BTJ15" s="15"/>
      <c r="BTK15" s="13"/>
      <c r="BTL15" s="16"/>
      <c r="BTM15" s="15"/>
      <c r="BTN15" s="13"/>
      <c r="BTO15" s="16"/>
      <c r="BTP15" s="15"/>
      <c r="BTQ15" s="13"/>
      <c r="BTR15" s="16"/>
      <c r="BTS15" s="15"/>
      <c r="BTT15" s="13"/>
      <c r="BTU15" s="16"/>
      <c r="BTV15" s="15"/>
      <c r="BTW15" s="13"/>
      <c r="BTX15" s="16"/>
      <c r="BTY15" s="15"/>
      <c r="BTZ15" s="13"/>
      <c r="BUA15" s="16"/>
      <c r="BUB15" s="15"/>
      <c r="BUC15" s="13"/>
      <c r="BUD15" s="16"/>
      <c r="BUE15" s="15"/>
      <c r="BUF15" s="13"/>
      <c r="BUG15" s="16"/>
      <c r="BUH15" s="15"/>
      <c r="BUI15" s="13"/>
      <c r="BUJ15" s="16"/>
      <c r="BUK15" s="15"/>
      <c r="BUL15" s="13"/>
      <c r="BUM15" s="16"/>
      <c r="BUN15" s="15"/>
      <c r="BUO15" s="13"/>
      <c r="BUP15" s="16"/>
      <c r="BUQ15" s="15"/>
      <c r="BUR15" s="13"/>
      <c r="BUS15" s="16"/>
      <c r="BUT15" s="15"/>
      <c r="BUU15" s="13"/>
      <c r="BUV15" s="16"/>
      <c r="BUW15" s="15"/>
      <c r="BUX15" s="13"/>
      <c r="BUY15" s="16"/>
      <c r="BUZ15" s="15"/>
      <c r="BVA15" s="13"/>
      <c r="BVB15" s="16"/>
      <c r="BVC15" s="15"/>
      <c r="BVD15" s="13"/>
      <c r="BVE15" s="16"/>
      <c r="BVF15" s="15"/>
      <c r="BVG15" s="13"/>
      <c r="BVH15" s="16"/>
      <c r="BVI15" s="15"/>
      <c r="BVJ15" s="13"/>
      <c r="BVK15" s="16"/>
      <c r="BVL15" s="15"/>
      <c r="BVM15" s="13"/>
      <c r="BVN15" s="16"/>
      <c r="BVO15" s="15"/>
      <c r="BVP15" s="13"/>
      <c r="BVQ15" s="16"/>
      <c r="BVR15" s="15"/>
      <c r="BVS15" s="13"/>
      <c r="BVT15" s="16"/>
      <c r="BVU15" s="15"/>
      <c r="BVV15" s="13"/>
      <c r="BVW15" s="16"/>
      <c r="BVX15" s="15"/>
      <c r="BVY15" s="13"/>
      <c r="BVZ15" s="16"/>
      <c r="BWA15" s="15"/>
      <c r="BWB15" s="13"/>
      <c r="BWC15" s="16"/>
      <c r="BWD15" s="15"/>
      <c r="BWE15" s="13"/>
      <c r="BWF15" s="16"/>
      <c r="BWG15" s="15"/>
      <c r="BWH15" s="13"/>
      <c r="BWI15" s="16"/>
      <c r="BWJ15" s="15"/>
      <c r="BWK15" s="13"/>
      <c r="BWL15" s="16"/>
      <c r="BWM15" s="15"/>
      <c r="BWN15" s="13"/>
      <c r="BWO15" s="16"/>
      <c r="BWP15" s="15"/>
      <c r="BWQ15" s="13"/>
      <c r="BWR15" s="16"/>
      <c r="BWS15" s="15"/>
      <c r="BWT15" s="13"/>
      <c r="BWU15" s="16"/>
      <c r="BWV15" s="15"/>
      <c r="BWW15" s="13"/>
      <c r="BWX15" s="16"/>
      <c r="BWY15" s="15"/>
      <c r="BWZ15" s="13"/>
      <c r="BXA15" s="16"/>
      <c r="BXB15" s="15"/>
      <c r="BXC15" s="13"/>
      <c r="BXD15" s="16"/>
      <c r="BXE15" s="15"/>
      <c r="BXF15" s="13"/>
      <c r="BXG15" s="16"/>
      <c r="BXH15" s="15"/>
      <c r="BXI15" s="13"/>
      <c r="BXJ15" s="16"/>
      <c r="BXK15" s="15"/>
      <c r="BXL15" s="13"/>
      <c r="BXM15" s="16"/>
      <c r="BXN15" s="15"/>
      <c r="BXO15" s="13"/>
      <c r="BXP15" s="16"/>
      <c r="BXQ15" s="15"/>
      <c r="BXR15" s="13"/>
      <c r="BXS15" s="16"/>
      <c r="BXT15" s="15"/>
      <c r="BXU15" s="13"/>
      <c r="BXV15" s="16"/>
      <c r="BXW15" s="15"/>
      <c r="BXX15" s="13"/>
      <c r="BXY15" s="16"/>
      <c r="BXZ15" s="15"/>
      <c r="BYA15" s="13"/>
      <c r="BYB15" s="16"/>
      <c r="BYC15" s="15"/>
      <c r="BYD15" s="13"/>
      <c r="BYE15" s="16"/>
      <c r="BYF15" s="15"/>
      <c r="BYG15" s="13"/>
      <c r="BYH15" s="16"/>
      <c r="BYI15" s="15"/>
      <c r="BYJ15" s="13"/>
      <c r="BYK15" s="16"/>
      <c r="BYL15" s="15"/>
      <c r="BYM15" s="13"/>
      <c r="BYN15" s="16"/>
      <c r="BYO15" s="15"/>
      <c r="BYP15" s="13"/>
      <c r="BYQ15" s="16"/>
      <c r="BYR15" s="15"/>
      <c r="BYS15" s="13"/>
      <c r="BYT15" s="16"/>
      <c r="BYU15" s="15"/>
      <c r="BYV15" s="13"/>
      <c r="BYW15" s="16"/>
      <c r="BYX15" s="15"/>
      <c r="BYY15" s="13"/>
      <c r="BYZ15" s="16"/>
      <c r="BZA15" s="15"/>
      <c r="BZB15" s="13"/>
      <c r="BZC15" s="16"/>
      <c r="BZD15" s="15"/>
      <c r="BZE15" s="13"/>
      <c r="BZF15" s="16"/>
      <c r="BZG15" s="15"/>
      <c r="BZH15" s="13"/>
      <c r="BZI15" s="16"/>
      <c r="BZJ15" s="15"/>
      <c r="BZK15" s="13"/>
      <c r="BZL15" s="16"/>
      <c r="BZM15" s="15"/>
      <c r="BZN15" s="13"/>
      <c r="BZO15" s="16"/>
      <c r="BZP15" s="15"/>
      <c r="BZQ15" s="13"/>
      <c r="BZR15" s="16"/>
      <c r="BZS15" s="15"/>
      <c r="BZT15" s="13"/>
      <c r="BZU15" s="16"/>
      <c r="BZV15" s="15"/>
      <c r="BZW15" s="13"/>
      <c r="BZX15" s="16"/>
      <c r="BZY15" s="15"/>
      <c r="BZZ15" s="13"/>
      <c r="CAA15" s="16"/>
      <c r="CAB15" s="15"/>
      <c r="CAC15" s="13"/>
      <c r="CAD15" s="16"/>
      <c r="CAE15" s="15"/>
      <c r="CAF15" s="13"/>
      <c r="CAG15" s="16"/>
      <c r="CAH15" s="15"/>
      <c r="CAI15" s="13"/>
      <c r="CAJ15" s="16"/>
      <c r="CAK15" s="15"/>
      <c r="CAL15" s="13"/>
      <c r="CAM15" s="16"/>
      <c r="CAN15" s="15"/>
      <c r="CAO15" s="13"/>
      <c r="CAP15" s="16"/>
      <c r="CAQ15" s="15"/>
      <c r="CAR15" s="13"/>
      <c r="CAS15" s="16"/>
      <c r="CAT15" s="15"/>
      <c r="CAU15" s="13"/>
      <c r="CAV15" s="16"/>
      <c r="CAW15" s="15"/>
      <c r="CAX15" s="13"/>
      <c r="CAY15" s="16"/>
      <c r="CAZ15" s="15"/>
      <c r="CBA15" s="13"/>
      <c r="CBB15" s="16"/>
      <c r="CBC15" s="15"/>
      <c r="CBD15" s="13"/>
      <c r="CBE15" s="16"/>
      <c r="CBF15" s="15"/>
      <c r="CBG15" s="13"/>
      <c r="CBH15" s="16"/>
      <c r="CBI15" s="15"/>
      <c r="CBJ15" s="13"/>
      <c r="CBK15" s="16"/>
      <c r="CBL15" s="15"/>
      <c r="CBM15" s="13"/>
      <c r="CBN15" s="16"/>
      <c r="CBO15" s="15"/>
      <c r="CBP15" s="13"/>
      <c r="CBQ15" s="16"/>
      <c r="CBR15" s="15"/>
      <c r="CBS15" s="13"/>
      <c r="CBT15" s="16"/>
      <c r="CBU15" s="15"/>
      <c r="CBV15" s="13"/>
      <c r="CBW15" s="16"/>
      <c r="CBX15" s="15"/>
      <c r="CBY15" s="13"/>
      <c r="CBZ15" s="16"/>
      <c r="CCA15" s="15"/>
      <c r="CCB15" s="13"/>
      <c r="CCC15" s="16"/>
      <c r="CCD15" s="15"/>
      <c r="CCE15" s="13"/>
      <c r="CCF15" s="16"/>
      <c r="CCG15" s="15"/>
      <c r="CCH15" s="13"/>
      <c r="CCI15" s="16"/>
      <c r="CCJ15" s="15"/>
      <c r="CCK15" s="13"/>
      <c r="CCL15" s="16"/>
      <c r="CCM15" s="15"/>
      <c r="CCN15" s="13"/>
      <c r="CCO15" s="16"/>
      <c r="CCP15" s="15"/>
      <c r="CCQ15" s="13"/>
      <c r="CCR15" s="16"/>
      <c r="CCS15" s="15"/>
      <c r="CCT15" s="13"/>
      <c r="CCU15" s="16"/>
      <c r="CCV15" s="15"/>
      <c r="CCW15" s="13"/>
      <c r="CCX15" s="16"/>
      <c r="CCY15" s="15"/>
      <c r="CCZ15" s="13"/>
      <c r="CDA15" s="16"/>
      <c r="CDB15" s="15"/>
      <c r="CDC15" s="13"/>
      <c r="CDD15" s="16"/>
      <c r="CDE15" s="15"/>
      <c r="CDF15" s="13"/>
      <c r="CDG15" s="16"/>
      <c r="CDH15" s="15"/>
      <c r="CDI15" s="13"/>
      <c r="CDJ15" s="16"/>
      <c r="CDK15" s="15"/>
      <c r="CDL15" s="13"/>
      <c r="CDM15" s="16"/>
      <c r="CDN15" s="15"/>
      <c r="CDO15" s="13"/>
      <c r="CDP15" s="16"/>
      <c r="CDQ15" s="15"/>
      <c r="CDR15" s="13"/>
      <c r="CDS15" s="16"/>
      <c r="CDT15" s="15"/>
      <c r="CDU15" s="13"/>
      <c r="CDV15" s="16"/>
      <c r="CDW15" s="15"/>
      <c r="CDX15" s="13"/>
      <c r="CDY15" s="16"/>
      <c r="CDZ15" s="15"/>
      <c r="CEA15" s="13"/>
      <c r="CEB15" s="16"/>
      <c r="CEC15" s="15"/>
      <c r="CED15" s="13"/>
      <c r="CEE15" s="16"/>
      <c r="CEF15" s="15"/>
      <c r="CEG15" s="13"/>
      <c r="CEH15" s="16"/>
      <c r="CEI15" s="15"/>
      <c r="CEJ15" s="13"/>
      <c r="CEK15" s="16"/>
      <c r="CEL15" s="15"/>
      <c r="CEM15" s="13"/>
      <c r="CEN15" s="16"/>
      <c r="CEO15" s="15"/>
      <c r="CEP15" s="13"/>
      <c r="CEQ15" s="16"/>
      <c r="CER15" s="15"/>
      <c r="CES15" s="13"/>
      <c r="CET15" s="16"/>
      <c r="CEU15" s="15"/>
      <c r="CEV15" s="13"/>
      <c r="CEW15" s="16"/>
      <c r="CEX15" s="15"/>
      <c r="CEY15" s="13"/>
      <c r="CEZ15" s="16"/>
      <c r="CFA15" s="15"/>
      <c r="CFB15" s="13"/>
      <c r="CFC15" s="16"/>
      <c r="CFD15" s="15"/>
      <c r="CFE15" s="13"/>
      <c r="CFF15" s="16"/>
      <c r="CFG15" s="15"/>
      <c r="CFH15" s="13"/>
      <c r="CFI15" s="16"/>
      <c r="CFJ15" s="15"/>
      <c r="CFK15" s="13"/>
      <c r="CFL15" s="16"/>
      <c r="CFM15" s="15"/>
      <c r="CFN15" s="13"/>
      <c r="CFO15" s="16"/>
      <c r="CFP15" s="15"/>
      <c r="CFQ15" s="13"/>
      <c r="CFR15" s="16"/>
      <c r="CFS15" s="15"/>
      <c r="CFT15" s="13"/>
      <c r="CFU15" s="16"/>
      <c r="CFV15" s="15"/>
      <c r="CFW15" s="13"/>
      <c r="CFX15" s="16"/>
      <c r="CFY15" s="15"/>
      <c r="CFZ15" s="13"/>
      <c r="CGA15" s="16"/>
      <c r="CGB15" s="15"/>
      <c r="CGC15" s="13"/>
      <c r="CGD15" s="16"/>
      <c r="CGE15" s="15"/>
      <c r="CGF15" s="13"/>
      <c r="CGG15" s="16"/>
      <c r="CGH15" s="15"/>
      <c r="CGI15" s="13"/>
      <c r="CGJ15" s="16"/>
      <c r="CGK15" s="15"/>
      <c r="CGL15" s="13"/>
      <c r="CGM15" s="16"/>
      <c r="CGN15" s="15"/>
      <c r="CGO15" s="13"/>
      <c r="CGP15" s="16"/>
      <c r="CGQ15" s="15"/>
      <c r="CGR15" s="13"/>
      <c r="CGS15" s="16"/>
      <c r="CGT15" s="15"/>
      <c r="CGU15" s="13"/>
      <c r="CGV15" s="16"/>
      <c r="CGW15" s="15"/>
      <c r="CGX15" s="13"/>
      <c r="CGY15" s="16"/>
      <c r="CGZ15" s="15"/>
      <c r="CHA15" s="13"/>
      <c r="CHB15" s="16"/>
      <c r="CHC15" s="15"/>
      <c r="CHD15" s="13"/>
      <c r="CHE15" s="16"/>
      <c r="CHF15" s="15"/>
      <c r="CHG15" s="13"/>
      <c r="CHH15" s="16"/>
      <c r="CHI15" s="15"/>
      <c r="CHJ15" s="13"/>
      <c r="CHK15" s="16"/>
      <c r="CHL15" s="15"/>
      <c r="CHM15" s="13"/>
      <c r="CHN15" s="16"/>
      <c r="CHO15" s="15"/>
      <c r="CHP15" s="13"/>
      <c r="CHQ15" s="16"/>
      <c r="CHR15" s="15"/>
      <c r="CHS15" s="13"/>
      <c r="CHT15" s="16"/>
      <c r="CHU15" s="15"/>
      <c r="CHV15" s="13"/>
      <c r="CHW15" s="16"/>
      <c r="CHX15" s="15"/>
      <c r="CHY15" s="13"/>
      <c r="CHZ15" s="16"/>
      <c r="CIA15" s="15"/>
      <c r="CIB15" s="13"/>
      <c r="CIC15" s="16"/>
      <c r="CID15" s="15"/>
      <c r="CIE15" s="13"/>
      <c r="CIF15" s="16"/>
      <c r="CIG15" s="15"/>
      <c r="CIH15" s="13"/>
      <c r="CII15" s="16"/>
      <c r="CIJ15" s="15"/>
      <c r="CIK15" s="13"/>
      <c r="CIL15" s="16"/>
      <c r="CIM15" s="15"/>
      <c r="CIN15" s="13"/>
      <c r="CIO15" s="16"/>
      <c r="CIP15" s="15"/>
      <c r="CIQ15" s="13"/>
      <c r="CIR15" s="16"/>
      <c r="CIS15" s="15"/>
      <c r="CIT15" s="13"/>
      <c r="CIU15" s="16"/>
      <c r="CIV15" s="15"/>
      <c r="CIW15" s="13"/>
      <c r="CIX15" s="16"/>
      <c r="CIY15" s="15"/>
      <c r="CIZ15" s="13"/>
      <c r="CJA15" s="16"/>
      <c r="CJB15" s="15"/>
      <c r="CJC15" s="13"/>
      <c r="CJD15" s="16"/>
      <c r="CJE15" s="15"/>
      <c r="CJF15" s="13"/>
      <c r="CJG15" s="16"/>
      <c r="CJH15" s="15"/>
      <c r="CJI15" s="13"/>
      <c r="CJJ15" s="16"/>
      <c r="CJK15" s="15"/>
      <c r="CJL15" s="13"/>
      <c r="CJM15" s="16"/>
      <c r="CJN15" s="15"/>
      <c r="CJO15" s="13"/>
      <c r="CJP15" s="16"/>
      <c r="CJQ15" s="15"/>
      <c r="CJR15" s="13"/>
      <c r="CJS15" s="16"/>
      <c r="CJT15" s="15"/>
      <c r="CJU15" s="13"/>
      <c r="CJV15" s="16"/>
      <c r="CJW15" s="15"/>
      <c r="CJX15" s="13"/>
      <c r="CJY15" s="16"/>
      <c r="CJZ15" s="15"/>
      <c r="CKA15" s="13"/>
      <c r="CKB15" s="16"/>
      <c r="CKC15" s="15"/>
      <c r="CKD15" s="13"/>
      <c r="CKE15" s="16"/>
      <c r="CKF15" s="15"/>
      <c r="CKG15" s="13"/>
      <c r="CKH15" s="16"/>
      <c r="CKI15" s="15"/>
      <c r="CKJ15" s="13"/>
      <c r="CKK15" s="16"/>
      <c r="CKL15" s="15"/>
      <c r="CKM15" s="13"/>
      <c r="CKN15" s="16"/>
      <c r="CKO15" s="15"/>
      <c r="CKP15" s="13"/>
      <c r="CKQ15" s="16"/>
      <c r="CKR15" s="15"/>
      <c r="CKS15" s="13"/>
      <c r="CKT15" s="16"/>
      <c r="CKU15" s="15"/>
      <c r="CKV15" s="13"/>
      <c r="CKW15" s="16"/>
      <c r="CKX15" s="15"/>
      <c r="CKY15" s="13"/>
      <c r="CKZ15" s="16"/>
      <c r="CLA15" s="15"/>
      <c r="CLB15" s="13"/>
      <c r="CLC15" s="16"/>
      <c r="CLD15" s="15"/>
      <c r="CLE15" s="13"/>
      <c r="CLF15" s="16"/>
      <c r="CLG15" s="15"/>
      <c r="CLH15" s="13"/>
      <c r="CLI15" s="16"/>
      <c r="CLJ15" s="15"/>
      <c r="CLK15" s="13"/>
      <c r="CLL15" s="16"/>
      <c r="CLM15" s="15"/>
      <c r="CLN15" s="13"/>
      <c r="CLO15" s="16"/>
      <c r="CLP15" s="15"/>
      <c r="CLQ15" s="13"/>
      <c r="CLR15" s="16"/>
      <c r="CLS15" s="15"/>
      <c r="CLT15" s="13"/>
      <c r="CLU15" s="16"/>
      <c r="CLV15" s="15"/>
      <c r="CLW15" s="13"/>
      <c r="CLX15" s="16"/>
      <c r="CLY15" s="15"/>
      <c r="CLZ15" s="13"/>
      <c r="CMA15" s="16"/>
      <c r="CMB15" s="15"/>
      <c r="CMC15" s="13"/>
      <c r="CMD15" s="16"/>
      <c r="CME15" s="15"/>
      <c r="CMF15" s="13"/>
      <c r="CMG15" s="16"/>
      <c r="CMH15" s="15"/>
      <c r="CMI15" s="13"/>
      <c r="CMJ15" s="16"/>
      <c r="CMK15" s="15"/>
      <c r="CML15" s="13"/>
      <c r="CMM15" s="16"/>
      <c r="CMN15" s="15"/>
      <c r="CMO15" s="13"/>
      <c r="CMP15" s="16"/>
      <c r="CMQ15" s="15"/>
      <c r="CMR15" s="13"/>
      <c r="CMS15" s="16"/>
      <c r="CMT15" s="15"/>
      <c r="CMU15" s="13"/>
      <c r="CMV15" s="16"/>
      <c r="CMW15" s="15"/>
      <c r="CMX15" s="13"/>
      <c r="CMY15" s="16"/>
      <c r="CMZ15" s="15"/>
      <c r="CNA15" s="13"/>
      <c r="CNB15" s="16"/>
      <c r="CNC15" s="15"/>
      <c r="CND15" s="13"/>
      <c r="CNE15" s="16"/>
      <c r="CNF15" s="15"/>
      <c r="CNG15" s="13"/>
      <c r="CNH15" s="16"/>
      <c r="CNI15" s="15"/>
      <c r="CNJ15" s="13"/>
      <c r="CNK15" s="16"/>
      <c r="CNL15" s="15"/>
      <c r="CNM15" s="13"/>
      <c r="CNN15" s="16"/>
      <c r="CNO15" s="15"/>
      <c r="CNP15" s="13"/>
      <c r="CNQ15" s="16"/>
      <c r="CNR15" s="15"/>
      <c r="CNS15" s="13"/>
      <c r="CNT15" s="16"/>
      <c r="CNU15" s="15"/>
      <c r="CNV15" s="13"/>
      <c r="CNW15" s="16"/>
      <c r="CNX15" s="15"/>
      <c r="CNY15" s="13"/>
      <c r="CNZ15" s="16"/>
      <c r="COA15" s="15"/>
      <c r="COB15" s="13"/>
      <c r="COC15" s="16"/>
      <c r="COD15" s="15"/>
      <c r="COE15" s="13"/>
      <c r="COF15" s="16"/>
      <c r="COG15" s="15"/>
      <c r="COH15" s="13"/>
      <c r="COI15" s="16"/>
      <c r="COJ15" s="15"/>
      <c r="COK15" s="13"/>
      <c r="COL15" s="16"/>
      <c r="COM15" s="15"/>
      <c r="CON15" s="13"/>
      <c r="COO15" s="16"/>
      <c r="COP15" s="15"/>
      <c r="COQ15" s="13"/>
      <c r="COR15" s="16"/>
      <c r="COS15" s="15"/>
      <c r="COT15" s="13"/>
      <c r="COU15" s="16"/>
      <c r="COV15" s="15"/>
      <c r="COW15" s="13"/>
      <c r="COX15" s="16"/>
      <c r="COY15" s="15"/>
      <c r="COZ15" s="13"/>
      <c r="CPA15" s="16"/>
      <c r="CPB15" s="15"/>
      <c r="CPC15" s="13"/>
      <c r="CPD15" s="16"/>
      <c r="CPE15" s="15"/>
      <c r="CPF15" s="13"/>
      <c r="CPG15" s="16"/>
      <c r="CPH15" s="15"/>
      <c r="CPI15" s="13"/>
      <c r="CPJ15" s="16"/>
      <c r="CPK15" s="15"/>
      <c r="CPL15" s="13"/>
      <c r="CPM15" s="16"/>
      <c r="CPN15" s="15"/>
      <c r="CPO15" s="13"/>
      <c r="CPP15" s="16"/>
      <c r="CPQ15" s="15"/>
      <c r="CPR15" s="13"/>
      <c r="CPS15" s="16"/>
      <c r="CPT15" s="15"/>
      <c r="CPU15" s="13"/>
      <c r="CPV15" s="16"/>
      <c r="CPW15" s="15"/>
      <c r="CPX15" s="13"/>
      <c r="CPY15" s="16"/>
      <c r="CPZ15" s="15"/>
      <c r="CQA15" s="13"/>
      <c r="CQB15" s="16"/>
      <c r="CQC15" s="15"/>
      <c r="CQD15" s="13"/>
      <c r="CQE15" s="16"/>
      <c r="CQF15" s="15"/>
      <c r="CQG15" s="13"/>
      <c r="CQH15" s="16"/>
      <c r="CQI15" s="15"/>
      <c r="CQJ15" s="13"/>
      <c r="CQK15" s="16"/>
      <c r="CQL15" s="15"/>
      <c r="CQM15" s="13"/>
      <c r="CQN15" s="16"/>
      <c r="CQO15" s="15"/>
      <c r="CQP15" s="13"/>
      <c r="CQQ15" s="16"/>
      <c r="CQR15" s="15"/>
      <c r="CQS15" s="13"/>
      <c r="CQT15" s="16"/>
      <c r="CQU15" s="15"/>
      <c r="CQV15" s="13"/>
      <c r="CQW15" s="16"/>
      <c r="CQX15" s="15"/>
      <c r="CQY15" s="13"/>
      <c r="CQZ15" s="16"/>
      <c r="CRA15" s="15"/>
      <c r="CRB15" s="13"/>
      <c r="CRC15" s="16"/>
      <c r="CRD15" s="15"/>
      <c r="CRE15" s="13"/>
      <c r="CRF15" s="16"/>
      <c r="CRG15" s="15"/>
      <c r="CRH15" s="13"/>
      <c r="CRI15" s="16"/>
      <c r="CRJ15" s="15"/>
      <c r="CRK15" s="13"/>
      <c r="CRL15" s="16"/>
      <c r="CRM15" s="15"/>
      <c r="CRN15" s="13"/>
      <c r="CRO15" s="16"/>
      <c r="CRP15" s="15"/>
      <c r="CRQ15" s="13"/>
      <c r="CRR15" s="16"/>
      <c r="CRS15" s="15"/>
      <c r="CRT15" s="13"/>
      <c r="CRU15" s="16"/>
      <c r="CRV15" s="15"/>
      <c r="CRW15" s="13"/>
      <c r="CRX15" s="16"/>
      <c r="CRY15" s="15"/>
      <c r="CRZ15" s="13"/>
      <c r="CSA15" s="16"/>
      <c r="CSB15" s="15"/>
      <c r="CSC15" s="13"/>
      <c r="CSD15" s="16"/>
      <c r="CSE15" s="15"/>
      <c r="CSF15" s="13"/>
      <c r="CSG15" s="16"/>
      <c r="CSH15" s="15"/>
      <c r="CSI15" s="13"/>
      <c r="CSJ15" s="16"/>
      <c r="CSK15" s="15"/>
    </row>
    <row r="16" spans="1:2533" x14ac:dyDescent="0.25">
      <c r="A16" s="68"/>
      <c r="B16" s="7" t="str">
        <f>"4." &amp; D$1&amp; ".2."</f>
        <v>4.1.2.</v>
      </c>
      <c r="C16" s="57" t="s">
        <v>13</v>
      </c>
      <c r="D16" s="58"/>
      <c r="E16" s="7" t="str">
        <f>"4." &amp; G$1&amp; ".2."</f>
        <v>4.2.2.</v>
      </c>
      <c r="F16" s="57" t="s">
        <v>13</v>
      </c>
      <c r="G16" s="58"/>
      <c r="H16" s="7" t="str">
        <f>"4." &amp; J$1&amp; ".2."</f>
        <v>4.3.2.</v>
      </c>
      <c r="I16" s="57" t="s">
        <v>13</v>
      </c>
      <c r="J16" s="58"/>
      <c r="K16" s="7" t="str">
        <f>"4." &amp; M$1&amp; ".2."</f>
        <v>4.4.2.</v>
      </c>
      <c r="L16" s="57" t="s">
        <v>13</v>
      </c>
      <c r="M16" s="58"/>
      <c r="N16" s="7" t="str">
        <f>"4." &amp; P$1&amp; ".2."</f>
        <v>4.5.2.</v>
      </c>
      <c r="O16" s="57" t="s">
        <v>13</v>
      </c>
      <c r="P16" s="58"/>
      <c r="Q16" s="7" t="str">
        <f>"4." &amp; S$1&amp; ".2."</f>
        <v>4.6.2.</v>
      </c>
      <c r="R16" s="57" t="s">
        <v>13</v>
      </c>
      <c r="S16" s="58"/>
      <c r="T16" s="7" t="str">
        <f t="shared" ref="T16" si="2484">"4." &amp; V$1&amp; ".2."</f>
        <v>4.7.2.</v>
      </c>
      <c r="U16" s="57" t="s">
        <v>13</v>
      </c>
      <c r="V16" s="58"/>
      <c r="W16" s="7" t="str">
        <f t="shared" ref="W16" si="2485">"4." &amp; Y$1&amp; ".2."</f>
        <v>4.8.2.</v>
      </c>
      <c r="X16" s="57" t="s">
        <v>13</v>
      </c>
      <c r="Y16" s="58"/>
      <c r="Z16" s="7" t="str">
        <f t="shared" ref="Z16" si="2486">"4." &amp; AB$1&amp; ".2."</f>
        <v>4.9.2.</v>
      </c>
      <c r="AA16" s="57" t="s">
        <v>13</v>
      </c>
      <c r="AB16" s="58"/>
      <c r="AC16" s="7" t="str">
        <f t="shared" ref="AC16" si="2487">"4." &amp; AE$1&amp; ".2."</f>
        <v>4.10.2.</v>
      </c>
      <c r="AD16" s="57" t="s">
        <v>13</v>
      </c>
      <c r="AE16" s="58"/>
      <c r="AF16" s="7" t="str">
        <f t="shared" ref="AF16" si="2488">"4." &amp; AH$1&amp; ".2."</f>
        <v>4.11.2.</v>
      </c>
      <c r="AG16" s="57" t="s">
        <v>13</v>
      </c>
      <c r="AH16" s="58"/>
      <c r="AI16" s="7" t="str">
        <f t="shared" ref="AI16" si="2489">"4." &amp; AK$1&amp; ".2."</f>
        <v>4.12.2.</v>
      </c>
      <c r="AJ16" s="57" t="s">
        <v>13</v>
      </c>
      <c r="AK16" s="58"/>
      <c r="AL16" s="7" t="str">
        <f t="shared" ref="AL16" si="2490">"4." &amp; AN$1&amp; ".2."</f>
        <v>4.13.2.</v>
      </c>
      <c r="AM16" s="57" t="s">
        <v>13</v>
      </c>
      <c r="AN16" s="58"/>
      <c r="AO16" s="7" t="str">
        <f t="shared" ref="AO16" si="2491">"4." &amp; AQ$1&amp; ".2."</f>
        <v>4.14.2.</v>
      </c>
      <c r="AP16" s="57" t="s">
        <v>13</v>
      </c>
      <c r="AQ16" s="58"/>
      <c r="AR16" s="7" t="str">
        <f t="shared" ref="AR16" si="2492">"4." &amp; AT$1&amp; ".2."</f>
        <v>4.15.2.</v>
      </c>
      <c r="AS16" s="57" t="s">
        <v>13</v>
      </c>
      <c r="AT16" s="58"/>
      <c r="AU16" s="7" t="str">
        <f t="shared" ref="AU16" si="2493">"4." &amp; AW$1&amp; ".2."</f>
        <v>4.16.2.</v>
      </c>
      <c r="AV16" s="57" t="s">
        <v>13</v>
      </c>
      <c r="AW16" s="58"/>
      <c r="AX16" s="7" t="str">
        <f t="shared" ref="AX16" si="2494">"4." &amp; AZ$1&amp; ".2."</f>
        <v>4.17.2.</v>
      </c>
      <c r="AY16" s="57" t="s">
        <v>13</v>
      </c>
      <c r="AZ16" s="58"/>
      <c r="BA16" s="7" t="str">
        <f t="shared" ref="BA16" si="2495">"4." &amp; BC$1&amp; ".2."</f>
        <v>4.18.2.</v>
      </c>
      <c r="BB16" s="57" t="s">
        <v>13</v>
      </c>
      <c r="BC16" s="58"/>
      <c r="BD16" s="7" t="str">
        <f t="shared" ref="BD16" si="2496">"4." &amp; BF$1&amp; ".2."</f>
        <v>4.19.2.</v>
      </c>
      <c r="BE16" s="57" t="s">
        <v>13</v>
      </c>
      <c r="BF16" s="58"/>
      <c r="BG16" s="7" t="str">
        <f t="shared" ref="BG16" si="2497">"4." &amp; BI$1&amp; ".2."</f>
        <v>4.20.2.</v>
      </c>
      <c r="BH16" s="57" t="s">
        <v>13</v>
      </c>
      <c r="BI16" s="58"/>
      <c r="BJ16" s="7" t="str">
        <f t="shared" ref="BJ16" si="2498">"4." &amp; BL$1&amp; ".2."</f>
        <v>4.21.2.</v>
      </c>
      <c r="BK16" s="57" t="s">
        <v>13</v>
      </c>
      <c r="BL16" s="58"/>
      <c r="BM16" s="7" t="str">
        <f t="shared" ref="BM16" si="2499">"4." &amp; BO$1&amp; ".2."</f>
        <v>4.22.2.</v>
      </c>
      <c r="BN16" s="57" t="s">
        <v>13</v>
      </c>
      <c r="BO16" s="58"/>
      <c r="BP16" s="7" t="str">
        <f t="shared" ref="BP16" si="2500">"4." &amp; BR$1&amp; ".2."</f>
        <v>4.23.2.</v>
      </c>
      <c r="BQ16" s="57" t="s">
        <v>13</v>
      </c>
      <c r="BR16" s="58"/>
      <c r="BS16" s="7" t="str">
        <f t="shared" ref="BS16" si="2501">"4." &amp; BU$1&amp; ".2."</f>
        <v>4.24.2.</v>
      </c>
      <c r="BT16" s="57" t="s">
        <v>13</v>
      </c>
      <c r="BU16" s="58"/>
      <c r="BV16" s="7" t="str">
        <f t="shared" ref="BV16" si="2502">"4." &amp; BX$1&amp; ".2."</f>
        <v>4.25.2.</v>
      </c>
      <c r="BW16" s="57" t="s">
        <v>13</v>
      </c>
      <c r="BX16" s="58"/>
      <c r="BY16" s="7" t="str">
        <f t="shared" ref="BY16" si="2503">"4." &amp; CA$1&amp; ".2."</f>
        <v>4.26.2.</v>
      </c>
      <c r="BZ16" s="57" t="s">
        <v>13</v>
      </c>
      <c r="CA16" s="58"/>
      <c r="CB16" s="7" t="str">
        <f t="shared" ref="CB16" si="2504">"4." &amp; CD$1&amp; ".2."</f>
        <v>4.27.2.</v>
      </c>
      <c r="CC16" s="57" t="s">
        <v>13</v>
      </c>
      <c r="CD16" s="58"/>
      <c r="CE16" s="7" t="str">
        <f t="shared" ref="CE16" si="2505">"4." &amp; CG$1&amp; ".2."</f>
        <v>4.28.2.</v>
      </c>
      <c r="CF16" s="57" t="s">
        <v>13</v>
      </c>
      <c r="CG16" s="58"/>
      <c r="CH16" s="7" t="str">
        <f t="shared" ref="CH16" si="2506">"4." &amp; CJ$1&amp; ".2."</f>
        <v>4.29.2.</v>
      </c>
      <c r="CI16" s="57" t="s">
        <v>13</v>
      </c>
      <c r="CJ16" s="58"/>
      <c r="CK16" s="7" t="str">
        <f t="shared" ref="CK16" si="2507">"4." &amp; CM$1&amp; ".2."</f>
        <v>4.30.2.</v>
      </c>
      <c r="CL16" s="57" t="s">
        <v>13</v>
      </c>
      <c r="CM16" s="58"/>
      <c r="CN16" s="7" t="str">
        <f t="shared" ref="CN16" si="2508">"4." &amp; CP$1&amp; ".2."</f>
        <v>4.31.2.</v>
      </c>
      <c r="CO16" s="57" t="s">
        <v>13</v>
      </c>
      <c r="CP16" s="58"/>
      <c r="CQ16" s="7" t="str">
        <f t="shared" ref="CQ16" si="2509">"4." &amp; CS$1&amp; ".2."</f>
        <v>4.32.2.</v>
      </c>
      <c r="CR16" s="57" t="s">
        <v>13</v>
      </c>
      <c r="CS16" s="58"/>
      <c r="CT16" s="7" t="str">
        <f t="shared" ref="CT16" si="2510">"4." &amp; CV$1&amp; ".2."</f>
        <v>4.33.2.</v>
      </c>
      <c r="CU16" s="57" t="s">
        <v>13</v>
      </c>
      <c r="CV16" s="58"/>
      <c r="CW16" s="7" t="str">
        <f t="shared" ref="CW16" si="2511">"4." &amp; CY$1&amp; ".2."</f>
        <v>4.34.2.</v>
      </c>
      <c r="CX16" s="57" t="s">
        <v>13</v>
      </c>
      <c r="CY16" s="58"/>
      <c r="CZ16" s="7" t="str">
        <f t="shared" ref="CZ16" si="2512">"4." &amp; DB$1&amp; ".2."</f>
        <v>4.35.2.</v>
      </c>
      <c r="DA16" s="57" t="s">
        <v>13</v>
      </c>
      <c r="DB16" s="58"/>
      <c r="DC16" s="7" t="str">
        <f t="shared" ref="DC16" si="2513">"4." &amp; DE$1&amp; ".2."</f>
        <v>4.36.2.</v>
      </c>
      <c r="DD16" s="57" t="s">
        <v>13</v>
      </c>
      <c r="DE16" s="58"/>
      <c r="DF16" s="7" t="str">
        <f t="shared" ref="DF16" si="2514">"4." &amp; DH$1&amp; ".2."</f>
        <v>4.37.2.</v>
      </c>
      <c r="DG16" s="57" t="s">
        <v>13</v>
      </c>
      <c r="DH16" s="58"/>
      <c r="DI16" s="7" t="str">
        <f t="shared" ref="DI16" si="2515">"4." &amp; DK$1&amp; ".2."</f>
        <v>4.38.2.</v>
      </c>
      <c r="DJ16" s="57" t="s">
        <v>13</v>
      </c>
      <c r="DK16" s="58"/>
      <c r="DL16" s="7" t="str">
        <f t="shared" ref="DL16" si="2516">"4." &amp; DN$1&amp; ".2."</f>
        <v>4.39.2.</v>
      </c>
      <c r="DM16" s="57" t="s">
        <v>13</v>
      </c>
      <c r="DN16" s="58"/>
      <c r="DO16" s="7" t="str">
        <f t="shared" ref="DO16" si="2517">"4." &amp; DQ$1&amp; ".2."</f>
        <v>4.40.2.</v>
      </c>
      <c r="DP16" s="57" t="s">
        <v>13</v>
      </c>
      <c r="DQ16" s="58"/>
      <c r="DR16" s="7" t="str">
        <f t="shared" ref="DR16" si="2518">"4." &amp; DT$1&amp; ".2."</f>
        <v>4.41.2.</v>
      </c>
      <c r="DS16" s="57" t="s">
        <v>13</v>
      </c>
      <c r="DT16" s="58"/>
      <c r="DU16" s="7" t="str">
        <f t="shared" ref="DU16" si="2519">"4." &amp; DW$1&amp; ".2."</f>
        <v>4.42.2.</v>
      </c>
      <c r="DV16" s="57" t="s">
        <v>13</v>
      </c>
      <c r="DW16" s="58"/>
      <c r="DX16" s="7" t="str">
        <f t="shared" ref="DX16" si="2520">"4." &amp; DZ$1&amp; ".2."</f>
        <v>4.43.2.</v>
      </c>
      <c r="DY16" s="57" t="s">
        <v>13</v>
      </c>
      <c r="DZ16" s="58"/>
      <c r="EA16" s="7" t="str">
        <f t="shared" ref="EA16" si="2521">"4." &amp; EC$1&amp; ".2."</f>
        <v>4.44.2.</v>
      </c>
      <c r="EB16" s="57" t="s">
        <v>13</v>
      </c>
      <c r="EC16" s="58"/>
      <c r="ED16" s="7" t="str">
        <f t="shared" ref="ED16" si="2522">"4." &amp; EF$1&amp; ".2."</f>
        <v>4.45.2.</v>
      </c>
      <c r="EE16" s="57" t="s">
        <v>13</v>
      </c>
      <c r="EF16" s="58"/>
      <c r="EG16" s="7" t="str">
        <f t="shared" ref="EG16" si="2523">"4." &amp; EI$1&amp; ".2."</f>
        <v>4.46.2.</v>
      </c>
      <c r="EH16" s="57" t="s">
        <v>13</v>
      </c>
      <c r="EI16" s="58"/>
      <c r="EJ16" s="7" t="str">
        <f t="shared" ref="EJ16" si="2524">"4." &amp; EL$1&amp; ".2."</f>
        <v>4.47.2.</v>
      </c>
      <c r="EK16" s="57" t="s">
        <v>13</v>
      </c>
      <c r="EL16" s="58"/>
      <c r="EM16" s="7" t="str">
        <f t="shared" ref="EM16" si="2525">"4." &amp; EO$1&amp; ".2."</f>
        <v>4.48.2.</v>
      </c>
      <c r="EN16" s="57" t="s">
        <v>13</v>
      </c>
      <c r="EO16" s="58"/>
      <c r="EP16" s="7" t="str">
        <f t="shared" ref="EP16" si="2526">"4." &amp; ER$1&amp; ".2."</f>
        <v>4.49.2.</v>
      </c>
      <c r="EQ16" s="57" t="s">
        <v>13</v>
      </c>
      <c r="ER16" s="58"/>
      <c r="ES16" s="7" t="str">
        <f t="shared" ref="ES16" si="2527">"4." &amp; EU$1&amp; ".2."</f>
        <v>4.50.2.</v>
      </c>
      <c r="ET16" s="57" t="s">
        <v>13</v>
      </c>
      <c r="EU16" s="58"/>
      <c r="EV16" s="7" t="str">
        <f t="shared" ref="EV16" si="2528">"4." &amp; EX$1&amp; ".2."</f>
        <v>4.51.2.</v>
      </c>
      <c r="EW16" s="57" t="s">
        <v>13</v>
      </c>
      <c r="EX16" s="58"/>
      <c r="EY16" s="7" t="str">
        <f t="shared" ref="EY16" si="2529">"4." &amp; FA$1&amp; ".2."</f>
        <v>4.52.2.</v>
      </c>
      <c r="EZ16" s="57" t="s">
        <v>13</v>
      </c>
      <c r="FA16" s="58"/>
      <c r="FB16" s="7" t="str">
        <f t="shared" ref="FB16" si="2530">"4." &amp; FD$1&amp; ".2."</f>
        <v>4.53.2.</v>
      </c>
      <c r="FC16" s="57" t="s">
        <v>13</v>
      </c>
      <c r="FD16" s="58"/>
      <c r="FE16" s="7" t="str">
        <f t="shared" ref="FE16" si="2531">"4." &amp; FG$1&amp; ".2."</f>
        <v>4.54.2.</v>
      </c>
      <c r="FF16" s="57" t="s">
        <v>13</v>
      </c>
      <c r="FG16" s="58"/>
      <c r="FH16" s="7" t="str">
        <f t="shared" ref="FH16" si="2532">"4." &amp; FJ$1&amp; ".2."</f>
        <v>4.55.2.</v>
      </c>
      <c r="FI16" s="57" t="s">
        <v>13</v>
      </c>
      <c r="FJ16" s="58"/>
      <c r="FK16" s="7" t="str">
        <f t="shared" ref="FK16" si="2533">"4." &amp; FM$1&amp; ".2."</f>
        <v>4.56.2.</v>
      </c>
      <c r="FL16" s="57" t="s">
        <v>13</v>
      </c>
      <c r="FM16" s="58"/>
      <c r="FN16" s="7" t="str">
        <f t="shared" ref="FN16" si="2534">"4." &amp; FP$1&amp; ".2."</f>
        <v>4.57.2.</v>
      </c>
      <c r="FO16" s="57" t="s">
        <v>13</v>
      </c>
      <c r="FP16" s="58"/>
      <c r="FQ16" s="7" t="str">
        <f t="shared" ref="FQ16" si="2535">"4." &amp; FS$1&amp; ".2."</f>
        <v>4.58.2.</v>
      </c>
      <c r="FR16" s="57" t="s">
        <v>13</v>
      </c>
      <c r="FS16" s="58"/>
      <c r="FT16" s="7" t="str">
        <f t="shared" ref="FT16" si="2536">"4." &amp; FV$1&amp; ".2."</f>
        <v>4.59.2.</v>
      </c>
      <c r="FU16" s="57" t="s">
        <v>13</v>
      </c>
      <c r="FV16" s="58"/>
      <c r="FW16" s="7" t="str">
        <f t="shared" ref="FW16" si="2537">"4." &amp; FY$1&amp; ".2."</f>
        <v>4.60.2.</v>
      </c>
      <c r="FX16" s="57" t="s">
        <v>13</v>
      </c>
      <c r="FY16" s="58"/>
      <c r="FZ16" s="7" t="str">
        <f t="shared" ref="FZ16" si="2538">"4." &amp; GB$1&amp; ".2."</f>
        <v>4.61.2.</v>
      </c>
      <c r="GA16" s="57" t="s">
        <v>13</v>
      </c>
      <c r="GB16" s="58"/>
      <c r="GC16" s="7" t="str">
        <f t="shared" ref="GC16" si="2539">"4." &amp; GE$1&amp; ".2."</f>
        <v>4.62.2.</v>
      </c>
      <c r="GD16" s="57" t="s">
        <v>13</v>
      </c>
      <c r="GE16" s="58"/>
      <c r="GF16" s="7" t="str">
        <f t="shared" ref="GF16" si="2540">"4." &amp; GH$1&amp; ".2."</f>
        <v>4.63.2.</v>
      </c>
      <c r="GG16" s="57" t="s">
        <v>13</v>
      </c>
      <c r="GH16" s="58"/>
      <c r="GI16" s="7" t="str">
        <f t="shared" ref="GI16" si="2541">"4." &amp; GK$1&amp; ".2."</f>
        <v>4.64.2.</v>
      </c>
      <c r="GJ16" s="57" t="s">
        <v>13</v>
      </c>
      <c r="GK16" s="58"/>
      <c r="GL16" s="7" t="str">
        <f t="shared" ref="GL16" si="2542">"4." &amp; GN$1&amp; ".2."</f>
        <v>4.65.2.</v>
      </c>
      <c r="GM16" s="57" t="s">
        <v>13</v>
      </c>
      <c r="GN16" s="58"/>
      <c r="GO16" s="7" t="str">
        <f t="shared" ref="GO16" si="2543">"4." &amp; GQ$1&amp; ".2."</f>
        <v>4.66.2.</v>
      </c>
      <c r="GP16" s="57" t="s">
        <v>13</v>
      </c>
      <c r="GQ16" s="58"/>
      <c r="GR16" s="7" t="str">
        <f t="shared" ref="GR16" si="2544">"4." &amp; GT$1&amp; ".2."</f>
        <v>4.67.2.</v>
      </c>
      <c r="GS16" s="57" t="s">
        <v>13</v>
      </c>
      <c r="GT16" s="58"/>
      <c r="GU16" s="7" t="str">
        <f t="shared" ref="GU16" si="2545">"4." &amp; GW$1&amp; ".2."</f>
        <v>4.68.2.</v>
      </c>
      <c r="GV16" s="57" t="s">
        <v>13</v>
      </c>
      <c r="GW16" s="58"/>
      <c r="GX16" s="7" t="str">
        <f t="shared" ref="GX16" si="2546">"4." &amp; GZ$1&amp; ".2."</f>
        <v>4.69.2.</v>
      </c>
      <c r="GY16" s="57" t="s">
        <v>13</v>
      </c>
      <c r="GZ16" s="58"/>
      <c r="HA16" s="7" t="str">
        <f t="shared" ref="HA16" si="2547">"4." &amp; HC$1&amp; ".2."</f>
        <v>4.70.2.</v>
      </c>
      <c r="HB16" s="57" t="s">
        <v>13</v>
      </c>
      <c r="HC16" s="58"/>
      <c r="HD16" s="7" t="str">
        <f t="shared" ref="HD16" si="2548">"4." &amp; HF$1&amp; ".2."</f>
        <v>4.71.2.</v>
      </c>
      <c r="HE16" s="57" t="s">
        <v>13</v>
      </c>
      <c r="HF16" s="58"/>
      <c r="HG16" s="7" t="str">
        <f t="shared" ref="HG16" si="2549">"4." &amp; HI$1&amp; ".2."</f>
        <v>4.72.2.</v>
      </c>
      <c r="HH16" s="57" t="s">
        <v>13</v>
      </c>
      <c r="HI16" s="58"/>
      <c r="HJ16" s="7" t="str">
        <f t="shared" ref="HJ16" si="2550">"4." &amp; HL$1&amp; ".2."</f>
        <v>4.73.2.</v>
      </c>
      <c r="HK16" s="57" t="s">
        <v>13</v>
      </c>
      <c r="HL16" s="58"/>
      <c r="HM16" s="7" t="str">
        <f t="shared" ref="HM16" si="2551">"4." &amp; HO$1&amp; ".2."</f>
        <v>4.74.2.</v>
      </c>
      <c r="HN16" s="57" t="s">
        <v>13</v>
      </c>
      <c r="HO16" s="58"/>
      <c r="HP16" s="7" t="str">
        <f t="shared" ref="HP16" si="2552">"4." &amp; HR$1&amp; ".2."</f>
        <v>4.75.2.</v>
      </c>
      <c r="HQ16" s="57" t="s">
        <v>13</v>
      </c>
      <c r="HR16" s="58"/>
      <c r="HS16" s="7" t="str">
        <f t="shared" ref="HS16" si="2553">"4." &amp; HU$1&amp; ".2."</f>
        <v>4.76.2.</v>
      </c>
      <c r="HT16" s="57" t="s">
        <v>13</v>
      </c>
      <c r="HU16" s="58"/>
      <c r="HV16" s="7" t="str">
        <f t="shared" ref="HV16" si="2554">"4." &amp; HX$1&amp; ".2."</f>
        <v>4.77.2.</v>
      </c>
      <c r="HW16" s="57" t="s">
        <v>13</v>
      </c>
      <c r="HX16" s="58"/>
      <c r="HY16" s="7" t="str">
        <f t="shared" ref="HY16" si="2555">"4." &amp; IA$1&amp; ".2."</f>
        <v>4.78.2.</v>
      </c>
      <c r="HZ16" s="57" t="s">
        <v>13</v>
      </c>
      <c r="IA16" s="58"/>
      <c r="IB16" s="7" t="str">
        <f t="shared" ref="IB16" si="2556">"4." &amp; ID$1&amp; ".2."</f>
        <v>4.79.2.</v>
      </c>
      <c r="IC16" s="57" t="s">
        <v>13</v>
      </c>
      <c r="ID16" s="58"/>
      <c r="IE16" s="7" t="str">
        <f t="shared" ref="IE16" si="2557">"4." &amp; IG$1&amp; ".2."</f>
        <v>4.80.2.</v>
      </c>
      <c r="IF16" s="57" t="s">
        <v>13</v>
      </c>
      <c r="IG16" s="58"/>
      <c r="IH16" s="7" t="str">
        <f t="shared" ref="IH16" si="2558">"4." &amp; IJ$1&amp; ".2."</f>
        <v>4.81.2.</v>
      </c>
      <c r="II16" s="57" t="s">
        <v>13</v>
      </c>
      <c r="IJ16" s="58"/>
      <c r="IK16" s="7" t="str">
        <f t="shared" ref="IK16" si="2559">"4." &amp; IM$1&amp; ".2."</f>
        <v>4.82.2.</v>
      </c>
      <c r="IL16" s="57" t="s">
        <v>13</v>
      </c>
      <c r="IM16" s="58"/>
      <c r="IN16" s="7" t="str">
        <f t="shared" ref="IN16" si="2560">"4." &amp; IP$1&amp; ".2."</f>
        <v>4.83.2.</v>
      </c>
      <c r="IO16" s="57" t="s">
        <v>13</v>
      </c>
      <c r="IP16" s="58"/>
      <c r="IQ16" s="7" t="str">
        <f t="shared" ref="IQ16" si="2561">"4." &amp; IS$1&amp; ".2."</f>
        <v>4.84.2.</v>
      </c>
      <c r="IR16" s="57" t="s">
        <v>13</v>
      </c>
      <c r="IS16" s="58"/>
      <c r="IT16" s="7" t="str">
        <f t="shared" ref="IT16" si="2562">"4." &amp; IV$1&amp; ".2."</f>
        <v>4.85.2.</v>
      </c>
      <c r="IU16" s="57" t="s">
        <v>13</v>
      </c>
      <c r="IV16" s="58"/>
      <c r="IW16" s="7" t="str">
        <f t="shared" ref="IW16" si="2563">"4." &amp; IY$1&amp; ".2."</f>
        <v>4.86.2.</v>
      </c>
      <c r="IX16" s="57" t="s">
        <v>13</v>
      </c>
      <c r="IY16" s="58"/>
      <c r="IZ16" s="7" t="str">
        <f t="shared" ref="IZ16" si="2564">"4." &amp; JB$1&amp; ".2."</f>
        <v>4.87.2.</v>
      </c>
      <c r="JA16" s="57" t="s">
        <v>13</v>
      </c>
      <c r="JB16" s="58"/>
      <c r="JC16" s="7" t="str">
        <f t="shared" ref="JC16" si="2565">"4." &amp; JE$1&amp; ".2."</f>
        <v>4.88.2.</v>
      </c>
      <c r="JD16" s="57" t="s">
        <v>13</v>
      </c>
      <c r="JE16" s="58"/>
      <c r="JF16" s="7" t="str">
        <f t="shared" ref="JF16" si="2566">"4." &amp; JH$1&amp; ".2."</f>
        <v>4.89.2.</v>
      </c>
      <c r="JG16" s="57" t="s">
        <v>13</v>
      </c>
      <c r="JH16" s="58"/>
      <c r="JI16" s="7" t="str">
        <f t="shared" ref="JI16" si="2567">"4." &amp; JK$1&amp; ".2."</f>
        <v>4.90.2.</v>
      </c>
      <c r="JJ16" s="57" t="s">
        <v>13</v>
      </c>
      <c r="JK16" s="58"/>
      <c r="JL16" s="7" t="str">
        <f t="shared" ref="JL16" si="2568">"4." &amp; JN$1&amp; ".2."</f>
        <v>4.91.2.</v>
      </c>
      <c r="JM16" s="57" t="s">
        <v>13</v>
      </c>
      <c r="JN16" s="58"/>
      <c r="JO16" s="7" t="str">
        <f t="shared" ref="JO16" si="2569">"4." &amp; JQ$1&amp; ".2."</f>
        <v>4.92.2.</v>
      </c>
      <c r="JP16" s="57" t="s">
        <v>13</v>
      </c>
      <c r="JQ16" s="58"/>
      <c r="JR16" s="7" t="str">
        <f t="shared" ref="JR16" si="2570">"4." &amp; JT$1&amp; ".2."</f>
        <v>4.93.2.</v>
      </c>
      <c r="JS16" s="57" t="s">
        <v>13</v>
      </c>
      <c r="JT16" s="58"/>
      <c r="JU16" s="7" t="str">
        <f t="shared" ref="JU16" si="2571">"4." &amp; JW$1&amp; ".2."</f>
        <v>4.94.2.</v>
      </c>
      <c r="JV16" s="57" t="s">
        <v>13</v>
      </c>
      <c r="JW16" s="58"/>
      <c r="JX16" s="7" t="str">
        <f t="shared" ref="JX16" si="2572">"4." &amp; JZ$1&amp; ".2."</f>
        <v>4.95.2.</v>
      </c>
      <c r="JY16" s="57" t="s">
        <v>13</v>
      </c>
      <c r="JZ16" s="58"/>
      <c r="KA16" s="7" t="str">
        <f t="shared" ref="KA16" si="2573">"4." &amp; KC$1&amp; ".2."</f>
        <v>4.96.2.</v>
      </c>
      <c r="KB16" s="57" t="s">
        <v>13</v>
      </c>
      <c r="KC16" s="58"/>
      <c r="KD16" s="7" t="str">
        <f t="shared" ref="KD16" si="2574">"4." &amp; KF$1&amp; ".2."</f>
        <v>4.97.2.</v>
      </c>
      <c r="KE16" s="57" t="s">
        <v>13</v>
      </c>
      <c r="KF16" s="58"/>
      <c r="KG16" s="7" t="str">
        <f t="shared" ref="KG16" si="2575">"4." &amp; KI$1&amp; ".2."</f>
        <v>4.98.2.</v>
      </c>
      <c r="KH16" s="57" t="s">
        <v>13</v>
      </c>
      <c r="KI16" s="58"/>
      <c r="KJ16" s="7" t="str">
        <f t="shared" ref="KJ16" si="2576">"4." &amp; KL$1&amp; ".2."</f>
        <v>4.99.2.</v>
      </c>
      <c r="KK16" s="57" t="s">
        <v>13</v>
      </c>
      <c r="KL16" s="58"/>
      <c r="KM16" s="7" t="str">
        <f t="shared" ref="KM16" si="2577">"4." &amp; KO$1&amp; ".2."</f>
        <v>4.100.2.</v>
      </c>
      <c r="KN16" s="57" t="s">
        <v>13</v>
      </c>
      <c r="KO16" s="58"/>
      <c r="KP16" s="7" t="str">
        <f t="shared" ref="KP16" si="2578">"4." &amp; KR$1&amp; ".2."</f>
        <v>4.101.2.</v>
      </c>
      <c r="KQ16" s="57" t="s">
        <v>13</v>
      </c>
      <c r="KR16" s="58"/>
      <c r="KS16" s="7" t="str">
        <f t="shared" ref="KS16" si="2579">"4." &amp; KU$1&amp; ".2."</f>
        <v>4.102.2.</v>
      </c>
      <c r="KT16" s="57" t="s">
        <v>13</v>
      </c>
      <c r="KU16" s="58"/>
      <c r="KV16" s="7" t="str">
        <f t="shared" ref="KV16" si="2580">"4." &amp; KX$1&amp; ".2."</f>
        <v>4.103.2.</v>
      </c>
      <c r="KW16" s="57" t="s">
        <v>13</v>
      </c>
      <c r="KX16" s="58"/>
      <c r="KY16" s="7" t="str">
        <f t="shared" ref="KY16" si="2581">"4." &amp; LA$1&amp; ".2."</f>
        <v>4.104.2.</v>
      </c>
      <c r="KZ16" s="57" t="s">
        <v>13</v>
      </c>
      <c r="LA16" s="58"/>
      <c r="LB16" s="7" t="str">
        <f t="shared" ref="LB16" si="2582">"4." &amp; LD$1&amp; ".2."</f>
        <v>4.105.2.</v>
      </c>
      <c r="LC16" s="57" t="s">
        <v>13</v>
      </c>
      <c r="LD16" s="58"/>
      <c r="LE16" s="7" t="str">
        <f t="shared" ref="LE16" si="2583">"4." &amp; LG$1&amp; ".2."</f>
        <v>4.106.2.</v>
      </c>
      <c r="LF16" s="57" t="s">
        <v>13</v>
      </c>
      <c r="LG16" s="58"/>
      <c r="LH16" s="7" t="str">
        <f t="shared" ref="LH16" si="2584">"4." &amp; LJ$1&amp; ".2."</f>
        <v>4.107.2.</v>
      </c>
      <c r="LI16" s="57" t="s">
        <v>13</v>
      </c>
      <c r="LJ16" s="58"/>
      <c r="LK16" s="7" t="str">
        <f t="shared" ref="LK16" si="2585">"4." &amp; LM$1&amp; ".2."</f>
        <v>4.108.2.</v>
      </c>
      <c r="LL16" s="57" t="s">
        <v>13</v>
      </c>
      <c r="LM16" s="58"/>
      <c r="LN16" s="7" t="str">
        <f t="shared" ref="LN16" si="2586">"4." &amp; LP$1&amp; ".2."</f>
        <v>4.109.2.</v>
      </c>
      <c r="LO16" s="57" t="s">
        <v>13</v>
      </c>
      <c r="LP16" s="58"/>
      <c r="LQ16" s="7" t="str">
        <f t="shared" ref="LQ16" si="2587">"4." &amp; LS$1&amp; ".2."</f>
        <v>4.110.2.</v>
      </c>
      <c r="LR16" s="57" t="s">
        <v>13</v>
      </c>
      <c r="LS16" s="58"/>
      <c r="LT16" s="7" t="str">
        <f t="shared" ref="LT16" si="2588">"4." &amp; LV$1&amp; ".2."</f>
        <v>4.111.2.</v>
      </c>
      <c r="LU16" s="57" t="s">
        <v>13</v>
      </c>
      <c r="LV16" s="58"/>
      <c r="LW16" s="7" t="str">
        <f t="shared" ref="LW16" si="2589">"4." &amp; LY$1&amp; ".2."</f>
        <v>4.112.2.</v>
      </c>
      <c r="LX16" s="57" t="s">
        <v>13</v>
      </c>
      <c r="LY16" s="58"/>
      <c r="LZ16" s="7" t="str">
        <f t="shared" ref="LZ16" si="2590">"4." &amp; MB$1&amp; ".2."</f>
        <v>4.113.2.</v>
      </c>
      <c r="MA16" s="57" t="s">
        <v>13</v>
      </c>
      <c r="MB16" s="58"/>
      <c r="MC16" s="7" t="str">
        <f t="shared" ref="MC16" si="2591">"4." &amp; ME$1&amp; ".2."</f>
        <v>4.114.2.</v>
      </c>
      <c r="MD16" s="57" t="s">
        <v>13</v>
      </c>
      <c r="ME16" s="58"/>
      <c r="MF16" s="7" t="str">
        <f t="shared" ref="MF16" si="2592">"4." &amp; MH$1&amp; ".2."</f>
        <v>4.115.2.</v>
      </c>
      <c r="MG16" s="57" t="s">
        <v>13</v>
      </c>
      <c r="MH16" s="58"/>
      <c r="MI16" s="7" t="str">
        <f t="shared" ref="MI16" si="2593">"4." &amp; MK$1&amp; ".2."</f>
        <v>4.116.2.</v>
      </c>
      <c r="MJ16" s="57" t="s">
        <v>13</v>
      </c>
      <c r="MK16" s="58"/>
      <c r="ML16" s="7" t="str">
        <f t="shared" ref="ML16" si="2594">"4." &amp; MN$1&amp; ".2."</f>
        <v>4.117.2.</v>
      </c>
      <c r="MM16" s="57" t="s">
        <v>13</v>
      </c>
      <c r="MN16" s="58"/>
      <c r="MO16" s="7" t="str">
        <f t="shared" ref="MO16" si="2595">"4." &amp; MQ$1&amp; ".2."</f>
        <v>4.118.2.</v>
      </c>
      <c r="MP16" s="57" t="s">
        <v>13</v>
      </c>
      <c r="MQ16" s="58"/>
      <c r="MR16" s="7" t="str">
        <f t="shared" ref="MR16" si="2596">"4." &amp; MT$1&amp; ".2."</f>
        <v>4.119.2.</v>
      </c>
      <c r="MS16" s="57" t="s">
        <v>13</v>
      </c>
      <c r="MT16" s="58"/>
      <c r="MU16" s="7" t="str">
        <f t="shared" ref="MU16" si="2597">"4." &amp; MW$1&amp; ".2."</f>
        <v>4.120.2.</v>
      </c>
      <c r="MV16" s="57" t="s">
        <v>13</v>
      </c>
      <c r="MW16" s="58"/>
      <c r="MX16" s="7" t="str">
        <f t="shared" ref="MX16" si="2598">"4." &amp; MZ$1&amp; ".2."</f>
        <v>4.121.2.</v>
      </c>
      <c r="MY16" s="57" t="s">
        <v>13</v>
      </c>
      <c r="MZ16" s="58"/>
      <c r="NA16" s="7" t="str">
        <f t="shared" ref="NA16" si="2599">"4." &amp; NC$1&amp; ".2."</f>
        <v>4.122.2.</v>
      </c>
      <c r="NB16" s="57" t="s">
        <v>13</v>
      </c>
      <c r="NC16" s="58"/>
      <c r="ND16" s="7" t="str">
        <f t="shared" ref="ND16" si="2600">"4." &amp; NF$1&amp; ".2."</f>
        <v>4.123.2.</v>
      </c>
      <c r="NE16" s="57" t="s">
        <v>13</v>
      </c>
      <c r="NF16" s="58"/>
      <c r="NG16" s="7" t="str">
        <f t="shared" ref="NG16" si="2601">"4." &amp; NI$1&amp; ".2."</f>
        <v>4.124.2.</v>
      </c>
      <c r="NH16" s="57" t="s">
        <v>13</v>
      </c>
      <c r="NI16" s="58"/>
      <c r="NJ16" s="7" t="str">
        <f t="shared" ref="NJ16" si="2602">"4." &amp; NL$1&amp; ".2."</f>
        <v>4.125.2.</v>
      </c>
      <c r="NK16" s="57" t="s">
        <v>13</v>
      </c>
      <c r="NL16" s="58"/>
      <c r="NM16" s="7" t="str">
        <f t="shared" ref="NM16" si="2603">"4." &amp; NO$1&amp; ".2."</f>
        <v>4.126.2.</v>
      </c>
      <c r="NN16" s="57" t="s">
        <v>13</v>
      </c>
      <c r="NO16" s="58"/>
      <c r="NP16" s="7" t="str">
        <f t="shared" ref="NP16" si="2604">"4." &amp; NR$1&amp; ".2."</f>
        <v>4.127.2.</v>
      </c>
      <c r="NQ16" s="57" t="s">
        <v>13</v>
      </c>
      <c r="NR16" s="58"/>
      <c r="NS16" s="7" t="str">
        <f t="shared" ref="NS16" si="2605">"4." &amp; NU$1&amp; ".2."</f>
        <v>4.128.2.</v>
      </c>
      <c r="NT16" s="57" t="s">
        <v>13</v>
      </c>
      <c r="NU16" s="58"/>
      <c r="NV16" s="7" t="str">
        <f t="shared" ref="NV16" si="2606">"4." &amp; NX$1&amp; ".2."</f>
        <v>4.129.2.</v>
      </c>
      <c r="NW16" s="57" t="s">
        <v>13</v>
      </c>
      <c r="NX16" s="58"/>
      <c r="NY16" s="7" t="str">
        <f t="shared" ref="NY16" si="2607">"4." &amp; OA$1&amp; ".2."</f>
        <v>4.130.2.</v>
      </c>
      <c r="NZ16" s="57" t="s">
        <v>13</v>
      </c>
      <c r="OA16" s="58"/>
      <c r="OB16" s="7" t="str">
        <f t="shared" ref="OB16" si="2608">"4." &amp; OD$1&amp; ".2."</f>
        <v>4.131.2.</v>
      </c>
      <c r="OC16" s="57" t="s">
        <v>13</v>
      </c>
      <c r="OD16" s="58"/>
      <c r="OE16" s="7" t="str">
        <f t="shared" ref="OE16" si="2609">"4." &amp; OG$1&amp; ".2."</f>
        <v>4.132.2.</v>
      </c>
      <c r="OF16" s="57" t="s">
        <v>13</v>
      </c>
      <c r="OG16" s="58"/>
      <c r="OH16" s="7" t="str">
        <f t="shared" ref="OH16" si="2610">"4." &amp; OJ$1&amp; ".2."</f>
        <v>4.133.2.</v>
      </c>
      <c r="OI16" s="57" t="s">
        <v>13</v>
      </c>
      <c r="OJ16" s="58"/>
      <c r="OK16" s="7" t="str">
        <f t="shared" ref="OK16" si="2611">"4." &amp; OM$1&amp; ".2."</f>
        <v>4.134.2.</v>
      </c>
      <c r="OL16" s="57" t="s">
        <v>13</v>
      </c>
      <c r="OM16" s="58"/>
      <c r="ON16" s="7" t="str">
        <f t="shared" ref="ON16" si="2612">"4." &amp; OP$1&amp; ".2."</f>
        <v>4.135.2.</v>
      </c>
      <c r="OO16" s="57" t="s">
        <v>13</v>
      </c>
      <c r="OP16" s="58"/>
      <c r="OQ16" s="7" t="str">
        <f t="shared" ref="OQ16" si="2613">"4." &amp; OS$1&amp; ".2."</f>
        <v>4.136.2.</v>
      </c>
      <c r="OR16" s="57" t="s">
        <v>13</v>
      </c>
      <c r="OS16" s="58"/>
      <c r="OT16" s="7" t="str">
        <f t="shared" ref="OT16" si="2614">"4." &amp; OV$1&amp; ".2."</f>
        <v>4.137.2.</v>
      </c>
      <c r="OU16" s="57" t="s">
        <v>13</v>
      </c>
      <c r="OV16" s="58"/>
      <c r="OW16" s="7" t="str">
        <f t="shared" ref="OW16" si="2615">"4." &amp; OY$1&amp; ".2."</f>
        <v>4.138.2.</v>
      </c>
      <c r="OX16" s="57" t="s">
        <v>13</v>
      </c>
      <c r="OY16" s="58"/>
      <c r="OZ16" s="7" t="str">
        <f t="shared" ref="OZ16" si="2616">"4." &amp; PB$1&amp; ".2."</f>
        <v>4.139.2.</v>
      </c>
      <c r="PA16" s="57" t="s">
        <v>13</v>
      </c>
      <c r="PB16" s="58"/>
      <c r="PC16" s="7" t="str">
        <f t="shared" ref="PC16" si="2617">"4." &amp; PE$1&amp; ".2."</f>
        <v>4.140.2.</v>
      </c>
      <c r="PD16" s="57" t="s">
        <v>13</v>
      </c>
      <c r="PE16" s="58"/>
      <c r="PF16" s="7" t="str">
        <f t="shared" ref="PF16" si="2618">"4." &amp; PH$1&amp; ".2."</f>
        <v>4.141.2.</v>
      </c>
      <c r="PG16" s="57" t="s">
        <v>13</v>
      </c>
      <c r="PH16" s="58"/>
      <c r="PI16" s="7" t="str">
        <f t="shared" ref="PI16" si="2619">"4." &amp; PK$1&amp; ".2."</f>
        <v>4.142.2.</v>
      </c>
      <c r="PJ16" s="57" t="s">
        <v>13</v>
      </c>
      <c r="PK16" s="58"/>
      <c r="PL16" s="7" t="str">
        <f t="shared" ref="PL16" si="2620">"4." &amp; PN$1&amp; ".2."</f>
        <v>4.143.2.</v>
      </c>
      <c r="PM16" s="57" t="s">
        <v>13</v>
      </c>
      <c r="PN16" s="58"/>
      <c r="PO16" s="7" t="str">
        <f t="shared" ref="PO16" si="2621">"4." &amp; PQ$1&amp; ".2."</f>
        <v>4.144.2.</v>
      </c>
      <c r="PP16" s="57" t="s">
        <v>13</v>
      </c>
      <c r="PQ16" s="58"/>
      <c r="PR16" s="7" t="str">
        <f t="shared" ref="PR16" si="2622">"4." &amp; PT$1&amp; ".2."</f>
        <v>4.145.2.</v>
      </c>
      <c r="PS16" s="57" t="s">
        <v>13</v>
      </c>
      <c r="PT16" s="58"/>
      <c r="PU16" s="7" t="str">
        <f t="shared" ref="PU16" si="2623">"4." &amp; PW$1&amp; ".2."</f>
        <v>4.146.2.</v>
      </c>
      <c r="PV16" s="57" t="s">
        <v>13</v>
      </c>
      <c r="PW16" s="58"/>
      <c r="PX16" s="7" t="str">
        <f t="shared" ref="PX16" si="2624">"4." &amp; PZ$1&amp; ".2."</f>
        <v>4.147.2.</v>
      </c>
      <c r="PY16" s="57" t="s">
        <v>13</v>
      </c>
      <c r="PZ16" s="58"/>
      <c r="QA16" s="7" t="str">
        <f t="shared" ref="QA16" si="2625">"4." &amp; QC$1&amp; ".2."</f>
        <v>4.148.2.</v>
      </c>
      <c r="QB16" s="57" t="s">
        <v>13</v>
      </c>
      <c r="QC16" s="58"/>
      <c r="QD16" s="7" t="str">
        <f t="shared" ref="QD16" si="2626">"4." &amp; QF$1&amp; ".2."</f>
        <v>4.149.2.</v>
      </c>
      <c r="QE16" s="57" t="s">
        <v>13</v>
      </c>
      <c r="QF16" s="58"/>
      <c r="QG16" s="7" t="str">
        <f t="shared" ref="QG16" si="2627">"4." &amp; QI$1&amp; ".2."</f>
        <v>4.150.2.</v>
      </c>
      <c r="QH16" s="57" t="s">
        <v>13</v>
      </c>
      <c r="QI16" s="58"/>
      <c r="QJ16" s="7" t="str">
        <f t="shared" ref="QJ16" si="2628">"4." &amp; QL$1&amp; ".2."</f>
        <v>4.151.2.</v>
      </c>
      <c r="QK16" s="57" t="s">
        <v>13</v>
      </c>
      <c r="QL16" s="58"/>
      <c r="QM16" s="7" t="str">
        <f t="shared" ref="QM16" si="2629">"4." &amp; QO$1&amp; ".2."</f>
        <v>4.152.2.</v>
      </c>
      <c r="QN16" s="57" t="s">
        <v>13</v>
      </c>
      <c r="QO16" s="58"/>
      <c r="QP16" s="7" t="str">
        <f t="shared" ref="QP16" si="2630">"4." &amp; QR$1&amp; ".2."</f>
        <v>4.153.2.</v>
      </c>
      <c r="QQ16" s="57" t="s">
        <v>13</v>
      </c>
      <c r="QR16" s="58"/>
      <c r="QS16" s="7" t="str">
        <f t="shared" ref="QS16" si="2631">"4." &amp; QU$1&amp; ".2."</f>
        <v>4.154.2.</v>
      </c>
      <c r="QT16" s="57" t="s">
        <v>13</v>
      </c>
      <c r="QU16" s="58"/>
      <c r="QV16" s="7" t="str">
        <f t="shared" ref="QV16" si="2632">"4." &amp; QX$1&amp; ".2."</f>
        <v>4.155.2.</v>
      </c>
      <c r="QW16" s="57" t="s">
        <v>13</v>
      </c>
      <c r="QX16" s="58"/>
      <c r="QY16" s="7" t="str">
        <f t="shared" ref="QY16" si="2633">"4." &amp; RA$1&amp; ".2."</f>
        <v>4.156.2.</v>
      </c>
      <c r="QZ16" s="57" t="s">
        <v>13</v>
      </c>
      <c r="RA16" s="58"/>
      <c r="RB16" s="7" t="str">
        <f t="shared" ref="RB16" si="2634">"4." &amp; RD$1&amp; ".2."</f>
        <v>4.157.2.</v>
      </c>
      <c r="RC16" s="57" t="s">
        <v>13</v>
      </c>
      <c r="RD16" s="58"/>
      <c r="RE16" s="7" t="str">
        <f t="shared" ref="RE16" si="2635">"4." &amp; RG$1&amp; ".2."</f>
        <v>4.158.2.</v>
      </c>
      <c r="RF16" s="57" t="s">
        <v>13</v>
      </c>
      <c r="RG16" s="58"/>
      <c r="RH16" s="7" t="str">
        <f t="shared" ref="RH16" si="2636">"4." &amp; RJ$1&amp; ".2."</f>
        <v>4.159.2.</v>
      </c>
      <c r="RI16" s="57" t="s">
        <v>13</v>
      </c>
      <c r="RJ16" s="58"/>
      <c r="RK16" s="7" t="str">
        <f t="shared" ref="RK16" si="2637">"4." &amp; RM$1&amp; ".2."</f>
        <v>4.160.2.</v>
      </c>
      <c r="RL16" s="57" t="s">
        <v>13</v>
      </c>
      <c r="RM16" s="58"/>
      <c r="RN16" s="7" t="str">
        <f t="shared" ref="RN16" si="2638">"4." &amp; RP$1&amp; ".2."</f>
        <v>4.161.2.</v>
      </c>
      <c r="RO16" s="57" t="s">
        <v>13</v>
      </c>
      <c r="RP16" s="58"/>
      <c r="RQ16" s="7" t="str">
        <f t="shared" ref="RQ16" si="2639">"4." &amp; RS$1&amp; ".2."</f>
        <v>4.162.2.</v>
      </c>
      <c r="RR16" s="57" t="s">
        <v>13</v>
      </c>
      <c r="RS16" s="58"/>
      <c r="RT16" s="7" t="str">
        <f t="shared" ref="RT16" si="2640">"4." &amp; RV$1&amp; ".2."</f>
        <v>4.163.2.</v>
      </c>
      <c r="RU16" s="57" t="s">
        <v>13</v>
      </c>
      <c r="RV16" s="58"/>
      <c r="RW16" s="7" t="str">
        <f t="shared" ref="RW16" si="2641">"4." &amp; RY$1&amp; ".2."</f>
        <v>4.164.2.</v>
      </c>
      <c r="RX16" s="57" t="s">
        <v>13</v>
      </c>
      <c r="RY16" s="58"/>
      <c r="RZ16" s="7" t="str">
        <f t="shared" ref="RZ16" si="2642">"4." &amp; SB$1&amp; ".2."</f>
        <v>4.165.2.</v>
      </c>
      <c r="SA16" s="57" t="s">
        <v>13</v>
      </c>
      <c r="SB16" s="58"/>
      <c r="SC16" s="7" t="str">
        <f t="shared" ref="SC16" si="2643">"4." &amp; SE$1&amp; ".2."</f>
        <v>4.166.2.</v>
      </c>
      <c r="SD16" s="57" t="s">
        <v>13</v>
      </c>
      <c r="SE16" s="58"/>
      <c r="SF16" s="7" t="str">
        <f t="shared" ref="SF16" si="2644">"4." &amp; SH$1&amp; ".2."</f>
        <v>4.167.2.</v>
      </c>
      <c r="SG16" s="57" t="s">
        <v>13</v>
      </c>
      <c r="SH16" s="58"/>
      <c r="SI16" s="7" t="str">
        <f t="shared" ref="SI16" si="2645">"4." &amp; SK$1&amp; ".2."</f>
        <v>4.168.2.</v>
      </c>
      <c r="SJ16" s="57" t="s">
        <v>13</v>
      </c>
      <c r="SK16" s="58"/>
      <c r="SL16" s="7" t="str">
        <f t="shared" ref="SL16" si="2646">"4." &amp; SN$1&amp; ".2."</f>
        <v>4.169.2.</v>
      </c>
      <c r="SM16" s="57" t="s">
        <v>13</v>
      </c>
      <c r="SN16" s="58"/>
      <c r="SO16" s="7" t="str">
        <f t="shared" ref="SO16" si="2647">"4." &amp; SQ$1&amp; ".2."</f>
        <v>4.170.2.</v>
      </c>
      <c r="SP16" s="57" t="s">
        <v>13</v>
      </c>
      <c r="SQ16" s="58"/>
      <c r="SR16" s="7" t="str">
        <f t="shared" ref="SR16" si="2648">"4." &amp; ST$1&amp; ".2."</f>
        <v>4.171.2.</v>
      </c>
      <c r="SS16" s="57" t="s">
        <v>13</v>
      </c>
      <c r="ST16" s="58"/>
      <c r="SU16" s="7" t="str">
        <f t="shared" ref="SU16" si="2649">"4." &amp; SW$1&amp; ".2."</f>
        <v>4.172.2.</v>
      </c>
      <c r="SV16" s="57" t="s">
        <v>13</v>
      </c>
      <c r="SW16" s="58"/>
      <c r="SX16" s="7" t="str">
        <f t="shared" ref="SX16" si="2650">"4." &amp; SZ$1&amp; ".2."</f>
        <v>4.173.2.</v>
      </c>
      <c r="SY16" s="57" t="s">
        <v>13</v>
      </c>
      <c r="SZ16" s="58"/>
      <c r="TA16" s="7" t="str">
        <f t="shared" ref="TA16" si="2651">"4." &amp; TC$1&amp; ".2."</f>
        <v>4.174.2.</v>
      </c>
      <c r="TB16" s="57" t="s">
        <v>13</v>
      </c>
      <c r="TC16" s="58"/>
      <c r="TD16" s="7" t="str">
        <f t="shared" ref="TD16" si="2652">"4." &amp; TF$1&amp; ".2."</f>
        <v>4.175.2.</v>
      </c>
      <c r="TE16" s="57" t="s">
        <v>13</v>
      </c>
      <c r="TF16" s="58"/>
      <c r="TG16" s="7" t="str">
        <f t="shared" ref="TG16" si="2653">"4." &amp; TI$1&amp; ".2."</f>
        <v>4.176.2.</v>
      </c>
      <c r="TH16" s="57" t="s">
        <v>13</v>
      </c>
      <c r="TI16" s="58"/>
      <c r="TJ16" s="7" t="str">
        <f t="shared" ref="TJ16" si="2654">"4." &amp; TL$1&amp; ".2."</f>
        <v>4.177.2.</v>
      </c>
      <c r="TK16" s="57" t="s">
        <v>13</v>
      </c>
      <c r="TL16" s="58"/>
      <c r="TM16" s="7" t="str">
        <f t="shared" ref="TM16" si="2655">"4." &amp; TO$1&amp; ".2."</f>
        <v>4.178.2.</v>
      </c>
      <c r="TN16" s="57" t="s">
        <v>13</v>
      </c>
      <c r="TO16" s="58"/>
      <c r="TP16" s="7" t="str">
        <f t="shared" ref="TP16" si="2656">"4." &amp; TR$1&amp; ".2."</f>
        <v>4.179.2.</v>
      </c>
      <c r="TQ16" s="57" t="s">
        <v>13</v>
      </c>
      <c r="TR16" s="58"/>
      <c r="TS16" s="7" t="str">
        <f t="shared" ref="TS16" si="2657">"4." &amp; TU$1&amp; ".2."</f>
        <v>4.180.2.</v>
      </c>
      <c r="TT16" s="57" t="s">
        <v>13</v>
      </c>
      <c r="TU16" s="58"/>
      <c r="TV16" s="7" t="str">
        <f t="shared" ref="TV16" si="2658">"4." &amp; TX$1&amp; ".2."</f>
        <v>4.181.2.</v>
      </c>
      <c r="TW16" s="57" t="s">
        <v>13</v>
      </c>
      <c r="TX16" s="58"/>
      <c r="TY16" s="7" t="str">
        <f t="shared" ref="TY16" si="2659">"4." &amp; UA$1&amp; ".2."</f>
        <v>4.182.2.</v>
      </c>
      <c r="TZ16" s="57" t="s">
        <v>13</v>
      </c>
      <c r="UA16" s="58"/>
      <c r="UB16" s="7" t="str">
        <f t="shared" ref="UB16" si="2660">"4." &amp; UD$1&amp; ".2."</f>
        <v>4.183.2.</v>
      </c>
      <c r="UC16" s="57" t="s">
        <v>13</v>
      </c>
      <c r="UD16" s="58"/>
      <c r="UE16" s="7" t="str">
        <f t="shared" ref="UE16" si="2661">"4." &amp; UG$1&amp; ".2."</f>
        <v>4.184.2.</v>
      </c>
      <c r="UF16" s="57" t="s">
        <v>13</v>
      </c>
      <c r="UG16" s="58"/>
      <c r="UH16" s="7" t="str">
        <f t="shared" ref="UH16" si="2662">"4." &amp; UJ$1&amp; ".2."</f>
        <v>4.185.2.</v>
      </c>
      <c r="UI16" s="57" t="s">
        <v>13</v>
      </c>
      <c r="UJ16" s="58"/>
      <c r="UK16" s="7" t="str">
        <f t="shared" ref="UK16" si="2663">"4." &amp; UM$1&amp; ".2."</f>
        <v>4.186.2.</v>
      </c>
      <c r="UL16" s="57" t="s">
        <v>13</v>
      </c>
      <c r="UM16" s="58"/>
      <c r="UN16" s="7" t="str">
        <f t="shared" ref="UN16" si="2664">"4." &amp; UP$1&amp; ".2."</f>
        <v>4.187.2.</v>
      </c>
      <c r="UO16" s="57" t="s">
        <v>13</v>
      </c>
      <c r="UP16" s="58"/>
      <c r="UQ16" s="7" t="str">
        <f t="shared" ref="UQ16" si="2665">"4." &amp; US$1&amp; ".2."</f>
        <v>4.188.2.</v>
      </c>
      <c r="UR16" s="57" t="s">
        <v>13</v>
      </c>
      <c r="US16" s="58"/>
      <c r="UT16" s="7" t="str">
        <f t="shared" ref="UT16" si="2666">"4." &amp; UV$1&amp; ".2."</f>
        <v>4.189.2.</v>
      </c>
      <c r="UU16" s="57" t="s">
        <v>13</v>
      </c>
      <c r="UV16" s="58"/>
      <c r="UW16" s="7" t="str">
        <f t="shared" ref="UW16" si="2667">"4." &amp; UY$1&amp; ".2."</f>
        <v>4.190.2.</v>
      </c>
      <c r="UX16" s="57" t="s">
        <v>13</v>
      </c>
      <c r="UY16" s="58"/>
      <c r="UZ16" s="7" t="str">
        <f t="shared" ref="UZ16" si="2668">"4." &amp; VB$1&amp; ".2."</f>
        <v>4.191.2.</v>
      </c>
      <c r="VA16" s="57" t="s">
        <v>13</v>
      </c>
      <c r="VB16" s="58"/>
      <c r="VC16" s="7" t="str">
        <f t="shared" ref="VC16" si="2669">"4." &amp; VE$1&amp; ".2."</f>
        <v>4.192.2.</v>
      </c>
      <c r="VD16" s="57" t="s">
        <v>13</v>
      </c>
      <c r="VE16" s="58"/>
      <c r="VF16" s="7" t="str">
        <f t="shared" ref="VF16" si="2670">"4." &amp; VH$1&amp; ".2."</f>
        <v>4.193.2.</v>
      </c>
      <c r="VG16" s="57" t="s">
        <v>13</v>
      </c>
      <c r="VH16" s="58"/>
      <c r="VI16" s="7" t="str">
        <f t="shared" ref="VI16" si="2671">"4." &amp; VK$1&amp; ".2."</f>
        <v>4.194.2.</v>
      </c>
      <c r="VJ16" s="57" t="s">
        <v>13</v>
      </c>
      <c r="VK16" s="58"/>
      <c r="VL16" s="7" t="str">
        <f t="shared" ref="VL16" si="2672">"4." &amp; VN$1&amp; ".2."</f>
        <v>4.195.2.</v>
      </c>
      <c r="VM16" s="57" t="s">
        <v>13</v>
      </c>
      <c r="VN16" s="58"/>
      <c r="VO16" s="7" t="str">
        <f t="shared" ref="VO16" si="2673">"4." &amp; VQ$1&amp; ".2."</f>
        <v>4.196.2.</v>
      </c>
      <c r="VP16" s="57" t="s">
        <v>13</v>
      </c>
      <c r="VQ16" s="58"/>
      <c r="VR16" s="7" t="str">
        <f t="shared" ref="VR16" si="2674">"4." &amp; VT$1&amp; ".2."</f>
        <v>4.197.2.</v>
      </c>
      <c r="VS16" s="57" t="s">
        <v>13</v>
      </c>
      <c r="VT16" s="58"/>
      <c r="VU16" s="7" t="str">
        <f t="shared" ref="VU16" si="2675">"4." &amp; VW$1&amp; ".2."</f>
        <v>4.198.2.</v>
      </c>
      <c r="VV16" s="57" t="s">
        <v>13</v>
      </c>
      <c r="VW16" s="58"/>
      <c r="VX16" s="7" t="str">
        <f t="shared" ref="VX16" si="2676">"4." &amp; VZ$1&amp; ".2."</f>
        <v>4.199.2.</v>
      </c>
      <c r="VY16" s="57" t="s">
        <v>13</v>
      </c>
      <c r="VZ16" s="58"/>
      <c r="WA16" s="7" t="str">
        <f t="shared" ref="WA16" si="2677">"4." &amp; WC$1&amp; ".2."</f>
        <v>4.200.2.</v>
      </c>
      <c r="WB16" s="57" t="s">
        <v>13</v>
      </c>
      <c r="WC16" s="58"/>
      <c r="WD16" s="7" t="str">
        <f t="shared" ref="WD16" si="2678">"4." &amp; WF$1&amp; ".2."</f>
        <v>4.201.2.</v>
      </c>
      <c r="WE16" s="57" t="s">
        <v>13</v>
      </c>
      <c r="WF16" s="58"/>
      <c r="WG16" s="7" t="str">
        <f t="shared" ref="WG16" si="2679">"4." &amp; WI$1&amp; ".2."</f>
        <v>4.202.2.</v>
      </c>
      <c r="WH16" s="57" t="s">
        <v>13</v>
      </c>
      <c r="WI16" s="58"/>
      <c r="WJ16" s="7" t="str">
        <f t="shared" ref="WJ16" si="2680">"4." &amp; WL$1&amp; ".2."</f>
        <v>4.203.2.</v>
      </c>
      <c r="WK16" s="57" t="s">
        <v>13</v>
      </c>
      <c r="WL16" s="58"/>
      <c r="WM16" s="7" t="str">
        <f t="shared" ref="WM16" si="2681">"4." &amp; WO$1&amp; ".2."</f>
        <v>4.204.2.</v>
      </c>
      <c r="WN16" s="57" t="s">
        <v>13</v>
      </c>
      <c r="WO16" s="58"/>
      <c r="WP16" s="7" t="str">
        <f t="shared" ref="WP16" si="2682">"4." &amp; WR$1&amp; ".2."</f>
        <v>4.205.2.</v>
      </c>
      <c r="WQ16" s="57" t="s">
        <v>13</v>
      </c>
      <c r="WR16" s="58"/>
      <c r="WS16" s="7" t="str">
        <f t="shared" ref="WS16" si="2683">"4." &amp; WU$1&amp; ".2."</f>
        <v>4.206.2.</v>
      </c>
      <c r="WT16" s="57" t="s">
        <v>13</v>
      </c>
      <c r="WU16" s="58"/>
      <c r="WV16" s="7" t="str">
        <f t="shared" ref="WV16" si="2684">"4." &amp; WX$1&amp; ".2."</f>
        <v>4.207.2.</v>
      </c>
      <c r="WW16" s="57" t="s">
        <v>13</v>
      </c>
      <c r="WX16" s="58"/>
      <c r="WY16" s="7" t="str">
        <f t="shared" ref="WY16" si="2685">"4." &amp; XA$1&amp; ".2."</f>
        <v>4.208.2.</v>
      </c>
      <c r="WZ16" s="57" t="s">
        <v>13</v>
      </c>
      <c r="XA16" s="58"/>
      <c r="XB16" s="7" t="str">
        <f t="shared" ref="XB16" si="2686">"4." &amp; XD$1&amp; ".2."</f>
        <v>4.209.2.</v>
      </c>
      <c r="XC16" s="57" t="s">
        <v>13</v>
      </c>
      <c r="XD16" s="58"/>
      <c r="XE16" s="7" t="str">
        <f t="shared" ref="XE16" si="2687">"4." &amp; XG$1&amp; ".2."</f>
        <v>4.210.2.</v>
      </c>
      <c r="XF16" s="57" t="s">
        <v>13</v>
      </c>
      <c r="XG16" s="58"/>
      <c r="XH16" s="7" t="str">
        <f t="shared" ref="XH16" si="2688">"4." &amp; XJ$1&amp; ".2."</f>
        <v>4.211.2.</v>
      </c>
      <c r="XI16" s="57" t="s">
        <v>13</v>
      </c>
      <c r="XJ16" s="58"/>
      <c r="XK16" s="7" t="str">
        <f t="shared" ref="XK16" si="2689">"4." &amp; XM$1&amp; ".2."</f>
        <v>4.212.2.</v>
      </c>
      <c r="XL16" s="57" t="s">
        <v>13</v>
      </c>
      <c r="XM16" s="58"/>
      <c r="XN16" s="7" t="str">
        <f t="shared" ref="XN16" si="2690">"4." &amp; XP$1&amp; ".2."</f>
        <v>4.213.2.</v>
      </c>
      <c r="XO16" s="57" t="s">
        <v>13</v>
      </c>
      <c r="XP16" s="58"/>
      <c r="XQ16" s="7" t="str">
        <f t="shared" ref="XQ16" si="2691">"4." &amp; XS$1&amp; ".2."</f>
        <v>4.214.2.</v>
      </c>
      <c r="XR16" s="57" t="s">
        <v>13</v>
      </c>
      <c r="XS16" s="58"/>
      <c r="XT16" s="7" t="str">
        <f t="shared" ref="XT16" si="2692">"4." &amp; XV$1&amp; ".2."</f>
        <v>4.215.2.</v>
      </c>
      <c r="XU16" s="57" t="s">
        <v>13</v>
      </c>
      <c r="XV16" s="58"/>
      <c r="XW16" s="7" t="str">
        <f t="shared" ref="XW16" si="2693">"4." &amp; XY$1&amp; ".2."</f>
        <v>4.216.2.</v>
      </c>
      <c r="XX16" s="57" t="s">
        <v>13</v>
      </c>
      <c r="XY16" s="58"/>
      <c r="XZ16" s="7" t="str">
        <f t="shared" ref="XZ16" si="2694">"4." &amp; YB$1&amp; ".2."</f>
        <v>4.217.2.</v>
      </c>
      <c r="YA16" s="57" t="s">
        <v>13</v>
      </c>
      <c r="YB16" s="58"/>
      <c r="YC16" s="7" t="str">
        <f t="shared" ref="YC16" si="2695">"4." &amp; YE$1&amp; ".2."</f>
        <v>4.218.2.</v>
      </c>
      <c r="YD16" s="57" t="s">
        <v>13</v>
      </c>
      <c r="YE16" s="58"/>
      <c r="YF16" s="7" t="str">
        <f t="shared" ref="YF16" si="2696">"4." &amp; YH$1&amp; ".2."</f>
        <v>4.219.2.</v>
      </c>
      <c r="YG16" s="57" t="s">
        <v>13</v>
      </c>
      <c r="YH16" s="58"/>
      <c r="YI16" s="7" t="str">
        <f t="shared" ref="YI16" si="2697">"4." &amp; YK$1&amp; ".2."</f>
        <v>4.220.2.</v>
      </c>
      <c r="YJ16" s="57" t="s">
        <v>13</v>
      </c>
      <c r="YK16" s="58"/>
      <c r="YL16" s="7" t="str">
        <f t="shared" ref="YL16" si="2698">"4." &amp; YN$1&amp; ".2."</f>
        <v>4.221.2.</v>
      </c>
      <c r="YM16" s="57" t="s">
        <v>13</v>
      </c>
      <c r="YN16" s="58"/>
      <c r="YO16" s="7" t="str">
        <f t="shared" ref="YO16" si="2699">"4." &amp; YQ$1&amp; ".2."</f>
        <v>4.222.2.</v>
      </c>
      <c r="YP16" s="57" t="s">
        <v>13</v>
      </c>
      <c r="YQ16" s="58"/>
      <c r="YR16" s="7" t="str">
        <f t="shared" ref="YR16" si="2700">"4." &amp; YT$1&amp; ".2."</f>
        <v>4.223.2.</v>
      </c>
      <c r="YS16" s="57" t="s">
        <v>13</v>
      </c>
      <c r="YT16" s="58"/>
      <c r="YU16" s="7" t="str">
        <f t="shared" ref="YU16" si="2701">"4." &amp; YW$1&amp; ".2."</f>
        <v>4.224.2.</v>
      </c>
      <c r="YV16" s="57" t="s">
        <v>13</v>
      </c>
      <c r="YW16" s="58"/>
      <c r="YX16" s="7" t="str">
        <f t="shared" ref="YX16" si="2702">"4." &amp; YZ$1&amp; ".2."</f>
        <v>4.225.2.</v>
      </c>
      <c r="YY16" s="57" t="s">
        <v>13</v>
      </c>
      <c r="YZ16" s="58"/>
      <c r="ZA16" s="7" t="str">
        <f t="shared" ref="ZA16" si="2703">"4." &amp; ZC$1&amp; ".2."</f>
        <v>4.226.2.</v>
      </c>
      <c r="ZB16" s="57" t="s">
        <v>13</v>
      </c>
      <c r="ZC16" s="58"/>
      <c r="ZD16" s="7" t="str">
        <f t="shared" ref="ZD16" si="2704">"4." &amp; ZF$1&amp; ".2."</f>
        <v>4.227.2.</v>
      </c>
      <c r="ZE16" s="57" t="s">
        <v>13</v>
      </c>
      <c r="ZF16" s="58"/>
      <c r="ZG16" s="7" t="str">
        <f t="shared" ref="ZG16" si="2705">"4." &amp; ZI$1&amp; ".2."</f>
        <v>4.228.2.</v>
      </c>
      <c r="ZH16" s="57" t="s">
        <v>13</v>
      </c>
      <c r="ZI16" s="58"/>
      <c r="ZJ16" s="7" t="str">
        <f t="shared" ref="ZJ16" si="2706">"4." &amp; ZL$1&amp; ".2."</f>
        <v>4.229.2.</v>
      </c>
      <c r="ZK16" s="57" t="s">
        <v>13</v>
      </c>
      <c r="ZL16" s="58"/>
      <c r="ZM16" s="7" t="str">
        <f t="shared" ref="ZM16" si="2707">"4." &amp; ZO$1&amp; ".2."</f>
        <v>4.230.2.</v>
      </c>
      <c r="ZN16" s="57" t="s">
        <v>13</v>
      </c>
      <c r="ZO16" s="58"/>
      <c r="ZP16" s="7" t="str">
        <f t="shared" ref="ZP16" si="2708">"4." &amp; ZR$1&amp; ".2."</f>
        <v>4.231.2.</v>
      </c>
      <c r="ZQ16" s="57" t="s">
        <v>13</v>
      </c>
      <c r="ZR16" s="58"/>
      <c r="ZS16" s="7" t="str">
        <f t="shared" ref="ZS16" si="2709">"4." &amp; ZU$1&amp; ".2."</f>
        <v>4.232.2.</v>
      </c>
      <c r="ZT16" s="57" t="s">
        <v>13</v>
      </c>
      <c r="ZU16" s="58"/>
      <c r="ZV16" s="7" t="str">
        <f t="shared" ref="ZV16" si="2710">"4." &amp; ZX$1&amp; ".2."</f>
        <v>4.233.2.</v>
      </c>
      <c r="ZW16" s="57" t="s">
        <v>13</v>
      </c>
      <c r="ZX16" s="58"/>
      <c r="ZY16" s="7" t="str">
        <f t="shared" ref="ZY16" si="2711">"4." &amp; AAA$1&amp; ".2."</f>
        <v>4.234.2.</v>
      </c>
      <c r="ZZ16" s="57" t="s">
        <v>13</v>
      </c>
      <c r="AAA16" s="58"/>
      <c r="AAB16" s="7" t="str">
        <f t="shared" ref="AAB16" si="2712">"4." &amp; AAD$1&amp; ".2."</f>
        <v>4.235.2.</v>
      </c>
      <c r="AAC16" s="57" t="s">
        <v>13</v>
      </c>
      <c r="AAD16" s="58"/>
      <c r="AAE16" s="7" t="str">
        <f t="shared" ref="AAE16" si="2713">"4." &amp; AAG$1&amp; ".2."</f>
        <v>4.236.2.</v>
      </c>
      <c r="AAF16" s="57" t="s">
        <v>13</v>
      </c>
      <c r="AAG16" s="58"/>
      <c r="AAH16" s="7" t="str">
        <f t="shared" ref="AAH16" si="2714">"4." &amp; AAJ$1&amp; ".2."</f>
        <v>4.237.2.</v>
      </c>
      <c r="AAI16" s="57" t="s">
        <v>13</v>
      </c>
      <c r="AAJ16" s="58"/>
      <c r="AAK16" s="7" t="str">
        <f t="shared" ref="AAK16" si="2715">"4." &amp; AAM$1&amp; ".2."</f>
        <v>4.238.2.</v>
      </c>
      <c r="AAL16" s="57" t="s">
        <v>13</v>
      </c>
      <c r="AAM16" s="58"/>
      <c r="AAN16" s="7" t="str">
        <f t="shared" ref="AAN16" si="2716">"4." &amp; AAP$1&amp; ".2."</f>
        <v>4.239.2.</v>
      </c>
      <c r="AAO16" s="57" t="s">
        <v>13</v>
      </c>
      <c r="AAP16" s="58"/>
      <c r="AAQ16" s="7" t="str">
        <f t="shared" ref="AAQ16" si="2717">"4." &amp; AAS$1&amp; ".2."</f>
        <v>4.240.2.</v>
      </c>
      <c r="AAR16" s="57" t="s">
        <v>13</v>
      </c>
      <c r="AAS16" s="58"/>
      <c r="AAT16" s="7" t="str">
        <f t="shared" ref="AAT16" si="2718">"4." &amp; AAV$1&amp; ".2."</f>
        <v>4.241.2.</v>
      </c>
      <c r="AAU16" s="57" t="s">
        <v>13</v>
      </c>
      <c r="AAV16" s="58"/>
      <c r="AAW16" s="7" t="str">
        <f t="shared" ref="AAW16" si="2719">"4." &amp; AAY$1&amp; ".2."</f>
        <v>4.242.2.</v>
      </c>
      <c r="AAX16" s="57" t="s">
        <v>13</v>
      </c>
      <c r="AAY16" s="58"/>
      <c r="AAZ16" s="7" t="str">
        <f t="shared" ref="AAZ16" si="2720">"4." &amp; ABB$1&amp; ".2."</f>
        <v>4.243.2.</v>
      </c>
      <c r="ABA16" s="57" t="s">
        <v>13</v>
      </c>
      <c r="ABB16" s="58"/>
      <c r="ABC16" s="7" t="str">
        <f t="shared" ref="ABC16" si="2721">"4." &amp; ABE$1&amp; ".2."</f>
        <v>4.244.2.</v>
      </c>
      <c r="ABD16" s="57" t="s">
        <v>13</v>
      </c>
      <c r="ABE16" s="58"/>
      <c r="ABF16" s="7" t="str">
        <f t="shared" ref="ABF16" si="2722">"4." &amp; ABH$1&amp; ".2."</f>
        <v>4.245.2.</v>
      </c>
      <c r="ABG16" s="57" t="s">
        <v>13</v>
      </c>
      <c r="ABH16" s="58"/>
      <c r="ABI16" s="7" t="str">
        <f t="shared" ref="ABI16" si="2723">"4." &amp; ABK$1&amp; ".2."</f>
        <v>4.246.2.</v>
      </c>
      <c r="ABJ16" s="57" t="s">
        <v>13</v>
      </c>
      <c r="ABK16" s="58"/>
      <c r="ABL16" s="7" t="str">
        <f t="shared" ref="ABL16" si="2724">"4." &amp; ABN$1&amp; ".2."</f>
        <v>4.247.2.</v>
      </c>
      <c r="ABM16" s="57" t="s">
        <v>13</v>
      </c>
      <c r="ABN16" s="58"/>
      <c r="ABO16" s="7" t="str">
        <f t="shared" ref="ABO16" si="2725">"4." &amp; ABQ$1&amp; ".2."</f>
        <v>4.248.2.</v>
      </c>
      <c r="ABP16" s="57" t="s">
        <v>13</v>
      </c>
      <c r="ABQ16" s="58"/>
      <c r="ABR16" s="7" t="str">
        <f t="shared" ref="ABR16" si="2726">"4." &amp; ABT$1&amp; ".2."</f>
        <v>4.249.2.</v>
      </c>
      <c r="ABS16" s="57" t="s">
        <v>13</v>
      </c>
      <c r="ABT16" s="58"/>
      <c r="ABU16" s="7" t="str">
        <f t="shared" ref="ABU16" si="2727">"4." &amp; ABW$1&amp; ".2."</f>
        <v>4.250.2.</v>
      </c>
      <c r="ABV16" s="57" t="s">
        <v>13</v>
      </c>
      <c r="ABW16" s="58"/>
      <c r="ABX16" s="7" t="str">
        <f t="shared" ref="ABX16" si="2728">"4." &amp; ABZ$1&amp; ".2."</f>
        <v>4.251.2.</v>
      </c>
      <c r="ABY16" s="57" t="s">
        <v>13</v>
      </c>
      <c r="ABZ16" s="58"/>
      <c r="ACA16" s="7" t="str">
        <f t="shared" ref="ACA16" si="2729">"4." &amp; ACC$1&amp; ".2."</f>
        <v>4.252.2.</v>
      </c>
      <c r="ACB16" s="57" t="s">
        <v>13</v>
      </c>
      <c r="ACC16" s="58"/>
      <c r="ACD16" s="7" t="str">
        <f t="shared" ref="ACD16" si="2730">"4." &amp; ACF$1&amp; ".2."</f>
        <v>4.253.2.</v>
      </c>
      <c r="ACE16" s="57" t="s">
        <v>13</v>
      </c>
      <c r="ACF16" s="58"/>
      <c r="ACG16" s="7" t="str">
        <f t="shared" ref="ACG16" si="2731">"4." &amp; ACI$1&amp; ".2."</f>
        <v>4.254.2.</v>
      </c>
      <c r="ACH16" s="57" t="s">
        <v>13</v>
      </c>
      <c r="ACI16" s="58"/>
      <c r="ACJ16" s="7" t="str">
        <f t="shared" ref="ACJ16" si="2732">"4." &amp; ACL$1&amp; ".2."</f>
        <v>4.255.2.</v>
      </c>
      <c r="ACK16" s="57" t="s">
        <v>13</v>
      </c>
      <c r="ACL16" s="58"/>
      <c r="ACM16" s="7" t="str">
        <f t="shared" ref="ACM16" si="2733">"4." &amp; ACO$1&amp; ".2."</f>
        <v>4.256.2.</v>
      </c>
      <c r="ACN16" s="57" t="s">
        <v>13</v>
      </c>
      <c r="ACO16" s="58"/>
      <c r="ACP16" s="7" t="str">
        <f t="shared" ref="ACP16" si="2734">"4." &amp; ACR$1&amp; ".2."</f>
        <v>4.257.2.</v>
      </c>
      <c r="ACQ16" s="57" t="s">
        <v>13</v>
      </c>
      <c r="ACR16" s="58"/>
      <c r="ACS16" s="7" t="str">
        <f t="shared" ref="ACS16" si="2735">"4." &amp; ACU$1&amp; ".2."</f>
        <v>4.258.2.</v>
      </c>
      <c r="ACT16" s="57" t="s">
        <v>13</v>
      </c>
      <c r="ACU16" s="58"/>
      <c r="ACV16" s="7" t="str">
        <f t="shared" ref="ACV16" si="2736">"4." &amp; ACX$1&amp; ".2."</f>
        <v>4.259.2.</v>
      </c>
      <c r="ACW16" s="57" t="s">
        <v>13</v>
      </c>
      <c r="ACX16" s="58"/>
      <c r="ACY16" s="7" t="str">
        <f t="shared" ref="ACY16" si="2737">"4." &amp; ADA$1&amp; ".2."</f>
        <v>4.260.2.</v>
      </c>
      <c r="ACZ16" s="57" t="s">
        <v>13</v>
      </c>
      <c r="ADA16" s="58"/>
      <c r="ADB16" s="7" t="str">
        <f t="shared" ref="ADB16" si="2738">"4." &amp; ADD$1&amp; ".2."</f>
        <v>4.261.2.</v>
      </c>
      <c r="ADC16" s="57" t="s">
        <v>13</v>
      </c>
      <c r="ADD16" s="58"/>
      <c r="ADE16" s="7" t="str">
        <f t="shared" ref="ADE16" si="2739">"4." &amp; ADG$1&amp; ".2."</f>
        <v>4.262.2.</v>
      </c>
      <c r="ADF16" s="57" t="s">
        <v>13</v>
      </c>
      <c r="ADG16" s="58"/>
      <c r="ADH16" s="7" t="str">
        <f t="shared" ref="ADH16" si="2740">"4." &amp; ADJ$1&amp; ".2."</f>
        <v>4.263.2.</v>
      </c>
      <c r="ADI16" s="57" t="s">
        <v>13</v>
      </c>
      <c r="ADJ16" s="58"/>
      <c r="ADK16" s="7" t="str">
        <f t="shared" ref="ADK16" si="2741">"4." &amp; ADM$1&amp; ".2."</f>
        <v>4.264.2.</v>
      </c>
      <c r="ADL16" s="57" t="s">
        <v>13</v>
      </c>
      <c r="ADM16" s="58"/>
      <c r="ADN16" s="7" t="str">
        <f t="shared" ref="ADN16" si="2742">"4." &amp; ADP$1&amp; ".2."</f>
        <v>4.265.2.</v>
      </c>
      <c r="ADO16" s="57" t="s">
        <v>13</v>
      </c>
      <c r="ADP16" s="58"/>
      <c r="ADQ16" s="7" t="str">
        <f t="shared" ref="ADQ16" si="2743">"4." &amp; ADS$1&amp; ".2."</f>
        <v>4.266.2.</v>
      </c>
      <c r="ADR16" s="57" t="s">
        <v>13</v>
      </c>
      <c r="ADS16" s="58"/>
      <c r="ADT16" s="7" t="str">
        <f t="shared" ref="ADT16" si="2744">"4." &amp; ADV$1&amp; ".2."</f>
        <v>4.267.2.</v>
      </c>
      <c r="ADU16" s="57" t="s">
        <v>13</v>
      </c>
      <c r="ADV16" s="58"/>
      <c r="ADW16" s="7" t="str">
        <f t="shared" ref="ADW16" si="2745">"4." &amp; ADY$1&amp; ".2."</f>
        <v>4.268.2.</v>
      </c>
      <c r="ADX16" s="57" t="s">
        <v>13</v>
      </c>
      <c r="ADY16" s="58"/>
      <c r="ADZ16" s="7" t="str">
        <f t="shared" ref="ADZ16" si="2746">"4." &amp; AEB$1&amp; ".2."</f>
        <v>4.269.2.</v>
      </c>
      <c r="AEA16" s="57" t="s">
        <v>13</v>
      </c>
      <c r="AEB16" s="58"/>
      <c r="AEC16" s="7" t="str">
        <f t="shared" ref="AEC16" si="2747">"4." &amp; AEE$1&amp; ".2."</f>
        <v>4.270.2.</v>
      </c>
      <c r="AED16" s="57" t="s">
        <v>13</v>
      </c>
      <c r="AEE16" s="58"/>
      <c r="AEF16" s="7" t="str">
        <f t="shared" ref="AEF16" si="2748">"4." &amp; AEH$1&amp; ".2."</f>
        <v>4.271.2.</v>
      </c>
      <c r="AEG16" s="57" t="s">
        <v>13</v>
      </c>
      <c r="AEH16" s="58"/>
      <c r="AEI16" s="7" t="str">
        <f t="shared" ref="AEI16" si="2749">"4." &amp; AEK$1&amp; ".2."</f>
        <v>4.272.2.</v>
      </c>
      <c r="AEJ16" s="57" t="s">
        <v>13</v>
      </c>
      <c r="AEK16" s="58"/>
      <c r="AEL16" s="7" t="str">
        <f t="shared" ref="AEL16" si="2750">"4." &amp; AEN$1&amp; ".2."</f>
        <v>4.273.2.</v>
      </c>
      <c r="AEM16" s="57" t="s">
        <v>13</v>
      </c>
      <c r="AEN16" s="58"/>
      <c r="AEO16" s="7" t="str">
        <f t="shared" ref="AEO16" si="2751">"4." &amp; AEQ$1&amp; ".2."</f>
        <v>4.274.2.</v>
      </c>
      <c r="AEP16" s="57" t="s">
        <v>13</v>
      </c>
      <c r="AEQ16" s="58"/>
      <c r="AER16" s="7" t="str">
        <f t="shared" ref="AER16" si="2752">"4." &amp; AET$1&amp; ".2."</f>
        <v>4.275.2.</v>
      </c>
      <c r="AES16" s="57" t="s">
        <v>13</v>
      </c>
      <c r="AET16" s="58"/>
      <c r="AEU16" s="7" t="str">
        <f t="shared" ref="AEU16" si="2753">"4." &amp; AEW$1&amp; ".2."</f>
        <v>4.276.2.</v>
      </c>
      <c r="AEV16" s="57" t="s">
        <v>13</v>
      </c>
      <c r="AEW16" s="58"/>
      <c r="AEX16" s="7" t="str">
        <f t="shared" ref="AEX16" si="2754">"4." &amp; AEZ$1&amp; ".2."</f>
        <v>4.277.2.</v>
      </c>
      <c r="AEY16" s="57" t="s">
        <v>13</v>
      </c>
      <c r="AEZ16" s="58"/>
      <c r="AFA16" s="7" t="str">
        <f t="shared" ref="AFA16" si="2755">"4." &amp; AFC$1&amp; ".2."</f>
        <v>4.278.2.</v>
      </c>
      <c r="AFB16" s="57" t="s">
        <v>13</v>
      </c>
      <c r="AFC16" s="58"/>
      <c r="AFD16" s="7" t="str">
        <f t="shared" ref="AFD16" si="2756">"4." &amp; AFF$1&amp; ".2."</f>
        <v>4.279.2.</v>
      </c>
      <c r="AFE16" s="57" t="s">
        <v>13</v>
      </c>
      <c r="AFF16" s="58"/>
      <c r="AFG16" s="7" t="str">
        <f t="shared" ref="AFG16" si="2757">"4." &amp; AFI$1&amp; ".2."</f>
        <v>4.280.2.</v>
      </c>
      <c r="AFH16" s="57" t="s">
        <v>13</v>
      </c>
      <c r="AFI16" s="58"/>
      <c r="AFJ16" s="7" t="str">
        <f t="shared" ref="AFJ16" si="2758">"4." &amp; AFL$1&amp; ".2."</f>
        <v>4.281.2.</v>
      </c>
      <c r="AFK16" s="57" t="s">
        <v>13</v>
      </c>
      <c r="AFL16" s="58"/>
      <c r="AFM16" s="7" t="str">
        <f t="shared" ref="AFM16" si="2759">"4." &amp; AFO$1&amp; ".2."</f>
        <v>4.282.2.</v>
      </c>
      <c r="AFN16" s="57" t="s">
        <v>13</v>
      </c>
      <c r="AFO16" s="58"/>
      <c r="AFP16" s="7" t="str">
        <f t="shared" ref="AFP16" si="2760">"4." &amp; AFR$1&amp; ".2."</f>
        <v>4.283.2.</v>
      </c>
      <c r="AFQ16" s="57" t="s">
        <v>13</v>
      </c>
      <c r="AFR16" s="58"/>
      <c r="AFS16" s="7" t="str">
        <f t="shared" ref="AFS16" si="2761">"4." &amp; AFU$1&amp; ".2."</f>
        <v>4.284.2.</v>
      </c>
      <c r="AFT16" s="57" t="s">
        <v>13</v>
      </c>
      <c r="AFU16" s="58"/>
      <c r="AFV16" s="7" t="str">
        <f t="shared" ref="AFV16" si="2762">"4." &amp; AFX$1&amp; ".2."</f>
        <v>4.285.2.</v>
      </c>
      <c r="AFW16" s="57" t="s">
        <v>13</v>
      </c>
      <c r="AFX16" s="58"/>
      <c r="AFY16" s="7" t="str">
        <f t="shared" ref="AFY16" si="2763">"4." &amp; AGA$1&amp; ".2."</f>
        <v>4.286.2.</v>
      </c>
      <c r="AFZ16" s="57" t="s">
        <v>13</v>
      </c>
      <c r="AGA16" s="58"/>
      <c r="AGB16" s="7" t="str">
        <f t="shared" ref="AGB16" si="2764">"4." &amp; AGD$1&amp; ".2."</f>
        <v>4.287.2.</v>
      </c>
      <c r="AGC16" s="57" t="s">
        <v>13</v>
      </c>
      <c r="AGD16" s="58"/>
      <c r="AGE16" s="7" t="str">
        <f t="shared" ref="AGE16" si="2765">"4." &amp; AGG$1&amp; ".2."</f>
        <v>4.288.2.</v>
      </c>
      <c r="AGF16" s="57" t="s">
        <v>13</v>
      </c>
      <c r="AGG16" s="58"/>
      <c r="AGH16" s="7" t="str">
        <f t="shared" ref="AGH16" si="2766">"4." &amp; AGJ$1&amp; ".2."</f>
        <v>4.289.2.</v>
      </c>
      <c r="AGI16" s="57" t="s">
        <v>13</v>
      </c>
      <c r="AGJ16" s="58"/>
      <c r="AGK16" s="7" t="str">
        <f t="shared" ref="AGK16" si="2767">"4." &amp; AGM$1&amp; ".2."</f>
        <v>4.290.2.</v>
      </c>
      <c r="AGL16" s="57" t="s">
        <v>13</v>
      </c>
      <c r="AGM16" s="58"/>
      <c r="AGN16" s="7" t="str">
        <f t="shared" ref="AGN16" si="2768">"4." &amp; AGP$1&amp; ".2."</f>
        <v>4.291.2.</v>
      </c>
      <c r="AGO16" s="57" t="s">
        <v>13</v>
      </c>
      <c r="AGP16" s="58"/>
      <c r="AGQ16" s="7" t="str">
        <f t="shared" ref="AGQ16" si="2769">"4." &amp; AGS$1&amp; ".2."</f>
        <v>4.292.2.</v>
      </c>
      <c r="AGR16" s="57" t="s">
        <v>13</v>
      </c>
      <c r="AGS16" s="58"/>
      <c r="AGT16" s="7" t="str">
        <f t="shared" ref="AGT16" si="2770">"4." &amp; AGV$1&amp; ".2."</f>
        <v>4.293.2.</v>
      </c>
      <c r="AGU16" s="57" t="s">
        <v>13</v>
      </c>
      <c r="AGV16" s="58"/>
      <c r="AGW16" s="7" t="str">
        <f t="shared" ref="AGW16" si="2771">"4." &amp; AGY$1&amp; ".2."</f>
        <v>4.294.2.</v>
      </c>
      <c r="AGX16" s="57" t="s">
        <v>13</v>
      </c>
      <c r="AGY16" s="58"/>
      <c r="AGZ16" s="7" t="str">
        <f t="shared" ref="AGZ16" si="2772">"4." &amp; AHB$1&amp; ".2."</f>
        <v>4.295.2.</v>
      </c>
      <c r="AHA16" s="57" t="s">
        <v>13</v>
      </c>
      <c r="AHB16" s="58"/>
      <c r="AHC16" s="7" t="str">
        <f t="shared" ref="AHC16" si="2773">"4." &amp; AHE$1&amp; ".2."</f>
        <v>4.296.2.</v>
      </c>
      <c r="AHD16" s="57" t="s">
        <v>13</v>
      </c>
      <c r="AHE16" s="58"/>
      <c r="AHF16" s="7" t="str">
        <f t="shared" ref="AHF16" si="2774">"4." &amp; AHH$1&amp; ".2."</f>
        <v>4.297.2.</v>
      </c>
      <c r="AHG16" s="57" t="s">
        <v>13</v>
      </c>
      <c r="AHH16" s="58"/>
      <c r="AHI16" s="7" t="str">
        <f t="shared" ref="AHI16" si="2775">"4." &amp; AHK$1&amp; ".2."</f>
        <v>4.298.2.</v>
      </c>
      <c r="AHJ16" s="57" t="s">
        <v>13</v>
      </c>
      <c r="AHK16" s="58"/>
      <c r="AHL16" s="7" t="str">
        <f t="shared" ref="AHL16" si="2776">"4." &amp; AHN$1&amp; ".2."</f>
        <v>4.299.2.</v>
      </c>
      <c r="AHM16" s="57" t="s">
        <v>13</v>
      </c>
      <c r="AHN16" s="58"/>
      <c r="AHO16" s="7" t="str">
        <f t="shared" ref="AHO16" si="2777">"4." &amp; AHQ$1&amp; ".2."</f>
        <v>4.300.2.</v>
      </c>
      <c r="AHP16" s="57" t="s">
        <v>13</v>
      </c>
      <c r="AHQ16" s="58"/>
      <c r="AHR16" s="7" t="str">
        <f t="shared" ref="AHR16" si="2778">"4." &amp; AHT$1&amp; ".2."</f>
        <v>4.301.2.</v>
      </c>
      <c r="AHS16" s="57" t="s">
        <v>13</v>
      </c>
      <c r="AHT16" s="58"/>
      <c r="AHU16" s="7" t="str">
        <f t="shared" ref="AHU16" si="2779">"4." &amp; AHW$1&amp; ".2."</f>
        <v>4.302.2.</v>
      </c>
      <c r="AHV16" s="57" t="s">
        <v>13</v>
      </c>
      <c r="AHW16" s="58"/>
      <c r="AHX16" s="7" t="str">
        <f t="shared" ref="AHX16" si="2780">"4." &amp; AHZ$1&amp; ".2."</f>
        <v>4.303.2.</v>
      </c>
      <c r="AHY16" s="57" t="s">
        <v>13</v>
      </c>
      <c r="AHZ16" s="58"/>
      <c r="AIA16" s="7" t="str">
        <f t="shared" ref="AIA16" si="2781">"4." &amp; AIC$1&amp; ".2."</f>
        <v>4.304.2.</v>
      </c>
      <c r="AIB16" s="57" t="s">
        <v>13</v>
      </c>
      <c r="AIC16" s="58"/>
      <c r="AID16" s="7" t="str">
        <f t="shared" ref="AID16" si="2782">"4." &amp; AIF$1&amp; ".2."</f>
        <v>4.305.2.</v>
      </c>
      <c r="AIE16" s="57" t="s">
        <v>13</v>
      </c>
      <c r="AIF16" s="58"/>
      <c r="AIG16" s="7" t="str">
        <f t="shared" ref="AIG16" si="2783">"4." &amp; AII$1&amp; ".2."</f>
        <v>4.306.2.</v>
      </c>
      <c r="AIH16" s="57" t="s">
        <v>13</v>
      </c>
      <c r="AII16" s="58"/>
      <c r="AIJ16" s="7" t="str">
        <f t="shared" ref="AIJ16" si="2784">"4." &amp; AIL$1&amp; ".2."</f>
        <v>4.307.2.</v>
      </c>
      <c r="AIK16" s="57" t="s">
        <v>13</v>
      </c>
      <c r="AIL16" s="58"/>
      <c r="AIM16" s="7" t="str">
        <f t="shared" ref="AIM16" si="2785">"4." &amp; AIO$1&amp; ".2."</f>
        <v>4.308.2.</v>
      </c>
      <c r="AIN16" s="57" t="s">
        <v>13</v>
      </c>
      <c r="AIO16" s="58"/>
      <c r="AIP16" s="7" t="str">
        <f t="shared" ref="AIP16" si="2786">"4." &amp; AIR$1&amp; ".2."</f>
        <v>4.309.2.</v>
      </c>
      <c r="AIQ16" s="57" t="s">
        <v>13</v>
      </c>
      <c r="AIR16" s="58"/>
      <c r="AIS16" s="7" t="str">
        <f t="shared" ref="AIS16" si="2787">"4." &amp; AIU$1&amp; ".2."</f>
        <v>4.310.2.</v>
      </c>
      <c r="AIT16" s="57" t="s">
        <v>13</v>
      </c>
      <c r="AIU16" s="58"/>
      <c r="AIV16" s="7" t="str">
        <f t="shared" ref="AIV16" si="2788">"4." &amp; AIX$1&amp; ".2."</f>
        <v>4.311.2.</v>
      </c>
      <c r="AIW16" s="57" t="s">
        <v>13</v>
      </c>
      <c r="AIX16" s="58"/>
      <c r="AIY16" s="7" t="str">
        <f t="shared" ref="AIY16" si="2789">"4." &amp; AJA$1&amp; ".2."</f>
        <v>4.312.2.</v>
      </c>
      <c r="AIZ16" s="57" t="s">
        <v>13</v>
      </c>
      <c r="AJA16" s="58"/>
      <c r="AJB16" s="7" t="str">
        <f t="shared" ref="AJB16" si="2790">"4." &amp; AJD$1&amp; ".2."</f>
        <v>4.313.2.</v>
      </c>
      <c r="AJC16" s="57" t="s">
        <v>13</v>
      </c>
      <c r="AJD16" s="58"/>
      <c r="AJE16" s="7" t="str">
        <f t="shared" ref="AJE16" si="2791">"4." &amp; AJG$1&amp; ".2."</f>
        <v>4.314.2.</v>
      </c>
      <c r="AJF16" s="57" t="s">
        <v>13</v>
      </c>
      <c r="AJG16" s="58"/>
      <c r="AJH16" s="7" t="str">
        <f t="shared" ref="AJH16" si="2792">"4." &amp; AJJ$1&amp; ".2."</f>
        <v>4.315.2.</v>
      </c>
      <c r="AJI16" s="57" t="s">
        <v>13</v>
      </c>
      <c r="AJJ16" s="58"/>
      <c r="AJK16" s="7" t="str">
        <f t="shared" ref="AJK16" si="2793">"4." &amp; AJM$1&amp; ".2."</f>
        <v>4.316.2.</v>
      </c>
      <c r="AJL16" s="57" t="s">
        <v>13</v>
      </c>
      <c r="AJM16" s="58"/>
      <c r="AJN16" s="7" t="str">
        <f t="shared" ref="AJN16" si="2794">"4." &amp; AJP$1&amp; ".2."</f>
        <v>4.317.2.</v>
      </c>
      <c r="AJO16" s="57" t="s">
        <v>13</v>
      </c>
      <c r="AJP16" s="58"/>
      <c r="AJQ16" s="7" t="str">
        <f t="shared" ref="AJQ16" si="2795">"4." &amp; AJS$1&amp; ".2."</f>
        <v>4.318.2.</v>
      </c>
      <c r="AJR16" s="57" t="s">
        <v>13</v>
      </c>
      <c r="AJS16" s="58"/>
      <c r="AJT16" s="7" t="str">
        <f t="shared" ref="AJT16" si="2796">"4." &amp; AJV$1&amp; ".2."</f>
        <v>4.319.2.</v>
      </c>
      <c r="AJU16" s="57" t="s">
        <v>13</v>
      </c>
      <c r="AJV16" s="58"/>
      <c r="AJW16" s="7" t="str">
        <f t="shared" ref="AJW16" si="2797">"4." &amp; AJY$1&amp; ".2."</f>
        <v>4.320.2.</v>
      </c>
      <c r="AJX16" s="57" t="s">
        <v>13</v>
      </c>
      <c r="AJY16" s="58"/>
      <c r="AJZ16" s="7" t="str">
        <f t="shared" ref="AJZ16" si="2798">"4." &amp; AKB$1&amp; ".2."</f>
        <v>4.321.2.</v>
      </c>
      <c r="AKA16" s="57" t="s">
        <v>13</v>
      </c>
      <c r="AKB16" s="58"/>
      <c r="AKC16" s="7" t="str">
        <f t="shared" ref="AKC16" si="2799">"4." &amp; AKE$1&amp; ".2."</f>
        <v>4.322.2.</v>
      </c>
      <c r="AKD16" s="57" t="s">
        <v>13</v>
      </c>
      <c r="AKE16" s="58"/>
      <c r="AKF16" s="7" t="str">
        <f t="shared" ref="AKF16" si="2800">"4." &amp; AKH$1&amp; ".2."</f>
        <v>4.323.2.</v>
      </c>
      <c r="AKG16" s="57" t="s">
        <v>13</v>
      </c>
      <c r="AKH16" s="58"/>
      <c r="AKI16" s="7" t="str">
        <f t="shared" ref="AKI16" si="2801">"4." &amp; AKK$1&amp; ".2."</f>
        <v>4.324.2.</v>
      </c>
      <c r="AKJ16" s="57" t="s">
        <v>13</v>
      </c>
      <c r="AKK16" s="58"/>
      <c r="AKL16" s="7" t="str">
        <f t="shared" ref="AKL16" si="2802">"4." &amp; AKN$1&amp; ".2."</f>
        <v>4.325.2.</v>
      </c>
      <c r="AKM16" s="57" t="s">
        <v>13</v>
      </c>
      <c r="AKN16" s="58"/>
      <c r="AKO16" s="7" t="str">
        <f t="shared" ref="AKO16" si="2803">"4." &amp; AKQ$1&amp; ".2."</f>
        <v>4.326.2.</v>
      </c>
      <c r="AKP16" s="57" t="s">
        <v>13</v>
      </c>
      <c r="AKQ16" s="58"/>
      <c r="AKR16" s="7" t="str">
        <f t="shared" ref="AKR16" si="2804">"4." &amp; AKT$1&amp; ".2."</f>
        <v>4.327.2.</v>
      </c>
      <c r="AKS16" s="57" t="s">
        <v>13</v>
      </c>
      <c r="AKT16" s="58"/>
      <c r="AKU16" s="7" t="str">
        <f t="shared" ref="AKU16" si="2805">"4." &amp; AKW$1&amp; ".2."</f>
        <v>4.328.2.</v>
      </c>
      <c r="AKV16" s="57" t="s">
        <v>13</v>
      </c>
      <c r="AKW16" s="58"/>
      <c r="AKX16" s="7" t="str">
        <f t="shared" ref="AKX16" si="2806">"4." &amp; AKZ$1&amp; ".2."</f>
        <v>4.329.2.</v>
      </c>
      <c r="AKY16" s="57" t="s">
        <v>13</v>
      </c>
      <c r="AKZ16" s="58"/>
      <c r="ALA16" s="7" t="str">
        <f t="shared" ref="ALA16" si="2807">"4." &amp; ALC$1&amp; ".2."</f>
        <v>4.330.2.</v>
      </c>
      <c r="ALB16" s="57" t="s">
        <v>13</v>
      </c>
      <c r="ALC16" s="58"/>
      <c r="ALD16" s="7" t="str">
        <f t="shared" ref="ALD16" si="2808">"4." &amp; ALF$1&amp; ".2."</f>
        <v>4.331.2.</v>
      </c>
      <c r="ALE16" s="57" t="s">
        <v>13</v>
      </c>
      <c r="ALF16" s="58"/>
      <c r="ALG16" s="7" t="str">
        <f t="shared" ref="ALG16" si="2809">"4." &amp; ALI$1&amp; ".2."</f>
        <v>4.332.2.</v>
      </c>
      <c r="ALH16" s="57" t="s">
        <v>13</v>
      </c>
      <c r="ALI16" s="58"/>
      <c r="ALJ16" s="7" t="str">
        <f t="shared" ref="ALJ16" si="2810">"4." &amp; ALL$1&amp; ".2."</f>
        <v>4.333.2.</v>
      </c>
      <c r="ALK16" s="57" t="s">
        <v>13</v>
      </c>
      <c r="ALL16" s="58"/>
      <c r="ALM16" s="7" t="str">
        <f t="shared" ref="ALM16" si="2811">"4." &amp; ALO$1&amp; ".2."</f>
        <v>4.334.2.</v>
      </c>
      <c r="ALN16" s="57" t="s">
        <v>13</v>
      </c>
      <c r="ALO16" s="58"/>
      <c r="ALP16" s="7" t="str">
        <f t="shared" ref="ALP16" si="2812">"4." &amp; ALR$1&amp; ".2."</f>
        <v>4.335.2.</v>
      </c>
      <c r="ALQ16" s="57" t="s">
        <v>13</v>
      </c>
      <c r="ALR16" s="58"/>
      <c r="ALS16" s="7" t="str">
        <f t="shared" ref="ALS16" si="2813">"4." &amp; ALU$1&amp; ".2."</f>
        <v>4.336.2.</v>
      </c>
      <c r="ALT16" s="57" t="s">
        <v>13</v>
      </c>
      <c r="ALU16" s="58"/>
      <c r="ALV16" s="7" t="str">
        <f t="shared" ref="ALV16" si="2814">"4." &amp; ALX$1&amp; ".2."</f>
        <v>4.337.2.</v>
      </c>
      <c r="ALW16" s="57" t="s">
        <v>13</v>
      </c>
      <c r="ALX16" s="58"/>
      <c r="ALY16" s="7" t="str">
        <f t="shared" ref="ALY16" si="2815">"4." &amp; AMA$1&amp; ".2."</f>
        <v>4.338.2.</v>
      </c>
      <c r="ALZ16" s="57" t="s">
        <v>13</v>
      </c>
      <c r="AMA16" s="58"/>
      <c r="AMB16" s="7" t="str">
        <f t="shared" ref="AMB16" si="2816">"4." &amp; AMD$1&amp; ".2."</f>
        <v>4.339.2.</v>
      </c>
      <c r="AMC16" s="57" t="s">
        <v>13</v>
      </c>
      <c r="AMD16" s="58"/>
      <c r="AME16" s="7" t="str">
        <f t="shared" ref="AME16" si="2817">"4." &amp; AMG$1&amp; ".2."</f>
        <v>4.340.2.</v>
      </c>
      <c r="AMF16" s="57" t="s">
        <v>13</v>
      </c>
      <c r="AMG16" s="58"/>
      <c r="AMH16" s="7" t="str">
        <f t="shared" ref="AMH16" si="2818">"4." &amp; AMJ$1&amp; ".2."</f>
        <v>4.341.2.</v>
      </c>
      <c r="AMI16" s="57" t="s">
        <v>13</v>
      </c>
      <c r="AMJ16" s="58"/>
      <c r="AMK16" s="7" t="str">
        <f t="shared" ref="AMK16" si="2819">"4." &amp; AMM$1&amp; ".2."</f>
        <v>4.342.2.</v>
      </c>
      <c r="AML16" s="57" t="s">
        <v>13</v>
      </c>
      <c r="AMM16" s="58"/>
      <c r="AMN16" s="7" t="str">
        <f t="shared" ref="AMN16" si="2820">"4." &amp; AMP$1&amp; ".2."</f>
        <v>4.343.2.</v>
      </c>
      <c r="AMO16" s="57" t="s">
        <v>13</v>
      </c>
      <c r="AMP16" s="58"/>
      <c r="AMQ16" s="7" t="str">
        <f t="shared" ref="AMQ16" si="2821">"4." &amp; AMS$1&amp; ".2."</f>
        <v>4.344.2.</v>
      </c>
      <c r="AMR16" s="57" t="s">
        <v>13</v>
      </c>
      <c r="AMS16" s="58"/>
      <c r="AMT16" s="7" t="str">
        <f t="shared" ref="AMT16" si="2822">"4." &amp; AMV$1&amp; ".2."</f>
        <v>4.345.2.</v>
      </c>
      <c r="AMU16" s="57" t="s">
        <v>13</v>
      </c>
      <c r="AMV16" s="58"/>
      <c r="AMW16" s="7" t="str">
        <f t="shared" ref="AMW16" si="2823">"4." &amp; AMY$1&amp; ".2."</f>
        <v>4.346.2.</v>
      </c>
      <c r="AMX16" s="57" t="s">
        <v>13</v>
      </c>
      <c r="AMY16" s="58"/>
      <c r="AMZ16" s="7" t="str">
        <f t="shared" ref="AMZ16" si="2824">"4." &amp; ANB$1&amp; ".2."</f>
        <v>4.347.2.</v>
      </c>
      <c r="ANA16" s="57" t="s">
        <v>13</v>
      </c>
      <c r="ANB16" s="58"/>
      <c r="ANC16" s="7" t="str">
        <f t="shared" ref="ANC16" si="2825">"4." &amp; ANE$1&amp; ".2."</f>
        <v>4.348.2.</v>
      </c>
      <c r="AND16" s="57" t="s">
        <v>13</v>
      </c>
      <c r="ANE16" s="58"/>
      <c r="ANF16" s="7" t="str">
        <f t="shared" ref="ANF16" si="2826">"4." &amp; ANH$1&amp; ".2."</f>
        <v>4.349.2.</v>
      </c>
      <c r="ANG16" s="57" t="s">
        <v>13</v>
      </c>
      <c r="ANH16" s="58"/>
      <c r="ANI16" s="7" t="str">
        <f t="shared" ref="ANI16" si="2827">"4." &amp; ANK$1&amp; ".2."</f>
        <v>4.350.2.</v>
      </c>
      <c r="ANJ16" s="57" t="s">
        <v>13</v>
      </c>
      <c r="ANK16" s="58"/>
      <c r="ANL16" s="7" t="str">
        <f t="shared" ref="ANL16" si="2828">"4." &amp; ANN$1&amp; ".2."</f>
        <v>4.351.2.</v>
      </c>
      <c r="ANM16" s="57" t="s">
        <v>13</v>
      </c>
      <c r="ANN16" s="58"/>
      <c r="ANO16" s="7" t="str">
        <f t="shared" ref="ANO16" si="2829">"4." &amp; ANQ$1&amp; ".2."</f>
        <v>4.352.2.</v>
      </c>
      <c r="ANP16" s="57" t="s">
        <v>13</v>
      </c>
      <c r="ANQ16" s="58"/>
      <c r="ANR16" s="7" t="str">
        <f t="shared" ref="ANR16" si="2830">"4." &amp; ANT$1&amp; ".2."</f>
        <v>4.353.2.</v>
      </c>
      <c r="ANS16" s="57" t="s">
        <v>13</v>
      </c>
      <c r="ANT16" s="58"/>
      <c r="ANU16" s="7" t="str">
        <f t="shared" ref="ANU16" si="2831">"4." &amp; ANW$1&amp; ".2."</f>
        <v>4.354.2.</v>
      </c>
      <c r="ANV16" s="57" t="s">
        <v>13</v>
      </c>
      <c r="ANW16" s="58"/>
      <c r="ANX16" s="7" t="str">
        <f t="shared" ref="ANX16" si="2832">"4." &amp; ANZ$1&amp; ".2."</f>
        <v>4.355.2.</v>
      </c>
      <c r="ANY16" s="57" t="s">
        <v>13</v>
      </c>
      <c r="ANZ16" s="58"/>
      <c r="AOA16" s="7" t="str">
        <f t="shared" ref="AOA16" si="2833">"4." &amp; AOC$1&amp; ".2."</f>
        <v>4.356.2.</v>
      </c>
      <c r="AOB16" s="57" t="s">
        <v>13</v>
      </c>
      <c r="AOC16" s="58"/>
      <c r="AOD16" s="7" t="str">
        <f t="shared" ref="AOD16" si="2834">"4." &amp; AOF$1&amp; ".2."</f>
        <v>4.357.2.</v>
      </c>
      <c r="AOE16" s="57" t="s">
        <v>13</v>
      </c>
      <c r="AOF16" s="58"/>
      <c r="AOG16" s="7" t="str">
        <f t="shared" ref="AOG16" si="2835">"4." &amp; AOI$1&amp; ".2."</f>
        <v>4.358.2.</v>
      </c>
      <c r="AOH16" s="57" t="s">
        <v>13</v>
      </c>
      <c r="AOI16" s="58"/>
      <c r="AOJ16" s="7" t="str">
        <f t="shared" ref="AOJ16" si="2836">"4." &amp; AOL$1&amp; ".2."</f>
        <v>4.359.2.</v>
      </c>
      <c r="AOK16" s="57" t="s">
        <v>13</v>
      </c>
      <c r="AOL16" s="58"/>
      <c r="AOM16" s="7" t="str">
        <f t="shared" ref="AOM16" si="2837">"4." &amp; AOO$1&amp; ".2."</f>
        <v>4.360.2.</v>
      </c>
      <c r="AON16" s="57" t="s">
        <v>13</v>
      </c>
      <c r="AOO16" s="58"/>
      <c r="AOP16" s="7" t="str">
        <f t="shared" ref="AOP16" si="2838">"4." &amp; AOR$1&amp; ".2."</f>
        <v>4.361.2.</v>
      </c>
      <c r="AOQ16" s="57" t="s">
        <v>13</v>
      </c>
      <c r="AOR16" s="58"/>
      <c r="AOS16" s="7" t="str">
        <f t="shared" ref="AOS16" si="2839">"4." &amp; AOU$1&amp; ".2."</f>
        <v>4.362.2.</v>
      </c>
      <c r="AOT16" s="57" t="s">
        <v>13</v>
      </c>
      <c r="AOU16" s="58"/>
      <c r="AOV16" s="7" t="str">
        <f t="shared" ref="AOV16" si="2840">"4." &amp; AOX$1&amp; ".2."</f>
        <v>4.363.2.</v>
      </c>
      <c r="AOW16" s="57" t="s">
        <v>13</v>
      </c>
      <c r="AOX16" s="58"/>
      <c r="AOY16" s="7" t="str">
        <f t="shared" ref="AOY16" si="2841">"4." &amp; APA$1&amp; ".2."</f>
        <v>4.364.2.</v>
      </c>
      <c r="AOZ16" s="57" t="s">
        <v>13</v>
      </c>
      <c r="APA16" s="58"/>
      <c r="APB16" s="7" t="str">
        <f t="shared" ref="APB16" si="2842">"4." &amp; APD$1&amp; ".2."</f>
        <v>4.365.2.</v>
      </c>
      <c r="APC16" s="57" t="s">
        <v>13</v>
      </c>
      <c r="APD16" s="58"/>
      <c r="APE16" s="7" t="str">
        <f t="shared" ref="APE16" si="2843">"4." &amp; APG$1&amp; ".2."</f>
        <v>4.366.2.</v>
      </c>
      <c r="APF16" s="57" t="s">
        <v>13</v>
      </c>
      <c r="APG16" s="58"/>
      <c r="APH16" s="7" t="str">
        <f t="shared" ref="APH16" si="2844">"4." &amp; APJ$1&amp; ".2."</f>
        <v>4.367.2.</v>
      </c>
      <c r="API16" s="57" t="s">
        <v>13</v>
      </c>
      <c r="APJ16" s="58"/>
      <c r="APK16" s="7" t="str">
        <f t="shared" ref="APK16" si="2845">"4." &amp; APM$1&amp; ".2."</f>
        <v>4.368.2.</v>
      </c>
      <c r="APL16" s="57" t="s">
        <v>13</v>
      </c>
      <c r="APM16" s="58"/>
      <c r="APN16" s="7" t="str">
        <f t="shared" ref="APN16" si="2846">"4." &amp; APP$1&amp; ".2."</f>
        <v>4.369.2.</v>
      </c>
      <c r="APO16" s="57" t="s">
        <v>13</v>
      </c>
      <c r="APP16" s="58"/>
      <c r="APQ16" s="7" t="str">
        <f t="shared" ref="APQ16" si="2847">"4." &amp; APS$1&amp; ".2."</f>
        <v>4.370.2.</v>
      </c>
      <c r="APR16" s="57" t="s">
        <v>13</v>
      </c>
      <c r="APS16" s="58"/>
      <c r="APT16" s="7" t="str">
        <f t="shared" ref="APT16" si="2848">"4." &amp; APV$1&amp; ".2."</f>
        <v>4.371.2.</v>
      </c>
      <c r="APU16" s="57" t="s">
        <v>13</v>
      </c>
      <c r="APV16" s="58"/>
      <c r="APW16" s="7" t="str">
        <f t="shared" ref="APW16" si="2849">"4." &amp; APY$1&amp; ".2."</f>
        <v>4.372.2.</v>
      </c>
      <c r="APX16" s="57" t="s">
        <v>13</v>
      </c>
      <c r="APY16" s="58"/>
      <c r="APZ16" s="7" t="str">
        <f t="shared" ref="APZ16" si="2850">"4." &amp; AQB$1&amp; ".2."</f>
        <v>4.373.2.</v>
      </c>
      <c r="AQA16" s="57" t="s">
        <v>13</v>
      </c>
      <c r="AQB16" s="58"/>
      <c r="AQC16" s="7" t="str">
        <f t="shared" ref="AQC16" si="2851">"4." &amp; AQE$1&amp; ".2."</f>
        <v>4.374.2.</v>
      </c>
      <c r="AQD16" s="57" t="s">
        <v>13</v>
      </c>
      <c r="AQE16" s="58"/>
      <c r="AQF16" s="7" t="str">
        <f t="shared" ref="AQF16" si="2852">"4." &amp; AQH$1&amp; ".2."</f>
        <v>4.375.2.</v>
      </c>
      <c r="AQG16" s="57" t="s">
        <v>13</v>
      </c>
      <c r="AQH16" s="58"/>
      <c r="AQI16" s="7" t="str">
        <f t="shared" ref="AQI16" si="2853">"4." &amp; AQK$1&amp; ".2."</f>
        <v>4.376.2.</v>
      </c>
      <c r="AQJ16" s="57" t="s">
        <v>13</v>
      </c>
      <c r="AQK16" s="58"/>
      <c r="AQL16" s="7" t="str">
        <f t="shared" ref="AQL16" si="2854">"4." &amp; AQN$1&amp; ".2."</f>
        <v>4.377.2.</v>
      </c>
      <c r="AQM16" s="57" t="s">
        <v>13</v>
      </c>
      <c r="AQN16" s="58"/>
      <c r="AQO16" s="7" t="str">
        <f t="shared" ref="AQO16" si="2855">"4." &amp; AQQ$1&amp; ".2."</f>
        <v>4.378.2.</v>
      </c>
      <c r="AQP16" s="57" t="s">
        <v>13</v>
      </c>
      <c r="AQQ16" s="58"/>
      <c r="AQR16" s="7" t="str">
        <f t="shared" ref="AQR16" si="2856">"4." &amp; AQT$1&amp; ".2."</f>
        <v>4.379.2.</v>
      </c>
      <c r="AQS16" s="57" t="s">
        <v>13</v>
      </c>
      <c r="AQT16" s="58"/>
      <c r="AQU16" s="7" t="str">
        <f t="shared" ref="AQU16" si="2857">"4." &amp; AQW$1&amp; ".2."</f>
        <v>4.380.2.</v>
      </c>
      <c r="AQV16" s="57" t="s">
        <v>13</v>
      </c>
      <c r="AQW16" s="58"/>
      <c r="AQX16" s="7" t="str">
        <f t="shared" ref="AQX16" si="2858">"4." &amp; AQZ$1&amp; ".2."</f>
        <v>4.381.2.</v>
      </c>
      <c r="AQY16" s="57" t="s">
        <v>13</v>
      </c>
      <c r="AQZ16" s="58"/>
      <c r="ARA16" s="7" t="str">
        <f t="shared" ref="ARA16" si="2859">"4." &amp; ARC$1&amp; ".2."</f>
        <v>4.382.2.</v>
      </c>
      <c r="ARB16" s="57" t="s">
        <v>13</v>
      </c>
      <c r="ARC16" s="58"/>
      <c r="ARD16" s="7" t="str">
        <f t="shared" ref="ARD16" si="2860">"4." &amp; ARF$1&amp; ".2."</f>
        <v>4.383.2.</v>
      </c>
      <c r="ARE16" s="57" t="s">
        <v>13</v>
      </c>
      <c r="ARF16" s="58"/>
      <c r="ARG16" s="7" t="str">
        <f t="shared" ref="ARG16" si="2861">"4." &amp; ARI$1&amp; ".2."</f>
        <v>4.384.2.</v>
      </c>
      <c r="ARH16" s="57" t="s">
        <v>13</v>
      </c>
      <c r="ARI16" s="58"/>
      <c r="ARJ16" s="7" t="str">
        <f t="shared" ref="ARJ16" si="2862">"4." &amp; ARL$1&amp; ".2."</f>
        <v>4.385.2.</v>
      </c>
      <c r="ARK16" s="57" t="s">
        <v>13</v>
      </c>
      <c r="ARL16" s="58"/>
      <c r="ARM16" s="7" t="str">
        <f t="shared" ref="ARM16" si="2863">"4." &amp; ARO$1&amp; ".2."</f>
        <v>4.386.2.</v>
      </c>
      <c r="ARN16" s="57" t="s">
        <v>13</v>
      </c>
      <c r="ARO16" s="58"/>
      <c r="ARP16" s="7" t="str">
        <f t="shared" ref="ARP16" si="2864">"4." &amp; ARR$1&amp; ".2."</f>
        <v>4.387.2.</v>
      </c>
      <c r="ARQ16" s="57" t="s">
        <v>13</v>
      </c>
      <c r="ARR16" s="58"/>
      <c r="ARS16" s="7" t="str">
        <f t="shared" ref="ARS16" si="2865">"4." &amp; ARU$1&amp; ".2."</f>
        <v>4.388.2.</v>
      </c>
      <c r="ART16" s="57" t="s">
        <v>13</v>
      </c>
      <c r="ARU16" s="58"/>
      <c r="ARV16" s="7" t="str">
        <f t="shared" ref="ARV16" si="2866">"4." &amp; ARX$1&amp; ".2."</f>
        <v>4.389.2.</v>
      </c>
      <c r="ARW16" s="57" t="s">
        <v>13</v>
      </c>
      <c r="ARX16" s="58"/>
      <c r="ARY16" s="7" t="str">
        <f t="shared" ref="ARY16" si="2867">"4." &amp; ASA$1&amp; ".2."</f>
        <v>4.390.2.</v>
      </c>
      <c r="ARZ16" s="57" t="s">
        <v>13</v>
      </c>
      <c r="ASA16" s="58"/>
      <c r="ASB16" s="7" t="str">
        <f t="shared" ref="ASB16" si="2868">"4." &amp; ASD$1&amp; ".2."</f>
        <v>4.391.2.</v>
      </c>
      <c r="ASC16" s="57" t="s">
        <v>13</v>
      </c>
      <c r="ASD16" s="58"/>
      <c r="ASE16" s="7" t="str">
        <f t="shared" ref="ASE16" si="2869">"4." &amp; ASG$1&amp; ".2."</f>
        <v>4.392.2.</v>
      </c>
      <c r="ASF16" s="57" t="s">
        <v>13</v>
      </c>
      <c r="ASG16" s="58"/>
      <c r="ASH16" s="7" t="str">
        <f t="shared" ref="ASH16" si="2870">"4." &amp; ASJ$1&amp; ".2."</f>
        <v>4.393.2.</v>
      </c>
      <c r="ASI16" s="57" t="s">
        <v>13</v>
      </c>
      <c r="ASJ16" s="58"/>
      <c r="ASK16" s="7" t="str">
        <f t="shared" ref="ASK16" si="2871">"4." &amp; ASM$1&amp; ".2."</f>
        <v>4.394.2.</v>
      </c>
      <c r="ASL16" s="57" t="s">
        <v>13</v>
      </c>
      <c r="ASM16" s="58"/>
      <c r="ASN16" s="7" t="str">
        <f t="shared" ref="ASN16" si="2872">"4." &amp; ASP$1&amp; ".2."</f>
        <v>4.395.2.</v>
      </c>
      <c r="ASO16" s="57" t="s">
        <v>13</v>
      </c>
      <c r="ASP16" s="58"/>
      <c r="ASQ16" s="7" t="str">
        <f t="shared" ref="ASQ16" si="2873">"4." &amp; ASS$1&amp; ".2."</f>
        <v>4.396.2.</v>
      </c>
      <c r="ASR16" s="57" t="s">
        <v>13</v>
      </c>
      <c r="ASS16" s="58"/>
      <c r="AST16" s="7" t="str">
        <f t="shared" ref="AST16" si="2874">"4." &amp; ASV$1&amp; ".2."</f>
        <v>4.397.2.</v>
      </c>
      <c r="ASU16" s="57" t="s">
        <v>13</v>
      </c>
      <c r="ASV16" s="58"/>
      <c r="ASW16" s="7" t="str">
        <f t="shared" ref="ASW16" si="2875">"4." &amp; ASY$1&amp; ".2."</f>
        <v>4.398.2.</v>
      </c>
      <c r="ASX16" s="57" t="s">
        <v>13</v>
      </c>
      <c r="ASY16" s="58"/>
      <c r="ASZ16" s="7" t="str">
        <f t="shared" ref="ASZ16" si="2876">"4." &amp; ATB$1&amp; ".2."</f>
        <v>4.399.2.</v>
      </c>
      <c r="ATA16" s="57" t="s">
        <v>13</v>
      </c>
      <c r="ATB16" s="58"/>
      <c r="ATC16" s="7" t="str">
        <f t="shared" ref="ATC16" si="2877">"4." &amp; ATE$1&amp; ".2."</f>
        <v>4.400.2.</v>
      </c>
      <c r="ATD16" s="57" t="s">
        <v>13</v>
      </c>
      <c r="ATE16" s="58"/>
      <c r="ATF16" s="7" t="str">
        <f t="shared" ref="ATF16" si="2878">"4." &amp; ATH$1&amp; ".2."</f>
        <v>4.401.2.</v>
      </c>
      <c r="ATG16" s="57" t="s">
        <v>13</v>
      </c>
      <c r="ATH16" s="58"/>
      <c r="ATI16" s="7" t="str">
        <f t="shared" ref="ATI16" si="2879">"4." &amp; ATK$1&amp; ".2."</f>
        <v>4.402.2.</v>
      </c>
      <c r="ATJ16" s="57" t="s">
        <v>13</v>
      </c>
      <c r="ATK16" s="58"/>
      <c r="ATL16" s="7" t="str">
        <f t="shared" ref="ATL16" si="2880">"4." &amp; ATN$1&amp; ".2."</f>
        <v>4.403.2.</v>
      </c>
      <c r="ATM16" s="57" t="s">
        <v>13</v>
      </c>
      <c r="ATN16" s="58"/>
      <c r="ATO16" s="7" t="str">
        <f t="shared" ref="ATO16" si="2881">"4." &amp; ATQ$1&amp; ".2."</f>
        <v>4.404.2.</v>
      </c>
      <c r="ATP16" s="57" t="s">
        <v>13</v>
      </c>
      <c r="ATQ16" s="58"/>
      <c r="ATR16" s="7" t="str">
        <f t="shared" ref="ATR16" si="2882">"4." &amp; ATT$1&amp; ".2."</f>
        <v>4.405.2.</v>
      </c>
      <c r="ATS16" s="57" t="s">
        <v>13</v>
      </c>
      <c r="ATT16" s="58"/>
      <c r="ATU16" s="7" t="str">
        <f t="shared" ref="ATU16" si="2883">"4." &amp; ATW$1&amp; ".2."</f>
        <v>4.406.2.</v>
      </c>
      <c r="ATV16" s="57" t="s">
        <v>13</v>
      </c>
      <c r="ATW16" s="58"/>
      <c r="ATX16" s="7" t="str">
        <f t="shared" ref="ATX16" si="2884">"4." &amp; ATZ$1&amp; ".2."</f>
        <v>4.407.2.</v>
      </c>
      <c r="ATY16" s="57" t="s">
        <v>13</v>
      </c>
      <c r="ATZ16" s="58"/>
      <c r="AUA16" s="7" t="str">
        <f t="shared" ref="AUA16" si="2885">"4." &amp; AUC$1&amp; ".2."</f>
        <v>4.408.2.</v>
      </c>
      <c r="AUB16" s="57" t="s">
        <v>13</v>
      </c>
      <c r="AUC16" s="58"/>
      <c r="AUD16" s="7" t="str">
        <f t="shared" ref="AUD16" si="2886">"4." &amp; AUF$1&amp; ".2."</f>
        <v>4.409.2.</v>
      </c>
      <c r="AUE16" s="57" t="s">
        <v>13</v>
      </c>
      <c r="AUF16" s="58"/>
      <c r="AUG16" s="7" t="str">
        <f t="shared" ref="AUG16" si="2887">"4." &amp; AUI$1&amp; ".2."</f>
        <v>4.410.2.</v>
      </c>
      <c r="AUH16" s="57" t="s">
        <v>13</v>
      </c>
      <c r="AUI16" s="58"/>
      <c r="AUJ16" s="7" t="str">
        <f t="shared" ref="AUJ16" si="2888">"4." &amp; AUL$1&amp; ".2."</f>
        <v>4.411.2.</v>
      </c>
      <c r="AUK16" s="36" t="s">
        <v>13</v>
      </c>
      <c r="AUL16" s="37"/>
      <c r="AUM16" s="7" t="str">
        <f t="shared" ref="AUM16" si="2889">"4." &amp; AUO$1&amp; ".2."</f>
        <v>4.412.2.</v>
      </c>
      <c r="AUN16" s="36" t="s">
        <v>13</v>
      </c>
      <c r="AUO16" s="37"/>
      <c r="AUP16" s="7" t="str">
        <f t="shared" ref="AUP16" si="2890">"4." &amp; AUR$1&amp; ".2."</f>
        <v>4.413.2.</v>
      </c>
      <c r="AUQ16" s="36" t="s">
        <v>13</v>
      </c>
      <c r="AUR16" s="37"/>
      <c r="AUS16" s="7" t="str">
        <f t="shared" ref="AUS16" si="2891">"4." &amp; AUU$1&amp; ".2."</f>
        <v>4.414.2.</v>
      </c>
      <c r="AUT16" s="36" t="s">
        <v>13</v>
      </c>
      <c r="AUU16" s="37"/>
      <c r="AUV16" s="7" t="str">
        <f t="shared" ref="AUV16" si="2892">"4." &amp; AUX$1&amp; ".2."</f>
        <v>4.415.2.</v>
      </c>
      <c r="AUW16" s="36" t="s">
        <v>13</v>
      </c>
      <c r="AUX16" s="37"/>
      <c r="AUY16" s="7" t="str">
        <f t="shared" ref="AUY16" si="2893">"4." &amp; AVA$1&amp; ".2."</f>
        <v>4.416.2.</v>
      </c>
      <c r="AUZ16" s="36" t="s">
        <v>13</v>
      </c>
      <c r="AVA16" s="37"/>
      <c r="AVB16" s="7" t="str">
        <f t="shared" ref="AVB16" si="2894">"4." &amp; AVD$1&amp; ".2."</f>
        <v>4.417.2.</v>
      </c>
      <c r="AVC16" s="36" t="s">
        <v>13</v>
      </c>
      <c r="AVD16" s="37"/>
      <c r="AVE16" s="7" t="str">
        <f t="shared" ref="AVE16" si="2895">"4." &amp; AVG$1&amp; ".2."</f>
        <v>4.418.2.</v>
      </c>
      <c r="AVF16" s="36" t="s">
        <v>13</v>
      </c>
      <c r="AVG16" s="37"/>
      <c r="AVH16" s="7" t="str">
        <f t="shared" ref="AVH16" si="2896">"4." &amp; AVJ$1&amp; ".2."</f>
        <v>4.419.2.</v>
      </c>
      <c r="AVI16" s="57" t="s">
        <v>13</v>
      </c>
      <c r="AVJ16" s="58"/>
      <c r="AVK16" s="7" t="str">
        <f t="shared" ref="AVK16" si="2897">"4." &amp; AVM$1&amp; ".2."</f>
        <v>4.420.2.</v>
      </c>
      <c r="AVL16" s="57" t="s">
        <v>13</v>
      </c>
      <c r="AVM16" s="58"/>
      <c r="AVN16" s="36"/>
      <c r="AVO16" s="36"/>
      <c r="AVP16" s="36"/>
      <c r="AVQ16" s="7"/>
      <c r="AVR16" s="36"/>
      <c r="AVS16" s="37"/>
      <c r="AVT16" s="7"/>
      <c r="AVU16" s="57"/>
      <c r="AVV16" s="58"/>
      <c r="AVW16" s="7"/>
      <c r="AVX16" s="57"/>
      <c r="AVY16" s="58"/>
      <c r="AVZ16" s="7"/>
      <c r="AWA16" s="57"/>
      <c r="AWB16" s="58"/>
      <c r="AWC16" s="7"/>
      <c r="AWD16" s="57"/>
      <c r="AWE16" s="58"/>
      <c r="AWF16" s="7"/>
      <c r="AWG16" s="57"/>
      <c r="AWH16" s="58"/>
      <c r="AWI16" s="7"/>
      <c r="AWJ16" s="57"/>
      <c r="AWK16" s="58"/>
      <c r="AWL16" s="7"/>
      <c r="AWM16" s="57"/>
      <c r="AWN16" s="58"/>
      <c r="AWO16" s="7"/>
      <c r="AWP16" s="57"/>
      <c r="AWQ16" s="58"/>
      <c r="AWR16" s="7"/>
      <c r="AWS16" s="57"/>
      <c r="AWT16" s="58"/>
      <c r="AWU16" s="7"/>
      <c r="AWV16" s="57"/>
      <c r="AWW16" s="58"/>
      <c r="AWX16" s="7"/>
      <c r="AWY16" s="57"/>
      <c r="AWZ16" s="58"/>
      <c r="AXA16" s="7"/>
      <c r="AXB16" s="57"/>
      <c r="AXC16" s="58"/>
      <c r="AXD16" s="7"/>
      <c r="AXE16" s="57"/>
      <c r="AXF16" s="58"/>
      <c r="AXG16" s="7"/>
      <c r="AXH16" s="57"/>
      <c r="AXI16" s="58"/>
      <c r="AXJ16" s="7"/>
      <c r="AXK16" s="57"/>
      <c r="AXL16" s="58"/>
      <c r="AXM16" s="7"/>
      <c r="AXN16" s="57"/>
      <c r="AXO16" s="58"/>
      <c r="AXP16" s="7"/>
      <c r="AXQ16" s="57"/>
      <c r="AXR16" s="58"/>
      <c r="AXS16" s="7"/>
      <c r="AXT16" s="57"/>
      <c r="AXU16" s="58"/>
      <c r="AXV16" s="7"/>
      <c r="AXW16" s="57"/>
      <c r="AXX16" s="58"/>
      <c r="AXY16" s="7"/>
      <c r="AXZ16" s="57"/>
      <c r="AYA16" s="58"/>
      <c r="AYB16" s="7"/>
      <c r="AYC16" s="57"/>
      <c r="AYD16" s="58"/>
      <c r="AYE16" s="7"/>
      <c r="AYF16" s="57"/>
      <c r="AYG16" s="58"/>
      <c r="AYH16" s="7"/>
      <c r="AYI16" s="57"/>
      <c r="AYJ16" s="58"/>
      <c r="AYK16" s="7"/>
      <c r="AYL16" s="57"/>
      <c r="AYM16" s="58"/>
      <c r="AYN16" s="7"/>
      <c r="AYO16" s="57"/>
      <c r="AYP16" s="58"/>
      <c r="AYQ16" s="7"/>
      <c r="AYR16" s="57"/>
      <c r="AYS16" s="58"/>
      <c r="AYT16" s="7"/>
      <c r="AYU16" s="57"/>
      <c r="AYV16" s="58"/>
      <c r="AYW16" s="7"/>
      <c r="AYX16" s="57"/>
      <c r="AYY16" s="58"/>
      <c r="AYZ16" s="7"/>
      <c r="AZA16" s="57"/>
      <c r="AZB16" s="58"/>
      <c r="AZC16" s="7"/>
      <c r="AZD16" s="57"/>
      <c r="AZE16" s="58"/>
      <c r="AZF16" s="7"/>
      <c r="AZG16" s="57"/>
      <c r="AZH16" s="58"/>
      <c r="AZI16" s="7"/>
      <c r="AZJ16" s="57"/>
      <c r="AZK16" s="58"/>
      <c r="AZL16" s="7"/>
      <c r="AZM16" s="57"/>
      <c r="AZN16" s="58"/>
      <c r="AZO16" s="7"/>
      <c r="AZP16" s="57"/>
      <c r="AZQ16" s="58"/>
      <c r="AZR16" s="7"/>
      <c r="AZS16" s="57"/>
      <c r="AZT16" s="58"/>
      <c r="AZU16" s="7"/>
      <c r="AZV16" s="57"/>
      <c r="AZW16" s="58"/>
      <c r="AZX16" s="7"/>
      <c r="AZY16" s="57"/>
      <c r="AZZ16" s="58"/>
      <c r="BAA16" s="7"/>
      <c r="BAB16" s="57"/>
      <c r="BAC16" s="58"/>
      <c r="BAD16" s="7"/>
      <c r="BAE16" s="57"/>
      <c r="BAF16" s="58"/>
      <c r="BAG16" s="7"/>
      <c r="BAH16" s="57"/>
      <c r="BAI16" s="58"/>
      <c r="BAJ16" s="7"/>
      <c r="BAK16" s="57"/>
      <c r="BAL16" s="58"/>
      <c r="BAM16" s="7"/>
      <c r="BAN16" s="57"/>
      <c r="BAO16" s="58"/>
      <c r="BAP16" s="7"/>
      <c r="BAQ16" s="57"/>
      <c r="BAR16" s="58"/>
      <c r="BAS16" s="7"/>
      <c r="BAT16" s="57"/>
      <c r="BAU16" s="58"/>
      <c r="BAV16" s="7"/>
      <c r="BAW16" s="57"/>
      <c r="BAX16" s="58"/>
      <c r="BAY16" s="7"/>
      <c r="BAZ16" s="57"/>
      <c r="BBA16" s="58"/>
      <c r="BBB16" s="7"/>
      <c r="BBC16" s="57"/>
      <c r="BBD16" s="58"/>
      <c r="BBE16" s="7"/>
      <c r="BBF16" s="57"/>
      <c r="BBG16" s="58"/>
      <c r="BBH16" s="7"/>
      <c r="BBI16" s="57"/>
      <c r="BBJ16" s="58"/>
      <c r="BBK16" s="7"/>
      <c r="BBL16" s="57"/>
      <c r="BBM16" s="58"/>
      <c r="BBN16" s="7"/>
      <c r="BBO16" s="57"/>
      <c r="BBP16" s="58"/>
      <c r="BBQ16" s="7"/>
      <c r="BBR16" s="57"/>
      <c r="BBS16" s="58"/>
      <c r="BBT16" s="7"/>
      <c r="BBU16" s="57"/>
      <c r="BBV16" s="58"/>
      <c r="BBW16" s="7"/>
      <c r="BBX16" s="57"/>
      <c r="BBY16" s="58"/>
      <c r="BBZ16" s="7"/>
      <c r="BCA16" s="57"/>
      <c r="BCB16" s="58"/>
      <c r="BCC16" s="7"/>
      <c r="BCD16" s="57"/>
      <c r="BCE16" s="58"/>
      <c r="BCF16" s="7"/>
      <c r="BCG16" s="57"/>
      <c r="BCH16" s="58"/>
      <c r="BCI16" s="7"/>
      <c r="BCJ16" s="57"/>
      <c r="BCK16" s="58"/>
      <c r="BCL16" s="7"/>
      <c r="BCM16" s="57"/>
      <c r="BCN16" s="58"/>
      <c r="BCO16" s="7"/>
      <c r="BCP16" s="57"/>
      <c r="BCQ16" s="58"/>
      <c r="BCR16" s="7"/>
      <c r="BCS16" s="57"/>
      <c r="BCT16" s="58"/>
      <c r="BCU16" s="7"/>
      <c r="BCV16" s="57"/>
      <c r="BCW16" s="58"/>
      <c r="BCX16" s="7"/>
      <c r="BCY16" s="57"/>
      <c r="BCZ16" s="58"/>
      <c r="BDA16" s="7"/>
      <c r="BDB16" s="57"/>
      <c r="BDC16" s="58"/>
      <c r="BDD16" s="7"/>
      <c r="BDE16" s="57"/>
      <c r="BDF16" s="58"/>
      <c r="BDG16" s="7"/>
      <c r="BDH16" s="57"/>
      <c r="BDI16" s="58"/>
      <c r="BDJ16" s="7"/>
      <c r="BDK16" s="57"/>
      <c r="BDL16" s="58"/>
      <c r="BDM16" s="7"/>
      <c r="BDN16" s="57"/>
      <c r="BDO16" s="58"/>
      <c r="BDP16" s="7"/>
      <c r="BDQ16" s="57"/>
      <c r="BDR16" s="58"/>
      <c r="BDS16" s="7"/>
      <c r="BDT16" s="57"/>
      <c r="BDU16" s="58"/>
      <c r="BDV16" s="7"/>
      <c r="BDW16" s="57"/>
      <c r="BDX16" s="58"/>
      <c r="BDY16" s="7"/>
      <c r="BDZ16" s="57"/>
      <c r="BEA16" s="58"/>
      <c r="BEB16" s="7"/>
      <c r="BEC16" s="57"/>
      <c r="BED16" s="58"/>
      <c r="BEE16" s="7"/>
      <c r="BEF16" s="57"/>
      <c r="BEG16" s="58"/>
      <c r="BEH16" s="7"/>
      <c r="BEI16" s="57"/>
      <c r="BEJ16" s="58"/>
      <c r="BEK16" s="7"/>
      <c r="BEL16" s="57"/>
      <c r="BEM16" s="58"/>
      <c r="BEN16" s="7"/>
      <c r="BEO16" s="57"/>
      <c r="BEP16" s="58"/>
      <c r="BEQ16" s="7"/>
      <c r="BER16" s="57"/>
      <c r="BES16" s="58"/>
      <c r="BET16" s="7"/>
      <c r="BEU16" s="57"/>
      <c r="BEV16" s="58"/>
      <c r="BEW16" s="7"/>
      <c r="BEX16" s="57"/>
      <c r="BEY16" s="58"/>
      <c r="BEZ16" s="7"/>
      <c r="BFA16" s="57"/>
      <c r="BFB16" s="58"/>
      <c r="BFC16" s="7"/>
      <c r="BFD16" s="57"/>
      <c r="BFE16" s="58"/>
      <c r="BFF16" s="7"/>
      <c r="BFG16" s="57"/>
      <c r="BFH16" s="58"/>
      <c r="BFI16" s="7"/>
      <c r="BFJ16" s="57"/>
      <c r="BFK16" s="58"/>
      <c r="BFL16" s="7"/>
      <c r="BFM16" s="57"/>
      <c r="BFN16" s="58"/>
      <c r="BFO16" s="7"/>
      <c r="BFP16" s="57"/>
      <c r="BFQ16" s="58"/>
      <c r="BFR16" s="7"/>
      <c r="BFS16" s="57"/>
      <c r="BFT16" s="58"/>
      <c r="BFU16" s="7"/>
      <c r="BFV16" s="57"/>
      <c r="BFW16" s="58"/>
      <c r="BFX16" s="7"/>
      <c r="BFY16" s="57"/>
      <c r="BFZ16" s="58"/>
      <c r="BGA16" s="7"/>
      <c r="BGB16" s="57"/>
      <c r="BGC16" s="58"/>
      <c r="BGD16" s="7"/>
      <c r="BGE16" s="57"/>
      <c r="BGF16" s="58"/>
      <c r="BGG16" s="7"/>
      <c r="BGH16" s="57"/>
      <c r="BGI16" s="58"/>
      <c r="BGJ16" s="7"/>
      <c r="BGK16" s="57"/>
      <c r="BGL16" s="58"/>
      <c r="BGM16" s="7"/>
      <c r="BGN16" s="57"/>
      <c r="BGO16" s="58"/>
      <c r="BGP16" s="7"/>
      <c r="BGQ16" s="57"/>
      <c r="BGR16" s="58"/>
      <c r="BGS16" s="7"/>
      <c r="BGT16" s="57"/>
      <c r="BGU16" s="58"/>
      <c r="BGV16" s="7"/>
      <c r="BGW16" s="57"/>
      <c r="BGX16" s="58"/>
      <c r="BGY16" s="7"/>
      <c r="BGZ16" s="57"/>
      <c r="BHA16" s="58"/>
      <c r="BHB16" s="7"/>
      <c r="BHC16" s="57"/>
      <c r="BHD16" s="58"/>
      <c r="BHE16" s="7"/>
      <c r="BHF16" s="57"/>
      <c r="BHG16" s="58"/>
      <c r="BHH16" s="7"/>
      <c r="BHI16" s="57"/>
      <c r="BHJ16" s="58"/>
      <c r="BHK16" s="7"/>
      <c r="BHL16" s="57"/>
      <c r="BHM16" s="58"/>
      <c r="BHN16" s="7"/>
      <c r="BHO16" s="57"/>
      <c r="BHP16" s="58"/>
      <c r="BHQ16" s="7"/>
      <c r="BHR16" s="57"/>
      <c r="BHS16" s="58"/>
      <c r="BHT16" s="7"/>
      <c r="BHU16" s="57"/>
      <c r="BHV16" s="58"/>
      <c r="BHW16" s="7"/>
      <c r="BHX16" s="57"/>
      <c r="BHY16" s="58"/>
      <c r="BHZ16" s="7"/>
      <c r="BIA16" s="57"/>
      <c r="BIB16" s="58"/>
      <c r="BIC16" s="7"/>
      <c r="BID16" s="57"/>
      <c r="BIE16" s="58"/>
      <c r="BIF16" s="7"/>
      <c r="BIG16" s="57"/>
      <c r="BIH16" s="58"/>
      <c r="BII16" s="7"/>
      <c r="BIJ16" s="57"/>
      <c r="BIK16" s="58"/>
      <c r="BIL16" s="7"/>
      <c r="BIM16" s="57"/>
      <c r="BIN16" s="58"/>
      <c r="BIO16" s="7"/>
      <c r="BIP16" s="57"/>
      <c r="BIQ16" s="58"/>
      <c r="BIR16" s="7"/>
      <c r="BIS16" s="57"/>
      <c r="BIT16" s="58"/>
      <c r="BIU16" s="7"/>
      <c r="BIV16" s="57"/>
      <c r="BIW16" s="58"/>
      <c r="BIX16" s="7"/>
      <c r="BIY16" s="57"/>
      <c r="BIZ16" s="58"/>
      <c r="BJA16" s="7"/>
      <c r="BJB16" s="57"/>
      <c r="BJC16" s="58"/>
      <c r="BJD16" s="7"/>
      <c r="BJE16" s="57"/>
      <c r="BJF16" s="58"/>
      <c r="BJG16" s="7"/>
      <c r="BJH16" s="57"/>
      <c r="BJI16" s="58"/>
      <c r="BJJ16" s="7"/>
      <c r="BJK16" s="57"/>
      <c r="BJL16" s="58"/>
      <c r="BJM16" s="7"/>
      <c r="BJN16" s="57"/>
      <c r="BJO16" s="58"/>
      <c r="BJP16" s="7"/>
      <c r="BJQ16" s="57"/>
      <c r="BJR16" s="58"/>
      <c r="BJS16" s="7"/>
      <c r="BJT16" s="57"/>
      <c r="BJU16" s="58"/>
      <c r="BJV16" s="7"/>
      <c r="BJW16" s="57"/>
      <c r="BJX16" s="58"/>
      <c r="BJY16" s="7"/>
      <c r="BJZ16" s="57"/>
      <c r="BKA16" s="58"/>
      <c r="BKB16" s="7"/>
      <c r="BKC16" s="57"/>
      <c r="BKD16" s="58"/>
      <c r="BKE16" s="7"/>
      <c r="BKF16" s="57"/>
      <c r="BKG16" s="58"/>
      <c r="BKH16" s="7"/>
      <c r="BKI16" s="57"/>
      <c r="BKJ16" s="58"/>
      <c r="BKK16" s="7"/>
      <c r="BKL16" s="57"/>
      <c r="BKM16" s="58"/>
      <c r="BKN16" s="7"/>
      <c r="BKO16" s="57"/>
      <c r="BKP16" s="58"/>
      <c r="BKQ16" s="7"/>
      <c r="BKR16" s="57"/>
      <c r="BKS16" s="58"/>
      <c r="BKT16" s="7"/>
      <c r="BKU16" s="57"/>
      <c r="BKV16" s="58"/>
      <c r="BKW16" s="7"/>
      <c r="BKX16" s="57"/>
      <c r="BKY16" s="58"/>
      <c r="BKZ16" s="7"/>
      <c r="BLA16" s="57"/>
      <c r="BLB16" s="58"/>
      <c r="BLC16" s="7"/>
      <c r="BLD16" s="57"/>
      <c r="BLE16" s="58"/>
      <c r="BLF16" s="7"/>
      <c r="BLG16" s="57"/>
      <c r="BLH16" s="58"/>
      <c r="BLI16" s="7"/>
      <c r="BLJ16" s="57"/>
      <c r="BLK16" s="58"/>
      <c r="BLL16" s="7"/>
      <c r="BLM16" s="57"/>
      <c r="BLN16" s="58"/>
      <c r="BLO16" s="7"/>
      <c r="BLP16" s="57"/>
      <c r="BLQ16" s="58"/>
      <c r="BLR16" s="7"/>
      <c r="BLS16" s="57"/>
      <c r="BLT16" s="58"/>
      <c r="BLU16" s="7"/>
      <c r="BLV16" s="57"/>
      <c r="BLW16" s="58"/>
      <c r="BLX16" s="7"/>
      <c r="BLY16" s="57"/>
      <c r="BLZ16" s="58"/>
      <c r="BMA16" s="7"/>
      <c r="BMB16" s="57"/>
      <c r="BMC16" s="58"/>
      <c r="BMD16" s="7"/>
      <c r="BME16" s="57"/>
      <c r="BMF16" s="58"/>
      <c r="BMG16" s="7"/>
      <c r="BMH16" s="57"/>
      <c r="BMI16" s="58"/>
      <c r="BMJ16" s="7"/>
      <c r="BMK16" s="57"/>
      <c r="BML16" s="58"/>
      <c r="BMM16" s="7"/>
      <c r="BMN16" s="57"/>
      <c r="BMO16" s="58"/>
      <c r="BMP16" s="7"/>
      <c r="BMQ16" s="57"/>
      <c r="BMR16" s="58"/>
      <c r="BMS16" s="7"/>
      <c r="BMT16" s="57"/>
      <c r="BMU16" s="58"/>
      <c r="BMV16" s="7"/>
      <c r="BMW16" s="57"/>
      <c r="BMX16" s="58"/>
      <c r="BMY16" s="7"/>
      <c r="BMZ16" s="57"/>
      <c r="BNA16" s="58"/>
      <c r="BNB16" s="7"/>
      <c r="BNC16" s="57"/>
      <c r="BND16" s="58"/>
      <c r="BNE16" s="7"/>
      <c r="BNF16" s="57"/>
      <c r="BNG16" s="58"/>
      <c r="BNH16" s="7"/>
      <c r="BNI16" s="57"/>
      <c r="BNJ16" s="58"/>
      <c r="BNK16" s="7"/>
      <c r="BNL16" s="57"/>
      <c r="BNM16" s="58"/>
      <c r="BNN16" s="7"/>
      <c r="BNO16" s="57"/>
      <c r="BNP16" s="58"/>
      <c r="BNQ16" s="7"/>
      <c r="BNR16" s="57"/>
      <c r="BNS16" s="58"/>
      <c r="BNT16" s="7"/>
      <c r="BNU16" s="57"/>
      <c r="BNV16" s="58"/>
      <c r="BNW16" s="7"/>
      <c r="BNX16" s="57"/>
      <c r="BNY16" s="58"/>
      <c r="BNZ16" s="7"/>
      <c r="BOA16" s="57"/>
      <c r="BOB16" s="58"/>
      <c r="BOC16" s="7"/>
      <c r="BOD16" s="57"/>
      <c r="BOE16" s="58"/>
      <c r="BOF16" s="7"/>
      <c r="BOG16" s="57"/>
      <c r="BOH16" s="58"/>
      <c r="BOI16" s="7"/>
      <c r="BOJ16" s="57"/>
      <c r="BOK16" s="58"/>
      <c r="BOL16" s="7"/>
      <c r="BOM16" s="57"/>
      <c r="BON16" s="58"/>
      <c r="BOO16" s="7"/>
      <c r="BOP16" s="57"/>
      <c r="BOQ16" s="58"/>
      <c r="BOR16" s="7"/>
      <c r="BOS16" s="57"/>
      <c r="BOT16" s="58"/>
      <c r="BOU16" s="7"/>
      <c r="BOV16" s="57"/>
      <c r="BOW16" s="58"/>
      <c r="BOX16" s="7"/>
      <c r="BOY16" s="57"/>
      <c r="BOZ16" s="58"/>
      <c r="BPA16" s="7"/>
      <c r="BPB16" s="57"/>
      <c r="BPC16" s="58"/>
      <c r="BPD16" s="7"/>
      <c r="BPE16" s="57"/>
      <c r="BPF16" s="58"/>
      <c r="BPG16" s="7"/>
      <c r="BPH16" s="57"/>
      <c r="BPI16" s="58"/>
      <c r="BPJ16" s="7"/>
      <c r="BPK16" s="57"/>
      <c r="BPL16" s="58"/>
      <c r="BPM16" s="7"/>
      <c r="BPN16" s="57"/>
      <c r="BPO16" s="58"/>
      <c r="BPP16" s="7"/>
      <c r="BPQ16" s="57"/>
      <c r="BPR16" s="58"/>
      <c r="BPS16" s="7"/>
      <c r="BPT16" s="57"/>
      <c r="BPU16" s="58"/>
      <c r="BPV16" s="7"/>
      <c r="BPW16" s="57"/>
      <c r="BPX16" s="58"/>
      <c r="BPY16" s="7"/>
      <c r="BPZ16" s="57"/>
      <c r="BQA16" s="58"/>
      <c r="BQB16" s="7"/>
      <c r="BQC16" s="57"/>
      <c r="BQD16" s="58"/>
      <c r="BQE16" s="7"/>
      <c r="BQF16" s="57"/>
      <c r="BQG16" s="58"/>
      <c r="BQH16" s="7"/>
      <c r="BQI16" s="57"/>
      <c r="BQJ16" s="58"/>
      <c r="BQK16" s="7"/>
      <c r="BQL16" s="57"/>
      <c r="BQM16" s="58"/>
      <c r="BQN16" s="7"/>
      <c r="BQO16" s="57"/>
      <c r="BQP16" s="58"/>
      <c r="BQQ16" s="7"/>
      <c r="BQR16" s="57"/>
      <c r="BQS16" s="58"/>
      <c r="BQT16" s="7"/>
      <c r="BQU16" s="57"/>
      <c r="BQV16" s="58"/>
      <c r="BQW16" s="7"/>
      <c r="BQX16" s="57"/>
      <c r="BQY16" s="58"/>
      <c r="BQZ16" s="7"/>
      <c r="BRA16" s="57"/>
      <c r="BRB16" s="58"/>
      <c r="BRC16" s="7"/>
      <c r="BRD16" s="57"/>
      <c r="BRE16" s="58"/>
      <c r="BRF16" s="7"/>
      <c r="BRG16" s="57"/>
      <c r="BRH16" s="58"/>
      <c r="BRI16" s="7"/>
      <c r="BRJ16" s="57"/>
      <c r="BRK16" s="58"/>
      <c r="BRL16" s="7"/>
      <c r="BRM16" s="57"/>
      <c r="BRN16" s="58"/>
      <c r="BRO16" s="7"/>
      <c r="BRP16" s="57"/>
      <c r="BRQ16" s="58"/>
      <c r="BRR16" s="7"/>
      <c r="BRS16" s="57"/>
      <c r="BRT16" s="58"/>
      <c r="BRU16" s="7"/>
      <c r="BRV16" s="57"/>
      <c r="BRW16" s="58"/>
      <c r="BRX16" s="7"/>
      <c r="BRY16" s="57"/>
      <c r="BRZ16" s="58"/>
      <c r="BSA16" s="7"/>
      <c r="BSB16" s="57"/>
      <c r="BSC16" s="58"/>
      <c r="BSD16" s="7"/>
      <c r="BSE16" s="57"/>
      <c r="BSF16" s="58"/>
      <c r="BSG16" s="7"/>
      <c r="BSH16" s="57"/>
      <c r="BSI16" s="58"/>
      <c r="BSJ16" s="7"/>
      <c r="BSK16" s="57"/>
      <c r="BSL16" s="58"/>
      <c r="BSM16" s="7"/>
      <c r="BSN16" s="57"/>
      <c r="BSO16" s="58"/>
      <c r="BSP16" s="7"/>
      <c r="BSQ16" s="57"/>
      <c r="BSR16" s="58"/>
      <c r="BSS16" s="7"/>
      <c r="BST16" s="57"/>
      <c r="BSU16" s="58"/>
      <c r="BSV16" s="7"/>
      <c r="BSW16" s="57"/>
      <c r="BSX16" s="58"/>
      <c r="BSY16" s="7"/>
      <c r="BSZ16" s="57"/>
      <c r="BTA16" s="58"/>
      <c r="BTB16" s="7"/>
      <c r="BTC16" s="57"/>
      <c r="BTD16" s="58"/>
      <c r="BTE16" s="7"/>
      <c r="BTF16" s="57"/>
      <c r="BTG16" s="58"/>
      <c r="BTH16" s="7"/>
      <c r="BTI16" s="57"/>
      <c r="BTJ16" s="58"/>
      <c r="BTK16" s="7"/>
      <c r="BTL16" s="57"/>
      <c r="BTM16" s="58"/>
      <c r="BTN16" s="7"/>
      <c r="BTO16" s="57"/>
      <c r="BTP16" s="58"/>
      <c r="BTQ16" s="7"/>
      <c r="BTR16" s="57"/>
      <c r="BTS16" s="58"/>
      <c r="BTT16" s="7"/>
      <c r="BTU16" s="57"/>
      <c r="BTV16" s="58"/>
      <c r="BTW16" s="7"/>
      <c r="BTX16" s="57"/>
      <c r="BTY16" s="58"/>
      <c r="BTZ16" s="7"/>
      <c r="BUA16" s="57"/>
      <c r="BUB16" s="58"/>
      <c r="BUC16" s="7"/>
      <c r="BUD16" s="57"/>
      <c r="BUE16" s="58"/>
      <c r="BUF16" s="7"/>
      <c r="BUG16" s="57"/>
      <c r="BUH16" s="58"/>
      <c r="BUI16" s="7"/>
      <c r="BUJ16" s="57"/>
      <c r="BUK16" s="58"/>
      <c r="BUL16" s="7"/>
      <c r="BUM16" s="57"/>
      <c r="BUN16" s="58"/>
      <c r="BUO16" s="7"/>
      <c r="BUP16" s="57"/>
      <c r="BUQ16" s="58"/>
      <c r="BUR16" s="7"/>
      <c r="BUS16" s="57"/>
      <c r="BUT16" s="58"/>
      <c r="BUU16" s="7"/>
      <c r="BUV16" s="57"/>
      <c r="BUW16" s="58"/>
      <c r="BUX16" s="7"/>
      <c r="BUY16" s="57"/>
      <c r="BUZ16" s="58"/>
      <c r="BVA16" s="7"/>
      <c r="BVB16" s="57"/>
      <c r="BVC16" s="58"/>
      <c r="BVD16" s="7"/>
      <c r="BVE16" s="57"/>
      <c r="BVF16" s="58"/>
      <c r="BVG16" s="7"/>
      <c r="BVH16" s="57"/>
      <c r="BVI16" s="58"/>
      <c r="BVJ16" s="7"/>
      <c r="BVK16" s="57"/>
      <c r="BVL16" s="58"/>
      <c r="BVM16" s="7"/>
      <c r="BVN16" s="57"/>
      <c r="BVO16" s="58"/>
      <c r="BVP16" s="7"/>
      <c r="BVQ16" s="57"/>
      <c r="BVR16" s="58"/>
      <c r="BVS16" s="7"/>
      <c r="BVT16" s="57"/>
      <c r="BVU16" s="58"/>
      <c r="BVV16" s="7"/>
      <c r="BVW16" s="57"/>
      <c r="BVX16" s="58"/>
      <c r="BVY16" s="7"/>
      <c r="BVZ16" s="57"/>
      <c r="BWA16" s="58"/>
      <c r="BWB16" s="7"/>
      <c r="BWC16" s="57"/>
      <c r="BWD16" s="58"/>
      <c r="BWE16" s="7"/>
      <c r="BWF16" s="57"/>
      <c r="BWG16" s="58"/>
      <c r="BWH16" s="7"/>
      <c r="BWI16" s="57"/>
      <c r="BWJ16" s="58"/>
      <c r="BWK16" s="7"/>
      <c r="BWL16" s="57"/>
      <c r="BWM16" s="58"/>
      <c r="BWN16" s="7"/>
      <c r="BWO16" s="57"/>
      <c r="BWP16" s="58"/>
      <c r="BWQ16" s="7"/>
      <c r="BWR16" s="57"/>
      <c r="BWS16" s="58"/>
      <c r="BWT16" s="7"/>
      <c r="BWU16" s="57"/>
      <c r="BWV16" s="58"/>
      <c r="BWW16" s="7"/>
      <c r="BWX16" s="57"/>
      <c r="BWY16" s="58"/>
      <c r="BWZ16" s="7"/>
      <c r="BXA16" s="57"/>
      <c r="BXB16" s="58"/>
      <c r="BXC16" s="7"/>
      <c r="BXD16" s="57"/>
      <c r="BXE16" s="58"/>
      <c r="BXF16" s="7"/>
      <c r="BXG16" s="57"/>
      <c r="BXH16" s="58"/>
      <c r="BXI16" s="7"/>
      <c r="BXJ16" s="57"/>
      <c r="BXK16" s="58"/>
      <c r="BXL16" s="7"/>
      <c r="BXM16" s="57"/>
      <c r="BXN16" s="58"/>
      <c r="BXO16" s="7"/>
      <c r="BXP16" s="57"/>
      <c r="BXQ16" s="58"/>
      <c r="BXR16" s="7"/>
      <c r="BXS16" s="57"/>
      <c r="BXT16" s="58"/>
      <c r="BXU16" s="7"/>
      <c r="BXV16" s="57"/>
      <c r="BXW16" s="58"/>
      <c r="BXX16" s="7"/>
      <c r="BXY16" s="57"/>
      <c r="BXZ16" s="58"/>
      <c r="BYA16" s="7"/>
      <c r="BYB16" s="57"/>
      <c r="BYC16" s="58"/>
      <c r="BYD16" s="7"/>
      <c r="BYE16" s="57"/>
      <c r="BYF16" s="58"/>
      <c r="BYG16" s="7"/>
      <c r="BYH16" s="57"/>
      <c r="BYI16" s="58"/>
      <c r="BYJ16" s="7"/>
      <c r="BYK16" s="57"/>
      <c r="BYL16" s="58"/>
      <c r="BYM16" s="7"/>
      <c r="BYN16" s="57"/>
      <c r="BYO16" s="58"/>
      <c r="BYP16" s="7"/>
      <c r="BYQ16" s="57"/>
      <c r="BYR16" s="58"/>
      <c r="BYS16" s="7"/>
      <c r="BYT16" s="57"/>
      <c r="BYU16" s="58"/>
      <c r="BYV16" s="7"/>
      <c r="BYW16" s="57"/>
      <c r="BYX16" s="58"/>
      <c r="BYY16" s="7"/>
      <c r="BYZ16" s="57"/>
      <c r="BZA16" s="58"/>
      <c r="BZB16" s="7"/>
      <c r="BZC16" s="57"/>
      <c r="BZD16" s="58"/>
      <c r="BZE16" s="7"/>
      <c r="BZF16" s="57"/>
      <c r="BZG16" s="58"/>
      <c r="BZH16" s="7"/>
      <c r="BZI16" s="57"/>
      <c r="BZJ16" s="58"/>
      <c r="BZK16" s="7"/>
      <c r="BZL16" s="57"/>
      <c r="BZM16" s="58"/>
      <c r="BZN16" s="7"/>
      <c r="BZO16" s="57"/>
      <c r="BZP16" s="58"/>
      <c r="BZQ16" s="7"/>
      <c r="BZR16" s="57"/>
      <c r="BZS16" s="58"/>
      <c r="BZT16" s="7"/>
      <c r="BZU16" s="57"/>
      <c r="BZV16" s="58"/>
      <c r="BZW16" s="7"/>
      <c r="BZX16" s="57"/>
      <c r="BZY16" s="58"/>
      <c r="BZZ16" s="7"/>
      <c r="CAA16" s="57"/>
      <c r="CAB16" s="58"/>
      <c r="CAC16" s="7"/>
      <c r="CAD16" s="57"/>
      <c r="CAE16" s="58"/>
      <c r="CAF16" s="7"/>
      <c r="CAG16" s="57"/>
      <c r="CAH16" s="58"/>
      <c r="CAI16" s="7"/>
      <c r="CAJ16" s="57"/>
      <c r="CAK16" s="58"/>
      <c r="CAL16" s="7"/>
      <c r="CAM16" s="57"/>
      <c r="CAN16" s="58"/>
      <c r="CAO16" s="7"/>
      <c r="CAP16" s="57"/>
      <c r="CAQ16" s="58"/>
      <c r="CAR16" s="7"/>
      <c r="CAS16" s="57"/>
      <c r="CAT16" s="58"/>
      <c r="CAU16" s="7"/>
      <c r="CAV16" s="57"/>
      <c r="CAW16" s="58"/>
      <c r="CAX16" s="7"/>
      <c r="CAY16" s="57"/>
      <c r="CAZ16" s="58"/>
      <c r="CBA16" s="7"/>
      <c r="CBB16" s="57"/>
      <c r="CBC16" s="58"/>
      <c r="CBD16" s="7"/>
      <c r="CBE16" s="57"/>
      <c r="CBF16" s="58"/>
      <c r="CBG16" s="7"/>
      <c r="CBH16" s="57"/>
      <c r="CBI16" s="58"/>
      <c r="CBJ16" s="7"/>
      <c r="CBK16" s="57"/>
      <c r="CBL16" s="58"/>
      <c r="CBM16" s="7"/>
      <c r="CBN16" s="57"/>
      <c r="CBO16" s="58"/>
      <c r="CBP16" s="7"/>
      <c r="CBQ16" s="57"/>
      <c r="CBR16" s="58"/>
      <c r="CBS16" s="7"/>
      <c r="CBT16" s="57"/>
      <c r="CBU16" s="58"/>
      <c r="CBV16" s="7"/>
      <c r="CBW16" s="57"/>
      <c r="CBX16" s="58"/>
      <c r="CBY16" s="7"/>
      <c r="CBZ16" s="57"/>
      <c r="CCA16" s="58"/>
      <c r="CCB16" s="7"/>
      <c r="CCC16" s="57"/>
      <c r="CCD16" s="58"/>
      <c r="CCE16" s="7"/>
      <c r="CCF16" s="57"/>
      <c r="CCG16" s="58"/>
      <c r="CCH16" s="7"/>
      <c r="CCI16" s="57"/>
      <c r="CCJ16" s="58"/>
      <c r="CCK16" s="7"/>
      <c r="CCL16" s="57"/>
      <c r="CCM16" s="58"/>
      <c r="CCN16" s="7"/>
      <c r="CCO16" s="57"/>
      <c r="CCP16" s="58"/>
      <c r="CCQ16" s="7"/>
      <c r="CCR16" s="57"/>
      <c r="CCS16" s="58"/>
      <c r="CCT16" s="7"/>
      <c r="CCU16" s="57"/>
      <c r="CCV16" s="58"/>
      <c r="CCW16" s="7"/>
      <c r="CCX16" s="57"/>
      <c r="CCY16" s="58"/>
      <c r="CCZ16" s="7"/>
      <c r="CDA16" s="57"/>
      <c r="CDB16" s="58"/>
      <c r="CDC16" s="7"/>
      <c r="CDD16" s="57"/>
      <c r="CDE16" s="58"/>
      <c r="CDF16" s="7"/>
      <c r="CDG16" s="57"/>
      <c r="CDH16" s="58"/>
      <c r="CDI16" s="7"/>
      <c r="CDJ16" s="57"/>
      <c r="CDK16" s="58"/>
      <c r="CDL16" s="7"/>
      <c r="CDM16" s="57"/>
      <c r="CDN16" s="58"/>
      <c r="CDO16" s="7"/>
      <c r="CDP16" s="57"/>
      <c r="CDQ16" s="58"/>
      <c r="CDR16" s="7"/>
      <c r="CDS16" s="57"/>
      <c r="CDT16" s="58"/>
      <c r="CDU16" s="7"/>
      <c r="CDV16" s="57"/>
      <c r="CDW16" s="58"/>
      <c r="CDX16" s="7"/>
      <c r="CDY16" s="57"/>
      <c r="CDZ16" s="58"/>
      <c r="CEA16" s="7"/>
      <c r="CEB16" s="57"/>
      <c r="CEC16" s="58"/>
      <c r="CED16" s="7"/>
      <c r="CEE16" s="57"/>
      <c r="CEF16" s="58"/>
      <c r="CEG16" s="7"/>
      <c r="CEH16" s="57"/>
      <c r="CEI16" s="58"/>
      <c r="CEJ16" s="7"/>
      <c r="CEK16" s="57"/>
      <c r="CEL16" s="58"/>
      <c r="CEM16" s="7"/>
      <c r="CEN16" s="57"/>
      <c r="CEO16" s="58"/>
      <c r="CEP16" s="7"/>
      <c r="CEQ16" s="57"/>
      <c r="CER16" s="58"/>
      <c r="CES16" s="7"/>
      <c r="CET16" s="57"/>
      <c r="CEU16" s="58"/>
      <c r="CEV16" s="7"/>
      <c r="CEW16" s="57"/>
      <c r="CEX16" s="58"/>
      <c r="CEY16" s="7"/>
      <c r="CEZ16" s="57"/>
      <c r="CFA16" s="58"/>
      <c r="CFB16" s="7"/>
      <c r="CFC16" s="57"/>
      <c r="CFD16" s="58"/>
      <c r="CFE16" s="7"/>
      <c r="CFF16" s="57"/>
      <c r="CFG16" s="58"/>
      <c r="CFH16" s="7"/>
      <c r="CFI16" s="57"/>
      <c r="CFJ16" s="58"/>
      <c r="CFK16" s="7"/>
      <c r="CFL16" s="57"/>
      <c r="CFM16" s="58"/>
      <c r="CFN16" s="7"/>
      <c r="CFO16" s="57"/>
      <c r="CFP16" s="58"/>
      <c r="CFQ16" s="7"/>
      <c r="CFR16" s="57"/>
      <c r="CFS16" s="58"/>
      <c r="CFT16" s="7"/>
      <c r="CFU16" s="57"/>
      <c r="CFV16" s="58"/>
      <c r="CFW16" s="7"/>
      <c r="CFX16" s="57"/>
      <c r="CFY16" s="58"/>
      <c r="CFZ16" s="7"/>
      <c r="CGA16" s="57"/>
      <c r="CGB16" s="58"/>
      <c r="CGC16" s="7"/>
      <c r="CGD16" s="57"/>
      <c r="CGE16" s="58"/>
      <c r="CGF16" s="7"/>
      <c r="CGG16" s="57"/>
      <c r="CGH16" s="58"/>
      <c r="CGI16" s="7"/>
      <c r="CGJ16" s="57"/>
      <c r="CGK16" s="58"/>
      <c r="CGL16" s="7"/>
      <c r="CGM16" s="57"/>
      <c r="CGN16" s="58"/>
      <c r="CGO16" s="7"/>
      <c r="CGP16" s="57"/>
      <c r="CGQ16" s="58"/>
      <c r="CGR16" s="7"/>
      <c r="CGS16" s="57"/>
      <c r="CGT16" s="58"/>
      <c r="CGU16" s="7"/>
      <c r="CGV16" s="57"/>
      <c r="CGW16" s="58"/>
      <c r="CGX16" s="7"/>
      <c r="CGY16" s="57"/>
      <c r="CGZ16" s="58"/>
      <c r="CHA16" s="7"/>
      <c r="CHB16" s="57"/>
      <c r="CHC16" s="58"/>
      <c r="CHD16" s="7"/>
      <c r="CHE16" s="57"/>
      <c r="CHF16" s="58"/>
      <c r="CHG16" s="7"/>
      <c r="CHH16" s="57"/>
      <c r="CHI16" s="58"/>
      <c r="CHJ16" s="7"/>
      <c r="CHK16" s="57"/>
      <c r="CHL16" s="58"/>
      <c r="CHM16" s="7"/>
      <c r="CHN16" s="57"/>
      <c r="CHO16" s="58"/>
      <c r="CHP16" s="7"/>
      <c r="CHQ16" s="57"/>
      <c r="CHR16" s="58"/>
      <c r="CHS16" s="7"/>
      <c r="CHT16" s="57"/>
      <c r="CHU16" s="58"/>
      <c r="CHV16" s="7"/>
      <c r="CHW16" s="57"/>
      <c r="CHX16" s="58"/>
      <c r="CHY16" s="7"/>
      <c r="CHZ16" s="57"/>
      <c r="CIA16" s="58"/>
      <c r="CIB16" s="7"/>
      <c r="CIC16" s="57"/>
      <c r="CID16" s="58"/>
      <c r="CIE16" s="7"/>
      <c r="CIF16" s="57"/>
      <c r="CIG16" s="58"/>
      <c r="CIH16" s="7"/>
      <c r="CII16" s="57"/>
      <c r="CIJ16" s="58"/>
      <c r="CIK16" s="7"/>
      <c r="CIL16" s="57"/>
      <c r="CIM16" s="58"/>
      <c r="CIN16" s="7"/>
      <c r="CIO16" s="57"/>
      <c r="CIP16" s="58"/>
      <c r="CIQ16" s="7"/>
      <c r="CIR16" s="57"/>
      <c r="CIS16" s="58"/>
      <c r="CIT16" s="7"/>
      <c r="CIU16" s="57"/>
      <c r="CIV16" s="58"/>
      <c r="CIW16" s="7"/>
      <c r="CIX16" s="57"/>
      <c r="CIY16" s="58"/>
      <c r="CIZ16" s="7"/>
      <c r="CJA16" s="57"/>
      <c r="CJB16" s="58"/>
      <c r="CJC16" s="7"/>
      <c r="CJD16" s="57"/>
      <c r="CJE16" s="58"/>
      <c r="CJF16" s="7"/>
      <c r="CJG16" s="57"/>
      <c r="CJH16" s="58"/>
      <c r="CJI16" s="7"/>
      <c r="CJJ16" s="57"/>
      <c r="CJK16" s="58"/>
      <c r="CJL16" s="7"/>
      <c r="CJM16" s="57"/>
      <c r="CJN16" s="58"/>
      <c r="CJO16" s="7"/>
      <c r="CJP16" s="57"/>
      <c r="CJQ16" s="58"/>
      <c r="CJR16" s="7"/>
      <c r="CJS16" s="57"/>
      <c r="CJT16" s="58"/>
      <c r="CJU16" s="7"/>
      <c r="CJV16" s="57"/>
      <c r="CJW16" s="58"/>
      <c r="CJX16" s="7"/>
      <c r="CJY16" s="57"/>
      <c r="CJZ16" s="58"/>
      <c r="CKA16" s="7"/>
      <c r="CKB16" s="57"/>
      <c r="CKC16" s="58"/>
      <c r="CKD16" s="7"/>
      <c r="CKE16" s="57"/>
      <c r="CKF16" s="58"/>
      <c r="CKG16" s="7"/>
      <c r="CKH16" s="57"/>
      <c r="CKI16" s="58"/>
      <c r="CKJ16" s="7"/>
      <c r="CKK16" s="57"/>
      <c r="CKL16" s="58"/>
      <c r="CKM16" s="7"/>
      <c r="CKN16" s="57"/>
      <c r="CKO16" s="58"/>
      <c r="CKP16" s="7"/>
      <c r="CKQ16" s="57"/>
      <c r="CKR16" s="58"/>
      <c r="CKS16" s="7"/>
      <c r="CKT16" s="57"/>
      <c r="CKU16" s="58"/>
      <c r="CKV16" s="7"/>
      <c r="CKW16" s="57"/>
      <c r="CKX16" s="58"/>
      <c r="CKY16" s="7"/>
      <c r="CKZ16" s="57"/>
      <c r="CLA16" s="58"/>
      <c r="CLB16" s="7"/>
      <c r="CLC16" s="57"/>
      <c r="CLD16" s="58"/>
      <c r="CLE16" s="7"/>
      <c r="CLF16" s="57"/>
      <c r="CLG16" s="58"/>
      <c r="CLH16" s="7"/>
      <c r="CLI16" s="57"/>
      <c r="CLJ16" s="58"/>
      <c r="CLK16" s="7"/>
      <c r="CLL16" s="57"/>
      <c r="CLM16" s="58"/>
      <c r="CLN16" s="7"/>
      <c r="CLO16" s="57"/>
      <c r="CLP16" s="58"/>
      <c r="CLQ16" s="7"/>
      <c r="CLR16" s="57"/>
      <c r="CLS16" s="58"/>
      <c r="CLT16" s="7"/>
      <c r="CLU16" s="57"/>
      <c r="CLV16" s="58"/>
      <c r="CLW16" s="7"/>
      <c r="CLX16" s="57"/>
      <c r="CLY16" s="58"/>
      <c r="CLZ16" s="7"/>
      <c r="CMA16" s="57"/>
      <c r="CMB16" s="58"/>
      <c r="CMC16" s="7"/>
      <c r="CMD16" s="57"/>
      <c r="CME16" s="58"/>
      <c r="CMF16" s="7"/>
      <c r="CMG16" s="57"/>
      <c r="CMH16" s="58"/>
      <c r="CMI16" s="7"/>
      <c r="CMJ16" s="57"/>
      <c r="CMK16" s="58"/>
      <c r="CML16" s="7"/>
      <c r="CMM16" s="57"/>
      <c r="CMN16" s="58"/>
      <c r="CMO16" s="7"/>
      <c r="CMP16" s="57"/>
      <c r="CMQ16" s="58"/>
      <c r="CMR16" s="7"/>
      <c r="CMS16" s="57"/>
      <c r="CMT16" s="58"/>
      <c r="CMU16" s="7"/>
      <c r="CMV16" s="57"/>
      <c r="CMW16" s="58"/>
      <c r="CMX16" s="7"/>
      <c r="CMY16" s="57"/>
      <c r="CMZ16" s="58"/>
      <c r="CNA16" s="7"/>
      <c r="CNB16" s="57"/>
      <c r="CNC16" s="58"/>
      <c r="CND16" s="7"/>
      <c r="CNE16" s="57"/>
      <c r="CNF16" s="58"/>
      <c r="CNG16" s="7"/>
      <c r="CNH16" s="57"/>
      <c r="CNI16" s="58"/>
      <c r="CNJ16" s="7"/>
      <c r="CNK16" s="57"/>
      <c r="CNL16" s="58"/>
      <c r="CNM16" s="7"/>
      <c r="CNN16" s="57"/>
      <c r="CNO16" s="58"/>
      <c r="CNP16" s="7"/>
      <c r="CNQ16" s="57"/>
      <c r="CNR16" s="58"/>
      <c r="CNS16" s="7"/>
      <c r="CNT16" s="57"/>
      <c r="CNU16" s="58"/>
      <c r="CNV16" s="7"/>
      <c r="CNW16" s="57"/>
      <c r="CNX16" s="58"/>
      <c r="CNY16" s="7"/>
      <c r="CNZ16" s="57"/>
      <c r="COA16" s="58"/>
      <c r="COB16" s="7"/>
      <c r="COC16" s="57"/>
      <c r="COD16" s="58"/>
      <c r="COE16" s="7"/>
      <c r="COF16" s="57"/>
      <c r="COG16" s="58"/>
      <c r="COH16" s="7"/>
      <c r="COI16" s="57"/>
      <c r="COJ16" s="58"/>
      <c r="COK16" s="7"/>
      <c r="COL16" s="57"/>
      <c r="COM16" s="58"/>
      <c r="CON16" s="7"/>
      <c r="COO16" s="57"/>
      <c r="COP16" s="58"/>
      <c r="COQ16" s="7"/>
      <c r="COR16" s="57"/>
      <c r="COS16" s="58"/>
      <c r="COT16" s="7"/>
      <c r="COU16" s="57"/>
      <c r="COV16" s="58"/>
      <c r="COW16" s="7"/>
      <c r="COX16" s="57"/>
      <c r="COY16" s="58"/>
      <c r="COZ16" s="7"/>
      <c r="CPA16" s="57"/>
      <c r="CPB16" s="58"/>
      <c r="CPC16" s="7"/>
      <c r="CPD16" s="57"/>
      <c r="CPE16" s="58"/>
      <c r="CPF16" s="7"/>
      <c r="CPG16" s="57"/>
      <c r="CPH16" s="58"/>
      <c r="CPI16" s="7"/>
      <c r="CPJ16" s="57"/>
      <c r="CPK16" s="58"/>
      <c r="CPL16" s="7"/>
      <c r="CPM16" s="57"/>
      <c r="CPN16" s="58"/>
      <c r="CPO16" s="7"/>
      <c r="CPP16" s="57"/>
      <c r="CPQ16" s="58"/>
      <c r="CPR16" s="7"/>
      <c r="CPS16" s="57"/>
      <c r="CPT16" s="58"/>
      <c r="CPU16" s="7"/>
      <c r="CPV16" s="57"/>
      <c r="CPW16" s="58"/>
      <c r="CPX16" s="7"/>
      <c r="CPY16" s="57"/>
      <c r="CPZ16" s="58"/>
      <c r="CQA16" s="7"/>
      <c r="CQB16" s="57"/>
      <c r="CQC16" s="58"/>
      <c r="CQD16" s="7"/>
      <c r="CQE16" s="57"/>
      <c r="CQF16" s="58"/>
      <c r="CQG16" s="7"/>
      <c r="CQH16" s="57"/>
      <c r="CQI16" s="58"/>
      <c r="CQJ16" s="7"/>
      <c r="CQK16" s="57"/>
      <c r="CQL16" s="58"/>
      <c r="CQM16" s="7"/>
      <c r="CQN16" s="57"/>
      <c r="CQO16" s="58"/>
      <c r="CQP16" s="7"/>
      <c r="CQQ16" s="57"/>
      <c r="CQR16" s="58"/>
      <c r="CQS16" s="7"/>
      <c r="CQT16" s="57"/>
      <c r="CQU16" s="58"/>
      <c r="CQV16" s="7"/>
      <c r="CQW16" s="57"/>
      <c r="CQX16" s="58"/>
      <c r="CQY16" s="7"/>
      <c r="CQZ16" s="57"/>
      <c r="CRA16" s="58"/>
      <c r="CRB16" s="7"/>
      <c r="CRC16" s="57"/>
      <c r="CRD16" s="58"/>
      <c r="CRE16" s="7"/>
      <c r="CRF16" s="57"/>
      <c r="CRG16" s="58"/>
      <c r="CRH16" s="7"/>
      <c r="CRI16" s="57"/>
      <c r="CRJ16" s="58"/>
      <c r="CRK16" s="7"/>
      <c r="CRL16" s="57"/>
      <c r="CRM16" s="58"/>
      <c r="CRN16" s="7"/>
      <c r="CRO16" s="57"/>
      <c r="CRP16" s="58"/>
      <c r="CRQ16" s="7"/>
      <c r="CRR16" s="57"/>
      <c r="CRS16" s="58"/>
      <c r="CRT16" s="7"/>
      <c r="CRU16" s="57"/>
      <c r="CRV16" s="58"/>
      <c r="CRW16" s="7"/>
      <c r="CRX16" s="57"/>
      <c r="CRY16" s="58"/>
      <c r="CRZ16" s="7"/>
      <c r="CSA16" s="57"/>
      <c r="CSB16" s="58"/>
      <c r="CSC16" s="7"/>
      <c r="CSD16" s="57"/>
      <c r="CSE16" s="58"/>
      <c r="CSF16" s="7"/>
      <c r="CSG16" s="57"/>
      <c r="CSH16" s="58"/>
      <c r="CSI16" s="7"/>
      <c r="CSJ16" s="57"/>
      <c r="CSK16" s="58"/>
    </row>
    <row r="17" spans="1:2533" x14ac:dyDescent="0.25">
      <c r="A17" s="68"/>
      <c r="B17" s="13"/>
      <c r="C17" s="14" t="str">
        <f>IF(ISBLANK(D1),"",IF(VLOOKUP(D1,Register,14,FALSE)=0,"",(VLOOKUP(D1,Register,14,FALSE))))</f>
        <v/>
      </c>
      <c r="D17" s="15" t="s">
        <v>10</v>
      </c>
      <c r="E17" s="13"/>
      <c r="F17" s="14" t="str">
        <f>IF(ISBLANK(G1),"",IF(VLOOKUP(G1,Register,14,FALSE)=0,"",(VLOOKUP(G1,Register,14,FALSE))))</f>
        <v/>
      </c>
      <c r="G17" s="15" t="s">
        <v>10</v>
      </c>
      <c r="H17" s="13"/>
      <c r="I17" s="14" t="str">
        <f>IF(ISBLANK(J1),"",IF(VLOOKUP(J1,Register,14,FALSE)=0,"",(VLOOKUP(J1,Register,14,FALSE))))</f>
        <v/>
      </c>
      <c r="J17" s="15" t="s">
        <v>10</v>
      </c>
      <c r="K17" s="13"/>
      <c r="L17" s="14" t="str">
        <f>IF(ISBLANK(M1),"",IF(VLOOKUP(M1,Register,14,FALSE)=0,"",(VLOOKUP(M1,Register,14,FALSE))))</f>
        <v/>
      </c>
      <c r="M17" s="15" t="s">
        <v>10</v>
      </c>
      <c r="N17" s="13"/>
      <c r="O17" s="14">
        <f>IF(ISBLANK(P1),"",IF(VLOOKUP(P1,Register,14,FALSE)=0,"",(VLOOKUP(P1,Register,14,FALSE))))</f>
        <v>4</v>
      </c>
      <c r="P17" s="15" t="s">
        <v>10</v>
      </c>
      <c r="Q17" s="13"/>
      <c r="R17" s="14">
        <f>IF(ISBLANK(S1),"",IF(VLOOKUP(S1,Register,14,FALSE)=0,"",(VLOOKUP(S1,Register,14,FALSE))))</f>
        <v>4</v>
      </c>
      <c r="S17" s="15" t="s">
        <v>10</v>
      </c>
      <c r="T17" s="13"/>
      <c r="U17" s="14" t="str">
        <f>IF(ISBLANK(V1),"",IF(VLOOKUP(V1,Register,14,FALSE)=0,"",(VLOOKUP(V1,Register,14,FALSE))))</f>
        <v/>
      </c>
      <c r="V17" s="15" t="s">
        <v>10</v>
      </c>
      <c r="W17" s="13"/>
      <c r="X17" s="14" t="str">
        <f>IF(ISBLANK(Y1),"",IF(VLOOKUP(Y1,Register,14,FALSE)=0,"",(VLOOKUP(Y1,Register,14,FALSE))))</f>
        <v/>
      </c>
      <c r="Y17" s="15" t="s">
        <v>10</v>
      </c>
      <c r="Z17" s="13"/>
      <c r="AA17" s="14" t="str">
        <f>IF(ISBLANK(AB1),"",IF(VLOOKUP(AB1,Register,14,FALSE)=0,"",(VLOOKUP(AB1,Register,14,FALSE))))</f>
        <v/>
      </c>
      <c r="AB17" s="15" t="s">
        <v>10</v>
      </c>
      <c r="AC17" s="13"/>
      <c r="AD17" s="14" t="str">
        <f>IF(ISBLANK(AE1),"",IF(VLOOKUP(AE1,Register,14,FALSE)=0,"",(VLOOKUP(AE1,Register,14,FALSE))))</f>
        <v/>
      </c>
      <c r="AE17" s="15" t="s">
        <v>10</v>
      </c>
      <c r="AF17" s="13"/>
      <c r="AG17" s="14" t="str">
        <f>IF(ISBLANK(AH1),"",IF(VLOOKUP(AH1,Register,14,FALSE)=0,"",(VLOOKUP(AH1,Register,14,FALSE))))</f>
        <v/>
      </c>
      <c r="AH17" s="15" t="s">
        <v>10</v>
      </c>
      <c r="AI17" s="13"/>
      <c r="AJ17" s="14" t="str">
        <f>IF(ISBLANK(AK1),"",IF(VLOOKUP(AK1,Register,14,FALSE)=0,"",(VLOOKUP(AK1,Register,14,FALSE))))</f>
        <v/>
      </c>
      <c r="AK17" s="15" t="s">
        <v>10</v>
      </c>
      <c r="AL17" s="13"/>
      <c r="AM17" s="14" t="str">
        <f>IF(ISBLANK(AN1),"",IF(VLOOKUP(AN1,Register,14,FALSE)=0,"",(VLOOKUP(AN1,Register,14,FALSE))))</f>
        <v/>
      </c>
      <c r="AN17" s="15" t="s">
        <v>10</v>
      </c>
      <c r="AO17" s="13"/>
      <c r="AP17" s="14" t="str">
        <f>IF(ISBLANK(AQ1),"",IF(VLOOKUP(AQ1,Register,14,FALSE)=0,"",(VLOOKUP(AQ1,Register,14,FALSE))))</f>
        <v/>
      </c>
      <c r="AQ17" s="15" t="s">
        <v>10</v>
      </c>
      <c r="AR17" s="13"/>
      <c r="AS17" s="14" t="str">
        <f>IF(ISBLANK(AT1),"",IF(VLOOKUP(AT1,Register,14,FALSE)=0,"",(VLOOKUP(AT1,Register,14,FALSE))))</f>
        <v/>
      </c>
      <c r="AT17" s="15" t="s">
        <v>10</v>
      </c>
      <c r="AU17" s="13"/>
      <c r="AV17" s="14" t="str">
        <f>IF(ISBLANK(AW1),"",IF(VLOOKUP(AW1,Register,14,FALSE)=0,"",(VLOOKUP(AW1,Register,14,FALSE))))</f>
        <v/>
      </c>
      <c r="AW17" s="15" t="s">
        <v>10</v>
      </c>
      <c r="AX17" s="13"/>
      <c r="AY17" s="14" t="str">
        <f>IF(ISBLANK(AZ1),"",IF(VLOOKUP(AZ1,Register,14,FALSE)=0,"",(VLOOKUP(AZ1,Register,14,FALSE))))</f>
        <v/>
      </c>
      <c r="AZ17" s="15" t="s">
        <v>10</v>
      </c>
      <c r="BA17" s="13"/>
      <c r="BB17" s="14" t="str">
        <f>IF(ISBLANK(BC1),"",IF(VLOOKUP(BC1,Register,14,FALSE)=0,"",(VLOOKUP(BC1,Register,14,FALSE))))</f>
        <v/>
      </c>
      <c r="BC17" s="15" t="s">
        <v>10</v>
      </c>
      <c r="BD17" s="13"/>
      <c r="BE17" s="14" t="str">
        <f>IF(ISBLANK(BF1),"",IF(VLOOKUP(BF1,Register,14,FALSE)=0,"",(VLOOKUP(BF1,Register,14,FALSE))))</f>
        <v/>
      </c>
      <c r="BF17" s="15" t="s">
        <v>10</v>
      </c>
      <c r="BG17" s="13"/>
      <c r="BH17" s="14" t="str">
        <f>IF(ISBLANK(BI1),"",IF(VLOOKUP(BI1,Register,14,FALSE)=0,"",(VLOOKUP(BI1,Register,14,FALSE))))</f>
        <v/>
      </c>
      <c r="BI17" s="15" t="s">
        <v>10</v>
      </c>
      <c r="BJ17" s="13"/>
      <c r="BK17" s="14" t="str">
        <f>IF(ISBLANK(BL1),"",IF(VLOOKUP(BL1,Register,14,FALSE)=0,"",(VLOOKUP(BL1,Register,14,FALSE))))</f>
        <v>4</v>
      </c>
      <c r="BL17" s="15" t="s">
        <v>10</v>
      </c>
      <c r="BM17" s="13"/>
      <c r="BN17" s="14" t="str">
        <f>IF(ISBLANK(BO1),"",IF(VLOOKUP(BO1,Register,14,FALSE)=0,"",(VLOOKUP(BO1,Register,14,FALSE))))</f>
        <v/>
      </c>
      <c r="BO17" s="15" t="s">
        <v>10</v>
      </c>
      <c r="BP17" s="13"/>
      <c r="BQ17" s="14" t="str">
        <f>IF(ISBLANK(BR1),"",IF(VLOOKUP(BR1,Register,14,FALSE)=0,"",(VLOOKUP(BR1,Register,14,FALSE))))</f>
        <v/>
      </c>
      <c r="BR17" s="15" t="s">
        <v>10</v>
      </c>
      <c r="BS17" s="13"/>
      <c r="BT17" s="14" t="str">
        <f>IF(ISBLANK(BU1),"",IF(VLOOKUP(BU1,Register,14,FALSE)=0,"",(VLOOKUP(BU1,Register,14,FALSE))))</f>
        <v/>
      </c>
      <c r="BU17" s="15" t="s">
        <v>10</v>
      </c>
      <c r="BV17" s="13"/>
      <c r="BW17" s="14" t="str">
        <f>IF(ISBLANK(BX1),"",IF(VLOOKUP(BX1,Register,14,FALSE)=0,"",(VLOOKUP(BX1,Register,14,FALSE))))</f>
        <v/>
      </c>
      <c r="BX17" s="15" t="s">
        <v>10</v>
      </c>
      <c r="BY17" s="13"/>
      <c r="BZ17" s="14" t="str">
        <f>IF(ISBLANK(CA1),"",IF(VLOOKUP(CA1,Register,14,FALSE)=0,"",(VLOOKUP(CA1,Register,14,FALSE))))</f>
        <v/>
      </c>
      <c r="CA17" s="15" t="s">
        <v>10</v>
      </c>
      <c r="CB17" s="13"/>
      <c r="CC17" s="14" t="str">
        <f>IF(ISBLANK(CD1),"",IF(VLOOKUP(CD1,Register,14,FALSE)=0,"",(VLOOKUP(CD1,Register,14,FALSE))))</f>
        <v/>
      </c>
      <c r="CD17" s="15" t="s">
        <v>10</v>
      </c>
      <c r="CE17" s="13"/>
      <c r="CF17" s="14" t="str">
        <f>IF(ISBLANK(CG1),"",IF(VLOOKUP(CG1,Register,14,FALSE)=0,"",(VLOOKUP(CG1,Register,14,FALSE))))</f>
        <v/>
      </c>
      <c r="CG17" s="15" t="s">
        <v>10</v>
      </c>
      <c r="CH17" s="13"/>
      <c r="CI17" s="14" t="str">
        <f>IF(ISBLANK(CJ1),"",IF(VLOOKUP(CJ1,Register,14,FALSE)=0,"",(VLOOKUP(CJ1,Register,14,FALSE))))</f>
        <v/>
      </c>
      <c r="CJ17" s="15" t="s">
        <v>10</v>
      </c>
      <c r="CK17" s="13"/>
      <c r="CL17" s="14" t="str">
        <f>IF(ISBLANK(CM1),"",IF(VLOOKUP(CM1,Register,14,FALSE)=0,"",(VLOOKUP(CM1,Register,14,FALSE))))</f>
        <v/>
      </c>
      <c r="CM17" s="15" t="s">
        <v>10</v>
      </c>
      <c r="CN17" s="13"/>
      <c r="CO17" s="14" t="str">
        <f>IF(ISBLANK(CP1),"",IF(VLOOKUP(CP1,Register,14,FALSE)=0,"",(VLOOKUP(CP1,Register,14,FALSE))))</f>
        <v/>
      </c>
      <c r="CP17" s="15" t="s">
        <v>10</v>
      </c>
      <c r="CQ17" s="13"/>
      <c r="CR17" s="14" t="str">
        <f>IF(ISBLANK(CS1),"",IF(VLOOKUP(CS1,Register,14,FALSE)=0,"",(VLOOKUP(CS1,Register,14,FALSE))))</f>
        <v/>
      </c>
      <c r="CS17" s="15" t="s">
        <v>10</v>
      </c>
      <c r="CT17" s="13"/>
      <c r="CU17" s="14" t="str">
        <f>IF(ISBLANK(CV1),"",IF(VLOOKUP(CV1,Register,14,FALSE)=0,"",(VLOOKUP(CV1,Register,14,FALSE))))</f>
        <v/>
      </c>
      <c r="CV17" s="15" t="s">
        <v>10</v>
      </c>
      <c r="CW17" s="13"/>
      <c r="CX17" s="14" t="str">
        <f>IF(ISBLANK(CY1),"",IF(VLOOKUP(CY1,Register,14,FALSE)=0,"",(VLOOKUP(CY1,Register,14,FALSE))))</f>
        <v/>
      </c>
      <c r="CY17" s="15" t="s">
        <v>10</v>
      </c>
      <c r="CZ17" s="13"/>
      <c r="DA17" s="14" t="str">
        <f>IF(ISBLANK(DB1),"",IF(VLOOKUP(DB1,Register,14,FALSE)=0,"",(VLOOKUP(DB1,Register,14,FALSE))))</f>
        <v/>
      </c>
      <c r="DB17" s="15" t="s">
        <v>10</v>
      </c>
      <c r="DC17" s="13"/>
      <c r="DD17" s="14" t="str">
        <f>IF(ISBLANK(DE1),"",IF(VLOOKUP(DE1,Register,14,FALSE)=0,"",(VLOOKUP(DE1,Register,14,FALSE))))</f>
        <v/>
      </c>
      <c r="DE17" s="15" t="s">
        <v>10</v>
      </c>
      <c r="DF17" s="13"/>
      <c r="DG17" s="14" t="str">
        <f>IF(ISBLANK(DH1),"",IF(VLOOKUP(DH1,Register,14,FALSE)=0,"",(VLOOKUP(DH1,Register,14,FALSE))))</f>
        <v/>
      </c>
      <c r="DH17" s="15" t="s">
        <v>10</v>
      </c>
      <c r="DI17" s="13"/>
      <c r="DJ17" s="14" t="str">
        <f>IF(ISBLANK(DK1),"",IF(VLOOKUP(DK1,Register,14,FALSE)=0,"",(VLOOKUP(DK1,Register,14,FALSE))))</f>
        <v/>
      </c>
      <c r="DK17" s="15" t="s">
        <v>10</v>
      </c>
      <c r="DL17" s="13"/>
      <c r="DM17" s="14" t="str">
        <f>IF(ISBLANK(DN1),"",IF(VLOOKUP(DN1,Register,14,FALSE)=0,"",(VLOOKUP(DN1,Register,14,FALSE))))</f>
        <v/>
      </c>
      <c r="DN17" s="15" t="s">
        <v>10</v>
      </c>
      <c r="DO17" s="13"/>
      <c r="DP17" s="14" t="str">
        <f>IF(ISBLANK(DQ1),"",IF(VLOOKUP(DQ1,Register,14,FALSE)=0,"",(VLOOKUP(DQ1,Register,14,FALSE))))</f>
        <v/>
      </c>
      <c r="DQ17" s="15" t="s">
        <v>10</v>
      </c>
      <c r="DR17" s="13"/>
      <c r="DS17" s="14" t="str">
        <f>IF(ISBLANK(DT1),"",IF(VLOOKUP(DT1,Register,14,FALSE)=0,"",(VLOOKUP(DT1,Register,14,FALSE))))</f>
        <v/>
      </c>
      <c r="DT17" s="15" t="s">
        <v>10</v>
      </c>
      <c r="DU17" s="13"/>
      <c r="DV17" s="14" t="str">
        <f>IF(ISBLANK(DW1),"",IF(VLOOKUP(DW1,Register,14,FALSE)=0,"",(VLOOKUP(DW1,Register,14,FALSE))))</f>
        <v/>
      </c>
      <c r="DW17" s="15" t="s">
        <v>10</v>
      </c>
      <c r="DX17" s="13"/>
      <c r="DY17" s="14" t="str">
        <f>IF(ISBLANK(DZ1),"",IF(VLOOKUP(DZ1,Register,14,FALSE)=0,"",(VLOOKUP(DZ1,Register,14,FALSE))))</f>
        <v/>
      </c>
      <c r="DZ17" s="15" t="s">
        <v>10</v>
      </c>
      <c r="EA17" s="13"/>
      <c r="EB17" s="14" t="str">
        <f>IF(ISBLANK(EC1),"",IF(VLOOKUP(EC1,Register,14,FALSE)=0,"",(VLOOKUP(EC1,Register,14,FALSE))))</f>
        <v/>
      </c>
      <c r="EC17" s="15" t="s">
        <v>10</v>
      </c>
      <c r="ED17" s="13"/>
      <c r="EE17" s="14" t="str">
        <f>IF(ISBLANK(EF1),"",IF(VLOOKUP(EF1,Register,14,FALSE)=0,"",(VLOOKUP(EF1,Register,14,FALSE))))</f>
        <v/>
      </c>
      <c r="EF17" s="15" t="s">
        <v>10</v>
      </c>
      <c r="EG17" s="13"/>
      <c r="EH17" s="14" t="str">
        <f>IF(ISBLANK(EI1),"",IF(VLOOKUP(EI1,Register,14,FALSE)=0,"",(VLOOKUP(EI1,Register,14,FALSE))))</f>
        <v/>
      </c>
      <c r="EI17" s="15" t="s">
        <v>10</v>
      </c>
      <c r="EJ17" s="13"/>
      <c r="EK17" s="14" t="str">
        <f>IF(ISBLANK(EL1),"",IF(VLOOKUP(EL1,Register,14,FALSE)=0,"",(VLOOKUP(EL1,Register,14,FALSE))))</f>
        <v/>
      </c>
      <c r="EL17" s="15" t="s">
        <v>10</v>
      </c>
      <c r="EM17" s="13"/>
      <c r="EN17" s="14" t="str">
        <f>IF(ISBLANK(EO1),"",IF(VLOOKUP(EO1,Register,14,FALSE)=0,"",(VLOOKUP(EO1,Register,14,FALSE))))</f>
        <v/>
      </c>
      <c r="EO17" s="15" t="s">
        <v>10</v>
      </c>
      <c r="EP17" s="13"/>
      <c r="EQ17" s="14" t="str">
        <f>IF(ISBLANK(ER1),"",IF(VLOOKUP(ER1,Register,14,FALSE)=0,"",(VLOOKUP(ER1,Register,14,FALSE))))</f>
        <v/>
      </c>
      <c r="ER17" s="15" t="s">
        <v>10</v>
      </c>
      <c r="ES17" s="13"/>
      <c r="ET17" s="14" t="str">
        <f>IF(ISBLANK(EU1),"",IF(VLOOKUP(EU1,Register,14,FALSE)=0,"",(VLOOKUP(EU1,Register,14,FALSE))))</f>
        <v/>
      </c>
      <c r="EU17" s="15" t="s">
        <v>10</v>
      </c>
      <c r="EV17" s="13"/>
      <c r="EW17" s="14" t="str">
        <f>IF(ISBLANK(EX1),"",IF(VLOOKUP(EX1,Register,14,FALSE)=0,"",(VLOOKUP(EX1,Register,14,FALSE))))</f>
        <v/>
      </c>
      <c r="EX17" s="15" t="s">
        <v>10</v>
      </c>
      <c r="EY17" s="13"/>
      <c r="EZ17" s="14" t="str">
        <f>IF(ISBLANK(FA1),"",IF(VLOOKUP(FA1,Register,14,FALSE)=0,"",(VLOOKUP(FA1,Register,14,FALSE))))</f>
        <v/>
      </c>
      <c r="FA17" s="15" t="s">
        <v>10</v>
      </c>
      <c r="FB17" s="13"/>
      <c r="FC17" s="14" t="str">
        <f>IF(ISBLANK(FD1),"",IF(VLOOKUP(FD1,Register,14,FALSE)=0,"",(VLOOKUP(FD1,Register,14,FALSE))))</f>
        <v/>
      </c>
      <c r="FD17" s="15" t="s">
        <v>10</v>
      </c>
      <c r="FE17" s="13"/>
      <c r="FF17" s="14" t="str">
        <f>IF(ISBLANK(FG1),"",IF(VLOOKUP(FG1,Register,14,FALSE)=0,"",(VLOOKUP(FG1,Register,14,FALSE))))</f>
        <v/>
      </c>
      <c r="FG17" s="15" t="s">
        <v>10</v>
      </c>
      <c r="FH17" s="13"/>
      <c r="FI17" s="14" t="str">
        <f>IF(ISBLANK(FJ1),"",IF(VLOOKUP(FJ1,Register,14,FALSE)=0,"",(VLOOKUP(FJ1,Register,14,FALSE))))</f>
        <v/>
      </c>
      <c r="FJ17" s="15" t="s">
        <v>10</v>
      </c>
      <c r="FK17" s="13"/>
      <c r="FL17" s="14" t="str">
        <f>IF(ISBLANK(FM1),"",IF(VLOOKUP(FM1,Register,14,FALSE)=0,"",(VLOOKUP(FM1,Register,14,FALSE))))</f>
        <v/>
      </c>
      <c r="FM17" s="15" t="s">
        <v>10</v>
      </c>
      <c r="FN17" s="13"/>
      <c r="FO17" s="14" t="str">
        <f>IF(ISBLANK(FP1),"",IF(VLOOKUP(FP1,Register,14,FALSE)=0,"",(VLOOKUP(FP1,Register,14,FALSE))))</f>
        <v/>
      </c>
      <c r="FP17" s="15" t="s">
        <v>10</v>
      </c>
      <c r="FQ17" s="13"/>
      <c r="FR17" s="14" t="str">
        <f>IF(ISBLANK(FS1),"",IF(VLOOKUP(FS1,Register,14,FALSE)=0,"",(VLOOKUP(FS1,Register,14,FALSE))))</f>
        <v/>
      </c>
      <c r="FS17" s="15" t="s">
        <v>10</v>
      </c>
      <c r="FT17" s="13"/>
      <c r="FU17" s="14" t="str">
        <f>IF(ISBLANK(FV1),"",IF(VLOOKUP(FV1,Register,14,FALSE)=0,"",(VLOOKUP(FV1,Register,14,FALSE))))</f>
        <v/>
      </c>
      <c r="FV17" s="15" t="s">
        <v>10</v>
      </c>
      <c r="FW17" s="13"/>
      <c r="FX17" s="14" t="str">
        <f>IF(ISBLANK(FY1),"",IF(VLOOKUP(FY1,Register,14,FALSE)=0,"",(VLOOKUP(FY1,Register,14,FALSE))))</f>
        <v/>
      </c>
      <c r="FY17" s="15" t="s">
        <v>10</v>
      </c>
      <c r="FZ17" s="13"/>
      <c r="GA17" s="14" t="str">
        <f>IF(ISBLANK(GB1),"",IF(VLOOKUP(GB1,Register,14,FALSE)=0,"",(VLOOKUP(GB1,Register,14,FALSE))))</f>
        <v/>
      </c>
      <c r="GB17" s="15" t="s">
        <v>10</v>
      </c>
      <c r="GC17" s="13"/>
      <c r="GD17" s="14" t="str">
        <f>IF(ISBLANK(GE1),"",IF(VLOOKUP(GE1,Register,14,FALSE)=0,"",(VLOOKUP(GE1,Register,14,FALSE))))</f>
        <v/>
      </c>
      <c r="GE17" s="15" t="s">
        <v>10</v>
      </c>
      <c r="GF17" s="13"/>
      <c r="GG17" s="14" t="str">
        <f>IF(ISBLANK(GH1),"",IF(VLOOKUP(GH1,Register,14,FALSE)=0,"",(VLOOKUP(GH1,Register,14,FALSE))))</f>
        <v/>
      </c>
      <c r="GH17" s="15" t="s">
        <v>10</v>
      </c>
      <c r="GI17" s="13"/>
      <c r="GJ17" s="14" t="str">
        <f>IF(ISBLANK(GK1),"",IF(VLOOKUP(GK1,Register,14,FALSE)=0,"",(VLOOKUP(GK1,Register,14,FALSE))))</f>
        <v/>
      </c>
      <c r="GK17" s="15" t="s">
        <v>10</v>
      </c>
      <c r="GL17" s="13"/>
      <c r="GM17" s="14" t="str">
        <f>IF(ISBLANK(GN1),"",IF(VLOOKUP(GN1,Register,14,FALSE)=0,"",(VLOOKUP(GN1,Register,14,FALSE))))</f>
        <v/>
      </c>
      <c r="GN17" s="15" t="s">
        <v>10</v>
      </c>
      <c r="GO17" s="13"/>
      <c r="GP17" s="14" t="str">
        <f>IF(ISBLANK(GQ1),"",IF(VLOOKUP(GQ1,Register,14,FALSE)=0,"",(VLOOKUP(GQ1,Register,14,FALSE))))</f>
        <v/>
      </c>
      <c r="GQ17" s="15" t="s">
        <v>10</v>
      </c>
      <c r="GR17" s="13"/>
      <c r="GS17" s="14" t="str">
        <f>IF(ISBLANK(GT1),"",IF(VLOOKUP(GT1,Register,14,FALSE)=0,"",(VLOOKUP(GT1,Register,14,FALSE))))</f>
        <v/>
      </c>
      <c r="GT17" s="15" t="s">
        <v>10</v>
      </c>
      <c r="GU17" s="13"/>
      <c r="GV17" s="14" t="str">
        <f>IF(ISBLANK(GW1),"",IF(VLOOKUP(GW1,Register,14,FALSE)=0,"",(VLOOKUP(GW1,Register,14,FALSE))))</f>
        <v/>
      </c>
      <c r="GW17" s="15" t="s">
        <v>10</v>
      </c>
      <c r="GX17" s="13"/>
      <c r="GY17" s="14" t="str">
        <f>IF(ISBLANK(GZ1),"",IF(VLOOKUP(GZ1,Register,14,FALSE)=0,"",(VLOOKUP(GZ1,Register,14,FALSE))))</f>
        <v/>
      </c>
      <c r="GZ17" s="15" t="s">
        <v>10</v>
      </c>
      <c r="HA17" s="13"/>
      <c r="HB17" s="14" t="str">
        <f>IF(ISBLANK(HC1),"",IF(VLOOKUP(HC1,Register,14,FALSE)=0,"",(VLOOKUP(HC1,Register,14,FALSE))))</f>
        <v/>
      </c>
      <c r="HC17" s="15" t="s">
        <v>10</v>
      </c>
      <c r="HD17" s="13"/>
      <c r="HE17" s="14" t="str">
        <f>IF(ISBLANK(HF1),"",IF(VLOOKUP(HF1,Register,14,FALSE)=0,"",(VLOOKUP(HF1,Register,14,FALSE))))</f>
        <v/>
      </c>
      <c r="HF17" s="15" t="s">
        <v>10</v>
      </c>
      <c r="HG17" s="13"/>
      <c r="HH17" s="14" t="str">
        <f>IF(ISBLANK(HI1),"",IF(VLOOKUP(HI1,Register,14,FALSE)=0,"",(VLOOKUP(HI1,Register,14,FALSE))))</f>
        <v/>
      </c>
      <c r="HI17" s="15" t="s">
        <v>10</v>
      </c>
      <c r="HJ17" s="13"/>
      <c r="HK17" s="14" t="str">
        <f>IF(ISBLANK(HL1),"",IF(VLOOKUP(HL1,Register,14,FALSE)=0,"",(VLOOKUP(HL1,Register,14,FALSE))))</f>
        <v/>
      </c>
      <c r="HL17" s="15" t="s">
        <v>10</v>
      </c>
      <c r="HM17" s="13"/>
      <c r="HN17" s="14" t="str">
        <f>IF(ISBLANK(HO1),"",IF(VLOOKUP(HO1,Register,14,FALSE)=0,"",(VLOOKUP(HO1,Register,14,FALSE))))</f>
        <v/>
      </c>
      <c r="HO17" s="15" t="s">
        <v>10</v>
      </c>
      <c r="HP17" s="13"/>
      <c r="HQ17" s="14" t="str">
        <f>IF(ISBLANK(HR1),"",IF(VLOOKUP(HR1,Register,14,FALSE)=0,"",(VLOOKUP(HR1,Register,14,FALSE))))</f>
        <v/>
      </c>
      <c r="HR17" s="15" t="s">
        <v>10</v>
      </c>
      <c r="HS17" s="13"/>
      <c r="HT17" s="14" t="str">
        <f>IF(ISBLANK(HU1),"",IF(VLOOKUP(HU1,Register,14,FALSE)=0,"",(VLOOKUP(HU1,Register,14,FALSE))))</f>
        <v/>
      </c>
      <c r="HU17" s="15" t="s">
        <v>10</v>
      </c>
      <c r="HV17" s="13"/>
      <c r="HW17" s="14" t="str">
        <f>IF(ISBLANK(HX1),"",IF(VLOOKUP(HX1,Register,14,FALSE)=0,"",(VLOOKUP(HX1,Register,14,FALSE))))</f>
        <v/>
      </c>
      <c r="HX17" s="15" t="s">
        <v>10</v>
      </c>
      <c r="HY17" s="13"/>
      <c r="HZ17" s="14" t="str">
        <f>IF(ISBLANK(IA1),"",IF(VLOOKUP(IA1,Register,14,FALSE)=0,"",(VLOOKUP(IA1,Register,14,FALSE))))</f>
        <v/>
      </c>
      <c r="IA17" s="15" t="s">
        <v>10</v>
      </c>
      <c r="IB17" s="13"/>
      <c r="IC17" s="14" t="str">
        <f>IF(ISBLANK(ID1),"",IF(VLOOKUP(ID1,Register,14,FALSE)=0,"",(VLOOKUP(ID1,Register,14,FALSE))))</f>
        <v/>
      </c>
      <c r="ID17" s="15" t="s">
        <v>10</v>
      </c>
      <c r="IE17" s="13"/>
      <c r="IF17" s="14" t="str">
        <f>IF(ISBLANK(IG1),"",IF(VLOOKUP(IG1,Register,14,FALSE)=0,"",(VLOOKUP(IG1,Register,14,FALSE))))</f>
        <v/>
      </c>
      <c r="IG17" s="15" t="s">
        <v>10</v>
      </c>
      <c r="IH17" s="13"/>
      <c r="II17" s="14" t="str">
        <f>IF(ISBLANK(IJ1),"",IF(VLOOKUP(IJ1,Register,14,FALSE)=0,"",(VLOOKUP(IJ1,Register,14,FALSE))))</f>
        <v/>
      </c>
      <c r="IJ17" s="15" t="s">
        <v>10</v>
      </c>
      <c r="IK17" s="13"/>
      <c r="IL17" s="14" t="str">
        <f>IF(ISBLANK(IM1),"",IF(VLOOKUP(IM1,Register,14,FALSE)=0,"",(VLOOKUP(IM1,Register,14,FALSE))))</f>
        <v/>
      </c>
      <c r="IM17" s="15" t="s">
        <v>10</v>
      </c>
      <c r="IN17" s="13"/>
      <c r="IO17" s="14" t="str">
        <f>IF(ISBLANK(IP1),"",IF(VLOOKUP(IP1,Register,14,FALSE)=0,"",(VLOOKUP(IP1,Register,14,FALSE))))</f>
        <v/>
      </c>
      <c r="IP17" s="15" t="s">
        <v>10</v>
      </c>
      <c r="IQ17" s="13"/>
      <c r="IR17" s="14" t="str">
        <f>IF(ISBLANK(IS1),"",IF(VLOOKUP(IS1,Register,14,FALSE)=0,"",(VLOOKUP(IS1,Register,14,FALSE))))</f>
        <v/>
      </c>
      <c r="IS17" s="15" t="s">
        <v>10</v>
      </c>
      <c r="IT17" s="13"/>
      <c r="IU17" s="14" t="str">
        <f>IF(ISBLANK(IV1),"",IF(VLOOKUP(IV1,Register,14,FALSE)=0,"",(VLOOKUP(IV1,Register,14,FALSE))))</f>
        <v/>
      </c>
      <c r="IV17" s="15" t="s">
        <v>10</v>
      </c>
      <c r="IW17" s="13"/>
      <c r="IX17" s="14" t="str">
        <f>IF(ISBLANK(IY1),"",IF(VLOOKUP(IY1,Register,14,FALSE)=0,"",(VLOOKUP(IY1,Register,14,FALSE))))</f>
        <v/>
      </c>
      <c r="IY17" s="15" t="s">
        <v>10</v>
      </c>
      <c r="IZ17" s="13"/>
      <c r="JA17" s="14" t="str">
        <f>IF(ISBLANK(JB1),"",IF(VLOOKUP(JB1,Register,14,FALSE)=0,"",(VLOOKUP(JB1,Register,14,FALSE))))</f>
        <v/>
      </c>
      <c r="JB17" s="15" t="s">
        <v>10</v>
      </c>
      <c r="JC17" s="13"/>
      <c r="JD17" s="14" t="str">
        <f>IF(ISBLANK(JE1),"",IF(VLOOKUP(JE1,Register,14,FALSE)=0,"",(VLOOKUP(JE1,Register,14,FALSE))))</f>
        <v/>
      </c>
      <c r="JE17" s="15" t="s">
        <v>10</v>
      </c>
      <c r="JF17" s="13"/>
      <c r="JG17" s="14" t="str">
        <f>IF(ISBLANK(JH1),"",IF(VLOOKUP(JH1,Register,14,FALSE)=0,"",(VLOOKUP(JH1,Register,14,FALSE))))</f>
        <v/>
      </c>
      <c r="JH17" s="15" t="s">
        <v>10</v>
      </c>
      <c r="JI17" s="13"/>
      <c r="JJ17" s="14" t="str">
        <f>IF(ISBLANK(JK1),"",IF(VLOOKUP(JK1,Register,14,FALSE)=0,"",(VLOOKUP(JK1,Register,14,FALSE))))</f>
        <v/>
      </c>
      <c r="JK17" s="15" t="s">
        <v>10</v>
      </c>
      <c r="JL17" s="13"/>
      <c r="JM17" s="14" t="str">
        <f>IF(ISBLANK(JN1),"",IF(VLOOKUP(JN1,Register,14,FALSE)=0,"",(VLOOKUP(JN1,Register,14,FALSE))))</f>
        <v/>
      </c>
      <c r="JN17" s="15" t="s">
        <v>10</v>
      </c>
      <c r="JO17" s="13"/>
      <c r="JP17" s="14" t="str">
        <f>IF(ISBLANK(JQ1),"",IF(VLOOKUP(JQ1,Register,14,FALSE)=0,"",(VLOOKUP(JQ1,Register,14,FALSE))))</f>
        <v/>
      </c>
      <c r="JQ17" s="15" t="s">
        <v>10</v>
      </c>
      <c r="JR17" s="13"/>
      <c r="JS17" s="14" t="str">
        <f>IF(ISBLANK(JT1),"",IF(VLOOKUP(JT1,Register,14,FALSE)=0,"",(VLOOKUP(JT1,Register,14,FALSE))))</f>
        <v/>
      </c>
      <c r="JT17" s="15" t="s">
        <v>10</v>
      </c>
      <c r="JU17" s="13"/>
      <c r="JV17" s="14" t="str">
        <f>IF(ISBLANK(JW1),"",IF(VLOOKUP(JW1,Register,14,FALSE)=0,"",(VLOOKUP(JW1,Register,14,FALSE))))</f>
        <v/>
      </c>
      <c r="JW17" s="15" t="s">
        <v>10</v>
      </c>
      <c r="JX17" s="13"/>
      <c r="JY17" s="14" t="str">
        <f>IF(ISBLANK(JZ1),"",IF(VLOOKUP(JZ1,Register,14,FALSE)=0,"",(VLOOKUP(JZ1,Register,14,FALSE))))</f>
        <v/>
      </c>
      <c r="JZ17" s="15" t="s">
        <v>10</v>
      </c>
      <c r="KA17" s="13"/>
      <c r="KB17" s="14" t="str">
        <f>IF(ISBLANK(KC1),"",IF(VLOOKUP(KC1,Register,14,FALSE)=0,"",(VLOOKUP(KC1,Register,14,FALSE))))</f>
        <v>4</v>
      </c>
      <c r="KC17" s="15" t="s">
        <v>10</v>
      </c>
      <c r="KD17" s="13"/>
      <c r="KE17" s="14" t="str">
        <f>IF(ISBLANK(KF1),"",IF(VLOOKUP(KF1,Register,14,FALSE)=0,"",(VLOOKUP(KF1,Register,14,FALSE))))</f>
        <v/>
      </c>
      <c r="KF17" s="15" t="s">
        <v>10</v>
      </c>
      <c r="KG17" s="13"/>
      <c r="KH17" s="14" t="str">
        <f>IF(ISBLANK(KI1),"",IF(VLOOKUP(KI1,Register,14,FALSE)=0,"",(VLOOKUP(KI1,Register,14,FALSE))))</f>
        <v/>
      </c>
      <c r="KI17" s="15" t="s">
        <v>10</v>
      </c>
      <c r="KJ17" s="13"/>
      <c r="KK17" s="14" t="str">
        <f>IF(ISBLANK(KL1),"",IF(VLOOKUP(KL1,Register,14,FALSE)=0,"",(VLOOKUP(KL1,Register,14,FALSE))))</f>
        <v/>
      </c>
      <c r="KL17" s="15" t="s">
        <v>10</v>
      </c>
      <c r="KM17" s="13"/>
      <c r="KN17" s="14" t="str">
        <f>IF(ISBLANK(KO1),"",IF(VLOOKUP(KO1,Register,14,FALSE)=0,"",(VLOOKUP(KO1,Register,14,FALSE))))</f>
        <v/>
      </c>
      <c r="KO17" s="15" t="s">
        <v>10</v>
      </c>
      <c r="KP17" s="13"/>
      <c r="KQ17" s="14" t="str">
        <f>IF(ISBLANK(KR1),"",IF(VLOOKUP(KR1,Register,14,FALSE)=0,"",(VLOOKUP(KR1,Register,14,FALSE))))</f>
        <v/>
      </c>
      <c r="KR17" s="15" t="s">
        <v>10</v>
      </c>
      <c r="KS17" s="13"/>
      <c r="KT17" s="14" t="str">
        <f>IF(ISBLANK(KU1),"",IF(VLOOKUP(KU1,Register,14,FALSE)=0,"",(VLOOKUP(KU1,Register,14,FALSE))))</f>
        <v/>
      </c>
      <c r="KU17" s="15" t="s">
        <v>10</v>
      </c>
      <c r="KV17" s="13"/>
      <c r="KW17" s="14" t="str">
        <f>IF(ISBLANK(KX1),"",IF(VLOOKUP(KX1,Register,14,FALSE)=0,"",(VLOOKUP(KX1,Register,14,FALSE))))</f>
        <v/>
      </c>
      <c r="KX17" s="15" t="s">
        <v>10</v>
      </c>
      <c r="KY17" s="13"/>
      <c r="KZ17" s="14" t="str">
        <f>IF(ISBLANK(LA1),"",IF(VLOOKUP(LA1,Register,14,FALSE)=0,"",(VLOOKUP(LA1,Register,14,FALSE))))</f>
        <v/>
      </c>
      <c r="LA17" s="15" t="s">
        <v>10</v>
      </c>
      <c r="LB17" s="13"/>
      <c r="LC17" s="14" t="str">
        <f>IF(ISBLANK(LD1),"",IF(VLOOKUP(LD1,Register,14,FALSE)=0,"",(VLOOKUP(LD1,Register,14,FALSE))))</f>
        <v/>
      </c>
      <c r="LD17" s="15" t="s">
        <v>10</v>
      </c>
      <c r="LE17" s="13"/>
      <c r="LF17" s="14" t="str">
        <f>IF(ISBLANK(LG1),"",IF(VLOOKUP(LG1,Register,14,FALSE)=0,"",(VLOOKUP(LG1,Register,14,FALSE))))</f>
        <v/>
      </c>
      <c r="LG17" s="15" t="s">
        <v>10</v>
      </c>
      <c r="LH17" s="13"/>
      <c r="LI17" s="14" t="str">
        <f>IF(ISBLANK(LJ1),"",IF(VLOOKUP(LJ1,Register,14,FALSE)=0,"",(VLOOKUP(LJ1,Register,14,FALSE))))</f>
        <v/>
      </c>
      <c r="LJ17" s="15" t="s">
        <v>10</v>
      </c>
      <c r="LK17" s="13"/>
      <c r="LL17" s="14" t="str">
        <f>IF(ISBLANK(LM1),"",IF(VLOOKUP(LM1,Register,14,FALSE)=0,"",(VLOOKUP(LM1,Register,14,FALSE))))</f>
        <v/>
      </c>
      <c r="LM17" s="15" t="s">
        <v>10</v>
      </c>
      <c r="LN17" s="13"/>
      <c r="LO17" s="14">
        <f>IF(ISBLANK(LP1),"",IF(VLOOKUP(LP1,Register,14,FALSE)=0,"",(VLOOKUP(LP1,Register,14,FALSE))))</f>
        <v>4</v>
      </c>
      <c r="LP17" s="15" t="s">
        <v>10</v>
      </c>
      <c r="LQ17" s="13"/>
      <c r="LR17" s="14" t="str">
        <f>IF(ISBLANK(LS1),"",IF(VLOOKUP(LS1,Register,14,FALSE)=0,"",(VLOOKUP(LS1,Register,14,FALSE))))</f>
        <v/>
      </c>
      <c r="LS17" s="15" t="s">
        <v>10</v>
      </c>
      <c r="LT17" s="13"/>
      <c r="LU17" s="14" t="str">
        <f>IF(ISBLANK(LV1),"",IF(VLOOKUP(LV1,Register,14,FALSE)=0,"",(VLOOKUP(LV1,Register,14,FALSE))))</f>
        <v/>
      </c>
      <c r="LV17" s="15" t="s">
        <v>10</v>
      </c>
      <c r="LW17" s="13"/>
      <c r="LX17" s="14" t="str">
        <f>IF(ISBLANK(LY1),"",IF(VLOOKUP(LY1,Register,14,FALSE)=0,"",(VLOOKUP(LY1,Register,14,FALSE))))</f>
        <v/>
      </c>
      <c r="LY17" s="15" t="s">
        <v>10</v>
      </c>
      <c r="LZ17" s="13"/>
      <c r="MA17" s="14" t="str">
        <f>IF(ISBLANK(MB1),"",IF(VLOOKUP(MB1,Register,14,FALSE)=0,"",(VLOOKUP(MB1,Register,14,FALSE))))</f>
        <v/>
      </c>
      <c r="MB17" s="15" t="s">
        <v>10</v>
      </c>
      <c r="MC17" s="13"/>
      <c r="MD17" s="14" t="str">
        <f>IF(ISBLANK(ME1),"",IF(VLOOKUP(ME1,Register,14,FALSE)=0,"",(VLOOKUP(ME1,Register,14,FALSE))))</f>
        <v/>
      </c>
      <c r="ME17" s="15" t="s">
        <v>10</v>
      </c>
      <c r="MF17" s="13"/>
      <c r="MG17" s="14" t="str">
        <f>IF(ISBLANK(MH1),"",IF(VLOOKUP(MH1,Register,14,FALSE)=0,"",(VLOOKUP(MH1,Register,14,FALSE))))</f>
        <v/>
      </c>
      <c r="MH17" s="15" t="s">
        <v>10</v>
      </c>
      <c r="MI17" s="13"/>
      <c r="MJ17" s="14" t="str">
        <f>IF(ISBLANK(MK1),"",IF(VLOOKUP(MK1,Register,14,FALSE)=0,"",(VLOOKUP(MK1,Register,14,FALSE))))</f>
        <v/>
      </c>
      <c r="MK17" s="15" t="s">
        <v>10</v>
      </c>
      <c r="ML17" s="13"/>
      <c r="MM17" s="14" t="str">
        <f>IF(ISBLANK(MN1),"",IF(VLOOKUP(MN1,Register,14,FALSE)=0,"",(VLOOKUP(MN1,Register,14,FALSE))))</f>
        <v/>
      </c>
      <c r="MN17" s="15" t="s">
        <v>10</v>
      </c>
      <c r="MO17" s="13"/>
      <c r="MP17" s="14" t="str">
        <f>IF(ISBLANK(MQ1),"",IF(VLOOKUP(MQ1,Register,14,FALSE)=0,"",(VLOOKUP(MQ1,Register,14,FALSE))))</f>
        <v/>
      </c>
      <c r="MQ17" s="15" t="s">
        <v>10</v>
      </c>
      <c r="MR17" s="13"/>
      <c r="MS17" s="14" t="str">
        <f>IF(ISBLANK(MT1),"",IF(VLOOKUP(MT1,Register,14,FALSE)=0,"",(VLOOKUP(MT1,Register,14,FALSE))))</f>
        <v/>
      </c>
      <c r="MT17" s="15" t="s">
        <v>10</v>
      </c>
      <c r="MU17" s="13"/>
      <c r="MV17" s="14" t="str">
        <f>IF(ISBLANK(MW1),"",IF(VLOOKUP(MW1,Register,14,FALSE)=0,"",(VLOOKUP(MW1,Register,14,FALSE))))</f>
        <v/>
      </c>
      <c r="MW17" s="15" t="s">
        <v>10</v>
      </c>
      <c r="MX17" s="13"/>
      <c r="MY17" s="14" t="str">
        <f>IF(ISBLANK(MZ1),"",IF(VLOOKUP(MZ1,Register,14,FALSE)=0,"",(VLOOKUP(MZ1,Register,14,FALSE))))</f>
        <v/>
      </c>
      <c r="MZ17" s="15" t="s">
        <v>10</v>
      </c>
      <c r="NA17" s="13"/>
      <c r="NB17" s="14" t="str">
        <f>IF(ISBLANK(NC1),"",IF(VLOOKUP(NC1,Register,14,FALSE)=0,"",(VLOOKUP(NC1,Register,14,FALSE))))</f>
        <v/>
      </c>
      <c r="NC17" s="15" t="s">
        <v>10</v>
      </c>
      <c r="ND17" s="13"/>
      <c r="NE17" s="14" t="str">
        <f>IF(ISBLANK(NF1),"",IF(VLOOKUP(NF1,Register,14,FALSE)=0,"",(VLOOKUP(NF1,Register,14,FALSE))))</f>
        <v/>
      </c>
      <c r="NF17" s="15" t="s">
        <v>10</v>
      </c>
      <c r="NG17" s="13"/>
      <c r="NH17" s="14" t="str">
        <f>IF(ISBLANK(NI1),"",IF(VLOOKUP(NI1,Register,14,FALSE)=0,"",(VLOOKUP(NI1,Register,14,FALSE))))</f>
        <v/>
      </c>
      <c r="NI17" s="15" t="s">
        <v>10</v>
      </c>
      <c r="NJ17" s="13"/>
      <c r="NK17" s="14" t="str">
        <f>IF(ISBLANK(NL1),"",IF(VLOOKUP(NL1,Register,14,FALSE)=0,"",(VLOOKUP(NL1,Register,14,FALSE))))</f>
        <v/>
      </c>
      <c r="NL17" s="15" t="s">
        <v>10</v>
      </c>
      <c r="NM17" s="13"/>
      <c r="NN17" s="14" t="str">
        <f>IF(ISBLANK(NO1),"",IF(VLOOKUP(NO1,Register,14,FALSE)=0,"",(VLOOKUP(NO1,Register,14,FALSE))))</f>
        <v/>
      </c>
      <c r="NO17" s="15" t="s">
        <v>10</v>
      </c>
      <c r="NP17" s="13"/>
      <c r="NQ17" s="14" t="str">
        <f>IF(ISBLANK(NR1),"",IF(VLOOKUP(NR1,Register,14,FALSE)=0,"",(VLOOKUP(NR1,Register,14,FALSE))))</f>
        <v/>
      </c>
      <c r="NR17" s="15" t="s">
        <v>10</v>
      </c>
      <c r="NS17" s="13"/>
      <c r="NT17" s="14" t="str">
        <f>IF(ISBLANK(NU1),"",IF(VLOOKUP(NU1,Register,14,FALSE)=0,"",(VLOOKUP(NU1,Register,14,FALSE))))</f>
        <v/>
      </c>
      <c r="NU17" s="15" t="s">
        <v>10</v>
      </c>
      <c r="NV17" s="13"/>
      <c r="NW17" s="14" t="str">
        <f>IF(ISBLANK(NX1),"",IF(VLOOKUP(NX1,Register,14,FALSE)=0,"",(VLOOKUP(NX1,Register,14,FALSE))))</f>
        <v/>
      </c>
      <c r="NX17" s="15" t="s">
        <v>10</v>
      </c>
      <c r="NY17" s="13"/>
      <c r="NZ17" s="14" t="str">
        <f>IF(ISBLANK(OA1),"",IF(VLOOKUP(OA1,Register,14,FALSE)=0,"",(VLOOKUP(OA1,Register,14,FALSE))))</f>
        <v/>
      </c>
      <c r="OA17" s="15" t="s">
        <v>10</v>
      </c>
      <c r="OB17" s="13"/>
      <c r="OC17" s="14" t="str">
        <f>IF(ISBLANK(OD1),"",IF(VLOOKUP(OD1,Register,14,FALSE)=0,"",(VLOOKUP(OD1,Register,14,FALSE))))</f>
        <v/>
      </c>
      <c r="OD17" s="15" t="s">
        <v>10</v>
      </c>
      <c r="OE17" s="13"/>
      <c r="OF17" s="14" t="str">
        <f>IF(ISBLANK(OG1),"",IF(VLOOKUP(OG1,Register,14,FALSE)=0,"",(VLOOKUP(OG1,Register,14,FALSE))))</f>
        <v/>
      </c>
      <c r="OG17" s="15" t="s">
        <v>10</v>
      </c>
      <c r="OH17" s="13"/>
      <c r="OI17" s="14" t="str">
        <f>IF(ISBLANK(OJ1),"",IF(VLOOKUP(OJ1,Register,14,FALSE)=0,"",(VLOOKUP(OJ1,Register,14,FALSE))))</f>
        <v/>
      </c>
      <c r="OJ17" s="15" t="s">
        <v>10</v>
      </c>
      <c r="OK17" s="13"/>
      <c r="OL17" s="14" t="str">
        <f>IF(ISBLANK(OM1),"",IF(VLOOKUP(OM1,Register,14,FALSE)=0,"",(VLOOKUP(OM1,Register,14,FALSE))))</f>
        <v/>
      </c>
      <c r="OM17" s="15" t="s">
        <v>10</v>
      </c>
      <c r="ON17" s="13"/>
      <c r="OO17" s="14" t="str">
        <f>IF(ISBLANK(OP1),"",IF(VLOOKUP(OP1,Register,14,FALSE)=0,"",(VLOOKUP(OP1,Register,14,FALSE))))</f>
        <v/>
      </c>
      <c r="OP17" s="15" t="s">
        <v>10</v>
      </c>
      <c r="OQ17" s="13"/>
      <c r="OR17" s="14" t="str">
        <f>IF(ISBLANK(OS1),"",IF(VLOOKUP(OS1,Register,14,FALSE)=0,"",(VLOOKUP(OS1,Register,14,FALSE))))</f>
        <v/>
      </c>
      <c r="OS17" s="15" t="s">
        <v>10</v>
      </c>
      <c r="OT17" s="13"/>
      <c r="OU17" s="14" t="str">
        <f>IF(ISBLANK(OV1),"",IF(VLOOKUP(OV1,Register,14,FALSE)=0,"",(VLOOKUP(OV1,Register,14,FALSE))))</f>
        <v/>
      </c>
      <c r="OV17" s="15" t="s">
        <v>10</v>
      </c>
      <c r="OW17" s="13"/>
      <c r="OX17" s="14" t="str">
        <f>IF(ISBLANK(OY1),"",IF(VLOOKUP(OY1,Register,14,FALSE)=0,"",(VLOOKUP(OY1,Register,14,FALSE))))</f>
        <v/>
      </c>
      <c r="OY17" s="15" t="s">
        <v>10</v>
      </c>
      <c r="OZ17" s="13"/>
      <c r="PA17" s="14" t="str">
        <f>IF(ISBLANK(PB1),"",IF(VLOOKUP(PB1,Register,14,FALSE)=0,"",(VLOOKUP(PB1,Register,14,FALSE))))</f>
        <v/>
      </c>
      <c r="PB17" s="15" t="s">
        <v>10</v>
      </c>
      <c r="PC17" s="13"/>
      <c r="PD17" s="14" t="str">
        <f>IF(ISBLANK(PE1),"",IF(VLOOKUP(PE1,Register,14,FALSE)=0,"",(VLOOKUP(PE1,Register,14,FALSE))))</f>
        <v/>
      </c>
      <c r="PE17" s="15" t="s">
        <v>10</v>
      </c>
      <c r="PF17" s="13"/>
      <c r="PG17" s="14" t="str">
        <f>IF(ISBLANK(PH1),"",IF(VLOOKUP(PH1,Register,14,FALSE)=0,"",(VLOOKUP(PH1,Register,14,FALSE))))</f>
        <v/>
      </c>
      <c r="PH17" s="15" t="s">
        <v>10</v>
      </c>
      <c r="PI17" s="13"/>
      <c r="PJ17" s="14" t="str">
        <f>IF(ISBLANK(PK1),"",IF(VLOOKUP(PK1,Register,14,FALSE)=0,"",(VLOOKUP(PK1,Register,14,FALSE))))</f>
        <v/>
      </c>
      <c r="PK17" s="15" t="s">
        <v>10</v>
      </c>
      <c r="PL17" s="13"/>
      <c r="PM17" s="14" t="str">
        <f>IF(ISBLANK(PN1),"",IF(VLOOKUP(PN1,Register,14,FALSE)=0,"",(VLOOKUP(PN1,Register,14,FALSE))))</f>
        <v/>
      </c>
      <c r="PN17" s="15" t="s">
        <v>10</v>
      </c>
      <c r="PO17" s="13"/>
      <c r="PP17" s="14" t="str">
        <f>IF(ISBLANK(PQ1),"",IF(VLOOKUP(PQ1,Register,14,FALSE)=0,"",(VLOOKUP(PQ1,Register,14,FALSE))))</f>
        <v/>
      </c>
      <c r="PQ17" s="15" t="s">
        <v>10</v>
      </c>
      <c r="PR17" s="13"/>
      <c r="PS17" s="14" t="str">
        <f>IF(ISBLANK(PT1),"",IF(VLOOKUP(PT1,Register,14,FALSE)=0,"",(VLOOKUP(PT1,Register,14,FALSE))))</f>
        <v/>
      </c>
      <c r="PT17" s="15" t="s">
        <v>10</v>
      </c>
      <c r="PU17" s="13"/>
      <c r="PV17" s="14" t="str">
        <f>IF(ISBLANK(PW1),"",IF(VLOOKUP(PW1,Register,14,FALSE)=0,"",(VLOOKUP(PW1,Register,14,FALSE))))</f>
        <v/>
      </c>
      <c r="PW17" s="15" t="s">
        <v>10</v>
      </c>
      <c r="PX17" s="13"/>
      <c r="PY17" s="14" t="str">
        <f>IF(ISBLANK(PZ1),"",IF(VLOOKUP(PZ1,Register,14,FALSE)=0,"",(VLOOKUP(PZ1,Register,14,FALSE))))</f>
        <v/>
      </c>
      <c r="PZ17" s="15" t="s">
        <v>10</v>
      </c>
      <c r="QA17" s="13"/>
      <c r="QB17" s="14" t="str">
        <f>IF(ISBLANK(QC1),"",IF(VLOOKUP(QC1,Register,14,FALSE)=0,"",(VLOOKUP(QC1,Register,14,FALSE))))</f>
        <v/>
      </c>
      <c r="QC17" s="15" t="s">
        <v>10</v>
      </c>
      <c r="QD17" s="13"/>
      <c r="QE17" s="14" t="str">
        <f>IF(ISBLANK(QF1),"",IF(VLOOKUP(QF1,Register,14,FALSE)=0,"",(VLOOKUP(QF1,Register,14,FALSE))))</f>
        <v/>
      </c>
      <c r="QF17" s="15" t="s">
        <v>10</v>
      </c>
      <c r="QG17" s="13"/>
      <c r="QH17" s="14" t="str">
        <f>IF(ISBLANK(QI1),"",IF(VLOOKUP(QI1,Register,14,FALSE)=0,"",(VLOOKUP(QI1,Register,14,FALSE))))</f>
        <v/>
      </c>
      <c r="QI17" s="15" t="s">
        <v>10</v>
      </c>
      <c r="QJ17" s="13"/>
      <c r="QK17" s="14" t="str">
        <f>IF(ISBLANK(QL1),"",IF(VLOOKUP(QL1,Register,14,FALSE)=0,"",(VLOOKUP(QL1,Register,14,FALSE))))</f>
        <v/>
      </c>
      <c r="QL17" s="15" t="s">
        <v>10</v>
      </c>
      <c r="QM17" s="13"/>
      <c r="QN17" s="14" t="str">
        <f>IF(ISBLANK(QO1),"",IF(VLOOKUP(QO1,Register,14,FALSE)=0,"",(VLOOKUP(QO1,Register,14,FALSE))))</f>
        <v/>
      </c>
      <c r="QO17" s="15" t="s">
        <v>10</v>
      </c>
      <c r="QP17" s="13"/>
      <c r="QQ17" s="14" t="str">
        <f>IF(ISBLANK(QR1),"",IF(VLOOKUP(QR1,Register,14,FALSE)=0,"",(VLOOKUP(QR1,Register,14,FALSE))))</f>
        <v/>
      </c>
      <c r="QR17" s="15" t="s">
        <v>10</v>
      </c>
      <c r="QS17" s="13"/>
      <c r="QT17" s="14" t="str">
        <f>IF(ISBLANK(QU1),"",IF(VLOOKUP(QU1,Register,14,FALSE)=0,"",(VLOOKUP(QU1,Register,14,FALSE))))</f>
        <v/>
      </c>
      <c r="QU17" s="15" t="s">
        <v>10</v>
      </c>
      <c r="QV17" s="13"/>
      <c r="QW17" s="14" t="str">
        <f>IF(ISBLANK(QX1),"",IF(VLOOKUP(QX1,Register,14,FALSE)=0,"",(VLOOKUP(QX1,Register,14,FALSE))))</f>
        <v/>
      </c>
      <c r="QX17" s="15" t="s">
        <v>10</v>
      </c>
      <c r="QY17" s="13"/>
      <c r="QZ17" s="14" t="str">
        <f>IF(ISBLANK(RA1),"",IF(VLOOKUP(RA1,Register,14,FALSE)=0,"",(VLOOKUP(RA1,Register,14,FALSE))))</f>
        <v/>
      </c>
      <c r="RA17" s="15" t="s">
        <v>10</v>
      </c>
      <c r="RB17" s="13"/>
      <c r="RC17" s="14" t="str">
        <f>IF(ISBLANK(RD1),"",IF(VLOOKUP(RD1,Register,14,FALSE)=0,"",(VLOOKUP(RD1,Register,14,FALSE))))</f>
        <v/>
      </c>
      <c r="RD17" s="15" t="s">
        <v>10</v>
      </c>
      <c r="RE17" s="13"/>
      <c r="RF17" s="14" t="str">
        <f>IF(ISBLANK(RG1),"",IF(VLOOKUP(RG1,Register,14,FALSE)=0,"",(VLOOKUP(RG1,Register,14,FALSE))))</f>
        <v/>
      </c>
      <c r="RG17" s="15" t="s">
        <v>10</v>
      </c>
      <c r="RH17" s="13"/>
      <c r="RI17" s="14" t="str">
        <f>IF(ISBLANK(RJ1),"",IF(VLOOKUP(RJ1,Register,14,FALSE)=0,"",(VLOOKUP(RJ1,Register,14,FALSE))))</f>
        <v/>
      </c>
      <c r="RJ17" s="15" t="s">
        <v>10</v>
      </c>
      <c r="RK17" s="13"/>
      <c r="RL17" s="14" t="str">
        <f>IF(ISBLANK(RM1),"",IF(VLOOKUP(RM1,Register,14,FALSE)=0,"",(VLOOKUP(RM1,Register,14,FALSE))))</f>
        <v/>
      </c>
      <c r="RM17" s="15" t="s">
        <v>10</v>
      </c>
      <c r="RN17" s="13"/>
      <c r="RO17" s="14" t="str">
        <f>IF(ISBLANK(RP1),"",IF(VLOOKUP(RP1,Register,14,FALSE)=0,"",(VLOOKUP(RP1,Register,14,FALSE))))</f>
        <v/>
      </c>
      <c r="RP17" s="15" t="s">
        <v>10</v>
      </c>
      <c r="RQ17" s="13"/>
      <c r="RR17" s="14" t="str">
        <f>IF(ISBLANK(RS1),"",IF(VLOOKUP(RS1,Register,14,FALSE)=0,"",(VLOOKUP(RS1,Register,14,FALSE))))</f>
        <v/>
      </c>
      <c r="RS17" s="15" t="s">
        <v>10</v>
      </c>
      <c r="RT17" s="13"/>
      <c r="RU17" s="14" t="str">
        <f>IF(ISBLANK(RV1),"",IF(VLOOKUP(RV1,Register,14,FALSE)=0,"",(VLOOKUP(RV1,Register,14,FALSE))))</f>
        <v/>
      </c>
      <c r="RV17" s="15" t="s">
        <v>10</v>
      </c>
      <c r="RW17" s="13"/>
      <c r="RX17" s="14" t="str">
        <f>IF(ISBLANK(RY1),"",IF(VLOOKUP(RY1,Register,14,FALSE)=0,"",(VLOOKUP(RY1,Register,14,FALSE))))</f>
        <v/>
      </c>
      <c r="RY17" s="15" t="s">
        <v>10</v>
      </c>
      <c r="RZ17" s="13"/>
      <c r="SA17" s="14" t="str">
        <f>IF(ISBLANK(SB1),"",IF(VLOOKUP(SB1,Register,14,FALSE)=0,"",(VLOOKUP(SB1,Register,14,FALSE))))</f>
        <v/>
      </c>
      <c r="SB17" s="15" t="s">
        <v>10</v>
      </c>
      <c r="SC17" s="13"/>
      <c r="SD17" s="14" t="str">
        <f>IF(ISBLANK(SE1),"",IF(VLOOKUP(SE1,Register,14,FALSE)=0,"",(VLOOKUP(SE1,Register,14,FALSE))))</f>
        <v/>
      </c>
      <c r="SE17" s="15" t="s">
        <v>10</v>
      </c>
      <c r="SF17" s="13"/>
      <c r="SG17" s="14" t="str">
        <f>IF(ISBLANK(SH1),"",IF(VLOOKUP(SH1,Register,14,FALSE)=0,"",(VLOOKUP(SH1,Register,14,FALSE))))</f>
        <v/>
      </c>
      <c r="SH17" s="15" t="s">
        <v>10</v>
      </c>
      <c r="SI17" s="13"/>
      <c r="SJ17" s="14" t="str">
        <f>IF(ISBLANK(SK1),"",IF(VLOOKUP(SK1,Register,14,FALSE)=0,"",(VLOOKUP(SK1,Register,14,FALSE))))</f>
        <v/>
      </c>
      <c r="SK17" s="15" t="s">
        <v>10</v>
      </c>
      <c r="SL17" s="13"/>
      <c r="SM17" s="14" t="str">
        <f>IF(ISBLANK(SN1),"",IF(VLOOKUP(SN1,Register,14,FALSE)=0,"",(VLOOKUP(SN1,Register,14,FALSE))))</f>
        <v/>
      </c>
      <c r="SN17" s="15" t="s">
        <v>10</v>
      </c>
      <c r="SO17" s="13"/>
      <c r="SP17" s="14" t="str">
        <f>IF(ISBLANK(SQ1),"",IF(VLOOKUP(SQ1,Register,14,FALSE)=0,"",(VLOOKUP(SQ1,Register,14,FALSE))))</f>
        <v/>
      </c>
      <c r="SQ17" s="15" t="s">
        <v>10</v>
      </c>
      <c r="SR17" s="13"/>
      <c r="SS17" s="14" t="str">
        <f>IF(ISBLANK(ST1),"",IF(VLOOKUP(ST1,Register,14,FALSE)=0,"",(VLOOKUP(ST1,Register,14,FALSE))))</f>
        <v/>
      </c>
      <c r="ST17" s="15" t="s">
        <v>10</v>
      </c>
      <c r="SU17" s="13"/>
      <c r="SV17" s="14" t="str">
        <f>IF(ISBLANK(SW1),"",IF(VLOOKUP(SW1,Register,14,FALSE)=0,"",(VLOOKUP(SW1,Register,14,FALSE))))</f>
        <v/>
      </c>
      <c r="SW17" s="15" t="s">
        <v>10</v>
      </c>
      <c r="SX17" s="13"/>
      <c r="SY17" s="14" t="str">
        <f>IF(ISBLANK(SZ1),"",IF(VLOOKUP(SZ1,Register,14,FALSE)=0,"",(VLOOKUP(SZ1,Register,14,FALSE))))</f>
        <v/>
      </c>
      <c r="SZ17" s="15" t="s">
        <v>10</v>
      </c>
      <c r="TA17" s="13"/>
      <c r="TB17" s="14" t="str">
        <f>IF(ISBLANK(TC1),"",IF(VLOOKUP(TC1,Register,14,FALSE)=0,"",(VLOOKUP(TC1,Register,14,FALSE))))</f>
        <v/>
      </c>
      <c r="TC17" s="15" t="s">
        <v>10</v>
      </c>
      <c r="TD17" s="13"/>
      <c r="TE17" s="14" t="str">
        <f>IF(ISBLANK(TF1),"",IF(VLOOKUP(TF1,Register,14,FALSE)=0,"",(VLOOKUP(TF1,Register,14,FALSE))))</f>
        <v/>
      </c>
      <c r="TF17" s="15" t="s">
        <v>10</v>
      </c>
      <c r="TG17" s="13"/>
      <c r="TH17" s="14" t="str">
        <f>IF(ISBLANK(TI1),"",IF(VLOOKUP(TI1,Register,14,FALSE)=0,"",(VLOOKUP(TI1,Register,14,FALSE))))</f>
        <v/>
      </c>
      <c r="TI17" s="15" t="s">
        <v>10</v>
      </c>
      <c r="TJ17" s="13"/>
      <c r="TK17" s="14" t="str">
        <f>IF(ISBLANK(TL1),"",IF(VLOOKUP(TL1,Register,14,FALSE)=0,"",(VLOOKUP(TL1,Register,14,FALSE))))</f>
        <v/>
      </c>
      <c r="TL17" s="15" t="s">
        <v>10</v>
      </c>
      <c r="TM17" s="13"/>
      <c r="TN17" s="14" t="str">
        <f>IF(ISBLANK(TO1),"",IF(VLOOKUP(TO1,Register,14,FALSE)=0,"",(VLOOKUP(TO1,Register,14,FALSE))))</f>
        <v/>
      </c>
      <c r="TO17" s="15" t="s">
        <v>10</v>
      </c>
      <c r="TP17" s="13"/>
      <c r="TQ17" s="14" t="str">
        <f>IF(ISBLANK(TR1),"",IF(VLOOKUP(TR1,Register,14,FALSE)=0,"",(VLOOKUP(TR1,Register,14,FALSE))))</f>
        <v/>
      </c>
      <c r="TR17" s="15" t="s">
        <v>10</v>
      </c>
      <c r="TS17" s="13"/>
      <c r="TT17" s="14" t="str">
        <f>IF(ISBLANK(TU1),"",IF(VLOOKUP(TU1,Register,14,FALSE)=0,"",(VLOOKUP(TU1,Register,14,FALSE))))</f>
        <v/>
      </c>
      <c r="TU17" s="15" t="s">
        <v>10</v>
      </c>
      <c r="TV17" s="13"/>
      <c r="TW17" s="14" t="str">
        <f>IF(ISBLANK(TX1),"",IF(VLOOKUP(TX1,Register,14,FALSE)=0,"",(VLOOKUP(TX1,Register,14,FALSE))))</f>
        <v/>
      </c>
      <c r="TX17" s="15" t="s">
        <v>10</v>
      </c>
      <c r="TY17" s="13"/>
      <c r="TZ17" s="14" t="str">
        <f>IF(ISBLANK(UA1),"",IF(VLOOKUP(UA1,Register,14,FALSE)=0,"",(VLOOKUP(UA1,Register,14,FALSE))))</f>
        <v/>
      </c>
      <c r="UA17" s="15" t="s">
        <v>10</v>
      </c>
      <c r="UB17" s="13"/>
      <c r="UC17" s="14" t="str">
        <f>IF(ISBLANK(UD1),"",IF(VLOOKUP(UD1,Register,14,FALSE)=0,"",(VLOOKUP(UD1,Register,14,FALSE))))</f>
        <v/>
      </c>
      <c r="UD17" s="15" t="s">
        <v>10</v>
      </c>
      <c r="UE17" s="13"/>
      <c r="UF17" s="14" t="str">
        <f>IF(ISBLANK(UG1),"",IF(VLOOKUP(UG1,Register,14,FALSE)=0,"",(VLOOKUP(UG1,Register,14,FALSE))))</f>
        <v/>
      </c>
      <c r="UG17" s="15" t="s">
        <v>10</v>
      </c>
      <c r="UH17" s="13"/>
      <c r="UI17" s="14" t="str">
        <f>IF(ISBLANK(UJ1),"",IF(VLOOKUP(UJ1,Register,14,FALSE)=0,"",(VLOOKUP(UJ1,Register,14,FALSE))))</f>
        <v/>
      </c>
      <c r="UJ17" s="15" t="s">
        <v>10</v>
      </c>
      <c r="UK17" s="13"/>
      <c r="UL17" s="14" t="str">
        <f>IF(ISBLANK(UM1),"",IF(VLOOKUP(UM1,Register,14,FALSE)=0,"",(VLOOKUP(UM1,Register,14,FALSE))))</f>
        <v/>
      </c>
      <c r="UM17" s="15" t="s">
        <v>10</v>
      </c>
      <c r="UN17" s="13"/>
      <c r="UO17" s="14" t="str">
        <f>IF(ISBLANK(UP1),"",IF(VLOOKUP(UP1,Register,14,FALSE)=0,"",(VLOOKUP(UP1,Register,14,FALSE))))</f>
        <v/>
      </c>
      <c r="UP17" s="15" t="s">
        <v>10</v>
      </c>
      <c r="UQ17" s="13"/>
      <c r="UR17" s="14" t="str">
        <f>IF(ISBLANK(US1),"",IF(VLOOKUP(US1,Register,14,FALSE)=0,"",(VLOOKUP(US1,Register,14,FALSE))))</f>
        <v/>
      </c>
      <c r="US17" s="15" t="s">
        <v>10</v>
      </c>
      <c r="UT17" s="13"/>
      <c r="UU17" s="14" t="str">
        <f>IF(ISBLANK(UV1),"",IF(VLOOKUP(UV1,Register,14,FALSE)=0,"",(VLOOKUP(UV1,Register,14,FALSE))))</f>
        <v/>
      </c>
      <c r="UV17" s="15" t="s">
        <v>10</v>
      </c>
      <c r="UW17" s="13"/>
      <c r="UX17" s="14" t="str">
        <f>IF(ISBLANK(UY1),"",IF(VLOOKUP(UY1,Register,14,FALSE)=0,"",(VLOOKUP(UY1,Register,14,FALSE))))</f>
        <v/>
      </c>
      <c r="UY17" s="15" t="s">
        <v>10</v>
      </c>
      <c r="UZ17" s="13"/>
      <c r="VA17" s="14" t="str">
        <f>IF(ISBLANK(VB1),"",IF(VLOOKUP(VB1,Register,14,FALSE)=0,"",(VLOOKUP(VB1,Register,14,FALSE))))</f>
        <v/>
      </c>
      <c r="VB17" s="15" t="s">
        <v>10</v>
      </c>
      <c r="VC17" s="13"/>
      <c r="VD17" s="14" t="str">
        <f>IF(ISBLANK(VE1),"",IF(VLOOKUP(VE1,Register,14,FALSE)=0,"",(VLOOKUP(VE1,Register,14,FALSE))))</f>
        <v/>
      </c>
      <c r="VE17" s="15" t="s">
        <v>10</v>
      </c>
      <c r="VF17" s="13"/>
      <c r="VG17" s="14" t="str">
        <f>IF(ISBLANK(VH1),"",IF(VLOOKUP(VH1,Register,14,FALSE)=0,"",(VLOOKUP(VH1,Register,14,FALSE))))</f>
        <v/>
      </c>
      <c r="VH17" s="15" t="s">
        <v>10</v>
      </c>
      <c r="VI17" s="13"/>
      <c r="VJ17" s="14" t="str">
        <f>IF(ISBLANK(VK1),"",IF(VLOOKUP(VK1,Register,14,FALSE)=0,"",(VLOOKUP(VK1,Register,14,FALSE))))</f>
        <v/>
      </c>
      <c r="VK17" s="15" t="s">
        <v>10</v>
      </c>
      <c r="VL17" s="13"/>
      <c r="VM17" s="14" t="str">
        <f>IF(ISBLANK(VN1),"",IF(VLOOKUP(VN1,Register,14,FALSE)=0,"",(VLOOKUP(VN1,Register,14,FALSE))))</f>
        <v/>
      </c>
      <c r="VN17" s="15" t="s">
        <v>10</v>
      </c>
      <c r="VO17" s="13"/>
      <c r="VP17" s="14" t="str">
        <f>IF(ISBLANK(VQ1),"",IF(VLOOKUP(VQ1,Register,14,FALSE)=0,"",(VLOOKUP(VQ1,Register,14,FALSE))))</f>
        <v/>
      </c>
      <c r="VQ17" s="15" t="s">
        <v>10</v>
      </c>
      <c r="VR17" s="13"/>
      <c r="VS17" s="14" t="str">
        <f>IF(ISBLANK(VT1),"",IF(VLOOKUP(VT1,Register,14,FALSE)=0,"",(VLOOKUP(VT1,Register,14,FALSE))))</f>
        <v/>
      </c>
      <c r="VT17" s="15" t="s">
        <v>10</v>
      </c>
      <c r="VU17" s="13"/>
      <c r="VV17" s="14" t="str">
        <f>IF(ISBLANK(VW1),"",IF(VLOOKUP(VW1,Register,14,FALSE)=0,"",(VLOOKUP(VW1,Register,14,FALSE))))</f>
        <v/>
      </c>
      <c r="VW17" s="15" t="s">
        <v>10</v>
      </c>
      <c r="VX17" s="13"/>
      <c r="VY17" s="14" t="str">
        <f>IF(ISBLANK(VZ1),"",IF(VLOOKUP(VZ1,Register,14,FALSE)=0,"",(VLOOKUP(VZ1,Register,14,FALSE))))</f>
        <v/>
      </c>
      <c r="VZ17" s="15" t="s">
        <v>10</v>
      </c>
      <c r="WA17" s="13"/>
      <c r="WB17" s="14" t="str">
        <f>IF(ISBLANK(WC1),"",IF(VLOOKUP(WC1,Register,14,FALSE)=0,"",(VLOOKUP(WC1,Register,14,FALSE))))</f>
        <v/>
      </c>
      <c r="WC17" s="15" t="s">
        <v>10</v>
      </c>
      <c r="WD17" s="13"/>
      <c r="WE17" s="14" t="str">
        <f>IF(ISBLANK(WF1),"",IF(VLOOKUP(WF1,Register,14,FALSE)=0,"",(VLOOKUP(WF1,Register,14,FALSE))))</f>
        <v/>
      </c>
      <c r="WF17" s="15" t="s">
        <v>10</v>
      </c>
      <c r="WG17" s="13"/>
      <c r="WH17" s="14" t="str">
        <f>IF(ISBLANK(WI1),"",IF(VLOOKUP(WI1,Register,14,FALSE)=0,"",(VLOOKUP(WI1,Register,14,FALSE))))</f>
        <v/>
      </c>
      <c r="WI17" s="15" t="s">
        <v>10</v>
      </c>
      <c r="WJ17" s="13"/>
      <c r="WK17" s="14" t="str">
        <f>IF(ISBLANK(WL1),"",IF(VLOOKUP(WL1,Register,14,FALSE)=0,"",(VLOOKUP(WL1,Register,14,FALSE))))</f>
        <v/>
      </c>
      <c r="WL17" s="15" t="s">
        <v>10</v>
      </c>
      <c r="WM17" s="13"/>
      <c r="WN17" s="14" t="str">
        <f>IF(ISBLANK(WO1),"",IF(VLOOKUP(WO1,Register,14,FALSE)=0,"",(VLOOKUP(WO1,Register,14,FALSE))))</f>
        <v/>
      </c>
      <c r="WO17" s="15" t="s">
        <v>10</v>
      </c>
      <c r="WP17" s="13"/>
      <c r="WQ17" s="14" t="str">
        <f>IF(ISBLANK(WR1),"",IF(VLOOKUP(WR1,Register,14,FALSE)=0,"",(VLOOKUP(WR1,Register,14,FALSE))))</f>
        <v/>
      </c>
      <c r="WR17" s="15" t="s">
        <v>10</v>
      </c>
      <c r="WS17" s="13"/>
      <c r="WT17" s="14" t="str">
        <f>IF(ISBLANK(WU1),"",IF(VLOOKUP(WU1,Register,14,FALSE)=0,"",(VLOOKUP(WU1,Register,14,FALSE))))</f>
        <v/>
      </c>
      <c r="WU17" s="15" t="s">
        <v>10</v>
      </c>
      <c r="WV17" s="13"/>
      <c r="WW17" s="14" t="str">
        <f>IF(ISBLANK(WX1),"",IF(VLOOKUP(WX1,Register,14,FALSE)=0,"",(VLOOKUP(WX1,Register,14,FALSE))))</f>
        <v/>
      </c>
      <c r="WX17" s="15" t="s">
        <v>10</v>
      </c>
      <c r="WY17" s="13"/>
      <c r="WZ17" s="14" t="str">
        <f>IF(ISBLANK(XA1),"",IF(VLOOKUP(XA1,Register,14,FALSE)=0,"",(VLOOKUP(XA1,Register,14,FALSE))))</f>
        <v/>
      </c>
      <c r="XA17" s="15" t="s">
        <v>10</v>
      </c>
      <c r="XB17" s="13"/>
      <c r="XC17" s="14" t="str">
        <f>IF(ISBLANK(XD1),"",IF(VLOOKUP(XD1,Register,14,FALSE)=0,"",(VLOOKUP(XD1,Register,14,FALSE))))</f>
        <v/>
      </c>
      <c r="XD17" s="15" t="s">
        <v>10</v>
      </c>
      <c r="XE17" s="13"/>
      <c r="XF17" s="14" t="str">
        <f>IF(ISBLANK(XG1),"",IF(VLOOKUP(XG1,Register,14,FALSE)=0,"",(VLOOKUP(XG1,Register,14,FALSE))))</f>
        <v/>
      </c>
      <c r="XG17" s="15" t="s">
        <v>10</v>
      </c>
      <c r="XH17" s="13"/>
      <c r="XI17" s="14" t="str">
        <f>IF(ISBLANK(XJ1),"",IF(VLOOKUP(XJ1,Register,14,FALSE)=0,"",(VLOOKUP(XJ1,Register,14,FALSE))))</f>
        <v/>
      </c>
      <c r="XJ17" s="15" t="s">
        <v>10</v>
      </c>
      <c r="XK17" s="13"/>
      <c r="XL17" s="14" t="str">
        <f>IF(ISBLANK(XM1),"",IF(VLOOKUP(XM1,Register,14,FALSE)=0,"",(VLOOKUP(XM1,Register,14,FALSE))))</f>
        <v/>
      </c>
      <c r="XM17" s="15" t="s">
        <v>10</v>
      </c>
      <c r="XN17" s="13"/>
      <c r="XO17" s="14" t="str">
        <f>IF(ISBLANK(XP1),"",IF(VLOOKUP(XP1,Register,14,FALSE)=0,"",(VLOOKUP(XP1,Register,14,FALSE))))</f>
        <v/>
      </c>
      <c r="XP17" s="15" t="s">
        <v>10</v>
      </c>
      <c r="XQ17" s="13"/>
      <c r="XR17" s="14" t="str">
        <f>IF(ISBLANK(XS1),"",IF(VLOOKUP(XS1,Register,14,FALSE)=0,"",(VLOOKUP(XS1,Register,14,FALSE))))</f>
        <v/>
      </c>
      <c r="XS17" s="15" t="s">
        <v>10</v>
      </c>
      <c r="XT17" s="13"/>
      <c r="XU17" s="14" t="str">
        <f>IF(ISBLANK(XV1),"",IF(VLOOKUP(XV1,Register,14,FALSE)=0,"",(VLOOKUP(XV1,Register,14,FALSE))))</f>
        <v/>
      </c>
      <c r="XV17" s="15" t="s">
        <v>10</v>
      </c>
      <c r="XW17" s="13"/>
      <c r="XX17" s="14" t="str">
        <f>IF(ISBLANK(XY1),"",IF(VLOOKUP(XY1,Register,14,FALSE)=0,"",(VLOOKUP(XY1,Register,14,FALSE))))</f>
        <v/>
      </c>
      <c r="XY17" s="15" t="s">
        <v>10</v>
      </c>
      <c r="XZ17" s="13"/>
      <c r="YA17" s="14" t="str">
        <f>IF(ISBLANK(YB1),"",IF(VLOOKUP(YB1,Register,14,FALSE)=0,"",(VLOOKUP(YB1,Register,14,FALSE))))</f>
        <v/>
      </c>
      <c r="YB17" s="15" t="s">
        <v>10</v>
      </c>
      <c r="YC17" s="13"/>
      <c r="YD17" s="14" t="str">
        <f>IF(ISBLANK(YE1),"",IF(VLOOKUP(YE1,Register,14,FALSE)=0,"",(VLOOKUP(YE1,Register,14,FALSE))))</f>
        <v/>
      </c>
      <c r="YE17" s="15" t="s">
        <v>10</v>
      </c>
      <c r="YF17" s="13"/>
      <c r="YG17" s="14" t="str">
        <f>IF(ISBLANK(YH1),"",IF(VLOOKUP(YH1,Register,14,FALSE)=0,"",(VLOOKUP(YH1,Register,14,FALSE))))</f>
        <v/>
      </c>
      <c r="YH17" s="15" t="s">
        <v>10</v>
      </c>
      <c r="YI17" s="13"/>
      <c r="YJ17" s="14" t="str">
        <f>IF(ISBLANK(YK1),"",IF(VLOOKUP(YK1,Register,14,FALSE)=0,"",(VLOOKUP(YK1,Register,14,FALSE))))</f>
        <v/>
      </c>
      <c r="YK17" s="15" t="s">
        <v>10</v>
      </c>
      <c r="YL17" s="13"/>
      <c r="YM17" s="14" t="str">
        <f>IF(ISBLANK(YN1),"",IF(VLOOKUP(YN1,Register,14,FALSE)=0,"",(VLOOKUP(YN1,Register,14,FALSE))))</f>
        <v/>
      </c>
      <c r="YN17" s="15" t="s">
        <v>10</v>
      </c>
      <c r="YO17" s="13"/>
      <c r="YP17" s="14" t="str">
        <f>IF(ISBLANK(YQ1),"",IF(VLOOKUP(YQ1,Register,14,FALSE)=0,"",(VLOOKUP(YQ1,Register,14,FALSE))))</f>
        <v/>
      </c>
      <c r="YQ17" s="15" t="s">
        <v>10</v>
      </c>
      <c r="YR17" s="13"/>
      <c r="YS17" s="14" t="str">
        <f>IF(ISBLANK(YT1),"",IF(VLOOKUP(YT1,Register,14,FALSE)=0,"",(VLOOKUP(YT1,Register,14,FALSE))))</f>
        <v/>
      </c>
      <c r="YT17" s="15" t="s">
        <v>10</v>
      </c>
      <c r="YU17" s="13"/>
      <c r="YV17" s="14" t="str">
        <f>IF(ISBLANK(YW1),"",IF(VLOOKUP(YW1,Register,14,FALSE)=0,"",(VLOOKUP(YW1,Register,14,FALSE))))</f>
        <v/>
      </c>
      <c r="YW17" s="15" t="s">
        <v>10</v>
      </c>
      <c r="YX17" s="13"/>
      <c r="YY17" s="14" t="str">
        <f>IF(ISBLANK(YZ1),"",IF(VLOOKUP(YZ1,Register,14,FALSE)=0,"",(VLOOKUP(YZ1,Register,14,FALSE))))</f>
        <v/>
      </c>
      <c r="YZ17" s="15" t="s">
        <v>10</v>
      </c>
      <c r="ZA17" s="13"/>
      <c r="ZB17" s="14" t="str">
        <f>IF(ISBLANK(ZC1),"",IF(VLOOKUP(ZC1,Register,14,FALSE)=0,"",(VLOOKUP(ZC1,Register,14,FALSE))))</f>
        <v/>
      </c>
      <c r="ZC17" s="15" t="s">
        <v>10</v>
      </c>
      <c r="ZD17" s="13"/>
      <c r="ZE17" s="14" t="str">
        <f>IF(ISBLANK(ZF1),"",IF(VLOOKUP(ZF1,Register,14,FALSE)=0,"",(VLOOKUP(ZF1,Register,14,FALSE))))</f>
        <v/>
      </c>
      <c r="ZF17" s="15" t="s">
        <v>10</v>
      </c>
      <c r="ZG17" s="13"/>
      <c r="ZH17" s="14" t="str">
        <f>IF(ISBLANK(ZI1),"",IF(VLOOKUP(ZI1,Register,14,FALSE)=0,"",(VLOOKUP(ZI1,Register,14,FALSE))))</f>
        <v/>
      </c>
      <c r="ZI17" s="15" t="s">
        <v>10</v>
      </c>
      <c r="ZJ17" s="13"/>
      <c r="ZK17" s="14" t="str">
        <f>IF(ISBLANK(ZL1),"",IF(VLOOKUP(ZL1,Register,14,FALSE)=0,"",(VLOOKUP(ZL1,Register,14,FALSE))))</f>
        <v/>
      </c>
      <c r="ZL17" s="15" t="s">
        <v>10</v>
      </c>
      <c r="ZM17" s="13"/>
      <c r="ZN17" s="14" t="str">
        <f>IF(ISBLANK(ZO1),"",IF(VLOOKUP(ZO1,Register,14,FALSE)=0,"",(VLOOKUP(ZO1,Register,14,FALSE))))</f>
        <v/>
      </c>
      <c r="ZO17" s="15" t="s">
        <v>10</v>
      </c>
      <c r="ZP17" s="13"/>
      <c r="ZQ17" s="14" t="str">
        <f>IF(ISBLANK(ZR1),"",IF(VLOOKUP(ZR1,Register,14,FALSE)=0,"",(VLOOKUP(ZR1,Register,14,FALSE))))</f>
        <v/>
      </c>
      <c r="ZR17" s="15" t="s">
        <v>10</v>
      </c>
      <c r="ZS17" s="13"/>
      <c r="ZT17" s="14" t="str">
        <f>IF(ISBLANK(ZU1),"",IF(VLOOKUP(ZU1,Register,14,FALSE)=0,"",(VLOOKUP(ZU1,Register,14,FALSE))))</f>
        <v/>
      </c>
      <c r="ZU17" s="15" t="s">
        <v>10</v>
      </c>
      <c r="ZV17" s="13"/>
      <c r="ZW17" s="14" t="str">
        <f>IF(ISBLANK(ZX1),"",IF(VLOOKUP(ZX1,Register,14,FALSE)=0,"",(VLOOKUP(ZX1,Register,14,FALSE))))</f>
        <v/>
      </c>
      <c r="ZX17" s="15" t="s">
        <v>10</v>
      </c>
      <c r="ZY17" s="13"/>
      <c r="ZZ17" s="14" t="str">
        <f>IF(ISBLANK(AAA1),"",IF(VLOOKUP(AAA1,Register,14,FALSE)=0,"",(VLOOKUP(AAA1,Register,14,FALSE))))</f>
        <v/>
      </c>
      <c r="AAA17" s="15" t="s">
        <v>10</v>
      </c>
      <c r="AAB17" s="13"/>
      <c r="AAC17" s="14" t="str">
        <f>IF(ISBLANK(AAD1),"",IF(VLOOKUP(AAD1,Register,14,FALSE)=0,"",(VLOOKUP(AAD1,Register,14,FALSE))))</f>
        <v/>
      </c>
      <c r="AAD17" s="15" t="s">
        <v>10</v>
      </c>
      <c r="AAE17" s="13"/>
      <c r="AAF17" s="14" t="str">
        <f>IF(ISBLANK(AAG1),"",IF(VLOOKUP(AAG1,Register,14,FALSE)=0,"",(VLOOKUP(AAG1,Register,14,FALSE))))</f>
        <v/>
      </c>
      <c r="AAG17" s="15" t="s">
        <v>10</v>
      </c>
      <c r="AAH17" s="13"/>
      <c r="AAI17" s="14" t="str">
        <f>IF(ISBLANK(AAJ1),"",IF(VLOOKUP(AAJ1,Register,14,FALSE)=0,"",(VLOOKUP(AAJ1,Register,14,FALSE))))</f>
        <v/>
      </c>
      <c r="AAJ17" s="15" t="s">
        <v>10</v>
      </c>
      <c r="AAK17" s="13"/>
      <c r="AAL17" s="14" t="str">
        <f>IF(ISBLANK(AAM1),"",IF(VLOOKUP(AAM1,Register,14,FALSE)=0,"",(VLOOKUP(AAM1,Register,14,FALSE))))</f>
        <v/>
      </c>
      <c r="AAM17" s="15" t="s">
        <v>10</v>
      </c>
      <c r="AAN17" s="13"/>
      <c r="AAO17" s="14" t="str">
        <f>IF(ISBLANK(AAP1),"",IF(VLOOKUP(AAP1,Register,14,FALSE)=0,"",(VLOOKUP(AAP1,Register,14,FALSE))))</f>
        <v/>
      </c>
      <c r="AAP17" s="15" t="s">
        <v>10</v>
      </c>
      <c r="AAQ17" s="13"/>
      <c r="AAR17" s="14" t="str">
        <f>IF(ISBLANK(AAS1),"",IF(VLOOKUP(AAS1,Register,14,FALSE)=0,"",(VLOOKUP(AAS1,Register,14,FALSE))))</f>
        <v/>
      </c>
      <c r="AAS17" s="15" t="s">
        <v>10</v>
      </c>
      <c r="AAT17" s="13"/>
      <c r="AAU17" s="14" t="str">
        <f>IF(ISBLANK(AAV1),"",IF(VLOOKUP(AAV1,Register,14,FALSE)=0,"",(VLOOKUP(AAV1,Register,14,FALSE))))</f>
        <v/>
      </c>
      <c r="AAV17" s="15" t="s">
        <v>10</v>
      </c>
      <c r="AAW17" s="13"/>
      <c r="AAX17" s="14" t="str">
        <f>IF(ISBLANK(AAY1),"",IF(VLOOKUP(AAY1,Register,14,FALSE)=0,"",(VLOOKUP(AAY1,Register,14,FALSE))))</f>
        <v/>
      </c>
      <c r="AAY17" s="15" t="s">
        <v>10</v>
      </c>
      <c r="AAZ17" s="13"/>
      <c r="ABA17" s="14" t="str">
        <f>IF(ISBLANK(ABB1),"",IF(VLOOKUP(ABB1,Register,14,FALSE)=0,"",(VLOOKUP(ABB1,Register,14,FALSE))))</f>
        <v/>
      </c>
      <c r="ABB17" s="15" t="s">
        <v>10</v>
      </c>
      <c r="ABC17" s="13"/>
      <c r="ABD17" s="14" t="str">
        <f>IF(ISBLANK(ABE1),"",IF(VLOOKUP(ABE1,Register,14,FALSE)=0,"",(VLOOKUP(ABE1,Register,14,FALSE))))</f>
        <v/>
      </c>
      <c r="ABE17" s="15" t="s">
        <v>10</v>
      </c>
      <c r="ABF17" s="13"/>
      <c r="ABG17" s="14" t="str">
        <f>IF(ISBLANK(ABH1),"",IF(VLOOKUP(ABH1,Register,14,FALSE)=0,"",(VLOOKUP(ABH1,Register,14,FALSE))))</f>
        <v/>
      </c>
      <c r="ABH17" s="15" t="s">
        <v>10</v>
      </c>
      <c r="ABI17" s="13"/>
      <c r="ABJ17" s="14" t="str">
        <f>IF(ISBLANK(ABK1),"",IF(VLOOKUP(ABK1,Register,14,FALSE)=0,"",(VLOOKUP(ABK1,Register,14,FALSE))))</f>
        <v/>
      </c>
      <c r="ABK17" s="15" t="s">
        <v>10</v>
      </c>
      <c r="ABL17" s="13"/>
      <c r="ABM17" s="14" t="str">
        <f>IF(ISBLANK(ABN1),"",IF(VLOOKUP(ABN1,Register,14,FALSE)=0,"",(VLOOKUP(ABN1,Register,14,FALSE))))</f>
        <v/>
      </c>
      <c r="ABN17" s="15" t="s">
        <v>10</v>
      </c>
      <c r="ABO17" s="13"/>
      <c r="ABP17" s="14" t="str">
        <f>IF(ISBLANK(ABQ1),"",IF(VLOOKUP(ABQ1,Register,14,FALSE)=0,"",(VLOOKUP(ABQ1,Register,14,FALSE))))</f>
        <v/>
      </c>
      <c r="ABQ17" s="15" t="s">
        <v>10</v>
      </c>
      <c r="ABR17" s="13"/>
      <c r="ABS17" s="14" t="str">
        <f>IF(ISBLANK(ABT1),"",IF(VLOOKUP(ABT1,Register,14,FALSE)=0,"",(VLOOKUP(ABT1,Register,14,FALSE))))</f>
        <v/>
      </c>
      <c r="ABT17" s="15" t="s">
        <v>10</v>
      </c>
      <c r="ABU17" s="13"/>
      <c r="ABV17" s="14" t="str">
        <f>IF(ISBLANK(ABW1),"",IF(VLOOKUP(ABW1,Register,14,FALSE)=0,"",(VLOOKUP(ABW1,Register,14,FALSE))))</f>
        <v/>
      </c>
      <c r="ABW17" s="15" t="s">
        <v>10</v>
      </c>
      <c r="ABX17" s="13"/>
      <c r="ABY17" s="14" t="str">
        <f>IF(ISBLANK(ABZ1),"",IF(VLOOKUP(ABZ1,Register,14,FALSE)=0,"",(VLOOKUP(ABZ1,Register,14,FALSE))))</f>
        <v/>
      </c>
      <c r="ABZ17" s="15" t="s">
        <v>10</v>
      </c>
      <c r="ACA17" s="13"/>
      <c r="ACB17" s="14" t="str">
        <f>IF(ISBLANK(ACC1),"",IF(VLOOKUP(ACC1,Register,14,FALSE)=0,"",(VLOOKUP(ACC1,Register,14,FALSE))))</f>
        <v/>
      </c>
      <c r="ACC17" s="15" t="s">
        <v>10</v>
      </c>
      <c r="ACD17" s="13"/>
      <c r="ACE17" s="14" t="str">
        <f>IF(ISBLANK(ACF1),"",IF(VLOOKUP(ACF1,Register,14,FALSE)=0,"",(VLOOKUP(ACF1,Register,14,FALSE))))</f>
        <v/>
      </c>
      <c r="ACF17" s="15" t="s">
        <v>10</v>
      </c>
      <c r="ACG17" s="13"/>
      <c r="ACH17" s="14" t="str">
        <f>IF(ISBLANK(ACI1),"",IF(VLOOKUP(ACI1,Register,14,FALSE)=0,"",(VLOOKUP(ACI1,Register,14,FALSE))))</f>
        <v/>
      </c>
      <c r="ACI17" s="15" t="s">
        <v>10</v>
      </c>
      <c r="ACJ17" s="13"/>
      <c r="ACK17" s="14" t="str">
        <f>IF(ISBLANK(ACL1),"",IF(VLOOKUP(ACL1,Register,14,FALSE)=0,"",(VLOOKUP(ACL1,Register,14,FALSE))))</f>
        <v/>
      </c>
      <c r="ACL17" s="15" t="s">
        <v>10</v>
      </c>
      <c r="ACM17" s="13"/>
      <c r="ACN17" s="14" t="str">
        <f>IF(ISBLANK(ACO1),"",IF(VLOOKUP(ACO1,Register,14,FALSE)=0,"",(VLOOKUP(ACO1,Register,14,FALSE))))</f>
        <v/>
      </c>
      <c r="ACO17" s="15" t="s">
        <v>10</v>
      </c>
      <c r="ACP17" s="13"/>
      <c r="ACQ17" s="14" t="str">
        <f>IF(ISBLANK(ACR1),"",IF(VLOOKUP(ACR1,Register,14,FALSE)=0,"",(VLOOKUP(ACR1,Register,14,FALSE))))</f>
        <v/>
      </c>
      <c r="ACR17" s="15" t="s">
        <v>10</v>
      </c>
      <c r="ACS17" s="13"/>
      <c r="ACT17" s="14" t="str">
        <f>IF(ISBLANK(ACU1),"",IF(VLOOKUP(ACU1,Register,14,FALSE)=0,"",(VLOOKUP(ACU1,Register,14,FALSE))))</f>
        <v/>
      </c>
      <c r="ACU17" s="15" t="s">
        <v>10</v>
      </c>
      <c r="ACV17" s="13"/>
      <c r="ACW17" s="14" t="str">
        <f>IF(ISBLANK(ACX1),"",IF(VLOOKUP(ACX1,Register,14,FALSE)=0,"",(VLOOKUP(ACX1,Register,14,FALSE))))</f>
        <v/>
      </c>
      <c r="ACX17" s="15" t="s">
        <v>10</v>
      </c>
      <c r="ACY17" s="13"/>
      <c r="ACZ17" s="14" t="str">
        <f>IF(ISBLANK(ADA1),"",IF(VLOOKUP(ADA1,Register,14,FALSE)=0,"",(VLOOKUP(ADA1,Register,14,FALSE))))</f>
        <v/>
      </c>
      <c r="ADA17" s="15" t="s">
        <v>10</v>
      </c>
      <c r="ADB17" s="13"/>
      <c r="ADC17" s="14" t="str">
        <f>IF(ISBLANK(ADD1),"",IF(VLOOKUP(ADD1,Register,14,FALSE)=0,"",(VLOOKUP(ADD1,Register,14,FALSE))))</f>
        <v/>
      </c>
      <c r="ADD17" s="15" t="s">
        <v>10</v>
      </c>
      <c r="ADE17" s="13"/>
      <c r="ADF17" s="14" t="str">
        <f>IF(ISBLANK(ADG1),"",IF(VLOOKUP(ADG1,Register,14,FALSE)=0,"",(VLOOKUP(ADG1,Register,14,FALSE))))</f>
        <v/>
      </c>
      <c r="ADG17" s="15" t="s">
        <v>10</v>
      </c>
      <c r="ADH17" s="13"/>
      <c r="ADI17" s="14" t="str">
        <f>IF(ISBLANK(ADJ1),"",IF(VLOOKUP(ADJ1,Register,14,FALSE)=0,"",(VLOOKUP(ADJ1,Register,14,FALSE))))</f>
        <v/>
      </c>
      <c r="ADJ17" s="15" t="s">
        <v>10</v>
      </c>
      <c r="ADK17" s="13"/>
      <c r="ADL17" s="14" t="str">
        <f>IF(ISBLANK(ADM1),"",IF(VLOOKUP(ADM1,Register,14,FALSE)=0,"",(VLOOKUP(ADM1,Register,14,FALSE))))</f>
        <v/>
      </c>
      <c r="ADM17" s="15" t="s">
        <v>10</v>
      </c>
      <c r="ADN17" s="13"/>
      <c r="ADO17" s="14" t="str">
        <f>IF(ISBLANK(ADP1),"",IF(VLOOKUP(ADP1,Register,14,FALSE)=0,"",(VLOOKUP(ADP1,Register,14,FALSE))))</f>
        <v/>
      </c>
      <c r="ADP17" s="15" t="s">
        <v>10</v>
      </c>
      <c r="ADQ17" s="13"/>
      <c r="ADR17" s="14" t="str">
        <f>IF(ISBLANK(ADS1),"",IF(VLOOKUP(ADS1,Register,14,FALSE)=0,"",(VLOOKUP(ADS1,Register,14,FALSE))))</f>
        <v/>
      </c>
      <c r="ADS17" s="15" t="s">
        <v>10</v>
      </c>
      <c r="ADT17" s="13"/>
      <c r="ADU17" s="14" t="str">
        <f>IF(ISBLANK(ADV1),"",IF(VLOOKUP(ADV1,Register,14,FALSE)=0,"",(VLOOKUP(ADV1,Register,14,FALSE))))</f>
        <v/>
      </c>
      <c r="ADV17" s="15" t="s">
        <v>10</v>
      </c>
      <c r="ADW17" s="13"/>
      <c r="ADX17" s="14" t="str">
        <f>IF(ISBLANK(ADY1),"",IF(VLOOKUP(ADY1,Register,14,FALSE)=0,"",(VLOOKUP(ADY1,Register,14,FALSE))))</f>
        <v/>
      </c>
      <c r="ADY17" s="15" t="s">
        <v>10</v>
      </c>
      <c r="ADZ17" s="13"/>
      <c r="AEA17" s="14" t="str">
        <f>IF(ISBLANK(AEB1),"",IF(VLOOKUP(AEB1,Register,14,FALSE)=0,"",(VLOOKUP(AEB1,Register,14,FALSE))))</f>
        <v/>
      </c>
      <c r="AEB17" s="15" t="s">
        <v>10</v>
      </c>
      <c r="AEC17" s="13"/>
      <c r="AED17" s="14" t="str">
        <f>IF(ISBLANK(AEE1),"",IF(VLOOKUP(AEE1,Register,14,FALSE)=0,"",(VLOOKUP(AEE1,Register,14,FALSE))))</f>
        <v/>
      </c>
      <c r="AEE17" s="15" t="s">
        <v>10</v>
      </c>
      <c r="AEF17" s="13"/>
      <c r="AEG17" s="14" t="str">
        <f>IF(ISBLANK(AEH1),"",IF(VLOOKUP(AEH1,Register,14,FALSE)=0,"",(VLOOKUP(AEH1,Register,14,FALSE))))</f>
        <v/>
      </c>
      <c r="AEH17" s="15" t="s">
        <v>10</v>
      </c>
      <c r="AEI17" s="13"/>
      <c r="AEJ17" s="14" t="str">
        <f>IF(ISBLANK(AEK1),"",IF(VLOOKUP(AEK1,Register,14,FALSE)=0,"",(VLOOKUP(AEK1,Register,14,FALSE))))</f>
        <v/>
      </c>
      <c r="AEK17" s="15" t="s">
        <v>10</v>
      </c>
      <c r="AEL17" s="13"/>
      <c r="AEM17" s="14" t="str">
        <f>IF(ISBLANK(AEN1),"",IF(VLOOKUP(AEN1,Register,14,FALSE)=0,"",(VLOOKUP(AEN1,Register,14,FALSE))))</f>
        <v/>
      </c>
      <c r="AEN17" s="15" t="s">
        <v>10</v>
      </c>
      <c r="AEO17" s="13"/>
      <c r="AEP17" s="14" t="str">
        <f>IF(ISBLANK(AEQ1),"",IF(VLOOKUP(AEQ1,Register,14,FALSE)=0,"",(VLOOKUP(AEQ1,Register,14,FALSE))))</f>
        <v/>
      </c>
      <c r="AEQ17" s="15" t="s">
        <v>10</v>
      </c>
      <c r="AER17" s="13"/>
      <c r="AES17" s="14" t="str">
        <f>IF(ISBLANK(AET1),"",IF(VLOOKUP(AET1,Register,14,FALSE)=0,"",(VLOOKUP(AET1,Register,14,FALSE))))</f>
        <v/>
      </c>
      <c r="AET17" s="15" t="s">
        <v>10</v>
      </c>
      <c r="AEU17" s="13"/>
      <c r="AEV17" s="14" t="str">
        <f>IF(ISBLANK(AEW1),"",IF(VLOOKUP(AEW1,Register,14,FALSE)=0,"",(VLOOKUP(AEW1,Register,14,FALSE))))</f>
        <v/>
      </c>
      <c r="AEW17" s="15" t="s">
        <v>10</v>
      </c>
      <c r="AEX17" s="13"/>
      <c r="AEY17" s="14" t="str">
        <f>IF(ISBLANK(AEZ1),"",IF(VLOOKUP(AEZ1,Register,14,FALSE)=0,"",(VLOOKUP(AEZ1,Register,14,FALSE))))</f>
        <v/>
      </c>
      <c r="AEZ17" s="15" t="s">
        <v>10</v>
      </c>
      <c r="AFA17" s="13"/>
      <c r="AFB17" s="14" t="str">
        <f>IF(ISBLANK(AFC1),"",IF(VLOOKUP(AFC1,Register,14,FALSE)=0,"",(VLOOKUP(AFC1,Register,14,FALSE))))</f>
        <v/>
      </c>
      <c r="AFC17" s="15" t="s">
        <v>10</v>
      </c>
      <c r="AFD17" s="13"/>
      <c r="AFE17" s="14" t="str">
        <f>IF(ISBLANK(AFF1),"",IF(VLOOKUP(AFF1,Register,14,FALSE)=0,"",(VLOOKUP(AFF1,Register,14,FALSE))))</f>
        <v/>
      </c>
      <c r="AFF17" s="15" t="s">
        <v>10</v>
      </c>
      <c r="AFG17" s="13"/>
      <c r="AFH17" s="14" t="str">
        <f>IF(ISBLANK(AFI1),"",IF(VLOOKUP(AFI1,Register,14,FALSE)=0,"",(VLOOKUP(AFI1,Register,14,FALSE))))</f>
        <v/>
      </c>
      <c r="AFI17" s="15" t="s">
        <v>10</v>
      </c>
      <c r="AFJ17" s="13"/>
      <c r="AFK17" s="14" t="str">
        <f>IF(ISBLANK(AFL1),"",IF(VLOOKUP(AFL1,Register,14,FALSE)=0,"",(VLOOKUP(AFL1,Register,14,FALSE))))</f>
        <v/>
      </c>
      <c r="AFL17" s="15" t="s">
        <v>10</v>
      </c>
      <c r="AFM17" s="13"/>
      <c r="AFN17" s="14" t="str">
        <f>IF(ISBLANK(AFO1),"",IF(VLOOKUP(AFO1,Register,14,FALSE)=0,"",(VLOOKUP(AFO1,Register,14,FALSE))))</f>
        <v/>
      </c>
      <c r="AFO17" s="15" t="s">
        <v>10</v>
      </c>
      <c r="AFP17" s="13"/>
      <c r="AFQ17" s="14" t="str">
        <f>IF(ISBLANK(AFR1),"",IF(VLOOKUP(AFR1,Register,14,FALSE)=0,"",(VLOOKUP(AFR1,Register,14,FALSE))))</f>
        <v/>
      </c>
      <c r="AFR17" s="15" t="s">
        <v>10</v>
      </c>
      <c r="AFS17" s="13"/>
      <c r="AFT17" s="14" t="str">
        <f>IF(ISBLANK(AFU1),"",IF(VLOOKUP(AFU1,Register,14,FALSE)=0,"",(VLOOKUP(AFU1,Register,14,FALSE))))</f>
        <v/>
      </c>
      <c r="AFU17" s="15" t="s">
        <v>10</v>
      </c>
      <c r="AFV17" s="13"/>
      <c r="AFW17" s="14" t="str">
        <f>IF(ISBLANK(AFX1),"",IF(VLOOKUP(AFX1,Register,14,FALSE)=0,"",(VLOOKUP(AFX1,Register,14,FALSE))))</f>
        <v/>
      </c>
      <c r="AFX17" s="15" t="s">
        <v>10</v>
      </c>
      <c r="AFY17" s="13"/>
      <c r="AFZ17" s="14" t="str">
        <f>IF(ISBLANK(AGA1),"",IF(VLOOKUP(AGA1,Register,14,FALSE)=0,"",(VLOOKUP(AGA1,Register,14,FALSE))))</f>
        <v/>
      </c>
      <c r="AGA17" s="15" t="s">
        <v>10</v>
      </c>
      <c r="AGB17" s="13"/>
      <c r="AGC17" s="14" t="str">
        <f>IF(ISBLANK(AGD1),"",IF(VLOOKUP(AGD1,Register,14,FALSE)=0,"",(VLOOKUP(AGD1,Register,14,FALSE))))</f>
        <v/>
      </c>
      <c r="AGD17" s="15" t="s">
        <v>10</v>
      </c>
      <c r="AGE17" s="13"/>
      <c r="AGF17" s="14" t="str">
        <f>IF(ISBLANK(AGG1),"",IF(VLOOKUP(AGG1,Register,14,FALSE)=0,"",(VLOOKUP(AGG1,Register,14,FALSE))))</f>
        <v/>
      </c>
      <c r="AGG17" s="15" t="s">
        <v>10</v>
      </c>
      <c r="AGH17" s="13"/>
      <c r="AGI17" s="14" t="str">
        <f>IF(ISBLANK(AGJ1),"",IF(VLOOKUP(AGJ1,Register,14,FALSE)=0,"",(VLOOKUP(AGJ1,Register,14,FALSE))))</f>
        <v/>
      </c>
      <c r="AGJ17" s="15" t="s">
        <v>10</v>
      </c>
      <c r="AGK17" s="13"/>
      <c r="AGL17" s="14" t="str">
        <f>IF(ISBLANK(AGM1),"",IF(VLOOKUP(AGM1,Register,14,FALSE)=0,"",(VLOOKUP(AGM1,Register,14,FALSE))))</f>
        <v/>
      </c>
      <c r="AGM17" s="15" t="s">
        <v>10</v>
      </c>
      <c r="AGN17" s="13"/>
      <c r="AGO17" s="14" t="str">
        <f>IF(ISBLANK(AGP1),"",IF(VLOOKUP(AGP1,Register,14,FALSE)=0,"",(VLOOKUP(AGP1,Register,14,FALSE))))</f>
        <v/>
      </c>
      <c r="AGP17" s="15" t="s">
        <v>10</v>
      </c>
      <c r="AGQ17" s="13"/>
      <c r="AGR17" s="14" t="str">
        <f>IF(ISBLANK(AGS1),"",IF(VLOOKUP(AGS1,Register,14,FALSE)=0,"",(VLOOKUP(AGS1,Register,14,FALSE))))</f>
        <v/>
      </c>
      <c r="AGS17" s="15" t="s">
        <v>10</v>
      </c>
      <c r="AGT17" s="13"/>
      <c r="AGU17" s="14" t="str">
        <f>IF(ISBLANK(AGV1),"",IF(VLOOKUP(AGV1,Register,14,FALSE)=0,"",(VLOOKUP(AGV1,Register,14,FALSE))))</f>
        <v/>
      </c>
      <c r="AGV17" s="15" t="s">
        <v>10</v>
      </c>
      <c r="AGW17" s="13"/>
      <c r="AGX17" s="14" t="str">
        <f>IF(ISBLANK(AGY1),"",IF(VLOOKUP(AGY1,Register,14,FALSE)=0,"",(VLOOKUP(AGY1,Register,14,FALSE))))</f>
        <v/>
      </c>
      <c r="AGY17" s="15" t="s">
        <v>10</v>
      </c>
      <c r="AGZ17" s="13"/>
      <c r="AHA17" s="14" t="str">
        <f>IF(ISBLANK(AHB1),"",IF(VLOOKUP(AHB1,Register,14,FALSE)=0,"",(VLOOKUP(AHB1,Register,14,FALSE))))</f>
        <v/>
      </c>
      <c r="AHB17" s="15" t="s">
        <v>10</v>
      </c>
      <c r="AHC17" s="13"/>
      <c r="AHD17" s="14" t="str">
        <f>IF(ISBLANK(AHE1),"",IF(VLOOKUP(AHE1,Register,14,FALSE)=0,"",(VLOOKUP(AHE1,Register,14,FALSE))))</f>
        <v/>
      </c>
      <c r="AHE17" s="15" t="s">
        <v>10</v>
      </c>
      <c r="AHF17" s="13"/>
      <c r="AHG17" s="14" t="str">
        <f>IF(ISBLANK(AHH1),"",IF(VLOOKUP(AHH1,Register,14,FALSE)=0,"",(VLOOKUP(AHH1,Register,14,FALSE))))</f>
        <v/>
      </c>
      <c r="AHH17" s="15" t="s">
        <v>10</v>
      </c>
      <c r="AHI17" s="13"/>
      <c r="AHJ17" s="14" t="str">
        <f>IF(ISBLANK(AHK1),"",IF(VLOOKUP(AHK1,Register,14,FALSE)=0,"",(VLOOKUP(AHK1,Register,14,FALSE))))</f>
        <v/>
      </c>
      <c r="AHK17" s="15" t="s">
        <v>10</v>
      </c>
      <c r="AHL17" s="13"/>
      <c r="AHM17" s="14" t="str">
        <f>IF(ISBLANK(AHN1),"",IF(VLOOKUP(AHN1,Register,14,FALSE)=0,"",(VLOOKUP(AHN1,Register,14,FALSE))))</f>
        <v/>
      </c>
      <c r="AHN17" s="15" t="s">
        <v>10</v>
      </c>
      <c r="AHO17" s="13"/>
      <c r="AHP17" s="14" t="str">
        <f>IF(ISBLANK(AHQ1),"",IF(VLOOKUP(AHQ1,Register,14,FALSE)=0,"",(VLOOKUP(AHQ1,Register,14,FALSE))))</f>
        <v/>
      </c>
      <c r="AHQ17" s="15" t="s">
        <v>10</v>
      </c>
      <c r="AHR17" s="13"/>
      <c r="AHS17" s="14" t="str">
        <f>IF(ISBLANK(AHT1),"",IF(VLOOKUP(AHT1,Register,14,FALSE)=0,"",(VLOOKUP(AHT1,Register,14,FALSE))))</f>
        <v/>
      </c>
      <c r="AHT17" s="15" t="s">
        <v>10</v>
      </c>
      <c r="AHU17" s="13"/>
      <c r="AHV17" s="14" t="str">
        <f>IF(ISBLANK(AHW1),"",IF(VLOOKUP(AHW1,Register,14,FALSE)=0,"",(VLOOKUP(AHW1,Register,14,FALSE))))</f>
        <v/>
      </c>
      <c r="AHW17" s="15" t="s">
        <v>10</v>
      </c>
      <c r="AHX17" s="13"/>
      <c r="AHY17" s="14" t="str">
        <f>IF(ISBLANK(AHZ1),"",IF(VLOOKUP(AHZ1,Register,14,FALSE)=0,"",(VLOOKUP(AHZ1,Register,14,FALSE))))</f>
        <v/>
      </c>
      <c r="AHZ17" s="15" t="s">
        <v>10</v>
      </c>
      <c r="AIA17" s="13"/>
      <c r="AIB17" s="14" t="str">
        <f>IF(ISBLANK(AIC1),"",IF(VLOOKUP(AIC1,Register,14,FALSE)=0,"",(VLOOKUP(AIC1,Register,14,FALSE))))</f>
        <v/>
      </c>
      <c r="AIC17" s="15" t="s">
        <v>10</v>
      </c>
      <c r="AID17" s="13"/>
      <c r="AIE17" s="14" t="str">
        <f>IF(ISBLANK(AIF1),"",IF(VLOOKUP(AIF1,Register,14,FALSE)=0,"",(VLOOKUP(AIF1,Register,14,FALSE))))</f>
        <v/>
      </c>
      <c r="AIF17" s="15" t="s">
        <v>10</v>
      </c>
      <c r="AIG17" s="13"/>
      <c r="AIH17" s="14" t="str">
        <f>IF(ISBLANK(AII1),"",IF(VLOOKUP(AII1,Register,14,FALSE)=0,"",(VLOOKUP(AII1,Register,14,FALSE))))</f>
        <v/>
      </c>
      <c r="AII17" s="15" t="s">
        <v>10</v>
      </c>
      <c r="AIJ17" s="13"/>
      <c r="AIK17" s="14" t="str">
        <f>IF(ISBLANK(AIL1),"",IF(VLOOKUP(AIL1,Register,14,FALSE)=0,"",(VLOOKUP(AIL1,Register,14,FALSE))))</f>
        <v/>
      </c>
      <c r="AIL17" s="15" t="s">
        <v>10</v>
      </c>
      <c r="AIM17" s="13"/>
      <c r="AIN17" s="14" t="str">
        <f>IF(ISBLANK(AIO1),"",IF(VLOOKUP(AIO1,Register,14,FALSE)=0,"",(VLOOKUP(AIO1,Register,14,FALSE))))</f>
        <v/>
      </c>
      <c r="AIO17" s="15" t="s">
        <v>10</v>
      </c>
      <c r="AIP17" s="13"/>
      <c r="AIQ17" s="14" t="str">
        <f>IF(ISBLANK(AIR1),"",IF(VLOOKUP(AIR1,Register,14,FALSE)=0,"",(VLOOKUP(AIR1,Register,14,FALSE))))</f>
        <v/>
      </c>
      <c r="AIR17" s="15" t="s">
        <v>10</v>
      </c>
      <c r="AIS17" s="13"/>
      <c r="AIT17" s="14">
        <f>IF(ISBLANK(AIU1),"",IF(VLOOKUP(AIU1,Register,14,FALSE)=0,"",(VLOOKUP(AIU1,Register,14,FALSE))))</f>
        <v>4</v>
      </c>
      <c r="AIU17" s="15" t="s">
        <v>10</v>
      </c>
      <c r="AIV17" s="13"/>
      <c r="AIW17" s="14">
        <f>IF(ISBLANK(AIX1),"",IF(VLOOKUP(AIX1,Register,14,FALSE)=0,"",(VLOOKUP(AIX1,Register,14,FALSE))))</f>
        <v>4</v>
      </c>
      <c r="AIX17" s="15" t="s">
        <v>10</v>
      </c>
      <c r="AIY17" s="13"/>
      <c r="AIZ17" s="14" t="str">
        <f>IF(ISBLANK(AJA1),"",IF(VLOOKUP(AJA1,Register,14,FALSE)=0,"",(VLOOKUP(AJA1,Register,14,FALSE))))</f>
        <v/>
      </c>
      <c r="AJA17" s="15" t="s">
        <v>10</v>
      </c>
      <c r="AJB17" s="13"/>
      <c r="AJC17" s="14" t="str">
        <f>IF(ISBLANK(AJD1),"",IF(VLOOKUP(AJD1,Register,14,FALSE)=0,"",(VLOOKUP(AJD1,Register,14,FALSE))))</f>
        <v/>
      </c>
      <c r="AJD17" s="15" t="s">
        <v>10</v>
      </c>
      <c r="AJE17" s="13"/>
      <c r="AJF17" s="14" t="str">
        <f>IF(ISBLANK(AJG1),"",IF(VLOOKUP(AJG1,Register,14,FALSE)=0,"",(VLOOKUP(AJG1,Register,14,FALSE))))</f>
        <v/>
      </c>
      <c r="AJG17" s="15" t="s">
        <v>10</v>
      </c>
      <c r="AJH17" s="13"/>
      <c r="AJI17" s="14" t="str">
        <f>IF(ISBLANK(AJJ1),"",IF(VLOOKUP(AJJ1,Register,14,FALSE)=0,"",(VLOOKUP(AJJ1,Register,14,FALSE))))</f>
        <v/>
      </c>
      <c r="AJJ17" s="15" t="s">
        <v>10</v>
      </c>
      <c r="AJK17" s="13"/>
      <c r="AJL17" s="14" t="str">
        <f>IF(ISBLANK(AJM1),"",IF(VLOOKUP(AJM1,Register,14,FALSE)=0,"",(VLOOKUP(AJM1,Register,14,FALSE))))</f>
        <v/>
      </c>
      <c r="AJM17" s="15" t="s">
        <v>10</v>
      </c>
      <c r="AJN17" s="13"/>
      <c r="AJO17" s="14" t="str">
        <f>IF(ISBLANK(AJP1),"",IF(VLOOKUP(AJP1,Register,14,FALSE)=0,"",(VLOOKUP(AJP1,Register,14,FALSE))))</f>
        <v/>
      </c>
      <c r="AJP17" s="15" t="s">
        <v>10</v>
      </c>
      <c r="AJQ17" s="13"/>
      <c r="AJR17" s="14" t="str">
        <f>IF(ISBLANK(AJS1),"",IF(VLOOKUP(AJS1,Register,14,FALSE)=0,"",(VLOOKUP(AJS1,Register,14,FALSE))))</f>
        <v/>
      </c>
      <c r="AJS17" s="15" t="s">
        <v>10</v>
      </c>
      <c r="AJT17" s="13"/>
      <c r="AJU17" s="14" t="str">
        <f>IF(ISBLANK(AJV1),"",IF(VLOOKUP(AJV1,Register,14,FALSE)=0,"",(VLOOKUP(AJV1,Register,14,FALSE))))</f>
        <v/>
      </c>
      <c r="AJV17" s="15" t="s">
        <v>10</v>
      </c>
      <c r="AJW17" s="13"/>
      <c r="AJX17" s="14" t="str">
        <f>IF(ISBLANK(AJY1),"",IF(VLOOKUP(AJY1,Register,14,FALSE)=0,"",(VLOOKUP(AJY1,Register,14,FALSE))))</f>
        <v/>
      </c>
      <c r="AJY17" s="15" t="s">
        <v>10</v>
      </c>
      <c r="AJZ17" s="13"/>
      <c r="AKA17" s="14" t="str">
        <f>IF(ISBLANK(AKB1),"",IF(VLOOKUP(AKB1,Register,14,FALSE)=0,"",(VLOOKUP(AKB1,Register,14,FALSE))))</f>
        <v/>
      </c>
      <c r="AKB17" s="15" t="s">
        <v>10</v>
      </c>
      <c r="AKC17" s="13"/>
      <c r="AKD17" s="14" t="str">
        <f>IF(ISBLANK(AKE1),"",IF(VLOOKUP(AKE1,Register,14,FALSE)=0,"",(VLOOKUP(AKE1,Register,14,FALSE))))</f>
        <v/>
      </c>
      <c r="AKE17" s="15" t="s">
        <v>10</v>
      </c>
      <c r="AKF17" s="13"/>
      <c r="AKG17" s="14" t="str">
        <f>IF(ISBLANK(AKH1),"",IF(VLOOKUP(AKH1,Register,14,FALSE)=0,"",(VLOOKUP(AKH1,Register,14,FALSE))))</f>
        <v/>
      </c>
      <c r="AKH17" s="15" t="s">
        <v>10</v>
      </c>
      <c r="AKI17" s="13"/>
      <c r="AKJ17" s="14" t="str">
        <f>IF(ISBLANK(AKK1),"",IF(VLOOKUP(AKK1,Register,14,FALSE)=0,"",(VLOOKUP(AKK1,Register,14,FALSE))))</f>
        <v/>
      </c>
      <c r="AKK17" s="15" t="s">
        <v>10</v>
      </c>
      <c r="AKL17" s="13"/>
      <c r="AKM17" s="14" t="str">
        <f>IF(ISBLANK(AKN1),"",IF(VLOOKUP(AKN1,Register,14,FALSE)=0,"",(VLOOKUP(AKN1,Register,14,FALSE))))</f>
        <v/>
      </c>
      <c r="AKN17" s="15" t="s">
        <v>10</v>
      </c>
      <c r="AKO17" s="13"/>
      <c r="AKP17" s="14" t="str">
        <f>IF(ISBLANK(AKQ1),"",IF(VLOOKUP(AKQ1,Register,14,FALSE)=0,"",(VLOOKUP(AKQ1,Register,14,FALSE))))</f>
        <v/>
      </c>
      <c r="AKQ17" s="15" t="s">
        <v>10</v>
      </c>
      <c r="AKR17" s="13"/>
      <c r="AKS17" s="14" t="str">
        <f>IF(ISBLANK(AKT1),"",IF(VLOOKUP(AKT1,Register,14,FALSE)=0,"",(VLOOKUP(AKT1,Register,14,FALSE))))</f>
        <v/>
      </c>
      <c r="AKT17" s="15" t="s">
        <v>10</v>
      </c>
      <c r="AKU17" s="13"/>
      <c r="AKV17" s="14" t="str">
        <f>IF(ISBLANK(AKW1),"",IF(VLOOKUP(AKW1,Register,14,FALSE)=0,"",(VLOOKUP(AKW1,Register,14,FALSE))))</f>
        <v/>
      </c>
      <c r="AKW17" s="15" t="s">
        <v>10</v>
      </c>
      <c r="AKX17" s="13"/>
      <c r="AKY17" s="14" t="str">
        <f>IF(ISBLANK(AKZ1),"",IF(VLOOKUP(AKZ1,Register,14,FALSE)=0,"",(VLOOKUP(AKZ1,Register,14,FALSE))))</f>
        <v/>
      </c>
      <c r="AKZ17" s="15" t="s">
        <v>10</v>
      </c>
      <c r="ALA17" s="13"/>
      <c r="ALB17" s="14" t="str">
        <f>IF(ISBLANK(ALC1),"",IF(VLOOKUP(ALC1,Register,14,FALSE)=0,"",(VLOOKUP(ALC1,Register,14,FALSE))))</f>
        <v/>
      </c>
      <c r="ALC17" s="15" t="s">
        <v>10</v>
      </c>
      <c r="ALD17" s="13"/>
      <c r="ALE17" s="14" t="str">
        <f>IF(ISBLANK(ALF1),"",IF(VLOOKUP(ALF1,Register,14,FALSE)=0,"",(VLOOKUP(ALF1,Register,14,FALSE))))</f>
        <v/>
      </c>
      <c r="ALF17" s="15" t="s">
        <v>10</v>
      </c>
      <c r="ALG17" s="13"/>
      <c r="ALH17" s="14" t="str">
        <f>IF(ISBLANK(ALI1),"",IF(VLOOKUP(ALI1,Register,14,FALSE)=0,"",(VLOOKUP(ALI1,Register,14,FALSE))))</f>
        <v/>
      </c>
      <c r="ALI17" s="15" t="s">
        <v>10</v>
      </c>
      <c r="ALJ17" s="13"/>
      <c r="ALK17" s="14" t="str">
        <f>IF(ISBLANK(ALL1),"",IF(VLOOKUP(ALL1,Register,14,FALSE)=0,"",(VLOOKUP(ALL1,Register,14,FALSE))))</f>
        <v/>
      </c>
      <c r="ALL17" s="15" t="s">
        <v>10</v>
      </c>
      <c r="ALM17" s="13"/>
      <c r="ALN17" s="14" t="str">
        <f>IF(ISBLANK(ALO1),"",IF(VLOOKUP(ALO1,Register,14,FALSE)=0,"",(VLOOKUP(ALO1,Register,14,FALSE))))</f>
        <v/>
      </c>
      <c r="ALO17" s="15" t="s">
        <v>10</v>
      </c>
      <c r="ALP17" s="13"/>
      <c r="ALQ17" s="14" t="str">
        <f>IF(ISBLANK(ALR1),"",IF(VLOOKUP(ALR1,Register,14,FALSE)=0,"",(VLOOKUP(ALR1,Register,14,FALSE))))</f>
        <v/>
      </c>
      <c r="ALR17" s="15" t="s">
        <v>10</v>
      </c>
      <c r="ALS17" s="13"/>
      <c r="ALT17" s="14" t="str">
        <f>IF(ISBLANK(ALU1),"",IF(VLOOKUP(ALU1,Register,14,FALSE)=0,"",(VLOOKUP(ALU1,Register,14,FALSE))))</f>
        <v/>
      </c>
      <c r="ALU17" s="15" t="s">
        <v>10</v>
      </c>
      <c r="ALV17" s="13"/>
      <c r="ALW17" s="14" t="str">
        <f>IF(ISBLANK(ALX1),"",IF(VLOOKUP(ALX1,Register,14,FALSE)=0,"",(VLOOKUP(ALX1,Register,14,FALSE))))</f>
        <v/>
      </c>
      <c r="ALX17" s="15" t="s">
        <v>10</v>
      </c>
      <c r="ALY17" s="13"/>
      <c r="ALZ17" s="14" t="str">
        <f>IF(ISBLANK(AMA1),"",IF(VLOOKUP(AMA1,Register,14,FALSE)=0,"",(VLOOKUP(AMA1,Register,14,FALSE))))</f>
        <v>4</v>
      </c>
      <c r="AMA17" s="15" t="s">
        <v>10</v>
      </c>
      <c r="AMB17" s="13"/>
      <c r="AMC17" s="14" t="str">
        <f>IF(ISBLANK(AMD1),"",IF(VLOOKUP(AMD1,Register,14,FALSE)=0,"",(VLOOKUP(AMD1,Register,14,FALSE))))</f>
        <v/>
      </c>
      <c r="AMD17" s="15" t="s">
        <v>10</v>
      </c>
      <c r="AME17" s="13"/>
      <c r="AMF17" s="14" t="str">
        <f>IF(ISBLANK(AMG1),"",IF(VLOOKUP(AMG1,Register,14,FALSE)=0,"",(VLOOKUP(AMG1,Register,14,FALSE))))</f>
        <v/>
      </c>
      <c r="AMG17" s="15" t="s">
        <v>10</v>
      </c>
      <c r="AMH17" s="13"/>
      <c r="AMI17" s="14" t="str">
        <f>IF(ISBLANK(AMJ1),"",IF(VLOOKUP(AMJ1,Register,14,FALSE)=0,"",(VLOOKUP(AMJ1,Register,14,FALSE))))</f>
        <v>4</v>
      </c>
      <c r="AMJ17" s="15" t="s">
        <v>10</v>
      </c>
      <c r="AMK17" s="13"/>
      <c r="AML17" s="14" t="str">
        <f>IF(ISBLANK(AMM1),"",IF(VLOOKUP(AMM1,Register,14,FALSE)=0,"",(VLOOKUP(AMM1,Register,14,FALSE))))</f>
        <v/>
      </c>
      <c r="AMM17" s="15" t="s">
        <v>10</v>
      </c>
      <c r="AMN17" s="13"/>
      <c r="AMO17" s="14" t="str">
        <f>IF(ISBLANK(AMP1),"",IF(VLOOKUP(AMP1,Register,14,FALSE)=0,"",(VLOOKUP(AMP1,Register,14,FALSE))))</f>
        <v/>
      </c>
      <c r="AMP17" s="15" t="s">
        <v>10</v>
      </c>
      <c r="AMQ17" s="13"/>
      <c r="AMR17" s="14" t="str">
        <f>IF(ISBLANK(AMS1),"",IF(VLOOKUP(AMS1,Register,14,FALSE)=0,"",(VLOOKUP(AMS1,Register,14,FALSE))))</f>
        <v/>
      </c>
      <c r="AMS17" s="15" t="s">
        <v>10</v>
      </c>
      <c r="AMT17" s="13"/>
      <c r="AMU17" s="14" t="str">
        <f>IF(ISBLANK(AMV1),"",IF(VLOOKUP(AMV1,Register,14,FALSE)=0,"",(VLOOKUP(AMV1,Register,14,FALSE))))</f>
        <v/>
      </c>
      <c r="AMV17" s="15" t="s">
        <v>10</v>
      </c>
      <c r="AMW17" s="13"/>
      <c r="AMX17" s="14" t="str">
        <f>IF(ISBLANK(AMY1),"",IF(VLOOKUP(AMY1,Register,14,FALSE)=0,"",(VLOOKUP(AMY1,Register,14,FALSE))))</f>
        <v/>
      </c>
      <c r="AMY17" s="15" t="s">
        <v>10</v>
      </c>
      <c r="AMZ17" s="13"/>
      <c r="ANA17" s="14" t="str">
        <f>IF(ISBLANK(ANB1),"",IF(VLOOKUP(ANB1,Register,14,FALSE)=0,"",(VLOOKUP(ANB1,Register,14,FALSE))))</f>
        <v/>
      </c>
      <c r="ANB17" s="15" t="s">
        <v>10</v>
      </c>
      <c r="ANC17" s="13"/>
      <c r="AND17" s="14" t="str">
        <f>IF(ISBLANK(ANE1),"",IF(VLOOKUP(ANE1,Register,14,FALSE)=0,"",(VLOOKUP(ANE1,Register,14,FALSE))))</f>
        <v/>
      </c>
      <c r="ANE17" s="15" t="s">
        <v>10</v>
      </c>
      <c r="ANF17" s="13"/>
      <c r="ANG17" s="14" t="str">
        <f>IF(ISBLANK(ANH1),"",IF(VLOOKUP(ANH1,Register,14,FALSE)=0,"",(VLOOKUP(ANH1,Register,14,FALSE))))</f>
        <v/>
      </c>
      <c r="ANH17" s="15" t="s">
        <v>10</v>
      </c>
      <c r="ANI17" s="13"/>
      <c r="ANJ17" s="14">
        <f>IF(ISBLANK(ANK1),"",IF(VLOOKUP(ANK1,Register,14,FALSE)=0,"",(VLOOKUP(ANK1,Register,14,FALSE))))</f>
        <v>4</v>
      </c>
      <c r="ANK17" s="15" t="s">
        <v>10</v>
      </c>
      <c r="ANL17" s="13"/>
      <c r="ANM17" s="14" t="str">
        <f>IF(ISBLANK(ANN1),"",IF(VLOOKUP(ANN1,Register,14,FALSE)=0,"",(VLOOKUP(ANN1,Register,14,FALSE))))</f>
        <v/>
      </c>
      <c r="ANN17" s="15" t="s">
        <v>10</v>
      </c>
      <c r="ANO17" s="13"/>
      <c r="ANP17" s="14" t="str">
        <f>IF(ISBLANK(ANQ1),"",IF(VLOOKUP(ANQ1,Register,14,FALSE)=0,"",(VLOOKUP(ANQ1,Register,14,FALSE))))</f>
        <v/>
      </c>
      <c r="ANQ17" s="15" t="s">
        <v>10</v>
      </c>
      <c r="ANR17" s="13"/>
      <c r="ANS17" s="14" t="str">
        <f>IF(ISBLANK(ANT1),"",IF(VLOOKUP(ANT1,Register,14,FALSE)=0,"",(VLOOKUP(ANT1,Register,14,FALSE))))</f>
        <v/>
      </c>
      <c r="ANT17" s="15" t="s">
        <v>10</v>
      </c>
      <c r="ANU17" s="13"/>
      <c r="ANV17" s="14" t="str">
        <f>IF(ISBLANK(ANW1),"",IF(VLOOKUP(ANW1,Register,14,FALSE)=0,"",(VLOOKUP(ANW1,Register,14,FALSE))))</f>
        <v/>
      </c>
      <c r="ANW17" s="15" t="s">
        <v>10</v>
      </c>
      <c r="ANX17" s="13"/>
      <c r="ANY17" s="14" t="str">
        <f>IF(ISBLANK(ANZ1),"",IF(VLOOKUP(ANZ1,Register,14,FALSE)=0,"",(VLOOKUP(ANZ1,Register,14,FALSE))))</f>
        <v/>
      </c>
      <c r="ANZ17" s="15" t="s">
        <v>10</v>
      </c>
      <c r="AOA17" s="13"/>
      <c r="AOB17" s="14">
        <f>IF(ISBLANK(AOC1),"",IF(VLOOKUP(AOC1,Register,14,FALSE)=0,"",(VLOOKUP(AOC1,Register,14,FALSE))))</f>
        <v>4</v>
      </c>
      <c r="AOC17" s="15" t="s">
        <v>10</v>
      </c>
      <c r="AOD17" s="13"/>
      <c r="AOE17" s="14" t="str">
        <f>IF(ISBLANK(AOF1),"",IF(VLOOKUP(AOF1,Register,14,FALSE)=0,"",(VLOOKUP(AOF1,Register,14,FALSE))))</f>
        <v/>
      </c>
      <c r="AOF17" s="15" t="s">
        <v>10</v>
      </c>
      <c r="AOG17" s="13"/>
      <c r="AOH17" s="14">
        <f>IF(ISBLANK(AOI1),"",IF(VLOOKUP(AOI1,Register,14,FALSE)=0,"",(VLOOKUP(AOI1,Register,14,FALSE))))</f>
        <v>4</v>
      </c>
      <c r="AOI17" s="15" t="s">
        <v>10</v>
      </c>
      <c r="AOJ17" s="13"/>
      <c r="AOK17" s="14">
        <f>IF(ISBLANK(AOL1),"",IF(VLOOKUP(AOL1,Register,14,FALSE)=0,"",(VLOOKUP(AOL1,Register,14,FALSE))))</f>
        <v>4</v>
      </c>
      <c r="AOL17" s="15" t="s">
        <v>10</v>
      </c>
      <c r="AOM17" s="13"/>
      <c r="AON17" s="14" t="e">
        <f>IF(ISBLANK(AOO1),"",IF(VLOOKUP(AOO1,Register,14,FALSE)=0,"",(VLOOKUP(AOO1,Register,14,FALSE))))</f>
        <v>#N/A</v>
      </c>
      <c r="AOO17" s="15" t="s">
        <v>10</v>
      </c>
      <c r="AOP17" s="13"/>
      <c r="AOQ17" s="14" t="e">
        <f>IF(ISBLANK(AOR1),"",IF(VLOOKUP(AOR1,Register,14,FALSE)=0,"",(VLOOKUP(AOR1,Register,14,FALSE))))</f>
        <v>#N/A</v>
      </c>
      <c r="AOR17" s="15" t="s">
        <v>10</v>
      </c>
      <c r="AOS17" s="13"/>
      <c r="AOT17" s="14" t="e">
        <f>IF(ISBLANK(AOU1),"",IF(VLOOKUP(AOU1,Register,14,FALSE)=0,"",(VLOOKUP(AOU1,Register,14,FALSE))))</f>
        <v>#N/A</v>
      </c>
      <c r="AOU17" s="15" t="s">
        <v>10</v>
      </c>
      <c r="AOV17" s="13"/>
      <c r="AOW17" s="14" t="e">
        <f>IF(ISBLANK(AOX1),"",IF(VLOOKUP(AOX1,Register,14,FALSE)=0,"",(VLOOKUP(AOX1,Register,14,FALSE))))</f>
        <v>#N/A</v>
      </c>
      <c r="AOX17" s="15" t="s">
        <v>10</v>
      </c>
      <c r="AOY17" s="13"/>
      <c r="AOZ17" s="14" t="e">
        <f>IF(ISBLANK(APA1),"",IF(VLOOKUP(APA1,Register,14,FALSE)=0,"",(VLOOKUP(APA1,Register,14,FALSE))))</f>
        <v>#N/A</v>
      </c>
      <c r="APA17" s="15" t="s">
        <v>10</v>
      </c>
      <c r="APB17" s="13"/>
      <c r="APC17" s="14" t="e">
        <f>IF(ISBLANK(APD1),"",IF(VLOOKUP(APD1,Register,14,FALSE)=0,"",(VLOOKUP(APD1,Register,14,FALSE))))</f>
        <v>#N/A</v>
      </c>
      <c r="APD17" s="15" t="s">
        <v>10</v>
      </c>
      <c r="APE17" s="13"/>
      <c r="APF17" s="14" t="e">
        <f>IF(ISBLANK(APG1),"",IF(VLOOKUP(APG1,Register,14,FALSE)=0,"",(VLOOKUP(APG1,Register,14,FALSE))))</f>
        <v>#N/A</v>
      </c>
      <c r="APG17" s="15" t="s">
        <v>10</v>
      </c>
      <c r="APH17" s="13"/>
      <c r="API17" s="14" t="e">
        <f>IF(ISBLANK(APJ1),"",IF(VLOOKUP(APJ1,Register,14,FALSE)=0,"",(VLOOKUP(APJ1,Register,14,FALSE))))</f>
        <v>#N/A</v>
      </c>
      <c r="APJ17" s="15" t="s">
        <v>10</v>
      </c>
      <c r="APK17" s="13"/>
      <c r="APL17" s="14" t="e">
        <f>IF(ISBLANK(APM1),"",IF(VLOOKUP(APM1,Register,14,FALSE)=0,"",(VLOOKUP(APM1,Register,14,FALSE))))</f>
        <v>#N/A</v>
      </c>
      <c r="APM17" s="15" t="s">
        <v>10</v>
      </c>
      <c r="APN17" s="13"/>
      <c r="APO17" s="14" t="e">
        <f>IF(ISBLANK(APP1),"",IF(VLOOKUP(APP1,Register,14,FALSE)=0,"",(VLOOKUP(APP1,Register,14,FALSE))))</f>
        <v>#N/A</v>
      </c>
      <c r="APP17" s="15" t="s">
        <v>10</v>
      </c>
      <c r="APQ17" s="13"/>
      <c r="APR17" s="14" t="e">
        <f>IF(ISBLANK(APS1),"",IF(VLOOKUP(APS1,Register,14,FALSE)=0,"",(VLOOKUP(APS1,Register,14,FALSE))))</f>
        <v>#N/A</v>
      </c>
      <c r="APS17" s="15" t="s">
        <v>10</v>
      </c>
      <c r="APT17" s="13"/>
      <c r="APU17" s="14" t="e">
        <f>IF(ISBLANK(APV1),"",IF(VLOOKUP(APV1,Register,14,FALSE)=0,"",(VLOOKUP(APV1,Register,14,FALSE))))</f>
        <v>#N/A</v>
      </c>
      <c r="APV17" s="15" t="s">
        <v>10</v>
      </c>
      <c r="APW17" s="13"/>
      <c r="APX17" s="14" t="e">
        <f>IF(ISBLANK(APY1),"",IF(VLOOKUP(APY1,Register,14,FALSE)=0,"",(VLOOKUP(APY1,Register,14,FALSE))))</f>
        <v>#N/A</v>
      </c>
      <c r="APY17" s="15" t="s">
        <v>10</v>
      </c>
      <c r="APZ17" s="13"/>
      <c r="AQA17" s="14" t="e">
        <f>IF(ISBLANK(AQB1),"",IF(VLOOKUP(AQB1,Register,14,FALSE)=0,"",(VLOOKUP(AQB1,Register,14,FALSE))))</f>
        <v>#N/A</v>
      </c>
      <c r="AQB17" s="15" t="s">
        <v>10</v>
      </c>
      <c r="AQC17" s="13"/>
      <c r="AQD17" s="14" t="e">
        <f>IF(ISBLANK(AQE1),"",IF(VLOOKUP(AQE1,Register,14,FALSE)=0,"",(VLOOKUP(AQE1,Register,14,FALSE))))</f>
        <v>#N/A</v>
      </c>
      <c r="AQE17" s="15" t="s">
        <v>10</v>
      </c>
      <c r="AQF17" s="13"/>
      <c r="AQG17" s="14" t="e">
        <f>IF(ISBLANK(AQH1),"",IF(VLOOKUP(AQH1,Register,14,FALSE)=0,"",(VLOOKUP(AQH1,Register,14,FALSE))))</f>
        <v>#N/A</v>
      </c>
      <c r="AQH17" s="15" t="s">
        <v>10</v>
      </c>
      <c r="AQI17" s="13"/>
      <c r="AQJ17" s="14" t="e">
        <f>IF(ISBLANK(AQK1),"",IF(VLOOKUP(AQK1,Register,14,FALSE)=0,"",(VLOOKUP(AQK1,Register,14,FALSE))))</f>
        <v>#N/A</v>
      </c>
      <c r="AQK17" s="15" t="s">
        <v>10</v>
      </c>
      <c r="AQL17" s="13"/>
      <c r="AQM17" s="14" t="e">
        <f>IF(ISBLANK(AQN1),"",IF(VLOOKUP(AQN1,Register,14,FALSE)=0,"",(VLOOKUP(AQN1,Register,14,FALSE))))</f>
        <v>#N/A</v>
      </c>
      <c r="AQN17" s="15" t="s">
        <v>10</v>
      </c>
      <c r="AQO17" s="13"/>
      <c r="AQP17" s="14" t="e">
        <f>IF(ISBLANK(AQQ1),"",IF(VLOOKUP(AQQ1,Register,14,FALSE)=0,"",(VLOOKUP(AQQ1,Register,14,FALSE))))</f>
        <v>#N/A</v>
      </c>
      <c r="AQQ17" s="15" t="s">
        <v>10</v>
      </c>
      <c r="AQR17" s="13"/>
      <c r="AQS17" s="14" t="e">
        <f>IF(ISBLANK(AQT1),"",IF(VLOOKUP(AQT1,Register,14,FALSE)=0,"",(VLOOKUP(AQT1,Register,14,FALSE))))</f>
        <v>#N/A</v>
      </c>
      <c r="AQT17" s="15" t="s">
        <v>10</v>
      </c>
      <c r="AQU17" s="13"/>
      <c r="AQV17" s="14" t="e">
        <f>IF(ISBLANK(AQW1),"",IF(VLOOKUP(AQW1,Register,14,FALSE)=0,"",(VLOOKUP(AQW1,Register,14,FALSE))))</f>
        <v>#N/A</v>
      </c>
      <c r="AQW17" s="15" t="s">
        <v>10</v>
      </c>
      <c r="AQX17" s="13"/>
      <c r="AQY17" s="14" t="e">
        <f>IF(ISBLANK(AQZ1),"",IF(VLOOKUP(AQZ1,Register,14,FALSE)=0,"",(VLOOKUP(AQZ1,Register,14,FALSE))))</f>
        <v>#N/A</v>
      </c>
      <c r="AQZ17" s="15" t="s">
        <v>10</v>
      </c>
      <c r="ARA17" s="13"/>
      <c r="ARB17" s="14" t="e">
        <f>IF(ISBLANK(ARC1),"",IF(VLOOKUP(ARC1,Register,14,FALSE)=0,"",(VLOOKUP(ARC1,Register,14,FALSE))))</f>
        <v>#N/A</v>
      </c>
      <c r="ARC17" s="15" t="s">
        <v>10</v>
      </c>
      <c r="ARD17" s="13"/>
      <c r="ARE17" s="14" t="e">
        <f>IF(ISBLANK(ARF1),"",IF(VLOOKUP(ARF1,Register,14,FALSE)=0,"",(VLOOKUP(ARF1,Register,14,FALSE))))</f>
        <v>#N/A</v>
      </c>
      <c r="ARF17" s="15" t="s">
        <v>10</v>
      </c>
      <c r="ARG17" s="13"/>
      <c r="ARH17" s="14" t="e">
        <f>IF(ISBLANK(ARI1),"",IF(VLOOKUP(ARI1,Register,14,FALSE)=0,"",(VLOOKUP(ARI1,Register,14,FALSE))))</f>
        <v>#N/A</v>
      </c>
      <c r="ARI17" s="15" t="s">
        <v>10</v>
      </c>
      <c r="ARJ17" s="13"/>
      <c r="ARK17" s="14" t="e">
        <f>IF(ISBLANK(ARL1),"",IF(VLOOKUP(ARL1,Register,14,FALSE)=0,"",(VLOOKUP(ARL1,Register,14,FALSE))))</f>
        <v>#N/A</v>
      </c>
      <c r="ARL17" s="15" t="s">
        <v>10</v>
      </c>
      <c r="ARM17" s="13"/>
      <c r="ARN17" s="14" t="e">
        <f>IF(ISBLANK(ARO1),"",IF(VLOOKUP(ARO1,Register,14,FALSE)=0,"",(VLOOKUP(ARO1,Register,14,FALSE))))</f>
        <v>#N/A</v>
      </c>
      <c r="ARO17" s="15" t="s">
        <v>10</v>
      </c>
      <c r="ARP17" s="13"/>
      <c r="ARQ17" s="14" t="e">
        <f>IF(ISBLANK(ARR1),"",IF(VLOOKUP(ARR1,Register,14,FALSE)=0,"",(VLOOKUP(ARR1,Register,14,FALSE))))</f>
        <v>#N/A</v>
      </c>
      <c r="ARR17" s="15" t="s">
        <v>10</v>
      </c>
      <c r="ARS17" s="13"/>
      <c r="ART17" s="14" t="e">
        <f>IF(ISBLANK(ARU1),"",IF(VLOOKUP(ARU1,Register,14,FALSE)=0,"",(VLOOKUP(ARU1,Register,14,FALSE))))</f>
        <v>#N/A</v>
      </c>
      <c r="ARU17" s="15" t="s">
        <v>10</v>
      </c>
      <c r="ARV17" s="13"/>
      <c r="ARW17" s="14" t="e">
        <f>IF(ISBLANK(ARX1),"",IF(VLOOKUP(ARX1,Register,14,FALSE)=0,"",(VLOOKUP(ARX1,Register,14,FALSE))))</f>
        <v>#N/A</v>
      </c>
      <c r="ARX17" s="15" t="s">
        <v>10</v>
      </c>
      <c r="ARY17" s="13"/>
      <c r="ARZ17" s="14" t="e">
        <f>IF(ISBLANK(ASA1),"",IF(VLOOKUP(ASA1,Register,14,FALSE)=0,"",(VLOOKUP(ASA1,Register,14,FALSE))))</f>
        <v>#N/A</v>
      </c>
      <c r="ASA17" s="15" t="s">
        <v>10</v>
      </c>
      <c r="ASB17" s="13"/>
      <c r="ASC17" s="14" t="e">
        <f>IF(ISBLANK(ASD1),"",IF(VLOOKUP(ASD1,Register,14,FALSE)=0,"",(VLOOKUP(ASD1,Register,14,FALSE))))</f>
        <v>#N/A</v>
      </c>
      <c r="ASD17" s="15" t="s">
        <v>10</v>
      </c>
      <c r="ASE17" s="13"/>
      <c r="ASF17" s="14" t="e">
        <f>IF(ISBLANK(ASG1),"",IF(VLOOKUP(ASG1,Register,14,FALSE)=0,"",(VLOOKUP(ASG1,Register,14,FALSE))))</f>
        <v>#N/A</v>
      </c>
      <c r="ASG17" s="15" t="s">
        <v>10</v>
      </c>
      <c r="ASH17" s="13"/>
      <c r="ASI17" s="14" t="e">
        <f>IF(ISBLANK(ASJ1),"",IF(VLOOKUP(ASJ1,Register,14,FALSE)=0,"",(VLOOKUP(ASJ1,Register,14,FALSE))))</f>
        <v>#N/A</v>
      </c>
      <c r="ASJ17" s="15" t="s">
        <v>10</v>
      </c>
      <c r="ASK17" s="13"/>
      <c r="ASL17" s="14" t="e">
        <f>IF(ISBLANK(ASM1),"",IF(VLOOKUP(ASM1,Register,14,FALSE)=0,"",(VLOOKUP(ASM1,Register,14,FALSE))))</f>
        <v>#N/A</v>
      </c>
      <c r="ASM17" s="15" t="s">
        <v>10</v>
      </c>
      <c r="ASN17" s="13"/>
      <c r="ASO17" s="14" t="e">
        <f>IF(ISBLANK(ASP1),"",IF(VLOOKUP(ASP1,Register,14,FALSE)=0,"",(VLOOKUP(ASP1,Register,14,FALSE))))</f>
        <v>#N/A</v>
      </c>
      <c r="ASP17" s="15" t="s">
        <v>10</v>
      </c>
      <c r="ASQ17" s="13"/>
      <c r="ASR17" s="14" t="e">
        <f>IF(ISBLANK(ASS1),"",IF(VLOOKUP(ASS1,Register,14,FALSE)=0,"",(VLOOKUP(ASS1,Register,14,FALSE))))</f>
        <v>#N/A</v>
      </c>
      <c r="ASS17" s="15" t="s">
        <v>10</v>
      </c>
      <c r="AST17" s="13"/>
      <c r="ASU17" s="14" t="e">
        <f>IF(ISBLANK(ASV1),"",IF(VLOOKUP(ASV1,Register,14,FALSE)=0,"",(VLOOKUP(ASV1,Register,14,FALSE))))</f>
        <v>#N/A</v>
      </c>
      <c r="ASV17" s="15" t="s">
        <v>10</v>
      </c>
      <c r="ASW17" s="13"/>
      <c r="ASX17" s="14" t="e">
        <f>IF(ISBLANK(ASY1),"",IF(VLOOKUP(ASY1,Register,14,FALSE)=0,"",(VLOOKUP(ASY1,Register,14,FALSE))))</f>
        <v>#N/A</v>
      </c>
      <c r="ASY17" s="15" t="s">
        <v>10</v>
      </c>
      <c r="ASZ17" s="13"/>
      <c r="ATA17" s="14" t="e">
        <f>IF(ISBLANK(ATB1),"",IF(VLOOKUP(ATB1,Register,14,FALSE)=0,"",(VLOOKUP(ATB1,Register,14,FALSE))))</f>
        <v>#N/A</v>
      </c>
      <c r="ATB17" s="15" t="s">
        <v>10</v>
      </c>
      <c r="ATC17" s="13"/>
      <c r="ATD17" s="14" t="e">
        <f>IF(ISBLANK(ATE1),"",IF(VLOOKUP(ATE1,Register,14,FALSE)=0,"",(VLOOKUP(ATE1,Register,14,FALSE))))</f>
        <v>#N/A</v>
      </c>
      <c r="ATE17" s="15" t="s">
        <v>10</v>
      </c>
      <c r="ATF17" s="13"/>
      <c r="ATG17" s="14" t="e">
        <f>IF(ISBLANK(ATH1),"",IF(VLOOKUP(ATH1,Register,14,FALSE)=0,"",(VLOOKUP(ATH1,Register,14,FALSE))))</f>
        <v>#N/A</v>
      </c>
      <c r="ATH17" s="15" t="s">
        <v>10</v>
      </c>
      <c r="ATI17" s="13"/>
      <c r="ATJ17" s="14" t="e">
        <f>IF(ISBLANK(ATK1),"",IF(VLOOKUP(ATK1,Register,14,FALSE)=0,"",(VLOOKUP(ATK1,Register,14,FALSE))))</f>
        <v>#N/A</v>
      </c>
      <c r="ATK17" s="15" t="s">
        <v>10</v>
      </c>
      <c r="ATL17" s="13"/>
      <c r="ATM17" s="14" t="e">
        <f>IF(ISBLANK(ATN1),"",IF(VLOOKUP(ATN1,Register,14,FALSE)=0,"",(VLOOKUP(ATN1,Register,14,FALSE))))</f>
        <v>#N/A</v>
      </c>
      <c r="ATN17" s="15" t="s">
        <v>10</v>
      </c>
      <c r="ATO17" s="13"/>
      <c r="ATP17" s="14" t="e">
        <f>IF(ISBLANK(ATQ1),"",IF(VLOOKUP(ATQ1,Register,14,FALSE)=0,"",(VLOOKUP(ATQ1,Register,14,FALSE))))</f>
        <v>#N/A</v>
      </c>
      <c r="ATQ17" s="15" t="s">
        <v>10</v>
      </c>
      <c r="ATR17" s="13"/>
      <c r="ATS17" s="14" t="e">
        <f>IF(ISBLANK(ATT1),"",IF(VLOOKUP(ATT1,Register,14,FALSE)=0,"",(VLOOKUP(ATT1,Register,14,FALSE))))</f>
        <v>#N/A</v>
      </c>
      <c r="ATT17" s="15" t="s">
        <v>10</v>
      </c>
      <c r="ATU17" s="13"/>
      <c r="ATV17" s="14" t="e">
        <f>IF(ISBLANK(ATW1),"",IF(VLOOKUP(ATW1,Register,14,FALSE)=0,"",(VLOOKUP(ATW1,Register,14,FALSE))))</f>
        <v>#N/A</v>
      </c>
      <c r="ATW17" s="15" t="s">
        <v>10</v>
      </c>
      <c r="ATX17" s="13"/>
      <c r="ATY17" s="14" t="e">
        <f>IF(ISBLANK(ATZ1),"",IF(VLOOKUP(ATZ1,Register,14,FALSE)=0,"",(VLOOKUP(ATZ1,Register,14,FALSE))))</f>
        <v>#N/A</v>
      </c>
      <c r="ATZ17" s="15" t="s">
        <v>10</v>
      </c>
      <c r="AUA17" s="13"/>
      <c r="AUB17" s="14" t="e">
        <f>IF(ISBLANK(AUC1),"",IF(VLOOKUP(AUC1,Register,14,FALSE)=0,"",(VLOOKUP(AUC1,Register,14,FALSE))))</f>
        <v>#N/A</v>
      </c>
      <c r="AUC17" s="15" t="s">
        <v>10</v>
      </c>
      <c r="AUD17" s="13"/>
      <c r="AUE17" s="14" t="e">
        <f>IF(ISBLANK(AUF1),"",IF(VLOOKUP(AUF1,Register,14,FALSE)=0,"",(VLOOKUP(AUF1,Register,14,FALSE))))</f>
        <v>#N/A</v>
      </c>
      <c r="AUF17" s="15" t="s">
        <v>10</v>
      </c>
      <c r="AUG17" s="13"/>
      <c r="AUH17" s="14" t="e">
        <f>IF(ISBLANK(AUI1),"",IF(VLOOKUP(AUI1,Register,14,FALSE)=0,"",(VLOOKUP(AUI1,Register,14,FALSE))))</f>
        <v>#N/A</v>
      </c>
      <c r="AUI17" s="15" t="s">
        <v>10</v>
      </c>
      <c r="AUJ17" s="46"/>
      <c r="AUK17" s="47" t="e">
        <f>IF(ISBLANK(AUL1),"",IF(VLOOKUP(AUL1,Register,14,FALSE)=0,"",(VLOOKUP(AUL1,Register,14,FALSE))))</f>
        <v>#N/A</v>
      </c>
      <c r="AUL17" s="15" t="s">
        <v>10</v>
      </c>
      <c r="AUM17" s="46"/>
      <c r="AUN17" s="47" t="e">
        <f>IF(ISBLANK(AUO1),"",IF(VLOOKUP(AUO1,Register,14,FALSE)=0,"",(VLOOKUP(AUO1,Register,14,FALSE))))</f>
        <v>#N/A</v>
      </c>
      <c r="AUO17" s="15" t="s">
        <v>10</v>
      </c>
      <c r="AUP17" s="46"/>
      <c r="AUQ17" s="47" t="e">
        <f>IF(ISBLANK(AUR1),"",IF(VLOOKUP(AUR1,Register,14,FALSE)=0,"",(VLOOKUP(AUR1,Register,14,FALSE))))</f>
        <v>#N/A</v>
      </c>
      <c r="AUR17" s="15" t="s">
        <v>10</v>
      </c>
      <c r="AUS17" s="46"/>
      <c r="AUT17" s="47" t="e">
        <f>IF(ISBLANK(AUU1),"",IF(VLOOKUP(AUU1,Register,14,FALSE)=0,"",(VLOOKUP(AUU1,Register,14,FALSE))))</f>
        <v>#N/A</v>
      </c>
      <c r="AUU17" s="15" t="s">
        <v>10</v>
      </c>
      <c r="AUV17" s="46"/>
      <c r="AUW17" s="47" t="e">
        <f>IF(ISBLANK(AUX1),"",IF(VLOOKUP(AUX1,Register,14,FALSE)=0,"",(VLOOKUP(AUX1,Register,14,FALSE))))</f>
        <v>#N/A</v>
      </c>
      <c r="AUX17" s="15" t="s">
        <v>10</v>
      </c>
      <c r="AUY17" s="46"/>
      <c r="AUZ17" s="47" t="e">
        <f>IF(ISBLANK(AVA1),"",IF(VLOOKUP(AVA1,Register,14,FALSE)=0,"",(VLOOKUP(AVA1,Register,14,FALSE))))</f>
        <v>#N/A</v>
      </c>
      <c r="AVA17" s="15" t="s">
        <v>10</v>
      </c>
      <c r="AVB17" s="46"/>
      <c r="AVC17" s="47" t="e">
        <f>IF(ISBLANK(AVD1),"",IF(VLOOKUP(AVD1,Register,14,FALSE)=0,"",(VLOOKUP(AVD1,Register,14,FALSE))))</f>
        <v>#N/A</v>
      </c>
      <c r="AVD17" s="15" t="s">
        <v>10</v>
      </c>
      <c r="AVE17" s="46"/>
      <c r="AVF17" s="47" t="e">
        <f>IF(ISBLANK(AVG1),"",IF(VLOOKUP(AVG1,Register,14,FALSE)=0,"",(VLOOKUP(AVG1,Register,14,FALSE))))</f>
        <v>#N/A</v>
      </c>
      <c r="AVG17" s="15" t="s">
        <v>10</v>
      </c>
      <c r="AVH17" s="46"/>
      <c r="AVI17" s="14" t="e">
        <f>IF(ISBLANK(AVJ1),"",IF(VLOOKUP(AVJ1,Register,14,FALSE)=0,"",(VLOOKUP(AVJ1,Register,14,FALSE))))</f>
        <v>#N/A</v>
      </c>
      <c r="AVJ17" s="15" t="s">
        <v>10</v>
      </c>
      <c r="AVK17" s="13"/>
      <c r="AVL17" s="14" t="e">
        <f>IF(ISBLANK(AVM1),"",IF(VLOOKUP(AVM1,Register,14,FALSE)=0,"",(VLOOKUP(AVM1,Register,14,FALSE))))</f>
        <v>#N/A</v>
      </c>
      <c r="AVM17" s="15" t="s">
        <v>10</v>
      </c>
      <c r="AVN17" s="22"/>
      <c r="AVO17" s="22"/>
      <c r="AVP17" s="22"/>
      <c r="AVQ17" s="13"/>
      <c r="AVR17" s="14"/>
      <c r="AVS17" s="15"/>
      <c r="AVT17" s="13"/>
      <c r="AVU17" s="14"/>
      <c r="AVV17" s="15"/>
      <c r="AVW17" s="13"/>
      <c r="AVX17" s="14"/>
      <c r="AVY17" s="15"/>
      <c r="AVZ17" s="13"/>
      <c r="AWA17" s="14"/>
      <c r="AWB17" s="15"/>
      <c r="AWC17" s="13"/>
      <c r="AWD17" s="14"/>
      <c r="AWE17" s="15"/>
      <c r="AWF17" s="13"/>
      <c r="AWG17" s="14"/>
      <c r="AWH17" s="15"/>
      <c r="AWI17" s="13"/>
      <c r="AWJ17" s="14"/>
      <c r="AWK17" s="15"/>
      <c r="AWL17" s="13"/>
      <c r="AWM17" s="14"/>
      <c r="AWN17" s="15"/>
      <c r="AWO17" s="13"/>
      <c r="AWP17" s="14"/>
      <c r="AWQ17" s="15"/>
      <c r="AWR17" s="13"/>
      <c r="AWS17" s="14"/>
      <c r="AWT17" s="15"/>
      <c r="AWU17" s="13"/>
      <c r="AWV17" s="14"/>
      <c r="AWW17" s="15"/>
      <c r="AWX17" s="13"/>
      <c r="AWY17" s="14"/>
      <c r="AWZ17" s="15"/>
      <c r="AXA17" s="13"/>
      <c r="AXB17" s="14"/>
      <c r="AXC17" s="15"/>
      <c r="AXD17" s="13"/>
      <c r="AXE17" s="14"/>
      <c r="AXF17" s="15"/>
      <c r="AXG17" s="13"/>
      <c r="AXH17" s="14"/>
      <c r="AXI17" s="15"/>
      <c r="AXJ17" s="13"/>
      <c r="AXK17" s="14"/>
      <c r="AXL17" s="15"/>
      <c r="AXM17" s="13"/>
      <c r="AXN17" s="14"/>
      <c r="AXO17" s="15"/>
      <c r="AXP17" s="13"/>
      <c r="AXQ17" s="14"/>
      <c r="AXR17" s="15"/>
      <c r="AXS17" s="13"/>
      <c r="AXT17" s="14"/>
      <c r="AXU17" s="15"/>
      <c r="AXV17" s="13"/>
      <c r="AXW17" s="14"/>
      <c r="AXX17" s="15"/>
      <c r="AXY17" s="13"/>
      <c r="AXZ17" s="14"/>
      <c r="AYA17" s="15"/>
      <c r="AYB17" s="13"/>
      <c r="AYC17" s="14"/>
      <c r="AYD17" s="15"/>
      <c r="AYE17" s="13"/>
      <c r="AYF17" s="14"/>
      <c r="AYG17" s="15"/>
      <c r="AYH17" s="13"/>
      <c r="AYI17" s="14"/>
      <c r="AYJ17" s="15"/>
      <c r="AYK17" s="13"/>
      <c r="AYL17" s="14"/>
      <c r="AYM17" s="15"/>
      <c r="AYN17" s="13"/>
      <c r="AYO17" s="14"/>
      <c r="AYP17" s="15"/>
      <c r="AYQ17" s="13"/>
      <c r="AYR17" s="14"/>
      <c r="AYS17" s="15"/>
      <c r="AYT17" s="13"/>
      <c r="AYU17" s="14"/>
      <c r="AYV17" s="15"/>
      <c r="AYW17" s="13"/>
      <c r="AYX17" s="14"/>
      <c r="AYY17" s="15"/>
      <c r="AYZ17" s="13"/>
      <c r="AZA17" s="14"/>
      <c r="AZB17" s="15"/>
      <c r="AZC17" s="13"/>
      <c r="AZD17" s="14"/>
      <c r="AZE17" s="15"/>
      <c r="AZF17" s="13"/>
      <c r="AZG17" s="14"/>
      <c r="AZH17" s="15"/>
      <c r="AZI17" s="13"/>
      <c r="AZJ17" s="14"/>
      <c r="AZK17" s="15"/>
      <c r="AZL17" s="13"/>
      <c r="AZM17" s="14"/>
      <c r="AZN17" s="15"/>
      <c r="AZO17" s="13"/>
      <c r="AZP17" s="14"/>
      <c r="AZQ17" s="15"/>
      <c r="AZR17" s="13"/>
      <c r="AZS17" s="14"/>
      <c r="AZT17" s="15"/>
      <c r="AZU17" s="13"/>
      <c r="AZV17" s="14"/>
      <c r="AZW17" s="15"/>
      <c r="AZX17" s="13"/>
      <c r="AZY17" s="14"/>
      <c r="AZZ17" s="15"/>
      <c r="BAA17" s="13"/>
      <c r="BAB17" s="14"/>
      <c r="BAC17" s="15"/>
      <c r="BAD17" s="13"/>
      <c r="BAE17" s="14"/>
      <c r="BAF17" s="15"/>
      <c r="BAG17" s="13"/>
      <c r="BAH17" s="14"/>
      <c r="BAI17" s="15"/>
      <c r="BAJ17" s="13"/>
      <c r="BAK17" s="14"/>
      <c r="BAL17" s="15"/>
      <c r="BAM17" s="13"/>
      <c r="BAN17" s="14"/>
      <c r="BAO17" s="15"/>
      <c r="BAP17" s="13"/>
      <c r="BAQ17" s="14"/>
      <c r="BAR17" s="15"/>
      <c r="BAS17" s="13"/>
      <c r="BAT17" s="14"/>
      <c r="BAU17" s="15"/>
      <c r="BAV17" s="13"/>
      <c r="BAW17" s="14"/>
      <c r="BAX17" s="15"/>
      <c r="BAY17" s="13"/>
      <c r="BAZ17" s="14"/>
      <c r="BBA17" s="15"/>
      <c r="BBB17" s="13"/>
      <c r="BBC17" s="14"/>
      <c r="BBD17" s="15"/>
      <c r="BBE17" s="13"/>
      <c r="BBF17" s="14"/>
      <c r="BBG17" s="15"/>
      <c r="BBH17" s="13"/>
      <c r="BBI17" s="14"/>
      <c r="BBJ17" s="15"/>
      <c r="BBK17" s="13"/>
      <c r="BBL17" s="14"/>
      <c r="BBM17" s="15"/>
      <c r="BBN17" s="13"/>
      <c r="BBO17" s="14"/>
      <c r="BBP17" s="15"/>
      <c r="BBQ17" s="13"/>
      <c r="BBR17" s="14"/>
      <c r="BBS17" s="15"/>
      <c r="BBT17" s="13"/>
      <c r="BBU17" s="14"/>
      <c r="BBV17" s="15"/>
      <c r="BBW17" s="13"/>
      <c r="BBX17" s="14"/>
      <c r="BBY17" s="15"/>
      <c r="BBZ17" s="13"/>
      <c r="BCA17" s="14"/>
      <c r="BCB17" s="15"/>
      <c r="BCC17" s="13"/>
      <c r="BCD17" s="14"/>
      <c r="BCE17" s="15"/>
      <c r="BCF17" s="13"/>
      <c r="BCG17" s="14"/>
      <c r="BCH17" s="15"/>
      <c r="BCI17" s="13"/>
      <c r="BCJ17" s="14"/>
      <c r="BCK17" s="15"/>
      <c r="BCL17" s="13"/>
      <c r="BCM17" s="14"/>
      <c r="BCN17" s="15"/>
      <c r="BCO17" s="13"/>
      <c r="BCP17" s="14"/>
      <c r="BCQ17" s="15"/>
      <c r="BCR17" s="13"/>
      <c r="BCS17" s="14"/>
      <c r="BCT17" s="15"/>
      <c r="BCU17" s="13"/>
      <c r="BCV17" s="14"/>
      <c r="BCW17" s="15"/>
      <c r="BCX17" s="13"/>
      <c r="BCY17" s="14"/>
      <c r="BCZ17" s="15"/>
      <c r="BDA17" s="13"/>
      <c r="BDB17" s="14"/>
      <c r="BDC17" s="15"/>
      <c r="BDD17" s="13"/>
      <c r="BDE17" s="14"/>
      <c r="BDF17" s="15"/>
      <c r="BDG17" s="13"/>
      <c r="BDH17" s="14"/>
      <c r="BDI17" s="15"/>
      <c r="BDJ17" s="13"/>
      <c r="BDK17" s="14"/>
      <c r="BDL17" s="15"/>
      <c r="BDM17" s="13"/>
      <c r="BDN17" s="14"/>
      <c r="BDO17" s="15"/>
      <c r="BDP17" s="13"/>
      <c r="BDQ17" s="14"/>
      <c r="BDR17" s="15"/>
      <c r="BDS17" s="13"/>
      <c r="BDT17" s="14"/>
      <c r="BDU17" s="15"/>
      <c r="BDV17" s="13"/>
      <c r="BDW17" s="14"/>
      <c r="BDX17" s="15"/>
      <c r="BDY17" s="13"/>
      <c r="BDZ17" s="14"/>
      <c r="BEA17" s="15"/>
      <c r="BEB17" s="13"/>
      <c r="BEC17" s="14"/>
      <c r="BED17" s="15"/>
      <c r="BEE17" s="13"/>
      <c r="BEF17" s="14"/>
      <c r="BEG17" s="15"/>
      <c r="BEH17" s="13"/>
      <c r="BEI17" s="14"/>
      <c r="BEJ17" s="15"/>
      <c r="BEK17" s="13"/>
      <c r="BEL17" s="14"/>
      <c r="BEM17" s="15"/>
      <c r="BEN17" s="13"/>
      <c r="BEO17" s="14"/>
      <c r="BEP17" s="15"/>
      <c r="BEQ17" s="13"/>
      <c r="BER17" s="14"/>
      <c r="BES17" s="15"/>
      <c r="BET17" s="13"/>
      <c r="BEU17" s="14"/>
      <c r="BEV17" s="15"/>
      <c r="BEW17" s="13"/>
      <c r="BEX17" s="14"/>
      <c r="BEY17" s="15"/>
      <c r="BEZ17" s="13"/>
      <c r="BFA17" s="14"/>
      <c r="BFB17" s="15"/>
      <c r="BFC17" s="13"/>
      <c r="BFD17" s="14"/>
      <c r="BFE17" s="15"/>
      <c r="BFF17" s="13"/>
      <c r="BFG17" s="14"/>
      <c r="BFH17" s="15"/>
      <c r="BFI17" s="13"/>
      <c r="BFJ17" s="14"/>
      <c r="BFK17" s="15"/>
      <c r="BFL17" s="13"/>
      <c r="BFM17" s="14"/>
      <c r="BFN17" s="15"/>
      <c r="BFO17" s="13"/>
      <c r="BFP17" s="14"/>
      <c r="BFQ17" s="15"/>
      <c r="BFR17" s="13"/>
      <c r="BFS17" s="14"/>
      <c r="BFT17" s="15"/>
      <c r="BFU17" s="13"/>
      <c r="BFV17" s="14"/>
      <c r="BFW17" s="15"/>
      <c r="BFX17" s="13"/>
      <c r="BFY17" s="14"/>
      <c r="BFZ17" s="15"/>
      <c r="BGA17" s="13"/>
      <c r="BGB17" s="14"/>
      <c r="BGC17" s="15"/>
      <c r="BGD17" s="13"/>
      <c r="BGE17" s="14"/>
      <c r="BGF17" s="15"/>
      <c r="BGG17" s="13"/>
      <c r="BGH17" s="14"/>
      <c r="BGI17" s="15"/>
      <c r="BGJ17" s="13"/>
      <c r="BGK17" s="14"/>
      <c r="BGL17" s="15"/>
      <c r="BGM17" s="13"/>
      <c r="BGN17" s="14"/>
      <c r="BGO17" s="15"/>
      <c r="BGP17" s="13"/>
      <c r="BGQ17" s="14"/>
      <c r="BGR17" s="15"/>
      <c r="BGS17" s="13"/>
      <c r="BGT17" s="14"/>
      <c r="BGU17" s="15"/>
      <c r="BGV17" s="13"/>
      <c r="BGW17" s="14"/>
      <c r="BGX17" s="15"/>
      <c r="BGY17" s="13"/>
      <c r="BGZ17" s="14"/>
      <c r="BHA17" s="15"/>
      <c r="BHB17" s="13"/>
      <c r="BHC17" s="14"/>
      <c r="BHD17" s="15"/>
      <c r="BHE17" s="13"/>
      <c r="BHF17" s="14"/>
      <c r="BHG17" s="15"/>
      <c r="BHH17" s="13"/>
      <c r="BHI17" s="14"/>
      <c r="BHJ17" s="15"/>
      <c r="BHK17" s="13"/>
      <c r="BHL17" s="14"/>
      <c r="BHM17" s="15"/>
      <c r="BHN17" s="13"/>
      <c r="BHO17" s="14"/>
      <c r="BHP17" s="15"/>
      <c r="BHQ17" s="13"/>
      <c r="BHR17" s="14"/>
      <c r="BHS17" s="15"/>
      <c r="BHT17" s="13"/>
      <c r="BHU17" s="14"/>
      <c r="BHV17" s="15"/>
      <c r="BHW17" s="13"/>
      <c r="BHX17" s="14"/>
      <c r="BHY17" s="15"/>
      <c r="BHZ17" s="13"/>
      <c r="BIA17" s="14"/>
      <c r="BIB17" s="15"/>
      <c r="BIC17" s="13"/>
      <c r="BID17" s="14"/>
      <c r="BIE17" s="15"/>
      <c r="BIF17" s="13"/>
      <c r="BIG17" s="14"/>
      <c r="BIH17" s="15"/>
      <c r="BII17" s="13"/>
      <c r="BIJ17" s="14"/>
      <c r="BIK17" s="15"/>
      <c r="BIL17" s="13"/>
      <c r="BIM17" s="14"/>
      <c r="BIN17" s="15"/>
      <c r="BIO17" s="13"/>
      <c r="BIP17" s="14"/>
      <c r="BIQ17" s="15"/>
      <c r="BIR17" s="13"/>
      <c r="BIS17" s="14"/>
      <c r="BIT17" s="15"/>
      <c r="BIU17" s="13"/>
      <c r="BIV17" s="14"/>
      <c r="BIW17" s="15"/>
      <c r="BIX17" s="13"/>
      <c r="BIY17" s="14"/>
      <c r="BIZ17" s="15"/>
      <c r="BJA17" s="13"/>
      <c r="BJB17" s="14"/>
      <c r="BJC17" s="15"/>
      <c r="BJD17" s="13"/>
      <c r="BJE17" s="14"/>
      <c r="BJF17" s="15"/>
      <c r="BJG17" s="13"/>
      <c r="BJH17" s="14"/>
      <c r="BJI17" s="15"/>
      <c r="BJJ17" s="13"/>
      <c r="BJK17" s="14"/>
      <c r="BJL17" s="15"/>
      <c r="BJM17" s="13"/>
      <c r="BJN17" s="14"/>
      <c r="BJO17" s="15"/>
      <c r="BJP17" s="13"/>
      <c r="BJQ17" s="14"/>
      <c r="BJR17" s="15"/>
      <c r="BJS17" s="13"/>
      <c r="BJT17" s="14"/>
      <c r="BJU17" s="15"/>
      <c r="BJV17" s="13"/>
      <c r="BJW17" s="14"/>
      <c r="BJX17" s="15"/>
      <c r="BJY17" s="13"/>
      <c r="BJZ17" s="14"/>
      <c r="BKA17" s="15"/>
      <c r="BKB17" s="13"/>
      <c r="BKC17" s="14"/>
      <c r="BKD17" s="15"/>
      <c r="BKE17" s="13"/>
      <c r="BKF17" s="14"/>
      <c r="BKG17" s="15"/>
      <c r="BKH17" s="13"/>
      <c r="BKI17" s="14"/>
      <c r="BKJ17" s="15"/>
      <c r="BKK17" s="13"/>
      <c r="BKL17" s="14"/>
      <c r="BKM17" s="15"/>
      <c r="BKN17" s="13"/>
      <c r="BKO17" s="14"/>
      <c r="BKP17" s="15"/>
      <c r="BKQ17" s="13"/>
      <c r="BKR17" s="14"/>
      <c r="BKS17" s="15"/>
      <c r="BKT17" s="13"/>
      <c r="BKU17" s="14"/>
      <c r="BKV17" s="15"/>
      <c r="BKW17" s="13"/>
      <c r="BKX17" s="14"/>
      <c r="BKY17" s="15"/>
      <c r="BKZ17" s="13"/>
      <c r="BLA17" s="14"/>
      <c r="BLB17" s="15"/>
      <c r="BLC17" s="13"/>
      <c r="BLD17" s="14"/>
      <c r="BLE17" s="15"/>
      <c r="BLF17" s="13"/>
      <c r="BLG17" s="14"/>
      <c r="BLH17" s="15"/>
      <c r="BLI17" s="13"/>
      <c r="BLJ17" s="14"/>
      <c r="BLK17" s="15"/>
      <c r="BLL17" s="13"/>
      <c r="BLM17" s="14"/>
      <c r="BLN17" s="15"/>
      <c r="BLO17" s="13"/>
      <c r="BLP17" s="14"/>
      <c r="BLQ17" s="15"/>
      <c r="BLR17" s="13"/>
      <c r="BLS17" s="14"/>
      <c r="BLT17" s="15"/>
      <c r="BLU17" s="13"/>
      <c r="BLV17" s="14"/>
      <c r="BLW17" s="15"/>
      <c r="BLX17" s="13"/>
      <c r="BLY17" s="14"/>
      <c r="BLZ17" s="15"/>
      <c r="BMA17" s="13"/>
      <c r="BMB17" s="14"/>
      <c r="BMC17" s="15"/>
      <c r="BMD17" s="13"/>
      <c r="BME17" s="14"/>
      <c r="BMF17" s="15"/>
      <c r="BMG17" s="13"/>
      <c r="BMH17" s="14"/>
      <c r="BMI17" s="15"/>
      <c r="BMJ17" s="13"/>
      <c r="BMK17" s="14"/>
      <c r="BML17" s="15"/>
      <c r="BMM17" s="13"/>
      <c r="BMN17" s="14"/>
      <c r="BMO17" s="15"/>
      <c r="BMP17" s="13"/>
      <c r="BMQ17" s="14"/>
      <c r="BMR17" s="15"/>
      <c r="BMS17" s="13"/>
      <c r="BMT17" s="14"/>
      <c r="BMU17" s="15"/>
      <c r="BMV17" s="13"/>
      <c r="BMW17" s="14"/>
      <c r="BMX17" s="15"/>
      <c r="BMY17" s="13"/>
      <c r="BMZ17" s="14"/>
      <c r="BNA17" s="15"/>
      <c r="BNB17" s="13"/>
      <c r="BNC17" s="14"/>
      <c r="BND17" s="15"/>
      <c r="BNE17" s="13"/>
      <c r="BNF17" s="14"/>
      <c r="BNG17" s="15"/>
      <c r="BNH17" s="13"/>
      <c r="BNI17" s="14"/>
      <c r="BNJ17" s="15"/>
      <c r="BNK17" s="13"/>
      <c r="BNL17" s="14"/>
      <c r="BNM17" s="15"/>
      <c r="BNN17" s="13"/>
      <c r="BNO17" s="14"/>
      <c r="BNP17" s="15"/>
      <c r="BNQ17" s="13"/>
      <c r="BNR17" s="14"/>
      <c r="BNS17" s="15"/>
      <c r="BNT17" s="13"/>
      <c r="BNU17" s="14"/>
      <c r="BNV17" s="15"/>
      <c r="BNW17" s="13"/>
      <c r="BNX17" s="14"/>
      <c r="BNY17" s="15"/>
      <c r="BNZ17" s="13"/>
      <c r="BOA17" s="14"/>
      <c r="BOB17" s="15"/>
      <c r="BOC17" s="13"/>
      <c r="BOD17" s="14"/>
      <c r="BOE17" s="15"/>
      <c r="BOF17" s="13"/>
      <c r="BOG17" s="14"/>
      <c r="BOH17" s="15"/>
      <c r="BOI17" s="13"/>
      <c r="BOJ17" s="14"/>
      <c r="BOK17" s="15"/>
      <c r="BOL17" s="13"/>
      <c r="BOM17" s="14"/>
      <c r="BON17" s="15"/>
      <c r="BOO17" s="13"/>
      <c r="BOP17" s="14"/>
      <c r="BOQ17" s="15"/>
      <c r="BOR17" s="13"/>
      <c r="BOS17" s="14"/>
      <c r="BOT17" s="15"/>
      <c r="BOU17" s="13"/>
      <c r="BOV17" s="14"/>
      <c r="BOW17" s="15"/>
      <c r="BOX17" s="13"/>
      <c r="BOY17" s="14"/>
      <c r="BOZ17" s="15"/>
      <c r="BPA17" s="13"/>
      <c r="BPB17" s="14"/>
      <c r="BPC17" s="15"/>
      <c r="BPD17" s="13"/>
      <c r="BPE17" s="14"/>
      <c r="BPF17" s="15"/>
      <c r="BPG17" s="13"/>
      <c r="BPH17" s="14"/>
      <c r="BPI17" s="15"/>
      <c r="BPJ17" s="13"/>
      <c r="BPK17" s="14"/>
      <c r="BPL17" s="15"/>
      <c r="BPM17" s="13"/>
      <c r="BPN17" s="14"/>
      <c r="BPO17" s="15"/>
      <c r="BPP17" s="13"/>
      <c r="BPQ17" s="14"/>
      <c r="BPR17" s="15"/>
      <c r="BPS17" s="13"/>
      <c r="BPT17" s="14"/>
      <c r="BPU17" s="15"/>
      <c r="BPV17" s="13"/>
      <c r="BPW17" s="14"/>
      <c r="BPX17" s="15"/>
      <c r="BPY17" s="13"/>
      <c r="BPZ17" s="14"/>
      <c r="BQA17" s="15"/>
      <c r="BQB17" s="13"/>
      <c r="BQC17" s="14"/>
      <c r="BQD17" s="15"/>
      <c r="BQE17" s="13"/>
      <c r="BQF17" s="14"/>
      <c r="BQG17" s="15"/>
      <c r="BQH17" s="13"/>
      <c r="BQI17" s="14"/>
      <c r="BQJ17" s="15"/>
      <c r="BQK17" s="13"/>
      <c r="BQL17" s="14"/>
      <c r="BQM17" s="15"/>
      <c r="BQN17" s="13"/>
      <c r="BQO17" s="14"/>
      <c r="BQP17" s="15"/>
      <c r="BQQ17" s="13"/>
      <c r="BQR17" s="14"/>
      <c r="BQS17" s="15"/>
      <c r="BQT17" s="13"/>
      <c r="BQU17" s="14"/>
      <c r="BQV17" s="15"/>
      <c r="BQW17" s="13"/>
      <c r="BQX17" s="14"/>
      <c r="BQY17" s="15"/>
      <c r="BQZ17" s="13"/>
      <c r="BRA17" s="14"/>
      <c r="BRB17" s="15"/>
      <c r="BRC17" s="13"/>
      <c r="BRD17" s="14"/>
      <c r="BRE17" s="15"/>
      <c r="BRF17" s="13"/>
      <c r="BRG17" s="14"/>
      <c r="BRH17" s="15"/>
      <c r="BRI17" s="13"/>
      <c r="BRJ17" s="14"/>
      <c r="BRK17" s="15"/>
      <c r="BRL17" s="13"/>
      <c r="BRM17" s="14"/>
      <c r="BRN17" s="15"/>
      <c r="BRO17" s="13"/>
      <c r="BRP17" s="14"/>
      <c r="BRQ17" s="15"/>
      <c r="BRR17" s="13"/>
      <c r="BRS17" s="14"/>
      <c r="BRT17" s="15"/>
      <c r="BRU17" s="13"/>
      <c r="BRV17" s="14"/>
      <c r="BRW17" s="15"/>
      <c r="BRX17" s="13"/>
      <c r="BRY17" s="14"/>
      <c r="BRZ17" s="15"/>
      <c r="BSA17" s="13"/>
      <c r="BSB17" s="14"/>
      <c r="BSC17" s="15"/>
      <c r="BSD17" s="13"/>
      <c r="BSE17" s="14"/>
      <c r="BSF17" s="15"/>
      <c r="BSG17" s="13"/>
      <c r="BSH17" s="14"/>
      <c r="BSI17" s="15"/>
      <c r="BSJ17" s="13"/>
      <c r="BSK17" s="14"/>
      <c r="BSL17" s="15"/>
      <c r="BSM17" s="13"/>
      <c r="BSN17" s="14"/>
      <c r="BSO17" s="15"/>
      <c r="BSP17" s="13"/>
      <c r="BSQ17" s="14"/>
      <c r="BSR17" s="15"/>
      <c r="BSS17" s="13"/>
      <c r="BST17" s="14"/>
      <c r="BSU17" s="15"/>
      <c r="BSV17" s="13"/>
      <c r="BSW17" s="14"/>
      <c r="BSX17" s="15"/>
      <c r="BSY17" s="13"/>
      <c r="BSZ17" s="14"/>
      <c r="BTA17" s="15"/>
      <c r="BTB17" s="13"/>
      <c r="BTC17" s="14"/>
      <c r="BTD17" s="15"/>
      <c r="BTE17" s="13"/>
      <c r="BTF17" s="14"/>
      <c r="BTG17" s="15"/>
      <c r="BTH17" s="13"/>
      <c r="BTI17" s="14"/>
      <c r="BTJ17" s="15"/>
      <c r="BTK17" s="13"/>
      <c r="BTL17" s="14"/>
      <c r="BTM17" s="15"/>
      <c r="BTN17" s="13"/>
      <c r="BTO17" s="14"/>
      <c r="BTP17" s="15"/>
      <c r="BTQ17" s="13"/>
      <c r="BTR17" s="14"/>
      <c r="BTS17" s="15"/>
      <c r="BTT17" s="13"/>
      <c r="BTU17" s="14"/>
      <c r="BTV17" s="15"/>
      <c r="BTW17" s="13"/>
      <c r="BTX17" s="14"/>
      <c r="BTY17" s="15"/>
      <c r="BTZ17" s="13"/>
      <c r="BUA17" s="14"/>
      <c r="BUB17" s="15"/>
      <c r="BUC17" s="13"/>
      <c r="BUD17" s="14"/>
      <c r="BUE17" s="15"/>
      <c r="BUF17" s="13"/>
      <c r="BUG17" s="14"/>
      <c r="BUH17" s="15"/>
      <c r="BUI17" s="13"/>
      <c r="BUJ17" s="14"/>
      <c r="BUK17" s="15"/>
      <c r="BUL17" s="13"/>
      <c r="BUM17" s="14"/>
      <c r="BUN17" s="15"/>
      <c r="BUO17" s="13"/>
      <c r="BUP17" s="14"/>
      <c r="BUQ17" s="15"/>
      <c r="BUR17" s="13"/>
      <c r="BUS17" s="14"/>
      <c r="BUT17" s="15"/>
      <c r="BUU17" s="13"/>
      <c r="BUV17" s="14"/>
      <c r="BUW17" s="15"/>
      <c r="BUX17" s="13"/>
      <c r="BUY17" s="14"/>
      <c r="BUZ17" s="15"/>
      <c r="BVA17" s="13"/>
      <c r="BVB17" s="14"/>
      <c r="BVC17" s="15"/>
      <c r="BVD17" s="13"/>
      <c r="BVE17" s="14"/>
      <c r="BVF17" s="15"/>
      <c r="BVG17" s="13"/>
      <c r="BVH17" s="14"/>
      <c r="BVI17" s="15"/>
      <c r="BVJ17" s="13"/>
      <c r="BVK17" s="14"/>
      <c r="BVL17" s="15"/>
      <c r="BVM17" s="13"/>
      <c r="BVN17" s="14"/>
      <c r="BVO17" s="15"/>
      <c r="BVP17" s="13"/>
      <c r="BVQ17" s="14"/>
      <c r="BVR17" s="15"/>
      <c r="BVS17" s="13"/>
      <c r="BVT17" s="14"/>
      <c r="BVU17" s="15"/>
      <c r="BVV17" s="13"/>
      <c r="BVW17" s="14"/>
      <c r="BVX17" s="15"/>
      <c r="BVY17" s="13"/>
      <c r="BVZ17" s="14"/>
      <c r="BWA17" s="15"/>
      <c r="BWB17" s="13"/>
      <c r="BWC17" s="14"/>
      <c r="BWD17" s="15"/>
      <c r="BWE17" s="13"/>
      <c r="BWF17" s="14"/>
      <c r="BWG17" s="15"/>
      <c r="BWH17" s="13"/>
      <c r="BWI17" s="14"/>
      <c r="BWJ17" s="15"/>
      <c r="BWK17" s="13"/>
      <c r="BWL17" s="14"/>
      <c r="BWM17" s="15"/>
      <c r="BWN17" s="13"/>
      <c r="BWO17" s="14"/>
      <c r="BWP17" s="15"/>
      <c r="BWQ17" s="13"/>
      <c r="BWR17" s="14"/>
      <c r="BWS17" s="15"/>
      <c r="BWT17" s="13"/>
      <c r="BWU17" s="14"/>
      <c r="BWV17" s="15"/>
      <c r="BWW17" s="13"/>
      <c r="BWX17" s="14"/>
      <c r="BWY17" s="15"/>
      <c r="BWZ17" s="13"/>
      <c r="BXA17" s="14"/>
      <c r="BXB17" s="15"/>
      <c r="BXC17" s="13"/>
      <c r="BXD17" s="14"/>
      <c r="BXE17" s="15"/>
      <c r="BXF17" s="13"/>
      <c r="BXG17" s="14"/>
      <c r="BXH17" s="15"/>
      <c r="BXI17" s="13"/>
      <c r="BXJ17" s="14"/>
      <c r="BXK17" s="15"/>
      <c r="BXL17" s="13"/>
      <c r="BXM17" s="14"/>
      <c r="BXN17" s="15"/>
      <c r="BXO17" s="13"/>
      <c r="BXP17" s="14"/>
      <c r="BXQ17" s="15"/>
      <c r="BXR17" s="13"/>
      <c r="BXS17" s="14"/>
      <c r="BXT17" s="15"/>
      <c r="BXU17" s="13"/>
      <c r="BXV17" s="14"/>
      <c r="BXW17" s="15"/>
      <c r="BXX17" s="13"/>
      <c r="BXY17" s="14"/>
      <c r="BXZ17" s="15"/>
      <c r="BYA17" s="13"/>
      <c r="BYB17" s="14"/>
      <c r="BYC17" s="15"/>
      <c r="BYD17" s="13"/>
      <c r="BYE17" s="14"/>
      <c r="BYF17" s="15"/>
      <c r="BYG17" s="13"/>
      <c r="BYH17" s="14"/>
      <c r="BYI17" s="15"/>
      <c r="BYJ17" s="13"/>
      <c r="BYK17" s="14"/>
      <c r="BYL17" s="15"/>
      <c r="BYM17" s="13"/>
      <c r="BYN17" s="14"/>
      <c r="BYO17" s="15"/>
      <c r="BYP17" s="13"/>
      <c r="BYQ17" s="14"/>
      <c r="BYR17" s="15"/>
      <c r="BYS17" s="13"/>
      <c r="BYT17" s="14"/>
      <c r="BYU17" s="15"/>
      <c r="BYV17" s="13"/>
      <c r="BYW17" s="14"/>
      <c r="BYX17" s="15"/>
      <c r="BYY17" s="13"/>
      <c r="BYZ17" s="14"/>
      <c r="BZA17" s="15"/>
      <c r="BZB17" s="13"/>
      <c r="BZC17" s="14"/>
      <c r="BZD17" s="15"/>
      <c r="BZE17" s="13"/>
      <c r="BZF17" s="14"/>
      <c r="BZG17" s="15"/>
      <c r="BZH17" s="13"/>
      <c r="BZI17" s="14"/>
      <c r="BZJ17" s="15"/>
      <c r="BZK17" s="13"/>
      <c r="BZL17" s="14"/>
      <c r="BZM17" s="15"/>
      <c r="BZN17" s="13"/>
      <c r="BZO17" s="14"/>
      <c r="BZP17" s="15"/>
      <c r="BZQ17" s="13"/>
      <c r="BZR17" s="14"/>
      <c r="BZS17" s="15"/>
      <c r="BZT17" s="13"/>
      <c r="BZU17" s="14"/>
      <c r="BZV17" s="15"/>
      <c r="BZW17" s="13"/>
      <c r="BZX17" s="14"/>
      <c r="BZY17" s="15"/>
      <c r="BZZ17" s="13"/>
      <c r="CAA17" s="14"/>
      <c r="CAB17" s="15"/>
      <c r="CAC17" s="13"/>
      <c r="CAD17" s="14"/>
      <c r="CAE17" s="15"/>
      <c r="CAF17" s="13"/>
      <c r="CAG17" s="14"/>
      <c r="CAH17" s="15"/>
      <c r="CAI17" s="13"/>
      <c r="CAJ17" s="14"/>
      <c r="CAK17" s="15"/>
      <c r="CAL17" s="13"/>
      <c r="CAM17" s="14"/>
      <c r="CAN17" s="15"/>
      <c r="CAO17" s="13"/>
      <c r="CAP17" s="14"/>
      <c r="CAQ17" s="15"/>
      <c r="CAR17" s="13"/>
      <c r="CAS17" s="14"/>
      <c r="CAT17" s="15"/>
      <c r="CAU17" s="13"/>
      <c r="CAV17" s="14"/>
      <c r="CAW17" s="15"/>
      <c r="CAX17" s="13"/>
      <c r="CAY17" s="14"/>
      <c r="CAZ17" s="15"/>
      <c r="CBA17" s="13"/>
      <c r="CBB17" s="14"/>
      <c r="CBC17" s="15"/>
      <c r="CBD17" s="13"/>
      <c r="CBE17" s="14"/>
      <c r="CBF17" s="15"/>
      <c r="CBG17" s="13"/>
      <c r="CBH17" s="14"/>
      <c r="CBI17" s="15"/>
      <c r="CBJ17" s="13"/>
      <c r="CBK17" s="14"/>
      <c r="CBL17" s="15"/>
      <c r="CBM17" s="13"/>
      <c r="CBN17" s="14"/>
      <c r="CBO17" s="15"/>
      <c r="CBP17" s="13"/>
      <c r="CBQ17" s="14"/>
      <c r="CBR17" s="15"/>
      <c r="CBS17" s="13"/>
      <c r="CBT17" s="14"/>
      <c r="CBU17" s="15"/>
      <c r="CBV17" s="13"/>
      <c r="CBW17" s="14"/>
      <c r="CBX17" s="15"/>
      <c r="CBY17" s="13"/>
      <c r="CBZ17" s="14"/>
      <c r="CCA17" s="15"/>
      <c r="CCB17" s="13"/>
      <c r="CCC17" s="14"/>
      <c r="CCD17" s="15"/>
      <c r="CCE17" s="13"/>
      <c r="CCF17" s="14"/>
      <c r="CCG17" s="15"/>
      <c r="CCH17" s="13"/>
      <c r="CCI17" s="14"/>
      <c r="CCJ17" s="15"/>
      <c r="CCK17" s="13"/>
      <c r="CCL17" s="14"/>
      <c r="CCM17" s="15"/>
      <c r="CCN17" s="13"/>
      <c r="CCO17" s="14"/>
      <c r="CCP17" s="15"/>
      <c r="CCQ17" s="13"/>
      <c r="CCR17" s="14"/>
      <c r="CCS17" s="15"/>
      <c r="CCT17" s="13"/>
      <c r="CCU17" s="14"/>
      <c r="CCV17" s="15"/>
      <c r="CCW17" s="13"/>
      <c r="CCX17" s="14"/>
      <c r="CCY17" s="15"/>
      <c r="CCZ17" s="13"/>
      <c r="CDA17" s="14"/>
      <c r="CDB17" s="15"/>
      <c r="CDC17" s="13"/>
      <c r="CDD17" s="14"/>
      <c r="CDE17" s="15"/>
      <c r="CDF17" s="13"/>
      <c r="CDG17" s="14"/>
      <c r="CDH17" s="15"/>
      <c r="CDI17" s="13"/>
      <c r="CDJ17" s="14"/>
      <c r="CDK17" s="15"/>
      <c r="CDL17" s="13"/>
      <c r="CDM17" s="14"/>
      <c r="CDN17" s="15"/>
      <c r="CDO17" s="13"/>
      <c r="CDP17" s="14"/>
      <c r="CDQ17" s="15"/>
      <c r="CDR17" s="13"/>
      <c r="CDS17" s="14"/>
      <c r="CDT17" s="15"/>
      <c r="CDU17" s="13"/>
      <c r="CDV17" s="14"/>
      <c r="CDW17" s="15"/>
      <c r="CDX17" s="13"/>
      <c r="CDY17" s="14"/>
      <c r="CDZ17" s="15"/>
      <c r="CEA17" s="13"/>
      <c r="CEB17" s="14"/>
      <c r="CEC17" s="15"/>
      <c r="CED17" s="13"/>
      <c r="CEE17" s="14"/>
      <c r="CEF17" s="15"/>
      <c r="CEG17" s="13"/>
      <c r="CEH17" s="14"/>
      <c r="CEI17" s="15"/>
      <c r="CEJ17" s="13"/>
      <c r="CEK17" s="14"/>
      <c r="CEL17" s="15"/>
      <c r="CEM17" s="13"/>
      <c r="CEN17" s="14"/>
      <c r="CEO17" s="15"/>
      <c r="CEP17" s="13"/>
      <c r="CEQ17" s="14"/>
      <c r="CER17" s="15"/>
      <c r="CES17" s="13"/>
      <c r="CET17" s="14"/>
      <c r="CEU17" s="15"/>
      <c r="CEV17" s="13"/>
      <c r="CEW17" s="14"/>
      <c r="CEX17" s="15"/>
      <c r="CEY17" s="13"/>
      <c r="CEZ17" s="14"/>
      <c r="CFA17" s="15"/>
      <c r="CFB17" s="13"/>
      <c r="CFC17" s="14"/>
      <c r="CFD17" s="15"/>
      <c r="CFE17" s="13"/>
      <c r="CFF17" s="14"/>
      <c r="CFG17" s="15"/>
      <c r="CFH17" s="13"/>
      <c r="CFI17" s="14"/>
      <c r="CFJ17" s="15"/>
      <c r="CFK17" s="13"/>
      <c r="CFL17" s="14"/>
      <c r="CFM17" s="15"/>
      <c r="CFN17" s="13"/>
      <c r="CFO17" s="14"/>
      <c r="CFP17" s="15"/>
      <c r="CFQ17" s="13"/>
      <c r="CFR17" s="14"/>
      <c r="CFS17" s="15"/>
      <c r="CFT17" s="13"/>
      <c r="CFU17" s="14"/>
      <c r="CFV17" s="15"/>
      <c r="CFW17" s="13"/>
      <c r="CFX17" s="14"/>
      <c r="CFY17" s="15"/>
      <c r="CFZ17" s="13"/>
      <c r="CGA17" s="14"/>
      <c r="CGB17" s="15"/>
      <c r="CGC17" s="13"/>
      <c r="CGD17" s="14"/>
      <c r="CGE17" s="15"/>
      <c r="CGF17" s="13"/>
      <c r="CGG17" s="14"/>
      <c r="CGH17" s="15"/>
      <c r="CGI17" s="13"/>
      <c r="CGJ17" s="14"/>
      <c r="CGK17" s="15"/>
      <c r="CGL17" s="13"/>
      <c r="CGM17" s="14"/>
      <c r="CGN17" s="15"/>
      <c r="CGO17" s="13"/>
      <c r="CGP17" s="14"/>
      <c r="CGQ17" s="15"/>
      <c r="CGR17" s="13"/>
      <c r="CGS17" s="14"/>
      <c r="CGT17" s="15"/>
      <c r="CGU17" s="13"/>
      <c r="CGV17" s="14"/>
      <c r="CGW17" s="15"/>
      <c r="CGX17" s="13"/>
      <c r="CGY17" s="14"/>
      <c r="CGZ17" s="15"/>
      <c r="CHA17" s="13"/>
      <c r="CHB17" s="14"/>
      <c r="CHC17" s="15"/>
      <c r="CHD17" s="13"/>
      <c r="CHE17" s="14"/>
      <c r="CHF17" s="15"/>
      <c r="CHG17" s="13"/>
      <c r="CHH17" s="14"/>
      <c r="CHI17" s="15"/>
      <c r="CHJ17" s="13"/>
      <c r="CHK17" s="14"/>
      <c r="CHL17" s="15"/>
      <c r="CHM17" s="13"/>
      <c r="CHN17" s="14"/>
      <c r="CHO17" s="15"/>
      <c r="CHP17" s="13"/>
      <c r="CHQ17" s="14"/>
      <c r="CHR17" s="15"/>
      <c r="CHS17" s="13"/>
      <c r="CHT17" s="14"/>
      <c r="CHU17" s="15"/>
      <c r="CHV17" s="13"/>
      <c r="CHW17" s="14"/>
      <c r="CHX17" s="15"/>
      <c r="CHY17" s="13"/>
      <c r="CHZ17" s="14"/>
      <c r="CIA17" s="15"/>
      <c r="CIB17" s="13"/>
      <c r="CIC17" s="14"/>
      <c r="CID17" s="15"/>
      <c r="CIE17" s="13"/>
      <c r="CIF17" s="14"/>
      <c r="CIG17" s="15"/>
      <c r="CIH17" s="13"/>
      <c r="CII17" s="14"/>
      <c r="CIJ17" s="15"/>
      <c r="CIK17" s="13"/>
      <c r="CIL17" s="14"/>
      <c r="CIM17" s="15"/>
      <c r="CIN17" s="13"/>
      <c r="CIO17" s="14"/>
      <c r="CIP17" s="15"/>
      <c r="CIQ17" s="13"/>
      <c r="CIR17" s="14"/>
      <c r="CIS17" s="15"/>
      <c r="CIT17" s="13"/>
      <c r="CIU17" s="14"/>
      <c r="CIV17" s="15"/>
      <c r="CIW17" s="13"/>
      <c r="CIX17" s="14"/>
      <c r="CIY17" s="15"/>
      <c r="CIZ17" s="13"/>
      <c r="CJA17" s="14"/>
      <c r="CJB17" s="15"/>
      <c r="CJC17" s="13"/>
      <c r="CJD17" s="14"/>
      <c r="CJE17" s="15"/>
      <c r="CJF17" s="13"/>
      <c r="CJG17" s="14"/>
      <c r="CJH17" s="15"/>
      <c r="CJI17" s="13"/>
      <c r="CJJ17" s="14"/>
      <c r="CJK17" s="15"/>
      <c r="CJL17" s="13"/>
      <c r="CJM17" s="14"/>
      <c r="CJN17" s="15"/>
      <c r="CJO17" s="13"/>
      <c r="CJP17" s="14"/>
      <c r="CJQ17" s="15"/>
      <c r="CJR17" s="13"/>
      <c r="CJS17" s="14"/>
      <c r="CJT17" s="15"/>
      <c r="CJU17" s="13"/>
      <c r="CJV17" s="14"/>
      <c r="CJW17" s="15"/>
      <c r="CJX17" s="13"/>
      <c r="CJY17" s="14"/>
      <c r="CJZ17" s="15"/>
      <c r="CKA17" s="13"/>
      <c r="CKB17" s="14"/>
      <c r="CKC17" s="15"/>
      <c r="CKD17" s="13"/>
      <c r="CKE17" s="14"/>
      <c r="CKF17" s="15"/>
      <c r="CKG17" s="13"/>
      <c r="CKH17" s="14"/>
      <c r="CKI17" s="15"/>
      <c r="CKJ17" s="13"/>
      <c r="CKK17" s="14"/>
      <c r="CKL17" s="15"/>
      <c r="CKM17" s="13"/>
      <c r="CKN17" s="14"/>
      <c r="CKO17" s="15"/>
      <c r="CKP17" s="13"/>
      <c r="CKQ17" s="14"/>
      <c r="CKR17" s="15"/>
      <c r="CKS17" s="13"/>
      <c r="CKT17" s="14"/>
      <c r="CKU17" s="15"/>
      <c r="CKV17" s="13"/>
      <c r="CKW17" s="14"/>
      <c r="CKX17" s="15"/>
      <c r="CKY17" s="13"/>
      <c r="CKZ17" s="14"/>
      <c r="CLA17" s="15"/>
      <c r="CLB17" s="13"/>
      <c r="CLC17" s="14"/>
      <c r="CLD17" s="15"/>
      <c r="CLE17" s="13"/>
      <c r="CLF17" s="14"/>
      <c r="CLG17" s="15"/>
      <c r="CLH17" s="13"/>
      <c r="CLI17" s="14"/>
      <c r="CLJ17" s="15"/>
      <c r="CLK17" s="13"/>
      <c r="CLL17" s="14"/>
      <c r="CLM17" s="15"/>
      <c r="CLN17" s="13"/>
      <c r="CLO17" s="14"/>
      <c r="CLP17" s="15"/>
      <c r="CLQ17" s="13"/>
      <c r="CLR17" s="14"/>
      <c r="CLS17" s="15"/>
      <c r="CLT17" s="13"/>
      <c r="CLU17" s="14"/>
      <c r="CLV17" s="15"/>
      <c r="CLW17" s="13"/>
      <c r="CLX17" s="14"/>
      <c r="CLY17" s="15"/>
      <c r="CLZ17" s="13"/>
      <c r="CMA17" s="14"/>
      <c r="CMB17" s="15"/>
      <c r="CMC17" s="13"/>
      <c r="CMD17" s="14"/>
      <c r="CME17" s="15"/>
      <c r="CMF17" s="13"/>
      <c r="CMG17" s="14"/>
      <c r="CMH17" s="15"/>
      <c r="CMI17" s="13"/>
      <c r="CMJ17" s="14"/>
      <c r="CMK17" s="15"/>
      <c r="CML17" s="13"/>
      <c r="CMM17" s="14"/>
      <c r="CMN17" s="15"/>
      <c r="CMO17" s="13"/>
      <c r="CMP17" s="14"/>
      <c r="CMQ17" s="15"/>
      <c r="CMR17" s="13"/>
      <c r="CMS17" s="14"/>
      <c r="CMT17" s="15"/>
      <c r="CMU17" s="13"/>
      <c r="CMV17" s="14"/>
      <c r="CMW17" s="15"/>
      <c r="CMX17" s="13"/>
      <c r="CMY17" s="14"/>
      <c r="CMZ17" s="15"/>
      <c r="CNA17" s="13"/>
      <c r="CNB17" s="14"/>
      <c r="CNC17" s="15"/>
      <c r="CND17" s="13"/>
      <c r="CNE17" s="14"/>
      <c r="CNF17" s="15"/>
      <c r="CNG17" s="13"/>
      <c r="CNH17" s="14"/>
      <c r="CNI17" s="15"/>
      <c r="CNJ17" s="13"/>
      <c r="CNK17" s="14"/>
      <c r="CNL17" s="15"/>
      <c r="CNM17" s="13"/>
      <c r="CNN17" s="14"/>
      <c r="CNO17" s="15"/>
      <c r="CNP17" s="13"/>
      <c r="CNQ17" s="14"/>
      <c r="CNR17" s="15"/>
      <c r="CNS17" s="13"/>
      <c r="CNT17" s="14"/>
      <c r="CNU17" s="15"/>
      <c r="CNV17" s="13"/>
      <c r="CNW17" s="14"/>
      <c r="CNX17" s="15"/>
      <c r="CNY17" s="13"/>
      <c r="CNZ17" s="14"/>
      <c r="COA17" s="15"/>
      <c r="COB17" s="13"/>
      <c r="COC17" s="14"/>
      <c r="COD17" s="15"/>
      <c r="COE17" s="13"/>
      <c r="COF17" s="14"/>
      <c r="COG17" s="15"/>
      <c r="COH17" s="13"/>
      <c r="COI17" s="14"/>
      <c r="COJ17" s="15"/>
      <c r="COK17" s="13"/>
      <c r="COL17" s="14"/>
      <c r="COM17" s="15"/>
      <c r="CON17" s="13"/>
      <c r="COO17" s="14"/>
      <c r="COP17" s="15"/>
      <c r="COQ17" s="13"/>
      <c r="COR17" s="14"/>
      <c r="COS17" s="15"/>
      <c r="COT17" s="13"/>
      <c r="COU17" s="14"/>
      <c r="COV17" s="15"/>
      <c r="COW17" s="13"/>
      <c r="COX17" s="14"/>
      <c r="COY17" s="15"/>
      <c r="COZ17" s="13"/>
      <c r="CPA17" s="14"/>
      <c r="CPB17" s="15"/>
      <c r="CPC17" s="13"/>
      <c r="CPD17" s="14"/>
      <c r="CPE17" s="15"/>
      <c r="CPF17" s="13"/>
      <c r="CPG17" s="14"/>
      <c r="CPH17" s="15"/>
      <c r="CPI17" s="13"/>
      <c r="CPJ17" s="14"/>
      <c r="CPK17" s="15"/>
      <c r="CPL17" s="13"/>
      <c r="CPM17" s="14"/>
      <c r="CPN17" s="15"/>
      <c r="CPO17" s="13"/>
      <c r="CPP17" s="14"/>
      <c r="CPQ17" s="15"/>
      <c r="CPR17" s="13"/>
      <c r="CPS17" s="14"/>
      <c r="CPT17" s="15"/>
      <c r="CPU17" s="13"/>
      <c r="CPV17" s="14"/>
      <c r="CPW17" s="15"/>
      <c r="CPX17" s="13"/>
      <c r="CPY17" s="14"/>
      <c r="CPZ17" s="15"/>
      <c r="CQA17" s="13"/>
      <c r="CQB17" s="14"/>
      <c r="CQC17" s="15"/>
      <c r="CQD17" s="13"/>
      <c r="CQE17" s="14"/>
      <c r="CQF17" s="15"/>
      <c r="CQG17" s="13"/>
      <c r="CQH17" s="14"/>
      <c r="CQI17" s="15"/>
      <c r="CQJ17" s="13"/>
      <c r="CQK17" s="14"/>
      <c r="CQL17" s="15"/>
      <c r="CQM17" s="13"/>
      <c r="CQN17" s="14"/>
      <c r="CQO17" s="15"/>
      <c r="CQP17" s="13"/>
      <c r="CQQ17" s="14"/>
      <c r="CQR17" s="15"/>
      <c r="CQS17" s="13"/>
      <c r="CQT17" s="14"/>
      <c r="CQU17" s="15"/>
      <c r="CQV17" s="13"/>
      <c r="CQW17" s="14"/>
      <c r="CQX17" s="15"/>
      <c r="CQY17" s="13"/>
      <c r="CQZ17" s="14"/>
      <c r="CRA17" s="15"/>
      <c r="CRB17" s="13"/>
      <c r="CRC17" s="14"/>
      <c r="CRD17" s="15"/>
      <c r="CRE17" s="13"/>
      <c r="CRF17" s="14"/>
      <c r="CRG17" s="15"/>
      <c r="CRH17" s="13"/>
      <c r="CRI17" s="14"/>
      <c r="CRJ17" s="15"/>
      <c r="CRK17" s="13"/>
      <c r="CRL17" s="14"/>
      <c r="CRM17" s="15"/>
      <c r="CRN17" s="13"/>
      <c r="CRO17" s="14"/>
      <c r="CRP17" s="15"/>
      <c r="CRQ17" s="13"/>
      <c r="CRR17" s="14"/>
      <c r="CRS17" s="15"/>
      <c r="CRT17" s="13"/>
      <c r="CRU17" s="14"/>
      <c r="CRV17" s="15"/>
      <c r="CRW17" s="13"/>
      <c r="CRX17" s="14"/>
      <c r="CRY17" s="15"/>
      <c r="CRZ17" s="13"/>
      <c r="CSA17" s="14"/>
      <c r="CSB17" s="15"/>
      <c r="CSC17" s="13"/>
      <c r="CSD17" s="14"/>
      <c r="CSE17" s="15"/>
      <c r="CSF17" s="13"/>
      <c r="CSG17" s="14"/>
      <c r="CSH17" s="15"/>
      <c r="CSI17" s="13"/>
      <c r="CSJ17" s="14"/>
      <c r="CSK17" s="15"/>
    </row>
    <row r="18" spans="1:2533" x14ac:dyDescent="0.25">
      <c r="A18" s="68"/>
      <c r="B18" s="13"/>
      <c r="C18" s="14" t="str">
        <f>IF(ISBLANK(D1),"",IF(VLOOKUP(D1,Register,15,FALSE)=0,"",(VLOOKUP(D1,Register,15,FALSE))))</f>
        <v>4</v>
      </c>
      <c r="D18" s="15" t="s">
        <v>11</v>
      </c>
      <c r="E18" s="13"/>
      <c r="F18" s="14" t="str">
        <f>IF(ISBLANK(G1),"",IF(VLOOKUP(G1,Register,15,FALSE)=0,"",(VLOOKUP(G1,Register,15,FALSE))))</f>
        <v>4</v>
      </c>
      <c r="G18" s="15" t="s">
        <v>11</v>
      </c>
      <c r="H18" s="13"/>
      <c r="I18" s="14" t="str">
        <f>IF(ISBLANK(J1),"",IF(VLOOKUP(J1,Register,15,FALSE)=0,"",(VLOOKUP(J1,Register,15,FALSE))))</f>
        <v>4</v>
      </c>
      <c r="J18" s="15" t="s">
        <v>11</v>
      </c>
      <c r="K18" s="13"/>
      <c r="L18" s="14">
        <f>IF(ISBLANK(M1),"",IF(VLOOKUP(M1,Register,15,FALSE)=0,"",(VLOOKUP(M1,Register,15,FALSE))))</f>
        <v>4</v>
      </c>
      <c r="M18" s="15" t="s">
        <v>11</v>
      </c>
      <c r="N18" s="13"/>
      <c r="O18" s="14" t="str">
        <f>IF(ISBLANK(P1),"",IF(VLOOKUP(P1,Register,15,FALSE)=0,"",(VLOOKUP(P1,Register,15,FALSE))))</f>
        <v/>
      </c>
      <c r="P18" s="15" t="s">
        <v>11</v>
      </c>
      <c r="Q18" s="13"/>
      <c r="R18" s="14" t="str">
        <f>IF(ISBLANK(S1),"",IF(VLOOKUP(S1,Register,15,FALSE)=0,"",(VLOOKUP(S1,Register,15,FALSE))))</f>
        <v/>
      </c>
      <c r="S18" s="15" t="s">
        <v>11</v>
      </c>
      <c r="T18" s="13"/>
      <c r="U18" s="14" t="str">
        <f>IF(ISBLANK(V1),"",IF(VLOOKUP(V1,Register,15,FALSE)=0,"",(VLOOKUP(V1,Register,15,FALSE))))</f>
        <v>4</v>
      </c>
      <c r="V18" s="15" t="s">
        <v>11</v>
      </c>
      <c r="W18" s="13"/>
      <c r="X18" s="14">
        <f>IF(ISBLANK(Y1),"",IF(VLOOKUP(Y1,Register,15,FALSE)=0,"",(VLOOKUP(Y1,Register,15,FALSE))))</f>
        <v>4</v>
      </c>
      <c r="Y18" s="15" t="s">
        <v>11</v>
      </c>
      <c r="Z18" s="13"/>
      <c r="AA18" s="14" t="str">
        <f>IF(ISBLANK(AB1),"",IF(VLOOKUP(AB1,Register,15,FALSE)=0,"",(VLOOKUP(AB1,Register,15,FALSE))))</f>
        <v>4</v>
      </c>
      <c r="AB18" s="15" t="s">
        <v>11</v>
      </c>
      <c r="AC18" s="13"/>
      <c r="AD18" s="14" t="str">
        <f>IF(ISBLANK(AE1),"",IF(VLOOKUP(AE1,Register,15,FALSE)=0,"",(VLOOKUP(AE1,Register,15,FALSE))))</f>
        <v>4</v>
      </c>
      <c r="AE18" s="15" t="s">
        <v>11</v>
      </c>
      <c r="AF18" s="13"/>
      <c r="AG18" s="14" t="str">
        <f>IF(ISBLANK(AH1),"",IF(VLOOKUP(AH1,Register,15,FALSE)=0,"",(VLOOKUP(AH1,Register,15,FALSE))))</f>
        <v>4</v>
      </c>
      <c r="AH18" s="15" t="s">
        <v>11</v>
      </c>
      <c r="AI18" s="13"/>
      <c r="AJ18" s="14" t="str">
        <f>IF(ISBLANK(AK1),"",IF(VLOOKUP(AK1,Register,15,FALSE)=0,"",(VLOOKUP(AK1,Register,15,FALSE))))</f>
        <v>4</v>
      </c>
      <c r="AK18" s="15" t="s">
        <v>11</v>
      </c>
      <c r="AL18" s="13"/>
      <c r="AM18" s="14" t="str">
        <f>IF(ISBLANK(AN1),"",IF(VLOOKUP(AN1,Register,15,FALSE)=0,"",(VLOOKUP(AN1,Register,15,FALSE))))</f>
        <v>4</v>
      </c>
      <c r="AN18" s="15" t="s">
        <v>11</v>
      </c>
      <c r="AO18" s="13"/>
      <c r="AP18" s="14" t="str">
        <f>IF(ISBLANK(AQ1),"",IF(VLOOKUP(AQ1,Register,15,FALSE)=0,"",(VLOOKUP(AQ1,Register,15,FALSE))))</f>
        <v>4</v>
      </c>
      <c r="AQ18" s="15" t="s">
        <v>11</v>
      </c>
      <c r="AR18" s="13"/>
      <c r="AS18" s="14" t="str">
        <f>IF(ISBLANK(AT1),"",IF(VLOOKUP(AT1,Register,15,FALSE)=0,"",(VLOOKUP(AT1,Register,15,FALSE))))</f>
        <v>4</v>
      </c>
      <c r="AT18" s="15" t="s">
        <v>11</v>
      </c>
      <c r="AU18" s="13"/>
      <c r="AV18" s="14" t="str">
        <f>IF(ISBLANK(AW1),"",IF(VLOOKUP(AW1,Register,15,FALSE)=0,"",(VLOOKUP(AW1,Register,15,FALSE))))</f>
        <v>4</v>
      </c>
      <c r="AW18" s="15" t="s">
        <v>11</v>
      </c>
      <c r="AX18" s="13"/>
      <c r="AY18" s="14" t="str">
        <f>IF(ISBLANK(AZ1),"",IF(VLOOKUP(AZ1,Register,15,FALSE)=0,"",(VLOOKUP(AZ1,Register,15,FALSE))))</f>
        <v>4</v>
      </c>
      <c r="AZ18" s="15" t="s">
        <v>11</v>
      </c>
      <c r="BA18" s="13"/>
      <c r="BB18" s="14" t="str">
        <f>IF(ISBLANK(BC1),"",IF(VLOOKUP(BC1,Register,15,FALSE)=0,"",(VLOOKUP(BC1,Register,15,FALSE))))</f>
        <v>4</v>
      </c>
      <c r="BC18" s="15" t="s">
        <v>11</v>
      </c>
      <c r="BD18" s="13"/>
      <c r="BE18" s="14" t="str">
        <f>IF(ISBLANK(BF1),"",IF(VLOOKUP(BF1,Register,15,FALSE)=0,"",(VLOOKUP(BF1,Register,15,FALSE))))</f>
        <v>4</v>
      </c>
      <c r="BF18" s="15" t="s">
        <v>11</v>
      </c>
      <c r="BG18" s="13"/>
      <c r="BH18" s="14">
        <f>IF(ISBLANK(BI1),"",IF(VLOOKUP(BI1,Register,15,FALSE)=0,"",(VLOOKUP(BI1,Register,15,FALSE))))</f>
        <v>4</v>
      </c>
      <c r="BI18" s="15" t="s">
        <v>11</v>
      </c>
      <c r="BJ18" s="13"/>
      <c r="BK18" s="14" t="str">
        <f>IF(ISBLANK(BL1),"",IF(VLOOKUP(BL1,Register,15,FALSE)=0,"",(VLOOKUP(BL1,Register,15,FALSE))))</f>
        <v/>
      </c>
      <c r="BL18" s="15" t="s">
        <v>11</v>
      </c>
      <c r="BM18" s="13"/>
      <c r="BN18" s="14" t="str">
        <f>IF(ISBLANK(BO1),"",IF(VLOOKUP(BO1,Register,15,FALSE)=0,"",(VLOOKUP(BO1,Register,15,FALSE))))</f>
        <v>4</v>
      </c>
      <c r="BO18" s="15" t="s">
        <v>11</v>
      </c>
      <c r="BP18" s="13"/>
      <c r="BQ18" s="14" t="str">
        <f>IF(ISBLANK(BR1),"",IF(VLOOKUP(BR1,Register,15,FALSE)=0,"",(VLOOKUP(BR1,Register,15,FALSE))))</f>
        <v>4</v>
      </c>
      <c r="BR18" s="15" t="s">
        <v>11</v>
      </c>
      <c r="BS18" s="13"/>
      <c r="BT18" s="14" t="str">
        <f>IF(ISBLANK(BU1),"",IF(VLOOKUP(BU1,Register,15,FALSE)=0,"",(VLOOKUP(BU1,Register,15,FALSE))))</f>
        <v>4</v>
      </c>
      <c r="BU18" s="15" t="s">
        <v>11</v>
      </c>
      <c r="BV18" s="13"/>
      <c r="BW18" s="14" t="str">
        <f>IF(ISBLANK(BX1),"",IF(VLOOKUP(BX1,Register,15,FALSE)=0,"",(VLOOKUP(BX1,Register,15,FALSE))))</f>
        <v>4</v>
      </c>
      <c r="BX18" s="15" t="s">
        <v>11</v>
      </c>
      <c r="BY18" s="13"/>
      <c r="BZ18" s="14" t="str">
        <f>IF(ISBLANK(CA1),"",IF(VLOOKUP(CA1,Register,15,FALSE)=0,"",(VLOOKUP(CA1,Register,15,FALSE))))</f>
        <v>4</v>
      </c>
      <c r="CA18" s="15" t="s">
        <v>11</v>
      </c>
      <c r="CB18" s="13"/>
      <c r="CC18" s="14" t="str">
        <f>IF(ISBLANK(CD1),"",IF(VLOOKUP(CD1,Register,15,FALSE)=0,"",(VLOOKUP(CD1,Register,15,FALSE))))</f>
        <v>4</v>
      </c>
      <c r="CD18" s="15" t="s">
        <v>11</v>
      </c>
      <c r="CE18" s="13"/>
      <c r="CF18" s="14" t="str">
        <f>IF(ISBLANK(CG1),"",IF(VLOOKUP(CG1,Register,15,FALSE)=0,"",(VLOOKUP(CG1,Register,15,FALSE))))</f>
        <v>4</v>
      </c>
      <c r="CG18" s="15" t="s">
        <v>11</v>
      </c>
      <c r="CH18" s="13"/>
      <c r="CI18" s="14" t="str">
        <f>IF(ISBLANK(CJ1),"",IF(VLOOKUP(CJ1,Register,15,FALSE)=0,"",(VLOOKUP(CJ1,Register,15,FALSE))))</f>
        <v>4</v>
      </c>
      <c r="CJ18" s="15" t="s">
        <v>11</v>
      </c>
      <c r="CK18" s="13"/>
      <c r="CL18" s="14" t="str">
        <f>IF(ISBLANK(CM1),"",IF(VLOOKUP(CM1,Register,15,FALSE)=0,"",(VLOOKUP(CM1,Register,15,FALSE))))</f>
        <v>4</v>
      </c>
      <c r="CM18" s="15" t="s">
        <v>11</v>
      </c>
      <c r="CN18" s="13"/>
      <c r="CO18" s="14" t="str">
        <f>IF(ISBLANK(CP1),"",IF(VLOOKUP(CP1,Register,15,FALSE)=0,"",(VLOOKUP(CP1,Register,15,FALSE))))</f>
        <v>4</v>
      </c>
      <c r="CP18" s="15" t="s">
        <v>11</v>
      </c>
      <c r="CQ18" s="13"/>
      <c r="CR18" s="14">
        <f>IF(ISBLANK(CS1),"",IF(VLOOKUP(CS1,Register,15,FALSE)=0,"",(VLOOKUP(CS1,Register,15,FALSE))))</f>
        <v>4</v>
      </c>
      <c r="CS18" s="15" t="s">
        <v>11</v>
      </c>
      <c r="CT18" s="13"/>
      <c r="CU18" s="14" t="str">
        <f>IF(ISBLANK(CV1),"",IF(VLOOKUP(CV1,Register,15,FALSE)=0,"",(VLOOKUP(CV1,Register,15,FALSE))))</f>
        <v>4</v>
      </c>
      <c r="CV18" s="15" t="s">
        <v>11</v>
      </c>
      <c r="CW18" s="13"/>
      <c r="CX18" s="14" t="str">
        <f>IF(ISBLANK(CY1),"",IF(VLOOKUP(CY1,Register,15,FALSE)=0,"",(VLOOKUP(CY1,Register,15,FALSE))))</f>
        <v>4</v>
      </c>
      <c r="CY18" s="15" t="s">
        <v>11</v>
      </c>
      <c r="CZ18" s="13"/>
      <c r="DA18" s="14" t="str">
        <f>IF(ISBLANK(DB1),"",IF(VLOOKUP(DB1,Register,15,FALSE)=0,"",(VLOOKUP(DB1,Register,15,FALSE))))</f>
        <v>4</v>
      </c>
      <c r="DB18" s="15" t="s">
        <v>11</v>
      </c>
      <c r="DC18" s="13"/>
      <c r="DD18" s="14" t="str">
        <f>IF(ISBLANK(DE1),"",IF(VLOOKUP(DE1,Register,15,FALSE)=0,"",(VLOOKUP(DE1,Register,15,FALSE))))</f>
        <v>4</v>
      </c>
      <c r="DE18" s="15" t="s">
        <v>11</v>
      </c>
      <c r="DF18" s="13"/>
      <c r="DG18" s="14">
        <f>IF(ISBLANK(DH1),"",IF(VLOOKUP(DH1,Register,15,FALSE)=0,"",(VLOOKUP(DH1,Register,15,FALSE))))</f>
        <v>4</v>
      </c>
      <c r="DH18" s="15" t="s">
        <v>11</v>
      </c>
      <c r="DI18" s="13"/>
      <c r="DJ18" s="14" t="str">
        <f>IF(ISBLANK(DK1),"",IF(VLOOKUP(DK1,Register,15,FALSE)=0,"",(VLOOKUP(DK1,Register,15,FALSE))))</f>
        <v>4</v>
      </c>
      <c r="DK18" s="15" t="s">
        <v>11</v>
      </c>
      <c r="DL18" s="13"/>
      <c r="DM18" s="14" t="str">
        <f>IF(ISBLANK(DN1),"",IF(VLOOKUP(DN1,Register,15,FALSE)=0,"",(VLOOKUP(DN1,Register,15,FALSE))))</f>
        <v>4</v>
      </c>
      <c r="DN18" s="15" t="s">
        <v>11</v>
      </c>
      <c r="DO18" s="13"/>
      <c r="DP18" s="14" t="str">
        <f>IF(ISBLANK(DQ1),"",IF(VLOOKUP(DQ1,Register,15,FALSE)=0,"",(VLOOKUP(DQ1,Register,15,FALSE))))</f>
        <v>4</v>
      </c>
      <c r="DQ18" s="15" t="s">
        <v>11</v>
      </c>
      <c r="DR18" s="13"/>
      <c r="DS18" s="14" t="str">
        <f>IF(ISBLANK(DT1),"",IF(VLOOKUP(DT1,Register,15,FALSE)=0,"",(VLOOKUP(DT1,Register,15,FALSE))))</f>
        <v>4</v>
      </c>
      <c r="DT18" s="15" t="s">
        <v>11</v>
      </c>
      <c r="DU18" s="13"/>
      <c r="DV18" s="14" t="str">
        <f>IF(ISBLANK(DW1),"",IF(VLOOKUP(DW1,Register,15,FALSE)=0,"",(VLOOKUP(DW1,Register,15,FALSE))))</f>
        <v>4</v>
      </c>
      <c r="DW18" s="15" t="s">
        <v>11</v>
      </c>
      <c r="DX18" s="13"/>
      <c r="DY18" s="14" t="str">
        <f>IF(ISBLANK(DZ1),"",IF(VLOOKUP(DZ1,Register,15,FALSE)=0,"",(VLOOKUP(DZ1,Register,15,FALSE))))</f>
        <v>4</v>
      </c>
      <c r="DZ18" s="15" t="s">
        <v>11</v>
      </c>
      <c r="EA18" s="13"/>
      <c r="EB18" s="14" t="str">
        <f>IF(ISBLANK(EC1),"",IF(VLOOKUP(EC1,Register,15,FALSE)=0,"",(VLOOKUP(EC1,Register,15,FALSE))))</f>
        <v>4</v>
      </c>
      <c r="EC18" s="15" t="s">
        <v>11</v>
      </c>
      <c r="ED18" s="13"/>
      <c r="EE18" s="14">
        <f>IF(ISBLANK(EF1),"",IF(VLOOKUP(EF1,Register,15,FALSE)=0,"",(VLOOKUP(EF1,Register,15,FALSE))))</f>
        <v>4</v>
      </c>
      <c r="EF18" s="15" t="s">
        <v>11</v>
      </c>
      <c r="EG18" s="13"/>
      <c r="EH18" s="14" t="str">
        <f>IF(ISBLANK(EI1),"",IF(VLOOKUP(EI1,Register,15,FALSE)=0,"",(VLOOKUP(EI1,Register,15,FALSE))))</f>
        <v>4</v>
      </c>
      <c r="EI18" s="15" t="s">
        <v>11</v>
      </c>
      <c r="EJ18" s="13"/>
      <c r="EK18" s="14" t="str">
        <f>IF(ISBLANK(EL1),"",IF(VLOOKUP(EL1,Register,15,FALSE)=0,"",(VLOOKUP(EL1,Register,15,FALSE))))</f>
        <v>4</v>
      </c>
      <c r="EL18" s="15" t="s">
        <v>11</v>
      </c>
      <c r="EM18" s="13"/>
      <c r="EN18" s="14" t="str">
        <f>IF(ISBLANK(EO1),"",IF(VLOOKUP(EO1,Register,15,FALSE)=0,"",(VLOOKUP(EO1,Register,15,FALSE))))</f>
        <v>4</v>
      </c>
      <c r="EO18" s="15" t="s">
        <v>11</v>
      </c>
      <c r="EP18" s="13"/>
      <c r="EQ18" s="14" t="str">
        <f>IF(ISBLANK(ER1),"",IF(VLOOKUP(ER1,Register,15,FALSE)=0,"",(VLOOKUP(ER1,Register,15,FALSE))))</f>
        <v>4</v>
      </c>
      <c r="ER18" s="15" t="s">
        <v>11</v>
      </c>
      <c r="ES18" s="13"/>
      <c r="ET18" s="14" t="str">
        <f>IF(ISBLANK(EU1),"",IF(VLOOKUP(EU1,Register,15,FALSE)=0,"",(VLOOKUP(EU1,Register,15,FALSE))))</f>
        <v>4</v>
      </c>
      <c r="EU18" s="15" t="s">
        <v>11</v>
      </c>
      <c r="EV18" s="13"/>
      <c r="EW18" s="14" t="str">
        <f>IF(ISBLANK(EX1),"",IF(VLOOKUP(EX1,Register,15,FALSE)=0,"",(VLOOKUP(EX1,Register,15,FALSE))))</f>
        <v>4</v>
      </c>
      <c r="EX18" s="15" t="s">
        <v>11</v>
      </c>
      <c r="EY18" s="13"/>
      <c r="EZ18" s="14" t="str">
        <f>IF(ISBLANK(FA1),"",IF(VLOOKUP(FA1,Register,15,FALSE)=0,"",(VLOOKUP(FA1,Register,15,FALSE))))</f>
        <v>4</v>
      </c>
      <c r="FA18" s="15" t="s">
        <v>11</v>
      </c>
      <c r="FB18" s="13"/>
      <c r="FC18" s="14" t="str">
        <f>IF(ISBLANK(FD1),"",IF(VLOOKUP(FD1,Register,15,FALSE)=0,"",(VLOOKUP(FD1,Register,15,FALSE))))</f>
        <v>4</v>
      </c>
      <c r="FD18" s="15" t="s">
        <v>11</v>
      </c>
      <c r="FE18" s="13"/>
      <c r="FF18" s="14">
        <f>IF(ISBLANK(FG1),"",IF(VLOOKUP(FG1,Register,15,FALSE)=0,"",(VLOOKUP(FG1,Register,15,FALSE))))</f>
        <v>4</v>
      </c>
      <c r="FG18" s="15" t="s">
        <v>11</v>
      </c>
      <c r="FH18" s="13"/>
      <c r="FI18" s="14">
        <f>IF(ISBLANK(FJ1),"",IF(VLOOKUP(FJ1,Register,15,FALSE)=0,"",(VLOOKUP(FJ1,Register,15,FALSE))))</f>
        <v>4</v>
      </c>
      <c r="FJ18" s="15" t="s">
        <v>11</v>
      </c>
      <c r="FK18" s="13"/>
      <c r="FL18" s="14">
        <f>IF(ISBLANK(FM1),"",IF(VLOOKUP(FM1,Register,15,FALSE)=0,"",(VLOOKUP(FM1,Register,15,FALSE))))</f>
        <v>4</v>
      </c>
      <c r="FM18" s="15" t="s">
        <v>11</v>
      </c>
      <c r="FN18" s="13"/>
      <c r="FO18" s="14">
        <f>IF(ISBLANK(FP1),"",IF(VLOOKUP(FP1,Register,15,FALSE)=0,"",(VLOOKUP(FP1,Register,15,FALSE))))</f>
        <v>4</v>
      </c>
      <c r="FP18" s="15" t="s">
        <v>11</v>
      </c>
      <c r="FQ18" s="13"/>
      <c r="FR18" s="14">
        <f>IF(ISBLANK(FS1),"",IF(VLOOKUP(FS1,Register,15,FALSE)=0,"",(VLOOKUP(FS1,Register,15,FALSE))))</f>
        <v>4</v>
      </c>
      <c r="FS18" s="15" t="s">
        <v>11</v>
      </c>
      <c r="FT18" s="13"/>
      <c r="FU18" s="14">
        <f>IF(ISBLANK(FV1),"",IF(VLOOKUP(FV1,Register,15,FALSE)=0,"",(VLOOKUP(FV1,Register,15,FALSE))))</f>
        <v>4</v>
      </c>
      <c r="FV18" s="15" t="s">
        <v>11</v>
      </c>
      <c r="FW18" s="13"/>
      <c r="FX18" s="14">
        <f>IF(ISBLANK(FY1),"",IF(VLOOKUP(FY1,Register,15,FALSE)=0,"",(VLOOKUP(FY1,Register,15,FALSE))))</f>
        <v>4</v>
      </c>
      <c r="FY18" s="15" t="s">
        <v>11</v>
      </c>
      <c r="FZ18" s="13"/>
      <c r="GA18" s="14">
        <f>IF(ISBLANK(GB1),"",IF(VLOOKUP(GB1,Register,15,FALSE)=0,"",(VLOOKUP(GB1,Register,15,FALSE))))</f>
        <v>4</v>
      </c>
      <c r="GB18" s="15" t="s">
        <v>11</v>
      </c>
      <c r="GC18" s="13"/>
      <c r="GD18" s="14">
        <f>IF(ISBLANK(GE1),"",IF(VLOOKUP(GE1,Register,15,FALSE)=0,"",(VLOOKUP(GE1,Register,15,FALSE))))</f>
        <v>4</v>
      </c>
      <c r="GE18" s="15" t="s">
        <v>11</v>
      </c>
      <c r="GF18" s="13"/>
      <c r="GG18" s="14" t="str">
        <f>IF(ISBLANK(GH1),"",IF(VLOOKUP(GH1,Register,15,FALSE)=0,"",(VLOOKUP(GH1,Register,15,FALSE))))</f>
        <v>4</v>
      </c>
      <c r="GH18" s="15" t="s">
        <v>11</v>
      </c>
      <c r="GI18" s="13"/>
      <c r="GJ18" s="14" t="str">
        <f>IF(ISBLANK(GK1),"",IF(VLOOKUP(GK1,Register,15,FALSE)=0,"",(VLOOKUP(GK1,Register,15,FALSE))))</f>
        <v>4</v>
      </c>
      <c r="GK18" s="15" t="s">
        <v>11</v>
      </c>
      <c r="GL18" s="13"/>
      <c r="GM18" s="14" t="str">
        <f>IF(ISBLANK(GN1),"",IF(VLOOKUP(GN1,Register,15,FALSE)=0,"",(VLOOKUP(GN1,Register,15,FALSE))))</f>
        <v>4</v>
      </c>
      <c r="GN18" s="15" t="s">
        <v>11</v>
      </c>
      <c r="GO18" s="13"/>
      <c r="GP18" s="14" t="str">
        <f>IF(ISBLANK(GQ1),"",IF(VLOOKUP(GQ1,Register,15,FALSE)=0,"",(VLOOKUP(GQ1,Register,15,FALSE))))</f>
        <v>4</v>
      </c>
      <c r="GQ18" s="15" t="s">
        <v>11</v>
      </c>
      <c r="GR18" s="13"/>
      <c r="GS18" s="14" t="str">
        <f>IF(ISBLANK(GT1),"",IF(VLOOKUP(GT1,Register,15,FALSE)=0,"",(VLOOKUP(GT1,Register,15,FALSE))))</f>
        <v>4</v>
      </c>
      <c r="GT18" s="15" t="s">
        <v>11</v>
      </c>
      <c r="GU18" s="13"/>
      <c r="GV18" s="14" t="str">
        <f>IF(ISBLANK(GW1),"",IF(VLOOKUP(GW1,Register,15,FALSE)=0,"",(VLOOKUP(GW1,Register,15,FALSE))))</f>
        <v>4</v>
      </c>
      <c r="GW18" s="15" t="s">
        <v>11</v>
      </c>
      <c r="GX18" s="13"/>
      <c r="GY18" s="14" t="str">
        <f>IF(ISBLANK(GZ1),"",IF(VLOOKUP(GZ1,Register,15,FALSE)=0,"",(VLOOKUP(GZ1,Register,15,FALSE))))</f>
        <v>4</v>
      </c>
      <c r="GZ18" s="15" t="s">
        <v>11</v>
      </c>
      <c r="HA18" s="13"/>
      <c r="HB18" s="14" t="str">
        <f>IF(ISBLANK(HC1),"",IF(VLOOKUP(HC1,Register,15,FALSE)=0,"",(VLOOKUP(HC1,Register,15,FALSE))))</f>
        <v>4</v>
      </c>
      <c r="HC18" s="15" t="s">
        <v>11</v>
      </c>
      <c r="HD18" s="13"/>
      <c r="HE18" s="14" t="str">
        <f>IF(ISBLANK(HF1),"",IF(VLOOKUP(HF1,Register,15,FALSE)=0,"",(VLOOKUP(HF1,Register,15,FALSE))))</f>
        <v>4</v>
      </c>
      <c r="HF18" s="15" t="s">
        <v>11</v>
      </c>
      <c r="HG18" s="13"/>
      <c r="HH18" s="14" t="str">
        <f>IF(ISBLANK(HI1),"",IF(VLOOKUP(HI1,Register,15,FALSE)=0,"",(VLOOKUP(HI1,Register,15,FALSE))))</f>
        <v>4</v>
      </c>
      <c r="HI18" s="15" t="s">
        <v>11</v>
      </c>
      <c r="HJ18" s="13"/>
      <c r="HK18" s="14" t="str">
        <f>IF(ISBLANK(HL1),"",IF(VLOOKUP(HL1,Register,15,FALSE)=0,"",(VLOOKUP(HL1,Register,15,FALSE))))</f>
        <v>4</v>
      </c>
      <c r="HL18" s="15" t="s">
        <v>11</v>
      </c>
      <c r="HM18" s="13"/>
      <c r="HN18" s="14" t="str">
        <f>IF(ISBLANK(HO1),"",IF(VLOOKUP(HO1,Register,15,FALSE)=0,"",(VLOOKUP(HO1,Register,15,FALSE))))</f>
        <v>4</v>
      </c>
      <c r="HO18" s="15" t="s">
        <v>11</v>
      </c>
      <c r="HP18" s="13"/>
      <c r="HQ18" s="14" t="str">
        <f>IF(ISBLANK(HR1),"",IF(VLOOKUP(HR1,Register,15,FALSE)=0,"",(VLOOKUP(HR1,Register,15,FALSE))))</f>
        <v>4</v>
      </c>
      <c r="HR18" s="15" t="s">
        <v>11</v>
      </c>
      <c r="HS18" s="13"/>
      <c r="HT18" s="14" t="str">
        <f>IF(ISBLANK(HU1),"",IF(VLOOKUP(HU1,Register,15,FALSE)=0,"",(VLOOKUP(HU1,Register,15,FALSE))))</f>
        <v>4</v>
      </c>
      <c r="HU18" s="15" t="s">
        <v>11</v>
      </c>
      <c r="HV18" s="13"/>
      <c r="HW18" s="14" t="str">
        <f>IF(ISBLANK(HX1),"",IF(VLOOKUP(HX1,Register,15,FALSE)=0,"",(VLOOKUP(HX1,Register,15,FALSE))))</f>
        <v>4</v>
      </c>
      <c r="HX18" s="15" t="s">
        <v>11</v>
      </c>
      <c r="HY18" s="13"/>
      <c r="HZ18" s="14" t="str">
        <f>IF(ISBLANK(IA1),"",IF(VLOOKUP(IA1,Register,15,FALSE)=0,"",(VLOOKUP(IA1,Register,15,FALSE))))</f>
        <v>4</v>
      </c>
      <c r="IA18" s="15" t="s">
        <v>11</v>
      </c>
      <c r="IB18" s="13"/>
      <c r="IC18" s="14">
        <f>IF(ISBLANK(ID1),"",IF(VLOOKUP(ID1,Register,15,FALSE)=0,"",(VLOOKUP(ID1,Register,15,FALSE))))</f>
        <v>4</v>
      </c>
      <c r="ID18" s="15" t="s">
        <v>11</v>
      </c>
      <c r="IE18" s="13"/>
      <c r="IF18" s="14" t="str">
        <f>IF(ISBLANK(IG1),"",IF(VLOOKUP(IG1,Register,15,FALSE)=0,"",(VLOOKUP(IG1,Register,15,FALSE))))</f>
        <v>4</v>
      </c>
      <c r="IG18" s="15" t="s">
        <v>11</v>
      </c>
      <c r="IH18" s="13"/>
      <c r="II18" s="14" t="str">
        <f>IF(ISBLANK(IJ1),"",IF(VLOOKUP(IJ1,Register,15,FALSE)=0,"",(VLOOKUP(IJ1,Register,15,FALSE))))</f>
        <v>4</v>
      </c>
      <c r="IJ18" s="15" t="s">
        <v>11</v>
      </c>
      <c r="IK18" s="13"/>
      <c r="IL18" s="14" t="str">
        <f>IF(ISBLANK(IM1),"",IF(VLOOKUP(IM1,Register,15,FALSE)=0,"",(VLOOKUP(IM1,Register,15,FALSE))))</f>
        <v>4</v>
      </c>
      <c r="IM18" s="15" t="s">
        <v>11</v>
      </c>
      <c r="IN18" s="13"/>
      <c r="IO18" s="14" t="str">
        <f>IF(ISBLANK(IP1),"",IF(VLOOKUP(IP1,Register,15,FALSE)=0,"",(VLOOKUP(IP1,Register,15,FALSE))))</f>
        <v>4</v>
      </c>
      <c r="IP18" s="15" t="s">
        <v>11</v>
      </c>
      <c r="IQ18" s="13"/>
      <c r="IR18" s="14" t="str">
        <f>IF(ISBLANK(IS1),"",IF(VLOOKUP(IS1,Register,15,FALSE)=0,"",(VLOOKUP(IS1,Register,15,FALSE))))</f>
        <v>4</v>
      </c>
      <c r="IS18" s="15" t="s">
        <v>11</v>
      </c>
      <c r="IT18" s="13"/>
      <c r="IU18" s="14">
        <f>IF(ISBLANK(IV1),"",IF(VLOOKUP(IV1,Register,15,FALSE)=0,"",(VLOOKUP(IV1,Register,15,FALSE))))</f>
        <v>4</v>
      </c>
      <c r="IV18" s="15" t="s">
        <v>11</v>
      </c>
      <c r="IW18" s="13"/>
      <c r="IX18" s="14" t="str">
        <f>IF(ISBLANK(IY1),"",IF(VLOOKUP(IY1,Register,15,FALSE)=0,"",(VLOOKUP(IY1,Register,15,FALSE))))</f>
        <v>4</v>
      </c>
      <c r="IY18" s="15" t="s">
        <v>11</v>
      </c>
      <c r="IZ18" s="13"/>
      <c r="JA18" s="14" t="str">
        <f>IF(ISBLANK(JB1),"",IF(VLOOKUP(JB1,Register,15,FALSE)=0,"",(VLOOKUP(JB1,Register,15,FALSE))))</f>
        <v>4</v>
      </c>
      <c r="JB18" s="15" t="s">
        <v>11</v>
      </c>
      <c r="JC18" s="13"/>
      <c r="JD18" s="14" t="str">
        <f>IF(ISBLANK(JE1),"",IF(VLOOKUP(JE1,Register,15,FALSE)=0,"",(VLOOKUP(JE1,Register,15,FALSE))))</f>
        <v>4</v>
      </c>
      <c r="JE18" s="15" t="s">
        <v>11</v>
      </c>
      <c r="JF18" s="13"/>
      <c r="JG18" s="14" t="str">
        <f>IF(ISBLANK(JH1),"",IF(VLOOKUP(JH1,Register,15,FALSE)=0,"",(VLOOKUP(JH1,Register,15,FALSE))))</f>
        <v>4</v>
      </c>
      <c r="JH18" s="15" t="s">
        <v>11</v>
      </c>
      <c r="JI18" s="13"/>
      <c r="JJ18" s="14" t="str">
        <f>IF(ISBLANK(JK1),"",IF(VLOOKUP(JK1,Register,15,FALSE)=0,"",(VLOOKUP(JK1,Register,15,FALSE))))</f>
        <v>4</v>
      </c>
      <c r="JK18" s="15" t="s">
        <v>11</v>
      </c>
      <c r="JL18" s="13"/>
      <c r="JM18" s="14" t="str">
        <f>IF(ISBLANK(JN1),"",IF(VLOOKUP(JN1,Register,15,FALSE)=0,"",(VLOOKUP(JN1,Register,15,FALSE))))</f>
        <v>4</v>
      </c>
      <c r="JN18" s="15" t="s">
        <v>11</v>
      </c>
      <c r="JO18" s="13"/>
      <c r="JP18" s="14" t="str">
        <f>IF(ISBLANK(JQ1),"",IF(VLOOKUP(JQ1,Register,15,FALSE)=0,"",(VLOOKUP(JQ1,Register,15,FALSE))))</f>
        <v>4</v>
      </c>
      <c r="JQ18" s="15" t="s">
        <v>11</v>
      </c>
      <c r="JR18" s="13"/>
      <c r="JS18" s="14" t="str">
        <f>IF(ISBLANK(JT1),"",IF(VLOOKUP(JT1,Register,15,FALSE)=0,"",(VLOOKUP(JT1,Register,15,FALSE))))</f>
        <v>4</v>
      </c>
      <c r="JT18" s="15" t="s">
        <v>11</v>
      </c>
      <c r="JU18" s="13"/>
      <c r="JV18" s="14" t="str">
        <f>IF(ISBLANK(JW1),"",IF(VLOOKUP(JW1,Register,15,FALSE)=0,"",(VLOOKUP(JW1,Register,15,FALSE))))</f>
        <v>4</v>
      </c>
      <c r="JW18" s="15" t="s">
        <v>11</v>
      </c>
      <c r="JX18" s="13"/>
      <c r="JY18" s="14" t="str">
        <f>IF(ISBLANK(JZ1),"",IF(VLOOKUP(JZ1,Register,15,FALSE)=0,"",(VLOOKUP(JZ1,Register,15,FALSE))))</f>
        <v>4</v>
      </c>
      <c r="JZ18" s="15" t="s">
        <v>11</v>
      </c>
      <c r="KA18" s="13"/>
      <c r="KB18" s="14" t="str">
        <f>IF(ISBLANK(KC1),"",IF(VLOOKUP(KC1,Register,15,FALSE)=0,"",(VLOOKUP(KC1,Register,15,FALSE))))</f>
        <v/>
      </c>
      <c r="KC18" s="15" t="s">
        <v>11</v>
      </c>
      <c r="KD18" s="13"/>
      <c r="KE18" s="14">
        <f>IF(ISBLANK(KF1),"",IF(VLOOKUP(KF1,Register,15,FALSE)=0,"",(VLOOKUP(KF1,Register,15,FALSE))))</f>
        <v>4</v>
      </c>
      <c r="KF18" s="15" t="s">
        <v>11</v>
      </c>
      <c r="KG18" s="13"/>
      <c r="KH18" s="14" t="str">
        <f>IF(ISBLANK(KI1),"",IF(VLOOKUP(KI1,Register,15,FALSE)=0,"",(VLOOKUP(KI1,Register,15,FALSE))))</f>
        <v>4</v>
      </c>
      <c r="KI18" s="15" t="s">
        <v>11</v>
      </c>
      <c r="KJ18" s="13"/>
      <c r="KK18" s="14" t="str">
        <f>IF(ISBLANK(KL1),"",IF(VLOOKUP(KL1,Register,15,FALSE)=0,"",(VLOOKUP(KL1,Register,15,FALSE))))</f>
        <v>4</v>
      </c>
      <c r="KL18" s="15" t="s">
        <v>11</v>
      </c>
      <c r="KM18" s="13"/>
      <c r="KN18" s="14" t="str">
        <f>IF(ISBLANK(KO1),"",IF(VLOOKUP(KO1,Register,15,FALSE)=0,"",(VLOOKUP(KO1,Register,15,FALSE))))</f>
        <v>4</v>
      </c>
      <c r="KO18" s="15" t="s">
        <v>11</v>
      </c>
      <c r="KP18" s="13"/>
      <c r="KQ18" s="14" t="str">
        <f>IF(ISBLANK(KR1),"",IF(VLOOKUP(KR1,Register,15,FALSE)=0,"",(VLOOKUP(KR1,Register,15,FALSE))))</f>
        <v>4</v>
      </c>
      <c r="KR18" s="15" t="s">
        <v>11</v>
      </c>
      <c r="KS18" s="13"/>
      <c r="KT18" s="14" t="str">
        <f>IF(ISBLANK(KU1),"",IF(VLOOKUP(KU1,Register,15,FALSE)=0,"",(VLOOKUP(KU1,Register,15,FALSE))))</f>
        <v>4</v>
      </c>
      <c r="KU18" s="15" t="s">
        <v>11</v>
      </c>
      <c r="KV18" s="13"/>
      <c r="KW18" s="14" t="str">
        <f>IF(ISBLANK(KX1),"",IF(VLOOKUP(KX1,Register,15,FALSE)=0,"",(VLOOKUP(KX1,Register,15,FALSE))))</f>
        <v>4</v>
      </c>
      <c r="KX18" s="15" t="s">
        <v>11</v>
      </c>
      <c r="KY18" s="13"/>
      <c r="KZ18" s="14" t="str">
        <f>IF(ISBLANK(LA1),"",IF(VLOOKUP(LA1,Register,15,FALSE)=0,"",(VLOOKUP(LA1,Register,15,FALSE))))</f>
        <v>4</v>
      </c>
      <c r="LA18" s="15" t="s">
        <v>11</v>
      </c>
      <c r="LB18" s="13"/>
      <c r="LC18" s="14">
        <f>IF(ISBLANK(LD1),"",IF(VLOOKUP(LD1,Register,15,FALSE)=0,"",(VLOOKUP(LD1,Register,15,FALSE))))</f>
        <v>4</v>
      </c>
      <c r="LD18" s="15" t="s">
        <v>11</v>
      </c>
      <c r="LE18" s="13"/>
      <c r="LF18" s="14">
        <f>IF(ISBLANK(LG1),"",IF(VLOOKUP(LG1,Register,15,FALSE)=0,"",(VLOOKUP(LG1,Register,15,FALSE))))</f>
        <v>4</v>
      </c>
      <c r="LG18" s="15" t="s">
        <v>11</v>
      </c>
      <c r="LH18" s="13"/>
      <c r="LI18" s="14">
        <f>IF(ISBLANK(LJ1),"",IF(VLOOKUP(LJ1,Register,15,FALSE)=0,"",(VLOOKUP(LJ1,Register,15,FALSE))))</f>
        <v>4</v>
      </c>
      <c r="LJ18" s="15" t="s">
        <v>11</v>
      </c>
      <c r="LK18" s="13"/>
      <c r="LL18" s="14">
        <f>IF(ISBLANK(LM1),"",IF(VLOOKUP(LM1,Register,15,FALSE)=0,"",(VLOOKUP(LM1,Register,15,FALSE))))</f>
        <v>4</v>
      </c>
      <c r="LM18" s="15" t="s">
        <v>11</v>
      </c>
      <c r="LN18" s="13"/>
      <c r="LO18" s="14" t="str">
        <f>IF(ISBLANK(LP1),"",IF(VLOOKUP(LP1,Register,15,FALSE)=0,"",(VLOOKUP(LP1,Register,15,FALSE))))</f>
        <v/>
      </c>
      <c r="LP18" s="15" t="s">
        <v>11</v>
      </c>
      <c r="LQ18" s="13"/>
      <c r="LR18" s="14">
        <f>IF(ISBLANK(LS1),"",IF(VLOOKUP(LS1,Register,15,FALSE)=0,"",(VLOOKUP(LS1,Register,15,FALSE))))</f>
        <v>4</v>
      </c>
      <c r="LS18" s="15" t="s">
        <v>11</v>
      </c>
      <c r="LT18" s="13"/>
      <c r="LU18" s="14">
        <f>IF(ISBLANK(LV1),"",IF(VLOOKUP(LV1,Register,15,FALSE)=0,"",(VLOOKUP(LV1,Register,15,FALSE))))</f>
        <v>4</v>
      </c>
      <c r="LV18" s="15" t="s">
        <v>11</v>
      </c>
      <c r="LW18" s="13"/>
      <c r="LX18" s="14">
        <f>IF(ISBLANK(LY1),"",IF(VLOOKUP(LY1,Register,15,FALSE)=0,"",(VLOOKUP(LY1,Register,15,FALSE))))</f>
        <v>4</v>
      </c>
      <c r="LY18" s="15" t="s">
        <v>11</v>
      </c>
      <c r="LZ18" s="13"/>
      <c r="MA18" s="14">
        <f>IF(ISBLANK(MB1),"",IF(VLOOKUP(MB1,Register,15,FALSE)=0,"",(VLOOKUP(MB1,Register,15,FALSE))))</f>
        <v>4</v>
      </c>
      <c r="MB18" s="15" t="s">
        <v>11</v>
      </c>
      <c r="MC18" s="13"/>
      <c r="MD18" s="14">
        <f>IF(ISBLANK(ME1),"",IF(VLOOKUP(ME1,Register,15,FALSE)=0,"",(VLOOKUP(ME1,Register,15,FALSE))))</f>
        <v>4</v>
      </c>
      <c r="ME18" s="15" t="s">
        <v>11</v>
      </c>
      <c r="MF18" s="13"/>
      <c r="MG18" s="14">
        <f>IF(ISBLANK(MH1),"",IF(VLOOKUP(MH1,Register,15,FALSE)=0,"",(VLOOKUP(MH1,Register,15,FALSE))))</f>
        <v>4</v>
      </c>
      <c r="MH18" s="15" t="s">
        <v>11</v>
      </c>
      <c r="MI18" s="13"/>
      <c r="MJ18" s="14">
        <f>IF(ISBLANK(MK1),"",IF(VLOOKUP(MK1,Register,15,FALSE)=0,"",(VLOOKUP(MK1,Register,15,FALSE))))</f>
        <v>4</v>
      </c>
      <c r="MK18" s="15" t="s">
        <v>11</v>
      </c>
      <c r="ML18" s="13"/>
      <c r="MM18" s="14" t="str">
        <f>IF(ISBLANK(MN1),"",IF(VLOOKUP(MN1,Register,15,FALSE)=0,"",(VLOOKUP(MN1,Register,15,FALSE))))</f>
        <v>4</v>
      </c>
      <c r="MN18" s="15" t="s">
        <v>11</v>
      </c>
      <c r="MO18" s="13"/>
      <c r="MP18" s="14" t="str">
        <f>IF(ISBLANK(MQ1),"",IF(VLOOKUP(MQ1,Register,15,FALSE)=0,"",(VLOOKUP(MQ1,Register,15,FALSE))))</f>
        <v>4</v>
      </c>
      <c r="MQ18" s="15" t="s">
        <v>11</v>
      </c>
      <c r="MR18" s="13"/>
      <c r="MS18" s="14" t="str">
        <f>IF(ISBLANK(MT1),"",IF(VLOOKUP(MT1,Register,15,FALSE)=0,"",(VLOOKUP(MT1,Register,15,FALSE))))</f>
        <v>4</v>
      </c>
      <c r="MT18" s="15" t="s">
        <v>11</v>
      </c>
      <c r="MU18" s="13"/>
      <c r="MV18" s="14" t="str">
        <f>IF(ISBLANK(MW1),"",IF(VLOOKUP(MW1,Register,15,FALSE)=0,"",(VLOOKUP(MW1,Register,15,FALSE))))</f>
        <v>4</v>
      </c>
      <c r="MW18" s="15" t="s">
        <v>11</v>
      </c>
      <c r="MX18" s="13"/>
      <c r="MY18" s="14" t="str">
        <f>IF(ISBLANK(MZ1),"",IF(VLOOKUP(MZ1,Register,15,FALSE)=0,"",(VLOOKUP(MZ1,Register,15,FALSE))))</f>
        <v>4</v>
      </c>
      <c r="MZ18" s="15" t="s">
        <v>11</v>
      </c>
      <c r="NA18" s="13"/>
      <c r="NB18" s="14" t="str">
        <f>IF(ISBLANK(NC1),"",IF(VLOOKUP(NC1,Register,15,FALSE)=0,"",(VLOOKUP(NC1,Register,15,FALSE))))</f>
        <v>4</v>
      </c>
      <c r="NC18" s="15" t="s">
        <v>11</v>
      </c>
      <c r="ND18" s="13"/>
      <c r="NE18" s="14" t="str">
        <f>IF(ISBLANK(NF1),"",IF(VLOOKUP(NF1,Register,15,FALSE)=0,"",(VLOOKUP(NF1,Register,15,FALSE))))</f>
        <v>4</v>
      </c>
      <c r="NF18" s="15" t="s">
        <v>11</v>
      </c>
      <c r="NG18" s="13"/>
      <c r="NH18" s="14" t="str">
        <f>IF(ISBLANK(NI1),"",IF(VLOOKUP(NI1,Register,15,FALSE)=0,"",(VLOOKUP(NI1,Register,15,FALSE))))</f>
        <v>4</v>
      </c>
      <c r="NI18" s="15" t="s">
        <v>11</v>
      </c>
      <c r="NJ18" s="13"/>
      <c r="NK18" s="14" t="str">
        <f>IF(ISBLANK(NL1),"",IF(VLOOKUP(NL1,Register,15,FALSE)=0,"",(VLOOKUP(NL1,Register,15,FALSE))))</f>
        <v>4</v>
      </c>
      <c r="NL18" s="15" t="s">
        <v>11</v>
      </c>
      <c r="NM18" s="13"/>
      <c r="NN18" s="14" t="str">
        <f>IF(ISBLANK(NO1),"",IF(VLOOKUP(NO1,Register,15,FALSE)=0,"",(VLOOKUP(NO1,Register,15,FALSE))))</f>
        <v>4</v>
      </c>
      <c r="NO18" s="15" t="s">
        <v>11</v>
      </c>
      <c r="NP18" s="13"/>
      <c r="NQ18" s="14" t="str">
        <f>IF(ISBLANK(NR1),"",IF(VLOOKUP(NR1,Register,15,FALSE)=0,"",(VLOOKUP(NR1,Register,15,FALSE))))</f>
        <v>4</v>
      </c>
      <c r="NR18" s="15" t="s">
        <v>11</v>
      </c>
      <c r="NS18" s="13"/>
      <c r="NT18" s="14" t="str">
        <f>IF(ISBLANK(NU1),"",IF(VLOOKUP(NU1,Register,15,FALSE)=0,"",(VLOOKUP(NU1,Register,15,FALSE))))</f>
        <v>4</v>
      </c>
      <c r="NU18" s="15" t="s">
        <v>11</v>
      </c>
      <c r="NV18" s="13"/>
      <c r="NW18" s="14" t="str">
        <f>IF(ISBLANK(NX1),"",IF(VLOOKUP(NX1,Register,15,FALSE)=0,"",(VLOOKUP(NX1,Register,15,FALSE))))</f>
        <v>4</v>
      </c>
      <c r="NX18" s="15" t="s">
        <v>11</v>
      </c>
      <c r="NY18" s="13"/>
      <c r="NZ18" s="14" t="str">
        <f>IF(ISBLANK(OA1),"",IF(VLOOKUP(OA1,Register,15,FALSE)=0,"",(VLOOKUP(OA1,Register,15,FALSE))))</f>
        <v>4</v>
      </c>
      <c r="OA18" s="15" t="s">
        <v>11</v>
      </c>
      <c r="OB18" s="13"/>
      <c r="OC18" s="14" t="str">
        <f>IF(ISBLANK(OD1),"",IF(VLOOKUP(OD1,Register,15,FALSE)=0,"",(VLOOKUP(OD1,Register,15,FALSE))))</f>
        <v>4</v>
      </c>
      <c r="OD18" s="15" t="s">
        <v>11</v>
      </c>
      <c r="OE18" s="13"/>
      <c r="OF18" s="14" t="str">
        <f>IF(ISBLANK(OG1),"",IF(VLOOKUP(OG1,Register,15,FALSE)=0,"",(VLOOKUP(OG1,Register,15,FALSE))))</f>
        <v>4</v>
      </c>
      <c r="OG18" s="15" t="s">
        <v>11</v>
      </c>
      <c r="OH18" s="13"/>
      <c r="OI18" s="14" t="str">
        <f>IF(ISBLANK(OJ1),"",IF(VLOOKUP(OJ1,Register,15,FALSE)=0,"",(VLOOKUP(OJ1,Register,15,FALSE))))</f>
        <v>4</v>
      </c>
      <c r="OJ18" s="15" t="s">
        <v>11</v>
      </c>
      <c r="OK18" s="13"/>
      <c r="OL18" s="14" t="str">
        <f>IF(ISBLANK(OM1),"",IF(VLOOKUP(OM1,Register,15,FALSE)=0,"",(VLOOKUP(OM1,Register,15,FALSE))))</f>
        <v>4</v>
      </c>
      <c r="OM18" s="15" t="s">
        <v>11</v>
      </c>
      <c r="ON18" s="13"/>
      <c r="OO18" s="14" t="str">
        <f>IF(ISBLANK(OP1),"",IF(VLOOKUP(OP1,Register,15,FALSE)=0,"",(VLOOKUP(OP1,Register,15,FALSE))))</f>
        <v>4</v>
      </c>
      <c r="OP18" s="15" t="s">
        <v>11</v>
      </c>
      <c r="OQ18" s="13"/>
      <c r="OR18" s="14" t="str">
        <f>IF(ISBLANK(OS1),"",IF(VLOOKUP(OS1,Register,15,FALSE)=0,"",(VLOOKUP(OS1,Register,15,FALSE))))</f>
        <v>4</v>
      </c>
      <c r="OS18" s="15" t="s">
        <v>11</v>
      </c>
      <c r="OT18" s="13"/>
      <c r="OU18" s="14" t="str">
        <f>IF(ISBLANK(OV1),"",IF(VLOOKUP(OV1,Register,15,FALSE)=0,"",(VLOOKUP(OV1,Register,15,FALSE))))</f>
        <v>4</v>
      </c>
      <c r="OV18" s="15" t="s">
        <v>11</v>
      </c>
      <c r="OW18" s="13"/>
      <c r="OX18" s="14">
        <f>IF(ISBLANK(OY1),"",IF(VLOOKUP(OY1,Register,15,FALSE)=0,"",(VLOOKUP(OY1,Register,15,FALSE))))</f>
        <v>4</v>
      </c>
      <c r="OY18" s="15" t="s">
        <v>11</v>
      </c>
      <c r="OZ18" s="13"/>
      <c r="PA18" s="14" t="str">
        <f>IF(ISBLANK(PB1),"",IF(VLOOKUP(PB1,Register,15,FALSE)=0,"",(VLOOKUP(PB1,Register,15,FALSE))))</f>
        <v>4</v>
      </c>
      <c r="PB18" s="15" t="s">
        <v>11</v>
      </c>
      <c r="PC18" s="13"/>
      <c r="PD18" s="14" t="str">
        <f>IF(ISBLANK(PE1),"",IF(VLOOKUP(PE1,Register,15,FALSE)=0,"",(VLOOKUP(PE1,Register,15,FALSE))))</f>
        <v>4</v>
      </c>
      <c r="PE18" s="15" t="s">
        <v>11</v>
      </c>
      <c r="PF18" s="13"/>
      <c r="PG18" s="14" t="str">
        <f>IF(ISBLANK(PH1),"",IF(VLOOKUP(PH1,Register,15,FALSE)=0,"",(VLOOKUP(PH1,Register,15,FALSE))))</f>
        <v>4</v>
      </c>
      <c r="PH18" s="15" t="s">
        <v>11</v>
      </c>
      <c r="PI18" s="13"/>
      <c r="PJ18" s="14" t="str">
        <f>IF(ISBLANK(PK1),"",IF(VLOOKUP(PK1,Register,15,FALSE)=0,"",(VLOOKUP(PK1,Register,15,FALSE))))</f>
        <v>4</v>
      </c>
      <c r="PK18" s="15" t="s">
        <v>11</v>
      </c>
      <c r="PL18" s="13"/>
      <c r="PM18" s="14" t="str">
        <f>IF(ISBLANK(PN1),"",IF(VLOOKUP(PN1,Register,15,FALSE)=0,"",(VLOOKUP(PN1,Register,15,FALSE))))</f>
        <v>4</v>
      </c>
      <c r="PN18" s="15" t="s">
        <v>11</v>
      </c>
      <c r="PO18" s="13"/>
      <c r="PP18" s="14" t="str">
        <f>IF(ISBLANK(PQ1),"",IF(VLOOKUP(PQ1,Register,15,FALSE)=0,"",(VLOOKUP(PQ1,Register,15,FALSE))))</f>
        <v>4</v>
      </c>
      <c r="PQ18" s="15" t="s">
        <v>11</v>
      </c>
      <c r="PR18" s="13"/>
      <c r="PS18" s="14" t="str">
        <f>IF(ISBLANK(PT1),"",IF(VLOOKUP(PT1,Register,15,FALSE)=0,"",(VLOOKUP(PT1,Register,15,FALSE))))</f>
        <v>4</v>
      </c>
      <c r="PT18" s="15" t="s">
        <v>11</v>
      </c>
      <c r="PU18" s="13"/>
      <c r="PV18" s="14" t="str">
        <f>IF(ISBLANK(PW1),"",IF(VLOOKUP(PW1,Register,15,FALSE)=0,"",(VLOOKUP(PW1,Register,15,FALSE))))</f>
        <v>4</v>
      </c>
      <c r="PW18" s="15" t="s">
        <v>11</v>
      </c>
      <c r="PX18" s="13"/>
      <c r="PY18" s="14" t="str">
        <f>IF(ISBLANK(PZ1),"",IF(VLOOKUP(PZ1,Register,15,FALSE)=0,"",(VLOOKUP(PZ1,Register,15,FALSE))))</f>
        <v>4</v>
      </c>
      <c r="PZ18" s="15" t="s">
        <v>11</v>
      </c>
      <c r="QA18" s="13"/>
      <c r="QB18" s="14" t="str">
        <f>IF(ISBLANK(QC1),"",IF(VLOOKUP(QC1,Register,15,FALSE)=0,"",(VLOOKUP(QC1,Register,15,FALSE))))</f>
        <v>4</v>
      </c>
      <c r="QC18" s="15" t="s">
        <v>11</v>
      </c>
      <c r="QD18" s="13"/>
      <c r="QE18" s="14" t="str">
        <f>IF(ISBLANK(QF1),"",IF(VLOOKUP(QF1,Register,15,FALSE)=0,"",(VLOOKUP(QF1,Register,15,FALSE))))</f>
        <v>4</v>
      </c>
      <c r="QF18" s="15" t="s">
        <v>11</v>
      </c>
      <c r="QG18" s="13"/>
      <c r="QH18" s="14" t="str">
        <f>IF(ISBLANK(QI1),"",IF(VLOOKUP(QI1,Register,15,FALSE)=0,"",(VLOOKUP(QI1,Register,15,FALSE))))</f>
        <v>4</v>
      </c>
      <c r="QI18" s="15" t="s">
        <v>11</v>
      </c>
      <c r="QJ18" s="13"/>
      <c r="QK18" s="14" t="str">
        <f>IF(ISBLANK(QL1),"",IF(VLOOKUP(QL1,Register,15,FALSE)=0,"",(VLOOKUP(QL1,Register,15,FALSE))))</f>
        <v>4</v>
      </c>
      <c r="QL18" s="15" t="s">
        <v>11</v>
      </c>
      <c r="QM18" s="13"/>
      <c r="QN18" s="14" t="str">
        <f>IF(ISBLANK(QO1),"",IF(VLOOKUP(QO1,Register,15,FALSE)=0,"",(VLOOKUP(QO1,Register,15,FALSE))))</f>
        <v>4</v>
      </c>
      <c r="QO18" s="15" t="s">
        <v>11</v>
      </c>
      <c r="QP18" s="13"/>
      <c r="QQ18" s="14" t="str">
        <f>IF(ISBLANK(QR1),"",IF(VLOOKUP(QR1,Register,15,FALSE)=0,"",(VLOOKUP(QR1,Register,15,FALSE))))</f>
        <v>4</v>
      </c>
      <c r="QR18" s="15" t="s">
        <v>11</v>
      </c>
      <c r="QS18" s="13"/>
      <c r="QT18" s="14" t="str">
        <f>IF(ISBLANK(QU1),"",IF(VLOOKUP(QU1,Register,15,FALSE)=0,"",(VLOOKUP(QU1,Register,15,FALSE))))</f>
        <v>4</v>
      </c>
      <c r="QU18" s="15" t="s">
        <v>11</v>
      </c>
      <c r="QV18" s="13"/>
      <c r="QW18" s="14" t="str">
        <f>IF(ISBLANK(QX1),"",IF(VLOOKUP(QX1,Register,15,FALSE)=0,"",(VLOOKUP(QX1,Register,15,FALSE))))</f>
        <v>4</v>
      </c>
      <c r="QX18" s="15" t="s">
        <v>11</v>
      </c>
      <c r="QY18" s="13"/>
      <c r="QZ18" s="14" t="str">
        <f>IF(ISBLANK(RA1),"",IF(VLOOKUP(RA1,Register,15,FALSE)=0,"",(VLOOKUP(RA1,Register,15,FALSE))))</f>
        <v>4</v>
      </c>
      <c r="RA18" s="15" t="s">
        <v>11</v>
      </c>
      <c r="RB18" s="13"/>
      <c r="RC18" s="14" t="str">
        <f>IF(ISBLANK(RD1),"",IF(VLOOKUP(RD1,Register,15,FALSE)=0,"",(VLOOKUP(RD1,Register,15,FALSE))))</f>
        <v>4</v>
      </c>
      <c r="RD18" s="15" t="s">
        <v>11</v>
      </c>
      <c r="RE18" s="13"/>
      <c r="RF18" s="14" t="str">
        <f>IF(ISBLANK(RG1),"",IF(VLOOKUP(RG1,Register,15,FALSE)=0,"",(VLOOKUP(RG1,Register,15,FALSE))))</f>
        <v>4</v>
      </c>
      <c r="RG18" s="15" t="s">
        <v>11</v>
      </c>
      <c r="RH18" s="13"/>
      <c r="RI18" s="14" t="str">
        <f>IF(ISBLANK(RJ1),"",IF(VLOOKUP(RJ1,Register,15,FALSE)=0,"",(VLOOKUP(RJ1,Register,15,FALSE))))</f>
        <v>4</v>
      </c>
      <c r="RJ18" s="15" t="s">
        <v>11</v>
      </c>
      <c r="RK18" s="13"/>
      <c r="RL18" s="14" t="str">
        <f>IF(ISBLANK(RM1),"",IF(VLOOKUP(RM1,Register,15,FALSE)=0,"",(VLOOKUP(RM1,Register,15,FALSE))))</f>
        <v>4</v>
      </c>
      <c r="RM18" s="15" t="s">
        <v>11</v>
      </c>
      <c r="RN18" s="13"/>
      <c r="RO18" s="14">
        <f>IF(ISBLANK(RP1),"",IF(VLOOKUP(RP1,Register,15,FALSE)=0,"",(VLOOKUP(RP1,Register,15,FALSE))))</f>
        <v>4</v>
      </c>
      <c r="RP18" s="15" t="s">
        <v>11</v>
      </c>
      <c r="RQ18" s="13"/>
      <c r="RR18" s="14">
        <f>IF(ISBLANK(RS1),"",IF(VLOOKUP(RS1,Register,15,FALSE)=0,"",(VLOOKUP(RS1,Register,15,FALSE))))</f>
        <v>4</v>
      </c>
      <c r="RS18" s="15" t="s">
        <v>11</v>
      </c>
      <c r="RT18" s="13"/>
      <c r="RU18" s="14">
        <f>IF(ISBLANK(RV1),"",IF(VLOOKUP(RV1,Register,15,FALSE)=0,"",(VLOOKUP(RV1,Register,15,FALSE))))</f>
        <v>4</v>
      </c>
      <c r="RV18" s="15" t="s">
        <v>11</v>
      </c>
      <c r="RW18" s="13"/>
      <c r="RX18" s="14">
        <f>IF(ISBLANK(RY1),"",IF(VLOOKUP(RY1,Register,15,FALSE)=0,"",(VLOOKUP(RY1,Register,15,FALSE))))</f>
        <v>4</v>
      </c>
      <c r="RY18" s="15" t="s">
        <v>11</v>
      </c>
      <c r="RZ18" s="13"/>
      <c r="SA18" s="14">
        <f>IF(ISBLANK(SB1),"",IF(VLOOKUP(SB1,Register,15,FALSE)=0,"",(VLOOKUP(SB1,Register,15,FALSE))))</f>
        <v>4</v>
      </c>
      <c r="SB18" s="15" t="s">
        <v>11</v>
      </c>
      <c r="SC18" s="13"/>
      <c r="SD18" s="14">
        <f>IF(ISBLANK(SE1),"",IF(VLOOKUP(SE1,Register,15,FALSE)=0,"",(VLOOKUP(SE1,Register,15,FALSE))))</f>
        <v>4</v>
      </c>
      <c r="SE18" s="15" t="s">
        <v>11</v>
      </c>
      <c r="SF18" s="13"/>
      <c r="SG18" s="14">
        <f>IF(ISBLANK(SH1),"",IF(VLOOKUP(SH1,Register,15,FALSE)=0,"",(VLOOKUP(SH1,Register,15,FALSE))))</f>
        <v>4</v>
      </c>
      <c r="SH18" s="15" t="s">
        <v>11</v>
      </c>
      <c r="SI18" s="13"/>
      <c r="SJ18" s="14">
        <f>IF(ISBLANK(SK1),"",IF(VLOOKUP(SK1,Register,15,FALSE)=0,"",(VLOOKUP(SK1,Register,15,FALSE))))</f>
        <v>4</v>
      </c>
      <c r="SK18" s="15" t="s">
        <v>11</v>
      </c>
      <c r="SL18" s="13"/>
      <c r="SM18" s="14">
        <f>IF(ISBLANK(SN1),"",IF(VLOOKUP(SN1,Register,15,FALSE)=0,"",(VLOOKUP(SN1,Register,15,FALSE))))</f>
        <v>4</v>
      </c>
      <c r="SN18" s="15" t="s">
        <v>11</v>
      </c>
      <c r="SO18" s="13"/>
      <c r="SP18" s="14">
        <f>IF(ISBLANK(SQ1),"",IF(VLOOKUP(SQ1,Register,15,FALSE)=0,"",(VLOOKUP(SQ1,Register,15,FALSE))))</f>
        <v>4</v>
      </c>
      <c r="SQ18" s="15" t="s">
        <v>11</v>
      </c>
      <c r="SR18" s="13"/>
      <c r="SS18" s="14">
        <f>IF(ISBLANK(ST1),"",IF(VLOOKUP(ST1,Register,15,FALSE)=0,"",(VLOOKUP(ST1,Register,15,FALSE))))</f>
        <v>4</v>
      </c>
      <c r="ST18" s="15" t="s">
        <v>11</v>
      </c>
      <c r="SU18" s="13"/>
      <c r="SV18" s="14">
        <f>IF(ISBLANK(SW1),"",IF(VLOOKUP(SW1,Register,15,FALSE)=0,"",(VLOOKUP(SW1,Register,15,FALSE))))</f>
        <v>4</v>
      </c>
      <c r="SW18" s="15" t="s">
        <v>11</v>
      </c>
      <c r="SX18" s="13"/>
      <c r="SY18" s="14">
        <f>IF(ISBLANK(SZ1),"",IF(VLOOKUP(SZ1,Register,15,FALSE)=0,"",(VLOOKUP(SZ1,Register,15,FALSE))))</f>
        <v>4</v>
      </c>
      <c r="SZ18" s="15" t="s">
        <v>11</v>
      </c>
      <c r="TA18" s="13"/>
      <c r="TB18" s="14">
        <f>IF(ISBLANK(TC1),"",IF(VLOOKUP(TC1,Register,15,FALSE)=0,"",(VLOOKUP(TC1,Register,15,FALSE))))</f>
        <v>4</v>
      </c>
      <c r="TC18" s="15" t="s">
        <v>11</v>
      </c>
      <c r="TD18" s="13"/>
      <c r="TE18" s="14" t="str">
        <f>IF(ISBLANK(TF1),"",IF(VLOOKUP(TF1,Register,15,FALSE)=0,"",(VLOOKUP(TF1,Register,15,FALSE))))</f>
        <v>4</v>
      </c>
      <c r="TF18" s="15" t="s">
        <v>11</v>
      </c>
      <c r="TG18" s="13"/>
      <c r="TH18" s="14">
        <f>IF(ISBLANK(TI1),"",IF(VLOOKUP(TI1,Register,15,FALSE)=0,"",(VLOOKUP(TI1,Register,15,FALSE))))</f>
        <v>4</v>
      </c>
      <c r="TI18" s="15" t="s">
        <v>11</v>
      </c>
      <c r="TJ18" s="13"/>
      <c r="TK18" s="14" t="str">
        <f>IF(ISBLANK(TL1),"",IF(VLOOKUP(TL1,Register,15,FALSE)=0,"",(VLOOKUP(TL1,Register,15,FALSE))))</f>
        <v>4</v>
      </c>
      <c r="TL18" s="15" t="s">
        <v>11</v>
      </c>
      <c r="TM18" s="13"/>
      <c r="TN18" s="14" t="str">
        <f>IF(ISBLANK(TO1),"",IF(VLOOKUP(TO1,Register,15,FALSE)=0,"",(VLOOKUP(TO1,Register,15,FALSE))))</f>
        <v>4</v>
      </c>
      <c r="TO18" s="15" t="s">
        <v>11</v>
      </c>
      <c r="TP18" s="13"/>
      <c r="TQ18" s="14" t="str">
        <f>IF(ISBLANK(TR1),"",IF(VLOOKUP(TR1,Register,15,FALSE)=0,"",(VLOOKUP(TR1,Register,15,FALSE))))</f>
        <v>4</v>
      </c>
      <c r="TR18" s="15" t="s">
        <v>11</v>
      </c>
      <c r="TS18" s="13"/>
      <c r="TT18" s="14" t="str">
        <f>IF(ISBLANK(TU1),"",IF(VLOOKUP(TU1,Register,15,FALSE)=0,"",(VLOOKUP(TU1,Register,15,FALSE))))</f>
        <v>4</v>
      </c>
      <c r="TU18" s="15" t="s">
        <v>11</v>
      </c>
      <c r="TV18" s="13"/>
      <c r="TW18" s="14" t="str">
        <f>IF(ISBLANK(TX1),"",IF(VLOOKUP(TX1,Register,15,FALSE)=0,"",(VLOOKUP(TX1,Register,15,FALSE))))</f>
        <v>4</v>
      </c>
      <c r="TX18" s="15" t="s">
        <v>11</v>
      </c>
      <c r="TY18" s="13"/>
      <c r="TZ18" s="14" t="str">
        <f>IF(ISBLANK(UA1),"",IF(VLOOKUP(UA1,Register,15,FALSE)=0,"",(VLOOKUP(UA1,Register,15,FALSE))))</f>
        <v>4</v>
      </c>
      <c r="UA18" s="15" t="s">
        <v>11</v>
      </c>
      <c r="UB18" s="13"/>
      <c r="UC18" s="14" t="str">
        <f>IF(ISBLANK(UD1),"",IF(VLOOKUP(UD1,Register,15,FALSE)=0,"",(VLOOKUP(UD1,Register,15,FALSE))))</f>
        <v>4</v>
      </c>
      <c r="UD18" s="15" t="s">
        <v>11</v>
      </c>
      <c r="UE18" s="13"/>
      <c r="UF18" s="14">
        <f>IF(ISBLANK(UG1),"",IF(VLOOKUP(UG1,Register,15,FALSE)=0,"",(VLOOKUP(UG1,Register,15,FALSE))))</f>
        <v>4</v>
      </c>
      <c r="UG18" s="15" t="s">
        <v>11</v>
      </c>
      <c r="UH18" s="13"/>
      <c r="UI18" s="14" t="str">
        <f>IF(ISBLANK(UJ1),"",IF(VLOOKUP(UJ1,Register,15,FALSE)=0,"",(VLOOKUP(UJ1,Register,15,FALSE))))</f>
        <v>4</v>
      </c>
      <c r="UJ18" s="15" t="s">
        <v>11</v>
      </c>
      <c r="UK18" s="13"/>
      <c r="UL18" s="14">
        <f>IF(ISBLANK(UM1),"",IF(VLOOKUP(UM1,Register,15,FALSE)=0,"",(VLOOKUP(UM1,Register,15,FALSE))))</f>
        <v>4</v>
      </c>
      <c r="UM18" s="15" t="s">
        <v>11</v>
      </c>
      <c r="UN18" s="13"/>
      <c r="UO18" s="14" t="str">
        <f>IF(ISBLANK(UP1),"",IF(VLOOKUP(UP1,Register,15,FALSE)=0,"",(VLOOKUP(UP1,Register,15,FALSE))))</f>
        <v>4</v>
      </c>
      <c r="UP18" s="15" t="s">
        <v>11</v>
      </c>
      <c r="UQ18" s="13"/>
      <c r="UR18" s="14" t="str">
        <f>IF(ISBLANK(US1),"",IF(VLOOKUP(US1,Register,15,FALSE)=0,"",(VLOOKUP(US1,Register,15,FALSE))))</f>
        <v>4</v>
      </c>
      <c r="US18" s="15" t="s">
        <v>11</v>
      </c>
      <c r="UT18" s="13"/>
      <c r="UU18" s="14" t="str">
        <f>IF(ISBLANK(UV1),"",IF(VLOOKUP(UV1,Register,15,FALSE)=0,"",(VLOOKUP(UV1,Register,15,FALSE))))</f>
        <v>4</v>
      </c>
      <c r="UV18" s="15" t="s">
        <v>11</v>
      </c>
      <c r="UW18" s="13"/>
      <c r="UX18" s="14" t="str">
        <f>IF(ISBLANK(UY1),"",IF(VLOOKUP(UY1,Register,15,FALSE)=0,"",(VLOOKUP(UY1,Register,15,FALSE))))</f>
        <v>4</v>
      </c>
      <c r="UY18" s="15" t="s">
        <v>11</v>
      </c>
      <c r="UZ18" s="13"/>
      <c r="VA18" s="14" t="str">
        <f>IF(ISBLANK(VB1),"",IF(VLOOKUP(VB1,Register,15,FALSE)=0,"",(VLOOKUP(VB1,Register,15,FALSE))))</f>
        <v>4</v>
      </c>
      <c r="VB18" s="15" t="s">
        <v>11</v>
      </c>
      <c r="VC18" s="13"/>
      <c r="VD18" s="14" t="str">
        <f>IF(ISBLANK(VE1),"",IF(VLOOKUP(VE1,Register,15,FALSE)=0,"",(VLOOKUP(VE1,Register,15,FALSE))))</f>
        <v>4</v>
      </c>
      <c r="VE18" s="15" t="s">
        <v>11</v>
      </c>
      <c r="VF18" s="13"/>
      <c r="VG18" s="14" t="str">
        <f>IF(ISBLANK(VH1),"",IF(VLOOKUP(VH1,Register,15,FALSE)=0,"",(VLOOKUP(VH1,Register,15,FALSE))))</f>
        <v>4</v>
      </c>
      <c r="VH18" s="15" t="s">
        <v>11</v>
      </c>
      <c r="VI18" s="13"/>
      <c r="VJ18" s="14" t="str">
        <f>IF(ISBLANK(VK1),"",IF(VLOOKUP(VK1,Register,15,FALSE)=0,"",(VLOOKUP(VK1,Register,15,FALSE))))</f>
        <v>4</v>
      </c>
      <c r="VK18" s="15" t="s">
        <v>11</v>
      </c>
      <c r="VL18" s="13"/>
      <c r="VM18" s="14" t="str">
        <f>IF(ISBLANK(VN1),"",IF(VLOOKUP(VN1,Register,15,FALSE)=0,"",(VLOOKUP(VN1,Register,15,FALSE))))</f>
        <v>4</v>
      </c>
      <c r="VN18" s="15" t="s">
        <v>11</v>
      </c>
      <c r="VO18" s="13"/>
      <c r="VP18" s="14" t="str">
        <f>IF(ISBLANK(VQ1),"",IF(VLOOKUP(VQ1,Register,15,FALSE)=0,"",(VLOOKUP(VQ1,Register,15,FALSE))))</f>
        <v>4</v>
      </c>
      <c r="VQ18" s="15" t="s">
        <v>11</v>
      </c>
      <c r="VR18" s="13"/>
      <c r="VS18" s="14" t="str">
        <f>IF(ISBLANK(VT1),"",IF(VLOOKUP(VT1,Register,15,FALSE)=0,"",(VLOOKUP(VT1,Register,15,FALSE))))</f>
        <v>4</v>
      </c>
      <c r="VT18" s="15" t="s">
        <v>11</v>
      </c>
      <c r="VU18" s="13"/>
      <c r="VV18" s="14" t="str">
        <f>IF(ISBLANK(VW1),"",IF(VLOOKUP(VW1,Register,15,FALSE)=0,"",(VLOOKUP(VW1,Register,15,FALSE))))</f>
        <v>4</v>
      </c>
      <c r="VW18" s="15" t="s">
        <v>11</v>
      </c>
      <c r="VX18" s="13"/>
      <c r="VY18" s="14" t="str">
        <f>IF(ISBLANK(VZ1),"",IF(VLOOKUP(VZ1,Register,15,FALSE)=0,"",(VLOOKUP(VZ1,Register,15,FALSE))))</f>
        <v>4</v>
      </c>
      <c r="VZ18" s="15" t="s">
        <v>11</v>
      </c>
      <c r="WA18" s="13"/>
      <c r="WB18" s="14" t="str">
        <f>IF(ISBLANK(WC1),"",IF(VLOOKUP(WC1,Register,15,FALSE)=0,"",(VLOOKUP(WC1,Register,15,FALSE))))</f>
        <v>4</v>
      </c>
      <c r="WC18" s="15" t="s">
        <v>11</v>
      </c>
      <c r="WD18" s="13"/>
      <c r="WE18" s="14" t="str">
        <f>IF(ISBLANK(WF1),"",IF(VLOOKUP(WF1,Register,15,FALSE)=0,"",(VLOOKUP(WF1,Register,15,FALSE))))</f>
        <v>4</v>
      </c>
      <c r="WF18" s="15" t="s">
        <v>11</v>
      </c>
      <c r="WG18" s="13"/>
      <c r="WH18" s="14">
        <f>IF(ISBLANK(WI1),"",IF(VLOOKUP(WI1,Register,15,FALSE)=0,"",(VLOOKUP(WI1,Register,15,FALSE))))</f>
        <v>4</v>
      </c>
      <c r="WI18" s="15" t="s">
        <v>11</v>
      </c>
      <c r="WJ18" s="13"/>
      <c r="WK18" s="14" t="str">
        <f>IF(ISBLANK(WL1),"",IF(VLOOKUP(WL1,Register,15,FALSE)=0,"",(VLOOKUP(WL1,Register,15,FALSE))))</f>
        <v>4</v>
      </c>
      <c r="WL18" s="15" t="s">
        <v>11</v>
      </c>
      <c r="WM18" s="13"/>
      <c r="WN18" s="14" t="str">
        <f>IF(ISBLANK(WO1),"",IF(VLOOKUP(WO1,Register,15,FALSE)=0,"",(VLOOKUP(WO1,Register,15,FALSE))))</f>
        <v>4</v>
      </c>
      <c r="WO18" s="15" t="s">
        <v>11</v>
      </c>
      <c r="WP18" s="13"/>
      <c r="WQ18" s="14" t="str">
        <f>IF(ISBLANK(WR1),"",IF(VLOOKUP(WR1,Register,15,FALSE)=0,"",(VLOOKUP(WR1,Register,15,FALSE))))</f>
        <v>4</v>
      </c>
      <c r="WR18" s="15" t="s">
        <v>11</v>
      </c>
      <c r="WS18" s="13"/>
      <c r="WT18" s="14" t="str">
        <f>IF(ISBLANK(WU1),"",IF(VLOOKUP(WU1,Register,15,FALSE)=0,"",(VLOOKUP(WU1,Register,15,FALSE))))</f>
        <v>4</v>
      </c>
      <c r="WU18" s="15" t="s">
        <v>11</v>
      </c>
      <c r="WV18" s="13"/>
      <c r="WW18" s="14" t="str">
        <f>IF(ISBLANK(WX1),"",IF(VLOOKUP(WX1,Register,15,FALSE)=0,"",(VLOOKUP(WX1,Register,15,FALSE))))</f>
        <v>4</v>
      </c>
      <c r="WX18" s="15" t="s">
        <v>11</v>
      </c>
      <c r="WY18" s="13"/>
      <c r="WZ18" s="14">
        <f>IF(ISBLANK(XA1),"",IF(VLOOKUP(XA1,Register,15,FALSE)=0,"",(VLOOKUP(XA1,Register,15,FALSE))))</f>
        <v>4</v>
      </c>
      <c r="XA18" s="15" t="s">
        <v>11</v>
      </c>
      <c r="XB18" s="13"/>
      <c r="XC18" s="14">
        <f>IF(ISBLANK(XD1),"",IF(VLOOKUP(XD1,Register,15,FALSE)=0,"",(VLOOKUP(XD1,Register,15,FALSE))))</f>
        <v>4</v>
      </c>
      <c r="XD18" s="15" t="s">
        <v>11</v>
      </c>
      <c r="XE18" s="13"/>
      <c r="XF18" s="14" t="str">
        <f>IF(ISBLANK(XG1),"",IF(VLOOKUP(XG1,Register,15,FALSE)=0,"",(VLOOKUP(XG1,Register,15,FALSE))))</f>
        <v>4</v>
      </c>
      <c r="XG18" s="15" t="s">
        <v>11</v>
      </c>
      <c r="XH18" s="13"/>
      <c r="XI18" s="14" t="str">
        <f>IF(ISBLANK(XJ1),"",IF(VLOOKUP(XJ1,Register,15,FALSE)=0,"",(VLOOKUP(XJ1,Register,15,FALSE))))</f>
        <v>4</v>
      </c>
      <c r="XJ18" s="15" t="s">
        <v>11</v>
      </c>
      <c r="XK18" s="13"/>
      <c r="XL18" s="14" t="str">
        <f>IF(ISBLANK(XM1),"",IF(VLOOKUP(XM1,Register,15,FALSE)=0,"",(VLOOKUP(XM1,Register,15,FALSE))))</f>
        <v>4</v>
      </c>
      <c r="XM18" s="15" t="s">
        <v>11</v>
      </c>
      <c r="XN18" s="13"/>
      <c r="XO18" s="14" t="str">
        <f>IF(ISBLANK(XP1),"",IF(VLOOKUP(XP1,Register,15,FALSE)=0,"",(VLOOKUP(XP1,Register,15,FALSE))))</f>
        <v>4</v>
      </c>
      <c r="XP18" s="15" t="s">
        <v>11</v>
      </c>
      <c r="XQ18" s="13"/>
      <c r="XR18" s="14" t="str">
        <f>IF(ISBLANK(XS1),"",IF(VLOOKUP(XS1,Register,15,FALSE)=0,"",(VLOOKUP(XS1,Register,15,FALSE))))</f>
        <v>4</v>
      </c>
      <c r="XS18" s="15" t="s">
        <v>11</v>
      </c>
      <c r="XT18" s="13"/>
      <c r="XU18" s="14" t="str">
        <f>IF(ISBLANK(XV1),"",IF(VLOOKUP(XV1,Register,15,FALSE)=0,"",(VLOOKUP(XV1,Register,15,FALSE))))</f>
        <v>4</v>
      </c>
      <c r="XV18" s="15" t="s">
        <v>11</v>
      </c>
      <c r="XW18" s="13"/>
      <c r="XX18" s="14" t="str">
        <f>IF(ISBLANK(XY1),"",IF(VLOOKUP(XY1,Register,15,FALSE)=0,"",(VLOOKUP(XY1,Register,15,FALSE))))</f>
        <v>4</v>
      </c>
      <c r="XY18" s="15" t="s">
        <v>11</v>
      </c>
      <c r="XZ18" s="13"/>
      <c r="YA18" s="14" t="str">
        <f>IF(ISBLANK(YB1),"",IF(VLOOKUP(YB1,Register,15,FALSE)=0,"",(VLOOKUP(YB1,Register,15,FALSE))))</f>
        <v>4</v>
      </c>
      <c r="YB18" s="15" t="s">
        <v>11</v>
      </c>
      <c r="YC18" s="13"/>
      <c r="YD18" s="14" t="str">
        <f>IF(ISBLANK(YE1),"",IF(VLOOKUP(YE1,Register,15,FALSE)=0,"",(VLOOKUP(YE1,Register,15,FALSE))))</f>
        <v>4</v>
      </c>
      <c r="YE18" s="15" t="s">
        <v>11</v>
      </c>
      <c r="YF18" s="13"/>
      <c r="YG18" s="14" t="str">
        <f>IF(ISBLANK(YH1),"",IF(VLOOKUP(YH1,Register,15,FALSE)=0,"",(VLOOKUP(YH1,Register,15,FALSE))))</f>
        <v>4</v>
      </c>
      <c r="YH18" s="15" t="s">
        <v>11</v>
      </c>
      <c r="YI18" s="13"/>
      <c r="YJ18" s="14" t="str">
        <f>IF(ISBLANK(YK1),"",IF(VLOOKUP(YK1,Register,15,FALSE)=0,"",(VLOOKUP(YK1,Register,15,FALSE))))</f>
        <v>4</v>
      </c>
      <c r="YK18" s="15" t="s">
        <v>11</v>
      </c>
      <c r="YL18" s="13"/>
      <c r="YM18" s="14" t="str">
        <f>IF(ISBLANK(YN1),"",IF(VLOOKUP(YN1,Register,15,FALSE)=0,"",(VLOOKUP(YN1,Register,15,FALSE))))</f>
        <v>4</v>
      </c>
      <c r="YN18" s="15" t="s">
        <v>11</v>
      </c>
      <c r="YO18" s="13"/>
      <c r="YP18" s="14" t="str">
        <f>IF(ISBLANK(YQ1),"",IF(VLOOKUP(YQ1,Register,15,FALSE)=0,"",(VLOOKUP(YQ1,Register,15,FALSE))))</f>
        <v>4</v>
      </c>
      <c r="YQ18" s="15" t="s">
        <v>11</v>
      </c>
      <c r="YR18" s="13"/>
      <c r="YS18" s="14" t="str">
        <f>IF(ISBLANK(YT1),"",IF(VLOOKUP(YT1,Register,15,FALSE)=0,"",(VLOOKUP(YT1,Register,15,FALSE))))</f>
        <v>4</v>
      </c>
      <c r="YT18" s="15" t="s">
        <v>11</v>
      </c>
      <c r="YU18" s="13"/>
      <c r="YV18" s="14">
        <f>IF(ISBLANK(YW1),"",IF(VLOOKUP(YW1,Register,15,FALSE)=0,"",(VLOOKUP(YW1,Register,15,FALSE))))</f>
        <v>4</v>
      </c>
      <c r="YW18" s="15" t="s">
        <v>11</v>
      </c>
      <c r="YX18" s="13"/>
      <c r="YY18" s="14">
        <f>IF(ISBLANK(YZ1),"",IF(VLOOKUP(YZ1,Register,15,FALSE)=0,"",(VLOOKUP(YZ1,Register,15,FALSE))))</f>
        <v>4</v>
      </c>
      <c r="YZ18" s="15" t="s">
        <v>11</v>
      </c>
      <c r="ZA18" s="13"/>
      <c r="ZB18" s="14">
        <f>IF(ISBLANK(ZC1),"",IF(VLOOKUP(ZC1,Register,15,FALSE)=0,"",(VLOOKUP(ZC1,Register,15,FALSE))))</f>
        <v>4</v>
      </c>
      <c r="ZC18" s="15" t="s">
        <v>11</v>
      </c>
      <c r="ZD18" s="13"/>
      <c r="ZE18" s="14" t="str">
        <f>IF(ISBLANK(ZF1),"",IF(VLOOKUP(ZF1,Register,15,FALSE)=0,"",(VLOOKUP(ZF1,Register,15,FALSE))))</f>
        <v>4</v>
      </c>
      <c r="ZF18" s="15" t="s">
        <v>11</v>
      </c>
      <c r="ZG18" s="13"/>
      <c r="ZH18" s="14" t="str">
        <f>IF(ISBLANK(ZI1),"",IF(VLOOKUP(ZI1,Register,15,FALSE)=0,"",(VLOOKUP(ZI1,Register,15,FALSE))))</f>
        <v>4</v>
      </c>
      <c r="ZI18" s="15" t="s">
        <v>11</v>
      </c>
      <c r="ZJ18" s="13"/>
      <c r="ZK18" s="14" t="str">
        <f>IF(ISBLANK(ZL1),"",IF(VLOOKUP(ZL1,Register,15,FALSE)=0,"",(VLOOKUP(ZL1,Register,15,FALSE))))</f>
        <v>4</v>
      </c>
      <c r="ZL18" s="15" t="s">
        <v>11</v>
      </c>
      <c r="ZM18" s="13"/>
      <c r="ZN18" s="14" t="str">
        <f>IF(ISBLANK(ZO1),"",IF(VLOOKUP(ZO1,Register,15,FALSE)=0,"",(VLOOKUP(ZO1,Register,15,FALSE))))</f>
        <v>4</v>
      </c>
      <c r="ZO18" s="15" t="s">
        <v>11</v>
      </c>
      <c r="ZP18" s="13"/>
      <c r="ZQ18" s="14" t="str">
        <f>IF(ISBLANK(ZR1),"",IF(VLOOKUP(ZR1,Register,15,FALSE)=0,"",(VLOOKUP(ZR1,Register,15,FALSE))))</f>
        <v>4</v>
      </c>
      <c r="ZR18" s="15" t="s">
        <v>11</v>
      </c>
      <c r="ZS18" s="13"/>
      <c r="ZT18" s="14" t="str">
        <f>IF(ISBLANK(ZU1),"",IF(VLOOKUP(ZU1,Register,15,FALSE)=0,"",(VLOOKUP(ZU1,Register,15,FALSE))))</f>
        <v>4</v>
      </c>
      <c r="ZU18" s="15" t="s">
        <v>11</v>
      </c>
      <c r="ZV18" s="13"/>
      <c r="ZW18" s="14" t="str">
        <f>IF(ISBLANK(ZX1),"",IF(VLOOKUP(ZX1,Register,15,FALSE)=0,"",(VLOOKUP(ZX1,Register,15,FALSE))))</f>
        <v>4</v>
      </c>
      <c r="ZX18" s="15" t="s">
        <v>11</v>
      </c>
      <c r="ZY18" s="13"/>
      <c r="ZZ18" s="14" t="str">
        <f>IF(ISBLANK(AAA1),"",IF(VLOOKUP(AAA1,Register,15,FALSE)=0,"",(VLOOKUP(AAA1,Register,15,FALSE))))</f>
        <v>4</v>
      </c>
      <c r="AAA18" s="15" t="s">
        <v>11</v>
      </c>
      <c r="AAB18" s="13"/>
      <c r="AAC18" s="14" t="str">
        <f>IF(ISBLANK(AAD1),"",IF(VLOOKUP(AAD1,Register,15,FALSE)=0,"",(VLOOKUP(AAD1,Register,15,FALSE))))</f>
        <v>4</v>
      </c>
      <c r="AAD18" s="15" t="s">
        <v>11</v>
      </c>
      <c r="AAE18" s="13"/>
      <c r="AAF18" s="14" t="str">
        <f>IF(ISBLANK(AAG1),"",IF(VLOOKUP(AAG1,Register,15,FALSE)=0,"",(VLOOKUP(AAG1,Register,15,FALSE))))</f>
        <v>4</v>
      </c>
      <c r="AAG18" s="15" t="s">
        <v>11</v>
      </c>
      <c r="AAH18" s="13"/>
      <c r="AAI18" s="14" t="str">
        <f>IF(ISBLANK(AAJ1),"",IF(VLOOKUP(AAJ1,Register,15,FALSE)=0,"",(VLOOKUP(AAJ1,Register,15,FALSE))))</f>
        <v>4</v>
      </c>
      <c r="AAJ18" s="15" t="s">
        <v>11</v>
      </c>
      <c r="AAK18" s="13"/>
      <c r="AAL18" s="14" t="str">
        <f>IF(ISBLANK(AAM1),"",IF(VLOOKUP(AAM1,Register,15,FALSE)=0,"",(VLOOKUP(AAM1,Register,15,FALSE))))</f>
        <v>4</v>
      </c>
      <c r="AAM18" s="15" t="s">
        <v>11</v>
      </c>
      <c r="AAN18" s="13"/>
      <c r="AAO18" s="14" t="str">
        <f>IF(ISBLANK(AAP1),"",IF(VLOOKUP(AAP1,Register,15,FALSE)=0,"",(VLOOKUP(AAP1,Register,15,FALSE))))</f>
        <v>4</v>
      </c>
      <c r="AAP18" s="15" t="s">
        <v>11</v>
      </c>
      <c r="AAQ18" s="13"/>
      <c r="AAR18" s="14" t="str">
        <f>IF(ISBLANK(AAS1),"",IF(VLOOKUP(AAS1,Register,15,FALSE)=0,"",(VLOOKUP(AAS1,Register,15,FALSE))))</f>
        <v>4</v>
      </c>
      <c r="AAS18" s="15" t="s">
        <v>11</v>
      </c>
      <c r="AAT18" s="13"/>
      <c r="AAU18" s="14" t="str">
        <f>IF(ISBLANK(AAV1),"",IF(VLOOKUP(AAV1,Register,15,FALSE)=0,"",(VLOOKUP(AAV1,Register,15,FALSE))))</f>
        <v>4</v>
      </c>
      <c r="AAV18" s="15" t="s">
        <v>11</v>
      </c>
      <c r="AAW18" s="13"/>
      <c r="AAX18" s="14" t="str">
        <f>IF(ISBLANK(AAY1),"",IF(VLOOKUP(AAY1,Register,15,FALSE)=0,"",(VLOOKUP(AAY1,Register,15,FALSE))))</f>
        <v>4</v>
      </c>
      <c r="AAY18" s="15" t="s">
        <v>11</v>
      </c>
      <c r="AAZ18" s="13"/>
      <c r="ABA18" s="14" t="str">
        <f>IF(ISBLANK(ABB1),"",IF(VLOOKUP(ABB1,Register,15,FALSE)=0,"",(VLOOKUP(ABB1,Register,15,FALSE))))</f>
        <v>4</v>
      </c>
      <c r="ABB18" s="15" t="s">
        <v>11</v>
      </c>
      <c r="ABC18" s="13"/>
      <c r="ABD18" s="14" t="str">
        <f>IF(ISBLANK(ABE1),"",IF(VLOOKUP(ABE1,Register,15,FALSE)=0,"",(VLOOKUP(ABE1,Register,15,FALSE))))</f>
        <v>4</v>
      </c>
      <c r="ABE18" s="15" t="s">
        <v>11</v>
      </c>
      <c r="ABF18" s="13"/>
      <c r="ABG18" s="14" t="str">
        <f>IF(ISBLANK(ABH1),"",IF(VLOOKUP(ABH1,Register,15,FALSE)=0,"",(VLOOKUP(ABH1,Register,15,FALSE))))</f>
        <v>4</v>
      </c>
      <c r="ABH18" s="15" t="s">
        <v>11</v>
      </c>
      <c r="ABI18" s="13"/>
      <c r="ABJ18" s="14" t="str">
        <f>IF(ISBLANK(ABK1),"",IF(VLOOKUP(ABK1,Register,15,FALSE)=0,"",(VLOOKUP(ABK1,Register,15,FALSE))))</f>
        <v>4</v>
      </c>
      <c r="ABK18" s="15" t="s">
        <v>11</v>
      </c>
      <c r="ABL18" s="13"/>
      <c r="ABM18" s="14" t="str">
        <f>IF(ISBLANK(ABN1),"",IF(VLOOKUP(ABN1,Register,15,FALSE)=0,"",(VLOOKUP(ABN1,Register,15,FALSE))))</f>
        <v>4</v>
      </c>
      <c r="ABN18" s="15" t="s">
        <v>11</v>
      </c>
      <c r="ABO18" s="13"/>
      <c r="ABP18" s="14" t="str">
        <f>IF(ISBLANK(ABQ1),"",IF(VLOOKUP(ABQ1,Register,15,FALSE)=0,"",(VLOOKUP(ABQ1,Register,15,FALSE))))</f>
        <v>4</v>
      </c>
      <c r="ABQ18" s="15" t="s">
        <v>11</v>
      </c>
      <c r="ABR18" s="13"/>
      <c r="ABS18" s="14" t="str">
        <f>IF(ISBLANK(ABT1),"",IF(VLOOKUP(ABT1,Register,15,FALSE)=0,"",(VLOOKUP(ABT1,Register,15,FALSE))))</f>
        <v>4</v>
      </c>
      <c r="ABT18" s="15" t="s">
        <v>11</v>
      </c>
      <c r="ABU18" s="13"/>
      <c r="ABV18" s="14" t="str">
        <f>IF(ISBLANK(ABW1),"",IF(VLOOKUP(ABW1,Register,15,FALSE)=0,"",(VLOOKUP(ABW1,Register,15,FALSE))))</f>
        <v>4</v>
      </c>
      <c r="ABW18" s="15" t="s">
        <v>11</v>
      </c>
      <c r="ABX18" s="13"/>
      <c r="ABY18" s="14" t="str">
        <f>IF(ISBLANK(ABZ1),"",IF(VLOOKUP(ABZ1,Register,15,FALSE)=0,"",(VLOOKUP(ABZ1,Register,15,FALSE))))</f>
        <v>4</v>
      </c>
      <c r="ABZ18" s="15" t="s">
        <v>11</v>
      </c>
      <c r="ACA18" s="13"/>
      <c r="ACB18" s="14" t="str">
        <f>IF(ISBLANK(ACC1),"",IF(VLOOKUP(ACC1,Register,15,FALSE)=0,"",(VLOOKUP(ACC1,Register,15,FALSE))))</f>
        <v>4</v>
      </c>
      <c r="ACC18" s="15" t="s">
        <v>11</v>
      </c>
      <c r="ACD18" s="13"/>
      <c r="ACE18" s="14" t="str">
        <f>IF(ISBLANK(ACF1),"",IF(VLOOKUP(ACF1,Register,15,FALSE)=0,"",(VLOOKUP(ACF1,Register,15,FALSE))))</f>
        <v>4</v>
      </c>
      <c r="ACF18" s="15" t="s">
        <v>11</v>
      </c>
      <c r="ACG18" s="13"/>
      <c r="ACH18" s="14" t="str">
        <f>IF(ISBLANK(ACI1),"",IF(VLOOKUP(ACI1,Register,15,FALSE)=0,"",(VLOOKUP(ACI1,Register,15,FALSE))))</f>
        <v>4</v>
      </c>
      <c r="ACI18" s="15" t="s">
        <v>11</v>
      </c>
      <c r="ACJ18" s="13"/>
      <c r="ACK18" s="14" t="str">
        <f>IF(ISBLANK(ACL1),"",IF(VLOOKUP(ACL1,Register,15,FALSE)=0,"",(VLOOKUP(ACL1,Register,15,FALSE))))</f>
        <v>4</v>
      </c>
      <c r="ACL18" s="15" t="s">
        <v>11</v>
      </c>
      <c r="ACM18" s="13"/>
      <c r="ACN18" s="14" t="str">
        <f>IF(ISBLANK(ACO1),"",IF(VLOOKUP(ACO1,Register,15,FALSE)=0,"",(VLOOKUP(ACO1,Register,15,FALSE))))</f>
        <v>4</v>
      </c>
      <c r="ACO18" s="15" t="s">
        <v>11</v>
      </c>
      <c r="ACP18" s="13"/>
      <c r="ACQ18" s="14" t="str">
        <f>IF(ISBLANK(ACR1),"",IF(VLOOKUP(ACR1,Register,15,FALSE)=0,"",(VLOOKUP(ACR1,Register,15,FALSE))))</f>
        <v>4</v>
      </c>
      <c r="ACR18" s="15" t="s">
        <v>11</v>
      </c>
      <c r="ACS18" s="13"/>
      <c r="ACT18" s="14" t="str">
        <f>IF(ISBLANK(ACU1),"",IF(VLOOKUP(ACU1,Register,15,FALSE)=0,"",(VLOOKUP(ACU1,Register,15,FALSE))))</f>
        <v>4</v>
      </c>
      <c r="ACU18" s="15" t="s">
        <v>11</v>
      </c>
      <c r="ACV18" s="13"/>
      <c r="ACW18" s="14" t="str">
        <f>IF(ISBLANK(ACX1),"",IF(VLOOKUP(ACX1,Register,15,FALSE)=0,"",(VLOOKUP(ACX1,Register,15,FALSE))))</f>
        <v>4</v>
      </c>
      <c r="ACX18" s="15" t="s">
        <v>11</v>
      </c>
      <c r="ACY18" s="13"/>
      <c r="ACZ18" s="14">
        <f>IF(ISBLANK(ADA1),"",IF(VLOOKUP(ADA1,Register,15,FALSE)=0,"",(VLOOKUP(ADA1,Register,15,FALSE))))</f>
        <v>4</v>
      </c>
      <c r="ADA18" s="15" t="s">
        <v>11</v>
      </c>
      <c r="ADB18" s="13"/>
      <c r="ADC18" s="14">
        <f>IF(ISBLANK(ADD1),"",IF(VLOOKUP(ADD1,Register,15,FALSE)=0,"",(VLOOKUP(ADD1,Register,15,FALSE))))</f>
        <v>4</v>
      </c>
      <c r="ADD18" s="15" t="s">
        <v>11</v>
      </c>
      <c r="ADE18" s="13"/>
      <c r="ADF18" s="14">
        <f>IF(ISBLANK(ADG1),"",IF(VLOOKUP(ADG1,Register,15,FALSE)=0,"",(VLOOKUP(ADG1,Register,15,FALSE))))</f>
        <v>4</v>
      </c>
      <c r="ADG18" s="15" t="s">
        <v>11</v>
      </c>
      <c r="ADH18" s="13"/>
      <c r="ADI18" s="14">
        <f>IF(ISBLANK(ADJ1),"",IF(VLOOKUP(ADJ1,Register,15,FALSE)=0,"",(VLOOKUP(ADJ1,Register,15,FALSE))))</f>
        <v>4</v>
      </c>
      <c r="ADJ18" s="15" t="s">
        <v>11</v>
      </c>
      <c r="ADK18" s="13"/>
      <c r="ADL18" s="14">
        <f>IF(ISBLANK(ADM1),"",IF(VLOOKUP(ADM1,Register,15,FALSE)=0,"",(VLOOKUP(ADM1,Register,15,FALSE))))</f>
        <v>4</v>
      </c>
      <c r="ADM18" s="15" t="s">
        <v>11</v>
      </c>
      <c r="ADN18" s="13"/>
      <c r="ADO18" s="14">
        <f>IF(ISBLANK(ADP1),"",IF(VLOOKUP(ADP1,Register,15,FALSE)=0,"",(VLOOKUP(ADP1,Register,15,FALSE))))</f>
        <v>4</v>
      </c>
      <c r="ADP18" s="15" t="s">
        <v>11</v>
      </c>
      <c r="ADQ18" s="13"/>
      <c r="ADR18" s="14">
        <f>IF(ISBLANK(ADS1),"",IF(VLOOKUP(ADS1,Register,15,FALSE)=0,"",(VLOOKUP(ADS1,Register,15,FALSE))))</f>
        <v>4</v>
      </c>
      <c r="ADS18" s="15" t="s">
        <v>11</v>
      </c>
      <c r="ADT18" s="13"/>
      <c r="ADU18" s="14" t="str">
        <f>IF(ISBLANK(ADV1),"",IF(VLOOKUP(ADV1,Register,15,FALSE)=0,"",(VLOOKUP(ADV1,Register,15,FALSE))))</f>
        <v>4</v>
      </c>
      <c r="ADV18" s="15" t="s">
        <v>11</v>
      </c>
      <c r="ADW18" s="13"/>
      <c r="ADX18" s="14">
        <f>IF(ISBLANK(ADY1),"",IF(VLOOKUP(ADY1,Register,15,FALSE)=0,"",(VLOOKUP(ADY1,Register,15,FALSE))))</f>
        <v>4</v>
      </c>
      <c r="ADY18" s="15" t="s">
        <v>11</v>
      </c>
      <c r="ADZ18" s="13"/>
      <c r="AEA18" s="14">
        <f>IF(ISBLANK(AEB1),"",IF(VLOOKUP(AEB1,Register,15,FALSE)=0,"",(VLOOKUP(AEB1,Register,15,FALSE))))</f>
        <v>4</v>
      </c>
      <c r="AEB18" s="15" t="s">
        <v>11</v>
      </c>
      <c r="AEC18" s="13"/>
      <c r="AED18" s="14" t="str">
        <f>IF(ISBLANK(AEE1),"",IF(VLOOKUP(AEE1,Register,15,FALSE)=0,"",(VLOOKUP(AEE1,Register,15,FALSE))))</f>
        <v>4</v>
      </c>
      <c r="AEE18" s="15" t="s">
        <v>11</v>
      </c>
      <c r="AEF18" s="13"/>
      <c r="AEG18" s="14" t="str">
        <f>IF(ISBLANK(AEH1),"",IF(VLOOKUP(AEH1,Register,15,FALSE)=0,"",(VLOOKUP(AEH1,Register,15,FALSE))))</f>
        <v>4</v>
      </c>
      <c r="AEH18" s="15" t="s">
        <v>11</v>
      </c>
      <c r="AEI18" s="13"/>
      <c r="AEJ18" s="14" t="str">
        <f>IF(ISBLANK(AEK1),"",IF(VLOOKUP(AEK1,Register,15,FALSE)=0,"",(VLOOKUP(AEK1,Register,15,FALSE))))</f>
        <v>4</v>
      </c>
      <c r="AEK18" s="15" t="s">
        <v>11</v>
      </c>
      <c r="AEL18" s="13"/>
      <c r="AEM18" s="14" t="str">
        <f>IF(ISBLANK(AEN1),"",IF(VLOOKUP(AEN1,Register,15,FALSE)=0,"",(VLOOKUP(AEN1,Register,15,FALSE))))</f>
        <v>4</v>
      </c>
      <c r="AEN18" s="15" t="s">
        <v>11</v>
      </c>
      <c r="AEO18" s="13"/>
      <c r="AEP18" s="14" t="str">
        <f>IF(ISBLANK(AEQ1),"",IF(VLOOKUP(AEQ1,Register,15,FALSE)=0,"",(VLOOKUP(AEQ1,Register,15,FALSE))))</f>
        <v>4</v>
      </c>
      <c r="AEQ18" s="15" t="s">
        <v>11</v>
      </c>
      <c r="AER18" s="13"/>
      <c r="AES18" s="14" t="str">
        <f>IF(ISBLANK(AET1),"",IF(VLOOKUP(AET1,Register,15,FALSE)=0,"",(VLOOKUP(AET1,Register,15,FALSE))))</f>
        <v>4</v>
      </c>
      <c r="AET18" s="15" t="s">
        <v>11</v>
      </c>
      <c r="AEU18" s="13"/>
      <c r="AEV18" s="14" t="str">
        <f>IF(ISBLANK(AEW1),"",IF(VLOOKUP(AEW1,Register,15,FALSE)=0,"",(VLOOKUP(AEW1,Register,15,FALSE))))</f>
        <v>4</v>
      </c>
      <c r="AEW18" s="15" t="s">
        <v>11</v>
      </c>
      <c r="AEX18" s="13"/>
      <c r="AEY18" s="14">
        <f>IF(ISBLANK(AEZ1),"",IF(VLOOKUP(AEZ1,Register,15,FALSE)=0,"",(VLOOKUP(AEZ1,Register,15,FALSE))))</f>
        <v>4</v>
      </c>
      <c r="AEZ18" s="15" t="s">
        <v>11</v>
      </c>
      <c r="AFA18" s="13"/>
      <c r="AFB18" s="14" t="str">
        <f>IF(ISBLANK(AFC1),"",IF(VLOOKUP(AFC1,Register,15,FALSE)=0,"",(VLOOKUP(AFC1,Register,15,FALSE))))</f>
        <v>4</v>
      </c>
      <c r="AFC18" s="15" t="s">
        <v>11</v>
      </c>
      <c r="AFD18" s="13"/>
      <c r="AFE18" s="14" t="str">
        <f>IF(ISBLANK(AFF1),"",IF(VLOOKUP(AFF1,Register,15,FALSE)=0,"",(VLOOKUP(AFF1,Register,15,FALSE))))</f>
        <v>4</v>
      </c>
      <c r="AFF18" s="15" t="s">
        <v>11</v>
      </c>
      <c r="AFG18" s="13"/>
      <c r="AFH18" s="14" t="str">
        <f>IF(ISBLANK(AFI1),"",IF(VLOOKUP(AFI1,Register,15,FALSE)=0,"",(VLOOKUP(AFI1,Register,15,FALSE))))</f>
        <v>4</v>
      </c>
      <c r="AFI18" s="15" t="s">
        <v>11</v>
      </c>
      <c r="AFJ18" s="13"/>
      <c r="AFK18" s="14" t="str">
        <f>IF(ISBLANK(AFL1),"",IF(VLOOKUP(AFL1,Register,15,FALSE)=0,"",(VLOOKUP(AFL1,Register,15,FALSE))))</f>
        <v>4</v>
      </c>
      <c r="AFL18" s="15" t="s">
        <v>11</v>
      </c>
      <c r="AFM18" s="13"/>
      <c r="AFN18" s="14" t="str">
        <f>IF(ISBLANK(AFO1),"",IF(VLOOKUP(AFO1,Register,15,FALSE)=0,"",(VLOOKUP(AFO1,Register,15,FALSE))))</f>
        <v>4</v>
      </c>
      <c r="AFO18" s="15" t="s">
        <v>11</v>
      </c>
      <c r="AFP18" s="13"/>
      <c r="AFQ18" s="14" t="str">
        <f>IF(ISBLANK(AFR1),"",IF(VLOOKUP(AFR1,Register,15,FALSE)=0,"",(VLOOKUP(AFR1,Register,15,FALSE))))</f>
        <v>4</v>
      </c>
      <c r="AFR18" s="15" t="s">
        <v>11</v>
      </c>
      <c r="AFS18" s="13"/>
      <c r="AFT18" s="14" t="str">
        <f>IF(ISBLANK(AFU1),"",IF(VLOOKUP(AFU1,Register,15,FALSE)=0,"",(VLOOKUP(AFU1,Register,15,FALSE))))</f>
        <v>4</v>
      </c>
      <c r="AFU18" s="15" t="s">
        <v>11</v>
      </c>
      <c r="AFV18" s="13"/>
      <c r="AFW18" s="14" t="str">
        <f>IF(ISBLANK(AFX1),"",IF(VLOOKUP(AFX1,Register,15,FALSE)=0,"",(VLOOKUP(AFX1,Register,15,FALSE))))</f>
        <v>4</v>
      </c>
      <c r="AFX18" s="15" t="s">
        <v>11</v>
      </c>
      <c r="AFY18" s="13"/>
      <c r="AFZ18" s="14" t="str">
        <f>IF(ISBLANK(AGA1),"",IF(VLOOKUP(AGA1,Register,15,FALSE)=0,"",(VLOOKUP(AGA1,Register,15,FALSE))))</f>
        <v>4</v>
      </c>
      <c r="AGA18" s="15" t="s">
        <v>11</v>
      </c>
      <c r="AGB18" s="13"/>
      <c r="AGC18" s="14" t="str">
        <f>IF(ISBLANK(AGD1),"",IF(VLOOKUP(AGD1,Register,15,FALSE)=0,"",(VLOOKUP(AGD1,Register,15,FALSE))))</f>
        <v>4</v>
      </c>
      <c r="AGD18" s="15" t="s">
        <v>11</v>
      </c>
      <c r="AGE18" s="13"/>
      <c r="AGF18" s="14" t="str">
        <f>IF(ISBLANK(AGG1),"",IF(VLOOKUP(AGG1,Register,15,FALSE)=0,"",(VLOOKUP(AGG1,Register,15,FALSE))))</f>
        <v>4</v>
      </c>
      <c r="AGG18" s="15" t="s">
        <v>11</v>
      </c>
      <c r="AGH18" s="13"/>
      <c r="AGI18" s="14" t="str">
        <f>IF(ISBLANK(AGJ1),"",IF(VLOOKUP(AGJ1,Register,15,FALSE)=0,"",(VLOOKUP(AGJ1,Register,15,FALSE))))</f>
        <v>4</v>
      </c>
      <c r="AGJ18" s="15" t="s">
        <v>11</v>
      </c>
      <c r="AGK18" s="13"/>
      <c r="AGL18" s="14" t="str">
        <f>IF(ISBLANK(AGM1),"",IF(VLOOKUP(AGM1,Register,15,FALSE)=0,"",(VLOOKUP(AGM1,Register,15,FALSE))))</f>
        <v>4</v>
      </c>
      <c r="AGM18" s="15" t="s">
        <v>11</v>
      </c>
      <c r="AGN18" s="13"/>
      <c r="AGO18" s="14" t="str">
        <f>IF(ISBLANK(AGP1),"",IF(VLOOKUP(AGP1,Register,15,FALSE)=0,"",(VLOOKUP(AGP1,Register,15,FALSE))))</f>
        <v>4</v>
      </c>
      <c r="AGP18" s="15" t="s">
        <v>11</v>
      </c>
      <c r="AGQ18" s="13"/>
      <c r="AGR18" s="14" t="str">
        <f>IF(ISBLANK(AGS1),"",IF(VLOOKUP(AGS1,Register,15,FALSE)=0,"",(VLOOKUP(AGS1,Register,15,FALSE))))</f>
        <v>4</v>
      </c>
      <c r="AGS18" s="15" t="s">
        <v>11</v>
      </c>
      <c r="AGT18" s="13"/>
      <c r="AGU18" s="14" t="str">
        <f>IF(ISBLANK(AGV1),"",IF(VLOOKUP(AGV1,Register,15,FALSE)=0,"",(VLOOKUP(AGV1,Register,15,FALSE))))</f>
        <v>4</v>
      </c>
      <c r="AGV18" s="15" t="s">
        <v>11</v>
      </c>
      <c r="AGW18" s="13"/>
      <c r="AGX18" s="14" t="str">
        <f>IF(ISBLANK(AGY1),"",IF(VLOOKUP(AGY1,Register,15,FALSE)=0,"",(VLOOKUP(AGY1,Register,15,FALSE))))</f>
        <v>4</v>
      </c>
      <c r="AGY18" s="15" t="s">
        <v>11</v>
      </c>
      <c r="AGZ18" s="13"/>
      <c r="AHA18" s="14" t="str">
        <f>IF(ISBLANK(AHB1),"",IF(VLOOKUP(AHB1,Register,15,FALSE)=0,"",(VLOOKUP(AHB1,Register,15,FALSE))))</f>
        <v>4</v>
      </c>
      <c r="AHB18" s="15" t="s">
        <v>11</v>
      </c>
      <c r="AHC18" s="13"/>
      <c r="AHD18" s="14" t="str">
        <f>IF(ISBLANK(AHE1),"",IF(VLOOKUP(AHE1,Register,15,FALSE)=0,"",(VLOOKUP(AHE1,Register,15,FALSE))))</f>
        <v>4</v>
      </c>
      <c r="AHE18" s="15" t="s">
        <v>11</v>
      </c>
      <c r="AHF18" s="13"/>
      <c r="AHG18" s="14" t="str">
        <f>IF(ISBLANK(AHH1),"",IF(VLOOKUP(AHH1,Register,15,FALSE)=0,"",(VLOOKUP(AHH1,Register,15,FALSE))))</f>
        <v>4</v>
      </c>
      <c r="AHH18" s="15" t="s">
        <v>11</v>
      </c>
      <c r="AHI18" s="13"/>
      <c r="AHJ18" s="14" t="str">
        <f>IF(ISBLANK(AHK1),"",IF(VLOOKUP(AHK1,Register,15,FALSE)=0,"",(VLOOKUP(AHK1,Register,15,FALSE))))</f>
        <v>4</v>
      </c>
      <c r="AHK18" s="15" t="s">
        <v>11</v>
      </c>
      <c r="AHL18" s="13"/>
      <c r="AHM18" s="14" t="str">
        <f>IF(ISBLANK(AHN1),"",IF(VLOOKUP(AHN1,Register,15,FALSE)=0,"",(VLOOKUP(AHN1,Register,15,FALSE))))</f>
        <v>4</v>
      </c>
      <c r="AHN18" s="15" t="s">
        <v>11</v>
      </c>
      <c r="AHO18" s="13"/>
      <c r="AHP18" s="14" t="str">
        <f>IF(ISBLANK(AHQ1),"",IF(VLOOKUP(AHQ1,Register,15,FALSE)=0,"",(VLOOKUP(AHQ1,Register,15,FALSE))))</f>
        <v>4</v>
      </c>
      <c r="AHQ18" s="15" t="s">
        <v>11</v>
      </c>
      <c r="AHR18" s="13"/>
      <c r="AHS18" s="14" t="str">
        <f>IF(ISBLANK(AHT1),"",IF(VLOOKUP(AHT1,Register,15,FALSE)=0,"",(VLOOKUP(AHT1,Register,15,FALSE))))</f>
        <v>4</v>
      </c>
      <c r="AHT18" s="15" t="s">
        <v>11</v>
      </c>
      <c r="AHU18" s="13"/>
      <c r="AHV18" s="14" t="str">
        <f>IF(ISBLANK(AHW1),"",IF(VLOOKUP(AHW1,Register,15,FALSE)=0,"",(VLOOKUP(AHW1,Register,15,FALSE))))</f>
        <v>4</v>
      </c>
      <c r="AHW18" s="15" t="s">
        <v>11</v>
      </c>
      <c r="AHX18" s="13"/>
      <c r="AHY18" s="14" t="str">
        <f>IF(ISBLANK(AHZ1),"",IF(VLOOKUP(AHZ1,Register,15,FALSE)=0,"",(VLOOKUP(AHZ1,Register,15,FALSE))))</f>
        <v>4</v>
      </c>
      <c r="AHZ18" s="15" t="s">
        <v>11</v>
      </c>
      <c r="AIA18" s="13"/>
      <c r="AIB18" s="14" t="str">
        <f>IF(ISBLANK(AIC1),"",IF(VLOOKUP(AIC1,Register,15,FALSE)=0,"",(VLOOKUP(AIC1,Register,15,FALSE))))</f>
        <v>4</v>
      </c>
      <c r="AIC18" s="15" t="s">
        <v>11</v>
      </c>
      <c r="AID18" s="13"/>
      <c r="AIE18" s="14">
        <f>IF(ISBLANK(AIF1),"",IF(VLOOKUP(AIF1,Register,15,FALSE)=0,"",(VLOOKUP(AIF1,Register,15,FALSE))))</f>
        <v>4</v>
      </c>
      <c r="AIF18" s="15" t="s">
        <v>11</v>
      </c>
      <c r="AIG18" s="13"/>
      <c r="AIH18" s="14" t="str">
        <f>IF(ISBLANK(AII1),"",IF(VLOOKUP(AII1,Register,15,FALSE)=0,"",(VLOOKUP(AII1,Register,15,FALSE))))</f>
        <v>4</v>
      </c>
      <c r="AII18" s="15" t="s">
        <v>11</v>
      </c>
      <c r="AIJ18" s="13"/>
      <c r="AIK18" s="14" t="str">
        <f>IF(ISBLANK(AIL1),"",IF(VLOOKUP(AIL1,Register,15,FALSE)=0,"",(VLOOKUP(AIL1,Register,15,FALSE))))</f>
        <v>4</v>
      </c>
      <c r="AIL18" s="15" t="s">
        <v>11</v>
      </c>
      <c r="AIM18" s="13"/>
      <c r="AIN18" s="14">
        <f>IF(ISBLANK(AIO1),"",IF(VLOOKUP(AIO1,Register,15,FALSE)=0,"",(VLOOKUP(AIO1,Register,15,FALSE))))</f>
        <v>4</v>
      </c>
      <c r="AIO18" s="15" t="s">
        <v>11</v>
      </c>
      <c r="AIP18" s="13"/>
      <c r="AIQ18" s="14">
        <f>IF(ISBLANK(AIR1),"",IF(VLOOKUP(AIR1,Register,15,FALSE)=0,"",(VLOOKUP(AIR1,Register,15,FALSE))))</f>
        <v>4</v>
      </c>
      <c r="AIR18" s="15" t="s">
        <v>11</v>
      </c>
      <c r="AIS18" s="13"/>
      <c r="AIT18" s="14" t="str">
        <f>IF(ISBLANK(AIU1),"",IF(VLOOKUP(AIU1,Register,15,FALSE)=0,"",(VLOOKUP(AIU1,Register,15,FALSE))))</f>
        <v/>
      </c>
      <c r="AIU18" s="15" t="s">
        <v>11</v>
      </c>
      <c r="AIV18" s="13"/>
      <c r="AIW18" s="14" t="str">
        <f>IF(ISBLANK(AIX1),"",IF(VLOOKUP(AIX1,Register,15,FALSE)=0,"",(VLOOKUP(AIX1,Register,15,FALSE))))</f>
        <v/>
      </c>
      <c r="AIX18" s="15" t="s">
        <v>11</v>
      </c>
      <c r="AIY18" s="13"/>
      <c r="AIZ18" s="14" t="str">
        <f>IF(ISBLANK(AJA1),"",IF(VLOOKUP(AJA1,Register,15,FALSE)=0,"",(VLOOKUP(AJA1,Register,15,FALSE))))</f>
        <v>4</v>
      </c>
      <c r="AJA18" s="15" t="s">
        <v>11</v>
      </c>
      <c r="AJB18" s="13"/>
      <c r="AJC18" s="14" t="str">
        <f>IF(ISBLANK(AJD1),"",IF(VLOOKUP(AJD1,Register,15,FALSE)=0,"",(VLOOKUP(AJD1,Register,15,FALSE))))</f>
        <v>4</v>
      </c>
      <c r="AJD18" s="15" t="s">
        <v>11</v>
      </c>
      <c r="AJE18" s="13"/>
      <c r="AJF18" s="14" t="str">
        <f>IF(ISBLANK(AJG1),"",IF(VLOOKUP(AJG1,Register,15,FALSE)=0,"",(VLOOKUP(AJG1,Register,15,FALSE))))</f>
        <v>4</v>
      </c>
      <c r="AJG18" s="15" t="s">
        <v>11</v>
      </c>
      <c r="AJH18" s="13"/>
      <c r="AJI18" s="14" t="str">
        <f>IF(ISBLANK(AJJ1),"",IF(VLOOKUP(AJJ1,Register,15,FALSE)=0,"",(VLOOKUP(AJJ1,Register,15,FALSE))))</f>
        <v>4</v>
      </c>
      <c r="AJJ18" s="15" t="s">
        <v>11</v>
      </c>
      <c r="AJK18" s="13"/>
      <c r="AJL18" s="14" t="str">
        <f>IF(ISBLANK(AJM1),"",IF(VLOOKUP(AJM1,Register,15,FALSE)=0,"",(VLOOKUP(AJM1,Register,15,FALSE))))</f>
        <v>4</v>
      </c>
      <c r="AJM18" s="15" t="s">
        <v>11</v>
      </c>
      <c r="AJN18" s="13"/>
      <c r="AJO18" s="14" t="str">
        <f>IF(ISBLANK(AJP1),"",IF(VLOOKUP(AJP1,Register,15,FALSE)=0,"",(VLOOKUP(AJP1,Register,15,FALSE))))</f>
        <v>4</v>
      </c>
      <c r="AJP18" s="15" t="s">
        <v>11</v>
      </c>
      <c r="AJQ18" s="13"/>
      <c r="AJR18" s="14" t="str">
        <f>IF(ISBLANK(AJS1),"",IF(VLOOKUP(AJS1,Register,15,FALSE)=0,"",(VLOOKUP(AJS1,Register,15,FALSE))))</f>
        <v>4</v>
      </c>
      <c r="AJS18" s="15" t="s">
        <v>11</v>
      </c>
      <c r="AJT18" s="13"/>
      <c r="AJU18" s="14" t="str">
        <f>IF(ISBLANK(AJV1),"",IF(VLOOKUP(AJV1,Register,15,FALSE)=0,"",(VLOOKUP(AJV1,Register,15,FALSE))))</f>
        <v>4</v>
      </c>
      <c r="AJV18" s="15" t="s">
        <v>11</v>
      </c>
      <c r="AJW18" s="13"/>
      <c r="AJX18" s="14" t="str">
        <f>IF(ISBLANK(AJY1),"",IF(VLOOKUP(AJY1,Register,15,FALSE)=0,"",(VLOOKUP(AJY1,Register,15,FALSE))))</f>
        <v>4</v>
      </c>
      <c r="AJY18" s="15" t="s">
        <v>11</v>
      </c>
      <c r="AJZ18" s="13"/>
      <c r="AKA18" s="14" t="str">
        <f>IF(ISBLANK(AKB1),"",IF(VLOOKUP(AKB1,Register,15,FALSE)=0,"",(VLOOKUP(AKB1,Register,15,FALSE))))</f>
        <v>4</v>
      </c>
      <c r="AKB18" s="15" t="s">
        <v>11</v>
      </c>
      <c r="AKC18" s="13"/>
      <c r="AKD18" s="14" t="str">
        <f>IF(ISBLANK(AKE1),"",IF(VLOOKUP(AKE1,Register,15,FALSE)=0,"",(VLOOKUP(AKE1,Register,15,FALSE))))</f>
        <v>4</v>
      </c>
      <c r="AKE18" s="15" t="s">
        <v>11</v>
      </c>
      <c r="AKF18" s="13"/>
      <c r="AKG18" s="14" t="str">
        <f>IF(ISBLANK(AKH1),"",IF(VLOOKUP(AKH1,Register,15,FALSE)=0,"",(VLOOKUP(AKH1,Register,15,FALSE))))</f>
        <v>4</v>
      </c>
      <c r="AKH18" s="15" t="s">
        <v>11</v>
      </c>
      <c r="AKI18" s="13"/>
      <c r="AKJ18" s="14" t="str">
        <f>IF(ISBLANK(AKK1),"",IF(VLOOKUP(AKK1,Register,15,FALSE)=0,"",(VLOOKUP(AKK1,Register,15,FALSE))))</f>
        <v>4</v>
      </c>
      <c r="AKK18" s="15" t="s">
        <v>11</v>
      </c>
      <c r="AKL18" s="13"/>
      <c r="AKM18" s="14" t="str">
        <f>IF(ISBLANK(AKN1),"",IF(VLOOKUP(AKN1,Register,15,FALSE)=0,"",(VLOOKUP(AKN1,Register,15,FALSE))))</f>
        <v>4</v>
      </c>
      <c r="AKN18" s="15" t="s">
        <v>11</v>
      </c>
      <c r="AKO18" s="13"/>
      <c r="AKP18" s="14" t="str">
        <f>IF(ISBLANK(AKQ1),"",IF(VLOOKUP(AKQ1,Register,15,FALSE)=0,"",(VLOOKUP(AKQ1,Register,15,FALSE))))</f>
        <v>4</v>
      </c>
      <c r="AKQ18" s="15" t="s">
        <v>11</v>
      </c>
      <c r="AKR18" s="13"/>
      <c r="AKS18" s="14" t="str">
        <f>IF(ISBLANK(AKT1),"",IF(VLOOKUP(AKT1,Register,15,FALSE)=0,"",(VLOOKUP(AKT1,Register,15,FALSE))))</f>
        <v>4</v>
      </c>
      <c r="AKT18" s="15" t="s">
        <v>11</v>
      </c>
      <c r="AKU18" s="13"/>
      <c r="AKV18" s="14" t="str">
        <f>IF(ISBLANK(AKW1),"",IF(VLOOKUP(AKW1,Register,15,FALSE)=0,"",(VLOOKUP(AKW1,Register,15,FALSE))))</f>
        <v>4</v>
      </c>
      <c r="AKW18" s="15" t="s">
        <v>11</v>
      </c>
      <c r="AKX18" s="13"/>
      <c r="AKY18" s="14" t="str">
        <f>IF(ISBLANK(AKZ1),"",IF(VLOOKUP(AKZ1,Register,15,FALSE)=0,"",(VLOOKUP(AKZ1,Register,15,FALSE))))</f>
        <v>4</v>
      </c>
      <c r="AKZ18" s="15" t="s">
        <v>11</v>
      </c>
      <c r="ALA18" s="13"/>
      <c r="ALB18" s="14" t="str">
        <f>IF(ISBLANK(ALC1),"",IF(VLOOKUP(ALC1,Register,15,FALSE)=0,"",(VLOOKUP(ALC1,Register,15,FALSE))))</f>
        <v>4</v>
      </c>
      <c r="ALC18" s="15" t="s">
        <v>11</v>
      </c>
      <c r="ALD18" s="13"/>
      <c r="ALE18" s="14" t="str">
        <f>IF(ISBLANK(ALF1),"",IF(VLOOKUP(ALF1,Register,15,FALSE)=0,"",(VLOOKUP(ALF1,Register,15,FALSE))))</f>
        <v>4</v>
      </c>
      <c r="ALF18" s="15" t="s">
        <v>11</v>
      </c>
      <c r="ALG18" s="13"/>
      <c r="ALH18" s="14" t="str">
        <f>IF(ISBLANK(ALI1),"",IF(VLOOKUP(ALI1,Register,15,FALSE)=0,"",(VLOOKUP(ALI1,Register,15,FALSE))))</f>
        <v>4</v>
      </c>
      <c r="ALI18" s="15" t="s">
        <v>11</v>
      </c>
      <c r="ALJ18" s="13"/>
      <c r="ALK18" s="14" t="str">
        <f>IF(ISBLANK(ALL1),"",IF(VLOOKUP(ALL1,Register,15,FALSE)=0,"",(VLOOKUP(ALL1,Register,15,FALSE))))</f>
        <v>4</v>
      </c>
      <c r="ALL18" s="15" t="s">
        <v>11</v>
      </c>
      <c r="ALM18" s="13"/>
      <c r="ALN18" s="14">
        <f>IF(ISBLANK(ALO1),"",IF(VLOOKUP(ALO1,Register,15,FALSE)=0,"",(VLOOKUP(ALO1,Register,15,FALSE))))</f>
        <v>4</v>
      </c>
      <c r="ALO18" s="15" t="s">
        <v>11</v>
      </c>
      <c r="ALP18" s="13"/>
      <c r="ALQ18" s="14">
        <f>IF(ISBLANK(ALR1),"",IF(VLOOKUP(ALR1,Register,15,FALSE)=0,"",(VLOOKUP(ALR1,Register,15,FALSE))))</f>
        <v>4</v>
      </c>
      <c r="ALR18" s="15" t="s">
        <v>11</v>
      </c>
      <c r="ALS18" s="13"/>
      <c r="ALT18" s="14" t="str">
        <f>IF(ISBLANK(ALU1),"",IF(VLOOKUP(ALU1,Register,15,FALSE)=0,"",(VLOOKUP(ALU1,Register,15,FALSE))))</f>
        <v>4</v>
      </c>
      <c r="ALU18" s="15" t="s">
        <v>11</v>
      </c>
      <c r="ALV18" s="13"/>
      <c r="ALW18" s="14" t="str">
        <f>IF(ISBLANK(ALX1),"",IF(VLOOKUP(ALX1,Register,15,FALSE)=0,"",(VLOOKUP(ALX1,Register,15,FALSE))))</f>
        <v>4</v>
      </c>
      <c r="ALX18" s="15" t="s">
        <v>11</v>
      </c>
      <c r="ALY18" s="13"/>
      <c r="ALZ18" s="14" t="str">
        <f>IF(ISBLANK(AMA1),"",IF(VLOOKUP(AMA1,Register,15,FALSE)=0,"",(VLOOKUP(AMA1,Register,15,FALSE))))</f>
        <v/>
      </c>
      <c r="AMA18" s="15" t="s">
        <v>11</v>
      </c>
      <c r="AMB18" s="13"/>
      <c r="AMC18" s="14" t="str">
        <f>IF(ISBLANK(AMD1),"",IF(VLOOKUP(AMD1,Register,15,FALSE)=0,"",(VLOOKUP(AMD1,Register,15,FALSE))))</f>
        <v>4</v>
      </c>
      <c r="AMD18" s="15" t="s">
        <v>11</v>
      </c>
      <c r="AME18" s="13"/>
      <c r="AMF18" s="14" t="str">
        <f>IF(ISBLANK(AMG1),"",IF(VLOOKUP(AMG1,Register,15,FALSE)=0,"",(VLOOKUP(AMG1,Register,15,FALSE))))</f>
        <v>4</v>
      </c>
      <c r="AMG18" s="15" t="s">
        <v>11</v>
      </c>
      <c r="AMH18" s="13"/>
      <c r="AMI18" s="14" t="str">
        <f>IF(ISBLANK(AMJ1),"",IF(VLOOKUP(AMJ1,Register,15,FALSE)=0,"",(VLOOKUP(AMJ1,Register,15,FALSE))))</f>
        <v/>
      </c>
      <c r="AMJ18" s="15" t="s">
        <v>11</v>
      </c>
      <c r="AMK18" s="13"/>
      <c r="AML18" s="14">
        <f>IF(ISBLANK(AMM1),"",IF(VLOOKUP(AMM1,Register,15,FALSE)=0,"",(VLOOKUP(AMM1,Register,15,FALSE))))</f>
        <v>4</v>
      </c>
      <c r="AMM18" s="15" t="s">
        <v>11</v>
      </c>
      <c r="AMN18" s="13"/>
      <c r="AMO18" s="14">
        <f>IF(ISBLANK(AMP1),"",IF(VLOOKUP(AMP1,Register,15,FALSE)=0,"",(VLOOKUP(AMP1,Register,15,FALSE))))</f>
        <v>4</v>
      </c>
      <c r="AMP18" s="15" t="s">
        <v>11</v>
      </c>
      <c r="AMQ18" s="13"/>
      <c r="AMR18" s="14" t="str">
        <f>IF(ISBLANK(AMS1),"",IF(VLOOKUP(AMS1,Register,15,FALSE)=0,"",(VLOOKUP(AMS1,Register,15,FALSE))))</f>
        <v/>
      </c>
      <c r="AMS18" s="15" t="s">
        <v>11</v>
      </c>
      <c r="AMT18" s="13"/>
      <c r="AMU18" s="14">
        <f>IF(ISBLANK(AMV1),"",IF(VLOOKUP(AMV1,Register,15,FALSE)=0,"",(VLOOKUP(AMV1,Register,15,FALSE))))</f>
        <v>4</v>
      </c>
      <c r="AMV18" s="15" t="s">
        <v>11</v>
      </c>
      <c r="AMW18" s="13"/>
      <c r="AMX18" s="14">
        <f>IF(ISBLANK(AMY1),"",IF(VLOOKUP(AMY1,Register,15,FALSE)=0,"",(VLOOKUP(AMY1,Register,15,FALSE))))</f>
        <v>4</v>
      </c>
      <c r="AMY18" s="15" t="s">
        <v>11</v>
      </c>
      <c r="AMZ18" s="13"/>
      <c r="ANA18" s="14">
        <f>IF(ISBLANK(ANB1),"",IF(VLOOKUP(ANB1,Register,15,FALSE)=0,"",(VLOOKUP(ANB1,Register,15,FALSE))))</f>
        <v>4</v>
      </c>
      <c r="ANB18" s="15" t="s">
        <v>11</v>
      </c>
      <c r="ANC18" s="13"/>
      <c r="AND18" s="14">
        <f>IF(ISBLANK(ANE1),"",IF(VLOOKUP(ANE1,Register,15,FALSE)=0,"",(VLOOKUP(ANE1,Register,15,FALSE))))</f>
        <v>4</v>
      </c>
      <c r="ANE18" s="15" t="s">
        <v>11</v>
      </c>
      <c r="ANF18" s="13"/>
      <c r="ANG18" s="14">
        <f>IF(ISBLANK(ANH1),"",IF(VLOOKUP(ANH1,Register,15,FALSE)=0,"",(VLOOKUP(ANH1,Register,15,FALSE))))</f>
        <v>4</v>
      </c>
      <c r="ANH18" s="15" t="s">
        <v>11</v>
      </c>
      <c r="ANI18" s="13"/>
      <c r="ANJ18" s="14" t="str">
        <f>IF(ISBLANK(ANK1),"",IF(VLOOKUP(ANK1,Register,15,FALSE)=0,"",(VLOOKUP(ANK1,Register,15,FALSE))))</f>
        <v/>
      </c>
      <c r="ANK18" s="15" t="s">
        <v>11</v>
      </c>
      <c r="ANL18" s="13"/>
      <c r="ANM18" s="14">
        <f>IF(ISBLANK(ANN1),"",IF(VLOOKUP(ANN1,Register,15,FALSE)=0,"",(VLOOKUP(ANN1,Register,15,FALSE))))</f>
        <v>4</v>
      </c>
      <c r="ANN18" s="15" t="s">
        <v>11</v>
      </c>
      <c r="ANO18" s="13"/>
      <c r="ANP18" s="14">
        <f>IF(ISBLANK(ANQ1),"",IF(VLOOKUP(ANQ1,Register,15,FALSE)=0,"",(VLOOKUP(ANQ1,Register,15,FALSE))))</f>
        <v>4</v>
      </c>
      <c r="ANQ18" s="15" t="s">
        <v>11</v>
      </c>
      <c r="ANR18" s="13"/>
      <c r="ANS18" s="14">
        <f>IF(ISBLANK(ANT1),"",IF(VLOOKUP(ANT1,Register,15,FALSE)=0,"",(VLOOKUP(ANT1,Register,15,FALSE))))</f>
        <v>4</v>
      </c>
      <c r="ANT18" s="15" t="s">
        <v>11</v>
      </c>
      <c r="ANU18" s="13"/>
      <c r="ANV18" s="14">
        <f>IF(ISBLANK(ANW1),"",IF(VLOOKUP(ANW1,Register,15,FALSE)=0,"",(VLOOKUP(ANW1,Register,15,FALSE))))</f>
        <v>4</v>
      </c>
      <c r="ANW18" s="15" t="s">
        <v>11</v>
      </c>
      <c r="ANX18" s="13"/>
      <c r="ANY18" s="14">
        <f>IF(ISBLANK(ANZ1),"",IF(VLOOKUP(ANZ1,Register,15,FALSE)=0,"",(VLOOKUP(ANZ1,Register,15,FALSE))))</f>
        <v>4</v>
      </c>
      <c r="ANZ18" s="15" t="s">
        <v>11</v>
      </c>
      <c r="AOA18" s="13"/>
      <c r="AOB18" s="14" t="str">
        <f>IF(ISBLANK(AOC1),"",IF(VLOOKUP(AOC1,Register,15,FALSE)=0,"",(VLOOKUP(AOC1,Register,15,FALSE))))</f>
        <v/>
      </c>
      <c r="AOC18" s="15" t="s">
        <v>11</v>
      </c>
      <c r="AOD18" s="13"/>
      <c r="AOE18" s="14">
        <f>IF(ISBLANK(AOF1),"",IF(VLOOKUP(AOF1,Register,15,FALSE)=0,"",(VLOOKUP(AOF1,Register,15,FALSE))))</f>
        <v>4</v>
      </c>
      <c r="AOF18" s="15" t="s">
        <v>11</v>
      </c>
      <c r="AOG18" s="13"/>
      <c r="AOH18" s="14" t="str">
        <f>IF(ISBLANK(AOI1),"",IF(VLOOKUP(AOI1,Register,15,FALSE)=0,"",(VLOOKUP(AOI1,Register,15,FALSE))))</f>
        <v/>
      </c>
      <c r="AOI18" s="15" t="s">
        <v>11</v>
      </c>
      <c r="AOJ18" s="13"/>
      <c r="AOK18" s="14" t="str">
        <f>IF(ISBLANK(AOL1),"",IF(VLOOKUP(AOL1,Register,15,FALSE)=0,"",(VLOOKUP(AOL1,Register,15,FALSE))))</f>
        <v/>
      </c>
      <c r="AOL18" s="15" t="s">
        <v>11</v>
      </c>
      <c r="AOM18" s="13"/>
      <c r="AON18" s="14" t="e">
        <f>IF(ISBLANK(AOO1),"",IF(VLOOKUP(AOO1,Register,15,FALSE)=0,"",(VLOOKUP(AOO1,Register,15,FALSE))))</f>
        <v>#N/A</v>
      </c>
      <c r="AOO18" s="15" t="s">
        <v>11</v>
      </c>
      <c r="AOP18" s="13"/>
      <c r="AOQ18" s="14" t="e">
        <f>IF(ISBLANK(AOR1),"",IF(VLOOKUP(AOR1,Register,15,FALSE)=0,"",(VLOOKUP(AOR1,Register,15,FALSE))))</f>
        <v>#N/A</v>
      </c>
      <c r="AOR18" s="15" t="s">
        <v>11</v>
      </c>
      <c r="AOS18" s="13"/>
      <c r="AOT18" s="14" t="e">
        <f>IF(ISBLANK(AOU1),"",IF(VLOOKUP(AOU1,Register,15,FALSE)=0,"",(VLOOKUP(AOU1,Register,15,FALSE))))</f>
        <v>#N/A</v>
      </c>
      <c r="AOU18" s="15" t="s">
        <v>11</v>
      </c>
      <c r="AOV18" s="13"/>
      <c r="AOW18" s="14" t="e">
        <f>IF(ISBLANK(AOX1),"",IF(VLOOKUP(AOX1,Register,15,FALSE)=0,"",(VLOOKUP(AOX1,Register,15,FALSE))))</f>
        <v>#N/A</v>
      </c>
      <c r="AOX18" s="15" t="s">
        <v>11</v>
      </c>
      <c r="AOY18" s="13"/>
      <c r="AOZ18" s="14" t="e">
        <f>IF(ISBLANK(APA1),"",IF(VLOOKUP(APA1,Register,15,FALSE)=0,"",(VLOOKUP(APA1,Register,15,FALSE))))</f>
        <v>#N/A</v>
      </c>
      <c r="APA18" s="15" t="s">
        <v>11</v>
      </c>
      <c r="APB18" s="13"/>
      <c r="APC18" s="14" t="e">
        <f>IF(ISBLANK(APD1),"",IF(VLOOKUP(APD1,Register,15,FALSE)=0,"",(VLOOKUP(APD1,Register,15,FALSE))))</f>
        <v>#N/A</v>
      </c>
      <c r="APD18" s="15" t="s">
        <v>11</v>
      </c>
      <c r="APE18" s="13"/>
      <c r="APF18" s="14" t="e">
        <f>IF(ISBLANK(APG1),"",IF(VLOOKUP(APG1,Register,15,FALSE)=0,"",(VLOOKUP(APG1,Register,15,FALSE))))</f>
        <v>#N/A</v>
      </c>
      <c r="APG18" s="15" t="s">
        <v>11</v>
      </c>
      <c r="APH18" s="13"/>
      <c r="API18" s="14" t="e">
        <f>IF(ISBLANK(APJ1),"",IF(VLOOKUP(APJ1,Register,15,FALSE)=0,"",(VLOOKUP(APJ1,Register,15,FALSE))))</f>
        <v>#N/A</v>
      </c>
      <c r="APJ18" s="15" t="s">
        <v>11</v>
      </c>
      <c r="APK18" s="13"/>
      <c r="APL18" s="14" t="e">
        <f>IF(ISBLANK(APM1),"",IF(VLOOKUP(APM1,Register,15,FALSE)=0,"",(VLOOKUP(APM1,Register,15,FALSE))))</f>
        <v>#N/A</v>
      </c>
      <c r="APM18" s="15" t="s">
        <v>11</v>
      </c>
      <c r="APN18" s="13"/>
      <c r="APO18" s="14" t="e">
        <f>IF(ISBLANK(APP1),"",IF(VLOOKUP(APP1,Register,15,FALSE)=0,"",(VLOOKUP(APP1,Register,15,FALSE))))</f>
        <v>#N/A</v>
      </c>
      <c r="APP18" s="15" t="s">
        <v>11</v>
      </c>
      <c r="APQ18" s="13"/>
      <c r="APR18" s="14" t="e">
        <f>IF(ISBLANK(APS1),"",IF(VLOOKUP(APS1,Register,15,FALSE)=0,"",(VLOOKUP(APS1,Register,15,FALSE))))</f>
        <v>#N/A</v>
      </c>
      <c r="APS18" s="15" t="s">
        <v>11</v>
      </c>
      <c r="APT18" s="13"/>
      <c r="APU18" s="14" t="e">
        <f>IF(ISBLANK(APV1),"",IF(VLOOKUP(APV1,Register,15,FALSE)=0,"",(VLOOKUP(APV1,Register,15,FALSE))))</f>
        <v>#N/A</v>
      </c>
      <c r="APV18" s="15" t="s">
        <v>11</v>
      </c>
      <c r="APW18" s="13"/>
      <c r="APX18" s="14" t="e">
        <f>IF(ISBLANK(APY1),"",IF(VLOOKUP(APY1,Register,15,FALSE)=0,"",(VLOOKUP(APY1,Register,15,FALSE))))</f>
        <v>#N/A</v>
      </c>
      <c r="APY18" s="15" t="s">
        <v>11</v>
      </c>
      <c r="APZ18" s="13"/>
      <c r="AQA18" s="14" t="e">
        <f>IF(ISBLANK(AQB1),"",IF(VLOOKUP(AQB1,Register,15,FALSE)=0,"",(VLOOKUP(AQB1,Register,15,FALSE))))</f>
        <v>#N/A</v>
      </c>
      <c r="AQB18" s="15" t="s">
        <v>11</v>
      </c>
      <c r="AQC18" s="13"/>
      <c r="AQD18" s="14" t="e">
        <f>IF(ISBLANK(AQE1),"",IF(VLOOKUP(AQE1,Register,15,FALSE)=0,"",(VLOOKUP(AQE1,Register,15,FALSE))))</f>
        <v>#N/A</v>
      </c>
      <c r="AQE18" s="15" t="s">
        <v>11</v>
      </c>
      <c r="AQF18" s="13"/>
      <c r="AQG18" s="14" t="e">
        <f>IF(ISBLANK(AQH1),"",IF(VLOOKUP(AQH1,Register,15,FALSE)=0,"",(VLOOKUP(AQH1,Register,15,FALSE))))</f>
        <v>#N/A</v>
      </c>
      <c r="AQH18" s="15" t="s">
        <v>11</v>
      </c>
      <c r="AQI18" s="13"/>
      <c r="AQJ18" s="14" t="e">
        <f>IF(ISBLANK(AQK1),"",IF(VLOOKUP(AQK1,Register,15,FALSE)=0,"",(VLOOKUP(AQK1,Register,15,FALSE))))</f>
        <v>#N/A</v>
      </c>
      <c r="AQK18" s="15" t="s">
        <v>11</v>
      </c>
      <c r="AQL18" s="13"/>
      <c r="AQM18" s="14" t="e">
        <f>IF(ISBLANK(AQN1),"",IF(VLOOKUP(AQN1,Register,15,FALSE)=0,"",(VLOOKUP(AQN1,Register,15,FALSE))))</f>
        <v>#N/A</v>
      </c>
      <c r="AQN18" s="15" t="s">
        <v>11</v>
      </c>
      <c r="AQO18" s="13"/>
      <c r="AQP18" s="14" t="e">
        <f>IF(ISBLANK(AQQ1),"",IF(VLOOKUP(AQQ1,Register,15,FALSE)=0,"",(VLOOKUP(AQQ1,Register,15,FALSE))))</f>
        <v>#N/A</v>
      </c>
      <c r="AQQ18" s="15" t="s">
        <v>11</v>
      </c>
      <c r="AQR18" s="13"/>
      <c r="AQS18" s="14" t="e">
        <f>IF(ISBLANK(AQT1),"",IF(VLOOKUP(AQT1,Register,15,FALSE)=0,"",(VLOOKUP(AQT1,Register,15,FALSE))))</f>
        <v>#N/A</v>
      </c>
      <c r="AQT18" s="15" t="s">
        <v>11</v>
      </c>
      <c r="AQU18" s="13"/>
      <c r="AQV18" s="14" t="e">
        <f>IF(ISBLANK(AQW1),"",IF(VLOOKUP(AQW1,Register,15,FALSE)=0,"",(VLOOKUP(AQW1,Register,15,FALSE))))</f>
        <v>#N/A</v>
      </c>
      <c r="AQW18" s="15" t="s">
        <v>11</v>
      </c>
      <c r="AQX18" s="13"/>
      <c r="AQY18" s="14" t="e">
        <f>IF(ISBLANK(AQZ1),"",IF(VLOOKUP(AQZ1,Register,15,FALSE)=0,"",(VLOOKUP(AQZ1,Register,15,FALSE))))</f>
        <v>#N/A</v>
      </c>
      <c r="AQZ18" s="15" t="s">
        <v>11</v>
      </c>
      <c r="ARA18" s="13"/>
      <c r="ARB18" s="14" t="e">
        <f>IF(ISBLANK(ARC1),"",IF(VLOOKUP(ARC1,Register,15,FALSE)=0,"",(VLOOKUP(ARC1,Register,15,FALSE))))</f>
        <v>#N/A</v>
      </c>
      <c r="ARC18" s="15" t="s">
        <v>11</v>
      </c>
      <c r="ARD18" s="13"/>
      <c r="ARE18" s="14" t="e">
        <f>IF(ISBLANK(ARF1),"",IF(VLOOKUP(ARF1,Register,15,FALSE)=0,"",(VLOOKUP(ARF1,Register,15,FALSE))))</f>
        <v>#N/A</v>
      </c>
      <c r="ARF18" s="15" t="s">
        <v>11</v>
      </c>
      <c r="ARG18" s="13"/>
      <c r="ARH18" s="14" t="e">
        <f>IF(ISBLANK(ARI1),"",IF(VLOOKUP(ARI1,Register,15,FALSE)=0,"",(VLOOKUP(ARI1,Register,15,FALSE))))</f>
        <v>#N/A</v>
      </c>
      <c r="ARI18" s="15" t="s">
        <v>11</v>
      </c>
      <c r="ARJ18" s="13"/>
      <c r="ARK18" s="14" t="e">
        <f>IF(ISBLANK(ARL1),"",IF(VLOOKUP(ARL1,Register,15,FALSE)=0,"",(VLOOKUP(ARL1,Register,15,FALSE))))</f>
        <v>#N/A</v>
      </c>
      <c r="ARL18" s="15" t="s">
        <v>11</v>
      </c>
      <c r="ARM18" s="13"/>
      <c r="ARN18" s="14" t="e">
        <f>IF(ISBLANK(ARO1),"",IF(VLOOKUP(ARO1,Register,15,FALSE)=0,"",(VLOOKUP(ARO1,Register,15,FALSE))))</f>
        <v>#N/A</v>
      </c>
      <c r="ARO18" s="15" t="s">
        <v>11</v>
      </c>
      <c r="ARP18" s="13"/>
      <c r="ARQ18" s="14" t="e">
        <f>IF(ISBLANK(ARR1),"",IF(VLOOKUP(ARR1,Register,15,FALSE)=0,"",(VLOOKUP(ARR1,Register,15,FALSE))))</f>
        <v>#N/A</v>
      </c>
      <c r="ARR18" s="15" t="s">
        <v>11</v>
      </c>
      <c r="ARS18" s="13"/>
      <c r="ART18" s="14" t="e">
        <f>IF(ISBLANK(ARU1),"",IF(VLOOKUP(ARU1,Register,15,FALSE)=0,"",(VLOOKUP(ARU1,Register,15,FALSE))))</f>
        <v>#N/A</v>
      </c>
      <c r="ARU18" s="15" t="s">
        <v>11</v>
      </c>
      <c r="ARV18" s="13"/>
      <c r="ARW18" s="14" t="e">
        <f>IF(ISBLANK(ARX1),"",IF(VLOOKUP(ARX1,Register,15,FALSE)=0,"",(VLOOKUP(ARX1,Register,15,FALSE))))</f>
        <v>#N/A</v>
      </c>
      <c r="ARX18" s="15" t="s">
        <v>11</v>
      </c>
      <c r="ARY18" s="13"/>
      <c r="ARZ18" s="14" t="e">
        <f>IF(ISBLANK(ASA1),"",IF(VLOOKUP(ASA1,Register,15,FALSE)=0,"",(VLOOKUP(ASA1,Register,15,FALSE))))</f>
        <v>#N/A</v>
      </c>
      <c r="ASA18" s="15" t="s">
        <v>11</v>
      </c>
      <c r="ASB18" s="13"/>
      <c r="ASC18" s="14" t="e">
        <f>IF(ISBLANK(ASD1),"",IF(VLOOKUP(ASD1,Register,15,FALSE)=0,"",(VLOOKUP(ASD1,Register,15,FALSE))))</f>
        <v>#N/A</v>
      </c>
      <c r="ASD18" s="15" t="s">
        <v>11</v>
      </c>
      <c r="ASE18" s="13"/>
      <c r="ASF18" s="14" t="e">
        <f>IF(ISBLANK(ASG1),"",IF(VLOOKUP(ASG1,Register,15,FALSE)=0,"",(VLOOKUP(ASG1,Register,15,FALSE))))</f>
        <v>#N/A</v>
      </c>
      <c r="ASG18" s="15" t="s">
        <v>11</v>
      </c>
      <c r="ASH18" s="13"/>
      <c r="ASI18" s="14" t="e">
        <f>IF(ISBLANK(ASJ1),"",IF(VLOOKUP(ASJ1,Register,15,FALSE)=0,"",(VLOOKUP(ASJ1,Register,15,FALSE))))</f>
        <v>#N/A</v>
      </c>
      <c r="ASJ18" s="15" t="s">
        <v>11</v>
      </c>
      <c r="ASK18" s="13"/>
      <c r="ASL18" s="14" t="e">
        <f>IF(ISBLANK(ASM1),"",IF(VLOOKUP(ASM1,Register,15,FALSE)=0,"",(VLOOKUP(ASM1,Register,15,FALSE))))</f>
        <v>#N/A</v>
      </c>
      <c r="ASM18" s="15" t="s">
        <v>11</v>
      </c>
      <c r="ASN18" s="13"/>
      <c r="ASO18" s="14" t="e">
        <f>IF(ISBLANK(ASP1),"",IF(VLOOKUP(ASP1,Register,15,FALSE)=0,"",(VLOOKUP(ASP1,Register,15,FALSE))))</f>
        <v>#N/A</v>
      </c>
      <c r="ASP18" s="15" t="s">
        <v>11</v>
      </c>
      <c r="ASQ18" s="13"/>
      <c r="ASR18" s="14" t="e">
        <f>IF(ISBLANK(ASS1),"",IF(VLOOKUP(ASS1,Register,15,FALSE)=0,"",(VLOOKUP(ASS1,Register,15,FALSE))))</f>
        <v>#N/A</v>
      </c>
      <c r="ASS18" s="15" t="s">
        <v>11</v>
      </c>
      <c r="AST18" s="13"/>
      <c r="ASU18" s="14" t="e">
        <f>IF(ISBLANK(ASV1),"",IF(VLOOKUP(ASV1,Register,15,FALSE)=0,"",(VLOOKUP(ASV1,Register,15,FALSE))))</f>
        <v>#N/A</v>
      </c>
      <c r="ASV18" s="15" t="s">
        <v>11</v>
      </c>
      <c r="ASW18" s="13"/>
      <c r="ASX18" s="14" t="e">
        <f>IF(ISBLANK(ASY1),"",IF(VLOOKUP(ASY1,Register,15,FALSE)=0,"",(VLOOKUP(ASY1,Register,15,FALSE))))</f>
        <v>#N/A</v>
      </c>
      <c r="ASY18" s="15" t="s">
        <v>11</v>
      </c>
      <c r="ASZ18" s="13"/>
      <c r="ATA18" s="14" t="e">
        <f>IF(ISBLANK(ATB1),"",IF(VLOOKUP(ATB1,Register,15,FALSE)=0,"",(VLOOKUP(ATB1,Register,15,FALSE))))</f>
        <v>#N/A</v>
      </c>
      <c r="ATB18" s="15" t="s">
        <v>11</v>
      </c>
      <c r="ATC18" s="13"/>
      <c r="ATD18" s="14" t="e">
        <f>IF(ISBLANK(ATE1),"",IF(VLOOKUP(ATE1,Register,15,FALSE)=0,"",(VLOOKUP(ATE1,Register,15,FALSE))))</f>
        <v>#N/A</v>
      </c>
      <c r="ATE18" s="15" t="s">
        <v>11</v>
      </c>
      <c r="ATF18" s="13"/>
      <c r="ATG18" s="14" t="e">
        <f>IF(ISBLANK(ATH1),"",IF(VLOOKUP(ATH1,Register,15,FALSE)=0,"",(VLOOKUP(ATH1,Register,15,FALSE))))</f>
        <v>#N/A</v>
      </c>
      <c r="ATH18" s="15" t="s">
        <v>11</v>
      </c>
      <c r="ATI18" s="13"/>
      <c r="ATJ18" s="14" t="e">
        <f>IF(ISBLANK(ATK1),"",IF(VLOOKUP(ATK1,Register,15,FALSE)=0,"",(VLOOKUP(ATK1,Register,15,FALSE))))</f>
        <v>#N/A</v>
      </c>
      <c r="ATK18" s="15" t="s">
        <v>11</v>
      </c>
      <c r="ATL18" s="13"/>
      <c r="ATM18" s="14" t="e">
        <f>IF(ISBLANK(ATN1),"",IF(VLOOKUP(ATN1,Register,15,FALSE)=0,"",(VLOOKUP(ATN1,Register,15,FALSE))))</f>
        <v>#N/A</v>
      </c>
      <c r="ATN18" s="15" t="s">
        <v>11</v>
      </c>
      <c r="ATO18" s="13"/>
      <c r="ATP18" s="14" t="e">
        <f>IF(ISBLANK(ATQ1),"",IF(VLOOKUP(ATQ1,Register,15,FALSE)=0,"",(VLOOKUP(ATQ1,Register,15,FALSE))))</f>
        <v>#N/A</v>
      </c>
      <c r="ATQ18" s="15" t="s">
        <v>11</v>
      </c>
      <c r="ATR18" s="13"/>
      <c r="ATS18" s="14" t="e">
        <f>IF(ISBLANK(ATT1),"",IF(VLOOKUP(ATT1,Register,15,FALSE)=0,"",(VLOOKUP(ATT1,Register,15,FALSE))))</f>
        <v>#N/A</v>
      </c>
      <c r="ATT18" s="15" t="s">
        <v>11</v>
      </c>
      <c r="ATU18" s="13"/>
      <c r="ATV18" s="14" t="e">
        <f>IF(ISBLANK(ATW1),"",IF(VLOOKUP(ATW1,Register,15,FALSE)=0,"",(VLOOKUP(ATW1,Register,15,FALSE))))</f>
        <v>#N/A</v>
      </c>
      <c r="ATW18" s="15" t="s">
        <v>11</v>
      </c>
      <c r="ATX18" s="13"/>
      <c r="ATY18" s="14" t="e">
        <f>IF(ISBLANK(ATZ1),"",IF(VLOOKUP(ATZ1,Register,15,FALSE)=0,"",(VLOOKUP(ATZ1,Register,15,FALSE))))</f>
        <v>#N/A</v>
      </c>
      <c r="ATZ18" s="15" t="s">
        <v>11</v>
      </c>
      <c r="AUA18" s="13"/>
      <c r="AUB18" s="14" t="e">
        <f>IF(ISBLANK(AUC1),"",IF(VLOOKUP(AUC1,Register,15,FALSE)=0,"",(VLOOKUP(AUC1,Register,15,FALSE))))</f>
        <v>#N/A</v>
      </c>
      <c r="AUC18" s="15" t="s">
        <v>11</v>
      </c>
      <c r="AUD18" s="13"/>
      <c r="AUE18" s="14" t="e">
        <f>IF(ISBLANK(AUF1),"",IF(VLOOKUP(AUF1,Register,15,FALSE)=0,"",(VLOOKUP(AUF1,Register,15,FALSE))))</f>
        <v>#N/A</v>
      </c>
      <c r="AUF18" s="15" t="s">
        <v>11</v>
      </c>
      <c r="AUG18" s="13"/>
      <c r="AUH18" s="14" t="e">
        <f>IF(ISBLANK(AUI1),"",IF(VLOOKUP(AUI1,Register,15,FALSE)=0,"",(VLOOKUP(AUI1,Register,15,FALSE))))</f>
        <v>#N/A</v>
      </c>
      <c r="AUI18" s="15" t="s">
        <v>11</v>
      </c>
      <c r="AUJ18" s="46"/>
      <c r="AUK18" s="47" t="e">
        <f>IF(ISBLANK(AUL1),"",IF(VLOOKUP(AUL1,Register,15,FALSE)=0,"",(VLOOKUP(AUL1,Register,15,FALSE))))</f>
        <v>#N/A</v>
      </c>
      <c r="AUL18" s="15" t="s">
        <v>11</v>
      </c>
      <c r="AUM18" s="46"/>
      <c r="AUN18" s="47" t="e">
        <f>IF(ISBLANK(AUO1),"",IF(VLOOKUP(AUO1,Register,15,FALSE)=0,"",(VLOOKUP(AUO1,Register,15,FALSE))))</f>
        <v>#N/A</v>
      </c>
      <c r="AUO18" s="15" t="s">
        <v>11</v>
      </c>
      <c r="AUP18" s="46"/>
      <c r="AUQ18" s="47" t="e">
        <f>IF(ISBLANK(AUR1),"",IF(VLOOKUP(AUR1,Register,15,FALSE)=0,"",(VLOOKUP(AUR1,Register,15,FALSE))))</f>
        <v>#N/A</v>
      </c>
      <c r="AUR18" s="15" t="s">
        <v>11</v>
      </c>
      <c r="AUS18" s="46"/>
      <c r="AUT18" s="47" t="e">
        <f>IF(ISBLANK(AUU1),"",IF(VLOOKUP(AUU1,Register,15,FALSE)=0,"",(VLOOKUP(AUU1,Register,15,FALSE))))</f>
        <v>#N/A</v>
      </c>
      <c r="AUU18" s="15" t="s">
        <v>11</v>
      </c>
      <c r="AUV18" s="46"/>
      <c r="AUW18" s="47" t="e">
        <f>IF(ISBLANK(AUX1),"",IF(VLOOKUP(AUX1,Register,15,FALSE)=0,"",(VLOOKUP(AUX1,Register,15,FALSE))))</f>
        <v>#N/A</v>
      </c>
      <c r="AUX18" s="15" t="s">
        <v>11</v>
      </c>
      <c r="AUY18" s="46"/>
      <c r="AUZ18" s="47" t="e">
        <f>IF(ISBLANK(AVA1),"",IF(VLOOKUP(AVA1,Register,15,FALSE)=0,"",(VLOOKUP(AVA1,Register,15,FALSE))))</f>
        <v>#N/A</v>
      </c>
      <c r="AVA18" s="15" t="s">
        <v>11</v>
      </c>
      <c r="AVB18" s="46"/>
      <c r="AVC18" s="47" t="e">
        <f>IF(ISBLANK(AVD1),"",IF(VLOOKUP(AVD1,Register,15,FALSE)=0,"",(VLOOKUP(AVD1,Register,15,FALSE))))</f>
        <v>#N/A</v>
      </c>
      <c r="AVD18" s="15" t="s">
        <v>11</v>
      </c>
      <c r="AVE18" s="46"/>
      <c r="AVF18" s="47" t="e">
        <f>IF(ISBLANK(AVG1),"",IF(VLOOKUP(AVG1,Register,15,FALSE)=0,"",(VLOOKUP(AVG1,Register,15,FALSE))))</f>
        <v>#N/A</v>
      </c>
      <c r="AVG18" s="15" t="s">
        <v>11</v>
      </c>
      <c r="AVH18" s="46"/>
      <c r="AVI18" s="14" t="e">
        <f>IF(ISBLANK(AVJ1),"",IF(VLOOKUP(AVJ1,Register,15,FALSE)=0,"",(VLOOKUP(AVJ1,Register,15,FALSE))))</f>
        <v>#N/A</v>
      </c>
      <c r="AVJ18" s="15" t="s">
        <v>11</v>
      </c>
      <c r="AVK18" s="13"/>
      <c r="AVL18" s="14" t="e">
        <f>IF(ISBLANK(AVM1),"",IF(VLOOKUP(AVM1,Register,15,FALSE)=0,"",(VLOOKUP(AVM1,Register,15,FALSE))))</f>
        <v>#N/A</v>
      </c>
      <c r="AVM18" s="15" t="s">
        <v>11</v>
      </c>
      <c r="AVN18" s="22"/>
      <c r="AVO18" s="22"/>
      <c r="AVP18" s="22"/>
      <c r="AVQ18" s="13"/>
      <c r="AVR18" s="14"/>
      <c r="AVS18" s="15"/>
      <c r="AVT18" s="13"/>
      <c r="AVU18" s="14"/>
      <c r="AVV18" s="15"/>
      <c r="AVW18" s="13"/>
      <c r="AVX18" s="14"/>
      <c r="AVY18" s="15"/>
      <c r="AVZ18" s="13"/>
      <c r="AWA18" s="14"/>
      <c r="AWB18" s="15"/>
      <c r="AWC18" s="13"/>
      <c r="AWD18" s="14"/>
      <c r="AWE18" s="15"/>
      <c r="AWF18" s="13"/>
      <c r="AWG18" s="14"/>
      <c r="AWH18" s="15"/>
      <c r="AWI18" s="13"/>
      <c r="AWJ18" s="14"/>
      <c r="AWK18" s="15"/>
      <c r="AWL18" s="13"/>
      <c r="AWM18" s="14"/>
      <c r="AWN18" s="15"/>
      <c r="AWO18" s="13"/>
      <c r="AWP18" s="14"/>
      <c r="AWQ18" s="15"/>
      <c r="AWR18" s="13"/>
      <c r="AWS18" s="14"/>
      <c r="AWT18" s="15"/>
      <c r="AWU18" s="13"/>
      <c r="AWV18" s="14"/>
      <c r="AWW18" s="15"/>
      <c r="AWX18" s="13"/>
      <c r="AWY18" s="14"/>
      <c r="AWZ18" s="15"/>
      <c r="AXA18" s="13"/>
      <c r="AXB18" s="14"/>
      <c r="AXC18" s="15"/>
      <c r="AXD18" s="13"/>
      <c r="AXE18" s="14"/>
      <c r="AXF18" s="15"/>
      <c r="AXG18" s="13"/>
      <c r="AXH18" s="14"/>
      <c r="AXI18" s="15"/>
      <c r="AXJ18" s="13"/>
      <c r="AXK18" s="14"/>
      <c r="AXL18" s="15"/>
      <c r="AXM18" s="13"/>
      <c r="AXN18" s="14"/>
      <c r="AXO18" s="15"/>
      <c r="AXP18" s="13"/>
      <c r="AXQ18" s="14"/>
      <c r="AXR18" s="15"/>
      <c r="AXS18" s="13"/>
      <c r="AXT18" s="14"/>
      <c r="AXU18" s="15"/>
      <c r="AXV18" s="13"/>
      <c r="AXW18" s="14"/>
      <c r="AXX18" s="15"/>
      <c r="AXY18" s="13"/>
      <c r="AXZ18" s="14"/>
      <c r="AYA18" s="15"/>
      <c r="AYB18" s="13"/>
      <c r="AYC18" s="14"/>
      <c r="AYD18" s="15"/>
      <c r="AYE18" s="13"/>
      <c r="AYF18" s="14"/>
      <c r="AYG18" s="15"/>
      <c r="AYH18" s="13"/>
      <c r="AYI18" s="14"/>
      <c r="AYJ18" s="15"/>
      <c r="AYK18" s="13"/>
      <c r="AYL18" s="14"/>
      <c r="AYM18" s="15"/>
      <c r="AYN18" s="13"/>
      <c r="AYO18" s="14"/>
      <c r="AYP18" s="15"/>
      <c r="AYQ18" s="13"/>
      <c r="AYR18" s="14"/>
      <c r="AYS18" s="15"/>
      <c r="AYT18" s="13"/>
      <c r="AYU18" s="14"/>
      <c r="AYV18" s="15"/>
      <c r="AYW18" s="13"/>
      <c r="AYX18" s="14"/>
      <c r="AYY18" s="15"/>
      <c r="AYZ18" s="13"/>
      <c r="AZA18" s="14"/>
      <c r="AZB18" s="15"/>
      <c r="AZC18" s="13"/>
      <c r="AZD18" s="14"/>
      <c r="AZE18" s="15"/>
      <c r="AZF18" s="13"/>
      <c r="AZG18" s="14"/>
      <c r="AZH18" s="15"/>
      <c r="AZI18" s="13"/>
      <c r="AZJ18" s="14"/>
      <c r="AZK18" s="15"/>
      <c r="AZL18" s="13"/>
      <c r="AZM18" s="14"/>
      <c r="AZN18" s="15"/>
      <c r="AZO18" s="13"/>
      <c r="AZP18" s="14"/>
      <c r="AZQ18" s="15"/>
      <c r="AZR18" s="13"/>
      <c r="AZS18" s="14"/>
      <c r="AZT18" s="15"/>
      <c r="AZU18" s="13"/>
      <c r="AZV18" s="14"/>
      <c r="AZW18" s="15"/>
      <c r="AZX18" s="13"/>
      <c r="AZY18" s="14"/>
      <c r="AZZ18" s="15"/>
      <c r="BAA18" s="13"/>
      <c r="BAB18" s="14"/>
      <c r="BAC18" s="15"/>
      <c r="BAD18" s="13"/>
      <c r="BAE18" s="14"/>
      <c r="BAF18" s="15"/>
      <c r="BAG18" s="13"/>
      <c r="BAH18" s="14"/>
      <c r="BAI18" s="15"/>
      <c r="BAJ18" s="13"/>
      <c r="BAK18" s="14"/>
      <c r="BAL18" s="15"/>
      <c r="BAM18" s="13"/>
      <c r="BAN18" s="14"/>
      <c r="BAO18" s="15"/>
      <c r="BAP18" s="13"/>
      <c r="BAQ18" s="14"/>
      <c r="BAR18" s="15"/>
      <c r="BAS18" s="13"/>
      <c r="BAT18" s="14"/>
      <c r="BAU18" s="15"/>
      <c r="BAV18" s="13"/>
      <c r="BAW18" s="14"/>
      <c r="BAX18" s="15"/>
      <c r="BAY18" s="13"/>
      <c r="BAZ18" s="14"/>
      <c r="BBA18" s="15"/>
      <c r="BBB18" s="13"/>
      <c r="BBC18" s="14"/>
      <c r="BBD18" s="15"/>
      <c r="BBE18" s="13"/>
      <c r="BBF18" s="14"/>
      <c r="BBG18" s="15"/>
      <c r="BBH18" s="13"/>
      <c r="BBI18" s="14"/>
      <c r="BBJ18" s="15"/>
      <c r="BBK18" s="13"/>
      <c r="BBL18" s="14"/>
      <c r="BBM18" s="15"/>
      <c r="BBN18" s="13"/>
      <c r="BBO18" s="14"/>
      <c r="BBP18" s="15"/>
      <c r="BBQ18" s="13"/>
      <c r="BBR18" s="14"/>
      <c r="BBS18" s="15"/>
      <c r="BBT18" s="13"/>
      <c r="BBU18" s="14"/>
      <c r="BBV18" s="15"/>
      <c r="BBW18" s="13"/>
      <c r="BBX18" s="14"/>
      <c r="BBY18" s="15"/>
      <c r="BBZ18" s="13"/>
      <c r="BCA18" s="14"/>
      <c r="BCB18" s="15"/>
      <c r="BCC18" s="13"/>
      <c r="BCD18" s="14"/>
      <c r="BCE18" s="15"/>
      <c r="BCF18" s="13"/>
      <c r="BCG18" s="14"/>
      <c r="BCH18" s="15"/>
      <c r="BCI18" s="13"/>
      <c r="BCJ18" s="14"/>
      <c r="BCK18" s="15"/>
      <c r="BCL18" s="13"/>
      <c r="BCM18" s="14"/>
      <c r="BCN18" s="15"/>
      <c r="BCO18" s="13"/>
      <c r="BCP18" s="14"/>
      <c r="BCQ18" s="15"/>
      <c r="BCR18" s="13"/>
      <c r="BCS18" s="14"/>
      <c r="BCT18" s="15"/>
      <c r="BCU18" s="13"/>
      <c r="BCV18" s="14"/>
      <c r="BCW18" s="15"/>
      <c r="BCX18" s="13"/>
      <c r="BCY18" s="14"/>
      <c r="BCZ18" s="15"/>
      <c r="BDA18" s="13"/>
      <c r="BDB18" s="14"/>
      <c r="BDC18" s="15"/>
      <c r="BDD18" s="13"/>
      <c r="BDE18" s="14"/>
      <c r="BDF18" s="15"/>
      <c r="BDG18" s="13"/>
      <c r="BDH18" s="14"/>
      <c r="BDI18" s="15"/>
      <c r="BDJ18" s="13"/>
      <c r="BDK18" s="14"/>
      <c r="BDL18" s="15"/>
      <c r="BDM18" s="13"/>
      <c r="BDN18" s="14"/>
      <c r="BDO18" s="15"/>
      <c r="BDP18" s="13"/>
      <c r="BDQ18" s="14"/>
      <c r="BDR18" s="15"/>
      <c r="BDS18" s="13"/>
      <c r="BDT18" s="14"/>
      <c r="BDU18" s="15"/>
      <c r="BDV18" s="13"/>
      <c r="BDW18" s="14"/>
      <c r="BDX18" s="15"/>
      <c r="BDY18" s="13"/>
      <c r="BDZ18" s="14"/>
      <c r="BEA18" s="15"/>
      <c r="BEB18" s="13"/>
      <c r="BEC18" s="14"/>
      <c r="BED18" s="15"/>
      <c r="BEE18" s="13"/>
      <c r="BEF18" s="14"/>
      <c r="BEG18" s="15"/>
      <c r="BEH18" s="13"/>
      <c r="BEI18" s="14"/>
      <c r="BEJ18" s="15"/>
      <c r="BEK18" s="13"/>
      <c r="BEL18" s="14"/>
      <c r="BEM18" s="15"/>
      <c r="BEN18" s="13"/>
      <c r="BEO18" s="14"/>
      <c r="BEP18" s="15"/>
      <c r="BEQ18" s="13"/>
      <c r="BER18" s="14"/>
      <c r="BES18" s="15"/>
      <c r="BET18" s="13"/>
      <c r="BEU18" s="14"/>
      <c r="BEV18" s="15"/>
      <c r="BEW18" s="13"/>
      <c r="BEX18" s="14"/>
      <c r="BEY18" s="15"/>
      <c r="BEZ18" s="13"/>
      <c r="BFA18" s="14"/>
      <c r="BFB18" s="15"/>
      <c r="BFC18" s="13"/>
      <c r="BFD18" s="14"/>
      <c r="BFE18" s="15"/>
      <c r="BFF18" s="13"/>
      <c r="BFG18" s="14"/>
      <c r="BFH18" s="15"/>
      <c r="BFI18" s="13"/>
      <c r="BFJ18" s="14"/>
      <c r="BFK18" s="15"/>
      <c r="BFL18" s="13"/>
      <c r="BFM18" s="14"/>
      <c r="BFN18" s="15"/>
      <c r="BFO18" s="13"/>
      <c r="BFP18" s="14"/>
      <c r="BFQ18" s="15"/>
      <c r="BFR18" s="13"/>
      <c r="BFS18" s="14"/>
      <c r="BFT18" s="15"/>
      <c r="BFU18" s="13"/>
      <c r="BFV18" s="14"/>
      <c r="BFW18" s="15"/>
      <c r="BFX18" s="13"/>
      <c r="BFY18" s="14"/>
      <c r="BFZ18" s="15"/>
      <c r="BGA18" s="13"/>
      <c r="BGB18" s="14"/>
      <c r="BGC18" s="15"/>
      <c r="BGD18" s="13"/>
      <c r="BGE18" s="14"/>
      <c r="BGF18" s="15"/>
      <c r="BGG18" s="13"/>
      <c r="BGH18" s="14"/>
      <c r="BGI18" s="15"/>
      <c r="BGJ18" s="13"/>
      <c r="BGK18" s="14"/>
      <c r="BGL18" s="15"/>
      <c r="BGM18" s="13"/>
      <c r="BGN18" s="14"/>
      <c r="BGO18" s="15"/>
      <c r="BGP18" s="13"/>
      <c r="BGQ18" s="14"/>
      <c r="BGR18" s="15"/>
      <c r="BGS18" s="13"/>
      <c r="BGT18" s="14"/>
      <c r="BGU18" s="15"/>
      <c r="BGV18" s="13"/>
      <c r="BGW18" s="14"/>
      <c r="BGX18" s="15"/>
      <c r="BGY18" s="13"/>
      <c r="BGZ18" s="14"/>
      <c r="BHA18" s="15"/>
      <c r="BHB18" s="13"/>
      <c r="BHC18" s="14"/>
      <c r="BHD18" s="15"/>
      <c r="BHE18" s="13"/>
      <c r="BHF18" s="14"/>
      <c r="BHG18" s="15"/>
      <c r="BHH18" s="13"/>
      <c r="BHI18" s="14"/>
      <c r="BHJ18" s="15"/>
      <c r="BHK18" s="13"/>
      <c r="BHL18" s="14"/>
      <c r="BHM18" s="15"/>
      <c r="BHN18" s="13"/>
      <c r="BHO18" s="14"/>
      <c r="BHP18" s="15"/>
      <c r="BHQ18" s="13"/>
      <c r="BHR18" s="14"/>
      <c r="BHS18" s="15"/>
      <c r="BHT18" s="13"/>
      <c r="BHU18" s="14"/>
      <c r="BHV18" s="15"/>
      <c r="BHW18" s="13"/>
      <c r="BHX18" s="14"/>
      <c r="BHY18" s="15"/>
      <c r="BHZ18" s="13"/>
      <c r="BIA18" s="14"/>
      <c r="BIB18" s="15"/>
      <c r="BIC18" s="13"/>
      <c r="BID18" s="14"/>
      <c r="BIE18" s="15"/>
      <c r="BIF18" s="13"/>
      <c r="BIG18" s="14"/>
      <c r="BIH18" s="15"/>
      <c r="BII18" s="13"/>
      <c r="BIJ18" s="14"/>
      <c r="BIK18" s="15"/>
      <c r="BIL18" s="13"/>
      <c r="BIM18" s="14"/>
      <c r="BIN18" s="15"/>
      <c r="BIO18" s="13"/>
      <c r="BIP18" s="14"/>
      <c r="BIQ18" s="15"/>
      <c r="BIR18" s="13"/>
      <c r="BIS18" s="14"/>
      <c r="BIT18" s="15"/>
      <c r="BIU18" s="13"/>
      <c r="BIV18" s="14"/>
      <c r="BIW18" s="15"/>
      <c r="BIX18" s="13"/>
      <c r="BIY18" s="14"/>
      <c r="BIZ18" s="15"/>
      <c r="BJA18" s="13"/>
      <c r="BJB18" s="14"/>
      <c r="BJC18" s="15"/>
      <c r="BJD18" s="13"/>
      <c r="BJE18" s="14"/>
      <c r="BJF18" s="15"/>
      <c r="BJG18" s="13"/>
      <c r="BJH18" s="14"/>
      <c r="BJI18" s="15"/>
      <c r="BJJ18" s="13"/>
      <c r="BJK18" s="14"/>
      <c r="BJL18" s="15"/>
      <c r="BJM18" s="13"/>
      <c r="BJN18" s="14"/>
      <c r="BJO18" s="15"/>
      <c r="BJP18" s="13"/>
      <c r="BJQ18" s="14"/>
      <c r="BJR18" s="15"/>
      <c r="BJS18" s="13"/>
      <c r="BJT18" s="14"/>
      <c r="BJU18" s="15"/>
      <c r="BJV18" s="13"/>
      <c r="BJW18" s="14"/>
      <c r="BJX18" s="15"/>
      <c r="BJY18" s="13"/>
      <c r="BJZ18" s="14"/>
      <c r="BKA18" s="15"/>
      <c r="BKB18" s="13"/>
      <c r="BKC18" s="14"/>
      <c r="BKD18" s="15"/>
      <c r="BKE18" s="13"/>
      <c r="BKF18" s="14"/>
      <c r="BKG18" s="15"/>
      <c r="BKH18" s="13"/>
      <c r="BKI18" s="14"/>
      <c r="BKJ18" s="15"/>
      <c r="BKK18" s="13"/>
      <c r="BKL18" s="14"/>
      <c r="BKM18" s="15"/>
      <c r="BKN18" s="13"/>
      <c r="BKO18" s="14"/>
      <c r="BKP18" s="15"/>
      <c r="BKQ18" s="13"/>
      <c r="BKR18" s="14"/>
      <c r="BKS18" s="15"/>
      <c r="BKT18" s="13"/>
      <c r="BKU18" s="14"/>
      <c r="BKV18" s="15"/>
      <c r="BKW18" s="13"/>
      <c r="BKX18" s="14"/>
      <c r="BKY18" s="15"/>
      <c r="BKZ18" s="13"/>
      <c r="BLA18" s="14"/>
      <c r="BLB18" s="15"/>
      <c r="BLC18" s="13"/>
      <c r="BLD18" s="14"/>
      <c r="BLE18" s="15"/>
      <c r="BLF18" s="13"/>
      <c r="BLG18" s="14"/>
      <c r="BLH18" s="15"/>
      <c r="BLI18" s="13"/>
      <c r="BLJ18" s="14"/>
      <c r="BLK18" s="15"/>
      <c r="BLL18" s="13"/>
      <c r="BLM18" s="14"/>
      <c r="BLN18" s="15"/>
      <c r="BLO18" s="13"/>
      <c r="BLP18" s="14"/>
      <c r="BLQ18" s="15"/>
      <c r="BLR18" s="13"/>
      <c r="BLS18" s="14"/>
      <c r="BLT18" s="15"/>
      <c r="BLU18" s="13"/>
      <c r="BLV18" s="14"/>
      <c r="BLW18" s="15"/>
      <c r="BLX18" s="13"/>
      <c r="BLY18" s="14"/>
      <c r="BLZ18" s="15"/>
      <c r="BMA18" s="13"/>
      <c r="BMB18" s="14"/>
      <c r="BMC18" s="15"/>
      <c r="BMD18" s="13"/>
      <c r="BME18" s="14"/>
      <c r="BMF18" s="15"/>
      <c r="BMG18" s="13"/>
      <c r="BMH18" s="14"/>
      <c r="BMI18" s="15"/>
      <c r="BMJ18" s="13"/>
      <c r="BMK18" s="14"/>
      <c r="BML18" s="15"/>
      <c r="BMM18" s="13"/>
      <c r="BMN18" s="14"/>
      <c r="BMO18" s="15"/>
      <c r="BMP18" s="13"/>
      <c r="BMQ18" s="14"/>
      <c r="BMR18" s="15"/>
      <c r="BMS18" s="13"/>
      <c r="BMT18" s="14"/>
      <c r="BMU18" s="15"/>
      <c r="BMV18" s="13"/>
      <c r="BMW18" s="14"/>
      <c r="BMX18" s="15"/>
      <c r="BMY18" s="13"/>
      <c r="BMZ18" s="14"/>
      <c r="BNA18" s="15"/>
      <c r="BNB18" s="13"/>
      <c r="BNC18" s="14"/>
      <c r="BND18" s="15"/>
      <c r="BNE18" s="13"/>
      <c r="BNF18" s="14"/>
      <c r="BNG18" s="15"/>
      <c r="BNH18" s="13"/>
      <c r="BNI18" s="14"/>
      <c r="BNJ18" s="15"/>
      <c r="BNK18" s="13"/>
      <c r="BNL18" s="14"/>
      <c r="BNM18" s="15"/>
      <c r="BNN18" s="13"/>
      <c r="BNO18" s="14"/>
      <c r="BNP18" s="15"/>
      <c r="BNQ18" s="13"/>
      <c r="BNR18" s="14"/>
      <c r="BNS18" s="15"/>
      <c r="BNT18" s="13"/>
      <c r="BNU18" s="14"/>
      <c r="BNV18" s="15"/>
      <c r="BNW18" s="13"/>
      <c r="BNX18" s="14"/>
      <c r="BNY18" s="15"/>
      <c r="BNZ18" s="13"/>
      <c r="BOA18" s="14"/>
      <c r="BOB18" s="15"/>
      <c r="BOC18" s="13"/>
      <c r="BOD18" s="14"/>
      <c r="BOE18" s="15"/>
      <c r="BOF18" s="13"/>
      <c r="BOG18" s="14"/>
      <c r="BOH18" s="15"/>
      <c r="BOI18" s="13"/>
      <c r="BOJ18" s="14"/>
      <c r="BOK18" s="15"/>
      <c r="BOL18" s="13"/>
      <c r="BOM18" s="14"/>
      <c r="BON18" s="15"/>
      <c r="BOO18" s="13"/>
      <c r="BOP18" s="14"/>
      <c r="BOQ18" s="15"/>
      <c r="BOR18" s="13"/>
      <c r="BOS18" s="14"/>
      <c r="BOT18" s="15"/>
      <c r="BOU18" s="13"/>
      <c r="BOV18" s="14"/>
      <c r="BOW18" s="15"/>
      <c r="BOX18" s="13"/>
      <c r="BOY18" s="14"/>
      <c r="BOZ18" s="15"/>
      <c r="BPA18" s="13"/>
      <c r="BPB18" s="14"/>
      <c r="BPC18" s="15"/>
      <c r="BPD18" s="13"/>
      <c r="BPE18" s="14"/>
      <c r="BPF18" s="15"/>
      <c r="BPG18" s="13"/>
      <c r="BPH18" s="14"/>
      <c r="BPI18" s="15"/>
      <c r="BPJ18" s="13"/>
      <c r="BPK18" s="14"/>
      <c r="BPL18" s="15"/>
      <c r="BPM18" s="13"/>
      <c r="BPN18" s="14"/>
      <c r="BPO18" s="15"/>
      <c r="BPP18" s="13"/>
      <c r="BPQ18" s="14"/>
      <c r="BPR18" s="15"/>
      <c r="BPS18" s="13"/>
      <c r="BPT18" s="14"/>
      <c r="BPU18" s="15"/>
      <c r="BPV18" s="13"/>
      <c r="BPW18" s="14"/>
      <c r="BPX18" s="15"/>
      <c r="BPY18" s="13"/>
      <c r="BPZ18" s="14"/>
      <c r="BQA18" s="15"/>
      <c r="BQB18" s="13"/>
      <c r="BQC18" s="14"/>
      <c r="BQD18" s="15"/>
      <c r="BQE18" s="13"/>
      <c r="BQF18" s="14"/>
      <c r="BQG18" s="15"/>
      <c r="BQH18" s="13"/>
      <c r="BQI18" s="14"/>
      <c r="BQJ18" s="15"/>
      <c r="BQK18" s="13"/>
      <c r="BQL18" s="14"/>
      <c r="BQM18" s="15"/>
      <c r="BQN18" s="13"/>
      <c r="BQO18" s="14"/>
      <c r="BQP18" s="15"/>
      <c r="BQQ18" s="13"/>
      <c r="BQR18" s="14"/>
      <c r="BQS18" s="15"/>
      <c r="BQT18" s="13"/>
      <c r="BQU18" s="14"/>
      <c r="BQV18" s="15"/>
      <c r="BQW18" s="13"/>
      <c r="BQX18" s="14"/>
      <c r="BQY18" s="15"/>
      <c r="BQZ18" s="13"/>
      <c r="BRA18" s="14"/>
      <c r="BRB18" s="15"/>
      <c r="BRC18" s="13"/>
      <c r="BRD18" s="14"/>
      <c r="BRE18" s="15"/>
      <c r="BRF18" s="13"/>
      <c r="BRG18" s="14"/>
      <c r="BRH18" s="15"/>
      <c r="BRI18" s="13"/>
      <c r="BRJ18" s="14"/>
      <c r="BRK18" s="15"/>
      <c r="BRL18" s="13"/>
      <c r="BRM18" s="14"/>
      <c r="BRN18" s="15"/>
      <c r="BRO18" s="13"/>
      <c r="BRP18" s="14"/>
      <c r="BRQ18" s="15"/>
      <c r="BRR18" s="13"/>
      <c r="BRS18" s="14"/>
      <c r="BRT18" s="15"/>
      <c r="BRU18" s="13"/>
      <c r="BRV18" s="14"/>
      <c r="BRW18" s="15"/>
      <c r="BRX18" s="13"/>
      <c r="BRY18" s="14"/>
      <c r="BRZ18" s="15"/>
      <c r="BSA18" s="13"/>
      <c r="BSB18" s="14"/>
      <c r="BSC18" s="15"/>
      <c r="BSD18" s="13"/>
      <c r="BSE18" s="14"/>
      <c r="BSF18" s="15"/>
      <c r="BSG18" s="13"/>
      <c r="BSH18" s="14"/>
      <c r="BSI18" s="15"/>
      <c r="BSJ18" s="13"/>
      <c r="BSK18" s="14"/>
      <c r="BSL18" s="15"/>
      <c r="BSM18" s="13"/>
      <c r="BSN18" s="14"/>
      <c r="BSO18" s="15"/>
      <c r="BSP18" s="13"/>
      <c r="BSQ18" s="14"/>
      <c r="BSR18" s="15"/>
      <c r="BSS18" s="13"/>
      <c r="BST18" s="14"/>
      <c r="BSU18" s="15"/>
      <c r="BSV18" s="13"/>
      <c r="BSW18" s="14"/>
      <c r="BSX18" s="15"/>
      <c r="BSY18" s="13"/>
      <c r="BSZ18" s="14"/>
      <c r="BTA18" s="15"/>
      <c r="BTB18" s="13"/>
      <c r="BTC18" s="14"/>
      <c r="BTD18" s="15"/>
      <c r="BTE18" s="13"/>
      <c r="BTF18" s="14"/>
      <c r="BTG18" s="15"/>
      <c r="BTH18" s="13"/>
      <c r="BTI18" s="14"/>
      <c r="BTJ18" s="15"/>
      <c r="BTK18" s="13"/>
      <c r="BTL18" s="14"/>
      <c r="BTM18" s="15"/>
      <c r="BTN18" s="13"/>
      <c r="BTO18" s="14"/>
      <c r="BTP18" s="15"/>
      <c r="BTQ18" s="13"/>
      <c r="BTR18" s="14"/>
      <c r="BTS18" s="15"/>
      <c r="BTT18" s="13"/>
      <c r="BTU18" s="14"/>
      <c r="BTV18" s="15"/>
      <c r="BTW18" s="13"/>
      <c r="BTX18" s="14"/>
      <c r="BTY18" s="15"/>
      <c r="BTZ18" s="13"/>
      <c r="BUA18" s="14"/>
      <c r="BUB18" s="15"/>
      <c r="BUC18" s="13"/>
      <c r="BUD18" s="14"/>
      <c r="BUE18" s="15"/>
      <c r="BUF18" s="13"/>
      <c r="BUG18" s="14"/>
      <c r="BUH18" s="15"/>
      <c r="BUI18" s="13"/>
      <c r="BUJ18" s="14"/>
      <c r="BUK18" s="15"/>
      <c r="BUL18" s="13"/>
      <c r="BUM18" s="14"/>
      <c r="BUN18" s="15"/>
      <c r="BUO18" s="13"/>
      <c r="BUP18" s="14"/>
      <c r="BUQ18" s="15"/>
      <c r="BUR18" s="13"/>
      <c r="BUS18" s="14"/>
      <c r="BUT18" s="15"/>
      <c r="BUU18" s="13"/>
      <c r="BUV18" s="14"/>
      <c r="BUW18" s="15"/>
      <c r="BUX18" s="13"/>
      <c r="BUY18" s="14"/>
      <c r="BUZ18" s="15"/>
      <c r="BVA18" s="13"/>
      <c r="BVB18" s="14"/>
      <c r="BVC18" s="15"/>
      <c r="BVD18" s="13"/>
      <c r="BVE18" s="14"/>
      <c r="BVF18" s="15"/>
      <c r="BVG18" s="13"/>
      <c r="BVH18" s="14"/>
      <c r="BVI18" s="15"/>
      <c r="BVJ18" s="13"/>
      <c r="BVK18" s="14"/>
      <c r="BVL18" s="15"/>
      <c r="BVM18" s="13"/>
      <c r="BVN18" s="14"/>
      <c r="BVO18" s="15"/>
      <c r="BVP18" s="13"/>
      <c r="BVQ18" s="14"/>
      <c r="BVR18" s="15"/>
      <c r="BVS18" s="13"/>
      <c r="BVT18" s="14"/>
      <c r="BVU18" s="15"/>
      <c r="BVV18" s="13"/>
      <c r="BVW18" s="14"/>
      <c r="BVX18" s="15"/>
      <c r="BVY18" s="13"/>
      <c r="BVZ18" s="14"/>
      <c r="BWA18" s="15"/>
      <c r="BWB18" s="13"/>
      <c r="BWC18" s="14"/>
      <c r="BWD18" s="15"/>
      <c r="BWE18" s="13"/>
      <c r="BWF18" s="14"/>
      <c r="BWG18" s="15"/>
      <c r="BWH18" s="13"/>
      <c r="BWI18" s="14"/>
      <c r="BWJ18" s="15"/>
      <c r="BWK18" s="13"/>
      <c r="BWL18" s="14"/>
      <c r="BWM18" s="15"/>
      <c r="BWN18" s="13"/>
      <c r="BWO18" s="14"/>
      <c r="BWP18" s="15"/>
      <c r="BWQ18" s="13"/>
      <c r="BWR18" s="14"/>
      <c r="BWS18" s="15"/>
      <c r="BWT18" s="13"/>
      <c r="BWU18" s="14"/>
      <c r="BWV18" s="15"/>
      <c r="BWW18" s="13"/>
      <c r="BWX18" s="14"/>
      <c r="BWY18" s="15"/>
      <c r="BWZ18" s="13"/>
      <c r="BXA18" s="14"/>
      <c r="BXB18" s="15"/>
      <c r="BXC18" s="13"/>
      <c r="BXD18" s="14"/>
      <c r="BXE18" s="15"/>
      <c r="BXF18" s="13"/>
      <c r="BXG18" s="14"/>
      <c r="BXH18" s="15"/>
      <c r="BXI18" s="13"/>
      <c r="BXJ18" s="14"/>
      <c r="BXK18" s="15"/>
      <c r="BXL18" s="13"/>
      <c r="BXM18" s="14"/>
      <c r="BXN18" s="15"/>
      <c r="BXO18" s="13"/>
      <c r="BXP18" s="14"/>
      <c r="BXQ18" s="15"/>
      <c r="BXR18" s="13"/>
      <c r="BXS18" s="14"/>
      <c r="BXT18" s="15"/>
      <c r="BXU18" s="13"/>
      <c r="BXV18" s="14"/>
      <c r="BXW18" s="15"/>
      <c r="BXX18" s="13"/>
      <c r="BXY18" s="14"/>
      <c r="BXZ18" s="15"/>
      <c r="BYA18" s="13"/>
      <c r="BYB18" s="14"/>
      <c r="BYC18" s="15"/>
      <c r="BYD18" s="13"/>
      <c r="BYE18" s="14"/>
      <c r="BYF18" s="15"/>
      <c r="BYG18" s="13"/>
      <c r="BYH18" s="14"/>
      <c r="BYI18" s="15"/>
      <c r="BYJ18" s="13"/>
      <c r="BYK18" s="14"/>
      <c r="BYL18" s="15"/>
      <c r="BYM18" s="13"/>
      <c r="BYN18" s="14"/>
      <c r="BYO18" s="15"/>
      <c r="BYP18" s="13"/>
      <c r="BYQ18" s="14"/>
      <c r="BYR18" s="15"/>
      <c r="BYS18" s="13"/>
      <c r="BYT18" s="14"/>
      <c r="BYU18" s="15"/>
      <c r="BYV18" s="13"/>
      <c r="BYW18" s="14"/>
      <c r="BYX18" s="15"/>
      <c r="BYY18" s="13"/>
      <c r="BYZ18" s="14"/>
      <c r="BZA18" s="15"/>
      <c r="BZB18" s="13"/>
      <c r="BZC18" s="14"/>
      <c r="BZD18" s="15"/>
      <c r="BZE18" s="13"/>
      <c r="BZF18" s="14"/>
      <c r="BZG18" s="15"/>
      <c r="BZH18" s="13"/>
      <c r="BZI18" s="14"/>
      <c r="BZJ18" s="15"/>
      <c r="BZK18" s="13"/>
      <c r="BZL18" s="14"/>
      <c r="BZM18" s="15"/>
      <c r="BZN18" s="13"/>
      <c r="BZO18" s="14"/>
      <c r="BZP18" s="15"/>
      <c r="BZQ18" s="13"/>
      <c r="BZR18" s="14"/>
      <c r="BZS18" s="15"/>
      <c r="BZT18" s="13"/>
      <c r="BZU18" s="14"/>
      <c r="BZV18" s="15"/>
      <c r="BZW18" s="13"/>
      <c r="BZX18" s="14"/>
      <c r="BZY18" s="15"/>
      <c r="BZZ18" s="13"/>
      <c r="CAA18" s="14"/>
      <c r="CAB18" s="15"/>
      <c r="CAC18" s="13"/>
      <c r="CAD18" s="14"/>
      <c r="CAE18" s="15"/>
      <c r="CAF18" s="13"/>
      <c r="CAG18" s="14"/>
      <c r="CAH18" s="15"/>
      <c r="CAI18" s="13"/>
      <c r="CAJ18" s="14"/>
      <c r="CAK18" s="15"/>
      <c r="CAL18" s="13"/>
      <c r="CAM18" s="14"/>
      <c r="CAN18" s="15"/>
      <c r="CAO18" s="13"/>
      <c r="CAP18" s="14"/>
      <c r="CAQ18" s="15"/>
      <c r="CAR18" s="13"/>
      <c r="CAS18" s="14"/>
      <c r="CAT18" s="15"/>
      <c r="CAU18" s="13"/>
      <c r="CAV18" s="14"/>
      <c r="CAW18" s="15"/>
      <c r="CAX18" s="13"/>
      <c r="CAY18" s="14"/>
      <c r="CAZ18" s="15"/>
      <c r="CBA18" s="13"/>
      <c r="CBB18" s="14"/>
      <c r="CBC18" s="15"/>
      <c r="CBD18" s="13"/>
      <c r="CBE18" s="14"/>
      <c r="CBF18" s="15"/>
      <c r="CBG18" s="13"/>
      <c r="CBH18" s="14"/>
      <c r="CBI18" s="15"/>
      <c r="CBJ18" s="13"/>
      <c r="CBK18" s="14"/>
      <c r="CBL18" s="15"/>
      <c r="CBM18" s="13"/>
      <c r="CBN18" s="14"/>
      <c r="CBO18" s="15"/>
      <c r="CBP18" s="13"/>
      <c r="CBQ18" s="14"/>
      <c r="CBR18" s="15"/>
      <c r="CBS18" s="13"/>
      <c r="CBT18" s="14"/>
      <c r="CBU18" s="15"/>
      <c r="CBV18" s="13"/>
      <c r="CBW18" s="14"/>
      <c r="CBX18" s="15"/>
      <c r="CBY18" s="13"/>
      <c r="CBZ18" s="14"/>
      <c r="CCA18" s="15"/>
      <c r="CCB18" s="13"/>
      <c r="CCC18" s="14"/>
      <c r="CCD18" s="15"/>
      <c r="CCE18" s="13"/>
      <c r="CCF18" s="14"/>
      <c r="CCG18" s="15"/>
      <c r="CCH18" s="13"/>
      <c r="CCI18" s="14"/>
      <c r="CCJ18" s="15"/>
      <c r="CCK18" s="13"/>
      <c r="CCL18" s="14"/>
      <c r="CCM18" s="15"/>
      <c r="CCN18" s="13"/>
      <c r="CCO18" s="14"/>
      <c r="CCP18" s="15"/>
      <c r="CCQ18" s="13"/>
      <c r="CCR18" s="14"/>
      <c r="CCS18" s="15"/>
      <c r="CCT18" s="13"/>
      <c r="CCU18" s="14"/>
      <c r="CCV18" s="15"/>
      <c r="CCW18" s="13"/>
      <c r="CCX18" s="14"/>
      <c r="CCY18" s="15"/>
      <c r="CCZ18" s="13"/>
      <c r="CDA18" s="14"/>
      <c r="CDB18" s="15"/>
      <c r="CDC18" s="13"/>
      <c r="CDD18" s="14"/>
      <c r="CDE18" s="15"/>
      <c r="CDF18" s="13"/>
      <c r="CDG18" s="14"/>
      <c r="CDH18" s="15"/>
      <c r="CDI18" s="13"/>
      <c r="CDJ18" s="14"/>
      <c r="CDK18" s="15"/>
      <c r="CDL18" s="13"/>
      <c r="CDM18" s="14"/>
      <c r="CDN18" s="15"/>
      <c r="CDO18" s="13"/>
      <c r="CDP18" s="14"/>
      <c r="CDQ18" s="15"/>
      <c r="CDR18" s="13"/>
      <c r="CDS18" s="14"/>
      <c r="CDT18" s="15"/>
      <c r="CDU18" s="13"/>
      <c r="CDV18" s="14"/>
      <c r="CDW18" s="15"/>
      <c r="CDX18" s="13"/>
      <c r="CDY18" s="14"/>
      <c r="CDZ18" s="15"/>
      <c r="CEA18" s="13"/>
      <c r="CEB18" s="14"/>
      <c r="CEC18" s="15"/>
      <c r="CED18" s="13"/>
      <c r="CEE18" s="14"/>
      <c r="CEF18" s="15"/>
      <c r="CEG18" s="13"/>
      <c r="CEH18" s="14"/>
      <c r="CEI18" s="15"/>
      <c r="CEJ18" s="13"/>
      <c r="CEK18" s="14"/>
      <c r="CEL18" s="15"/>
      <c r="CEM18" s="13"/>
      <c r="CEN18" s="14"/>
      <c r="CEO18" s="15"/>
      <c r="CEP18" s="13"/>
      <c r="CEQ18" s="14"/>
      <c r="CER18" s="15"/>
      <c r="CES18" s="13"/>
      <c r="CET18" s="14"/>
      <c r="CEU18" s="15"/>
      <c r="CEV18" s="13"/>
      <c r="CEW18" s="14"/>
      <c r="CEX18" s="15"/>
      <c r="CEY18" s="13"/>
      <c r="CEZ18" s="14"/>
      <c r="CFA18" s="15"/>
      <c r="CFB18" s="13"/>
      <c r="CFC18" s="14"/>
      <c r="CFD18" s="15"/>
      <c r="CFE18" s="13"/>
      <c r="CFF18" s="14"/>
      <c r="CFG18" s="15"/>
      <c r="CFH18" s="13"/>
      <c r="CFI18" s="14"/>
      <c r="CFJ18" s="15"/>
      <c r="CFK18" s="13"/>
      <c r="CFL18" s="14"/>
      <c r="CFM18" s="15"/>
      <c r="CFN18" s="13"/>
      <c r="CFO18" s="14"/>
      <c r="CFP18" s="15"/>
      <c r="CFQ18" s="13"/>
      <c r="CFR18" s="14"/>
      <c r="CFS18" s="15"/>
      <c r="CFT18" s="13"/>
      <c r="CFU18" s="14"/>
      <c r="CFV18" s="15"/>
      <c r="CFW18" s="13"/>
      <c r="CFX18" s="14"/>
      <c r="CFY18" s="15"/>
      <c r="CFZ18" s="13"/>
      <c r="CGA18" s="14"/>
      <c r="CGB18" s="15"/>
      <c r="CGC18" s="13"/>
      <c r="CGD18" s="14"/>
      <c r="CGE18" s="15"/>
      <c r="CGF18" s="13"/>
      <c r="CGG18" s="14"/>
      <c r="CGH18" s="15"/>
      <c r="CGI18" s="13"/>
      <c r="CGJ18" s="14"/>
      <c r="CGK18" s="15"/>
      <c r="CGL18" s="13"/>
      <c r="CGM18" s="14"/>
      <c r="CGN18" s="15"/>
      <c r="CGO18" s="13"/>
      <c r="CGP18" s="14"/>
      <c r="CGQ18" s="15"/>
      <c r="CGR18" s="13"/>
      <c r="CGS18" s="14"/>
      <c r="CGT18" s="15"/>
      <c r="CGU18" s="13"/>
      <c r="CGV18" s="14"/>
      <c r="CGW18" s="15"/>
      <c r="CGX18" s="13"/>
      <c r="CGY18" s="14"/>
      <c r="CGZ18" s="15"/>
      <c r="CHA18" s="13"/>
      <c r="CHB18" s="14"/>
      <c r="CHC18" s="15"/>
      <c r="CHD18" s="13"/>
      <c r="CHE18" s="14"/>
      <c r="CHF18" s="15"/>
      <c r="CHG18" s="13"/>
      <c r="CHH18" s="14"/>
      <c r="CHI18" s="15"/>
      <c r="CHJ18" s="13"/>
      <c r="CHK18" s="14"/>
      <c r="CHL18" s="15"/>
      <c r="CHM18" s="13"/>
      <c r="CHN18" s="14"/>
      <c r="CHO18" s="15"/>
      <c r="CHP18" s="13"/>
      <c r="CHQ18" s="14"/>
      <c r="CHR18" s="15"/>
      <c r="CHS18" s="13"/>
      <c r="CHT18" s="14"/>
      <c r="CHU18" s="15"/>
      <c r="CHV18" s="13"/>
      <c r="CHW18" s="14"/>
      <c r="CHX18" s="15"/>
      <c r="CHY18" s="13"/>
      <c r="CHZ18" s="14"/>
      <c r="CIA18" s="15"/>
      <c r="CIB18" s="13"/>
      <c r="CIC18" s="14"/>
      <c r="CID18" s="15"/>
      <c r="CIE18" s="13"/>
      <c r="CIF18" s="14"/>
      <c r="CIG18" s="15"/>
      <c r="CIH18" s="13"/>
      <c r="CII18" s="14"/>
      <c r="CIJ18" s="15"/>
      <c r="CIK18" s="13"/>
      <c r="CIL18" s="14"/>
      <c r="CIM18" s="15"/>
      <c r="CIN18" s="13"/>
      <c r="CIO18" s="14"/>
      <c r="CIP18" s="15"/>
      <c r="CIQ18" s="13"/>
      <c r="CIR18" s="14"/>
      <c r="CIS18" s="15"/>
      <c r="CIT18" s="13"/>
      <c r="CIU18" s="14"/>
      <c r="CIV18" s="15"/>
      <c r="CIW18" s="13"/>
      <c r="CIX18" s="14"/>
      <c r="CIY18" s="15"/>
      <c r="CIZ18" s="13"/>
      <c r="CJA18" s="14"/>
      <c r="CJB18" s="15"/>
      <c r="CJC18" s="13"/>
      <c r="CJD18" s="14"/>
      <c r="CJE18" s="15"/>
      <c r="CJF18" s="13"/>
      <c r="CJG18" s="14"/>
      <c r="CJH18" s="15"/>
      <c r="CJI18" s="13"/>
      <c r="CJJ18" s="14"/>
      <c r="CJK18" s="15"/>
      <c r="CJL18" s="13"/>
      <c r="CJM18" s="14"/>
      <c r="CJN18" s="15"/>
      <c r="CJO18" s="13"/>
      <c r="CJP18" s="14"/>
      <c r="CJQ18" s="15"/>
      <c r="CJR18" s="13"/>
      <c r="CJS18" s="14"/>
      <c r="CJT18" s="15"/>
      <c r="CJU18" s="13"/>
      <c r="CJV18" s="14"/>
      <c r="CJW18" s="15"/>
      <c r="CJX18" s="13"/>
      <c r="CJY18" s="14"/>
      <c r="CJZ18" s="15"/>
      <c r="CKA18" s="13"/>
      <c r="CKB18" s="14"/>
      <c r="CKC18" s="15"/>
      <c r="CKD18" s="13"/>
      <c r="CKE18" s="14"/>
      <c r="CKF18" s="15"/>
      <c r="CKG18" s="13"/>
      <c r="CKH18" s="14"/>
      <c r="CKI18" s="15"/>
      <c r="CKJ18" s="13"/>
      <c r="CKK18" s="14"/>
      <c r="CKL18" s="15"/>
      <c r="CKM18" s="13"/>
      <c r="CKN18" s="14"/>
      <c r="CKO18" s="15"/>
      <c r="CKP18" s="13"/>
      <c r="CKQ18" s="14"/>
      <c r="CKR18" s="15"/>
      <c r="CKS18" s="13"/>
      <c r="CKT18" s="14"/>
      <c r="CKU18" s="15"/>
      <c r="CKV18" s="13"/>
      <c r="CKW18" s="14"/>
      <c r="CKX18" s="15"/>
      <c r="CKY18" s="13"/>
      <c r="CKZ18" s="14"/>
      <c r="CLA18" s="15"/>
      <c r="CLB18" s="13"/>
      <c r="CLC18" s="14"/>
      <c r="CLD18" s="15"/>
      <c r="CLE18" s="13"/>
      <c r="CLF18" s="14"/>
      <c r="CLG18" s="15"/>
      <c r="CLH18" s="13"/>
      <c r="CLI18" s="14"/>
      <c r="CLJ18" s="15"/>
      <c r="CLK18" s="13"/>
      <c r="CLL18" s="14"/>
      <c r="CLM18" s="15"/>
      <c r="CLN18" s="13"/>
      <c r="CLO18" s="14"/>
      <c r="CLP18" s="15"/>
      <c r="CLQ18" s="13"/>
      <c r="CLR18" s="14"/>
      <c r="CLS18" s="15"/>
      <c r="CLT18" s="13"/>
      <c r="CLU18" s="14"/>
      <c r="CLV18" s="15"/>
      <c r="CLW18" s="13"/>
      <c r="CLX18" s="14"/>
      <c r="CLY18" s="15"/>
      <c r="CLZ18" s="13"/>
      <c r="CMA18" s="14"/>
      <c r="CMB18" s="15"/>
      <c r="CMC18" s="13"/>
      <c r="CMD18" s="14"/>
      <c r="CME18" s="15"/>
      <c r="CMF18" s="13"/>
      <c r="CMG18" s="14"/>
      <c r="CMH18" s="15"/>
      <c r="CMI18" s="13"/>
      <c r="CMJ18" s="14"/>
      <c r="CMK18" s="15"/>
      <c r="CML18" s="13"/>
      <c r="CMM18" s="14"/>
      <c r="CMN18" s="15"/>
      <c r="CMO18" s="13"/>
      <c r="CMP18" s="14"/>
      <c r="CMQ18" s="15"/>
      <c r="CMR18" s="13"/>
      <c r="CMS18" s="14"/>
      <c r="CMT18" s="15"/>
      <c r="CMU18" s="13"/>
      <c r="CMV18" s="14"/>
      <c r="CMW18" s="15"/>
      <c r="CMX18" s="13"/>
      <c r="CMY18" s="14"/>
      <c r="CMZ18" s="15"/>
      <c r="CNA18" s="13"/>
      <c r="CNB18" s="14"/>
      <c r="CNC18" s="15"/>
      <c r="CND18" s="13"/>
      <c r="CNE18" s="14"/>
      <c r="CNF18" s="15"/>
      <c r="CNG18" s="13"/>
      <c r="CNH18" s="14"/>
      <c r="CNI18" s="15"/>
      <c r="CNJ18" s="13"/>
      <c r="CNK18" s="14"/>
      <c r="CNL18" s="15"/>
      <c r="CNM18" s="13"/>
      <c r="CNN18" s="14"/>
      <c r="CNO18" s="15"/>
      <c r="CNP18" s="13"/>
      <c r="CNQ18" s="14"/>
      <c r="CNR18" s="15"/>
      <c r="CNS18" s="13"/>
      <c r="CNT18" s="14"/>
      <c r="CNU18" s="15"/>
      <c r="CNV18" s="13"/>
      <c r="CNW18" s="14"/>
      <c r="CNX18" s="15"/>
      <c r="CNY18" s="13"/>
      <c r="CNZ18" s="14"/>
      <c r="COA18" s="15"/>
      <c r="COB18" s="13"/>
      <c r="COC18" s="14"/>
      <c r="COD18" s="15"/>
      <c r="COE18" s="13"/>
      <c r="COF18" s="14"/>
      <c r="COG18" s="15"/>
      <c r="COH18" s="13"/>
      <c r="COI18" s="14"/>
      <c r="COJ18" s="15"/>
      <c r="COK18" s="13"/>
      <c r="COL18" s="14"/>
      <c r="COM18" s="15"/>
      <c r="CON18" s="13"/>
      <c r="COO18" s="14"/>
      <c r="COP18" s="15"/>
      <c r="COQ18" s="13"/>
      <c r="COR18" s="14"/>
      <c r="COS18" s="15"/>
      <c r="COT18" s="13"/>
      <c r="COU18" s="14"/>
      <c r="COV18" s="15"/>
      <c r="COW18" s="13"/>
      <c r="COX18" s="14"/>
      <c r="COY18" s="15"/>
      <c r="COZ18" s="13"/>
      <c r="CPA18" s="14"/>
      <c r="CPB18" s="15"/>
      <c r="CPC18" s="13"/>
      <c r="CPD18" s="14"/>
      <c r="CPE18" s="15"/>
      <c r="CPF18" s="13"/>
      <c r="CPG18" s="14"/>
      <c r="CPH18" s="15"/>
      <c r="CPI18" s="13"/>
      <c r="CPJ18" s="14"/>
      <c r="CPK18" s="15"/>
      <c r="CPL18" s="13"/>
      <c r="CPM18" s="14"/>
      <c r="CPN18" s="15"/>
      <c r="CPO18" s="13"/>
      <c r="CPP18" s="14"/>
      <c r="CPQ18" s="15"/>
      <c r="CPR18" s="13"/>
      <c r="CPS18" s="14"/>
      <c r="CPT18" s="15"/>
      <c r="CPU18" s="13"/>
      <c r="CPV18" s="14"/>
      <c r="CPW18" s="15"/>
      <c r="CPX18" s="13"/>
      <c r="CPY18" s="14"/>
      <c r="CPZ18" s="15"/>
      <c r="CQA18" s="13"/>
      <c r="CQB18" s="14"/>
      <c r="CQC18" s="15"/>
      <c r="CQD18" s="13"/>
      <c r="CQE18" s="14"/>
      <c r="CQF18" s="15"/>
      <c r="CQG18" s="13"/>
      <c r="CQH18" s="14"/>
      <c r="CQI18" s="15"/>
      <c r="CQJ18" s="13"/>
      <c r="CQK18" s="14"/>
      <c r="CQL18" s="15"/>
      <c r="CQM18" s="13"/>
      <c r="CQN18" s="14"/>
      <c r="CQO18" s="15"/>
      <c r="CQP18" s="13"/>
      <c r="CQQ18" s="14"/>
      <c r="CQR18" s="15"/>
      <c r="CQS18" s="13"/>
      <c r="CQT18" s="14"/>
      <c r="CQU18" s="15"/>
      <c r="CQV18" s="13"/>
      <c r="CQW18" s="14"/>
      <c r="CQX18" s="15"/>
      <c r="CQY18" s="13"/>
      <c r="CQZ18" s="14"/>
      <c r="CRA18" s="15"/>
      <c r="CRB18" s="13"/>
      <c r="CRC18" s="14"/>
      <c r="CRD18" s="15"/>
      <c r="CRE18" s="13"/>
      <c r="CRF18" s="14"/>
      <c r="CRG18" s="15"/>
      <c r="CRH18" s="13"/>
      <c r="CRI18" s="14"/>
      <c r="CRJ18" s="15"/>
      <c r="CRK18" s="13"/>
      <c r="CRL18" s="14"/>
      <c r="CRM18" s="15"/>
      <c r="CRN18" s="13"/>
      <c r="CRO18" s="14"/>
      <c r="CRP18" s="15"/>
      <c r="CRQ18" s="13"/>
      <c r="CRR18" s="14"/>
      <c r="CRS18" s="15"/>
      <c r="CRT18" s="13"/>
      <c r="CRU18" s="14"/>
      <c r="CRV18" s="15"/>
      <c r="CRW18" s="13"/>
      <c r="CRX18" s="14"/>
      <c r="CRY18" s="15"/>
      <c r="CRZ18" s="13"/>
      <c r="CSA18" s="14"/>
      <c r="CSB18" s="15"/>
      <c r="CSC18" s="13"/>
      <c r="CSD18" s="14"/>
      <c r="CSE18" s="15"/>
      <c r="CSF18" s="13"/>
      <c r="CSG18" s="14"/>
      <c r="CSH18" s="15"/>
      <c r="CSI18" s="13"/>
      <c r="CSJ18" s="14"/>
      <c r="CSK18" s="15"/>
    </row>
    <row r="19" spans="1:2533" x14ac:dyDescent="0.25">
      <c r="A19" s="68"/>
      <c r="B19" s="13"/>
      <c r="C19" s="14" t="str">
        <f>IF(ISBLANK(D1),"",IF(VLOOKUP(D1,Register,16,FALSE)=0,"",(VLOOKUP(D1,Register,16,FALSE))))</f>
        <v/>
      </c>
      <c r="D19" s="15" t="s">
        <v>12</v>
      </c>
      <c r="E19" s="13"/>
      <c r="F19" s="14" t="str">
        <f>IF(ISBLANK(G1),"",IF(VLOOKUP(G1,Register,16,FALSE)=0,"",(VLOOKUP(G1,Register,16,FALSE))))</f>
        <v/>
      </c>
      <c r="G19" s="15" t="s">
        <v>12</v>
      </c>
      <c r="H19" s="13"/>
      <c r="I19" s="14" t="str">
        <f>IF(ISBLANK(J1),"",IF(VLOOKUP(J1,Register,16,FALSE)=0,"",(VLOOKUP(J1,Register,16,FALSE))))</f>
        <v/>
      </c>
      <c r="J19" s="15" t="s">
        <v>12</v>
      </c>
      <c r="K19" s="13"/>
      <c r="L19" s="14" t="str">
        <f>IF(ISBLANK(M1),"",IF(VLOOKUP(M1,Register,16,FALSE)=0,"",(VLOOKUP(M1,Register,16,FALSE))))</f>
        <v/>
      </c>
      <c r="M19" s="15" t="s">
        <v>12</v>
      </c>
      <c r="N19" s="13"/>
      <c r="O19" s="14" t="str">
        <f>IF(ISBLANK(P1),"",IF(VLOOKUP(P1,Register,16,FALSE)=0,"",(VLOOKUP(P1,Register,16,FALSE))))</f>
        <v/>
      </c>
      <c r="P19" s="15" t="s">
        <v>12</v>
      </c>
      <c r="Q19" s="13"/>
      <c r="R19" s="14" t="str">
        <f>IF(ISBLANK(S1),"",IF(VLOOKUP(S1,Register,16,FALSE)=0,"",(VLOOKUP(S1,Register,16,FALSE))))</f>
        <v/>
      </c>
      <c r="S19" s="15" t="s">
        <v>12</v>
      </c>
      <c r="T19" s="13"/>
      <c r="U19" s="14" t="str">
        <f>IF(ISBLANK(V1),"",IF(VLOOKUP(V1,Register,16,FALSE)=0,"",(VLOOKUP(V1,Register,16,FALSE))))</f>
        <v/>
      </c>
      <c r="V19" s="15" t="s">
        <v>12</v>
      </c>
      <c r="W19" s="13"/>
      <c r="X19" s="14" t="str">
        <f>IF(ISBLANK(Y1),"",IF(VLOOKUP(Y1,Register,16,FALSE)=0,"",(VLOOKUP(Y1,Register,16,FALSE))))</f>
        <v/>
      </c>
      <c r="Y19" s="15" t="s">
        <v>12</v>
      </c>
      <c r="Z19" s="13"/>
      <c r="AA19" s="14" t="str">
        <f>IF(ISBLANK(AB1),"",IF(VLOOKUP(AB1,Register,16,FALSE)=0,"",(VLOOKUP(AB1,Register,16,FALSE))))</f>
        <v/>
      </c>
      <c r="AB19" s="15" t="s">
        <v>12</v>
      </c>
      <c r="AC19" s="13"/>
      <c r="AD19" s="14" t="str">
        <f>IF(ISBLANK(AE1),"",IF(VLOOKUP(AE1,Register,16,FALSE)=0,"",(VLOOKUP(AE1,Register,16,FALSE))))</f>
        <v/>
      </c>
      <c r="AE19" s="15" t="s">
        <v>12</v>
      </c>
      <c r="AF19" s="13"/>
      <c r="AG19" s="14" t="str">
        <f>IF(ISBLANK(AH1),"",IF(VLOOKUP(AH1,Register,16,FALSE)=0,"",(VLOOKUP(AH1,Register,16,FALSE))))</f>
        <v/>
      </c>
      <c r="AH19" s="15" t="s">
        <v>12</v>
      </c>
      <c r="AI19" s="13"/>
      <c r="AJ19" s="14" t="str">
        <f>IF(ISBLANK(AK1),"",IF(VLOOKUP(AK1,Register,16,FALSE)=0,"",(VLOOKUP(AK1,Register,16,FALSE))))</f>
        <v/>
      </c>
      <c r="AK19" s="15" t="s">
        <v>12</v>
      </c>
      <c r="AL19" s="13"/>
      <c r="AM19" s="14" t="str">
        <f>IF(ISBLANK(AN1),"",IF(VLOOKUP(AN1,Register,16,FALSE)=0,"",(VLOOKUP(AN1,Register,16,FALSE))))</f>
        <v/>
      </c>
      <c r="AN19" s="15" t="s">
        <v>12</v>
      </c>
      <c r="AO19" s="13"/>
      <c r="AP19" s="14" t="str">
        <f>IF(ISBLANK(AQ1),"",IF(VLOOKUP(AQ1,Register,16,FALSE)=0,"",(VLOOKUP(AQ1,Register,16,FALSE))))</f>
        <v/>
      </c>
      <c r="AQ19" s="15" t="s">
        <v>12</v>
      </c>
      <c r="AR19" s="13"/>
      <c r="AS19" s="14" t="str">
        <f>IF(ISBLANK(AT1),"",IF(VLOOKUP(AT1,Register,16,FALSE)=0,"",(VLOOKUP(AT1,Register,16,FALSE))))</f>
        <v/>
      </c>
      <c r="AT19" s="15" t="s">
        <v>12</v>
      </c>
      <c r="AU19" s="13"/>
      <c r="AV19" s="14" t="str">
        <f>IF(ISBLANK(AW1),"",IF(VLOOKUP(AW1,Register,16,FALSE)=0,"",(VLOOKUP(AW1,Register,16,FALSE))))</f>
        <v/>
      </c>
      <c r="AW19" s="15" t="s">
        <v>12</v>
      </c>
      <c r="AX19" s="13"/>
      <c r="AY19" s="14" t="str">
        <f>IF(ISBLANK(AZ1),"",IF(VLOOKUP(AZ1,Register,16,FALSE)=0,"",(VLOOKUP(AZ1,Register,16,FALSE))))</f>
        <v/>
      </c>
      <c r="AZ19" s="15" t="s">
        <v>12</v>
      </c>
      <c r="BA19" s="13"/>
      <c r="BB19" s="14" t="str">
        <f>IF(ISBLANK(BC1),"",IF(VLOOKUP(BC1,Register,16,FALSE)=0,"",(VLOOKUP(BC1,Register,16,FALSE))))</f>
        <v/>
      </c>
      <c r="BC19" s="15" t="s">
        <v>12</v>
      </c>
      <c r="BD19" s="13"/>
      <c r="BE19" s="14" t="str">
        <f>IF(ISBLANK(BF1),"",IF(VLOOKUP(BF1,Register,16,FALSE)=0,"",(VLOOKUP(BF1,Register,16,FALSE))))</f>
        <v/>
      </c>
      <c r="BF19" s="15" t="s">
        <v>12</v>
      </c>
      <c r="BG19" s="13"/>
      <c r="BH19" s="14" t="str">
        <f>IF(ISBLANK(BI1),"",IF(VLOOKUP(BI1,Register,16,FALSE)=0,"",(VLOOKUP(BI1,Register,16,FALSE))))</f>
        <v/>
      </c>
      <c r="BI19" s="15" t="s">
        <v>12</v>
      </c>
      <c r="BJ19" s="13"/>
      <c r="BK19" s="14" t="str">
        <f>IF(ISBLANK(BL1),"",IF(VLOOKUP(BL1,Register,16,FALSE)=0,"",(VLOOKUP(BL1,Register,16,FALSE))))</f>
        <v/>
      </c>
      <c r="BL19" s="15" t="s">
        <v>12</v>
      </c>
      <c r="BM19" s="13"/>
      <c r="BN19" s="14" t="str">
        <f>IF(ISBLANK(BO1),"",IF(VLOOKUP(BO1,Register,16,FALSE)=0,"",(VLOOKUP(BO1,Register,16,FALSE))))</f>
        <v/>
      </c>
      <c r="BO19" s="15" t="s">
        <v>12</v>
      </c>
      <c r="BP19" s="13"/>
      <c r="BQ19" s="14" t="str">
        <f>IF(ISBLANK(BR1),"",IF(VLOOKUP(BR1,Register,16,FALSE)=0,"",(VLOOKUP(BR1,Register,16,FALSE))))</f>
        <v/>
      </c>
      <c r="BR19" s="15" t="s">
        <v>12</v>
      </c>
      <c r="BS19" s="13"/>
      <c r="BT19" s="14" t="str">
        <f>IF(ISBLANK(BU1),"",IF(VLOOKUP(BU1,Register,16,FALSE)=0,"",(VLOOKUP(BU1,Register,16,FALSE))))</f>
        <v/>
      </c>
      <c r="BU19" s="15" t="s">
        <v>12</v>
      </c>
      <c r="BV19" s="13"/>
      <c r="BW19" s="14" t="str">
        <f>IF(ISBLANK(BX1),"",IF(VLOOKUP(BX1,Register,16,FALSE)=0,"",(VLOOKUP(BX1,Register,16,FALSE))))</f>
        <v/>
      </c>
      <c r="BX19" s="15" t="s">
        <v>12</v>
      </c>
      <c r="BY19" s="13"/>
      <c r="BZ19" s="14" t="str">
        <f>IF(ISBLANK(CA1),"",IF(VLOOKUP(CA1,Register,16,FALSE)=0,"",(VLOOKUP(CA1,Register,16,FALSE))))</f>
        <v/>
      </c>
      <c r="CA19" s="15" t="s">
        <v>12</v>
      </c>
      <c r="CB19" s="13"/>
      <c r="CC19" s="14" t="str">
        <f>IF(ISBLANK(CD1),"",IF(VLOOKUP(CD1,Register,16,FALSE)=0,"",(VLOOKUP(CD1,Register,16,FALSE))))</f>
        <v/>
      </c>
      <c r="CD19" s="15" t="s">
        <v>12</v>
      </c>
      <c r="CE19" s="13"/>
      <c r="CF19" s="14" t="str">
        <f>IF(ISBLANK(CG1),"",IF(VLOOKUP(CG1,Register,16,FALSE)=0,"",(VLOOKUP(CG1,Register,16,FALSE))))</f>
        <v/>
      </c>
      <c r="CG19" s="15" t="s">
        <v>12</v>
      </c>
      <c r="CH19" s="13"/>
      <c r="CI19" s="14" t="str">
        <f>IF(ISBLANK(CJ1),"",IF(VLOOKUP(CJ1,Register,16,FALSE)=0,"",(VLOOKUP(CJ1,Register,16,FALSE))))</f>
        <v/>
      </c>
      <c r="CJ19" s="15" t="s">
        <v>12</v>
      </c>
      <c r="CK19" s="13"/>
      <c r="CL19" s="14" t="str">
        <f>IF(ISBLANK(CM1),"",IF(VLOOKUP(CM1,Register,16,FALSE)=0,"",(VLOOKUP(CM1,Register,16,FALSE))))</f>
        <v/>
      </c>
      <c r="CM19" s="15" t="s">
        <v>12</v>
      </c>
      <c r="CN19" s="13"/>
      <c r="CO19" s="14" t="str">
        <f>IF(ISBLANK(CP1),"",IF(VLOOKUP(CP1,Register,16,FALSE)=0,"",(VLOOKUP(CP1,Register,16,FALSE))))</f>
        <v/>
      </c>
      <c r="CP19" s="15" t="s">
        <v>12</v>
      </c>
      <c r="CQ19" s="13"/>
      <c r="CR19" s="14" t="str">
        <f>IF(ISBLANK(CS1),"",IF(VLOOKUP(CS1,Register,16,FALSE)=0,"",(VLOOKUP(CS1,Register,16,FALSE))))</f>
        <v/>
      </c>
      <c r="CS19" s="15" t="s">
        <v>12</v>
      </c>
      <c r="CT19" s="13"/>
      <c r="CU19" s="14" t="str">
        <f>IF(ISBLANK(CV1),"",IF(VLOOKUP(CV1,Register,16,FALSE)=0,"",(VLOOKUP(CV1,Register,16,FALSE))))</f>
        <v/>
      </c>
      <c r="CV19" s="15" t="s">
        <v>12</v>
      </c>
      <c r="CW19" s="13"/>
      <c r="CX19" s="14" t="str">
        <f>IF(ISBLANK(CY1),"",IF(VLOOKUP(CY1,Register,16,FALSE)=0,"",(VLOOKUP(CY1,Register,16,FALSE))))</f>
        <v/>
      </c>
      <c r="CY19" s="15" t="s">
        <v>12</v>
      </c>
      <c r="CZ19" s="13"/>
      <c r="DA19" s="14" t="str">
        <f>IF(ISBLANK(DB1),"",IF(VLOOKUP(DB1,Register,16,FALSE)=0,"",(VLOOKUP(DB1,Register,16,FALSE))))</f>
        <v/>
      </c>
      <c r="DB19" s="15" t="s">
        <v>12</v>
      </c>
      <c r="DC19" s="13"/>
      <c r="DD19" s="14" t="str">
        <f>IF(ISBLANK(DE1),"",IF(VLOOKUP(DE1,Register,16,FALSE)=0,"",(VLOOKUP(DE1,Register,16,FALSE))))</f>
        <v/>
      </c>
      <c r="DE19" s="15" t="s">
        <v>12</v>
      </c>
      <c r="DF19" s="13"/>
      <c r="DG19" s="14" t="str">
        <f>IF(ISBLANK(DH1),"",IF(VLOOKUP(DH1,Register,16,FALSE)=0,"",(VLOOKUP(DH1,Register,16,FALSE))))</f>
        <v/>
      </c>
      <c r="DH19" s="15" t="s">
        <v>12</v>
      </c>
      <c r="DI19" s="13"/>
      <c r="DJ19" s="14" t="str">
        <f>IF(ISBLANK(DK1),"",IF(VLOOKUP(DK1,Register,16,FALSE)=0,"",(VLOOKUP(DK1,Register,16,FALSE))))</f>
        <v/>
      </c>
      <c r="DK19" s="15" t="s">
        <v>12</v>
      </c>
      <c r="DL19" s="13"/>
      <c r="DM19" s="14" t="str">
        <f>IF(ISBLANK(DN1),"",IF(VLOOKUP(DN1,Register,16,FALSE)=0,"",(VLOOKUP(DN1,Register,16,FALSE))))</f>
        <v/>
      </c>
      <c r="DN19" s="15" t="s">
        <v>12</v>
      </c>
      <c r="DO19" s="13"/>
      <c r="DP19" s="14" t="str">
        <f>IF(ISBLANK(DQ1),"",IF(VLOOKUP(DQ1,Register,16,FALSE)=0,"",(VLOOKUP(DQ1,Register,16,FALSE))))</f>
        <v/>
      </c>
      <c r="DQ19" s="15" t="s">
        <v>12</v>
      </c>
      <c r="DR19" s="13"/>
      <c r="DS19" s="14" t="str">
        <f>IF(ISBLANK(DT1),"",IF(VLOOKUP(DT1,Register,16,FALSE)=0,"",(VLOOKUP(DT1,Register,16,FALSE))))</f>
        <v/>
      </c>
      <c r="DT19" s="15" t="s">
        <v>12</v>
      </c>
      <c r="DU19" s="13"/>
      <c r="DV19" s="14" t="str">
        <f>IF(ISBLANK(DW1),"",IF(VLOOKUP(DW1,Register,16,FALSE)=0,"",(VLOOKUP(DW1,Register,16,FALSE))))</f>
        <v/>
      </c>
      <c r="DW19" s="15" t="s">
        <v>12</v>
      </c>
      <c r="DX19" s="13"/>
      <c r="DY19" s="14" t="str">
        <f>IF(ISBLANK(DZ1),"",IF(VLOOKUP(DZ1,Register,16,FALSE)=0,"",(VLOOKUP(DZ1,Register,16,FALSE))))</f>
        <v/>
      </c>
      <c r="DZ19" s="15" t="s">
        <v>12</v>
      </c>
      <c r="EA19" s="13"/>
      <c r="EB19" s="14" t="str">
        <f>IF(ISBLANK(EC1),"",IF(VLOOKUP(EC1,Register,16,FALSE)=0,"",(VLOOKUP(EC1,Register,16,FALSE))))</f>
        <v/>
      </c>
      <c r="EC19" s="15" t="s">
        <v>12</v>
      </c>
      <c r="ED19" s="13"/>
      <c r="EE19" s="14" t="str">
        <f>IF(ISBLANK(EF1),"",IF(VLOOKUP(EF1,Register,16,FALSE)=0,"",(VLOOKUP(EF1,Register,16,FALSE))))</f>
        <v/>
      </c>
      <c r="EF19" s="15" t="s">
        <v>12</v>
      </c>
      <c r="EG19" s="13"/>
      <c r="EH19" s="14" t="str">
        <f>IF(ISBLANK(EI1),"",IF(VLOOKUP(EI1,Register,16,FALSE)=0,"",(VLOOKUP(EI1,Register,16,FALSE))))</f>
        <v/>
      </c>
      <c r="EI19" s="15" t="s">
        <v>12</v>
      </c>
      <c r="EJ19" s="13"/>
      <c r="EK19" s="14" t="str">
        <f>IF(ISBLANK(EL1),"",IF(VLOOKUP(EL1,Register,16,FALSE)=0,"",(VLOOKUP(EL1,Register,16,FALSE))))</f>
        <v/>
      </c>
      <c r="EL19" s="15" t="s">
        <v>12</v>
      </c>
      <c r="EM19" s="13"/>
      <c r="EN19" s="14" t="str">
        <f>IF(ISBLANK(EO1),"",IF(VLOOKUP(EO1,Register,16,FALSE)=0,"",(VLOOKUP(EO1,Register,16,FALSE))))</f>
        <v/>
      </c>
      <c r="EO19" s="15" t="s">
        <v>12</v>
      </c>
      <c r="EP19" s="13"/>
      <c r="EQ19" s="14" t="str">
        <f>IF(ISBLANK(ER1),"",IF(VLOOKUP(ER1,Register,16,FALSE)=0,"",(VLOOKUP(ER1,Register,16,FALSE))))</f>
        <v/>
      </c>
      <c r="ER19" s="15" t="s">
        <v>12</v>
      </c>
      <c r="ES19" s="13"/>
      <c r="ET19" s="14" t="str">
        <f>IF(ISBLANK(EU1),"",IF(VLOOKUP(EU1,Register,16,FALSE)=0,"",(VLOOKUP(EU1,Register,16,FALSE))))</f>
        <v/>
      </c>
      <c r="EU19" s="15" t="s">
        <v>12</v>
      </c>
      <c r="EV19" s="13"/>
      <c r="EW19" s="14" t="str">
        <f>IF(ISBLANK(EX1),"",IF(VLOOKUP(EX1,Register,16,FALSE)=0,"",(VLOOKUP(EX1,Register,16,FALSE))))</f>
        <v/>
      </c>
      <c r="EX19" s="15" t="s">
        <v>12</v>
      </c>
      <c r="EY19" s="13"/>
      <c r="EZ19" s="14" t="str">
        <f>IF(ISBLANK(FA1),"",IF(VLOOKUP(FA1,Register,16,FALSE)=0,"",(VLOOKUP(FA1,Register,16,FALSE))))</f>
        <v/>
      </c>
      <c r="FA19" s="15" t="s">
        <v>12</v>
      </c>
      <c r="FB19" s="13"/>
      <c r="FC19" s="14" t="str">
        <f>IF(ISBLANK(FD1),"",IF(VLOOKUP(FD1,Register,16,FALSE)=0,"",(VLOOKUP(FD1,Register,16,FALSE))))</f>
        <v/>
      </c>
      <c r="FD19" s="15" t="s">
        <v>12</v>
      </c>
      <c r="FE19" s="13"/>
      <c r="FF19" s="14" t="str">
        <f>IF(ISBLANK(FG1),"",IF(VLOOKUP(FG1,Register,16,FALSE)=0,"",(VLOOKUP(FG1,Register,16,FALSE))))</f>
        <v/>
      </c>
      <c r="FG19" s="15" t="s">
        <v>12</v>
      </c>
      <c r="FH19" s="13"/>
      <c r="FI19" s="14" t="str">
        <f>IF(ISBLANK(FJ1),"",IF(VLOOKUP(FJ1,Register,16,FALSE)=0,"",(VLOOKUP(FJ1,Register,16,FALSE))))</f>
        <v/>
      </c>
      <c r="FJ19" s="15" t="s">
        <v>12</v>
      </c>
      <c r="FK19" s="13"/>
      <c r="FL19" s="14" t="str">
        <f>IF(ISBLANK(FM1),"",IF(VLOOKUP(FM1,Register,16,FALSE)=0,"",(VLOOKUP(FM1,Register,16,FALSE))))</f>
        <v/>
      </c>
      <c r="FM19" s="15" t="s">
        <v>12</v>
      </c>
      <c r="FN19" s="13"/>
      <c r="FO19" s="14" t="str">
        <f>IF(ISBLANK(FP1),"",IF(VLOOKUP(FP1,Register,16,FALSE)=0,"",(VLOOKUP(FP1,Register,16,FALSE))))</f>
        <v/>
      </c>
      <c r="FP19" s="15" t="s">
        <v>12</v>
      </c>
      <c r="FQ19" s="13"/>
      <c r="FR19" s="14" t="str">
        <f>IF(ISBLANK(FS1),"",IF(VLOOKUP(FS1,Register,16,FALSE)=0,"",(VLOOKUP(FS1,Register,16,FALSE))))</f>
        <v/>
      </c>
      <c r="FS19" s="15" t="s">
        <v>12</v>
      </c>
      <c r="FT19" s="13"/>
      <c r="FU19" s="14" t="str">
        <f>IF(ISBLANK(FV1),"",IF(VLOOKUP(FV1,Register,16,FALSE)=0,"",(VLOOKUP(FV1,Register,16,FALSE))))</f>
        <v/>
      </c>
      <c r="FV19" s="15" t="s">
        <v>12</v>
      </c>
      <c r="FW19" s="13"/>
      <c r="FX19" s="14" t="str">
        <f>IF(ISBLANK(FY1),"",IF(VLOOKUP(FY1,Register,16,FALSE)=0,"",(VLOOKUP(FY1,Register,16,FALSE))))</f>
        <v/>
      </c>
      <c r="FY19" s="15" t="s">
        <v>12</v>
      </c>
      <c r="FZ19" s="13"/>
      <c r="GA19" s="14" t="str">
        <f>IF(ISBLANK(GB1),"",IF(VLOOKUP(GB1,Register,16,FALSE)=0,"",(VLOOKUP(GB1,Register,16,FALSE))))</f>
        <v/>
      </c>
      <c r="GB19" s="15" t="s">
        <v>12</v>
      </c>
      <c r="GC19" s="13"/>
      <c r="GD19" s="14" t="str">
        <f>IF(ISBLANK(GE1),"",IF(VLOOKUP(GE1,Register,16,FALSE)=0,"",(VLOOKUP(GE1,Register,16,FALSE))))</f>
        <v/>
      </c>
      <c r="GE19" s="15" t="s">
        <v>12</v>
      </c>
      <c r="GF19" s="13"/>
      <c r="GG19" s="14" t="str">
        <f>IF(ISBLANK(GH1),"",IF(VLOOKUP(GH1,Register,16,FALSE)=0,"",(VLOOKUP(GH1,Register,16,FALSE))))</f>
        <v/>
      </c>
      <c r="GH19" s="15" t="s">
        <v>12</v>
      </c>
      <c r="GI19" s="13"/>
      <c r="GJ19" s="14" t="str">
        <f>IF(ISBLANK(GK1),"",IF(VLOOKUP(GK1,Register,16,FALSE)=0,"",(VLOOKUP(GK1,Register,16,FALSE))))</f>
        <v/>
      </c>
      <c r="GK19" s="15" t="s">
        <v>12</v>
      </c>
      <c r="GL19" s="13"/>
      <c r="GM19" s="14" t="str">
        <f>IF(ISBLANK(GN1),"",IF(VLOOKUP(GN1,Register,16,FALSE)=0,"",(VLOOKUP(GN1,Register,16,FALSE))))</f>
        <v/>
      </c>
      <c r="GN19" s="15" t="s">
        <v>12</v>
      </c>
      <c r="GO19" s="13"/>
      <c r="GP19" s="14" t="str">
        <f>IF(ISBLANK(GQ1),"",IF(VLOOKUP(GQ1,Register,16,FALSE)=0,"",(VLOOKUP(GQ1,Register,16,FALSE))))</f>
        <v/>
      </c>
      <c r="GQ19" s="15" t="s">
        <v>12</v>
      </c>
      <c r="GR19" s="13"/>
      <c r="GS19" s="14" t="str">
        <f>IF(ISBLANK(GT1),"",IF(VLOOKUP(GT1,Register,16,FALSE)=0,"",(VLOOKUP(GT1,Register,16,FALSE))))</f>
        <v/>
      </c>
      <c r="GT19" s="15" t="s">
        <v>12</v>
      </c>
      <c r="GU19" s="13"/>
      <c r="GV19" s="14" t="str">
        <f>IF(ISBLANK(GW1),"",IF(VLOOKUP(GW1,Register,16,FALSE)=0,"",(VLOOKUP(GW1,Register,16,FALSE))))</f>
        <v/>
      </c>
      <c r="GW19" s="15" t="s">
        <v>12</v>
      </c>
      <c r="GX19" s="13"/>
      <c r="GY19" s="14" t="str">
        <f>IF(ISBLANK(GZ1),"",IF(VLOOKUP(GZ1,Register,16,FALSE)=0,"",(VLOOKUP(GZ1,Register,16,FALSE))))</f>
        <v/>
      </c>
      <c r="GZ19" s="15" t="s">
        <v>12</v>
      </c>
      <c r="HA19" s="13"/>
      <c r="HB19" s="14" t="str">
        <f>IF(ISBLANK(HC1),"",IF(VLOOKUP(HC1,Register,16,FALSE)=0,"",(VLOOKUP(HC1,Register,16,FALSE))))</f>
        <v/>
      </c>
      <c r="HC19" s="15" t="s">
        <v>12</v>
      </c>
      <c r="HD19" s="13"/>
      <c r="HE19" s="14" t="str">
        <f>IF(ISBLANK(HF1),"",IF(VLOOKUP(HF1,Register,16,FALSE)=0,"",(VLOOKUP(HF1,Register,16,FALSE))))</f>
        <v/>
      </c>
      <c r="HF19" s="15" t="s">
        <v>12</v>
      </c>
      <c r="HG19" s="13"/>
      <c r="HH19" s="14" t="str">
        <f>IF(ISBLANK(HI1),"",IF(VLOOKUP(HI1,Register,16,FALSE)=0,"",(VLOOKUP(HI1,Register,16,FALSE))))</f>
        <v/>
      </c>
      <c r="HI19" s="15" t="s">
        <v>12</v>
      </c>
      <c r="HJ19" s="13"/>
      <c r="HK19" s="14" t="str">
        <f>IF(ISBLANK(HL1),"",IF(VLOOKUP(HL1,Register,16,FALSE)=0,"",(VLOOKUP(HL1,Register,16,FALSE))))</f>
        <v/>
      </c>
      <c r="HL19" s="15" t="s">
        <v>12</v>
      </c>
      <c r="HM19" s="13"/>
      <c r="HN19" s="14" t="str">
        <f>IF(ISBLANK(HO1),"",IF(VLOOKUP(HO1,Register,16,FALSE)=0,"",(VLOOKUP(HO1,Register,16,FALSE))))</f>
        <v/>
      </c>
      <c r="HO19" s="15" t="s">
        <v>12</v>
      </c>
      <c r="HP19" s="13"/>
      <c r="HQ19" s="14" t="str">
        <f>IF(ISBLANK(HR1),"",IF(VLOOKUP(HR1,Register,16,FALSE)=0,"",(VLOOKUP(HR1,Register,16,FALSE))))</f>
        <v/>
      </c>
      <c r="HR19" s="15" t="s">
        <v>12</v>
      </c>
      <c r="HS19" s="13"/>
      <c r="HT19" s="14" t="str">
        <f>IF(ISBLANK(HU1),"",IF(VLOOKUP(HU1,Register,16,FALSE)=0,"",(VLOOKUP(HU1,Register,16,FALSE))))</f>
        <v/>
      </c>
      <c r="HU19" s="15" t="s">
        <v>12</v>
      </c>
      <c r="HV19" s="13"/>
      <c r="HW19" s="14" t="str">
        <f>IF(ISBLANK(HX1),"",IF(VLOOKUP(HX1,Register,16,FALSE)=0,"",(VLOOKUP(HX1,Register,16,FALSE))))</f>
        <v/>
      </c>
      <c r="HX19" s="15" t="s">
        <v>12</v>
      </c>
      <c r="HY19" s="13"/>
      <c r="HZ19" s="14" t="str">
        <f>IF(ISBLANK(IA1),"",IF(VLOOKUP(IA1,Register,16,FALSE)=0,"",(VLOOKUP(IA1,Register,16,FALSE))))</f>
        <v/>
      </c>
      <c r="IA19" s="15" t="s">
        <v>12</v>
      </c>
      <c r="IB19" s="13"/>
      <c r="IC19" s="14" t="str">
        <f>IF(ISBLANK(ID1),"",IF(VLOOKUP(ID1,Register,16,FALSE)=0,"",(VLOOKUP(ID1,Register,16,FALSE))))</f>
        <v/>
      </c>
      <c r="ID19" s="15" t="s">
        <v>12</v>
      </c>
      <c r="IE19" s="13"/>
      <c r="IF19" s="14" t="str">
        <f>IF(ISBLANK(IG1),"",IF(VLOOKUP(IG1,Register,16,FALSE)=0,"",(VLOOKUP(IG1,Register,16,FALSE))))</f>
        <v/>
      </c>
      <c r="IG19" s="15" t="s">
        <v>12</v>
      </c>
      <c r="IH19" s="13"/>
      <c r="II19" s="14" t="str">
        <f>IF(ISBLANK(IJ1),"",IF(VLOOKUP(IJ1,Register,16,FALSE)=0,"",(VLOOKUP(IJ1,Register,16,FALSE))))</f>
        <v/>
      </c>
      <c r="IJ19" s="15" t="s">
        <v>12</v>
      </c>
      <c r="IK19" s="13"/>
      <c r="IL19" s="14" t="str">
        <f>IF(ISBLANK(IM1),"",IF(VLOOKUP(IM1,Register,16,FALSE)=0,"",(VLOOKUP(IM1,Register,16,FALSE))))</f>
        <v/>
      </c>
      <c r="IM19" s="15" t="s">
        <v>12</v>
      </c>
      <c r="IN19" s="13"/>
      <c r="IO19" s="14" t="str">
        <f>IF(ISBLANK(IP1),"",IF(VLOOKUP(IP1,Register,16,FALSE)=0,"",(VLOOKUP(IP1,Register,16,FALSE))))</f>
        <v/>
      </c>
      <c r="IP19" s="15" t="s">
        <v>12</v>
      </c>
      <c r="IQ19" s="13"/>
      <c r="IR19" s="14" t="str">
        <f>IF(ISBLANK(IS1),"",IF(VLOOKUP(IS1,Register,16,FALSE)=0,"",(VLOOKUP(IS1,Register,16,FALSE))))</f>
        <v/>
      </c>
      <c r="IS19" s="15" t="s">
        <v>12</v>
      </c>
      <c r="IT19" s="13"/>
      <c r="IU19" s="14" t="str">
        <f>IF(ISBLANK(IV1),"",IF(VLOOKUP(IV1,Register,16,FALSE)=0,"",(VLOOKUP(IV1,Register,16,FALSE))))</f>
        <v/>
      </c>
      <c r="IV19" s="15" t="s">
        <v>12</v>
      </c>
      <c r="IW19" s="13"/>
      <c r="IX19" s="14" t="str">
        <f>IF(ISBLANK(IY1),"",IF(VLOOKUP(IY1,Register,16,FALSE)=0,"",(VLOOKUP(IY1,Register,16,FALSE))))</f>
        <v/>
      </c>
      <c r="IY19" s="15" t="s">
        <v>12</v>
      </c>
      <c r="IZ19" s="13"/>
      <c r="JA19" s="14" t="str">
        <f>IF(ISBLANK(JB1),"",IF(VLOOKUP(JB1,Register,16,FALSE)=0,"",(VLOOKUP(JB1,Register,16,FALSE))))</f>
        <v/>
      </c>
      <c r="JB19" s="15" t="s">
        <v>12</v>
      </c>
      <c r="JC19" s="13"/>
      <c r="JD19" s="14" t="str">
        <f>IF(ISBLANK(JE1),"",IF(VLOOKUP(JE1,Register,16,FALSE)=0,"",(VLOOKUP(JE1,Register,16,FALSE))))</f>
        <v/>
      </c>
      <c r="JE19" s="15" t="s">
        <v>12</v>
      </c>
      <c r="JF19" s="13"/>
      <c r="JG19" s="14" t="str">
        <f>IF(ISBLANK(JH1),"",IF(VLOOKUP(JH1,Register,16,FALSE)=0,"",(VLOOKUP(JH1,Register,16,FALSE))))</f>
        <v/>
      </c>
      <c r="JH19" s="15" t="s">
        <v>12</v>
      </c>
      <c r="JI19" s="13"/>
      <c r="JJ19" s="14" t="str">
        <f>IF(ISBLANK(JK1),"",IF(VLOOKUP(JK1,Register,16,FALSE)=0,"",(VLOOKUP(JK1,Register,16,FALSE))))</f>
        <v/>
      </c>
      <c r="JK19" s="15" t="s">
        <v>12</v>
      </c>
      <c r="JL19" s="13"/>
      <c r="JM19" s="14" t="str">
        <f>IF(ISBLANK(JN1),"",IF(VLOOKUP(JN1,Register,16,FALSE)=0,"",(VLOOKUP(JN1,Register,16,FALSE))))</f>
        <v/>
      </c>
      <c r="JN19" s="15" t="s">
        <v>12</v>
      </c>
      <c r="JO19" s="13"/>
      <c r="JP19" s="14" t="str">
        <f>IF(ISBLANK(JQ1),"",IF(VLOOKUP(JQ1,Register,16,FALSE)=0,"",(VLOOKUP(JQ1,Register,16,FALSE))))</f>
        <v/>
      </c>
      <c r="JQ19" s="15" t="s">
        <v>12</v>
      </c>
      <c r="JR19" s="13"/>
      <c r="JS19" s="14" t="str">
        <f>IF(ISBLANK(JT1),"",IF(VLOOKUP(JT1,Register,16,FALSE)=0,"",(VLOOKUP(JT1,Register,16,FALSE))))</f>
        <v/>
      </c>
      <c r="JT19" s="15" t="s">
        <v>12</v>
      </c>
      <c r="JU19" s="13"/>
      <c r="JV19" s="14" t="str">
        <f>IF(ISBLANK(JW1),"",IF(VLOOKUP(JW1,Register,16,FALSE)=0,"",(VLOOKUP(JW1,Register,16,FALSE))))</f>
        <v/>
      </c>
      <c r="JW19" s="15" t="s">
        <v>12</v>
      </c>
      <c r="JX19" s="13"/>
      <c r="JY19" s="14" t="str">
        <f>IF(ISBLANK(JZ1),"",IF(VLOOKUP(JZ1,Register,16,FALSE)=0,"",(VLOOKUP(JZ1,Register,16,FALSE))))</f>
        <v/>
      </c>
      <c r="JZ19" s="15" t="s">
        <v>12</v>
      </c>
      <c r="KA19" s="13"/>
      <c r="KB19" s="14" t="str">
        <f>IF(ISBLANK(KC1),"",IF(VLOOKUP(KC1,Register,16,FALSE)=0,"",(VLOOKUP(KC1,Register,16,FALSE))))</f>
        <v/>
      </c>
      <c r="KC19" s="15" t="s">
        <v>12</v>
      </c>
      <c r="KD19" s="13"/>
      <c r="KE19" s="14" t="str">
        <f>IF(ISBLANK(KF1),"",IF(VLOOKUP(KF1,Register,16,FALSE)=0,"",(VLOOKUP(KF1,Register,16,FALSE))))</f>
        <v/>
      </c>
      <c r="KF19" s="15" t="s">
        <v>12</v>
      </c>
      <c r="KG19" s="13"/>
      <c r="KH19" s="14" t="str">
        <f>IF(ISBLANK(KI1),"",IF(VLOOKUP(KI1,Register,16,FALSE)=0,"",(VLOOKUP(KI1,Register,16,FALSE))))</f>
        <v/>
      </c>
      <c r="KI19" s="15" t="s">
        <v>12</v>
      </c>
      <c r="KJ19" s="13"/>
      <c r="KK19" s="14" t="str">
        <f>IF(ISBLANK(KL1),"",IF(VLOOKUP(KL1,Register,16,FALSE)=0,"",(VLOOKUP(KL1,Register,16,FALSE))))</f>
        <v/>
      </c>
      <c r="KL19" s="15" t="s">
        <v>12</v>
      </c>
      <c r="KM19" s="13"/>
      <c r="KN19" s="14" t="str">
        <f>IF(ISBLANK(KO1),"",IF(VLOOKUP(KO1,Register,16,FALSE)=0,"",(VLOOKUP(KO1,Register,16,FALSE))))</f>
        <v/>
      </c>
      <c r="KO19" s="15" t="s">
        <v>12</v>
      </c>
      <c r="KP19" s="13"/>
      <c r="KQ19" s="14" t="str">
        <f>IF(ISBLANK(KR1),"",IF(VLOOKUP(KR1,Register,16,FALSE)=0,"",(VLOOKUP(KR1,Register,16,FALSE))))</f>
        <v/>
      </c>
      <c r="KR19" s="15" t="s">
        <v>12</v>
      </c>
      <c r="KS19" s="13"/>
      <c r="KT19" s="14" t="str">
        <f>IF(ISBLANK(KU1),"",IF(VLOOKUP(KU1,Register,16,FALSE)=0,"",(VLOOKUP(KU1,Register,16,FALSE))))</f>
        <v/>
      </c>
      <c r="KU19" s="15" t="s">
        <v>12</v>
      </c>
      <c r="KV19" s="13"/>
      <c r="KW19" s="14" t="str">
        <f>IF(ISBLANK(KX1),"",IF(VLOOKUP(KX1,Register,16,FALSE)=0,"",(VLOOKUP(KX1,Register,16,FALSE))))</f>
        <v/>
      </c>
      <c r="KX19" s="15" t="s">
        <v>12</v>
      </c>
      <c r="KY19" s="13"/>
      <c r="KZ19" s="14" t="str">
        <f>IF(ISBLANK(LA1),"",IF(VLOOKUP(LA1,Register,16,FALSE)=0,"",(VLOOKUP(LA1,Register,16,FALSE))))</f>
        <v/>
      </c>
      <c r="LA19" s="15" t="s">
        <v>12</v>
      </c>
      <c r="LB19" s="13"/>
      <c r="LC19" s="14" t="str">
        <f>IF(ISBLANK(LD1),"",IF(VLOOKUP(LD1,Register,16,FALSE)=0,"",(VLOOKUP(LD1,Register,16,FALSE))))</f>
        <v/>
      </c>
      <c r="LD19" s="15" t="s">
        <v>12</v>
      </c>
      <c r="LE19" s="13"/>
      <c r="LF19" s="14" t="str">
        <f>IF(ISBLANK(LG1),"",IF(VLOOKUP(LG1,Register,16,FALSE)=0,"",(VLOOKUP(LG1,Register,16,FALSE))))</f>
        <v/>
      </c>
      <c r="LG19" s="15" t="s">
        <v>12</v>
      </c>
      <c r="LH19" s="13"/>
      <c r="LI19" s="14" t="str">
        <f>IF(ISBLANK(LJ1),"",IF(VLOOKUP(LJ1,Register,16,FALSE)=0,"",(VLOOKUP(LJ1,Register,16,FALSE))))</f>
        <v/>
      </c>
      <c r="LJ19" s="15" t="s">
        <v>12</v>
      </c>
      <c r="LK19" s="13"/>
      <c r="LL19" s="14" t="str">
        <f>IF(ISBLANK(LM1),"",IF(VLOOKUP(LM1,Register,16,FALSE)=0,"",(VLOOKUP(LM1,Register,16,FALSE))))</f>
        <v/>
      </c>
      <c r="LM19" s="15" t="s">
        <v>12</v>
      </c>
      <c r="LN19" s="13"/>
      <c r="LO19" s="14" t="str">
        <f>IF(ISBLANK(LP1),"",IF(VLOOKUP(LP1,Register,16,FALSE)=0,"",(VLOOKUP(LP1,Register,16,FALSE))))</f>
        <v/>
      </c>
      <c r="LP19" s="15" t="s">
        <v>12</v>
      </c>
      <c r="LQ19" s="13"/>
      <c r="LR19" s="14" t="str">
        <f>IF(ISBLANK(LS1),"",IF(VLOOKUP(LS1,Register,16,FALSE)=0,"",(VLOOKUP(LS1,Register,16,FALSE))))</f>
        <v/>
      </c>
      <c r="LS19" s="15" t="s">
        <v>12</v>
      </c>
      <c r="LT19" s="13"/>
      <c r="LU19" s="14" t="str">
        <f>IF(ISBLANK(LV1),"",IF(VLOOKUP(LV1,Register,16,FALSE)=0,"",(VLOOKUP(LV1,Register,16,FALSE))))</f>
        <v/>
      </c>
      <c r="LV19" s="15" t="s">
        <v>12</v>
      </c>
      <c r="LW19" s="13"/>
      <c r="LX19" s="14" t="str">
        <f>IF(ISBLANK(LY1),"",IF(VLOOKUP(LY1,Register,16,FALSE)=0,"",(VLOOKUP(LY1,Register,16,FALSE))))</f>
        <v/>
      </c>
      <c r="LY19" s="15" t="s">
        <v>12</v>
      </c>
      <c r="LZ19" s="13"/>
      <c r="MA19" s="14" t="str">
        <f>IF(ISBLANK(MB1),"",IF(VLOOKUP(MB1,Register,16,FALSE)=0,"",(VLOOKUP(MB1,Register,16,FALSE))))</f>
        <v/>
      </c>
      <c r="MB19" s="15" t="s">
        <v>12</v>
      </c>
      <c r="MC19" s="13"/>
      <c r="MD19" s="14" t="str">
        <f>IF(ISBLANK(ME1),"",IF(VLOOKUP(ME1,Register,16,FALSE)=0,"",(VLOOKUP(ME1,Register,16,FALSE))))</f>
        <v/>
      </c>
      <c r="ME19" s="15" t="s">
        <v>12</v>
      </c>
      <c r="MF19" s="13"/>
      <c r="MG19" s="14" t="str">
        <f>IF(ISBLANK(MH1),"",IF(VLOOKUP(MH1,Register,16,FALSE)=0,"",(VLOOKUP(MH1,Register,16,FALSE))))</f>
        <v/>
      </c>
      <c r="MH19" s="15" t="s">
        <v>12</v>
      </c>
      <c r="MI19" s="13"/>
      <c r="MJ19" s="14" t="str">
        <f>IF(ISBLANK(MK1),"",IF(VLOOKUP(MK1,Register,16,FALSE)=0,"",(VLOOKUP(MK1,Register,16,FALSE))))</f>
        <v/>
      </c>
      <c r="MK19" s="15" t="s">
        <v>12</v>
      </c>
      <c r="ML19" s="13"/>
      <c r="MM19" s="14" t="str">
        <f>IF(ISBLANK(MN1),"",IF(VLOOKUP(MN1,Register,16,FALSE)=0,"",(VLOOKUP(MN1,Register,16,FALSE))))</f>
        <v/>
      </c>
      <c r="MN19" s="15" t="s">
        <v>12</v>
      </c>
      <c r="MO19" s="13"/>
      <c r="MP19" s="14" t="str">
        <f>IF(ISBLANK(MQ1),"",IF(VLOOKUP(MQ1,Register,16,FALSE)=0,"",(VLOOKUP(MQ1,Register,16,FALSE))))</f>
        <v/>
      </c>
      <c r="MQ19" s="15" t="s">
        <v>12</v>
      </c>
      <c r="MR19" s="13"/>
      <c r="MS19" s="14" t="str">
        <f>IF(ISBLANK(MT1),"",IF(VLOOKUP(MT1,Register,16,FALSE)=0,"",(VLOOKUP(MT1,Register,16,FALSE))))</f>
        <v/>
      </c>
      <c r="MT19" s="15" t="s">
        <v>12</v>
      </c>
      <c r="MU19" s="13"/>
      <c r="MV19" s="14" t="str">
        <f>IF(ISBLANK(MW1),"",IF(VLOOKUP(MW1,Register,16,FALSE)=0,"",(VLOOKUP(MW1,Register,16,FALSE))))</f>
        <v/>
      </c>
      <c r="MW19" s="15" t="s">
        <v>12</v>
      </c>
      <c r="MX19" s="13"/>
      <c r="MY19" s="14" t="str">
        <f>IF(ISBLANK(MZ1),"",IF(VLOOKUP(MZ1,Register,16,FALSE)=0,"",(VLOOKUP(MZ1,Register,16,FALSE))))</f>
        <v/>
      </c>
      <c r="MZ19" s="15" t="s">
        <v>12</v>
      </c>
      <c r="NA19" s="13"/>
      <c r="NB19" s="14" t="str">
        <f>IF(ISBLANK(NC1),"",IF(VLOOKUP(NC1,Register,16,FALSE)=0,"",(VLOOKUP(NC1,Register,16,FALSE))))</f>
        <v/>
      </c>
      <c r="NC19" s="15" t="s">
        <v>12</v>
      </c>
      <c r="ND19" s="13"/>
      <c r="NE19" s="14" t="str">
        <f>IF(ISBLANK(NF1),"",IF(VLOOKUP(NF1,Register,16,FALSE)=0,"",(VLOOKUP(NF1,Register,16,FALSE))))</f>
        <v/>
      </c>
      <c r="NF19" s="15" t="s">
        <v>12</v>
      </c>
      <c r="NG19" s="13"/>
      <c r="NH19" s="14" t="str">
        <f>IF(ISBLANK(NI1),"",IF(VLOOKUP(NI1,Register,16,FALSE)=0,"",(VLOOKUP(NI1,Register,16,FALSE))))</f>
        <v/>
      </c>
      <c r="NI19" s="15" t="s">
        <v>12</v>
      </c>
      <c r="NJ19" s="13"/>
      <c r="NK19" s="14" t="str">
        <f>IF(ISBLANK(NL1),"",IF(VLOOKUP(NL1,Register,16,FALSE)=0,"",(VLOOKUP(NL1,Register,16,FALSE))))</f>
        <v/>
      </c>
      <c r="NL19" s="15" t="s">
        <v>12</v>
      </c>
      <c r="NM19" s="13"/>
      <c r="NN19" s="14" t="str">
        <f>IF(ISBLANK(NO1),"",IF(VLOOKUP(NO1,Register,16,FALSE)=0,"",(VLOOKUP(NO1,Register,16,FALSE))))</f>
        <v/>
      </c>
      <c r="NO19" s="15" t="s">
        <v>12</v>
      </c>
      <c r="NP19" s="13"/>
      <c r="NQ19" s="14" t="str">
        <f>IF(ISBLANK(NR1),"",IF(VLOOKUP(NR1,Register,16,FALSE)=0,"",(VLOOKUP(NR1,Register,16,FALSE))))</f>
        <v/>
      </c>
      <c r="NR19" s="15" t="s">
        <v>12</v>
      </c>
      <c r="NS19" s="13"/>
      <c r="NT19" s="14" t="str">
        <f>IF(ISBLANK(NU1),"",IF(VLOOKUP(NU1,Register,16,FALSE)=0,"",(VLOOKUP(NU1,Register,16,FALSE))))</f>
        <v/>
      </c>
      <c r="NU19" s="15" t="s">
        <v>12</v>
      </c>
      <c r="NV19" s="13"/>
      <c r="NW19" s="14" t="str">
        <f>IF(ISBLANK(NX1),"",IF(VLOOKUP(NX1,Register,16,FALSE)=0,"",(VLOOKUP(NX1,Register,16,FALSE))))</f>
        <v/>
      </c>
      <c r="NX19" s="15" t="s">
        <v>12</v>
      </c>
      <c r="NY19" s="13"/>
      <c r="NZ19" s="14" t="str">
        <f>IF(ISBLANK(OA1),"",IF(VLOOKUP(OA1,Register,16,FALSE)=0,"",(VLOOKUP(OA1,Register,16,FALSE))))</f>
        <v/>
      </c>
      <c r="OA19" s="15" t="s">
        <v>12</v>
      </c>
      <c r="OB19" s="13"/>
      <c r="OC19" s="14" t="str">
        <f>IF(ISBLANK(OD1),"",IF(VLOOKUP(OD1,Register,16,FALSE)=0,"",(VLOOKUP(OD1,Register,16,FALSE))))</f>
        <v/>
      </c>
      <c r="OD19" s="15" t="s">
        <v>12</v>
      </c>
      <c r="OE19" s="13"/>
      <c r="OF19" s="14" t="str">
        <f>IF(ISBLANK(OG1),"",IF(VLOOKUP(OG1,Register,16,FALSE)=0,"",(VLOOKUP(OG1,Register,16,FALSE))))</f>
        <v/>
      </c>
      <c r="OG19" s="15" t="s">
        <v>12</v>
      </c>
      <c r="OH19" s="13"/>
      <c r="OI19" s="14" t="str">
        <f>IF(ISBLANK(OJ1),"",IF(VLOOKUP(OJ1,Register,16,FALSE)=0,"",(VLOOKUP(OJ1,Register,16,FALSE))))</f>
        <v/>
      </c>
      <c r="OJ19" s="15" t="s">
        <v>12</v>
      </c>
      <c r="OK19" s="13"/>
      <c r="OL19" s="14" t="str">
        <f>IF(ISBLANK(OM1),"",IF(VLOOKUP(OM1,Register,16,FALSE)=0,"",(VLOOKUP(OM1,Register,16,FALSE))))</f>
        <v/>
      </c>
      <c r="OM19" s="15" t="s">
        <v>12</v>
      </c>
      <c r="ON19" s="13"/>
      <c r="OO19" s="14" t="str">
        <f>IF(ISBLANK(OP1),"",IF(VLOOKUP(OP1,Register,16,FALSE)=0,"",(VLOOKUP(OP1,Register,16,FALSE))))</f>
        <v/>
      </c>
      <c r="OP19" s="15" t="s">
        <v>12</v>
      </c>
      <c r="OQ19" s="13"/>
      <c r="OR19" s="14" t="str">
        <f>IF(ISBLANK(OS1),"",IF(VLOOKUP(OS1,Register,16,FALSE)=0,"",(VLOOKUP(OS1,Register,16,FALSE))))</f>
        <v/>
      </c>
      <c r="OS19" s="15" t="s">
        <v>12</v>
      </c>
      <c r="OT19" s="13"/>
      <c r="OU19" s="14" t="str">
        <f>IF(ISBLANK(OV1),"",IF(VLOOKUP(OV1,Register,16,FALSE)=0,"",(VLOOKUP(OV1,Register,16,FALSE))))</f>
        <v/>
      </c>
      <c r="OV19" s="15" t="s">
        <v>12</v>
      </c>
      <c r="OW19" s="13"/>
      <c r="OX19" s="14" t="str">
        <f>IF(ISBLANK(OY1),"",IF(VLOOKUP(OY1,Register,16,FALSE)=0,"",(VLOOKUP(OY1,Register,16,FALSE))))</f>
        <v/>
      </c>
      <c r="OY19" s="15" t="s">
        <v>12</v>
      </c>
      <c r="OZ19" s="13"/>
      <c r="PA19" s="14" t="str">
        <f>IF(ISBLANK(PB1),"",IF(VLOOKUP(PB1,Register,16,FALSE)=0,"",(VLOOKUP(PB1,Register,16,FALSE))))</f>
        <v/>
      </c>
      <c r="PB19" s="15" t="s">
        <v>12</v>
      </c>
      <c r="PC19" s="13"/>
      <c r="PD19" s="14" t="str">
        <f>IF(ISBLANK(PE1),"",IF(VLOOKUP(PE1,Register,16,FALSE)=0,"",(VLOOKUP(PE1,Register,16,FALSE))))</f>
        <v/>
      </c>
      <c r="PE19" s="15" t="s">
        <v>12</v>
      </c>
      <c r="PF19" s="13"/>
      <c r="PG19" s="14" t="str">
        <f>IF(ISBLANK(PH1),"",IF(VLOOKUP(PH1,Register,16,FALSE)=0,"",(VLOOKUP(PH1,Register,16,FALSE))))</f>
        <v/>
      </c>
      <c r="PH19" s="15" t="s">
        <v>12</v>
      </c>
      <c r="PI19" s="13"/>
      <c r="PJ19" s="14" t="str">
        <f>IF(ISBLANK(PK1),"",IF(VLOOKUP(PK1,Register,16,FALSE)=0,"",(VLOOKUP(PK1,Register,16,FALSE))))</f>
        <v/>
      </c>
      <c r="PK19" s="15" t="s">
        <v>12</v>
      </c>
      <c r="PL19" s="13"/>
      <c r="PM19" s="14" t="str">
        <f>IF(ISBLANK(PN1),"",IF(VLOOKUP(PN1,Register,16,FALSE)=0,"",(VLOOKUP(PN1,Register,16,FALSE))))</f>
        <v/>
      </c>
      <c r="PN19" s="15" t="s">
        <v>12</v>
      </c>
      <c r="PO19" s="13"/>
      <c r="PP19" s="14" t="str">
        <f>IF(ISBLANK(PQ1),"",IF(VLOOKUP(PQ1,Register,16,FALSE)=0,"",(VLOOKUP(PQ1,Register,16,FALSE))))</f>
        <v/>
      </c>
      <c r="PQ19" s="15" t="s">
        <v>12</v>
      </c>
      <c r="PR19" s="13"/>
      <c r="PS19" s="14" t="str">
        <f>IF(ISBLANK(PT1),"",IF(VLOOKUP(PT1,Register,16,FALSE)=0,"",(VLOOKUP(PT1,Register,16,FALSE))))</f>
        <v/>
      </c>
      <c r="PT19" s="15" t="s">
        <v>12</v>
      </c>
      <c r="PU19" s="13"/>
      <c r="PV19" s="14" t="str">
        <f>IF(ISBLANK(PW1),"",IF(VLOOKUP(PW1,Register,16,FALSE)=0,"",(VLOOKUP(PW1,Register,16,FALSE))))</f>
        <v/>
      </c>
      <c r="PW19" s="15" t="s">
        <v>12</v>
      </c>
      <c r="PX19" s="13"/>
      <c r="PY19" s="14" t="str">
        <f>IF(ISBLANK(PZ1),"",IF(VLOOKUP(PZ1,Register,16,FALSE)=0,"",(VLOOKUP(PZ1,Register,16,FALSE))))</f>
        <v/>
      </c>
      <c r="PZ19" s="15" t="s">
        <v>12</v>
      </c>
      <c r="QA19" s="13"/>
      <c r="QB19" s="14" t="str">
        <f>IF(ISBLANK(QC1),"",IF(VLOOKUP(QC1,Register,16,FALSE)=0,"",(VLOOKUP(QC1,Register,16,FALSE))))</f>
        <v/>
      </c>
      <c r="QC19" s="15" t="s">
        <v>12</v>
      </c>
      <c r="QD19" s="13"/>
      <c r="QE19" s="14" t="str">
        <f>IF(ISBLANK(QF1),"",IF(VLOOKUP(QF1,Register,16,FALSE)=0,"",(VLOOKUP(QF1,Register,16,FALSE))))</f>
        <v/>
      </c>
      <c r="QF19" s="15" t="s">
        <v>12</v>
      </c>
      <c r="QG19" s="13"/>
      <c r="QH19" s="14" t="str">
        <f>IF(ISBLANK(QI1),"",IF(VLOOKUP(QI1,Register,16,FALSE)=0,"",(VLOOKUP(QI1,Register,16,FALSE))))</f>
        <v/>
      </c>
      <c r="QI19" s="15" t="s">
        <v>12</v>
      </c>
      <c r="QJ19" s="13"/>
      <c r="QK19" s="14" t="str">
        <f>IF(ISBLANK(QL1),"",IF(VLOOKUP(QL1,Register,16,FALSE)=0,"",(VLOOKUP(QL1,Register,16,FALSE))))</f>
        <v/>
      </c>
      <c r="QL19" s="15" t="s">
        <v>12</v>
      </c>
      <c r="QM19" s="13"/>
      <c r="QN19" s="14" t="str">
        <f>IF(ISBLANK(QO1),"",IF(VLOOKUP(QO1,Register,16,FALSE)=0,"",(VLOOKUP(QO1,Register,16,FALSE))))</f>
        <v/>
      </c>
      <c r="QO19" s="15" t="s">
        <v>12</v>
      </c>
      <c r="QP19" s="13"/>
      <c r="QQ19" s="14" t="str">
        <f>IF(ISBLANK(QR1),"",IF(VLOOKUP(QR1,Register,16,FALSE)=0,"",(VLOOKUP(QR1,Register,16,FALSE))))</f>
        <v/>
      </c>
      <c r="QR19" s="15" t="s">
        <v>12</v>
      </c>
      <c r="QS19" s="13"/>
      <c r="QT19" s="14" t="str">
        <f>IF(ISBLANK(QU1),"",IF(VLOOKUP(QU1,Register,16,FALSE)=0,"",(VLOOKUP(QU1,Register,16,FALSE))))</f>
        <v/>
      </c>
      <c r="QU19" s="15" t="s">
        <v>12</v>
      </c>
      <c r="QV19" s="13"/>
      <c r="QW19" s="14" t="str">
        <f>IF(ISBLANK(QX1),"",IF(VLOOKUP(QX1,Register,16,FALSE)=0,"",(VLOOKUP(QX1,Register,16,FALSE))))</f>
        <v/>
      </c>
      <c r="QX19" s="15" t="s">
        <v>12</v>
      </c>
      <c r="QY19" s="13"/>
      <c r="QZ19" s="14" t="str">
        <f>IF(ISBLANK(RA1),"",IF(VLOOKUP(RA1,Register,16,FALSE)=0,"",(VLOOKUP(RA1,Register,16,FALSE))))</f>
        <v/>
      </c>
      <c r="RA19" s="15" t="s">
        <v>12</v>
      </c>
      <c r="RB19" s="13"/>
      <c r="RC19" s="14" t="str">
        <f>IF(ISBLANK(RD1),"",IF(VLOOKUP(RD1,Register,16,FALSE)=0,"",(VLOOKUP(RD1,Register,16,FALSE))))</f>
        <v/>
      </c>
      <c r="RD19" s="15" t="s">
        <v>12</v>
      </c>
      <c r="RE19" s="13"/>
      <c r="RF19" s="14" t="str">
        <f>IF(ISBLANK(RG1),"",IF(VLOOKUP(RG1,Register,16,FALSE)=0,"",(VLOOKUP(RG1,Register,16,FALSE))))</f>
        <v/>
      </c>
      <c r="RG19" s="15" t="s">
        <v>12</v>
      </c>
      <c r="RH19" s="13"/>
      <c r="RI19" s="14" t="str">
        <f>IF(ISBLANK(RJ1),"",IF(VLOOKUP(RJ1,Register,16,FALSE)=0,"",(VLOOKUP(RJ1,Register,16,FALSE))))</f>
        <v/>
      </c>
      <c r="RJ19" s="15" t="s">
        <v>12</v>
      </c>
      <c r="RK19" s="13"/>
      <c r="RL19" s="14" t="str">
        <f>IF(ISBLANK(RM1),"",IF(VLOOKUP(RM1,Register,16,FALSE)=0,"",(VLOOKUP(RM1,Register,16,FALSE))))</f>
        <v/>
      </c>
      <c r="RM19" s="15" t="s">
        <v>12</v>
      </c>
      <c r="RN19" s="13"/>
      <c r="RO19" s="14" t="str">
        <f>IF(ISBLANK(RP1),"",IF(VLOOKUP(RP1,Register,16,FALSE)=0,"",(VLOOKUP(RP1,Register,16,FALSE))))</f>
        <v/>
      </c>
      <c r="RP19" s="15" t="s">
        <v>12</v>
      </c>
      <c r="RQ19" s="13"/>
      <c r="RR19" s="14" t="str">
        <f>IF(ISBLANK(RS1),"",IF(VLOOKUP(RS1,Register,16,FALSE)=0,"",(VLOOKUP(RS1,Register,16,FALSE))))</f>
        <v/>
      </c>
      <c r="RS19" s="15" t="s">
        <v>12</v>
      </c>
      <c r="RT19" s="13"/>
      <c r="RU19" s="14" t="str">
        <f>IF(ISBLANK(RV1),"",IF(VLOOKUP(RV1,Register,16,FALSE)=0,"",(VLOOKUP(RV1,Register,16,FALSE))))</f>
        <v/>
      </c>
      <c r="RV19" s="15" t="s">
        <v>12</v>
      </c>
      <c r="RW19" s="13"/>
      <c r="RX19" s="14" t="str">
        <f>IF(ISBLANK(RY1),"",IF(VLOOKUP(RY1,Register,16,FALSE)=0,"",(VLOOKUP(RY1,Register,16,FALSE))))</f>
        <v/>
      </c>
      <c r="RY19" s="15" t="s">
        <v>12</v>
      </c>
      <c r="RZ19" s="13"/>
      <c r="SA19" s="14" t="str">
        <f>IF(ISBLANK(SB1),"",IF(VLOOKUP(SB1,Register,16,FALSE)=0,"",(VLOOKUP(SB1,Register,16,FALSE))))</f>
        <v/>
      </c>
      <c r="SB19" s="15" t="s">
        <v>12</v>
      </c>
      <c r="SC19" s="13"/>
      <c r="SD19" s="14" t="str">
        <f>IF(ISBLANK(SE1),"",IF(VLOOKUP(SE1,Register,16,FALSE)=0,"",(VLOOKUP(SE1,Register,16,FALSE))))</f>
        <v/>
      </c>
      <c r="SE19" s="15" t="s">
        <v>12</v>
      </c>
      <c r="SF19" s="13"/>
      <c r="SG19" s="14" t="str">
        <f>IF(ISBLANK(SH1),"",IF(VLOOKUP(SH1,Register,16,FALSE)=0,"",(VLOOKUP(SH1,Register,16,FALSE))))</f>
        <v/>
      </c>
      <c r="SH19" s="15" t="s">
        <v>12</v>
      </c>
      <c r="SI19" s="13"/>
      <c r="SJ19" s="14" t="str">
        <f>IF(ISBLANK(SK1),"",IF(VLOOKUP(SK1,Register,16,FALSE)=0,"",(VLOOKUP(SK1,Register,16,FALSE))))</f>
        <v/>
      </c>
      <c r="SK19" s="15" t="s">
        <v>12</v>
      </c>
      <c r="SL19" s="13"/>
      <c r="SM19" s="14" t="str">
        <f>IF(ISBLANK(SN1),"",IF(VLOOKUP(SN1,Register,16,FALSE)=0,"",(VLOOKUP(SN1,Register,16,FALSE))))</f>
        <v/>
      </c>
      <c r="SN19" s="15" t="s">
        <v>12</v>
      </c>
      <c r="SO19" s="13"/>
      <c r="SP19" s="14" t="str">
        <f>IF(ISBLANK(SQ1),"",IF(VLOOKUP(SQ1,Register,16,FALSE)=0,"",(VLOOKUP(SQ1,Register,16,FALSE))))</f>
        <v/>
      </c>
      <c r="SQ19" s="15" t="s">
        <v>12</v>
      </c>
      <c r="SR19" s="13"/>
      <c r="SS19" s="14" t="str">
        <f>IF(ISBLANK(ST1),"",IF(VLOOKUP(ST1,Register,16,FALSE)=0,"",(VLOOKUP(ST1,Register,16,FALSE))))</f>
        <v/>
      </c>
      <c r="ST19" s="15" t="s">
        <v>12</v>
      </c>
      <c r="SU19" s="13"/>
      <c r="SV19" s="14" t="str">
        <f>IF(ISBLANK(SW1),"",IF(VLOOKUP(SW1,Register,16,FALSE)=0,"",(VLOOKUP(SW1,Register,16,FALSE))))</f>
        <v/>
      </c>
      <c r="SW19" s="15" t="s">
        <v>12</v>
      </c>
      <c r="SX19" s="13"/>
      <c r="SY19" s="14" t="str">
        <f>IF(ISBLANK(SZ1),"",IF(VLOOKUP(SZ1,Register,16,FALSE)=0,"",(VLOOKUP(SZ1,Register,16,FALSE))))</f>
        <v/>
      </c>
      <c r="SZ19" s="15" t="s">
        <v>12</v>
      </c>
      <c r="TA19" s="13"/>
      <c r="TB19" s="14" t="str">
        <f>IF(ISBLANK(TC1),"",IF(VLOOKUP(TC1,Register,16,FALSE)=0,"",(VLOOKUP(TC1,Register,16,FALSE))))</f>
        <v/>
      </c>
      <c r="TC19" s="15" t="s">
        <v>12</v>
      </c>
      <c r="TD19" s="13"/>
      <c r="TE19" s="14" t="str">
        <f>IF(ISBLANK(TF1),"",IF(VLOOKUP(TF1,Register,16,FALSE)=0,"",(VLOOKUP(TF1,Register,16,FALSE))))</f>
        <v/>
      </c>
      <c r="TF19" s="15" t="s">
        <v>12</v>
      </c>
      <c r="TG19" s="13"/>
      <c r="TH19" s="14" t="str">
        <f>IF(ISBLANK(TI1),"",IF(VLOOKUP(TI1,Register,16,FALSE)=0,"",(VLOOKUP(TI1,Register,16,FALSE))))</f>
        <v/>
      </c>
      <c r="TI19" s="15" t="s">
        <v>12</v>
      </c>
      <c r="TJ19" s="13"/>
      <c r="TK19" s="14" t="str">
        <f>IF(ISBLANK(TL1),"",IF(VLOOKUP(TL1,Register,16,FALSE)=0,"",(VLOOKUP(TL1,Register,16,FALSE))))</f>
        <v/>
      </c>
      <c r="TL19" s="15" t="s">
        <v>12</v>
      </c>
      <c r="TM19" s="13"/>
      <c r="TN19" s="14" t="str">
        <f>IF(ISBLANK(TO1),"",IF(VLOOKUP(TO1,Register,16,FALSE)=0,"",(VLOOKUP(TO1,Register,16,FALSE))))</f>
        <v/>
      </c>
      <c r="TO19" s="15" t="s">
        <v>12</v>
      </c>
      <c r="TP19" s="13"/>
      <c r="TQ19" s="14" t="str">
        <f>IF(ISBLANK(TR1),"",IF(VLOOKUP(TR1,Register,16,FALSE)=0,"",(VLOOKUP(TR1,Register,16,FALSE))))</f>
        <v/>
      </c>
      <c r="TR19" s="15" t="s">
        <v>12</v>
      </c>
      <c r="TS19" s="13"/>
      <c r="TT19" s="14" t="str">
        <f>IF(ISBLANK(TU1),"",IF(VLOOKUP(TU1,Register,16,FALSE)=0,"",(VLOOKUP(TU1,Register,16,FALSE))))</f>
        <v/>
      </c>
      <c r="TU19" s="15" t="s">
        <v>12</v>
      </c>
      <c r="TV19" s="13"/>
      <c r="TW19" s="14" t="str">
        <f>IF(ISBLANK(TX1),"",IF(VLOOKUP(TX1,Register,16,FALSE)=0,"",(VLOOKUP(TX1,Register,16,FALSE))))</f>
        <v/>
      </c>
      <c r="TX19" s="15" t="s">
        <v>12</v>
      </c>
      <c r="TY19" s="13"/>
      <c r="TZ19" s="14" t="str">
        <f>IF(ISBLANK(UA1),"",IF(VLOOKUP(UA1,Register,16,FALSE)=0,"",(VLOOKUP(UA1,Register,16,FALSE))))</f>
        <v/>
      </c>
      <c r="UA19" s="15" t="s">
        <v>12</v>
      </c>
      <c r="UB19" s="13"/>
      <c r="UC19" s="14" t="str">
        <f>IF(ISBLANK(UD1),"",IF(VLOOKUP(UD1,Register,16,FALSE)=0,"",(VLOOKUP(UD1,Register,16,FALSE))))</f>
        <v/>
      </c>
      <c r="UD19" s="15" t="s">
        <v>12</v>
      </c>
      <c r="UE19" s="13"/>
      <c r="UF19" s="14" t="str">
        <f>IF(ISBLANK(UG1),"",IF(VLOOKUP(UG1,Register,16,FALSE)=0,"",(VLOOKUP(UG1,Register,16,FALSE))))</f>
        <v/>
      </c>
      <c r="UG19" s="15" t="s">
        <v>12</v>
      </c>
      <c r="UH19" s="13"/>
      <c r="UI19" s="14" t="str">
        <f>IF(ISBLANK(UJ1),"",IF(VLOOKUP(UJ1,Register,16,FALSE)=0,"",(VLOOKUP(UJ1,Register,16,FALSE))))</f>
        <v/>
      </c>
      <c r="UJ19" s="15" t="s">
        <v>12</v>
      </c>
      <c r="UK19" s="13"/>
      <c r="UL19" s="14" t="str">
        <f>IF(ISBLANK(UM1),"",IF(VLOOKUP(UM1,Register,16,FALSE)=0,"",(VLOOKUP(UM1,Register,16,FALSE))))</f>
        <v/>
      </c>
      <c r="UM19" s="15" t="s">
        <v>12</v>
      </c>
      <c r="UN19" s="13"/>
      <c r="UO19" s="14" t="str">
        <f>IF(ISBLANK(UP1),"",IF(VLOOKUP(UP1,Register,16,FALSE)=0,"",(VLOOKUP(UP1,Register,16,FALSE))))</f>
        <v/>
      </c>
      <c r="UP19" s="15" t="s">
        <v>12</v>
      </c>
      <c r="UQ19" s="13"/>
      <c r="UR19" s="14" t="str">
        <f>IF(ISBLANK(US1),"",IF(VLOOKUP(US1,Register,16,FALSE)=0,"",(VLOOKUP(US1,Register,16,FALSE))))</f>
        <v/>
      </c>
      <c r="US19" s="15" t="s">
        <v>12</v>
      </c>
      <c r="UT19" s="13"/>
      <c r="UU19" s="14" t="str">
        <f>IF(ISBLANK(UV1),"",IF(VLOOKUP(UV1,Register,16,FALSE)=0,"",(VLOOKUP(UV1,Register,16,FALSE))))</f>
        <v/>
      </c>
      <c r="UV19" s="15" t="s">
        <v>12</v>
      </c>
      <c r="UW19" s="13"/>
      <c r="UX19" s="14" t="str">
        <f>IF(ISBLANK(UY1),"",IF(VLOOKUP(UY1,Register,16,FALSE)=0,"",(VLOOKUP(UY1,Register,16,FALSE))))</f>
        <v/>
      </c>
      <c r="UY19" s="15" t="s">
        <v>12</v>
      </c>
      <c r="UZ19" s="13"/>
      <c r="VA19" s="14" t="str">
        <f>IF(ISBLANK(VB1),"",IF(VLOOKUP(VB1,Register,16,FALSE)=0,"",(VLOOKUP(VB1,Register,16,FALSE))))</f>
        <v/>
      </c>
      <c r="VB19" s="15" t="s">
        <v>12</v>
      </c>
      <c r="VC19" s="13"/>
      <c r="VD19" s="14" t="str">
        <f>IF(ISBLANK(VE1),"",IF(VLOOKUP(VE1,Register,16,FALSE)=0,"",(VLOOKUP(VE1,Register,16,FALSE))))</f>
        <v/>
      </c>
      <c r="VE19" s="15" t="s">
        <v>12</v>
      </c>
      <c r="VF19" s="13"/>
      <c r="VG19" s="14" t="str">
        <f>IF(ISBLANK(VH1),"",IF(VLOOKUP(VH1,Register,16,FALSE)=0,"",(VLOOKUP(VH1,Register,16,FALSE))))</f>
        <v/>
      </c>
      <c r="VH19" s="15" t="s">
        <v>12</v>
      </c>
      <c r="VI19" s="13"/>
      <c r="VJ19" s="14" t="str">
        <f>IF(ISBLANK(VK1),"",IF(VLOOKUP(VK1,Register,16,FALSE)=0,"",(VLOOKUP(VK1,Register,16,FALSE))))</f>
        <v/>
      </c>
      <c r="VK19" s="15" t="s">
        <v>12</v>
      </c>
      <c r="VL19" s="13"/>
      <c r="VM19" s="14" t="str">
        <f>IF(ISBLANK(VN1),"",IF(VLOOKUP(VN1,Register,16,FALSE)=0,"",(VLOOKUP(VN1,Register,16,FALSE))))</f>
        <v/>
      </c>
      <c r="VN19" s="15" t="s">
        <v>12</v>
      </c>
      <c r="VO19" s="13"/>
      <c r="VP19" s="14" t="str">
        <f>IF(ISBLANK(VQ1),"",IF(VLOOKUP(VQ1,Register,16,FALSE)=0,"",(VLOOKUP(VQ1,Register,16,FALSE))))</f>
        <v/>
      </c>
      <c r="VQ19" s="15" t="s">
        <v>12</v>
      </c>
      <c r="VR19" s="13"/>
      <c r="VS19" s="14" t="str">
        <f>IF(ISBLANK(VT1),"",IF(VLOOKUP(VT1,Register,16,FALSE)=0,"",(VLOOKUP(VT1,Register,16,FALSE))))</f>
        <v/>
      </c>
      <c r="VT19" s="15" t="s">
        <v>12</v>
      </c>
      <c r="VU19" s="13"/>
      <c r="VV19" s="14" t="str">
        <f>IF(ISBLANK(VW1),"",IF(VLOOKUP(VW1,Register,16,FALSE)=0,"",(VLOOKUP(VW1,Register,16,FALSE))))</f>
        <v/>
      </c>
      <c r="VW19" s="15" t="s">
        <v>12</v>
      </c>
      <c r="VX19" s="13"/>
      <c r="VY19" s="14" t="str">
        <f>IF(ISBLANK(VZ1),"",IF(VLOOKUP(VZ1,Register,16,FALSE)=0,"",(VLOOKUP(VZ1,Register,16,FALSE))))</f>
        <v/>
      </c>
      <c r="VZ19" s="15" t="s">
        <v>12</v>
      </c>
      <c r="WA19" s="13"/>
      <c r="WB19" s="14" t="str">
        <f>IF(ISBLANK(WC1),"",IF(VLOOKUP(WC1,Register,16,FALSE)=0,"",(VLOOKUP(WC1,Register,16,FALSE))))</f>
        <v/>
      </c>
      <c r="WC19" s="15" t="s">
        <v>12</v>
      </c>
      <c r="WD19" s="13"/>
      <c r="WE19" s="14" t="str">
        <f>IF(ISBLANK(WF1),"",IF(VLOOKUP(WF1,Register,16,FALSE)=0,"",(VLOOKUP(WF1,Register,16,FALSE))))</f>
        <v/>
      </c>
      <c r="WF19" s="15" t="s">
        <v>12</v>
      </c>
      <c r="WG19" s="13"/>
      <c r="WH19" s="14" t="str">
        <f>IF(ISBLANK(WI1),"",IF(VLOOKUP(WI1,Register,16,FALSE)=0,"",(VLOOKUP(WI1,Register,16,FALSE))))</f>
        <v/>
      </c>
      <c r="WI19" s="15" t="s">
        <v>12</v>
      </c>
      <c r="WJ19" s="13"/>
      <c r="WK19" s="14" t="str">
        <f>IF(ISBLANK(WL1),"",IF(VLOOKUP(WL1,Register,16,FALSE)=0,"",(VLOOKUP(WL1,Register,16,FALSE))))</f>
        <v/>
      </c>
      <c r="WL19" s="15" t="s">
        <v>12</v>
      </c>
      <c r="WM19" s="13"/>
      <c r="WN19" s="14" t="str">
        <f>IF(ISBLANK(WO1),"",IF(VLOOKUP(WO1,Register,16,FALSE)=0,"",(VLOOKUP(WO1,Register,16,FALSE))))</f>
        <v/>
      </c>
      <c r="WO19" s="15" t="s">
        <v>12</v>
      </c>
      <c r="WP19" s="13"/>
      <c r="WQ19" s="14" t="str">
        <f>IF(ISBLANK(WR1),"",IF(VLOOKUP(WR1,Register,16,FALSE)=0,"",(VLOOKUP(WR1,Register,16,FALSE))))</f>
        <v/>
      </c>
      <c r="WR19" s="15" t="s">
        <v>12</v>
      </c>
      <c r="WS19" s="13"/>
      <c r="WT19" s="14" t="str">
        <f>IF(ISBLANK(WU1),"",IF(VLOOKUP(WU1,Register,16,FALSE)=0,"",(VLOOKUP(WU1,Register,16,FALSE))))</f>
        <v/>
      </c>
      <c r="WU19" s="15" t="s">
        <v>12</v>
      </c>
      <c r="WV19" s="13"/>
      <c r="WW19" s="14" t="str">
        <f>IF(ISBLANK(WX1),"",IF(VLOOKUP(WX1,Register,16,FALSE)=0,"",(VLOOKUP(WX1,Register,16,FALSE))))</f>
        <v/>
      </c>
      <c r="WX19" s="15" t="s">
        <v>12</v>
      </c>
      <c r="WY19" s="13"/>
      <c r="WZ19" s="14" t="str">
        <f>IF(ISBLANK(XA1),"",IF(VLOOKUP(XA1,Register,16,FALSE)=0,"",(VLOOKUP(XA1,Register,16,FALSE))))</f>
        <v/>
      </c>
      <c r="XA19" s="15" t="s">
        <v>12</v>
      </c>
      <c r="XB19" s="13"/>
      <c r="XC19" s="14" t="str">
        <f>IF(ISBLANK(XD1),"",IF(VLOOKUP(XD1,Register,16,FALSE)=0,"",(VLOOKUP(XD1,Register,16,FALSE))))</f>
        <v/>
      </c>
      <c r="XD19" s="15" t="s">
        <v>12</v>
      </c>
      <c r="XE19" s="13"/>
      <c r="XF19" s="14" t="str">
        <f>IF(ISBLANK(XG1),"",IF(VLOOKUP(XG1,Register,16,FALSE)=0,"",(VLOOKUP(XG1,Register,16,FALSE))))</f>
        <v/>
      </c>
      <c r="XG19" s="15" t="s">
        <v>12</v>
      </c>
      <c r="XH19" s="13"/>
      <c r="XI19" s="14" t="str">
        <f>IF(ISBLANK(XJ1),"",IF(VLOOKUP(XJ1,Register,16,FALSE)=0,"",(VLOOKUP(XJ1,Register,16,FALSE))))</f>
        <v/>
      </c>
      <c r="XJ19" s="15" t="s">
        <v>12</v>
      </c>
      <c r="XK19" s="13"/>
      <c r="XL19" s="14" t="str">
        <f>IF(ISBLANK(XM1),"",IF(VLOOKUP(XM1,Register,16,FALSE)=0,"",(VLOOKUP(XM1,Register,16,FALSE))))</f>
        <v/>
      </c>
      <c r="XM19" s="15" t="s">
        <v>12</v>
      </c>
      <c r="XN19" s="13"/>
      <c r="XO19" s="14" t="str">
        <f>IF(ISBLANK(XP1),"",IF(VLOOKUP(XP1,Register,16,FALSE)=0,"",(VLOOKUP(XP1,Register,16,FALSE))))</f>
        <v/>
      </c>
      <c r="XP19" s="15" t="s">
        <v>12</v>
      </c>
      <c r="XQ19" s="13"/>
      <c r="XR19" s="14" t="str">
        <f>IF(ISBLANK(XS1),"",IF(VLOOKUP(XS1,Register,16,FALSE)=0,"",(VLOOKUP(XS1,Register,16,FALSE))))</f>
        <v/>
      </c>
      <c r="XS19" s="15" t="s">
        <v>12</v>
      </c>
      <c r="XT19" s="13"/>
      <c r="XU19" s="14" t="str">
        <f>IF(ISBLANK(XV1),"",IF(VLOOKUP(XV1,Register,16,FALSE)=0,"",(VLOOKUP(XV1,Register,16,FALSE))))</f>
        <v/>
      </c>
      <c r="XV19" s="15" t="s">
        <v>12</v>
      </c>
      <c r="XW19" s="13"/>
      <c r="XX19" s="14" t="str">
        <f>IF(ISBLANK(XY1),"",IF(VLOOKUP(XY1,Register,16,FALSE)=0,"",(VLOOKUP(XY1,Register,16,FALSE))))</f>
        <v/>
      </c>
      <c r="XY19" s="15" t="s">
        <v>12</v>
      </c>
      <c r="XZ19" s="13"/>
      <c r="YA19" s="14" t="str">
        <f>IF(ISBLANK(YB1),"",IF(VLOOKUP(YB1,Register,16,FALSE)=0,"",(VLOOKUP(YB1,Register,16,FALSE))))</f>
        <v/>
      </c>
      <c r="YB19" s="15" t="s">
        <v>12</v>
      </c>
      <c r="YC19" s="13"/>
      <c r="YD19" s="14" t="str">
        <f>IF(ISBLANK(YE1),"",IF(VLOOKUP(YE1,Register,16,FALSE)=0,"",(VLOOKUP(YE1,Register,16,FALSE))))</f>
        <v/>
      </c>
      <c r="YE19" s="15" t="s">
        <v>12</v>
      </c>
      <c r="YF19" s="13"/>
      <c r="YG19" s="14" t="str">
        <f>IF(ISBLANK(YH1),"",IF(VLOOKUP(YH1,Register,16,FALSE)=0,"",(VLOOKUP(YH1,Register,16,FALSE))))</f>
        <v/>
      </c>
      <c r="YH19" s="15" t="s">
        <v>12</v>
      </c>
      <c r="YI19" s="13"/>
      <c r="YJ19" s="14" t="str">
        <f>IF(ISBLANK(YK1),"",IF(VLOOKUP(YK1,Register,16,FALSE)=0,"",(VLOOKUP(YK1,Register,16,FALSE))))</f>
        <v/>
      </c>
      <c r="YK19" s="15" t="s">
        <v>12</v>
      </c>
      <c r="YL19" s="13"/>
      <c r="YM19" s="14" t="str">
        <f>IF(ISBLANK(YN1),"",IF(VLOOKUP(YN1,Register,16,FALSE)=0,"",(VLOOKUP(YN1,Register,16,FALSE))))</f>
        <v/>
      </c>
      <c r="YN19" s="15" t="s">
        <v>12</v>
      </c>
      <c r="YO19" s="13"/>
      <c r="YP19" s="14" t="str">
        <f>IF(ISBLANK(YQ1),"",IF(VLOOKUP(YQ1,Register,16,FALSE)=0,"",(VLOOKUP(YQ1,Register,16,FALSE))))</f>
        <v/>
      </c>
      <c r="YQ19" s="15" t="s">
        <v>12</v>
      </c>
      <c r="YR19" s="13"/>
      <c r="YS19" s="14" t="str">
        <f>IF(ISBLANK(YT1),"",IF(VLOOKUP(YT1,Register,16,FALSE)=0,"",(VLOOKUP(YT1,Register,16,FALSE))))</f>
        <v/>
      </c>
      <c r="YT19" s="15" t="s">
        <v>12</v>
      </c>
      <c r="YU19" s="13"/>
      <c r="YV19" s="14" t="str">
        <f>IF(ISBLANK(YW1),"",IF(VLOOKUP(YW1,Register,16,FALSE)=0,"",(VLOOKUP(YW1,Register,16,FALSE))))</f>
        <v/>
      </c>
      <c r="YW19" s="15" t="s">
        <v>12</v>
      </c>
      <c r="YX19" s="13"/>
      <c r="YY19" s="14" t="str">
        <f>IF(ISBLANK(YZ1),"",IF(VLOOKUP(YZ1,Register,16,FALSE)=0,"",(VLOOKUP(YZ1,Register,16,FALSE))))</f>
        <v/>
      </c>
      <c r="YZ19" s="15" t="s">
        <v>12</v>
      </c>
      <c r="ZA19" s="13"/>
      <c r="ZB19" s="14" t="str">
        <f>IF(ISBLANK(ZC1),"",IF(VLOOKUP(ZC1,Register,16,FALSE)=0,"",(VLOOKUP(ZC1,Register,16,FALSE))))</f>
        <v/>
      </c>
      <c r="ZC19" s="15" t="s">
        <v>12</v>
      </c>
      <c r="ZD19" s="13"/>
      <c r="ZE19" s="14" t="str">
        <f>IF(ISBLANK(ZF1),"",IF(VLOOKUP(ZF1,Register,16,FALSE)=0,"",(VLOOKUP(ZF1,Register,16,FALSE))))</f>
        <v/>
      </c>
      <c r="ZF19" s="15" t="s">
        <v>12</v>
      </c>
      <c r="ZG19" s="13"/>
      <c r="ZH19" s="14" t="str">
        <f>IF(ISBLANK(ZI1),"",IF(VLOOKUP(ZI1,Register,16,FALSE)=0,"",(VLOOKUP(ZI1,Register,16,FALSE))))</f>
        <v/>
      </c>
      <c r="ZI19" s="15" t="s">
        <v>12</v>
      </c>
      <c r="ZJ19" s="13"/>
      <c r="ZK19" s="14" t="str">
        <f>IF(ISBLANK(ZL1),"",IF(VLOOKUP(ZL1,Register,16,FALSE)=0,"",(VLOOKUP(ZL1,Register,16,FALSE))))</f>
        <v/>
      </c>
      <c r="ZL19" s="15" t="s">
        <v>12</v>
      </c>
      <c r="ZM19" s="13"/>
      <c r="ZN19" s="14" t="str">
        <f>IF(ISBLANK(ZO1),"",IF(VLOOKUP(ZO1,Register,16,FALSE)=0,"",(VLOOKUP(ZO1,Register,16,FALSE))))</f>
        <v/>
      </c>
      <c r="ZO19" s="15" t="s">
        <v>12</v>
      </c>
      <c r="ZP19" s="13"/>
      <c r="ZQ19" s="14" t="str">
        <f>IF(ISBLANK(ZR1),"",IF(VLOOKUP(ZR1,Register,16,FALSE)=0,"",(VLOOKUP(ZR1,Register,16,FALSE))))</f>
        <v/>
      </c>
      <c r="ZR19" s="15" t="s">
        <v>12</v>
      </c>
      <c r="ZS19" s="13"/>
      <c r="ZT19" s="14" t="str">
        <f>IF(ISBLANK(ZU1),"",IF(VLOOKUP(ZU1,Register,16,FALSE)=0,"",(VLOOKUP(ZU1,Register,16,FALSE))))</f>
        <v/>
      </c>
      <c r="ZU19" s="15" t="s">
        <v>12</v>
      </c>
      <c r="ZV19" s="13"/>
      <c r="ZW19" s="14" t="str">
        <f>IF(ISBLANK(ZX1),"",IF(VLOOKUP(ZX1,Register,16,FALSE)=0,"",(VLOOKUP(ZX1,Register,16,FALSE))))</f>
        <v/>
      </c>
      <c r="ZX19" s="15" t="s">
        <v>12</v>
      </c>
      <c r="ZY19" s="13"/>
      <c r="ZZ19" s="14" t="str">
        <f>IF(ISBLANK(AAA1),"",IF(VLOOKUP(AAA1,Register,16,FALSE)=0,"",(VLOOKUP(AAA1,Register,16,FALSE))))</f>
        <v/>
      </c>
      <c r="AAA19" s="15" t="s">
        <v>12</v>
      </c>
      <c r="AAB19" s="13"/>
      <c r="AAC19" s="14" t="str">
        <f>IF(ISBLANK(AAD1),"",IF(VLOOKUP(AAD1,Register,16,FALSE)=0,"",(VLOOKUP(AAD1,Register,16,FALSE))))</f>
        <v/>
      </c>
      <c r="AAD19" s="15" t="s">
        <v>12</v>
      </c>
      <c r="AAE19" s="13"/>
      <c r="AAF19" s="14" t="str">
        <f>IF(ISBLANK(AAG1),"",IF(VLOOKUP(AAG1,Register,16,FALSE)=0,"",(VLOOKUP(AAG1,Register,16,FALSE))))</f>
        <v/>
      </c>
      <c r="AAG19" s="15" t="s">
        <v>12</v>
      </c>
      <c r="AAH19" s="13"/>
      <c r="AAI19" s="14" t="str">
        <f>IF(ISBLANK(AAJ1),"",IF(VLOOKUP(AAJ1,Register,16,FALSE)=0,"",(VLOOKUP(AAJ1,Register,16,FALSE))))</f>
        <v/>
      </c>
      <c r="AAJ19" s="15" t="s">
        <v>12</v>
      </c>
      <c r="AAK19" s="13"/>
      <c r="AAL19" s="14" t="str">
        <f>IF(ISBLANK(AAM1),"",IF(VLOOKUP(AAM1,Register,16,FALSE)=0,"",(VLOOKUP(AAM1,Register,16,FALSE))))</f>
        <v/>
      </c>
      <c r="AAM19" s="15" t="s">
        <v>12</v>
      </c>
      <c r="AAN19" s="13"/>
      <c r="AAO19" s="14" t="str">
        <f>IF(ISBLANK(AAP1),"",IF(VLOOKUP(AAP1,Register,16,FALSE)=0,"",(VLOOKUP(AAP1,Register,16,FALSE))))</f>
        <v/>
      </c>
      <c r="AAP19" s="15" t="s">
        <v>12</v>
      </c>
      <c r="AAQ19" s="13"/>
      <c r="AAR19" s="14" t="str">
        <f>IF(ISBLANK(AAS1),"",IF(VLOOKUP(AAS1,Register,16,FALSE)=0,"",(VLOOKUP(AAS1,Register,16,FALSE))))</f>
        <v/>
      </c>
      <c r="AAS19" s="15" t="s">
        <v>12</v>
      </c>
      <c r="AAT19" s="13"/>
      <c r="AAU19" s="14" t="str">
        <f>IF(ISBLANK(AAV1),"",IF(VLOOKUP(AAV1,Register,16,FALSE)=0,"",(VLOOKUP(AAV1,Register,16,FALSE))))</f>
        <v/>
      </c>
      <c r="AAV19" s="15" t="s">
        <v>12</v>
      </c>
      <c r="AAW19" s="13"/>
      <c r="AAX19" s="14" t="str">
        <f>IF(ISBLANK(AAY1),"",IF(VLOOKUP(AAY1,Register,16,FALSE)=0,"",(VLOOKUP(AAY1,Register,16,FALSE))))</f>
        <v/>
      </c>
      <c r="AAY19" s="15" t="s">
        <v>12</v>
      </c>
      <c r="AAZ19" s="13"/>
      <c r="ABA19" s="14" t="str">
        <f>IF(ISBLANK(ABB1),"",IF(VLOOKUP(ABB1,Register,16,FALSE)=0,"",(VLOOKUP(ABB1,Register,16,FALSE))))</f>
        <v/>
      </c>
      <c r="ABB19" s="15" t="s">
        <v>12</v>
      </c>
      <c r="ABC19" s="13"/>
      <c r="ABD19" s="14" t="str">
        <f>IF(ISBLANK(ABE1),"",IF(VLOOKUP(ABE1,Register,16,FALSE)=0,"",(VLOOKUP(ABE1,Register,16,FALSE))))</f>
        <v/>
      </c>
      <c r="ABE19" s="15" t="s">
        <v>12</v>
      </c>
      <c r="ABF19" s="13"/>
      <c r="ABG19" s="14" t="str">
        <f>IF(ISBLANK(ABH1),"",IF(VLOOKUP(ABH1,Register,16,FALSE)=0,"",(VLOOKUP(ABH1,Register,16,FALSE))))</f>
        <v/>
      </c>
      <c r="ABH19" s="15" t="s">
        <v>12</v>
      </c>
      <c r="ABI19" s="13"/>
      <c r="ABJ19" s="14" t="str">
        <f>IF(ISBLANK(ABK1),"",IF(VLOOKUP(ABK1,Register,16,FALSE)=0,"",(VLOOKUP(ABK1,Register,16,FALSE))))</f>
        <v/>
      </c>
      <c r="ABK19" s="15" t="s">
        <v>12</v>
      </c>
      <c r="ABL19" s="13"/>
      <c r="ABM19" s="14" t="str">
        <f>IF(ISBLANK(ABN1),"",IF(VLOOKUP(ABN1,Register,16,FALSE)=0,"",(VLOOKUP(ABN1,Register,16,FALSE))))</f>
        <v/>
      </c>
      <c r="ABN19" s="15" t="s">
        <v>12</v>
      </c>
      <c r="ABO19" s="13"/>
      <c r="ABP19" s="14" t="str">
        <f>IF(ISBLANK(ABQ1),"",IF(VLOOKUP(ABQ1,Register,16,FALSE)=0,"",(VLOOKUP(ABQ1,Register,16,FALSE))))</f>
        <v/>
      </c>
      <c r="ABQ19" s="15" t="s">
        <v>12</v>
      </c>
      <c r="ABR19" s="13"/>
      <c r="ABS19" s="14" t="str">
        <f>IF(ISBLANK(ABT1),"",IF(VLOOKUP(ABT1,Register,16,FALSE)=0,"",(VLOOKUP(ABT1,Register,16,FALSE))))</f>
        <v/>
      </c>
      <c r="ABT19" s="15" t="s">
        <v>12</v>
      </c>
      <c r="ABU19" s="13"/>
      <c r="ABV19" s="14" t="str">
        <f>IF(ISBLANK(ABW1),"",IF(VLOOKUP(ABW1,Register,16,FALSE)=0,"",(VLOOKUP(ABW1,Register,16,FALSE))))</f>
        <v/>
      </c>
      <c r="ABW19" s="15" t="s">
        <v>12</v>
      </c>
      <c r="ABX19" s="13"/>
      <c r="ABY19" s="14" t="str">
        <f>IF(ISBLANK(ABZ1),"",IF(VLOOKUP(ABZ1,Register,16,FALSE)=0,"",(VLOOKUP(ABZ1,Register,16,FALSE))))</f>
        <v/>
      </c>
      <c r="ABZ19" s="15" t="s">
        <v>12</v>
      </c>
      <c r="ACA19" s="13"/>
      <c r="ACB19" s="14" t="str">
        <f>IF(ISBLANK(ACC1),"",IF(VLOOKUP(ACC1,Register,16,FALSE)=0,"",(VLOOKUP(ACC1,Register,16,FALSE))))</f>
        <v/>
      </c>
      <c r="ACC19" s="15" t="s">
        <v>12</v>
      </c>
      <c r="ACD19" s="13"/>
      <c r="ACE19" s="14" t="str">
        <f>IF(ISBLANK(ACF1),"",IF(VLOOKUP(ACF1,Register,16,FALSE)=0,"",(VLOOKUP(ACF1,Register,16,FALSE))))</f>
        <v/>
      </c>
      <c r="ACF19" s="15" t="s">
        <v>12</v>
      </c>
      <c r="ACG19" s="13"/>
      <c r="ACH19" s="14" t="str">
        <f>IF(ISBLANK(ACI1),"",IF(VLOOKUP(ACI1,Register,16,FALSE)=0,"",(VLOOKUP(ACI1,Register,16,FALSE))))</f>
        <v/>
      </c>
      <c r="ACI19" s="15" t="s">
        <v>12</v>
      </c>
      <c r="ACJ19" s="13"/>
      <c r="ACK19" s="14" t="str">
        <f>IF(ISBLANK(ACL1),"",IF(VLOOKUP(ACL1,Register,16,FALSE)=0,"",(VLOOKUP(ACL1,Register,16,FALSE))))</f>
        <v/>
      </c>
      <c r="ACL19" s="15" t="s">
        <v>12</v>
      </c>
      <c r="ACM19" s="13"/>
      <c r="ACN19" s="14" t="str">
        <f>IF(ISBLANK(ACO1),"",IF(VLOOKUP(ACO1,Register,16,FALSE)=0,"",(VLOOKUP(ACO1,Register,16,FALSE))))</f>
        <v/>
      </c>
      <c r="ACO19" s="15" t="s">
        <v>12</v>
      </c>
      <c r="ACP19" s="13"/>
      <c r="ACQ19" s="14" t="str">
        <f>IF(ISBLANK(ACR1),"",IF(VLOOKUP(ACR1,Register,16,FALSE)=0,"",(VLOOKUP(ACR1,Register,16,FALSE))))</f>
        <v/>
      </c>
      <c r="ACR19" s="15" t="s">
        <v>12</v>
      </c>
      <c r="ACS19" s="13"/>
      <c r="ACT19" s="14" t="str">
        <f>IF(ISBLANK(ACU1),"",IF(VLOOKUP(ACU1,Register,16,FALSE)=0,"",(VLOOKUP(ACU1,Register,16,FALSE))))</f>
        <v/>
      </c>
      <c r="ACU19" s="15" t="s">
        <v>12</v>
      </c>
      <c r="ACV19" s="13"/>
      <c r="ACW19" s="14" t="str">
        <f>IF(ISBLANK(ACX1),"",IF(VLOOKUP(ACX1,Register,16,FALSE)=0,"",(VLOOKUP(ACX1,Register,16,FALSE))))</f>
        <v/>
      </c>
      <c r="ACX19" s="15" t="s">
        <v>12</v>
      </c>
      <c r="ACY19" s="13"/>
      <c r="ACZ19" s="14" t="str">
        <f>IF(ISBLANK(ADA1),"",IF(VLOOKUP(ADA1,Register,16,FALSE)=0,"",(VLOOKUP(ADA1,Register,16,FALSE))))</f>
        <v/>
      </c>
      <c r="ADA19" s="15" t="s">
        <v>12</v>
      </c>
      <c r="ADB19" s="13"/>
      <c r="ADC19" s="14" t="str">
        <f>IF(ISBLANK(ADD1),"",IF(VLOOKUP(ADD1,Register,16,FALSE)=0,"",(VLOOKUP(ADD1,Register,16,FALSE))))</f>
        <v/>
      </c>
      <c r="ADD19" s="15" t="s">
        <v>12</v>
      </c>
      <c r="ADE19" s="13"/>
      <c r="ADF19" s="14" t="str">
        <f>IF(ISBLANK(ADG1),"",IF(VLOOKUP(ADG1,Register,16,FALSE)=0,"",(VLOOKUP(ADG1,Register,16,FALSE))))</f>
        <v/>
      </c>
      <c r="ADG19" s="15" t="s">
        <v>12</v>
      </c>
      <c r="ADH19" s="13"/>
      <c r="ADI19" s="14" t="str">
        <f>IF(ISBLANK(ADJ1),"",IF(VLOOKUP(ADJ1,Register,16,FALSE)=0,"",(VLOOKUP(ADJ1,Register,16,FALSE))))</f>
        <v/>
      </c>
      <c r="ADJ19" s="15" t="s">
        <v>12</v>
      </c>
      <c r="ADK19" s="13"/>
      <c r="ADL19" s="14" t="str">
        <f>IF(ISBLANK(ADM1),"",IF(VLOOKUP(ADM1,Register,16,FALSE)=0,"",(VLOOKUP(ADM1,Register,16,FALSE))))</f>
        <v/>
      </c>
      <c r="ADM19" s="15" t="s">
        <v>12</v>
      </c>
      <c r="ADN19" s="13"/>
      <c r="ADO19" s="14" t="str">
        <f>IF(ISBLANK(ADP1),"",IF(VLOOKUP(ADP1,Register,16,FALSE)=0,"",(VLOOKUP(ADP1,Register,16,FALSE))))</f>
        <v/>
      </c>
      <c r="ADP19" s="15" t="s">
        <v>12</v>
      </c>
      <c r="ADQ19" s="13"/>
      <c r="ADR19" s="14" t="str">
        <f>IF(ISBLANK(ADS1),"",IF(VLOOKUP(ADS1,Register,16,FALSE)=0,"",(VLOOKUP(ADS1,Register,16,FALSE))))</f>
        <v/>
      </c>
      <c r="ADS19" s="15" t="s">
        <v>12</v>
      </c>
      <c r="ADT19" s="13"/>
      <c r="ADU19" s="14" t="str">
        <f>IF(ISBLANK(ADV1),"",IF(VLOOKUP(ADV1,Register,16,FALSE)=0,"",(VLOOKUP(ADV1,Register,16,FALSE))))</f>
        <v/>
      </c>
      <c r="ADV19" s="15" t="s">
        <v>12</v>
      </c>
      <c r="ADW19" s="13"/>
      <c r="ADX19" s="14" t="str">
        <f>IF(ISBLANK(ADY1),"",IF(VLOOKUP(ADY1,Register,16,FALSE)=0,"",(VLOOKUP(ADY1,Register,16,FALSE))))</f>
        <v/>
      </c>
      <c r="ADY19" s="15" t="s">
        <v>12</v>
      </c>
      <c r="ADZ19" s="13"/>
      <c r="AEA19" s="14" t="str">
        <f>IF(ISBLANK(AEB1),"",IF(VLOOKUP(AEB1,Register,16,FALSE)=0,"",(VLOOKUP(AEB1,Register,16,FALSE))))</f>
        <v/>
      </c>
      <c r="AEB19" s="15" t="s">
        <v>12</v>
      </c>
      <c r="AEC19" s="13"/>
      <c r="AED19" s="14" t="str">
        <f>IF(ISBLANK(AEE1),"",IF(VLOOKUP(AEE1,Register,16,FALSE)=0,"",(VLOOKUP(AEE1,Register,16,FALSE))))</f>
        <v/>
      </c>
      <c r="AEE19" s="15" t="s">
        <v>12</v>
      </c>
      <c r="AEF19" s="13"/>
      <c r="AEG19" s="14" t="str">
        <f>IF(ISBLANK(AEH1),"",IF(VLOOKUP(AEH1,Register,16,FALSE)=0,"",(VLOOKUP(AEH1,Register,16,FALSE))))</f>
        <v/>
      </c>
      <c r="AEH19" s="15" t="s">
        <v>12</v>
      </c>
      <c r="AEI19" s="13"/>
      <c r="AEJ19" s="14" t="str">
        <f>IF(ISBLANK(AEK1),"",IF(VLOOKUP(AEK1,Register,16,FALSE)=0,"",(VLOOKUP(AEK1,Register,16,FALSE))))</f>
        <v/>
      </c>
      <c r="AEK19" s="15" t="s">
        <v>12</v>
      </c>
      <c r="AEL19" s="13"/>
      <c r="AEM19" s="14" t="str">
        <f>IF(ISBLANK(AEN1),"",IF(VLOOKUP(AEN1,Register,16,FALSE)=0,"",(VLOOKUP(AEN1,Register,16,FALSE))))</f>
        <v/>
      </c>
      <c r="AEN19" s="15" t="s">
        <v>12</v>
      </c>
      <c r="AEO19" s="13"/>
      <c r="AEP19" s="14" t="str">
        <f>IF(ISBLANK(AEQ1),"",IF(VLOOKUP(AEQ1,Register,16,FALSE)=0,"",(VLOOKUP(AEQ1,Register,16,FALSE))))</f>
        <v/>
      </c>
      <c r="AEQ19" s="15" t="s">
        <v>12</v>
      </c>
      <c r="AER19" s="13"/>
      <c r="AES19" s="14" t="str">
        <f>IF(ISBLANK(AET1),"",IF(VLOOKUP(AET1,Register,16,FALSE)=0,"",(VLOOKUP(AET1,Register,16,FALSE))))</f>
        <v/>
      </c>
      <c r="AET19" s="15" t="s">
        <v>12</v>
      </c>
      <c r="AEU19" s="13"/>
      <c r="AEV19" s="14" t="str">
        <f>IF(ISBLANK(AEW1),"",IF(VLOOKUP(AEW1,Register,16,FALSE)=0,"",(VLOOKUP(AEW1,Register,16,FALSE))))</f>
        <v/>
      </c>
      <c r="AEW19" s="15" t="s">
        <v>12</v>
      </c>
      <c r="AEX19" s="13"/>
      <c r="AEY19" s="14" t="str">
        <f>IF(ISBLANK(AEZ1),"",IF(VLOOKUP(AEZ1,Register,16,FALSE)=0,"",(VLOOKUP(AEZ1,Register,16,FALSE))))</f>
        <v/>
      </c>
      <c r="AEZ19" s="15" t="s">
        <v>12</v>
      </c>
      <c r="AFA19" s="13"/>
      <c r="AFB19" s="14" t="str">
        <f>IF(ISBLANK(AFC1),"",IF(VLOOKUP(AFC1,Register,16,FALSE)=0,"",(VLOOKUP(AFC1,Register,16,FALSE))))</f>
        <v/>
      </c>
      <c r="AFC19" s="15" t="s">
        <v>12</v>
      </c>
      <c r="AFD19" s="13"/>
      <c r="AFE19" s="14" t="str">
        <f>IF(ISBLANK(AFF1),"",IF(VLOOKUP(AFF1,Register,16,FALSE)=0,"",(VLOOKUP(AFF1,Register,16,FALSE))))</f>
        <v/>
      </c>
      <c r="AFF19" s="15" t="s">
        <v>12</v>
      </c>
      <c r="AFG19" s="13"/>
      <c r="AFH19" s="14" t="str">
        <f>IF(ISBLANK(AFI1),"",IF(VLOOKUP(AFI1,Register,16,FALSE)=0,"",(VLOOKUP(AFI1,Register,16,FALSE))))</f>
        <v/>
      </c>
      <c r="AFI19" s="15" t="s">
        <v>12</v>
      </c>
      <c r="AFJ19" s="13"/>
      <c r="AFK19" s="14" t="str">
        <f>IF(ISBLANK(AFL1),"",IF(VLOOKUP(AFL1,Register,16,FALSE)=0,"",(VLOOKUP(AFL1,Register,16,FALSE))))</f>
        <v/>
      </c>
      <c r="AFL19" s="15" t="s">
        <v>12</v>
      </c>
      <c r="AFM19" s="13"/>
      <c r="AFN19" s="14" t="str">
        <f>IF(ISBLANK(AFO1),"",IF(VLOOKUP(AFO1,Register,16,FALSE)=0,"",(VLOOKUP(AFO1,Register,16,FALSE))))</f>
        <v/>
      </c>
      <c r="AFO19" s="15" t="s">
        <v>12</v>
      </c>
      <c r="AFP19" s="13"/>
      <c r="AFQ19" s="14" t="str">
        <f>IF(ISBLANK(AFR1),"",IF(VLOOKUP(AFR1,Register,16,FALSE)=0,"",(VLOOKUP(AFR1,Register,16,FALSE))))</f>
        <v/>
      </c>
      <c r="AFR19" s="15" t="s">
        <v>12</v>
      </c>
      <c r="AFS19" s="13"/>
      <c r="AFT19" s="14" t="str">
        <f>IF(ISBLANK(AFU1),"",IF(VLOOKUP(AFU1,Register,16,FALSE)=0,"",(VLOOKUP(AFU1,Register,16,FALSE))))</f>
        <v/>
      </c>
      <c r="AFU19" s="15" t="s">
        <v>12</v>
      </c>
      <c r="AFV19" s="13"/>
      <c r="AFW19" s="14" t="str">
        <f>IF(ISBLANK(AFX1),"",IF(VLOOKUP(AFX1,Register,16,FALSE)=0,"",(VLOOKUP(AFX1,Register,16,FALSE))))</f>
        <v/>
      </c>
      <c r="AFX19" s="15" t="s">
        <v>12</v>
      </c>
      <c r="AFY19" s="13"/>
      <c r="AFZ19" s="14" t="str">
        <f>IF(ISBLANK(AGA1),"",IF(VLOOKUP(AGA1,Register,16,FALSE)=0,"",(VLOOKUP(AGA1,Register,16,FALSE))))</f>
        <v/>
      </c>
      <c r="AGA19" s="15" t="s">
        <v>12</v>
      </c>
      <c r="AGB19" s="13"/>
      <c r="AGC19" s="14" t="str">
        <f>IF(ISBLANK(AGD1),"",IF(VLOOKUP(AGD1,Register,16,FALSE)=0,"",(VLOOKUP(AGD1,Register,16,FALSE))))</f>
        <v/>
      </c>
      <c r="AGD19" s="15" t="s">
        <v>12</v>
      </c>
      <c r="AGE19" s="13"/>
      <c r="AGF19" s="14" t="str">
        <f>IF(ISBLANK(AGG1),"",IF(VLOOKUP(AGG1,Register,16,FALSE)=0,"",(VLOOKUP(AGG1,Register,16,FALSE))))</f>
        <v/>
      </c>
      <c r="AGG19" s="15" t="s">
        <v>12</v>
      </c>
      <c r="AGH19" s="13"/>
      <c r="AGI19" s="14" t="str">
        <f>IF(ISBLANK(AGJ1),"",IF(VLOOKUP(AGJ1,Register,16,FALSE)=0,"",(VLOOKUP(AGJ1,Register,16,FALSE))))</f>
        <v/>
      </c>
      <c r="AGJ19" s="15" t="s">
        <v>12</v>
      </c>
      <c r="AGK19" s="13"/>
      <c r="AGL19" s="14" t="str">
        <f>IF(ISBLANK(AGM1),"",IF(VLOOKUP(AGM1,Register,16,FALSE)=0,"",(VLOOKUP(AGM1,Register,16,FALSE))))</f>
        <v/>
      </c>
      <c r="AGM19" s="15" t="s">
        <v>12</v>
      </c>
      <c r="AGN19" s="13"/>
      <c r="AGO19" s="14" t="str">
        <f>IF(ISBLANK(AGP1),"",IF(VLOOKUP(AGP1,Register,16,FALSE)=0,"",(VLOOKUP(AGP1,Register,16,FALSE))))</f>
        <v/>
      </c>
      <c r="AGP19" s="15" t="s">
        <v>12</v>
      </c>
      <c r="AGQ19" s="13"/>
      <c r="AGR19" s="14" t="str">
        <f>IF(ISBLANK(AGS1),"",IF(VLOOKUP(AGS1,Register,16,FALSE)=0,"",(VLOOKUP(AGS1,Register,16,FALSE))))</f>
        <v/>
      </c>
      <c r="AGS19" s="15" t="s">
        <v>12</v>
      </c>
      <c r="AGT19" s="13"/>
      <c r="AGU19" s="14" t="str">
        <f>IF(ISBLANK(AGV1),"",IF(VLOOKUP(AGV1,Register,16,FALSE)=0,"",(VLOOKUP(AGV1,Register,16,FALSE))))</f>
        <v/>
      </c>
      <c r="AGV19" s="15" t="s">
        <v>12</v>
      </c>
      <c r="AGW19" s="13"/>
      <c r="AGX19" s="14" t="str">
        <f>IF(ISBLANK(AGY1),"",IF(VLOOKUP(AGY1,Register,16,FALSE)=0,"",(VLOOKUP(AGY1,Register,16,FALSE))))</f>
        <v/>
      </c>
      <c r="AGY19" s="15" t="s">
        <v>12</v>
      </c>
      <c r="AGZ19" s="13"/>
      <c r="AHA19" s="14" t="str">
        <f>IF(ISBLANK(AHB1),"",IF(VLOOKUP(AHB1,Register,16,FALSE)=0,"",(VLOOKUP(AHB1,Register,16,FALSE))))</f>
        <v/>
      </c>
      <c r="AHB19" s="15" t="s">
        <v>12</v>
      </c>
      <c r="AHC19" s="13"/>
      <c r="AHD19" s="14" t="str">
        <f>IF(ISBLANK(AHE1),"",IF(VLOOKUP(AHE1,Register,16,FALSE)=0,"",(VLOOKUP(AHE1,Register,16,FALSE))))</f>
        <v/>
      </c>
      <c r="AHE19" s="15" t="s">
        <v>12</v>
      </c>
      <c r="AHF19" s="13"/>
      <c r="AHG19" s="14" t="str">
        <f>IF(ISBLANK(AHH1),"",IF(VLOOKUP(AHH1,Register,16,FALSE)=0,"",(VLOOKUP(AHH1,Register,16,FALSE))))</f>
        <v/>
      </c>
      <c r="AHH19" s="15" t="s">
        <v>12</v>
      </c>
      <c r="AHI19" s="13"/>
      <c r="AHJ19" s="14" t="str">
        <f>IF(ISBLANK(AHK1),"",IF(VLOOKUP(AHK1,Register,16,FALSE)=0,"",(VLOOKUP(AHK1,Register,16,FALSE))))</f>
        <v/>
      </c>
      <c r="AHK19" s="15" t="s">
        <v>12</v>
      </c>
      <c r="AHL19" s="13"/>
      <c r="AHM19" s="14" t="str">
        <f>IF(ISBLANK(AHN1),"",IF(VLOOKUP(AHN1,Register,16,FALSE)=0,"",(VLOOKUP(AHN1,Register,16,FALSE))))</f>
        <v/>
      </c>
      <c r="AHN19" s="15" t="s">
        <v>12</v>
      </c>
      <c r="AHO19" s="13"/>
      <c r="AHP19" s="14" t="str">
        <f>IF(ISBLANK(AHQ1),"",IF(VLOOKUP(AHQ1,Register,16,FALSE)=0,"",(VLOOKUP(AHQ1,Register,16,FALSE))))</f>
        <v/>
      </c>
      <c r="AHQ19" s="15" t="s">
        <v>12</v>
      </c>
      <c r="AHR19" s="13"/>
      <c r="AHS19" s="14" t="str">
        <f>IF(ISBLANK(AHT1),"",IF(VLOOKUP(AHT1,Register,16,FALSE)=0,"",(VLOOKUP(AHT1,Register,16,FALSE))))</f>
        <v/>
      </c>
      <c r="AHT19" s="15" t="s">
        <v>12</v>
      </c>
      <c r="AHU19" s="13"/>
      <c r="AHV19" s="14" t="str">
        <f>IF(ISBLANK(AHW1),"",IF(VLOOKUP(AHW1,Register,16,FALSE)=0,"",(VLOOKUP(AHW1,Register,16,FALSE))))</f>
        <v/>
      </c>
      <c r="AHW19" s="15" t="s">
        <v>12</v>
      </c>
      <c r="AHX19" s="13"/>
      <c r="AHY19" s="14" t="str">
        <f>IF(ISBLANK(AHZ1),"",IF(VLOOKUP(AHZ1,Register,16,FALSE)=0,"",(VLOOKUP(AHZ1,Register,16,FALSE))))</f>
        <v/>
      </c>
      <c r="AHZ19" s="15" t="s">
        <v>12</v>
      </c>
      <c r="AIA19" s="13"/>
      <c r="AIB19" s="14" t="str">
        <f>IF(ISBLANK(AIC1),"",IF(VLOOKUP(AIC1,Register,16,FALSE)=0,"",(VLOOKUP(AIC1,Register,16,FALSE))))</f>
        <v/>
      </c>
      <c r="AIC19" s="15" t="s">
        <v>12</v>
      </c>
      <c r="AID19" s="13"/>
      <c r="AIE19" s="14" t="str">
        <f>IF(ISBLANK(AIF1),"",IF(VLOOKUP(AIF1,Register,16,FALSE)=0,"",(VLOOKUP(AIF1,Register,16,FALSE))))</f>
        <v/>
      </c>
      <c r="AIF19" s="15" t="s">
        <v>12</v>
      </c>
      <c r="AIG19" s="13"/>
      <c r="AIH19" s="14" t="str">
        <f>IF(ISBLANK(AII1),"",IF(VLOOKUP(AII1,Register,16,FALSE)=0,"",(VLOOKUP(AII1,Register,16,FALSE))))</f>
        <v/>
      </c>
      <c r="AII19" s="15" t="s">
        <v>12</v>
      </c>
      <c r="AIJ19" s="13"/>
      <c r="AIK19" s="14" t="str">
        <f>IF(ISBLANK(AIL1),"",IF(VLOOKUP(AIL1,Register,16,FALSE)=0,"",(VLOOKUP(AIL1,Register,16,FALSE))))</f>
        <v/>
      </c>
      <c r="AIL19" s="15" t="s">
        <v>12</v>
      </c>
      <c r="AIM19" s="13"/>
      <c r="AIN19" s="14" t="str">
        <f>IF(ISBLANK(AIO1),"",IF(VLOOKUP(AIO1,Register,16,FALSE)=0,"",(VLOOKUP(AIO1,Register,16,FALSE))))</f>
        <v/>
      </c>
      <c r="AIO19" s="15" t="s">
        <v>12</v>
      </c>
      <c r="AIP19" s="13"/>
      <c r="AIQ19" s="14" t="str">
        <f>IF(ISBLANK(AIR1),"",IF(VLOOKUP(AIR1,Register,16,FALSE)=0,"",(VLOOKUP(AIR1,Register,16,FALSE))))</f>
        <v/>
      </c>
      <c r="AIR19" s="15" t="s">
        <v>12</v>
      </c>
      <c r="AIS19" s="13"/>
      <c r="AIT19" s="14" t="str">
        <f>IF(ISBLANK(AIU1),"",IF(VLOOKUP(AIU1,Register,16,FALSE)=0,"",(VLOOKUP(AIU1,Register,16,FALSE))))</f>
        <v/>
      </c>
      <c r="AIU19" s="15" t="s">
        <v>12</v>
      </c>
      <c r="AIV19" s="13"/>
      <c r="AIW19" s="14" t="str">
        <f>IF(ISBLANK(AIX1),"",IF(VLOOKUP(AIX1,Register,16,FALSE)=0,"",(VLOOKUP(AIX1,Register,16,FALSE))))</f>
        <v/>
      </c>
      <c r="AIX19" s="15" t="s">
        <v>12</v>
      </c>
      <c r="AIY19" s="13"/>
      <c r="AIZ19" s="14" t="str">
        <f>IF(ISBLANK(AJA1),"",IF(VLOOKUP(AJA1,Register,16,FALSE)=0,"",(VLOOKUP(AJA1,Register,16,FALSE))))</f>
        <v/>
      </c>
      <c r="AJA19" s="15" t="s">
        <v>12</v>
      </c>
      <c r="AJB19" s="13"/>
      <c r="AJC19" s="14" t="str">
        <f>IF(ISBLANK(AJD1),"",IF(VLOOKUP(AJD1,Register,16,FALSE)=0,"",(VLOOKUP(AJD1,Register,16,FALSE))))</f>
        <v/>
      </c>
      <c r="AJD19" s="15" t="s">
        <v>12</v>
      </c>
      <c r="AJE19" s="13"/>
      <c r="AJF19" s="14" t="str">
        <f>IF(ISBLANK(AJG1),"",IF(VLOOKUP(AJG1,Register,16,FALSE)=0,"",(VLOOKUP(AJG1,Register,16,FALSE))))</f>
        <v/>
      </c>
      <c r="AJG19" s="15" t="s">
        <v>12</v>
      </c>
      <c r="AJH19" s="13"/>
      <c r="AJI19" s="14" t="str">
        <f>IF(ISBLANK(AJJ1),"",IF(VLOOKUP(AJJ1,Register,16,FALSE)=0,"",(VLOOKUP(AJJ1,Register,16,FALSE))))</f>
        <v/>
      </c>
      <c r="AJJ19" s="15" t="s">
        <v>12</v>
      </c>
      <c r="AJK19" s="13"/>
      <c r="AJL19" s="14" t="str">
        <f>IF(ISBLANK(AJM1),"",IF(VLOOKUP(AJM1,Register,16,FALSE)=0,"",(VLOOKUP(AJM1,Register,16,FALSE))))</f>
        <v/>
      </c>
      <c r="AJM19" s="15" t="s">
        <v>12</v>
      </c>
      <c r="AJN19" s="13"/>
      <c r="AJO19" s="14" t="str">
        <f>IF(ISBLANK(AJP1),"",IF(VLOOKUP(AJP1,Register,16,FALSE)=0,"",(VLOOKUP(AJP1,Register,16,FALSE))))</f>
        <v/>
      </c>
      <c r="AJP19" s="15" t="s">
        <v>12</v>
      </c>
      <c r="AJQ19" s="13"/>
      <c r="AJR19" s="14" t="str">
        <f>IF(ISBLANK(AJS1),"",IF(VLOOKUP(AJS1,Register,16,FALSE)=0,"",(VLOOKUP(AJS1,Register,16,FALSE))))</f>
        <v/>
      </c>
      <c r="AJS19" s="15" t="s">
        <v>12</v>
      </c>
      <c r="AJT19" s="13"/>
      <c r="AJU19" s="14" t="str">
        <f>IF(ISBLANK(AJV1),"",IF(VLOOKUP(AJV1,Register,16,FALSE)=0,"",(VLOOKUP(AJV1,Register,16,FALSE))))</f>
        <v/>
      </c>
      <c r="AJV19" s="15" t="s">
        <v>12</v>
      </c>
      <c r="AJW19" s="13"/>
      <c r="AJX19" s="14" t="str">
        <f>IF(ISBLANK(AJY1),"",IF(VLOOKUP(AJY1,Register,16,FALSE)=0,"",(VLOOKUP(AJY1,Register,16,FALSE))))</f>
        <v/>
      </c>
      <c r="AJY19" s="15" t="s">
        <v>12</v>
      </c>
      <c r="AJZ19" s="13"/>
      <c r="AKA19" s="14" t="str">
        <f>IF(ISBLANK(AKB1),"",IF(VLOOKUP(AKB1,Register,16,FALSE)=0,"",(VLOOKUP(AKB1,Register,16,FALSE))))</f>
        <v/>
      </c>
      <c r="AKB19" s="15" t="s">
        <v>12</v>
      </c>
      <c r="AKC19" s="13"/>
      <c r="AKD19" s="14" t="str">
        <f>IF(ISBLANK(AKE1),"",IF(VLOOKUP(AKE1,Register,16,FALSE)=0,"",(VLOOKUP(AKE1,Register,16,FALSE))))</f>
        <v/>
      </c>
      <c r="AKE19" s="15" t="s">
        <v>12</v>
      </c>
      <c r="AKF19" s="13"/>
      <c r="AKG19" s="14" t="str">
        <f>IF(ISBLANK(AKH1),"",IF(VLOOKUP(AKH1,Register,16,FALSE)=0,"",(VLOOKUP(AKH1,Register,16,FALSE))))</f>
        <v/>
      </c>
      <c r="AKH19" s="15" t="s">
        <v>12</v>
      </c>
      <c r="AKI19" s="13"/>
      <c r="AKJ19" s="14" t="str">
        <f>IF(ISBLANK(AKK1),"",IF(VLOOKUP(AKK1,Register,16,FALSE)=0,"",(VLOOKUP(AKK1,Register,16,FALSE))))</f>
        <v/>
      </c>
      <c r="AKK19" s="15" t="s">
        <v>12</v>
      </c>
      <c r="AKL19" s="13"/>
      <c r="AKM19" s="14" t="str">
        <f>IF(ISBLANK(AKN1),"",IF(VLOOKUP(AKN1,Register,16,FALSE)=0,"",(VLOOKUP(AKN1,Register,16,FALSE))))</f>
        <v/>
      </c>
      <c r="AKN19" s="15" t="s">
        <v>12</v>
      </c>
      <c r="AKO19" s="13"/>
      <c r="AKP19" s="14" t="str">
        <f>IF(ISBLANK(AKQ1),"",IF(VLOOKUP(AKQ1,Register,16,FALSE)=0,"",(VLOOKUP(AKQ1,Register,16,FALSE))))</f>
        <v/>
      </c>
      <c r="AKQ19" s="15" t="s">
        <v>12</v>
      </c>
      <c r="AKR19" s="13"/>
      <c r="AKS19" s="14" t="str">
        <f>IF(ISBLANK(AKT1),"",IF(VLOOKUP(AKT1,Register,16,FALSE)=0,"",(VLOOKUP(AKT1,Register,16,FALSE))))</f>
        <v/>
      </c>
      <c r="AKT19" s="15" t="s">
        <v>12</v>
      </c>
      <c r="AKU19" s="13"/>
      <c r="AKV19" s="14" t="str">
        <f>IF(ISBLANK(AKW1),"",IF(VLOOKUP(AKW1,Register,16,FALSE)=0,"",(VLOOKUP(AKW1,Register,16,FALSE))))</f>
        <v/>
      </c>
      <c r="AKW19" s="15" t="s">
        <v>12</v>
      </c>
      <c r="AKX19" s="13"/>
      <c r="AKY19" s="14" t="str">
        <f>IF(ISBLANK(AKZ1),"",IF(VLOOKUP(AKZ1,Register,16,FALSE)=0,"",(VLOOKUP(AKZ1,Register,16,FALSE))))</f>
        <v/>
      </c>
      <c r="AKZ19" s="15" t="s">
        <v>12</v>
      </c>
      <c r="ALA19" s="13"/>
      <c r="ALB19" s="14" t="str">
        <f>IF(ISBLANK(ALC1),"",IF(VLOOKUP(ALC1,Register,16,FALSE)=0,"",(VLOOKUP(ALC1,Register,16,FALSE))))</f>
        <v/>
      </c>
      <c r="ALC19" s="15" t="s">
        <v>12</v>
      </c>
      <c r="ALD19" s="13"/>
      <c r="ALE19" s="14" t="str">
        <f>IF(ISBLANK(ALF1),"",IF(VLOOKUP(ALF1,Register,16,FALSE)=0,"",(VLOOKUP(ALF1,Register,16,FALSE))))</f>
        <v/>
      </c>
      <c r="ALF19" s="15" t="s">
        <v>12</v>
      </c>
      <c r="ALG19" s="13"/>
      <c r="ALH19" s="14" t="str">
        <f>IF(ISBLANK(ALI1),"",IF(VLOOKUP(ALI1,Register,16,FALSE)=0,"",(VLOOKUP(ALI1,Register,16,FALSE))))</f>
        <v/>
      </c>
      <c r="ALI19" s="15" t="s">
        <v>12</v>
      </c>
      <c r="ALJ19" s="13"/>
      <c r="ALK19" s="14" t="str">
        <f>IF(ISBLANK(ALL1),"",IF(VLOOKUP(ALL1,Register,16,FALSE)=0,"",(VLOOKUP(ALL1,Register,16,FALSE))))</f>
        <v/>
      </c>
      <c r="ALL19" s="15" t="s">
        <v>12</v>
      </c>
      <c r="ALM19" s="13"/>
      <c r="ALN19" s="14" t="str">
        <f>IF(ISBLANK(ALO1),"",IF(VLOOKUP(ALO1,Register,16,FALSE)=0,"",(VLOOKUP(ALO1,Register,16,FALSE))))</f>
        <v/>
      </c>
      <c r="ALO19" s="15" t="s">
        <v>12</v>
      </c>
      <c r="ALP19" s="13"/>
      <c r="ALQ19" s="14" t="str">
        <f>IF(ISBLANK(ALR1),"",IF(VLOOKUP(ALR1,Register,16,FALSE)=0,"",(VLOOKUP(ALR1,Register,16,FALSE))))</f>
        <v/>
      </c>
      <c r="ALR19" s="15" t="s">
        <v>12</v>
      </c>
      <c r="ALS19" s="13"/>
      <c r="ALT19" s="14" t="str">
        <f>IF(ISBLANK(ALU1),"",IF(VLOOKUP(ALU1,Register,16,FALSE)=0,"",(VLOOKUP(ALU1,Register,16,FALSE))))</f>
        <v/>
      </c>
      <c r="ALU19" s="15" t="s">
        <v>12</v>
      </c>
      <c r="ALV19" s="13"/>
      <c r="ALW19" s="14" t="str">
        <f>IF(ISBLANK(ALX1),"",IF(VLOOKUP(ALX1,Register,16,FALSE)=0,"",(VLOOKUP(ALX1,Register,16,FALSE))))</f>
        <v/>
      </c>
      <c r="ALX19" s="15" t="s">
        <v>12</v>
      </c>
      <c r="ALY19" s="13"/>
      <c r="ALZ19" s="14" t="str">
        <f>IF(ISBLANK(AMA1),"",IF(VLOOKUP(AMA1,Register,16,FALSE)=0,"",(VLOOKUP(AMA1,Register,16,FALSE))))</f>
        <v/>
      </c>
      <c r="AMA19" s="15" t="s">
        <v>12</v>
      </c>
      <c r="AMB19" s="13"/>
      <c r="AMC19" s="14" t="str">
        <f>IF(ISBLANK(AMD1),"",IF(VLOOKUP(AMD1,Register,16,FALSE)=0,"",(VLOOKUP(AMD1,Register,16,FALSE))))</f>
        <v/>
      </c>
      <c r="AMD19" s="15" t="s">
        <v>12</v>
      </c>
      <c r="AME19" s="13"/>
      <c r="AMF19" s="14" t="str">
        <f>IF(ISBLANK(AMG1),"",IF(VLOOKUP(AMG1,Register,16,FALSE)=0,"",(VLOOKUP(AMG1,Register,16,FALSE))))</f>
        <v/>
      </c>
      <c r="AMG19" s="15" t="s">
        <v>12</v>
      </c>
      <c r="AMH19" s="13"/>
      <c r="AMI19" s="14" t="str">
        <f>IF(ISBLANK(AMJ1),"",IF(VLOOKUP(AMJ1,Register,16,FALSE)=0,"",(VLOOKUP(AMJ1,Register,16,FALSE))))</f>
        <v/>
      </c>
      <c r="AMJ19" s="15" t="s">
        <v>12</v>
      </c>
      <c r="AMK19" s="13"/>
      <c r="AML19" s="14" t="str">
        <f>IF(ISBLANK(AMM1),"",IF(VLOOKUP(AMM1,Register,16,FALSE)=0,"",(VLOOKUP(AMM1,Register,16,FALSE))))</f>
        <v/>
      </c>
      <c r="AMM19" s="15" t="s">
        <v>12</v>
      </c>
      <c r="AMN19" s="13"/>
      <c r="AMO19" s="14" t="str">
        <f>IF(ISBLANK(AMP1),"",IF(VLOOKUP(AMP1,Register,16,FALSE)=0,"",(VLOOKUP(AMP1,Register,16,FALSE))))</f>
        <v/>
      </c>
      <c r="AMP19" s="15" t="s">
        <v>12</v>
      </c>
      <c r="AMQ19" s="13"/>
      <c r="AMR19" s="14">
        <f>IF(ISBLANK(AMS1),"",IF(VLOOKUP(AMS1,Register,16,FALSE)=0,"",(VLOOKUP(AMS1,Register,16,FALSE))))</f>
        <v>4</v>
      </c>
      <c r="AMS19" s="15" t="s">
        <v>12</v>
      </c>
      <c r="AMT19" s="13"/>
      <c r="AMU19" s="14" t="str">
        <f>IF(ISBLANK(AMV1),"",IF(VLOOKUP(AMV1,Register,16,FALSE)=0,"",(VLOOKUP(AMV1,Register,16,FALSE))))</f>
        <v/>
      </c>
      <c r="AMV19" s="15" t="s">
        <v>12</v>
      </c>
      <c r="AMW19" s="13"/>
      <c r="AMX19" s="14" t="str">
        <f>IF(ISBLANK(AMY1),"",IF(VLOOKUP(AMY1,Register,16,FALSE)=0,"",(VLOOKUP(AMY1,Register,16,FALSE))))</f>
        <v/>
      </c>
      <c r="AMY19" s="15" t="s">
        <v>12</v>
      </c>
      <c r="AMZ19" s="13"/>
      <c r="ANA19" s="14" t="str">
        <f>IF(ISBLANK(ANB1),"",IF(VLOOKUP(ANB1,Register,16,FALSE)=0,"",(VLOOKUP(ANB1,Register,16,FALSE))))</f>
        <v/>
      </c>
      <c r="ANB19" s="15" t="s">
        <v>12</v>
      </c>
      <c r="ANC19" s="13"/>
      <c r="AND19" s="14" t="str">
        <f>IF(ISBLANK(ANE1),"",IF(VLOOKUP(ANE1,Register,16,FALSE)=0,"",(VLOOKUP(ANE1,Register,16,FALSE))))</f>
        <v/>
      </c>
      <c r="ANE19" s="15" t="s">
        <v>12</v>
      </c>
      <c r="ANF19" s="13"/>
      <c r="ANG19" s="14" t="str">
        <f>IF(ISBLANK(ANH1),"",IF(VLOOKUP(ANH1,Register,16,FALSE)=0,"",(VLOOKUP(ANH1,Register,16,FALSE))))</f>
        <v/>
      </c>
      <c r="ANH19" s="15" t="s">
        <v>12</v>
      </c>
      <c r="ANI19" s="13"/>
      <c r="ANJ19" s="14" t="str">
        <f>IF(ISBLANK(ANK1),"",IF(VLOOKUP(ANK1,Register,16,FALSE)=0,"",(VLOOKUP(ANK1,Register,16,FALSE))))</f>
        <v/>
      </c>
      <c r="ANK19" s="15" t="s">
        <v>12</v>
      </c>
      <c r="ANL19" s="13"/>
      <c r="ANM19" s="14" t="str">
        <f>IF(ISBLANK(ANN1),"",IF(VLOOKUP(ANN1,Register,16,FALSE)=0,"",(VLOOKUP(ANN1,Register,16,FALSE))))</f>
        <v/>
      </c>
      <c r="ANN19" s="15" t="s">
        <v>12</v>
      </c>
      <c r="ANO19" s="13"/>
      <c r="ANP19" s="14" t="str">
        <f>IF(ISBLANK(ANQ1),"",IF(VLOOKUP(ANQ1,Register,16,FALSE)=0,"",(VLOOKUP(ANQ1,Register,16,FALSE))))</f>
        <v/>
      </c>
      <c r="ANQ19" s="15" t="s">
        <v>12</v>
      </c>
      <c r="ANR19" s="13"/>
      <c r="ANS19" s="14" t="str">
        <f>IF(ISBLANK(ANT1),"",IF(VLOOKUP(ANT1,Register,16,FALSE)=0,"",(VLOOKUP(ANT1,Register,16,FALSE))))</f>
        <v/>
      </c>
      <c r="ANT19" s="15" t="s">
        <v>12</v>
      </c>
      <c r="ANU19" s="13"/>
      <c r="ANV19" s="14" t="str">
        <f>IF(ISBLANK(ANW1),"",IF(VLOOKUP(ANW1,Register,16,FALSE)=0,"",(VLOOKUP(ANW1,Register,16,FALSE))))</f>
        <v/>
      </c>
      <c r="ANW19" s="15" t="s">
        <v>12</v>
      </c>
      <c r="ANX19" s="13"/>
      <c r="ANY19" s="14" t="str">
        <f>IF(ISBLANK(ANZ1),"",IF(VLOOKUP(ANZ1,Register,16,FALSE)=0,"",(VLOOKUP(ANZ1,Register,16,FALSE))))</f>
        <v/>
      </c>
      <c r="ANZ19" s="15" t="s">
        <v>12</v>
      </c>
      <c r="AOA19" s="13"/>
      <c r="AOB19" s="14" t="str">
        <f>IF(ISBLANK(AOC1),"",IF(VLOOKUP(AOC1,Register,16,FALSE)=0,"",(VLOOKUP(AOC1,Register,16,FALSE))))</f>
        <v/>
      </c>
      <c r="AOC19" s="15" t="s">
        <v>12</v>
      </c>
      <c r="AOD19" s="13"/>
      <c r="AOE19" s="14" t="str">
        <f>IF(ISBLANK(AOF1),"",IF(VLOOKUP(AOF1,Register,16,FALSE)=0,"",(VLOOKUP(AOF1,Register,16,FALSE))))</f>
        <v/>
      </c>
      <c r="AOF19" s="15" t="s">
        <v>12</v>
      </c>
      <c r="AOG19" s="13"/>
      <c r="AOH19" s="14" t="str">
        <f>IF(ISBLANK(AOI1),"",IF(VLOOKUP(AOI1,Register,16,FALSE)=0,"",(VLOOKUP(AOI1,Register,16,FALSE))))</f>
        <v/>
      </c>
      <c r="AOI19" s="15" t="s">
        <v>12</v>
      </c>
      <c r="AOJ19" s="13"/>
      <c r="AOK19" s="14" t="str">
        <f>IF(ISBLANK(AOL1),"",IF(VLOOKUP(AOL1,Register,16,FALSE)=0,"",(VLOOKUP(AOL1,Register,16,FALSE))))</f>
        <v/>
      </c>
      <c r="AOL19" s="15" t="s">
        <v>12</v>
      </c>
      <c r="AOM19" s="13"/>
      <c r="AON19" s="14" t="e">
        <f>IF(ISBLANK(AOO1),"",IF(VLOOKUP(AOO1,Register,16,FALSE)=0,"",(VLOOKUP(AOO1,Register,16,FALSE))))</f>
        <v>#N/A</v>
      </c>
      <c r="AOO19" s="15" t="s">
        <v>12</v>
      </c>
      <c r="AOP19" s="13"/>
      <c r="AOQ19" s="14" t="e">
        <f>IF(ISBLANK(AOR1),"",IF(VLOOKUP(AOR1,Register,16,FALSE)=0,"",(VLOOKUP(AOR1,Register,16,FALSE))))</f>
        <v>#N/A</v>
      </c>
      <c r="AOR19" s="15" t="s">
        <v>12</v>
      </c>
      <c r="AOS19" s="13"/>
      <c r="AOT19" s="14" t="e">
        <f>IF(ISBLANK(AOU1),"",IF(VLOOKUP(AOU1,Register,16,FALSE)=0,"",(VLOOKUP(AOU1,Register,16,FALSE))))</f>
        <v>#N/A</v>
      </c>
      <c r="AOU19" s="15" t="s">
        <v>12</v>
      </c>
      <c r="AOV19" s="13"/>
      <c r="AOW19" s="14" t="e">
        <f>IF(ISBLANK(AOX1),"",IF(VLOOKUP(AOX1,Register,16,FALSE)=0,"",(VLOOKUP(AOX1,Register,16,FALSE))))</f>
        <v>#N/A</v>
      </c>
      <c r="AOX19" s="15" t="s">
        <v>12</v>
      </c>
      <c r="AOY19" s="13"/>
      <c r="AOZ19" s="14" t="e">
        <f>IF(ISBLANK(APA1),"",IF(VLOOKUP(APA1,Register,16,FALSE)=0,"",(VLOOKUP(APA1,Register,16,FALSE))))</f>
        <v>#N/A</v>
      </c>
      <c r="APA19" s="15" t="s">
        <v>12</v>
      </c>
      <c r="APB19" s="13"/>
      <c r="APC19" s="14" t="e">
        <f>IF(ISBLANK(APD1),"",IF(VLOOKUP(APD1,Register,16,FALSE)=0,"",(VLOOKUP(APD1,Register,16,FALSE))))</f>
        <v>#N/A</v>
      </c>
      <c r="APD19" s="15" t="s">
        <v>12</v>
      </c>
      <c r="APE19" s="13"/>
      <c r="APF19" s="14" t="e">
        <f>IF(ISBLANK(APG1),"",IF(VLOOKUP(APG1,Register,16,FALSE)=0,"",(VLOOKUP(APG1,Register,16,FALSE))))</f>
        <v>#N/A</v>
      </c>
      <c r="APG19" s="15" t="s">
        <v>12</v>
      </c>
      <c r="APH19" s="13"/>
      <c r="API19" s="14" t="e">
        <f>IF(ISBLANK(APJ1),"",IF(VLOOKUP(APJ1,Register,16,FALSE)=0,"",(VLOOKUP(APJ1,Register,16,FALSE))))</f>
        <v>#N/A</v>
      </c>
      <c r="APJ19" s="15" t="s">
        <v>12</v>
      </c>
      <c r="APK19" s="13"/>
      <c r="APL19" s="14" t="e">
        <f>IF(ISBLANK(APM1),"",IF(VLOOKUP(APM1,Register,16,FALSE)=0,"",(VLOOKUP(APM1,Register,16,FALSE))))</f>
        <v>#N/A</v>
      </c>
      <c r="APM19" s="15" t="s">
        <v>12</v>
      </c>
      <c r="APN19" s="13"/>
      <c r="APO19" s="14" t="e">
        <f>IF(ISBLANK(APP1),"",IF(VLOOKUP(APP1,Register,16,FALSE)=0,"",(VLOOKUP(APP1,Register,16,FALSE))))</f>
        <v>#N/A</v>
      </c>
      <c r="APP19" s="15" t="s">
        <v>12</v>
      </c>
      <c r="APQ19" s="13"/>
      <c r="APR19" s="14" t="e">
        <f>IF(ISBLANK(APS1),"",IF(VLOOKUP(APS1,Register,16,FALSE)=0,"",(VLOOKUP(APS1,Register,16,FALSE))))</f>
        <v>#N/A</v>
      </c>
      <c r="APS19" s="15" t="s">
        <v>12</v>
      </c>
      <c r="APT19" s="13"/>
      <c r="APU19" s="14" t="e">
        <f>IF(ISBLANK(APV1),"",IF(VLOOKUP(APV1,Register,16,FALSE)=0,"",(VLOOKUP(APV1,Register,16,FALSE))))</f>
        <v>#N/A</v>
      </c>
      <c r="APV19" s="15" t="s">
        <v>12</v>
      </c>
      <c r="APW19" s="13"/>
      <c r="APX19" s="14" t="e">
        <f>IF(ISBLANK(APY1),"",IF(VLOOKUP(APY1,Register,16,FALSE)=0,"",(VLOOKUP(APY1,Register,16,FALSE))))</f>
        <v>#N/A</v>
      </c>
      <c r="APY19" s="15" t="s">
        <v>12</v>
      </c>
      <c r="APZ19" s="13"/>
      <c r="AQA19" s="14" t="e">
        <f>IF(ISBLANK(AQB1),"",IF(VLOOKUP(AQB1,Register,16,FALSE)=0,"",(VLOOKUP(AQB1,Register,16,FALSE))))</f>
        <v>#N/A</v>
      </c>
      <c r="AQB19" s="15" t="s">
        <v>12</v>
      </c>
      <c r="AQC19" s="13"/>
      <c r="AQD19" s="14" t="e">
        <f>IF(ISBLANK(AQE1),"",IF(VLOOKUP(AQE1,Register,16,FALSE)=0,"",(VLOOKUP(AQE1,Register,16,FALSE))))</f>
        <v>#N/A</v>
      </c>
      <c r="AQE19" s="15" t="s">
        <v>12</v>
      </c>
      <c r="AQF19" s="13"/>
      <c r="AQG19" s="14" t="e">
        <f>IF(ISBLANK(AQH1),"",IF(VLOOKUP(AQH1,Register,16,FALSE)=0,"",(VLOOKUP(AQH1,Register,16,FALSE))))</f>
        <v>#N/A</v>
      </c>
      <c r="AQH19" s="15" t="s">
        <v>12</v>
      </c>
      <c r="AQI19" s="13"/>
      <c r="AQJ19" s="14" t="e">
        <f>IF(ISBLANK(AQK1),"",IF(VLOOKUP(AQK1,Register,16,FALSE)=0,"",(VLOOKUP(AQK1,Register,16,FALSE))))</f>
        <v>#N/A</v>
      </c>
      <c r="AQK19" s="15" t="s">
        <v>12</v>
      </c>
      <c r="AQL19" s="13"/>
      <c r="AQM19" s="14" t="e">
        <f>IF(ISBLANK(AQN1),"",IF(VLOOKUP(AQN1,Register,16,FALSE)=0,"",(VLOOKUP(AQN1,Register,16,FALSE))))</f>
        <v>#N/A</v>
      </c>
      <c r="AQN19" s="15" t="s">
        <v>12</v>
      </c>
      <c r="AQO19" s="13"/>
      <c r="AQP19" s="14" t="e">
        <f>IF(ISBLANK(AQQ1),"",IF(VLOOKUP(AQQ1,Register,16,FALSE)=0,"",(VLOOKUP(AQQ1,Register,16,FALSE))))</f>
        <v>#N/A</v>
      </c>
      <c r="AQQ19" s="15" t="s">
        <v>12</v>
      </c>
      <c r="AQR19" s="13"/>
      <c r="AQS19" s="14" t="e">
        <f>IF(ISBLANK(AQT1),"",IF(VLOOKUP(AQT1,Register,16,FALSE)=0,"",(VLOOKUP(AQT1,Register,16,FALSE))))</f>
        <v>#N/A</v>
      </c>
      <c r="AQT19" s="15" t="s">
        <v>12</v>
      </c>
      <c r="AQU19" s="13"/>
      <c r="AQV19" s="14" t="e">
        <f>IF(ISBLANK(AQW1),"",IF(VLOOKUP(AQW1,Register,16,FALSE)=0,"",(VLOOKUP(AQW1,Register,16,FALSE))))</f>
        <v>#N/A</v>
      </c>
      <c r="AQW19" s="15" t="s">
        <v>12</v>
      </c>
      <c r="AQX19" s="13"/>
      <c r="AQY19" s="14" t="e">
        <f>IF(ISBLANK(AQZ1),"",IF(VLOOKUP(AQZ1,Register,16,FALSE)=0,"",(VLOOKUP(AQZ1,Register,16,FALSE))))</f>
        <v>#N/A</v>
      </c>
      <c r="AQZ19" s="15" t="s">
        <v>12</v>
      </c>
      <c r="ARA19" s="13"/>
      <c r="ARB19" s="14" t="e">
        <f>IF(ISBLANK(ARC1),"",IF(VLOOKUP(ARC1,Register,16,FALSE)=0,"",(VLOOKUP(ARC1,Register,16,FALSE))))</f>
        <v>#N/A</v>
      </c>
      <c r="ARC19" s="15" t="s">
        <v>12</v>
      </c>
      <c r="ARD19" s="13"/>
      <c r="ARE19" s="14" t="e">
        <f>IF(ISBLANK(ARF1),"",IF(VLOOKUP(ARF1,Register,16,FALSE)=0,"",(VLOOKUP(ARF1,Register,16,FALSE))))</f>
        <v>#N/A</v>
      </c>
      <c r="ARF19" s="15" t="s">
        <v>12</v>
      </c>
      <c r="ARG19" s="13"/>
      <c r="ARH19" s="14" t="e">
        <f>IF(ISBLANK(ARI1),"",IF(VLOOKUP(ARI1,Register,16,FALSE)=0,"",(VLOOKUP(ARI1,Register,16,FALSE))))</f>
        <v>#N/A</v>
      </c>
      <c r="ARI19" s="15" t="s">
        <v>12</v>
      </c>
      <c r="ARJ19" s="13"/>
      <c r="ARK19" s="14" t="e">
        <f>IF(ISBLANK(ARL1),"",IF(VLOOKUP(ARL1,Register,16,FALSE)=0,"",(VLOOKUP(ARL1,Register,16,FALSE))))</f>
        <v>#N/A</v>
      </c>
      <c r="ARL19" s="15" t="s">
        <v>12</v>
      </c>
      <c r="ARM19" s="13"/>
      <c r="ARN19" s="14" t="e">
        <f>IF(ISBLANK(ARO1),"",IF(VLOOKUP(ARO1,Register,16,FALSE)=0,"",(VLOOKUP(ARO1,Register,16,FALSE))))</f>
        <v>#N/A</v>
      </c>
      <c r="ARO19" s="15" t="s">
        <v>12</v>
      </c>
      <c r="ARP19" s="13"/>
      <c r="ARQ19" s="14" t="e">
        <f>IF(ISBLANK(ARR1),"",IF(VLOOKUP(ARR1,Register,16,FALSE)=0,"",(VLOOKUP(ARR1,Register,16,FALSE))))</f>
        <v>#N/A</v>
      </c>
      <c r="ARR19" s="15" t="s">
        <v>12</v>
      </c>
      <c r="ARS19" s="13"/>
      <c r="ART19" s="14" t="e">
        <f>IF(ISBLANK(ARU1),"",IF(VLOOKUP(ARU1,Register,16,FALSE)=0,"",(VLOOKUP(ARU1,Register,16,FALSE))))</f>
        <v>#N/A</v>
      </c>
      <c r="ARU19" s="15" t="s">
        <v>12</v>
      </c>
      <c r="ARV19" s="13"/>
      <c r="ARW19" s="14" t="e">
        <f>IF(ISBLANK(ARX1),"",IF(VLOOKUP(ARX1,Register,16,FALSE)=0,"",(VLOOKUP(ARX1,Register,16,FALSE))))</f>
        <v>#N/A</v>
      </c>
      <c r="ARX19" s="15" t="s">
        <v>12</v>
      </c>
      <c r="ARY19" s="13"/>
      <c r="ARZ19" s="14" t="e">
        <f>IF(ISBLANK(ASA1),"",IF(VLOOKUP(ASA1,Register,16,FALSE)=0,"",(VLOOKUP(ASA1,Register,16,FALSE))))</f>
        <v>#N/A</v>
      </c>
      <c r="ASA19" s="15" t="s">
        <v>12</v>
      </c>
      <c r="ASB19" s="13"/>
      <c r="ASC19" s="14" t="e">
        <f>IF(ISBLANK(ASD1),"",IF(VLOOKUP(ASD1,Register,16,FALSE)=0,"",(VLOOKUP(ASD1,Register,16,FALSE))))</f>
        <v>#N/A</v>
      </c>
      <c r="ASD19" s="15" t="s">
        <v>12</v>
      </c>
      <c r="ASE19" s="13"/>
      <c r="ASF19" s="14" t="e">
        <f>IF(ISBLANK(ASG1),"",IF(VLOOKUP(ASG1,Register,16,FALSE)=0,"",(VLOOKUP(ASG1,Register,16,FALSE))))</f>
        <v>#N/A</v>
      </c>
      <c r="ASG19" s="15" t="s">
        <v>12</v>
      </c>
      <c r="ASH19" s="13"/>
      <c r="ASI19" s="14" t="e">
        <f>IF(ISBLANK(ASJ1),"",IF(VLOOKUP(ASJ1,Register,16,FALSE)=0,"",(VLOOKUP(ASJ1,Register,16,FALSE))))</f>
        <v>#N/A</v>
      </c>
      <c r="ASJ19" s="15" t="s">
        <v>12</v>
      </c>
      <c r="ASK19" s="13"/>
      <c r="ASL19" s="14" t="e">
        <f>IF(ISBLANK(ASM1),"",IF(VLOOKUP(ASM1,Register,16,FALSE)=0,"",(VLOOKUP(ASM1,Register,16,FALSE))))</f>
        <v>#N/A</v>
      </c>
      <c r="ASM19" s="15" t="s">
        <v>12</v>
      </c>
      <c r="ASN19" s="13"/>
      <c r="ASO19" s="14" t="e">
        <f>IF(ISBLANK(ASP1),"",IF(VLOOKUP(ASP1,Register,16,FALSE)=0,"",(VLOOKUP(ASP1,Register,16,FALSE))))</f>
        <v>#N/A</v>
      </c>
      <c r="ASP19" s="15" t="s">
        <v>12</v>
      </c>
      <c r="ASQ19" s="13"/>
      <c r="ASR19" s="14" t="e">
        <f>IF(ISBLANK(ASS1),"",IF(VLOOKUP(ASS1,Register,16,FALSE)=0,"",(VLOOKUP(ASS1,Register,16,FALSE))))</f>
        <v>#N/A</v>
      </c>
      <c r="ASS19" s="15" t="s">
        <v>12</v>
      </c>
      <c r="AST19" s="13"/>
      <c r="ASU19" s="14" t="e">
        <f>IF(ISBLANK(ASV1),"",IF(VLOOKUP(ASV1,Register,16,FALSE)=0,"",(VLOOKUP(ASV1,Register,16,FALSE))))</f>
        <v>#N/A</v>
      </c>
      <c r="ASV19" s="15" t="s">
        <v>12</v>
      </c>
      <c r="ASW19" s="13"/>
      <c r="ASX19" s="14" t="e">
        <f>IF(ISBLANK(ASY1),"",IF(VLOOKUP(ASY1,Register,16,FALSE)=0,"",(VLOOKUP(ASY1,Register,16,FALSE))))</f>
        <v>#N/A</v>
      </c>
      <c r="ASY19" s="15" t="s">
        <v>12</v>
      </c>
      <c r="ASZ19" s="13"/>
      <c r="ATA19" s="14" t="e">
        <f>IF(ISBLANK(ATB1),"",IF(VLOOKUP(ATB1,Register,16,FALSE)=0,"",(VLOOKUP(ATB1,Register,16,FALSE))))</f>
        <v>#N/A</v>
      </c>
      <c r="ATB19" s="15" t="s">
        <v>12</v>
      </c>
      <c r="ATC19" s="13"/>
      <c r="ATD19" s="14" t="e">
        <f>IF(ISBLANK(ATE1),"",IF(VLOOKUP(ATE1,Register,16,FALSE)=0,"",(VLOOKUP(ATE1,Register,16,FALSE))))</f>
        <v>#N/A</v>
      </c>
      <c r="ATE19" s="15" t="s">
        <v>12</v>
      </c>
      <c r="ATF19" s="13"/>
      <c r="ATG19" s="14" t="e">
        <f>IF(ISBLANK(ATH1),"",IF(VLOOKUP(ATH1,Register,16,FALSE)=0,"",(VLOOKUP(ATH1,Register,16,FALSE))))</f>
        <v>#N/A</v>
      </c>
      <c r="ATH19" s="15" t="s">
        <v>12</v>
      </c>
      <c r="ATI19" s="13"/>
      <c r="ATJ19" s="14" t="e">
        <f>IF(ISBLANK(ATK1),"",IF(VLOOKUP(ATK1,Register,16,FALSE)=0,"",(VLOOKUP(ATK1,Register,16,FALSE))))</f>
        <v>#N/A</v>
      </c>
      <c r="ATK19" s="15" t="s">
        <v>12</v>
      </c>
      <c r="ATL19" s="13"/>
      <c r="ATM19" s="14" t="e">
        <f>IF(ISBLANK(ATN1),"",IF(VLOOKUP(ATN1,Register,16,FALSE)=0,"",(VLOOKUP(ATN1,Register,16,FALSE))))</f>
        <v>#N/A</v>
      </c>
      <c r="ATN19" s="15" t="s">
        <v>12</v>
      </c>
      <c r="ATO19" s="13"/>
      <c r="ATP19" s="14" t="e">
        <f>IF(ISBLANK(ATQ1),"",IF(VLOOKUP(ATQ1,Register,16,FALSE)=0,"",(VLOOKUP(ATQ1,Register,16,FALSE))))</f>
        <v>#N/A</v>
      </c>
      <c r="ATQ19" s="15" t="s">
        <v>12</v>
      </c>
      <c r="ATR19" s="13"/>
      <c r="ATS19" s="14" t="e">
        <f>IF(ISBLANK(ATT1),"",IF(VLOOKUP(ATT1,Register,16,FALSE)=0,"",(VLOOKUP(ATT1,Register,16,FALSE))))</f>
        <v>#N/A</v>
      </c>
      <c r="ATT19" s="15" t="s">
        <v>12</v>
      </c>
      <c r="ATU19" s="13"/>
      <c r="ATV19" s="14" t="e">
        <f>IF(ISBLANK(ATW1),"",IF(VLOOKUP(ATW1,Register,16,FALSE)=0,"",(VLOOKUP(ATW1,Register,16,FALSE))))</f>
        <v>#N/A</v>
      </c>
      <c r="ATW19" s="15" t="s">
        <v>12</v>
      </c>
      <c r="ATX19" s="13"/>
      <c r="ATY19" s="14" t="e">
        <f>IF(ISBLANK(ATZ1),"",IF(VLOOKUP(ATZ1,Register,16,FALSE)=0,"",(VLOOKUP(ATZ1,Register,16,FALSE))))</f>
        <v>#N/A</v>
      </c>
      <c r="ATZ19" s="15" t="s">
        <v>12</v>
      </c>
      <c r="AUA19" s="13"/>
      <c r="AUB19" s="14" t="e">
        <f>IF(ISBLANK(AUC1),"",IF(VLOOKUP(AUC1,Register,16,FALSE)=0,"",(VLOOKUP(AUC1,Register,16,FALSE))))</f>
        <v>#N/A</v>
      </c>
      <c r="AUC19" s="15" t="s">
        <v>12</v>
      </c>
      <c r="AUD19" s="13"/>
      <c r="AUE19" s="14" t="e">
        <f>IF(ISBLANK(AUF1),"",IF(VLOOKUP(AUF1,Register,16,FALSE)=0,"",(VLOOKUP(AUF1,Register,16,FALSE))))</f>
        <v>#N/A</v>
      </c>
      <c r="AUF19" s="15" t="s">
        <v>12</v>
      </c>
      <c r="AUG19" s="13"/>
      <c r="AUH19" s="14" t="e">
        <f>IF(ISBLANK(AUI1),"",IF(VLOOKUP(AUI1,Register,16,FALSE)=0,"",(VLOOKUP(AUI1,Register,16,FALSE))))</f>
        <v>#N/A</v>
      </c>
      <c r="AUI19" s="15" t="s">
        <v>12</v>
      </c>
      <c r="AUJ19" s="46"/>
      <c r="AUK19" s="47" t="e">
        <f>IF(ISBLANK(AUL1),"",IF(VLOOKUP(AUL1,Register,16,FALSE)=0,"",(VLOOKUP(AUL1,Register,16,FALSE))))</f>
        <v>#N/A</v>
      </c>
      <c r="AUL19" s="15" t="s">
        <v>12</v>
      </c>
      <c r="AUM19" s="46"/>
      <c r="AUN19" s="47" t="e">
        <f>IF(ISBLANK(AUO1),"",IF(VLOOKUP(AUO1,Register,16,FALSE)=0,"",(VLOOKUP(AUO1,Register,16,FALSE))))</f>
        <v>#N/A</v>
      </c>
      <c r="AUO19" s="15" t="s">
        <v>12</v>
      </c>
      <c r="AUP19" s="46"/>
      <c r="AUQ19" s="47" t="e">
        <f>IF(ISBLANK(AUR1),"",IF(VLOOKUP(AUR1,Register,16,FALSE)=0,"",(VLOOKUP(AUR1,Register,16,FALSE))))</f>
        <v>#N/A</v>
      </c>
      <c r="AUR19" s="15" t="s">
        <v>12</v>
      </c>
      <c r="AUS19" s="46"/>
      <c r="AUT19" s="47" t="e">
        <f>IF(ISBLANK(AUU1),"",IF(VLOOKUP(AUU1,Register,16,FALSE)=0,"",(VLOOKUP(AUU1,Register,16,FALSE))))</f>
        <v>#N/A</v>
      </c>
      <c r="AUU19" s="15" t="s">
        <v>12</v>
      </c>
      <c r="AUV19" s="46"/>
      <c r="AUW19" s="47" t="e">
        <f>IF(ISBLANK(AUX1),"",IF(VLOOKUP(AUX1,Register,16,FALSE)=0,"",(VLOOKUP(AUX1,Register,16,FALSE))))</f>
        <v>#N/A</v>
      </c>
      <c r="AUX19" s="15" t="s">
        <v>12</v>
      </c>
      <c r="AUY19" s="46"/>
      <c r="AUZ19" s="47" t="e">
        <f>IF(ISBLANK(AVA1),"",IF(VLOOKUP(AVA1,Register,16,FALSE)=0,"",(VLOOKUP(AVA1,Register,16,FALSE))))</f>
        <v>#N/A</v>
      </c>
      <c r="AVA19" s="15" t="s">
        <v>12</v>
      </c>
      <c r="AVB19" s="46"/>
      <c r="AVC19" s="47" t="e">
        <f>IF(ISBLANK(AVD1),"",IF(VLOOKUP(AVD1,Register,16,FALSE)=0,"",(VLOOKUP(AVD1,Register,16,FALSE))))</f>
        <v>#N/A</v>
      </c>
      <c r="AVD19" s="15" t="s">
        <v>12</v>
      </c>
      <c r="AVE19" s="46"/>
      <c r="AVF19" s="47" t="e">
        <f>IF(ISBLANK(AVG1),"",IF(VLOOKUP(AVG1,Register,16,FALSE)=0,"",(VLOOKUP(AVG1,Register,16,FALSE))))</f>
        <v>#N/A</v>
      </c>
      <c r="AVG19" s="15" t="s">
        <v>12</v>
      </c>
      <c r="AVH19" s="46"/>
      <c r="AVI19" s="14" t="e">
        <f>IF(ISBLANK(AVJ1),"",IF(VLOOKUP(AVJ1,Register,16,FALSE)=0,"",(VLOOKUP(AVJ1,Register,16,FALSE))))</f>
        <v>#N/A</v>
      </c>
      <c r="AVJ19" s="15" t="s">
        <v>12</v>
      </c>
      <c r="AVK19" s="13"/>
      <c r="AVL19" s="14" t="e">
        <f>IF(ISBLANK(AVM1),"",IF(VLOOKUP(AVM1,Register,16,FALSE)=0,"",(VLOOKUP(AVM1,Register,16,FALSE))))</f>
        <v>#N/A</v>
      </c>
      <c r="AVM19" s="15" t="s">
        <v>12</v>
      </c>
      <c r="AVN19" s="22"/>
      <c r="AVO19" s="22"/>
      <c r="AVP19" s="22"/>
      <c r="AVQ19" s="13"/>
      <c r="AVR19" s="14"/>
      <c r="AVS19" s="15"/>
      <c r="AVT19" s="13"/>
      <c r="AVU19" s="14"/>
      <c r="AVV19" s="15"/>
      <c r="AVW19" s="13"/>
      <c r="AVX19" s="14"/>
      <c r="AVY19" s="15"/>
      <c r="AVZ19" s="13"/>
      <c r="AWA19" s="14"/>
      <c r="AWB19" s="15"/>
      <c r="AWC19" s="13"/>
      <c r="AWD19" s="14"/>
      <c r="AWE19" s="15"/>
      <c r="AWF19" s="13"/>
      <c r="AWG19" s="14"/>
      <c r="AWH19" s="15"/>
      <c r="AWI19" s="13"/>
      <c r="AWJ19" s="14"/>
      <c r="AWK19" s="15"/>
      <c r="AWL19" s="13"/>
      <c r="AWM19" s="14"/>
      <c r="AWN19" s="15"/>
      <c r="AWO19" s="13"/>
      <c r="AWP19" s="14"/>
      <c r="AWQ19" s="15"/>
      <c r="AWR19" s="13"/>
      <c r="AWS19" s="14"/>
      <c r="AWT19" s="15"/>
      <c r="AWU19" s="13"/>
      <c r="AWV19" s="14"/>
      <c r="AWW19" s="15"/>
      <c r="AWX19" s="13"/>
      <c r="AWY19" s="14"/>
      <c r="AWZ19" s="15"/>
      <c r="AXA19" s="13"/>
      <c r="AXB19" s="14"/>
      <c r="AXC19" s="15"/>
      <c r="AXD19" s="13"/>
      <c r="AXE19" s="14"/>
      <c r="AXF19" s="15"/>
      <c r="AXG19" s="13"/>
      <c r="AXH19" s="14"/>
      <c r="AXI19" s="15"/>
      <c r="AXJ19" s="13"/>
      <c r="AXK19" s="14"/>
      <c r="AXL19" s="15"/>
      <c r="AXM19" s="13"/>
      <c r="AXN19" s="14"/>
      <c r="AXO19" s="15"/>
      <c r="AXP19" s="13"/>
      <c r="AXQ19" s="14"/>
      <c r="AXR19" s="15"/>
      <c r="AXS19" s="13"/>
      <c r="AXT19" s="14"/>
      <c r="AXU19" s="15"/>
      <c r="AXV19" s="13"/>
      <c r="AXW19" s="14"/>
      <c r="AXX19" s="15"/>
      <c r="AXY19" s="13"/>
      <c r="AXZ19" s="14"/>
      <c r="AYA19" s="15"/>
      <c r="AYB19" s="13"/>
      <c r="AYC19" s="14"/>
      <c r="AYD19" s="15"/>
      <c r="AYE19" s="13"/>
      <c r="AYF19" s="14"/>
      <c r="AYG19" s="15"/>
      <c r="AYH19" s="13"/>
      <c r="AYI19" s="14"/>
      <c r="AYJ19" s="15"/>
      <c r="AYK19" s="13"/>
      <c r="AYL19" s="14"/>
      <c r="AYM19" s="15"/>
      <c r="AYN19" s="13"/>
      <c r="AYO19" s="14"/>
      <c r="AYP19" s="15"/>
      <c r="AYQ19" s="13"/>
      <c r="AYR19" s="14"/>
      <c r="AYS19" s="15"/>
      <c r="AYT19" s="13"/>
      <c r="AYU19" s="14"/>
      <c r="AYV19" s="15"/>
      <c r="AYW19" s="13"/>
      <c r="AYX19" s="14"/>
      <c r="AYY19" s="15"/>
      <c r="AYZ19" s="13"/>
      <c r="AZA19" s="14"/>
      <c r="AZB19" s="15"/>
      <c r="AZC19" s="13"/>
      <c r="AZD19" s="14"/>
      <c r="AZE19" s="15"/>
      <c r="AZF19" s="13"/>
      <c r="AZG19" s="14"/>
      <c r="AZH19" s="15"/>
      <c r="AZI19" s="13"/>
      <c r="AZJ19" s="14"/>
      <c r="AZK19" s="15"/>
      <c r="AZL19" s="13"/>
      <c r="AZM19" s="14"/>
      <c r="AZN19" s="15"/>
      <c r="AZO19" s="13"/>
      <c r="AZP19" s="14"/>
      <c r="AZQ19" s="15"/>
      <c r="AZR19" s="13"/>
      <c r="AZS19" s="14"/>
      <c r="AZT19" s="15"/>
      <c r="AZU19" s="13"/>
      <c r="AZV19" s="14"/>
      <c r="AZW19" s="15"/>
      <c r="AZX19" s="13"/>
      <c r="AZY19" s="14"/>
      <c r="AZZ19" s="15"/>
      <c r="BAA19" s="13"/>
      <c r="BAB19" s="14"/>
      <c r="BAC19" s="15"/>
      <c r="BAD19" s="13"/>
      <c r="BAE19" s="14"/>
      <c r="BAF19" s="15"/>
      <c r="BAG19" s="13"/>
      <c r="BAH19" s="14"/>
      <c r="BAI19" s="15"/>
      <c r="BAJ19" s="13"/>
      <c r="BAK19" s="14"/>
      <c r="BAL19" s="15"/>
      <c r="BAM19" s="13"/>
      <c r="BAN19" s="14"/>
      <c r="BAO19" s="15"/>
      <c r="BAP19" s="13"/>
      <c r="BAQ19" s="14"/>
      <c r="BAR19" s="15"/>
      <c r="BAS19" s="13"/>
      <c r="BAT19" s="14"/>
      <c r="BAU19" s="15"/>
      <c r="BAV19" s="13"/>
      <c r="BAW19" s="14"/>
      <c r="BAX19" s="15"/>
      <c r="BAY19" s="13"/>
      <c r="BAZ19" s="14"/>
      <c r="BBA19" s="15"/>
      <c r="BBB19" s="13"/>
      <c r="BBC19" s="14"/>
      <c r="BBD19" s="15"/>
      <c r="BBE19" s="13"/>
      <c r="BBF19" s="14"/>
      <c r="BBG19" s="15"/>
      <c r="BBH19" s="13"/>
      <c r="BBI19" s="14"/>
      <c r="BBJ19" s="15"/>
      <c r="BBK19" s="13"/>
      <c r="BBL19" s="14"/>
      <c r="BBM19" s="15"/>
      <c r="BBN19" s="13"/>
      <c r="BBO19" s="14"/>
      <c r="BBP19" s="15"/>
      <c r="BBQ19" s="13"/>
      <c r="BBR19" s="14"/>
      <c r="BBS19" s="15"/>
      <c r="BBT19" s="13"/>
      <c r="BBU19" s="14"/>
      <c r="BBV19" s="15"/>
      <c r="BBW19" s="13"/>
      <c r="BBX19" s="14"/>
      <c r="BBY19" s="15"/>
      <c r="BBZ19" s="13"/>
      <c r="BCA19" s="14"/>
      <c r="BCB19" s="15"/>
      <c r="BCC19" s="13"/>
      <c r="BCD19" s="14"/>
      <c r="BCE19" s="15"/>
      <c r="BCF19" s="13"/>
      <c r="BCG19" s="14"/>
      <c r="BCH19" s="15"/>
      <c r="BCI19" s="13"/>
      <c r="BCJ19" s="14"/>
      <c r="BCK19" s="15"/>
      <c r="BCL19" s="13"/>
      <c r="BCM19" s="14"/>
      <c r="BCN19" s="15"/>
      <c r="BCO19" s="13"/>
      <c r="BCP19" s="14"/>
      <c r="BCQ19" s="15"/>
      <c r="BCR19" s="13"/>
      <c r="BCS19" s="14"/>
      <c r="BCT19" s="15"/>
      <c r="BCU19" s="13"/>
      <c r="BCV19" s="14"/>
      <c r="BCW19" s="15"/>
      <c r="BCX19" s="13"/>
      <c r="BCY19" s="14"/>
      <c r="BCZ19" s="15"/>
      <c r="BDA19" s="13"/>
      <c r="BDB19" s="14"/>
      <c r="BDC19" s="15"/>
      <c r="BDD19" s="13"/>
      <c r="BDE19" s="14"/>
      <c r="BDF19" s="15"/>
      <c r="BDG19" s="13"/>
      <c r="BDH19" s="14"/>
      <c r="BDI19" s="15"/>
      <c r="BDJ19" s="13"/>
      <c r="BDK19" s="14"/>
      <c r="BDL19" s="15"/>
      <c r="BDM19" s="13"/>
      <c r="BDN19" s="14"/>
      <c r="BDO19" s="15"/>
      <c r="BDP19" s="13"/>
      <c r="BDQ19" s="14"/>
      <c r="BDR19" s="15"/>
      <c r="BDS19" s="13"/>
      <c r="BDT19" s="14"/>
      <c r="BDU19" s="15"/>
      <c r="BDV19" s="13"/>
      <c r="BDW19" s="14"/>
      <c r="BDX19" s="15"/>
      <c r="BDY19" s="13"/>
      <c r="BDZ19" s="14"/>
      <c r="BEA19" s="15"/>
      <c r="BEB19" s="13"/>
      <c r="BEC19" s="14"/>
      <c r="BED19" s="15"/>
      <c r="BEE19" s="13"/>
      <c r="BEF19" s="14"/>
      <c r="BEG19" s="15"/>
      <c r="BEH19" s="13"/>
      <c r="BEI19" s="14"/>
      <c r="BEJ19" s="15"/>
      <c r="BEK19" s="13"/>
      <c r="BEL19" s="14"/>
      <c r="BEM19" s="15"/>
      <c r="BEN19" s="13"/>
      <c r="BEO19" s="14"/>
      <c r="BEP19" s="15"/>
      <c r="BEQ19" s="13"/>
      <c r="BER19" s="14"/>
      <c r="BES19" s="15"/>
      <c r="BET19" s="13"/>
      <c r="BEU19" s="14"/>
      <c r="BEV19" s="15"/>
      <c r="BEW19" s="13"/>
      <c r="BEX19" s="14"/>
      <c r="BEY19" s="15"/>
      <c r="BEZ19" s="13"/>
      <c r="BFA19" s="14"/>
      <c r="BFB19" s="15"/>
      <c r="BFC19" s="13"/>
      <c r="BFD19" s="14"/>
      <c r="BFE19" s="15"/>
      <c r="BFF19" s="13"/>
      <c r="BFG19" s="14"/>
      <c r="BFH19" s="15"/>
      <c r="BFI19" s="13"/>
      <c r="BFJ19" s="14"/>
      <c r="BFK19" s="15"/>
      <c r="BFL19" s="13"/>
      <c r="BFM19" s="14"/>
      <c r="BFN19" s="15"/>
      <c r="BFO19" s="13"/>
      <c r="BFP19" s="14"/>
      <c r="BFQ19" s="15"/>
      <c r="BFR19" s="13"/>
      <c r="BFS19" s="14"/>
      <c r="BFT19" s="15"/>
      <c r="BFU19" s="13"/>
      <c r="BFV19" s="14"/>
      <c r="BFW19" s="15"/>
      <c r="BFX19" s="13"/>
      <c r="BFY19" s="14"/>
      <c r="BFZ19" s="15"/>
      <c r="BGA19" s="13"/>
      <c r="BGB19" s="14"/>
      <c r="BGC19" s="15"/>
      <c r="BGD19" s="13"/>
      <c r="BGE19" s="14"/>
      <c r="BGF19" s="15"/>
      <c r="BGG19" s="13"/>
      <c r="BGH19" s="14"/>
      <c r="BGI19" s="15"/>
      <c r="BGJ19" s="13"/>
      <c r="BGK19" s="14"/>
      <c r="BGL19" s="15"/>
      <c r="BGM19" s="13"/>
      <c r="BGN19" s="14"/>
      <c r="BGO19" s="15"/>
      <c r="BGP19" s="13"/>
      <c r="BGQ19" s="14"/>
      <c r="BGR19" s="15"/>
      <c r="BGS19" s="13"/>
      <c r="BGT19" s="14"/>
      <c r="BGU19" s="15"/>
      <c r="BGV19" s="13"/>
      <c r="BGW19" s="14"/>
      <c r="BGX19" s="15"/>
      <c r="BGY19" s="13"/>
      <c r="BGZ19" s="14"/>
      <c r="BHA19" s="15"/>
      <c r="BHB19" s="13"/>
      <c r="BHC19" s="14"/>
      <c r="BHD19" s="15"/>
      <c r="BHE19" s="13"/>
      <c r="BHF19" s="14"/>
      <c r="BHG19" s="15"/>
      <c r="BHH19" s="13"/>
      <c r="BHI19" s="14"/>
      <c r="BHJ19" s="15"/>
      <c r="BHK19" s="13"/>
      <c r="BHL19" s="14"/>
      <c r="BHM19" s="15"/>
      <c r="BHN19" s="13"/>
      <c r="BHO19" s="14"/>
      <c r="BHP19" s="15"/>
      <c r="BHQ19" s="13"/>
      <c r="BHR19" s="14"/>
      <c r="BHS19" s="15"/>
      <c r="BHT19" s="13"/>
      <c r="BHU19" s="14"/>
      <c r="BHV19" s="15"/>
      <c r="BHW19" s="13"/>
      <c r="BHX19" s="14"/>
      <c r="BHY19" s="15"/>
      <c r="BHZ19" s="13"/>
      <c r="BIA19" s="14"/>
      <c r="BIB19" s="15"/>
      <c r="BIC19" s="13"/>
      <c r="BID19" s="14"/>
      <c r="BIE19" s="15"/>
      <c r="BIF19" s="13"/>
      <c r="BIG19" s="14"/>
      <c r="BIH19" s="15"/>
      <c r="BII19" s="13"/>
      <c r="BIJ19" s="14"/>
      <c r="BIK19" s="15"/>
      <c r="BIL19" s="13"/>
      <c r="BIM19" s="14"/>
      <c r="BIN19" s="15"/>
      <c r="BIO19" s="13"/>
      <c r="BIP19" s="14"/>
      <c r="BIQ19" s="15"/>
      <c r="BIR19" s="13"/>
      <c r="BIS19" s="14"/>
      <c r="BIT19" s="15"/>
      <c r="BIU19" s="13"/>
      <c r="BIV19" s="14"/>
      <c r="BIW19" s="15"/>
      <c r="BIX19" s="13"/>
      <c r="BIY19" s="14"/>
      <c r="BIZ19" s="15"/>
      <c r="BJA19" s="13"/>
      <c r="BJB19" s="14"/>
      <c r="BJC19" s="15"/>
      <c r="BJD19" s="13"/>
      <c r="BJE19" s="14"/>
      <c r="BJF19" s="15"/>
      <c r="BJG19" s="13"/>
      <c r="BJH19" s="14"/>
      <c r="BJI19" s="15"/>
      <c r="BJJ19" s="13"/>
      <c r="BJK19" s="14"/>
      <c r="BJL19" s="15"/>
      <c r="BJM19" s="13"/>
      <c r="BJN19" s="14"/>
      <c r="BJO19" s="15"/>
      <c r="BJP19" s="13"/>
      <c r="BJQ19" s="14"/>
      <c r="BJR19" s="15"/>
      <c r="BJS19" s="13"/>
      <c r="BJT19" s="14"/>
      <c r="BJU19" s="15"/>
      <c r="BJV19" s="13"/>
      <c r="BJW19" s="14"/>
      <c r="BJX19" s="15"/>
      <c r="BJY19" s="13"/>
      <c r="BJZ19" s="14"/>
      <c r="BKA19" s="15"/>
      <c r="BKB19" s="13"/>
      <c r="BKC19" s="14"/>
      <c r="BKD19" s="15"/>
      <c r="BKE19" s="13"/>
      <c r="BKF19" s="14"/>
      <c r="BKG19" s="15"/>
      <c r="BKH19" s="13"/>
      <c r="BKI19" s="14"/>
      <c r="BKJ19" s="15"/>
      <c r="BKK19" s="13"/>
      <c r="BKL19" s="14"/>
      <c r="BKM19" s="15"/>
      <c r="BKN19" s="13"/>
      <c r="BKO19" s="14"/>
      <c r="BKP19" s="15"/>
      <c r="BKQ19" s="13"/>
      <c r="BKR19" s="14"/>
      <c r="BKS19" s="15"/>
      <c r="BKT19" s="13"/>
      <c r="BKU19" s="14"/>
      <c r="BKV19" s="15"/>
      <c r="BKW19" s="13"/>
      <c r="BKX19" s="14"/>
      <c r="BKY19" s="15"/>
      <c r="BKZ19" s="13"/>
      <c r="BLA19" s="14"/>
      <c r="BLB19" s="15"/>
      <c r="BLC19" s="13"/>
      <c r="BLD19" s="14"/>
      <c r="BLE19" s="15"/>
      <c r="BLF19" s="13"/>
      <c r="BLG19" s="14"/>
      <c r="BLH19" s="15"/>
      <c r="BLI19" s="13"/>
      <c r="BLJ19" s="14"/>
      <c r="BLK19" s="15"/>
      <c r="BLL19" s="13"/>
      <c r="BLM19" s="14"/>
      <c r="BLN19" s="15"/>
      <c r="BLO19" s="13"/>
      <c r="BLP19" s="14"/>
      <c r="BLQ19" s="15"/>
      <c r="BLR19" s="13"/>
      <c r="BLS19" s="14"/>
      <c r="BLT19" s="15"/>
      <c r="BLU19" s="13"/>
      <c r="BLV19" s="14"/>
      <c r="BLW19" s="15"/>
      <c r="BLX19" s="13"/>
      <c r="BLY19" s="14"/>
      <c r="BLZ19" s="15"/>
      <c r="BMA19" s="13"/>
      <c r="BMB19" s="14"/>
      <c r="BMC19" s="15"/>
      <c r="BMD19" s="13"/>
      <c r="BME19" s="14"/>
      <c r="BMF19" s="15"/>
      <c r="BMG19" s="13"/>
      <c r="BMH19" s="14"/>
      <c r="BMI19" s="15"/>
      <c r="BMJ19" s="13"/>
      <c r="BMK19" s="14"/>
      <c r="BML19" s="15"/>
      <c r="BMM19" s="13"/>
      <c r="BMN19" s="14"/>
      <c r="BMO19" s="15"/>
      <c r="BMP19" s="13"/>
      <c r="BMQ19" s="14"/>
      <c r="BMR19" s="15"/>
      <c r="BMS19" s="13"/>
      <c r="BMT19" s="14"/>
      <c r="BMU19" s="15"/>
      <c r="BMV19" s="13"/>
      <c r="BMW19" s="14"/>
      <c r="BMX19" s="15"/>
      <c r="BMY19" s="13"/>
      <c r="BMZ19" s="14"/>
      <c r="BNA19" s="15"/>
      <c r="BNB19" s="13"/>
      <c r="BNC19" s="14"/>
      <c r="BND19" s="15"/>
      <c r="BNE19" s="13"/>
      <c r="BNF19" s="14"/>
      <c r="BNG19" s="15"/>
      <c r="BNH19" s="13"/>
      <c r="BNI19" s="14"/>
      <c r="BNJ19" s="15"/>
      <c r="BNK19" s="13"/>
      <c r="BNL19" s="14"/>
      <c r="BNM19" s="15"/>
      <c r="BNN19" s="13"/>
      <c r="BNO19" s="14"/>
      <c r="BNP19" s="15"/>
      <c r="BNQ19" s="13"/>
      <c r="BNR19" s="14"/>
      <c r="BNS19" s="15"/>
      <c r="BNT19" s="13"/>
      <c r="BNU19" s="14"/>
      <c r="BNV19" s="15"/>
      <c r="BNW19" s="13"/>
      <c r="BNX19" s="14"/>
      <c r="BNY19" s="15"/>
      <c r="BNZ19" s="13"/>
      <c r="BOA19" s="14"/>
      <c r="BOB19" s="15"/>
      <c r="BOC19" s="13"/>
      <c r="BOD19" s="14"/>
      <c r="BOE19" s="15"/>
      <c r="BOF19" s="13"/>
      <c r="BOG19" s="14"/>
      <c r="BOH19" s="15"/>
      <c r="BOI19" s="13"/>
      <c r="BOJ19" s="14"/>
      <c r="BOK19" s="15"/>
      <c r="BOL19" s="13"/>
      <c r="BOM19" s="14"/>
      <c r="BON19" s="15"/>
      <c r="BOO19" s="13"/>
      <c r="BOP19" s="14"/>
      <c r="BOQ19" s="15"/>
      <c r="BOR19" s="13"/>
      <c r="BOS19" s="14"/>
      <c r="BOT19" s="15"/>
      <c r="BOU19" s="13"/>
      <c r="BOV19" s="14"/>
      <c r="BOW19" s="15"/>
      <c r="BOX19" s="13"/>
      <c r="BOY19" s="14"/>
      <c r="BOZ19" s="15"/>
      <c r="BPA19" s="13"/>
      <c r="BPB19" s="14"/>
      <c r="BPC19" s="15"/>
      <c r="BPD19" s="13"/>
      <c r="BPE19" s="14"/>
      <c r="BPF19" s="15"/>
      <c r="BPG19" s="13"/>
      <c r="BPH19" s="14"/>
      <c r="BPI19" s="15"/>
      <c r="BPJ19" s="13"/>
      <c r="BPK19" s="14"/>
      <c r="BPL19" s="15"/>
      <c r="BPM19" s="13"/>
      <c r="BPN19" s="14"/>
      <c r="BPO19" s="15"/>
      <c r="BPP19" s="13"/>
      <c r="BPQ19" s="14"/>
      <c r="BPR19" s="15"/>
      <c r="BPS19" s="13"/>
      <c r="BPT19" s="14"/>
      <c r="BPU19" s="15"/>
      <c r="BPV19" s="13"/>
      <c r="BPW19" s="14"/>
      <c r="BPX19" s="15"/>
      <c r="BPY19" s="13"/>
      <c r="BPZ19" s="14"/>
      <c r="BQA19" s="15"/>
      <c r="BQB19" s="13"/>
      <c r="BQC19" s="14"/>
      <c r="BQD19" s="15"/>
      <c r="BQE19" s="13"/>
      <c r="BQF19" s="14"/>
      <c r="BQG19" s="15"/>
      <c r="BQH19" s="13"/>
      <c r="BQI19" s="14"/>
      <c r="BQJ19" s="15"/>
      <c r="BQK19" s="13"/>
      <c r="BQL19" s="14"/>
      <c r="BQM19" s="15"/>
      <c r="BQN19" s="13"/>
      <c r="BQO19" s="14"/>
      <c r="BQP19" s="15"/>
      <c r="BQQ19" s="13"/>
      <c r="BQR19" s="14"/>
      <c r="BQS19" s="15"/>
      <c r="BQT19" s="13"/>
      <c r="BQU19" s="14"/>
      <c r="BQV19" s="15"/>
      <c r="BQW19" s="13"/>
      <c r="BQX19" s="14"/>
      <c r="BQY19" s="15"/>
      <c r="BQZ19" s="13"/>
      <c r="BRA19" s="14"/>
      <c r="BRB19" s="15"/>
      <c r="BRC19" s="13"/>
      <c r="BRD19" s="14"/>
      <c r="BRE19" s="15"/>
      <c r="BRF19" s="13"/>
      <c r="BRG19" s="14"/>
      <c r="BRH19" s="15"/>
      <c r="BRI19" s="13"/>
      <c r="BRJ19" s="14"/>
      <c r="BRK19" s="15"/>
      <c r="BRL19" s="13"/>
      <c r="BRM19" s="14"/>
      <c r="BRN19" s="15"/>
      <c r="BRO19" s="13"/>
      <c r="BRP19" s="14"/>
      <c r="BRQ19" s="15"/>
      <c r="BRR19" s="13"/>
      <c r="BRS19" s="14"/>
      <c r="BRT19" s="15"/>
      <c r="BRU19" s="13"/>
      <c r="BRV19" s="14"/>
      <c r="BRW19" s="15"/>
      <c r="BRX19" s="13"/>
      <c r="BRY19" s="14"/>
      <c r="BRZ19" s="15"/>
      <c r="BSA19" s="13"/>
      <c r="BSB19" s="14"/>
      <c r="BSC19" s="15"/>
      <c r="BSD19" s="13"/>
      <c r="BSE19" s="14"/>
      <c r="BSF19" s="15"/>
      <c r="BSG19" s="13"/>
      <c r="BSH19" s="14"/>
      <c r="BSI19" s="15"/>
      <c r="BSJ19" s="13"/>
      <c r="BSK19" s="14"/>
      <c r="BSL19" s="15"/>
      <c r="BSM19" s="13"/>
      <c r="BSN19" s="14"/>
      <c r="BSO19" s="15"/>
      <c r="BSP19" s="13"/>
      <c r="BSQ19" s="14"/>
      <c r="BSR19" s="15"/>
      <c r="BSS19" s="13"/>
      <c r="BST19" s="14"/>
      <c r="BSU19" s="15"/>
      <c r="BSV19" s="13"/>
      <c r="BSW19" s="14"/>
      <c r="BSX19" s="15"/>
      <c r="BSY19" s="13"/>
      <c r="BSZ19" s="14"/>
      <c r="BTA19" s="15"/>
      <c r="BTB19" s="13"/>
      <c r="BTC19" s="14"/>
      <c r="BTD19" s="15"/>
      <c r="BTE19" s="13"/>
      <c r="BTF19" s="14"/>
      <c r="BTG19" s="15"/>
      <c r="BTH19" s="13"/>
      <c r="BTI19" s="14"/>
      <c r="BTJ19" s="15"/>
      <c r="BTK19" s="13"/>
      <c r="BTL19" s="14"/>
      <c r="BTM19" s="15"/>
      <c r="BTN19" s="13"/>
      <c r="BTO19" s="14"/>
      <c r="BTP19" s="15"/>
      <c r="BTQ19" s="13"/>
      <c r="BTR19" s="14"/>
      <c r="BTS19" s="15"/>
      <c r="BTT19" s="13"/>
      <c r="BTU19" s="14"/>
      <c r="BTV19" s="15"/>
      <c r="BTW19" s="13"/>
      <c r="BTX19" s="14"/>
      <c r="BTY19" s="15"/>
      <c r="BTZ19" s="13"/>
      <c r="BUA19" s="14"/>
      <c r="BUB19" s="15"/>
      <c r="BUC19" s="13"/>
      <c r="BUD19" s="14"/>
      <c r="BUE19" s="15"/>
      <c r="BUF19" s="13"/>
      <c r="BUG19" s="14"/>
      <c r="BUH19" s="15"/>
      <c r="BUI19" s="13"/>
      <c r="BUJ19" s="14"/>
      <c r="BUK19" s="15"/>
      <c r="BUL19" s="13"/>
      <c r="BUM19" s="14"/>
      <c r="BUN19" s="15"/>
      <c r="BUO19" s="13"/>
      <c r="BUP19" s="14"/>
      <c r="BUQ19" s="15"/>
      <c r="BUR19" s="13"/>
      <c r="BUS19" s="14"/>
      <c r="BUT19" s="15"/>
      <c r="BUU19" s="13"/>
      <c r="BUV19" s="14"/>
      <c r="BUW19" s="15"/>
      <c r="BUX19" s="13"/>
      <c r="BUY19" s="14"/>
      <c r="BUZ19" s="15"/>
      <c r="BVA19" s="13"/>
      <c r="BVB19" s="14"/>
      <c r="BVC19" s="15"/>
      <c r="BVD19" s="13"/>
      <c r="BVE19" s="14"/>
      <c r="BVF19" s="15"/>
      <c r="BVG19" s="13"/>
      <c r="BVH19" s="14"/>
      <c r="BVI19" s="15"/>
      <c r="BVJ19" s="13"/>
      <c r="BVK19" s="14"/>
      <c r="BVL19" s="15"/>
      <c r="BVM19" s="13"/>
      <c r="BVN19" s="14"/>
      <c r="BVO19" s="15"/>
      <c r="BVP19" s="13"/>
      <c r="BVQ19" s="14"/>
      <c r="BVR19" s="15"/>
      <c r="BVS19" s="13"/>
      <c r="BVT19" s="14"/>
      <c r="BVU19" s="15"/>
      <c r="BVV19" s="13"/>
      <c r="BVW19" s="14"/>
      <c r="BVX19" s="15"/>
      <c r="BVY19" s="13"/>
      <c r="BVZ19" s="14"/>
      <c r="BWA19" s="15"/>
      <c r="BWB19" s="13"/>
      <c r="BWC19" s="14"/>
      <c r="BWD19" s="15"/>
      <c r="BWE19" s="13"/>
      <c r="BWF19" s="14"/>
      <c r="BWG19" s="15"/>
      <c r="BWH19" s="13"/>
      <c r="BWI19" s="14"/>
      <c r="BWJ19" s="15"/>
      <c r="BWK19" s="13"/>
      <c r="BWL19" s="14"/>
      <c r="BWM19" s="15"/>
      <c r="BWN19" s="13"/>
      <c r="BWO19" s="14"/>
      <c r="BWP19" s="15"/>
      <c r="BWQ19" s="13"/>
      <c r="BWR19" s="14"/>
      <c r="BWS19" s="15"/>
      <c r="BWT19" s="13"/>
      <c r="BWU19" s="14"/>
      <c r="BWV19" s="15"/>
      <c r="BWW19" s="13"/>
      <c r="BWX19" s="14"/>
      <c r="BWY19" s="15"/>
      <c r="BWZ19" s="13"/>
      <c r="BXA19" s="14"/>
      <c r="BXB19" s="15"/>
      <c r="BXC19" s="13"/>
      <c r="BXD19" s="14"/>
      <c r="BXE19" s="15"/>
      <c r="BXF19" s="13"/>
      <c r="BXG19" s="14"/>
      <c r="BXH19" s="15"/>
      <c r="BXI19" s="13"/>
      <c r="BXJ19" s="14"/>
      <c r="BXK19" s="15"/>
      <c r="BXL19" s="13"/>
      <c r="BXM19" s="14"/>
      <c r="BXN19" s="15"/>
      <c r="BXO19" s="13"/>
      <c r="BXP19" s="14"/>
      <c r="BXQ19" s="15"/>
      <c r="BXR19" s="13"/>
      <c r="BXS19" s="14"/>
      <c r="BXT19" s="15"/>
      <c r="BXU19" s="13"/>
      <c r="BXV19" s="14"/>
      <c r="BXW19" s="15"/>
      <c r="BXX19" s="13"/>
      <c r="BXY19" s="14"/>
      <c r="BXZ19" s="15"/>
      <c r="BYA19" s="13"/>
      <c r="BYB19" s="14"/>
      <c r="BYC19" s="15"/>
      <c r="BYD19" s="13"/>
      <c r="BYE19" s="14"/>
      <c r="BYF19" s="15"/>
      <c r="BYG19" s="13"/>
      <c r="BYH19" s="14"/>
      <c r="BYI19" s="15"/>
      <c r="BYJ19" s="13"/>
      <c r="BYK19" s="14"/>
      <c r="BYL19" s="15"/>
      <c r="BYM19" s="13"/>
      <c r="BYN19" s="14"/>
      <c r="BYO19" s="15"/>
      <c r="BYP19" s="13"/>
      <c r="BYQ19" s="14"/>
      <c r="BYR19" s="15"/>
      <c r="BYS19" s="13"/>
      <c r="BYT19" s="14"/>
      <c r="BYU19" s="15"/>
      <c r="BYV19" s="13"/>
      <c r="BYW19" s="14"/>
      <c r="BYX19" s="15"/>
      <c r="BYY19" s="13"/>
      <c r="BYZ19" s="14"/>
      <c r="BZA19" s="15"/>
      <c r="BZB19" s="13"/>
      <c r="BZC19" s="14"/>
      <c r="BZD19" s="15"/>
      <c r="BZE19" s="13"/>
      <c r="BZF19" s="14"/>
      <c r="BZG19" s="15"/>
      <c r="BZH19" s="13"/>
      <c r="BZI19" s="14"/>
      <c r="BZJ19" s="15"/>
      <c r="BZK19" s="13"/>
      <c r="BZL19" s="14"/>
      <c r="BZM19" s="15"/>
      <c r="BZN19" s="13"/>
      <c r="BZO19" s="14"/>
      <c r="BZP19" s="15"/>
      <c r="BZQ19" s="13"/>
      <c r="BZR19" s="14"/>
      <c r="BZS19" s="15"/>
      <c r="BZT19" s="13"/>
      <c r="BZU19" s="14"/>
      <c r="BZV19" s="15"/>
      <c r="BZW19" s="13"/>
      <c r="BZX19" s="14"/>
      <c r="BZY19" s="15"/>
      <c r="BZZ19" s="13"/>
      <c r="CAA19" s="14"/>
      <c r="CAB19" s="15"/>
      <c r="CAC19" s="13"/>
      <c r="CAD19" s="14"/>
      <c r="CAE19" s="15"/>
      <c r="CAF19" s="13"/>
      <c r="CAG19" s="14"/>
      <c r="CAH19" s="15"/>
      <c r="CAI19" s="13"/>
      <c r="CAJ19" s="14"/>
      <c r="CAK19" s="15"/>
      <c r="CAL19" s="13"/>
      <c r="CAM19" s="14"/>
      <c r="CAN19" s="15"/>
      <c r="CAO19" s="13"/>
      <c r="CAP19" s="14"/>
      <c r="CAQ19" s="15"/>
      <c r="CAR19" s="13"/>
      <c r="CAS19" s="14"/>
      <c r="CAT19" s="15"/>
      <c r="CAU19" s="13"/>
      <c r="CAV19" s="14"/>
      <c r="CAW19" s="15"/>
      <c r="CAX19" s="13"/>
      <c r="CAY19" s="14"/>
      <c r="CAZ19" s="15"/>
      <c r="CBA19" s="13"/>
      <c r="CBB19" s="14"/>
      <c r="CBC19" s="15"/>
      <c r="CBD19" s="13"/>
      <c r="CBE19" s="14"/>
      <c r="CBF19" s="15"/>
      <c r="CBG19" s="13"/>
      <c r="CBH19" s="14"/>
      <c r="CBI19" s="15"/>
      <c r="CBJ19" s="13"/>
      <c r="CBK19" s="14"/>
      <c r="CBL19" s="15"/>
      <c r="CBM19" s="13"/>
      <c r="CBN19" s="14"/>
      <c r="CBO19" s="15"/>
      <c r="CBP19" s="13"/>
      <c r="CBQ19" s="14"/>
      <c r="CBR19" s="15"/>
      <c r="CBS19" s="13"/>
      <c r="CBT19" s="14"/>
      <c r="CBU19" s="15"/>
      <c r="CBV19" s="13"/>
      <c r="CBW19" s="14"/>
      <c r="CBX19" s="15"/>
      <c r="CBY19" s="13"/>
      <c r="CBZ19" s="14"/>
      <c r="CCA19" s="15"/>
      <c r="CCB19" s="13"/>
      <c r="CCC19" s="14"/>
      <c r="CCD19" s="15"/>
      <c r="CCE19" s="13"/>
      <c r="CCF19" s="14"/>
      <c r="CCG19" s="15"/>
      <c r="CCH19" s="13"/>
      <c r="CCI19" s="14"/>
      <c r="CCJ19" s="15"/>
      <c r="CCK19" s="13"/>
      <c r="CCL19" s="14"/>
      <c r="CCM19" s="15"/>
      <c r="CCN19" s="13"/>
      <c r="CCO19" s="14"/>
      <c r="CCP19" s="15"/>
      <c r="CCQ19" s="13"/>
      <c r="CCR19" s="14"/>
      <c r="CCS19" s="15"/>
      <c r="CCT19" s="13"/>
      <c r="CCU19" s="14"/>
      <c r="CCV19" s="15"/>
      <c r="CCW19" s="13"/>
      <c r="CCX19" s="14"/>
      <c r="CCY19" s="15"/>
      <c r="CCZ19" s="13"/>
      <c r="CDA19" s="14"/>
      <c r="CDB19" s="15"/>
      <c r="CDC19" s="13"/>
      <c r="CDD19" s="14"/>
      <c r="CDE19" s="15"/>
      <c r="CDF19" s="13"/>
      <c r="CDG19" s="14"/>
      <c r="CDH19" s="15"/>
      <c r="CDI19" s="13"/>
      <c r="CDJ19" s="14"/>
      <c r="CDK19" s="15"/>
      <c r="CDL19" s="13"/>
      <c r="CDM19" s="14"/>
      <c r="CDN19" s="15"/>
      <c r="CDO19" s="13"/>
      <c r="CDP19" s="14"/>
      <c r="CDQ19" s="15"/>
      <c r="CDR19" s="13"/>
      <c r="CDS19" s="14"/>
      <c r="CDT19" s="15"/>
      <c r="CDU19" s="13"/>
      <c r="CDV19" s="14"/>
      <c r="CDW19" s="15"/>
      <c r="CDX19" s="13"/>
      <c r="CDY19" s="14"/>
      <c r="CDZ19" s="15"/>
      <c r="CEA19" s="13"/>
      <c r="CEB19" s="14"/>
      <c r="CEC19" s="15"/>
      <c r="CED19" s="13"/>
      <c r="CEE19" s="14"/>
      <c r="CEF19" s="15"/>
      <c r="CEG19" s="13"/>
      <c r="CEH19" s="14"/>
      <c r="CEI19" s="15"/>
      <c r="CEJ19" s="13"/>
      <c r="CEK19" s="14"/>
      <c r="CEL19" s="15"/>
      <c r="CEM19" s="13"/>
      <c r="CEN19" s="14"/>
      <c r="CEO19" s="15"/>
      <c r="CEP19" s="13"/>
      <c r="CEQ19" s="14"/>
      <c r="CER19" s="15"/>
      <c r="CES19" s="13"/>
      <c r="CET19" s="14"/>
      <c r="CEU19" s="15"/>
      <c r="CEV19" s="13"/>
      <c r="CEW19" s="14"/>
      <c r="CEX19" s="15"/>
      <c r="CEY19" s="13"/>
      <c r="CEZ19" s="14"/>
      <c r="CFA19" s="15"/>
      <c r="CFB19" s="13"/>
      <c r="CFC19" s="14"/>
      <c r="CFD19" s="15"/>
      <c r="CFE19" s="13"/>
      <c r="CFF19" s="14"/>
      <c r="CFG19" s="15"/>
      <c r="CFH19" s="13"/>
      <c r="CFI19" s="14"/>
      <c r="CFJ19" s="15"/>
      <c r="CFK19" s="13"/>
      <c r="CFL19" s="14"/>
      <c r="CFM19" s="15"/>
      <c r="CFN19" s="13"/>
      <c r="CFO19" s="14"/>
      <c r="CFP19" s="15"/>
      <c r="CFQ19" s="13"/>
      <c r="CFR19" s="14"/>
      <c r="CFS19" s="15"/>
      <c r="CFT19" s="13"/>
      <c r="CFU19" s="14"/>
      <c r="CFV19" s="15"/>
      <c r="CFW19" s="13"/>
      <c r="CFX19" s="14"/>
      <c r="CFY19" s="15"/>
      <c r="CFZ19" s="13"/>
      <c r="CGA19" s="14"/>
      <c r="CGB19" s="15"/>
      <c r="CGC19" s="13"/>
      <c r="CGD19" s="14"/>
      <c r="CGE19" s="15"/>
      <c r="CGF19" s="13"/>
      <c r="CGG19" s="14"/>
      <c r="CGH19" s="15"/>
      <c r="CGI19" s="13"/>
      <c r="CGJ19" s="14"/>
      <c r="CGK19" s="15"/>
      <c r="CGL19" s="13"/>
      <c r="CGM19" s="14"/>
      <c r="CGN19" s="15"/>
      <c r="CGO19" s="13"/>
      <c r="CGP19" s="14"/>
      <c r="CGQ19" s="15"/>
      <c r="CGR19" s="13"/>
      <c r="CGS19" s="14"/>
      <c r="CGT19" s="15"/>
      <c r="CGU19" s="13"/>
      <c r="CGV19" s="14"/>
      <c r="CGW19" s="15"/>
      <c r="CGX19" s="13"/>
      <c r="CGY19" s="14"/>
      <c r="CGZ19" s="15"/>
      <c r="CHA19" s="13"/>
      <c r="CHB19" s="14"/>
      <c r="CHC19" s="15"/>
      <c r="CHD19" s="13"/>
      <c r="CHE19" s="14"/>
      <c r="CHF19" s="15"/>
      <c r="CHG19" s="13"/>
      <c r="CHH19" s="14"/>
      <c r="CHI19" s="15"/>
      <c r="CHJ19" s="13"/>
      <c r="CHK19" s="14"/>
      <c r="CHL19" s="15"/>
      <c r="CHM19" s="13"/>
      <c r="CHN19" s="14"/>
      <c r="CHO19" s="15"/>
      <c r="CHP19" s="13"/>
      <c r="CHQ19" s="14"/>
      <c r="CHR19" s="15"/>
      <c r="CHS19" s="13"/>
      <c r="CHT19" s="14"/>
      <c r="CHU19" s="15"/>
      <c r="CHV19" s="13"/>
      <c r="CHW19" s="14"/>
      <c r="CHX19" s="15"/>
      <c r="CHY19" s="13"/>
      <c r="CHZ19" s="14"/>
      <c r="CIA19" s="15"/>
      <c r="CIB19" s="13"/>
      <c r="CIC19" s="14"/>
      <c r="CID19" s="15"/>
      <c r="CIE19" s="13"/>
      <c r="CIF19" s="14"/>
      <c r="CIG19" s="15"/>
      <c r="CIH19" s="13"/>
      <c r="CII19" s="14"/>
      <c r="CIJ19" s="15"/>
      <c r="CIK19" s="13"/>
      <c r="CIL19" s="14"/>
      <c r="CIM19" s="15"/>
      <c r="CIN19" s="13"/>
      <c r="CIO19" s="14"/>
      <c r="CIP19" s="15"/>
      <c r="CIQ19" s="13"/>
      <c r="CIR19" s="14"/>
      <c r="CIS19" s="15"/>
      <c r="CIT19" s="13"/>
      <c r="CIU19" s="14"/>
      <c r="CIV19" s="15"/>
      <c r="CIW19" s="13"/>
      <c r="CIX19" s="14"/>
      <c r="CIY19" s="15"/>
      <c r="CIZ19" s="13"/>
      <c r="CJA19" s="14"/>
      <c r="CJB19" s="15"/>
      <c r="CJC19" s="13"/>
      <c r="CJD19" s="14"/>
      <c r="CJE19" s="15"/>
      <c r="CJF19" s="13"/>
      <c r="CJG19" s="14"/>
      <c r="CJH19" s="15"/>
      <c r="CJI19" s="13"/>
      <c r="CJJ19" s="14"/>
      <c r="CJK19" s="15"/>
      <c r="CJL19" s="13"/>
      <c r="CJM19" s="14"/>
      <c r="CJN19" s="15"/>
      <c r="CJO19" s="13"/>
      <c r="CJP19" s="14"/>
      <c r="CJQ19" s="15"/>
      <c r="CJR19" s="13"/>
      <c r="CJS19" s="14"/>
      <c r="CJT19" s="15"/>
      <c r="CJU19" s="13"/>
      <c r="CJV19" s="14"/>
      <c r="CJW19" s="15"/>
      <c r="CJX19" s="13"/>
      <c r="CJY19" s="14"/>
      <c r="CJZ19" s="15"/>
      <c r="CKA19" s="13"/>
      <c r="CKB19" s="14"/>
      <c r="CKC19" s="15"/>
      <c r="CKD19" s="13"/>
      <c r="CKE19" s="14"/>
      <c r="CKF19" s="15"/>
      <c r="CKG19" s="13"/>
      <c r="CKH19" s="14"/>
      <c r="CKI19" s="15"/>
      <c r="CKJ19" s="13"/>
      <c r="CKK19" s="14"/>
      <c r="CKL19" s="15"/>
      <c r="CKM19" s="13"/>
      <c r="CKN19" s="14"/>
      <c r="CKO19" s="15"/>
      <c r="CKP19" s="13"/>
      <c r="CKQ19" s="14"/>
      <c r="CKR19" s="15"/>
      <c r="CKS19" s="13"/>
      <c r="CKT19" s="14"/>
      <c r="CKU19" s="15"/>
      <c r="CKV19" s="13"/>
      <c r="CKW19" s="14"/>
      <c r="CKX19" s="15"/>
      <c r="CKY19" s="13"/>
      <c r="CKZ19" s="14"/>
      <c r="CLA19" s="15"/>
      <c r="CLB19" s="13"/>
      <c r="CLC19" s="14"/>
      <c r="CLD19" s="15"/>
      <c r="CLE19" s="13"/>
      <c r="CLF19" s="14"/>
      <c r="CLG19" s="15"/>
      <c r="CLH19" s="13"/>
      <c r="CLI19" s="14"/>
      <c r="CLJ19" s="15"/>
      <c r="CLK19" s="13"/>
      <c r="CLL19" s="14"/>
      <c r="CLM19" s="15"/>
      <c r="CLN19" s="13"/>
      <c r="CLO19" s="14"/>
      <c r="CLP19" s="15"/>
      <c r="CLQ19" s="13"/>
      <c r="CLR19" s="14"/>
      <c r="CLS19" s="15"/>
      <c r="CLT19" s="13"/>
      <c r="CLU19" s="14"/>
      <c r="CLV19" s="15"/>
      <c r="CLW19" s="13"/>
      <c r="CLX19" s="14"/>
      <c r="CLY19" s="15"/>
      <c r="CLZ19" s="13"/>
      <c r="CMA19" s="14"/>
      <c r="CMB19" s="15"/>
      <c r="CMC19" s="13"/>
      <c r="CMD19" s="14"/>
      <c r="CME19" s="15"/>
      <c r="CMF19" s="13"/>
      <c r="CMG19" s="14"/>
      <c r="CMH19" s="15"/>
      <c r="CMI19" s="13"/>
      <c r="CMJ19" s="14"/>
      <c r="CMK19" s="15"/>
      <c r="CML19" s="13"/>
      <c r="CMM19" s="14"/>
      <c r="CMN19" s="15"/>
      <c r="CMO19" s="13"/>
      <c r="CMP19" s="14"/>
      <c r="CMQ19" s="15"/>
      <c r="CMR19" s="13"/>
      <c r="CMS19" s="14"/>
      <c r="CMT19" s="15"/>
      <c r="CMU19" s="13"/>
      <c r="CMV19" s="14"/>
      <c r="CMW19" s="15"/>
      <c r="CMX19" s="13"/>
      <c r="CMY19" s="14"/>
      <c r="CMZ19" s="15"/>
      <c r="CNA19" s="13"/>
      <c r="CNB19" s="14"/>
      <c r="CNC19" s="15"/>
      <c r="CND19" s="13"/>
      <c r="CNE19" s="14"/>
      <c r="CNF19" s="15"/>
      <c r="CNG19" s="13"/>
      <c r="CNH19" s="14"/>
      <c r="CNI19" s="15"/>
      <c r="CNJ19" s="13"/>
      <c r="CNK19" s="14"/>
      <c r="CNL19" s="15"/>
      <c r="CNM19" s="13"/>
      <c r="CNN19" s="14"/>
      <c r="CNO19" s="15"/>
      <c r="CNP19" s="13"/>
      <c r="CNQ19" s="14"/>
      <c r="CNR19" s="15"/>
      <c r="CNS19" s="13"/>
      <c r="CNT19" s="14"/>
      <c r="CNU19" s="15"/>
      <c r="CNV19" s="13"/>
      <c r="CNW19" s="14"/>
      <c r="CNX19" s="15"/>
      <c r="CNY19" s="13"/>
      <c r="CNZ19" s="14"/>
      <c r="COA19" s="15"/>
      <c r="COB19" s="13"/>
      <c r="COC19" s="14"/>
      <c r="COD19" s="15"/>
      <c r="COE19" s="13"/>
      <c r="COF19" s="14"/>
      <c r="COG19" s="15"/>
      <c r="COH19" s="13"/>
      <c r="COI19" s="14"/>
      <c r="COJ19" s="15"/>
      <c r="COK19" s="13"/>
      <c r="COL19" s="14"/>
      <c r="COM19" s="15"/>
      <c r="CON19" s="13"/>
      <c r="COO19" s="14"/>
      <c r="COP19" s="15"/>
      <c r="COQ19" s="13"/>
      <c r="COR19" s="14"/>
      <c r="COS19" s="15"/>
      <c r="COT19" s="13"/>
      <c r="COU19" s="14"/>
      <c r="COV19" s="15"/>
      <c r="COW19" s="13"/>
      <c r="COX19" s="14"/>
      <c r="COY19" s="15"/>
      <c r="COZ19" s="13"/>
      <c r="CPA19" s="14"/>
      <c r="CPB19" s="15"/>
      <c r="CPC19" s="13"/>
      <c r="CPD19" s="14"/>
      <c r="CPE19" s="15"/>
      <c r="CPF19" s="13"/>
      <c r="CPG19" s="14"/>
      <c r="CPH19" s="15"/>
      <c r="CPI19" s="13"/>
      <c r="CPJ19" s="14"/>
      <c r="CPK19" s="15"/>
      <c r="CPL19" s="13"/>
      <c r="CPM19" s="14"/>
      <c r="CPN19" s="15"/>
      <c r="CPO19" s="13"/>
      <c r="CPP19" s="14"/>
      <c r="CPQ19" s="15"/>
      <c r="CPR19" s="13"/>
      <c r="CPS19" s="14"/>
      <c r="CPT19" s="15"/>
      <c r="CPU19" s="13"/>
      <c r="CPV19" s="14"/>
      <c r="CPW19" s="15"/>
      <c r="CPX19" s="13"/>
      <c r="CPY19" s="14"/>
      <c r="CPZ19" s="15"/>
      <c r="CQA19" s="13"/>
      <c r="CQB19" s="14"/>
      <c r="CQC19" s="15"/>
      <c r="CQD19" s="13"/>
      <c r="CQE19" s="14"/>
      <c r="CQF19" s="15"/>
      <c r="CQG19" s="13"/>
      <c r="CQH19" s="14"/>
      <c r="CQI19" s="15"/>
      <c r="CQJ19" s="13"/>
      <c r="CQK19" s="14"/>
      <c r="CQL19" s="15"/>
      <c r="CQM19" s="13"/>
      <c r="CQN19" s="14"/>
      <c r="CQO19" s="15"/>
      <c r="CQP19" s="13"/>
      <c r="CQQ19" s="14"/>
      <c r="CQR19" s="15"/>
      <c r="CQS19" s="13"/>
      <c r="CQT19" s="14"/>
      <c r="CQU19" s="15"/>
      <c r="CQV19" s="13"/>
      <c r="CQW19" s="14"/>
      <c r="CQX19" s="15"/>
      <c r="CQY19" s="13"/>
      <c r="CQZ19" s="14"/>
      <c r="CRA19" s="15"/>
      <c r="CRB19" s="13"/>
      <c r="CRC19" s="14"/>
      <c r="CRD19" s="15"/>
      <c r="CRE19" s="13"/>
      <c r="CRF19" s="14"/>
      <c r="CRG19" s="15"/>
      <c r="CRH19" s="13"/>
      <c r="CRI19" s="14"/>
      <c r="CRJ19" s="15"/>
      <c r="CRK19" s="13"/>
      <c r="CRL19" s="14"/>
      <c r="CRM19" s="15"/>
      <c r="CRN19" s="13"/>
      <c r="CRO19" s="14"/>
      <c r="CRP19" s="15"/>
      <c r="CRQ19" s="13"/>
      <c r="CRR19" s="14"/>
      <c r="CRS19" s="15"/>
      <c r="CRT19" s="13"/>
      <c r="CRU19" s="14"/>
      <c r="CRV19" s="15"/>
      <c r="CRW19" s="13"/>
      <c r="CRX19" s="14"/>
      <c r="CRY19" s="15"/>
      <c r="CRZ19" s="13"/>
      <c r="CSA19" s="14"/>
      <c r="CSB19" s="15"/>
      <c r="CSC19" s="13"/>
      <c r="CSD19" s="14"/>
      <c r="CSE19" s="15"/>
      <c r="CSF19" s="13"/>
      <c r="CSG19" s="14"/>
      <c r="CSH19" s="15"/>
      <c r="CSI19" s="13"/>
      <c r="CSJ19" s="14"/>
      <c r="CSK19" s="15"/>
    </row>
    <row r="20" spans="1:2533" x14ac:dyDescent="0.25">
      <c r="A20" s="68"/>
      <c r="B20" s="13"/>
      <c r="C20" s="16"/>
      <c r="D20" s="15"/>
      <c r="E20" s="13"/>
      <c r="F20" s="16"/>
      <c r="G20" s="15"/>
      <c r="H20" s="13"/>
      <c r="I20" s="16"/>
      <c r="J20" s="15"/>
      <c r="K20" s="13"/>
      <c r="L20" s="16"/>
      <c r="M20" s="15"/>
      <c r="N20" s="13"/>
      <c r="O20" s="16"/>
      <c r="P20" s="15"/>
      <c r="Q20" s="13"/>
      <c r="R20" s="16"/>
      <c r="S20" s="15"/>
      <c r="T20" s="13"/>
      <c r="U20" s="16"/>
      <c r="V20" s="15"/>
      <c r="W20" s="13"/>
      <c r="X20" s="16"/>
      <c r="Y20" s="15"/>
      <c r="Z20" s="13"/>
      <c r="AA20" s="16"/>
      <c r="AB20" s="15"/>
      <c r="AC20" s="13"/>
      <c r="AD20" s="16"/>
      <c r="AE20" s="15"/>
      <c r="AF20" s="13"/>
      <c r="AG20" s="16"/>
      <c r="AH20" s="15"/>
      <c r="AI20" s="13"/>
      <c r="AJ20" s="16"/>
      <c r="AK20" s="15"/>
      <c r="AL20" s="13"/>
      <c r="AM20" s="16"/>
      <c r="AN20" s="15"/>
      <c r="AO20" s="13"/>
      <c r="AP20" s="16"/>
      <c r="AQ20" s="15"/>
      <c r="AR20" s="13"/>
      <c r="AS20" s="16"/>
      <c r="AT20" s="15"/>
      <c r="AU20" s="13"/>
      <c r="AV20" s="16"/>
      <c r="AW20" s="15"/>
      <c r="AX20" s="13"/>
      <c r="AY20" s="16"/>
      <c r="AZ20" s="15"/>
      <c r="BA20" s="13"/>
      <c r="BB20" s="16"/>
      <c r="BC20" s="15"/>
      <c r="BD20" s="13"/>
      <c r="BE20" s="16"/>
      <c r="BF20" s="15"/>
      <c r="BG20" s="13"/>
      <c r="BH20" s="16"/>
      <c r="BI20" s="15"/>
      <c r="BJ20" s="13"/>
      <c r="BK20" s="16"/>
      <c r="BL20" s="15"/>
      <c r="BM20" s="13"/>
      <c r="BN20" s="16"/>
      <c r="BO20" s="15"/>
      <c r="BP20" s="13"/>
      <c r="BQ20" s="16"/>
      <c r="BR20" s="15"/>
      <c r="BS20" s="13"/>
      <c r="BT20" s="16"/>
      <c r="BU20" s="15"/>
      <c r="BV20" s="13"/>
      <c r="BW20" s="16"/>
      <c r="BX20" s="15"/>
      <c r="BY20" s="13"/>
      <c r="BZ20" s="16"/>
      <c r="CA20" s="15"/>
      <c r="CB20" s="13"/>
      <c r="CC20" s="16"/>
      <c r="CD20" s="15"/>
      <c r="CE20" s="13"/>
      <c r="CF20" s="16"/>
      <c r="CG20" s="15"/>
      <c r="CH20" s="13"/>
      <c r="CI20" s="16"/>
      <c r="CJ20" s="15"/>
      <c r="CK20" s="13"/>
      <c r="CL20" s="16"/>
      <c r="CM20" s="15"/>
      <c r="CN20" s="13"/>
      <c r="CO20" s="16"/>
      <c r="CP20" s="15"/>
      <c r="CQ20" s="13"/>
      <c r="CR20" s="16"/>
      <c r="CS20" s="15"/>
      <c r="CT20" s="13"/>
      <c r="CU20" s="16"/>
      <c r="CV20" s="15"/>
      <c r="CW20" s="13"/>
      <c r="CX20" s="16"/>
      <c r="CY20" s="15"/>
      <c r="CZ20" s="13"/>
      <c r="DA20" s="16"/>
      <c r="DB20" s="15"/>
      <c r="DC20" s="13"/>
      <c r="DD20" s="16"/>
      <c r="DE20" s="15"/>
      <c r="DF20" s="13"/>
      <c r="DG20" s="16"/>
      <c r="DH20" s="15"/>
      <c r="DI20" s="13"/>
      <c r="DJ20" s="16"/>
      <c r="DK20" s="15"/>
      <c r="DL20" s="13"/>
      <c r="DM20" s="16"/>
      <c r="DN20" s="15"/>
      <c r="DO20" s="13"/>
      <c r="DP20" s="16"/>
      <c r="DQ20" s="15"/>
      <c r="DR20" s="13"/>
      <c r="DS20" s="16"/>
      <c r="DT20" s="15"/>
      <c r="DU20" s="13"/>
      <c r="DV20" s="16"/>
      <c r="DW20" s="15"/>
      <c r="DX20" s="13"/>
      <c r="DY20" s="16"/>
      <c r="DZ20" s="15"/>
      <c r="EA20" s="13"/>
      <c r="EB20" s="16"/>
      <c r="EC20" s="15"/>
      <c r="ED20" s="13"/>
      <c r="EE20" s="16"/>
      <c r="EF20" s="15"/>
      <c r="EG20" s="13"/>
      <c r="EH20" s="16"/>
      <c r="EI20" s="15"/>
      <c r="EJ20" s="13"/>
      <c r="EK20" s="16"/>
      <c r="EL20" s="15"/>
      <c r="EM20" s="13"/>
      <c r="EN20" s="16"/>
      <c r="EO20" s="15"/>
      <c r="EP20" s="13"/>
      <c r="EQ20" s="16"/>
      <c r="ER20" s="15"/>
      <c r="ES20" s="13"/>
      <c r="ET20" s="16"/>
      <c r="EU20" s="15"/>
      <c r="EV20" s="13"/>
      <c r="EW20" s="16"/>
      <c r="EX20" s="15"/>
      <c r="EY20" s="13"/>
      <c r="EZ20" s="16"/>
      <c r="FA20" s="15"/>
      <c r="FB20" s="13"/>
      <c r="FC20" s="16"/>
      <c r="FD20" s="15"/>
      <c r="FE20" s="13"/>
      <c r="FF20" s="16"/>
      <c r="FG20" s="15"/>
      <c r="FH20" s="13"/>
      <c r="FI20" s="16"/>
      <c r="FJ20" s="15"/>
      <c r="FK20" s="13"/>
      <c r="FL20" s="16"/>
      <c r="FM20" s="15"/>
      <c r="FN20" s="13"/>
      <c r="FO20" s="16"/>
      <c r="FP20" s="15"/>
      <c r="FQ20" s="13"/>
      <c r="FR20" s="16"/>
      <c r="FS20" s="15"/>
      <c r="FT20" s="13"/>
      <c r="FU20" s="16"/>
      <c r="FV20" s="15"/>
      <c r="FW20" s="13"/>
      <c r="FX20" s="16"/>
      <c r="FY20" s="15"/>
      <c r="FZ20" s="13"/>
      <c r="GA20" s="16"/>
      <c r="GB20" s="15"/>
      <c r="GC20" s="13"/>
      <c r="GD20" s="16"/>
      <c r="GE20" s="15"/>
      <c r="GF20" s="13"/>
      <c r="GG20" s="16"/>
      <c r="GH20" s="15"/>
      <c r="GI20" s="13"/>
      <c r="GJ20" s="16"/>
      <c r="GK20" s="15"/>
      <c r="GL20" s="13"/>
      <c r="GM20" s="16"/>
      <c r="GN20" s="15"/>
      <c r="GO20" s="13"/>
      <c r="GP20" s="16"/>
      <c r="GQ20" s="15"/>
      <c r="GR20" s="13"/>
      <c r="GS20" s="16"/>
      <c r="GT20" s="15"/>
      <c r="GU20" s="13"/>
      <c r="GV20" s="16"/>
      <c r="GW20" s="15"/>
      <c r="GX20" s="13"/>
      <c r="GY20" s="16"/>
      <c r="GZ20" s="15"/>
      <c r="HA20" s="13"/>
      <c r="HB20" s="16"/>
      <c r="HC20" s="15"/>
      <c r="HD20" s="13"/>
      <c r="HE20" s="16"/>
      <c r="HF20" s="15"/>
      <c r="HG20" s="13"/>
      <c r="HH20" s="16"/>
      <c r="HI20" s="15"/>
      <c r="HJ20" s="13"/>
      <c r="HK20" s="16"/>
      <c r="HL20" s="15"/>
      <c r="HM20" s="13"/>
      <c r="HN20" s="16"/>
      <c r="HO20" s="15"/>
      <c r="HP20" s="13"/>
      <c r="HQ20" s="16"/>
      <c r="HR20" s="15"/>
      <c r="HS20" s="13"/>
      <c r="HT20" s="16"/>
      <c r="HU20" s="15"/>
      <c r="HV20" s="13"/>
      <c r="HW20" s="16"/>
      <c r="HX20" s="15"/>
      <c r="HY20" s="13"/>
      <c r="HZ20" s="16"/>
      <c r="IA20" s="15"/>
      <c r="IB20" s="13"/>
      <c r="IC20" s="16"/>
      <c r="ID20" s="15"/>
      <c r="IE20" s="13"/>
      <c r="IF20" s="16"/>
      <c r="IG20" s="15"/>
      <c r="IH20" s="13"/>
      <c r="II20" s="16"/>
      <c r="IJ20" s="15"/>
      <c r="IK20" s="13"/>
      <c r="IL20" s="16"/>
      <c r="IM20" s="15"/>
      <c r="IN20" s="13"/>
      <c r="IO20" s="16"/>
      <c r="IP20" s="15"/>
      <c r="IQ20" s="13"/>
      <c r="IR20" s="16"/>
      <c r="IS20" s="15"/>
      <c r="IT20" s="13"/>
      <c r="IU20" s="16"/>
      <c r="IV20" s="15"/>
      <c r="IW20" s="13"/>
      <c r="IX20" s="16"/>
      <c r="IY20" s="15"/>
      <c r="IZ20" s="13"/>
      <c r="JA20" s="16"/>
      <c r="JB20" s="15"/>
      <c r="JC20" s="13"/>
      <c r="JD20" s="16"/>
      <c r="JE20" s="15"/>
      <c r="JF20" s="13"/>
      <c r="JG20" s="16"/>
      <c r="JH20" s="15"/>
      <c r="JI20" s="13"/>
      <c r="JJ20" s="16"/>
      <c r="JK20" s="15"/>
      <c r="JL20" s="13"/>
      <c r="JM20" s="16"/>
      <c r="JN20" s="15"/>
      <c r="JO20" s="13"/>
      <c r="JP20" s="16"/>
      <c r="JQ20" s="15"/>
      <c r="JR20" s="13"/>
      <c r="JS20" s="16"/>
      <c r="JT20" s="15"/>
      <c r="JU20" s="13"/>
      <c r="JV20" s="16"/>
      <c r="JW20" s="15"/>
      <c r="JX20" s="13"/>
      <c r="JY20" s="16"/>
      <c r="JZ20" s="15"/>
      <c r="KA20" s="13"/>
      <c r="KB20" s="16"/>
      <c r="KC20" s="15"/>
      <c r="KD20" s="13"/>
      <c r="KE20" s="16"/>
      <c r="KF20" s="15"/>
      <c r="KG20" s="13"/>
      <c r="KH20" s="16"/>
      <c r="KI20" s="15"/>
      <c r="KJ20" s="13"/>
      <c r="KK20" s="16"/>
      <c r="KL20" s="15"/>
      <c r="KM20" s="13"/>
      <c r="KN20" s="16"/>
      <c r="KO20" s="15"/>
      <c r="KP20" s="13"/>
      <c r="KQ20" s="16"/>
      <c r="KR20" s="15"/>
      <c r="KS20" s="13"/>
      <c r="KT20" s="16"/>
      <c r="KU20" s="15"/>
      <c r="KV20" s="13"/>
      <c r="KW20" s="16"/>
      <c r="KX20" s="15"/>
      <c r="KY20" s="13"/>
      <c r="KZ20" s="16"/>
      <c r="LA20" s="15"/>
      <c r="LB20" s="13"/>
      <c r="LC20" s="16"/>
      <c r="LD20" s="15"/>
      <c r="LE20" s="13"/>
      <c r="LF20" s="16"/>
      <c r="LG20" s="15"/>
      <c r="LH20" s="13"/>
      <c r="LI20" s="16"/>
      <c r="LJ20" s="15"/>
      <c r="LK20" s="13"/>
      <c r="LL20" s="16"/>
      <c r="LM20" s="15"/>
      <c r="LN20" s="13"/>
      <c r="LO20" s="16"/>
      <c r="LP20" s="15"/>
      <c r="LQ20" s="13"/>
      <c r="LR20" s="16"/>
      <c r="LS20" s="15"/>
      <c r="LT20" s="13"/>
      <c r="LU20" s="16"/>
      <c r="LV20" s="15"/>
      <c r="LW20" s="13"/>
      <c r="LX20" s="16"/>
      <c r="LY20" s="15"/>
      <c r="LZ20" s="13"/>
      <c r="MA20" s="16"/>
      <c r="MB20" s="15"/>
      <c r="MC20" s="13"/>
      <c r="MD20" s="16"/>
      <c r="ME20" s="15"/>
      <c r="MF20" s="13"/>
      <c r="MG20" s="16"/>
      <c r="MH20" s="15"/>
      <c r="MI20" s="13"/>
      <c r="MJ20" s="16"/>
      <c r="MK20" s="15"/>
      <c r="ML20" s="13"/>
      <c r="MM20" s="16"/>
      <c r="MN20" s="15"/>
      <c r="MO20" s="13"/>
      <c r="MP20" s="16"/>
      <c r="MQ20" s="15"/>
      <c r="MR20" s="13"/>
      <c r="MS20" s="16"/>
      <c r="MT20" s="15"/>
      <c r="MU20" s="13"/>
      <c r="MV20" s="16"/>
      <c r="MW20" s="15"/>
      <c r="MX20" s="13"/>
      <c r="MY20" s="16"/>
      <c r="MZ20" s="15"/>
      <c r="NA20" s="13"/>
      <c r="NB20" s="16"/>
      <c r="NC20" s="15"/>
      <c r="ND20" s="13"/>
      <c r="NE20" s="16"/>
      <c r="NF20" s="15"/>
      <c r="NG20" s="13"/>
      <c r="NH20" s="16"/>
      <c r="NI20" s="15"/>
      <c r="NJ20" s="13"/>
      <c r="NK20" s="16"/>
      <c r="NL20" s="15"/>
      <c r="NM20" s="13"/>
      <c r="NN20" s="16"/>
      <c r="NO20" s="15"/>
      <c r="NP20" s="13"/>
      <c r="NQ20" s="16"/>
      <c r="NR20" s="15"/>
      <c r="NS20" s="13"/>
      <c r="NT20" s="16"/>
      <c r="NU20" s="15"/>
      <c r="NV20" s="13"/>
      <c r="NW20" s="16"/>
      <c r="NX20" s="15"/>
      <c r="NY20" s="13"/>
      <c r="NZ20" s="16"/>
      <c r="OA20" s="15"/>
      <c r="OB20" s="13"/>
      <c r="OC20" s="16"/>
      <c r="OD20" s="15"/>
      <c r="OE20" s="13"/>
      <c r="OF20" s="16"/>
      <c r="OG20" s="15"/>
      <c r="OH20" s="13"/>
      <c r="OI20" s="16"/>
      <c r="OJ20" s="15"/>
      <c r="OK20" s="13"/>
      <c r="OL20" s="16"/>
      <c r="OM20" s="15"/>
      <c r="ON20" s="13"/>
      <c r="OO20" s="16"/>
      <c r="OP20" s="15"/>
      <c r="OQ20" s="13"/>
      <c r="OR20" s="16"/>
      <c r="OS20" s="15"/>
      <c r="OT20" s="13"/>
      <c r="OU20" s="16"/>
      <c r="OV20" s="15"/>
      <c r="OW20" s="13"/>
      <c r="OX20" s="16"/>
      <c r="OY20" s="15"/>
      <c r="OZ20" s="13"/>
      <c r="PA20" s="16"/>
      <c r="PB20" s="15"/>
      <c r="PC20" s="13"/>
      <c r="PD20" s="16"/>
      <c r="PE20" s="15"/>
      <c r="PF20" s="13"/>
      <c r="PG20" s="16"/>
      <c r="PH20" s="15"/>
      <c r="PI20" s="13"/>
      <c r="PJ20" s="16"/>
      <c r="PK20" s="15"/>
      <c r="PL20" s="13"/>
      <c r="PM20" s="16"/>
      <c r="PN20" s="15"/>
      <c r="PO20" s="13"/>
      <c r="PP20" s="16"/>
      <c r="PQ20" s="15"/>
      <c r="PR20" s="13"/>
      <c r="PS20" s="16"/>
      <c r="PT20" s="15"/>
      <c r="PU20" s="13"/>
      <c r="PV20" s="16"/>
      <c r="PW20" s="15"/>
      <c r="PX20" s="13"/>
      <c r="PY20" s="16"/>
      <c r="PZ20" s="15"/>
      <c r="QA20" s="13"/>
      <c r="QB20" s="16"/>
      <c r="QC20" s="15"/>
      <c r="QD20" s="13"/>
      <c r="QE20" s="16"/>
      <c r="QF20" s="15"/>
      <c r="QG20" s="13"/>
      <c r="QH20" s="16"/>
      <c r="QI20" s="15"/>
      <c r="QJ20" s="13"/>
      <c r="QK20" s="16"/>
      <c r="QL20" s="15"/>
      <c r="QM20" s="13"/>
      <c r="QN20" s="16"/>
      <c r="QO20" s="15"/>
      <c r="QP20" s="13"/>
      <c r="QQ20" s="16"/>
      <c r="QR20" s="15"/>
      <c r="QS20" s="13"/>
      <c r="QT20" s="16"/>
      <c r="QU20" s="15"/>
      <c r="QV20" s="13"/>
      <c r="QW20" s="16"/>
      <c r="QX20" s="15"/>
      <c r="QY20" s="13"/>
      <c r="QZ20" s="16"/>
      <c r="RA20" s="15"/>
      <c r="RB20" s="13"/>
      <c r="RC20" s="16"/>
      <c r="RD20" s="15"/>
      <c r="RE20" s="13"/>
      <c r="RF20" s="16"/>
      <c r="RG20" s="15"/>
      <c r="RH20" s="13"/>
      <c r="RI20" s="16"/>
      <c r="RJ20" s="15"/>
      <c r="RK20" s="13"/>
      <c r="RL20" s="16"/>
      <c r="RM20" s="15"/>
      <c r="RN20" s="13"/>
      <c r="RO20" s="16"/>
      <c r="RP20" s="15"/>
      <c r="RQ20" s="13"/>
      <c r="RR20" s="16"/>
      <c r="RS20" s="15"/>
      <c r="RT20" s="13"/>
      <c r="RU20" s="16"/>
      <c r="RV20" s="15"/>
      <c r="RW20" s="13"/>
      <c r="RX20" s="16"/>
      <c r="RY20" s="15"/>
      <c r="RZ20" s="13"/>
      <c r="SA20" s="16"/>
      <c r="SB20" s="15"/>
      <c r="SC20" s="13"/>
      <c r="SD20" s="16"/>
      <c r="SE20" s="15"/>
      <c r="SF20" s="13"/>
      <c r="SG20" s="16"/>
      <c r="SH20" s="15"/>
      <c r="SI20" s="13"/>
      <c r="SJ20" s="16"/>
      <c r="SK20" s="15"/>
      <c r="SL20" s="13"/>
      <c r="SM20" s="16"/>
      <c r="SN20" s="15"/>
      <c r="SO20" s="13"/>
      <c r="SP20" s="16"/>
      <c r="SQ20" s="15"/>
      <c r="SR20" s="13"/>
      <c r="SS20" s="16"/>
      <c r="ST20" s="15"/>
      <c r="SU20" s="13"/>
      <c r="SV20" s="16"/>
      <c r="SW20" s="15"/>
      <c r="SX20" s="13"/>
      <c r="SY20" s="16"/>
      <c r="SZ20" s="15"/>
      <c r="TA20" s="13"/>
      <c r="TB20" s="16"/>
      <c r="TC20" s="15"/>
      <c r="TD20" s="13"/>
      <c r="TE20" s="16"/>
      <c r="TF20" s="15"/>
      <c r="TG20" s="13"/>
      <c r="TH20" s="16"/>
      <c r="TI20" s="15"/>
      <c r="TJ20" s="13"/>
      <c r="TK20" s="16"/>
      <c r="TL20" s="15"/>
      <c r="TM20" s="13"/>
      <c r="TN20" s="16"/>
      <c r="TO20" s="15"/>
      <c r="TP20" s="13"/>
      <c r="TQ20" s="16"/>
      <c r="TR20" s="15"/>
      <c r="TS20" s="13"/>
      <c r="TT20" s="16"/>
      <c r="TU20" s="15"/>
      <c r="TV20" s="13"/>
      <c r="TW20" s="16"/>
      <c r="TX20" s="15"/>
      <c r="TY20" s="13"/>
      <c r="TZ20" s="16"/>
      <c r="UA20" s="15"/>
      <c r="UB20" s="13"/>
      <c r="UC20" s="16"/>
      <c r="UD20" s="15"/>
      <c r="UE20" s="13"/>
      <c r="UF20" s="16"/>
      <c r="UG20" s="15"/>
      <c r="UH20" s="13"/>
      <c r="UI20" s="16"/>
      <c r="UJ20" s="15"/>
      <c r="UK20" s="13"/>
      <c r="UL20" s="16"/>
      <c r="UM20" s="15"/>
      <c r="UN20" s="13"/>
      <c r="UO20" s="16"/>
      <c r="UP20" s="15"/>
      <c r="UQ20" s="13"/>
      <c r="UR20" s="16"/>
      <c r="US20" s="15"/>
      <c r="UT20" s="13"/>
      <c r="UU20" s="16"/>
      <c r="UV20" s="15"/>
      <c r="UW20" s="13"/>
      <c r="UX20" s="16"/>
      <c r="UY20" s="15"/>
      <c r="UZ20" s="13"/>
      <c r="VA20" s="16"/>
      <c r="VB20" s="15"/>
      <c r="VC20" s="13"/>
      <c r="VD20" s="16"/>
      <c r="VE20" s="15"/>
      <c r="VF20" s="13"/>
      <c r="VG20" s="16"/>
      <c r="VH20" s="15"/>
      <c r="VI20" s="13"/>
      <c r="VJ20" s="16"/>
      <c r="VK20" s="15"/>
      <c r="VL20" s="13"/>
      <c r="VM20" s="16"/>
      <c r="VN20" s="15"/>
      <c r="VO20" s="13"/>
      <c r="VP20" s="16"/>
      <c r="VQ20" s="15"/>
      <c r="VR20" s="13"/>
      <c r="VS20" s="16"/>
      <c r="VT20" s="15"/>
      <c r="VU20" s="13"/>
      <c r="VV20" s="16"/>
      <c r="VW20" s="15"/>
      <c r="VX20" s="13"/>
      <c r="VY20" s="16"/>
      <c r="VZ20" s="15"/>
      <c r="WA20" s="13"/>
      <c r="WB20" s="16"/>
      <c r="WC20" s="15"/>
      <c r="WD20" s="13"/>
      <c r="WE20" s="16"/>
      <c r="WF20" s="15"/>
      <c r="WG20" s="13"/>
      <c r="WH20" s="16"/>
      <c r="WI20" s="15"/>
      <c r="WJ20" s="13"/>
      <c r="WK20" s="16"/>
      <c r="WL20" s="15"/>
      <c r="WM20" s="13"/>
      <c r="WN20" s="16"/>
      <c r="WO20" s="15"/>
      <c r="WP20" s="13"/>
      <c r="WQ20" s="16"/>
      <c r="WR20" s="15"/>
      <c r="WS20" s="13"/>
      <c r="WT20" s="16"/>
      <c r="WU20" s="15"/>
      <c r="WV20" s="13"/>
      <c r="WW20" s="16"/>
      <c r="WX20" s="15"/>
      <c r="WY20" s="13"/>
      <c r="WZ20" s="16"/>
      <c r="XA20" s="15"/>
      <c r="XB20" s="13"/>
      <c r="XC20" s="16"/>
      <c r="XD20" s="15"/>
      <c r="XE20" s="13"/>
      <c r="XF20" s="16"/>
      <c r="XG20" s="15"/>
      <c r="XH20" s="13"/>
      <c r="XI20" s="16"/>
      <c r="XJ20" s="15"/>
      <c r="XK20" s="13"/>
      <c r="XL20" s="16"/>
      <c r="XM20" s="15"/>
      <c r="XN20" s="13"/>
      <c r="XO20" s="16"/>
      <c r="XP20" s="15"/>
      <c r="XQ20" s="13"/>
      <c r="XR20" s="16"/>
      <c r="XS20" s="15"/>
      <c r="XT20" s="13"/>
      <c r="XU20" s="16"/>
      <c r="XV20" s="15"/>
      <c r="XW20" s="13"/>
      <c r="XX20" s="16"/>
      <c r="XY20" s="15"/>
      <c r="XZ20" s="13"/>
      <c r="YA20" s="16"/>
      <c r="YB20" s="15"/>
      <c r="YC20" s="13"/>
      <c r="YD20" s="16"/>
      <c r="YE20" s="15"/>
      <c r="YF20" s="13"/>
      <c r="YG20" s="16"/>
      <c r="YH20" s="15"/>
      <c r="YI20" s="13"/>
      <c r="YJ20" s="16"/>
      <c r="YK20" s="15"/>
      <c r="YL20" s="13"/>
      <c r="YM20" s="16"/>
      <c r="YN20" s="15"/>
      <c r="YO20" s="13"/>
      <c r="YP20" s="16"/>
      <c r="YQ20" s="15"/>
      <c r="YR20" s="13"/>
      <c r="YS20" s="16"/>
      <c r="YT20" s="15"/>
      <c r="YU20" s="13"/>
      <c r="YV20" s="16"/>
      <c r="YW20" s="15"/>
      <c r="YX20" s="13"/>
      <c r="YY20" s="16"/>
      <c r="YZ20" s="15"/>
      <c r="ZA20" s="13"/>
      <c r="ZB20" s="16"/>
      <c r="ZC20" s="15"/>
      <c r="ZD20" s="13"/>
      <c r="ZE20" s="16"/>
      <c r="ZF20" s="15"/>
      <c r="ZG20" s="13"/>
      <c r="ZH20" s="16"/>
      <c r="ZI20" s="15"/>
      <c r="ZJ20" s="13"/>
      <c r="ZK20" s="16"/>
      <c r="ZL20" s="15"/>
      <c r="ZM20" s="13"/>
      <c r="ZN20" s="16"/>
      <c r="ZO20" s="15"/>
      <c r="ZP20" s="13"/>
      <c r="ZQ20" s="16"/>
      <c r="ZR20" s="15"/>
      <c r="ZS20" s="13"/>
      <c r="ZT20" s="16"/>
      <c r="ZU20" s="15"/>
      <c r="ZV20" s="13"/>
      <c r="ZW20" s="16"/>
      <c r="ZX20" s="15"/>
      <c r="ZY20" s="13"/>
      <c r="ZZ20" s="16"/>
      <c r="AAA20" s="15"/>
      <c r="AAB20" s="13"/>
      <c r="AAC20" s="16"/>
      <c r="AAD20" s="15"/>
      <c r="AAE20" s="13"/>
      <c r="AAF20" s="16"/>
      <c r="AAG20" s="15"/>
      <c r="AAH20" s="13"/>
      <c r="AAI20" s="16"/>
      <c r="AAJ20" s="15"/>
      <c r="AAK20" s="13"/>
      <c r="AAL20" s="16"/>
      <c r="AAM20" s="15"/>
      <c r="AAN20" s="13"/>
      <c r="AAO20" s="16"/>
      <c r="AAP20" s="15"/>
      <c r="AAQ20" s="13"/>
      <c r="AAR20" s="16"/>
      <c r="AAS20" s="15"/>
      <c r="AAT20" s="13"/>
      <c r="AAU20" s="16"/>
      <c r="AAV20" s="15"/>
      <c r="AAW20" s="13"/>
      <c r="AAX20" s="16"/>
      <c r="AAY20" s="15"/>
      <c r="AAZ20" s="13"/>
      <c r="ABA20" s="16"/>
      <c r="ABB20" s="15"/>
      <c r="ABC20" s="13"/>
      <c r="ABD20" s="16"/>
      <c r="ABE20" s="15"/>
      <c r="ABF20" s="13"/>
      <c r="ABG20" s="16"/>
      <c r="ABH20" s="15"/>
      <c r="ABI20" s="13"/>
      <c r="ABJ20" s="16"/>
      <c r="ABK20" s="15"/>
      <c r="ABL20" s="13"/>
      <c r="ABM20" s="16"/>
      <c r="ABN20" s="15"/>
      <c r="ABO20" s="13"/>
      <c r="ABP20" s="16"/>
      <c r="ABQ20" s="15"/>
      <c r="ABR20" s="13"/>
      <c r="ABS20" s="16"/>
      <c r="ABT20" s="15"/>
      <c r="ABU20" s="13"/>
      <c r="ABV20" s="16"/>
      <c r="ABW20" s="15"/>
      <c r="ABX20" s="13"/>
      <c r="ABY20" s="16"/>
      <c r="ABZ20" s="15"/>
      <c r="ACA20" s="13"/>
      <c r="ACB20" s="16"/>
      <c r="ACC20" s="15"/>
      <c r="ACD20" s="13"/>
      <c r="ACE20" s="16"/>
      <c r="ACF20" s="15"/>
      <c r="ACG20" s="13"/>
      <c r="ACH20" s="16"/>
      <c r="ACI20" s="15"/>
      <c r="ACJ20" s="13"/>
      <c r="ACK20" s="16"/>
      <c r="ACL20" s="15"/>
      <c r="ACM20" s="13"/>
      <c r="ACN20" s="16"/>
      <c r="ACO20" s="15"/>
      <c r="ACP20" s="13"/>
      <c r="ACQ20" s="16"/>
      <c r="ACR20" s="15"/>
      <c r="ACS20" s="13"/>
      <c r="ACT20" s="16"/>
      <c r="ACU20" s="15"/>
      <c r="ACV20" s="13"/>
      <c r="ACW20" s="16"/>
      <c r="ACX20" s="15"/>
      <c r="ACY20" s="13"/>
      <c r="ACZ20" s="16"/>
      <c r="ADA20" s="15"/>
      <c r="ADB20" s="13"/>
      <c r="ADC20" s="16"/>
      <c r="ADD20" s="15"/>
      <c r="ADE20" s="13"/>
      <c r="ADF20" s="16"/>
      <c r="ADG20" s="15"/>
      <c r="ADH20" s="13"/>
      <c r="ADI20" s="16"/>
      <c r="ADJ20" s="15"/>
      <c r="ADK20" s="13"/>
      <c r="ADL20" s="16"/>
      <c r="ADM20" s="15"/>
      <c r="ADN20" s="13"/>
      <c r="ADO20" s="16"/>
      <c r="ADP20" s="15"/>
      <c r="ADQ20" s="13"/>
      <c r="ADR20" s="16"/>
      <c r="ADS20" s="15"/>
      <c r="ADT20" s="13"/>
      <c r="ADU20" s="16"/>
      <c r="ADV20" s="15"/>
      <c r="ADW20" s="13"/>
      <c r="ADX20" s="16"/>
      <c r="ADY20" s="15"/>
      <c r="ADZ20" s="13"/>
      <c r="AEA20" s="16"/>
      <c r="AEB20" s="15"/>
      <c r="AEC20" s="13"/>
      <c r="AED20" s="16"/>
      <c r="AEE20" s="15"/>
      <c r="AEF20" s="13"/>
      <c r="AEG20" s="16"/>
      <c r="AEH20" s="15"/>
      <c r="AEI20" s="13"/>
      <c r="AEJ20" s="16"/>
      <c r="AEK20" s="15"/>
      <c r="AEL20" s="13"/>
      <c r="AEM20" s="16"/>
      <c r="AEN20" s="15"/>
      <c r="AEO20" s="13"/>
      <c r="AEP20" s="16"/>
      <c r="AEQ20" s="15"/>
      <c r="AER20" s="13"/>
      <c r="AES20" s="16"/>
      <c r="AET20" s="15"/>
      <c r="AEU20" s="13"/>
      <c r="AEV20" s="16"/>
      <c r="AEW20" s="15"/>
      <c r="AEX20" s="13"/>
      <c r="AEY20" s="16"/>
      <c r="AEZ20" s="15"/>
      <c r="AFA20" s="13"/>
      <c r="AFB20" s="16"/>
      <c r="AFC20" s="15"/>
      <c r="AFD20" s="13"/>
      <c r="AFE20" s="16"/>
      <c r="AFF20" s="15"/>
      <c r="AFG20" s="13"/>
      <c r="AFH20" s="16"/>
      <c r="AFI20" s="15"/>
      <c r="AFJ20" s="13"/>
      <c r="AFK20" s="16"/>
      <c r="AFL20" s="15"/>
      <c r="AFM20" s="13"/>
      <c r="AFN20" s="16"/>
      <c r="AFO20" s="15"/>
      <c r="AFP20" s="13"/>
      <c r="AFQ20" s="16"/>
      <c r="AFR20" s="15"/>
      <c r="AFS20" s="13"/>
      <c r="AFT20" s="16"/>
      <c r="AFU20" s="15"/>
      <c r="AFV20" s="13"/>
      <c r="AFW20" s="16"/>
      <c r="AFX20" s="15"/>
      <c r="AFY20" s="13"/>
      <c r="AFZ20" s="16"/>
      <c r="AGA20" s="15"/>
      <c r="AGB20" s="13"/>
      <c r="AGC20" s="16"/>
      <c r="AGD20" s="15"/>
      <c r="AGE20" s="13"/>
      <c r="AGF20" s="16"/>
      <c r="AGG20" s="15"/>
      <c r="AGH20" s="13"/>
      <c r="AGI20" s="16"/>
      <c r="AGJ20" s="15"/>
      <c r="AGK20" s="13"/>
      <c r="AGL20" s="16"/>
      <c r="AGM20" s="15"/>
      <c r="AGN20" s="13"/>
      <c r="AGO20" s="16"/>
      <c r="AGP20" s="15"/>
      <c r="AGQ20" s="13"/>
      <c r="AGR20" s="16"/>
      <c r="AGS20" s="15"/>
      <c r="AGT20" s="13"/>
      <c r="AGU20" s="16"/>
      <c r="AGV20" s="15"/>
      <c r="AGW20" s="13"/>
      <c r="AGX20" s="16"/>
      <c r="AGY20" s="15"/>
      <c r="AGZ20" s="13"/>
      <c r="AHA20" s="16"/>
      <c r="AHB20" s="15"/>
      <c r="AHC20" s="13"/>
      <c r="AHD20" s="16"/>
      <c r="AHE20" s="15"/>
      <c r="AHF20" s="13"/>
      <c r="AHG20" s="16"/>
      <c r="AHH20" s="15"/>
      <c r="AHI20" s="13"/>
      <c r="AHJ20" s="16"/>
      <c r="AHK20" s="15"/>
      <c r="AHL20" s="13"/>
      <c r="AHM20" s="16"/>
      <c r="AHN20" s="15"/>
      <c r="AHO20" s="13"/>
      <c r="AHP20" s="16"/>
      <c r="AHQ20" s="15"/>
      <c r="AHR20" s="13"/>
      <c r="AHS20" s="16"/>
      <c r="AHT20" s="15"/>
      <c r="AHU20" s="13"/>
      <c r="AHV20" s="16"/>
      <c r="AHW20" s="15"/>
      <c r="AHX20" s="13"/>
      <c r="AHY20" s="16"/>
      <c r="AHZ20" s="15"/>
      <c r="AIA20" s="13"/>
      <c r="AIB20" s="16"/>
      <c r="AIC20" s="15"/>
      <c r="AID20" s="13"/>
      <c r="AIE20" s="16"/>
      <c r="AIF20" s="15"/>
      <c r="AIG20" s="13"/>
      <c r="AIH20" s="16"/>
      <c r="AII20" s="15"/>
      <c r="AIJ20" s="13"/>
      <c r="AIK20" s="16"/>
      <c r="AIL20" s="15"/>
      <c r="AIM20" s="13"/>
      <c r="AIN20" s="16"/>
      <c r="AIO20" s="15"/>
      <c r="AIP20" s="13"/>
      <c r="AIQ20" s="16"/>
      <c r="AIR20" s="15"/>
      <c r="AIS20" s="13"/>
      <c r="AIT20" s="16"/>
      <c r="AIU20" s="15"/>
      <c r="AIV20" s="13"/>
      <c r="AIW20" s="16"/>
      <c r="AIX20" s="15"/>
      <c r="AIY20" s="13"/>
      <c r="AIZ20" s="16"/>
      <c r="AJA20" s="15"/>
      <c r="AJB20" s="13"/>
      <c r="AJC20" s="16"/>
      <c r="AJD20" s="15"/>
      <c r="AJE20" s="13"/>
      <c r="AJF20" s="16"/>
      <c r="AJG20" s="15"/>
      <c r="AJH20" s="13"/>
      <c r="AJI20" s="16"/>
      <c r="AJJ20" s="15"/>
      <c r="AJK20" s="13"/>
      <c r="AJL20" s="16"/>
      <c r="AJM20" s="15"/>
      <c r="AJN20" s="13"/>
      <c r="AJO20" s="16"/>
      <c r="AJP20" s="15"/>
      <c r="AJQ20" s="13"/>
      <c r="AJR20" s="16"/>
      <c r="AJS20" s="15"/>
      <c r="AJT20" s="13"/>
      <c r="AJU20" s="16"/>
      <c r="AJV20" s="15"/>
      <c r="AJW20" s="13"/>
      <c r="AJX20" s="16"/>
      <c r="AJY20" s="15"/>
      <c r="AJZ20" s="13"/>
      <c r="AKA20" s="16"/>
      <c r="AKB20" s="15"/>
      <c r="AKC20" s="13"/>
      <c r="AKD20" s="16"/>
      <c r="AKE20" s="15"/>
      <c r="AKF20" s="13"/>
      <c r="AKG20" s="16"/>
      <c r="AKH20" s="15"/>
      <c r="AKI20" s="13"/>
      <c r="AKJ20" s="16"/>
      <c r="AKK20" s="15"/>
      <c r="AKL20" s="13"/>
      <c r="AKM20" s="16"/>
      <c r="AKN20" s="15"/>
      <c r="AKO20" s="13"/>
      <c r="AKP20" s="16"/>
      <c r="AKQ20" s="15"/>
      <c r="AKR20" s="13"/>
      <c r="AKS20" s="16"/>
      <c r="AKT20" s="15"/>
      <c r="AKU20" s="13"/>
      <c r="AKV20" s="16"/>
      <c r="AKW20" s="15"/>
      <c r="AKX20" s="13"/>
      <c r="AKY20" s="16"/>
      <c r="AKZ20" s="15"/>
      <c r="ALA20" s="13"/>
      <c r="ALB20" s="16"/>
      <c r="ALC20" s="15"/>
      <c r="ALD20" s="13"/>
      <c r="ALE20" s="16"/>
      <c r="ALF20" s="15"/>
      <c r="ALG20" s="13"/>
      <c r="ALH20" s="16"/>
      <c r="ALI20" s="15"/>
      <c r="ALJ20" s="13"/>
      <c r="ALK20" s="16"/>
      <c r="ALL20" s="15"/>
      <c r="ALM20" s="13"/>
      <c r="ALN20" s="16"/>
      <c r="ALO20" s="15"/>
      <c r="ALP20" s="13"/>
      <c r="ALQ20" s="16"/>
      <c r="ALR20" s="15"/>
      <c r="ALS20" s="13"/>
      <c r="ALT20" s="16"/>
      <c r="ALU20" s="15"/>
      <c r="ALV20" s="13"/>
      <c r="ALW20" s="16"/>
      <c r="ALX20" s="15"/>
      <c r="ALY20" s="13"/>
      <c r="ALZ20" s="16"/>
      <c r="AMA20" s="15"/>
      <c r="AMB20" s="13"/>
      <c r="AMC20" s="16"/>
      <c r="AMD20" s="15"/>
      <c r="AME20" s="13"/>
      <c r="AMF20" s="16"/>
      <c r="AMG20" s="15"/>
      <c r="AMH20" s="13"/>
      <c r="AMI20" s="16"/>
      <c r="AMJ20" s="15"/>
      <c r="AMK20" s="13"/>
      <c r="AML20" s="16"/>
      <c r="AMM20" s="15"/>
      <c r="AMN20" s="13"/>
      <c r="AMO20" s="16"/>
      <c r="AMP20" s="15"/>
      <c r="AMQ20" s="13"/>
      <c r="AMR20" s="16"/>
      <c r="AMS20" s="15"/>
      <c r="AMT20" s="13"/>
      <c r="AMU20" s="16"/>
      <c r="AMV20" s="15"/>
      <c r="AMW20" s="13"/>
      <c r="AMX20" s="16"/>
      <c r="AMY20" s="15"/>
      <c r="AMZ20" s="13"/>
      <c r="ANA20" s="16"/>
      <c r="ANB20" s="15"/>
      <c r="ANC20" s="13"/>
      <c r="AND20" s="16"/>
      <c r="ANE20" s="15"/>
      <c r="ANF20" s="13"/>
      <c r="ANG20" s="16"/>
      <c r="ANH20" s="15"/>
      <c r="ANI20" s="13"/>
      <c r="ANJ20" s="16"/>
      <c r="ANK20" s="15"/>
      <c r="ANL20" s="13"/>
      <c r="ANM20" s="16"/>
      <c r="ANN20" s="15"/>
      <c r="ANO20" s="13"/>
      <c r="ANP20" s="16"/>
      <c r="ANQ20" s="15"/>
      <c r="ANR20" s="13"/>
      <c r="ANS20" s="16"/>
      <c r="ANT20" s="15"/>
      <c r="ANU20" s="13"/>
      <c r="ANV20" s="16"/>
      <c r="ANW20" s="15"/>
      <c r="ANX20" s="13"/>
      <c r="ANY20" s="16"/>
      <c r="ANZ20" s="15"/>
      <c r="AOA20" s="13"/>
      <c r="AOB20" s="16"/>
      <c r="AOC20" s="15"/>
      <c r="AOD20" s="13"/>
      <c r="AOE20" s="16"/>
      <c r="AOF20" s="15"/>
      <c r="AOG20" s="13"/>
      <c r="AOH20" s="16"/>
      <c r="AOI20" s="15"/>
      <c r="AOJ20" s="13"/>
      <c r="AOK20" s="16"/>
      <c r="AOL20" s="15"/>
      <c r="AOM20" s="13"/>
      <c r="AON20" s="16"/>
      <c r="AOO20" s="15"/>
      <c r="AOP20" s="13"/>
      <c r="AOQ20" s="16"/>
      <c r="AOR20" s="15"/>
      <c r="AOS20" s="13"/>
      <c r="AOT20" s="16"/>
      <c r="AOU20" s="15"/>
      <c r="AOV20" s="13"/>
      <c r="AOW20" s="16"/>
      <c r="AOX20" s="15"/>
      <c r="AOY20" s="13"/>
      <c r="AOZ20" s="16"/>
      <c r="APA20" s="15"/>
      <c r="APB20" s="13"/>
      <c r="APC20" s="16"/>
      <c r="APD20" s="15"/>
      <c r="APE20" s="13"/>
      <c r="APF20" s="16"/>
      <c r="APG20" s="15"/>
      <c r="APH20" s="13"/>
      <c r="API20" s="16"/>
      <c r="APJ20" s="15"/>
      <c r="APK20" s="13"/>
      <c r="APL20" s="16"/>
      <c r="APM20" s="15"/>
      <c r="APN20" s="13"/>
      <c r="APO20" s="16"/>
      <c r="APP20" s="15"/>
      <c r="APQ20" s="13"/>
      <c r="APR20" s="16"/>
      <c r="APS20" s="15"/>
      <c r="APT20" s="13"/>
      <c r="APU20" s="16"/>
      <c r="APV20" s="15"/>
      <c r="APW20" s="13"/>
      <c r="APX20" s="16"/>
      <c r="APY20" s="15"/>
      <c r="APZ20" s="13"/>
      <c r="AQA20" s="16"/>
      <c r="AQB20" s="15"/>
      <c r="AQC20" s="13"/>
      <c r="AQD20" s="16"/>
      <c r="AQE20" s="15"/>
      <c r="AQF20" s="13"/>
      <c r="AQG20" s="16"/>
      <c r="AQH20" s="15"/>
      <c r="AQI20" s="13"/>
      <c r="AQJ20" s="16"/>
      <c r="AQK20" s="15"/>
      <c r="AQL20" s="13"/>
      <c r="AQM20" s="16"/>
      <c r="AQN20" s="15"/>
      <c r="AQO20" s="13"/>
      <c r="AQP20" s="16"/>
      <c r="AQQ20" s="15"/>
      <c r="AQR20" s="13"/>
      <c r="AQS20" s="16"/>
      <c r="AQT20" s="15"/>
      <c r="AQU20" s="13"/>
      <c r="AQV20" s="16"/>
      <c r="AQW20" s="15"/>
      <c r="AQX20" s="13"/>
      <c r="AQY20" s="16"/>
      <c r="AQZ20" s="15"/>
      <c r="ARA20" s="13"/>
      <c r="ARB20" s="16"/>
      <c r="ARC20" s="15"/>
      <c r="ARD20" s="13"/>
      <c r="ARE20" s="16"/>
      <c r="ARF20" s="15"/>
      <c r="ARG20" s="13"/>
      <c r="ARH20" s="16"/>
      <c r="ARI20" s="15"/>
      <c r="ARJ20" s="13"/>
      <c r="ARK20" s="16"/>
      <c r="ARL20" s="15"/>
      <c r="ARM20" s="13"/>
      <c r="ARN20" s="16"/>
      <c r="ARO20" s="15"/>
      <c r="ARP20" s="13"/>
      <c r="ARQ20" s="16"/>
      <c r="ARR20" s="15"/>
      <c r="ARS20" s="13"/>
      <c r="ART20" s="16"/>
      <c r="ARU20" s="15"/>
      <c r="ARV20" s="13"/>
      <c r="ARW20" s="16"/>
      <c r="ARX20" s="15"/>
      <c r="ARY20" s="13"/>
      <c r="ARZ20" s="16"/>
      <c r="ASA20" s="15"/>
      <c r="ASB20" s="13"/>
      <c r="ASC20" s="16"/>
      <c r="ASD20" s="15"/>
      <c r="ASE20" s="13"/>
      <c r="ASF20" s="16"/>
      <c r="ASG20" s="15"/>
      <c r="ASH20" s="13"/>
      <c r="ASI20" s="16"/>
      <c r="ASJ20" s="15"/>
      <c r="ASK20" s="13"/>
      <c r="ASL20" s="16"/>
      <c r="ASM20" s="15"/>
      <c r="ASN20" s="13"/>
      <c r="ASO20" s="16"/>
      <c r="ASP20" s="15"/>
      <c r="ASQ20" s="13"/>
      <c r="ASR20" s="16"/>
      <c r="ASS20" s="15"/>
      <c r="AST20" s="13"/>
      <c r="ASU20" s="16"/>
      <c r="ASV20" s="15"/>
      <c r="ASW20" s="13"/>
      <c r="ASX20" s="16"/>
      <c r="ASY20" s="15"/>
      <c r="ASZ20" s="13"/>
      <c r="ATA20" s="16"/>
      <c r="ATB20" s="15"/>
      <c r="ATC20" s="13"/>
      <c r="ATD20" s="16"/>
      <c r="ATE20" s="15"/>
      <c r="ATF20" s="13"/>
      <c r="ATG20" s="16"/>
      <c r="ATH20" s="15"/>
      <c r="ATI20" s="13"/>
      <c r="ATJ20" s="16"/>
      <c r="ATK20" s="15"/>
      <c r="ATL20" s="13"/>
      <c r="ATM20" s="16"/>
      <c r="ATN20" s="15"/>
      <c r="ATO20" s="13"/>
      <c r="ATP20" s="16"/>
      <c r="ATQ20" s="15"/>
      <c r="ATR20" s="13"/>
      <c r="ATS20" s="16"/>
      <c r="ATT20" s="15"/>
      <c r="ATU20" s="13"/>
      <c r="ATV20" s="16"/>
      <c r="ATW20" s="15"/>
      <c r="ATX20" s="13"/>
      <c r="ATY20" s="16"/>
      <c r="ATZ20" s="15"/>
      <c r="AUA20" s="13"/>
      <c r="AUB20" s="16"/>
      <c r="AUC20" s="15"/>
      <c r="AUD20" s="13"/>
      <c r="AUE20" s="16"/>
      <c r="AUF20" s="15"/>
      <c r="AUG20" s="13"/>
      <c r="AUH20" s="16"/>
      <c r="AUI20" s="15"/>
      <c r="AUJ20" s="46"/>
      <c r="AUK20" s="48"/>
      <c r="AUL20" s="15"/>
      <c r="AUM20" s="46"/>
      <c r="AUN20" s="48"/>
      <c r="AUO20" s="15"/>
      <c r="AUP20" s="46"/>
      <c r="AUQ20" s="48"/>
      <c r="AUR20" s="15"/>
      <c r="AUS20" s="46"/>
      <c r="AUT20" s="48"/>
      <c r="AUU20" s="15"/>
      <c r="AUV20" s="46"/>
      <c r="AUW20" s="48"/>
      <c r="AUX20" s="15"/>
      <c r="AUY20" s="46"/>
      <c r="AUZ20" s="48"/>
      <c r="AVA20" s="15"/>
      <c r="AVB20" s="46"/>
      <c r="AVC20" s="48"/>
      <c r="AVD20" s="15"/>
      <c r="AVE20" s="46"/>
      <c r="AVF20" s="48"/>
      <c r="AVG20" s="15"/>
      <c r="AVH20" s="46"/>
      <c r="AVI20" s="16"/>
      <c r="AVJ20" s="15"/>
      <c r="AVK20" s="13"/>
      <c r="AVL20" s="16"/>
      <c r="AVM20" s="15"/>
      <c r="AVN20" s="22"/>
      <c r="AVO20" s="22"/>
      <c r="AVP20" s="22"/>
      <c r="AVQ20" s="13"/>
      <c r="AVR20" s="16"/>
      <c r="AVS20" s="15"/>
      <c r="AVT20" s="13"/>
      <c r="AVU20" s="16"/>
      <c r="AVV20" s="15"/>
      <c r="AVW20" s="13"/>
      <c r="AVX20" s="16"/>
      <c r="AVY20" s="15"/>
      <c r="AVZ20" s="13"/>
      <c r="AWA20" s="16"/>
      <c r="AWB20" s="15"/>
      <c r="AWC20" s="13"/>
      <c r="AWD20" s="16"/>
      <c r="AWE20" s="15"/>
      <c r="AWF20" s="13"/>
      <c r="AWG20" s="16"/>
      <c r="AWH20" s="15"/>
      <c r="AWI20" s="13"/>
      <c r="AWJ20" s="16"/>
      <c r="AWK20" s="15"/>
      <c r="AWL20" s="13"/>
      <c r="AWM20" s="16"/>
      <c r="AWN20" s="15"/>
      <c r="AWO20" s="13"/>
      <c r="AWP20" s="16"/>
      <c r="AWQ20" s="15"/>
      <c r="AWR20" s="13"/>
      <c r="AWS20" s="16"/>
      <c r="AWT20" s="15"/>
      <c r="AWU20" s="13"/>
      <c r="AWV20" s="16"/>
      <c r="AWW20" s="15"/>
      <c r="AWX20" s="13"/>
      <c r="AWY20" s="16"/>
      <c r="AWZ20" s="15"/>
      <c r="AXA20" s="13"/>
      <c r="AXB20" s="16"/>
      <c r="AXC20" s="15"/>
      <c r="AXD20" s="13"/>
      <c r="AXE20" s="16"/>
      <c r="AXF20" s="15"/>
      <c r="AXG20" s="13"/>
      <c r="AXH20" s="16"/>
      <c r="AXI20" s="15"/>
      <c r="AXJ20" s="13"/>
      <c r="AXK20" s="16"/>
      <c r="AXL20" s="15"/>
      <c r="AXM20" s="13"/>
      <c r="AXN20" s="16"/>
      <c r="AXO20" s="15"/>
      <c r="AXP20" s="13"/>
      <c r="AXQ20" s="16"/>
      <c r="AXR20" s="15"/>
      <c r="AXS20" s="13"/>
      <c r="AXT20" s="16"/>
      <c r="AXU20" s="15"/>
      <c r="AXV20" s="13"/>
      <c r="AXW20" s="16"/>
      <c r="AXX20" s="15"/>
      <c r="AXY20" s="13"/>
      <c r="AXZ20" s="16"/>
      <c r="AYA20" s="15"/>
      <c r="AYB20" s="13"/>
      <c r="AYC20" s="16"/>
      <c r="AYD20" s="15"/>
      <c r="AYE20" s="13"/>
      <c r="AYF20" s="16"/>
      <c r="AYG20" s="15"/>
      <c r="AYH20" s="13"/>
      <c r="AYI20" s="16"/>
      <c r="AYJ20" s="15"/>
      <c r="AYK20" s="13"/>
      <c r="AYL20" s="16"/>
      <c r="AYM20" s="15"/>
      <c r="AYN20" s="13"/>
      <c r="AYO20" s="16"/>
      <c r="AYP20" s="15"/>
      <c r="AYQ20" s="13"/>
      <c r="AYR20" s="16"/>
      <c r="AYS20" s="15"/>
      <c r="AYT20" s="13"/>
      <c r="AYU20" s="16"/>
      <c r="AYV20" s="15"/>
      <c r="AYW20" s="13"/>
      <c r="AYX20" s="16"/>
      <c r="AYY20" s="15"/>
      <c r="AYZ20" s="13"/>
      <c r="AZA20" s="16"/>
      <c r="AZB20" s="15"/>
      <c r="AZC20" s="13"/>
      <c r="AZD20" s="16"/>
      <c r="AZE20" s="15"/>
      <c r="AZF20" s="13"/>
      <c r="AZG20" s="16"/>
      <c r="AZH20" s="15"/>
      <c r="AZI20" s="13"/>
      <c r="AZJ20" s="16"/>
      <c r="AZK20" s="15"/>
      <c r="AZL20" s="13"/>
      <c r="AZM20" s="16"/>
      <c r="AZN20" s="15"/>
      <c r="AZO20" s="13"/>
      <c r="AZP20" s="16"/>
      <c r="AZQ20" s="15"/>
      <c r="AZR20" s="13"/>
      <c r="AZS20" s="16"/>
      <c r="AZT20" s="15"/>
      <c r="AZU20" s="13"/>
      <c r="AZV20" s="16"/>
      <c r="AZW20" s="15"/>
      <c r="AZX20" s="13"/>
      <c r="AZY20" s="16"/>
      <c r="AZZ20" s="15"/>
      <c r="BAA20" s="13"/>
      <c r="BAB20" s="16"/>
      <c r="BAC20" s="15"/>
      <c r="BAD20" s="13"/>
      <c r="BAE20" s="16"/>
      <c r="BAF20" s="15"/>
      <c r="BAG20" s="13"/>
      <c r="BAH20" s="16"/>
      <c r="BAI20" s="15"/>
      <c r="BAJ20" s="13"/>
      <c r="BAK20" s="16"/>
      <c r="BAL20" s="15"/>
      <c r="BAM20" s="13"/>
      <c r="BAN20" s="16"/>
      <c r="BAO20" s="15"/>
      <c r="BAP20" s="13"/>
      <c r="BAQ20" s="16"/>
      <c r="BAR20" s="15"/>
      <c r="BAS20" s="13"/>
      <c r="BAT20" s="16"/>
      <c r="BAU20" s="15"/>
      <c r="BAV20" s="13"/>
      <c r="BAW20" s="16"/>
      <c r="BAX20" s="15"/>
      <c r="BAY20" s="13"/>
      <c r="BAZ20" s="16"/>
      <c r="BBA20" s="15"/>
      <c r="BBB20" s="13"/>
      <c r="BBC20" s="16"/>
      <c r="BBD20" s="15"/>
      <c r="BBE20" s="13"/>
      <c r="BBF20" s="16"/>
      <c r="BBG20" s="15"/>
      <c r="BBH20" s="13"/>
      <c r="BBI20" s="16"/>
      <c r="BBJ20" s="15"/>
      <c r="BBK20" s="13"/>
      <c r="BBL20" s="16"/>
      <c r="BBM20" s="15"/>
      <c r="BBN20" s="13"/>
      <c r="BBO20" s="16"/>
      <c r="BBP20" s="15"/>
      <c r="BBQ20" s="13"/>
      <c r="BBR20" s="16"/>
      <c r="BBS20" s="15"/>
      <c r="BBT20" s="13"/>
      <c r="BBU20" s="16"/>
      <c r="BBV20" s="15"/>
      <c r="BBW20" s="13"/>
      <c r="BBX20" s="16"/>
      <c r="BBY20" s="15"/>
      <c r="BBZ20" s="13"/>
      <c r="BCA20" s="16"/>
      <c r="BCB20" s="15"/>
      <c r="BCC20" s="13"/>
      <c r="BCD20" s="16"/>
      <c r="BCE20" s="15"/>
      <c r="BCF20" s="13"/>
      <c r="BCG20" s="16"/>
      <c r="BCH20" s="15"/>
      <c r="BCI20" s="13"/>
      <c r="BCJ20" s="16"/>
      <c r="BCK20" s="15"/>
      <c r="BCL20" s="13"/>
      <c r="BCM20" s="16"/>
      <c r="BCN20" s="15"/>
      <c r="BCO20" s="13"/>
      <c r="BCP20" s="16"/>
      <c r="BCQ20" s="15"/>
      <c r="BCR20" s="13"/>
      <c r="BCS20" s="16"/>
      <c r="BCT20" s="15"/>
      <c r="BCU20" s="13"/>
      <c r="BCV20" s="16"/>
      <c r="BCW20" s="15"/>
      <c r="BCX20" s="13"/>
      <c r="BCY20" s="16"/>
      <c r="BCZ20" s="15"/>
      <c r="BDA20" s="13"/>
      <c r="BDB20" s="16"/>
      <c r="BDC20" s="15"/>
      <c r="BDD20" s="13"/>
      <c r="BDE20" s="16"/>
      <c r="BDF20" s="15"/>
      <c r="BDG20" s="13"/>
      <c r="BDH20" s="16"/>
      <c r="BDI20" s="15"/>
      <c r="BDJ20" s="13"/>
      <c r="BDK20" s="16"/>
      <c r="BDL20" s="15"/>
      <c r="BDM20" s="13"/>
      <c r="BDN20" s="16"/>
      <c r="BDO20" s="15"/>
      <c r="BDP20" s="13"/>
      <c r="BDQ20" s="16"/>
      <c r="BDR20" s="15"/>
      <c r="BDS20" s="13"/>
      <c r="BDT20" s="16"/>
      <c r="BDU20" s="15"/>
      <c r="BDV20" s="13"/>
      <c r="BDW20" s="16"/>
      <c r="BDX20" s="15"/>
      <c r="BDY20" s="13"/>
      <c r="BDZ20" s="16"/>
      <c r="BEA20" s="15"/>
      <c r="BEB20" s="13"/>
      <c r="BEC20" s="16"/>
      <c r="BED20" s="15"/>
      <c r="BEE20" s="13"/>
      <c r="BEF20" s="16"/>
      <c r="BEG20" s="15"/>
      <c r="BEH20" s="13"/>
      <c r="BEI20" s="16"/>
      <c r="BEJ20" s="15"/>
      <c r="BEK20" s="13"/>
      <c r="BEL20" s="16"/>
      <c r="BEM20" s="15"/>
      <c r="BEN20" s="13"/>
      <c r="BEO20" s="16"/>
      <c r="BEP20" s="15"/>
      <c r="BEQ20" s="13"/>
      <c r="BER20" s="16"/>
      <c r="BES20" s="15"/>
      <c r="BET20" s="13"/>
      <c r="BEU20" s="16"/>
      <c r="BEV20" s="15"/>
      <c r="BEW20" s="13"/>
      <c r="BEX20" s="16"/>
      <c r="BEY20" s="15"/>
      <c r="BEZ20" s="13"/>
      <c r="BFA20" s="16"/>
      <c r="BFB20" s="15"/>
      <c r="BFC20" s="13"/>
      <c r="BFD20" s="16"/>
      <c r="BFE20" s="15"/>
      <c r="BFF20" s="13"/>
      <c r="BFG20" s="16"/>
      <c r="BFH20" s="15"/>
      <c r="BFI20" s="13"/>
      <c r="BFJ20" s="16"/>
      <c r="BFK20" s="15"/>
      <c r="BFL20" s="13"/>
      <c r="BFM20" s="16"/>
      <c r="BFN20" s="15"/>
      <c r="BFO20" s="13"/>
      <c r="BFP20" s="16"/>
      <c r="BFQ20" s="15"/>
      <c r="BFR20" s="13"/>
      <c r="BFS20" s="16"/>
      <c r="BFT20" s="15"/>
      <c r="BFU20" s="13"/>
      <c r="BFV20" s="16"/>
      <c r="BFW20" s="15"/>
      <c r="BFX20" s="13"/>
      <c r="BFY20" s="16"/>
      <c r="BFZ20" s="15"/>
      <c r="BGA20" s="13"/>
      <c r="BGB20" s="16"/>
      <c r="BGC20" s="15"/>
      <c r="BGD20" s="13"/>
      <c r="BGE20" s="16"/>
      <c r="BGF20" s="15"/>
      <c r="BGG20" s="13"/>
      <c r="BGH20" s="16"/>
      <c r="BGI20" s="15"/>
      <c r="BGJ20" s="13"/>
      <c r="BGK20" s="16"/>
      <c r="BGL20" s="15"/>
      <c r="BGM20" s="13"/>
      <c r="BGN20" s="16"/>
      <c r="BGO20" s="15"/>
      <c r="BGP20" s="13"/>
      <c r="BGQ20" s="16"/>
      <c r="BGR20" s="15"/>
      <c r="BGS20" s="13"/>
      <c r="BGT20" s="16"/>
      <c r="BGU20" s="15"/>
      <c r="BGV20" s="13"/>
      <c r="BGW20" s="16"/>
      <c r="BGX20" s="15"/>
      <c r="BGY20" s="13"/>
      <c r="BGZ20" s="16"/>
      <c r="BHA20" s="15"/>
      <c r="BHB20" s="13"/>
      <c r="BHC20" s="16"/>
      <c r="BHD20" s="15"/>
      <c r="BHE20" s="13"/>
      <c r="BHF20" s="16"/>
      <c r="BHG20" s="15"/>
      <c r="BHH20" s="13"/>
      <c r="BHI20" s="16"/>
      <c r="BHJ20" s="15"/>
      <c r="BHK20" s="13"/>
      <c r="BHL20" s="16"/>
      <c r="BHM20" s="15"/>
      <c r="BHN20" s="13"/>
      <c r="BHO20" s="16"/>
      <c r="BHP20" s="15"/>
      <c r="BHQ20" s="13"/>
      <c r="BHR20" s="16"/>
      <c r="BHS20" s="15"/>
      <c r="BHT20" s="13"/>
      <c r="BHU20" s="16"/>
      <c r="BHV20" s="15"/>
      <c r="BHW20" s="13"/>
      <c r="BHX20" s="16"/>
      <c r="BHY20" s="15"/>
      <c r="BHZ20" s="13"/>
      <c r="BIA20" s="16"/>
      <c r="BIB20" s="15"/>
      <c r="BIC20" s="13"/>
      <c r="BID20" s="16"/>
      <c r="BIE20" s="15"/>
      <c r="BIF20" s="13"/>
      <c r="BIG20" s="16"/>
      <c r="BIH20" s="15"/>
      <c r="BII20" s="13"/>
      <c r="BIJ20" s="16"/>
      <c r="BIK20" s="15"/>
      <c r="BIL20" s="13"/>
      <c r="BIM20" s="16"/>
      <c r="BIN20" s="15"/>
      <c r="BIO20" s="13"/>
      <c r="BIP20" s="16"/>
      <c r="BIQ20" s="15"/>
      <c r="BIR20" s="13"/>
      <c r="BIS20" s="16"/>
      <c r="BIT20" s="15"/>
      <c r="BIU20" s="13"/>
      <c r="BIV20" s="16"/>
      <c r="BIW20" s="15"/>
      <c r="BIX20" s="13"/>
      <c r="BIY20" s="16"/>
      <c r="BIZ20" s="15"/>
      <c r="BJA20" s="13"/>
      <c r="BJB20" s="16"/>
      <c r="BJC20" s="15"/>
      <c r="BJD20" s="13"/>
      <c r="BJE20" s="16"/>
      <c r="BJF20" s="15"/>
      <c r="BJG20" s="13"/>
      <c r="BJH20" s="16"/>
      <c r="BJI20" s="15"/>
      <c r="BJJ20" s="13"/>
      <c r="BJK20" s="16"/>
      <c r="BJL20" s="15"/>
      <c r="BJM20" s="13"/>
      <c r="BJN20" s="16"/>
      <c r="BJO20" s="15"/>
      <c r="BJP20" s="13"/>
      <c r="BJQ20" s="16"/>
      <c r="BJR20" s="15"/>
      <c r="BJS20" s="13"/>
      <c r="BJT20" s="16"/>
      <c r="BJU20" s="15"/>
      <c r="BJV20" s="13"/>
      <c r="BJW20" s="16"/>
      <c r="BJX20" s="15"/>
      <c r="BJY20" s="13"/>
      <c r="BJZ20" s="16"/>
      <c r="BKA20" s="15"/>
      <c r="BKB20" s="13"/>
      <c r="BKC20" s="16"/>
      <c r="BKD20" s="15"/>
      <c r="BKE20" s="13"/>
      <c r="BKF20" s="16"/>
      <c r="BKG20" s="15"/>
      <c r="BKH20" s="13"/>
      <c r="BKI20" s="16"/>
      <c r="BKJ20" s="15"/>
      <c r="BKK20" s="13"/>
      <c r="BKL20" s="16"/>
      <c r="BKM20" s="15"/>
      <c r="BKN20" s="13"/>
      <c r="BKO20" s="16"/>
      <c r="BKP20" s="15"/>
      <c r="BKQ20" s="13"/>
      <c r="BKR20" s="16"/>
      <c r="BKS20" s="15"/>
      <c r="BKT20" s="13"/>
      <c r="BKU20" s="16"/>
      <c r="BKV20" s="15"/>
      <c r="BKW20" s="13"/>
      <c r="BKX20" s="16"/>
      <c r="BKY20" s="15"/>
      <c r="BKZ20" s="13"/>
      <c r="BLA20" s="16"/>
      <c r="BLB20" s="15"/>
      <c r="BLC20" s="13"/>
      <c r="BLD20" s="16"/>
      <c r="BLE20" s="15"/>
      <c r="BLF20" s="13"/>
      <c r="BLG20" s="16"/>
      <c r="BLH20" s="15"/>
      <c r="BLI20" s="13"/>
      <c r="BLJ20" s="16"/>
      <c r="BLK20" s="15"/>
      <c r="BLL20" s="13"/>
      <c r="BLM20" s="16"/>
      <c r="BLN20" s="15"/>
      <c r="BLO20" s="13"/>
      <c r="BLP20" s="16"/>
      <c r="BLQ20" s="15"/>
      <c r="BLR20" s="13"/>
      <c r="BLS20" s="16"/>
      <c r="BLT20" s="15"/>
      <c r="BLU20" s="13"/>
      <c r="BLV20" s="16"/>
      <c r="BLW20" s="15"/>
      <c r="BLX20" s="13"/>
      <c r="BLY20" s="16"/>
      <c r="BLZ20" s="15"/>
      <c r="BMA20" s="13"/>
      <c r="BMB20" s="16"/>
      <c r="BMC20" s="15"/>
      <c r="BMD20" s="13"/>
      <c r="BME20" s="16"/>
      <c r="BMF20" s="15"/>
      <c r="BMG20" s="13"/>
      <c r="BMH20" s="16"/>
      <c r="BMI20" s="15"/>
      <c r="BMJ20" s="13"/>
      <c r="BMK20" s="16"/>
      <c r="BML20" s="15"/>
      <c r="BMM20" s="13"/>
      <c r="BMN20" s="16"/>
      <c r="BMO20" s="15"/>
      <c r="BMP20" s="13"/>
      <c r="BMQ20" s="16"/>
      <c r="BMR20" s="15"/>
      <c r="BMS20" s="13"/>
      <c r="BMT20" s="16"/>
      <c r="BMU20" s="15"/>
      <c r="BMV20" s="13"/>
      <c r="BMW20" s="16"/>
      <c r="BMX20" s="15"/>
      <c r="BMY20" s="13"/>
      <c r="BMZ20" s="16"/>
      <c r="BNA20" s="15"/>
      <c r="BNB20" s="13"/>
      <c r="BNC20" s="16"/>
      <c r="BND20" s="15"/>
      <c r="BNE20" s="13"/>
      <c r="BNF20" s="16"/>
      <c r="BNG20" s="15"/>
      <c r="BNH20" s="13"/>
      <c r="BNI20" s="16"/>
      <c r="BNJ20" s="15"/>
      <c r="BNK20" s="13"/>
      <c r="BNL20" s="16"/>
      <c r="BNM20" s="15"/>
      <c r="BNN20" s="13"/>
      <c r="BNO20" s="16"/>
      <c r="BNP20" s="15"/>
      <c r="BNQ20" s="13"/>
      <c r="BNR20" s="16"/>
      <c r="BNS20" s="15"/>
      <c r="BNT20" s="13"/>
      <c r="BNU20" s="16"/>
      <c r="BNV20" s="15"/>
      <c r="BNW20" s="13"/>
      <c r="BNX20" s="16"/>
      <c r="BNY20" s="15"/>
      <c r="BNZ20" s="13"/>
      <c r="BOA20" s="16"/>
      <c r="BOB20" s="15"/>
      <c r="BOC20" s="13"/>
      <c r="BOD20" s="16"/>
      <c r="BOE20" s="15"/>
      <c r="BOF20" s="13"/>
      <c r="BOG20" s="16"/>
      <c r="BOH20" s="15"/>
      <c r="BOI20" s="13"/>
      <c r="BOJ20" s="16"/>
      <c r="BOK20" s="15"/>
      <c r="BOL20" s="13"/>
      <c r="BOM20" s="16"/>
      <c r="BON20" s="15"/>
      <c r="BOO20" s="13"/>
      <c r="BOP20" s="16"/>
      <c r="BOQ20" s="15"/>
      <c r="BOR20" s="13"/>
      <c r="BOS20" s="16"/>
      <c r="BOT20" s="15"/>
      <c r="BOU20" s="13"/>
      <c r="BOV20" s="16"/>
      <c r="BOW20" s="15"/>
      <c r="BOX20" s="13"/>
      <c r="BOY20" s="16"/>
      <c r="BOZ20" s="15"/>
      <c r="BPA20" s="13"/>
      <c r="BPB20" s="16"/>
      <c r="BPC20" s="15"/>
      <c r="BPD20" s="13"/>
      <c r="BPE20" s="16"/>
      <c r="BPF20" s="15"/>
      <c r="BPG20" s="13"/>
      <c r="BPH20" s="16"/>
      <c r="BPI20" s="15"/>
      <c r="BPJ20" s="13"/>
      <c r="BPK20" s="16"/>
      <c r="BPL20" s="15"/>
      <c r="BPM20" s="13"/>
      <c r="BPN20" s="16"/>
      <c r="BPO20" s="15"/>
      <c r="BPP20" s="13"/>
      <c r="BPQ20" s="16"/>
      <c r="BPR20" s="15"/>
      <c r="BPS20" s="13"/>
      <c r="BPT20" s="16"/>
      <c r="BPU20" s="15"/>
      <c r="BPV20" s="13"/>
      <c r="BPW20" s="16"/>
      <c r="BPX20" s="15"/>
      <c r="BPY20" s="13"/>
      <c r="BPZ20" s="16"/>
      <c r="BQA20" s="15"/>
      <c r="BQB20" s="13"/>
      <c r="BQC20" s="16"/>
      <c r="BQD20" s="15"/>
      <c r="BQE20" s="13"/>
      <c r="BQF20" s="16"/>
      <c r="BQG20" s="15"/>
      <c r="BQH20" s="13"/>
      <c r="BQI20" s="16"/>
      <c r="BQJ20" s="15"/>
      <c r="BQK20" s="13"/>
      <c r="BQL20" s="16"/>
      <c r="BQM20" s="15"/>
      <c r="BQN20" s="13"/>
      <c r="BQO20" s="16"/>
      <c r="BQP20" s="15"/>
      <c r="BQQ20" s="13"/>
      <c r="BQR20" s="16"/>
      <c r="BQS20" s="15"/>
      <c r="BQT20" s="13"/>
      <c r="BQU20" s="16"/>
      <c r="BQV20" s="15"/>
      <c r="BQW20" s="13"/>
      <c r="BQX20" s="16"/>
      <c r="BQY20" s="15"/>
      <c r="BQZ20" s="13"/>
      <c r="BRA20" s="16"/>
      <c r="BRB20" s="15"/>
      <c r="BRC20" s="13"/>
      <c r="BRD20" s="16"/>
      <c r="BRE20" s="15"/>
      <c r="BRF20" s="13"/>
      <c r="BRG20" s="16"/>
      <c r="BRH20" s="15"/>
      <c r="BRI20" s="13"/>
      <c r="BRJ20" s="16"/>
      <c r="BRK20" s="15"/>
      <c r="BRL20" s="13"/>
      <c r="BRM20" s="16"/>
      <c r="BRN20" s="15"/>
      <c r="BRO20" s="13"/>
      <c r="BRP20" s="16"/>
      <c r="BRQ20" s="15"/>
      <c r="BRR20" s="13"/>
      <c r="BRS20" s="16"/>
      <c r="BRT20" s="15"/>
      <c r="BRU20" s="13"/>
      <c r="BRV20" s="16"/>
      <c r="BRW20" s="15"/>
      <c r="BRX20" s="13"/>
      <c r="BRY20" s="16"/>
      <c r="BRZ20" s="15"/>
      <c r="BSA20" s="13"/>
      <c r="BSB20" s="16"/>
      <c r="BSC20" s="15"/>
      <c r="BSD20" s="13"/>
      <c r="BSE20" s="16"/>
      <c r="BSF20" s="15"/>
      <c r="BSG20" s="13"/>
      <c r="BSH20" s="16"/>
      <c r="BSI20" s="15"/>
      <c r="BSJ20" s="13"/>
      <c r="BSK20" s="16"/>
      <c r="BSL20" s="15"/>
      <c r="BSM20" s="13"/>
      <c r="BSN20" s="16"/>
      <c r="BSO20" s="15"/>
      <c r="BSP20" s="13"/>
      <c r="BSQ20" s="16"/>
      <c r="BSR20" s="15"/>
      <c r="BSS20" s="13"/>
      <c r="BST20" s="16"/>
      <c r="BSU20" s="15"/>
      <c r="BSV20" s="13"/>
      <c r="BSW20" s="16"/>
      <c r="BSX20" s="15"/>
      <c r="BSY20" s="13"/>
      <c r="BSZ20" s="16"/>
      <c r="BTA20" s="15"/>
      <c r="BTB20" s="13"/>
      <c r="BTC20" s="16"/>
      <c r="BTD20" s="15"/>
      <c r="BTE20" s="13"/>
      <c r="BTF20" s="16"/>
      <c r="BTG20" s="15"/>
      <c r="BTH20" s="13"/>
      <c r="BTI20" s="16"/>
      <c r="BTJ20" s="15"/>
      <c r="BTK20" s="13"/>
      <c r="BTL20" s="16"/>
      <c r="BTM20" s="15"/>
      <c r="BTN20" s="13"/>
      <c r="BTO20" s="16"/>
      <c r="BTP20" s="15"/>
      <c r="BTQ20" s="13"/>
      <c r="BTR20" s="16"/>
      <c r="BTS20" s="15"/>
      <c r="BTT20" s="13"/>
      <c r="BTU20" s="16"/>
      <c r="BTV20" s="15"/>
      <c r="BTW20" s="13"/>
      <c r="BTX20" s="16"/>
      <c r="BTY20" s="15"/>
      <c r="BTZ20" s="13"/>
      <c r="BUA20" s="16"/>
      <c r="BUB20" s="15"/>
      <c r="BUC20" s="13"/>
      <c r="BUD20" s="16"/>
      <c r="BUE20" s="15"/>
      <c r="BUF20" s="13"/>
      <c r="BUG20" s="16"/>
      <c r="BUH20" s="15"/>
      <c r="BUI20" s="13"/>
      <c r="BUJ20" s="16"/>
      <c r="BUK20" s="15"/>
      <c r="BUL20" s="13"/>
      <c r="BUM20" s="16"/>
      <c r="BUN20" s="15"/>
      <c r="BUO20" s="13"/>
      <c r="BUP20" s="16"/>
      <c r="BUQ20" s="15"/>
      <c r="BUR20" s="13"/>
      <c r="BUS20" s="16"/>
      <c r="BUT20" s="15"/>
      <c r="BUU20" s="13"/>
      <c r="BUV20" s="16"/>
      <c r="BUW20" s="15"/>
      <c r="BUX20" s="13"/>
      <c r="BUY20" s="16"/>
      <c r="BUZ20" s="15"/>
      <c r="BVA20" s="13"/>
      <c r="BVB20" s="16"/>
      <c r="BVC20" s="15"/>
      <c r="BVD20" s="13"/>
      <c r="BVE20" s="16"/>
      <c r="BVF20" s="15"/>
      <c r="BVG20" s="13"/>
      <c r="BVH20" s="16"/>
      <c r="BVI20" s="15"/>
      <c r="BVJ20" s="13"/>
      <c r="BVK20" s="16"/>
      <c r="BVL20" s="15"/>
      <c r="BVM20" s="13"/>
      <c r="BVN20" s="16"/>
      <c r="BVO20" s="15"/>
      <c r="BVP20" s="13"/>
      <c r="BVQ20" s="16"/>
      <c r="BVR20" s="15"/>
      <c r="BVS20" s="13"/>
      <c r="BVT20" s="16"/>
      <c r="BVU20" s="15"/>
      <c r="BVV20" s="13"/>
      <c r="BVW20" s="16"/>
      <c r="BVX20" s="15"/>
      <c r="BVY20" s="13"/>
      <c r="BVZ20" s="16"/>
      <c r="BWA20" s="15"/>
      <c r="BWB20" s="13"/>
      <c r="BWC20" s="16"/>
      <c r="BWD20" s="15"/>
      <c r="BWE20" s="13"/>
      <c r="BWF20" s="16"/>
      <c r="BWG20" s="15"/>
      <c r="BWH20" s="13"/>
      <c r="BWI20" s="16"/>
      <c r="BWJ20" s="15"/>
      <c r="BWK20" s="13"/>
      <c r="BWL20" s="16"/>
      <c r="BWM20" s="15"/>
      <c r="BWN20" s="13"/>
      <c r="BWO20" s="16"/>
      <c r="BWP20" s="15"/>
      <c r="BWQ20" s="13"/>
      <c r="BWR20" s="16"/>
      <c r="BWS20" s="15"/>
      <c r="BWT20" s="13"/>
      <c r="BWU20" s="16"/>
      <c r="BWV20" s="15"/>
      <c r="BWW20" s="13"/>
      <c r="BWX20" s="16"/>
      <c r="BWY20" s="15"/>
      <c r="BWZ20" s="13"/>
      <c r="BXA20" s="16"/>
      <c r="BXB20" s="15"/>
      <c r="BXC20" s="13"/>
      <c r="BXD20" s="16"/>
      <c r="BXE20" s="15"/>
      <c r="BXF20" s="13"/>
      <c r="BXG20" s="16"/>
      <c r="BXH20" s="15"/>
      <c r="BXI20" s="13"/>
      <c r="BXJ20" s="16"/>
      <c r="BXK20" s="15"/>
      <c r="BXL20" s="13"/>
      <c r="BXM20" s="16"/>
      <c r="BXN20" s="15"/>
      <c r="BXO20" s="13"/>
      <c r="BXP20" s="16"/>
      <c r="BXQ20" s="15"/>
      <c r="BXR20" s="13"/>
      <c r="BXS20" s="16"/>
      <c r="BXT20" s="15"/>
      <c r="BXU20" s="13"/>
      <c r="BXV20" s="16"/>
      <c r="BXW20" s="15"/>
      <c r="BXX20" s="13"/>
      <c r="BXY20" s="16"/>
      <c r="BXZ20" s="15"/>
      <c r="BYA20" s="13"/>
      <c r="BYB20" s="16"/>
      <c r="BYC20" s="15"/>
      <c r="BYD20" s="13"/>
      <c r="BYE20" s="16"/>
      <c r="BYF20" s="15"/>
      <c r="BYG20" s="13"/>
      <c r="BYH20" s="16"/>
      <c r="BYI20" s="15"/>
      <c r="BYJ20" s="13"/>
      <c r="BYK20" s="16"/>
      <c r="BYL20" s="15"/>
      <c r="BYM20" s="13"/>
      <c r="BYN20" s="16"/>
      <c r="BYO20" s="15"/>
      <c r="BYP20" s="13"/>
      <c r="BYQ20" s="16"/>
      <c r="BYR20" s="15"/>
      <c r="BYS20" s="13"/>
      <c r="BYT20" s="16"/>
      <c r="BYU20" s="15"/>
      <c r="BYV20" s="13"/>
      <c r="BYW20" s="16"/>
      <c r="BYX20" s="15"/>
      <c r="BYY20" s="13"/>
      <c r="BYZ20" s="16"/>
      <c r="BZA20" s="15"/>
      <c r="BZB20" s="13"/>
      <c r="BZC20" s="16"/>
      <c r="BZD20" s="15"/>
      <c r="BZE20" s="13"/>
      <c r="BZF20" s="16"/>
      <c r="BZG20" s="15"/>
      <c r="BZH20" s="13"/>
      <c r="BZI20" s="16"/>
      <c r="BZJ20" s="15"/>
      <c r="BZK20" s="13"/>
      <c r="BZL20" s="16"/>
      <c r="BZM20" s="15"/>
      <c r="BZN20" s="13"/>
      <c r="BZO20" s="16"/>
      <c r="BZP20" s="15"/>
      <c r="BZQ20" s="13"/>
      <c r="BZR20" s="16"/>
      <c r="BZS20" s="15"/>
      <c r="BZT20" s="13"/>
      <c r="BZU20" s="16"/>
      <c r="BZV20" s="15"/>
      <c r="BZW20" s="13"/>
      <c r="BZX20" s="16"/>
      <c r="BZY20" s="15"/>
      <c r="BZZ20" s="13"/>
      <c r="CAA20" s="16"/>
      <c r="CAB20" s="15"/>
      <c r="CAC20" s="13"/>
      <c r="CAD20" s="16"/>
      <c r="CAE20" s="15"/>
      <c r="CAF20" s="13"/>
      <c r="CAG20" s="16"/>
      <c r="CAH20" s="15"/>
      <c r="CAI20" s="13"/>
      <c r="CAJ20" s="16"/>
      <c r="CAK20" s="15"/>
      <c r="CAL20" s="13"/>
      <c r="CAM20" s="16"/>
      <c r="CAN20" s="15"/>
      <c r="CAO20" s="13"/>
      <c r="CAP20" s="16"/>
      <c r="CAQ20" s="15"/>
      <c r="CAR20" s="13"/>
      <c r="CAS20" s="16"/>
      <c r="CAT20" s="15"/>
      <c r="CAU20" s="13"/>
      <c r="CAV20" s="16"/>
      <c r="CAW20" s="15"/>
      <c r="CAX20" s="13"/>
      <c r="CAY20" s="16"/>
      <c r="CAZ20" s="15"/>
      <c r="CBA20" s="13"/>
      <c r="CBB20" s="16"/>
      <c r="CBC20" s="15"/>
      <c r="CBD20" s="13"/>
      <c r="CBE20" s="16"/>
      <c r="CBF20" s="15"/>
      <c r="CBG20" s="13"/>
      <c r="CBH20" s="16"/>
      <c r="CBI20" s="15"/>
      <c r="CBJ20" s="13"/>
      <c r="CBK20" s="16"/>
      <c r="CBL20" s="15"/>
      <c r="CBM20" s="13"/>
      <c r="CBN20" s="16"/>
      <c r="CBO20" s="15"/>
      <c r="CBP20" s="13"/>
      <c r="CBQ20" s="16"/>
      <c r="CBR20" s="15"/>
      <c r="CBS20" s="13"/>
      <c r="CBT20" s="16"/>
      <c r="CBU20" s="15"/>
      <c r="CBV20" s="13"/>
      <c r="CBW20" s="16"/>
      <c r="CBX20" s="15"/>
      <c r="CBY20" s="13"/>
      <c r="CBZ20" s="16"/>
      <c r="CCA20" s="15"/>
      <c r="CCB20" s="13"/>
      <c r="CCC20" s="16"/>
      <c r="CCD20" s="15"/>
      <c r="CCE20" s="13"/>
      <c r="CCF20" s="16"/>
      <c r="CCG20" s="15"/>
      <c r="CCH20" s="13"/>
      <c r="CCI20" s="16"/>
      <c r="CCJ20" s="15"/>
      <c r="CCK20" s="13"/>
      <c r="CCL20" s="16"/>
      <c r="CCM20" s="15"/>
      <c r="CCN20" s="13"/>
      <c r="CCO20" s="16"/>
      <c r="CCP20" s="15"/>
      <c r="CCQ20" s="13"/>
      <c r="CCR20" s="16"/>
      <c r="CCS20" s="15"/>
      <c r="CCT20" s="13"/>
      <c r="CCU20" s="16"/>
      <c r="CCV20" s="15"/>
      <c r="CCW20" s="13"/>
      <c r="CCX20" s="16"/>
      <c r="CCY20" s="15"/>
      <c r="CCZ20" s="13"/>
      <c r="CDA20" s="16"/>
      <c r="CDB20" s="15"/>
      <c r="CDC20" s="13"/>
      <c r="CDD20" s="16"/>
      <c r="CDE20" s="15"/>
      <c r="CDF20" s="13"/>
      <c r="CDG20" s="16"/>
      <c r="CDH20" s="15"/>
      <c r="CDI20" s="13"/>
      <c r="CDJ20" s="16"/>
      <c r="CDK20" s="15"/>
      <c r="CDL20" s="13"/>
      <c r="CDM20" s="16"/>
      <c r="CDN20" s="15"/>
      <c r="CDO20" s="13"/>
      <c r="CDP20" s="16"/>
      <c r="CDQ20" s="15"/>
      <c r="CDR20" s="13"/>
      <c r="CDS20" s="16"/>
      <c r="CDT20" s="15"/>
      <c r="CDU20" s="13"/>
      <c r="CDV20" s="16"/>
      <c r="CDW20" s="15"/>
      <c r="CDX20" s="13"/>
      <c r="CDY20" s="16"/>
      <c r="CDZ20" s="15"/>
      <c r="CEA20" s="13"/>
      <c r="CEB20" s="16"/>
      <c r="CEC20" s="15"/>
      <c r="CED20" s="13"/>
      <c r="CEE20" s="16"/>
      <c r="CEF20" s="15"/>
      <c r="CEG20" s="13"/>
      <c r="CEH20" s="16"/>
      <c r="CEI20" s="15"/>
      <c r="CEJ20" s="13"/>
      <c r="CEK20" s="16"/>
      <c r="CEL20" s="15"/>
      <c r="CEM20" s="13"/>
      <c r="CEN20" s="16"/>
      <c r="CEO20" s="15"/>
      <c r="CEP20" s="13"/>
      <c r="CEQ20" s="16"/>
      <c r="CER20" s="15"/>
      <c r="CES20" s="13"/>
      <c r="CET20" s="16"/>
      <c r="CEU20" s="15"/>
      <c r="CEV20" s="13"/>
      <c r="CEW20" s="16"/>
      <c r="CEX20" s="15"/>
      <c r="CEY20" s="13"/>
      <c r="CEZ20" s="16"/>
      <c r="CFA20" s="15"/>
      <c r="CFB20" s="13"/>
      <c r="CFC20" s="16"/>
      <c r="CFD20" s="15"/>
      <c r="CFE20" s="13"/>
      <c r="CFF20" s="16"/>
      <c r="CFG20" s="15"/>
      <c r="CFH20" s="13"/>
      <c r="CFI20" s="16"/>
      <c r="CFJ20" s="15"/>
      <c r="CFK20" s="13"/>
      <c r="CFL20" s="16"/>
      <c r="CFM20" s="15"/>
      <c r="CFN20" s="13"/>
      <c r="CFO20" s="16"/>
      <c r="CFP20" s="15"/>
      <c r="CFQ20" s="13"/>
      <c r="CFR20" s="16"/>
      <c r="CFS20" s="15"/>
      <c r="CFT20" s="13"/>
      <c r="CFU20" s="16"/>
      <c r="CFV20" s="15"/>
      <c r="CFW20" s="13"/>
      <c r="CFX20" s="16"/>
      <c r="CFY20" s="15"/>
      <c r="CFZ20" s="13"/>
      <c r="CGA20" s="16"/>
      <c r="CGB20" s="15"/>
      <c r="CGC20" s="13"/>
      <c r="CGD20" s="16"/>
      <c r="CGE20" s="15"/>
      <c r="CGF20" s="13"/>
      <c r="CGG20" s="16"/>
      <c r="CGH20" s="15"/>
      <c r="CGI20" s="13"/>
      <c r="CGJ20" s="16"/>
      <c r="CGK20" s="15"/>
      <c r="CGL20" s="13"/>
      <c r="CGM20" s="16"/>
      <c r="CGN20" s="15"/>
      <c r="CGO20" s="13"/>
      <c r="CGP20" s="16"/>
      <c r="CGQ20" s="15"/>
      <c r="CGR20" s="13"/>
      <c r="CGS20" s="16"/>
      <c r="CGT20" s="15"/>
      <c r="CGU20" s="13"/>
      <c r="CGV20" s="16"/>
      <c r="CGW20" s="15"/>
      <c r="CGX20" s="13"/>
      <c r="CGY20" s="16"/>
      <c r="CGZ20" s="15"/>
      <c r="CHA20" s="13"/>
      <c r="CHB20" s="16"/>
      <c r="CHC20" s="15"/>
      <c r="CHD20" s="13"/>
      <c r="CHE20" s="16"/>
      <c r="CHF20" s="15"/>
      <c r="CHG20" s="13"/>
      <c r="CHH20" s="16"/>
      <c r="CHI20" s="15"/>
      <c r="CHJ20" s="13"/>
      <c r="CHK20" s="16"/>
      <c r="CHL20" s="15"/>
      <c r="CHM20" s="13"/>
      <c r="CHN20" s="16"/>
      <c r="CHO20" s="15"/>
      <c r="CHP20" s="13"/>
      <c r="CHQ20" s="16"/>
      <c r="CHR20" s="15"/>
      <c r="CHS20" s="13"/>
      <c r="CHT20" s="16"/>
      <c r="CHU20" s="15"/>
      <c r="CHV20" s="13"/>
      <c r="CHW20" s="16"/>
      <c r="CHX20" s="15"/>
      <c r="CHY20" s="13"/>
      <c r="CHZ20" s="16"/>
      <c r="CIA20" s="15"/>
      <c r="CIB20" s="13"/>
      <c r="CIC20" s="16"/>
      <c r="CID20" s="15"/>
      <c r="CIE20" s="13"/>
      <c r="CIF20" s="16"/>
      <c r="CIG20" s="15"/>
      <c r="CIH20" s="13"/>
      <c r="CII20" s="16"/>
      <c r="CIJ20" s="15"/>
      <c r="CIK20" s="13"/>
      <c r="CIL20" s="16"/>
      <c r="CIM20" s="15"/>
      <c r="CIN20" s="13"/>
      <c r="CIO20" s="16"/>
      <c r="CIP20" s="15"/>
      <c r="CIQ20" s="13"/>
      <c r="CIR20" s="16"/>
      <c r="CIS20" s="15"/>
      <c r="CIT20" s="13"/>
      <c r="CIU20" s="16"/>
      <c r="CIV20" s="15"/>
      <c r="CIW20" s="13"/>
      <c r="CIX20" s="16"/>
      <c r="CIY20" s="15"/>
      <c r="CIZ20" s="13"/>
      <c r="CJA20" s="16"/>
      <c r="CJB20" s="15"/>
      <c r="CJC20" s="13"/>
      <c r="CJD20" s="16"/>
      <c r="CJE20" s="15"/>
      <c r="CJF20" s="13"/>
      <c r="CJG20" s="16"/>
      <c r="CJH20" s="15"/>
      <c r="CJI20" s="13"/>
      <c r="CJJ20" s="16"/>
      <c r="CJK20" s="15"/>
      <c r="CJL20" s="13"/>
      <c r="CJM20" s="16"/>
      <c r="CJN20" s="15"/>
      <c r="CJO20" s="13"/>
      <c r="CJP20" s="16"/>
      <c r="CJQ20" s="15"/>
      <c r="CJR20" s="13"/>
      <c r="CJS20" s="16"/>
      <c r="CJT20" s="15"/>
      <c r="CJU20" s="13"/>
      <c r="CJV20" s="16"/>
      <c r="CJW20" s="15"/>
      <c r="CJX20" s="13"/>
      <c r="CJY20" s="16"/>
      <c r="CJZ20" s="15"/>
      <c r="CKA20" s="13"/>
      <c r="CKB20" s="16"/>
      <c r="CKC20" s="15"/>
      <c r="CKD20" s="13"/>
      <c r="CKE20" s="16"/>
      <c r="CKF20" s="15"/>
      <c r="CKG20" s="13"/>
      <c r="CKH20" s="16"/>
      <c r="CKI20" s="15"/>
      <c r="CKJ20" s="13"/>
      <c r="CKK20" s="16"/>
      <c r="CKL20" s="15"/>
      <c r="CKM20" s="13"/>
      <c r="CKN20" s="16"/>
      <c r="CKO20" s="15"/>
      <c r="CKP20" s="13"/>
      <c r="CKQ20" s="16"/>
      <c r="CKR20" s="15"/>
      <c r="CKS20" s="13"/>
      <c r="CKT20" s="16"/>
      <c r="CKU20" s="15"/>
      <c r="CKV20" s="13"/>
      <c r="CKW20" s="16"/>
      <c r="CKX20" s="15"/>
      <c r="CKY20" s="13"/>
      <c r="CKZ20" s="16"/>
      <c r="CLA20" s="15"/>
      <c r="CLB20" s="13"/>
      <c r="CLC20" s="16"/>
      <c r="CLD20" s="15"/>
      <c r="CLE20" s="13"/>
      <c r="CLF20" s="16"/>
      <c r="CLG20" s="15"/>
      <c r="CLH20" s="13"/>
      <c r="CLI20" s="16"/>
      <c r="CLJ20" s="15"/>
      <c r="CLK20" s="13"/>
      <c r="CLL20" s="16"/>
      <c r="CLM20" s="15"/>
      <c r="CLN20" s="13"/>
      <c r="CLO20" s="16"/>
      <c r="CLP20" s="15"/>
      <c r="CLQ20" s="13"/>
      <c r="CLR20" s="16"/>
      <c r="CLS20" s="15"/>
      <c r="CLT20" s="13"/>
      <c r="CLU20" s="16"/>
      <c r="CLV20" s="15"/>
      <c r="CLW20" s="13"/>
      <c r="CLX20" s="16"/>
      <c r="CLY20" s="15"/>
      <c r="CLZ20" s="13"/>
      <c r="CMA20" s="16"/>
      <c r="CMB20" s="15"/>
      <c r="CMC20" s="13"/>
      <c r="CMD20" s="16"/>
      <c r="CME20" s="15"/>
      <c r="CMF20" s="13"/>
      <c r="CMG20" s="16"/>
      <c r="CMH20" s="15"/>
      <c r="CMI20" s="13"/>
      <c r="CMJ20" s="16"/>
      <c r="CMK20" s="15"/>
      <c r="CML20" s="13"/>
      <c r="CMM20" s="16"/>
      <c r="CMN20" s="15"/>
      <c r="CMO20" s="13"/>
      <c r="CMP20" s="16"/>
      <c r="CMQ20" s="15"/>
      <c r="CMR20" s="13"/>
      <c r="CMS20" s="16"/>
      <c r="CMT20" s="15"/>
      <c r="CMU20" s="13"/>
      <c r="CMV20" s="16"/>
      <c r="CMW20" s="15"/>
      <c r="CMX20" s="13"/>
      <c r="CMY20" s="16"/>
      <c r="CMZ20" s="15"/>
      <c r="CNA20" s="13"/>
      <c r="CNB20" s="16"/>
      <c r="CNC20" s="15"/>
      <c r="CND20" s="13"/>
      <c r="CNE20" s="16"/>
      <c r="CNF20" s="15"/>
      <c r="CNG20" s="13"/>
      <c r="CNH20" s="16"/>
      <c r="CNI20" s="15"/>
      <c r="CNJ20" s="13"/>
      <c r="CNK20" s="16"/>
      <c r="CNL20" s="15"/>
      <c r="CNM20" s="13"/>
      <c r="CNN20" s="16"/>
      <c r="CNO20" s="15"/>
      <c r="CNP20" s="13"/>
      <c r="CNQ20" s="16"/>
      <c r="CNR20" s="15"/>
      <c r="CNS20" s="13"/>
      <c r="CNT20" s="16"/>
      <c r="CNU20" s="15"/>
      <c r="CNV20" s="13"/>
      <c r="CNW20" s="16"/>
      <c r="CNX20" s="15"/>
      <c r="CNY20" s="13"/>
      <c r="CNZ20" s="16"/>
      <c r="COA20" s="15"/>
      <c r="COB20" s="13"/>
      <c r="COC20" s="16"/>
      <c r="COD20" s="15"/>
      <c r="COE20" s="13"/>
      <c r="COF20" s="16"/>
      <c r="COG20" s="15"/>
      <c r="COH20" s="13"/>
      <c r="COI20" s="16"/>
      <c r="COJ20" s="15"/>
      <c r="COK20" s="13"/>
      <c r="COL20" s="16"/>
      <c r="COM20" s="15"/>
      <c r="CON20" s="13"/>
      <c r="COO20" s="16"/>
      <c r="COP20" s="15"/>
      <c r="COQ20" s="13"/>
      <c r="COR20" s="16"/>
      <c r="COS20" s="15"/>
      <c r="COT20" s="13"/>
      <c r="COU20" s="16"/>
      <c r="COV20" s="15"/>
      <c r="COW20" s="13"/>
      <c r="COX20" s="16"/>
      <c r="COY20" s="15"/>
      <c r="COZ20" s="13"/>
      <c r="CPA20" s="16"/>
      <c r="CPB20" s="15"/>
      <c r="CPC20" s="13"/>
      <c r="CPD20" s="16"/>
      <c r="CPE20" s="15"/>
      <c r="CPF20" s="13"/>
      <c r="CPG20" s="16"/>
      <c r="CPH20" s="15"/>
      <c r="CPI20" s="13"/>
      <c r="CPJ20" s="16"/>
      <c r="CPK20" s="15"/>
      <c r="CPL20" s="13"/>
      <c r="CPM20" s="16"/>
      <c r="CPN20" s="15"/>
      <c r="CPO20" s="13"/>
      <c r="CPP20" s="16"/>
      <c r="CPQ20" s="15"/>
      <c r="CPR20" s="13"/>
      <c r="CPS20" s="16"/>
      <c r="CPT20" s="15"/>
      <c r="CPU20" s="13"/>
      <c r="CPV20" s="16"/>
      <c r="CPW20" s="15"/>
      <c r="CPX20" s="13"/>
      <c r="CPY20" s="16"/>
      <c r="CPZ20" s="15"/>
      <c r="CQA20" s="13"/>
      <c r="CQB20" s="16"/>
      <c r="CQC20" s="15"/>
      <c r="CQD20" s="13"/>
      <c r="CQE20" s="16"/>
      <c r="CQF20" s="15"/>
      <c r="CQG20" s="13"/>
      <c r="CQH20" s="16"/>
      <c r="CQI20" s="15"/>
      <c r="CQJ20" s="13"/>
      <c r="CQK20" s="16"/>
      <c r="CQL20" s="15"/>
      <c r="CQM20" s="13"/>
      <c r="CQN20" s="16"/>
      <c r="CQO20" s="15"/>
      <c r="CQP20" s="13"/>
      <c r="CQQ20" s="16"/>
      <c r="CQR20" s="15"/>
      <c r="CQS20" s="13"/>
      <c r="CQT20" s="16"/>
      <c r="CQU20" s="15"/>
      <c r="CQV20" s="13"/>
      <c r="CQW20" s="16"/>
      <c r="CQX20" s="15"/>
      <c r="CQY20" s="13"/>
      <c r="CQZ20" s="16"/>
      <c r="CRA20" s="15"/>
      <c r="CRB20" s="13"/>
      <c r="CRC20" s="16"/>
      <c r="CRD20" s="15"/>
      <c r="CRE20" s="13"/>
      <c r="CRF20" s="16"/>
      <c r="CRG20" s="15"/>
      <c r="CRH20" s="13"/>
      <c r="CRI20" s="16"/>
      <c r="CRJ20" s="15"/>
      <c r="CRK20" s="13"/>
      <c r="CRL20" s="16"/>
      <c r="CRM20" s="15"/>
      <c r="CRN20" s="13"/>
      <c r="CRO20" s="16"/>
      <c r="CRP20" s="15"/>
      <c r="CRQ20" s="13"/>
      <c r="CRR20" s="16"/>
      <c r="CRS20" s="15"/>
      <c r="CRT20" s="13"/>
      <c r="CRU20" s="16"/>
      <c r="CRV20" s="15"/>
      <c r="CRW20" s="13"/>
      <c r="CRX20" s="16"/>
      <c r="CRY20" s="15"/>
      <c r="CRZ20" s="13"/>
      <c r="CSA20" s="16"/>
      <c r="CSB20" s="15"/>
      <c r="CSC20" s="13"/>
      <c r="CSD20" s="16"/>
      <c r="CSE20" s="15"/>
      <c r="CSF20" s="13"/>
      <c r="CSG20" s="16"/>
      <c r="CSH20" s="15"/>
      <c r="CSI20" s="13"/>
      <c r="CSJ20" s="16"/>
      <c r="CSK20" s="15"/>
    </row>
    <row r="21" spans="1:2533" x14ac:dyDescent="0.25">
      <c r="A21" s="68"/>
      <c r="B21" s="7" t="str">
        <f>"4." &amp; D$1&amp; ".3."</f>
        <v>4.1.3.</v>
      </c>
      <c r="C21" s="57" t="s">
        <v>14</v>
      </c>
      <c r="D21" s="58"/>
      <c r="E21" s="7" t="str">
        <f>"4." &amp; G$1&amp; ".3."</f>
        <v>4.2.3.</v>
      </c>
      <c r="F21" s="57" t="s">
        <v>14</v>
      </c>
      <c r="G21" s="58"/>
      <c r="H21" s="7" t="str">
        <f>"4." &amp; J$1&amp; ".3."</f>
        <v>4.3.3.</v>
      </c>
      <c r="I21" s="57" t="s">
        <v>14</v>
      </c>
      <c r="J21" s="58"/>
      <c r="K21" s="7" t="str">
        <f>"4." &amp; M$1&amp; ".3."</f>
        <v>4.4.3.</v>
      </c>
      <c r="L21" s="57" t="s">
        <v>14</v>
      </c>
      <c r="M21" s="58"/>
      <c r="N21" s="7" t="str">
        <f>"4." &amp; P$1&amp; ".3."</f>
        <v>4.5.3.</v>
      </c>
      <c r="O21" s="57" t="s">
        <v>14</v>
      </c>
      <c r="P21" s="58"/>
      <c r="Q21" s="7" t="str">
        <f>"4." &amp; S$1&amp; ".3."</f>
        <v>4.6.3.</v>
      </c>
      <c r="R21" s="57" t="s">
        <v>14</v>
      </c>
      <c r="S21" s="58"/>
      <c r="T21" s="7" t="str">
        <f t="shared" ref="T21" si="2898">"4." &amp; V$1&amp; ".3."</f>
        <v>4.7.3.</v>
      </c>
      <c r="U21" s="57" t="s">
        <v>14</v>
      </c>
      <c r="V21" s="58"/>
      <c r="W21" s="7" t="str">
        <f t="shared" ref="W21" si="2899">"4." &amp; Y$1&amp; ".3."</f>
        <v>4.8.3.</v>
      </c>
      <c r="X21" s="57" t="s">
        <v>14</v>
      </c>
      <c r="Y21" s="58"/>
      <c r="Z21" s="7" t="str">
        <f t="shared" ref="Z21" si="2900">"4." &amp; AB$1&amp; ".3."</f>
        <v>4.9.3.</v>
      </c>
      <c r="AA21" s="57" t="s">
        <v>14</v>
      </c>
      <c r="AB21" s="58"/>
      <c r="AC21" s="7" t="str">
        <f t="shared" ref="AC21" si="2901">"4." &amp; AE$1&amp; ".3."</f>
        <v>4.10.3.</v>
      </c>
      <c r="AD21" s="57" t="s">
        <v>14</v>
      </c>
      <c r="AE21" s="58"/>
      <c r="AF21" s="7" t="str">
        <f t="shared" ref="AF21" si="2902">"4." &amp; AH$1&amp; ".3."</f>
        <v>4.11.3.</v>
      </c>
      <c r="AG21" s="57" t="s">
        <v>14</v>
      </c>
      <c r="AH21" s="58"/>
      <c r="AI21" s="7" t="str">
        <f t="shared" ref="AI21" si="2903">"4." &amp; AK$1&amp; ".3."</f>
        <v>4.12.3.</v>
      </c>
      <c r="AJ21" s="57" t="s">
        <v>14</v>
      </c>
      <c r="AK21" s="58"/>
      <c r="AL21" s="7" t="str">
        <f t="shared" ref="AL21" si="2904">"4." &amp; AN$1&amp; ".3."</f>
        <v>4.13.3.</v>
      </c>
      <c r="AM21" s="57" t="s">
        <v>14</v>
      </c>
      <c r="AN21" s="58"/>
      <c r="AO21" s="7" t="str">
        <f t="shared" ref="AO21" si="2905">"4." &amp; AQ$1&amp; ".3."</f>
        <v>4.14.3.</v>
      </c>
      <c r="AP21" s="57" t="s">
        <v>14</v>
      </c>
      <c r="AQ21" s="58"/>
      <c r="AR21" s="7" t="str">
        <f t="shared" ref="AR21" si="2906">"4." &amp; AT$1&amp; ".3."</f>
        <v>4.15.3.</v>
      </c>
      <c r="AS21" s="57" t="s">
        <v>14</v>
      </c>
      <c r="AT21" s="58"/>
      <c r="AU21" s="7" t="str">
        <f t="shared" ref="AU21" si="2907">"4." &amp; AW$1&amp; ".3."</f>
        <v>4.16.3.</v>
      </c>
      <c r="AV21" s="57" t="s">
        <v>14</v>
      </c>
      <c r="AW21" s="58"/>
      <c r="AX21" s="7" t="str">
        <f t="shared" ref="AX21" si="2908">"4." &amp; AZ$1&amp; ".3."</f>
        <v>4.17.3.</v>
      </c>
      <c r="AY21" s="57" t="s">
        <v>14</v>
      </c>
      <c r="AZ21" s="58"/>
      <c r="BA21" s="7" t="str">
        <f t="shared" ref="BA21" si="2909">"4." &amp; BC$1&amp; ".3."</f>
        <v>4.18.3.</v>
      </c>
      <c r="BB21" s="57" t="s">
        <v>14</v>
      </c>
      <c r="BC21" s="58"/>
      <c r="BD21" s="7" t="str">
        <f t="shared" ref="BD21" si="2910">"4." &amp; BF$1&amp; ".3."</f>
        <v>4.19.3.</v>
      </c>
      <c r="BE21" s="57" t="s">
        <v>14</v>
      </c>
      <c r="BF21" s="58"/>
      <c r="BG21" s="7" t="str">
        <f t="shared" ref="BG21" si="2911">"4." &amp; BI$1&amp; ".3."</f>
        <v>4.20.3.</v>
      </c>
      <c r="BH21" s="57" t="s">
        <v>14</v>
      </c>
      <c r="BI21" s="58"/>
      <c r="BJ21" s="7" t="str">
        <f t="shared" ref="BJ21" si="2912">"4." &amp; BL$1&amp; ".3."</f>
        <v>4.21.3.</v>
      </c>
      <c r="BK21" s="57" t="s">
        <v>14</v>
      </c>
      <c r="BL21" s="58"/>
      <c r="BM21" s="7" t="str">
        <f t="shared" ref="BM21" si="2913">"4." &amp; BO$1&amp; ".3."</f>
        <v>4.22.3.</v>
      </c>
      <c r="BN21" s="57" t="s">
        <v>14</v>
      </c>
      <c r="BO21" s="58"/>
      <c r="BP21" s="7" t="str">
        <f t="shared" ref="BP21" si="2914">"4." &amp; BR$1&amp; ".3."</f>
        <v>4.23.3.</v>
      </c>
      <c r="BQ21" s="57" t="s">
        <v>14</v>
      </c>
      <c r="BR21" s="58"/>
      <c r="BS21" s="7" t="str">
        <f t="shared" ref="BS21" si="2915">"4." &amp; BU$1&amp; ".3."</f>
        <v>4.24.3.</v>
      </c>
      <c r="BT21" s="57" t="s">
        <v>14</v>
      </c>
      <c r="BU21" s="58"/>
      <c r="BV21" s="7" t="str">
        <f t="shared" ref="BV21" si="2916">"4." &amp; BX$1&amp; ".3."</f>
        <v>4.25.3.</v>
      </c>
      <c r="BW21" s="57" t="s">
        <v>14</v>
      </c>
      <c r="BX21" s="58"/>
      <c r="BY21" s="7" t="str">
        <f t="shared" ref="BY21" si="2917">"4." &amp; CA$1&amp; ".3."</f>
        <v>4.26.3.</v>
      </c>
      <c r="BZ21" s="57" t="s">
        <v>14</v>
      </c>
      <c r="CA21" s="58"/>
      <c r="CB21" s="7" t="str">
        <f t="shared" ref="CB21" si="2918">"4." &amp; CD$1&amp; ".3."</f>
        <v>4.27.3.</v>
      </c>
      <c r="CC21" s="57" t="s">
        <v>14</v>
      </c>
      <c r="CD21" s="58"/>
      <c r="CE21" s="7" t="str">
        <f t="shared" ref="CE21" si="2919">"4." &amp; CG$1&amp; ".3."</f>
        <v>4.28.3.</v>
      </c>
      <c r="CF21" s="57" t="s">
        <v>14</v>
      </c>
      <c r="CG21" s="58"/>
      <c r="CH21" s="7" t="str">
        <f t="shared" ref="CH21" si="2920">"4." &amp; CJ$1&amp; ".3."</f>
        <v>4.29.3.</v>
      </c>
      <c r="CI21" s="57" t="s">
        <v>14</v>
      </c>
      <c r="CJ21" s="58"/>
      <c r="CK21" s="7" t="str">
        <f t="shared" ref="CK21" si="2921">"4." &amp; CM$1&amp; ".3."</f>
        <v>4.30.3.</v>
      </c>
      <c r="CL21" s="57" t="s">
        <v>14</v>
      </c>
      <c r="CM21" s="58"/>
      <c r="CN21" s="7" t="str">
        <f t="shared" ref="CN21" si="2922">"4." &amp; CP$1&amp; ".3."</f>
        <v>4.31.3.</v>
      </c>
      <c r="CO21" s="57" t="s">
        <v>14</v>
      </c>
      <c r="CP21" s="58"/>
      <c r="CQ21" s="7" t="str">
        <f t="shared" ref="CQ21" si="2923">"4." &amp; CS$1&amp; ".3."</f>
        <v>4.32.3.</v>
      </c>
      <c r="CR21" s="57" t="s">
        <v>14</v>
      </c>
      <c r="CS21" s="58"/>
      <c r="CT21" s="7" t="str">
        <f t="shared" ref="CT21" si="2924">"4." &amp; CV$1&amp; ".3."</f>
        <v>4.33.3.</v>
      </c>
      <c r="CU21" s="57" t="s">
        <v>14</v>
      </c>
      <c r="CV21" s="58"/>
      <c r="CW21" s="7" t="str">
        <f t="shared" ref="CW21" si="2925">"4." &amp; CY$1&amp; ".3."</f>
        <v>4.34.3.</v>
      </c>
      <c r="CX21" s="57" t="s">
        <v>14</v>
      </c>
      <c r="CY21" s="58"/>
      <c r="CZ21" s="7" t="str">
        <f t="shared" ref="CZ21" si="2926">"4." &amp; DB$1&amp; ".3."</f>
        <v>4.35.3.</v>
      </c>
      <c r="DA21" s="57" t="s">
        <v>14</v>
      </c>
      <c r="DB21" s="58"/>
      <c r="DC21" s="7" t="str">
        <f t="shared" ref="DC21" si="2927">"4." &amp; DE$1&amp; ".3."</f>
        <v>4.36.3.</v>
      </c>
      <c r="DD21" s="57" t="s">
        <v>14</v>
      </c>
      <c r="DE21" s="58"/>
      <c r="DF21" s="7" t="str">
        <f t="shared" ref="DF21" si="2928">"4." &amp; DH$1&amp; ".3."</f>
        <v>4.37.3.</v>
      </c>
      <c r="DG21" s="57" t="s">
        <v>14</v>
      </c>
      <c r="DH21" s="58"/>
      <c r="DI21" s="7" t="str">
        <f t="shared" ref="DI21" si="2929">"4." &amp; DK$1&amp; ".3."</f>
        <v>4.38.3.</v>
      </c>
      <c r="DJ21" s="57" t="s">
        <v>14</v>
      </c>
      <c r="DK21" s="58"/>
      <c r="DL21" s="7" t="str">
        <f t="shared" ref="DL21" si="2930">"4." &amp; DN$1&amp; ".3."</f>
        <v>4.39.3.</v>
      </c>
      <c r="DM21" s="57" t="s">
        <v>14</v>
      </c>
      <c r="DN21" s="58"/>
      <c r="DO21" s="7" t="str">
        <f t="shared" ref="DO21" si="2931">"4." &amp; DQ$1&amp; ".3."</f>
        <v>4.40.3.</v>
      </c>
      <c r="DP21" s="57" t="s">
        <v>14</v>
      </c>
      <c r="DQ21" s="58"/>
      <c r="DR21" s="7" t="str">
        <f t="shared" ref="DR21" si="2932">"4." &amp; DT$1&amp; ".3."</f>
        <v>4.41.3.</v>
      </c>
      <c r="DS21" s="57" t="s">
        <v>14</v>
      </c>
      <c r="DT21" s="58"/>
      <c r="DU21" s="7" t="str">
        <f t="shared" ref="DU21" si="2933">"4." &amp; DW$1&amp; ".3."</f>
        <v>4.42.3.</v>
      </c>
      <c r="DV21" s="57" t="s">
        <v>14</v>
      </c>
      <c r="DW21" s="58"/>
      <c r="DX21" s="7" t="str">
        <f t="shared" ref="DX21" si="2934">"4." &amp; DZ$1&amp; ".3."</f>
        <v>4.43.3.</v>
      </c>
      <c r="DY21" s="57" t="s">
        <v>14</v>
      </c>
      <c r="DZ21" s="58"/>
      <c r="EA21" s="7" t="str">
        <f t="shared" ref="EA21" si="2935">"4." &amp; EC$1&amp; ".3."</f>
        <v>4.44.3.</v>
      </c>
      <c r="EB21" s="57" t="s">
        <v>14</v>
      </c>
      <c r="EC21" s="58"/>
      <c r="ED21" s="7" t="str">
        <f t="shared" ref="ED21" si="2936">"4." &amp; EF$1&amp; ".3."</f>
        <v>4.45.3.</v>
      </c>
      <c r="EE21" s="57" t="s">
        <v>14</v>
      </c>
      <c r="EF21" s="58"/>
      <c r="EG21" s="7" t="str">
        <f t="shared" ref="EG21" si="2937">"4." &amp; EI$1&amp; ".3."</f>
        <v>4.46.3.</v>
      </c>
      <c r="EH21" s="57" t="s">
        <v>14</v>
      </c>
      <c r="EI21" s="58"/>
      <c r="EJ21" s="7" t="str">
        <f t="shared" ref="EJ21" si="2938">"4." &amp; EL$1&amp; ".3."</f>
        <v>4.47.3.</v>
      </c>
      <c r="EK21" s="57" t="s">
        <v>14</v>
      </c>
      <c r="EL21" s="58"/>
      <c r="EM21" s="7" t="str">
        <f t="shared" ref="EM21" si="2939">"4." &amp; EO$1&amp; ".3."</f>
        <v>4.48.3.</v>
      </c>
      <c r="EN21" s="57" t="s">
        <v>14</v>
      </c>
      <c r="EO21" s="58"/>
      <c r="EP21" s="7" t="str">
        <f t="shared" ref="EP21" si="2940">"4." &amp; ER$1&amp; ".3."</f>
        <v>4.49.3.</v>
      </c>
      <c r="EQ21" s="57" t="s">
        <v>14</v>
      </c>
      <c r="ER21" s="58"/>
      <c r="ES21" s="7" t="str">
        <f t="shared" ref="ES21" si="2941">"4." &amp; EU$1&amp; ".3."</f>
        <v>4.50.3.</v>
      </c>
      <c r="ET21" s="57" t="s">
        <v>14</v>
      </c>
      <c r="EU21" s="58"/>
      <c r="EV21" s="7" t="str">
        <f t="shared" ref="EV21" si="2942">"4." &amp; EX$1&amp; ".3."</f>
        <v>4.51.3.</v>
      </c>
      <c r="EW21" s="57" t="s">
        <v>14</v>
      </c>
      <c r="EX21" s="58"/>
      <c r="EY21" s="7" t="str">
        <f t="shared" ref="EY21" si="2943">"4." &amp; FA$1&amp; ".3."</f>
        <v>4.52.3.</v>
      </c>
      <c r="EZ21" s="57" t="s">
        <v>14</v>
      </c>
      <c r="FA21" s="58"/>
      <c r="FB21" s="7" t="str">
        <f t="shared" ref="FB21" si="2944">"4." &amp; FD$1&amp; ".3."</f>
        <v>4.53.3.</v>
      </c>
      <c r="FC21" s="57" t="s">
        <v>14</v>
      </c>
      <c r="FD21" s="58"/>
      <c r="FE21" s="7" t="str">
        <f t="shared" ref="FE21" si="2945">"4." &amp; FG$1&amp; ".3."</f>
        <v>4.54.3.</v>
      </c>
      <c r="FF21" s="57" t="s">
        <v>14</v>
      </c>
      <c r="FG21" s="58"/>
      <c r="FH21" s="7" t="str">
        <f t="shared" ref="FH21" si="2946">"4." &amp; FJ$1&amp; ".3."</f>
        <v>4.55.3.</v>
      </c>
      <c r="FI21" s="57" t="s">
        <v>14</v>
      </c>
      <c r="FJ21" s="58"/>
      <c r="FK21" s="7" t="str">
        <f t="shared" ref="FK21" si="2947">"4." &amp; FM$1&amp; ".3."</f>
        <v>4.56.3.</v>
      </c>
      <c r="FL21" s="57" t="s">
        <v>14</v>
      </c>
      <c r="FM21" s="58"/>
      <c r="FN21" s="7" t="str">
        <f t="shared" ref="FN21" si="2948">"4." &amp; FP$1&amp; ".3."</f>
        <v>4.57.3.</v>
      </c>
      <c r="FO21" s="57" t="s">
        <v>14</v>
      </c>
      <c r="FP21" s="58"/>
      <c r="FQ21" s="7" t="str">
        <f t="shared" ref="FQ21" si="2949">"4." &amp; FS$1&amp; ".3."</f>
        <v>4.58.3.</v>
      </c>
      <c r="FR21" s="57" t="s">
        <v>14</v>
      </c>
      <c r="FS21" s="58"/>
      <c r="FT21" s="7" t="str">
        <f t="shared" ref="FT21" si="2950">"4." &amp; FV$1&amp; ".3."</f>
        <v>4.59.3.</v>
      </c>
      <c r="FU21" s="57" t="s">
        <v>14</v>
      </c>
      <c r="FV21" s="58"/>
      <c r="FW21" s="7" t="str">
        <f t="shared" ref="FW21" si="2951">"4." &amp; FY$1&amp; ".3."</f>
        <v>4.60.3.</v>
      </c>
      <c r="FX21" s="57" t="s">
        <v>14</v>
      </c>
      <c r="FY21" s="58"/>
      <c r="FZ21" s="7" t="str">
        <f t="shared" ref="FZ21" si="2952">"4." &amp; GB$1&amp; ".3."</f>
        <v>4.61.3.</v>
      </c>
      <c r="GA21" s="57" t="s">
        <v>14</v>
      </c>
      <c r="GB21" s="58"/>
      <c r="GC21" s="7" t="str">
        <f t="shared" ref="GC21" si="2953">"4." &amp; GE$1&amp; ".3."</f>
        <v>4.62.3.</v>
      </c>
      <c r="GD21" s="57" t="s">
        <v>14</v>
      </c>
      <c r="GE21" s="58"/>
      <c r="GF21" s="7" t="str">
        <f t="shared" ref="GF21" si="2954">"4." &amp; GH$1&amp; ".3."</f>
        <v>4.63.3.</v>
      </c>
      <c r="GG21" s="57" t="s">
        <v>14</v>
      </c>
      <c r="GH21" s="58"/>
      <c r="GI21" s="7" t="str">
        <f t="shared" ref="GI21" si="2955">"4." &amp; GK$1&amp; ".3."</f>
        <v>4.64.3.</v>
      </c>
      <c r="GJ21" s="57" t="s">
        <v>14</v>
      </c>
      <c r="GK21" s="58"/>
      <c r="GL21" s="7" t="str">
        <f t="shared" ref="GL21" si="2956">"4." &amp; GN$1&amp; ".3."</f>
        <v>4.65.3.</v>
      </c>
      <c r="GM21" s="57" t="s">
        <v>14</v>
      </c>
      <c r="GN21" s="58"/>
      <c r="GO21" s="7" t="str">
        <f t="shared" ref="GO21" si="2957">"4." &amp; GQ$1&amp; ".3."</f>
        <v>4.66.3.</v>
      </c>
      <c r="GP21" s="57" t="s">
        <v>14</v>
      </c>
      <c r="GQ21" s="58"/>
      <c r="GR21" s="7" t="str">
        <f t="shared" ref="GR21" si="2958">"4." &amp; GT$1&amp; ".3."</f>
        <v>4.67.3.</v>
      </c>
      <c r="GS21" s="57" t="s">
        <v>14</v>
      </c>
      <c r="GT21" s="58"/>
      <c r="GU21" s="7" t="str">
        <f t="shared" ref="GU21" si="2959">"4." &amp; GW$1&amp; ".3."</f>
        <v>4.68.3.</v>
      </c>
      <c r="GV21" s="57" t="s">
        <v>14</v>
      </c>
      <c r="GW21" s="58"/>
      <c r="GX21" s="7" t="str">
        <f t="shared" ref="GX21" si="2960">"4." &amp; GZ$1&amp; ".3."</f>
        <v>4.69.3.</v>
      </c>
      <c r="GY21" s="57" t="s">
        <v>14</v>
      </c>
      <c r="GZ21" s="58"/>
      <c r="HA21" s="7" t="str">
        <f t="shared" ref="HA21" si="2961">"4." &amp; HC$1&amp; ".3."</f>
        <v>4.70.3.</v>
      </c>
      <c r="HB21" s="57" t="s">
        <v>14</v>
      </c>
      <c r="HC21" s="58"/>
      <c r="HD21" s="7" t="str">
        <f t="shared" ref="HD21" si="2962">"4." &amp; HF$1&amp; ".3."</f>
        <v>4.71.3.</v>
      </c>
      <c r="HE21" s="57" t="s">
        <v>14</v>
      </c>
      <c r="HF21" s="58"/>
      <c r="HG21" s="7" t="str">
        <f t="shared" ref="HG21" si="2963">"4." &amp; HI$1&amp; ".3."</f>
        <v>4.72.3.</v>
      </c>
      <c r="HH21" s="57" t="s">
        <v>14</v>
      </c>
      <c r="HI21" s="58"/>
      <c r="HJ21" s="7" t="str">
        <f t="shared" ref="HJ21" si="2964">"4." &amp; HL$1&amp; ".3."</f>
        <v>4.73.3.</v>
      </c>
      <c r="HK21" s="57" t="s">
        <v>14</v>
      </c>
      <c r="HL21" s="58"/>
      <c r="HM21" s="7" t="str">
        <f t="shared" ref="HM21" si="2965">"4." &amp; HO$1&amp; ".3."</f>
        <v>4.74.3.</v>
      </c>
      <c r="HN21" s="57" t="s">
        <v>14</v>
      </c>
      <c r="HO21" s="58"/>
      <c r="HP21" s="7" t="str">
        <f t="shared" ref="HP21" si="2966">"4." &amp; HR$1&amp; ".3."</f>
        <v>4.75.3.</v>
      </c>
      <c r="HQ21" s="57" t="s">
        <v>14</v>
      </c>
      <c r="HR21" s="58"/>
      <c r="HS21" s="7" t="str">
        <f t="shared" ref="HS21" si="2967">"4." &amp; HU$1&amp; ".3."</f>
        <v>4.76.3.</v>
      </c>
      <c r="HT21" s="57" t="s">
        <v>14</v>
      </c>
      <c r="HU21" s="58"/>
      <c r="HV21" s="7" t="str">
        <f t="shared" ref="HV21" si="2968">"4." &amp; HX$1&amp; ".3."</f>
        <v>4.77.3.</v>
      </c>
      <c r="HW21" s="57" t="s">
        <v>14</v>
      </c>
      <c r="HX21" s="58"/>
      <c r="HY21" s="7" t="str">
        <f t="shared" ref="HY21" si="2969">"4." &amp; IA$1&amp; ".3."</f>
        <v>4.78.3.</v>
      </c>
      <c r="HZ21" s="57" t="s">
        <v>14</v>
      </c>
      <c r="IA21" s="58"/>
      <c r="IB21" s="7" t="str">
        <f t="shared" ref="IB21" si="2970">"4." &amp; ID$1&amp; ".3."</f>
        <v>4.79.3.</v>
      </c>
      <c r="IC21" s="57" t="s">
        <v>14</v>
      </c>
      <c r="ID21" s="58"/>
      <c r="IE21" s="7" t="str">
        <f t="shared" ref="IE21" si="2971">"4." &amp; IG$1&amp; ".3."</f>
        <v>4.80.3.</v>
      </c>
      <c r="IF21" s="57" t="s">
        <v>14</v>
      </c>
      <c r="IG21" s="58"/>
      <c r="IH21" s="7" t="str">
        <f t="shared" ref="IH21" si="2972">"4." &amp; IJ$1&amp; ".3."</f>
        <v>4.81.3.</v>
      </c>
      <c r="II21" s="57" t="s">
        <v>14</v>
      </c>
      <c r="IJ21" s="58"/>
      <c r="IK21" s="7" t="str">
        <f t="shared" ref="IK21" si="2973">"4." &amp; IM$1&amp; ".3."</f>
        <v>4.82.3.</v>
      </c>
      <c r="IL21" s="57" t="s">
        <v>14</v>
      </c>
      <c r="IM21" s="58"/>
      <c r="IN21" s="7" t="str">
        <f t="shared" ref="IN21" si="2974">"4." &amp; IP$1&amp; ".3."</f>
        <v>4.83.3.</v>
      </c>
      <c r="IO21" s="57" t="s">
        <v>14</v>
      </c>
      <c r="IP21" s="58"/>
      <c r="IQ21" s="7" t="str">
        <f t="shared" ref="IQ21" si="2975">"4." &amp; IS$1&amp; ".3."</f>
        <v>4.84.3.</v>
      </c>
      <c r="IR21" s="57" t="s">
        <v>14</v>
      </c>
      <c r="IS21" s="58"/>
      <c r="IT21" s="7" t="str">
        <f t="shared" ref="IT21" si="2976">"4." &amp; IV$1&amp; ".3."</f>
        <v>4.85.3.</v>
      </c>
      <c r="IU21" s="57" t="s">
        <v>14</v>
      </c>
      <c r="IV21" s="58"/>
      <c r="IW21" s="7" t="str">
        <f t="shared" ref="IW21" si="2977">"4." &amp; IY$1&amp; ".3."</f>
        <v>4.86.3.</v>
      </c>
      <c r="IX21" s="57" t="s">
        <v>14</v>
      </c>
      <c r="IY21" s="58"/>
      <c r="IZ21" s="7" t="str">
        <f t="shared" ref="IZ21" si="2978">"4." &amp; JB$1&amp; ".3."</f>
        <v>4.87.3.</v>
      </c>
      <c r="JA21" s="57" t="s">
        <v>14</v>
      </c>
      <c r="JB21" s="58"/>
      <c r="JC21" s="7" t="str">
        <f t="shared" ref="JC21" si="2979">"4." &amp; JE$1&amp; ".3."</f>
        <v>4.88.3.</v>
      </c>
      <c r="JD21" s="57" t="s">
        <v>14</v>
      </c>
      <c r="JE21" s="58"/>
      <c r="JF21" s="7" t="str">
        <f t="shared" ref="JF21" si="2980">"4." &amp; JH$1&amp; ".3."</f>
        <v>4.89.3.</v>
      </c>
      <c r="JG21" s="57" t="s">
        <v>14</v>
      </c>
      <c r="JH21" s="58"/>
      <c r="JI21" s="7" t="str">
        <f t="shared" ref="JI21" si="2981">"4." &amp; JK$1&amp; ".3."</f>
        <v>4.90.3.</v>
      </c>
      <c r="JJ21" s="57" t="s">
        <v>14</v>
      </c>
      <c r="JK21" s="58"/>
      <c r="JL21" s="7" t="str">
        <f t="shared" ref="JL21" si="2982">"4." &amp; JN$1&amp; ".3."</f>
        <v>4.91.3.</v>
      </c>
      <c r="JM21" s="57" t="s">
        <v>14</v>
      </c>
      <c r="JN21" s="58"/>
      <c r="JO21" s="7" t="str">
        <f t="shared" ref="JO21" si="2983">"4." &amp; JQ$1&amp; ".3."</f>
        <v>4.92.3.</v>
      </c>
      <c r="JP21" s="57" t="s">
        <v>14</v>
      </c>
      <c r="JQ21" s="58"/>
      <c r="JR21" s="7" t="str">
        <f t="shared" ref="JR21" si="2984">"4." &amp; JT$1&amp; ".3."</f>
        <v>4.93.3.</v>
      </c>
      <c r="JS21" s="57" t="s">
        <v>14</v>
      </c>
      <c r="JT21" s="58"/>
      <c r="JU21" s="7" t="str">
        <f t="shared" ref="JU21" si="2985">"4." &amp; JW$1&amp; ".3."</f>
        <v>4.94.3.</v>
      </c>
      <c r="JV21" s="57" t="s">
        <v>14</v>
      </c>
      <c r="JW21" s="58"/>
      <c r="JX21" s="7" t="str">
        <f t="shared" ref="JX21" si="2986">"4." &amp; JZ$1&amp; ".3."</f>
        <v>4.95.3.</v>
      </c>
      <c r="JY21" s="57" t="s">
        <v>14</v>
      </c>
      <c r="JZ21" s="58"/>
      <c r="KA21" s="7" t="str">
        <f t="shared" ref="KA21" si="2987">"4." &amp; KC$1&amp; ".3."</f>
        <v>4.96.3.</v>
      </c>
      <c r="KB21" s="57" t="s">
        <v>14</v>
      </c>
      <c r="KC21" s="58"/>
      <c r="KD21" s="7" t="str">
        <f t="shared" ref="KD21" si="2988">"4." &amp; KF$1&amp; ".3."</f>
        <v>4.97.3.</v>
      </c>
      <c r="KE21" s="57" t="s">
        <v>14</v>
      </c>
      <c r="KF21" s="58"/>
      <c r="KG21" s="7" t="str">
        <f t="shared" ref="KG21" si="2989">"4." &amp; KI$1&amp; ".3."</f>
        <v>4.98.3.</v>
      </c>
      <c r="KH21" s="57" t="s">
        <v>14</v>
      </c>
      <c r="KI21" s="58"/>
      <c r="KJ21" s="7" t="str">
        <f t="shared" ref="KJ21" si="2990">"4." &amp; KL$1&amp; ".3."</f>
        <v>4.99.3.</v>
      </c>
      <c r="KK21" s="57" t="s">
        <v>14</v>
      </c>
      <c r="KL21" s="58"/>
      <c r="KM21" s="7" t="str">
        <f t="shared" ref="KM21" si="2991">"4." &amp; KO$1&amp; ".3."</f>
        <v>4.100.3.</v>
      </c>
      <c r="KN21" s="57" t="s">
        <v>14</v>
      </c>
      <c r="KO21" s="58"/>
      <c r="KP21" s="7" t="str">
        <f t="shared" ref="KP21" si="2992">"4." &amp; KR$1&amp; ".3."</f>
        <v>4.101.3.</v>
      </c>
      <c r="KQ21" s="57" t="s">
        <v>14</v>
      </c>
      <c r="KR21" s="58"/>
      <c r="KS21" s="7" t="str">
        <f t="shared" ref="KS21" si="2993">"4." &amp; KU$1&amp; ".3."</f>
        <v>4.102.3.</v>
      </c>
      <c r="KT21" s="57" t="s">
        <v>14</v>
      </c>
      <c r="KU21" s="58"/>
      <c r="KV21" s="7" t="str">
        <f t="shared" ref="KV21" si="2994">"4." &amp; KX$1&amp; ".3."</f>
        <v>4.103.3.</v>
      </c>
      <c r="KW21" s="57" t="s">
        <v>14</v>
      </c>
      <c r="KX21" s="58"/>
      <c r="KY21" s="7" t="str">
        <f t="shared" ref="KY21" si="2995">"4." &amp; LA$1&amp; ".3."</f>
        <v>4.104.3.</v>
      </c>
      <c r="KZ21" s="57" t="s">
        <v>14</v>
      </c>
      <c r="LA21" s="58"/>
      <c r="LB21" s="7" t="str">
        <f t="shared" ref="LB21" si="2996">"4." &amp; LD$1&amp; ".3."</f>
        <v>4.105.3.</v>
      </c>
      <c r="LC21" s="57" t="s">
        <v>14</v>
      </c>
      <c r="LD21" s="58"/>
      <c r="LE21" s="7" t="str">
        <f t="shared" ref="LE21" si="2997">"4." &amp; LG$1&amp; ".3."</f>
        <v>4.106.3.</v>
      </c>
      <c r="LF21" s="57" t="s">
        <v>14</v>
      </c>
      <c r="LG21" s="58"/>
      <c r="LH21" s="7" t="str">
        <f t="shared" ref="LH21" si="2998">"4." &amp; LJ$1&amp; ".3."</f>
        <v>4.107.3.</v>
      </c>
      <c r="LI21" s="57" t="s">
        <v>14</v>
      </c>
      <c r="LJ21" s="58"/>
      <c r="LK21" s="7" t="str">
        <f t="shared" ref="LK21" si="2999">"4." &amp; LM$1&amp; ".3."</f>
        <v>4.108.3.</v>
      </c>
      <c r="LL21" s="57" t="s">
        <v>14</v>
      </c>
      <c r="LM21" s="58"/>
      <c r="LN21" s="7" t="str">
        <f t="shared" ref="LN21" si="3000">"4." &amp; LP$1&amp; ".3."</f>
        <v>4.109.3.</v>
      </c>
      <c r="LO21" s="57" t="s">
        <v>14</v>
      </c>
      <c r="LP21" s="58"/>
      <c r="LQ21" s="7" t="str">
        <f t="shared" ref="LQ21" si="3001">"4." &amp; LS$1&amp; ".3."</f>
        <v>4.110.3.</v>
      </c>
      <c r="LR21" s="57" t="s">
        <v>14</v>
      </c>
      <c r="LS21" s="58"/>
      <c r="LT21" s="7" t="str">
        <f t="shared" ref="LT21" si="3002">"4." &amp; LV$1&amp; ".3."</f>
        <v>4.111.3.</v>
      </c>
      <c r="LU21" s="57" t="s">
        <v>14</v>
      </c>
      <c r="LV21" s="58"/>
      <c r="LW21" s="7" t="str">
        <f t="shared" ref="LW21" si="3003">"4." &amp; LY$1&amp; ".3."</f>
        <v>4.112.3.</v>
      </c>
      <c r="LX21" s="57" t="s">
        <v>14</v>
      </c>
      <c r="LY21" s="58"/>
      <c r="LZ21" s="7" t="str">
        <f t="shared" ref="LZ21" si="3004">"4." &amp; MB$1&amp; ".3."</f>
        <v>4.113.3.</v>
      </c>
      <c r="MA21" s="57" t="s">
        <v>14</v>
      </c>
      <c r="MB21" s="58"/>
      <c r="MC21" s="7" t="str">
        <f t="shared" ref="MC21" si="3005">"4." &amp; ME$1&amp; ".3."</f>
        <v>4.114.3.</v>
      </c>
      <c r="MD21" s="57" t="s">
        <v>14</v>
      </c>
      <c r="ME21" s="58"/>
      <c r="MF21" s="7" t="str">
        <f t="shared" ref="MF21" si="3006">"4." &amp; MH$1&amp; ".3."</f>
        <v>4.115.3.</v>
      </c>
      <c r="MG21" s="57" t="s">
        <v>14</v>
      </c>
      <c r="MH21" s="58"/>
      <c r="MI21" s="7" t="str">
        <f t="shared" ref="MI21" si="3007">"4." &amp; MK$1&amp; ".3."</f>
        <v>4.116.3.</v>
      </c>
      <c r="MJ21" s="57" t="s">
        <v>14</v>
      </c>
      <c r="MK21" s="58"/>
      <c r="ML21" s="7" t="str">
        <f t="shared" ref="ML21" si="3008">"4." &amp; MN$1&amp; ".3."</f>
        <v>4.117.3.</v>
      </c>
      <c r="MM21" s="57" t="s">
        <v>14</v>
      </c>
      <c r="MN21" s="58"/>
      <c r="MO21" s="7" t="str">
        <f t="shared" ref="MO21" si="3009">"4." &amp; MQ$1&amp; ".3."</f>
        <v>4.118.3.</v>
      </c>
      <c r="MP21" s="57" t="s">
        <v>14</v>
      </c>
      <c r="MQ21" s="58"/>
      <c r="MR21" s="7" t="str">
        <f t="shared" ref="MR21" si="3010">"4." &amp; MT$1&amp; ".3."</f>
        <v>4.119.3.</v>
      </c>
      <c r="MS21" s="57" t="s">
        <v>14</v>
      </c>
      <c r="MT21" s="58"/>
      <c r="MU21" s="7" t="str">
        <f t="shared" ref="MU21" si="3011">"4." &amp; MW$1&amp; ".3."</f>
        <v>4.120.3.</v>
      </c>
      <c r="MV21" s="57" t="s">
        <v>14</v>
      </c>
      <c r="MW21" s="58"/>
      <c r="MX21" s="7" t="str">
        <f t="shared" ref="MX21" si="3012">"4." &amp; MZ$1&amp; ".3."</f>
        <v>4.121.3.</v>
      </c>
      <c r="MY21" s="57" t="s">
        <v>14</v>
      </c>
      <c r="MZ21" s="58"/>
      <c r="NA21" s="7" t="str">
        <f t="shared" ref="NA21" si="3013">"4." &amp; NC$1&amp; ".3."</f>
        <v>4.122.3.</v>
      </c>
      <c r="NB21" s="57" t="s">
        <v>14</v>
      </c>
      <c r="NC21" s="58"/>
      <c r="ND21" s="7" t="str">
        <f t="shared" ref="ND21" si="3014">"4." &amp; NF$1&amp; ".3."</f>
        <v>4.123.3.</v>
      </c>
      <c r="NE21" s="57" t="s">
        <v>14</v>
      </c>
      <c r="NF21" s="58"/>
      <c r="NG21" s="7" t="str">
        <f t="shared" ref="NG21" si="3015">"4." &amp; NI$1&amp; ".3."</f>
        <v>4.124.3.</v>
      </c>
      <c r="NH21" s="57" t="s">
        <v>14</v>
      </c>
      <c r="NI21" s="58"/>
      <c r="NJ21" s="7" t="str">
        <f t="shared" ref="NJ21" si="3016">"4." &amp; NL$1&amp; ".3."</f>
        <v>4.125.3.</v>
      </c>
      <c r="NK21" s="57" t="s">
        <v>14</v>
      </c>
      <c r="NL21" s="58"/>
      <c r="NM21" s="7" t="str">
        <f t="shared" ref="NM21" si="3017">"4." &amp; NO$1&amp; ".3."</f>
        <v>4.126.3.</v>
      </c>
      <c r="NN21" s="57" t="s">
        <v>14</v>
      </c>
      <c r="NO21" s="58"/>
      <c r="NP21" s="7" t="str">
        <f t="shared" ref="NP21" si="3018">"4." &amp; NR$1&amp; ".3."</f>
        <v>4.127.3.</v>
      </c>
      <c r="NQ21" s="57" t="s">
        <v>14</v>
      </c>
      <c r="NR21" s="58"/>
      <c r="NS21" s="7" t="str">
        <f t="shared" ref="NS21" si="3019">"4." &amp; NU$1&amp; ".3."</f>
        <v>4.128.3.</v>
      </c>
      <c r="NT21" s="57" t="s">
        <v>14</v>
      </c>
      <c r="NU21" s="58"/>
      <c r="NV21" s="7" t="str">
        <f t="shared" ref="NV21" si="3020">"4." &amp; NX$1&amp; ".3."</f>
        <v>4.129.3.</v>
      </c>
      <c r="NW21" s="57" t="s">
        <v>14</v>
      </c>
      <c r="NX21" s="58"/>
      <c r="NY21" s="7" t="str">
        <f t="shared" ref="NY21" si="3021">"4." &amp; OA$1&amp; ".3."</f>
        <v>4.130.3.</v>
      </c>
      <c r="NZ21" s="57" t="s">
        <v>14</v>
      </c>
      <c r="OA21" s="58"/>
      <c r="OB21" s="7" t="str">
        <f t="shared" ref="OB21" si="3022">"4." &amp; OD$1&amp; ".3."</f>
        <v>4.131.3.</v>
      </c>
      <c r="OC21" s="57" t="s">
        <v>14</v>
      </c>
      <c r="OD21" s="58"/>
      <c r="OE21" s="7" t="str">
        <f t="shared" ref="OE21" si="3023">"4." &amp; OG$1&amp; ".3."</f>
        <v>4.132.3.</v>
      </c>
      <c r="OF21" s="57" t="s">
        <v>14</v>
      </c>
      <c r="OG21" s="58"/>
      <c r="OH21" s="7" t="str">
        <f t="shared" ref="OH21" si="3024">"4." &amp; OJ$1&amp; ".3."</f>
        <v>4.133.3.</v>
      </c>
      <c r="OI21" s="57" t="s">
        <v>14</v>
      </c>
      <c r="OJ21" s="58"/>
      <c r="OK21" s="7" t="str">
        <f t="shared" ref="OK21" si="3025">"4." &amp; OM$1&amp; ".3."</f>
        <v>4.134.3.</v>
      </c>
      <c r="OL21" s="57" t="s">
        <v>14</v>
      </c>
      <c r="OM21" s="58"/>
      <c r="ON21" s="7" t="str">
        <f t="shared" ref="ON21" si="3026">"4." &amp; OP$1&amp; ".3."</f>
        <v>4.135.3.</v>
      </c>
      <c r="OO21" s="57" t="s">
        <v>14</v>
      </c>
      <c r="OP21" s="58"/>
      <c r="OQ21" s="7" t="str">
        <f t="shared" ref="OQ21" si="3027">"4." &amp; OS$1&amp; ".3."</f>
        <v>4.136.3.</v>
      </c>
      <c r="OR21" s="57" t="s">
        <v>14</v>
      </c>
      <c r="OS21" s="58"/>
      <c r="OT21" s="7" t="str">
        <f t="shared" ref="OT21" si="3028">"4." &amp; OV$1&amp; ".3."</f>
        <v>4.137.3.</v>
      </c>
      <c r="OU21" s="57" t="s">
        <v>14</v>
      </c>
      <c r="OV21" s="58"/>
      <c r="OW21" s="7" t="str">
        <f t="shared" ref="OW21" si="3029">"4." &amp; OY$1&amp; ".3."</f>
        <v>4.138.3.</v>
      </c>
      <c r="OX21" s="57" t="s">
        <v>14</v>
      </c>
      <c r="OY21" s="58"/>
      <c r="OZ21" s="7" t="str">
        <f t="shared" ref="OZ21" si="3030">"4." &amp; PB$1&amp; ".3."</f>
        <v>4.139.3.</v>
      </c>
      <c r="PA21" s="57" t="s">
        <v>14</v>
      </c>
      <c r="PB21" s="58"/>
      <c r="PC21" s="7" t="str">
        <f t="shared" ref="PC21" si="3031">"4." &amp; PE$1&amp; ".3."</f>
        <v>4.140.3.</v>
      </c>
      <c r="PD21" s="57" t="s">
        <v>14</v>
      </c>
      <c r="PE21" s="58"/>
      <c r="PF21" s="7" t="str">
        <f t="shared" ref="PF21" si="3032">"4." &amp; PH$1&amp; ".3."</f>
        <v>4.141.3.</v>
      </c>
      <c r="PG21" s="57" t="s">
        <v>14</v>
      </c>
      <c r="PH21" s="58"/>
      <c r="PI21" s="7" t="str">
        <f t="shared" ref="PI21" si="3033">"4." &amp; PK$1&amp; ".3."</f>
        <v>4.142.3.</v>
      </c>
      <c r="PJ21" s="57" t="s">
        <v>14</v>
      </c>
      <c r="PK21" s="58"/>
      <c r="PL21" s="7" t="str">
        <f t="shared" ref="PL21" si="3034">"4." &amp; PN$1&amp; ".3."</f>
        <v>4.143.3.</v>
      </c>
      <c r="PM21" s="57" t="s">
        <v>14</v>
      </c>
      <c r="PN21" s="58"/>
      <c r="PO21" s="7" t="str">
        <f t="shared" ref="PO21" si="3035">"4." &amp; PQ$1&amp; ".3."</f>
        <v>4.144.3.</v>
      </c>
      <c r="PP21" s="57" t="s">
        <v>14</v>
      </c>
      <c r="PQ21" s="58"/>
      <c r="PR21" s="7" t="str">
        <f t="shared" ref="PR21" si="3036">"4." &amp; PT$1&amp; ".3."</f>
        <v>4.145.3.</v>
      </c>
      <c r="PS21" s="57" t="s">
        <v>14</v>
      </c>
      <c r="PT21" s="58"/>
      <c r="PU21" s="7" t="str">
        <f t="shared" ref="PU21" si="3037">"4." &amp; PW$1&amp; ".3."</f>
        <v>4.146.3.</v>
      </c>
      <c r="PV21" s="57" t="s">
        <v>14</v>
      </c>
      <c r="PW21" s="58"/>
      <c r="PX21" s="7" t="str">
        <f t="shared" ref="PX21" si="3038">"4." &amp; PZ$1&amp; ".3."</f>
        <v>4.147.3.</v>
      </c>
      <c r="PY21" s="57" t="s">
        <v>14</v>
      </c>
      <c r="PZ21" s="58"/>
      <c r="QA21" s="7" t="str">
        <f t="shared" ref="QA21" si="3039">"4." &amp; QC$1&amp; ".3."</f>
        <v>4.148.3.</v>
      </c>
      <c r="QB21" s="57" t="s">
        <v>14</v>
      </c>
      <c r="QC21" s="58"/>
      <c r="QD21" s="7" t="str">
        <f t="shared" ref="QD21" si="3040">"4." &amp; QF$1&amp; ".3."</f>
        <v>4.149.3.</v>
      </c>
      <c r="QE21" s="57" t="s">
        <v>14</v>
      </c>
      <c r="QF21" s="58"/>
      <c r="QG21" s="7" t="str">
        <f t="shared" ref="QG21" si="3041">"4." &amp; QI$1&amp; ".3."</f>
        <v>4.150.3.</v>
      </c>
      <c r="QH21" s="57" t="s">
        <v>14</v>
      </c>
      <c r="QI21" s="58"/>
      <c r="QJ21" s="7" t="str">
        <f t="shared" ref="QJ21" si="3042">"4." &amp; QL$1&amp; ".3."</f>
        <v>4.151.3.</v>
      </c>
      <c r="QK21" s="57" t="s">
        <v>14</v>
      </c>
      <c r="QL21" s="58"/>
      <c r="QM21" s="7" t="str">
        <f t="shared" ref="QM21" si="3043">"4." &amp; QO$1&amp; ".3."</f>
        <v>4.152.3.</v>
      </c>
      <c r="QN21" s="57" t="s">
        <v>14</v>
      </c>
      <c r="QO21" s="58"/>
      <c r="QP21" s="7" t="str">
        <f t="shared" ref="QP21" si="3044">"4." &amp; QR$1&amp; ".3."</f>
        <v>4.153.3.</v>
      </c>
      <c r="QQ21" s="57" t="s">
        <v>14</v>
      </c>
      <c r="QR21" s="58"/>
      <c r="QS21" s="7" t="str">
        <f t="shared" ref="QS21" si="3045">"4." &amp; QU$1&amp; ".3."</f>
        <v>4.154.3.</v>
      </c>
      <c r="QT21" s="57" t="s">
        <v>14</v>
      </c>
      <c r="QU21" s="58"/>
      <c r="QV21" s="7" t="str">
        <f t="shared" ref="QV21" si="3046">"4." &amp; QX$1&amp; ".3."</f>
        <v>4.155.3.</v>
      </c>
      <c r="QW21" s="57" t="s">
        <v>14</v>
      </c>
      <c r="QX21" s="58"/>
      <c r="QY21" s="7" t="str">
        <f t="shared" ref="QY21" si="3047">"4." &amp; RA$1&amp; ".3."</f>
        <v>4.156.3.</v>
      </c>
      <c r="QZ21" s="57" t="s">
        <v>14</v>
      </c>
      <c r="RA21" s="58"/>
      <c r="RB21" s="7" t="str">
        <f t="shared" ref="RB21" si="3048">"4." &amp; RD$1&amp; ".3."</f>
        <v>4.157.3.</v>
      </c>
      <c r="RC21" s="57" t="s">
        <v>14</v>
      </c>
      <c r="RD21" s="58"/>
      <c r="RE21" s="7" t="str">
        <f t="shared" ref="RE21" si="3049">"4." &amp; RG$1&amp; ".3."</f>
        <v>4.158.3.</v>
      </c>
      <c r="RF21" s="57" t="s">
        <v>14</v>
      </c>
      <c r="RG21" s="58"/>
      <c r="RH21" s="7" t="str">
        <f t="shared" ref="RH21" si="3050">"4." &amp; RJ$1&amp; ".3."</f>
        <v>4.159.3.</v>
      </c>
      <c r="RI21" s="57" t="s">
        <v>14</v>
      </c>
      <c r="RJ21" s="58"/>
      <c r="RK21" s="7" t="str">
        <f t="shared" ref="RK21" si="3051">"4." &amp; RM$1&amp; ".3."</f>
        <v>4.160.3.</v>
      </c>
      <c r="RL21" s="57" t="s">
        <v>14</v>
      </c>
      <c r="RM21" s="58"/>
      <c r="RN21" s="7" t="str">
        <f t="shared" ref="RN21" si="3052">"4." &amp; RP$1&amp; ".3."</f>
        <v>4.161.3.</v>
      </c>
      <c r="RO21" s="57" t="s">
        <v>14</v>
      </c>
      <c r="RP21" s="58"/>
      <c r="RQ21" s="7" t="str">
        <f t="shared" ref="RQ21" si="3053">"4." &amp; RS$1&amp; ".3."</f>
        <v>4.162.3.</v>
      </c>
      <c r="RR21" s="57" t="s">
        <v>14</v>
      </c>
      <c r="RS21" s="58"/>
      <c r="RT21" s="7" t="str">
        <f t="shared" ref="RT21" si="3054">"4." &amp; RV$1&amp; ".3."</f>
        <v>4.163.3.</v>
      </c>
      <c r="RU21" s="57" t="s">
        <v>14</v>
      </c>
      <c r="RV21" s="58"/>
      <c r="RW21" s="7" t="str">
        <f t="shared" ref="RW21" si="3055">"4." &amp; RY$1&amp; ".3."</f>
        <v>4.164.3.</v>
      </c>
      <c r="RX21" s="57" t="s">
        <v>14</v>
      </c>
      <c r="RY21" s="58"/>
      <c r="RZ21" s="7" t="str">
        <f t="shared" ref="RZ21" si="3056">"4." &amp; SB$1&amp; ".3."</f>
        <v>4.165.3.</v>
      </c>
      <c r="SA21" s="57" t="s">
        <v>14</v>
      </c>
      <c r="SB21" s="58"/>
      <c r="SC21" s="7" t="str">
        <f t="shared" ref="SC21" si="3057">"4." &amp; SE$1&amp; ".3."</f>
        <v>4.166.3.</v>
      </c>
      <c r="SD21" s="57" t="s">
        <v>14</v>
      </c>
      <c r="SE21" s="58"/>
      <c r="SF21" s="7" t="str">
        <f t="shared" ref="SF21" si="3058">"4." &amp; SH$1&amp; ".3."</f>
        <v>4.167.3.</v>
      </c>
      <c r="SG21" s="57" t="s">
        <v>14</v>
      </c>
      <c r="SH21" s="58"/>
      <c r="SI21" s="7" t="str">
        <f t="shared" ref="SI21" si="3059">"4." &amp; SK$1&amp; ".3."</f>
        <v>4.168.3.</v>
      </c>
      <c r="SJ21" s="57" t="s">
        <v>14</v>
      </c>
      <c r="SK21" s="58"/>
      <c r="SL21" s="7" t="str">
        <f t="shared" ref="SL21" si="3060">"4." &amp; SN$1&amp; ".3."</f>
        <v>4.169.3.</v>
      </c>
      <c r="SM21" s="57" t="s">
        <v>14</v>
      </c>
      <c r="SN21" s="58"/>
      <c r="SO21" s="7" t="str">
        <f t="shared" ref="SO21" si="3061">"4." &amp; SQ$1&amp; ".3."</f>
        <v>4.170.3.</v>
      </c>
      <c r="SP21" s="57" t="s">
        <v>14</v>
      </c>
      <c r="SQ21" s="58"/>
      <c r="SR21" s="7" t="str">
        <f t="shared" ref="SR21" si="3062">"4." &amp; ST$1&amp; ".3."</f>
        <v>4.171.3.</v>
      </c>
      <c r="SS21" s="57" t="s">
        <v>14</v>
      </c>
      <c r="ST21" s="58"/>
      <c r="SU21" s="7" t="str">
        <f t="shared" ref="SU21" si="3063">"4." &amp; SW$1&amp; ".3."</f>
        <v>4.172.3.</v>
      </c>
      <c r="SV21" s="57" t="s">
        <v>14</v>
      </c>
      <c r="SW21" s="58"/>
      <c r="SX21" s="7" t="str">
        <f t="shared" ref="SX21" si="3064">"4." &amp; SZ$1&amp; ".3."</f>
        <v>4.173.3.</v>
      </c>
      <c r="SY21" s="57" t="s">
        <v>14</v>
      </c>
      <c r="SZ21" s="58"/>
      <c r="TA21" s="7" t="str">
        <f t="shared" ref="TA21" si="3065">"4." &amp; TC$1&amp; ".3."</f>
        <v>4.174.3.</v>
      </c>
      <c r="TB21" s="57" t="s">
        <v>14</v>
      </c>
      <c r="TC21" s="58"/>
      <c r="TD21" s="7" t="str">
        <f t="shared" ref="TD21" si="3066">"4." &amp; TF$1&amp; ".3."</f>
        <v>4.175.3.</v>
      </c>
      <c r="TE21" s="57" t="s">
        <v>14</v>
      </c>
      <c r="TF21" s="58"/>
      <c r="TG21" s="7" t="str">
        <f t="shared" ref="TG21" si="3067">"4." &amp; TI$1&amp; ".3."</f>
        <v>4.176.3.</v>
      </c>
      <c r="TH21" s="57" t="s">
        <v>14</v>
      </c>
      <c r="TI21" s="58"/>
      <c r="TJ21" s="7" t="str">
        <f t="shared" ref="TJ21" si="3068">"4." &amp; TL$1&amp; ".3."</f>
        <v>4.177.3.</v>
      </c>
      <c r="TK21" s="57" t="s">
        <v>14</v>
      </c>
      <c r="TL21" s="58"/>
      <c r="TM21" s="7" t="str">
        <f t="shared" ref="TM21" si="3069">"4." &amp; TO$1&amp; ".3."</f>
        <v>4.178.3.</v>
      </c>
      <c r="TN21" s="57" t="s">
        <v>14</v>
      </c>
      <c r="TO21" s="58"/>
      <c r="TP21" s="7" t="str">
        <f t="shared" ref="TP21" si="3070">"4." &amp; TR$1&amp; ".3."</f>
        <v>4.179.3.</v>
      </c>
      <c r="TQ21" s="57" t="s">
        <v>14</v>
      </c>
      <c r="TR21" s="58"/>
      <c r="TS21" s="7" t="str">
        <f t="shared" ref="TS21" si="3071">"4." &amp; TU$1&amp; ".3."</f>
        <v>4.180.3.</v>
      </c>
      <c r="TT21" s="57" t="s">
        <v>14</v>
      </c>
      <c r="TU21" s="58"/>
      <c r="TV21" s="7" t="str">
        <f t="shared" ref="TV21" si="3072">"4." &amp; TX$1&amp; ".3."</f>
        <v>4.181.3.</v>
      </c>
      <c r="TW21" s="57" t="s">
        <v>14</v>
      </c>
      <c r="TX21" s="58"/>
      <c r="TY21" s="7" t="str">
        <f t="shared" ref="TY21" si="3073">"4." &amp; UA$1&amp; ".3."</f>
        <v>4.182.3.</v>
      </c>
      <c r="TZ21" s="57" t="s">
        <v>14</v>
      </c>
      <c r="UA21" s="58"/>
      <c r="UB21" s="7" t="str">
        <f t="shared" ref="UB21" si="3074">"4." &amp; UD$1&amp; ".3."</f>
        <v>4.183.3.</v>
      </c>
      <c r="UC21" s="57" t="s">
        <v>14</v>
      </c>
      <c r="UD21" s="58"/>
      <c r="UE21" s="7" t="str">
        <f t="shared" ref="UE21" si="3075">"4." &amp; UG$1&amp; ".3."</f>
        <v>4.184.3.</v>
      </c>
      <c r="UF21" s="57" t="s">
        <v>14</v>
      </c>
      <c r="UG21" s="58"/>
      <c r="UH21" s="7" t="str">
        <f t="shared" ref="UH21" si="3076">"4." &amp; UJ$1&amp; ".3."</f>
        <v>4.185.3.</v>
      </c>
      <c r="UI21" s="57" t="s">
        <v>14</v>
      </c>
      <c r="UJ21" s="58"/>
      <c r="UK21" s="7" t="str">
        <f t="shared" ref="UK21" si="3077">"4." &amp; UM$1&amp; ".3."</f>
        <v>4.186.3.</v>
      </c>
      <c r="UL21" s="57" t="s">
        <v>14</v>
      </c>
      <c r="UM21" s="58"/>
      <c r="UN21" s="7" t="str">
        <f t="shared" ref="UN21" si="3078">"4." &amp; UP$1&amp; ".3."</f>
        <v>4.187.3.</v>
      </c>
      <c r="UO21" s="57" t="s">
        <v>14</v>
      </c>
      <c r="UP21" s="58"/>
      <c r="UQ21" s="7" t="str">
        <f t="shared" ref="UQ21" si="3079">"4." &amp; US$1&amp; ".3."</f>
        <v>4.188.3.</v>
      </c>
      <c r="UR21" s="57" t="s">
        <v>14</v>
      </c>
      <c r="US21" s="58"/>
      <c r="UT21" s="7" t="str">
        <f t="shared" ref="UT21" si="3080">"4." &amp; UV$1&amp; ".3."</f>
        <v>4.189.3.</v>
      </c>
      <c r="UU21" s="57" t="s">
        <v>14</v>
      </c>
      <c r="UV21" s="58"/>
      <c r="UW21" s="7" t="str">
        <f t="shared" ref="UW21" si="3081">"4." &amp; UY$1&amp; ".3."</f>
        <v>4.190.3.</v>
      </c>
      <c r="UX21" s="57" t="s">
        <v>14</v>
      </c>
      <c r="UY21" s="58"/>
      <c r="UZ21" s="7" t="str">
        <f t="shared" ref="UZ21" si="3082">"4." &amp; VB$1&amp; ".3."</f>
        <v>4.191.3.</v>
      </c>
      <c r="VA21" s="57" t="s">
        <v>14</v>
      </c>
      <c r="VB21" s="58"/>
      <c r="VC21" s="7" t="str">
        <f t="shared" ref="VC21" si="3083">"4." &amp; VE$1&amp; ".3."</f>
        <v>4.192.3.</v>
      </c>
      <c r="VD21" s="57" t="s">
        <v>14</v>
      </c>
      <c r="VE21" s="58"/>
      <c r="VF21" s="7" t="str">
        <f t="shared" ref="VF21" si="3084">"4." &amp; VH$1&amp; ".3."</f>
        <v>4.193.3.</v>
      </c>
      <c r="VG21" s="57" t="s">
        <v>14</v>
      </c>
      <c r="VH21" s="58"/>
      <c r="VI21" s="7" t="str">
        <f t="shared" ref="VI21" si="3085">"4." &amp; VK$1&amp; ".3."</f>
        <v>4.194.3.</v>
      </c>
      <c r="VJ21" s="57" t="s">
        <v>14</v>
      </c>
      <c r="VK21" s="58"/>
      <c r="VL21" s="7" t="str">
        <f t="shared" ref="VL21" si="3086">"4." &amp; VN$1&amp; ".3."</f>
        <v>4.195.3.</v>
      </c>
      <c r="VM21" s="57" t="s">
        <v>14</v>
      </c>
      <c r="VN21" s="58"/>
      <c r="VO21" s="7" t="str">
        <f t="shared" ref="VO21" si="3087">"4." &amp; VQ$1&amp; ".3."</f>
        <v>4.196.3.</v>
      </c>
      <c r="VP21" s="57" t="s">
        <v>14</v>
      </c>
      <c r="VQ21" s="58"/>
      <c r="VR21" s="7" t="str">
        <f t="shared" ref="VR21" si="3088">"4." &amp; VT$1&amp; ".3."</f>
        <v>4.197.3.</v>
      </c>
      <c r="VS21" s="57" t="s">
        <v>14</v>
      </c>
      <c r="VT21" s="58"/>
      <c r="VU21" s="7" t="str">
        <f t="shared" ref="VU21" si="3089">"4." &amp; VW$1&amp; ".3."</f>
        <v>4.198.3.</v>
      </c>
      <c r="VV21" s="57" t="s">
        <v>14</v>
      </c>
      <c r="VW21" s="58"/>
      <c r="VX21" s="7" t="str">
        <f t="shared" ref="VX21" si="3090">"4." &amp; VZ$1&amp; ".3."</f>
        <v>4.199.3.</v>
      </c>
      <c r="VY21" s="57" t="s">
        <v>14</v>
      </c>
      <c r="VZ21" s="58"/>
      <c r="WA21" s="7" t="str">
        <f t="shared" ref="WA21" si="3091">"4." &amp; WC$1&amp; ".3."</f>
        <v>4.200.3.</v>
      </c>
      <c r="WB21" s="57" t="s">
        <v>14</v>
      </c>
      <c r="WC21" s="58"/>
      <c r="WD21" s="7" t="str">
        <f t="shared" ref="WD21" si="3092">"4." &amp; WF$1&amp; ".3."</f>
        <v>4.201.3.</v>
      </c>
      <c r="WE21" s="57" t="s">
        <v>14</v>
      </c>
      <c r="WF21" s="58"/>
      <c r="WG21" s="7" t="str">
        <f t="shared" ref="WG21" si="3093">"4." &amp; WI$1&amp; ".3."</f>
        <v>4.202.3.</v>
      </c>
      <c r="WH21" s="57" t="s">
        <v>14</v>
      </c>
      <c r="WI21" s="58"/>
      <c r="WJ21" s="7" t="str">
        <f t="shared" ref="WJ21" si="3094">"4." &amp; WL$1&amp; ".3."</f>
        <v>4.203.3.</v>
      </c>
      <c r="WK21" s="57" t="s">
        <v>14</v>
      </c>
      <c r="WL21" s="58"/>
      <c r="WM21" s="7" t="str">
        <f t="shared" ref="WM21" si="3095">"4." &amp; WO$1&amp; ".3."</f>
        <v>4.204.3.</v>
      </c>
      <c r="WN21" s="57" t="s">
        <v>14</v>
      </c>
      <c r="WO21" s="58"/>
      <c r="WP21" s="7" t="str">
        <f t="shared" ref="WP21" si="3096">"4." &amp; WR$1&amp; ".3."</f>
        <v>4.205.3.</v>
      </c>
      <c r="WQ21" s="57" t="s">
        <v>14</v>
      </c>
      <c r="WR21" s="58"/>
      <c r="WS21" s="7" t="str">
        <f t="shared" ref="WS21" si="3097">"4." &amp; WU$1&amp; ".3."</f>
        <v>4.206.3.</v>
      </c>
      <c r="WT21" s="57" t="s">
        <v>14</v>
      </c>
      <c r="WU21" s="58"/>
      <c r="WV21" s="7" t="str">
        <f t="shared" ref="WV21" si="3098">"4." &amp; WX$1&amp; ".3."</f>
        <v>4.207.3.</v>
      </c>
      <c r="WW21" s="57" t="s">
        <v>14</v>
      </c>
      <c r="WX21" s="58"/>
      <c r="WY21" s="7" t="str">
        <f t="shared" ref="WY21" si="3099">"4." &amp; XA$1&amp; ".3."</f>
        <v>4.208.3.</v>
      </c>
      <c r="WZ21" s="57" t="s">
        <v>14</v>
      </c>
      <c r="XA21" s="58"/>
      <c r="XB21" s="7" t="str">
        <f t="shared" ref="XB21" si="3100">"4." &amp; XD$1&amp; ".3."</f>
        <v>4.209.3.</v>
      </c>
      <c r="XC21" s="57" t="s">
        <v>14</v>
      </c>
      <c r="XD21" s="58"/>
      <c r="XE21" s="7" t="str">
        <f t="shared" ref="XE21" si="3101">"4." &amp; XG$1&amp; ".3."</f>
        <v>4.210.3.</v>
      </c>
      <c r="XF21" s="57" t="s">
        <v>14</v>
      </c>
      <c r="XG21" s="58"/>
      <c r="XH21" s="7" t="str">
        <f t="shared" ref="XH21" si="3102">"4." &amp; XJ$1&amp; ".3."</f>
        <v>4.211.3.</v>
      </c>
      <c r="XI21" s="57" t="s">
        <v>14</v>
      </c>
      <c r="XJ21" s="58"/>
      <c r="XK21" s="7" t="str">
        <f t="shared" ref="XK21" si="3103">"4." &amp; XM$1&amp; ".3."</f>
        <v>4.212.3.</v>
      </c>
      <c r="XL21" s="57" t="s">
        <v>14</v>
      </c>
      <c r="XM21" s="58"/>
      <c r="XN21" s="7" t="str">
        <f t="shared" ref="XN21" si="3104">"4." &amp; XP$1&amp; ".3."</f>
        <v>4.213.3.</v>
      </c>
      <c r="XO21" s="57" t="s">
        <v>14</v>
      </c>
      <c r="XP21" s="58"/>
      <c r="XQ21" s="7" t="str">
        <f t="shared" ref="XQ21" si="3105">"4." &amp; XS$1&amp; ".3."</f>
        <v>4.214.3.</v>
      </c>
      <c r="XR21" s="57" t="s">
        <v>14</v>
      </c>
      <c r="XS21" s="58"/>
      <c r="XT21" s="7" t="str">
        <f t="shared" ref="XT21" si="3106">"4." &amp; XV$1&amp; ".3."</f>
        <v>4.215.3.</v>
      </c>
      <c r="XU21" s="57" t="s">
        <v>14</v>
      </c>
      <c r="XV21" s="58"/>
      <c r="XW21" s="7" t="str">
        <f t="shared" ref="XW21" si="3107">"4." &amp; XY$1&amp; ".3."</f>
        <v>4.216.3.</v>
      </c>
      <c r="XX21" s="57" t="s">
        <v>14</v>
      </c>
      <c r="XY21" s="58"/>
      <c r="XZ21" s="7" t="str">
        <f t="shared" ref="XZ21" si="3108">"4." &amp; YB$1&amp; ".3."</f>
        <v>4.217.3.</v>
      </c>
      <c r="YA21" s="57" t="s">
        <v>14</v>
      </c>
      <c r="YB21" s="58"/>
      <c r="YC21" s="7" t="str">
        <f t="shared" ref="YC21" si="3109">"4." &amp; YE$1&amp; ".3."</f>
        <v>4.218.3.</v>
      </c>
      <c r="YD21" s="57" t="s">
        <v>14</v>
      </c>
      <c r="YE21" s="58"/>
      <c r="YF21" s="7" t="str">
        <f t="shared" ref="YF21" si="3110">"4." &amp; YH$1&amp; ".3."</f>
        <v>4.219.3.</v>
      </c>
      <c r="YG21" s="57" t="s">
        <v>14</v>
      </c>
      <c r="YH21" s="58"/>
      <c r="YI21" s="7" t="str">
        <f t="shared" ref="YI21" si="3111">"4." &amp; YK$1&amp; ".3."</f>
        <v>4.220.3.</v>
      </c>
      <c r="YJ21" s="57" t="s">
        <v>14</v>
      </c>
      <c r="YK21" s="58"/>
      <c r="YL21" s="7" t="str">
        <f t="shared" ref="YL21" si="3112">"4." &amp; YN$1&amp; ".3."</f>
        <v>4.221.3.</v>
      </c>
      <c r="YM21" s="57" t="s">
        <v>14</v>
      </c>
      <c r="YN21" s="58"/>
      <c r="YO21" s="7" t="str">
        <f t="shared" ref="YO21" si="3113">"4." &amp; YQ$1&amp; ".3."</f>
        <v>4.222.3.</v>
      </c>
      <c r="YP21" s="57" t="s">
        <v>14</v>
      </c>
      <c r="YQ21" s="58"/>
      <c r="YR21" s="7" t="str">
        <f t="shared" ref="YR21" si="3114">"4." &amp; YT$1&amp; ".3."</f>
        <v>4.223.3.</v>
      </c>
      <c r="YS21" s="57" t="s">
        <v>14</v>
      </c>
      <c r="YT21" s="58"/>
      <c r="YU21" s="7" t="str">
        <f t="shared" ref="YU21" si="3115">"4." &amp; YW$1&amp; ".3."</f>
        <v>4.224.3.</v>
      </c>
      <c r="YV21" s="57" t="s">
        <v>14</v>
      </c>
      <c r="YW21" s="58"/>
      <c r="YX21" s="7" t="str">
        <f t="shared" ref="YX21" si="3116">"4." &amp; YZ$1&amp; ".3."</f>
        <v>4.225.3.</v>
      </c>
      <c r="YY21" s="57" t="s">
        <v>14</v>
      </c>
      <c r="YZ21" s="58"/>
      <c r="ZA21" s="7" t="str">
        <f t="shared" ref="ZA21" si="3117">"4." &amp; ZC$1&amp; ".3."</f>
        <v>4.226.3.</v>
      </c>
      <c r="ZB21" s="57" t="s">
        <v>14</v>
      </c>
      <c r="ZC21" s="58"/>
      <c r="ZD21" s="7" t="str">
        <f t="shared" ref="ZD21" si="3118">"4." &amp; ZF$1&amp; ".3."</f>
        <v>4.227.3.</v>
      </c>
      <c r="ZE21" s="57" t="s">
        <v>14</v>
      </c>
      <c r="ZF21" s="58"/>
      <c r="ZG21" s="7" t="str">
        <f t="shared" ref="ZG21" si="3119">"4." &amp; ZI$1&amp; ".3."</f>
        <v>4.228.3.</v>
      </c>
      <c r="ZH21" s="57" t="s">
        <v>14</v>
      </c>
      <c r="ZI21" s="58"/>
      <c r="ZJ21" s="7" t="str">
        <f t="shared" ref="ZJ21" si="3120">"4." &amp; ZL$1&amp; ".3."</f>
        <v>4.229.3.</v>
      </c>
      <c r="ZK21" s="57" t="s">
        <v>14</v>
      </c>
      <c r="ZL21" s="58"/>
      <c r="ZM21" s="7" t="str">
        <f t="shared" ref="ZM21" si="3121">"4." &amp; ZO$1&amp; ".3."</f>
        <v>4.230.3.</v>
      </c>
      <c r="ZN21" s="57" t="s">
        <v>14</v>
      </c>
      <c r="ZO21" s="58"/>
      <c r="ZP21" s="7" t="str">
        <f t="shared" ref="ZP21" si="3122">"4." &amp; ZR$1&amp; ".3."</f>
        <v>4.231.3.</v>
      </c>
      <c r="ZQ21" s="57" t="s">
        <v>14</v>
      </c>
      <c r="ZR21" s="58"/>
      <c r="ZS21" s="7" t="str">
        <f t="shared" ref="ZS21" si="3123">"4." &amp; ZU$1&amp; ".3."</f>
        <v>4.232.3.</v>
      </c>
      <c r="ZT21" s="57" t="s">
        <v>14</v>
      </c>
      <c r="ZU21" s="58"/>
      <c r="ZV21" s="7" t="str">
        <f t="shared" ref="ZV21" si="3124">"4." &amp; ZX$1&amp; ".3."</f>
        <v>4.233.3.</v>
      </c>
      <c r="ZW21" s="57" t="s">
        <v>14</v>
      </c>
      <c r="ZX21" s="58"/>
      <c r="ZY21" s="7" t="str">
        <f t="shared" ref="ZY21" si="3125">"4." &amp; AAA$1&amp; ".3."</f>
        <v>4.234.3.</v>
      </c>
      <c r="ZZ21" s="57" t="s">
        <v>14</v>
      </c>
      <c r="AAA21" s="58"/>
      <c r="AAB21" s="7" t="str">
        <f t="shared" ref="AAB21" si="3126">"4." &amp; AAD$1&amp; ".3."</f>
        <v>4.235.3.</v>
      </c>
      <c r="AAC21" s="57" t="s">
        <v>14</v>
      </c>
      <c r="AAD21" s="58"/>
      <c r="AAE21" s="7" t="str">
        <f t="shared" ref="AAE21" si="3127">"4." &amp; AAG$1&amp; ".3."</f>
        <v>4.236.3.</v>
      </c>
      <c r="AAF21" s="57" t="s">
        <v>14</v>
      </c>
      <c r="AAG21" s="58"/>
      <c r="AAH21" s="7" t="str">
        <f t="shared" ref="AAH21" si="3128">"4." &amp; AAJ$1&amp; ".3."</f>
        <v>4.237.3.</v>
      </c>
      <c r="AAI21" s="57" t="s">
        <v>14</v>
      </c>
      <c r="AAJ21" s="58"/>
      <c r="AAK21" s="7" t="str">
        <f t="shared" ref="AAK21" si="3129">"4." &amp; AAM$1&amp; ".3."</f>
        <v>4.238.3.</v>
      </c>
      <c r="AAL21" s="57" t="s">
        <v>14</v>
      </c>
      <c r="AAM21" s="58"/>
      <c r="AAN21" s="7" t="str">
        <f t="shared" ref="AAN21" si="3130">"4." &amp; AAP$1&amp; ".3."</f>
        <v>4.239.3.</v>
      </c>
      <c r="AAO21" s="57" t="s">
        <v>14</v>
      </c>
      <c r="AAP21" s="58"/>
      <c r="AAQ21" s="7" t="str">
        <f t="shared" ref="AAQ21" si="3131">"4." &amp; AAS$1&amp; ".3."</f>
        <v>4.240.3.</v>
      </c>
      <c r="AAR21" s="57" t="s">
        <v>14</v>
      </c>
      <c r="AAS21" s="58"/>
      <c r="AAT21" s="7" t="str">
        <f t="shared" ref="AAT21" si="3132">"4." &amp; AAV$1&amp; ".3."</f>
        <v>4.241.3.</v>
      </c>
      <c r="AAU21" s="57" t="s">
        <v>14</v>
      </c>
      <c r="AAV21" s="58"/>
      <c r="AAW21" s="7" t="str">
        <f t="shared" ref="AAW21" si="3133">"4." &amp; AAY$1&amp; ".3."</f>
        <v>4.242.3.</v>
      </c>
      <c r="AAX21" s="57" t="s">
        <v>14</v>
      </c>
      <c r="AAY21" s="58"/>
      <c r="AAZ21" s="7" t="str">
        <f t="shared" ref="AAZ21" si="3134">"4." &amp; ABB$1&amp; ".3."</f>
        <v>4.243.3.</v>
      </c>
      <c r="ABA21" s="57" t="s">
        <v>14</v>
      </c>
      <c r="ABB21" s="58"/>
      <c r="ABC21" s="7" t="str">
        <f t="shared" ref="ABC21" si="3135">"4." &amp; ABE$1&amp; ".3."</f>
        <v>4.244.3.</v>
      </c>
      <c r="ABD21" s="57" t="s">
        <v>14</v>
      </c>
      <c r="ABE21" s="58"/>
      <c r="ABF21" s="7" t="str">
        <f t="shared" ref="ABF21" si="3136">"4." &amp; ABH$1&amp; ".3."</f>
        <v>4.245.3.</v>
      </c>
      <c r="ABG21" s="57" t="s">
        <v>14</v>
      </c>
      <c r="ABH21" s="58"/>
      <c r="ABI21" s="7" t="str">
        <f t="shared" ref="ABI21" si="3137">"4." &amp; ABK$1&amp; ".3."</f>
        <v>4.246.3.</v>
      </c>
      <c r="ABJ21" s="57" t="s">
        <v>14</v>
      </c>
      <c r="ABK21" s="58"/>
      <c r="ABL21" s="7" t="str">
        <f t="shared" ref="ABL21" si="3138">"4." &amp; ABN$1&amp; ".3."</f>
        <v>4.247.3.</v>
      </c>
      <c r="ABM21" s="57" t="s">
        <v>14</v>
      </c>
      <c r="ABN21" s="58"/>
      <c r="ABO21" s="7" t="str">
        <f t="shared" ref="ABO21" si="3139">"4." &amp; ABQ$1&amp; ".3."</f>
        <v>4.248.3.</v>
      </c>
      <c r="ABP21" s="57" t="s">
        <v>14</v>
      </c>
      <c r="ABQ21" s="58"/>
      <c r="ABR21" s="7" t="str">
        <f t="shared" ref="ABR21" si="3140">"4." &amp; ABT$1&amp; ".3."</f>
        <v>4.249.3.</v>
      </c>
      <c r="ABS21" s="57" t="s">
        <v>14</v>
      </c>
      <c r="ABT21" s="58"/>
      <c r="ABU21" s="7" t="str">
        <f t="shared" ref="ABU21" si="3141">"4." &amp; ABW$1&amp; ".3."</f>
        <v>4.250.3.</v>
      </c>
      <c r="ABV21" s="57" t="s">
        <v>14</v>
      </c>
      <c r="ABW21" s="58"/>
      <c r="ABX21" s="7" t="str">
        <f t="shared" ref="ABX21" si="3142">"4." &amp; ABZ$1&amp; ".3."</f>
        <v>4.251.3.</v>
      </c>
      <c r="ABY21" s="57" t="s">
        <v>14</v>
      </c>
      <c r="ABZ21" s="58"/>
      <c r="ACA21" s="7" t="str">
        <f t="shared" ref="ACA21" si="3143">"4." &amp; ACC$1&amp; ".3."</f>
        <v>4.252.3.</v>
      </c>
      <c r="ACB21" s="57" t="s">
        <v>14</v>
      </c>
      <c r="ACC21" s="58"/>
      <c r="ACD21" s="7" t="str">
        <f t="shared" ref="ACD21" si="3144">"4." &amp; ACF$1&amp; ".3."</f>
        <v>4.253.3.</v>
      </c>
      <c r="ACE21" s="57" t="s">
        <v>14</v>
      </c>
      <c r="ACF21" s="58"/>
      <c r="ACG21" s="7" t="str">
        <f t="shared" ref="ACG21" si="3145">"4." &amp; ACI$1&amp; ".3."</f>
        <v>4.254.3.</v>
      </c>
      <c r="ACH21" s="57" t="s">
        <v>14</v>
      </c>
      <c r="ACI21" s="58"/>
      <c r="ACJ21" s="7" t="str">
        <f t="shared" ref="ACJ21" si="3146">"4." &amp; ACL$1&amp; ".3."</f>
        <v>4.255.3.</v>
      </c>
      <c r="ACK21" s="57" t="s">
        <v>14</v>
      </c>
      <c r="ACL21" s="58"/>
      <c r="ACM21" s="7" t="str">
        <f t="shared" ref="ACM21" si="3147">"4." &amp; ACO$1&amp; ".3."</f>
        <v>4.256.3.</v>
      </c>
      <c r="ACN21" s="57" t="s">
        <v>14</v>
      </c>
      <c r="ACO21" s="58"/>
      <c r="ACP21" s="7" t="str">
        <f t="shared" ref="ACP21" si="3148">"4." &amp; ACR$1&amp; ".3."</f>
        <v>4.257.3.</v>
      </c>
      <c r="ACQ21" s="57" t="s">
        <v>14</v>
      </c>
      <c r="ACR21" s="58"/>
      <c r="ACS21" s="7" t="str">
        <f t="shared" ref="ACS21" si="3149">"4." &amp; ACU$1&amp; ".3."</f>
        <v>4.258.3.</v>
      </c>
      <c r="ACT21" s="57" t="s">
        <v>14</v>
      </c>
      <c r="ACU21" s="58"/>
      <c r="ACV21" s="7" t="str">
        <f t="shared" ref="ACV21" si="3150">"4." &amp; ACX$1&amp; ".3."</f>
        <v>4.259.3.</v>
      </c>
      <c r="ACW21" s="57" t="s">
        <v>14</v>
      </c>
      <c r="ACX21" s="58"/>
      <c r="ACY21" s="7" t="str">
        <f t="shared" ref="ACY21" si="3151">"4." &amp; ADA$1&amp; ".3."</f>
        <v>4.260.3.</v>
      </c>
      <c r="ACZ21" s="57" t="s">
        <v>14</v>
      </c>
      <c r="ADA21" s="58"/>
      <c r="ADB21" s="7" t="str">
        <f t="shared" ref="ADB21" si="3152">"4." &amp; ADD$1&amp; ".3."</f>
        <v>4.261.3.</v>
      </c>
      <c r="ADC21" s="57" t="s">
        <v>14</v>
      </c>
      <c r="ADD21" s="58"/>
      <c r="ADE21" s="7" t="str">
        <f t="shared" ref="ADE21" si="3153">"4." &amp; ADG$1&amp; ".3."</f>
        <v>4.262.3.</v>
      </c>
      <c r="ADF21" s="57" t="s">
        <v>14</v>
      </c>
      <c r="ADG21" s="58"/>
      <c r="ADH21" s="7" t="str">
        <f t="shared" ref="ADH21" si="3154">"4." &amp; ADJ$1&amp; ".3."</f>
        <v>4.263.3.</v>
      </c>
      <c r="ADI21" s="57" t="s">
        <v>14</v>
      </c>
      <c r="ADJ21" s="58"/>
      <c r="ADK21" s="7" t="str">
        <f t="shared" ref="ADK21" si="3155">"4." &amp; ADM$1&amp; ".3."</f>
        <v>4.264.3.</v>
      </c>
      <c r="ADL21" s="57" t="s">
        <v>14</v>
      </c>
      <c r="ADM21" s="58"/>
      <c r="ADN21" s="7" t="str">
        <f t="shared" ref="ADN21" si="3156">"4." &amp; ADP$1&amp; ".3."</f>
        <v>4.265.3.</v>
      </c>
      <c r="ADO21" s="57" t="s">
        <v>14</v>
      </c>
      <c r="ADP21" s="58"/>
      <c r="ADQ21" s="7" t="str">
        <f t="shared" ref="ADQ21" si="3157">"4." &amp; ADS$1&amp; ".3."</f>
        <v>4.266.3.</v>
      </c>
      <c r="ADR21" s="57" t="s">
        <v>14</v>
      </c>
      <c r="ADS21" s="58"/>
      <c r="ADT21" s="7" t="str">
        <f t="shared" ref="ADT21" si="3158">"4." &amp; ADV$1&amp; ".3."</f>
        <v>4.267.3.</v>
      </c>
      <c r="ADU21" s="57" t="s">
        <v>14</v>
      </c>
      <c r="ADV21" s="58"/>
      <c r="ADW21" s="7" t="str">
        <f t="shared" ref="ADW21" si="3159">"4." &amp; ADY$1&amp; ".3."</f>
        <v>4.268.3.</v>
      </c>
      <c r="ADX21" s="57" t="s">
        <v>14</v>
      </c>
      <c r="ADY21" s="58"/>
      <c r="ADZ21" s="7" t="str">
        <f t="shared" ref="ADZ21" si="3160">"4." &amp; AEB$1&amp; ".3."</f>
        <v>4.269.3.</v>
      </c>
      <c r="AEA21" s="57" t="s">
        <v>14</v>
      </c>
      <c r="AEB21" s="58"/>
      <c r="AEC21" s="7" t="str">
        <f t="shared" ref="AEC21" si="3161">"4." &amp; AEE$1&amp; ".3."</f>
        <v>4.270.3.</v>
      </c>
      <c r="AED21" s="57" t="s">
        <v>14</v>
      </c>
      <c r="AEE21" s="58"/>
      <c r="AEF21" s="7" t="str">
        <f t="shared" ref="AEF21" si="3162">"4." &amp; AEH$1&amp; ".3."</f>
        <v>4.271.3.</v>
      </c>
      <c r="AEG21" s="57" t="s">
        <v>14</v>
      </c>
      <c r="AEH21" s="58"/>
      <c r="AEI21" s="7" t="str">
        <f t="shared" ref="AEI21" si="3163">"4." &amp; AEK$1&amp; ".3."</f>
        <v>4.272.3.</v>
      </c>
      <c r="AEJ21" s="57" t="s">
        <v>14</v>
      </c>
      <c r="AEK21" s="58"/>
      <c r="AEL21" s="7" t="str">
        <f t="shared" ref="AEL21" si="3164">"4." &amp; AEN$1&amp; ".3."</f>
        <v>4.273.3.</v>
      </c>
      <c r="AEM21" s="57" t="s">
        <v>14</v>
      </c>
      <c r="AEN21" s="58"/>
      <c r="AEO21" s="7" t="str">
        <f t="shared" ref="AEO21" si="3165">"4." &amp; AEQ$1&amp; ".3."</f>
        <v>4.274.3.</v>
      </c>
      <c r="AEP21" s="57" t="s">
        <v>14</v>
      </c>
      <c r="AEQ21" s="58"/>
      <c r="AER21" s="7" t="str">
        <f t="shared" ref="AER21" si="3166">"4." &amp; AET$1&amp; ".3."</f>
        <v>4.275.3.</v>
      </c>
      <c r="AES21" s="57" t="s">
        <v>14</v>
      </c>
      <c r="AET21" s="58"/>
      <c r="AEU21" s="7" t="str">
        <f t="shared" ref="AEU21" si="3167">"4." &amp; AEW$1&amp; ".3."</f>
        <v>4.276.3.</v>
      </c>
      <c r="AEV21" s="57" t="s">
        <v>14</v>
      </c>
      <c r="AEW21" s="58"/>
      <c r="AEX21" s="7" t="str">
        <f t="shared" ref="AEX21" si="3168">"4." &amp; AEZ$1&amp; ".3."</f>
        <v>4.277.3.</v>
      </c>
      <c r="AEY21" s="57" t="s">
        <v>14</v>
      </c>
      <c r="AEZ21" s="58"/>
      <c r="AFA21" s="7" t="str">
        <f t="shared" ref="AFA21" si="3169">"4." &amp; AFC$1&amp; ".3."</f>
        <v>4.278.3.</v>
      </c>
      <c r="AFB21" s="57" t="s">
        <v>14</v>
      </c>
      <c r="AFC21" s="58"/>
      <c r="AFD21" s="7" t="str">
        <f t="shared" ref="AFD21" si="3170">"4." &amp; AFF$1&amp; ".3."</f>
        <v>4.279.3.</v>
      </c>
      <c r="AFE21" s="57" t="s">
        <v>14</v>
      </c>
      <c r="AFF21" s="58"/>
      <c r="AFG21" s="7" t="str">
        <f t="shared" ref="AFG21" si="3171">"4." &amp; AFI$1&amp; ".3."</f>
        <v>4.280.3.</v>
      </c>
      <c r="AFH21" s="57" t="s">
        <v>14</v>
      </c>
      <c r="AFI21" s="58"/>
      <c r="AFJ21" s="7" t="str">
        <f t="shared" ref="AFJ21" si="3172">"4." &amp; AFL$1&amp; ".3."</f>
        <v>4.281.3.</v>
      </c>
      <c r="AFK21" s="57" t="s">
        <v>14</v>
      </c>
      <c r="AFL21" s="58"/>
      <c r="AFM21" s="7" t="str">
        <f t="shared" ref="AFM21" si="3173">"4." &amp; AFO$1&amp; ".3."</f>
        <v>4.282.3.</v>
      </c>
      <c r="AFN21" s="57" t="s">
        <v>14</v>
      </c>
      <c r="AFO21" s="58"/>
      <c r="AFP21" s="7" t="str">
        <f t="shared" ref="AFP21" si="3174">"4." &amp; AFR$1&amp; ".3."</f>
        <v>4.283.3.</v>
      </c>
      <c r="AFQ21" s="57" t="s">
        <v>14</v>
      </c>
      <c r="AFR21" s="58"/>
      <c r="AFS21" s="7" t="str">
        <f t="shared" ref="AFS21" si="3175">"4." &amp; AFU$1&amp; ".3."</f>
        <v>4.284.3.</v>
      </c>
      <c r="AFT21" s="57" t="s">
        <v>14</v>
      </c>
      <c r="AFU21" s="58"/>
      <c r="AFV21" s="7" t="str">
        <f t="shared" ref="AFV21" si="3176">"4." &amp; AFX$1&amp; ".3."</f>
        <v>4.285.3.</v>
      </c>
      <c r="AFW21" s="57" t="s">
        <v>14</v>
      </c>
      <c r="AFX21" s="58"/>
      <c r="AFY21" s="7" t="str">
        <f t="shared" ref="AFY21" si="3177">"4." &amp; AGA$1&amp; ".3."</f>
        <v>4.286.3.</v>
      </c>
      <c r="AFZ21" s="57" t="s">
        <v>14</v>
      </c>
      <c r="AGA21" s="58"/>
      <c r="AGB21" s="7" t="str">
        <f t="shared" ref="AGB21" si="3178">"4." &amp; AGD$1&amp; ".3."</f>
        <v>4.287.3.</v>
      </c>
      <c r="AGC21" s="57" t="s">
        <v>14</v>
      </c>
      <c r="AGD21" s="58"/>
      <c r="AGE21" s="7" t="str">
        <f t="shared" ref="AGE21" si="3179">"4." &amp; AGG$1&amp; ".3."</f>
        <v>4.288.3.</v>
      </c>
      <c r="AGF21" s="57" t="s">
        <v>14</v>
      </c>
      <c r="AGG21" s="58"/>
      <c r="AGH21" s="7" t="str">
        <f t="shared" ref="AGH21" si="3180">"4." &amp; AGJ$1&amp; ".3."</f>
        <v>4.289.3.</v>
      </c>
      <c r="AGI21" s="57" t="s">
        <v>14</v>
      </c>
      <c r="AGJ21" s="58"/>
      <c r="AGK21" s="7" t="str">
        <f t="shared" ref="AGK21" si="3181">"4." &amp; AGM$1&amp; ".3."</f>
        <v>4.290.3.</v>
      </c>
      <c r="AGL21" s="57" t="s">
        <v>14</v>
      </c>
      <c r="AGM21" s="58"/>
      <c r="AGN21" s="7" t="str">
        <f t="shared" ref="AGN21" si="3182">"4." &amp; AGP$1&amp; ".3."</f>
        <v>4.291.3.</v>
      </c>
      <c r="AGO21" s="57" t="s">
        <v>14</v>
      </c>
      <c r="AGP21" s="58"/>
      <c r="AGQ21" s="7" t="str">
        <f t="shared" ref="AGQ21" si="3183">"4." &amp; AGS$1&amp; ".3."</f>
        <v>4.292.3.</v>
      </c>
      <c r="AGR21" s="57" t="s">
        <v>14</v>
      </c>
      <c r="AGS21" s="58"/>
      <c r="AGT21" s="7" t="str">
        <f t="shared" ref="AGT21" si="3184">"4." &amp; AGV$1&amp; ".3."</f>
        <v>4.293.3.</v>
      </c>
      <c r="AGU21" s="57" t="s">
        <v>14</v>
      </c>
      <c r="AGV21" s="58"/>
      <c r="AGW21" s="7" t="str">
        <f t="shared" ref="AGW21" si="3185">"4." &amp; AGY$1&amp; ".3."</f>
        <v>4.294.3.</v>
      </c>
      <c r="AGX21" s="57" t="s">
        <v>14</v>
      </c>
      <c r="AGY21" s="58"/>
      <c r="AGZ21" s="7" t="str">
        <f t="shared" ref="AGZ21" si="3186">"4." &amp; AHB$1&amp; ".3."</f>
        <v>4.295.3.</v>
      </c>
      <c r="AHA21" s="57" t="s">
        <v>14</v>
      </c>
      <c r="AHB21" s="58"/>
      <c r="AHC21" s="7" t="str">
        <f t="shared" ref="AHC21" si="3187">"4." &amp; AHE$1&amp; ".3."</f>
        <v>4.296.3.</v>
      </c>
      <c r="AHD21" s="57" t="s">
        <v>14</v>
      </c>
      <c r="AHE21" s="58"/>
      <c r="AHF21" s="7" t="str">
        <f t="shared" ref="AHF21" si="3188">"4." &amp; AHH$1&amp; ".3."</f>
        <v>4.297.3.</v>
      </c>
      <c r="AHG21" s="57" t="s">
        <v>14</v>
      </c>
      <c r="AHH21" s="58"/>
      <c r="AHI21" s="7" t="str">
        <f t="shared" ref="AHI21" si="3189">"4." &amp; AHK$1&amp; ".3."</f>
        <v>4.298.3.</v>
      </c>
      <c r="AHJ21" s="57" t="s">
        <v>14</v>
      </c>
      <c r="AHK21" s="58"/>
      <c r="AHL21" s="7" t="str">
        <f t="shared" ref="AHL21" si="3190">"4." &amp; AHN$1&amp; ".3."</f>
        <v>4.299.3.</v>
      </c>
      <c r="AHM21" s="57" t="s">
        <v>14</v>
      </c>
      <c r="AHN21" s="58"/>
      <c r="AHO21" s="7" t="str">
        <f t="shared" ref="AHO21" si="3191">"4." &amp; AHQ$1&amp; ".3."</f>
        <v>4.300.3.</v>
      </c>
      <c r="AHP21" s="57" t="s">
        <v>14</v>
      </c>
      <c r="AHQ21" s="58"/>
      <c r="AHR21" s="7" t="str">
        <f t="shared" ref="AHR21" si="3192">"4." &amp; AHT$1&amp; ".3."</f>
        <v>4.301.3.</v>
      </c>
      <c r="AHS21" s="57" t="s">
        <v>14</v>
      </c>
      <c r="AHT21" s="58"/>
      <c r="AHU21" s="7" t="str">
        <f t="shared" ref="AHU21" si="3193">"4." &amp; AHW$1&amp; ".3."</f>
        <v>4.302.3.</v>
      </c>
      <c r="AHV21" s="57" t="s">
        <v>14</v>
      </c>
      <c r="AHW21" s="58"/>
      <c r="AHX21" s="7" t="str">
        <f t="shared" ref="AHX21" si="3194">"4." &amp; AHZ$1&amp; ".3."</f>
        <v>4.303.3.</v>
      </c>
      <c r="AHY21" s="57" t="s">
        <v>14</v>
      </c>
      <c r="AHZ21" s="58"/>
      <c r="AIA21" s="7" t="str">
        <f t="shared" ref="AIA21" si="3195">"4." &amp; AIC$1&amp; ".3."</f>
        <v>4.304.3.</v>
      </c>
      <c r="AIB21" s="57" t="s">
        <v>14</v>
      </c>
      <c r="AIC21" s="58"/>
      <c r="AID21" s="7" t="str">
        <f t="shared" ref="AID21" si="3196">"4." &amp; AIF$1&amp; ".3."</f>
        <v>4.305.3.</v>
      </c>
      <c r="AIE21" s="57" t="s">
        <v>14</v>
      </c>
      <c r="AIF21" s="58"/>
      <c r="AIG21" s="7" t="str">
        <f t="shared" ref="AIG21" si="3197">"4." &amp; AII$1&amp; ".3."</f>
        <v>4.306.3.</v>
      </c>
      <c r="AIH21" s="57" t="s">
        <v>14</v>
      </c>
      <c r="AII21" s="58"/>
      <c r="AIJ21" s="7" t="str">
        <f t="shared" ref="AIJ21" si="3198">"4." &amp; AIL$1&amp; ".3."</f>
        <v>4.307.3.</v>
      </c>
      <c r="AIK21" s="57" t="s">
        <v>14</v>
      </c>
      <c r="AIL21" s="58"/>
      <c r="AIM21" s="7" t="str">
        <f t="shared" ref="AIM21" si="3199">"4." &amp; AIO$1&amp; ".3."</f>
        <v>4.308.3.</v>
      </c>
      <c r="AIN21" s="57" t="s">
        <v>14</v>
      </c>
      <c r="AIO21" s="58"/>
      <c r="AIP21" s="7" t="str">
        <f t="shared" ref="AIP21" si="3200">"4." &amp; AIR$1&amp; ".3."</f>
        <v>4.309.3.</v>
      </c>
      <c r="AIQ21" s="57" t="s">
        <v>14</v>
      </c>
      <c r="AIR21" s="58"/>
      <c r="AIS21" s="7" t="str">
        <f t="shared" ref="AIS21" si="3201">"4." &amp; AIU$1&amp; ".3."</f>
        <v>4.310.3.</v>
      </c>
      <c r="AIT21" s="57" t="s">
        <v>14</v>
      </c>
      <c r="AIU21" s="58"/>
      <c r="AIV21" s="7" t="str">
        <f t="shared" ref="AIV21" si="3202">"4." &amp; AIX$1&amp; ".3."</f>
        <v>4.311.3.</v>
      </c>
      <c r="AIW21" s="57" t="s">
        <v>14</v>
      </c>
      <c r="AIX21" s="58"/>
      <c r="AIY21" s="7" t="str">
        <f t="shared" ref="AIY21" si="3203">"4." &amp; AJA$1&amp; ".3."</f>
        <v>4.312.3.</v>
      </c>
      <c r="AIZ21" s="57" t="s">
        <v>14</v>
      </c>
      <c r="AJA21" s="58"/>
      <c r="AJB21" s="7" t="str">
        <f t="shared" ref="AJB21" si="3204">"4." &amp; AJD$1&amp; ".3."</f>
        <v>4.313.3.</v>
      </c>
      <c r="AJC21" s="57" t="s">
        <v>14</v>
      </c>
      <c r="AJD21" s="58"/>
      <c r="AJE21" s="7" t="str">
        <f t="shared" ref="AJE21" si="3205">"4." &amp; AJG$1&amp; ".3."</f>
        <v>4.314.3.</v>
      </c>
      <c r="AJF21" s="57" t="s">
        <v>14</v>
      </c>
      <c r="AJG21" s="58"/>
      <c r="AJH21" s="7" t="str">
        <f t="shared" ref="AJH21" si="3206">"4." &amp; AJJ$1&amp; ".3."</f>
        <v>4.315.3.</v>
      </c>
      <c r="AJI21" s="57" t="s">
        <v>14</v>
      </c>
      <c r="AJJ21" s="58"/>
      <c r="AJK21" s="7" t="str">
        <f t="shared" ref="AJK21" si="3207">"4." &amp; AJM$1&amp; ".3."</f>
        <v>4.316.3.</v>
      </c>
      <c r="AJL21" s="57" t="s">
        <v>14</v>
      </c>
      <c r="AJM21" s="58"/>
      <c r="AJN21" s="7" t="str">
        <f t="shared" ref="AJN21" si="3208">"4." &amp; AJP$1&amp; ".3."</f>
        <v>4.317.3.</v>
      </c>
      <c r="AJO21" s="57" t="s">
        <v>14</v>
      </c>
      <c r="AJP21" s="58"/>
      <c r="AJQ21" s="7" t="str">
        <f t="shared" ref="AJQ21" si="3209">"4." &amp; AJS$1&amp; ".3."</f>
        <v>4.318.3.</v>
      </c>
      <c r="AJR21" s="57" t="s">
        <v>14</v>
      </c>
      <c r="AJS21" s="58"/>
      <c r="AJT21" s="7" t="str">
        <f t="shared" ref="AJT21" si="3210">"4." &amp; AJV$1&amp; ".3."</f>
        <v>4.319.3.</v>
      </c>
      <c r="AJU21" s="57" t="s">
        <v>14</v>
      </c>
      <c r="AJV21" s="58"/>
      <c r="AJW21" s="7" t="str">
        <f t="shared" ref="AJW21" si="3211">"4." &amp; AJY$1&amp; ".3."</f>
        <v>4.320.3.</v>
      </c>
      <c r="AJX21" s="57" t="s">
        <v>14</v>
      </c>
      <c r="AJY21" s="58"/>
      <c r="AJZ21" s="7" t="str">
        <f t="shared" ref="AJZ21" si="3212">"4." &amp; AKB$1&amp; ".3."</f>
        <v>4.321.3.</v>
      </c>
      <c r="AKA21" s="57" t="s">
        <v>14</v>
      </c>
      <c r="AKB21" s="58"/>
      <c r="AKC21" s="7" t="str">
        <f t="shared" ref="AKC21" si="3213">"4." &amp; AKE$1&amp; ".3."</f>
        <v>4.322.3.</v>
      </c>
      <c r="AKD21" s="57" t="s">
        <v>14</v>
      </c>
      <c r="AKE21" s="58"/>
      <c r="AKF21" s="7" t="str">
        <f t="shared" ref="AKF21" si="3214">"4." &amp; AKH$1&amp; ".3."</f>
        <v>4.323.3.</v>
      </c>
      <c r="AKG21" s="57" t="s">
        <v>14</v>
      </c>
      <c r="AKH21" s="58"/>
      <c r="AKI21" s="7" t="str">
        <f t="shared" ref="AKI21" si="3215">"4." &amp; AKK$1&amp; ".3."</f>
        <v>4.324.3.</v>
      </c>
      <c r="AKJ21" s="57" t="s">
        <v>14</v>
      </c>
      <c r="AKK21" s="58"/>
      <c r="AKL21" s="7" t="str">
        <f t="shared" ref="AKL21" si="3216">"4." &amp; AKN$1&amp; ".3."</f>
        <v>4.325.3.</v>
      </c>
      <c r="AKM21" s="57" t="s">
        <v>14</v>
      </c>
      <c r="AKN21" s="58"/>
      <c r="AKO21" s="7" t="str">
        <f t="shared" ref="AKO21" si="3217">"4." &amp; AKQ$1&amp; ".3."</f>
        <v>4.326.3.</v>
      </c>
      <c r="AKP21" s="57" t="s">
        <v>14</v>
      </c>
      <c r="AKQ21" s="58"/>
      <c r="AKR21" s="7" t="str">
        <f t="shared" ref="AKR21" si="3218">"4." &amp; AKT$1&amp; ".3."</f>
        <v>4.327.3.</v>
      </c>
      <c r="AKS21" s="57" t="s">
        <v>14</v>
      </c>
      <c r="AKT21" s="58"/>
      <c r="AKU21" s="7" t="str">
        <f t="shared" ref="AKU21" si="3219">"4." &amp; AKW$1&amp; ".3."</f>
        <v>4.328.3.</v>
      </c>
      <c r="AKV21" s="57" t="s">
        <v>14</v>
      </c>
      <c r="AKW21" s="58"/>
      <c r="AKX21" s="7" t="str">
        <f t="shared" ref="AKX21" si="3220">"4." &amp; AKZ$1&amp; ".3."</f>
        <v>4.329.3.</v>
      </c>
      <c r="AKY21" s="57" t="s">
        <v>14</v>
      </c>
      <c r="AKZ21" s="58"/>
      <c r="ALA21" s="7" t="str">
        <f t="shared" ref="ALA21" si="3221">"4." &amp; ALC$1&amp; ".3."</f>
        <v>4.330.3.</v>
      </c>
      <c r="ALB21" s="57" t="s">
        <v>14</v>
      </c>
      <c r="ALC21" s="58"/>
      <c r="ALD21" s="7" t="str">
        <f t="shared" ref="ALD21" si="3222">"4." &amp; ALF$1&amp; ".3."</f>
        <v>4.331.3.</v>
      </c>
      <c r="ALE21" s="57" t="s">
        <v>14</v>
      </c>
      <c r="ALF21" s="58"/>
      <c r="ALG21" s="7" t="str">
        <f t="shared" ref="ALG21" si="3223">"4." &amp; ALI$1&amp; ".3."</f>
        <v>4.332.3.</v>
      </c>
      <c r="ALH21" s="57" t="s">
        <v>14</v>
      </c>
      <c r="ALI21" s="58"/>
      <c r="ALJ21" s="7" t="str">
        <f t="shared" ref="ALJ21" si="3224">"4." &amp; ALL$1&amp; ".3."</f>
        <v>4.333.3.</v>
      </c>
      <c r="ALK21" s="57" t="s">
        <v>14</v>
      </c>
      <c r="ALL21" s="58"/>
      <c r="ALM21" s="7" t="str">
        <f t="shared" ref="ALM21" si="3225">"4." &amp; ALO$1&amp; ".3."</f>
        <v>4.334.3.</v>
      </c>
      <c r="ALN21" s="57" t="s">
        <v>14</v>
      </c>
      <c r="ALO21" s="58"/>
      <c r="ALP21" s="7" t="str">
        <f t="shared" ref="ALP21" si="3226">"4." &amp; ALR$1&amp; ".3."</f>
        <v>4.335.3.</v>
      </c>
      <c r="ALQ21" s="57" t="s">
        <v>14</v>
      </c>
      <c r="ALR21" s="58"/>
      <c r="ALS21" s="7" t="str">
        <f t="shared" ref="ALS21" si="3227">"4." &amp; ALU$1&amp; ".3."</f>
        <v>4.336.3.</v>
      </c>
      <c r="ALT21" s="57" t="s">
        <v>14</v>
      </c>
      <c r="ALU21" s="58"/>
      <c r="ALV21" s="7" t="str">
        <f t="shared" ref="ALV21" si="3228">"4." &amp; ALX$1&amp; ".3."</f>
        <v>4.337.3.</v>
      </c>
      <c r="ALW21" s="57" t="s">
        <v>14</v>
      </c>
      <c r="ALX21" s="58"/>
      <c r="ALY21" s="7" t="str">
        <f t="shared" ref="ALY21" si="3229">"4." &amp; AMA$1&amp; ".3."</f>
        <v>4.338.3.</v>
      </c>
      <c r="ALZ21" s="57" t="s">
        <v>14</v>
      </c>
      <c r="AMA21" s="58"/>
      <c r="AMB21" s="7" t="str">
        <f t="shared" ref="AMB21" si="3230">"4." &amp; AMD$1&amp; ".3."</f>
        <v>4.339.3.</v>
      </c>
      <c r="AMC21" s="57" t="s">
        <v>14</v>
      </c>
      <c r="AMD21" s="58"/>
      <c r="AME21" s="7" t="str">
        <f t="shared" ref="AME21" si="3231">"4." &amp; AMG$1&amp; ".3."</f>
        <v>4.340.3.</v>
      </c>
      <c r="AMF21" s="57" t="s">
        <v>14</v>
      </c>
      <c r="AMG21" s="58"/>
      <c r="AMH21" s="7" t="str">
        <f t="shared" ref="AMH21" si="3232">"4." &amp; AMJ$1&amp; ".3."</f>
        <v>4.341.3.</v>
      </c>
      <c r="AMI21" s="57" t="s">
        <v>14</v>
      </c>
      <c r="AMJ21" s="58"/>
      <c r="AMK21" s="7" t="str">
        <f t="shared" ref="AMK21" si="3233">"4." &amp; AMM$1&amp; ".3."</f>
        <v>4.342.3.</v>
      </c>
      <c r="AML21" s="57" t="s">
        <v>14</v>
      </c>
      <c r="AMM21" s="58"/>
      <c r="AMN21" s="7" t="str">
        <f t="shared" ref="AMN21" si="3234">"4." &amp; AMP$1&amp; ".3."</f>
        <v>4.343.3.</v>
      </c>
      <c r="AMO21" s="57" t="s">
        <v>14</v>
      </c>
      <c r="AMP21" s="58"/>
      <c r="AMQ21" s="7" t="str">
        <f t="shared" ref="AMQ21" si="3235">"4." &amp; AMS$1&amp; ".3."</f>
        <v>4.344.3.</v>
      </c>
      <c r="AMR21" s="57" t="s">
        <v>14</v>
      </c>
      <c r="AMS21" s="58"/>
      <c r="AMT21" s="7" t="str">
        <f t="shared" ref="AMT21" si="3236">"4." &amp; AMV$1&amp; ".3."</f>
        <v>4.345.3.</v>
      </c>
      <c r="AMU21" s="57" t="s">
        <v>14</v>
      </c>
      <c r="AMV21" s="58"/>
      <c r="AMW21" s="7" t="str">
        <f t="shared" ref="AMW21" si="3237">"4." &amp; AMY$1&amp; ".3."</f>
        <v>4.346.3.</v>
      </c>
      <c r="AMX21" s="57" t="s">
        <v>14</v>
      </c>
      <c r="AMY21" s="58"/>
      <c r="AMZ21" s="7" t="str">
        <f t="shared" ref="AMZ21" si="3238">"4." &amp; ANB$1&amp; ".3."</f>
        <v>4.347.3.</v>
      </c>
      <c r="ANA21" s="57" t="s">
        <v>14</v>
      </c>
      <c r="ANB21" s="58"/>
      <c r="ANC21" s="7" t="str">
        <f t="shared" ref="ANC21" si="3239">"4." &amp; ANE$1&amp; ".3."</f>
        <v>4.348.3.</v>
      </c>
      <c r="AND21" s="57" t="s">
        <v>14</v>
      </c>
      <c r="ANE21" s="58"/>
      <c r="ANF21" s="7" t="str">
        <f t="shared" ref="ANF21" si="3240">"4." &amp; ANH$1&amp; ".3."</f>
        <v>4.349.3.</v>
      </c>
      <c r="ANG21" s="57" t="s">
        <v>14</v>
      </c>
      <c r="ANH21" s="58"/>
      <c r="ANI21" s="7" t="str">
        <f t="shared" ref="ANI21" si="3241">"4." &amp; ANK$1&amp; ".3."</f>
        <v>4.350.3.</v>
      </c>
      <c r="ANJ21" s="57" t="s">
        <v>14</v>
      </c>
      <c r="ANK21" s="58"/>
      <c r="ANL21" s="7" t="str">
        <f t="shared" ref="ANL21" si="3242">"4." &amp; ANN$1&amp; ".3."</f>
        <v>4.351.3.</v>
      </c>
      <c r="ANM21" s="57" t="s">
        <v>14</v>
      </c>
      <c r="ANN21" s="58"/>
      <c r="ANO21" s="7" t="str">
        <f t="shared" ref="ANO21" si="3243">"4." &amp; ANQ$1&amp; ".3."</f>
        <v>4.352.3.</v>
      </c>
      <c r="ANP21" s="57" t="s">
        <v>14</v>
      </c>
      <c r="ANQ21" s="58"/>
      <c r="ANR21" s="7" t="str">
        <f t="shared" ref="ANR21" si="3244">"4." &amp; ANT$1&amp; ".3."</f>
        <v>4.353.3.</v>
      </c>
      <c r="ANS21" s="57" t="s">
        <v>14</v>
      </c>
      <c r="ANT21" s="58"/>
      <c r="ANU21" s="7" t="str">
        <f t="shared" ref="ANU21" si="3245">"4." &amp; ANW$1&amp; ".3."</f>
        <v>4.354.3.</v>
      </c>
      <c r="ANV21" s="57" t="s">
        <v>14</v>
      </c>
      <c r="ANW21" s="58"/>
      <c r="ANX21" s="7" t="str">
        <f t="shared" ref="ANX21" si="3246">"4." &amp; ANZ$1&amp; ".3."</f>
        <v>4.355.3.</v>
      </c>
      <c r="ANY21" s="57" t="s">
        <v>14</v>
      </c>
      <c r="ANZ21" s="58"/>
      <c r="AOA21" s="7" t="str">
        <f t="shared" ref="AOA21" si="3247">"4." &amp; AOC$1&amp; ".3."</f>
        <v>4.356.3.</v>
      </c>
      <c r="AOB21" s="57" t="s">
        <v>14</v>
      </c>
      <c r="AOC21" s="58"/>
      <c r="AOD21" s="7" t="str">
        <f t="shared" ref="AOD21" si="3248">"4." &amp; AOF$1&amp; ".3."</f>
        <v>4.357.3.</v>
      </c>
      <c r="AOE21" s="57" t="s">
        <v>14</v>
      </c>
      <c r="AOF21" s="58"/>
      <c r="AOG21" s="7" t="str">
        <f t="shared" ref="AOG21" si="3249">"4." &amp; AOI$1&amp; ".3."</f>
        <v>4.358.3.</v>
      </c>
      <c r="AOH21" s="57" t="s">
        <v>14</v>
      </c>
      <c r="AOI21" s="58"/>
      <c r="AOJ21" s="7" t="str">
        <f t="shared" ref="AOJ21" si="3250">"4." &amp; AOL$1&amp; ".3."</f>
        <v>4.359.3.</v>
      </c>
      <c r="AOK21" s="57" t="s">
        <v>14</v>
      </c>
      <c r="AOL21" s="58"/>
      <c r="AOM21" s="7" t="str">
        <f t="shared" ref="AOM21" si="3251">"4." &amp; AOO$1&amp; ".3."</f>
        <v>4.360.3.</v>
      </c>
      <c r="AON21" s="57" t="s">
        <v>14</v>
      </c>
      <c r="AOO21" s="58"/>
      <c r="AOP21" s="7" t="str">
        <f t="shared" ref="AOP21" si="3252">"4." &amp; AOR$1&amp; ".3."</f>
        <v>4.361.3.</v>
      </c>
      <c r="AOQ21" s="57" t="s">
        <v>14</v>
      </c>
      <c r="AOR21" s="58"/>
      <c r="AOS21" s="7" t="str">
        <f t="shared" ref="AOS21" si="3253">"4." &amp; AOU$1&amp; ".3."</f>
        <v>4.362.3.</v>
      </c>
      <c r="AOT21" s="57" t="s">
        <v>14</v>
      </c>
      <c r="AOU21" s="58"/>
      <c r="AOV21" s="7" t="str">
        <f t="shared" ref="AOV21" si="3254">"4." &amp; AOX$1&amp; ".3."</f>
        <v>4.363.3.</v>
      </c>
      <c r="AOW21" s="57" t="s">
        <v>14</v>
      </c>
      <c r="AOX21" s="58"/>
      <c r="AOY21" s="7" t="str">
        <f t="shared" ref="AOY21" si="3255">"4." &amp; APA$1&amp; ".3."</f>
        <v>4.364.3.</v>
      </c>
      <c r="AOZ21" s="57" t="s">
        <v>14</v>
      </c>
      <c r="APA21" s="58"/>
      <c r="APB21" s="7" t="str">
        <f t="shared" ref="APB21" si="3256">"4." &amp; APD$1&amp; ".3."</f>
        <v>4.365.3.</v>
      </c>
      <c r="APC21" s="57" t="s">
        <v>14</v>
      </c>
      <c r="APD21" s="58"/>
      <c r="APE21" s="7" t="str">
        <f t="shared" ref="APE21" si="3257">"4." &amp; APG$1&amp; ".3."</f>
        <v>4.366.3.</v>
      </c>
      <c r="APF21" s="57" t="s">
        <v>14</v>
      </c>
      <c r="APG21" s="58"/>
      <c r="APH21" s="7" t="str">
        <f t="shared" ref="APH21" si="3258">"4." &amp; APJ$1&amp; ".3."</f>
        <v>4.367.3.</v>
      </c>
      <c r="API21" s="57" t="s">
        <v>14</v>
      </c>
      <c r="APJ21" s="58"/>
      <c r="APK21" s="7" t="str">
        <f t="shared" ref="APK21" si="3259">"4." &amp; APM$1&amp; ".3."</f>
        <v>4.368.3.</v>
      </c>
      <c r="APL21" s="57" t="s">
        <v>14</v>
      </c>
      <c r="APM21" s="58"/>
      <c r="APN21" s="7" t="str">
        <f t="shared" ref="APN21" si="3260">"4." &amp; APP$1&amp; ".3."</f>
        <v>4.369.3.</v>
      </c>
      <c r="APO21" s="57" t="s">
        <v>14</v>
      </c>
      <c r="APP21" s="58"/>
      <c r="APQ21" s="7" t="str">
        <f t="shared" ref="APQ21" si="3261">"4." &amp; APS$1&amp; ".3."</f>
        <v>4.370.3.</v>
      </c>
      <c r="APR21" s="57" t="s">
        <v>14</v>
      </c>
      <c r="APS21" s="58"/>
      <c r="APT21" s="7" t="str">
        <f t="shared" ref="APT21" si="3262">"4." &amp; APV$1&amp; ".3."</f>
        <v>4.371.3.</v>
      </c>
      <c r="APU21" s="57" t="s">
        <v>14</v>
      </c>
      <c r="APV21" s="58"/>
      <c r="APW21" s="7" t="str">
        <f t="shared" ref="APW21" si="3263">"4." &amp; APY$1&amp; ".3."</f>
        <v>4.372.3.</v>
      </c>
      <c r="APX21" s="57" t="s">
        <v>14</v>
      </c>
      <c r="APY21" s="58"/>
      <c r="APZ21" s="7" t="str">
        <f t="shared" ref="APZ21" si="3264">"4." &amp; AQB$1&amp; ".3."</f>
        <v>4.373.3.</v>
      </c>
      <c r="AQA21" s="57" t="s">
        <v>14</v>
      </c>
      <c r="AQB21" s="58"/>
      <c r="AQC21" s="7" t="str">
        <f t="shared" ref="AQC21" si="3265">"4." &amp; AQE$1&amp; ".3."</f>
        <v>4.374.3.</v>
      </c>
      <c r="AQD21" s="57" t="s">
        <v>14</v>
      </c>
      <c r="AQE21" s="58"/>
      <c r="AQF21" s="7" t="str">
        <f t="shared" ref="AQF21" si="3266">"4." &amp; AQH$1&amp; ".3."</f>
        <v>4.375.3.</v>
      </c>
      <c r="AQG21" s="57" t="s">
        <v>14</v>
      </c>
      <c r="AQH21" s="58"/>
      <c r="AQI21" s="7" t="str">
        <f t="shared" ref="AQI21" si="3267">"4." &amp; AQK$1&amp; ".3."</f>
        <v>4.376.3.</v>
      </c>
      <c r="AQJ21" s="57" t="s">
        <v>14</v>
      </c>
      <c r="AQK21" s="58"/>
      <c r="AQL21" s="7" t="str">
        <f t="shared" ref="AQL21" si="3268">"4." &amp; AQN$1&amp; ".3."</f>
        <v>4.377.3.</v>
      </c>
      <c r="AQM21" s="57" t="s">
        <v>14</v>
      </c>
      <c r="AQN21" s="58"/>
      <c r="AQO21" s="7" t="str">
        <f t="shared" ref="AQO21" si="3269">"4." &amp; AQQ$1&amp; ".3."</f>
        <v>4.378.3.</v>
      </c>
      <c r="AQP21" s="57" t="s">
        <v>14</v>
      </c>
      <c r="AQQ21" s="58"/>
      <c r="AQR21" s="7" t="str">
        <f t="shared" ref="AQR21" si="3270">"4." &amp; AQT$1&amp; ".3."</f>
        <v>4.379.3.</v>
      </c>
      <c r="AQS21" s="57" t="s">
        <v>14</v>
      </c>
      <c r="AQT21" s="58"/>
      <c r="AQU21" s="7" t="str">
        <f t="shared" ref="AQU21" si="3271">"4." &amp; AQW$1&amp; ".3."</f>
        <v>4.380.3.</v>
      </c>
      <c r="AQV21" s="57" t="s">
        <v>14</v>
      </c>
      <c r="AQW21" s="58"/>
      <c r="AQX21" s="7" t="str">
        <f t="shared" ref="AQX21" si="3272">"4." &amp; AQZ$1&amp; ".3."</f>
        <v>4.381.3.</v>
      </c>
      <c r="AQY21" s="57" t="s">
        <v>14</v>
      </c>
      <c r="AQZ21" s="58"/>
      <c r="ARA21" s="7" t="str">
        <f t="shared" ref="ARA21" si="3273">"4." &amp; ARC$1&amp; ".3."</f>
        <v>4.382.3.</v>
      </c>
      <c r="ARB21" s="57" t="s">
        <v>14</v>
      </c>
      <c r="ARC21" s="58"/>
      <c r="ARD21" s="7" t="str">
        <f t="shared" ref="ARD21" si="3274">"4." &amp; ARF$1&amp; ".3."</f>
        <v>4.383.3.</v>
      </c>
      <c r="ARE21" s="57" t="s">
        <v>14</v>
      </c>
      <c r="ARF21" s="58"/>
      <c r="ARG21" s="7" t="str">
        <f t="shared" ref="ARG21" si="3275">"4." &amp; ARI$1&amp; ".3."</f>
        <v>4.384.3.</v>
      </c>
      <c r="ARH21" s="57" t="s">
        <v>14</v>
      </c>
      <c r="ARI21" s="58"/>
      <c r="ARJ21" s="7" t="str">
        <f t="shared" ref="ARJ21" si="3276">"4." &amp; ARL$1&amp; ".3."</f>
        <v>4.385.3.</v>
      </c>
      <c r="ARK21" s="57" t="s">
        <v>14</v>
      </c>
      <c r="ARL21" s="58"/>
      <c r="ARM21" s="7" t="str">
        <f t="shared" ref="ARM21" si="3277">"4." &amp; ARO$1&amp; ".3."</f>
        <v>4.386.3.</v>
      </c>
      <c r="ARN21" s="57" t="s">
        <v>14</v>
      </c>
      <c r="ARO21" s="58"/>
      <c r="ARP21" s="7" t="str">
        <f t="shared" ref="ARP21" si="3278">"4." &amp; ARR$1&amp; ".3."</f>
        <v>4.387.3.</v>
      </c>
      <c r="ARQ21" s="57" t="s">
        <v>14</v>
      </c>
      <c r="ARR21" s="58"/>
      <c r="ARS21" s="7" t="str">
        <f t="shared" ref="ARS21" si="3279">"4." &amp; ARU$1&amp; ".3."</f>
        <v>4.388.3.</v>
      </c>
      <c r="ART21" s="57" t="s">
        <v>14</v>
      </c>
      <c r="ARU21" s="58"/>
      <c r="ARV21" s="7" t="str">
        <f t="shared" ref="ARV21" si="3280">"4." &amp; ARX$1&amp; ".3."</f>
        <v>4.389.3.</v>
      </c>
      <c r="ARW21" s="57" t="s">
        <v>14</v>
      </c>
      <c r="ARX21" s="58"/>
      <c r="ARY21" s="7" t="str">
        <f t="shared" ref="ARY21" si="3281">"4." &amp; ASA$1&amp; ".3."</f>
        <v>4.390.3.</v>
      </c>
      <c r="ARZ21" s="57" t="s">
        <v>14</v>
      </c>
      <c r="ASA21" s="58"/>
      <c r="ASB21" s="7" t="str">
        <f t="shared" ref="ASB21" si="3282">"4." &amp; ASD$1&amp; ".3."</f>
        <v>4.391.3.</v>
      </c>
      <c r="ASC21" s="57" t="s">
        <v>14</v>
      </c>
      <c r="ASD21" s="58"/>
      <c r="ASE21" s="7" t="str">
        <f t="shared" ref="ASE21" si="3283">"4." &amp; ASG$1&amp; ".3."</f>
        <v>4.392.3.</v>
      </c>
      <c r="ASF21" s="57" t="s">
        <v>14</v>
      </c>
      <c r="ASG21" s="58"/>
      <c r="ASH21" s="7" t="str">
        <f t="shared" ref="ASH21" si="3284">"4." &amp; ASJ$1&amp; ".3."</f>
        <v>4.393.3.</v>
      </c>
      <c r="ASI21" s="57" t="s">
        <v>14</v>
      </c>
      <c r="ASJ21" s="58"/>
      <c r="ASK21" s="7" t="str">
        <f t="shared" ref="ASK21" si="3285">"4." &amp; ASM$1&amp; ".3."</f>
        <v>4.394.3.</v>
      </c>
      <c r="ASL21" s="57" t="s">
        <v>14</v>
      </c>
      <c r="ASM21" s="58"/>
      <c r="ASN21" s="7" t="str">
        <f t="shared" ref="ASN21" si="3286">"4." &amp; ASP$1&amp; ".3."</f>
        <v>4.395.3.</v>
      </c>
      <c r="ASO21" s="57" t="s">
        <v>14</v>
      </c>
      <c r="ASP21" s="58"/>
      <c r="ASQ21" s="7" t="str">
        <f t="shared" ref="ASQ21" si="3287">"4." &amp; ASS$1&amp; ".3."</f>
        <v>4.396.3.</v>
      </c>
      <c r="ASR21" s="57" t="s">
        <v>14</v>
      </c>
      <c r="ASS21" s="58"/>
      <c r="AST21" s="7" t="str">
        <f t="shared" ref="AST21" si="3288">"4." &amp; ASV$1&amp; ".3."</f>
        <v>4.397.3.</v>
      </c>
      <c r="ASU21" s="57" t="s">
        <v>14</v>
      </c>
      <c r="ASV21" s="58"/>
      <c r="ASW21" s="7" t="str">
        <f t="shared" ref="ASW21" si="3289">"4." &amp; ASY$1&amp; ".3."</f>
        <v>4.398.3.</v>
      </c>
      <c r="ASX21" s="57" t="s">
        <v>14</v>
      </c>
      <c r="ASY21" s="58"/>
      <c r="ASZ21" s="7" t="str">
        <f t="shared" ref="ASZ21" si="3290">"4." &amp; ATB$1&amp; ".3."</f>
        <v>4.399.3.</v>
      </c>
      <c r="ATA21" s="57" t="s">
        <v>14</v>
      </c>
      <c r="ATB21" s="58"/>
      <c r="ATC21" s="7" t="str">
        <f t="shared" ref="ATC21" si="3291">"4." &amp; ATE$1&amp; ".3."</f>
        <v>4.400.3.</v>
      </c>
      <c r="ATD21" s="57" t="s">
        <v>14</v>
      </c>
      <c r="ATE21" s="58"/>
      <c r="ATF21" s="7" t="str">
        <f t="shared" ref="ATF21" si="3292">"4." &amp; ATH$1&amp; ".3."</f>
        <v>4.401.3.</v>
      </c>
      <c r="ATG21" s="57" t="s">
        <v>14</v>
      </c>
      <c r="ATH21" s="58"/>
      <c r="ATI21" s="7" t="str">
        <f t="shared" ref="ATI21" si="3293">"4." &amp; ATK$1&amp; ".3."</f>
        <v>4.402.3.</v>
      </c>
      <c r="ATJ21" s="57" t="s">
        <v>14</v>
      </c>
      <c r="ATK21" s="58"/>
      <c r="ATL21" s="7" t="str">
        <f t="shared" ref="ATL21" si="3294">"4." &amp; ATN$1&amp; ".3."</f>
        <v>4.403.3.</v>
      </c>
      <c r="ATM21" s="57" t="s">
        <v>14</v>
      </c>
      <c r="ATN21" s="58"/>
      <c r="ATO21" s="7" t="str">
        <f t="shared" ref="ATO21" si="3295">"4." &amp; ATQ$1&amp; ".3."</f>
        <v>4.404.3.</v>
      </c>
      <c r="ATP21" s="57" t="s">
        <v>14</v>
      </c>
      <c r="ATQ21" s="58"/>
      <c r="ATR21" s="7" t="str">
        <f t="shared" ref="ATR21" si="3296">"4." &amp; ATT$1&amp; ".3."</f>
        <v>4.405.3.</v>
      </c>
      <c r="ATS21" s="57" t="s">
        <v>14</v>
      </c>
      <c r="ATT21" s="58"/>
      <c r="ATU21" s="7" t="str">
        <f t="shared" ref="ATU21" si="3297">"4." &amp; ATW$1&amp; ".3."</f>
        <v>4.406.3.</v>
      </c>
      <c r="ATV21" s="57" t="s">
        <v>14</v>
      </c>
      <c r="ATW21" s="58"/>
      <c r="ATX21" s="7" t="str">
        <f t="shared" ref="ATX21" si="3298">"4." &amp; ATZ$1&amp; ".3."</f>
        <v>4.407.3.</v>
      </c>
      <c r="ATY21" s="57" t="s">
        <v>14</v>
      </c>
      <c r="ATZ21" s="58"/>
      <c r="AUA21" s="7" t="str">
        <f t="shared" ref="AUA21" si="3299">"4." &amp; AUC$1&amp; ".3."</f>
        <v>4.408.3.</v>
      </c>
      <c r="AUB21" s="57" t="s">
        <v>14</v>
      </c>
      <c r="AUC21" s="58"/>
      <c r="AUD21" s="7" t="str">
        <f t="shared" ref="AUD21" si="3300">"4." &amp; AUF$1&amp; ".3."</f>
        <v>4.409.3.</v>
      </c>
      <c r="AUE21" s="57" t="s">
        <v>14</v>
      </c>
      <c r="AUF21" s="58"/>
      <c r="AUG21" s="7" t="str">
        <f t="shared" ref="AUG21" si="3301">"4." &amp; AUI$1&amp; ".3."</f>
        <v>4.410.3.</v>
      </c>
      <c r="AUH21" s="57" t="s">
        <v>14</v>
      </c>
      <c r="AUI21" s="58"/>
      <c r="AUJ21" s="7" t="str">
        <f t="shared" ref="AUJ21" si="3302">"4." &amp; AUL$1&amp; ".3."</f>
        <v>4.411.3.</v>
      </c>
      <c r="AUK21" s="36" t="s">
        <v>14</v>
      </c>
      <c r="AUL21" s="37"/>
      <c r="AUM21" s="7" t="str">
        <f t="shared" ref="AUM21" si="3303">"4." &amp; AUO$1&amp; ".3."</f>
        <v>4.412.3.</v>
      </c>
      <c r="AUN21" s="36" t="s">
        <v>14</v>
      </c>
      <c r="AUO21" s="37"/>
      <c r="AUP21" s="7" t="str">
        <f t="shared" ref="AUP21" si="3304">"4." &amp; AUR$1&amp; ".3."</f>
        <v>4.413.3.</v>
      </c>
      <c r="AUQ21" s="36" t="s">
        <v>14</v>
      </c>
      <c r="AUR21" s="37"/>
      <c r="AUS21" s="7" t="str">
        <f t="shared" ref="AUS21" si="3305">"4." &amp; AUU$1&amp; ".3."</f>
        <v>4.414.3.</v>
      </c>
      <c r="AUT21" s="36" t="s">
        <v>14</v>
      </c>
      <c r="AUU21" s="37"/>
      <c r="AUV21" s="7" t="str">
        <f t="shared" ref="AUV21" si="3306">"4." &amp; AUX$1&amp; ".3."</f>
        <v>4.415.3.</v>
      </c>
      <c r="AUW21" s="36" t="s">
        <v>14</v>
      </c>
      <c r="AUX21" s="37"/>
      <c r="AUY21" s="7" t="str">
        <f t="shared" ref="AUY21" si="3307">"4." &amp; AVA$1&amp; ".3."</f>
        <v>4.416.3.</v>
      </c>
      <c r="AUZ21" s="36" t="s">
        <v>14</v>
      </c>
      <c r="AVA21" s="37"/>
      <c r="AVB21" s="7" t="str">
        <f t="shared" ref="AVB21" si="3308">"4." &amp; AVD$1&amp; ".3."</f>
        <v>4.417.3.</v>
      </c>
      <c r="AVC21" s="36" t="s">
        <v>14</v>
      </c>
      <c r="AVD21" s="37"/>
      <c r="AVE21" s="7" t="str">
        <f t="shared" ref="AVE21" si="3309">"4." &amp; AVG$1&amp; ".3."</f>
        <v>4.418.3.</v>
      </c>
      <c r="AVF21" s="36" t="s">
        <v>14</v>
      </c>
      <c r="AVG21" s="37"/>
      <c r="AVH21" s="7" t="str">
        <f t="shared" ref="AVH21" si="3310">"4." &amp; AVJ$1&amp; ".3."</f>
        <v>4.419.3.</v>
      </c>
      <c r="AVI21" s="57" t="s">
        <v>14</v>
      </c>
      <c r="AVJ21" s="58"/>
      <c r="AVK21" s="7" t="str">
        <f t="shared" ref="AVK21" si="3311">"4." &amp; AVM$1&amp; ".3."</f>
        <v>4.420.3.</v>
      </c>
      <c r="AVL21" s="57" t="s">
        <v>14</v>
      </c>
      <c r="AVM21" s="58"/>
      <c r="AVN21" s="36"/>
      <c r="AVO21" s="36"/>
      <c r="AVP21" s="36"/>
      <c r="AVQ21" s="7"/>
      <c r="AVR21" s="36"/>
      <c r="AVS21" s="37"/>
      <c r="AVT21" s="7"/>
      <c r="AVU21" s="57"/>
      <c r="AVV21" s="58"/>
      <c r="AVW21" s="7"/>
      <c r="AVX21" s="57"/>
      <c r="AVY21" s="58"/>
      <c r="AVZ21" s="7"/>
      <c r="AWA21" s="57"/>
      <c r="AWB21" s="58"/>
      <c r="AWC21" s="7"/>
      <c r="AWD21" s="57"/>
      <c r="AWE21" s="58"/>
      <c r="AWF21" s="7"/>
      <c r="AWG21" s="57"/>
      <c r="AWH21" s="58"/>
      <c r="AWI21" s="7"/>
      <c r="AWJ21" s="57"/>
      <c r="AWK21" s="58"/>
      <c r="AWL21" s="7"/>
      <c r="AWM21" s="57"/>
      <c r="AWN21" s="58"/>
      <c r="AWO21" s="7"/>
      <c r="AWP21" s="57"/>
      <c r="AWQ21" s="58"/>
      <c r="AWR21" s="7"/>
      <c r="AWS21" s="57"/>
      <c r="AWT21" s="58"/>
      <c r="AWU21" s="7"/>
      <c r="AWV21" s="57"/>
      <c r="AWW21" s="58"/>
      <c r="AWX21" s="7"/>
      <c r="AWY21" s="57"/>
      <c r="AWZ21" s="58"/>
      <c r="AXA21" s="7"/>
      <c r="AXB21" s="57"/>
      <c r="AXC21" s="58"/>
      <c r="AXD21" s="7"/>
      <c r="AXE21" s="57"/>
      <c r="AXF21" s="58"/>
      <c r="AXG21" s="7"/>
      <c r="AXH21" s="57"/>
      <c r="AXI21" s="58"/>
      <c r="AXJ21" s="7"/>
      <c r="AXK21" s="57"/>
      <c r="AXL21" s="58"/>
      <c r="AXM21" s="7"/>
      <c r="AXN21" s="57"/>
      <c r="AXO21" s="58"/>
      <c r="AXP21" s="7"/>
      <c r="AXQ21" s="57"/>
      <c r="AXR21" s="58"/>
      <c r="AXS21" s="7"/>
      <c r="AXT21" s="57"/>
      <c r="AXU21" s="58"/>
      <c r="AXV21" s="7"/>
      <c r="AXW21" s="57"/>
      <c r="AXX21" s="58"/>
      <c r="AXY21" s="7"/>
      <c r="AXZ21" s="57"/>
      <c r="AYA21" s="58"/>
      <c r="AYB21" s="7"/>
      <c r="AYC21" s="57"/>
      <c r="AYD21" s="58"/>
      <c r="AYE21" s="7"/>
      <c r="AYF21" s="57"/>
      <c r="AYG21" s="58"/>
      <c r="AYH21" s="7"/>
      <c r="AYI21" s="57"/>
      <c r="AYJ21" s="58"/>
      <c r="AYK21" s="7"/>
      <c r="AYL21" s="57"/>
      <c r="AYM21" s="58"/>
      <c r="AYN21" s="7"/>
      <c r="AYO21" s="57"/>
      <c r="AYP21" s="58"/>
      <c r="AYQ21" s="7"/>
      <c r="AYR21" s="57"/>
      <c r="AYS21" s="58"/>
      <c r="AYT21" s="7"/>
      <c r="AYU21" s="57"/>
      <c r="AYV21" s="58"/>
      <c r="AYW21" s="7"/>
      <c r="AYX21" s="57"/>
      <c r="AYY21" s="58"/>
      <c r="AYZ21" s="7"/>
      <c r="AZA21" s="57"/>
      <c r="AZB21" s="58"/>
      <c r="AZC21" s="7"/>
      <c r="AZD21" s="57"/>
      <c r="AZE21" s="58"/>
      <c r="AZF21" s="7"/>
      <c r="AZG21" s="57"/>
      <c r="AZH21" s="58"/>
      <c r="AZI21" s="7"/>
      <c r="AZJ21" s="57"/>
      <c r="AZK21" s="58"/>
      <c r="AZL21" s="7"/>
      <c r="AZM21" s="57"/>
      <c r="AZN21" s="58"/>
      <c r="AZO21" s="7"/>
      <c r="AZP21" s="57"/>
      <c r="AZQ21" s="58"/>
      <c r="AZR21" s="7"/>
      <c r="AZS21" s="57"/>
      <c r="AZT21" s="58"/>
      <c r="AZU21" s="7"/>
      <c r="AZV21" s="57"/>
      <c r="AZW21" s="58"/>
      <c r="AZX21" s="7"/>
      <c r="AZY21" s="57"/>
      <c r="AZZ21" s="58"/>
      <c r="BAA21" s="7"/>
      <c r="BAB21" s="57"/>
      <c r="BAC21" s="58"/>
      <c r="BAD21" s="7"/>
      <c r="BAE21" s="57"/>
      <c r="BAF21" s="58"/>
      <c r="BAG21" s="7"/>
      <c r="BAH21" s="57"/>
      <c r="BAI21" s="58"/>
      <c r="BAJ21" s="7"/>
      <c r="BAK21" s="57"/>
      <c r="BAL21" s="58"/>
      <c r="BAM21" s="7"/>
      <c r="BAN21" s="57"/>
      <c r="BAO21" s="58"/>
      <c r="BAP21" s="7"/>
      <c r="BAQ21" s="57"/>
      <c r="BAR21" s="58"/>
      <c r="BAS21" s="7"/>
      <c r="BAT21" s="57"/>
      <c r="BAU21" s="58"/>
      <c r="BAV21" s="7"/>
      <c r="BAW21" s="57"/>
      <c r="BAX21" s="58"/>
      <c r="BAY21" s="7"/>
      <c r="BAZ21" s="57"/>
      <c r="BBA21" s="58"/>
      <c r="BBB21" s="7"/>
      <c r="BBC21" s="57"/>
      <c r="BBD21" s="58"/>
      <c r="BBE21" s="7"/>
      <c r="BBF21" s="57"/>
      <c r="BBG21" s="58"/>
      <c r="BBH21" s="7"/>
      <c r="BBI21" s="57"/>
      <c r="BBJ21" s="58"/>
      <c r="BBK21" s="7"/>
      <c r="BBL21" s="57"/>
      <c r="BBM21" s="58"/>
      <c r="BBN21" s="7"/>
      <c r="BBO21" s="57"/>
      <c r="BBP21" s="58"/>
      <c r="BBQ21" s="7"/>
      <c r="BBR21" s="57"/>
      <c r="BBS21" s="58"/>
      <c r="BBT21" s="7"/>
      <c r="BBU21" s="57"/>
      <c r="BBV21" s="58"/>
      <c r="BBW21" s="7"/>
      <c r="BBX21" s="57"/>
      <c r="BBY21" s="58"/>
      <c r="BBZ21" s="7"/>
      <c r="BCA21" s="57"/>
      <c r="BCB21" s="58"/>
      <c r="BCC21" s="7"/>
      <c r="BCD21" s="57"/>
      <c r="BCE21" s="58"/>
      <c r="BCF21" s="7"/>
      <c r="BCG21" s="57"/>
      <c r="BCH21" s="58"/>
      <c r="BCI21" s="7"/>
      <c r="BCJ21" s="57"/>
      <c r="BCK21" s="58"/>
      <c r="BCL21" s="7"/>
      <c r="BCM21" s="57"/>
      <c r="BCN21" s="58"/>
      <c r="BCO21" s="7"/>
      <c r="BCP21" s="57"/>
      <c r="BCQ21" s="58"/>
      <c r="BCR21" s="7"/>
      <c r="BCS21" s="57"/>
      <c r="BCT21" s="58"/>
      <c r="BCU21" s="7"/>
      <c r="BCV21" s="57"/>
      <c r="BCW21" s="58"/>
      <c r="BCX21" s="7"/>
      <c r="BCY21" s="57"/>
      <c r="BCZ21" s="58"/>
      <c r="BDA21" s="7"/>
      <c r="BDB21" s="57"/>
      <c r="BDC21" s="58"/>
      <c r="BDD21" s="7"/>
      <c r="BDE21" s="57"/>
      <c r="BDF21" s="58"/>
      <c r="BDG21" s="7"/>
      <c r="BDH21" s="57"/>
      <c r="BDI21" s="58"/>
      <c r="BDJ21" s="7"/>
      <c r="BDK21" s="57"/>
      <c r="BDL21" s="58"/>
      <c r="BDM21" s="7"/>
      <c r="BDN21" s="57"/>
      <c r="BDO21" s="58"/>
      <c r="BDP21" s="7"/>
      <c r="BDQ21" s="57"/>
      <c r="BDR21" s="58"/>
      <c r="BDS21" s="7"/>
      <c r="BDT21" s="57"/>
      <c r="BDU21" s="58"/>
      <c r="BDV21" s="7"/>
      <c r="BDW21" s="57"/>
      <c r="BDX21" s="58"/>
      <c r="BDY21" s="7"/>
      <c r="BDZ21" s="57"/>
      <c r="BEA21" s="58"/>
      <c r="BEB21" s="7"/>
      <c r="BEC21" s="57"/>
      <c r="BED21" s="58"/>
      <c r="BEE21" s="7"/>
      <c r="BEF21" s="57"/>
      <c r="BEG21" s="58"/>
      <c r="BEH21" s="7"/>
      <c r="BEI21" s="57"/>
      <c r="BEJ21" s="58"/>
      <c r="BEK21" s="7"/>
      <c r="BEL21" s="57"/>
      <c r="BEM21" s="58"/>
      <c r="BEN21" s="7"/>
      <c r="BEO21" s="57"/>
      <c r="BEP21" s="58"/>
      <c r="BEQ21" s="7"/>
      <c r="BER21" s="57"/>
      <c r="BES21" s="58"/>
      <c r="BET21" s="7"/>
      <c r="BEU21" s="57"/>
      <c r="BEV21" s="58"/>
      <c r="BEW21" s="7"/>
      <c r="BEX21" s="57"/>
      <c r="BEY21" s="58"/>
      <c r="BEZ21" s="7"/>
      <c r="BFA21" s="57"/>
      <c r="BFB21" s="58"/>
      <c r="BFC21" s="7"/>
      <c r="BFD21" s="57"/>
      <c r="BFE21" s="58"/>
      <c r="BFF21" s="7"/>
      <c r="BFG21" s="57"/>
      <c r="BFH21" s="58"/>
      <c r="BFI21" s="7"/>
      <c r="BFJ21" s="57"/>
      <c r="BFK21" s="58"/>
      <c r="BFL21" s="7"/>
      <c r="BFM21" s="57"/>
      <c r="BFN21" s="58"/>
      <c r="BFO21" s="7"/>
      <c r="BFP21" s="57"/>
      <c r="BFQ21" s="58"/>
      <c r="BFR21" s="7"/>
      <c r="BFS21" s="57"/>
      <c r="BFT21" s="58"/>
      <c r="BFU21" s="7"/>
      <c r="BFV21" s="57"/>
      <c r="BFW21" s="58"/>
      <c r="BFX21" s="7"/>
      <c r="BFY21" s="57"/>
      <c r="BFZ21" s="58"/>
      <c r="BGA21" s="7"/>
      <c r="BGB21" s="57"/>
      <c r="BGC21" s="58"/>
      <c r="BGD21" s="7"/>
      <c r="BGE21" s="57"/>
      <c r="BGF21" s="58"/>
      <c r="BGG21" s="7"/>
      <c r="BGH21" s="57"/>
      <c r="BGI21" s="58"/>
      <c r="BGJ21" s="7"/>
      <c r="BGK21" s="57"/>
      <c r="BGL21" s="58"/>
      <c r="BGM21" s="7"/>
      <c r="BGN21" s="57"/>
      <c r="BGO21" s="58"/>
      <c r="BGP21" s="7"/>
      <c r="BGQ21" s="57"/>
      <c r="BGR21" s="58"/>
      <c r="BGS21" s="7"/>
      <c r="BGT21" s="57"/>
      <c r="BGU21" s="58"/>
      <c r="BGV21" s="7"/>
      <c r="BGW21" s="57"/>
      <c r="BGX21" s="58"/>
      <c r="BGY21" s="7"/>
      <c r="BGZ21" s="57"/>
      <c r="BHA21" s="58"/>
      <c r="BHB21" s="7"/>
      <c r="BHC21" s="57"/>
      <c r="BHD21" s="58"/>
      <c r="BHE21" s="7"/>
      <c r="BHF21" s="57"/>
      <c r="BHG21" s="58"/>
      <c r="BHH21" s="7"/>
      <c r="BHI21" s="57"/>
      <c r="BHJ21" s="58"/>
      <c r="BHK21" s="7"/>
      <c r="BHL21" s="57"/>
      <c r="BHM21" s="58"/>
      <c r="BHN21" s="7"/>
      <c r="BHO21" s="57"/>
      <c r="BHP21" s="58"/>
      <c r="BHQ21" s="7"/>
      <c r="BHR21" s="57"/>
      <c r="BHS21" s="58"/>
      <c r="BHT21" s="7"/>
      <c r="BHU21" s="57"/>
      <c r="BHV21" s="58"/>
      <c r="BHW21" s="7"/>
      <c r="BHX21" s="57"/>
      <c r="BHY21" s="58"/>
      <c r="BHZ21" s="7"/>
      <c r="BIA21" s="57"/>
      <c r="BIB21" s="58"/>
      <c r="BIC21" s="7"/>
      <c r="BID21" s="57"/>
      <c r="BIE21" s="58"/>
      <c r="BIF21" s="7"/>
      <c r="BIG21" s="57"/>
      <c r="BIH21" s="58"/>
      <c r="BII21" s="7"/>
      <c r="BIJ21" s="57"/>
      <c r="BIK21" s="58"/>
      <c r="BIL21" s="7"/>
      <c r="BIM21" s="57"/>
      <c r="BIN21" s="58"/>
      <c r="BIO21" s="7"/>
      <c r="BIP21" s="57"/>
      <c r="BIQ21" s="58"/>
      <c r="BIR21" s="7"/>
      <c r="BIS21" s="57"/>
      <c r="BIT21" s="58"/>
      <c r="BIU21" s="7"/>
      <c r="BIV21" s="57"/>
      <c r="BIW21" s="58"/>
      <c r="BIX21" s="7"/>
      <c r="BIY21" s="57"/>
      <c r="BIZ21" s="58"/>
      <c r="BJA21" s="7"/>
      <c r="BJB21" s="57"/>
      <c r="BJC21" s="58"/>
      <c r="BJD21" s="7"/>
      <c r="BJE21" s="57"/>
      <c r="BJF21" s="58"/>
      <c r="BJG21" s="7"/>
      <c r="BJH21" s="57"/>
      <c r="BJI21" s="58"/>
      <c r="BJJ21" s="7"/>
      <c r="BJK21" s="57"/>
      <c r="BJL21" s="58"/>
      <c r="BJM21" s="7"/>
      <c r="BJN21" s="57"/>
      <c r="BJO21" s="58"/>
      <c r="BJP21" s="7"/>
      <c r="BJQ21" s="57"/>
      <c r="BJR21" s="58"/>
      <c r="BJS21" s="7"/>
      <c r="BJT21" s="57"/>
      <c r="BJU21" s="58"/>
      <c r="BJV21" s="7"/>
      <c r="BJW21" s="57"/>
      <c r="BJX21" s="58"/>
      <c r="BJY21" s="7"/>
      <c r="BJZ21" s="57"/>
      <c r="BKA21" s="58"/>
      <c r="BKB21" s="7"/>
      <c r="BKC21" s="57"/>
      <c r="BKD21" s="58"/>
      <c r="BKE21" s="7"/>
      <c r="BKF21" s="57"/>
      <c r="BKG21" s="58"/>
      <c r="BKH21" s="7"/>
      <c r="BKI21" s="57"/>
      <c r="BKJ21" s="58"/>
      <c r="BKK21" s="7"/>
      <c r="BKL21" s="57"/>
      <c r="BKM21" s="58"/>
      <c r="BKN21" s="7"/>
      <c r="BKO21" s="57"/>
      <c r="BKP21" s="58"/>
      <c r="BKQ21" s="7"/>
      <c r="BKR21" s="57"/>
      <c r="BKS21" s="58"/>
      <c r="BKT21" s="7"/>
      <c r="BKU21" s="57"/>
      <c r="BKV21" s="58"/>
      <c r="BKW21" s="7"/>
      <c r="BKX21" s="57"/>
      <c r="BKY21" s="58"/>
      <c r="BKZ21" s="7"/>
      <c r="BLA21" s="57"/>
      <c r="BLB21" s="58"/>
      <c r="BLC21" s="7"/>
      <c r="BLD21" s="57"/>
      <c r="BLE21" s="58"/>
      <c r="BLF21" s="7"/>
      <c r="BLG21" s="57"/>
      <c r="BLH21" s="58"/>
      <c r="BLI21" s="7"/>
      <c r="BLJ21" s="57"/>
      <c r="BLK21" s="58"/>
      <c r="BLL21" s="7"/>
      <c r="BLM21" s="57"/>
      <c r="BLN21" s="58"/>
      <c r="BLO21" s="7"/>
      <c r="BLP21" s="57"/>
      <c r="BLQ21" s="58"/>
      <c r="BLR21" s="7"/>
      <c r="BLS21" s="57"/>
      <c r="BLT21" s="58"/>
      <c r="BLU21" s="7"/>
      <c r="BLV21" s="57"/>
      <c r="BLW21" s="58"/>
      <c r="BLX21" s="7"/>
      <c r="BLY21" s="57"/>
      <c r="BLZ21" s="58"/>
      <c r="BMA21" s="7"/>
      <c r="BMB21" s="57"/>
      <c r="BMC21" s="58"/>
      <c r="BMD21" s="7"/>
      <c r="BME21" s="57"/>
      <c r="BMF21" s="58"/>
      <c r="BMG21" s="7"/>
      <c r="BMH21" s="57"/>
      <c r="BMI21" s="58"/>
      <c r="BMJ21" s="7"/>
      <c r="BMK21" s="57"/>
      <c r="BML21" s="58"/>
      <c r="BMM21" s="7"/>
      <c r="BMN21" s="57"/>
      <c r="BMO21" s="58"/>
      <c r="BMP21" s="7"/>
      <c r="BMQ21" s="57"/>
      <c r="BMR21" s="58"/>
      <c r="BMS21" s="7"/>
      <c r="BMT21" s="57"/>
      <c r="BMU21" s="58"/>
      <c r="BMV21" s="7"/>
      <c r="BMW21" s="57"/>
      <c r="BMX21" s="58"/>
      <c r="BMY21" s="7"/>
      <c r="BMZ21" s="57"/>
      <c r="BNA21" s="58"/>
      <c r="BNB21" s="7"/>
      <c r="BNC21" s="57"/>
      <c r="BND21" s="58"/>
      <c r="BNE21" s="7"/>
      <c r="BNF21" s="57"/>
      <c r="BNG21" s="58"/>
      <c r="BNH21" s="7"/>
      <c r="BNI21" s="57"/>
      <c r="BNJ21" s="58"/>
      <c r="BNK21" s="7"/>
      <c r="BNL21" s="57"/>
      <c r="BNM21" s="58"/>
      <c r="BNN21" s="7"/>
      <c r="BNO21" s="57"/>
      <c r="BNP21" s="58"/>
      <c r="BNQ21" s="7"/>
      <c r="BNR21" s="57"/>
      <c r="BNS21" s="58"/>
      <c r="BNT21" s="7"/>
      <c r="BNU21" s="57"/>
      <c r="BNV21" s="58"/>
      <c r="BNW21" s="7"/>
      <c r="BNX21" s="57"/>
      <c r="BNY21" s="58"/>
      <c r="BNZ21" s="7"/>
      <c r="BOA21" s="57"/>
      <c r="BOB21" s="58"/>
      <c r="BOC21" s="7"/>
      <c r="BOD21" s="57"/>
      <c r="BOE21" s="58"/>
      <c r="BOF21" s="7"/>
      <c r="BOG21" s="57"/>
      <c r="BOH21" s="58"/>
      <c r="BOI21" s="7"/>
      <c r="BOJ21" s="57"/>
      <c r="BOK21" s="58"/>
      <c r="BOL21" s="7"/>
      <c r="BOM21" s="57"/>
      <c r="BON21" s="58"/>
      <c r="BOO21" s="7"/>
      <c r="BOP21" s="57"/>
      <c r="BOQ21" s="58"/>
      <c r="BOR21" s="7"/>
      <c r="BOS21" s="57"/>
      <c r="BOT21" s="58"/>
      <c r="BOU21" s="7"/>
      <c r="BOV21" s="57"/>
      <c r="BOW21" s="58"/>
      <c r="BOX21" s="7"/>
      <c r="BOY21" s="57"/>
      <c r="BOZ21" s="58"/>
      <c r="BPA21" s="7"/>
      <c r="BPB21" s="57"/>
      <c r="BPC21" s="58"/>
      <c r="BPD21" s="7"/>
      <c r="BPE21" s="57"/>
      <c r="BPF21" s="58"/>
      <c r="BPG21" s="7"/>
      <c r="BPH21" s="57"/>
      <c r="BPI21" s="58"/>
      <c r="BPJ21" s="7"/>
      <c r="BPK21" s="57"/>
      <c r="BPL21" s="58"/>
      <c r="BPM21" s="7"/>
      <c r="BPN21" s="57"/>
      <c r="BPO21" s="58"/>
      <c r="BPP21" s="7"/>
      <c r="BPQ21" s="57"/>
      <c r="BPR21" s="58"/>
      <c r="BPS21" s="7"/>
      <c r="BPT21" s="57"/>
      <c r="BPU21" s="58"/>
      <c r="BPV21" s="7"/>
      <c r="BPW21" s="57"/>
      <c r="BPX21" s="58"/>
      <c r="BPY21" s="7"/>
      <c r="BPZ21" s="57"/>
      <c r="BQA21" s="58"/>
      <c r="BQB21" s="7"/>
      <c r="BQC21" s="57"/>
      <c r="BQD21" s="58"/>
      <c r="BQE21" s="7"/>
      <c r="BQF21" s="57"/>
      <c r="BQG21" s="58"/>
      <c r="BQH21" s="7"/>
      <c r="BQI21" s="57"/>
      <c r="BQJ21" s="58"/>
      <c r="BQK21" s="7"/>
      <c r="BQL21" s="57"/>
      <c r="BQM21" s="58"/>
      <c r="BQN21" s="7"/>
      <c r="BQO21" s="57"/>
      <c r="BQP21" s="58"/>
      <c r="BQQ21" s="7"/>
      <c r="BQR21" s="57"/>
      <c r="BQS21" s="58"/>
      <c r="BQT21" s="7"/>
      <c r="BQU21" s="57"/>
      <c r="BQV21" s="58"/>
      <c r="BQW21" s="7"/>
      <c r="BQX21" s="57"/>
      <c r="BQY21" s="58"/>
      <c r="BQZ21" s="7"/>
      <c r="BRA21" s="57"/>
      <c r="BRB21" s="58"/>
      <c r="BRC21" s="7"/>
      <c r="BRD21" s="57"/>
      <c r="BRE21" s="58"/>
      <c r="BRF21" s="7"/>
      <c r="BRG21" s="57"/>
      <c r="BRH21" s="58"/>
      <c r="BRI21" s="7"/>
      <c r="BRJ21" s="57"/>
      <c r="BRK21" s="58"/>
      <c r="BRL21" s="7"/>
      <c r="BRM21" s="57"/>
      <c r="BRN21" s="58"/>
      <c r="BRO21" s="7"/>
      <c r="BRP21" s="57"/>
      <c r="BRQ21" s="58"/>
      <c r="BRR21" s="7"/>
      <c r="BRS21" s="57"/>
      <c r="BRT21" s="58"/>
      <c r="BRU21" s="7"/>
      <c r="BRV21" s="57"/>
      <c r="BRW21" s="58"/>
      <c r="BRX21" s="7"/>
      <c r="BRY21" s="57"/>
      <c r="BRZ21" s="58"/>
      <c r="BSA21" s="7"/>
      <c r="BSB21" s="57"/>
      <c r="BSC21" s="58"/>
      <c r="BSD21" s="7"/>
      <c r="BSE21" s="57"/>
      <c r="BSF21" s="58"/>
      <c r="BSG21" s="7"/>
      <c r="BSH21" s="57"/>
      <c r="BSI21" s="58"/>
      <c r="BSJ21" s="7"/>
      <c r="BSK21" s="57"/>
      <c r="BSL21" s="58"/>
      <c r="BSM21" s="7"/>
      <c r="BSN21" s="57"/>
      <c r="BSO21" s="58"/>
      <c r="BSP21" s="7"/>
      <c r="BSQ21" s="57"/>
      <c r="BSR21" s="58"/>
      <c r="BSS21" s="7"/>
      <c r="BST21" s="57"/>
      <c r="BSU21" s="58"/>
      <c r="BSV21" s="7"/>
      <c r="BSW21" s="57"/>
      <c r="BSX21" s="58"/>
      <c r="BSY21" s="7"/>
      <c r="BSZ21" s="57"/>
      <c r="BTA21" s="58"/>
      <c r="BTB21" s="7"/>
      <c r="BTC21" s="57"/>
      <c r="BTD21" s="58"/>
      <c r="BTE21" s="7"/>
      <c r="BTF21" s="57"/>
      <c r="BTG21" s="58"/>
      <c r="BTH21" s="7"/>
      <c r="BTI21" s="57"/>
      <c r="BTJ21" s="58"/>
      <c r="BTK21" s="7"/>
      <c r="BTL21" s="57"/>
      <c r="BTM21" s="58"/>
      <c r="BTN21" s="7"/>
      <c r="BTO21" s="57"/>
      <c r="BTP21" s="58"/>
      <c r="BTQ21" s="7"/>
      <c r="BTR21" s="57"/>
      <c r="BTS21" s="58"/>
      <c r="BTT21" s="7"/>
      <c r="BTU21" s="57"/>
      <c r="BTV21" s="58"/>
      <c r="BTW21" s="7"/>
      <c r="BTX21" s="57"/>
      <c r="BTY21" s="58"/>
      <c r="BTZ21" s="7"/>
      <c r="BUA21" s="57"/>
      <c r="BUB21" s="58"/>
      <c r="BUC21" s="7"/>
      <c r="BUD21" s="57"/>
      <c r="BUE21" s="58"/>
      <c r="BUF21" s="7"/>
      <c r="BUG21" s="57"/>
      <c r="BUH21" s="58"/>
      <c r="BUI21" s="7"/>
      <c r="BUJ21" s="57"/>
      <c r="BUK21" s="58"/>
      <c r="BUL21" s="7"/>
      <c r="BUM21" s="57"/>
      <c r="BUN21" s="58"/>
      <c r="BUO21" s="7"/>
      <c r="BUP21" s="57"/>
      <c r="BUQ21" s="58"/>
      <c r="BUR21" s="7"/>
      <c r="BUS21" s="57"/>
      <c r="BUT21" s="58"/>
      <c r="BUU21" s="7"/>
      <c r="BUV21" s="57"/>
      <c r="BUW21" s="58"/>
      <c r="BUX21" s="7"/>
      <c r="BUY21" s="57"/>
      <c r="BUZ21" s="58"/>
      <c r="BVA21" s="7"/>
      <c r="BVB21" s="57"/>
      <c r="BVC21" s="58"/>
      <c r="BVD21" s="7"/>
      <c r="BVE21" s="57"/>
      <c r="BVF21" s="58"/>
      <c r="BVG21" s="7"/>
      <c r="BVH21" s="57"/>
      <c r="BVI21" s="58"/>
      <c r="BVJ21" s="7"/>
      <c r="BVK21" s="57"/>
      <c r="BVL21" s="58"/>
      <c r="BVM21" s="7"/>
      <c r="BVN21" s="57"/>
      <c r="BVO21" s="58"/>
      <c r="BVP21" s="7"/>
      <c r="BVQ21" s="57"/>
      <c r="BVR21" s="58"/>
      <c r="BVS21" s="7"/>
      <c r="BVT21" s="57"/>
      <c r="BVU21" s="58"/>
      <c r="BVV21" s="7"/>
      <c r="BVW21" s="57"/>
      <c r="BVX21" s="58"/>
      <c r="BVY21" s="7"/>
      <c r="BVZ21" s="57"/>
      <c r="BWA21" s="58"/>
      <c r="BWB21" s="7"/>
      <c r="BWC21" s="57"/>
      <c r="BWD21" s="58"/>
      <c r="BWE21" s="7"/>
      <c r="BWF21" s="57"/>
      <c r="BWG21" s="58"/>
      <c r="BWH21" s="7"/>
      <c r="BWI21" s="57"/>
      <c r="BWJ21" s="58"/>
      <c r="BWK21" s="7"/>
      <c r="BWL21" s="57"/>
      <c r="BWM21" s="58"/>
      <c r="BWN21" s="7"/>
      <c r="BWO21" s="57"/>
      <c r="BWP21" s="58"/>
      <c r="BWQ21" s="7"/>
      <c r="BWR21" s="57"/>
      <c r="BWS21" s="58"/>
      <c r="BWT21" s="7"/>
      <c r="BWU21" s="57"/>
      <c r="BWV21" s="58"/>
      <c r="BWW21" s="7"/>
      <c r="BWX21" s="57"/>
      <c r="BWY21" s="58"/>
      <c r="BWZ21" s="7"/>
      <c r="BXA21" s="57"/>
      <c r="BXB21" s="58"/>
      <c r="BXC21" s="7"/>
      <c r="BXD21" s="57"/>
      <c r="BXE21" s="58"/>
      <c r="BXF21" s="7"/>
      <c r="BXG21" s="57"/>
      <c r="BXH21" s="58"/>
      <c r="BXI21" s="7"/>
      <c r="BXJ21" s="57"/>
      <c r="BXK21" s="58"/>
      <c r="BXL21" s="7"/>
      <c r="BXM21" s="57"/>
      <c r="BXN21" s="58"/>
      <c r="BXO21" s="7"/>
      <c r="BXP21" s="57"/>
      <c r="BXQ21" s="58"/>
      <c r="BXR21" s="7"/>
      <c r="BXS21" s="57"/>
      <c r="BXT21" s="58"/>
      <c r="BXU21" s="7"/>
      <c r="BXV21" s="57"/>
      <c r="BXW21" s="58"/>
      <c r="BXX21" s="7"/>
      <c r="BXY21" s="57"/>
      <c r="BXZ21" s="58"/>
      <c r="BYA21" s="7"/>
      <c r="BYB21" s="57"/>
      <c r="BYC21" s="58"/>
      <c r="BYD21" s="7"/>
      <c r="BYE21" s="57"/>
      <c r="BYF21" s="58"/>
      <c r="BYG21" s="7"/>
      <c r="BYH21" s="57"/>
      <c r="BYI21" s="58"/>
      <c r="BYJ21" s="7"/>
      <c r="BYK21" s="57"/>
      <c r="BYL21" s="58"/>
      <c r="BYM21" s="7"/>
      <c r="BYN21" s="57"/>
      <c r="BYO21" s="58"/>
      <c r="BYP21" s="7"/>
      <c r="BYQ21" s="57"/>
      <c r="BYR21" s="58"/>
      <c r="BYS21" s="7"/>
      <c r="BYT21" s="57"/>
      <c r="BYU21" s="58"/>
      <c r="BYV21" s="7"/>
      <c r="BYW21" s="57"/>
      <c r="BYX21" s="58"/>
      <c r="BYY21" s="7"/>
      <c r="BYZ21" s="57"/>
      <c r="BZA21" s="58"/>
      <c r="BZB21" s="7"/>
      <c r="BZC21" s="57"/>
      <c r="BZD21" s="58"/>
      <c r="BZE21" s="7"/>
      <c r="BZF21" s="57"/>
      <c r="BZG21" s="58"/>
      <c r="BZH21" s="7"/>
      <c r="BZI21" s="57"/>
      <c r="BZJ21" s="58"/>
      <c r="BZK21" s="7"/>
      <c r="BZL21" s="57"/>
      <c r="BZM21" s="58"/>
      <c r="BZN21" s="7"/>
      <c r="BZO21" s="57"/>
      <c r="BZP21" s="58"/>
      <c r="BZQ21" s="7"/>
      <c r="BZR21" s="57"/>
      <c r="BZS21" s="58"/>
      <c r="BZT21" s="7"/>
      <c r="BZU21" s="57"/>
      <c r="BZV21" s="58"/>
      <c r="BZW21" s="7"/>
      <c r="BZX21" s="57"/>
      <c r="BZY21" s="58"/>
      <c r="BZZ21" s="7"/>
      <c r="CAA21" s="57"/>
      <c r="CAB21" s="58"/>
      <c r="CAC21" s="7"/>
      <c r="CAD21" s="57"/>
      <c r="CAE21" s="58"/>
      <c r="CAF21" s="7"/>
      <c r="CAG21" s="57"/>
      <c r="CAH21" s="58"/>
      <c r="CAI21" s="7"/>
      <c r="CAJ21" s="57"/>
      <c r="CAK21" s="58"/>
      <c r="CAL21" s="7"/>
      <c r="CAM21" s="57"/>
      <c r="CAN21" s="58"/>
      <c r="CAO21" s="7"/>
      <c r="CAP21" s="57"/>
      <c r="CAQ21" s="58"/>
      <c r="CAR21" s="7"/>
      <c r="CAS21" s="57"/>
      <c r="CAT21" s="58"/>
      <c r="CAU21" s="7"/>
      <c r="CAV21" s="57"/>
      <c r="CAW21" s="58"/>
      <c r="CAX21" s="7"/>
      <c r="CAY21" s="57"/>
      <c r="CAZ21" s="58"/>
      <c r="CBA21" s="7"/>
      <c r="CBB21" s="57"/>
      <c r="CBC21" s="58"/>
      <c r="CBD21" s="7"/>
      <c r="CBE21" s="57"/>
      <c r="CBF21" s="58"/>
      <c r="CBG21" s="7"/>
      <c r="CBH21" s="57"/>
      <c r="CBI21" s="58"/>
      <c r="CBJ21" s="7"/>
      <c r="CBK21" s="57"/>
      <c r="CBL21" s="58"/>
      <c r="CBM21" s="7"/>
      <c r="CBN21" s="57"/>
      <c r="CBO21" s="58"/>
      <c r="CBP21" s="7"/>
      <c r="CBQ21" s="57"/>
      <c r="CBR21" s="58"/>
      <c r="CBS21" s="7"/>
      <c r="CBT21" s="57"/>
      <c r="CBU21" s="58"/>
      <c r="CBV21" s="7"/>
      <c r="CBW21" s="57"/>
      <c r="CBX21" s="58"/>
      <c r="CBY21" s="7"/>
      <c r="CBZ21" s="57"/>
      <c r="CCA21" s="58"/>
      <c r="CCB21" s="7"/>
      <c r="CCC21" s="57"/>
      <c r="CCD21" s="58"/>
      <c r="CCE21" s="7"/>
      <c r="CCF21" s="57"/>
      <c r="CCG21" s="58"/>
      <c r="CCH21" s="7"/>
      <c r="CCI21" s="57"/>
      <c r="CCJ21" s="58"/>
      <c r="CCK21" s="7"/>
      <c r="CCL21" s="57"/>
      <c r="CCM21" s="58"/>
      <c r="CCN21" s="7"/>
      <c r="CCO21" s="57"/>
      <c r="CCP21" s="58"/>
      <c r="CCQ21" s="7"/>
      <c r="CCR21" s="57"/>
      <c r="CCS21" s="58"/>
      <c r="CCT21" s="7"/>
      <c r="CCU21" s="57"/>
      <c r="CCV21" s="58"/>
      <c r="CCW21" s="7"/>
      <c r="CCX21" s="57"/>
      <c r="CCY21" s="58"/>
      <c r="CCZ21" s="7"/>
      <c r="CDA21" s="57"/>
      <c r="CDB21" s="58"/>
      <c r="CDC21" s="7"/>
      <c r="CDD21" s="57"/>
      <c r="CDE21" s="58"/>
      <c r="CDF21" s="7"/>
      <c r="CDG21" s="57"/>
      <c r="CDH21" s="58"/>
      <c r="CDI21" s="7"/>
      <c r="CDJ21" s="57"/>
      <c r="CDK21" s="58"/>
      <c r="CDL21" s="7"/>
      <c r="CDM21" s="57"/>
      <c r="CDN21" s="58"/>
      <c r="CDO21" s="7"/>
      <c r="CDP21" s="57"/>
      <c r="CDQ21" s="58"/>
      <c r="CDR21" s="7"/>
      <c r="CDS21" s="57"/>
      <c r="CDT21" s="58"/>
      <c r="CDU21" s="7"/>
      <c r="CDV21" s="57"/>
      <c r="CDW21" s="58"/>
      <c r="CDX21" s="7"/>
      <c r="CDY21" s="57"/>
      <c r="CDZ21" s="58"/>
      <c r="CEA21" s="7"/>
      <c r="CEB21" s="57"/>
      <c r="CEC21" s="58"/>
      <c r="CED21" s="7"/>
      <c r="CEE21" s="57"/>
      <c r="CEF21" s="58"/>
      <c r="CEG21" s="7"/>
      <c r="CEH21" s="57"/>
      <c r="CEI21" s="58"/>
      <c r="CEJ21" s="7"/>
      <c r="CEK21" s="57"/>
      <c r="CEL21" s="58"/>
      <c r="CEM21" s="7"/>
      <c r="CEN21" s="57"/>
      <c r="CEO21" s="58"/>
      <c r="CEP21" s="7"/>
      <c r="CEQ21" s="57"/>
      <c r="CER21" s="58"/>
      <c r="CES21" s="7"/>
      <c r="CET21" s="57"/>
      <c r="CEU21" s="58"/>
      <c r="CEV21" s="7"/>
      <c r="CEW21" s="57"/>
      <c r="CEX21" s="58"/>
      <c r="CEY21" s="7"/>
      <c r="CEZ21" s="57"/>
      <c r="CFA21" s="58"/>
      <c r="CFB21" s="7"/>
      <c r="CFC21" s="57"/>
      <c r="CFD21" s="58"/>
      <c r="CFE21" s="7"/>
      <c r="CFF21" s="57"/>
      <c r="CFG21" s="58"/>
      <c r="CFH21" s="7"/>
      <c r="CFI21" s="57"/>
      <c r="CFJ21" s="58"/>
      <c r="CFK21" s="7"/>
      <c r="CFL21" s="57"/>
      <c r="CFM21" s="58"/>
      <c r="CFN21" s="7"/>
      <c r="CFO21" s="57"/>
      <c r="CFP21" s="58"/>
      <c r="CFQ21" s="7"/>
      <c r="CFR21" s="57"/>
      <c r="CFS21" s="58"/>
      <c r="CFT21" s="7"/>
      <c r="CFU21" s="57"/>
      <c r="CFV21" s="58"/>
      <c r="CFW21" s="7"/>
      <c r="CFX21" s="57"/>
      <c r="CFY21" s="58"/>
      <c r="CFZ21" s="7"/>
      <c r="CGA21" s="57"/>
      <c r="CGB21" s="58"/>
      <c r="CGC21" s="7"/>
      <c r="CGD21" s="57"/>
      <c r="CGE21" s="58"/>
      <c r="CGF21" s="7"/>
      <c r="CGG21" s="57"/>
      <c r="CGH21" s="58"/>
      <c r="CGI21" s="7"/>
      <c r="CGJ21" s="57"/>
      <c r="CGK21" s="58"/>
      <c r="CGL21" s="7"/>
      <c r="CGM21" s="57"/>
      <c r="CGN21" s="58"/>
      <c r="CGO21" s="7"/>
      <c r="CGP21" s="57"/>
      <c r="CGQ21" s="58"/>
      <c r="CGR21" s="7"/>
      <c r="CGS21" s="57"/>
      <c r="CGT21" s="58"/>
      <c r="CGU21" s="7"/>
      <c r="CGV21" s="57"/>
      <c r="CGW21" s="58"/>
      <c r="CGX21" s="7"/>
      <c r="CGY21" s="57"/>
      <c r="CGZ21" s="58"/>
      <c r="CHA21" s="7"/>
      <c r="CHB21" s="57"/>
      <c r="CHC21" s="58"/>
      <c r="CHD21" s="7"/>
      <c r="CHE21" s="57"/>
      <c r="CHF21" s="58"/>
      <c r="CHG21" s="7"/>
      <c r="CHH21" s="57"/>
      <c r="CHI21" s="58"/>
      <c r="CHJ21" s="7"/>
      <c r="CHK21" s="57"/>
      <c r="CHL21" s="58"/>
      <c r="CHM21" s="7"/>
      <c r="CHN21" s="57"/>
      <c r="CHO21" s="58"/>
      <c r="CHP21" s="7"/>
      <c r="CHQ21" s="57"/>
      <c r="CHR21" s="58"/>
      <c r="CHS21" s="7"/>
      <c r="CHT21" s="57"/>
      <c r="CHU21" s="58"/>
      <c r="CHV21" s="7"/>
      <c r="CHW21" s="57"/>
      <c r="CHX21" s="58"/>
      <c r="CHY21" s="7"/>
      <c r="CHZ21" s="57"/>
      <c r="CIA21" s="58"/>
      <c r="CIB21" s="7"/>
      <c r="CIC21" s="57"/>
      <c r="CID21" s="58"/>
      <c r="CIE21" s="7"/>
      <c r="CIF21" s="57"/>
      <c r="CIG21" s="58"/>
      <c r="CIH21" s="7"/>
      <c r="CII21" s="57"/>
      <c r="CIJ21" s="58"/>
      <c r="CIK21" s="7"/>
      <c r="CIL21" s="57"/>
      <c r="CIM21" s="58"/>
      <c r="CIN21" s="7"/>
      <c r="CIO21" s="57"/>
      <c r="CIP21" s="58"/>
      <c r="CIQ21" s="7"/>
      <c r="CIR21" s="57"/>
      <c r="CIS21" s="58"/>
      <c r="CIT21" s="7"/>
      <c r="CIU21" s="57"/>
      <c r="CIV21" s="58"/>
      <c r="CIW21" s="7"/>
      <c r="CIX21" s="57"/>
      <c r="CIY21" s="58"/>
      <c r="CIZ21" s="7"/>
      <c r="CJA21" s="57"/>
      <c r="CJB21" s="58"/>
      <c r="CJC21" s="7"/>
      <c r="CJD21" s="57"/>
      <c r="CJE21" s="58"/>
      <c r="CJF21" s="7"/>
      <c r="CJG21" s="57"/>
      <c r="CJH21" s="58"/>
      <c r="CJI21" s="7"/>
      <c r="CJJ21" s="57"/>
      <c r="CJK21" s="58"/>
      <c r="CJL21" s="7"/>
      <c r="CJM21" s="57"/>
      <c r="CJN21" s="58"/>
      <c r="CJO21" s="7"/>
      <c r="CJP21" s="57"/>
      <c r="CJQ21" s="58"/>
      <c r="CJR21" s="7"/>
      <c r="CJS21" s="57"/>
      <c r="CJT21" s="58"/>
      <c r="CJU21" s="7"/>
      <c r="CJV21" s="57"/>
      <c r="CJW21" s="58"/>
      <c r="CJX21" s="7"/>
      <c r="CJY21" s="57"/>
      <c r="CJZ21" s="58"/>
      <c r="CKA21" s="7"/>
      <c r="CKB21" s="57"/>
      <c r="CKC21" s="58"/>
      <c r="CKD21" s="7"/>
      <c r="CKE21" s="57"/>
      <c r="CKF21" s="58"/>
      <c r="CKG21" s="7"/>
      <c r="CKH21" s="57"/>
      <c r="CKI21" s="58"/>
      <c r="CKJ21" s="7"/>
      <c r="CKK21" s="57"/>
      <c r="CKL21" s="58"/>
      <c r="CKM21" s="7"/>
      <c r="CKN21" s="57"/>
      <c r="CKO21" s="58"/>
      <c r="CKP21" s="7"/>
      <c r="CKQ21" s="57"/>
      <c r="CKR21" s="58"/>
      <c r="CKS21" s="7"/>
      <c r="CKT21" s="57"/>
      <c r="CKU21" s="58"/>
      <c r="CKV21" s="7"/>
      <c r="CKW21" s="57"/>
      <c r="CKX21" s="58"/>
      <c r="CKY21" s="7"/>
      <c r="CKZ21" s="57"/>
      <c r="CLA21" s="58"/>
      <c r="CLB21" s="7"/>
      <c r="CLC21" s="57"/>
      <c r="CLD21" s="58"/>
      <c r="CLE21" s="7"/>
      <c r="CLF21" s="57"/>
      <c r="CLG21" s="58"/>
      <c r="CLH21" s="7"/>
      <c r="CLI21" s="57"/>
      <c r="CLJ21" s="58"/>
      <c r="CLK21" s="7"/>
      <c r="CLL21" s="57"/>
      <c r="CLM21" s="58"/>
      <c r="CLN21" s="7"/>
      <c r="CLO21" s="57"/>
      <c r="CLP21" s="58"/>
      <c r="CLQ21" s="7"/>
      <c r="CLR21" s="57"/>
      <c r="CLS21" s="58"/>
      <c r="CLT21" s="7"/>
      <c r="CLU21" s="57"/>
      <c r="CLV21" s="58"/>
      <c r="CLW21" s="7"/>
      <c r="CLX21" s="57"/>
      <c r="CLY21" s="58"/>
      <c r="CLZ21" s="7"/>
      <c r="CMA21" s="57"/>
      <c r="CMB21" s="58"/>
      <c r="CMC21" s="7"/>
      <c r="CMD21" s="57"/>
      <c r="CME21" s="58"/>
      <c r="CMF21" s="7"/>
      <c r="CMG21" s="57"/>
      <c r="CMH21" s="58"/>
      <c r="CMI21" s="7"/>
      <c r="CMJ21" s="57"/>
      <c r="CMK21" s="58"/>
      <c r="CML21" s="7"/>
      <c r="CMM21" s="57"/>
      <c r="CMN21" s="58"/>
      <c r="CMO21" s="7"/>
      <c r="CMP21" s="57"/>
      <c r="CMQ21" s="58"/>
      <c r="CMR21" s="7"/>
      <c r="CMS21" s="57"/>
      <c r="CMT21" s="58"/>
      <c r="CMU21" s="7"/>
      <c r="CMV21" s="57"/>
      <c r="CMW21" s="58"/>
      <c r="CMX21" s="7"/>
      <c r="CMY21" s="57"/>
      <c r="CMZ21" s="58"/>
      <c r="CNA21" s="7"/>
      <c r="CNB21" s="57"/>
      <c r="CNC21" s="58"/>
      <c r="CND21" s="7"/>
      <c r="CNE21" s="57"/>
      <c r="CNF21" s="58"/>
      <c r="CNG21" s="7"/>
      <c r="CNH21" s="57"/>
      <c r="CNI21" s="58"/>
      <c r="CNJ21" s="7"/>
      <c r="CNK21" s="57"/>
      <c r="CNL21" s="58"/>
      <c r="CNM21" s="7"/>
      <c r="CNN21" s="57"/>
      <c r="CNO21" s="58"/>
      <c r="CNP21" s="7"/>
      <c r="CNQ21" s="57"/>
      <c r="CNR21" s="58"/>
      <c r="CNS21" s="7"/>
      <c r="CNT21" s="57"/>
      <c r="CNU21" s="58"/>
      <c r="CNV21" s="7"/>
      <c r="CNW21" s="57"/>
      <c r="CNX21" s="58"/>
      <c r="CNY21" s="7"/>
      <c r="CNZ21" s="57"/>
      <c r="COA21" s="58"/>
      <c r="COB21" s="7"/>
      <c r="COC21" s="57"/>
      <c r="COD21" s="58"/>
      <c r="COE21" s="7"/>
      <c r="COF21" s="57"/>
      <c r="COG21" s="58"/>
      <c r="COH21" s="7"/>
      <c r="COI21" s="57"/>
      <c r="COJ21" s="58"/>
      <c r="COK21" s="7"/>
      <c r="COL21" s="57"/>
      <c r="COM21" s="58"/>
      <c r="CON21" s="7"/>
      <c r="COO21" s="57"/>
      <c r="COP21" s="58"/>
      <c r="COQ21" s="7"/>
      <c r="COR21" s="57"/>
      <c r="COS21" s="58"/>
      <c r="COT21" s="7"/>
      <c r="COU21" s="57"/>
      <c r="COV21" s="58"/>
      <c r="COW21" s="7"/>
      <c r="COX21" s="57"/>
      <c r="COY21" s="58"/>
      <c r="COZ21" s="7"/>
      <c r="CPA21" s="57"/>
      <c r="CPB21" s="58"/>
      <c r="CPC21" s="7"/>
      <c r="CPD21" s="57"/>
      <c r="CPE21" s="58"/>
      <c r="CPF21" s="7"/>
      <c r="CPG21" s="57"/>
      <c r="CPH21" s="58"/>
      <c r="CPI21" s="7"/>
      <c r="CPJ21" s="57"/>
      <c r="CPK21" s="58"/>
      <c r="CPL21" s="7"/>
      <c r="CPM21" s="57"/>
      <c r="CPN21" s="58"/>
      <c r="CPO21" s="7"/>
      <c r="CPP21" s="57"/>
      <c r="CPQ21" s="58"/>
      <c r="CPR21" s="7"/>
      <c r="CPS21" s="57"/>
      <c r="CPT21" s="58"/>
      <c r="CPU21" s="7"/>
      <c r="CPV21" s="57"/>
      <c r="CPW21" s="58"/>
      <c r="CPX21" s="7"/>
      <c r="CPY21" s="57"/>
      <c r="CPZ21" s="58"/>
      <c r="CQA21" s="7"/>
      <c r="CQB21" s="57"/>
      <c r="CQC21" s="58"/>
      <c r="CQD21" s="7"/>
      <c r="CQE21" s="57"/>
      <c r="CQF21" s="58"/>
      <c r="CQG21" s="7"/>
      <c r="CQH21" s="57"/>
      <c r="CQI21" s="58"/>
      <c r="CQJ21" s="7"/>
      <c r="CQK21" s="57"/>
      <c r="CQL21" s="58"/>
      <c r="CQM21" s="7"/>
      <c r="CQN21" s="57"/>
      <c r="CQO21" s="58"/>
      <c r="CQP21" s="7"/>
      <c r="CQQ21" s="57"/>
      <c r="CQR21" s="58"/>
      <c r="CQS21" s="7"/>
      <c r="CQT21" s="57"/>
      <c r="CQU21" s="58"/>
      <c r="CQV21" s="7"/>
      <c r="CQW21" s="57"/>
      <c r="CQX21" s="58"/>
      <c r="CQY21" s="7"/>
      <c r="CQZ21" s="57"/>
      <c r="CRA21" s="58"/>
      <c r="CRB21" s="7"/>
      <c r="CRC21" s="57"/>
      <c r="CRD21" s="58"/>
      <c r="CRE21" s="7"/>
      <c r="CRF21" s="57"/>
      <c r="CRG21" s="58"/>
      <c r="CRH21" s="7"/>
      <c r="CRI21" s="57"/>
      <c r="CRJ21" s="58"/>
      <c r="CRK21" s="7"/>
      <c r="CRL21" s="57"/>
      <c r="CRM21" s="58"/>
      <c r="CRN21" s="7"/>
      <c r="CRO21" s="57"/>
      <c r="CRP21" s="58"/>
      <c r="CRQ21" s="7"/>
      <c r="CRR21" s="57"/>
      <c r="CRS21" s="58"/>
      <c r="CRT21" s="7"/>
      <c r="CRU21" s="57"/>
      <c r="CRV21" s="58"/>
      <c r="CRW21" s="7"/>
      <c r="CRX21" s="57"/>
      <c r="CRY21" s="58"/>
      <c r="CRZ21" s="7"/>
      <c r="CSA21" s="57"/>
      <c r="CSB21" s="58"/>
      <c r="CSC21" s="7"/>
      <c r="CSD21" s="57"/>
      <c r="CSE21" s="58"/>
      <c r="CSF21" s="7"/>
      <c r="CSG21" s="57"/>
      <c r="CSH21" s="58"/>
      <c r="CSI21" s="7"/>
      <c r="CSJ21" s="57"/>
      <c r="CSK21" s="58"/>
    </row>
    <row r="22" spans="1:2533" x14ac:dyDescent="0.25">
      <c r="A22" s="68"/>
      <c r="B22" s="13"/>
      <c r="C22" s="14" t="str">
        <f>IF(ISBLANK(D1),"",IF(VLOOKUP(D1,Register,17,FALSE)=0,"",(VLOOKUP(D1,Register,17,FALSE))))</f>
        <v>4</v>
      </c>
      <c r="D22" s="15" t="s">
        <v>10</v>
      </c>
      <c r="E22" s="13"/>
      <c r="F22" s="14" t="str">
        <f>IF(ISBLANK(G1),"",IF(VLOOKUP(G1,Register,17,FALSE)=0,"",(VLOOKUP(G1,Register,17,FALSE))))</f>
        <v>4</v>
      </c>
      <c r="G22" s="15" t="s">
        <v>10</v>
      </c>
      <c r="H22" s="13"/>
      <c r="I22" s="14" t="str">
        <f>IF(ISBLANK(J1),"",IF(VLOOKUP(J1,Register,17,FALSE)=0,"",(VLOOKUP(J1,Register,17,FALSE))))</f>
        <v/>
      </c>
      <c r="J22" s="15" t="s">
        <v>10</v>
      </c>
      <c r="K22" s="13"/>
      <c r="L22" s="14" t="str">
        <f>IF(ISBLANK(M1),"",IF(VLOOKUP(M1,Register,17,FALSE)=0,"",(VLOOKUP(M1,Register,17,FALSE))))</f>
        <v>4</v>
      </c>
      <c r="M22" s="15" t="s">
        <v>10</v>
      </c>
      <c r="N22" s="13"/>
      <c r="O22" s="14" t="str">
        <f>IF(ISBLANK(P1),"",IF(VLOOKUP(P1,Register,17,FALSE)=0,"",(VLOOKUP(P1,Register,17,FALSE))))</f>
        <v>4</v>
      </c>
      <c r="P22" s="15" t="s">
        <v>10</v>
      </c>
      <c r="Q22" s="13"/>
      <c r="R22" s="14" t="str">
        <f>IF(ISBLANK(S1),"",IF(VLOOKUP(S1,Register,17,FALSE)=0,"",(VLOOKUP(S1,Register,17,FALSE))))</f>
        <v>4</v>
      </c>
      <c r="S22" s="15" t="s">
        <v>10</v>
      </c>
      <c r="T22" s="13"/>
      <c r="U22" s="14" t="str">
        <f>IF(ISBLANK(V1),"",IF(VLOOKUP(V1,Register,17,FALSE)=0,"",(VLOOKUP(V1,Register,17,FALSE))))</f>
        <v>4</v>
      </c>
      <c r="V22" s="15" t="s">
        <v>10</v>
      </c>
      <c r="W22" s="13"/>
      <c r="X22" s="14">
        <f>IF(ISBLANK(Y1),"",IF(VLOOKUP(Y1,Register,17,FALSE)=0,"",(VLOOKUP(Y1,Register,17,FALSE))))</f>
        <v>4</v>
      </c>
      <c r="Y22" s="15" t="s">
        <v>10</v>
      </c>
      <c r="Z22" s="13"/>
      <c r="AA22" s="14" t="str">
        <f>IF(ISBLANK(AB1),"",IF(VLOOKUP(AB1,Register,17,FALSE)=0,"",(VLOOKUP(AB1,Register,17,FALSE))))</f>
        <v>4</v>
      </c>
      <c r="AB22" s="15" t="s">
        <v>10</v>
      </c>
      <c r="AC22" s="13"/>
      <c r="AD22" s="14" t="str">
        <f>IF(ISBLANK(AE1),"",IF(VLOOKUP(AE1,Register,17,FALSE)=0,"",(VLOOKUP(AE1,Register,17,FALSE))))</f>
        <v>4</v>
      </c>
      <c r="AE22" s="15" t="s">
        <v>10</v>
      </c>
      <c r="AF22" s="13"/>
      <c r="AG22" s="14" t="str">
        <f>IF(ISBLANK(AH1),"",IF(VLOOKUP(AH1,Register,17,FALSE)=0,"",(VLOOKUP(AH1,Register,17,FALSE))))</f>
        <v>4</v>
      </c>
      <c r="AH22" s="15" t="s">
        <v>10</v>
      </c>
      <c r="AI22" s="13"/>
      <c r="AJ22" s="14" t="str">
        <f>IF(ISBLANK(AK1),"",IF(VLOOKUP(AK1,Register,17,FALSE)=0,"",(VLOOKUP(AK1,Register,17,FALSE))))</f>
        <v>4</v>
      </c>
      <c r="AK22" s="15" t="s">
        <v>10</v>
      </c>
      <c r="AL22" s="13"/>
      <c r="AM22" s="14" t="str">
        <f>IF(ISBLANK(AN1),"",IF(VLOOKUP(AN1,Register,17,FALSE)=0,"",(VLOOKUP(AN1,Register,17,FALSE))))</f>
        <v>4</v>
      </c>
      <c r="AN22" s="15" t="s">
        <v>10</v>
      </c>
      <c r="AO22" s="13"/>
      <c r="AP22" s="14" t="str">
        <f>IF(ISBLANK(AQ1),"",IF(VLOOKUP(AQ1,Register,17,FALSE)=0,"",(VLOOKUP(AQ1,Register,17,FALSE))))</f>
        <v>4</v>
      </c>
      <c r="AQ22" s="15" t="s">
        <v>10</v>
      </c>
      <c r="AR22" s="13"/>
      <c r="AS22" s="14" t="str">
        <f>IF(ISBLANK(AT1),"",IF(VLOOKUP(AT1,Register,17,FALSE)=0,"",(VLOOKUP(AT1,Register,17,FALSE))))</f>
        <v>4</v>
      </c>
      <c r="AT22" s="15" t="s">
        <v>10</v>
      </c>
      <c r="AU22" s="13"/>
      <c r="AV22" s="14" t="str">
        <f>IF(ISBLANK(AW1),"",IF(VLOOKUP(AW1,Register,17,FALSE)=0,"",(VLOOKUP(AW1,Register,17,FALSE))))</f>
        <v>4</v>
      </c>
      <c r="AW22" s="15" t="s">
        <v>10</v>
      </c>
      <c r="AX22" s="13"/>
      <c r="AY22" s="14" t="str">
        <f>IF(ISBLANK(AZ1),"",IF(VLOOKUP(AZ1,Register,17,FALSE)=0,"",(VLOOKUP(AZ1,Register,17,FALSE))))</f>
        <v>4</v>
      </c>
      <c r="AZ22" s="15" t="s">
        <v>10</v>
      </c>
      <c r="BA22" s="13"/>
      <c r="BB22" s="14" t="str">
        <f>IF(ISBLANK(BC1),"",IF(VLOOKUP(BC1,Register,17,FALSE)=0,"",(VLOOKUP(BC1,Register,17,FALSE))))</f>
        <v>4</v>
      </c>
      <c r="BC22" s="15" t="s">
        <v>10</v>
      </c>
      <c r="BD22" s="13"/>
      <c r="BE22" s="14" t="str">
        <f>IF(ISBLANK(BF1),"",IF(VLOOKUP(BF1,Register,17,FALSE)=0,"",(VLOOKUP(BF1,Register,17,FALSE))))</f>
        <v>4</v>
      </c>
      <c r="BF22" s="15" t="s">
        <v>10</v>
      </c>
      <c r="BG22" s="13"/>
      <c r="BH22" s="14">
        <f>IF(ISBLANK(BI1),"",IF(VLOOKUP(BI1,Register,17,FALSE)=0,"",(VLOOKUP(BI1,Register,17,FALSE))))</f>
        <v>4</v>
      </c>
      <c r="BI22" s="15" t="s">
        <v>10</v>
      </c>
      <c r="BJ22" s="13"/>
      <c r="BK22" s="14" t="str">
        <f>IF(ISBLANK(BL1),"",IF(VLOOKUP(BL1,Register,17,FALSE)=0,"",(VLOOKUP(BL1,Register,17,FALSE))))</f>
        <v>4</v>
      </c>
      <c r="BL22" s="15" t="s">
        <v>10</v>
      </c>
      <c r="BM22" s="13"/>
      <c r="BN22" s="14" t="str">
        <f>IF(ISBLANK(BO1),"",IF(VLOOKUP(BO1,Register,17,FALSE)=0,"",(VLOOKUP(BO1,Register,17,FALSE))))</f>
        <v>4</v>
      </c>
      <c r="BO22" s="15" t="s">
        <v>10</v>
      </c>
      <c r="BP22" s="13"/>
      <c r="BQ22" s="14" t="str">
        <f>IF(ISBLANK(BR1),"",IF(VLOOKUP(BR1,Register,17,FALSE)=0,"",(VLOOKUP(BR1,Register,17,FALSE))))</f>
        <v>4</v>
      </c>
      <c r="BR22" s="15" t="s">
        <v>10</v>
      </c>
      <c r="BS22" s="13"/>
      <c r="BT22" s="14" t="str">
        <f>IF(ISBLANK(BU1),"",IF(VLOOKUP(BU1,Register,17,FALSE)=0,"",(VLOOKUP(BU1,Register,17,FALSE))))</f>
        <v>4</v>
      </c>
      <c r="BU22" s="15" t="s">
        <v>10</v>
      </c>
      <c r="BV22" s="13"/>
      <c r="BW22" s="14" t="str">
        <f>IF(ISBLANK(BX1),"",IF(VLOOKUP(BX1,Register,17,FALSE)=0,"",(VLOOKUP(BX1,Register,17,FALSE))))</f>
        <v>4</v>
      </c>
      <c r="BX22" s="15" t="s">
        <v>10</v>
      </c>
      <c r="BY22" s="13"/>
      <c r="BZ22" s="14" t="str">
        <f>IF(ISBLANK(CA1),"",IF(VLOOKUP(CA1,Register,17,FALSE)=0,"",(VLOOKUP(CA1,Register,17,FALSE))))</f>
        <v>4</v>
      </c>
      <c r="CA22" s="15" t="s">
        <v>10</v>
      </c>
      <c r="CB22" s="13"/>
      <c r="CC22" s="14" t="str">
        <f>IF(ISBLANK(CD1),"",IF(VLOOKUP(CD1,Register,17,FALSE)=0,"",(VLOOKUP(CD1,Register,17,FALSE))))</f>
        <v>4</v>
      </c>
      <c r="CD22" s="15" t="s">
        <v>10</v>
      </c>
      <c r="CE22" s="13"/>
      <c r="CF22" s="14" t="str">
        <f>IF(ISBLANK(CG1),"",IF(VLOOKUP(CG1,Register,17,FALSE)=0,"",(VLOOKUP(CG1,Register,17,FALSE))))</f>
        <v>4</v>
      </c>
      <c r="CG22" s="15" t="s">
        <v>10</v>
      </c>
      <c r="CH22" s="13"/>
      <c r="CI22" s="14" t="str">
        <f>IF(ISBLANK(CJ1),"",IF(VLOOKUP(CJ1,Register,17,FALSE)=0,"",(VLOOKUP(CJ1,Register,17,FALSE))))</f>
        <v>4</v>
      </c>
      <c r="CJ22" s="15" t="s">
        <v>10</v>
      </c>
      <c r="CK22" s="13"/>
      <c r="CL22" s="14" t="str">
        <f>IF(ISBLANK(CM1),"",IF(VLOOKUP(CM1,Register,17,FALSE)=0,"",(VLOOKUP(CM1,Register,17,FALSE))))</f>
        <v>4</v>
      </c>
      <c r="CM22" s="15" t="s">
        <v>10</v>
      </c>
      <c r="CN22" s="13"/>
      <c r="CO22" s="14" t="str">
        <f>IF(ISBLANK(CP1),"",IF(VLOOKUP(CP1,Register,17,FALSE)=0,"",(VLOOKUP(CP1,Register,17,FALSE))))</f>
        <v>4</v>
      </c>
      <c r="CP22" s="15" t="s">
        <v>10</v>
      </c>
      <c r="CQ22" s="13"/>
      <c r="CR22" s="14">
        <f>IF(ISBLANK(CS1),"",IF(VLOOKUP(CS1,Register,17,FALSE)=0,"",(VLOOKUP(CS1,Register,17,FALSE))))</f>
        <v>4</v>
      </c>
      <c r="CS22" s="15" t="s">
        <v>10</v>
      </c>
      <c r="CT22" s="13"/>
      <c r="CU22" s="14" t="str">
        <f>IF(ISBLANK(CV1),"",IF(VLOOKUP(CV1,Register,17,FALSE)=0,"",(VLOOKUP(CV1,Register,17,FALSE))))</f>
        <v>4</v>
      </c>
      <c r="CV22" s="15" t="s">
        <v>10</v>
      </c>
      <c r="CW22" s="13"/>
      <c r="CX22" s="14" t="str">
        <f>IF(ISBLANK(CY1),"",IF(VLOOKUP(CY1,Register,17,FALSE)=0,"",(VLOOKUP(CY1,Register,17,FALSE))))</f>
        <v>4</v>
      </c>
      <c r="CY22" s="15" t="s">
        <v>10</v>
      </c>
      <c r="CZ22" s="13"/>
      <c r="DA22" s="14" t="str">
        <f>IF(ISBLANK(DB1),"",IF(VLOOKUP(DB1,Register,17,FALSE)=0,"",(VLOOKUP(DB1,Register,17,FALSE))))</f>
        <v>4</v>
      </c>
      <c r="DB22" s="15" t="s">
        <v>10</v>
      </c>
      <c r="DC22" s="13"/>
      <c r="DD22" s="14" t="str">
        <f>IF(ISBLANK(DE1),"",IF(VLOOKUP(DE1,Register,17,FALSE)=0,"",(VLOOKUP(DE1,Register,17,FALSE))))</f>
        <v>4</v>
      </c>
      <c r="DE22" s="15" t="s">
        <v>10</v>
      </c>
      <c r="DF22" s="13"/>
      <c r="DG22" s="14">
        <f>IF(ISBLANK(DH1),"",IF(VLOOKUP(DH1,Register,17,FALSE)=0,"",(VLOOKUP(DH1,Register,17,FALSE))))</f>
        <v>4</v>
      </c>
      <c r="DH22" s="15" t="s">
        <v>10</v>
      </c>
      <c r="DI22" s="13"/>
      <c r="DJ22" s="14" t="str">
        <f>IF(ISBLANK(DK1),"",IF(VLOOKUP(DK1,Register,17,FALSE)=0,"",(VLOOKUP(DK1,Register,17,FALSE))))</f>
        <v>4</v>
      </c>
      <c r="DK22" s="15" t="s">
        <v>10</v>
      </c>
      <c r="DL22" s="13"/>
      <c r="DM22" s="14" t="str">
        <f>IF(ISBLANK(DN1),"",IF(VLOOKUP(DN1,Register,17,FALSE)=0,"",(VLOOKUP(DN1,Register,17,FALSE))))</f>
        <v>4</v>
      </c>
      <c r="DN22" s="15" t="s">
        <v>10</v>
      </c>
      <c r="DO22" s="13"/>
      <c r="DP22" s="14" t="str">
        <f>IF(ISBLANK(DQ1),"",IF(VLOOKUP(DQ1,Register,17,FALSE)=0,"",(VLOOKUP(DQ1,Register,17,FALSE))))</f>
        <v>4</v>
      </c>
      <c r="DQ22" s="15" t="s">
        <v>10</v>
      </c>
      <c r="DR22" s="13"/>
      <c r="DS22" s="14" t="str">
        <f>IF(ISBLANK(DT1),"",IF(VLOOKUP(DT1,Register,17,FALSE)=0,"",(VLOOKUP(DT1,Register,17,FALSE))))</f>
        <v>4</v>
      </c>
      <c r="DT22" s="15" t="s">
        <v>10</v>
      </c>
      <c r="DU22" s="13"/>
      <c r="DV22" s="14" t="str">
        <f>IF(ISBLANK(DW1),"",IF(VLOOKUP(DW1,Register,17,FALSE)=0,"",(VLOOKUP(DW1,Register,17,FALSE))))</f>
        <v>4</v>
      </c>
      <c r="DW22" s="15" t="s">
        <v>10</v>
      </c>
      <c r="DX22" s="13"/>
      <c r="DY22" s="14" t="str">
        <f>IF(ISBLANK(DZ1),"",IF(VLOOKUP(DZ1,Register,17,FALSE)=0,"",(VLOOKUP(DZ1,Register,17,FALSE))))</f>
        <v>4</v>
      </c>
      <c r="DZ22" s="15" t="s">
        <v>10</v>
      </c>
      <c r="EA22" s="13"/>
      <c r="EB22" s="14" t="str">
        <f>IF(ISBLANK(EC1),"",IF(VLOOKUP(EC1,Register,17,FALSE)=0,"",(VLOOKUP(EC1,Register,17,FALSE))))</f>
        <v>4</v>
      </c>
      <c r="EC22" s="15" t="s">
        <v>10</v>
      </c>
      <c r="ED22" s="13"/>
      <c r="EE22" s="14">
        <f>IF(ISBLANK(EF1),"",IF(VLOOKUP(EF1,Register,17,FALSE)=0,"",(VLOOKUP(EF1,Register,17,FALSE))))</f>
        <v>4</v>
      </c>
      <c r="EF22" s="15" t="s">
        <v>10</v>
      </c>
      <c r="EG22" s="13"/>
      <c r="EH22" s="14" t="str">
        <f>IF(ISBLANK(EI1),"",IF(VLOOKUP(EI1,Register,17,FALSE)=0,"",(VLOOKUP(EI1,Register,17,FALSE))))</f>
        <v>4</v>
      </c>
      <c r="EI22" s="15" t="s">
        <v>10</v>
      </c>
      <c r="EJ22" s="13"/>
      <c r="EK22" s="14" t="str">
        <f>IF(ISBLANK(EL1),"",IF(VLOOKUP(EL1,Register,17,FALSE)=0,"",(VLOOKUP(EL1,Register,17,FALSE))))</f>
        <v>4</v>
      </c>
      <c r="EL22" s="15" t="s">
        <v>10</v>
      </c>
      <c r="EM22" s="13"/>
      <c r="EN22" s="14" t="str">
        <f>IF(ISBLANK(EO1),"",IF(VLOOKUP(EO1,Register,17,FALSE)=0,"",(VLOOKUP(EO1,Register,17,FALSE))))</f>
        <v>4</v>
      </c>
      <c r="EO22" s="15" t="s">
        <v>10</v>
      </c>
      <c r="EP22" s="13"/>
      <c r="EQ22" s="14" t="str">
        <f>IF(ISBLANK(ER1),"",IF(VLOOKUP(ER1,Register,17,FALSE)=0,"",(VLOOKUP(ER1,Register,17,FALSE))))</f>
        <v>4</v>
      </c>
      <c r="ER22" s="15" t="s">
        <v>10</v>
      </c>
      <c r="ES22" s="13"/>
      <c r="ET22" s="14" t="str">
        <f>IF(ISBLANK(EU1),"",IF(VLOOKUP(EU1,Register,17,FALSE)=0,"",(VLOOKUP(EU1,Register,17,FALSE))))</f>
        <v>4</v>
      </c>
      <c r="EU22" s="15" t="s">
        <v>10</v>
      </c>
      <c r="EV22" s="13"/>
      <c r="EW22" s="14" t="str">
        <f>IF(ISBLANK(EX1),"",IF(VLOOKUP(EX1,Register,17,FALSE)=0,"",(VLOOKUP(EX1,Register,17,FALSE))))</f>
        <v>4</v>
      </c>
      <c r="EX22" s="15" t="s">
        <v>10</v>
      </c>
      <c r="EY22" s="13"/>
      <c r="EZ22" s="14" t="str">
        <f>IF(ISBLANK(FA1),"",IF(VLOOKUP(FA1,Register,17,FALSE)=0,"",(VLOOKUP(FA1,Register,17,FALSE))))</f>
        <v>4</v>
      </c>
      <c r="FA22" s="15" t="s">
        <v>10</v>
      </c>
      <c r="FB22" s="13"/>
      <c r="FC22" s="14" t="str">
        <f>IF(ISBLANK(FD1),"",IF(VLOOKUP(FD1,Register,17,FALSE)=0,"",(VLOOKUP(FD1,Register,17,FALSE))))</f>
        <v>4</v>
      </c>
      <c r="FD22" s="15" t="s">
        <v>10</v>
      </c>
      <c r="FE22" s="13"/>
      <c r="FF22" s="14">
        <f>IF(ISBLANK(FG1),"",IF(VLOOKUP(FG1,Register,17,FALSE)=0,"",(VLOOKUP(FG1,Register,17,FALSE))))</f>
        <v>4</v>
      </c>
      <c r="FG22" s="15" t="s">
        <v>10</v>
      </c>
      <c r="FH22" s="13"/>
      <c r="FI22" s="14">
        <f>IF(ISBLANK(FJ1),"",IF(VLOOKUP(FJ1,Register,17,FALSE)=0,"",(VLOOKUP(FJ1,Register,17,FALSE))))</f>
        <v>4</v>
      </c>
      <c r="FJ22" s="15" t="s">
        <v>10</v>
      </c>
      <c r="FK22" s="13"/>
      <c r="FL22" s="14">
        <f>IF(ISBLANK(FM1),"",IF(VLOOKUP(FM1,Register,17,FALSE)=0,"",(VLOOKUP(FM1,Register,17,FALSE))))</f>
        <v>4</v>
      </c>
      <c r="FM22" s="15" t="s">
        <v>10</v>
      </c>
      <c r="FN22" s="13"/>
      <c r="FO22" s="14">
        <f>IF(ISBLANK(FP1),"",IF(VLOOKUP(FP1,Register,17,FALSE)=0,"",(VLOOKUP(FP1,Register,17,FALSE))))</f>
        <v>4</v>
      </c>
      <c r="FP22" s="15" t="s">
        <v>10</v>
      </c>
      <c r="FQ22" s="13"/>
      <c r="FR22" s="14">
        <f>IF(ISBLANK(FS1),"",IF(VLOOKUP(FS1,Register,17,FALSE)=0,"",(VLOOKUP(FS1,Register,17,FALSE))))</f>
        <v>4</v>
      </c>
      <c r="FS22" s="15" t="s">
        <v>10</v>
      </c>
      <c r="FT22" s="13"/>
      <c r="FU22" s="14">
        <f>IF(ISBLANK(FV1),"",IF(VLOOKUP(FV1,Register,17,FALSE)=0,"",(VLOOKUP(FV1,Register,17,FALSE))))</f>
        <v>4</v>
      </c>
      <c r="FV22" s="15" t="s">
        <v>10</v>
      </c>
      <c r="FW22" s="13"/>
      <c r="FX22" s="14">
        <f>IF(ISBLANK(FY1),"",IF(VLOOKUP(FY1,Register,17,FALSE)=0,"",(VLOOKUP(FY1,Register,17,FALSE))))</f>
        <v>4</v>
      </c>
      <c r="FY22" s="15" t="s">
        <v>10</v>
      </c>
      <c r="FZ22" s="13"/>
      <c r="GA22" s="14">
        <f>IF(ISBLANK(GB1),"",IF(VLOOKUP(GB1,Register,17,FALSE)=0,"",(VLOOKUP(GB1,Register,17,FALSE))))</f>
        <v>4</v>
      </c>
      <c r="GB22" s="15" t="s">
        <v>10</v>
      </c>
      <c r="GC22" s="13"/>
      <c r="GD22" s="14">
        <f>IF(ISBLANK(GE1),"",IF(VLOOKUP(GE1,Register,17,FALSE)=0,"",(VLOOKUP(GE1,Register,17,FALSE))))</f>
        <v>4</v>
      </c>
      <c r="GE22" s="15" t="s">
        <v>10</v>
      </c>
      <c r="GF22" s="13"/>
      <c r="GG22" s="14" t="str">
        <f>IF(ISBLANK(GH1),"",IF(VLOOKUP(GH1,Register,17,FALSE)=0,"",(VLOOKUP(GH1,Register,17,FALSE))))</f>
        <v>4</v>
      </c>
      <c r="GH22" s="15" t="s">
        <v>10</v>
      </c>
      <c r="GI22" s="13"/>
      <c r="GJ22" s="14" t="str">
        <f>IF(ISBLANK(GK1),"",IF(VLOOKUP(GK1,Register,17,FALSE)=0,"",(VLOOKUP(GK1,Register,17,FALSE))))</f>
        <v>4</v>
      </c>
      <c r="GK22" s="15" t="s">
        <v>10</v>
      </c>
      <c r="GL22" s="13"/>
      <c r="GM22" s="14" t="str">
        <f>IF(ISBLANK(GN1),"",IF(VLOOKUP(GN1,Register,17,FALSE)=0,"",(VLOOKUP(GN1,Register,17,FALSE))))</f>
        <v>4</v>
      </c>
      <c r="GN22" s="15" t="s">
        <v>10</v>
      </c>
      <c r="GO22" s="13"/>
      <c r="GP22" s="14" t="str">
        <f>IF(ISBLANK(GQ1),"",IF(VLOOKUP(GQ1,Register,17,FALSE)=0,"",(VLOOKUP(GQ1,Register,17,FALSE))))</f>
        <v>4</v>
      </c>
      <c r="GQ22" s="15" t="s">
        <v>10</v>
      </c>
      <c r="GR22" s="13"/>
      <c r="GS22" s="14" t="str">
        <f>IF(ISBLANK(GT1),"",IF(VLOOKUP(GT1,Register,17,FALSE)=0,"",(VLOOKUP(GT1,Register,17,FALSE))))</f>
        <v>4</v>
      </c>
      <c r="GT22" s="15" t="s">
        <v>10</v>
      </c>
      <c r="GU22" s="13"/>
      <c r="GV22" s="14" t="str">
        <f>IF(ISBLANK(GW1),"",IF(VLOOKUP(GW1,Register,17,FALSE)=0,"",(VLOOKUP(GW1,Register,17,FALSE))))</f>
        <v>4</v>
      </c>
      <c r="GW22" s="15" t="s">
        <v>10</v>
      </c>
      <c r="GX22" s="13"/>
      <c r="GY22" s="14" t="str">
        <f>IF(ISBLANK(GZ1),"",IF(VLOOKUP(GZ1,Register,17,FALSE)=0,"",(VLOOKUP(GZ1,Register,17,FALSE))))</f>
        <v>4</v>
      </c>
      <c r="GZ22" s="15" t="s">
        <v>10</v>
      </c>
      <c r="HA22" s="13"/>
      <c r="HB22" s="14" t="str">
        <f>IF(ISBLANK(HC1),"",IF(VLOOKUP(HC1,Register,17,FALSE)=0,"",(VLOOKUP(HC1,Register,17,FALSE))))</f>
        <v>4</v>
      </c>
      <c r="HC22" s="15" t="s">
        <v>10</v>
      </c>
      <c r="HD22" s="13"/>
      <c r="HE22" s="14" t="str">
        <f>IF(ISBLANK(HF1),"",IF(VLOOKUP(HF1,Register,17,FALSE)=0,"",(VLOOKUP(HF1,Register,17,FALSE))))</f>
        <v>4</v>
      </c>
      <c r="HF22" s="15" t="s">
        <v>10</v>
      </c>
      <c r="HG22" s="13"/>
      <c r="HH22" s="14" t="str">
        <f>IF(ISBLANK(HI1),"",IF(VLOOKUP(HI1,Register,17,FALSE)=0,"",(VLOOKUP(HI1,Register,17,FALSE))))</f>
        <v>4</v>
      </c>
      <c r="HI22" s="15" t="s">
        <v>10</v>
      </c>
      <c r="HJ22" s="13"/>
      <c r="HK22" s="14" t="str">
        <f>IF(ISBLANK(HL1),"",IF(VLOOKUP(HL1,Register,17,FALSE)=0,"",(VLOOKUP(HL1,Register,17,FALSE))))</f>
        <v>4</v>
      </c>
      <c r="HL22" s="15" t="s">
        <v>10</v>
      </c>
      <c r="HM22" s="13"/>
      <c r="HN22" s="14" t="str">
        <f>IF(ISBLANK(HO1),"",IF(VLOOKUP(HO1,Register,17,FALSE)=0,"",(VLOOKUP(HO1,Register,17,FALSE))))</f>
        <v>4</v>
      </c>
      <c r="HO22" s="15" t="s">
        <v>10</v>
      </c>
      <c r="HP22" s="13"/>
      <c r="HQ22" s="14" t="str">
        <f>IF(ISBLANK(HR1),"",IF(VLOOKUP(HR1,Register,17,FALSE)=0,"",(VLOOKUP(HR1,Register,17,FALSE))))</f>
        <v>4</v>
      </c>
      <c r="HR22" s="15" t="s">
        <v>10</v>
      </c>
      <c r="HS22" s="13"/>
      <c r="HT22" s="14" t="str">
        <f>IF(ISBLANK(HU1),"",IF(VLOOKUP(HU1,Register,17,FALSE)=0,"",(VLOOKUP(HU1,Register,17,FALSE))))</f>
        <v>4</v>
      </c>
      <c r="HU22" s="15" t="s">
        <v>10</v>
      </c>
      <c r="HV22" s="13"/>
      <c r="HW22" s="14" t="str">
        <f>IF(ISBLANK(HX1),"",IF(VLOOKUP(HX1,Register,17,FALSE)=0,"",(VLOOKUP(HX1,Register,17,FALSE))))</f>
        <v>4</v>
      </c>
      <c r="HX22" s="15" t="s">
        <v>10</v>
      </c>
      <c r="HY22" s="13"/>
      <c r="HZ22" s="14" t="str">
        <f>IF(ISBLANK(IA1),"",IF(VLOOKUP(IA1,Register,17,FALSE)=0,"",(VLOOKUP(IA1,Register,17,FALSE))))</f>
        <v>4</v>
      </c>
      <c r="IA22" s="15" t="s">
        <v>10</v>
      </c>
      <c r="IB22" s="13"/>
      <c r="IC22" s="14">
        <f>IF(ISBLANK(ID1),"",IF(VLOOKUP(ID1,Register,17,FALSE)=0,"",(VLOOKUP(ID1,Register,17,FALSE))))</f>
        <v>4</v>
      </c>
      <c r="ID22" s="15" t="s">
        <v>10</v>
      </c>
      <c r="IE22" s="13"/>
      <c r="IF22" s="14" t="str">
        <f>IF(ISBLANK(IG1),"",IF(VLOOKUP(IG1,Register,17,FALSE)=0,"",(VLOOKUP(IG1,Register,17,FALSE))))</f>
        <v>4</v>
      </c>
      <c r="IG22" s="15" t="s">
        <v>10</v>
      </c>
      <c r="IH22" s="13"/>
      <c r="II22" s="14" t="str">
        <f>IF(ISBLANK(IJ1),"",IF(VLOOKUP(IJ1,Register,17,FALSE)=0,"",(VLOOKUP(IJ1,Register,17,FALSE))))</f>
        <v>4</v>
      </c>
      <c r="IJ22" s="15" t="s">
        <v>10</v>
      </c>
      <c r="IK22" s="13"/>
      <c r="IL22" s="14" t="str">
        <f>IF(ISBLANK(IM1),"",IF(VLOOKUP(IM1,Register,17,FALSE)=0,"",(VLOOKUP(IM1,Register,17,FALSE))))</f>
        <v>4</v>
      </c>
      <c r="IM22" s="15" t="s">
        <v>10</v>
      </c>
      <c r="IN22" s="13"/>
      <c r="IO22" s="14" t="str">
        <f>IF(ISBLANK(IP1),"",IF(VLOOKUP(IP1,Register,17,FALSE)=0,"",(VLOOKUP(IP1,Register,17,FALSE))))</f>
        <v>4</v>
      </c>
      <c r="IP22" s="15" t="s">
        <v>10</v>
      </c>
      <c r="IQ22" s="13"/>
      <c r="IR22" s="14" t="str">
        <f>IF(ISBLANK(IS1),"",IF(VLOOKUP(IS1,Register,17,FALSE)=0,"",(VLOOKUP(IS1,Register,17,FALSE))))</f>
        <v>4</v>
      </c>
      <c r="IS22" s="15" t="s">
        <v>10</v>
      </c>
      <c r="IT22" s="13"/>
      <c r="IU22" s="14">
        <f>IF(ISBLANK(IV1),"",IF(VLOOKUP(IV1,Register,17,FALSE)=0,"",(VLOOKUP(IV1,Register,17,FALSE))))</f>
        <v>4</v>
      </c>
      <c r="IV22" s="15" t="s">
        <v>10</v>
      </c>
      <c r="IW22" s="13"/>
      <c r="IX22" s="14" t="str">
        <f>IF(ISBLANK(IY1),"",IF(VLOOKUP(IY1,Register,17,FALSE)=0,"",(VLOOKUP(IY1,Register,17,FALSE))))</f>
        <v>4</v>
      </c>
      <c r="IY22" s="15" t="s">
        <v>10</v>
      </c>
      <c r="IZ22" s="13"/>
      <c r="JA22" s="14" t="str">
        <f>IF(ISBLANK(JB1),"",IF(VLOOKUP(JB1,Register,17,FALSE)=0,"",(VLOOKUP(JB1,Register,17,FALSE))))</f>
        <v>4</v>
      </c>
      <c r="JB22" s="15" t="s">
        <v>10</v>
      </c>
      <c r="JC22" s="13"/>
      <c r="JD22" s="14" t="str">
        <f>IF(ISBLANK(JE1),"",IF(VLOOKUP(JE1,Register,17,FALSE)=0,"",(VLOOKUP(JE1,Register,17,FALSE))))</f>
        <v>4</v>
      </c>
      <c r="JE22" s="15" t="s">
        <v>10</v>
      </c>
      <c r="JF22" s="13"/>
      <c r="JG22" s="14" t="str">
        <f>IF(ISBLANK(JH1),"",IF(VLOOKUP(JH1,Register,17,FALSE)=0,"",(VLOOKUP(JH1,Register,17,FALSE))))</f>
        <v>4</v>
      </c>
      <c r="JH22" s="15" t="s">
        <v>10</v>
      </c>
      <c r="JI22" s="13"/>
      <c r="JJ22" s="14" t="str">
        <f>IF(ISBLANK(JK1),"",IF(VLOOKUP(JK1,Register,17,FALSE)=0,"",(VLOOKUP(JK1,Register,17,FALSE))))</f>
        <v>4</v>
      </c>
      <c r="JK22" s="15" t="s">
        <v>10</v>
      </c>
      <c r="JL22" s="13"/>
      <c r="JM22" s="14" t="str">
        <f>IF(ISBLANK(JN1),"",IF(VLOOKUP(JN1,Register,17,FALSE)=0,"",(VLOOKUP(JN1,Register,17,FALSE))))</f>
        <v>4</v>
      </c>
      <c r="JN22" s="15" t="s">
        <v>10</v>
      </c>
      <c r="JO22" s="13"/>
      <c r="JP22" s="14" t="str">
        <f>IF(ISBLANK(JQ1),"",IF(VLOOKUP(JQ1,Register,17,FALSE)=0,"",(VLOOKUP(JQ1,Register,17,FALSE))))</f>
        <v>4</v>
      </c>
      <c r="JQ22" s="15" t="s">
        <v>10</v>
      </c>
      <c r="JR22" s="13"/>
      <c r="JS22" s="14" t="str">
        <f>IF(ISBLANK(JT1),"",IF(VLOOKUP(JT1,Register,17,FALSE)=0,"",(VLOOKUP(JT1,Register,17,FALSE))))</f>
        <v>4</v>
      </c>
      <c r="JT22" s="15" t="s">
        <v>10</v>
      </c>
      <c r="JU22" s="13"/>
      <c r="JV22" s="14" t="str">
        <f>IF(ISBLANK(JW1),"",IF(VLOOKUP(JW1,Register,17,FALSE)=0,"",(VLOOKUP(JW1,Register,17,FALSE))))</f>
        <v>4</v>
      </c>
      <c r="JW22" s="15" t="s">
        <v>10</v>
      </c>
      <c r="JX22" s="13"/>
      <c r="JY22" s="14" t="str">
        <f>IF(ISBLANK(JZ1),"",IF(VLOOKUP(JZ1,Register,17,FALSE)=0,"",(VLOOKUP(JZ1,Register,17,FALSE))))</f>
        <v>4</v>
      </c>
      <c r="JZ22" s="15" t="s">
        <v>10</v>
      </c>
      <c r="KA22" s="13"/>
      <c r="KB22" s="14" t="str">
        <f>IF(ISBLANK(KC1),"",IF(VLOOKUP(KC1,Register,17,FALSE)=0,"",(VLOOKUP(KC1,Register,17,FALSE))))</f>
        <v>4</v>
      </c>
      <c r="KC22" s="15" t="s">
        <v>10</v>
      </c>
      <c r="KD22" s="13"/>
      <c r="KE22" s="14">
        <f>IF(ISBLANK(KF1),"",IF(VLOOKUP(KF1,Register,17,FALSE)=0,"",(VLOOKUP(KF1,Register,17,FALSE))))</f>
        <v>4</v>
      </c>
      <c r="KF22" s="15" t="s">
        <v>10</v>
      </c>
      <c r="KG22" s="13"/>
      <c r="KH22" s="14" t="str">
        <f>IF(ISBLANK(KI1),"",IF(VLOOKUP(KI1,Register,17,FALSE)=0,"",(VLOOKUP(KI1,Register,17,FALSE))))</f>
        <v>4</v>
      </c>
      <c r="KI22" s="15" t="s">
        <v>10</v>
      </c>
      <c r="KJ22" s="13"/>
      <c r="KK22" s="14" t="str">
        <f>IF(ISBLANK(KL1),"",IF(VLOOKUP(KL1,Register,17,FALSE)=0,"",(VLOOKUP(KL1,Register,17,FALSE))))</f>
        <v>4</v>
      </c>
      <c r="KL22" s="15" t="s">
        <v>10</v>
      </c>
      <c r="KM22" s="13"/>
      <c r="KN22" s="14" t="str">
        <f>IF(ISBLANK(KO1),"",IF(VLOOKUP(KO1,Register,17,FALSE)=0,"",(VLOOKUP(KO1,Register,17,FALSE))))</f>
        <v>4</v>
      </c>
      <c r="KO22" s="15" t="s">
        <v>10</v>
      </c>
      <c r="KP22" s="13"/>
      <c r="KQ22" s="14" t="str">
        <f>IF(ISBLANK(KR1),"",IF(VLOOKUP(KR1,Register,17,FALSE)=0,"",(VLOOKUP(KR1,Register,17,FALSE))))</f>
        <v>4</v>
      </c>
      <c r="KR22" s="15" t="s">
        <v>10</v>
      </c>
      <c r="KS22" s="13"/>
      <c r="KT22" s="14" t="str">
        <f>IF(ISBLANK(KU1),"",IF(VLOOKUP(KU1,Register,17,FALSE)=0,"",(VLOOKUP(KU1,Register,17,FALSE))))</f>
        <v>4</v>
      </c>
      <c r="KU22" s="15" t="s">
        <v>10</v>
      </c>
      <c r="KV22" s="13"/>
      <c r="KW22" s="14" t="str">
        <f>IF(ISBLANK(KX1),"",IF(VLOOKUP(KX1,Register,17,FALSE)=0,"",(VLOOKUP(KX1,Register,17,FALSE))))</f>
        <v>4</v>
      </c>
      <c r="KX22" s="15" t="s">
        <v>10</v>
      </c>
      <c r="KY22" s="13"/>
      <c r="KZ22" s="14" t="str">
        <f>IF(ISBLANK(LA1),"",IF(VLOOKUP(LA1,Register,17,FALSE)=0,"",(VLOOKUP(LA1,Register,17,FALSE))))</f>
        <v>4</v>
      </c>
      <c r="LA22" s="15" t="s">
        <v>10</v>
      </c>
      <c r="LB22" s="13"/>
      <c r="LC22" s="14">
        <f>IF(ISBLANK(LD1),"",IF(VLOOKUP(LD1,Register,17,FALSE)=0,"",(VLOOKUP(LD1,Register,17,FALSE))))</f>
        <v>4</v>
      </c>
      <c r="LD22" s="15" t="s">
        <v>10</v>
      </c>
      <c r="LE22" s="13"/>
      <c r="LF22" s="14">
        <f>IF(ISBLANK(LG1),"",IF(VLOOKUP(LG1,Register,17,FALSE)=0,"",(VLOOKUP(LG1,Register,17,FALSE))))</f>
        <v>4</v>
      </c>
      <c r="LG22" s="15" t="s">
        <v>10</v>
      </c>
      <c r="LH22" s="13"/>
      <c r="LI22" s="14">
        <f>IF(ISBLANK(LJ1),"",IF(VLOOKUP(LJ1,Register,17,FALSE)=0,"",(VLOOKUP(LJ1,Register,17,FALSE))))</f>
        <v>4</v>
      </c>
      <c r="LJ22" s="15" t="s">
        <v>10</v>
      </c>
      <c r="LK22" s="13"/>
      <c r="LL22" s="14">
        <f>IF(ISBLANK(LM1),"",IF(VLOOKUP(LM1,Register,17,FALSE)=0,"",(VLOOKUP(LM1,Register,17,FALSE))))</f>
        <v>4</v>
      </c>
      <c r="LM22" s="15" t="s">
        <v>10</v>
      </c>
      <c r="LN22" s="13"/>
      <c r="LO22" s="14">
        <f>IF(ISBLANK(LP1),"",IF(VLOOKUP(LP1,Register,17,FALSE)=0,"",(VLOOKUP(LP1,Register,17,FALSE))))</f>
        <v>4</v>
      </c>
      <c r="LP22" s="15" t="s">
        <v>10</v>
      </c>
      <c r="LQ22" s="13"/>
      <c r="LR22" s="14">
        <f>IF(ISBLANK(LS1),"",IF(VLOOKUP(LS1,Register,17,FALSE)=0,"",(VLOOKUP(LS1,Register,17,FALSE))))</f>
        <v>4</v>
      </c>
      <c r="LS22" s="15" t="s">
        <v>10</v>
      </c>
      <c r="LT22" s="13"/>
      <c r="LU22" s="14">
        <f>IF(ISBLANK(LV1),"",IF(VLOOKUP(LV1,Register,17,FALSE)=0,"",(VLOOKUP(LV1,Register,17,FALSE))))</f>
        <v>4</v>
      </c>
      <c r="LV22" s="15" t="s">
        <v>10</v>
      </c>
      <c r="LW22" s="13"/>
      <c r="LX22" s="14">
        <f>IF(ISBLANK(LY1),"",IF(VLOOKUP(LY1,Register,17,FALSE)=0,"",(VLOOKUP(LY1,Register,17,FALSE))))</f>
        <v>4</v>
      </c>
      <c r="LY22" s="15" t="s">
        <v>10</v>
      </c>
      <c r="LZ22" s="13"/>
      <c r="MA22" s="14">
        <f>IF(ISBLANK(MB1),"",IF(VLOOKUP(MB1,Register,17,FALSE)=0,"",(VLOOKUP(MB1,Register,17,FALSE))))</f>
        <v>4</v>
      </c>
      <c r="MB22" s="15" t="s">
        <v>10</v>
      </c>
      <c r="MC22" s="13"/>
      <c r="MD22" s="14">
        <f>IF(ISBLANK(ME1),"",IF(VLOOKUP(ME1,Register,17,FALSE)=0,"",(VLOOKUP(ME1,Register,17,FALSE))))</f>
        <v>4</v>
      </c>
      <c r="ME22" s="15" t="s">
        <v>10</v>
      </c>
      <c r="MF22" s="13"/>
      <c r="MG22" s="14">
        <f>IF(ISBLANK(MH1),"",IF(VLOOKUP(MH1,Register,17,FALSE)=0,"",(VLOOKUP(MH1,Register,17,FALSE))))</f>
        <v>4</v>
      </c>
      <c r="MH22" s="15" t="s">
        <v>10</v>
      </c>
      <c r="MI22" s="13"/>
      <c r="MJ22" s="14">
        <f>IF(ISBLANK(MK1),"",IF(VLOOKUP(MK1,Register,17,FALSE)=0,"",(VLOOKUP(MK1,Register,17,FALSE))))</f>
        <v>4</v>
      </c>
      <c r="MK22" s="15" t="s">
        <v>10</v>
      </c>
      <c r="ML22" s="13"/>
      <c r="MM22" s="14" t="str">
        <f>IF(ISBLANK(MN1),"",IF(VLOOKUP(MN1,Register,17,FALSE)=0,"",(VLOOKUP(MN1,Register,17,FALSE))))</f>
        <v>4</v>
      </c>
      <c r="MN22" s="15" t="s">
        <v>10</v>
      </c>
      <c r="MO22" s="13"/>
      <c r="MP22" s="14" t="str">
        <f>IF(ISBLANK(MQ1),"",IF(VLOOKUP(MQ1,Register,17,FALSE)=0,"",(VLOOKUP(MQ1,Register,17,FALSE))))</f>
        <v>4</v>
      </c>
      <c r="MQ22" s="15" t="s">
        <v>10</v>
      </c>
      <c r="MR22" s="13"/>
      <c r="MS22" s="14" t="str">
        <f>IF(ISBLANK(MT1),"",IF(VLOOKUP(MT1,Register,17,FALSE)=0,"",(VLOOKUP(MT1,Register,17,FALSE))))</f>
        <v>4</v>
      </c>
      <c r="MT22" s="15" t="s">
        <v>10</v>
      </c>
      <c r="MU22" s="13"/>
      <c r="MV22" s="14" t="str">
        <f>IF(ISBLANK(MW1),"",IF(VLOOKUP(MW1,Register,17,FALSE)=0,"",(VLOOKUP(MW1,Register,17,FALSE))))</f>
        <v>4</v>
      </c>
      <c r="MW22" s="15" t="s">
        <v>10</v>
      </c>
      <c r="MX22" s="13"/>
      <c r="MY22" s="14" t="str">
        <f>IF(ISBLANK(MZ1),"",IF(VLOOKUP(MZ1,Register,17,FALSE)=0,"",(VLOOKUP(MZ1,Register,17,FALSE))))</f>
        <v>4</v>
      </c>
      <c r="MZ22" s="15" t="s">
        <v>10</v>
      </c>
      <c r="NA22" s="13"/>
      <c r="NB22" s="14" t="str">
        <f>IF(ISBLANK(NC1),"",IF(VLOOKUP(NC1,Register,17,FALSE)=0,"",(VLOOKUP(NC1,Register,17,FALSE))))</f>
        <v>4</v>
      </c>
      <c r="NC22" s="15" t="s">
        <v>10</v>
      </c>
      <c r="ND22" s="13"/>
      <c r="NE22" s="14" t="str">
        <f>IF(ISBLANK(NF1),"",IF(VLOOKUP(NF1,Register,17,FALSE)=0,"",(VLOOKUP(NF1,Register,17,FALSE))))</f>
        <v>4</v>
      </c>
      <c r="NF22" s="15" t="s">
        <v>10</v>
      </c>
      <c r="NG22" s="13"/>
      <c r="NH22" s="14" t="str">
        <f>IF(ISBLANK(NI1),"",IF(VLOOKUP(NI1,Register,17,FALSE)=0,"",(VLOOKUP(NI1,Register,17,FALSE))))</f>
        <v>4</v>
      </c>
      <c r="NI22" s="15" t="s">
        <v>10</v>
      </c>
      <c r="NJ22" s="13"/>
      <c r="NK22" s="14" t="str">
        <f>IF(ISBLANK(NL1),"",IF(VLOOKUP(NL1,Register,17,FALSE)=0,"",(VLOOKUP(NL1,Register,17,FALSE))))</f>
        <v>4</v>
      </c>
      <c r="NL22" s="15" t="s">
        <v>10</v>
      </c>
      <c r="NM22" s="13"/>
      <c r="NN22" s="14" t="str">
        <f>IF(ISBLANK(NO1),"",IF(VLOOKUP(NO1,Register,17,FALSE)=0,"",(VLOOKUP(NO1,Register,17,FALSE))))</f>
        <v>4</v>
      </c>
      <c r="NO22" s="15" t="s">
        <v>10</v>
      </c>
      <c r="NP22" s="13"/>
      <c r="NQ22" s="14" t="str">
        <f>IF(ISBLANK(NR1),"",IF(VLOOKUP(NR1,Register,17,FALSE)=0,"",(VLOOKUP(NR1,Register,17,FALSE))))</f>
        <v>4</v>
      </c>
      <c r="NR22" s="15" t="s">
        <v>10</v>
      </c>
      <c r="NS22" s="13"/>
      <c r="NT22" s="14" t="str">
        <f>IF(ISBLANK(NU1),"",IF(VLOOKUP(NU1,Register,17,FALSE)=0,"",(VLOOKUP(NU1,Register,17,FALSE))))</f>
        <v>4</v>
      </c>
      <c r="NU22" s="15" t="s">
        <v>10</v>
      </c>
      <c r="NV22" s="13"/>
      <c r="NW22" s="14" t="str">
        <f>IF(ISBLANK(NX1),"",IF(VLOOKUP(NX1,Register,17,FALSE)=0,"",(VLOOKUP(NX1,Register,17,FALSE))))</f>
        <v>4</v>
      </c>
      <c r="NX22" s="15" t="s">
        <v>10</v>
      </c>
      <c r="NY22" s="13"/>
      <c r="NZ22" s="14" t="str">
        <f>IF(ISBLANK(OA1),"",IF(VLOOKUP(OA1,Register,17,FALSE)=0,"",(VLOOKUP(OA1,Register,17,FALSE))))</f>
        <v>4</v>
      </c>
      <c r="OA22" s="15" t="s">
        <v>10</v>
      </c>
      <c r="OB22" s="13"/>
      <c r="OC22" s="14" t="str">
        <f>IF(ISBLANK(OD1),"",IF(VLOOKUP(OD1,Register,17,FALSE)=0,"",(VLOOKUP(OD1,Register,17,FALSE))))</f>
        <v>4</v>
      </c>
      <c r="OD22" s="15" t="s">
        <v>10</v>
      </c>
      <c r="OE22" s="13"/>
      <c r="OF22" s="14" t="str">
        <f>IF(ISBLANK(OG1),"",IF(VLOOKUP(OG1,Register,17,FALSE)=0,"",(VLOOKUP(OG1,Register,17,FALSE))))</f>
        <v>4</v>
      </c>
      <c r="OG22" s="15" t="s">
        <v>10</v>
      </c>
      <c r="OH22" s="13"/>
      <c r="OI22" s="14" t="str">
        <f>IF(ISBLANK(OJ1),"",IF(VLOOKUP(OJ1,Register,17,FALSE)=0,"",(VLOOKUP(OJ1,Register,17,FALSE))))</f>
        <v>4</v>
      </c>
      <c r="OJ22" s="15" t="s">
        <v>10</v>
      </c>
      <c r="OK22" s="13"/>
      <c r="OL22" s="14" t="str">
        <f>IF(ISBLANK(OM1),"",IF(VLOOKUP(OM1,Register,17,FALSE)=0,"",(VLOOKUP(OM1,Register,17,FALSE))))</f>
        <v>4</v>
      </c>
      <c r="OM22" s="15" t="s">
        <v>10</v>
      </c>
      <c r="ON22" s="13"/>
      <c r="OO22" s="14" t="str">
        <f>IF(ISBLANK(OP1),"",IF(VLOOKUP(OP1,Register,17,FALSE)=0,"",(VLOOKUP(OP1,Register,17,FALSE))))</f>
        <v>4</v>
      </c>
      <c r="OP22" s="15" t="s">
        <v>10</v>
      </c>
      <c r="OQ22" s="13"/>
      <c r="OR22" s="14" t="str">
        <f>IF(ISBLANK(OS1),"",IF(VLOOKUP(OS1,Register,17,FALSE)=0,"",(VLOOKUP(OS1,Register,17,FALSE))))</f>
        <v>4</v>
      </c>
      <c r="OS22" s="15" t="s">
        <v>10</v>
      </c>
      <c r="OT22" s="13"/>
      <c r="OU22" s="14" t="str">
        <f>IF(ISBLANK(OV1),"",IF(VLOOKUP(OV1,Register,17,FALSE)=0,"",(VLOOKUP(OV1,Register,17,FALSE))))</f>
        <v>4</v>
      </c>
      <c r="OV22" s="15" t="s">
        <v>10</v>
      </c>
      <c r="OW22" s="13"/>
      <c r="OX22" s="14">
        <f>IF(ISBLANK(OY1),"",IF(VLOOKUP(OY1,Register,17,FALSE)=0,"",(VLOOKUP(OY1,Register,17,FALSE))))</f>
        <v>4</v>
      </c>
      <c r="OY22" s="15" t="s">
        <v>10</v>
      </c>
      <c r="OZ22" s="13"/>
      <c r="PA22" s="14" t="str">
        <f>IF(ISBLANK(PB1),"",IF(VLOOKUP(PB1,Register,17,FALSE)=0,"",(VLOOKUP(PB1,Register,17,FALSE))))</f>
        <v>4</v>
      </c>
      <c r="PB22" s="15" t="s">
        <v>10</v>
      </c>
      <c r="PC22" s="13"/>
      <c r="PD22" s="14" t="str">
        <f>IF(ISBLANK(PE1),"",IF(VLOOKUP(PE1,Register,17,FALSE)=0,"",(VLOOKUP(PE1,Register,17,FALSE))))</f>
        <v>4</v>
      </c>
      <c r="PE22" s="15" t="s">
        <v>10</v>
      </c>
      <c r="PF22" s="13"/>
      <c r="PG22" s="14" t="str">
        <f>IF(ISBLANK(PH1),"",IF(VLOOKUP(PH1,Register,17,FALSE)=0,"",(VLOOKUP(PH1,Register,17,FALSE))))</f>
        <v>4</v>
      </c>
      <c r="PH22" s="15" t="s">
        <v>10</v>
      </c>
      <c r="PI22" s="13"/>
      <c r="PJ22" s="14" t="str">
        <f>IF(ISBLANK(PK1),"",IF(VLOOKUP(PK1,Register,17,FALSE)=0,"",(VLOOKUP(PK1,Register,17,FALSE))))</f>
        <v>4</v>
      </c>
      <c r="PK22" s="15" t="s">
        <v>10</v>
      </c>
      <c r="PL22" s="13"/>
      <c r="PM22" s="14" t="str">
        <f>IF(ISBLANK(PN1),"",IF(VLOOKUP(PN1,Register,17,FALSE)=0,"",(VLOOKUP(PN1,Register,17,FALSE))))</f>
        <v>4</v>
      </c>
      <c r="PN22" s="15" t="s">
        <v>10</v>
      </c>
      <c r="PO22" s="13"/>
      <c r="PP22" s="14" t="str">
        <f>IF(ISBLANK(PQ1),"",IF(VLOOKUP(PQ1,Register,17,FALSE)=0,"",(VLOOKUP(PQ1,Register,17,FALSE))))</f>
        <v>4</v>
      </c>
      <c r="PQ22" s="15" t="s">
        <v>10</v>
      </c>
      <c r="PR22" s="13"/>
      <c r="PS22" s="14" t="str">
        <f>IF(ISBLANK(PT1),"",IF(VLOOKUP(PT1,Register,17,FALSE)=0,"",(VLOOKUP(PT1,Register,17,FALSE))))</f>
        <v>4</v>
      </c>
      <c r="PT22" s="15" t="s">
        <v>10</v>
      </c>
      <c r="PU22" s="13"/>
      <c r="PV22" s="14" t="str">
        <f>IF(ISBLANK(PW1),"",IF(VLOOKUP(PW1,Register,17,FALSE)=0,"",(VLOOKUP(PW1,Register,17,FALSE))))</f>
        <v>4</v>
      </c>
      <c r="PW22" s="15" t="s">
        <v>10</v>
      </c>
      <c r="PX22" s="13"/>
      <c r="PY22" s="14" t="str">
        <f>IF(ISBLANK(PZ1),"",IF(VLOOKUP(PZ1,Register,17,FALSE)=0,"",(VLOOKUP(PZ1,Register,17,FALSE))))</f>
        <v>4</v>
      </c>
      <c r="PZ22" s="15" t="s">
        <v>10</v>
      </c>
      <c r="QA22" s="13"/>
      <c r="QB22" s="14" t="str">
        <f>IF(ISBLANK(QC1),"",IF(VLOOKUP(QC1,Register,17,FALSE)=0,"",(VLOOKUP(QC1,Register,17,FALSE))))</f>
        <v>4</v>
      </c>
      <c r="QC22" s="15" t="s">
        <v>10</v>
      </c>
      <c r="QD22" s="13"/>
      <c r="QE22" s="14" t="str">
        <f>IF(ISBLANK(QF1),"",IF(VLOOKUP(QF1,Register,17,FALSE)=0,"",(VLOOKUP(QF1,Register,17,FALSE))))</f>
        <v>4</v>
      </c>
      <c r="QF22" s="15" t="s">
        <v>10</v>
      </c>
      <c r="QG22" s="13"/>
      <c r="QH22" s="14" t="str">
        <f>IF(ISBLANK(QI1),"",IF(VLOOKUP(QI1,Register,17,FALSE)=0,"",(VLOOKUP(QI1,Register,17,FALSE))))</f>
        <v>4</v>
      </c>
      <c r="QI22" s="15" t="s">
        <v>10</v>
      </c>
      <c r="QJ22" s="13"/>
      <c r="QK22" s="14" t="str">
        <f>IF(ISBLANK(QL1),"",IF(VLOOKUP(QL1,Register,17,FALSE)=0,"",(VLOOKUP(QL1,Register,17,FALSE))))</f>
        <v>4</v>
      </c>
      <c r="QL22" s="15" t="s">
        <v>10</v>
      </c>
      <c r="QM22" s="13"/>
      <c r="QN22" s="14" t="str">
        <f>IF(ISBLANK(QO1),"",IF(VLOOKUP(QO1,Register,17,FALSE)=0,"",(VLOOKUP(QO1,Register,17,FALSE))))</f>
        <v>4</v>
      </c>
      <c r="QO22" s="15" t="s">
        <v>10</v>
      </c>
      <c r="QP22" s="13"/>
      <c r="QQ22" s="14" t="str">
        <f>IF(ISBLANK(QR1),"",IF(VLOOKUP(QR1,Register,17,FALSE)=0,"",(VLOOKUP(QR1,Register,17,FALSE))))</f>
        <v>4</v>
      </c>
      <c r="QR22" s="15" t="s">
        <v>10</v>
      </c>
      <c r="QS22" s="13"/>
      <c r="QT22" s="14" t="str">
        <f>IF(ISBLANK(QU1),"",IF(VLOOKUP(QU1,Register,17,FALSE)=0,"",(VLOOKUP(QU1,Register,17,FALSE))))</f>
        <v>4</v>
      </c>
      <c r="QU22" s="15" t="s">
        <v>10</v>
      </c>
      <c r="QV22" s="13"/>
      <c r="QW22" s="14" t="str">
        <f>IF(ISBLANK(QX1),"",IF(VLOOKUP(QX1,Register,17,FALSE)=0,"",(VLOOKUP(QX1,Register,17,FALSE))))</f>
        <v>4</v>
      </c>
      <c r="QX22" s="15" t="s">
        <v>10</v>
      </c>
      <c r="QY22" s="13"/>
      <c r="QZ22" s="14" t="str">
        <f>IF(ISBLANK(RA1),"",IF(VLOOKUP(RA1,Register,17,FALSE)=0,"",(VLOOKUP(RA1,Register,17,FALSE))))</f>
        <v>4</v>
      </c>
      <c r="RA22" s="15" t="s">
        <v>10</v>
      </c>
      <c r="RB22" s="13"/>
      <c r="RC22" s="14" t="str">
        <f>IF(ISBLANK(RD1),"",IF(VLOOKUP(RD1,Register,17,FALSE)=0,"",(VLOOKUP(RD1,Register,17,FALSE))))</f>
        <v>4</v>
      </c>
      <c r="RD22" s="15" t="s">
        <v>10</v>
      </c>
      <c r="RE22" s="13"/>
      <c r="RF22" s="14" t="str">
        <f>IF(ISBLANK(RG1),"",IF(VLOOKUP(RG1,Register,17,FALSE)=0,"",(VLOOKUP(RG1,Register,17,FALSE))))</f>
        <v>4</v>
      </c>
      <c r="RG22" s="15" t="s">
        <v>10</v>
      </c>
      <c r="RH22" s="13"/>
      <c r="RI22" s="14" t="str">
        <f>IF(ISBLANK(RJ1),"",IF(VLOOKUP(RJ1,Register,17,FALSE)=0,"",(VLOOKUP(RJ1,Register,17,FALSE))))</f>
        <v>4</v>
      </c>
      <c r="RJ22" s="15" t="s">
        <v>10</v>
      </c>
      <c r="RK22" s="13"/>
      <c r="RL22" s="14" t="str">
        <f>IF(ISBLANK(RM1),"",IF(VLOOKUP(RM1,Register,17,FALSE)=0,"",(VLOOKUP(RM1,Register,17,FALSE))))</f>
        <v>4</v>
      </c>
      <c r="RM22" s="15" t="s">
        <v>10</v>
      </c>
      <c r="RN22" s="13"/>
      <c r="RO22" s="14">
        <f>IF(ISBLANK(RP1),"",IF(VLOOKUP(RP1,Register,17,FALSE)=0,"",(VLOOKUP(RP1,Register,17,FALSE))))</f>
        <v>4</v>
      </c>
      <c r="RP22" s="15" t="s">
        <v>10</v>
      </c>
      <c r="RQ22" s="13"/>
      <c r="RR22" s="14">
        <f>IF(ISBLANK(RS1),"",IF(VLOOKUP(RS1,Register,17,FALSE)=0,"",(VLOOKUP(RS1,Register,17,FALSE))))</f>
        <v>4</v>
      </c>
      <c r="RS22" s="15" t="s">
        <v>10</v>
      </c>
      <c r="RT22" s="13"/>
      <c r="RU22" s="14">
        <f>IF(ISBLANK(RV1),"",IF(VLOOKUP(RV1,Register,17,FALSE)=0,"",(VLOOKUP(RV1,Register,17,FALSE))))</f>
        <v>4</v>
      </c>
      <c r="RV22" s="15" t="s">
        <v>10</v>
      </c>
      <c r="RW22" s="13"/>
      <c r="RX22" s="14">
        <f>IF(ISBLANK(RY1),"",IF(VLOOKUP(RY1,Register,17,FALSE)=0,"",(VLOOKUP(RY1,Register,17,FALSE))))</f>
        <v>4</v>
      </c>
      <c r="RY22" s="15" t="s">
        <v>10</v>
      </c>
      <c r="RZ22" s="13"/>
      <c r="SA22" s="14">
        <f>IF(ISBLANK(SB1),"",IF(VLOOKUP(SB1,Register,17,FALSE)=0,"",(VLOOKUP(SB1,Register,17,FALSE))))</f>
        <v>4</v>
      </c>
      <c r="SB22" s="15" t="s">
        <v>10</v>
      </c>
      <c r="SC22" s="13"/>
      <c r="SD22" s="14">
        <f>IF(ISBLANK(SE1),"",IF(VLOOKUP(SE1,Register,17,FALSE)=0,"",(VLOOKUP(SE1,Register,17,FALSE))))</f>
        <v>4</v>
      </c>
      <c r="SE22" s="15" t="s">
        <v>10</v>
      </c>
      <c r="SF22" s="13"/>
      <c r="SG22" s="14">
        <f>IF(ISBLANK(SH1),"",IF(VLOOKUP(SH1,Register,17,FALSE)=0,"",(VLOOKUP(SH1,Register,17,FALSE))))</f>
        <v>4</v>
      </c>
      <c r="SH22" s="15" t="s">
        <v>10</v>
      </c>
      <c r="SI22" s="13"/>
      <c r="SJ22" s="14">
        <f>IF(ISBLANK(SK1),"",IF(VLOOKUP(SK1,Register,17,FALSE)=0,"",(VLOOKUP(SK1,Register,17,FALSE))))</f>
        <v>4</v>
      </c>
      <c r="SK22" s="15" t="s">
        <v>10</v>
      </c>
      <c r="SL22" s="13"/>
      <c r="SM22" s="14">
        <f>IF(ISBLANK(SN1),"",IF(VLOOKUP(SN1,Register,17,FALSE)=0,"",(VLOOKUP(SN1,Register,17,FALSE))))</f>
        <v>4</v>
      </c>
      <c r="SN22" s="15" t="s">
        <v>10</v>
      </c>
      <c r="SO22" s="13"/>
      <c r="SP22" s="14">
        <f>IF(ISBLANK(SQ1),"",IF(VLOOKUP(SQ1,Register,17,FALSE)=0,"",(VLOOKUP(SQ1,Register,17,FALSE))))</f>
        <v>4</v>
      </c>
      <c r="SQ22" s="15" t="s">
        <v>10</v>
      </c>
      <c r="SR22" s="13"/>
      <c r="SS22" s="14">
        <f>IF(ISBLANK(ST1),"",IF(VLOOKUP(ST1,Register,17,FALSE)=0,"",(VLOOKUP(ST1,Register,17,FALSE))))</f>
        <v>4</v>
      </c>
      <c r="ST22" s="15" t="s">
        <v>10</v>
      </c>
      <c r="SU22" s="13"/>
      <c r="SV22" s="14">
        <f>IF(ISBLANK(SW1),"",IF(VLOOKUP(SW1,Register,17,FALSE)=0,"",(VLOOKUP(SW1,Register,17,FALSE))))</f>
        <v>4</v>
      </c>
      <c r="SW22" s="15" t="s">
        <v>10</v>
      </c>
      <c r="SX22" s="13"/>
      <c r="SY22" s="14">
        <f>IF(ISBLANK(SZ1),"",IF(VLOOKUP(SZ1,Register,17,FALSE)=0,"",(VLOOKUP(SZ1,Register,17,FALSE))))</f>
        <v>4</v>
      </c>
      <c r="SZ22" s="15" t="s">
        <v>10</v>
      </c>
      <c r="TA22" s="13"/>
      <c r="TB22" s="14">
        <f>IF(ISBLANK(TC1),"",IF(VLOOKUP(TC1,Register,17,FALSE)=0,"",(VLOOKUP(TC1,Register,17,FALSE))))</f>
        <v>4</v>
      </c>
      <c r="TC22" s="15" t="s">
        <v>10</v>
      </c>
      <c r="TD22" s="13"/>
      <c r="TE22" s="14" t="str">
        <f>IF(ISBLANK(TF1),"",IF(VLOOKUP(TF1,Register,17,FALSE)=0,"",(VLOOKUP(TF1,Register,17,FALSE))))</f>
        <v>4</v>
      </c>
      <c r="TF22" s="15" t="s">
        <v>10</v>
      </c>
      <c r="TG22" s="13"/>
      <c r="TH22" s="14">
        <f>IF(ISBLANK(TI1),"",IF(VLOOKUP(TI1,Register,17,FALSE)=0,"",(VLOOKUP(TI1,Register,17,FALSE))))</f>
        <v>4</v>
      </c>
      <c r="TI22" s="15" t="s">
        <v>10</v>
      </c>
      <c r="TJ22" s="13"/>
      <c r="TK22" s="14" t="str">
        <f>IF(ISBLANK(TL1),"",IF(VLOOKUP(TL1,Register,17,FALSE)=0,"",(VLOOKUP(TL1,Register,17,FALSE))))</f>
        <v>4</v>
      </c>
      <c r="TL22" s="15" t="s">
        <v>10</v>
      </c>
      <c r="TM22" s="13"/>
      <c r="TN22" s="14" t="str">
        <f>IF(ISBLANK(TO1),"",IF(VLOOKUP(TO1,Register,17,FALSE)=0,"",(VLOOKUP(TO1,Register,17,FALSE))))</f>
        <v>4</v>
      </c>
      <c r="TO22" s="15" t="s">
        <v>10</v>
      </c>
      <c r="TP22" s="13"/>
      <c r="TQ22" s="14" t="str">
        <f>IF(ISBLANK(TR1),"",IF(VLOOKUP(TR1,Register,17,FALSE)=0,"",(VLOOKUP(TR1,Register,17,FALSE))))</f>
        <v>4</v>
      </c>
      <c r="TR22" s="15" t="s">
        <v>10</v>
      </c>
      <c r="TS22" s="13"/>
      <c r="TT22" s="14" t="str">
        <f>IF(ISBLANK(TU1),"",IF(VLOOKUP(TU1,Register,17,FALSE)=0,"",(VLOOKUP(TU1,Register,17,FALSE))))</f>
        <v>4</v>
      </c>
      <c r="TU22" s="15" t="s">
        <v>10</v>
      </c>
      <c r="TV22" s="13"/>
      <c r="TW22" s="14" t="str">
        <f>IF(ISBLANK(TX1),"",IF(VLOOKUP(TX1,Register,17,FALSE)=0,"",(VLOOKUP(TX1,Register,17,FALSE))))</f>
        <v>4</v>
      </c>
      <c r="TX22" s="15" t="s">
        <v>10</v>
      </c>
      <c r="TY22" s="13"/>
      <c r="TZ22" s="14" t="str">
        <f>IF(ISBLANK(UA1),"",IF(VLOOKUP(UA1,Register,17,FALSE)=0,"",(VLOOKUP(UA1,Register,17,FALSE))))</f>
        <v>4</v>
      </c>
      <c r="UA22" s="15" t="s">
        <v>10</v>
      </c>
      <c r="UB22" s="13"/>
      <c r="UC22" s="14" t="str">
        <f>IF(ISBLANK(UD1),"",IF(VLOOKUP(UD1,Register,17,FALSE)=0,"",(VLOOKUP(UD1,Register,17,FALSE))))</f>
        <v>4</v>
      </c>
      <c r="UD22" s="15" t="s">
        <v>10</v>
      </c>
      <c r="UE22" s="13"/>
      <c r="UF22" s="14">
        <f>IF(ISBLANK(UG1),"",IF(VLOOKUP(UG1,Register,17,FALSE)=0,"",(VLOOKUP(UG1,Register,17,FALSE))))</f>
        <v>4</v>
      </c>
      <c r="UG22" s="15" t="s">
        <v>10</v>
      </c>
      <c r="UH22" s="13"/>
      <c r="UI22" s="14" t="str">
        <f>IF(ISBLANK(UJ1),"",IF(VLOOKUP(UJ1,Register,17,FALSE)=0,"",(VLOOKUP(UJ1,Register,17,FALSE))))</f>
        <v>4</v>
      </c>
      <c r="UJ22" s="15" t="s">
        <v>10</v>
      </c>
      <c r="UK22" s="13"/>
      <c r="UL22" s="14">
        <f>IF(ISBLANK(UM1),"",IF(VLOOKUP(UM1,Register,17,FALSE)=0,"",(VLOOKUP(UM1,Register,17,FALSE))))</f>
        <v>4</v>
      </c>
      <c r="UM22" s="15" t="s">
        <v>10</v>
      </c>
      <c r="UN22" s="13"/>
      <c r="UO22" s="14" t="str">
        <f>IF(ISBLANK(UP1),"",IF(VLOOKUP(UP1,Register,17,FALSE)=0,"",(VLOOKUP(UP1,Register,17,FALSE))))</f>
        <v>4</v>
      </c>
      <c r="UP22" s="15" t="s">
        <v>10</v>
      </c>
      <c r="UQ22" s="13"/>
      <c r="UR22" s="14" t="str">
        <f>IF(ISBLANK(US1),"",IF(VLOOKUP(US1,Register,17,FALSE)=0,"",(VLOOKUP(US1,Register,17,FALSE))))</f>
        <v>4</v>
      </c>
      <c r="US22" s="15" t="s">
        <v>10</v>
      </c>
      <c r="UT22" s="13"/>
      <c r="UU22" s="14" t="str">
        <f>IF(ISBLANK(UV1),"",IF(VLOOKUP(UV1,Register,17,FALSE)=0,"",(VLOOKUP(UV1,Register,17,FALSE))))</f>
        <v>4</v>
      </c>
      <c r="UV22" s="15" t="s">
        <v>10</v>
      </c>
      <c r="UW22" s="13"/>
      <c r="UX22" s="14" t="str">
        <f>IF(ISBLANK(UY1),"",IF(VLOOKUP(UY1,Register,17,FALSE)=0,"",(VLOOKUP(UY1,Register,17,FALSE))))</f>
        <v>4</v>
      </c>
      <c r="UY22" s="15" t="s">
        <v>10</v>
      </c>
      <c r="UZ22" s="13"/>
      <c r="VA22" s="14" t="str">
        <f>IF(ISBLANK(VB1),"",IF(VLOOKUP(VB1,Register,17,FALSE)=0,"",(VLOOKUP(VB1,Register,17,FALSE))))</f>
        <v>4</v>
      </c>
      <c r="VB22" s="15" t="s">
        <v>10</v>
      </c>
      <c r="VC22" s="13"/>
      <c r="VD22" s="14" t="str">
        <f>IF(ISBLANK(VE1),"",IF(VLOOKUP(VE1,Register,17,FALSE)=0,"",(VLOOKUP(VE1,Register,17,FALSE))))</f>
        <v>4</v>
      </c>
      <c r="VE22" s="15" t="s">
        <v>10</v>
      </c>
      <c r="VF22" s="13"/>
      <c r="VG22" s="14" t="str">
        <f>IF(ISBLANK(VH1),"",IF(VLOOKUP(VH1,Register,17,FALSE)=0,"",(VLOOKUP(VH1,Register,17,FALSE))))</f>
        <v>4</v>
      </c>
      <c r="VH22" s="15" t="s">
        <v>10</v>
      </c>
      <c r="VI22" s="13"/>
      <c r="VJ22" s="14" t="str">
        <f>IF(ISBLANK(VK1),"",IF(VLOOKUP(VK1,Register,17,FALSE)=0,"",(VLOOKUP(VK1,Register,17,FALSE))))</f>
        <v>4</v>
      </c>
      <c r="VK22" s="15" t="s">
        <v>10</v>
      </c>
      <c r="VL22" s="13"/>
      <c r="VM22" s="14" t="str">
        <f>IF(ISBLANK(VN1),"",IF(VLOOKUP(VN1,Register,17,FALSE)=0,"",(VLOOKUP(VN1,Register,17,FALSE))))</f>
        <v>4</v>
      </c>
      <c r="VN22" s="15" t="s">
        <v>10</v>
      </c>
      <c r="VO22" s="13"/>
      <c r="VP22" s="14" t="str">
        <f>IF(ISBLANK(VQ1),"",IF(VLOOKUP(VQ1,Register,17,FALSE)=0,"",(VLOOKUP(VQ1,Register,17,FALSE))))</f>
        <v>4</v>
      </c>
      <c r="VQ22" s="15" t="s">
        <v>10</v>
      </c>
      <c r="VR22" s="13"/>
      <c r="VS22" s="14" t="str">
        <f>IF(ISBLANK(VT1),"",IF(VLOOKUP(VT1,Register,17,FALSE)=0,"",(VLOOKUP(VT1,Register,17,FALSE))))</f>
        <v>4</v>
      </c>
      <c r="VT22" s="15" t="s">
        <v>10</v>
      </c>
      <c r="VU22" s="13"/>
      <c r="VV22" s="14" t="str">
        <f>IF(ISBLANK(VW1),"",IF(VLOOKUP(VW1,Register,17,FALSE)=0,"",(VLOOKUP(VW1,Register,17,FALSE))))</f>
        <v>4</v>
      </c>
      <c r="VW22" s="15" t="s">
        <v>10</v>
      </c>
      <c r="VX22" s="13"/>
      <c r="VY22" s="14" t="str">
        <f>IF(ISBLANK(VZ1),"",IF(VLOOKUP(VZ1,Register,17,FALSE)=0,"",(VLOOKUP(VZ1,Register,17,FALSE))))</f>
        <v>4</v>
      </c>
      <c r="VZ22" s="15" t="s">
        <v>10</v>
      </c>
      <c r="WA22" s="13"/>
      <c r="WB22" s="14" t="str">
        <f>IF(ISBLANK(WC1),"",IF(VLOOKUP(WC1,Register,17,FALSE)=0,"",(VLOOKUP(WC1,Register,17,FALSE))))</f>
        <v>4</v>
      </c>
      <c r="WC22" s="15" t="s">
        <v>10</v>
      </c>
      <c r="WD22" s="13"/>
      <c r="WE22" s="14" t="str">
        <f>IF(ISBLANK(WF1),"",IF(VLOOKUP(WF1,Register,17,FALSE)=0,"",(VLOOKUP(WF1,Register,17,FALSE))))</f>
        <v>4</v>
      </c>
      <c r="WF22" s="15" t="s">
        <v>10</v>
      </c>
      <c r="WG22" s="13"/>
      <c r="WH22" s="14" t="str">
        <f>IF(ISBLANK(WI1),"",IF(VLOOKUP(WI1,Register,17,FALSE)=0,"",(VLOOKUP(WI1,Register,17,FALSE))))</f>
        <v>4</v>
      </c>
      <c r="WI22" s="15" t="s">
        <v>10</v>
      </c>
      <c r="WJ22" s="13"/>
      <c r="WK22" s="14" t="str">
        <f>IF(ISBLANK(WL1),"",IF(VLOOKUP(WL1,Register,17,FALSE)=0,"",(VLOOKUP(WL1,Register,17,FALSE))))</f>
        <v>4</v>
      </c>
      <c r="WL22" s="15" t="s">
        <v>10</v>
      </c>
      <c r="WM22" s="13"/>
      <c r="WN22" s="14" t="str">
        <f>IF(ISBLANK(WO1),"",IF(VLOOKUP(WO1,Register,17,FALSE)=0,"",(VLOOKUP(WO1,Register,17,FALSE))))</f>
        <v>4</v>
      </c>
      <c r="WO22" s="15" t="s">
        <v>10</v>
      </c>
      <c r="WP22" s="13"/>
      <c r="WQ22" s="14" t="str">
        <f>IF(ISBLANK(WR1),"",IF(VLOOKUP(WR1,Register,17,FALSE)=0,"",(VLOOKUP(WR1,Register,17,FALSE))))</f>
        <v>4</v>
      </c>
      <c r="WR22" s="15" t="s">
        <v>10</v>
      </c>
      <c r="WS22" s="13"/>
      <c r="WT22" s="14" t="str">
        <f>IF(ISBLANK(WU1),"",IF(VLOOKUP(WU1,Register,17,FALSE)=0,"",(VLOOKUP(WU1,Register,17,FALSE))))</f>
        <v>4</v>
      </c>
      <c r="WU22" s="15" t="s">
        <v>10</v>
      </c>
      <c r="WV22" s="13"/>
      <c r="WW22" s="14" t="str">
        <f>IF(ISBLANK(WX1),"",IF(VLOOKUP(WX1,Register,17,FALSE)=0,"",(VLOOKUP(WX1,Register,17,FALSE))))</f>
        <v>4</v>
      </c>
      <c r="WX22" s="15" t="s">
        <v>10</v>
      </c>
      <c r="WY22" s="13"/>
      <c r="WZ22" s="14">
        <f>IF(ISBLANK(XA1),"",IF(VLOOKUP(XA1,Register,17,FALSE)=0,"",(VLOOKUP(XA1,Register,17,FALSE))))</f>
        <v>4</v>
      </c>
      <c r="XA22" s="15" t="s">
        <v>10</v>
      </c>
      <c r="XB22" s="13"/>
      <c r="XC22" s="14">
        <f>IF(ISBLANK(XD1),"",IF(VLOOKUP(XD1,Register,17,FALSE)=0,"",(VLOOKUP(XD1,Register,17,FALSE))))</f>
        <v>4</v>
      </c>
      <c r="XD22" s="15" t="s">
        <v>10</v>
      </c>
      <c r="XE22" s="13"/>
      <c r="XF22" s="14" t="str">
        <f>IF(ISBLANK(XG1),"",IF(VLOOKUP(XG1,Register,17,FALSE)=0,"",(VLOOKUP(XG1,Register,17,FALSE))))</f>
        <v>4</v>
      </c>
      <c r="XG22" s="15" t="s">
        <v>10</v>
      </c>
      <c r="XH22" s="13"/>
      <c r="XI22" s="14" t="str">
        <f>IF(ISBLANK(XJ1),"",IF(VLOOKUP(XJ1,Register,17,FALSE)=0,"",(VLOOKUP(XJ1,Register,17,FALSE))))</f>
        <v>4</v>
      </c>
      <c r="XJ22" s="15" t="s">
        <v>10</v>
      </c>
      <c r="XK22" s="13"/>
      <c r="XL22" s="14" t="str">
        <f>IF(ISBLANK(XM1),"",IF(VLOOKUP(XM1,Register,17,FALSE)=0,"",(VLOOKUP(XM1,Register,17,FALSE))))</f>
        <v>4</v>
      </c>
      <c r="XM22" s="15" t="s">
        <v>10</v>
      </c>
      <c r="XN22" s="13"/>
      <c r="XO22" s="14" t="str">
        <f>IF(ISBLANK(XP1),"",IF(VLOOKUP(XP1,Register,17,FALSE)=0,"",(VLOOKUP(XP1,Register,17,FALSE))))</f>
        <v>4</v>
      </c>
      <c r="XP22" s="15" t="s">
        <v>10</v>
      </c>
      <c r="XQ22" s="13"/>
      <c r="XR22" s="14" t="str">
        <f>IF(ISBLANK(XS1),"",IF(VLOOKUP(XS1,Register,17,FALSE)=0,"",(VLOOKUP(XS1,Register,17,FALSE))))</f>
        <v>4</v>
      </c>
      <c r="XS22" s="15" t="s">
        <v>10</v>
      </c>
      <c r="XT22" s="13"/>
      <c r="XU22" s="14" t="str">
        <f>IF(ISBLANK(XV1),"",IF(VLOOKUP(XV1,Register,17,FALSE)=0,"",(VLOOKUP(XV1,Register,17,FALSE))))</f>
        <v>4</v>
      </c>
      <c r="XV22" s="15" t="s">
        <v>10</v>
      </c>
      <c r="XW22" s="13"/>
      <c r="XX22" s="14" t="str">
        <f>IF(ISBLANK(XY1),"",IF(VLOOKUP(XY1,Register,17,FALSE)=0,"",(VLOOKUP(XY1,Register,17,FALSE))))</f>
        <v>4</v>
      </c>
      <c r="XY22" s="15" t="s">
        <v>10</v>
      </c>
      <c r="XZ22" s="13"/>
      <c r="YA22" s="14" t="str">
        <f>IF(ISBLANK(YB1),"",IF(VLOOKUP(YB1,Register,17,FALSE)=0,"",(VLOOKUP(YB1,Register,17,FALSE))))</f>
        <v>4</v>
      </c>
      <c r="YB22" s="15" t="s">
        <v>10</v>
      </c>
      <c r="YC22" s="13"/>
      <c r="YD22" s="14" t="str">
        <f>IF(ISBLANK(YE1),"",IF(VLOOKUP(YE1,Register,17,FALSE)=0,"",(VLOOKUP(YE1,Register,17,FALSE))))</f>
        <v>4</v>
      </c>
      <c r="YE22" s="15" t="s">
        <v>10</v>
      </c>
      <c r="YF22" s="13"/>
      <c r="YG22" s="14" t="str">
        <f>IF(ISBLANK(YH1),"",IF(VLOOKUP(YH1,Register,17,FALSE)=0,"",(VLOOKUP(YH1,Register,17,FALSE))))</f>
        <v>4</v>
      </c>
      <c r="YH22" s="15" t="s">
        <v>10</v>
      </c>
      <c r="YI22" s="13"/>
      <c r="YJ22" s="14" t="str">
        <f>IF(ISBLANK(YK1),"",IF(VLOOKUP(YK1,Register,17,FALSE)=0,"",(VLOOKUP(YK1,Register,17,FALSE))))</f>
        <v>4</v>
      </c>
      <c r="YK22" s="15" t="s">
        <v>10</v>
      </c>
      <c r="YL22" s="13"/>
      <c r="YM22" s="14" t="str">
        <f>IF(ISBLANK(YN1),"",IF(VLOOKUP(YN1,Register,17,FALSE)=0,"",(VLOOKUP(YN1,Register,17,FALSE))))</f>
        <v>4</v>
      </c>
      <c r="YN22" s="15" t="s">
        <v>10</v>
      </c>
      <c r="YO22" s="13"/>
      <c r="YP22" s="14" t="str">
        <f>IF(ISBLANK(YQ1),"",IF(VLOOKUP(YQ1,Register,17,FALSE)=0,"",(VLOOKUP(YQ1,Register,17,FALSE))))</f>
        <v>4</v>
      </c>
      <c r="YQ22" s="15" t="s">
        <v>10</v>
      </c>
      <c r="YR22" s="13"/>
      <c r="YS22" s="14" t="str">
        <f>IF(ISBLANK(YT1),"",IF(VLOOKUP(YT1,Register,17,FALSE)=0,"",(VLOOKUP(YT1,Register,17,FALSE))))</f>
        <v>4</v>
      </c>
      <c r="YT22" s="15" t="s">
        <v>10</v>
      </c>
      <c r="YU22" s="13"/>
      <c r="YV22" s="14">
        <f>IF(ISBLANK(YW1),"",IF(VLOOKUP(YW1,Register,17,FALSE)=0,"",(VLOOKUP(YW1,Register,17,FALSE))))</f>
        <v>4</v>
      </c>
      <c r="YW22" s="15" t="s">
        <v>10</v>
      </c>
      <c r="YX22" s="13"/>
      <c r="YY22" s="14">
        <f>IF(ISBLANK(YZ1),"",IF(VLOOKUP(YZ1,Register,17,FALSE)=0,"",(VLOOKUP(YZ1,Register,17,FALSE))))</f>
        <v>4</v>
      </c>
      <c r="YZ22" s="15" t="s">
        <v>10</v>
      </c>
      <c r="ZA22" s="13"/>
      <c r="ZB22" s="14">
        <f>IF(ISBLANK(ZC1),"",IF(VLOOKUP(ZC1,Register,17,FALSE)=0,"",(VLOOKUP(ZC1,Register,17,FALSE))))</f>
        <v>4</v>
      </c>
      <c r="ZC22" s="15" t="s">
        <v>10</v>
      </c>
      <c r="ZD22" s="13"/>
      <c r="ZE22" s="14" t="str">
        <f>IF(ISBLANK(ZF1),"",IF(VLOOKUP(ZF1,Register,17,FALSE)=0,"",(VLOOKUP(ZF1,Register,17,FALSE))))</f>
        <v>4</v>
      </c>
      <c r="ZF22" s="15" t="s">
        <v>10</v>
      </c>
      <c r="ZG22" s="13"/>
      <c r="ZH22" s="14" t="str">
        <f>IF(ISBLANK(ZI1),"",IF(VLOOKUP(ZI1,Register,17,FALSE)=0,"",(VLOOKUP(ZI1,Register,17,FALSE))))</f>
        <v>4</v>
      </c>
      <c r="ZI22" s="15" t="s">
        <v>10</v>
      </c>
      <c r="ZJ22" s="13"/>
      <c r="ZK22" s="14" t="str">
        <f>IF(ISBLANK(ZL1),"",IF(VLOOKUP(ZL1,Register,17,FALSE)=0,"",(VLOOKUP(ZL1,Register,17,FALSE))))</f>
        <v>4</v>
      </c>
      <c r="ZL22" s="15" t="s">
        <v>10</v>
      </c>
      <c r="ZM22" s="13"/>
      <c r="ZN22" s="14" t="str">
        <f>IF(ISBLANK(ZO1),"",IF(VLOOKUP(ZO1,Register,17,FALSE)=0,"",(VLOOKUP(ZO1,Register,17,FALSE))))</f>
        <v>4</v>
      </c>
      <c r="ZO22" s="15" t="s">
        <v>10</v>
      </c>
      <c r="ZP22" s="13"/>
      <c r="ZQ22" s="14" t="str">
        <f>IF(ISBLANK(ZR1),"",IF(VLOOKUP(ZR1,Register,17,FALSE)=0,"",(VLOOKUP(ZR1,Register,17,FALSE))))</f>
        <v>4</v>
      </c>
      <c r="ZR22" s="15" t="s">
        <v>10</v>
      </c>
      <c r="ZS22" s="13"/>
      <c r="ZT22" s="14" t="str">
        <f>IF(ISBLANK(ZU1),"",IF(VLOOKUP(ZU1,Register,17,FALSE)=0,"",(VLOOKUP(ZU1,Register,17,FALSE))))</f>
        <v>4</v>
      </c>
      <c r="ZU22" s="15" t="s">
        <v>10</v>
      </c>
      <c r="ZV22" s="13"/>
      <c r="ZW22" s="14" t="str">
        <f>IF(ISBLANK(ZX1),"",IF(VLOOKUP(ZX1,Register,17,FALSE)=0,"",(VLOOKUP(ZX1,Register,17,FALSE))))</f>
        <v>4</v>
      </c>
      <c r="ZX22" s="15" t="s">
        <v>10</v>
      </c>
      <c r="ZY22" s="13"/>
      <c r="ZZ22" s="14" t="str">
        <f>IF(ISBLANK(AAA1),"",IF(VLOOKUP(AAA1,Register,17,FALSE)=0,"",(VLOOKUP(AAA1,Register,17,FALSE))))</f>
        <v>4</v>
      </c>
      <c r="AAA22" s="15" t="s">
        <v>10</v>
      </c>
      <c r="AAB22" s="13"/>
      <c r="AAC22" s="14" t="str">
        <f>IF(ISBLANK(AAD1),"",IF(VLOOKUP(AAD1,Register,17,FALSE)=0,"",(VLOOKUP(AAD1,Register,17,FALSE))))</f>
        <v>4</v>
      </c>
      <c r="AAD22" s="15" t="s">
        <v>10</v>
      </c>
      <c r="AAE22" s="13"/>
      <c r="AAF22" s="14" t="str">
        <f>IF(ISBLANK(AAG1),"",IF(VLOOKUP(AAG1,Register,17,FALSE)=0,"",(VLOOKUP(AAG1,Register,17,FALSE))))</f>
        <v>4</v>
      </c>
      <c r="AAG22" s="15" t="s">
        <v>10</v>
      </c>
      <c r="AAH22" s="13"/>
      <c r="AAI22" s="14" t="str">
        <f>IF(ISBLANK(AAJ1),"",IF(VLOOKUP(AAJ1,Register,17,FALSE)=0,"",(VLOOKUP(AAJ1,Register,17,FALSE))))</f>
        <v>4</v>
      </c>
      <c r="AAJ22" s="15" t="s">
        <v>10</v>
      </c>
      <c r="AAK22" s="13"/>
      <c r="AAL22" s="14" t="str">
        <f>IF(ISBLANK(AAM1),"",IF(VLOOKUP(AAM1,Register,17,FALSE)=0,"",(VLOOKUP(AAM1,Register,17,FALSE))))</f>
        <v>4</v>
      </c>
      <c r="AAM22" s="15" t="s">
        <v>10</v>
      </c>
      <c r="AAN22" s="13"/>
      <c r="AAO22" s="14" t="str">
        <f>IF(ISBLANK(AAP1),"",IF(VLOOKUP(AAP1,Register,17,FALSE)=0,"",(VLOOKUP(AAP1,Register,17,FALSE))))</f>
        <v>4</v>
      </c>
      <c r="AAP22" s="15" t="s">
        <v>10</v>
      </c>
      <c r="AAQ22" s="13"/>
      <c r="AAR22" s="14" t="str">
        <f>IF(ISBLANK(AAS1),"",IF(VLOOKUP(AAS1,Register,17,FALSE)=0,"",(VLOOKUP(AAS1,Register,17,FALSE))))</f>
        <v>4</v>
      </c>
      <c r="AAS22" s="15" t="s">
        <v>10</v>
      </c>
      <c r="AAT22" s="13"/>
      <c r="AAU22" s="14" t="str">
        <f>IF(ISBLANK(AAV1),"",IF(VLOOKUP(AAV1,Register,17,FALSE)=0,"",(VLOOKUP(AAV1,Register,17,FALSE))))</f>
        <v>4</v>
      </c>
      <c r="AAV22" s="15" t="s">
        <v>10</v>
      </c>
      <c r="AAW22" s="13"/>
      <c r="AAX22" s="14" t="str">
        <f>IF(ISBLANK(AAY1),"",IF(VLOOKUP(AAY1,Register,17,FALSE)=0,"",(VLOOKUP(AAY1,Register,17,FALSE))))</f>
        <v>4</v>
      </c>
      <c r="AAY22" s="15" t="s">
        <v>10</v>
      </c>
      <c r="AAZ22" s="13"/>
      <c r="ABA22" s="14" t="str">
        <f>IF(ISBLANK(ABB1),"",IF(VLOOKUP(ABB1,Register,17,FALSE)=0,"",(VLOOKUP(ABB1,Register,17,FALSE))))</f>
        <v>4</v>
      </c>
      <c r="ABB22" s="15" t="s">
        <v>10</v>
      </c>
      <c r="ABC22" s="13"/>
      <c r="ABD22" s="14" t="str">
        <f>IF(ISBLANK(ABE1),"",IF(VLOOKUP(ABE1,Register,17,FALSE)=0,"",(VLOOKUP(ABE1,Register,17,FALSE))))</f>
        <v>4</v>
      </c>
      <c r="ABE22" s="15" t="s">
        <v>10</v>
      </c>
      <c r="ABF22" s="13"/>
      <c r="ABG22" s="14" t="str">
        <f>IF(ISBLANK(ABH1),"",IF(VLOOKUP(ABH1,Register,17,FALSE)=0,"",(VLOOKUP(ABH1,Register,17,FALSE))))</f>
        <v>4</v>
      </c>
      <c r="ABH22" s="15" t="s">
        <v>10</v>
      </c>
      <c r="ABI22" s="13"/>
      <c r="ABJ22" s="14" t="str">
        <f>IF(ISBLANK(ABK1),"",IF(VLOOKUP(ABK1,Register,17,FALSE)=0,"",(VLOOKUP(ABK1,Register,17,FALSE))))</f>
        <v>4</v>
      </c>
      <c r="ABK22" s="15" t="s">
        <v>10</v>
      </c>
      <c r="ABL22" s="13"/>
      <c r="ABM22" s="14" t="str">
        <f>IF(ISBLANK(ABN1),"",IF(VLOOKUP(ABN1,Register,17,FALSE)=0,"",(VLOOKUP(ABN1,Register,17,FALSE))))</f>
        <v>4</v>
      </c>
      <c r="ABN22" s="15" t="s">
        <v>10</v>
      </c>
      <c r="ABO22" s="13"/>
      <c r="ABP22" s="14" t="str">
        <f>IF(ISBLANK(ABQ1),"",IF(VLOOKUP(ABQ1,Register,17,FALSE)=0,"",(VLOOKUP(ABQ1,Register,17,FALSE))))</f>
        <v>4</v>
      </c>
      <c r="ABQ22" s="15" t="s">
        <v>10</v>
      </c>
      <c r="ABR22" s="13"/>
      <c r="ABS22" s="14" t="str">
        <f>IF(ISBLANK(ABT1),"",IF(VLOOKUP(ABT1,Register,17,FALSE)=0,"",(VLOOKUP(ABT1,Register,17,FALSE))))</f>
        <v>4</v>
      </c>
      <c r="ABT22" s="15" t="s">
        <v>10</v>
      </c>
      <c r="ABU22" s="13"/>
      <c r="ABV22" s="14" t="str">
        <f>IF(ISBLANK(ABW1),"",IF(VLOOKUP(ABW1,Register,17,FALSE)=0,"",(VLOOKUP(ABW1,Register,17,FALSE))))</f>
        <v>4</v>
      </c>
      <c r="ABW22" s="15" t="s">
        <v>10</v>
      </c>
      <c r="ABX22" s="13"/>
      <c r="ABY22" s="14" t="str">
        <f>IF(ISBLANK(ABZ1),"",IF(VLOOKUP(ABZ1,Register,17,FALSE)=0,"",(VLOOKUP(ABZ1,Register,17,FALSE))))</f>
        <v>4</v>
      </c>
      <c r="ABZ22" s="15" t="s">
        <v>10</v>
      </c>
      <c r="ACA22" s="13"/>
      <c r="ACB22" s="14" t="str">
        <f>IF(ISBLANK(ACC1),"",IF(VLOOKUP(ACC1,Register,17,FALSE)=0,"",(VLOOKUP(ACC1,Register,17,FALSE))))</f>
        <v>4</v>
      </c>
      <c r="ACC22" s="15" t="s">
        <v>10</v>
      </c>
      <c r="ACD22" s="13"/>
      <c r="ACE22" s="14" t="str">
        <f>IF(ISBLANK(ACF1),"",IF(VLOOKUP(ACF1,Register,17,FALSE)=0,"",(VLOOKUP(ACF1,Register,17,FALSE))))</f>
        <v>4</v>
      </c>
      <c r="ACF22" s="15" t="s">
        <v>10</v>
      </c>
      <c r="ACG22" s="13"/>
      <c r="ACH22" s="14" t="str">
        <f>IF(ISBLANK(ACI1),"",IF(VLOOKUP(ACI1,Register,17,FALSE)=0,"",(VLOOKUP(ACI1,Register,17,FALSE))))</f>
        <v>4</v>
      </c>
      <c r="ACI22" s="15" t="s">
        <v>10</v>
      </c>
      <c r="ACJ22" s="13"/>
      <c r="ACK22" s="14" t="str">
        <f>IF(ISBLANK(ACL1),"",IF(VLOOKUP(ACL1,Register,17,FALSE)=0,"",(VLOOKUP(ACL1,Register,17,FALSE))))</f>
        <v>4</v>
      </c>
      <c r="ACL22" s="15" t="s">
        <v>10</v>
      </c>
      <c r="ACM22" s="13"/>
      <c r="ACN22" s="14" t="str">
        <f>IF(ISBLANK(ACO1),"",IF(VLOOKUP(ACO1,Register,17,FALSE)=0,"",(VLOOKUP(ACO1,Register,17,FALSE))))</f>
        <v>4</v>
      </c>
      <c r="ACO22" s="15" t="s">
        <v>10</v>
      </c>
      <c r="ACP22" s="13"/>
      <c r="ACQ22" s="14" t="str">
        <f>IF(ISBLANK(ACR1),"",IF(VLOOKUP(ACR1,Register,17,FALSE)=0,"",(VLOOKUP(ACR1,Register,17,FALSE))))</f>
        <v>4</v>
      </c>
      <c r="ACR22" s="15" t="s">
        <v>10</v>
      </c>
      <c r="ACS22" s="13"/>
      <c r="ACT22" s="14" t="str">
        <f>IF(ISBLANK(ACU1),"",IF(VLOOKUP(ACU1,Register,17,FALSE)=0,"",(VLOOKUP(ACU1,Register,17,FALSE))))</f>
        <v>4</v>
      </c>
      <c r="ACU22" s="15" t="s">
        <v>10</v>
      </c>
      <c r="ACV22" s="13"/>
      <c r="ACW22" s="14" t="str">
        <f>IF(ISBLANK(ACX1),"",IF(VLOOKUP(ACX1,Register,17,FALSE)=0,"",(VLOOKUP(ACX1,Register,17,FALSE))))</f>
        <v>4</v>
      </c>
      <c r="ACX22" s="15" t="s">
        <v>10</v>
      </c>
      <c r="ACY22" s="13"/>
      <c r="ACZ22" s="14">
        <f>IF(ISBLANK(ADA1),"",IF(VLOOKUP(ADA1,Register,17,FALSE)=0,"",(VLOOKUP(ADA1,Register,17,FALSE))))</f>
        <v>4</v>
      </c>
      <c r="ADA22" s="15" t="s">
        <v>10</v>
      </c>
      <c r="ADB22" s="13"/>
      <c r="ADC22" s="14">
        <f>IF(ISBLANK(ADD1),"",IF(VLOOKUP(ADD1,Register,17,FALSE)=0,"",(VLOOKUP(ADD1,Register,17,FALSE))))</f>
        <v>4</v>
      </c>
      <c r="ADD22" s="15" t="s">
        <v>10</v>
      </c>
      <c r="ADE22" s="13"/>
      <c r="ADF22" s="14">
        <f>IF(ISBLANK(ADG1),"",IF(VLOOKUP(ADG1,Register,17,FALSE)=0,"",(VLOOKUP(ADG1,Register,17,FALSE))))</f>
        <v>4</v>
      </c>
      <c r="ADG22" s="15" t="s">
        <v>10</v>
      </c>
      <c r="ADH22" s="13"/>
      <c r="ADI22" s="14">
        <f>IF(ISBLANK(ADJ1),"",IF(VLOOKUP(ADJ1,Register,17,FALSE)=0,"",(VLOOKUP(ADJ1,Register,17,FALSE))))</f>
        <v>4</v>
      </c>
      <c r="ADJ22" s="15" t="s">
        <v>10</v>
      </c>
      <c r="ADK22" s="13"/>
      <c r="ADL22" s="14">
        <f>IF(ISBLANK(ADM1),"",IF(VLOOKUP(ADM1,Register,17,FALSE)=0,"",(VLOOKUP(ADM1,Register,17,FALSE))))</f>
        <v>4</v>
      </c>
      <c r="ADM22" s="15" t="s">
        <v>10</v>
      </c>
      <c r="ADN22" s="13"/>
      <c r="ADO22" s="14">
        <f>IF(ISBLANK(ADP1),"",IF(VLOOKUP(ADP1,Register,17,FALSE)=0,"",(VLOOKUP(ADP1,Register,17,FALSE))))</f>
        <v>4</v>
      </c>
      <c r="ADP22" s="15" t="s">
        <v>10</v>
      </c>
      <c r="ADQ22" s="13"/>
      <c r="ADR22" s="14">
        <f>IF(ISBLANK(ADS1),"",IF(VLOOKUP(ADS1,Register,17,FALSE)=0,"",(VLOOKUP(ADS1,Register,17,FALSE))))</f>
        <v>4</v>
      </c>
      <c r="ADS22" s="15" t="s">
        <v>10</v>
      </c>
      <c r="ADT22" s="13"/>
      <c r="ADU22" s="14" t="str">
        <f>IF(ISBLANK(ADV1),"",IF(VLOOKUP(ADV1,Register,17,FALSE)=0,"",(VLOOKUP(ADV1,Register,17,FALSE))))</f>
        <v>4</v>
      </c>
      <c r="ADV22" s="15" t="s">
        <v>10</v>
      </c>
      <c r="ADW22" s="13"/>
      <c r="ADX22" s="14">
        <f>IF(ISBLANK(ADY1),"",IF(VLOOKUP(ADY1,Register,17,FALSE)=0,"",(VLOOKUP(ADY1,Register,17,FALSE))))</f>
        <v>4</v>
      </c>
      <c r="ADY22" s="15" t="s">
        <v>10</v>
      </c>
      <c r="ADZ22" s="13"/>
      <c r="AEA22" s="14">
        <f>IF(ISBLANK(AEB1),"",IF(VLOOKUP(AEB1,Register,17,FALSE)=0,"",(VLOOKUP(AEB1,Register,17,FALSE))))</f>
        <v>4</v>
      </c>
      <c r="AEB22" s="15" t="s">
        <v>10</v>
      </c>
      <c r="AEC22" s="13"/>
      <c r="AED22" s="14" t="str">
        <f>IF(ISBLANK(AEE1),"",IF(VLOOKUP(AEE1,Register,17,FALSE)=0,"",(VLOOKUP(AEE1,Register,17,FALSE))))</f>
        <v>4</v>
      </c>
      <c r="AEE22" s="15" t="s">
        <v>10</v>
      </c>
      <c r="AEF22" s="13"/>
      <c r="AEG22" s="14" t="str">
        <f>IF(ISBLANK(AEH1),"",IF(VLOOKUP(AEH1,Register,17,FALSE)=0,"",(VLOOKUP(AEH1,Register,17,FALSE))))</f>
        <v>4</v>
      </c>
      <c r="AEH22" s="15" t="s">
        <v>10</v>
      </c>
      <c r="AEI22" s="13"/>
      <c r="AEJ22" s="14" t="str">
        <f>IF(ISBLANK(AEK1),"",IF(VLOOKUP(AEK1,Register,17,FALSE)=0,"",(VLOOKUP(AEK1,Register,17,FALSE))))</f>
        <v>4</v>
      </c>
      <c r="AEK22" s="15" t="s">
        <v>10</v>
      </c>
      <c r="AEL22" s="13"/>
      <c r="AEM22" s="14" t="str">
        <f>IF(ISBLANK(AEN1),"",IF(VLOOKUP(AEN1,Register,17,FALSE)=0,"",(VLOOKUP(AEN1,Register,17,FALSE))))</f>
        <v>4</v>
      </c>
      <c r="AEN22" s="15" t="s">
        <v>10</v>
      </c>
      <c r="AEO22" s="13"/>
      <c r="AEP22" s="14" t="str">
        <f>IF(ISBLANK(AEQ1),"",IF(VLOOKUP(AEQ1,Register,17,FALSE)=0,"",(VLOOKUP(AEQ1,Register,17,FALSE))))</f>
        <v>4</v>
      </c>
      <c r="AEQ22" s="15" t="s">
        <v>10</v>
      </c>
      <c r="AER22" s="13"/>
      <c r="AES22" s="14" t="str">
        <f>IF(ISBLANK(AET1),"",IF(VLOOKUP(AET1,Register,17,FALSE)=0,"",(VLOOKUP(AET1,Register,17,FALSE))))</f>
        <v>4</v>
      </c>
      <c r="AET22" s="15" t="s">
        <v>10</v>
      </c>
      <c r="AEU22" s="13"/>
      <c r="AEV22" s="14" t="str">
        <f>IF(ISBLANK(AEW1),"",IF(VLOOKUP(AEW1,Register,17,FALSE)=0,"",(VLOOKUP(AEW1,Register,17,FALSE))))</f>
        <v>4</v>
      </c>
      <c r="AEW22" s="15" t="s">
        <v>10</v>
      </c>
      <c r="AEX22" s="13"/>
      <c r="AEY22" s="14">
        <f>IF(ISBLANK(AEZ1),"",IF(VLOOKUP(AEZ1,Register,17,FALSE)=0,"",(VLOOKUP(AEZ1,Register,17,FALSE))))</f>
        <v>4</v>
      </c>
      <c r="AEZ22" s="15" t="s">
        <v>10</v>
      </c>
      <c r="AFA22" s="13"/>
      <c r="AFB22" s="14" t="str">
        <f>IF(ISBLANK(AFC1),"",IF(VLOOKUP(AFC1,Register,17,FALSE)=0,"",(VLOOKUP(AFC1,Register,17,FALSE))))</f>
        <v>4</v>
      </c>
      <c r="AFC22" s="15" t="s">
        <v>10</v>
      </c>
      <c r="AFD22" s="13"/>
      <c r="AFE22" s="14" t="str">
        <f>IF(ISBLANK(AFF1),"",IF(VLOOKUP(AFF1,Register,17,FALSE)=0,"",(VLOOKUP(AFF1,Register,17,FALSE))))</f>
        <v>4</v>
      </c>
      <c r="AFF22" s="15" t="s">
        <v>10</v>
      </c>
      <c r="AFG22" s="13"/>
      <c r="AFH22" s="14" t="str">
        <f>IF(ISBLANK(AFI1),"",IF(VLOOKUP(AFI1,Register,17,FALSE)=0,"",(VLOOKUP(AFI1,Register,17,FALSE))))</f>
        <v>4</v>
      </c>
      <c r="AFI22" s="15" t="s">
        <v>10</v>
      </c>
      <c r="AFJ22" s="13"/>
      <c r="AFK22" s="14" t="str">
        <f>IF(ISBLANK(AFL1),"",IF(VLOOKUP(AFL1,Register,17,FALSE)=0,"",(VLOOKUP(AFL1,Register,17,FALSE))))</f>
        <v>4</v>
      </c>
      <c r="AFL22" s="15" t="s">
        <v>10</v>
      </c>
      <c r="AFM22" s="13"/>
      <c r="AFN22" s="14" t="str">
        <f>IF(ISBLANK(AFO1),"",IF(VLOOKUP(AFO1,Register,17,FALSE)=0,"",(VLOOKUP(AFO1,Register,17,FALSE))))</f>
        <v>4</v>
      </c>
      <c r="AFO22" s="15" t="s">
        <v>10</v>
      </c>
      <c r="AFP22" s="13"/>
      <c r="AFQ22" s="14" t="str">
        <f>IF(ISBLANK(AFR1),"",IF(VLOOKUP(AFR1,Register,17,FALSE)=0,"",(VLOOKUP(AFR1,Register,17,FALSE))))</f>
        <v>4</v>
      </c>
      <c r="AFR22" s="15" t="s">
        <v>10</v>
      </c>
      <c r="AFS22" s="13"/>
      <c r="AFT22" s="14" t="str">
        <f>IF(ISBLANK(AFU1),"",IF(VLOOKUP(AFU1,Register,17,FALSE)=0,"",(VLOOKUP(AFU1,Register,17,FALSE))))</f>
        <v/>
      </c>
      <c r="AFU22" s="15" t="s">
        <v>10</v>
      </c>
      <c r="AFV22" s="13"/>
      <c r="AFW22" s="14" t="str">
        <f>IF(ISBLANK(AFX1),"",IF(VLOOKUP(AFX1,Register,17,FALSE)=0,"",(VLOOKUP(AFX1,Register,17,FALSE))))</f>
        <v>4</v>
      </c>
      <c r="AFX22" s="15" t="s">
        <v>10</v>
      </c>
      <c r="AFY22" s="13"/>
      <c r="AFZ22" s="14" t="str">
        <f>IF(ISBLANK(AGA1),"",IF(VLOOKUP(AGA1,Register,17,FALSE)=0,"",(VLOOKUP(AGA1,Register,17,FALSE))))</f>
        <v>4</v>
      </c>
      <c r="AGA22" s="15" t="s">
        <v>10</v>
      </c>
      <c r="AGB22" s="13"/>
      <c r="AGC22" s="14" t="str">
        <f>IF(ISBLANK(AGD1),"",IF(VLOOKUP(AGD1,Register,17,FALSE)=0,"",(VLOOKUP(AGD1,Register,17,FALSE))))</f>
        <v>4</v>
      </c>
      <c r="AGD22" s="15" t="s">
        <v>10</v>
      </c>
      <c r="AGE22" s="13"/>
      <c r="AGF22" s="14" t="str">
        <f>IF(ISBLANK(AGG1),"",IF(VLOOKUP(AGG1,Register,17,FALSE)=0,"",(VLOOKUP(AGG1,Register,17,FALSE))))</f>
        <v>4</v>
      </c>
      <c r="AGG22" s="15" t="s">
        <v>10</v>
      </c>
      <c r="AGH22" s="13"/>
      <c r="AGI22" s="14" t="str">
        <f>IF(ISBLANK(AGJ1),"",IF(VLOOKUP(AGJ1,Register,17,FALSE)=0,"",(VLOOKUP(AGJ1,Register,17,FALSE))))</f>
        <v>4</v>
      </c>
      <c r="AGJ22" s="15" t="s">
        <v>10</v>
      </c>
      <c r="AGK22" s="13"/>
      <c r="AGL22" s="14" t="str">
        <f>IF(ISBLANK(AGM1),"",IF(VLOOKUP(AGM1,Register,17,FALSE)=0,"",(VLOOKUP(AGM1,Register,17,FALSE))))</f>
        <v>4</v>
      </c>
      <c r="AGM22" s="15" t="s">
        <v>10</v>
      </c>
      <c r="AGN22" s="13"/>
      <c r="AGO22" s="14" t="str">
        <f>IF(ISBLANK(AGP1),"",IF(VLOOKUP(AGP1,Register,17,FALSE)=0,"",(VLOOKUP(AGP1,Register,17,FALSE))))</f>
        <v>4</v>
      </c>
      <c r="AGP22" s="15" t="s">
        <v>10</v>
      </c>
      <c r="AGQ22" s="13"/>
      <c r="AGR22" s="14" t="str">
        <f>IF(ISBLANK(AGS1),"",IF(VLOOKUP(AGS1,Register,17,FALSE)=0,"",(VLOOKUP(AGS1,Register,17,FALSE))))</f>
        <v>4</v>
      </c>
      <c r="AGS22" s="15" t="s">
        <v>10</v>
      </c>
      <c r="AGT22" s="13"/>
      <c r="AGU22" s="14" t="str">
        <f>IF(ISBLANK(AGV1),"",IF(VLOOKUP(AGV1,Register,17,FALSE)=0,"",(VLOOKUP(AGV1,Register,17,FALSE))))</f>
        <v>4</v>
      </c>
      <c r="AGV22" s="15" t="s">
        <v>10</v>
      </c>
      <c r="AGW22" s="13"/>
      <c r="AGX22" s="14" t="str">
        <f>IF(ISBLANK(AGY1),"",IF(VLOOKUP(AGY1,Register,17,FALSE)=0,"",(VLOOKUP(AGY1,Register,17,FALSE))))</f>
        <v>4</v>
      </c>
      <c r="AGY22" s="15" t="s">
        <v>10</v>
      </c>
      <c r="AGZ22" s="13"/>
      <c r="AHA22" s="14" t="str">
        <f>IF(ISBLANK(AHB1),"",IF(VLOOKUP(AHB1,Register,17,FALSE)=0,"",(VLOOKUP(AHB1,Register,17,FALSE))))</f>
        <v>4</v>
      </c>
      <c r="AHB22" s="15" t="s">
        <v>10</v>
      </c>
      <c r="AHC22" s="13"/>
      <c r="AHD22" s="14" t="str">
        <f>IF(ISBLANK(AHE1),"",IF(VLOOKUP(AHE1,Register,17,FALSE)=0,"",(VLOOKUP(AHE1,Register,17,FALSE))))</f>
        <v>4</v>
      </c>
      <c r="AHE22" s="15" t="s">
        <v>10</v>
      </c>
      <c r="AHF22" s="13"/>
      <c r="AHG22" s="14" t="str">
        <f>IF(ISBLANK(AHH1),"",IF(VLOOKUP(AHH1,Register,17,FALSE)=0,"",(VLOOKUP(AHH1,Register,17,FALSE))))</f>
        <v>4</v>
      </c>
      <c r="AHH22" s="15" t="s">
        <v>10</v>
      </c>
      <c r="AHI22" s="13"/>
      <c r="AHJ22" s="14" t="str">
        <f>IF(ISBLANK(AHK1),"",IF(VLOOKUP(AHK1,Register,17,FALSE)=0,"",(VLOOKUP(AHK1,Register,17,FALSE))))</f>
        <v>4</v>
      </c>
      <c r="AHK22" s="15" t="s">
        <v>10</v>
      </c>
      <c r="AHL22" s="13"/>
      <c r="AHM22" s="14" t="str">
        <f>IF(ISBLANK(AHN1),"",IF(VLOOKUP(AHN1,Register,17,FALSE)=0,"",(VLOOKUP(AHN1,Register,17,FALSE))))</f>
        <v>4</v>
      </c>
      <c r="AHN22" s="15" t="s">
        <v>10</v>
      </c>
      <c r="AHO22" s="13"/>
      <c r="AHP22" s="14" t="str">
        <f>IF(ISBLANK(AHQ1),"",IF(VLOOKUP(AHQ1,Register,17,FALSE)=0,"",(VLOOKUP(AHQ1,Register,17,FALSE))))</f>
        <v>4</v>
      </c>
      <c r="AHQ22" s="15" t="s">
        <v>10</v>
      </c>
      <c r="AHR22" s="13"/>
      <c r="AHS22" s="14" t="str">
        <f>IF(ISBLANK(AHT1),"",IF(VLOOKUP(AHT1,Register,17,FALSE)=0,"",(VLOOKUP(AHT1,Register,17,FALSE))))</f>
        <v>4</v>
      </c>
      <c r="AHT22" s="15" t="s">
        <v>10</v>
      </c>
      <c r="AHU22" s="13"/>
      <c r="AHV22" s="14" t="str">
        <f>IF(ISBLANK(AHW1),"",IF(VLOOKUP(AHW1,Register,17,FALSE)=0,"",(VLOOKUP(AHW1,Register,17,FALSE))))</f>
        <v>4</v>
      </c>
      <c r="AHW22" s="15" t="s">
        <v>10</v>
      </c>
      <c r="AHX22" s="13"/>
      <c r="AHY22" s="14" t="str">
        <f>IF(ISBLANK(AHZ1),"",IF(VLOOKUP(AHZ1,Register,17,FALSE)=0,"",(VLOOKUP(AHZ1,Register,17,FALSE))))</f>
        <v>4</v>
      </c>
      <c r="AHZ22" s="15" t="s">
        <v>10</v>
      </c>
      <c r="AIA22" s="13"/>
      <c r="AIB22" s="14" t="str">
        <f>IF(ISBLANK(AIC1),"",IF(VLOOKUP(AIC1,Register,17,FALSE)=0,"",(VLOOKUP(AIC1,Register,17,FALSE))))</f>
        <v>4</v>
      </c>
      <c r="AIC22" s="15" t="s">
        <v>10</v>
      </c>
      <c r="AID22" s="13"/>
      <c r="AIE22" s="14">
        <f>IF(ISBLANK(AIF1),"",IF(VLOOKUP(AIF1,Register,17,FALSE)=0,"",(VLOOKUP(AIF1,Register,17,FALSE))))</f>
        <v>4</v>
      </c>
      <c r="AIF22" s="15" t="s">
        <v>10</v>
      </c>
      <c r="AIG22" s="13"/>
      <c r="AIH22" s="14" t="str">
        <f>IF(ISBLANK(AII1),"",IF(VLOOKUP(AII1,Register,17,FALSE)=0,"",(VLOOKUP(AII1,Register,17,FALSE))))</f>
        <v>4</v>
      </c>
      <c r="AII22" s="15" t="s">
        <v>10</v>
      </c>
      <c r="AIJ22" s="13"/>
      <c r="AIK22" s="14" t="str">
        <f>IF(ISBLANK(AIL1),"",IF(VLOOKUP(AIL1,Register,17,FALSE)=0,"",(VLOOKUP(AIL1,Register,17,FALSE))))</f>
        <v>4</v>
      </c>
      <c r="AIL22" s="15" t="s">
        <v>10</v>
      </c>
      <c r="AIM22" s="13"/>
      <c r="AIN22" s="14">
        <f>IF(ISBLANK(AIO1),"",IF(VLOOKUP(AIO1,Register,17,FALSE)=0,"",(VLOOKUP(AIO1,Register,17,FALSE))))</f>
        <v>4</v>
      </c>
      <c r="AIO22" s="15" t="s">
        <v>10</v>
      </c>
      <c r="AIP22" s="13"/>
      <c r="AIQ22" s="14">
        <f>IF(ISBLANK(AIR1),"",IF(VLOOKUP(AIR1,Register,17,FALSE)=0,"",(VLOOKUP(AIR1,Register,17,FALSE))))</f>
        <v>4</v>
      </c>
      <c r="AIR22" s="15" t="s">
        <v>10</v>
      </c>
      <c r="AIS22" s="13"/>
      <c r="AIT22" s="14">
        <f>IF(ISBLANK(AIU1),"",IF(VLOOKUP(AIU1,Register,17,FALSE)=0,"",(VLOOKUP(AIU1,Register,17,FALSE))))</f>
        <v>4</v>
      </c>
      <c r="AIU22" s="15" t="s">
        <v>10</v>
      </c>
      <c r="AIV22" s="13"/>
      <c r="AIW22" s="14">
        <f>IF(ISBLANK(AIX1),"",IF(VLOOKUP(AIX1,Register,17,FALSE)=0,"",(VLOOKUP(AIX1,Register,17,FALSE))))</f>
        <v>4</v>
      </c>
      <c r="AIX22" s="15" t="s">
        <v>10</v>
      </c>
      <c r="AIY22" s="13"/>
      <c r="AIZ22" s="14" t="str">
        <f>IF(ISBLANK(AJA1),"",IF(VLOOKUP(AJA1,Register,17,FALSE)=0,"",(VLOOKUP(AJA1,Register,17,FALSE))))</f>
        <v>4</v>
      </c>
      <c r="AJA22" s="15" t="s">
        <v>10</v>
      </c>
      <c r="AJB22" s="13"/>
      <c r="AJC22" s="14" t="str">
        <f>IF(ISBLANK(AJD1),"",IF(VLOOKUP(AJD1,Register,17,FALSE)=0,"",(VLOOKUP(AJD1,Register,17,FALSE))))</f>
        <v>4</v>
      </c>
      <c r="AJD22" s="15" t="s">
        <v>10</v>
      </c>
      <c r="AJE22" s="13"/>
      <c r="AJF22" s="14" t="str">
        <f>IF(ISBLANK(AJG1),"",IF(VLOOKUP(AJG1,Register,17,FALSE)=0,"",(VLOOKUP(AJG1,Register,17,FALSE))))</f>
        <v>4</v>
      </c>
      <c r="AJG22" s="15" t="s">
        <v>10</v>
      </c>
      <c r="AJH22" s="13"/>
      <c r="AJI22" s="14" t="str">
        <f>IF(ISBLANK(AJJ1),"",IF(VLOOKUP(AJJ1,Register,17,FALSE)=0,"",(VLOOKUP(AJJ1,Register,17,FALSE))))</f>
        <v>4</v>
      </c>
      <c r="AJJ22" s="15" t="s">
        <v>10</v>
      </c>
      <c r="AJK22" s="13"/>
      <c r="AJL22" s="14" t="str">
        <f>IF(ISBLANK(AJM1),"",IF(VLOOKUP(AJM1,Register,17,FALSE)=0,"",(VLOOKUP(AJM1,Register,17,FALSE))))</f>
        <v>4</v>
      </c>
      <c r="AJM22" s="15" t="s">
        <v>10</v>
      </c>
      <c r="AJN22" s="13"/>
      <c r="AJO22" s="14" t="str">
        <f>IF(ISBLANK(AJP1),"",IF(VLOOKUP(AJP1,Register,17,FALSE)=0,"",(VLOOKUP(AJP1,Register,17,FALSE))))</f>
        <v>4</v>
      </c>
      <c r="AJP22" s="15" t="s">
        <v>10</v>
      </c>
      <c r="AJQ22" s="13"/>
      <c r="AJR22" s="14" t="str">
        <f>IF(ISBLANK(AJS1),"",IF(VLOOKUP(AJS1,Register,17,FALSE)=0,"",(VLOOKUP(AJS1,Register,17,FALSE))))</f>
        <v>4</v>
      </c>
      <c r="AJS22" s="15" t="s">
        <v>10</v>
      </c>
      <c r="AJT22" s="13"/>
      <c r="AJU22" s="14" t="str">
        <f>IF(ISBLANK(AJV1),"",IF(VLOOKUP(AJV1,Register,17,FALSE)=0,"",(VLOOKUP(AJV1,Register,17,FALSE))))</f>
        <v>4</v>
      </c>
      <c r="AJV22" s="15" t="s">
        <v>10</v>
      </c>
      <c r="AJW22" s="13"/>
      <c r="AJX22" s="14" t="str">
        <f>IF(ISBLANK(AJY1),"",IF(VLOOKUP(AJY1,Register,17,FALSE)=0,"",(VLOOKUP(AJY1,Register,17,FALSE))))</f>
        <v>4</v>
      </c>
      <c r="AJY22" s="15" t="s">
        <v>10</v>
      </c>
      <c r="AJZ22" s="13"/>
      <c r="AKA22" s="14" t="str">
        <f>IF(ISBLANK(AKB1),"",IF(VLOOKUP(AKB1,Register,17,FALSE)=0,"",(VLOOKUP(AKB1,Register,17,FALSE))))</f>
        <v>4</v>
      </c>
      <c r="AKB22" s="15" t="s">
        <v>10</v>
      </c>
      <c r="AKC22" s="13"/>
      <c r="AKD22" s="14" t="str">
        <f>IF(ISBLANK(AKE1),"",IF(VLOOKUP(AKE1,Register,17,FALSE)=0,"",(VLOOKUP(AKE1,Register,17,FALSE))))</f>
        <v>4</v>
      </c>
      <c r="AKE22" s="15" t="s">
        <v>10</v>
      </c>
      <c r="AKF22" s="13"/>
      <c r="AKG22" s="14" t="str">
        <f>IF(ISBLANK(AKH1),"",IF(VLOOKUP(AKH1,Register,17,FALSE)=0,"",(VLOOKUP(AKH1,Register,17,FALSE))))</f>
        <v>4</v>
      </c>
      <c r="AKH22" s="15" t="s">
        <v>10</v>
      </c>
      <c r="AKI22" s="13"/>
      <c r="AKJ22" s="14" t="str">
        <f>IF(ISBLANK(AKK1),"",IF(VLOOKUP(AKK1,Register,17,FALSE)=0,"",(VLOOKUP(AKK1,Register,17,FALSE))))</f>
        <v>4</v>
      </c>
      <c r="AKK22" s="15" t="s">
        <v>10</v>
      </c>
      <c r="AKL22" s="13"/>
      <c r="AKM22" s="14" t="str">
        <f>IF(ISBLANK(AKN1),"",IF(VLOOKUP(AKN1,Register,17,FALSE)=0,"",(VLOOKUP(AKN1,Register,17,FALSE))))</f>
        <v>4</v>
      </c>
      <c r="AKN22" s="15" t="s">
        <v>10</v>
      </c>
      <c r="AKO22" s="13"/>
      <c r="AKP22" s="14" t="str">
        <f>IF(ISBLANK(AKQ1),"",IF(VLOOKUP(AKQ1,Register,17,FALSE)=0,"",(VLOOKUP(AKQ1,Register,17,FALSE))))</f>
        <v>4</v>
      </c>
      <c r="AKQ22" s="15" t="s">
        <v>10</v>
      </c>
      <c r="AKR22" s="13"/>
      <c r="AKS22" s="14" t="str">
        <f>IF(ISBLANK(AKT1),"",IF(VLOOKUP(AKT1,Register,17,FALSE)=0,"",(VLOOKUP(AKT1,Register,17,FALSE))))</f>
        <v>4</v>
      </c>
      <c r="AKT22" s="15" t="s">
        <v>10</v>
      </c>
      <c r="AKU22" s="13"/>
      <c r="AKV22" s="14" t="str">
        <f>IF(ISBLANK(AKW1),"",IF(VLOOKUP(AKW1,Register,17,FALSE)=0,"",(VLOOKUP(AKW1,Register,17,FALSE))))</f>
        <v>4</v>
      </c>
      <c r="AKW22" s="15" t="s">
        <v>10</v>
      </c>
      <c r="AKX22" s="13"/>
      <c r="AKY22" s="14" t="str">
        <f>IF(ISBLANK(AKZ1),"",IF(VLOOKUP(AKZ1,Register,17,FALSE)=0,"",(VLOOKUP(AKZ1,Register,17,FALSE))))</f>
        <v>4</v>
      </c>
      <c r="AKZ22" s="15" t="s">
        <v>10</v>
      </c>
      <c r="ALA22" s="13"/>
      <c r="ALB22" s="14" t="str">
        <f>IF(ISBLANK(ALC1),"",IF(VLOOKUP(ALC1,Register,17,FALSE)=0,"",(VLOOKUP(ALC1,Register,17,FALSE))))</f>
        <v>4</v>
      </c>
      <c r="ALC22" s="15" t="s">
        <v>10</v>
      </c>
      <c r="ALD22" s="13"/>
      <c r="ALE22" s="14" t="str">
        <f>IF(ISBLANK(ALF1),"",IF(VLOOKUP(ALF1,Register,17,FALSE)=0,"",(VLOOKUP(ALF1,Register,17,FALSE))))</f>
        <v>4</v>
      </c>
      <c r="ALF22" s="15" t="s">
        <v>10</v>
      </c>
      <c r="ALG22" s="13"/>
      <c r="ALH22" s="14" t="str">
        <f>IF(ISBLANK(ALI1),"",IF(VLOOKUP(ALI1,Register,17,FALSE)=0,"",(VLOOKUP(ALI1,Register,17,FALSE))))</f>
        <v>4</v>
      </c>
      <c r="ALI22" s="15" t="s">
        <v>10</v>
      </c>
      <c r="ALJ22" s="13"/>
      <c r="ALK22" s="14" t="str">
        <f>IF(ISBLANK(ALL1),"",IF(VLOOKUP(ALL1,Register,17,FALSE)=0,"",(VLOOKUP(ALL1,Register,17,FALSE))))</f>
        <v>4</v>
      </c>
      <c r="ALL22" s="15" t="s">
        <v>10</v>
      </c>
      <c r="ALM22" s="13"/>
      <c r="ALN22" s="14">
        <f>IF(ISBLANK(ALO1),"",IF(VLOOKUP(ALO1,Register,17,FALSE)=0,"",(VLOOKUP(ALO1,Register,17,FALSE))))</f>
        <v>4</v>
      </c>
      <c r="ALO22" s="15" t="s">
        <v>10</v>
      </c>
      <c r="ALP22" s="13"/>
      <c r="ALQ22" s="14">
        <f>IF(ISBLANK(ALR1),"",IF(VLOOKUP(ALR1,Register,17,FALSE)=0,"",(VLOOKUP(ALR1,Register,17,FALSE))))</f>
        <v>4</v>
      </c>
      <c r="ALR22" s="15" t="s">
        <v>10</v>
      </c>
      <c r="ALS22" s="13"/>
      <c r="ALT22" s="14" t="str">
        <f>IF(ISBLANK(ALU1),"",IF(VLOOKUP(ALU1,Register,17,FALSE)=0,"",(VLOOKUP(ALU1,Register,17,FALSE))))</f>
        <v>4</v>
      </c>
      <c r="ALU22" s="15" t="s">
        <v>10</v>
      </c>
      <c r="ALV22" s="13"/>
      <c r="ALW22" s="14" t="str">
        <f>IF(ISBLANK(ALX1),"",IF(VLOOKUP(ALX1,Register,17,FALSE)=0,"",(VLOOKUP(ALX1,Register,17,FALSE))))</f>
        <v>4</v>
      </c>
      <c r="ALX22" s="15" t="s">
        <v>10</v>
      </c>
      <c r="ALY22" s="13"/>
      <c r="ALZ22" s="14" t="str">
        <f>IF(ISBLANK(AMA1),"",IF(VLOOKUP(AMA1,Register,17,FALSE)=0,"",(VLOOKUP(AMA1,Register,17,FALSE))))</f>
        <v>4</v>
      </c>
      <c r="AMA22" s="15" t="s">
        <v>10</v>
      </c>
      <c r="AMB22" s="13"/>
      <c r="AMC22" s="14" t="str">
        <f>IF(ISBLANK(AMD1),"",IF(VLOOKUP(AMD1,Register,17,FALSE)=0,"",(VLOOKUP(AMD1,Register,17,FALSE))))</f>
        <v>4</v>
      </c>
      <c r="AMD22" s="15" t="s">
        <v>10</v>
      </c>
      <c r="AME22" s="13"/>
      <c r="AMF22" s="14" t="str">
        <f>IF(ISBLANK(AMG1),"",IF(VLOOKUP(AMG1,Register,17,FALSE)=0,"",(VLOOKUP(AMG1,Register,17,FALSE))))</f>
        <v>4</v>
      </c>
      <c r="AMG22" s="15" t="s">
        <v>10</v>
      </c>
      <c r="AMH22" s="13"/>
      <c r="AMI22" s="14" t="str">
        <f>IF(ISBLANK(AMJ1),"",IF(VLOOKUP(AMJ1,Register,17,FALSE)=0,"",(VLOOKUP(AMJ1,Register,17,FALSE))))</f>
        <v>4</v>
      </c>
      <c r="AMJ22" s="15" t="s">
        <v>10</v>
      </c>
      <c r="AMK22" s="13"/>
      <c r="AML22" s="14">
        <f>IF(ISBLANK(AMM1),"",IF(VLOOKUP(AMM1,Register,17,FALSE)=0,"",(VLOOKUP(AMM1,Register,17,FALSE))))</f>
        <v>4</v>
      </c>
      <c r="AMM22" s="15" t="s">
        <v>10</v>
      </c>
      <c r="AMN22" s="13"/>
      <c r="AMO22" s="14">
        <f>IF(ISBLANK(AMP1),"",IF(VLOOKUP(AMP1,Register,17,FALSE)=0,"",(VLOOKUP(AMP1,Register,17,FALSE))))</f>
        <v>4</v>
      </c>
      <c r="AMP22" s="15" t="s">
        <v>10</v>
      </c>
      <c r="AMQ22" s="13"/>
      <c r="AMR22" s="14">
        <f>IF(ISBLANK(AMS1),"",IF(VLOOKUP(AMS1,Register,17,FALSE)=0,"",(VLOOKUP(AMS1,Register,17,FALSE))))</f>
        <v>4</v>
      </c>
      <c r="AMS22" s="15" t="s">
        <v>10</v>
      </c>
      <c r="AMT22" s="13"/>
      <c r="AMU22" s="14">
        <f>IF(ISBLANK(AMV1),"",IF(VLOOKUP(AMV1,Register,17,FALSE)=0,"",(VLOOKUP(AMV1,Register,17,FALSE))))</f>
        <v>4</v>
      </c>
      <c r="AMV22" s="15" t="s">
        <v>10</v>
      </c>
      <c r="AMW22" s="13"/>
      <c r="AMX22" s="14">
        <f>IF(ISBLANK(AMY1),"",IF(VLOOKUP(AMY1,Register,17,FALSE)=0,"",(VLOOKUP(AMY1,Register,17,FALSE))))</f>
        <v>4</v>
      </c>
      <c r="AMY22" s="15" t="s">
        <v>10</v>
      </c>
      <c r="AMZ22" s="13"/>
      <c r="ANA22" s="14">
        <f>IF(ISBLANK(ANB1),"",IF(VLOOKUP(ANB1,Register,17,FALSE)=0,"",(VLOOKUP(ANB1,Register,17,FALSE))))</f>
        <v>4</v>
      </c>
      <c r="ANB22" s="15" t="s">
        <v>10</v>
      </c>
      <c r="ANC22" s="13"/>
      <c r="AND22" s="14">
        <f>IF(ISBLANK(ANE1),"",IF(VLOOKUP(ANE1,Register,17,FALSE)=0,"",(VLOOKUP(ANE1,Register,17,FALSE))))</f>
        <v>4</v>
      </c>
      <c r="ANE22" s="15" t="s">
        <v>10</v>
      </c>
      <c r="ANF22" s="13"/>
      <c r="ANG22" s="14">
        <f>IF(ISBLANK(ANH1),"",IF(VLOOKUP(ANH1,Register,17,FALSE)=0,"",(VLOOKUP(ANH1,Register,17,FALSE))))</f>
        <v>4</v>
      </c>
      <c r="ANH22" s="15" t="s">
        <v>10</v>
      </c>
      <c r="ANI22" s="13"/>
      <c r="ANJ22" s="14">
        <f>IF(ISBLANK(ANK1),"",IF(VLOOKUP(ANK1,Register,17,FALSE)=0,"",(VLOOKUP(ANK1,Register,17,FALSE))))</f>
        <v>4</v>
      </c>
      <c r="ANK22" s="15" t="s">
        <v>10</v>
      </c>
      <c r="ANL22" s="13"/>
      <c r="ANM22" s="14">
        <f>IF(ISBLANK(ANN1),"",IF(VLOOKUP(ANN1,Register,17,FALSE)=0,"",(VLOOKUP(ANN1,Register,17,FALSE))))</f>
        <v>4</v>
      </c>
      <c r="ANN22" s="15" t="s">
        <v>10</v>
      </c>
      <c r="ANO22" s="13"/>
      <c r="ANP22" s="14">
        <f>IF(ISBLANK(ANQ1),"",IF(VLOOKUP(ANQ1,Register,17,FALSE)=0,"",(VLOOKUP(ANQ1,Register,17,FALSE))))</f>
        <v>4</v>
      </c>
      <c r="ANQ22" s="15" t="s">
        <v>10</v>
      </c>
      <c r="ANR22" s="13"/>
      <c r="ANS22" s="14">
        <f>IF(ISBLANK(ANT1),"",IF(VLOOKUP(ANT1,Register,17,FALSE)=0,"",(VLOOKUP(ANT1,Register,17,FALSE))))</f>
        <v>4</v>
      </c>
      <c r="ANT22" s="15" t="s">
        <v>10</v>
      </c>
      <c r="ANU22" s="13"/>
      <c r="ANV22" s="14">
        <f>IF(ISBLANK(ANW1),"",IF(VLOOKUP(ANW1,Register,17,FALSE)=0,"",(VLOOKUP(ANW1,Register,17,FALSE))))</f>
        <v>4</v>
      </c>
      <c r="ANW22" s="15" t="s">
        <v>10</v>
      </c>
      <c r="ANX22" s="13"/>
      <c r="ANY22" s="14">
        <f>IF(ISBLANK(ANZ1),"",IF(VLOOKUP(ANZ1,Register,17,FALSE)=0,"",(VLOOKUP(ANZ1,Register,17,FALSE))))</f>
        <v>4</v>
      </c>
      <c r="ANZ22" s="15" t="s">
        <v>10</v>
      </c>
      <c r="AOA22" s="13"/>
      <c r="AOB22" s="14">
        <f>IF(ISBLANK(AOC1),"",IF(VLOOKUP(AOC1,Register,17,FALSE)=0,"",(VLOOKUP(AOC1,Register,17,FALSE))))</f>
        <v>4</v>
      </c>
      <c r="AOC22" s="15" t="s">
        <v>10</v>
      </c>
      <c r="AOD22" s="13"/>
      <c r="AOE22" s="14">
        <f>IF(ISBLANK(AOF1),"",IF(VLOOKUP(AOF1,Register,17,FALSE)=0,"",(VLOOKUP(AOF1,Register,17,FALSE))))</f>
        <v>4</v>
      </c>
      <c r="AOF22" s="15" t="s">
        <v>10</v>
      </c>
      <c r="AOG22" s="13"/>
      <c r="AOH22" s="14">
        <f>IF(ISBLANK(AOI1),"",IF(VLOOKUP(AOI1,Register,17,FALSE)=0,"",(VLOOKUP(AOI1,Register,17,FALSE))))</f>
        <v>4</v>
      </c>
      <c r="AOI22" s="15" t="s">
        <v>10</v>
      </c>
      <c r="AOJ22" s="13"/>
      <c r="AOK22" s="14">
        <f>IF(ISBLANK(AOL1),"",IF(VLOOKUP(AOL1,Register,17,FALSE)=0,"",(VLOOKUP(AOL1,Register,17,FALSE))))</f>
        <v>4</v>
      </c>
      <c r="AOL22" s="15" t="s">
        <v>10</v>
      </c>
      <c r="AOM22" s="13"/>
      <c r="AON22" s="14" t="e">
        <f>IF(ISBLANK(AOO1),"",IF(VLOOKUP(AOO1,Register,17,FALSE)=0,"",(VLOOKUP(AOO1,Register,17,FALSE))))</f>
        <v>#N/A</v>
      </c>
      <c r="AOO22" s="15" t="s">
        <v>10</v>
      </c>
      <c r="AOP22" s="13"/>
      <c r="AOQ22" s="14" t="e">
        <f>IF(ISBLANK(AOR1),"",IF(VLOOKUP(AOR1,Register,17,FALSE)=0,"",(VLOOKUP(AOR1,Register,17,FALSE))))</f>
        <v>#N/A</v>
      </c>
      <c r="AOR22" s="15" t="s">
        <v>10</v>
      </c>
      <c r="AOS22" s="13"/>
      <c r="AOT22" s="14" t="e">
        <f>IF(ISBLANK(AOU1),"",IF(VLOOKUP(AOU1,Register,17,FALSE)=0,"",(VLOOKUP(AOU1,Register,17,FALSE))))</f>
        <v>#N/A</v>
      </c>
      <c r="AOU22" s="15" t="s">
        <v>10</v>
      </c>
      <c r="AOV22" s="13"/>
      <c r="AOW22" s="14" t="e">
        <f>IF(ISBLANK(AOX1),"",IF(VLOOKUP(AOX1,Register,17,FALSE)=0,"",(VLOOKUP(AOX1,Register,17,FALSE))))</f>
        <v>#N/A</v>
      </c>
      <c r="AOX22" s="15" t="s">
        <v>10</v>
      </c>
      <c r="AOY22" s="13"/>
      <c r="AOZ22" s="14" t="e">
        <f>IF(ISBLANK(APA1),"",IF(VLOOKUP(APA1,Register,17,FALSE)=0,"",(VLOOKUP(APA1,Register,17,FALSE))))</f>
        <v>#N/A</v>
      </c>
      <c r="APA22" s="15" t="s">
        <v>10</v>
      </c>
      <c r="APB22" s="13"/>
      <c r="APC22" s="14" t="e">
        <f>IF(ISBLANK(APD1),"",IF(VLOOKUP(APD1,Register,17,FALSE)=0,"",(VLOOKUP(APD1,Register,17,FALSE))))</f>
        <v>#N/A</v>
      </c>
      <c r="APD22" s="15" t="s">
        <v>10</v>
      </c>
      <c r="APE22" s="13"/>
      <c r="APF22" s="14" t="e">
        <f>IF(ISBLANK(APG1),"",IF(VLOOKUP(APG1,Register,17,FALSE)=0,"",(VLOOKUP(APG1,Register,17,FALSE))))</f>
        <v>#N/A</v>
      </c>
      <c r="APG22" s="15" t="s">
        <v>10</v>
      </c>
      <c r="APH22" s="13"/>
      <c r="API22" s="14" t="e">
        <f>IF(ISBLANK(APJ1),"",IF(VLOOKUP(APJ1,Register,17,FALSE)=0,"",(VLOOKUP(APJ1,Register,17,FALSE))))</f>
        <v>#N/A</v>
      </c>
      <c r="APJ22" s="15" t="s">
        <v>10</v>
      </c>
      <c r="APK22" s="13"/>
      <c r="APL22" s="14" t="e">
        <f>IF(ISBLANK(APM1),"",IF(VLOOKUP(APM1,Register,17,FALSE)=0,"",(VLOOKUP(APM1,Register,17,FALSE))))</f>
        <v>#N/A</v>
      </c>
      <c r="APM22" s="15" t="s">
        <v>10</v>
      </c>
      <c r="APN22" s="13"/>
      <c r="APO22" s="14" t="e">
        <f>IF(ISBLANK(APP1),"",IF(VLOOKUP(APP1,Register,17,FALSE)=0,"",(VLOOKUP(APP1,Register,17,FALSE))))</f>
        <v>#N/A</v>
      </c>
      <c r="APP22" s="15" t="s">
        <v>10</v>
      </c>
      <c r="APQ22" s="13"/>
      <c r="APR22" s="14" t="e">
        <f>IF(ISBLANK(APS1),"",IF(VLOOKUP(APS1,Register,17,FALSE)=0,"",(VLOOKUP(APS1,Register,17,FALSE))))</f>
        <v>#N/A</v>
      </c>
      <c r="APS22" s="15" t="s">
        <v>10</v>
      </c>
      <c r="APT22" s="13"/>
      <c r="APU22" s="14" t="e">
        <f>IF(ISBLANK(APV1),"",IF(VLOOKUP(APV1,Register,17,FALSE)=0,"",(VLOOKUP(APV1,Register,17,FALSE))))</f>
        <v>#N/A</v>
      </c>
      <c r="APV22" s="15" t="s">
        <v>10</v>
      </c>
      <c r="APW22" s="13"/>
      <c r="APX22" s="14" t="e">
        <f>IF(ISBLANK(APY1),"",IF(VLOOKUP(APY1,Register,17,FALSE)=0,"",(VLOOKUP(APY1,Register,17,FALSE))))</f>
        <v>#N/A</v>
      </c>
      <c r="APY22" s="15" t="s">
        <v>10</v>
      </c>
      <c r="APZ22" s="13"/>
      <c r="AQA22" s="14" t="e">
        <f>IF(ISBLANK(AQB1),"",IF(VLOOKUP(AQB1,Register,17,FALSE)=0,"",(VLOOKUP(AQB1,Register,17,FALSE))))</f>
        <v>#N/A</v>
      </c>
      <c r="AQB22" s="15" t="s">
        <v>10</v>
      </c>
      <c r="AQC22" s="13"/>
      <c r="AQD22" s="14" t="e">
        <f>IF(ISBLANK(AQE1),"",IF(VLOOKUP(AQE1,Register,17,FALSE)=0,"",(VLOOKUP(AQE1,Register,17,FALSE))))</f>
        <v>#N/A</v>
      </c>
      <c r="AQE22" s="15" t="s">
        <v>10</v>
      </c>
      <c r="AQF22" s="13"/>
      <c r="AQG22" s="14" t="e">
        <f>IF(ISBLANK(AQH1),"",IF(VLOOKUP(AQH1,Register,17,FALSE)=0,"",(VLOOKUP(AQH1,Register,17,FALSE))))</f>
        <v>#N/A</v>
      </c>
      <c r="AQH22" s="15" t="s">
        <v>10</v>
      </c>
      <c r="AQI22" s="13"/>
      <c r="AQJ22" s="14" t="e">
        <f>IF(ISBLANK(AQK1),"",IF(VLOOKUP(AQK1,Register,17,FALSE)=0,"",(VLOOKUP(AQK1,Register,17,FALSE))))</f>
        <v>#N/A</v>
      </c>
      <c r="AQK22" s="15" t="s">
        <v>10</v>
      </c>
      <c r="AQL22" s="13"/>
      <c r="AQM22" s="14" t="e">
        <f>IF(ISBLANK(AQN1),"",IF(VLOOKUP(AQN1,Register,17,FALSE)=0,"",(VLOOKUP(AQN1,Register,17,FALSE))))</f>
        <v>#N/A</v>
      </c>
      <c r="AQN22" s="15" t="s">
        <v>10</v>
      </c>
      <c r="AQO22" s="13"/>
      <c r="AQP22" s="14" t="e">
        <f>IF(ISBLANK(AQQ1),"",IF(VLOOKUP(AQQ1,Register,17,FALSE)=0,"",(VLOOKUP(AQQ1,Register,17,FALSE))))</f>
        <v>#N/A</v>
      </c>
      <c r="AQQ22" s="15" t="s">
        <v>10</v>
      </c>
      <c r="AQR22" s="13"/>
      <c r="AQS22" s="14" t="e">
        <f>IF(ISBLANK(AQT1),"",IF(VLOOKUP(AQT1,Register,17,FALSE)=0,"",(VLOOKUP(AQT1,Register,17,FALSE))))</f>
        <v>#N/A</v>
      </c>
      <c r="AQT22" s="15" t="s">
        <v>10</v>
      </c>
      <c r="AQU22" s="13"/>
      <c r="AQV22" s="14" t="e">
        <f>IF(ISBLANK(AQW1),"",IF(VLOOKUP(AQW1,Register,17,FALSE)=0,"",(VLOOKUP(AQW1,Register,17,FALSE))))</f>
        <v>#N/A</v>
      </c>
      <c r="AQW22" s="15" t="s">
        <v>10</v>
      </c>
      <c r="AQX22" s="13"/>
      <c r="AQY22" s="14" t="e">
        <f>IF(ISBLANK(AQZ1),"",IF(VLOOKUP(AQZ1,Register,17,FALSE)=0,"",(VLOOKUP(AQZ1,Register,17,FALSE))))</f>
        <v>#N/A</v>
      </c>
      <c r="AQZ22" s="15" t="s">
        <v>10</v>
      </c>
      <c r="ARA22" s="13"/>
      <c r="ARB22" s="14" t="e">
        <f>IF(ISBLANK(ARC1),"",IF(VLOOKUP(ARC1,Register,17,FALSE)=0,"",(VLOOKUP(ARC1,Register,17,FALSE))))</f>
        <v>#N/A</v>
      </c>
      <c r="ARC22" s="15" t="s">
        <v>10</v>
      </c>
      <c r="ARD22" s="13"/>
      <c r="ARE22" s="14" t="e">
        <f>IF(ISBLANK(ARF1),"",IF(VLOOKUP(ARF1,Register,17,FALSE)=0,"",(VLOOKUP(ARF1,Register,17,FALSE))))</f>
        <v>#N/A</v>
      </c>
      <c r="ARF22" s="15" t="s">
        <v>10</v>
      </c>
      <c r="ARG22" s="13"/>
      <c r="ARH22" s="14" t="e">
        <f>IF(ISBLANK(ARI1),"",IF(VLOOKUP(ARI1,Register,17,FALSE)=0,"",(VLOOKUP(ARI1,Register,17,FALSE))))</f>
        <v>#N/A</v>
      </c>
      <c r="ARI22" s="15" t="s">
        <v>10</v>
      </c>
      <c r="ARJ22" s="13"/>
      <c r="ARK22" s="14" t="e">
        <f>IF(ISBLANK(ARL1),"",IF(VLOOKUP(ARL1,Register,17,FALSE)=0,"",(VLOOKUP(ARL1,Register,17,FALSE))))</f>
        <v>#N/A</v>
      </c>
      <c r="ARL22" s="15" t="s">
        <v>10</v>
      </c>
      <c r="ARM22" s="13"/>
      <c r="ARN22" s="14" t="e">
        <f>IF(ISBLANK(ARO1),"",IF(VLOOKUP(ARO1,Register,17,FALSE)=0,"",(VLOOKUP(ARO1,Register,17,FALSE))))</f>
        <v>#N/A</v>
      </c>
      <c r="ARO22" s="15" t="s">
        <v>10</v>
      </c>
      <c r="ARP22" s="13"/>
      <c r="ARQ22" s="14" t="e">
        <f>IF(ISBLANK(ARR1),"",IF(VLOOKUP(ARR1,Register,17,FALSE)=0,"",(VLOOKUP(ARR1,Register,17,FALSE))))</f>
        <v>#N/A</v>
      </c>
      <c r="ARR22" s="15" t="s">
        <v>10</v>
      </c>
      <c r="ARS22" s="13"/>
      <c r="ART22" s="14" t="e">
        <f>IF(ISBLANK(ARU1),"",IF(VLOOKUP(ARU1,Register,17,FALSE)=0,"",(VLOOKUP(ARU1,Register,17,FALSE))))</f>
        <v>#N/A</v>
      </c>
      <c r="ARU22" s="15" t="s">
        <v>10</v>
      </c>
      <c r="ARV22" s="13"/>
      <c r="ARW22" s="14" t="e">
        <f>IF(ISBLANK(ARX1),"",IF(VLOOKUP(ARX1,Register,17,FALSE)=0,"",(VLOOKUP(ARX1,Register,17,FALSE))))</f>
        <v>#N/A</v>
      </c>
      <c r="ARX22" s="15" t="s">
        <v>10</v>
      </c>
      <c r="ARY22" s="13"/>
      <c r="ARZ22" s="14" t="e">
        <f>IF(ISBLANK(ASA1),"",IF(VLOOKUP(ASA1,Register,17,FALSE)=0,"",(VLOOKUP(ASA1,Register,17,FALSE))))</f>
        <v>#N/A</v>
      </c>
      <c r="ASA22" s="15" t="s">
        <v>10</v>
      </c>
      <c r="ASB22" s="13"/>
      <c r="ASC22" s="14" t="e">
        <f>IF(ISBLANK(ASD1),"",IF(VLOOKUP(ASD1,Register,17,FALSE)=0,"",(VLOOKUP(ASD1,Register,17,FALSE))))</f>
        <v>#N/A</v>
      </c>
      <c r="ASD22" s="15" t="s">
        <v>10</v>
      </c>
      <c r="ASE22" s="13"/>
      <c r="ASF22" s="14" t="e">
        <f>IF(ISBLANK(ASG1),"",IF(VLOOKUP(ASG1,Register,17,FALSE)=0,"",(VLOOKUP(ASG1,Register,17,FALSE))))</f>
        <v>#N/A</v>
      </c>
      <c r="ASG22" s="15" t="s">
        <v>10</v>
      </c>
      <c r="ASH22" s="13"/>
      <c r="ASI22" s="14" t="e">
        <f>IF(ISBLANK(ASJ1),"",IF(VLOOKUP(ASJ1,Register,17,FALSE)=0,"",(VLOOKUP(ASJ1,Register,17,FALSE))))</f>
        <v>#N/A</v>
      </c>
      <c r="ASJ22" s="15" t="s">
        <v>10</v>
      </c>
      <c r="ASK22" s="13"/>
      <c r="ASL22" s="14" t="e">
        <f>IF(ISBLANK(ASM1),"",IF(VLOOKUP(ASM1,Register,17,FALSE)=0,"",(VLOOKUP(ASM1,Register,17,FALSE))))</f>
        <v>#N/A</v>
      </c>
      <c r="ASM22" s="15" t="s">
        <v>10</v>
      </c>
      <c r="ASN22" s="13"/>
      <c r="ASO22" s="14" t="e">
        <f>IF(ISBLANK(ASP1),"",IF(VLOOKUP(ASP1,Register,17,FALSE)=0,"",(VLOOKUP(ASP1,Register,17,FALSE))))</f>
        <v>#N/A</v>
      </c>
      <c r="ASP22" s="15" t="s">
        <v>10</v>
      </c>
      <c r="ASQ22" s="13"/>
      <c r="ASR22" s="14" t="e">
        <f>IF(ISBLANK(ASS1),"",IF(VLOOKUP(ASS1,Register,17,FALSE)=0,"",(VLOOKUP(ASS1,Register,17,FALSE))))</f>
        <v>#N/A</v>
      </c>
      <c r="ASS22" s="15" t="s">
        <v>10</v>
      </c>
      <c r="AST22" s="13"/>
      <c r="ASU22" s="14" t="e">
        <f>IF(ISBLANK(ASV1),"",IF(VLOOKUP(ASV1,Register,17,FALSE)=0,"",(VLOOKUP(ASV1,Register,17,FALSE))))</f>
        <v>#N/A</v>
      </c>
      <c r="ASV22" s="15" t="s">
        <v>10</v>
      </c>
      <c r="ASW22" s="13"/>
      <c r="ASX22" s="14" t="e">
        <f>IF(ISBLANK(ASY1),"",IF(VLOOKUP(ASY1,Register,17,FALSE)=0,"",(VLOOKUP(ASY1,Register,17,FALSE))))</f>
        <v>#N/A</v>
      </c>
      <c r="ASY22" s="15" t="s">
        <v>10</v>
      </c>
      <c r="ASZ22" s="13"/>
      <c r="ATA22" s="14" t="e">
        <f>IF(ISBLANK(ATB1),"",IF(VLOOKUP(ATB1,Register,17,FALSE)=0,"",(VLOOKUP(ATB1,Register,17,FALSE))))</f>
        <v>#N/A</v>
      </c>
      <c r="ATB22" s="15" t="s">
        <v>10</v>
      </c>
      <c r="ATC22" s="13"/>
      <c r="ATD22" s="14" t="e">
        <f>IF(ISBLANK(ATE1),"",IF(VLOOKUP(ATE1,Register,17,FALSE)=0,"",(VLOOKUP(ATE1,Register,17,FALSE))))</f>
        <v>#N/A</v>
      </c>
      <c r="ATE22" s="15" t="s">
        <v>10</v>
      </c>
      <c r="ATF22" s="13"/>
      <c r="ATG22" s="14" t="e">
        <f>IF(ISBLANK(ATH1),"",IF(VLOOKUP(ATH1,Register,17,FALSE)=0,"",(VLOOKUP(ATH1,Register,17,FALSE))))</f>
        <v>#N/A</v>
      </c>
      <c r="ATH22" s="15" t="s">
        <v>10</v>
      </c>
      <c r="ATI22" s="13"/>
      <c r="ATJ22" s="14" t="e">
        <f>IF(ISBLANK(ATK1),"",IF(VLOOKUP(ATK1,Register,17,FALSE)=0,"",(VLOOKUP(ATK1,Register,17,FALSE))))</f>
        <v>#N/A</v>
      </c>
      <c r="ATK22" s="15" t="s">
        <v>10</v>
      </c>
      <c r="ATL22" s="13"/>
      <c r="ATM22" s="14" t="e">
        <f>IF(ISBLANK(ATN1),"",IF(VLOOKUP(ATN1,Register,17,FALSE)=0,"",(VLOOKUP(ATN1,Register,17,FALSE))))</f>
        <v>#N/A</v>
      </c>
      <c r="ATN22" s="15" t="s">
        <v>10</v>
      </c>
      <c r="ATO22" s="13"/>
      <c r="ATP22" s="14" t="e">
        <f>IF(ISBLANK(ATQ1),"",IF(VLOOKUP(ATQ1,Register,17,FALSE)=0,"",(VLOOKUP(ATQ1,Register,17,FALSE))))</f>
        <v>#N/A</v>
      </c>
      <c r="ATQ22" s="15" t="s">
        <v>10</v>
      </c>
      <c r="ATR22" s="13"/>
      <c r="ATS22" s="14" t="e">
        <f>IF(ISBLANK(ATT1),"",IF(VLOOKUP(ATT1,Register,17,FALSE)=0,"",(VLOOKUP(ATT1,Register,17,FALSE))))</f>
        <v>#N/A</v>
      </c>
      <c r="ATT22" s="15" t="s">
        <v>10</v>
      </c>
      <c r="ATU22" s="13"/>
      <c r="ATV22" s="14" t="e">
        <f>IF(ISBLANK(ATW1),"",IF(VLOOKUP(ATW1,Register,17,FALSE)=0,"",(VLOOKUP(ATW1,Register,17,FALSE))))</f>
        <v>#N/A</v>
      </c>
      <c r="ATW22" s="15" t="s">
        <v>10</v>
      </c>
      <c r="ATX22" s="13"/>
      <c r="ATY22" s="14" t="e">
        <f>IF(ISBLANK(ATZ1),"",IF(VLOOKUP(ATZ1,Register,17,FALSE)=0,"",(VLOOKUP(ATZ1,Register,17,FALSE))))</f>
        <v>#N/A</v>
      </c>
      <c r="ATZ22" s="15" t="s">
        <v>10</v>
      </c>
      <c r="AUA22" s="13"/>
      <c r="AUB22" s="14" t="e">
        <f>IF(ISBLANK(AUC1),"",IF(VLOOKUP(AUC1,Register,17,FALSE)=0,"",(VLOOKUP(AUC1,Register,17,FALSE))))</f>
        <v>#N/A</v>
      </c>
      <c r="AUC22" s="15" t="s">
        <v>10</v>
      </c>
      <c r="AUD22" s="13"/>
      <c r="AUE22" s="14" t="e">
        <f>IF(ISBLANK(AUF1),"",IF(VLOOKUP(AUF1,Register,17,FALSE)=0,"",(VLOOKUP(AUF1,Register,17,FALSE))))</f>
        <v>#N/A</v>
      </c>
      <c r="AUF22" s="15" t="s">
        <v>10</v>
      </c>
      <c r="AUG22" s="13"/>
      <c r="AUH22" s="14" t="e">
        <f>IF(ISBLANK(AUI1),"",IF(VLOOKUP(AUI1,Register,17,FALSE)=0,"",(VLOOKUP(AUI1,Register,17,FALSE))))</f>
        <v>#N/A</v>
      </c>
      <c r="AUI22" s="15" t="s">
        <v>10</v>
      </c>
      <c r="AUJ22" s="46"/>
      <c r="AUK22" s="47" t="e">
        <f>IF(ISBLANK(AUL1),"",IF(VLOOKUP(AUL1,Register,17,FALSE)=0,"",(VLOOKUP(AUL1,Register,17,FALSE))))</f>
        <v>#N/A</v>
      </c>
      <c r="AUL22" s="15" t="s">
        <v>10</v>
      </c>
      <c r="AUM22" s="46"/>
      <c r="AUN22" s="47" t="e">
        <f>IF(ISBLANK(AUO1),"",IF(VLOOKUP(AUO1,Register,17,FALSE)=0,"",(VLOOKUP(AUO1,Register,17,FALSE))))</f>
        <v>#N/A</v>
      </c>
      <c r="AUO22" s="15" t="s">
        <v>10</v>
      </c>
      <c r="AUP22" s="46"/>
      <c r="AUQ22" s="47" t="e">
        <f>IF(ISBLANK(AUR1),"",IF(VLOOKUP(AUR1,Register,17,FALSE)=0,"",(VLOOKUP(AUR1,Register,17,FALSE))))</f>
        <v>#N/A</v>
      </c>
      <c r="AUR22" s="15" t="s">
        <v>10</v>
      </c>
      <c r="AUS22" s="46"/>
      <c r="AUT22" s="47" t="e">
        <f>IF(ISBLANK(AUU1),"",IF(VLOOKUP(AUU1,Register,17,FALSE)=0,"",(VLOOKUP(AUU1,Register,17,FALSE))))</f>
        <v>#N/A</v>
      </c>
      <c r="AUU22" s="15" t="s">
        <v>10</v>
      </c>
      <c r="AUV22" s="46"/>
      <c r="AUW22" s="47" t="e">
        <f>IF(ISBLANK(AUX1),"",IF(VLOOKUP(AUX1,Register,17,FALSE)=0,"",(VLOOKUP(AUX1,Register,17,FALSE))))</f>
        <v>#N/A</v>
      </c>
      <c r="AUX22" s="15" t="s">
        <v>10</v>
      </c>
      <c r="AUY22" s="46"/>
      <c r="AUZ22" s="47" t="e">
        <f>IF(ISBLANK(AVA1),"",IF(VLOOKUP(AVA1,Register,17,FALSE)=0,"",(VLOOKUP(AVA1,Register,17,FALSE))))</f>
        <v>#N/A</v>
      </c>
      <c r="AVA22" s="15" t="s">
        <v>10</v>
      </c>
      <c r="AVB22" s="46"/>
      <c r="AVC22" s="47" t="e">
        <f>IF(ISBLANK(AVD1),"",IF(VLOOKUP(AVD1,Register,17,FALSE)=0,"",(VLOOKUP(AVD1,Register,17,FALSE))))</f>
        <v>#N/A</v>
      </c>
      <c r="AVD22" s="15" t="s">
        <v>10</v>
      </c>
      <c r="AVE22" s="46"/>
      <c r="AVF22" s="47" t="e">
        <f>IF(ISBLANK(AVG1),"",IF(VLOOKUP(AVG1,Register,17,FALSE)=0,"",(VLOOKUP(AVG1,Register,17,FALSE))))</f>
        <v>#N/A</v>
      </c>
      <c r="AVG22" s="15" t="s">
        <v>10</v>
      </c>
      <c r="AVH22" s="46"/>
      <c r="AVI22" s="14" t="e">
        <f>IF(ISBLANK(AVJ1),"",IF(VLOOKUP(AVJ1,Register,17,FALSE)=0,"",(VLOOKUP(AVJ1,Register,17,FALSE))))</f>
        <v>#N/A</v>
      </c>
      <c r="AVJ22" s="15" t="s">
        <v>10</v>
      </c>
      <c r="AVK22" s="13"/>
      <c r="AVL22" s="14" t="e">
        <f>IF(ISBLANK(AVM1),"",IF(VLOOKUP(AVM1,Register,17,FALSE)=0,"",(VLOOKUP(AVM1,Register,17,FALSE))))</f>
        <v>#N/A</v>
      </c>
      <c r="AVM22" s="15" t="s">
        <v>10</v>
      </c>
      <c r="AVN22" s="22"/>
      <c r="AVO22" s="22"/>
      <c r="AVP22" s="22"/>
      <c r="AVQ22" s="13"/>
      <c r="AVR22" s="14"/>
      <c r="AVS22" s="15"/>
      <c r="AVT22" s="13"/>
      <c r="AVU22" s="14"/>
      <c r="AVV22" s="15"/>
      <c r="AVW22" s="13"/>
      <c r="AVX22" s="14"/>
      <c r="AVY22" s="15"/>
      <c r="AVZ22" s="13"/>
      <c r="AWA22" s="14"/>
      <c r="AWB22" s="15"/>
      <c r="AWC22" s="13"/>
      <c r="AWD22" s="14"/>
      <c r="AWE22" s="15"/>
      <c r="AWF22" s="13"/>
      <c r="AWG22" s="14"/>
      <c r="AWH22" s="15"/>
      <c r="AWI22" s="13"/>
      <c r="AWJ22" s="14"/>
      <c r="AWK22" s="15"/>
      <c r="AWL22" s="13"/>
      <c r="AWM22" s="14"/>
      <c r="AWN22" s="15"/>
      <c r="AWO22" s="13"/>
      <c r="AWP22" s="14"/>
      <c r="AWQ22" s="15"/>
      <c r="AWR22" s="13"/>
      <c r="AWS22" s="14"/>
      <c r="AWT22" s="15"/>
      <c r="AWU22" s="13"/>
      <c r="AWV22" s="14"/>
      <c r="AWW22" s="15"/>
      <c r="AWX22" s="13"/>
      <c r="AWY22" s="14"/>
      <c r="AWZ22" s="15"/>
      <c r="AXA22" s="13"/>
      <c r="AXB22" s="14"/>
      <c r="AXC22" s="15"/>
      <c r="AXD22" s="13"/>
      <c r="AXE22" s="14"/>
      <c r="AXF22" s="15"/>
      <c r="AXG22" s="13"/>
      <c r="AXH22" s="14"/>
      <c r="AXI22" s="15"/>
      <c r="AXJ22" s="13"/>
      <c r="AXK22" s="14"/>
      <c r="AXL22" s="15"/>
      <c r="AXM22" s="13"/>
      <c r="AXN22" s="14"/>
      <c r="AXO22" s="15"/>
      <c r="AXP22" s="13"/>
      <c r="AXQ22" s="14"/>
      <c r="AXR22" s="15"/>
      <c r="AXS22" s="13"/>
      <c r="AXT22" s="14"/>
      <c r="AXU22" s="15"/>
      <c r="AXV22" s="13"/>
      <c r="AXW22" s="14"/>
      <c r="AXX22" s="15"/>
      <c r="AXY22" s="13"/>
      <c r="AXZ22" s="14"/>
      <c r="AYA22" s="15"/>
      <c r="AYB22" s="13"/>
      <c r="AYC22" s="14"/>
      <c r="AYD22" s="15"/>
      <c r="AYE22" s="13"/>
      <c r="AYF22" s="14"/>
      <c r="AYG22" s="15"/>
      <c r="AYH22" s="13"/>
      <c r="AYI22" s="14"/>
      <c r="AYJ22" s="15"/>
      <c r="AYK22" s="13"/>
      <c r="AYL22" s="14"/>
      <c r="AYM22" s="15"/>
      <c r="AYN22" s="13"/>
      <c r="AYO22" s="14"/>
      <c r="AYP22" s="15"/>
      <c r="AYQ22" s="13"/>
      <c r="AYR22" s="14"/>
      <c r="AYS22" s="15"/>
      <c r="AYT22" s="13"/>
      <c r="AYU22" s="14"/>
      <c r="AYV22" s="15"/>
      <c r="AYW22" s="13"/>
      <c r="AYX22" s="14"/>
      <c r="AYY22" s="15"/>
      <c r="AYZ22" s="13"/>
      <c r="AZA22" s="14"/>
      <c r="AZB22" s="15"/>
      <c r="AZC22" s="13"/>
      <c r="AZD22" s="14"/>
      <c r="AZE22" s="15"/>
      <c r="AZF22" s="13"/>
      <c r="AZG22" s="14"/>
      <c r="AZH22" s="15"/>
      <c r="AZI22" s="13"/>
      <c r="AZJ22" s="14"/>
      <c r="AZK22" s="15"/>
      <c r="AZL22" s="13"/>
      <c r="AZM22" s="14"/>
      <c r="AZN22" s="15"/>
      <c r="AZO22" s="13"/>
      <c r="AZP22" s="14"/>
      <c r="AZQ22" s="15"/>
      <c r="AZR22" s="13"/>
      <c r="AZS22" s="14"/>
      <c r="AZT22" s="15"/>
      <c r="AZU22" s="13"/>
      <c r="AZV22" s="14"/>
      <c r="AZW22" s="15"/>
      <c r="AZX22" s="13"/>
      <c r="AZY22" s="14"/>
      <c r="AZZ22" s="15"/>
      <c r="BAA22" s="13"/>
      <c r="BAB22" s="14"/>
      <c r="BAC22" s="15"/>
      <c r="BAD22" s="13"/>
      <c r="BAE22" s="14"/>
      <c r="BAF22" s="15"/>
      <c r="BAG22" s="13"/>
      <c r="BAH22" s="14"/>
      <c r="BAI22" s="15"/>
      <c r="BAJ22" s="13"/>
      <c r="BAK22" s="14"/>
      <c r="BAL22" s="15"/>
      <c r="BAM22" s="13"/>
      <c r="BAN22" s="14"/>
      <c r="BAO22" s="15"/>
      <c r="BAP22" s="13"/>
      <c r="BAQ22" s="14"/>
      <c r="BAR22" s="15"/>
      <c r="BAS22" s="13"/>
      <c r="BAT22" s="14"/>
      <c r="BAU22" s="15"/>
      <c r="BAV22" s="13"/>
      <c r="BAW22" s="14"/>
      <c r="BAX22" s="15"/>
      <c r="BAY22" s="13"/>
      <c r="BAZ22" s="14"/>
      <c r="BBA22" s="15"/>
      <c r="BBB22" s="13"/>
      <c r="BBC22" s="14"/>
      <c r="BBD22" s="15"/>
      <c r="BBE22" s="13"/>
      <c r="BBF22" s="14"/>
      <c r="BBG22" s="15"/>
      <c r="BBH22" s="13"/>
      <c r="BBI22" s="14"/>
      <c r="BBJ22" s="15"/>
      <c r="BBK22" s="13"/>
      <c r="BBL22" s="14"/>
      <c r="BBM22" s="15"/>
      <c r="BBN22" s="13"/>
      <c r="BBO22" s="14"/>
      <c r="BBP22" s="15"/>
      <c r="BBQ22" s="13"/>
      <c r="BBR22" s="14"/>
      <c r="BBS22" s="15"/>
      <c r="BBT22" s="13"/>
      <c r="BBU22" s="14"/>
      <c r="BBV22" s="15"/>
      <c r="BBW22" s="13"/>
      <c r="BBX22" s="14"/>
      <c r="BBY22" s="15"/>
      <c r="BBZ22" s="13"/>
      <c r="BCA22" s="14"/>
      <c r="BCB22" s="15"/>
      <c r="BCC22" s="13"/>
      <c r="BCD22" s="14"/>
      <c r="BCE22" s="15"/>
      <c r="BCF22" s="13"/>
      <c r="BCG22" s="14"/>
      <c r="BCH22" s="15"/>
      <c r="BCI22" s="13"/>
      <c r="BCJ22" s="14"/>
      <c r="BCK22" s="15"/>
      <c r="BCL22" s="13"/>
      <c r="BCM22" s="14"/>
      <c r="BCN22" s="15"/>
      <c r="BCO22" s="13"/>
      <c r="BCP22" s="14"/>
      <c r="BCQ22" s="15"/>
      <c r="BCR22" s="13"/>
      <c r="BCS22" s="14"/>
      <c r="BCT22" s="15"/>
      <c r="BCU22" s="13"/>
      <c r="BCV22" s="14"/>
      <c r="BCW22" s="15"/>
      <c r="BCX22" s="13"/>
      <c r="BCY22" s="14"/>
      <c r="BCZ22" s="15"/>
      <c r="BDA22" s="13"/>
      <c r="BDB22" s="14"/>
      <c r="BDC22" s="15"/>
      <c r="BDD22" s="13"/>
      <c r="BDE22" s="14"/>
      <c r="BDF22" s="15"/>
      <c r="BDG22" s="13"/>
      <c r="BDH22" s="14"/>
      <c r="BDI22" s="15"/>
      <c r="BDJ22" s="13"/>
      <c r="BDK22" s="14"/>
      <c r="BDL22" s="15"/>
      <c r="BDM22" s="13"/>
      <c r="BDN22" s="14"/>
      <c r="BDO22" s="15"/>
      <c r="BDP22" s="13"/>
      <c r="BDQ22" s="14"/>
      <c r="BDR22" s="15"/>
      <c r="BDS22" s="13"/>
      <c r="BDT22" s="14"/>
      <c r="BDU22" s="15"/>
      <c r="BDV22" s="13"/>
      <c r="BDW22" s="14"/>
      <c r="BDX22" s="15"/>
      <c r="BDY22" s="13"/>
      <c r="BDZ22" s="14"/>
      <c r="BEA22" s="15"/>
      <c r="BEB22" s="13"/>
      <c r="BEC22" s="14"/>
      <c r="BED22" s="15"/>
      <c r="BEE22" s="13"/>
      <c r="BEF22" s="14"/>
      <c r="BEG22" s="15"/>
      <c r="BEH22" s="13"/>
      <c r="BEI22" s="14"/>
      <c r="BEJ22" s="15"/>
      <c r="BEK22" s="13"/>
      <c r="BEL22" s="14"/>
      <c r="BEM22" s="15"/>
      <c r="BEN22" s="13"/>
      <c r="BEO22" s="14"/>
      <c r="BEP22" s="15"/>
      <c r="BEQ22" s="13"/>
      <c r="BER22" s="14"/>
      <c r="BES22" s="15"/>
      <c r="BET22" s="13"/>
      <c r="BEU22" s="14"/>
      <c r="BEV22" s="15"/>
      <c r="BEW22" s="13"/>
      <c r="BEX22" s="14"/>
      <c r="BEY22" s="15"/>
      <c r="BEZ22" s="13"/>
      <c r="BFA22" s="14"/>
      <c r="BFB22" s="15"/>
      <c r="BFC22" s="13"/>
      <c r="BFD22" s="14"/>
      <c r="BFE22" s="15"/>
      <c r="BFF22" s="13"/>
      <c r="BFG22" s="14"/>
      <c r="BFH22" s="15"/>
      <c r="BFI22" s="13"/>
      <c r="BFJ22" s="14"/>
      <c r="BFK22" s="15"/>
      <c r="BFL22" s="13"/>
      <c r="BFM22" s="14"/>
      <c r="BFN22" s="15"/>
      <c r="BFO22" s="13"/>
      <c r="BFP22" s="14"/>
      <c r="BFQ22" s="15"/>
      <c r="BFR22" s="13"/>
      <c r="BFS22" s="14"/>
      <c r="BFT22" s="15"/>
      <c r="BFU22" s="13"/>
      <c r="BFV22" s="14"/>
      <c r="BFW22" s="15"/>
      <c r="BFX22" s="13"/>
      <c r="BFY22" s="14"/>
      <c r="BFZ22" s="15"/>
      <c r="BGA22" s="13"/>
      <c r="BGB22" s="14"/>
      <c r="BGC22" s="15"/>
      <c r="BGD22" s="13"/>
      <c r="BGE22" s="14"/>
      <c r="BGF22" s="15"/>
      <c r="BGG22" s="13"/>
      <c r="BGH22" s="14"/>
      <c r="BGI22" s="15"/>
      <c r="BGJ22" s="13"/>
      <c r="BGK22" s="14"/>
      <c r="BGL22" s="15"/>
      <c r="BGM22" s="13"/>
      <c r="BGN22" s="14"/>
      <c r="BGO22" s="15"/>
      <c r="BGP22" s="13"/>
      <c r="BGQ22" s="14"/>
      <c r="BGR22" s="15"/>
      <c r="BGS22" s="13"/>
      <c r="BGT22" s="14"/>
      <c r="BGU22" s="15"/>
      <c r="BGV22" s="13"/>
      <c r="BGW22" s="14"/>
      <c r="BGX22" s="15"/>
      <c r="BGY22" s="13"/>
      <c r="BGZ22" s="14"/>
      <c r="BHA22" s="15"/>
      <c r="BHB22" s="13"/>
      <c r="BHC22" s="14"/>
      <c r="BHD22" s="15"/>
      <c r="BHE22" s="13"/>
      <c r="BHF22" s="14"/>
      <c r="BHG22" s="15"/>
      <c r="BHH22" s="13"/>
      <c r="BHI22" s="14"/>
      <c r="BHJ22" s="15"/>
      <c r="BHK22" s="13"/>
      <c r="BHL22" s="14"/>
      <c r="BHM22" s="15"/>
      <c r="BHN22" s="13"/>
      <c r="BHO22" s="14"/>
      <c r="BHP22" s="15"/>
      <c r="BHQ22" s="13"/>
      <c r="BHR22" s="14"/>
      <c r="BHS22" s="15"/>
      <c r="BHT22" s="13"/>
      <c r="BHU22" s="14"/>
      <c r="BHV22" s="15"/>
      <c r="BHW22" s="13"/>
      <c r="BHX22" s="14"/>
      <c r="BHY22" s="15"/>
      <c r="BHZ22" s="13"/>
      <c r="BIA22" s="14"/>
      <c r="BIB22" s="15"/>
      <c r="BIC22" s="13"/>
      <c r="BID22" s="14"/>
      <c r="BIE22" s="15"/>
      <c r="BIF22" s="13"/>
      <c r="BIG22" s="14"/>
      <c r="BIH22" s="15"/>
      <c r="BII22" s="13"/>
      <c r="BIJ22" s="14"/>
      <c r="BIK22" s="15"/>
      <c r="BIL22" s="13"/>
      <c r="BIM22" s="14"/>
      <c r="BIN22" s="15"/>
      <c r="BIO22" s="13"/>
      <c r="BIP22" s="14"/>
      <c r="BIQ22" s="15"/>
      <c r="BIR22" s="13"/>
      <c r="BIS22" s="14"/>
      <c r="BIT22" s="15"/>
      <c r="BIU22" s="13"/>
      <c r="BIV22" s="14"/>
      <c r="BIW22" s="15"/>
      <c r="BIX22" s="13"/>
      <c r="BIY22" s="14"/>
      <c r="BIZ22" s="15"/>
      <c r="BJA22" s="13"/>
      <c r="BJB22" s="14"/>
      <c r="BJC22" s="15"/>
      <c r="BJD22" s="13"/>
      <c r="BJE22" s="14"/>
      <c r="BJF22" s="15"/>
      <c r="BJG22" s="13"/>
      <c r="BJH22" s="14"/>
      <c r="BJI22" s="15"/>
      <c r="BJJ22" s="13"/>
      <c r="BJK22" s="14"/>
      <c r="BJL22" s="15"/>
      <c r="BJM22" s="13"/>
      <c r="BJN22" s="14"/>
      <c r="BJO22" s="15"/>
      <c r="BJP22" s="13"/>
      <c r="BJQ22" s="14"/>
      <c r="BJR22" s="15"/>
      <c r="BJS22" s="13"/>
      <c r="BJT22" s="14"/>
      <c r="BJU22" s="15"/>
      <c r="BJV22" s="13"/>
      <c r="BJW22" s="14"/>
      <c r="BJX22" s="15"/>
      <c r="BJY22" s="13"/>
      <c r="BJZ22" s="14"/>
      <c r="BKA22" s="15"/>
      <c r="BKB22" s="13"/>
      <c r="BKC22" s="14"/>
      <c r="BKD22" s="15"/>
      <c r="BKE22" s="13"/>
      <c r="BKF22" s="14"/>
      <c r="BKG22" s="15"/>
      <c r="BKH22" s="13"/>
      <c r="BKI22" s="14"/>
      <c r="BKJ22" s="15"/>
      <c r="BKK22" s="13"/>
      <c r="BKL22" s="14"/>
      <c r="BKM22" s="15"/>
      <c r="BKN22" s="13"/>
      <c r="BKO22" s="14"/>
      <c r="BKP22" s="15"/>
      <c r="BKQ22" s="13"/>
      <c r="BKR22" s="14"/>
      <c r="BKS22" s="15"/>
      <c r="BKT22" s="13"/>
      <c r="BKU22" s="14"/>
      <c r="BKV22" s="15"/>
      <c r="BKW22" s="13"/>
      <c r="BKX22" s="14"/>
      <c r="BKY22" s="15"/>
      <c r="BKZ22" s="13"/>
      <c r="BLA22" s="14"/>
      <c r="BLB22" s="15"/>
      <c r="BLC22" s="13"/>
      <c r="BLD22" s="14"/>
      <c r="BLE22" s="15"/>
      <c r="BLF22" s="13"/>
      <c r="BLG22" s="14"/>
      <c r="BLH22" s="15"/>
      <c r="BLI22" s="13"/>
      <c r="BLJ22" s="14"/>
      <c r="BLK22" s="15"/>
      <c r="BLL22" s="13"/>
      <c r="BLM22" s="14"/>
      <c r="BLN22" s="15"/>
      <c r="BLO22" s="13"/>
      <c r="BLP22" s="14"/>
      <c r="BLQ22" s="15"/>
      <c r="BLR22" s="13"/>
      <c r="BLS22" s="14"/>
      <c r="BLT22" s="15"/>
      <c r="BLU22" s="13"/>
      <c r="BLV22" s="14"/>
      <c r="BLW22" s="15"/>
      <c r="BLX22" s="13"/>
      <c r="BLY22" s="14"/>
      <c r="BLZ22" s="15"/>
      <c r="BMA22" s="13"/>
      <c r="BMB22" s="14"/>
      <c r="BMC22" s="15"/>
      <c r="BMD22" s="13"/>
      <c r="BME22" s="14"/>
      <c r="BMF22" s="15"/>
      <c r="BMG22" s="13"/>
      <c r="BMH22" s="14"/>
      <c r="BMI22" s="15"/>
      <c r="BMJ22" s="13"/>
      <c r="BMK22" s="14"/>
      <c r="BML22" s="15"/>
      <c r="BMM22" s="13"/>
      <c r="BMN22" s="14"/>
      <c r="BMO22" s="15"/>
      <c r="BMP22" s="13"/>
      <c r="BMQ22" s="14"/>
      <c r="BMR22" s="15"/>
      <c r="BMS22" s="13"/>
      <c r="BMT22" s="14"/>
      <c r="BMU22" s="15"/>
      <c r="BMV22" s="13"/>
      <c r="BMW22" s="14"/>
      <c r="BMX22" s="15"/>
      <c r="BMY22" s="13"/>
      <c r="BMZ22" s="14"/>
      <c r="BNA22" s="15"/>
      <c r="BNB22" s="13"/>
      <c r="BNC22" s="14"/>
      <c r="BND22" s="15"/>
      <c r="BNE22" s="13"/>
      <c r="BNF22" s="14"/>
      <c r="BNG22" s="15"/>
      <c r="BNH22" s="13"/>
      <c r="BNI22" s="14"/>
      <c r="BNJ22" s="15"/>
      <c r="BNK22" s="13"/>
      <c r="BNL22" s="14"/>
      <c r="BNM22" s="15"/>
      <c r="BNN22" s="13"/>
      <c r="BNO22" s="14"/>
      <c r="BNP22" s="15"/>
      <c r="BNQ22" s="13"/>
      <c r="BNR22" s="14"/>
      <c r="BNS22" s="15"/>
      <c r="BNT22" s="13"/>
      <c r="BNU22" s="14"/>
      <c r="BNV22" s="15"/>
      <c r="BNW22" s="13"/>
      <c r="BNX22" s="14"/>
      <c r="BNY22" s="15"/>
      <c r="BNZ22" s="13"/>
      <c r="BOA22" s="14"/>
      <c r="BOB22" s="15"/>
      <c r="BOC22" s="13"/>
      <c r="BOD22" s="14"/>
      <c r="BOE22" s="15"/>
      <c r="BOF22" s="13"/>
      <c r="BOG22" s="14"/>
      <c r="BOH22" s="15"/>
      <c r="BOI22" s="13"/>
      <c r="BOJ22" s="14"/>
      <c r="BOK22" s="15"/>
      <c r="BOL22" s="13"/>
      <c r="BOM22" s="14"/>
      <c r="BON22" s="15"/>
      <c r="BOO22" s="13"/>
      <c r="BOP22" s="14"/>
      <c r="BOQ22" s="15"/>
      <c r="BOR22" s="13"/>
      <c r="BOS22" s="14"/>
      <c r="BOT22" s="15"/>
      <c r="BOU22" s="13"/>
      <c r="BOV22" s="14"/>
      <c r="BOW22" s="15"/>
      <c r="BOX22" s="13"/>
      <c r="BOY22" s="14"/>
      <c r="BOZ22" s="15"/>
      <c r="BPA22" s="13"/>
      <c r="BPB22" s="14"/>
      <c r="BPC22" s="15"/>
      <c r="BPD22" s="13"/>
      <c r="BPE22" s="14"/>
      <c r="BPF22" s="15"/>
      <c r="BPG22" s="13"/>
      <c r="BPH22" s="14"/>
      <c r="BPI22" s="15"/>
      <c r="BPJ22" s="13"/>
      <c r="BPK22" s="14"/>
      <c r="BPL22" s="15"/>
      <c r="BPM22" s="13"/>
      <c r="BPN22" s="14"/>
      <c r="BPO22" s="15"/>
      <c r="BPP22" s="13"/>
      <c r="BPQ22" s="14"/>
      <c r="BPR22" s="15"/>
      <c r="BPS22" s="13"/>
      <c r="BPT22" s="14"/>
      <c r="BPU22" s="15"/>
      <c r="BPV22" s="13"/>
      <c r="BPW22" s="14"/>
      <c r="BPX22" s="15"/>
      <c r="BPY22" s="13"/>
      <c r="BPZ22" s="14"/>
      <c r="BQA22" s="15"/>
      <c r="BQB22" s="13"/>
      <c r="BQC22" s="14"/>
      <c r="BQD22" s="15"/>
      <c r="BQE22" s="13"/>
      <c r="BQF22" s="14"/>
      <c r="BQG22" s="15"/>
      <c r="BQH22" s="13"/>
      <c r="BQI22" s="14"/>
      <c r="BQJ22" s="15"/>
      <c r="BQK22" s="13"/>
      <c r="BQL22" s="14"/>
      <c r="BQM22" s="15"/>
      <c r="BQN22" s="13"/>
      <c r="BQO22" s="14"/>
      <c r="BQP22" s="15"/>
      <c r="BQQ22" s="13"/>
      <c r="BQR22" s="14"/>
      <c r="BQS22" s="15"/>
      <c r="BQT22" s="13"/>
      <c r="BQU22" s="14"/>
      <c r="BQV22" s="15"/>
      <c r="BQW22" s="13"/>
      <c r="BQX22" s="14"/>
      <c r="BQY22" s="15"/>
      <c r="BQZ22" s="13"/>
      <c r="BRA22" s="14"/>
      <c r="BRB22" s="15"/>
      <c r="BRC22" s="13"/>
      <c r="BRD22" s="14"/>
      <c r="BRE22" s="15"/>
      <c r="BRF22" s="13"/>
      <c r="BRG22" s="14"/>
      <c r="BRH22" s="15"/>
      <c r="BRI22" s="13"/>
      <c r="BRJ22" s="14"/>
      <c r="BRK22" s="15"/>
      <c r="BRL22" s="13"/>
      <c r="BRM22" s="14"/>
      <c r="BRN22" s="15"/>
      <c r="BRO22" s="13"/>
      <c r="BRP22" s="14"/>
      <c r="BRQ22" s="15"/>
      <c r="BRR22" s="13"/>
      <c r="BRS22" s="14"/>
      <c r="BRT22" s="15"/>
      <c r="BRU22" s="13"/>
      <c r="BRV22" s="14"/>
      <c r="BRW22" s="15"/>
      <c r="BRX22" s="13"/>
      <c r="BRY22" s="14"/>
      <c r="BRZ22" s="15"/>
      <c r="BSA22" s="13"/>
      <c r="BSB22" s="14"/>
      <c r="BSC22" s="15"/>
      <c r="BSD22" s="13"/>
      <c r="BSE22" s="14"/>
      <c r="BSF22" s="15"/>
      <c r="BSG22" s="13"/>
      <c r="BSH22" s="14"/>
      <c r="BSI22" s="15"/>
      <c r="BSJ22" s="13"/>
      <c r="BSK22" s="14"/>
      <c r="BSL22" s="15"/>
      <c r="BSM22" s="13"/>
      <c r="BSN22" s="14"/>
      <c r="BSO22" s="15"/>
      <c r="BSP22" s="13"/>
      <c r="BSQ22" s="14"/>
      <c r="BSR22" s="15"/>
      <c r="BSS22" s="13"/>
      <c r="BST22" s="14"/>
      <c r="BSU22" s="15"/>
      <c r="BSV22" s="13"/>
      <c r="BSW22" s="14"/>
      <c r="BSX22" s="15"/>
      <c r="BSY22" s="13"/>
      <c r="BSZ22" s="14"/>
      <c r="BTA22" s="15"/>
      <c r="BTB22" s="13"/>
      <c r="BTC22" s="14"/>
      <c r="BTD22" s="15"/>
      <c r="BTE22" s="13"/>
      <c r="BTF22" s="14"/>
      <c r="BTG22" s="15"/>
      <c r="BTH22" s="13"/>
      <c r="BTI22" s="14"/>
      <c r="BTJ22" s="15"/>
      <c r="BTK22" s="13"/>
      <c r="BTL22" s="14"/>
      <c r="BTM22" s="15"/>
      <c r="BTN22" s="13"/>
      <c r="BTO22" s="14"/>
      <c r="BTP22" s="15"/>
      <c r="BTQ22" s="13"/>
      <c r="BTR22" s="14"/>
      <c r="BTS22" s="15"/>
      <c r="BTT22" s="13"/>
      <c r="BTU22" s="14"/>
      <c r="BTV22" s="15"/>
      <c r="BTW22" s="13"/>
      <c r="BTX22" s="14"/>
      <c r="BTY22" s="15"/>
      <c r="BTZ22" s="13"/>
      <c r="BUA22" s="14"/>
      <c r="BUB22" s="15"/>
      <c r="BUC22" s="13"/>
      <c r="BUD22" s="14"/>
      <c r="BUE22" s="15"/>
      <c r="BUF22" s="13"/>
      <c r="BUG22" s="14"/>
      <c r="BUH22" s="15"/>
      <c r="BUI22" s="13"/>
      <c r="BUJ22" s="14"/>
      <c r="BUK22" s="15"/>
      <c r="BUL22" s="13"/>
      <c r="BUM22" s="14"/>
      <c r="BUN22" s="15"/>
      <c r="BUO22" s="13"/>
      <c r="BUP22" s="14"/>
      <c r="BUQ22" s="15"/>
      <c r="BUR22" s="13"/>
      <c r="BUS22" s="14"/>
      <c r="BUT22" s="15"/>
      <c r="BUU22" s="13"/>
      <c r="BUV22" s="14"/>
      <c r="BUW22" s="15"/>
      <c r="BUX22" s="13"/>
      <c r="BUY22" s="14"/>
      <c r="BUZ22" s="15"/>
      <c r="BVA22" s="13"/>
      <c r="BVB22" s="14"/>
      <c r="BVC22" s="15"/>
      <c r="BVD22" s="13"/>
      <c r="BVE22" s="14"/>
      <c r="BVF22" s="15"/>
      <c r="BVG22" s="13"/>
      <c r="BVH22" s="14"/>
      <c r="BVI22" s="15"/>
      <c r="BVJ22" s="13"/>
      <c r="BVK22" s="14"/>
      <c r="BVL22" s="15"/>
      <c r="BVM22" s="13"/>
      <c r="BVN22" s="14"/>
      <c r="BVO22" s="15"/>
      <c r="BVP22" s="13"/>
      <c r="BVQ22" s="14"/>
      <c r="BVR22" s="15"/>
      <c r="BVS22" s="13"/>
      <c r="BVT22" s="14"/>
      <c r="BVU22" s="15"/>
      <c r="BVV22" s="13"/>
      <c r="BVW22" s="14"/>
      <c r="BVX22" s="15"/>
      <c r="BVY22" s="13"/>
      <c r="BVZ22" s="14"/>
      <c r="BWA22" s="15"/>
      <c r="BWB22" s="13"/>
      <c r="BWC22" s="14"/>
      <c r="BWD22" s="15"/>
      <c r="BWE22" s="13"/>
      <c r="BWF22" s="14"/>
      <c r="BWG22" s="15"/>
      <c r="BWH22" s="13"/>
      <c r="BWI22" s="14"/>
      <c r="BWJ22" s="15"/>
      <c r="BWK22" s="13"/>
      <c r="BWL22" s="14"/>
      <c r="BWM22" s="15"/>
      <c r="BWN22" s="13"/>
      <c r="BWO22" s="14"/>
      <c r="BWP22" s="15"/>
      <c r="BWQ22" s="13"/>
      <c r="BWR22" s="14"/>
      <c r="BWS22" s="15"/>
      <c r="BWT22" s="13"/>
      <c r="BWU22" s="14"/>
      <c r="BWV22" s="15"/>
      <c r="BWW22" s="13"/>
      <c r="BWX22" s="14"/>
      <c r="BWY22" s="15"/>
      <c r="BWZ22" s="13"/>
      <c r="BXA22" s="14"/>
      <c r="BXB22" s="15"/>
      <c r="BXC22" s="13"/>
      <c r="BXD22" s="14"/>
      <c r="BXE22" s="15"/>
      <c r="BXF22" s="13"/>
      <c r="BXG22" s="14"/>
      <c r="BXH22" s="15"/>
      <c r="BXI22" s="13"/>
      <c r="BXJ22" s="14"/>
      <c r="BXK22" s="15"/>
      <c r="BXL22" s="13"/>
      <c r="BXM22" s="14"/>
      <c r="BXN22" s="15"/>
      <c r="BXO22" s="13"/>
      <c r="BXP22" s="14"/>
      <c r="BXQ22" s="15"/>
      <c r="BXR22" s="13"/>
      <c r="BXS22" s="14"/>
      <c r="BXT22" s="15"/>
      <c r="BXU22" s="13"/>
      <c r="BXV22" s="14"/>
      <c r="BXW22" s="15"/>
      <c r="BXX22" s="13"/>
      <c r="BXY22" s="14"/>
      <c r="BXZ22" s="15"/>
      <c r="BYA22" s="13"/>
      <c r="BYB22" s="14"/>
      <c r="BYC22" s="15"/>
      <c r="BYD22" s="13"/>
      <c r="BYE22" s="14"/>
      <c r="BYF22" s="15"/>
      <c r="BYG22" s="13"/>
      <c r="BYH22" s="14"/>
      <c r="BYI22" s="15"/>
      <c r="BYJ22" s="13"/>
      <c r="BYK22" s="14"/>
      <c r="BYL22" s="15"/>
      <c r="BYM22" s="13"/>
      <c r="BYN22" s="14"/>
      <c r="BYO22" s="15"/>
      <c r="BYP22" s="13"/>
      <c r="BYQ22" s="14"/>
      <c r="BYR22" s="15"/>
      <c r="BYS22" s="13"/>
      <c r="BYT22" s="14"/>
      <c r="BYU22" s="15"/>
      <c r="BYV22" s="13"/>
      <c r="BYW22" s="14"/>
      <c r="BYX22" s="15"/>
      <c r="BYY22" s="13"/>
      <c r="BYZ22" s="14"/>
      <c r="BZA22" s="15"/>
      <c r="BZB22" s="13"/>
      <c r="BZC22" s="14"/>
      <c r="BZD22" s="15"/>
      <c r="BZE22" s="13"/>
      <c r="BZF22" s="14"/>
      <c r="BZG22" s="15"/>
      <c r="BZH22" s="13"/>
      <c r="BZI22" s="14"/>
      <c r="BZJ22" s="15"/>
      <c r="BZK22" s="13"/>
      <c r="BZL22" s="14"/>
      <c r="BZM22" s="15"/>
      <c r="BZN22" s="13"/>
      <c r="BZO22" s="14"/>
      <c r="BZP22" s="15"/>
      <c r="BZQ22" s="13"/>
      <c r="BZR22" s="14"/>
      <c r="BZS22" s="15"/>
      <c r="BZT22" s="13"/>
      <c r="BZU22" s="14"/>
      <c r="BZV22" s="15"/>
      <c r="BZW22" s="13"/>
      <c r="BZX22" s="14"/>
      <c r="BZY22" s="15"/>
      <c r="BZZ22" s="13"/>
      <c r="CAA22" s="14"/>
      <c r="CAB22" s="15"/>
      <c r="CAC22" s="13"/>
      <c r="CAD22" s="14"/>
      <c r="CAE22" s="15"/>
      <c r="CAF22" s="13"/>
      <c r="CAG22" s="14"/>
      <c r="CAH22" s="15"/>
      <c r="CAI22" s="13"/>
      <c r="CAJ22" s="14"/>
      <c r="CAK22" s="15"/>
      <c r="CAL22" s="13"/>
      <c r="CAM22" s="14"/>
      <c r="CAN22" s="15"/>
      <c r="CAO22" s="13"/>
      <c r="CAP22" s="14"/>
      <c r="CAQ22" s="15"/>
      <c r="CAR22" s="13"/>
      <c r="CAS22" s="14"/>
      <c r="CAT22" s="15"/>
      <c r="CAU22" s="13"/>
      <c r="CAV22" s="14"/>
      <c r="CAW22" s="15"/>
      <c r="CAX22" s="13"/>
      <c r="CAY22" s="14"/>
      <c r="CAZ22" s="15"/>
      <c r="CBA22" s="13"/>
      <c r="CBB22" s="14"/>
      <c r="CBC22" s="15"/>
      <c r="CBD22" s="13"/>
      <c r="CBE22" s="14"/>
      <c r="CBF22" s="15"/>
      <c r="CBG22" s="13"/>
      <c r="CBH22" s="14"/>
      <c r="CBI22" s="15"/>
      <c r="CBJ22" s="13"/>
      <c r="CBK22" s="14"/>
      <c r="CBL22" s="15"/>
      <c r="CBM22" s="13"/>
      <c r="CBN22" s="14"/>
      <c r="CBO22" s="15"/>
      <c r="CBP22" s="13"/>
      <c r="CBQ22" s="14"/>
      <c r="CBR22" s="15"/>
      <c r="CBS22" s="13"/>
      <c r="CBT22" s="14"/>
      <c r="CBU22" s="15"/>
      <c r="CBV22" s="13"/>
      <c r="CBW22" s="14"/>
      <c r="CBX22" s="15"/>
      <c r="CBY22" s="13"/>
      <c r="CBZ22" s="14"/>
      <c r="CCA22" s="15"/>
      <c r="CCB22" s="13"/>
      <c r="CCC22" s="14"/>
      <c r="CCD22" s="15"/>
      <c r="CCE22" s="13"/>
      <c r="CCF22" s="14"/>
      <c r="CCG22" s="15"/>
      <c r="CCH22" s="13"/>
      <c r="CCI22" s="14"/>
      <c r="CCJ22" s="15"/>
      <c r="CCK22" s="13"/>
      <c r="CCL22" s="14"/>
      <c r="CCM22" s="15"/>
      <c r="CCN22" s="13"/>
      <c r="CCO22" s="14"/>
      <c r="CCP22" s="15"/>
      <c r="CCQ22" s="13"/>
      <c r="CCR22" s="14"/>
      <c r="CCS22" s="15"/>
      <c r="CCT22" s="13"/>
      <c r="CCU22" s="14"/>
      <c r="CCV22" s="15"/>
      <c r="CCW22" s="13"/>
      <c r="CCX22" s="14"/>
      <c r="CCY22" s="15"/>
      <c r="CCZ22" s="13"/>
      <c r="CDA22" s="14"/>
      <c r="CDB22" s="15"/>
      <c r="CDC22" s="13"/>
      <c r="CDD22" s="14"/>
      <c r="CDE22" s="15"/>
      <c r="CDF22" s="13"/>
      <c r="CDG22" s="14"/>
      <c r="CDH22" s="15"/>
      <c r="CDI22" s="13"/>
      <c r="CDJ22" s="14"/>
      <c r="CDK22" s="15"/>
      <c r="CDL22" s="13"/>
      <c r="CDM22" s="14"/>
      <c r="CDN22" s="15"/>
      <c r="CDO22" s="13"/>
      <c r="CDP22" s="14"/>
      <c r="CDQ22" s="15"/>
      <c r="CDR22" s="13"/>
      <c r="CDS22" s="14"/>
      <c r="CDT22" s="15"/>
      <c r="CDU22" s="13"/>
      <c r="CDV22" s="14"/>
      <c r="CDW22" s="15"/>
      <c r="CDX22" s="13"/>
      <c r="CDY22" s="14"/>
      <c r="CDZ22" s="15"/>
      <c r="CEA22" s="13"/>
      <c r="CEB22" s="14"/>
      <c r="CEC22" s="15"/>
      <c r="CED22" s="13"/>
      <c r="CEE22" s="14"/>
      <c r="CEF22" s="15"/>
      <c r="CEG22" s="13"/>
      <c r="CEH22" s="14"/>
      <c r="CEI22" s="15"/>
      <c r="CEJ22" s="13"/>
      <c r="CEK22" s="14"/>
      <c r="CEL22" s="15"/>
      <c r="CEM22" s="13"/>
      <c r="CEN22" s="14"/>
      <c r="CEO22" s="15"/>
      <c r="CEP22" s="13"/>
      <c r="CEQ22" s="14"/>
      <c r="CER22" s="15"/>
      <c r="CES22" s="13"/>
      <c r="CET22" s="14"/>
      <c r="CEU22" s="15"/>
      <c r="CEV22" s="13"/>
      <c r="CEW22" s="14"/>
      <c r="CEX22" s="15"/>
      <c r="CEY22" s="13"/>
      <c r="CEZ22" s="14"/>
      <c r="CFA22" s="15"/>
      <c r="CFB22" s="13"/>
      <c r="CFC22" s="14"/>
      <c r="CFD22" s="15"/>
      <c r="CFE22" s="13"/>
      <c r="CFF22" s="14"/>
      <c r="CFG22" s="15"/>
      <c r="CFH22" s="13"/>
      <c r="CFI22" s="14"/>
      <c r="CFJ22" s="15"/>
      <c r="CFK22" s="13"/>
      <c r="CFL22" s="14"/>
      <c r="CFM22" s="15"/>
      <c r="CFN22" s="13"/>
      <c r="CFO22" s="14"/>
      <c r="CFP22" s="15"/>
      <c r="CFQ22" s="13"/>
      <c r="CFR22" s="14"/>
      <c r="CFS22" s="15"/>
      <c r="CFT22" s="13"/>
      <c r="CFU22" s="14"/>
      <c r="CFV22" s="15"/>
      <c r="CFW22" s="13"/>
      <c r="CFX22" s="14"/>
      <c r="CFY22" s="15"/>
      <c r="CFZ22" s="13"/>
      <c r="CGA22" s="14"/>
      <c r="CGB22" s="15"/>
      <c r="CGC22" s="13"/>
      <c r="CGD22" s="14"/>
      <c r="CGE22" s="15"/>
      <c r="CGF22" s="13"/>
      <c r="CGG22" s="14"/>
      <c r="CGH22" s="15"/>
      <c r="CGI22" s="13"/>
      <c r="CGJ22" s="14"/>
      <c r="CGK22" s="15"/>
      <c r="CGL22" s="13"/>
      <c r="CGM22" s="14"/>
      <c r="CGN22" s="15"/>
      <c r="CGO22" s="13"/>
      <c r="CGP22" s="14"/>
      <c r="CGQ22" s="15"/>
      <c r="CGR22" s="13"/>
      <c r="CGS22" s="14"/>
      <c r="CGT22" s="15"/>
      <c r="CGU22" s="13"/>
      <c r="CGV22" s="14"/>
      <c r="CGW22" s="15"/>
      <c r="CGX22" s="13"/>
      <c r="CGY22" s="14"/>
      <c r="CGZ22" s="15"/>
      <c r="CHA22" s="13"/>
      <c r="CHB22" s="14"/>
      <c r="CHC22" s="15"/>
      <c r="CHD22" s="13"/>
      <c r="CHE22" s="14"/>
      <c r="CHF22" s="15"/>
      <c r="CHG22" s="13"/>
      <c r="CHH22" s="14"/>
      <c r="CHI22" s="15"/>
      <c r="CHJ22" s="13"/>
      <c r="CHK22" s="14"/>
      <c r="CHL22" s="15"/>
      <c r="CHM22" s="13"/>
      <c r="CHN22" s="14"/>
      <c r="CHO22" s="15"/>
      <c r="CHP22" s="13"/>
      <c r="CHQ22" s="14"/>
      <c r="CHR22" s="15"/>
      <c r="CHS22" s="13"/>
      <c r="CHT22" s="14"/>
      <c r="CHU22" s="15"/>
      <c r="CHV22" s="13"/>
      <c r="CHW22" s="14"/>
      <c r="CHX22" s="15"/>
      <c r="CHY22" s="13"/>
      <c r="CHZ22" s="14"/>
      <c r="CIA22" s="15"/>
      <c r="CIB22" s="13"/>
      <c r="CIC22" s="14"/>
      <c r="CID22" s="15"/>
      <c r="CIE22" s="13"/>
      <c r="CIF22" s="14"/>
      <c r="CIG22" s="15"/>
      <c r="CIH22" s="13"/>
      <c r="CII22" s="14"/>
      <c r="CIJ22" s="15"/>
      <c r="CIK22" s="13"/>
      <c r="CIL22" s="14"/>
      <c r="CIM22" s="15"/>
      <c r="CIN22" s="13"/>
      <c r="CIO22" s="14"/>
      <c r="CIP22" s="15"/>
      <c r="CIQ22" s="13"/>
      <c r="CIR22" s="14"/>
      <c r="CIS22" s="15"/>
      <c r="CIT22" s="13"/>
      <c r="CIU22" s="14"/>
      <c r="CIV22" s="15"/>
      <c r="CIW22" s="13"/>
      <c r="CIX22" s="14"/>
      <c r="CIY22" s="15"/>
      <c r="CIZ22" s="13"/>
      <c r="CJA22" s="14"/>
      <c r="CJB22" s="15"/>
      <c r="CJC22" s="13"/>
      <c r="CJD22" s="14"/>
      <c r="CJE22" s="15"/>
      <c r="CJF22" s="13"/>
      <c r="CJG22" s="14"/>
      <c r="CJH22" s="15"/>
      <c r="CJI22" s="13"/>
      <c r="CJJ22" s="14"/>
      <c r="CJK22" s="15"/>
      <c r="CJL22" s="13"/>
      <c r="CJM22" s="14"/>
      <c r="CJN22" s="15"/>
      <c r="CJO22" s="13"/>
      <c r="CJP22" s="14"/>
      <c r="CJQ22" s="15"/>
      <c r="CJR22" s="13"/>
      <c r="CJS22" s="14"/>
      <c r="CJT22" s="15"/>
      <c r="CJU22" s="13"/>
      <c r="CJV22" s="14"/>
      <c r="CJW22" s="15"/>
      <c r="CJX22" s="13"/>
      <c r="CJY22" s="14"/>
      <c r="CJZ22" s="15"/>
      <c r="CKA22" s="13"/>
      <c r="CKB22" s="14"/>
      <c r="CKC22" s="15"/>
      <c r="CKD22" s="13"/>
      <c r="CKE22" s="14"/>
      <c r="CKF22" s="15"/>
      <c r="CKG22" s="13"/>
      <c r="CKH22" s="14"/>
      <c r="CKI22" s="15"/>
      <c r="CKJ22" s="13"/>
      <c r="CKK22" s="14"/>
      <c r="CKL22" s="15"/>
      <c r="CKM22" s="13"/>
      <c r="CKN22" s="14"/>
      <c r="CKO22" s="15"/>
      <c r="CKP22" s="13"/>
      <c r="CKQ22" s="14"/>
      <c r="CKR22" s="15"/>
      <c r="CKS22" s="13"/>
      <c r="CKT22" s="14"/>
      <c r="CKU22" s="15"/>
      <c r="CKV22" s="13"/>
      <c r="CKW22" s="14"/>
      <c r="CKX22" s="15"/>
      <c r="CKY22" s="13"/>
      <c r="CKZ22" s="14"/>
      <c r="CLA22" s="15"/>
      <c r="CLB22" s="13"/>
      <c r="CLC22" s="14"/>
      <c r="CLD22" s="15"/>
      <c r="CLE22" s="13"/>
      <c r="CLF22" s="14"/>
      <c r="CLG22" s="15"/>
      <c r="CLH22" s="13"/>
      <c r="CLI22" s="14"/>
      <c r="CLJ22" s="15"/>
      <c r="CLK22" s="13"/>
      <c r="CLL22" s="14"/>
      <c r="CLM22" s="15"/>
      <c r="CLN22" s="13"/>
      <c r="CLO22" s="14"/>
      <c r="CLP22" s="15"/>
      <c r="CLQ22" s="13"/>
      <c r="CLR22" s="14"/>
      <c r="CLS22" s="15"/>
      <c r="CLT22" s="13"/>
      <c r="CLU22" s="14"/>
      <c r="CLV22" s="15"/>
      <c r="CLW22" s="13"/>
      <c r="CLX22" s="14"/>
      <c r="CLY22" s="15"/>
      <c r="CLZ22" s="13"/>
      <c r="CMA22" s="14"/>
      <c r="CMB22" s="15"/>
      <c r="CMC22" s="13"/>
      <c r="CMD22" s="14"/>
      <c r="CME22" s="15"/>
      <c r="CMF22" s="13"/>
      <c r="CMG22" s="14"/>
      <c r="CMH22" s="15"/>
      <c r="CMI22" s="13"/>
      <c r="CMJ22" s="14"/>
      <c r="CMK22" s="15"/>
      <c r="CML22" s="13"/>
      <c r="CMM22" s="14"/>
      <c r="CMN22" s="15"/>
      <c r="CMO22" s="13"/>
      <c r="CMP22" s="14"/>
      <c r="CMQ22" s="15"/>
      <c r="CMR22" s="13"/>
      <c r="CMS22" s="14"/>
      <c r="CMT22" s="15"/>
      <c r="CMU22" s="13"/>
      <c r="CMV22" s="14"/>
      <c r="CMW22" s="15"/>
      <c r="CMX22" s="13"/>
      <c r="CMY22" s="14"/>
      <c r="CMZ22" s="15"/>
      <c r="CNA22" s="13"/>
      <c r="CNB22" s="14"/>
      <c r="CNC22" s="15"/>
      <c r="CND22" s="13"/>
      <c r="CNE22" s="14"/>
      <c r="CNF22" s="15"/>
      <c r="CNG22" s="13"/>
      <c r="CNH22" s="14"/>
      <c r="CNI22" s="15"/>
      <c r="CNJ22" s="13"/>
      <c r="CNK22" s="14"/>
      <c r="CNL22" s="15"/>
      <c r="CNM22" s="13"/>
      <c r="CNN22" s="14"/>
      <c r="CNO22" s="15"/>
      <c r="CNP22" s="13"/>
      <c r="CNQ22" s="14"/>
      <c r="CNR22" s="15"/>
      <c r="CNS22" s="13"/>
      <c r="CNT22" s="14"/>
      <c r="CNU22" s="15"/>
      <c r="CNV22" s="13"/>
      <c r="CNW22" s="14"/>
      <c r="CNX22" s="15"/>
      <c r="CNY22" s="13"/>
      <c r="CNZ22" s="14"/>
      <c r="COA22" s="15"/>
      <c r="COB22" s="13"/>
      <c r="COC22" s="14"/>
      <c r="COD22" s="15"/>
      <c r="COE22" s="13"/>
      <c r="COF22" s="14"/>
      <c r="COG22" s="15"/>
      <c r="COH22" s="13"/>
      <c r="COI22" s="14"/>
      <c r="COJ22" s="15"/>
      <c r="COK22" s="13"/>
      <c r="COL22" s="14"/>
      <c r="COM22" s="15"/>
      <c r="CON22" s="13"/>
      <c r="COO22" s="14"/>
      <c r="COP22" s="15"/>
      <c r="COQ22" s="13"/>
      <c r="COR22" s="14"/>
      <c r="COS22" s="15"/>
      <c r="COT22" s="13"/>
      <c r="COU22" s="14"/>
      <c r="COV22" s="15"/>
      <c r="COW22" s="13"/>
      <c r="COX22" s="14"/>
      <c r="COY22" s="15"/>
      <c r="COZ22" s="13"/>
      <c r="CPA22" s="14"/>
      <c r="CPB22" s="15"/>
      <c r="CPC22" s="13"/>
      <c r="CPD22" s="14"/>
      <c r="CPE22" s="15"/>
      <c r="CPF22" s="13"/>
      <c r="CPG22" s="14"/>
      <c r="CPH22" s="15"/>
      <c r="CPI22" s="13"/>
      <c r="CPJ22" s="14"/>
      <c r="CPK22" s="15"/>
      <c r="CPL22" s="13"/>
      <c r="CPM22" s="14"/>
      <c r="CPN22" s="15"/>
      <c r="CPO22" s="13"/>
      <c r="CPP22" s="14"/>
      <c r="CPQ22" s="15"/>
      <c r="CPR22" s="13"/>
      <c r="CPS22" s="14"/>
      <c r="CPT22" s="15"/>
      <c r="CPU22" s="13"/>
      <c r="CPV22" s="14"/>
      <c r="CPW22" s="15"/>
      <c r="CPX22" s="13"/>
      <c r="CPY22" s="14"/>
      <c r="CPZ22" s="15"/>
      <c r="CQA22" s="13"/>
      <c r="CQB22" s="14"/>
      <c r="CQC22" s="15"/>
      <c r="CQD22" s="13"/>
      <c r="CQE22" s="14"/>
      <c r="CQF22" s="15"/>
      <c r="CQG22" s="13"/>
      <c r="CQH22" s="14"/>
      <c r="CQI22" s="15"/>
      <c r="CQJ22" s="13"/>
      <c r="CQK22" s="14"/>
      <c r="CQL22" s="15"/>
      <c r="CQM22" s="13"/>
      <c r="CQN22" s="14"/>
      <c r="CQO22" s="15"/>
      <c r="CQP22" s="13"/>
      <c r="CQQ22" s="14"/>
      <c r="CQR22" s="15"/>
      <c r="CQS22" s="13"/>
      <c r="CQT22" s="14"/>
      <c r="CQU22" s="15"/>
      <c r="CQV22" s="13"/>
      <c r="CQW22" s="14"/>
      <c r="CQX22" s="15"/>
      <c r="CQY22" s="13"/>
      <c r="CQZ22" s="14"/>
      <c r="CRA22" s="15"/>
      <c r="CRB22" s="13"/>
      <c r="CRC22" s="14"/>
      <c r="CRD22" s="15"/>
      <c r="CRE22" s="13"/>
      <c r="CRF22" s="14"/>
      <c r="CRG22" s="15"/>
      <c r="CRH22" s="13"/>
      <c r="CRI22" s="14"/>
      <c r="CRJ22" s="15"/>
      <c r="CRK22" s="13"/>
      <c r="CRL22" s="14"/>
      <c r="CRM22" s="15"/>
      <c r="CRN22" s="13"/>
      <c r="CRO22" s="14"/>
      <c r="CRP22" s="15"/>
      <c r="CRQ22" s="13"/>
      <c r="CRR22" s="14"/>
      <c r="CRS22" s="15"/>
      <c r="CRT22" s="13"/>
      <c r="CRU22" s="14"/>
      <c r="CRV22" s="15"/>
      <c r="CRW22" s="13"/>
      <c r="CRX22" s="14"/>
      <c r="CRY22" s="15"/>
      <c r="CRZ22" s="13"/>
      <c r="CSA22" s="14"/>
      <c r="CSB22" s="15"/>
      <c r="CSC22" s="13"/>
      <c r="CSD22" s="14"/>
      <c r="CSE22" s="15"/>
      <c r="CSF22" s="13"/>
      <c r="CSG22" s="14"/>
      <c r="CSH22" s="15"/>
      <c r="CSI22" s="13"/>
      <c r="CSJ22" s="14"/>
      <c r="CSK22" s="15"/>
    </row>
    <row r="23" spans="1:2533" x14ac:dyDescent="0.25">
      <c r="A23" s="68"/>
      <c r="B23" s="13"/>
      <c r="C23" s="14" t="str">
        <f>IF(ISBLANK(D1),"",IF(VLOOKUP(D1,Register,18,FALSE)=0,"",(VLOOKUP(D1,Register,18,FALSE))))</f>
        <v/>
      </c>
      <c r="D23" s="15" t="s">
        <v>11</v>
      </c>
      <c r="E23" s="13"/>
      <c r="F23" s="14" t="str">
        <f>IF(ISBLANK(G1),"",IF(VLOOKUP(G1,Register,18,FALSE)=0,"",(VLOOKUP(G1,Register,18,FALSE))))</f>
        <v/>
      </c>
      <c r="G23" s="15" t="s">
        <v>11</v>
      </c>
      <c r="H23" s="13"/>
      <c r="I23" s="14" t="str">
        <f>IF(ISBLANK(J1),"",IF(VLOOKUP(J1,Register,18,FALSE)=0,"",(VLOOKUP(J1,Register,18,FALSE))))</f>
        <v>4</v>
      </c>
      <c r="J23" s="15" t="s">
        <v>11</v>
      </c>
      <c r="K23" s="13"/>
      <c r="L23" s="14" t="str">
        <f>IF(ISBLANK(M1),"",IF(VLOOKUP(M1,Register,18,FALSE)=0,"",(VLOOKUP(M1,Register,18,FALSE))))</f>
        <v/>
      </c>
      <c r="M23" s="15" t="s">
        <v>11</v>
      </c>
      <c r="N23" s="13"/>
      <c r="O23" s="14" t="str">
        <f>IF(ISBLANK(P1),"",IF(VLOOKUP(P1,Register,18,FALSE)=0,"",(VLOOKUP(P1,Register,18,FALSE))))</f>
        <v/>
      </c>
      <c r="P23" s="15" t="s">
        <v>11</v>
      </c>
      <c r="Q23" s="13"/>
      <c r="R23" s="14" t="str">
        <f>IF(ISBLANK(S1),"",IF(VLOOKUP(S1,Register,18,FALSE)=0,"",(VLOOKUP(S1,Register,18,FALSE))))</f>
        <v/>
      </c>
      <c r="S23" s="15" t="s">
        <v>11</v>
      </c>
      <c r="T23" s="13"/>
      <c r="U23" s="14" t="str">
        <f>IF(ISBLANK(V1),"",IF(VLOOKUP(V1,Register,18,FALSE)=0,"",(VLOOKUP(V1,Register,18,FALSE))))</f>
        <v/>
      </c>
      <c r="V23" s="15" t="s">
        <v>11</v>
      </c>
      <c r="W23" s="13"/>
      <c r="X23" s="14" t="str">
        <f>IF(ISBLANK(Y1),"",IF(VLOOKUP(Y1,Register,18,FALSE)=0,"",(VLOOKUP(Y1,Register,18,FALSE))))</f>
        <v/>
      </c>
      <c r="Y23" s="15" t="s">
        <v>11</v>
      </c>
      <c r="Z23" s="13"/>
      <c r="AA23" s="14" t="str">
        <f>IF(ISBLANK(AB1),"",IF(VLOOKUP(AB1,Register,18,FALSE)=0,"",(VLOOKUP(AB1,Register,18,FALSE))))</f>
        <v/>
      </c>
      <c r="AB23" s="15" t="s">
        <v>11</v>
      </c>
      <c r="AC23" s="13"/>
      <c r="AD23" s="14" t="str">
        <f>IF(ISBLANK(AE1),"",IF(VLOOKUP(AE1,Register,18,FALSE)=0,"",(VLOOKUP(AE1,Register,18,FALSE))))</f>
        <v/>
      </c>
      <c r="AE23" s="15" t="s">
        <v>11</v>
      </c>
      <c r="AF23" s="13"/>
      <c r="AG23" s="14" t="str">
        <f>IF(ISBLANK(AH1),"",IF(VLOOKUP(AH1,Register,18,FALSE)=0,"",(VLOOKUP(AH1,Register,18,FALSE))))</f>
        <v/>
      </c>
      <c r="AH23" s="15" t="s">
        <v>11</v>
      </c>
      <c r="AI23" s="13"/>
      <c r="AJ23" s="14" t="str">
        <f>IF(ISBLANK(AK1),"",IF(VLOOKUP(AK1,Register,18,FALSE)=0,"",(VLOOKUP(AK1,Register,18,FALSE))))</f>
        <v/>
      </c>
      <c r="AK23" s="15" t="s">
        <v>11</v>
      </c>
      <c r="AL23" s="13"/>
      <c r="AM23" s="14" t="str">
        <f>IF(ISBLANK(AN1),"",IF(VLOOKUP(AN1,Register,18,FALSE)=0,"",(VLOOKUP(AN1,Register,18,FALSE))))</f>
        <v/>
      </c>
      <c r="AN23" s="15" t="s">
        <v>11</v>
      </c>
      <c r="AO23" s="13"/>
      <c r="AP23" s="14" t="str">
        <f>IF(ISBLANK(AQ1),"",IF(VLOOKUP(AQ1,Register,18,FALSE)=0,"",(VLOOKUP(AQ1,Register,18,FALSE))))</f>
        <v/>
      </c>
      <c r="AQ23" s="15" t="s">
        <v>11</v>
      </c>
      <c r="AR23" s="13"/>
      <c r="AS23" s="14" t="str">
        <f>IF(ISBLANK(AT1),"",IF(VLOOKUP(AT1,Register,18,FALSE)=0,"",(VLOOKUP(AT1,Register,18,FALSE))))</f>
        <v/>
      </c>
      <c r="AT23" s="15" t="s">
        <v>11</v>
      </c>
      <c r="AU23" s="13"/>
      <c r="AV23" s="14" t="str">
        <f>IF(ISBLANK(AW1),"",IF(VLOOKUP(AW1,Register,18,FALSE)=0,"",(VLOOKUP(AW1,Register,18,FALSE))))</f>
        <v/>
      </c>
      <c r="AW23" s="15" t="s">
        <v>11</v>
      </c>
      <c r="AX23" s="13"/>
      <c r="AY23" s="14" t="str">
        <f>IF(ISBLANK(AZ1),"",IF(VLOOKUP(AZ1,Register,18,FALSE)=0,"",(VLOOKUP(AZ1,Register,18,FALSE))))</f>
        <v/>
      </c>
      <c r="AZ23" s="15" t="s">
        <v>11</v>
      </c>
      <c r="BA23" s="13"/>
      <c r="BB23" s="14" t="str">
        <f>IF(ISBLANK(BC1),"",IF(VLOOKUP(BC1,Register,18,FALSE)=0,"",(VLOOKUP(BC1,Register,18,FALSE))))</f>
        <v/>
      </c>
      <c r="BC23" s="15" t="s">
        <v>11</v>
      </c>
      <c r="BD23" s="13"/>
      <c r="BE23" s="14" t="str">
        <f>IF(ISBLANK(BF1),"",IF(VLOOKUP(BF1,Register,18,FALSE)=0,"",(VLOOKUP(BF1,Register,18,FALSE))))</f>
        <v/>
      </c>
      <c r="BF23" s="15" t="s">
        <v>11</v>
      </c>
      <c r="BG23" s="13"/>
      <c r="BH23" s="14" t="str">
        <f>IF(ISBLANK(BI1),"",IF(VLOOKUP(BI1,Register,18,FALSE)=0,"",(VLOOKUP(BI1,Register,18,FALSE))))</f>
        <v/>
      </c>
      <c r="BI23" s="15" t="s">
        <v>11</v>
      </c>
      <c r="BJ23" s="13"/>
      <c r="BK23" s="14" t="str">
        <f>IF(ISBLANK(BL1),"",IF(VLOOKUP(BL1,Register,18,FALSE)=0,"",(VLOOKUP(BL1,Register,18,FALSE))))</f>
        <v/>
      </c>
      <c r="BL23" s="15" t="s">
        <v>11</v>
      </c>
      <c r="BM23" s="13"/>
      <c r="BN23" s="14" t="str">
        <f>IF(ISBLANK(BO1),"",IF(VLOOKUP(BO1,Register,18,FALSE)=0,"",(VLOOKUP(BO1,Register,18,FALSE))))</f>
        <v/>
      </c>
      <c r="BO23" s="15" t="s">
        <v>11</v>
      </c>
      <c r="BP23" s="13"/>
      <c r="BQ23" s="14" t="str">
        <f>IF(ISBLANK(BR1),"",IF(VLOOKUP(BR1,Register,18,FALSE)=0,"",(VLOOKUP(BR1,Register,18,FALSE))))</f>
        <v/>
      </c>
      <c r="BR23" s="15" t="s">
        <v>11</v>
      </c>
      <c r="BS23" s="13"/>
      <c r="BT23" s="14" t="str">
        <f>IF(ISBLANK(BU1),"",IF(VLOOKUP(BU1,Register,18,FALSE)=0,"",(VLOOKUP(BU1,Register,18,FALSE))))</f>
        <v/>
      </c>
      <c r="BU23" s="15" t="s">
        <v>11</v>
      </c>
      <c r="BV23" s="13"/>
      <c r="BW23" s="14" t="str">
        <f>IF(ISBLANK(BX1),"",IF(VLOOKUP(BX1,Register,18,FALSE)=0,"",(VLOOKUP(BX1,Register,18,FALSE))))</f>
        <v/>
      </c>
      <c r="BX23" s="15" t="s">
        <v>11</v>
      </c>
      <c r="BY23" s="13"/>
      <c r="BZ23" s="14" t="str">
        <f>IF(ISBLANK(CA1),"",IF(VLOOKUP(CA1,Register,18,FALSE)=0,"",(VLOOKUP(CA1,Register,18,FALSE))))</f>
        <v/>
      </c>
      <c r="CA23" s="15" t="s">
        <v>11</v>
      </c>
      <c r="CB23" s="13"/>
      <c r="CC23" s="14" t="str">
        <f>IF(ISBLANK(CD1),"",IF(VLOOKUP(CD1,Register,18,FALSE)=0,"",(VLOOKUP(CD1,Register,18,FALSE))))</f>
        <v/>
      </c>
      <c r="CD23" s="15" t="s">
        <v>11</v>
      </c>
      <c r="CE23" s="13"/>
      <c r="CF23" s="14" t="str">
        <f>IF(ISBLANK(CG1),"",IF(VLOOKUP(CG1,Register,18,FALSE)=0,"",(VLOOKUP(CG1,Register,18,FALSE))))</f>
        <v/>
      </c>
      <c r="CG23" s="15" t="s">
        <v>11</v>
      </c>
      <c r="CH23" s="13"/>
      <c r="CI23" s="14" t="str">
        <f>IF(ISBLANK(CJ1),"",IF(VLOOKUP(CJ1,Register,18,FALSE)=0,"",(VLOOKUP(CJ1,Register,18,FALSE))))</f>
        <v/>
      </c>
      <c r="CJ23" s="15" t="s">
        <v>11</v>
      </c>
      <c r="CK23" s="13"/>
      <c r="CL23" s="14" t="str">
        <f>IF(ISBLANK(CM1),"",IF(VLOOKUP(CM1,Register,18,FALSE)=0,"",(VLOOKUP(CM1,Register,18,FALSE))))</f>
        <v/>
      </c>
      <c r="CM23" s="15" t="s">
        <v>11</v>
      </c>
      <c r="CN23" s="13"/>
      <c r="CO23" s="14" t="str">
        <f>IF(ISBLANK(CP1),"",IF(VLOOKUP(CP1,Register,18,FALSE)=0,"",(VLOOKUP(CP1,Register,18,FALSE))))</f>
        <v/>
      </c>
      <c r="CP23" s="15" t="s">
        <v>11</v>
      </c>
      <c r="CQ23" s="13"/>
      <c r="CR23" s="14" t="str">
        <f>IF(ISBLANK(CS1),"",IF(VLOOKUP(CS1,Register,18,FALSE)=0,"",(VLOOKUP(CS1,Register,18,FALSE))))</f>
        <v/>
      </c>
      <c r="CS23" s="15" t="s">
        <v>11</v>
      </c>
      <c r="CT23" s="13"/>
      <c r="CU23" s="14" t="str">
        <f>IF(ISBLANK(CV1),"",IF(VLOOKUP(CV1,Register,18,FALSE)=0,"",(VLOOKUP(CV1,Register,18,FALSE))))</f>
        <v/>
      </c>
      <c r="CV23" s="15" t="s">
        <v>11</v>
      </c>
      <c r="CW23" s="13"/>
      <c r="CX23" s="14" t="str">
        <f>IF(ISBLANK(CY1),"",IF(VLOOKUP(CY1,Register,18,FALSE)=0,"",(VLOOKUP(CY1,Register,18,FALSE))))</f>
        <v/>
      </c>
      <c r="CY23" s="15" t="s">
        <v>11</v>
      </c>
      <c r="CZ23" s="13"/>
      <c r="DA23" s="14" t="str">
        <f>IF(ISBLANK(DB1),"",IF(VLOOKUP(DB1,Register,18,FALSE)=0,"",(VLOOKUP(DB1,Register,18,FALSE))))</f>
        <v/>
      </c>
      <c r="DB23" s="15" t="s">
        <v>11</v>
      </c>
      <c r="DC23" s="13"/>
      <c r="DD23" s="14" t="str">
        <f>IF(ISBLANK(DE1),"",IF(VLOOKUP(DE1,Register,18,FALSE)=0,"",(VLOOKUP(DE1,Register,18,FALSE))))</f>
        <v/>
      </c>
      <c r="DE23" s="15" t="s">
        <v>11</v>
      </c>
      <c r="DF23" s="13"/>
      <c r="DG23" s="14" t="str">
        <f>IF(ISBLANK(DH1),"",IF(VLOOKUP(DH1,Register,18,FALSE)=0,"",(VLOOKUP(DH1,Register,18,FALSE))))</f>
        <v/>
      </c>
      <c r="DH23" s="15" t="s">
        <v>11</v>
      </c>
      <c r="DI23" s="13"/>
      <c r="DJ23" s="14" t="str">
        <f>IF(ISBLANK(DK1),"",IF(VLOOKUP(DK1,Register,18,FALSE)=0,"",(VLOOKUP(DK1,Register,18,FALSE))))</f>
        <v/>
      </c>
      <c r="DK23" s="15" t="s">
        <v>11</v>
      </c>
      <c r="DL23" s="13"/>
      <c r="DM23" s="14" t="str">
        <f>IF(ISBLANK(DN1),"",IF(VLOOKUP(DN1,Register,18,FALSE)=0,"",(VLOOKUP(DN1,Register,18,FALSE))))</f>
        <v/>
      </c>
      <c r="DN23" s="15" t="s">
        <v>11</v>
      </c>
      <c r="DO23" s="13"/>
      <c r="DP23" s="14" t="str">
        <f>IF(ISBLANK(DQ1),"",IF(VLOOKUP(DQ1,Register,18,FALSE)=0,"",(VLOOKUP(DQ1,Register,18,FALSE))))</f>
        <v/>
      </c>
      <c r="DQ23" s="15" t="s">
        <v>11</v>
      </c>
      <c r="DR23" s="13"/>
      <c r="DS23" s="14" t="str">
        <f>IF(ISBLANK(DT1),"",IF(VLOOKUP(DT1,Register,18,FALSE)=0,"",(VLOOKUP(DT1,Register,18,FALSE))))</f>
        <v/>
      </c>
      <c r="DT23" s="15" t="s">
        <v>11</v>
      </c>
      <c r="DU23" s="13"/>
      <c r="DV23" s="14" t="str">
        <f>IF(ISBLANK(DW1),"",IF(VLOOKUP(DW1,Register,18,FALSE)=0,"",(VLOOKUP(DW1,Register,18,FALSE))))</f>
        <v/>
      </c>
      <c r="DW23" s="15" t="s">
        <v>11</v>
      </c>
      <c r="DX23" s="13"/>
      <c r="DY23" s="14" t="str">
        <f>IF(ISBLANK(DZ1),"",IF(VLOOKUP(DZ1,Register,18,FALSE)=0,"",(VLOOKUP(DZ1,Register,18,FALSE))))</f>
        <v/>
      </c>
      <c r="DZ23" s="15" t="s">
        <v>11</v>
      </c>
      <c r="EA23" s="13"/>
      <c r="EB23" s="14" t="str">
        <f>IF(ISBLANK(EC1),"",IF(VLOOKUP(EC1,Register,18,FALSE)=0,"",(VLOOKUP(EC1,Register,18,FALSE))))</f>
        <v/>
      </c>
      <c r="EC23" s="15" t="s">
        <v>11</v>
      </c>
      <c r="ED23" s="13"/>
      <c r="EE23" s="14" t="str">
        <f>IF(ISBLANK(EF1),"",IF(VLOOKUP(EF1,Register,18,FALSE)=0,"",(VLOOKUP(EF1,Register,18,FALSE))))</f>
        <v/>
      </c>
      <c r="EF23" s="15" t="s">
        <v>11</v>
      </c>
      <c r="EG23" s="13"/>
      <c r="EH23" s="14" t="str">
        <f>IF(ISBLANK(EI1),"",IF(VLOOKUP(EI1,Register,18,FALSE)=0,"",(VLOOKUP(EI1,Register,18,FALSE))))</f>
        <v/>
      </c>
      <c r="EI23" s="15" t="s">
        <v>11</v>
      </c>
      <c r="EJ23" s="13"/>
      <c r="EK23" s="14" t="str">
        <f>IF(ISBLANK(EL1),"",IF(VLOOKUP(EL1,Register,18,FALSE)=0,"",(VLOOKUP(EL1,Register,18,FALSE))))</f>
        <v/>
      </c>
      <c r="EL23" s="15" t="s">
        <v>11</v>
      </c>
      <c r="EM23" s="13"/>
      <c r="EN23" s="14" t="str">
        <f>IF(ISBLANK(EO1),"",IF(VLOOKUP(EO1,Register,18,FALSE)=0,"",(VLOOKUP(EO1,Register,18,FALSE))))</f>
        <v/>
      </c>
      <c r="EO23" s="15" t="s">
        <v>11</v>
      </c>
      <c r="EP23" s="13"/>
      <c r="EQ23" s="14" t="str">
        <f>IF(ISBLANK(ER1),"",IF(VLOOKUP(ER1,Register,18,FALSE)=0,"",(VLOOKUP(ER1,Register,18,FALSE))))</f>
        <v/>
      </c>
      <c r="ER23" s="15" t="s">
        <v>11</v>
      </c>
      <c r="ES23" s="13"/>
      <c r="ET23" s="14" t="str">
        <f>IF(ISBLANK(EU1),"",IF(VLOOKUP(EU1,Register,18,FALSE)=0,"",(VLOOKUP(EU1,Register,18,FALSE))))</f>
        <v/>
      </c>
      <c r="EU23" s="15" t="s">
        <v>11</v>
      </c>
      <c r="EV23" s="13"/>
      <c r="EW23" s="14" t="str">
        <f>IF(ISBLANK(EX1),"",IF(VLOOKUP(EX1,Register,18,FALSE)=0,"",(VLOOKUP(EX1,Register,18,FALSE))))</f>
        <v/>
      </c>
      <c r="EX23" s="15" t="s">
        <v>11</v>
      </c>
      <c r="EY23" s="13"/>
      <c r="EZ23" s="14" t="str">
        <f>IF(ISBLANK(FA1),"",IF(VLOOKUP(FA1,Register,18,FALSE)=0,"",(VLOOKUP(FA1,Register,18,FALSE))))</f>
        <v/>
      </c>
      <c r="FA23" s="15" t="s">
        <v>11</v>
      </c>
      <c r="FB23" s="13"/>
      <c r="FC23" s="14" t="str">
        <f>IF(ISBLANK(FD1),"",IF(VLOOKUP(FD1,Register,18,FALSE)=0,"",(VLOOKUP(FD1,Register,18,FALSE))))</f>
        <v/>
      </c>
      <c r="FD23" s="15" t="s">
        <v>11</v>
      </c>
      <c r="FE23" s="13"/>
      <c r="FF23" s="14" t="str">
        <f>IF(ISBLANK(FG1),"",IF(VLOOKUP(FG1,Register,18,FALSE)=0,"",(VLOOKUP(FG1,Register,18,FALSE))))</f>
        <v/>
      </c>
      <c r="FG23" s="15" t="s">
        <v>11</v>
      </c>
      <c r="FH23" s="13"/>
      <c r="FI23" s="14" t="str">
        <f>IF(ISBLANK(FJ1),"",IF(VLOOKUP(FJ1,Register,18,FALSE)=0,"",(VLOOKUP(FJ1,Register,18,FALSE))))</f>
        <v/>
      </c>
      <c r="FJ23" s="15" t="s">
        <v>11</v>
      </c>
      <c r="FK23" s="13"/>
      <c r="FL23" s="14" t="str">
        <f>IF(ISBLANK(FM1),"",IF(VLOOKUP(FM1,Register,18,FALSE)=0,"",(VLOOKUP(FM1,Register,18,FALSE))))</f>
        <v/>
      </c>
      <c r="FM23" s="15" t="s">
        <v>11</v>
      </c>
      <c r="FN23" s="13"/>
      <c r="FO23" s="14" t="str">
        <f>IF(ISBLANK(FP1),"",IF(VLOOKUP(FP1,Register,18,FALSE)=0,"",(VLOOKUP(FP1,Register,18,FALSE))))</f>
        <v/>
      </c>
      <c r="FP23" s="15" t="s">
        <v>11</v>
      </c>
      <c r="FQ23" s="13"/>
      <c r="FR23" s="14" t="str">
        <f>IF(ISBLANK(FS1),"",IF(VLOOKUP(FS1,Register,18,FALSE)=0,"",(VLOOKUP(FS1,Register,18,FALSE))))</f>
        <v/>
      </c>
      <c r="FS23" s="15" t="s">
        <v>11</v>
      </c>
      <c r="FT23" s="13"/>
      <c r="FU23" s="14" t="str">
        <f>IF(ISBLANK(FV1),"",IF(VLOOKUP(FV1,Register,18,FALSE)=0,"",(VLOOKUP(FV1,Register,18,FALSE))))</f>
        <v/>
      </c>
      <c r="FV23" s="15" t="s">
        <v>11</v>
      </c>
      <c r="FW23" s="13"/>
      <c r="FX23" s="14" t="str">
        <f>IF(ISBLANK(FY1),"",IF(VLOOKUP(FY1,Register,18,FALSE)=0,"",(VLOOKUP(FY1,Register,18,FALSE))))</f>
        <v/>
      </c>
      <c r="FY23" s="15" t="s">
        <v>11</v>
      </c>
      <c r="FZ23" s="13"/>
      <c r="GA23" s="14" t="str">
        <f>IF(ISBLANK(GB1),"",IF(VLOOKUP(GB1,Register,18,FALSE)=0,"",(VLOOKUP(GB1,Register,18,FALSE))))</f>
        <v/>
      </c>
      <c r="GB23" s="15" t="s">
        <v>11</v>
      </c>
      <c r="GC23" s="13"/>
      <c r="GD23" s="14" t="str">
        <f>IF(ISBLANK(GE1),"",IF(VLOOKUP(GE1,Register,18,FALSE)=0,"",(VLOOKUP(GE1,Register,18,FALSE))))</f>
        <v/>
      </c>
      <c r="GE23" s="15" t="s">
        <v>11</v>
      </c>
      <c r="GF23" s="13"/>
      <c r="GG23" s="14" t="str">
        <f>IF(ISBLANK(GH1),"",IF(VLOOKUP(GH1,Register,18,FALSE)=0,"",(VLOOKUP(GH1,Register,18,FALSE))))</f>
        <v/>
      </c>
      <c r="GH23" s="15" t="s">
        <v>11</v>
      </c>
      <c r="GI23" s="13"/>
      <c r="GJ23" s="14" t="str">
        <f>IF(ISBLANK(GK1),"",IF(VLOOKUP(GK1,Register,18,FALSE)=0,"",(VLOOKUP(GK1,Register,18,FALSE))))</f>
        <v/>
      </c>
      <c r="GK23" s="15" t="s">
        <v>11</v>
      </c>
      <c r="GL23" s="13"/>
      <c r="GM23" s="14" t="str">
        <f>IF(ISBLANK(GN1),"",IF(VLOOKUP(GN1,Register,18,FALSE)=0,"",(VLOOKUP(GN1,Register,18,FALSE))))</f>
        <v/>
      </c>
      <c r="GN23" s="15" t="s">
        <v>11</v>
      </c>
      <c r="GO23" s="13"/>
      <c r="GP23" s="14" t="str">
        <f>IF(ISBLANK(GQ1),"",IF(VLOOKUP(GQ1,Register,18,FALSE)=0,"",(VLOOKUP(GQ1,Register,18,FALSE))))</f>
        <v/>
      </c>
      <c r="GQ23" s="15" t="s">
        <v>11</v>
      </c>
      <c r="GR23" s="13"/>
      <c r="GS23" s="14" t="str">
        <f>IF(ISBLANK(GT1),"",IF(VLOOKUP(GT1,Register,18,FALSE)=0,"",(VLOOKUP(GT1,Register,18,FALSE))))</f>
        <v/>
      </c>
      <c r="GT23" s="15" t="s">
        <v>11</v>
      </c>
      <c r="GU23" s="13"/>
      <c r="GV23" s="14" t="str">
        <f>IF(ISBLANK(GW1),"",IF(VLOOKUP(GW1,Register,18,FALSE)=0,"",(VLOOKUP(GW1,Register,18,FALSE))))</f>
        <v/>
      </c>
      <c r="GW23" s="15" t="s">
        <v>11</v>
      </c>
      <c r="GX23" s="13"/>
      <c r="GY23" s="14" t="str">
        <f>IF(ISBLANK(GZ1),"",IF(VLOOKUP(GZ1,Register,18,FALSE)=0,"",(VLOOKUP(GZ1,Register,18,FALSE))))</f>
        <v/>
      </c>
      <c r="GZ23" s="15" t="s">
        <v>11</v>
      </c>
      <c r="HA23" s="13"/>
      <c r="HB23" s="14" t="str">
        <f>IF(ISBLANK(HC1),"",IF(VLOOKUP(HC1,Register,18,FALSE)=0,"",(VLOOKUP(HC1,Register,18,FALSE))))</f>
        <v/>
      </c>
      <c r="HC23" s="15" t="s">
        <v>11</v>
      </c>
      <c r="HD23" s="13"/>
      <c r="HE23" s="14" t="str">
        <f>IF(ISBLANK(HF1),"",IF(VLOOKUP(HF1,Register,18,FALSE)=0,"",(VLOOKUP(HF1,Register,18,FALSE))))</f>
        <v/>
      </c>
      <c r="HF23" s="15" t="s">
        <v>11</v>
      </c>
      <c r="HG23" s="13"/>
      <c r="HH23" s="14" t="str">
        <f>IF(ISBLANK(HI1),"",IF(VLOOKUP(HI1,Register,18,FALSE)=0,"",(VLOOKUP(HI1,Register,18,FALSE))))</f>
        <v/>
      </c>
      <c r="HI23" s="15" t="s">
        <v>11</v>
      </c>
      <c r="HJ23" s="13"/>
      <c r="HK23" s="14" t="str">
        <f>IF(ISBLANK(HL1),"",IF(VLOOKUP(HL1,Register,18,FALSE)=0,"",(VLOOKUP(HL1,Register,18,FALSE))))</f>
        <v/>
      </c>
      <c r="HL23" s="15" t="s">
        <v>11</v>
      </c>
      <c r="HM23" s="13"/>
      <c r="HN23" s="14" t="str">
        <f>IF(ISBLANK(HO1),"",IF(VLOOKUP(HO1,Register,18,FALSE)=0,"",(VLOOKUP(HO1,Register,18,FALSE))))</f>
        <v/>
      </c>
      <c r="HO23" s="15" t="s">
        <v>11</v>
      </c>
      <c r="HP23" s="13"/>
      <c r="HQ23" s="14" t="str">
        <f>IF(ISBLANK(HR1),"",IF(VLOOKUP(HR1,Register,18,FALSE)=0,"",(VLOOKUP(HR1,Register,18,FALSE))))</f>
        <v/>
      </c>
      <c r="HR23" s="15" t="s">
        <v>11</v>
      </c>
      <c r="HS23" s="13"/>
      <c r="HT23" s="14" t="str">
        <f>IF(ISBLANK(HU1),"",IF(VLOOKUP(HU1,Register,18,FALSE)=0,"",(VLOOKUP(HU1,Register,18,FALSE))))</f>
        <v/>
      </c>
      <c r="HU23" s="15" t="s">
        <v>11</v>
      </c>
      <c r="HV23" s="13"/>
      <c r="HW23" s="14" t="str">
        <f>IF(ISBLANK(HX1),"",IF(VLOOKUP(HX1,Register,18,FALSE)=0,"",(VLOOKUP(HX1,Register,18,FALSE))))</f>
        <v/>
      </c>
      <c r="HX23" s="15" t="s">
        <v>11</v>
      </c>
      <c r="HY23" s="13"/>
      <c r="HZ23" s="14" t="str">
        <f>IF(ISBLANK(IA1),"",IF(VLOOKUP(IA1,Register,18,FALSE)=0,"",(VLOOKUP(IA1,Register,18,FALSE))))</f>
        <v/>
      </c>
      <c r="IA23" s="15" t="s">
        <v>11</v>
      </c>
      <c r="IB23" s="13"/>
      <c r="IC23" s="14" t="str">
        <f>IF(ISBLANK(ID1),"",IF(VLOOKUP(ID1,Register,18,FALSE)=0,"",(VLOOKUP(ID1,Register,18,FALSE))))</f>
        <v/>
      </c>
      <c r="ID23" s="15" t="s">
        <v>11</v>
      </c>
      <c r="IE23" s="13"/>
      <c r="IF23" s="14" t="str">
        <f>IF(ISBLANK(IG1),"",IF(VLOOKUP(IG1,Register,18,FALSE)=0,"",(VLOOKUP(IG1,Register,18,FALSE))))</f>
        <v/>
      </c>
      <c r="IG23" s="15" t="s">
        <v>11</v>
      </c>
      <c r="IH23" s="13"/>
      <c r="II23" s="14" t="str">
        <f>IF(ISBLANK(IJ1),"",IF(VLOOKUP(IJ1,Register,18,FALSE)=0,"",(VLOOKUP(IJ1,Register,18,FALSE))))</f>
        <v/>
      </c>
      <c r="IJ23" s="15" t="s">
        <v>11</v>
      </c>
      <c r="IK23" s="13"/>
      <c r="IL23" s="14" t="str">
        <f>IF(ISBLANK(IM1),"",IF(VLOOKUP(IM1,Register,18,FALSE)=0,"",(VLOOKUP(IM1,Register,18,FALSE))))</f>
        <v/>
      </c>
      <c r="IM23" s="15" t="s">
        <v>11</v>
      </c>
      <c r="IN23" s="13"/>
      <c r="IO23" s="14" t="str">
        <f>IF(ISBLANK(IP1),"",IF(VLOOKUP(IP1,Register,18,FALSE)=0,"",(VLOOKUP(IP1,Register,18,FALSE))))</f>
        <v/>
      </c>
      <c r="IP23" s="15" t="s">
        <v>11</v>
      </c>
      <c r="IQ23" s="13"/>
      <c r="IR23" s="14" t="str">
        <f>IF(ISBLANK(IS1),"",IF(VLOOKUP(IS1,Register,18,FALSE)=0,"",(VLOOKUP(IS1,Register,18,FALSE))))</f>
        <v/>
      </c>
      <c r="IS23" s="15" t="s">
        <v>11</v>
      </c>
      <c r="IT23" s="13"/>
      <c r="IU23" s="14" t="str">
        <f>IF(ISBLANK(IV1),"",IF(VLOOKUP(IV1,Register,18,FALSE)=0,"",(VLOOKUP(IV1,Register,18,FALSE))))</f>
        <v/>
      </c>
      <c r="IV23" s="15" t="s">
        <v>11</v>
      </c>
      <c r="IW23" s="13"/>
      <c r="IX23" s="14" t="str">
        <f>IF(ISBLANK(IY1),"",IF(VLOOKUP(IY1,Register,18,FALSE)=0,"",(VLOOKUP(IY1,Register,18,FALSE))))</f>
        <v/>
      </c>
      <c r="IY23" s="15" t="s">
        <v>11</v>
      </c>
      <c r="IZ23" s="13"/>
      <c r="JA23" s="14" t="str">
        <f>IF(ISBLANK(JB1),"",IF(VLOOKUP(JB1,Register,18,FALSE)=0,"",(VLOOKUP(JB1,Register,18,FALSE))))</f>
        <v/>
      </c>
      <c r="JB23" s="15" t="s">
        <v>11</v>
      </c>
      <c r="JC23" s="13"/>
      <c r="JD23" s="14" t="str">
        <f>IF(ISBLANK(JE1),"",IF(VLOOKUP(JE1,Register,18,FALSE)=0,"",(VLOOKUP(JE1,Register,18,FALSE))))</f>
        <v/>
      </c>
      <c r="JE23" s="15" t="s">
        <v>11</v>
      </c>
      <c r="JF23" s="13"/>
      <c r="JG23" s="14" t="str">
        <f>IF(ISBLANK(JH1),"",IF(VLOOKUP(JH1,Register,18,FALSE)=0,"",(VLOOKUP(JH1,Register,18,FALSE))))</f>
        <v/>
      </c>
      <c r="JH23" s="15" t="s">
        <v>11</v>
      </c>
      <c r="JI23" s="13"/>
      <c r="JJ23" s="14" t="str">
        <f>IF(ISBLANK(JK1),"",IF(VLOOKUP(JK1,Register,18,FALSE)=0,"",(VLOOKUP(JK1,Register,18,FALSE))))</f>
        <v/>
      </c>
      <c r="JK23" s="15" t="s">
        <v>11</v>
      </c>
      <c r="JL23" s="13"/>
      <c r="JM23" s="14" t="str">
        <f>IF(ISBLANK(JN1),"",IF(VLOOKUP(JN1,Register,18,FALSE)=0,"",(VLOOKUP(JN1,Register,18,FALSE))))</f>
        <v/>
      </c>
      <c r="JN23" s="15" t="s">
        <v>11</v>
      </c>
      <c r="JO23" s="13"/>
      <c r="JP23" s="14" t="str">
        <f>IF(ISBLANK(JQ1),"",IF(VLOOKUP(JQ1,Register,18,FALSE)=0,"",(VLOOKUP(JQ1,Register,18,FALSE))))</f>
        <v/>
      </c>
      <c r="JQ23" s="15" t="s">
        <v>11</v>
      </c>
      <c r="JR23" s="13"/>
      <c r="JS23" s="14" t="str">
        <f>IF(ISBLANK(JT1),"",IF(VLOOKUP(JT1,Register,18,FALSE)=0,"",(VLOOKUP(JT1,Register,18,FALSE))))</f>
        <v/>
      </c>
      <c r="JT23" s="15" t="s">
        <v>11</v>
      </c>
      <c r="JU23" s="13"/>
      <c r="JV23" s="14" t="str">
        <f>IF(ISBLANK(JW1),"",IF(VLOOKUP(JW1,Register,18,FALSE)=0,"",(VLOOKUP(JW1,Register,18,FALSE))))</f>
        <v/>
      </c>
      <c r="JW23" s="15" t="s">
        <v>11</v>
      </c>
      <c r="JX23" s="13"/>
      <c r="JY23" s="14" t="str">
        <f>IF(ISBLANK(JZ1),"",IF(VLOOKUP(JZ1,Register,18,FALSE)=0,"",(VLOOKUP(JZ1,Register,18,FALSE))))</f>
        <v/>
      </c>
      <c r="JZ23" s="15" t="s">
        <v>11</v>
      </c>
      <c r="KA23" s="13"/>
      <c r="KB23" s="14" t="str">
        <f>IF(ISBLANK(KC1),"",IF(VLOOKUP(KC1,Register,18,FALSE)=0,"",(VLOOKUP(KC1,Register,18,FALSE))))</f>
        <v/>
      </c>
      <c r="KC23" s="15" t="s">
        <v>11</v>
      </c>
      <c r="KD23" s="13"/>
      <c r="KE23" s="14" t="str">
        <f>IF(ISBLANK(KF1),"",IF(VLOOKUP(KF1,Register,18,FALSE)=0,"",(VLOOKUP(KF1,Register,18,FALSE))))</f>
        <v/>
      </c>
      <c r="KF23" s="15" t="s">
        <v>11</v>
      </c>
      <c r="KG23" s="13"/>
      <c r="KH23" s="14" t="str">
        <f>IF(ISBLANK(KI1),"",IF(VLOOKUP(KI1,Register,18,FALSE)=0,"",(VLOOKUP(KI1,Register,18,FALSE))))</f>
        <v/>
      </c>
      <c r="KI23" s="15" t="s">
        <v>11</v>
      </c>
      <c r="KJ23" s="13"/>
      <c r="KK23" s="14" t="str">
        <f>IF(ISBLANK(KL1),"",IF(VLOOKUP(KL1,Register,18,FALSE)=0,"",(VLOOKUP(KL1,Register,18,FALSE))))</f>
        <v/>
      </c>
      <c r="KL23" s="15" t="s">
        <v>11</v>
      </c>
      <c r="KM23" s="13"/>
      <c r="KN23" s="14" t="str">
        <f>IF(ISBLANK(KO1),"",IF(VLOOKUP(KO1,Register,18,FALSE)=0,"",(VLOOKUP(KO1,Register,18,FALSE))))</f>
        <v/>
      </c>
      <c r="KO23" s="15" t="s">
        <v>11</v>
      </c>
      <c r="KP23" s="13"/>
      <c r="KQ23" s="14" t="str">
        <f>IF(ISBLANK(KR1),"",IF(VLOOKUP(KR1,Register,18,FALSE)=0,"",(VLOOKUP(KR1,Register,18,FALSE))))</f>
        <v/>
      </c>
      <c r="KR23" s="15" t="s">
        <v>11</v>
      </c>
      <c r="KS23" s="13"/>
      <c r="KT23" s="14" t="str">
        <f>IF(ISBLANK(KU1),"",IF(VLOOKUP(KU1,Register,18,FALSE)=0,"",(VLOOKUP(KU1,Register,18,FALSE))))</f>
        <v/>
      </c>
      <c r="KU23" s="15" t="s">
        <v>11</v>
      </c>
      <c r="KV23" s="13"/>
      <c r="KW23" s="14" t="str">
        <f>IF(ISBLANK(KX1),"",IF(VLOOKUP(KX1,Register,18,FALSE)=0,"",(VLOOKUP(KX1,Register,18,FALSE))))</f>
        <v/>
      </c>
      <c r="KX23" s="15" t="s">
        <v>11</v>
      </c>
      <c r="KY23" s="13"/>
      <c r="KZ23" s="14" t="str">
        <f>IF(ISBLANK(LA1),"",IF(VLOOKUP(LA1,Register,18,FALSE)=0,"",(VLOOKUP(LA1,Register,18,FALSE))))</f>
        <v/>
      </c>
      <c r="LA23" s="15" t="s">
        <v>11</v>
      </c>
      <c r="LB23" s="13"/>
      <c r="LC23" s="14" t="str">
        <f>IF(ISBLANK(LD1),"",IF(VLOOKUP(LD1,Register,18,FALSE)=0,"",(VLOOKUP(LD1,Register,18,FALSE))))</f>
        <v/>
      </c>
      <c r="LD23" s="15" t="s">
        <v>11</v>
      </c>
      <c r="LE23" s="13"/>
      <c r="LF23" s="14" t="str">
        <f>IF(ISBLANK(LG1),"",IF(VLOOKUP(LG1,Register,18,FALSE)=0,"",(VLOOKUP(LG1,Register,18,FALSE))))</f>
        <v/>
      </c>
      <c r="LG23" s="15" t="s">
        <v>11</v>
      </c>
      <c r="LH23" s="13"/>
      <c r="LI23" s="14" t="str">
        <f>IF(ISBLANK(LJ1),"",IF(VLOOKUP(LJ1,Register,18,FALSE)=0,"",(VLOOKUP(LJ1,Register,18,FALSE))))</f>
        <v/>
      </c>
      <c r="LJ23" s="15" t="s">
        <v>11</v>
      </c>
      <c r="LK23" s="13"/>
      <c r="LL23" s="14" t="str">
        <f>IF(ISBLANK(LM1),"",IF(VLOOKUP(LM1,Register,18,FALSE)=0,"",(VLOOKUP(LM1,Register,18,FALSE))))</f>
        <v/>
      </c>
      <c r="LM23" s="15" t="s">
        <v>11</v>
      </c>
      <c r="LN23" s="13"/>
      <c r="LO23" s="14" t="str">
        <f>IF(ISBLANK(LP1),"",IF(VLOOKUP(LP1,Register,18,FALSE)=0,"",(VLOOKUP(LP1,Register,18,FALSE))))</f>
        <v/>
      </c>
      <c r="LP23" s="15" t="s">
        <v>11</v>
      </c>
      <c r="LQ23" s="13"/>
      <c r="LR23" s="14" t="str">
        <f>IF(ISBLANK(LS1),"",IF(VLOOKUP(LS1,Register,18,FALSE)=0,"",(VLOOKUP(LS1,Register,18,FALSE))))</f>
        <v/>
      </c>
      <c r="LS23" s="15" t="s">
        <v>11</v>
      </c>
      <c r="LT23" s="13"/>
      <c r="LU23" s="14" t="str">
        <f>IF(ISBLANK(LV1),"",IF(VLOOKUP(LV1,Register,18,FALSE)=0,"",(VLOOKUP(LV1,Register,18,FALSE))))</f>
        <v/>
      </c>
      <c r="LV23" s="15" t="s">
        <v>11</v>
      </c>
      <c r="LW23" s="13"/>
      <c r="LX23" s="14" t="str">
        <f>IF(ISBLANK(LY1),"",IF(VLOOKUP(LY1,Register,18,FALSE)=0,"",(VLOOKUP(LY1,Register,18,FALSE))))</f>
        <v/>
      </c>
      <c r="LY23" s="15" t="s">
        <v>11</v>
      </c>
      <c r="LZ23" s="13"/>
      <c r="MA23" s="14" t="str">
        <f>IF(ISBLANK(MB1),"",IF(VLOOKUP(MB1,Register,18,FALSE)=0,"",(VLOOKUP(MB1,Register,18,FALSE))))</f>
        <v/>
      </c>
      <c r="MB23" s="15" t="s">
        <v>11</v>
      </c>
      <c r="MC23" s="13"/>
      <c r="MD23" s="14" t="str">
        <f>IF(ISBLANK(ME1),"",IF(VLOOKUP(ME1,Register,18,FALSE)=0,"",(VLOOKUP(ME1,Register,18,FALSE))))</f>
        <v/>
      </c>
      <c r="ME23" s="15" t="s">
        <v>11</v>
      </c>
      <c r="MF23" s="13"/>
      <c r="MG23" s="14" t="str">
        <f>IF(ISBLANK(MH1),"",IF(VLOOKUP(MH1,Register,18,FALSE)=0,"",(VLOOKUP(MH1,Register,18,FALSE))))</f>
        <v/>
      </c>
      <c r="MH23" s="15" t="s">
        <v>11</v>
      </c>
      <c r="MI23" s="13"/>
      <c r="MJ23" s="14" t="str">
        <f>IF(ISBLANK(MK1),"",IF(VLOOKUP(MK1,Register,18,FALSE)=0,"",(VLOOKUP(MK1,Register,18,FALSE))))</f>
        <v/>
      </c>
      <c r="MK23" s="15" t="s">
        <v>11</v>
      </c>
      <c r="ML23" s="13"/>
      <c r="MM23" s="14" t="str">
        <f>IF(ISBLANK(MN1),"",IF(VLOOKUP(MN1,Register,18,FALSE)=0,"",(VLOOKUP(MN1,Register,18,FALSE))))</f>
        <v/>
      </c>
      <c r="MN23" s="15" t="s">
        <v>11</v>
      </c>
      <c r="MO23" s="13"/>
      <c r="MP23" s="14" t="str">
        <f>IF(ISBLANK(MQ1),"",IF(VLOOKUP(MQ1,Register,18,FALSE)=0,"",(VLOOKUP(MQ1,Register,18,FALSE))))</f>
        <v/>
      </c>
      <c r="MQ23" s="15" t="s">
        <v>11</v>
      </c>
      <c r="MR23" s="13"/>
      <c r="MS23" s="14" t="str">
        <f>IF(ISBLANK(MT1),"",IF(VLOOKUP(MT1,Register,18,FALSE)=0,"",(VLOOKUP(MT1,Register,18,FALSE))))</f>
        <v/>
      </c>
      <c r="MT23" s="15" t="s">
        <v>11</v>
      </c>
      <c r="MU23" s="13"/>
      <c r="MV23" s="14" t="str">
        <f>IF(ISBLANK(MW1),"",IF(VLOOKUP(MW1,Register,18,FALSE)=0,"",(VLOOKUP(MW1,Register,18,FALSE))))</f>
        <v/>
      </c>
      <c r="MW23" s="15" t="s">
        <v>11</v>
      </c>
      <c r="MX23" s="13"/>
      <c r="MY23" s="14" t="str">
        <f>IF(ISBLANK(MZ1),"",IF(VLOOKUP(MZ1,Register,18,FALSE)=0,"",(VLOOKUP(MZ1,Register,18,FALSE))))</f>
        <v/>
      </c>
      <c r="MZ23" s="15" t="s">
        <v>11</v>
      </c>
      <c r="NA23" s="13"/>
      <c r="NB23" s="14" t="str">
        <f>IF(ISBLANK(NC1),"",IF(VLOOKUP(NC1,Register,18,FALSE)=0,"",(VLOOKUP(NC1,Register,18,FALSE))))</f>
        <v/>
      </c>
      <c r="NC23" s="15" t="s">
        <v>11</v>
      </c>
      <c r="ND23" s="13"/>
      <c r="NE23" s="14" t="str">
        <f>IF(ISBLANK(NF1),"",IF(VLOOKUP(NF1,Register,18,FALSE)=0,"",(VLOOKUP(NF1,Register,18,FALSE))))</f>
        <v/>
      </c>
      <c r="NF23" s="15" t="s">
        <v>11</v>
      </c>
      <c r="NG23" s="13"/>
      <c r="NH23" s="14" t="str">
        <f>IF(ISBLANK(NI1),"",IF(VLOOKUP(NI1,Register,18,FALSE)=0,"",(VLOOKUP(NI1,Register,18,FALSE))))</f>
        <v/>
      </c>
      <c r="NI23" s="15" t="s">
        <v>11</v>
      </c>
      <c r="NJ23" s="13"/>
      <c r="NK23" s="14" t="str">
        <f>IF(ISBLANK(NL1),"",IF(VLOOKUP(NL1,Register,18,FALSE)=0,"",(VLOOKUP(NL1,Register,18,FALSE))))</f>
        <v/>
      </c>
      <c r="NL23" s="15" t="s">
        <v>11</v>
      </c>
      <c r="NM23" s="13"/>
      <c r="NN23" s="14" t="str">
        <f>IF(ISBLANK(NO1),"",IF(VLOOKUP(NO1,Register,18,FALSE)=0,"",(VLOOKUP(NO1,Register,18,FALSE))))</f>
        <v/>
      </c>
      <c r="NO23" s="15" t="s">
        <v>11</v>
      </c>
      <c r="NP23" s="13"/>
      <c r="NQ23" s="14" t="str">
        <f>IF(ISBLANK(NR1),"",IF(VLOOKUP(NR1,Register,18,FALSE)=0,"",(VLOOKUP(NR1,Register,18,FALSE))))</f>
        <v/>
      </c>
      <c r="NR23" s="15" t="s">
        <v>11</v>
      </c>
      <c r="NS23" s="13"/>
      <c r="NT23" s="14" t="str">
        <f>IF(ISBLANK(NU1),"",IF(VLOOKUP(NU1,Register,18,FALSE)=0,"",(VLOOKUP(NU1,Register,18,FALSE))))</f>
        <v/>
      </c>
      <c r="NU23" s="15" t="s">
        <v>11</v>
      </c>
      <c r="NV23" s="13"/>
      <c r="NW23" s="14" t="str">
        <f>IF(ISBLANK(NX1),"",IF(VLOOKUP(NX1,Register,18,FALSE)=0,"",(VLOOKUP(NX1,Register,18,FALSE))))</f>
        <v/>
      </c>
      <c r="NX23" s="15" t="s">
        <v>11</v>
      </c>
      <c r="NY23" s="13"/>
      <c r="NZ23" s="14" t="str">
        <f>IF(ISBLANK(OA1),"",IF(VLOOKUP(OA1,Register,18,FALSE)=0,"",(VLOOKUP(OA1,Register,18,FALSE))))</f>
        <v/>
      </c>
      <c r="OA23" s="15" t="s">
        <v>11</v>
      </c>
      <c r="OB23" s="13"/>
      <c r="OC23" s="14" t="str">
        <f>IF(ISBLANK(OD1),"",IF(VLOOKUP(OD1,Register,18,FALSE)=0,"",(VLOOKUP(OD1,Register,18,FALSE))))</f>
        <v/>
      </c>
      <c r="OD23" s="15" t="s">
        <v>11</v>
      </c>
      <c r="OE23" s="13"/>
      <c r="OF23" s="14" t="str">
        <f>IF(ISBLANK(OG1),"",IF(VLOOKUP(OG1,Register,18,FALSE)=0,"",(VLOOKUP(OG1,Register,18,FALSE))))</f>
        <v/>
      </c>
      <c r="OG23" s="15" t="s">
        <v>11</v>
      </c>
      <c r="OH23" s="13"/>
      <c r="OI23" s="14" t="str">
        <f>IF(ISBLANK(OJ1),"",IF(VLOOKUP(OJ1,Register,18,FALSE)=0,"",(VLOOKUP(OJ1,Register,18,FALSE))))</f>
        <v/>
      </c>
      <c r="OJ23" s="15" t="s">
        <v>11</v>
      </c>
      <c r="OK23" s="13"/>
      <c r="OL23" s="14" t="str">
        <f>IF(ISBLANK(OM1),"",IF(VLOOKUP(OM1,Register,18,FALSE)=0,"",(VLOOKUP(OM1,Register,18,FALSE))))</f>
        <v/>
      </c>
      <c r="OM23" s="15" t="s">
        <v>11</v>
      </c>
      <c r="ON23" s="13"/>
      <c r="OO23" s="14" t="str">
        <f>IF(ISBLANK(OP1),"",IF(VLOOKUP(OP1,Register,18,FALSE)=0,"",(VLOOKUP(OP1,Register,18,FALSE))))</f>
        <v/>
      </c>
      <c r="OP23" s="15" t="s">
        <v>11</v>
      </c>
      <c r="OQ23" s="13"/>
      <c r="OR23" s="14" t="str">
        <f>IF(ISBLANK(OS1),"",IF(VLOOKUP(OS1,Register,18,FALSE)=0,"",(VLOOKUP(OS1,Register,18,FALSE))))</f>
        <v/>
      </c>
      <c r="OS23" s="15" t="s">
        <v>11</v>
      </c>
      <c r="OT23" s="13"/>
      <c r="OU23" s="14" t="str">
        <f>IF(ISBLANK(OV1),"",IF(VLOOKUP(OV1,Register,18,FALSE)=0,"",(VLOOKUP(OV1,Register,18,FALSE))))</f>
        <v/>
      </c>
      <c r="OV23" s="15" t="s">
        <v>11</v>
      </c>
      <c r="OW23" s="13"/>
      <c r="OX23" s="14" t="str">
        <f>IF(ISBLANK(OY1),"",IF(VLOOKUP(OY1,Register,18,FALSE)=0,"",(VLOOKUP(OY1,Register,18,FALSE))))</f>
        <v/>
      </c>
      <c r="OY23" s="15" t="s">
        <v>11</v>
      </c>
      <c r="OZ23" s="13"/>
      <c r="PA23" s="14" t="str">
        <f>IF(ISBLANK(PB1),"",IF(VLOOKUP(PB1,Register,18,FALSE)=0,"",(VLOOKUP(PB1,Register,18,FALSE))))</f>
        <v/>
      </c>
      <c r="PB23" s="15" t="s">
        <v>11</v>
      </c>
      <c r="PC23" s="13"/>
      <c r="PD23" s="14" t="str">
        <f>IF(ISBLANK(PE1),"",IF(VLOOKUP(PE1,Register,18,FALSE)=0,"",(VLOOKUP(PE1,Register,18,FALSE))))</f>
        <v/>
      </c>
      <c r="PE23" s="15" t="s">
        <v>11</v>
      </c>
      <c r="PF23" s="13"/>
      <c r="PG23" s="14" t="str">
        <f>IF(ISBLANK(PH1),"",IF(VLOOKUP(PH1,Register,18,FALSE)=0,"",(VLOOKUP(PH1,Register,18,FALSE))))</f>
        <v/>
      </c>
      <c r="PH23" s="15" t="s">
        <v>11</v>
      </c>
      <c r="PI23" s="13"/>
      <c r="PJ23" s="14" t="str">
        <f>IF(ISBLANK(PK1),"",IF(VLOOKUP(PK1,Register,18,FALSE)=0,"",(VLOOKUP(PK1,Register,18,FALSE))))</f>
        <v/>
      </c>
      <c r="PK23" s="15" t="s">
        <v>11</v>
      </c>
      <c r="PL23" s="13"/>
      <c r="PM23" s="14" t="str">
        <f>IF(ISBLANK(PN1),"",IF(VLOOKUP(PN1,Register,18,FALSE)=0,"",(VLOOKUP(PN1,Register,18,FALSE))))</f>
        <v/>
      </c>
      <c r="PN23" s="15" t="s">
        <v>11</v>
      </c>
      <c r="PO23" s="13"/>
      <c r="PP23" s="14" t="str">
        <f>IF(ISBLANK(PQ1),"",IF(VLOOKUP(PQ1,Register,18,FALSE)=0,"",(VLOOKUP(PQ1,Register,18,FALSE))))</f>
        <v/>
      </c>
      <c r="PQ23" s="15" t="s">
        <v>11</v>
      </c>
      <c r="PR23" s="13"/>
      <c r="PS23" s="14" t="str">
        <f>IF(ISBLANK(PT1),"",IF(VLOOKUP(PT1,Register,18,FALSE)=0,"",(VLOOKUP(PT1,Register,18,FALSE))))</f>
        <v/>
      </c>
      <c r="PT23" s="15" t="s">
        <v>11</v>
      </c>
      <c r="PU23" s="13"/>
      <c r="PV23" s="14" t="str">
        <f>IF(ISBLANK(PW1),"",IF(VLOOKUP(PW1,Register,18,FALSE)=0,"",(VLOOKUP(PW1,Register,18,FALSE))))</f>
        <v/>
      </c>
      <c r="PW23" s="15" t="s">
        <v>11</v>
      </c>
      <c r="PX23" s="13"/>
      <c r="PY23" s="14" t="str">
        <f>IF(ISBLANK(PZ1),"",IF(VLOOKUP(PZ1,Register,18,FALSE)=0,"",(VLOOKUP(PZ1,Register,18,FALSE))))</f>
        <v/>
      </c>
      <c r="PZ23" s="15" t="s">
        <v>11</v>
      </c>
      <c r="QA23" s="13"/>
      <c r="QB23" s="14" t="str">
        <f>IF(ISBLANK(QC1),"",IF(VLOOKUP(QC1,Register,18,FALSE)=0,"",(VLOOKUP(QC1,Register,18,FALSE))))</f>
        <v/>
      </c>
      <c r="QC23" s="15" t="s">
        <v>11</v>
      </c>
      <c r="QD23" s="13"/>
      <c r="QE23" s="14" t="str">
        <f>IF(ISBLANK(QF1),"",IF(VLOOKUP(QF1,Register,18,FALSE)=0,"",(VLOOKUP(QF1,Register,18,FALSE))))</f>
        <v/>
      </c>
      <c r="QF23" s="15" t="s">
        <v>11</v>
      </c>
      <c r="QG23" s="13"/>
      <c r="QH23" s="14" t="str">
        <f>IF(ISBLANK(QI1),"",IF(VLOOKUP(QI1,Register,18,FALSE)=0,"",(VLOOKUP(QI1,Register,18,FALSE))))</f>
        <v/>
      </c>
      <c r="QI23" s="15" t="s">
        <v>11</v>
      </c>
      <c r="QJ23" s="13"/>
      <c r="QK23" s="14" t="str">
        <f>IF(ISBLANK(QL1),"",IF(VLOOKUP(QL1,Register,18,FALSE)=0,"",(VLOOKUP(QL1,Register,18,FALSE))))</f>
        <v/>
      </c>
      <c r="QL23" s="15" t="s">
        <v>11</v>
      </c>
      <c r="QM23" s="13"/>
      <c r="QN23" s="14" t="str">
        <f>IF(ISBLANK(QO1),"",IF(VLOOKUP(QO1,Register,18,FALSE)=0,"",(VLOOKUP(QO1,Register,18,FALSE))))</f>
        <v/>
      </c>
      <c r="QO23" s="15" t="s">
        <v>11</v>
      </c>
      <c r="QP23" s="13"/>
      <c r="QQ23" s="14" t="str">
        <f>IF(ISBLANK(QR1),"",IF(VLOOKUP(QR1,Register,18,FALSE)=0,"",(VLOOKUP(QR1,Register,18,FALSE))))</f>
        <v/>
      </c>
      <c r="QR23" s="15" t="s">
        <v>11</v>
      </c>
      <c r="QS23" s="13"/>
      <c r="QT23" s="14" t="str">
        <f>IF(ISBLANK(QU1),"",IF(VLOOKUP(QU1,Register,18,FALSE)=0,"",(VLOOKUP(QU1,Register,18,FALSE))))</f>
        <v/>
      </c>
      <c r="QU23" s="15" t="s">
        <v>11</v>
      </c>
      <c r="QV23" s="13"/>
      <c r="QW23" s="14" t="str">
        <f>IF(ISBLANK(QX1),"",IF(VLOOKUP(QX1,Register,18,FALSE)=0,"",(VLOOKUP(QX1,Register,18,FALSE))))</f>
        <v/>
      </c>
      <c r="QX23" s="15" t="s">
        <v>11</v>
      </c>
      <c r="QY23" s="13"/>
      <c r="QZ23" s="14" t="str">
        <f>IF(ISBLANK(RA1),"",IF(VLOOKUP(RA1,Register,18,FALSE)=0,"",(VLOOKUP(RA1,Register,18,FALSE))))</f>
        <v/>
      </c>
      <c r="RA23" s="15" t="s">
        <v>11</v>
      </c>
      <c r="RB23" s="13"/>
      <c r="RC23" s="14" t="str">
        <f>IF(ISBLANK(RD1),"",IF(VLOOKUP(RD1,Register,18,FALSE)=0,"",(VLOOKUP(RD1,Register,18,FALSE))))</f>
        <v/>
      </c>
      <c r="RD23" s="15" t="s">
        <v>11</v>
      </c>
      <c r="RE23" s="13"/>
      <c r="RF23" s="14" t="str">
        <f>IF(ISBLANK(RG1),"",IF(VLOOKUP(RG1,Register,18,FALSE)=0,"",(VLOOKUP(RG1,Register,18,FALSE))))</f>
        <v/>
      </c>
      <c r="RG23" s="15" t="s">
        <v>11</v>
      </c>
      <c r="RH23" s="13"/>
      <c r="RI23" s="14" t="str">
        <f>IF(ISBLANK(RJ1),"",IF(VLOOKUP(RJ1,Register,18,FALSE)=0,"",(VLOOKUP(RJ1,Register,18,FALSE))))</f>
        <v/>
      </c>
      <c r="RJ23" s="15" t="s">
        <v>11</v>
      </c>
      <c r="RK23" s="13"/>
      <c r="RL23" s="14" t="str">
        <f>IF(ISBLANK(RM1),"",IF(VLOOKUP(RM1,Register,18,FALSE)=0,"",(VLOOKUP(RM1,Register,18,FALSE))))</f>
        <v/>
      </c>
      <c r="RM23" s="15" t="s">
        <v>11</v>
      </c>
      <c r="RN23" s="13"/>
      <c r="RO23" s="14" t="str">
        <f>IF(ISBLANK(RP1),"",IF(VLOOKUP(RP1,Register,18,FALSE)=0,"",(VLOOKUP(RP1,Register,18,FALSE))))</f>
        <v/>
      </c>
      <c r="RP23" s="15" t="s">
        <v>11</v>
      </c>
      <c r="RQ23" s="13"/>
      <c r="RR23" s="14" t="str">
        <f>IF(ISBLANK(RS1),"",IF(VLOOKUP(RS1,Register,18,FALSE)=0,"",(VLOOKUP(RS1,Register,18,FALSE))))</f>
        <v/>
      </c>
      <c r="RS23" s="15" t="s">
        <v>11</v>
      </c>
      <c r="RT23" s="13"/>
      <c r="RU23" s="14" t="str">
        <f>IF(ISBLANK(RV1),"",IF(VLOOKUP(RV1,Register,18,FALSE)=0,"",(VLOOKUP(RV1,Register,18,FALSE))))</f>
        <v/>
      </c>
      <c r="RV23" s="15" t="s">
        <v>11</v>
      </c>
      <c r="RW23" s="13"/>
      <c r="RX23" s="14" t="str">
        <f>IF(ISBLANK(RY1),"",IF(VLOOKUP(RY1,Register,18,FALSE)=0,"",(VLOOKUP(RY1,Register,18,FALSE))))</f>
        <v/>
      </c>
      <c r="RY23" s="15" t="s">
        <v>11</v>
      </c>
      <c r="RZ23" s="13"/>
      <c r="SA23" s="14" t="str">
        <f>IF(ISBLANK(SB1),"",IF(VLOOKUP(SB1,Register,18,FALSE)=0,"",(VLOOKUP(SB1,Register,18,FALSE))))</f>
        <v/>
      </c>
      <c r="SB23" s="15" t="s">
        <v>11</v>
      </c>
      <c r="SC23" s="13"/>
      <c r="SD23" s="14" t="str">
        <f>IF(ISBLANK(SE1),"",IF(VLOOKUP(SE1,Register,18,FALSE)=0,"",(VLOOKUP(SE1,Register,18,FALSE))))</f>
        <v/>
      </c>
      <c r="SE23" s="15" t="s">
        <v>11</v>
      </c>
      <c r="SF23" s="13"/>
      <c r="SG23" s="14" t="str">
        <f>IF(ISBLANK(SH1),"",IF(VLOOKUP(SH1,Register,18,FALSE)=0,"",(VLOOKUP(SH1,Register,18,FALSE))))</f>
        <v/>
      </c>
      <c r="SH23" s="15" t="s">
        <v>11</v>
      </c>
      <c r="SI23" s="13"/>
      <c r="SJ23" s="14" t="str">
        <f>IF(ISBLANK(SK1),"",IF(VLOOKUP(SK1,Register,18,FALSE)=0,"",(VLOOKUP(SK1,Register,18,FALSE))))</f>
        <v/>
      </c>
      <c r="SK23" s="15" t="s">
        <v>11</v>
      </c>
      <c r="SL23" s="13"/>
      <c r="SM23" s="14" t="str">
        <f>IF(ISBLANK(SN1),"",IF(VLOOKUP(SN1,Register,18,FALSE)=0,"",(VLOOKUP(SN1,Register,18,FALSE))))</f>
        <v/>
      </c>
      <c r="SN23" s="15" t="s">
        <v>11</v>
      </c>
      <c r="SO23" s="13"/>
      <c r="SP23" s="14" t="str">
        <f>IF(ISBLANK(SQ1),"",IF(VLOOKUP(SQ1,Register,18,FALSE)=0,"",(VLOOKUP(SQ1,Register,18,FALSE))))</f>
        <v/>
      </c>
      <c r="SQ23" s="15" t="s">
        <v>11</v>
      </c>
      <c r="SR23" s="13"/>
      <c r="SS23" s="14" t="str">
        <f>IF(ISBLANK(ST1),"",IF(VLOOKUP(ST1,Register,18,FALSE)=0,"",(VLOOKUP(ST1,Register,18,FALSE))))</f>
        <v/>
      </c>
      <c r="ST23" s="15" t="s">
        <v>11</v>
      </c>
      <c r="SU23" s="13"/>
      <c r="SV23" s="14" t="str">
        <f>IF(ISBLANK(SW1),"",IF(VLOOKUP(SW1,Register,18,FALSE)=0,"",(VLOOKUP(SW1,Register,18,FALSE))))</f>
        <v/>
      </c>
      <c r="SW23" s="15" t="s">
        <v>11</v>
      </c>
      <c r="SX23" s="13"/>
      <c r="SY23" s="14" t="str">
        <f>IF(ISBLANK(SZ1),"",IF(VLOOKUP(SZ1,Register,18,FALSE)=0,"",(VLOOKUP(SZ1,Register,18,FALSE))))</f>
        <v/>
      </c>
      <c r="SZ23" s="15" t="s">
        <v>11</v>
      </c>
      <c r="TA23" s="13"/>
      <c r="TB23" s="14" t="str">
        <f>IF(ISBLANK(TC1),"",IF(VLOOKUP(TC1,Register,18,FALSE)=0,"",(VLOOKUP(TC1,Register,18,FALSE))))</f>
        <v/>
      </c>
      <c r="TC23" s="15" t="s">
        <v>11</v>
      </c>
      <c r="TD23" s="13"/>
      <c r="TE23" s="14" t="str">
        <f>IF(ISBLANK(TF1),"",IF(VLOOKUP(TF1,Register,18,FALSE)=0,"",(VLOOKUP(TF1,Register,18,FALSE))))</f>
        <v/>
      </c>
      <c r="TF23" s="15" t="s">
        <v>11</v>
      </c>
      <c r="TG23" s="13"/>
      <c r="TH23" s="14" t="str">
        <f>IF(ISBLANK(TI1),"",IF(VLOOKUP(TI1,Register,18,FALSE)=0,"",(VLOOKUP(TI1,Register,18,FALSE))))</f>
        <v/>
      </c>
      <c r="TI23" s="15" t="s">
        <v>11</v>
      </c>
      <c r="TJ23" s="13"/>
      <c r="TK23" s="14" t="str">
        <f>IF(ISBLANK(TL1),"",IF(VLOOKUP(TL1,Register,18,FALSE)=0,"",(VLOOKUP(TL1,Register,18,FALSE))))</f>
        <v/>
      </c>
      <c r="TL23" s="15" t="s">
        <v>11</v>
      </c>
      <c r="TM23" s="13"/>
      <c r="TN23" s="14" t="str">
        <f>IF(ISBLANK(TO1),"",IF(VLOOKUP(TO1,Register,18,FALSE)=0,"",(VLOOKUP(TO1,Register,18,FALSE))))</f>
        <v/>
      </c>
      <c r="TO23" s="15" t="s">
        <v>11</v>
      </c>
      <c r="TP23" s="13"/>
      <c r="TQ23" s="14" t="str">
        <f>IF(ISBLANK(TR1),"",IF(VLOOKUP(TR1,Register,18,FALSE)=0,"",(VLOOKUP(TR1,Register,18,FALSE))))</f>
        <v/>
      </c>
      <c r="TR23" s="15" t="s">
        <v>11</v>
      </c>
      <c r="TS23" s="13"/>
      <c r="TT23" s="14" t="str">
        <f>IF(ISBLANK(TU1),"",IF(VLOOKUP(TU1,Register,18,FALSE)=0,"",(VLOOKUP(TU1,Register,18,FALSE))))</f>
        <v/>
      </c>
      <c r="TU23" s="15" t="s">
        <v>11</v>
      </c>
      <c r="TV23" s="13"/>
      <c r="TW23" s="14" t="str">
        <f>IF(ISBLANK(TX1),"",IF(VLOOKUP(TX1,Register,18,FALSE)=0,"",(VLOOKUP(TX1,Register,18,FALSE))))</f>
        <v/>
      </c>
      <c r="TX23" s="15" t="s">
        <v>11</v>
      </c>
      <c r="TY23" s="13"/>
      <c r="TZ23" s="14" t="str">
        <f>IF(ISBLANK(UA1),"",IF(VLOOKUP(UA1,Register,18,FALSE)=0,"",(VLOOKUP(UA1,Register,18,FALSE))))</f>
        <v/>
      </c>
      <c r="UA23" s="15" t="s">
        <v>11</v>
      </c>
      <c r="UB23" s="13"/>
      <c r="UC23" s="14" t="str">
        <f>IF(ISBLANK(UD1),"",IF(VLOOKUP(UD1,Register,18,FALSE)=0,"",(VLOOKUP(UD1,Register,18,FALSE))))</f>
        <v/>
      </c>
      <c r="UD23" s="15" t="s">
        <v>11</v>
      </c>
      <c r="UE23" s="13"/>
      <c r="UF23" s="14" t="str">
        <f>IF(ISBLANK(UG1),"",IF(VLOOKUP(UG1,Register,18,FALSE)=0,"",(VLOOKUP(UG1,Register,18,FALSE))))</f>
        <v/>
      </c>
      <c r="UG23" s="15" t="s">
        <v>11</v>
      </c>
      <c r="UH23" s="13"/>
      <c r="UI23" s="14" t="str">
        <f>IF(ISBLANK(UJ1),"",IF(VLOOKUP(UJ1,Register,18,FALSE)=0,"",(VLOOKUP(UJ1,Register,18,FALSE))))</f>
        <v/>
      </c>
      <c r="UJ23" s="15" t="s">
        <v>11</v>
      </c>
      <c r="UK23" s="13"/>
      <c r="UL23" s="14" t="str">
        <f>IF(ISBLANK(UM1),"",IF(VLOOKUP(UM1,Register,18,FALSE)=0,"",(VLOOKUP(UM1,Register,18,FALSE))))</f>
        <v/>
      </c>
      <c r="UM23" s="15" t="s">
        <v>11</v>
      </c>
      <c r="UN23" s="13"/>
      <c r="UO23" s="14" t="str">
        <f>IF(ISBLANK(UP1),"",IF(VLOOKUP(UP1,Register,18,FALSE)=0,"",(VLOOKUP(UP1,Register,18,FALSE))))</f>
        <v/>
      </c>
      <c r="UP23" s="15" t="s">
        <v>11</v>
      </c>
      <c r="UQ23" s="13"/>
      <c r="UR23" s="14" t="str">
        <f>IF(ISBLANK(US1),"",IF(VLOOKUP(US1,Register,18,FALSE)=0,"",(VLOOKUP(US1,Register,18,FALSE))))</f>
        <v/>
      </c>
      <c r="US23" s="15" t="s">
        <v>11</v>
      </c>
      <c r="UT23" s="13"/>
      <c r="UU23" s="14" t="str">
        <f>IF(ISBLANK(UV1),"",IF(VLOOKUP(UV1,Register,18,FALSE)=0,"",(VLOOKUP(UV1,Register,18,FALSE))))</f>
        <v/>
      </c>
      <c r="UV23" s="15" t="s">
        <v>11</v>
      </c>
      <c r="UW23" s="13"/>
      <c r="UX23" s="14" t="str">
        <f>IF(ISBLANK(UY1),"",IF(VLOOKUP(UY1,Register,18,FALSE)=0,"",(VLOOKUP(UY1,Register,18,FALSE))))</f>
        <v/>
      </c>
      <c r="UY23" s="15" t="s">
        <v>11</v>
      </c>
      <c r="UZ23" s="13"/>
      <c r="VA23" s="14" t="str">
        <f>IF(ISBLANK(VB1),"",IF(VLOOKUP(VB1,Register,18,FALSE)=0,"",(VLOOKUP(VB1,Register,18,FALSE))))</f>
        <v/>
      </c>
      <c r="VB23" s="15" t="s">
        <v>11</v>
      </c>
      <c r="VC23" s="13"/>
      <c r="VD23" s="14" t="str">
        <f>IF(ISBLANK(VE1),"",IF(VLOOKUP(VE1,Register,18,FALSE)=0,"",(VLOOKUP(VE1,Register,18,FALSE))))</f>
        <v/>
      </c>
      <c r="VE23" s="15" t="s">
        <v>11</v>
      </c>
      <c r="VF23" s="13"/>
      <c r="VG23" s="14" t="str">
        <f>IF(ISBLANK(VH1),"",IF(VLOOKUP(VH1,Register,18,FALSE)=0,"",(VLOOKUP(VH1,Register,18,FALSE))))</f>
        <v/>
      </c>
      <c r="VH23" s="15" t="s">
        <v>11</v>
      </c>
      <c r="VI23" s="13"/>
      <c r="VJ23" s="14" t="str">
        <f>IF(ISBLANK(VK1),"",IF(VLOOKUP(VK1,Register,18,FALSE)=0,"",(VLOOKUP(VK1,Register,18,FALSE))))</f>
        <v/>
      </c>
      <c r="VK23" s="15" t="s">
        <v>11</v>
      </c>
      <c r="VL23" s="13"/>
      <c r="VM23" s="14" t="str">
        <f>IF(ISBLANK(VN1),"",IF(VLOOKUP(VN1,Register,18,FALSE)=0,"",(VLOOKUP(VN1,Register,18,FALSE))))</f>
        <v/>
      </c>
      <c r="VN23" s="15" t="s">
        <v>11</v>
      </c>
      <c r="VO23" s="13"/>
      <c r="VP23" s="14" t="str">
        <f>IF(ISBLANK(VQ1),"",IF(VLOOKUP(VQ1,Register,18,FALSE)=0,"",(VLOOKUP(VQ1,Register,18,FALSE))))</f>
        <v/>
      </c>
      <c r="VQ23" s="15" t="s">
        <v>11</v>
      </c>
      <c r="VR23" s="13"/>
      <c r="VS23" s="14" t="str">
        <f>IF(ISBLANK(VT1),"",IF(VLOOKUP(VT1,Register,18,FALSE)=0,"",(VLOOKUP(VT1,Register,18,FALSE))))</f>
        <v/>
      </c>
      <c r="VT23" s="15" t="s">
        <v>11</v>
      </c>
      <c r="VU23" s="13"/>
      <c r="VV23" s="14" t="str">
        <f>IF(ISBLANK(VW1),"",IF(VLOOKUP(VW1,Register,18,FALSE)=0,"",(VLOOKUP(VW1,Register,18,FALSE))))</f>
        <v/>
      </c>
      <c r="VW23" s="15" t="s">
        <v>11</v>
      </c>
      <c r="VX23" s="13"/>
      <c r="VY23" s="14" t="str">
        <f>IF(ISBLANK(VZ1),"",IF(VLOOKUP(VZ1,Register,18,FALSE)=0,"",(VLOOKUP(VZ1,Register,18,FALSE))))</f>
        <v/>
      </c>
      <c r="VZ23" s="15" t="s">
        <v>11</v>
      </c>
      <c r="WA23" s="13"/>
      <c r="WB23" s="14" t="str">
        <f>IF(ISBLANK(WC1),"",IF(VLOOKUP(WC1,Register,18,FALSE)=0,"",(VLOOKUP(WC1,Register,18,FALSE))))</f>
        <v/>
      </c>
      <c r="WC23" s="15" t="s">
        <v>11</v>
      </c>
      <c r="WD23" s="13"/>
      <c r="WE23" s="14" t="str">
        <f>IF(ISBLANK(WF1),"",IF(VLOOKUP(WF1,Register,18,FALSE)=0,"",(VLOOKUP(WF1,Register,18,FALSE))))</f>
        <v/>
      </c>
      <c r="WF23" s="15" t="s">
        <v>11</v>
      </c>
      <c r="WG23" s="13"/>
      <c r="WH23" s="14" t="str">
        <f>IF(ISBLANK(WI1),"",IF(VLOOKUP(WI1,Register,18,FALSE)=0,"",(VLOOKUP(WI1,Register,18,FALSE))))</f>
        <v/>
      </c>
      <c r="WI23" s="15" t="s">
        <v>11</v>
      </c>
      <c r="WJ23" s="13"/>
      <c r="WK23" s="14" t="str">
        <f>IF(ISBLANK(WL1),"",IF(VLOOKUP(WL1,Register,18,FALSE)=0,"",(VLOOKUP(WL1,Register,18,FALSE))))</f>
        <v/>
      </c>
      <c r="WL23" s="15" t="s">
        <v>11</v>
      </c>
      <c r="WM23" s="13"/>
      <c r="WN23" s="14" t="str">
        <f>IF(ISBLANK(WO1),"",IF(VLOOKUP(WO1,Register,18,FALSE)=0,"",(VLOOKUP(WO1,Register,18,FALSE))))</f>
        <v/>
      </c>
      <c r="WO23" s="15" t="s">
        <v>11</v>
      </c>
      <c r="WP23" s="13"/>
      <c r="WQ23" s="14" t="str">
        <f>IF(ISBLANK(WR1),"",IF(VLOOKUP(WR1,Register,18,FALSE)=0,"",(VLOOKUP(WR1,Register,18,FALSE))))</f>
        <v/>
      </c>
      <c r="WR23" s="15" t="s">
        <v>11</v>
      </c>
      <c r="WS23" s="13"/>
      <c r="WT23" s="14" t="str">
        <f>IF(ISBLANK(WU1),"",IF(VLOOKUP(WU1,Register,18,FALSE)=0,"",(VLOOKUP(WU1,Register,18,FALSE))))</f>
        <v/>
      </c>
      <c r="WU23" s="15" t="s">
        <v>11</v>
      </c>
      <c r="WV23" s="13"/>
      <c r="WW23" s="14" t="str">
        <f>IF(ISBLANK(WX1),"",IF(VLOOKUP(WX1,Register,18,FALSE)=0,"",(VLOOKUP(WX1,Register,18,FALSE))))</f>
        <v/>
      </c>
      <c r="WX23" s="15" t="s">
        <v>11</v>
      </c>
      <c r="WY23" s="13"/>
      <c r="WZ23" s="14" t="str">
        <f>IF(ISBLANK(XA1),"",IF(VLOOKUP(XA1,Register,18,FALSE)=0,"",(VLOOKUP(XA1,Register,18,FALSE))))</f>
        <v/>
      </c>
      <c r="XA23" s="15" t="s">
        <v>11</v>
      </c>
      <c r="XB23" s="13"/>
      <c r="XC23" s="14" t="str">
        <f>IF(ISBLANK(XD1),"",IF(VLOOKUP(XD1,Register,18,FALSE)=0,"",(VLOOKUP(XD1,Register,18,FALSE))))</f>
        <v/>
      </c>
      <c r="XD23" s="15" t="s">
        <v>11</v>
      </c>
      <c r="XE23" s="13"/>
      <c r="XF23" s="14" t="str">
        <f>IF(ISBLANK(XG1),"",IF(VLOOKUP(XG1,Register,18,FALSE)=0,"",(VLOOKUP(XG1,Register,18,FALSE))))</f>
        <v/>
      </c>
      <c r="XG23" s="15" t="s">
        <v>11</v>
      </c>
      <c r="XH23" s="13"/>
      <c r="XI23" s="14" t="str">
        <f>IF(ISBLANK(XJ1),"",IF(VLOOKUP(XJ1,Register,18,FALSE)=0,"",(VLOOKUP(XJ1,Register,18,FALSE))))</f>
        <v/>
      </c>
      <c r="XJ23" s="15" t="s">
        <v>11</v>
      </c>
      <c r="XK23" s="13"/>
      <c r="XL23" s="14" t="str">
        <f>IF(ISBLANK(XM1),"",IF(VLOOKUP(XM1,Register,18,FALSE)=0,"",(VLOOKUP(XM1,Register,18,FALSE))))</f>
        <v/>
      </c>
      <c r="XM23" s="15" t="s">
        <v>11</v>
      </c>
      <c r="XN23" s="13"/>
      <c r="XO23" s="14" t="str">
        <f>IF(ISBLANK(XP1),"",IF(VLOOKUP(XP1,Register,18,FALSE)=0,"",(VLOOKUP(XP1,Register,18,FALSE))))</f>
        <v/>
      </c>
      <c r="XP23" s="15" t="s">
        <v>11</v>
      </c>
      <c r="XQ23" s="13"/>
      <c r="XR23" s="14" t="str">
        <f>IF(ISBLANK(XS1),"",IF(VLOOKUP(XS1,Register,18,FALSE)=0,"",(VLOOKUP(XS1,Register,18,FALSE))))</f>
        <v/>
      </c>
      <c r="XS23" s="15" t="s">
        <v>11</v>
      </c>
      <c r="XT23" s="13"/>
      <c r="XU23" s="14" t="str">
        <f>IF(ISBLANK(XV1),"",IF(VLOOKUP(XV1,Register,18,FALSE)=0,"",(VLOOKUP(XV1,Register,18,FALSE))))</f>
        <v/>
      </c>
      <c r="XV23" s="15" t="s">
        <v>11</v>
      </c>
      <c r="XW23" s="13"/>
      <c r="XX23" s="14" t="str">
        <f>IF(ISBLANK(XY1),"",IF(VLOOKUP(XY1,Register,18,FALSE)=0,"",(VLOOKUP(XY1,Register,18,FALSE))))</f>
        <v/>
      </c>
      <c r="XY23" s="15" t="s">
        <v>11</v>
      </c>
      <c r="XZ23" s="13"/>
      <c r="YA23" s="14" t="str">
        <f>IF(ISBLANK(YB1),"",IF(VLOOKUP(YB1,Register,18,FALSE)=0,"",(VLOOKUP(YB1,Register,18,FALSE))))</f>
        <v/>
      </c>
      <c r="YB23" s="15" t="s">
        <v>11</v>
      </c>
      <c r="YC23" s="13"/>
      <c r="YD23" s="14" t="str">
        <f>IF(ISBLANK(YE1),"",IF(VLOOKUP(YE1,Register,18,FALSE)=0,"",(VLOOKUP(YE1,Register,18,FALSE))))</f>
        <v/>
      </c>
      <c r="YE23" s="15" t="s">
        <v>11</v>
      </c>
      <c r="YF23" s="13"/>
      <c r="YG23" s="14" t="str">
        <f>IF(ISBLANK(YH1),"",IF(VLOOKUP(YH1,Register,18,FALSE)=0,"",(VLOOKUP(YH1,Register,18,FALSE))))</f>
        <v/>
      </c>
      <c r="YH23" s="15" t="s">
        <v>11</v>
      </c>
      <c r="YI23" s="13"/>
      <c r="YJ23" s="14" t="str">
        <f>IF(ISBLANK(YK1),"",IF(VLOOKUP(YK1,Register,18,FALSE)=0,"",(VLOOKUP(YK1,Register,18,FALSE))))</f>
        <v/>
      </c>
      <c r="YK23" s="15" t="s">
        <v>11</v>
      </c>
      <c r="YL23" s="13"/>
      <c r="YM23" s="14" t="str">
        <f>IF(ISBLANK(YN1),"",IF(VLOOKUP(YN1,Register,18,FALSE)=0,"",(VLOOKUP(YN1,Register,18,FALSE))))</f>
        <v/>
      </c>
      <c r="YN23" s="15" t="s">
        <v>11</v>
      </c>
      <c r="YO23" s="13"/>
      <c r="YP23" s="14" t="str">
        <f>IF(ISBLANK(YQ1),"",IF(VLOOKUP(YQ1,Register,18,FALSE)=0,"",(VLOOKUP(YQ1,Register,18,FALSE))))</f>
        <v/>
      </c>
      <c r="YQ23" s="15" t="s">
        <v>11</v>
      </c>
      <c r="YR23" s="13"/>
      <c r="YS23" s="14" t="str">
        <f>IF(ISBLANK(YT1),"",IF(VLOOKUP(YT1,Register,18,FALSE)=0,"",(VLOOKUP(YT1,Register,18,FALSE))))</f>
        <v/>
      </c>
      <c r="YT23" s="15" t="s">
        <v>11</v>
      </c>
      <c r="YU23" s="13"/>
      <c r="YV23" s="14" t="str">
        <f>IF(ISBLANK(YW1),"",IF(VLOOKUP(YW1,Register,18,FALSE)=0,"",(VLOOKUP(YW1,Register,18,FALSE))))</f>
        <v/>
      </c>
      <c r="YW23" s="15" t="s">
        <v>11</v>
      </c>
      <c r="YX23" s="13"/>
      <c r="YY23" s="14" t="str">
        <f>IF(ISBLANK(YZ1),"",IF(VLOOKUP(YZ1,Register,18,FALSE)=0,"",(VLOOKUP(YZ1,Register,18,FALSE))))</f>
        <v/>
      </c>
      <c r="YZ23" s="15" t="s">
        <v>11</v>
      </c>
      <c r="ZA23" s="13"/>
      <c r="ZB23" s="14" t="str">
        <f>IF(ISBLANK(ZC1),"",IF(VLOOKUP(ZC1,Register,18,FALSE)=0,"",(VLOOKUP(ZC1,Register,18,FALSE))))</f>
        <v/>
      </c>
      <c r="ZC23" s="15" t="s">
        <v>11</v>
      </c>
      <c r="ZD23" s="13"/>
      <c r="ZE23" s="14" t="str">
        <f>IF(ISBLANK(ZF1),"",IF(VLOOKUP(ZF1,Register,18,FALSE)=0,"",(VLOOKUP(ZF1,Register,18,FALSE))))</f>
        <v/>
      </c>
      <c r="ZF23" s="15" t="s">
        <v>11</v>
      </c>
      <c r="ZG23" s="13"/>
      <c r="ZH23" s="14" t="str">
        <f>IF(ISBLANK(ZI1),"",IF(VLOOKUP(ZI1,Register,18,FALSE)=0,"",(VLOOKUP(ZI1,Register,18,FALSE))))</f>
        <v/>
      </c>
      <c r="ZI23" s="15" t="s">
        <v>11</v>
      </c>
      <c r="ZJ23" s="13"/>
      <c r="ZK23" s="14" t="str">
        <f>IF(ISBLANK(ZL1),"",IF(VLOOKUP(ZL1,Register,18,FALSE)=0,"",(VLOOKUP(ZL1,Register,18,FALSE))))</f>
        <v/>
      </c>
      <c r="ZL23" s="15" t="s">
        <v>11</v>
      </c>
      <c r="ZM23" s="13"/>
      <c r="ZN23" s="14" t="str">
        <f>IF(ISBLANK(ZO1),"",IF(VLOOKUP(ZO1,Register,18,FALSE)=0,"",(VLOOKUP(ZO1,Register,18,FALSE))))</f>
        <v/>
      </c>
      <c r="ZO23" s="15" t="s">
        <v>11</v>
      </c>
      <c r="ZP23" s="13"/>
      <c r="ZQ23" s="14" t="str">
        <f>IF(ISBLANK(ZR1),"",IF(VLOOKUP(ZR1,Register,18,FALSE)=0,"",(VLOOKUP(ZR1,Register,18,FALSE))))</f>
        <v/>
      </c>
      <c r="ZR23" s="15" t="s">
        <v>11</v>
      </c>
      <c r="ZS23" s="13"/>
      <c r="ZT23" s="14" t="str">
        <f>IF(ISBLANK(ZU1),"",IF(VLOOKUP(ZU1,Register,18,FALSE)=0,"",(VLOOKUP(ZU1,Register,18,FALSE))))</f>
        <v/>
      </c>
      <c r="ZU23" s="15" t="s">
        <v>11</v>
      </c>
      <c r="ZV23" s="13"/>
      <c r="ZW23" s="14" t="str">
        <f>IF(ISBLANK(ZX1),"",IF(VLOOKUP(ZX1,Register,18,FALSE)=0,"",(VLOOKUP(ZX1,Register,18,FALSE))))</f>
        <v/>
      </c>
      <c r="ZX23" s="15" t="s">
        <v>11</v>
      </c>
      <c r="ZY23" s="13"/>
      <c r="ZZ23" s="14" t="str">
        <f>IF(ISBLANK(AAA1),"",IF(VLOOKUP(AAA1,Register,18,FALSE)=0,"",(VLOOKUP(AAA1,Register,18,FALSE))))</f>
        <v/>
      </c>
      <c r="AAA23" s="15" t="s">
        <v>11</v>
      </c>
      <c r="AAB23" s="13"/>
      <c r="AAC23" s="14" t="str">
        <f>IF(ISBLANK(AAD1),"",IF(VLOOKUP(AAD1,Register,18,FALSE)=0,"",(VLOOKUP(AAD1,Register,18,FALSE))))</f>
        <v/>
      </c>
      <c r="AAD23" s="15" t="s">
        <v>11</v>
      </c>
      <c r="AAE23" s="13"/>
      <c r="AAF23" s="14" t="str">
        <f>IF(ISBLANK(AAG1),"",IF(VLOOKUP(AAG1,Register,18,FALSE)=0,"",(VLOOKUP(AAG1,Register,18,FALSE))))</f>
        <v/>
      </c>
      <c r="AAG23" s="15" t="s">
        <v>11</v>
      </c>
      <c r="AAH23" s="13"/>
      <c r="AAI23" s="14" t="str">
        <f>IF(ISBLANK(AAJ1),"",IF(VLOOKUP(AAJ1,Register,18,FALSE)=0,"",(VLOOKUP(AAJ1,Register,18,FALSE))))</f>
        <v/>
      </c>
      <c r="AAJ23" s="15" t="s">
        <v>11</v>
      </c>
      <c r="AAK23" s="13"/>
      <c r="AAL23" s="14" t="str">
        <f>IF(ISBLANK(AAM1),"",IF(VLOOKUP(AAM1,Register,18,FALSE)=0,"",(VLOOKUP(AAM1,Register,18,FALSE))))</f>
        <v/>
      </c>
      <c r="AAM23" s="15" t="s">
        <v>11</v>
      </c>
      <c r="AAN23" s="13"/>
      <c r="AAO23" s="14" t="str">
        <f>IF(ISBLANK(AAP1),"",IF(VLOOKUP(AAP1,Register,18,FALSE)=0,"",(VLOOKUP(AAP1,Register,18,FALSE))))</f>
        <v/>
      </c>
      <c r="AAP23" s="15" t="s">
        <v>11</v>
      </c>
      <c r="AAQ23" s="13"/>
      <c r="AAR23" s="14" t="str">
        <f>IF(ISBLANK(AAS1),"",IF(VLOOKUP(AAS1,Register,18,FALSE)=0,"",(VLOOKUP(AAS1,Register,18,FALSE))))</f>
        <v/>
      </c>
      <c r="AAS23" s="15" t="s">
        <v>11</v>
      </c>
      <c r="AAT23" s="13"/>
      <c r="AAU23" s="14" t="str">
        <f>IF(ISBLANK(AAV1),"",IF(VLOOKUP(AAV1,Register,18,FALSE)=0,"",(VLOOKUP(AAV1,Register,18,FALSE))))</f>
        <v/>
      </c>
      <c r="AAV23" s="15" t="s">
        <v>11</v>
      </c>
      <c r="AAW23" s="13"/>
      <c r="AAX23" s="14" t="str">
        <f>IF(ISBLANK(AAY1),"",IF(VLOOKUP(AAY1,Register,18,FALSE)=0,"",(VLOOKUP(AAY1,Register,18,FALSE))))</f>
        <v/>
      </c>
      <c r="AAY23" s="15" t="s">
        <v>11</v>
      </c>
      <c r="AAZ23" s="13"/>
      <c r="ABA23" s="14" t="str">
        <f>IF(ISBLANK(ABB1),"",IF(VLOOKUP(ABB1,Register,18,FALSE)=0,"",(VLOOKUP(ABB1,Register,18,FALSE))))</f>
        <v/>
      </c>
      <c r="ABB23" s="15" t="s">
        <v>11</v>
      </c>
      <c r="ABC23" s="13"/>
      <c r="ABD23" s="14" t="str">
        <f>IF(ISBLANK(ABE1),"",IF(VLOOKUP(ABE1,Register,18,FALSE)=0,"",(VLOOKUP(ABE1,Register,18,FALSE))))</f>
        <v/>
      </c>
      <c r="ABE23" s="15" t="s">
        <v>11</v>
      </c>
      <c r="ABF23" s="13"/>
      <c r="ABG23" s="14" t="str">
        <f>IF(ISBLANK(ABH1),"",IF(VLOOKUP(ABH1,Register,18,FALSE)=0,"",(VLOOKUP(ABH1,Register,18,FALSE))))</f>
        <v/>
      </c>
      <c r="ABH23" s="15" t="s">
        <v>11</v>
      </c>
      <c r="ABI23" s="13"/>
      <c r="ABJ23" s="14" t="str">
        <f>IF(ISBLANK(ABK1),"",IF(VLOOKUP(ABK1,Register,18,FALSE)=0,"",(VLOOKUP(ABK1,Register,18,FALSE))))</f>
        <v/>
      </c>
      <c r="ABK23" s="15" t="s">
        <v>11</v>
      </c>
      <c r="ABL23" s="13"/>
      <c r="ABM23" s="14" t="str">
        <f>IF(ISBLANK(ABN1),"",IF(VLOOKUP(ABN1,Register,18,FALSE)=0,"",(VLOOKUP(ABN1,Register,18,FALSE))))</f>
        <v/>
      </c>
      <c r="ABN23" s="15" t="s">
        <v>11</v>
      </c>
      <c r="ABO23" s="13"/>
      <c r="ABP23" s="14" t="str">
        <f>IF(ISBLANK(ABQ1),"",IF(VLOOKUP(ABQ1,Register,18,FALSE)=0,"",(VLOOKUP(ABQ1,Register,18,FALSE))))</f>
        <v/>
      </c>
      <c r="ABQ23" s="15" t="s">
        <v>11</v>
      </c>
      <c r="ABR23" s="13"/>
      <c r="ABS23" s="14" t="str">
        <f>IF(ISBLANK(ABT1),"",IF(VLOOKUP(ABT1,Register,18,FALSE)=0,"",(VLOOKUP(ABT1,Register,18,FALSE))))</f>
        <v/>
      </c>
      <c r="ABT23" s="15" t="s">
        <v>11</v>
      </c>
      <c r="ABU23" s="13"/>
      <c r="ABV23" s="14" t="str">
        <f>IF(ISBLANK(ABW1),"",IF(VLOOKUP(ABW1,Register,18,FALSE)=0,"",(VLOOKUP(ABW1,Register,18,FALSE))))</f>
        <v/>
      </c>
      <c r="ABW23" s="15" t="s">
        <v>11</v>
      </c>
      <c r="ABX23" s="13"/>
      <c r="ABY23" s="14" t="str">
        <f>IF(ISBLANK(ABZ1),"",IF(VLOOKUP(ABZ1,Register,18,FALSE)=0,"",(VLOOKUP(ABZ1,Register,18,FALSE))))</f>
        <v/>
      </c>
      <c r="ABZ23" s="15" t="s">
        <v>11</v>
      </c>
      <c r="ACA23" s="13"/>
      <c r="ACB23" s="14" t="str">
        <f>IF(ISBLANK(ACC1),"",IF(VLOOKUP(ACC1,Register,18,FALSE)=0,"",(VLOOKUP(ACC1,Register,18,FALSE))))</f>
        <v/>
      </c>
      <c r="ACC23" s="15" t="s">
        <v>11</v>
      </c>
      <c r="ACD23" s="13"/>
      <c r="ACE23" s="14" t="str">
        <f>IF(ISBLANK(ACF1),"",IF(VLOOKUP(ACF1,Register,18,FALSE)=0,"",(VLOOKUP(ACF1,Register,18,FALSE))))</f>
        <v/>
      </c>
      <c r="ACF23" s="15" t="s">
        <v>11</v>
      </c>
      <c r="ACG23" s="13"/>
      <c r="ACH23" s="14" t="str">
        <f>IF(ISBLANK(ACI1),"",IF(VLOOKUP(ACI1,Register,18,FALSE)=0,"",(VLOOKUP(ACI1,Register,18,FALSE))))</f>
        <v/>
      </c>
      <c r="ACI23" s="15" t="s">
        <v>11</v>
      </c>
      <c r="ACJ23" s="13"/>
      <c r="ACK23" s="14" t="str">
        <f>IF(ISBLANK(ACL1),"",IF(VLOOKUP(ACL1,Register,18,FALSE)=0,"",(VLOOKUP(ACL1,Register,18,FALSE))))</f>
        <v/>
      </c>
      <c r="ACL23" s="15" t="s">
        <v>11</v>
      </c>
      <c r="ACM23" s="13"/>
      <c r="ACN23" s="14" t="str">
        <f>IF(ISBLANK(ACO1),"",IF(VLOOKUP(ACO1,Register,18,FALSE)=0,"",(VLOOKUP(ACO1,Register,18,FALSE))))</f>
        <v/>
      </c>
      <c r="ACO23" s="15" t="s">
        <v>11</v>
      </c>
      <c r="ACP23" s="13"/>
      <c r="ACQ23" s="14" t="str">
        <f>IF(ISBLANK(ACR1),"",IF(VLOOKUP(ACR1,Register,18,FALSE)=0,"",(VLOOKUP(ACR1,Register,18,FALSE))))</f>
        <v/>
      </c>
      <c r="ACR23" s="15" t="s">
        <v>11</v>
      </c>
      <c r="ACS23" s="13"/>
      <c r="ACT23" s="14" t="str">
        <f>IF(ISBLANK(ACU1),"",IF(VLOOKUP(ACU1,Register,18,FALSE)=0,"",(VLOOKUP(ACU1,Register,18,FALSE))))</f>
        <v/>
      </c>
      <c r="ACU23" s="15" t="s">
        <v>11</v>
      </c>
      <c r="ACV23" s="13"/>
      <c r="ACW23" s="14" t="str">
        <f>IF(ISBLANK(ACX1),"",IF(VLOOKUP(ACX1,Register,18,FALSE)=0,"",(VLOOKUP(ACX1,Register,18,FALSE))))</f>
        <v/>
      </c>
      <c r="ACX23" s="15" t="s">
        <v>11</v>
      </c>
      <c r="ACY23" s="13"/>
      <c r="ACZ23" s="14" t="str">
        <f>IF(ISBLANK(ADA1),"",IF(VLOOKUP(ADA1,Register,18,FALSE)=0,"",(VLOOKUP(ADA1,Register,18,FALSE))))</f>
        <v/>
      </c>
      <c r="ADA23" s="15" t="s">
        <v>11</v>
      </c>
      <c r="ADB23" s="13"/>
      <c r="ADC23" s="14" t="str">
        <f>IF(ISBLANK(ADD1),"",IF(VLOOKUP(ADD1,Register,18,FALSE)=0,"",(VLOOKUP(ADD1,Register,18,FALSE))))</f>
        <v/>
      </c>
      <c r="ADD23" s="15" t="s">
        <v>11</v>
      </c>
      <c r="ADE23" s="13"/>
      <c r="ADF23" s="14" t="str">
        <f>IF(ISBLANK(ADG1),"",IF(VLOOKUP(ADG1,Register,18,FALSE)=0,"",(VLOOKUP(ADG1,Register,18,FALSE))))</f>
        <v/>
      </c>
      <c r="ADG23" s="15" t="s">
        <v>11</v>
      </c>
      <c r="ADH23" s="13"/>
      <c r="ADI23" s="14" t="str">
        <f>IF(ISBLANK(ADJ1),"",IF(VLOOKUP(ADJ1,Register,18,FALSE)=0,"",(VLOOKUP(ADJ1,Register,18,FALSE))))</f>
        <v/>
      </c>
      <c r="ADJ23" s="15" t="s">
        <v>11</v>
      </c>
      <c r="ADK23" s="13"/>
      <c r="ADL23" s="14" t="str">
        <f>IF(ISBLANK(ADM1),"",IF(VLOOKUP(ADM1,Register,18,FALSE)=0,"",(VLOOKUP(ADM1,Register,18,FALSE))))</f>
        <v/>
      </c>
      <c r="ADM23" s="15" t="s">
        <v>11</v>
      </c>
      <c r="ADN23" s="13"/>
      <c r="ADO23" s="14" t="str">
        <f>IF(ISBLANK(ADP1),"",IF(VLOOKUP(ADP1,Register,18,FALSE)=0,"",(VLOOKUP(ADP1,Register,18,FALSE))))</f>
        <v/>
      </c>
      <c r="ADP23" s="15" t="s">
        <v>11</v>
      </c>
      <c r="ADQ23" s="13"/>
      <c r="ADR23" s="14" t="str">
        <f>IF(ISBLANK(ADS1),"",IF(VLOOKUP(ADS1,Register,18,FALSE)=0,"",(VLOOKUP(ADS1,Register,18,FALSE))))</f>
        <v/>
      </c>
      <c r="ADS23" s="15" t="s">
        <v>11</v>
      </c>
      <c r="ADT23" s="13"/>
      <c r="ADU23" s="14" t="str">
        <f>IF(ISBLANK(ADV1),"",IF(VLOOKUP(ADV1,Register,18,FALSE)=0,"",(VLOOKUP(ADV1,Register,18,FALSE))))</f>
        <v/>
      </c>
      <c r="ADV23" s="15" t="s">
        <v>11</v>
      </c>
      <c r="ADW23" s="13"/>
      <c r="ADX23" s="14" t="str">
        <f>IF(ISBLANK(ADY1),"",IF(VLOOKUP(ADY1,Register,18,FALSE)=0,"",(VLOOKUP(ADY1,Register,18,FALSE))))</f>
        <v/>
      </c>
      <c r="ADY23" s="15" t="s">
        <v>11</v>
      </c>
      <c r="ADZ23" s="13"/>
      <c r="AEA23" s="14" t="str">
        <f>IF(ISBLANK(AEB1),"",IF(VLOOKUP(AEB1,Register,18,FALSE)=0,"",(VLOOKUP(AEB1,Register,18,FALSE))))</f>
        <v/>
      </c>
      <c r="AEB23" s="15" t="s">
        <v>11</v>
      </c>
      <c r="AEC23" s="13"/>
      <c r="AED23" s="14" t="str">
        <f>IF(ISBLANK(AEE1),"",IF(VLOOKUP(AEE1,Register,18,FALSE)=0,"",(VLOOKUP(AEE1,Register,18,FALSE))))</f>
        <v/>
      </c>
      <c r="AEE23" s="15" t="s">
        <v>11</v>
      </c>
      <c r="AEF23" s="13"/>
      <c r="AEG23" s="14" t="str">
        <f>IF(ISBLANK(AEH1),"",IF(VLOOKUP(AEH1,Register,18,FALSE)=0,"",(VLOOKUP(AEH1,Register,18,FALSE))))</f>
        <v/>
      </c>
      <c r="AEH23" s="15" t="s">
        <v>11</v>
      </c>
      <c r="AEI23" s="13"/>
      <c r="AEJ23" s="14" t="str">
        <f>IF(ISBLANK(AEK1),"",IF(VLOOKUP(AEK1,Register,18,FALSE)=0,"",(VLOOKUP(AEK1,Register,18,FALSE))))</f>
        <v/>
      </c>
      <c r="AEK23" s="15" t="s">
        <v>11</v>
      </c>
      <c r="AEL23" s="13"/>
      <c r="AEM23" s="14" t="str">
        <f>IF(ISBLANK(AEN1),"",IF(VLOOKUP(AEN1,Register,18,FALSE)=0,"",(VLOOKUP(AEN1,Register,18,FALSE))))</f>
        <v/>
      </c>
      <c r="AEN23" s="15" t="s">
        <v>11</v>
      </c>
      <c r="AEO23" s="13"/>
      <c r="AEP23" s="14" t="str">
        <f>IF(ISBLANK(AEQ1),"",IF(VLOOKUP(AEQ1,Register,18,FALSE)=0,"",(VLOOKUP(AEQ1,Register,18,FALSE))))</f>
        <v/>
      </c>
      <c r="AEQ23" s="15" t="s">
        <v>11</v>
      </c>
      <c r="AER23" s="13"/>
      <c r="AES23" s="14" t="str">
        <f>IF(ISBLANK(AET1),"",IF(VLOOKUP(AET1,Register,18,FALSE)=0,"",(VLOOKUP(AET1,Register,18,FALSE))))</f>
        <v/>
      </c>
      <c r="AET23" s="15" t="s">
        <v>11</v>
      </c>
      <c r="AEU23" s="13"/>
      <c r="AEV23" s="14" t="str">
        <f>IF(ISBLANK(AEW1),"",IF(VLOOKUP(AEW1,Register,18,FALSE)=0,"",(VLOOKUP(AEW1,Register,18,FALSE))))</f>
        <v/>
      </c>
      <c r="AEW23" s="15" t="s">
        <v>11</v>
      </c>
      <c r="AEX23" s="13"/>
      <c r="AEY23" s="14" t="str">
        <f>IF(ISBLANK(AEZ1),"",IF(VLOOKUP(AEZ1,Register,18,FALSE)=0,"",(VLOOKUP(AEZ1,Register,18,FALSE))))</f>
        <v/>
      </c>
      <c r="AEZ23" s="15" t="s">
        <v>11</v>
      </c>
      <c r="AFA23" s="13"/>
      <c r="AFB23" s="14" t="str">
        <f>IF(ISBLANK(AFC1),"",IF(VLOOKUP(AFC1,Register,18,FALSE)=0,"",(VLOOKUP(AFC1,Register,18,FALSE))))</f>
        <v/>
      </c>
      <c r="AFC23" s="15" t="s">
        <v>11</v>
      </c>
      <c r="AFD23" s="13"/>
      <c r="AFE23" s="14" t="str">
        <f>IF(ISBLANK(AFF1),"",IF(VLOOKUP(AFF1,Register,18,FALSE)=0,"",(VLOOKUP(AFF1,Register,18,FALSE))))</f>
        <v/>
      </c>
      <c r="AFF23" s="15" t="s">
        <v>11</v>
      </c>
      <c r="AFG23" s="13"/>
      <c r="AFH23" s="14" t="str">
        <f>IF(ISBLANK(AFI1),"",IF(VLOOKUP(AFI1,Register,18,FALSE)=0,"",(VLOOKUP(AFI1,Register,18,FALSE))))</f>
        <v/>
      </c>
      <c r="AFI23" s="15" t="s">
        <v>11</v>
      </c>
      <c r="AFJ23" s="13"/>
      <c r="AFK23" s="14" t="str">
        <f>IF(ISBLANK(AFL1),"",IF(VLOOKUP(AFL1,Register,18,FALSE)=0,"",(VLOOKUP(AFL1,Register,18,FALSE))))</f>
        <v/>
      </c>
      <c r="AFL23" s="15" t="s">
        <v>11</v>
      </c>
      <c r="AFM23" s="13"/>
      <c r="AFN23" s="14" t="str">
        <f>IF(ISBLANK(AFO1),"",IF(VLOOKUP(AFO1,Register,18,FALSE)=0,"",(VLOOKUP(AFO1,Register,18,FALSE))))</f>
        <v/>
      </c>
      <c r="AFO23" s="15" t="s">
        <v>11</v>
      </c>
      <c r="AFP23" s="13"/>
      <c r="AFQ23" s="14" t="str">
        <f>IF(ISBLANK(AFR1),"",IF(VLOOKUP(AFR1,Register,18,FALSE)=0,"",(VLOOKUP(AFR1,Register,18,FALSE))))</f>
        <v/>
      </c>
      <c r="AFR23" s="15" t="s">
        <v>11</v>
      </c>
      <c r="AFS23" s="13"/>
      <c r="AFT23" s="14" t="str">
        <f>IF(ISBLANK(AFU1),"",IF(VLOOKUP(AFU1,Register,18,FALSE)=0,"",(VLOOKUP(AFU1,Register,18,FALSE))))</f>
        <v>4</v>
      </c>
      <c r="AFU23" s="15" t="s">
        <v>11</v>
      </c>
      <c r="AFV23" s="13"/>
      <c r="AFW23" s="14" t="str">
        <f>IF(ISBLANK(AFX1),"",IF(VLOOKUP(AFX1,Register,18,FALSE)=0,"",(VLOOKUP(AFX1,Register,18,FALSE))))</f>
        <v/>
      </c>
      <c r="AFX23" s="15" t="s">
        <v>11</v>
      </c>
      <c r="AFY23" s="13"/>
      <c r="AFZ23" s="14" t="str">
        <f>IF(ISBLANK(AGA1),"",IF(VLOOKUP(AGA1,Register,18,FALSE)=0,"",(VLOOKUP(AGA1,Register,18,FALSE))))</f>
        <v/>
      </c>
      <c r="AGA23" s="15" t="s">
        <v>11</v>
      </c>
      <c r="AGB23" s="13"/>
      <c r="AGC23" s="14" t="str">
        <f>IF(ISBLANK(AGD1),"",IF(VLOOKUP(AGD1,Register,18,FALSE)=0,"",(VLOOKUP(AGD1,Register,18,FALSE))))</f>
        <v/>
      </c>
      <c r="AGD23" s="15" t="s">
        <v>11</v>
      </c>
      <c r="AGE23" s="13"/>
      <c r="AGF23" s="14" t="str">
        <f>IF(ISBLANK(AGG1),"",IF(VLOOKUP(AGG1,Register,18,FALSE)=0,"",(VLOOKUP(AGG1,Register,18,FALSE))))</f>
        <v/>
      </c>
      <c r="AGG23" s="15" t="s">
        <v>11</v>
      </c>
      <c r="AGH23" s="13"/>
      <c r="AGI23" s="14" t="str">
        <f>IF(ISBLANK(AGJ1),"",IF(VLOOKUP(AGJ1,Register,18,FALSE)=0,"",(VLOOKUP(AGJ1,Register,18,FALSE))))</f>
        <v/>
      </c>
      <c r="AGJ23" s="15" t="s">
        <v>11</v>
      </c>
      <c r="AGK23" s="13"/>
      <c r="AGL23" s="14" t="str">
        <f>IF(ISBLANK(AGM1),"",IF(VLOOKUP(AGM1,Register,18,FALSE)=0,"",(VLOOKUP(AGM1,Register,18,FALSE))))</f>
        <v/>
      </c>
      <c r="AGM23" s="15" t="s">
        <v>11</v>
      </c>
      <c r="AGN23" s="13"/>
      <c r="AGO23" s="14" t="str">
        <f>IF(ISBLANK(AGP1),"",IF(VLOOKUP(AGP1,Register,18,FALSE)=0,"",(VLOOKUP(AGP1,Register,18,FALSE))))</f>
        <v/>
      </c>
      <c r="AGP23" s="15" t="s">
        <v>11</v>
      </c>
      <c r="AGQ23" s="13"/>
      <c r="AGR23" s="14" t="str">
        <f>IF(ISBLANK(AGS1),"",IF(VLOOKUP(AGS1,Register,18,FALSE)=0,"",(VLOOKUP(AGS1,Register,18,FALSE))))</f>
        <v/>
      </c>
      <c r="AGS23" s="15" t="s">
        <v>11</v>
      </c>
      <c r="AGT23" s="13"/>
      <c r="AGU23" s="14" t="str">
        <f>IF(ISBLANK(AGV1),"",IF(VLOOKUP(AGV1,Register,18,FALSE)=0,"",(VLOOKUP(AGV1,Register,18,FALSE))))</f>
        <v/>
      </c>
      <c r="AGV23" s="15" t="s">
        <v>11</v>
      </c>
      <c r="AGW23" s="13"/>
      <c r="AGX23" s="14" t="str">
        <f>IF(ISBLANK(AGY1),"",IF(VLOOKUP(AGY1,Register,18,FALSE)=0,"",(VLOOKUP(AGY1,Register,18,FALSE))))</f>
        <v/>
      </c>
      <c r="AGY23" s="15" t="s">
        <v>11</v>
      </c>
      <c r="AGZ23" s="13"/>
      <c r="AHA23" s="14" t="str">
        <f>IF(ISBLANK(AHB1),"",IF(VLOOKUP(AHB1,Register,18,FALSE)=0,"",(VLOOKUP(AHB1,Register,18,FALSE))))</f>
        <v/>
      </c>
      <c r="AHB23" s="15" t="s">
        <v>11</v>
      </c>
      <c r="AHC23" s="13"/>
      <c r="AHD23" s="14" t="str">
        <f>IF(ISBLANK(AHE1),"",IF(VLOOKUP(AHE1,Register,18,FALSE)=0,"",(VLOOKUP(AHE1,Register,18,FALSE))))</f>
        <v/>
      </c>
      <c r="AHE23" s="15" t="s">
        <v>11</v>
      </c>
      <c r="AHF23" s="13"/>
      <c r="AHG23" s="14" t="str">
        <f>IF(ISBLANK(AHH1),"",IF(VLOOKUP(AHH1,Register,18,FALSE)=0,"",(VLOOKUP(AHH1,Register,18,FALSE))))</f>
        <v/>
      </c>
      <c r="AHH23" s="15" t="s">
        <v>11</v>
      </c>
      <c r="AHI23" s="13"/>
      <c r="AHJ23" s="14" t="str">
        <f>IF(ISBLANK(AHK1),"",IF(VLOOKUP(AHK1,Register,18,FALSE)=0,"",(VLOOKUP(AHK1,Register,18,FALSE))))</f>
        <v/>
      </c>
      <c r="AHK23" s="15" t="s">
        <v>11</v>
      </c>
      <c r="AHL23" s="13"/>
      <c r="AHM23" s="14" t="str">
        <f>IF(ISBLANK(AHN1),"",IF(VLOOKUP(AHN1,Register,18,FALSE)=0,"",(VLOOKUP(AHN1,Register,18,FALSE))))</f>
        <v/>
      </c>
      <c r="AHN23" s="15" t="s">
        <v>11</v>
      </c>
      <c r="AHO23" s="13"/>
      <c r="AHP23" s="14" t="str">
        <f>IF(ISBLANK(AHQ1),"",IF(VLOOKUP(AHQ1,Register,18,FALSE)=0,"",(VLOOKUP(AHQ1,Register,18,FALSE))))</f>
        <v/>
      </c>
      <c r="AHQ23" s="15" t="s">
        <v>11</v>
      </c>
      <c r="AHR23" s="13"/>
      <c r="AHS23" s="14" t="str">
        <f>IF(ISBLANK(AHT1),"",IF(VLOOKUP(AHT1,Register,18,FALSE)=0,"",(VLOOKUP(AHT1,Register,18,FALSE))))</f>
        <v/>
      </c>
      <c r="AHT23" s="15" t="s">
        <v>11</v>
      </c>
      <c r="AHU23" s="13"/>
      <c r="AHV23" s="14" t="str">
        <f>IF(ISBLANK(AHW1),"",IF(VLOOKUP(AHW1,Register,18,FALSE)=0,"",(VLOOKUP(AHW1,Register,18,FALSE))))</f>
        <v/>
      </c>
      <c r="AHW23" s="15" t="s">
        <v>11</v>
      </c>
      <c r="AHX23" s="13"/>
      <c r="AHY23" s="14" t="str">
        <f>IF(ISBLANK(AHZ1),"",IF(VLOOKUP(AHZ1,Register,18,FALSE)=0,"",(VLOOKUP(AHZ1,Register,18,FALSE))))</f>
        <v/>
      </c>
      <c r="AHZ23" s="15" t="s">
        <v>11</v>
      </c>
      <c r="AIA23" s="13"/>
      <c r="AIB23" s="14" t="str">
        <f>IF(ISBLANK(AIC1),"",IF(VLOOKUP(AIC1,Register,18,FALSE)=0,"",(VLOOKUP(AIC1,Register,18,FALSE))))</f>
        <v/>
      </c>
      <c r="AIC23" s="15" t="s">
        <v>11</v>
      </c>
      <c r="AID23" s="13"/>
      <c r="AIE23" s="14" t="str">
        <f>IF(ISBLANK(AIF1),"",IF(VLOOKUP(AIF1,Register,18,FALSE)=0,"",(VLOOKUP(AIF1,Register,18,FALSE))))</f>
        <v/>
      </c>
      <c r="AIF23" s="15" t="s">
        <v>11</v>
      </c>
      <c r="AIG23" s="13"/>
      <c r="AIH23" s="14" t="str">
        <f>IF(ISBLANK(AII1),"",IF(VLOOKUP(AII1,Register,18,FALSE)=0,"",(VLOOKUP(AII1,Register,18,FALSE))))</f>
        <v/>
      </c>
      <c r="AII23" s="15" t="s">
        <v>11</v>
      </c>
      <c r="AIJ23" s="13"/>
      <c r="AIK23" s="14" t="str">
        <f>IF(ISBLANK(AIL1),"",IF(VLOOKUP(AIL1,Register,18,FALSE)=0,"",(VLOOKUP(AIL1,Register,18,FALSE))))</f>
        <v/>
      </c>
      <c r="AIL23" s="15" t="s">
        <v>11</v>
      </c>
      <c r="AIM23" s="13"/>
      <c r="AIN23" s="14" t="str">
        <f>IF(ISBLANK(AIO1),"",IF(VLOOKUP(AIO1,Register,18,FALSE)=0,"",(VLOOKUP(AIO1,Register,18,FALSE))))</f>
        <v/>
      </c>
      <c r="AIO23" s="15" t="s">
        <v>11</v>
      </c>
      <c r="AIP23" s="13"/>
      <c r="AIQ23" s="14" t="str">
        <f>IF(ISBLANK(AIR1),"",IF(VLOOKUP(AIR1,Register,18,FALSE)=0,"",(VLOOKUP(AIR1,Register,18,FALSE))))</f>
        <v/>
      </c>
      <c r="AIR23" s="15" t="s">
        <v>11</v>
      </c>
      <c r="AIS23" s="13"/>
      <c r="AIT23" s="14" t="str">
        <f>IF(ISBLANK(AIU1),"",IF(VLOOKUP(AIU1,Register,18,FALSE)=0,"",(VLOOKUP(AIU1,Register,18,FALSE))))</f>
        <v/>
      </c>
      <c r="AIU23" s="15" t="s">
        <v>11</v>
      </c>
      <c r="AIV23" s="13"/>
      <c r="AIW23" s="14" t="str">
        <f>IF(ISBLANK(AIX1),"",IF(VLOOKUP(AIX1,Register,18,FALSE)=0,"",(VLOOKUP(AIX1,Register,18,FALSE))))</f>
        <v/>
      </c>
      <c r="AIX23" s="15" t="s">
        <v>11</v>
      </c>
      <c r="AIY23" s="13"/>
      <c r="AIZ23" s="14" t="str">
        <f>IF(ISBLANK(AJA1),"",IF(VLOOKUP(AJA1,Register,18,FALSE)=0,"",(VLOOKUP(AJA1,Register,18,FALSE))))</f>
        <v/>
      </c>
      <c r="AJA23" s="15" t="s">
        <v>11</v>
      </c>
      <c r="AJB23" s="13"/>
      <c r="AJC23" s="14" t="str">
        <f>IF(ISBLANK(AJD1),"",IF(VLOOKUP(AJD1,Register,18,FALSE)=0,"",(VLOOKUP(AJD1,Register,18,FALSE))))</f>
        <v/>
      </c>
      <c r="AJD23" s="15" t="s">
        <v>11</v>
      </c>
      <c r="AJE23" s="13"/>
      <c r="AJF23" s="14" t="str">
        <f>IF(ISBLANK(AJG1),"",IF(VLOOKUP(AJG1,Register,18,FALSE)=0,"",(VLOOKUP(AJG1,Register,18,FALSE))))</f>
        <v/>
      </c>
      <c r="AJG23" s="15" t="s">
        <v>11</v>
      </c>
      <c r="AJH23" s="13"/>
      <c r="AJI23" s="14" t="str">
        <f>IF(ISBLANK(AJJ1),"",IF(VLOOKUP(AJJ1,Register,18,FALSE)=0,"",(VLOOKUP(AJJ1,Register,18,FALSE))))</f>
        <v/>
      </c>
      <c r="AJJ23" s="15" t="s">
        <v>11</v>
      </c>
      <c r="AJK23" s="13"/>
      <c r="AJL23" s="14" t="str">
        <f>IF(ISBLANK(AJM1),"",IF(VLOOKUP(AJM1,Register,18,FALSE)=0,"",(VLOOKUP(AJM1,Register,18,FALSE))))</f>
        <v/>
      </c>
      <c r="AJM23" s="15" t="s">
        <v>11</v>
      </c>
      <c r="AJN23" s="13"/>
      <c r="AJO23" s="14" t="str">
        <f>IF(ISBLANK(AJP1),"",IF(VLOOKUP(AJP1,Register,18,FALSE)=0,"",(VLOOKUP(AJP1,Register,18,FALSE))))</f>
        <v/>
      </c>
      <c r="AJP23" s="15" t="s">
        <v>11</v>
      </c>
      <c r="AJQ23" s="13"/>
      <c r="AJR23" s="14" t="str">
        <f>IF(ISBLANK(AJS1),"",IF(VLOOKUP(AJS1,Register,18,FALSE)=0,"",(VLOOKUP(AJS1,Register,18,FALSE))))</f>
        <v/>
      </c>
      <c r="AJS23" s="15" t="s">
        <v>11</v>
      </c>
      <c r="AJT23" s="13"/>
      <c r="AJU23" s="14" t="str">
        <f>IF(ISBLANK(AJV1),"",IF(VLOOKUP(AJV1,Register,18,FALSE)=0,"",(VLOOKUP(AJV1,Register,18,FALSE))))</f>
        <v/>
      </c>
      <c r="AJV23" s="15" t="s">
        <v>11</v>
      </c>
      <c r="AJW23" s="13"/>
      <c r="AJX23" s="14" t="str">
        <f>IF(ISBLANK(AJY1),"",IF(VLOOKUP(AJY1,Register,18,FALSE)=0,"",(VLOOKUP(AJY1,Register,18,FALSE))))</f>
        <v/>
      </c>
      <c r="AJY23" s="15" t="s">
        <v>11</v>
      </c>
      <c r="AJZ23" s="13"/>
      <c r="AKA23" s="14" t="str">
        <f>IF(ISBLANK(AKB1),"",IF(VLOOKUP(AKB1,Register,18,FALSE)=0,"",(VLOOKUP(AKB1,Register,18,FALSE))))</f>
        <v/>
      </c>
      <c r="AKB23" s="15" t="s">
        <v>11</v>
      </c>
      <c r="AKC23" s="13"/>
      <c r="AKD23" s="14" t="str">
        <f>IF(ISBLANK(AKE1),"",IF(VLOOKUP(AKE1,Register,18,FALSE)=0,"",(VLOOKUP(AKE1,Register,18,FALSE))))</f>
        <v/>
      </c>
      <c r="AKE23" s="15" t="s">
        <v>11</v>
      </c>
      <c r="AKF23" s="13"/>
      <c r="AKG23" s="14" t="str">
        <f>IF(ISBLANK(AKH1),"",IF(VLOOKUP(AKH1,Register,18,FALSE)=0,"",(VLOOKUP(AKH1,Register,18,FALSE))))</f>
        <v/>
      </c>
      <c r="AKH23" s="15" t="s">
        <v>11</v>
      </c>
      <c r="AKI23" s="13"/>
      <c r="AKJ23" s="14" t="str">
        <f>IF(ISBLANK(AKK1),"",IF(VLOOKUP(AKK1,Register,18,FALSE)=0,"",(VLOOKUP(AKK1,Register,18,FALSE))))</f>
        <v/>
      </c>
      <c r="AKK23" s="15" t="s">
        <v>11</v>
      </c>
      <c r="AKL23" s="13"/>
      <c r="AKM23" s="14" t="str">
        <f>IF(ISBLANK(AKN1),"",IF(VLOOKUP(AKN1,Register,18,FALSE)=0,"",(VLOOKUP(AKN1,Register,18,FALSE))))</f>
        <v/>
      </c>
      <c r="AKN23" s="15" t="s">
        <v>11</v>
      </c>
      <c r="AKO23" s="13"/>
      <c r="AKP23" s="14" t="str">
        <f>IF(ISBLANK(AKQ1),"",IF(VLOOKUP(AKQ1,Register,18,FALSE)=0,"",(VLOOKUP(AKQ1,Register,18,FALSE))))</f>
        <v/>
      </c>
      <c r="AKQ23" s="15" t="s">
        <v>11</v>
      </c>
      <c r="AKR23" s="13"/>
      <c r="AKS23" s="14" t="str">
        <f>IF(ISBLANK(AKT1),"",IF(VLOOKUP(AKT1,Register,18,FALSE)=0,"",(VLOOKUP(AKT1,Register,18,FALSE))))</f>
        <v/>
      </c>
      <c r="AKT23" s="15" t="s">
        <v>11</v>
      </c>
      <c r="AKU23" s="13"/>
      <c r="AKV23" s="14" t="str">
        <f>IF(ISBLANK(AKW1),"",IF(VLOOKUP(AKW1,Register,18,FALSE)=0,"",(VLOOKUP(AKW1,Register,18,FALSE))))</f>
        <v/>
      </c>
      <c r="AKW23" s="15" t="s">
        <v>11</v>
      </c>
      <c r="AKX23" s="13"/>
      <c r="AKY23" s="14" t="str">
        <f>IF(ISBLANK(AKZ1),"",IF(VLOOKUP(AKZ1,Register,18,FALSE)=0,"",(VLOOKUP(AKZ1,Register,18,FALSE))))</f>
        <v/>
      </c>
      <c r="AKZ23" s="15" t="s">
        <v>11</v>
      </c>
      <c r="ALA23" s="13"/>
      <c r="ALB23" s="14" t="str">
        <f>IF(ISBLANK(ALC1),"",IF(VLOOKUP(ALC1,Register,18,FALSE)=0,"",(VLOOKUP(ALC1,Register,18,FALSE))))</f>
        <v/>
      </c>
      <c r="ALC23" s="15" t="s">
        <v>11</v>
      </c>
      <c r="ALD23" s="13"/>
      <c r="ALE23" s="14" t="str">
        <f>IF(ISBLANK(ALF1),"",IF(VLOOKUP(ALF1,Register,18,FALSE)=0,"",(VLOOKUP(ALF1,Register,18,FALSE))))</f>
        <v/>
      </c>
      <c r="ALF23" s="15" t="s">
        <v>11</v>
      </c>
      <c r="ALG23" s="13"/>
      <c r="ALH23" s="14" t="str">
        <f>IF(ISBLANK(ALI1),"",IF(VLOOKUP(ALI1,Register,18,FALSE)=0,"",(VLOOKUP(ALI1,Register,18,FALSE))))</f>
        <v/>
      </c>
      <c r="ALI23" s="15" t="s">
        <v>11</v>
      </c>
      <c r="ALJ23" s="13"/>
      <c r="ALK23" s="14" t="str">
        <f>IF(ISBLANK(ALL1),"",IF(VLOOKUP(ALL1,Register,18,FALSE)=0,"",(VLOOKUP(ALL1,Register,18,FALSE))))</f>
        <v/>
      </c>
      <c r="ALL23" s="15" t="s">
        <v>11</v>
      </c>
      <c r="ALM23" s="13"/>
      <c r="ALN23" s="14" t="str">
        <f>IF(ISBLANK(ALO1),"",IF(VLOOKUP(ALO1,Register,18,FALSE)=0,"",(VLOOKUP(ALO1,Register,18,FALSE))))</f>
        <v/>
      </c>
      <c r="ALO23" s="15" t="s">
        <v>11</v>
      </c>
      <c r="ALP23" s="13"/>
      <c r="ALQ23" s="14" t="str">
        <f>IF(ISBLANK(ALR1),"",IF(VLOOKUP(ALR1,Register,18,FALSE)=0,"",(VLOOKUP(ALR1,Register,18,FALSE))))</f>
        <v/>
      </c>
      <c r="ALR23" s="15" t="s">
        <v>11</v>
      </c>
      <c r="ALS23" s="13"/>
      <c r="ALT23" s="14" t="str">
        <f>IF(ISBLANK(ALU1),"",IF(VLOOKUP(ALU1,Register,18,FALSE)=0,"",(VLOOKUP(ALU1,Register,18,FALSE))))</f>
        <v/>
      </c>
      <c r="ALU23" s="15" t="s">
        <v>11</v>
      </c>
      <c r="ALV23" s="13"/>
      <c r="ALW23" s="14" t="str">
        <f>IF(ISBLANK(ALX1),"",IF(VLOOKUP(ALX1,Register,18,FALSE)=0,"",(VLOOKUP(ALX1,Register,18,FALSE))))</f>
        <v/>
      </c>
      <c r="ALX23" s="15" t="s">
        <v>11</v>
      </c>
      <c r="ALY23" s="13"/>
      <c r="ALZ23" s="14" t="str">
        <f>IF(ISBLANK(AMA1),"",IF(VLOOKUP(AMA1,Register,18,FALSE)=0,"",(VLOOKUP(AMA1,Register,18,FALSE))))</f>
        <v/>
      </c>
      <c r="AMA23" s="15" t="s">
        <v>11</v>
      </c>
      <c r="AMB23" s="13"/>
      <c r="AMC23" s="14" t="str">
        <f>IF(ISBLANK(AMD1),"",IF(VLOOKUP(AMD1,Register,18,FALSE)=0,"",(VLOOKUP(AMD1,Register,18,FALSE))))</f>
        <v/>
      </c>
      <c r="AMD23" s="15" t="s">
        <v>11</v>
      </c>
      <c r="AME23" s="13"/>
      <c r="AMF23" s="14" t="str">
        <f>IF(ISBLANK(AMG1),"",IF(VLOOKUP(AMG1,Register,18,FALSE)=0,"",(VLOOKUP(AMG1,Register,18,FALSE))))</f>
        <v/>
      </c>
      <c r="AMG23" s="15" t="s">
        <v>11</v>
      </c>
      <c r="AMH23" s="13"/>
      <c r="AMI23" s="14" t="str">
        <f>IF(ISBLANK(AMJ1),"",IF(VLOOKUP(AMJ1,Register,18,FALSE)=0,"",(VLOOKUP(AMJ1,Register,18,FALSE))))</f>
        <v/>
      </c>
      <c r="AMJ23" s="15" t="s">
        <v>11</v>
      </c>
      <c r="AMK23" s="13"/>
      <c r="AML23" s="14" t="str">
        <f>IF(ISBLANK(AMM1),"",IF(VLOOKUP(AMM1,Register,18,FALSE)=0,"",(VLOOKUP(AMM1,Register,18,FALSE))))</f>
        <v/>
      </c>
      <c r="AMM23" s="15" t="s">
        <v>11</v>
      </c>
      <c r="AMN23" s="13"/>
      <c r="AMO23" s="14" t="str">
        <f>IF(ISBLANK(AMP1),"",IF(VLOOKUP(AMP1,Register,18,FALSE)=0,"",(VLOOKUP(AMP1,Register,18,FALSE))))</f>
        <v/>
      </c>
      <c r="AMP23" s="15" t="s">
        <v>11</v>
      </c>
      <c r="AMQ23" s="13"/>
      <c r="AMR23" s="14" t="str">
        <f>IF(ISBLANK(AMS1),"",IF(VLOOKUP(AMS1,Register,18,FALSE)=0,"",(VLOOKUP(AMS1,Register,18,FALSE))))</f>
        <v/>
      </c>
      <c r="AMS23" s="15" t="s">
        <v>11</v>
      </c>
      <c r="AMT23" s="13"/>
      <c r="AMU23" s="14" t="str">
        <f>IF(ISBLANK(AMV1),"",IF(VLOOKUP(AMV1,Register,18,FALSE)=0,"",(VLOOKUP(AMV1,Register,18,FALSE))))</f>
        <v/>
      </c>
      <c r="AMV23" s="15" t="s">
        <v>11</v>
      </c>
      <c r="AMW23" s="13"/>
      <c r="AMX23" s="14" t="str">
        <f>IF(ISBLANK(AMY1),"",IF(VLOOKUP(AMY1,Register,18,FALSE)=0,"",(VLOOKUP(AMY1,Register,18,FALSE))))</f>
        <v/>
      </c>
      <c r="AMY23" s="15" t="s">
        <v>11</v>
      </c>
      <c r="AMZ23" s="13"/>
      <c r="ANA23" s="14" t="str">
        <f>IF(ISBLANK(ANB1),"",IF(VLOOKUP(ANB1,Register,18,FALSE)=0,"",(VLOOKUP(ANB1,Register,18,FALSE))))</f>
        <v/>
      </c>
      <c r="ANB23" s="15" t="s">
        <v>11</v>
      </c>
      <c r="ANC23" s="13"/>
      <c r="AND23" s="14" t="str">
        <f>IF(ISBLANK(ANE1),"",IF(VLOOKUP(ANE1,Register,18,FALSE)=0,"",(VLOOKUP(ANE1,Register,18,FALSE))))</f>
        <v/>
      </c>
      <c r="ANE23" s="15" t="s">
        <v>11</v>
      </c>
      <c r="ANF23" s="13"/>
      <c r="ANG23" s="14" t="str">
        <f>IF(ISBLANK(ANH1),"",IF(VLOOKUP(ANH1,Register,18,FALSE)=0,"",(VLOOKUP(ANH1,Register,18,FALSE))))</f>
        <v/>
      </c>
      <c r="ANH23" s="15" t="s">
        <v>11</v>
      </c>
      <c r="ANI23" s="13"/>
      <c r="ANJ23" s="14" t="str">
        <f>IF(ISBLANK(ANK1),"",IF(VLOOKUP(ANK1,Register,18,FALSE)=0,"",(VLOOKUP(ANK1,Register,18,FALSE))))</f>
        <v/>
      </c>
      <c r="ANK23" s="15" t="s">
        <v>11</v>
      </c>
      <c r="ANL23" s="13"/>
      <c r="ANM23" s="14" t="str">
        <f>IF(ISBLANK(ANN1),"",IF(VLOOKUP(ANN1,Register,18,FALSE)=0,"",(VLOOKUP(ANN1,Register,18,FALSE))))</f>
        <v/>
      </c>
      <c r="ANN23" s="15" t="s">
        <v>11</v>
      </c>
      <c r="ANO23" s="13"/>
      <c r="ANP23" s="14" t="str">
        <f>IF(ISBLANK(ANQ1),"",IF(VLOOKUP(ANQ1,Register,18,FALSE)=0,"",(VLOOKUP(ANQ1,Register,18,FALSE))))</f>
        <v/>
      </c>
      <c r="ANQ23" s="15" t="s">
        <v>11</v>
      </c>
      <c r="ANR23" s="13"/>
      <c r="ANS23" s="14" t="str">
        <f>IF(ISBLANK(ANT1),"",IF(VLOOKUP(ANT1,Register,18,FALSE)=0,"",(VLOOKUP(ANT1,Register,18,FALSE))))</f>
        <v/>
      </c>
      <c r="ANT23" s="15" t="s">
        <v>11</v>
      </c>
      <c r="ANU23" s="13"/>
      <c r="ANV23" s="14" t="str">
        <f>IF(ISBLANK(ANW1),"",IF(VLOOKUP(ANW1,Register,18,FALSE)=0,"",(VLOOKUP(ANW1,Register,18,FALSE))))</f>
        <v/>
      </c>
      <c r="ANW23" s="15" t="s">
        <v>11</v>
      </c>
      <c r="ANX23" s="13"/>
      <c r="ANY23" s="14" t="str">
        <f>IF(ISBLANK(ANZ1),"",IF(VLOOKUP(ANZ1,Register,18,FALSE)=0,"",(VLOOKUP(ANZ1,Register,18,FALSE))))</f>
        <v/>
      </c>
      <c r="ANZ23" s="15" t="s">
        <v>11</v>
      </c>
      <c r="AOA23" s="13"/>
      <c r="AOB23" s="14" t="str">
        <f>IF(ISBLANK(AOC1),"",IF(VLOOKUP(AOC1,Register,18,FALSE)=0,"",(VLOOKUP(AOC1,Register,18,FALSE))))</f>
        <v/>
      </c>
      <c r="AOC23" s="15" t="s">
        <v>11</v>
      </c>
      <c r="AOD23" s="13"/>
      <c r="AOE23" s="14" t="str">
        <f>IF(ISBLANK(AOF1),"",IF(VLOOKUP(AOF1,Register,18,FALSE)=0,"",(VLOOKUP(AOF1,Register,18,FALSE))))</f>
        <v/>
      </c>
      <c r="AOF23" s="15" t="s">
        <v>11</v>
      </c>
      <c r="AOG23" s="13"/>
      <c r="AOH23" s="14" t="str">
        <f>IF(ISBLANK(AOI1),"",IF(VLOOKUP(AOI1,Register,18,FALSE)=0,"",(VLOOKUP(AOI1,Register,18,FALSE))))</f>
        <v/>
      </c>
      <c r="AOI23" s="15" t="s">
        <v>11</v>
      </c>
      <c r="AOJ23" s="13"/>
      <c r="AOK23" s="14" t="str">
        <f>IF(ISBLANK(AOL1),"",IF(VLOOKUP(AOL1,Register,18,FALSE)=0,"",(VLOOKUP(AOL1,Register,18,FALSE))))</f>
        <v/>
      </c>
      <c r="AOL23" s="15" t="s">
        <v>11</v>
      </c>
      <c r="AOM23" s="13"/>
      <c r="AON23" s="14" t="e">
        <f>IF(ISBLANK(AOO1),"",IF(VLOOKUP(AOO1,Register,18,FALSE)=0,"",(VLOOKUP(AOO1,Register,18,FALSE))))</f>
        <v>#N/A</v>
      </c>
      <c r="AOO23" s="15" t="s">
        <v>11</v>
      </c>
      <c r="AOP23" s="13"/>
      <c r="AOQ23" s="14" t="e">
        <f>IF(ISBLANK(AOR1),"",IF(VLOOKUP(AOR1,Register,18,FALSE)=0,"",(VLOOKUP(AOR1,Register,18,FALSE))))</f>
        <v>#N/A</v>
      </c>
      <c r="AOR23" s="15" t="s">
        <v>11</v>
      </c>
      <c r="AOS23" s="13"/>
      <c r="AOT23" s="14" t="e">
        <f>IF(ISBLANK(AOU1),"",IF(VLOOKUP(AOU1,Register,18,FALSE)=0,"",(VLOOKUP(AOU1,Register,18,FALSE))))</f>
        <v>#N/A</v>
      </c>
      <c r="AOU23" s="15" t="s">
        <v>11</v>
      </c>
      <c r="AOV23" s="13"/>
      <c r="AOW23" s="14" t="e">
        <f>IF(ISBLANK(AOX1),"",IF(VLOOKUP(AOX1,Register,18,FALSE)=0,"",(VLOOKUP(AOX1,Register,18,FALSE))))</f>
        <v>#N/A</v>
      </c>
      <c r="AOX23" s="15" t="s">
        <v>11</v>
      </c>
      <c r="AOY23" s="13"/>
      <c r="AOZ23" s="14" t="e">
        <f>IF(ISBLANK(APA1),"",IF(VLOOKUP(APA1,Register,18,FALSE)=0,"",(VLOOKUP(APA1,Register,18,FALSE))))</f>
        <v>#N/A</v>
      </c>
      <c r="APA23" s="15" t="s">
        <v>11</v>
      </c>
      <c r="APB23" s="13"/>
      <c r="APC23" s="14" t="e">
        <f>IF(ISBLANK(APD1),"",IF(VLOOKUP(APD1,Register,18,FALSE)=0,"",(VLOOKUP(APD1,Register,18,FALSE))))</f>
        <v>#N/A</v>
      </c>
      <c r="APD23" s="15" t="s">
        <v>11</v>
      </c>
      <c r="APE23" s="13"/>
      <c r="APF23" s="14" t="e">
        <f>IF(ISBLANK(APG1),"",IF(VLOOKUP(APG1,Register,18,FALSE)=0,"",(VLOOKUP(APG1,Register,18,FALSE))))</f>
        <v>#N/A</v>
      </c>
      <c r="APG23" s="15" t="s">
        <v>11</v>
      </c>
      <c r="APH23" s="13"/>
      <c r="API23" s="14" t="e">
        <f>IF(ISBLANK(APJ1),"",IF(VLOOKUP(APJ1,Register,18,FALSE)=0,"",(VLOOKUP(APJ1,Register,18,FALSE))))</f>
        <v>#N/A</v>
      </c>
      <c r="APJ23" s="15" t="s">
        <v>11</v>
      </c>
      <c r="APK23" s="13"/>
      <c r="APL23" s="14" t="e">
        <f>IF(ISBLANK(APM1),"",IF(VLOOKUP(APM1,Register,18,FALSE)=0,"",(VLOOKUP(APM1,Register,18,FALSE))))</f>
        <v>#N/A</v>
      </c>
      <c r="APM23" s="15" t="s">
        <v>11</v>
      </c>
      <c r="APN23" s="13"/>
      <c r="APO23" s="14" t="e">
        <f>IF(ISBLANK(APP1),"",IF(VLOOKUP(APP1,Register,18,FALSE)=0,"",(VLOOKUP(APP1,Register,18,FALSE))))</f>
        <v>#N/A</v>
      </c>
      <c r="APP23" s="15" t="s">
        <v>11</v>
      </c>
      <c r="APQ23" s="13"/>
      <c r="APR23" s="14" t="e">
        <f>IF(ISBLANK(APS1),"",IF(VLOOKUP(APS1,Register,18,FALSE)=0,"",(VLOOKUP(APS1,Register,18,FALSE))))</f>
        <v>#N/A</v>
      </c>
      <c r="APS23" s="15" t="s">
        <v>11</v>
      </c>
      <c r="APT23" s="13"/>
      <c r="APU23" s="14" t="e">
        <f>IF(ISBLANK(APV1),"",IF(VLOOKUP(APV1,Register,18,FALSE)=0,"",(VLOOKUP(APV1,Register,18,FALSE))))</f>
        <v>#N/A</v>
      </c>
      <c r="APV23" s="15" t="s">
        <v>11</v>
      </c>
      <c r="APW23" s="13"/>
      <c r="APX23" s="14" t="e">
        <f>IF(ISBLANK(APY1),"",IF(VLOOKUP(APY1,Register,18,FALSE)=0,"",(VLOOKUP(APY1,Register,18,FALSE))))</f>
        <v>#N/A</v>
      </c>
      <c r="APY23" s="15" t="s">
        <v>11</v>
      </c>
      <c r="APZ23" s="13"/>
      <c r="AQA23" s="14" t="e">
        <f>IF(ISBLANK(AQB1),"",IF(VLOOKUP(AQB1,Register,18,FALSE)=0,"",(VLOOKUP(AQB1,Register,18,FALSE))))</f>
        <v>#N/A</v>
      </c>
      <c r="AQB23" s="15" t="s">
        <v>11</v>
      </c>
      <c r="AQC23" s="13"/>
      <c r="AQD23" s="14" t="e">
        <f>IF(ISBLANK(AQE1),"",IF(VLOOKUP(AQE1,Register,18,FALSE)=0,"",(VLOOKUP(AQE1,Register,18,FALSE))))</f>
        <v>#N/A</v>
      </c>
      <c r="AQE23" s="15" t="s">
        <v>11</v>
      </c>
      <c r="AQF23" s="13"/>
      <c r="AQG23" s="14" t="e">
        <f>IF(ISBLANK(AQH1),"",IF(VLOOKUP(AQH1,Register,18,FALSE)=0,"",(VLOOKUP(AQH1,Register,18,FALSE))))</f>
        <v>#N/A</v>
      </c>
      <c r="AQH23" s="15" t="s">
        <v>11</v>
      </c>
      <c r="AQI23" s="13"/>
      <c r="AQJ23" s="14" t="e">
        <f>IF(ISBLANK(AQK1),"",IF(VLOOKUP(AQK1,Register,18,FALSE)=0,"",(VLOOKUP(AQK1,Register,18,FALSE))))</f>
        <v>#N/A</v>
      </c>
      <c r="AQK23" s="15" t="s">
        <v>11</v>
      </c>
      <c r="AQL23" s="13"/>
      <c r="AQM23" s="14" t="e">
        <f>IF(ISBLANK(AQN1),"",IF(VLOOKUP(AQN1,Register,18,FALSE)=0,"",(VLOOKUP(AQN1,Register,18,FALSE))))</f>
        <v>#N/A</v>
      </c>
      <c r="AQN23" s="15" t="s">
        <v>11</v>
      </c>
      <c r="AQO23" s="13"/>
      <c r="AQP23" s="14" t="e">
        <f>IF(ISBLANK(AQQ1),"",IF(VLOOKUP(AQQ1,Register,18,FALSE)=0,"",(VLOOKUP(AQQ1,Register,18,FALSE))))</f>
        <v>#N/A</v>
      </c>
      <c r="AQQ23" s="15" t="s">
        <v>11</v>
      </c>
      <c r="AQR23" s="13"/>
      <c r="AQS23" s="14" t="e">
        <f>IF(ISBLANK(AQT1),"",IF(VLOOKUP(AQT1,Register,18,FALSE)=0,"",(VLOOKUP(AQT1,Register,18,FALSE))))</f>
        <v>#N/A</v>
      </c>
      <c r="AQT23" s="15" t="s">
        <v>11</v>
      </c>
      <c r="AQU23" s="13"/>
      <c r="AQV23" s="14" t="e">
        <f>IF(ISBLANK(AQW1),"",IF(VLOOKUP(AQW1,Register,18,FALSE)=0,"",(VLOOKUP(AQW1,Register,18,FALSE))))</f>
        <v>#N/A</v>
      </c>
      <c r="AQW23" s="15" t="s">
        <v>11</v>
      </c>
      <c r="AQX23" s="13"/>
      <c r="AQY23" s="14" t="e">
        <f>IF(ISBLANK(AQZ1),"",IF(VLOOKUP(AQZ1,Register,18,FALSE)=0,"",(VLOOKUP(AQZ1,Register,18,FALSE))))</f>
        <v>#N/A</v>
      </c>
      <c r="AQZ23" s="15" t="s">
        <v>11</v>
      </c>
      <c r="ARA23" s="13"/>
      <c r="ARB23" s="14" t="e">
        <f>IF(ISBLANK(ARC1),"",IF(VLOOKUP(ARC1,Register,18,FALSE)=0,"",(VLOOKUP(ARC1,Register,18,FALSE))))</f>
        <v>#N/A</v>
      </c>
      <c r="ARC23" s="15" t="s">
        <v>11</v>
      </c>
      <c r="ARD23" s="13"/>
      <c r="ARE23" s="14" t="e">
        <f>IF(ISBLANK(ARF1),"",IF(VLOOKUP(ARF1,Register,18,FALSE)=0,"",(VLOOKUP(ARF1,Register,18,FALSE))))</f>
        <v>#N/A</v>
      </c>
      <c r="ARF23" s="15" t="s">
        <v>11</v>
      </c>
      <c r="ARG23" s="13"/>
      <c r="ARH23" s="14" t="e">
        <f>IF(ISBLANK(ARI1),"",IF(VLOOKUP(ARI1,Register,18,FALSE)=0,"",(VLOOKUP(ARI1,Register,18,FALSE))))</f>
        <v>#N/A</v>
      </c>
      <c r="ARI23" s="15" t="s">
        <v>11</v>
      </c>
      <c r="ARJ23" s="13"/>
      <c r="ARK23" s="14" t="e">
        <f>IF(ISBLANK(ARL1),"",IF(VLOOKUP(ARL1,Register,18,FALSE)=0,"",(VLOOKUP(ARL1,Register,18,FALSE))))</f>
        <v>#N/A</v>
      </c>
      <c r="ARL23" s="15" t="s">
        <v>11</v>
      </c>
      <c r="ARM23" s="13"/>
      <c r="ARN23" s="14" t="e">
        <f>IF(ISBLANK(ARO1),"",IF(VLOOKUP(ARO1,Register,18,FALSE)=0,"",(VLOOKUP(ARO1,Register,18,FALSE))))</f>
        <v>#N/A</v>
      </c>
      <c r="ARO23" s="15" t="s">
        <v>11</v>
      </c>
      <c r="ARP23" s="13"/>
      <c r="ARQ23" s="14" t="e">
        <f>IF(ISBLANK(ARR1),"",IF(VLOOKUP(ARR1,Register,18,FALSE)=0,"",(VLOOKUP(ARR1,Register,18,FALSE))))</f>
        <v>#N/A</v>
      </c>
      <c r="ARR23" s="15" t="s">
        <v>11</v>
      </c>
      <c r="ARS23" s="13"/>
      <c r="ART23" s="14" t="e">
        <f>IF(ISBLANK(ARU1),"",IF(VLOOKUP(ARU1,Register,18,FALSE)=0,"",(VLOOKUP(ARU1,Register,18,FALSE))))</f>
        <v>#N/A</v>
      </c>
      <c r="ARU23" s="15" t="s">
        <v>11</v>
      </c>
      <c r="ARV23" s="13"/>
      <c r="ARW23" s="14" t="e">
        <f>IF(ISBLANK(ARX1),"",IF(VLOOKUP(ARX1,Register,18,FALSE)=0,"",(VLOOKUP(ARX1,Register,18,FALSE))))</f>
        <v>#N/A</v>
      </c>
      <c r="ARX23" s="15" t="s">
        <v>11</v>
      </c>
      <c r="ARY23" s="13"/>
      <c r="ARZ23" s="14" t="e">
        <f>IF(ISBLANK(ASA1),"",IF(VLOOKUP(ASA1,Register,18,FALSE)=0,"",(VLOOKUP(ASA1,Register,18,FALSE))))</f>
        <v>#N/A</v>
      </c>
      <c r="ASA23" s="15" t="s">
        <v>11</v>
      </c>
      <c r="ASB23" s="13"/>
      <c r="ASC23" s="14" t="e">
        <f>IF(ISBLANK(ASD1),"",IF(VLOOKUP(ASD1,Register,18,FALSE)=0,"",(VLOOKUP(ASD1,Register,18,FALSE))))</f>
        <v>#N/A</v>
      </c>
      <c r="ASD23" s="15" t="s">
        <v>11</v>
      </c>
      <c r="ASE23" s="13"/>
      <c r="ASF23" s="14" t="e">
        <f>IF(ISBLANK(ASG1),"",IF(VLOOKUP(ASG1,Register,18,FALSE)=0,"",(VLOOKUP(ASG1,Register,18,FALSE))))</f>
        <v>#N/A</v>
      </c>
      <c r="ASG23" s="15" t="s">
        <v>11</v>
      </c>
      <c r="ASH23" s="13"/>
      <c r="ASI23" s="14" t="e">
        <f>IF(ISBLANK(ASJ1),"",IF(VLOOKUP(ASJ1,Register,18,FALSE)=0,"",(VLOOKUP(ASJ1,Register,18,FALSE))))</f>
        <v>#N/A</v>
      </c>
      <c r="ASJ23" s="15" t="s">
        <v>11</v>
      </c>
      <c r="ASK23" s="13"/>
      <c r="ASL23" s="14" t="e">
        <f>IF(ISBLANK(ASM1),"",IF(VLOOKUP(ASM1,Register,18,FALSE)=0,"",(VLOOKUP(ASM1,Register,18,FALSE))))</f>
        <v>#N/A</v>
      </c>
      <c r="ASM23" s="15" t="s">
        <v>11</v>
      </c>
      <c r="ASN23" s="13"/>
      <c r="ASO23" s="14" t="e">
        <f>IF(ISBLANK(ASP1),"",IF(VLOOKUP(ASP1,Register,18,FALSE)=0,"",(VLOOKUP(ASP1,Register,18,FALSE))))</f>
        <v>#N/A</v>
      </c>
      <c r="ASP23" s="15" t="s">
        <v>11</v>
      </c>
      <c r="ASQ23" s="13"/>
      <c r="ASR23" s="14" t="e">
        <f>IF(ISBLANK(ASS1),"",IF(VLOOKUP(ASS1,Register,18,FALSE)=0,"",(VLOOKUP(ASS1,Register,18,FALSE))))</f>
        <v>#N/A</v>
      </c>
      <c r="ASS23" s="15" t="s">
        <v>11</v>
      </c>
      <c r="AST23" s="13"/>
      <c r="ASU23" s="14" t="e">
        <f>IF(ISBLANK(ASV1),"",IF(VLOOKUP(ASV1,Register,18,FALSE)=0,"",(VLOOKUP(ASV1,Register,18,FALSE))))</f>
        <v>#N/A</v>
      </c>
      <c r="ASV23" s="15" t="s">
        <v>11</v>
      </c>
      <c r="ASW23" s="13"/>
      <c r="ASX23" s="14" t="e">
        <f>IF(ISBLANK(ASY1),"",IF(VLOOKUP(ASY1,Register,18,FALSE)=0,"",(VLOOKUP(ASY1,Register,18,FALSE))))</f>
        <v>#N/A</v>
      </c>
      <c r="ASY23" s="15" t="s">
        <v>11</v>
      </c>
      <c r="ASZ23" s="13"/>
      <c r="ATA23" s="14" t="e">
        <f>IF(ISBLANK(ATB1),"",IF(VLOOKUP(ATB1,Register,18,FALSE)=0,"",(VLOOKUP(ATB1,Register,18,FALSE))))</f>
        <v>#N/A</v>
      </c>
      <c r="ATB23" s="15" t="s">
        <v>11</v>
      </c>
      <c r="ATC23" s="13"/>
      <c r="ATD23" s="14" t="e">
        <f>IF(ISBLANK(ATE1),"",IF(VLOOKUP(ATE1,Register,18,FALSE)=0,"",(VLOOKUP(ATE1,Register,18,FALSE))))</f>
        <v>#N/A</v>
      </c>
      <c r="ATE23" s="15" t="s">
        <v>11</v>
      </c>
      <c r="ATF23" s="13"/>
      <c r="ATG23" s="14" t="e">
        <f>IF(ISBLANK(ATH1),"",IF(VLOOKUP(ATH1,Register,18,FALSE)=0,"",(VLOOKUP(ATH1,Register,18,FALSE))))</f>
        <v>#N/A</v>
      </c>
      <c r="ATH23" s="15" t="s">
        <v>11</v>
      </c>
      <c r="ATI23" s="13"/>
      <c r="ATJ23" s="14" t="e">
        <f>IF(ISBLANK(ATK1),"",IF(VLOOKUP(ATK1,Register,18,FALSE)=0,"",(VLOOKUP(ATK1,Register,18,FALSE))))</f>
        <v>#N/A</v>
      </c>
      <c r="ATK23" s="15" t="s">
        <v>11</v>
      </c>
      <c r="ATL23" s="13"/>
      <c r="ATM23" s="14" t="e">
        <f>IF(ISBLANK(ATN1),"",IF(VLOOKUP(ATN1,Register,18,FALSE)=0,"",(VLOOKUP(ATN1,Register,18,FALSE))))</f>
        <v>#N/A</v>
      </c>
      <c r="ATN23" s="15" t="s">
        <v>11</v>
      </c>
      <c r="ATO23" s="13"/>
      <c r="ATP23" s="14" t="e">
        <f>IF(ISBLANK(ATQ1),"",IF(VLOOKUP(ATQ1,Register,18,FALSE)=0,"",(VLOOKUP(ATQ1,Register,18,FALSE))))</f>
        <v>#N/A</v>
      </c>
      <c r="ATQ23" s="15" t="s">
        <v>11</v>
      </c>
      <c r="ATR23" s="13"/>
      <c r="ATS23" s="14" t="e">
        <f>IF(ISBLANK(ATT1),"",IF(VLOOKUP(ATT1,Register,18,FALSE)=0,"",(VLOOKUP(ATT1,Register,18,FALSE))))</f>
        <v>#N/A</v>
      </c>
      <c r="ATT23" s="15" t="s">
        <v>11</v>
      </c>
      <c r="ATU23" s="13"/>
      <c r="ATV23" s="14" t="e">
        <f>IF(ISBLANK(ATW1),"",IF(VLOOKUP(ATW1,Register,18,FALSE)=0,"",(VLOOKUP(ATW1,Register,18,FALSE))))</f>
        <v>#N/A</v>
      </c>
      <c r="ATW23" s="15" t="s">
        <v>11</v>
      </c>
      <c r="ATX23" s="13"/>
      <c r="ATY23" s="14" t="e">
        <f>IF(ISBLANK(ATZ1),"",IF(VLOOKUP(ATZ1,Register,18,FALSE)=0,"",(VLOOKUP(ATZ1,Register,18,FALSE))))</f>
        <v>#N/A</v>
      </c>
      <c r="ATZ23" s="15" t="s">
        <v>11</v>
      </c>
      <c r="AUA23" s="13"/>
      <c r="AUB23" s="14" t="e">
        <f>IF(ISBLANK(AUC1),"",IF(VLOOKUP(AUC1,Register,18,FALSE)=0,"",(VLOOKUP(AUC1,Register,18,FALSE))))</f>
        <v>#N/A</v>
      </c>
      <c r="AUC23" s="15" t="s">
        <v>11</v>
      </c>
      <c r="AUD23" s="13"/>
      <c r="AUE23" s="14" t="e">
        <f>IF(ISBLANK(AUF1),"",IF(VLOOKUP(AUF1,Register,18,FALSE)=0,"",(VLOOKUP(AUF1,Register,18,FALSE))))</f>
        <v>#N/A</v>
      </c>
      <c r="AUF23" s="15" t="s">
        <v>11</v>
      </c>
      <c r="AUG23" s="13"/>
      <c r="AUH23" s="14" t="e">
        <f>IF(ISBLANK(AUI1),"",IF(VLOOKUP(AUI1,Register,18,FALSE)=0,"",(VLOOKUP(AUI1,Register,18,FALSE))))</f>
        <v>#N/A</v>
      </c>
      <c r="AUI23" s="15" t="s">
        <v>11</v>
      </c>
      <c r="AUJ23" s="46"/>
      <c r="AUK23" s="47" t="e">
        <f>IF(ISBLANK(AUL1),"",IF(VLOOKUP(AUL1,Register,18,FALSE)=0,"",(VLOOKUP(AUL1,Register,18,FALSE))))</f>
        <v>#N/A</v>
      </c>
      <c r="AUL23" s="15" t="s">
        <v>11</v>
      </c>
      <c r="AUM23" s="46"/>
      <c r="AUN23" s="47" t="e">
        <f>IF(ISBLANK(AUO1),"",IF(VLOOKUP(AUO1,Register,18,FALSE)=0,"",(VLOOKUP(AUO1,Register,18,FALSE))))</f>
        <v>#N/A</v>
      </c>
      <c r="AUO23" s="15" t="s">
        <v>11</v>
      </c>
      <c r="AUP23" s="46"/>
      <c r="AUQ23" s="47" t="e">
        <f>IF(ISBLANK(AUR1),"",IF(VLOOKUP(AUR1,Register,18,FALSE)=0,"",(VLOOKUP(AUR1,Register,18,FALSE))))</f>
        <v>#N/A</v>
      </c>
      <c r="AUR23" s="15" t="s">
        <v>11</v>
      </c>
      <c r="AUS23" s="46"/>
      <c r="AUT23" s="47" t="e">
        <f>IF(ISBLANK(AUU1),"",IF(VLOOKUP(AUU1,Register,18,FALSE)=0,"",(VLOOKUP(AUU1,Register,18,FALSE))))</f>
        <v>#N/A</v>
      </c>
      <c r="AUU23" s="15" t="s">
        <v>11</v>
      </c>
      <c r="AUV23" s="46"/>
      <c r="AUW23" s="47" t="e">
        <f>IF(ISBLANK(AUX1),"",IF(VLOOKUP(AUX1,Register,18,FALSE)=0,"",(VLOOKUP(AUX1,Register,18,FALSE))))</f>
        <v>#N/A</v>
      </c>
      <c r="AUX23" s="15" t="s">
        <v>11</v>
      </c>
      <c r="AUY23" s="46"/>
      <c r="AUZ23" s="47" t="e">
        <f>IF(ISBLANK(AVA1),"",IF(VLOOKUP(AVA1,Register,18,FALSE)=0,"",(VLOOKUP(AVA1,Register,18,FALSE))))</f>
        <v>#N/A</v>
      </c>
      <c r="AVA23" s="15" t="s">
        <v>11</v>
      </c>
      <c r="AVB23" s="46"/>
      <c r="AVC23" s="47" t="e">
        <f>IF(ISBLANK(AVD1),"",IF(VLOOKUP(AVD1,Register,18,FALSE)=0,"",(VLOOKUP(AVD1,Register,18,FALSE))))</f>
        <v>#N/A</v>
      </c>
      <c r="AVD23" s="15" t="s">
        <v>11</v>
      </c>
      <c r="AVE23" s="46"/>
      <c r="AVF23" s="47" t="e">
        <f>IF(ISBLANK(AVG1),"",IF(VLOOKUP(AVG1,Register,18,FALSE)=0,"",(VLOOKUP(AVG1,Register,18,FALSE))))</f>
        <v>#N/A</v>
      </c>
      <c r="AVG23" s="15" t="s">
        <v>11</v>
      </c>
      <c r="AVH23" s="46"/>
      <c r="AVI23" s="14" t="e">
        <f>IF(ISBLANK(AVJ1),"",IF(VLOOKUP(AVJ1,Register,18,FALSE)=0,"",(VLOOKUP(AVJ1,Register,18,FALSE))))</f>
        <v>#N/A</v>
      </c>
      <c r="AVJ23" s="15" t="s">
        <v>11</v>
      </c>
      <c r="AVK23" s="13"/>
      <c r="AVL23" s="14" t="e">
        <f>IF(ISBLANK(AVM1),"",IF(VLOOKUP(AVM1,Register,18,FALSE)=0,"",(VLOOKUP(AVM1,Register,18,FALSE))))</f>
        <v>#N/A</v>
      </c>
      <c r="AVM23" s="15" t="s">
        <v>11</v>
      </c>
      <c r="AVN23" s="22"/>
      <c r="AVO23" s="22"/>
      <c r="AVP23" s="22"/>
      <c r="AVQ23" s="13"/>
      <c r="AVR23" s="14"/>
      <c r="AVS23" s="15"/>
      <c r="AVT23" s="13"/>
      <c r="AVU23" s="14"/>
      <c r="AVV23" s="15"/>
      <c r="AVW23" s="13"/>
      <c r="AVX23" s="14"/>
      <c r="AVY23" s="15"/>
      <c r="AVZ23" s="13"/>
      <c r="AWA23" s="14"/>
      <c r="AWB23" s="15"/>
      <c r="AWC23" s="13"/>
      <c r="AWD23" s="14"/>
      <c r="AWE23" s="15"/>
      <c r="AWF23" s="13"/>
      <c r="AWG23" s="14"/>
      <c r="AWH23" s="15"/>
      <c r="AWI23" s="13"/>
      <c r="AWJ23" s="14"/>
      <c r="AWK23" s="15"/>
      <c r="AWL23" s="13"/>
      <c r="AWM23" s="14"/>
      <c r="AWN23" s="15"/>
      <c r="AWO23" s="13"/>
      <c r="AWP23" s="14"/>
      <c r="AWQ23" s="15"/>
      <c r="AWR23" s="13"/>
      <c r="AWS23" s="14"/>
      <c r="AWT23" s="15"/>
      <c r="AWU23" s="13"/>
      <c r="AWV23" s="14"/>
      <c r="AWW23" s="15"/>
      <c r="AWX23" s="13"/>
      <c r="AWY23" s="14"/>
      <c r="AWZ23" s="15"/>
      <c r="AXA23" s="13"/>
      <c r="AXB23" s="14"/>
      <c r="AXC23" s="15"/>
      <c r="AXD23" s="13"/>
      <c r="AXE23" s="14"/>
      <c r="AXF23" s="15"/>
      <c r="AXG23" s="13"/>
      <c r="AXH23" s="14"/>
      <c r="AXI23" s="15"/>
      <c r="AXJ23" s="13"/>
      <c r="AXK23" s="14"/>
      <c r="AXL23" s="15"/>
      <c r="AXM23" s="13"/>
      <c r="AXN23" s="14"/>
      <c r="AXO23" s="15"/>
      <c r="AXP23" s="13"/>
      <c r="AXQ23" s="14"/>
      <c r="AXR23" s="15"/>
      <c r="AXS23" s="13"/>
      <c r="AXT23" s="14"/>
      <c r="AXU23" s="15"/>
      <c r="AXV23" s="13"/>
      <c r="AXW23" s="14"/>
      <c r="AXX23" s="15"/>
      <c r="AXY23" s="13"/>
      <c r="AXZ23" s="14"/>
      <c r="AYA23" s="15"/>
      <c r="AYB23" s="13"/>
      <c r="AYC23" s="14"/>
      <c r="AYD23" s="15"/>
      <c r="AYE23" s="13"/>
      <c r="AYF23" s="14"/>
      <c r="AYG23" s="15"/>
      <c r="AYH23" s="13"/>
      <c r="AYI23" s="14"/>
      <c r="AYJ23" s="15"/>
      <c r="AYK23" s="13"/>
      <c r="AYL23" s="14"/>
      <c r="AYM23" s="15"/>
      <c r="AYN23" s="13"/>
      <c r="AYO23" s="14"/>
      <c r="AYP23" s="15"/>
      <c r="AYQ23" s="13"/>
      <c r="AYR23" s="14"/>
      <c r="AYS23" s="15"/>
      <c r="AYT23" s="13"/>
      <c r="AYU23" s="14"/>
      <c r="AYV23" s="15"/>
      <c r="AYW23" s="13"/>
      <c r="AYX23" s="14"/>
      <c r="AYY23" s="15"/>
      <c r="AYZ23" s="13"/>
      <c r="AZA23" s="14"/>
      <c r="AZB23" s="15"/>
      <c r="AZC23" s="13"/>
      <c r="AZD23" s="14"/>
      <c r="AZE23" s="15"/>
      <c r="AZF23" s="13"/>
      <c r="AZG23" s="14"/>
      <c r="AZH23" s="15"/>
      <c r="AZI23" s="13"/>
      <c r="AZJ23" s="14"/>
      <c r="AZK23" s="15"/>
      <c r="AZL23" s="13"/>
      <c r="AZM23" s="14"/>
      <c r="AZN23" s="15"/>
      <c r="AZO23" s="13"/>
      <c r="AZP23" s="14"/>
      <c r="AZQ23" s="15"/>
      <c r="AZR23" s="13"/>
      <c r="AZS23" s="14"/>
      <c r="AZT23" s="15"/>
      <c r="AZU23" s="13"/>
      <c r="AZV23" s="14"/>
      <c r="AZW23" s="15"/>
      <c r="AZX23" s="13"/>
      <c r="AZY23" s="14"/>
      <c r="AZZ23" s="15"/>
      <c r="BAA23" s="13"/>
      <c r="BAB23" s="14"/>
      <c r="BAC23" s="15"/>
      <c r="BAD23" s="13"/>
      <c r="BAE23" s="14"/>
      <c r="BAF23" s="15"/>
      <c r="BAG23" s="13"/>
      <c r="BAH23" s="14"/>
      <c r="BAI23" s="15"/>
      <c r="BAJ23" s="13"/>
      <c r="BAK23" s="14"/>
      <c r="BAL23" s="15"/>
      <c r="BAM23" s="13"/>
      <c r="BAN23" s="14"/>
      <c r="BAO23" s="15"/>
      <c r="BAP23" s="13"/>
      <c r="BAQ23" s="14"/>
      <c r="BAR23" s="15"/>
      <c r="BAS23" s="13"/>
      <c r="BAT23" s="14"/>
      <c r="BAU23" s="15"/>
      <c r="BAV23" s="13"/>
      <c r="BAW23" s="14"/>
      <c r="BAX23" s="15"/>
      <c r="BAY23" s="13"/>
      <c r="BAZ23" s="14"/>
      <c r="BBA23" s="15"/>
      <c r="BBB23" s="13"/>
      <c r="BBC23" s="14"/>
      <c r="BBD23" s="15"/>
      <c r="BBE23" s="13"/>
      <c r="BBF23" s="14"/>
      <c r="BBG23" s="15"/>
      <c r="BBH23" s="13"/>
      <c r="BBI23" s="14"/>
      <c r="BBJ23" s="15"/>
      <c r="BBK23" s="13"/>
      <c r="BBL23" s="14"/>
      <c r="BBM23" s="15"/>
      <c r="BBN23" s="13"/>
      <c r="BBO23" s="14"/>
      <c r="BBP23" s="15"/>
      <c r="BBQ23" s="13"/>
      <c r="BBR23" s="14"/>
      <c r="BBS23" s="15"/>
      <c r="BBT23" s="13"/>
      <c r="BBU23" s="14"/>
      <c r="BBV23" s="15"/>
      <c r="BBW23" s="13"/>
      <c r="BBX23" s="14"/>
      <c r="BBY23" s="15"/>
      <c r="BBZ23" s="13"/>
      <c r="BCA23" s="14"/>
      <c r="BCB23" s="15"/>
      <c r="BCC23" s="13"/>
      <c r="BCD23" s="14"/>
      <c r="BCE23" s="15"/>
      <c r="BCF23" s="13"/>
      <c r="BCG23" s="14"/>
      <c r="BCH23" s="15"/>
      <c r="BCI23" s="13"/>
      <c r="BCJ23" s="14"/>
      <c r="BCK23" s="15"/>
      <c r="BCL23" s="13"/>
      <c r="BCM23" s="14"/>
      <c r="BCN23" s="15"/>
      <c r="BCO23" s="13"/>
      <c r="BCP23" s="14"/>
      <c r="BCQ23" s="15"/>
      <c r="BCR23" s="13"/>
      <c r="BCS23" s="14"/>
      <c r="BCT23" s="15"/>
      <c r="BCU23" s="13"/>
      <c r="BCV23" s="14"/>
      <c r="BCW23" s="15"/>
      <c r="BCX23" s="13"/>
      <c r="BCY23" s="14"/>
      <c r="BCZ23" s="15"/>
      <c r="BDA23" s="13"/>
      <c r="BDB23" s="14"/>
      <c r="BDC23" s="15"/>
      <c r="BDD23" s="13"/>
      <c r="BDE23" s="14"/>
      <c r="BDF23" s="15"/>
      <c r="BDG23" s="13"/>
      <c r="BDH23" s="14"/>
      <c r="BDI23" s="15"/>
      <c r="BDJ23" s="13"/>
      <c r="BDK23" s="14"/>
      <c r="BDL23" s="15"/>
      <c r="BDM23" s="13"/>
      <c r="BDN23" s="14"/>
      <c r="BDO23" s="15"/>
      <c r="BDP23" s="13"/>
      <c r="BDQ23" s="14"/>
      <c r="BDR23" s="15"/>
      <c r="BDS23" s="13"/>
      <c r="BDT23" s="14"/>
      <c r="BDU23" s="15"/>
      <c r="BDV23" s="13"/>
      <c r="BDW23" s="14"/>
      <c r="BDX23" s="15"/>
      <c r="BDY23" s="13"/>
      <c r="BDZ23" s="14"/>
      <c r="BEA23" s="15"/>
      <c r="BEB23" s="13"/>
      <c r="BEC23" s="14"/>
      <c r="BED23" s="15"/>
      <c r="BEE23" s="13"/>
      <c r="BEF23" s="14"/>
      <c r="BEG23" s="15"/>
      <c r="BEH23" s="13"/>
      <c r="BEI23" s="14"/>
      <c r="BEJ23" s="15"/>
      <c r="BEK23" s="13"/>
      <c r="BEL23" s="14"/>
      <c r="BEM23" s="15"/>
      <c r="BEN23" s="13"/>
      <c r="BEO23" s="14"/>
      <c r="BEP23" s="15"/>
      <c r="BEQ23" s="13"/>
      <c r="BER23" s="14"/>
      <c r="BES23" s="15"/>
      <c r="BET23" s="13"/>
      <c r="BEU23" s="14"/>
      <c r="BEV23" s="15"/>
      <c r="BEW23" s="13"/>
      <c r="BEX23" s="14"/>
      <c r="BEY23" s="15"/>
      <c r="BEZ23" s="13"/>
      <c r="BFA23" s="14"/>
      <c r="BFB23" s="15"/>
      <c r="BFC23" s="13"/>
      <c r="BFD23" s="14"/>
      <c r="BFE23" s="15"/>
      <c r="BFF23" s="13"/>
      <c r="BFG23" s="14"/>
      <c r="BFH23" s="15"/>
      <c r="BFI23" s="13"/>
      <c r="BFJ23" s="14"/>
      <c r="BFK23" s="15"/>
      <c r="BFL23" s="13"/>
      <c r="BFM23" s="14"/>
      <c r="BFN23" s="15"/>
      <c r="BFO23" s="13"/>
      <c r="BFP23" s="14"/>
      <c r="BFQ23" s="15"/>
      <c r="BFR23" s="13"/>
      <c r="BFS23" s="14"/>
      <c r="BFT23" s="15"/>
      <c r="BFU23" s="13"/>
      <c r="BFV23" s="14"/>
      <c r="BFW23" s="15"/>
      <c r="BFX23" s="13"/>
      <c r="BFY23" s="14"/>
      <c r="BFZ23" s="15"/>
      <c r="BGA23" s="13"/>
      <c r="BGB23" s="14"/>
      <c r="BGC23" s="15"/>
      <c r="BGD23" s="13"/>
      <c r="BGE23" s="14"/>
      <c r="BGF23" s="15"/>
      <c r="BGG23" s="13"/>
      <c r="BGH23" s="14"/>
      <c r="BGI23" s="15"/>
      <c r="BGJ23" s="13"/>
      <c r="BGK23" s="14"/>
      <c r="BGL23" s="15"/>
      <c r="BGM23" s="13"/>
      <c r="BGN23" s="14"/>
      <c r="BGO23" s="15"/>
      <c r="BGP23" s="13"/>
      <c r="BGQ23" s="14"/>
      <c r="BGR23" s="15"/>
      <c r="BGS23" s="13"/>
      <c r="BGT23" s="14"/>
      <c r="BGU23" s="15"/>
      <c r="BGV23" s="13"/>
      <c r="BGW23" s="14"/>
      <c r="BGX23" s="15"/>
      <c r="BGY23" s="13"/>
      <c r="BGZ23" s="14"/>
      <c r="BHA23" s="15"/>
      <c r="BHB23" s="13"/>
      <c r="BHC23" s="14"/>
      <c r="BHD23" s="15"/>
      <c r="BHE23" s="13"/>
      <c r="BHF23" s="14"/>
      <c r="BHG23" s="15"/>
      <c r="BHH23" s="13"/>
      <c r="BHI23" s="14"/>
      <c r="BHJ23" s="15"/>
      <c r="BHK23" s="13"/>
      <c r="BHL23" s="14"/>
      <c r="BHM23" s="15"/>
      <c r="BHN23" s="13"/>
      <c r="BHO23" s="14"/>
      <c r="BHP23" s="15"/>
      <c r="BHQ23" s="13"/>
      <c r="BHR23" s="14"/>
      <c r="BHS23" s="15"/>
      <c r="BHT23" s="13"/>
      <c r="BHU23" s="14"/>
      <c r="BHV23" s="15"/>
      <c r="BHW23" s="13"/>
      <c r="BHX23" s="14"/>
      <c r="BHY23" s="15"/>
      <c r="BHZ23" s="13"/>
      <c r="BIA23" s="14"/>
      <c r="BIB23" s="15"/>
      <c r="BIC23" s="13"/>
      <c r="BID23" s="14"/>
      <c r="BIE23" s="15"/>
      <c r="BIF23" s="13"/>
      <c r="BIG23" s="14"/>
      <c r="BIH23" s="15"/>
      <c r="BII23" s="13"/>
      <c r="BIJ23" s="14"/>
      <c r="BIK23" s="15"/>
      <c r="BIL23" s="13"/>
      <c r="BIM23" s="14"/>
      <c r="BIN23" s="15"/>
      <c r="BIO23" s="13"/>
      <c r="BIP23" s="14"/>
      <c r="BIQ23" s="15"/>
      <c r="BIR23" s="13"/>
      <c r="BIS23" s="14"/>
      <c r="BIT23" s="15"/>
      <c r="BIU23" s="13"/>
      <c r="BIV23" s="14"/>
      <c r="BIW23" s="15"/>
      <c r="BIX23" s="13"/>
      <c r="BIY23" s="14"/>
      <c r="BIZ23" s="15"/>
      <c r="BJA23" s="13"/>
      <c r="BJB23" s="14"/>
      <c r="BJC23" s="15"/>
      <c r="BJD23" s="13"/>
      <c r="BJE23" s="14"/>
      <c r="BJF23" s="15"/>
      <c r="BJG23" s="13"/>
      <c r="BJH23" s="14"/>
      <c r="BJI23" s="15"/>
      <c r="BJJ23" s="13"/>
      <c r="BJK23" s="14"/>
      <c r="BJL23" s="15"/>
      <c r="BJM23" s="13"/>
      <c r="BJN23" s="14"/>
      <c r="BJO23" s="15"/>
      <c r="BJP23" s="13"/>
      <c r="BJQ23" s="14"/>
      <c r="BJR23" s="15"/>
      <c r="BJS23" s="13"/>
      <c r="BJT23" s="14"/>
      <c r="BJU23" s="15"/>
      <c r="BJV23" s="13"/>
      <c r="BJW23" s="14"/>
      <c r="BJX23" s="15"/>
      <c r="BJY23" s="13"/>
      <c r="BJZ23" s="14"/>
      <c r="BKA23" s="15"/>
      <c r="BKB23" s="13"/>
      <c r="BKC23" s="14"/>
      <c r="BKD23" s="15"/>
      <c r="BKE23" s="13"/>
      <c r="BKF23" s="14"/>
      <c r="BKG23" s="15"/>
      <c r="BKH23" s="13"/>
      <c r="BKI23" s="14"/>
      <c r="BKJ23" s="15"/>
      <c r="BKK23" s="13"/>
      <c r="BKL23" s="14"/>
      <c r="BKM23" s="15"/>
      <c r="BKN23" s="13"/>
      <c r="BKO23" s="14"/>
      <c r="BKP23" s="15"/>
      <c r="BKQ23" s="13"/>
      <c r="BKR23" s="14"/>
      <c r="BKS23" s="15"/>
      <c r="BKT23" s="13"/>
      <c r="BKU23" s="14"/>
      <c r="BKV23" s="15"/>
      <c r="BKW23" s="13"/>
      <c r="BKX23" s="14"/>
      <c r="BKY23" s="15"/>
      <c r="BKZ23" s="13"/>
      <c r="BLA23" s="14"/>
      <c r="BLB23" s="15"/>
      <c r="BLC23" s="13"/>
      <c r="BLD23" s="14"/>
      <c r="BLE23" s="15"/>
      <c r="BLF23" s="13"/>
      <c r="BLG23" s="14"/>
      <c r="BLH23" s="15"/>
      <c r="BLI23" s="13"/>
      <c r="BLJ23" s="14"/>
      <c r="BLK23" s="15"/>
      <c r="BLL23" s="13"/>
      <c r="BLM23" s="14"/>
      <c r="BLN23" s="15"/>
      <c r="BLO23" s="13"/>
      <c r="BLP23" s="14"/>
      <c r="BLQ23" s="15"/>
      <c r="BLR23" s="13"/>
      <c r="BLS23" s="14"/>
      <c r="BLT23" s="15"/>
      <c r="BLU23" s="13"/>
      <c r="BLV23" s="14"/>
      <c r="BLW23" s="15"/>
      <c r="BLX23" s="13"/>
      <c r="BLY23" s="14"/>
      <c r="BLZ23" s="15"/>
      <c r="BMA23" s="13"/>
      <c r="BMB23" s="14"/>
      <c r="BMC23" s="15"/>
      <c r="BMD23" s="13"/>
      <c r="BME23" s="14"/>
      <c r="BMF23" s="15"/>
      <c r="BMG23" s="13"/>
      <c r="BMH23" s="14"/>
      <c r="BMI23" s="15"/>
      <c r="BMJ23" s="13"/>
      <c r="BMK23" s="14"/>
      <c r="BML23" s="15"/>
      <c r="BMM23" s="13"/>
      <c r="BMN23" s="14"/>
      <c r="BMO23" s="15"/>
      <c r="BMP23" s="13"/>
      <c r="BMQ23" s="14"/>
      <c r="BMR23" s="15"/>
      <c r="BMS23" s="13"/>
      <c r="BMT23" s="14"/>
      <c r="BMU23" s="15"/>
      <c r="BMV23" s="13"/>
      <c r="BMW23" s="14"/>
      <c r="BMX23" s="15"/>
      <c r="BMY23" s="13"/>
      <c r="BMZ23" s="14"/>
      <c r="BNA23" s="15"/>
      <c r="BNB23" s="13"/>
      <c r="BNC23" s="14"/>
      <c r="BND23" s="15"/>
      <c r="BNE23" s="13"/>
      <c r="BNF23" s="14"/>
      <c r="BNG23" s="15"/>
      <c r="BNH23" s="13"/>
      <c r="BNI23" s="14"/>
      <c r="BNJ23" s="15"/>
      <c r="BNK23" s="13"/>
      <c r="BNL23" s="14"/>
      <c r="BNM23" s="15"/>
      <c r="BNN23" s="13"/>
      <c r="BNO23" s="14"/>
      <c r="BNP23" s="15"/>
      <c r="BNQ23" s="13"/>
      <c r="BNR23" s="14"/>
      <c r="BNS23" s="15"/>
      <c r="BNT23" s="13"/>
      <c r="BNU23" s="14"/>
      <c r="BNV23" s="15"/>
      <c r="BNW23" s="13"/>
      <c r="BNX23" s="14"/>
      <c r="BNY23" s="15"/>
      <c r="BNZ23" s="13"/>
      <c r="BOA23" s="14"/>
      <c r="BOB23" s="15"/>
      <c r="BOC23" s="13"/>
      <c r="BOD23" s="14"/>
      <c r="BOE23" s="15"/>
      <c r="BOF23" s="13"/>
      <c r="BOG23" s="14"/>
      <c r="BOH23" s="15"/>
      <c r="BOI23" s="13"/>
      <c r="BOJ23" s="14"/>
      <c r="BOK23" s="15"/>
      <c r="BOL23" s="13"/>
      <c r="BOM23" s="14"/>
      <c r="BON23" s="15"/>
      <c r="BOO23" s="13"/>
      <c r="BOP23" s="14"/>
      <c r="BOQ23" s="15"/>
      <c r="BOR23" s="13"/>
      <c r="BOS23" s="14"/>
      <c r="BOT23" s="15"/>
      <c r="BOU23" s="13"/>
      <c r="BOV23" s="14"/>
      <c r="BOW23" s="15"/>
      <c r="BOX23" s="13"/>
      <c r="BOY23" s="14"/>
      <c r="BOZ23" s="15"/>
      <c r="BPA23" s="13"/>
      <c r="BPB23" s="14"/>
      <c r="BPC23" s="15"/>
      <c r="BPD23" s="13"/>
      <c r="BPE23" s="14"/>
      <c r="BPF23" s="15"/>
      <c r="BPG23" s="13"/>
      <c r="BPH23" s="14"/>
      <c r="BPI23" s="15"/>
      <c r="BPJ23" s="13"/>
      <c r="BPK23" s="14"/>
      <c r="BPL23" s="15"/>
      <c r="BPM23" s="13"/>
      <c r="BPN23" s="14"/>
      <c r="BPO23" s="15"/>
      <c r="BPP23" s="13"/>
      <c r="BPQ23" s="14"/>
      <c r="BPR23" s="15"/>
      <c r="BPS23" s="13"/>
      <c r="BPT23" s="14"/>
      <c r="BPU23" s="15"/>
      <c r="BPV23" s="13"/>
      <c r="BPW23" s="14"/>
      <c r="BPX23" s="15"/>
      <c r="BPY23" s="13"/>
      <c r="BPZ23" s="14"/>
      <c r="BQA23" s="15"/>
      <c r="BQB23" s="13"/>
      <c r="BQC23" s="14"/>
      <c r="BQD23" s="15"/>
      <c r="BQE23" s="13"/>
      <c r="BQF23" s="14"/>
      <c r="BQG23" s="15"/>
      <c r="BQH23" s="13"/>
      <c r="BQI23" s="14"/>
      <c r="BQJ23" s="15"/>
      <c r="BQK23" s="13"/>
      <c r="BQL23" s="14"/>
      <c r="BQM23" s="15"/>
      <c r="BQN23" s="13"/>
      <c r="BQO23" s="14"/>
      <c r="BQP23" s="15"/>
      <c r="BQQ23" s="13"/>
      <c r="BQR23" s="14"/>
      <c r="BQS23" s="15"/>
      <c r="BQT23" s="13"/>
      <c r="BQU23" s="14"/>
      <c r="BQV23" s="15"/>
      <c r="BQW23" s="13"/>
      <c r="BQX23" s="14"/>
      <c r="BQY23" s="15"/>
      <c r="BQZ23" s="13"/>
      <c r="BRA23" s="14"/>
      <c r="BRB23" s="15"/>
      <c r="BRC23" s="13"/>
      <c r="BRD23" s="14"/>
      <c r="BRE23" s="15"/>
      <c r="BRF23" s="13"/>
      <c r="BRG23" s="14"/>
      <c r="BRH23" s="15"/>
      <c r="BRI23" s="13"/>
      <c r="BRJ23" s="14"/>
      <c r="BRK23" s="15"/>
      <c r="BRL23" s="13"/>
      <c r="BRM23" s="14"/>
      <c r="BRN23" s="15"/>
      <c r="BRO23" s="13"/>
      <c r="BRP23" s="14"/>
      <c r="BRQ23" s="15"/>
      <c r="BRR23" s="13"/>
      <c r="BRS23" s="14"/>
      <c r="BRT23" s="15"/>
      <c r="BRU23" s="13"/>
      <c r="BRV23" s="14"/>
      <c r="BRW23" s="15"/>
      <c r="BRX23" s="13"/>
      <c r="BRY23" s="14"/>
      <c r="BRZ23" s="15"/>
      <c r="BSA23" s="13"/>
      <c r="BSB23" s="14"/>
      <c r="BSC23" s="15"/>
      <c r="BSD23" s="13"/>
      <c r="BSE23" s="14"/>
      <c r="BSF23" s="15"/>
      <c r="BSG23" s="13"/>
      <c r="BSH23" s="14"/>
      <c r="BSI23" s="15"/>
      <c r="BSJ23" s="13"/>
      <c r="BSK23" s="14"/>
      <c r="BSL23" s="15"/>
      <c r="BSM23" s="13"/>
      <c r="BSN23" s="14"/>
      <c r="BSO23" s="15"/>
      <c r="BSP23" s="13"/>
      <c r="BSQ23" s="14"/>
      <c r="BSR23" s="15"/>
      <c r="BSS23" s="13"/>
      <c r="BST23" s="14"/>
      <c r="BSU23" s="15"/>
      <c r="BSV23" s="13"/>
      <c r="BSW23" s="14"/>
      <c r="BSX23" s="15"/>
      <c r="BSY23" s="13"/>
      <c r="BSZ23" s="14"/>
      <c r="BTA23" s="15"/>
      <c r="BTB23" s="13"/>
      <c r="BTC23" s="14"/>
      <c r="BTD23" s="15"/>
      <c r="BTE23" s="13"/>
      <c r="BTF23" s="14"/>
      <c r="BTG23" s="15"/>
      <c r="BTH23" s="13"/>
      <c r="BTI23" s="14"/>
      <c r="BTJ23" s="15"/>
      <c r="BTK23" s="13"/>
      <c r="BTL23" s="14"/>
      <c r="BTM23" s="15"/>
      <c r="BTN23" s="13"/>
      <c r="BTO23" s="14"/>
      <c r="BTP23" s="15"/>
      <c r="BTQ23" s="13"/>
      <c r="BTR23" s="14"/>
      <c r="BTS23" s="15"/>
      <c r="BTT23" s="13"/>
      <c r="BTU23" s="14"/>
      <c r="BTV23" s="15"/>
      <c r="BTW23" s="13"/>
      <c r="BTX23" s="14"/>
      <c r="BTY23" s="15"/>
      <c r="BTZ23" s="13"/>
      <c r="BUA23" s="14"/>
      <c r="BUB23" s="15"/>
      <c r="BUC23" s="13"/>
      <c r="BUD23" s="14"/>
      <c r="BUE23" s="15"/>
      <c r="BUF23" s="13"/>
      <c r="BUG23" s="14"/>
      <c r="BUH23" s="15"/>
      <c r="BUI23" s="13"/>
      <c r="BUJ23" s="14"/>
      <c r="BUK23" s="15"/>
      <c r="BUL23" s="13"/>
      <c r="BUM23" s="14"/>
      <c r="BUN23" s="15"/>
      <c r="BUO23" s="13"/>
      <c r="BUP23" s="14"/>
      <c r="BUQ23" s="15"/>
      <c r="BUR23" s="13"/>
      <c r="BUS23" s="14"/>
      <c r="BUT23" s="15"/>
      <c r="BUU23" s="13"/>
      <c r="BUV23" s="14"/>
      <c r="BUW23" s="15"/>
      <c r="BUX23" s="13"/>
      <c r="BUY23" s="14"/>
      <c r="BUZ23" s="15"/>
      <c r="BVA23" s="13"/>
      <c r="BVB23" s="14"/>
      <c r="BVC23" s="15"/>
      <c r="BVD23" s="13"/>
      <c r="BVE23" s="14"/>
      <c r="BVF23" s="15"/>
      <c r="BVG23" s="13"/>
      <c r="BVH23" s="14"/>
      <c r="BVI23" s="15"/>
      <c r="BVJ23" s="13"/>
      <c r="BVK23" s="14"/>
      <c r="BVL23" s="15"/>
      <c r="BVM23" s="13"/>
      <c r="BVN23" s="14"/>
      <c r="BVO23" s="15"/>
      <c r="BVP23" s="13"/>
      <c r="BVQ23" s="14"/>
      <c r="BVR23" s="15"/>
      <c r="BVS23" s="13"/>
      <c r="BVT23" s="14"/>
      <c r="BVU23" s="15"/>
      <c r="BVV23" s="13"/>
      <c r="BVW23" s="14"/>
      <c r="BVX23" s="15"/>
      <c r="BVY23" s="13"/>
      <c r="BVZ23" s="14"/>
      <c r="BWA23" s="15"/>
      <c r="BWB23" s="13"/>
      <c r="BWC23" s="14"/>
      <c r="BWD23" s="15"/>
      <c r="BWE23" s="13"/>
      <c r="BWF23" s="14"/>
      <c r="BWG23" s="15"/>
      <c r="BWH23" s="13"/>
      <c r="BWI23" s="14"/>
      <c r="BWJ23" s="15"/>
      <c r="BWK23" s="13"/>
      <c r="BWL23" s="14"/>
      <c r="BWM23" s="15"/>
      <c r="BWN23" s="13"/>
      <c r="BWO23" s="14"/>
      <c r="BWP23" s="15"/>
      <c r="BWQ23" s="13"/>
      <c r="BWR23" s="14"/>
      <c r="BWS23" s="15"/>
      <c r="BWT23" s="13"/>
      <c r="BWU23" s="14"/>
      <c r="BWV23" s="15"/>
      <c r="BWW23" s="13"/>
      <c r="BWX23" s="14"/>
      <c r="BWY23" s="15"/>
      <c r="BWZ23" s="13"/>
      <c r="BXA23" s="14"/>
      <c r="BXB23" s="15"/>
      <c r="BXC23" s="13"/>
      <c r="BXD23" s="14"/>
      <c r="BXE23" s="15"/>
      <c r="BXF23" s="13"/>
      <c r="BXG23" s="14"/>
      <c r="BXH23" s="15"/>
      <c r="BXI23" s="13"/>
      <c r="BXJ23" s="14"/>
      <c r="BXK23" s="15"/>
      <c r="BXL23" s="13"/>
      <c r="BXM23" s="14"/>
      <c r="BXN23" s="15"/>
      <c r="BXO23" s="13"/>
      <c r="BXP23" s="14"/>
      <c r="BXQ23" s="15"/>
      <c r="BXR23" s="13"/>
      <c r="BXS23" s="14"/>
      <c r="BXT23" s="15"/>
      <c r="BXU23" s="13"/>
      <c r="BXV23" s="14"/>
      <c r="BXW23" s="15"/>
      <c r="BXX23" s="13"/>
      <c r="BXY23" s="14"/>
      <c r="BXZ23" s="15"/>
      <c r="BYA23" s="13"/>
      <c r="BYB23" s="14"/>
      <c r="BYC23" s="15"/>
      <c r="BYD23" s="13"/>
      <c r="BYE23" s="14"/>
      <c r="BYF23" s="15"/>
      <c r="BYG23" s="13"/>
      <c r="BYH23" s="14"/>
      <c r="BYI23" s="15"/>
      <c r="BYJ23" s="13"/>
      <c r="BYK23" s="14"/>
      <c r="BYL23" s="15"/>
      <c r="BYM23" s="13"/>
      <c r="BYN23" s="14"/>
      <c r="BYO23" s="15"/>
      <c r="BYP23" s="13"/>
      <c r="BYQ23" s="14"/>
      <c r="BYR23" s="15"/>
      <c r="BYS23" s="13"/>
      <c r="BYT23" s="14"/>
      <c r="BYU23" s="15"/>
      <c r="BYV23" s="13"/>
      <c r="BYW23" s="14"/>
      <c r="BYX23" s="15"/>
      <c r="BYY23" s="13"/>
      <c r="BYZ23" s="14"/>
      <c r="BZA23" s="15"/>
      <c r="BZB23" s="13"/>
      <c r="BZC23" s="14"/>
      <c r="BZD23" s="15"/>
      <c r="BZE23" s="13"/>
      <c r="BZF23" s="14"/>
      <c r="BZG23" s="15"/>
      <c r="BZH23" s="13"/>
      <c r="BZI23" s="14"/>
      <c r="BZJ23" s="15"/>
      <c r="BZK23" s="13"/>
      <c r="BZL23" s="14"/>
      <c r="BZM23" s="15"/>
      <c r="BZN23" s="13"/>
      <c r="BZO23" s="14"/>
      <c r="BZP23" s="15"/>
      <c r="BZQ23" s="13"/>
      <c r="BZR23" s="14"/>
      <c r="BZS23" s="15"/>
      <c r="BZT23" s="13"/>
      <c r="BZU23" s="14"/>
      <c r="BZV23" s="15"/>
      <c r="BZW23" s="13"/>
      <c r="BZX23" s="14"/>
      <c r="BZY23" s="15"/>
      <c r="BZZ23" s="13"/>
      <c r="CAA23" s="14"/>
      <c r="CAB23" s="15"/>
      <c r="CAC23" s="13"/>
      <c r="CAD23" s="14"/>
      <c r="CAE23" s="15"/>
      <c r="CAF23" s="13"/>
      <c r="CAG23" s="14"/>
      <c r="CAH23" s="15"/>
      <c r="CAI23" s="13"/>
      <c r="CAJ23" s="14"/>
      <c r="CAK23" s="15"/>
      <c r="CAL23" s="13"/>
      <c r="CAM23" s="14"/>
      <c r="CAN23" s="15"/>
      <c r="CAO23" s="13"/>
      <c r="CAP23" s="14"/>
      <c r="CAQ23" s="15"/>
      <c r="CAR23" s="13"/>
      <c r="CAS23" s="14"/>
      <c r="CAT23" s="15"/>
      <c r="CAU23" s="13"/>
      <c r="CAV23" s="14"/>
      <c r="CAW23" s="15"/>
      <c r="CAX23" s="13"/>
      <c r="CAY23" s="14"/>
      <c r="CAZ23" s="15"/>
      <c r="CBA23" s="13"/>
      <c r="CBB23" s="14"/>
      <c r="CBC23" s="15"/>
      <c r="CBD23" s="13"/>
      <c r="CBE23" s="14"/>
      <c r="CBF23" s="15"/>
      <c r="CBG23" s="13"/>
      <c r="CBH23" s="14"/>
      <c r="CBI23" s="15"/>
      <c r="CBJ23" s="13"/>
      <c r="CBK23" s="14"/>
      <c r="CBL23" s="15"/>
      <c r="CBM23" s="13"/>
      <c r="CBN23" s="14"/>
      <c r="CBO23" s="15"/>
      <c r="CBP23" s="13"/>
      <c r="CBQ23" s="14"/>
      <c r="CBR23" s="15"/>
      <c r="CBS23" s="13"/>
      <c r="CBT23" s="14"/>
      <c r="CBU23" s="15"/>
      <c r="CBV23" s="13"/>
      <c r="CBW23" s="14"/>
      <c r="CBX23" s="15"/>
      <c r="CBY23" s="13"/>
      <c r="CBZ23" s="14"/>
      <c r="CCA23" s="15"/>
      <c r="CCB23" s="13"/>
      <c r="CCC23" s="14"/>
      <c r="CCD23" s="15"/>
      <c r="CCE23" s="13"/>
      <c r="CCF23" s="14"/>
      <c r="CCG23" s="15"/>
      <c r="CCH23" s="13"/>
      <c r="CCI23" s="14"/>
      <c r="CCJ23" s="15"/>
      <c r="CCK23" s="13"/>
      <c r="CCL23" s="14"/>
      <c r="CCM23" s="15"/>
      <c r="CCN23" s="13"/>
      <c r="CCO23" s="14"/>
      <c r="CCP23" s="15"/>
      <c r="CCQ23" s="13"/>
      <c r="CCR23" s="14"/>
      <c r="CCS23" s="15"/>
      <c r="CCT23" s="13"/>
      <c r="CCU23" s="14"/>
      <c r="CCV23" s="15"/>
      <c r="CCW23" s="13"/>
      <c r="CCX23" s="14"/>
      <c r="CCY23" s="15"/>
      <c r="CCZ23" s="13"/>
      <c r="CDA23" s="14"/>
      <c r="CDB23" s="15"/>
      <c r="CDC23" s="13"/>
      <c r="CDD23" s="14"/>
      <c r="CDE23" s="15"/>
      <c r="CDF23" s="13"/>
      <c r="CDG23" s="14"/>
      <c r="CDH23" s="15"/>
      <c r="CDI23" s="13"/>
      <c r="CDJ23" s="14"/>
      <c r="CDK23" s="15"/>
      <c r="CDL23" s="13"/>
      <c r="CDM23" s="14"/>
      <c r="CDN23" s="15"/>
      <c r="CDO23" s="13"/>
      <c r="CDP23" s="14"/>
      <c r="CDQ23" s="15"/>
      <c r="CDR23" s="13"/>
      <c r="CDS23" s="14"/>
      <c r="CDT23" s="15"/>
      <c r="CDU23" s="13"/>
      <c r="CDV23" s="14"/>
      <c r="CDW23" s="15"/>
      <c r="CDX23" s="13"/>
      <c r="CDY23" s="14"/>
      <c r="CDZ23" s="15"/>
      <c r="CEA23" s="13"/>
      <c r="CEB23" s="14"/>
      <c r="CEC23" s="15"/>
      <c r="CED23" s="13"/>
      <c r="CEE23" s="14"/>
      <c r="CEF23" s="15"/>
      <c r="CEG23" s="13"/>
      <c r="CEH23" s="14"/>
      <c r="CEI23" s="15"/>
      <c r="CEJ23" s="13"/>
      <c r="CEK23" s="14"/>
      <c r="CEL23" s="15"/>
      <c r="CEM23" s="13"/>
      <c r="CEN23" s="14"/>
      <c r="CEO23" s="15"/>
      <c r="CEP23" s="13"/>
      <c r="CEQ23" s="14"/>
      <c r="CER23" s="15"/>
      <c r="CES23" s="13"/>
      <c r="CET23" s="14"/>
      <c r="CEU23" s="15"/>
      <c r="CEV23" s="13"/>
      <c r="CEW23" s="14"/>
      <c r="CEX23" s="15"/>
      <c r="CEY23" s="13"/>
      <c r="CEZ23" s="14"/>
      <c r="CFA23" s="15"/>
      <c r="CFB23" s="13"/>
      <c r="CFC23" s="14"/>
      <c r="CFD23" s="15"/>
      <c r="CFE23" s="13"/>
      <c r="CFF23" s="14"/>
      <c r="CFG23" s="15"/>
      <c r="CFH23" s="13"/>
      <c r="CFI23" s="14"/>
      <c r="CFJ23" s="15"/>
      <c r="CFK23" s="13"/>
      <c r="CFL23" s="14"/>
      <c r="CFM23" s="15"/>
      <c r="CFN23" s="13"/>
      <c r="CFO23" s="14"/>
      <c r="CFP23" s="15"/>
      <c r="CFQ23" s="13"/>
      <c r="CFR23" s="14"/>
      <c r="CFS23" s="15"/>
      <c r="CFT23" s="13"/>
      <c r="CFU23" s="14"/>
      <c r="CFV23" s="15"/>
      <c r="CFW23" s="13"/>
      <c r="CFX23" s="14"/>
      <c r="CFY23" s="15"/>
      <c r="CFZ23" s="13"/>
      <c r="CGA23" s="14"/>
      <c r="CGB23" s="15"/>
      <c r="CGC23" s="13"/>
      <c r="CGD23" s="14"/>
      <c r="CGE23" s="15"/>
      <c r="CGF23" s="13"/>
      <c r="CGG23" s="14"/>
      <c r="CGH23" s="15"/>
      <c r="CGI23" s="13"/>
      <c r="CGJ23" s="14"/>
      <c r="CGK23" s="15"/>
      <c r="CGL23" s="13"/>
      <c r="CGM23" s="14"/>
      <c r="CGN23" s="15"/>
      <c r="CGO23" s="13"/>
      <c r="CGP23" s="14"/>
      <c r="CGQ23" s="15"/>
      <c r="CGR23" s="13"/>
      <c r="CGS23" s="14"/>
      <c r="CGT23" s="15"/>
      <c r="CGU23" s="13"/>
      <c r="CGV23" s="14"/>
      <c r="CGW23" s="15"/>
      <c r="CGX23" s="13"/>
      <c r="CGY23" s="14"/>
      <c r="CGZ23" s="15"/>
      <c r="CHA23" s="13"/>
      <c r="CHB23" s="14"/>
      <c r="CHC23" s="15"/>
      <c r="CHD23" s="13"/>
      <c r="CHE23" s="14"/>
      <c r="CHF23" s="15"/>
      <c r="CHG23" s="13"/>
      <c r="CHH23" s="14"/>
      <c r="CHI23" s="15"/>
      <c r="CHJ23" s="13"/>
      <c r="CHK23" s="14"/>
      <c r="CHL23" s="15"/>
      <c r="CHM23" s="13"/>
      <c r="CHN23" s="14"/>
      <c r="CHO23" s="15"/>
      <c r="CHP23" s="13"/>
      <c r="CHQ23" s="14"/>
      <c r="CHR23" s="15"/>
      <c r="CHS23" s="13"/>
      <c r="CHT23" s="14"/>
      <c r="CHU23" s="15"/>
      <c r="CHV23" s="13"/>
      <c r="CHW23" s="14"/>
      <c r="CHX23" s="15"/>
      <c r="CHY23" s="13"/>
      <c r="CHZ23" s="14"/>
      <c r="CIA23" s="15"/>
      <c r="CIB23" s="13"/>
      <c r="CIC23" s="14"/>
      <c r="CID23" s="15"/>
      <c r="CIE23" s="13"/>
      <c r="CIF23" s="14"/>
      <c r="CIG23" s="15"/>
      <c r="CIH23" s="13"/>
      <c r="CII23" s="14"/>
      <c r="CIJ23" s="15"/>
      <c r="CIK23" s="13"/>
      <c r="CIL23" s="14"/>
      <c r="CIM23" s="15"/>
      <c r="CIN23" s="13"/>
      <c r="CIO23" s="14"/>
      <c r="CIP23" s="15"/>
      <c r="CIQ23" s="13"/>
      <c r="CIR23" s="14"/>
      <c r="CIS23" s="15"/>
      <c r="CIT23" s="13"/>
      <c r="CIU23" s="14"/>
      <c r="CIV23" s="15"/>
      <c r="CIW23" s="13"/>
      <c r="CIX23" s="14"/>
      <c r="CIY23" s="15"/>
      <c r="CIZ23" s="13"/>
      <c r="CJA23" s="14"/>
      <c r="CJB23" s="15"/>
      <c r="CJC23" s="13"/>
      <c r="CJD23" s="14"/>
      <c r="CJE23" s="15"/>
      <c r="CJF23" s="13"/>
      <c r="CJG23" s="14"/>
      <c r="CJH23" s="15"/>
      <c r="CJI23" s="13"/>
      <c r="CJJ23" s="14"/>
      <c r="CJK23" s="15"/>
      <c r="CJL23" s="13"/>
      <c r="CJM23" s="14"/>
      <c r="CJN23" s="15"/>
      <c r="CJO23" s="13"/>
      <c r="CJP23" s="14"/>
      <c r="CJQ23" s="15"/>
      <c r="CJR23" s="13"/>
      <c r="CJS23" s="14"/>
      <c r="CJT23" s="15"/>
      <c r="CJU23" s="13"/>
      <c r="CJV23" s="14"/>
      <c r="CJW23" s="15"/>
      <c r="CJX23" s="13"/>
      <c r="CJY23" s="14"/>
      <c r="CJZ23" s="15"/>
      <c r="CKA23" s="13"/>
      <c r="CKB23" s="14"/>
      <c r="CKC23" s="15"/>
      <c r="CKD23" s="13"/>
      <c r="CKE23" s="14"/>
      <c r="CKF23" s="15"/>
      <c r="CKG23" s="13"/>
      <c r="CKH23" s="14"/>
      <c r="CKI23" s="15"/>
      <c r="CKJ23" s="13"/>
      <c r="CKK23" s="14"/>
      <c r="CKL23" s="15"/>
      <c r="CKM23" s="13"/>
      <c r="CKN23" s="14"/>
      <c r="CKO23" s="15"/>
      <c r="CKP23" s="13"/>
      <c r="CKQ23" s="14"/>
      <c r="CKR23" s="15"/>
      <c r="CKS23" s="13"/>
      <c r="CKT23" s="14"/>
      <c r="CKU23" s="15"/>
      <c r="CKV23" s="13"/>
      <c r="CKW23" s="14"/>
      <c r="CKX23" s="15"/>
      <c r="CKY23" s="13"/>
      <c r="CKZ23" s="14"/>
      <c r="CLA23" s="15"/>
      <c r="CLB23" s="13"/>
      <c r="CLC23" s="14"/>
      <c r="CLD23" s="15"/>
      <c r="CLE23" s="13"/>
      <c r="CLF23" s="14"/>
      <c r="CLG23" s="15"/>
      <c r="CLH23" s="13"/>
      <c r="CLI23" s="14"/>
      <c r="CLJ23" s="15"/>
      <c r="CLK23" s="13"/>
      <c r="CLL23" s="14"/>
      <c r="CLM23" s="15"/>
      <c r="CLN23" s="13"/>
      <c r="CLO23" s="14"/>
      <c r="CLP23" s="15"/>
      <c r="CLQ23" s="13"/>
      <c r="CLR23" s="14"/>
      <c r="CLS23" s="15"/>
      <c r="CLT23" s="13"/>
      <c r="CLU23" s="14"/>
      <c r="CLV23" s="15"/>
      <c r="CLW23" s="13"/>
      <c r="CLX23" s="14"/>
      <c r="CLY23" s="15"/>
      <c r="CLZ23" s="13"/>
      <c r="CMA23" s="14"/>
      <c r="CMB23" s="15"/>
      <c r="CMC23" s="13"/>
      <c r="CMD23" s="14"/>
      <c r="CME23" s="15"/>
      <c r="CMF23" s="13"/>
      <c r="CMG23" s="14"/>
      <c r="CMH23" s="15"/>
      <c r="CMI23" s="13"/>
      <c r="CMJ23" s="14"/>
      <c r="CMK23" s="15"/>
      <c r="CML23" s="13"/>
      <c r="CMM23" s="14"/>
      <c r="CMN23" s="15"/>
      <c r="CMO23" s="13"/>
      <c r="CMP23" s="14"/>
      <c r="CMQ23" s="15"/>
      <c r="CMR23" s="13"/>
      <c r="CMS23" s="14"/>
      <c r="CMT23" s="15"/>
      <c r="CMU23" s="13"/>
      <c r="CMV23" s="14"/>
      <c r="CMW23" s="15"/>
      <c r="CMX23" s="13"/>
      <c r="CMY23" s="14"/>
      <c r="CMZ23" s="15"/>
      <c r="CNA23" s="13"/>
      <c r="CNB23" s="14"/>
      <c r="CNC23" s="15"/>
      <c r="CND23" s="13"/>
      <c r="CNE23" s="14"/>
      <c r="CNF23" s="15"/>
      <c r="CNG23" s="13"/>
      <c r="CNH23" s="14"/>
      <c r="CNI23" s="15"/>
      <c r="CNJ23" s="13"/>
      <c r="CNK23" s="14"/>
      <c r="CNL23" s="15"/>
      <c r="CNM23" s="13"/>
      <c r="CNN23" s="14"/>
      <c r="CNO23" s="15"/>
      <c r="CNP23" s="13"/>
      <c r="CNQ23" s="14"/>
      <c r="CNR23" s="15"/>
      <c r="CNS23" s="13"/>
      <c r="CNT23" s="14"/>
      <c r="CNU23" s="15"/>
      <c r="CNV23" s="13"/>
      <c r="CNW23" s="14"/>
      <c r="CNX23" s="15"/>
      <c r="CNY23" s="13"/>
      <c r="CNZ23" s="14"/>
      <c r="COA23" s="15"/>
      <c r="COB23" s="13"/>
      <c r="COC23" s="14"/>
      <c r="COD23" s="15"/>
      <c r="COE23" s="13"/>
      <c r="COF23" s="14"/>
      <c r="COG23" s="15"/>
      <c r="COH23" s="13"/>
      <c r="COI23" s="14"/>
      <c r="COJ23" s="15"/>
      <c r="COK23" s="13"/>
      <c r="COL23" s="14"/>
      <c r="COM23" s="15"/>
      <c r="CON23" s="13"/>
      <c r="COO23" s="14"/>
      <c r="COP23" s="15"/>
      <c r="COQ23" s="13"/>
      <c r="COR23" s="14"/>
      <c r="COS23" s="15"/>
      <c r="COT23" s="13"/>
      <c r="COU23" s="14"/>
      <c r="COV23" s="15"/>
      <c r="COW23" s="13"/>
      <c r="COX23" s="14"/>
      <c r="COY23" s="15"/>
      <c r="COZ23" s="13"/>
      <c r="CPA23" s="14"/>
      <c r="CPB23" s="15"/>
      <c r="CPC23" s="13"/>
      <c r="CPD23" s="14"/>
      <c r="CPE23" s="15"/>
      <c r="CPF23" s="13"/>
      <c r="CPG23" s="14"/>
      <c r="CPH23" s="15"/>
      <c r="CPI23" s="13"/>
      <c r="CPJ23" s="14"/>
      <c r="CPK23" s="15"/>
      <c r="CPL23" s="13"/>
      <c r="CPM23" s="14"/>
      <c r="CPN23" s="15"/>
      <c r="CPO23" s="13"/>
      <c r="CPP23" s="14"/>
      <c r="CPQ23" s="15"/>
      <c r="CPR23" s="13"/>
      <c r="CPS23" s="14"/>
      <c r="CPT23" s="15"/>
      <c r="CPU23" s="13"/>
      <c r="CPV23" s="14"/>
      <c r="CPW23" s="15"/>
      <c r="CPX23" s="13"/>
      <c r="CPY23" s="14"/>
      <c r="CPZ23" s="15"/>
      <c r="CQA23" s="13"/>
      <c r="CQB23" s="14"/>
      <c r="CQC23" s="15"/>
      <c r="CQD23" s="13"/>
      <c r="CQE23" s="14"/>
      <c r="CQF23" s="15"/>
      <c r="CQG23" s="13"/>
      <c r="CQH23" s="14"/>
      <c r="CQI23" s="15"/>
      <c r="CQJ23" s="13"/>
      <c r="CQK23" s="14"/>
      <c r="CQL23" s="15"/>
      <c r="CQM23" s="13"/>
      <c r="CQN23" s="14"/>
      <c r="CQO23" s="15"/>
      <c r="CQP23" s="13"/>
      <c r="CQQ23" s="14"/>
      <c r="CQR23" s="15"/>
      <c r="CQS23" s="13"/>
      <c r="CQT23" s="14"/>
      <c r="CQU23" s="15"/>
      <c r="CQV23" s="13"/>
      <c r="CQW23" s="14"/>
      <c r="CQX23" s="15"/>
      <c r="CQY23" s="13"/>
      <c r="CQZ23" s="14"/>
      <c r="CRA23" s="15"/>
      <c r="CRB23" s="13"/>
      <c r="CRC23" s="14"/>
      <c r="CRD23" s="15"/>
      <c r="CRE23" s="13"/>
      <c r="CRF23" s="14"/>
      <c r="CRG23" s="15"/>
      <c r="CRH23" s="13"/>
      <c r="CRI23" s="14"/>
      <c r="CRJ23" s="15"/>
      <c r="CRK23" s="13"/>
      <c r="CRL23" s="14"/>
      <c r="CRM23" s="15"/>
      <c r="CRN23" s="13"/>
      <c r="CRO23" s="14"/>
      <c r="CRP23" s="15"/>
      <c r="CRQ23" s="13"/>
      <c r="CRR23" s="14"/>
      <c r="CRS23" s="15"/>
      <c r="CRT23" s="13"/>
      <c r="CRU23" s="14"/>
      <c r="CRV23" s="15"/>
      <c r="CRW23" s="13"/>
      <c r="CRX23" s="14"/>
      <c r="CRY23" s="15"/>
      <c r="CRZ23" s="13"/>
      <c r="CSA23" s="14"/>
      <c r="CSB23" s="15"/>
      <c r="CSC23" s="13"/>
      <c r="CSD23" s="14"/>
      <c r="CSE23" s="15"/>
      <c r="CSF23" s="13"/>
      <c r="CSG23" s="14"/>
      <c r="CSH23" s="15"/>
      <c r="CSI23" s="13"/>
      <c r="CSJ23" s="14"/>
      <c r="CSK23" s="15"/>
    </row>
    <row r="24" spans="1:2533" x14ac:dyDescent="0.25">
      <c r="A24" s="68"/>
      <c r="B24" s="13"/>
      <c r="C24" s="14" t="str">
        <f>IF(ISBLANK(D1),"",IF(VLOOKUP(D1,Register,19,FALSE)=0,"",(VLOOKUP(D1,Register,19,FALSE))))</f>
        <v/>
      </c>
      <c r="D24" s="15" t="s">
        <v>12</v>
      </c>
      <c r="E24" s="13"/>
      <c r="F24" s="14" t="str">
        <f>IF(ISBLANK(G1),"",IF(VLOOKUP(G1,Register,19,FALSE)=0,"",(VLOOKUP(G1,Register,19,FALSE))))</f>
        <v/>
      </c>
      <c r="G24" s="15" t="s">
        <v>12</v>
      </c>
      <c r="H24" s="13"/>
      <c r="I24" s="14" t="str">
        <f>IF(ISBLANK(J1),"",IF(VLOOKUP(J1,Register,19,FALSE)=0,"",(VLOOKUP(J1,Register,19,FALSE))))</f>
        <v/>
      </c>
      <c r="J24" s="15" t="s">
        <v>12</v>
      </c>
      <c r="K24" s="13"/>
      <c r="L24" s="14" t="str">
        <f>IF(ISBLANK(M1),"",IF(VLOOKUP(M1,Register,19,FALSE)=0,"",(VLOOKUP(M1,Register,19,FALSE))))</f>
        <v/>
      </c>
      <c r="M24" s="15" t="s">
        <v>12</v>
      </c>
      <c r="N24" s="13"/>
      <c r="O24" s="14" t="str">
        <f>IF(ISBLANK(P1),"",IF(VLOOKUP(P1,Register,19,FALSE)=0,"",(VLOOKUP(P1,Register,19,FALSE))))</f>
        <v/>
      </c>
      <c r="P24" s="15" t="s">
        <v>12</v>
      </c>
      <c r="Q24" s="13"/>
      <c r="R24" s="14" t="str">
        <f>IF(ISBLANK(S1),"",IF(VLOOKUP(S1,Register,19,FALSE)=0,"",(VLOOKUP(S1,Register,19,FALSE))))</f>
        <v/>
      </c>
      <c r="S24" s="15" t="s">
        <v>12</v>
      </c>
      <c r="T24" s="13"/>
      <c r="U24" s="14" t="str">
        <f>IF(ISBLANK(V1),"",IF(VLOOKUP(V1,Register,19,FALSE)=0,"",(VLOOKUP(V1,Register,19,FALSE))))</f>
        <v/>
      </c>
      <c r="V24" s="15" t="s">
        <v>12</v>
      </c>
      <c r="W24" s="13"/>
      <c r="X24" s="14" t="str">
        <f>IF(ISBLANK(Y1),"",IF(VLOOKUP(Y1,Register,19,FALSE)=0,"",(VLOOKUP(Y1,Register,19,FALSE))))</f>
        <v/>
      </c>
      <c r="Y24" s="15" t="s">
        <v>12</v>
      </c>
      <c r="Z24" s="13"/>
      <c r="AA24" s="14" t="str">
        <f>IF(ISBLANK(AB1),"",IF(VLOOKUP(AB1,Register,19,FALSE)=0,"",(VLOOKUP(AB1,Register,19,FALSE))))</f>
        <v/>
      </c>
      <c r="AB24" s="15" t="s">
        <v>12</v>
      </c>
      <c r="AC24" s="13"/>
      <c r="AD24" s="14" t="str">
        <f>IF(ISBLANK(AE1),"",IF(VLOOKUP(AE1,Register,19,FALSE)=0,"",(VLOOKUP(AE1,Register,19,FALSE))))</f>
        <v/>
      </c>
      <c r="AE24" s="15" t="s">
        <v>12</v>
      </c>
      <c r="AF24" s="13"/>
      <c r="AG24" s="14" t="str">
        <f>IF(ISBLANK(AH1),"",IF(VLOOKUP(AH1,Register,19,FALSE)=0,"",(VLOOKUP(AH1,Register,19,FALSE))))</f>
        <v/>
      </c>
      <c r="AH24" s="15" t="s">
        <v>12</v>
      </c>
      <c r="AI24" s="13"/>
      <c r="AJ24" s="14" t="str">
        <f>IF(ISBLANK(AK1),"",IF(VLOOKUP(AK1,Register,19,FALSE)=0,"",(VLOOKUP(AK1,Register,19,FALSE))))</f>
        <v/>
      </c>
      <c r="AK24" s="15" t="s">
        <v>12</v>
      </c>
      <c r="AL24" s="13"/>
      <c r="AM24" s="14" t="str">
        <f>IF(ISBLANK(AN1),"",IF(VLOOKUP(AN1,Register,19,FALSE)=0,"",(VLOOKUP(AN1,Register,19,FALSE))))</f>
        <v/>
      </c>
      <c r="AN24" s="15" t="s">
        <v>12</v>
      </c>
      <c r="AO24" s="13"/>
      <c r="AP24" s="14" t="str">
        <f>IF(ISBLANK(AQ1),"",IF(VLOOKUP(AQ1,Register,19,FALSE)=0,"",(VLOOKUP(AQ1,Register,19,FALSE))))</f>
        <v/>
      </c>
      <c r="AQ24" s="15" t="s">
        <v>12</v>
      </c>
      <c r="AR24" s="13"/>
      <c r="AS24" s="14" t="str">
        <f>IF(ISBLANK(AT1),"",IF(VLOOKUP(AT1,Register,19,FALSE)=0,"",(VLOOKUP(AT1,Register,19,FALSE))))</f>
        <v/>
      </c>
      <c r="AT24" s="15" t="s">
        <v>12</v>
      </c>
      <c r="AU24" s="13"/>
      <c r="AV24" s="14" t="str">
        <f>IF(ISBLANK(AW1),"",IF(VLOOKUP(AW1,Register,19,FALSE)=0,"",(VLOOKUP(AW1,Register,19,FALSE))))</f>
        <v/>
      </c>
      <c r="AW24" s="15" t="s">
        <v>12</v>
      </c>
      <c r="AX24" s="13"/>
      <c r="AY24" s="14" t="str">
        <f>IF(ISBLANK(AZ1),"",IF(VLOOKUP(AZ1,Register,19,FALSE)=0,"",(VLOOKUP(AZ1,Register,19,FALSE))))</f>
        <v/>
      </c>
      <c r="AZ24" s="15" t="s">
        <v>12</v>
      </c>
      <c r="BA24" s="13"/>
      <c r="BB24" s="14" t="str">
        <f>IF(ISBLANK(BC1),"",IF(VLOOKUP(BC1,Register,19,FALSE)=0,"",(VLOOKUP(BC1,Register,19,FALSE))))</f>
        <v/>
      </c>
      <c r="BC24" s="15" t="s">
        <v>12</v>
      </c>
      <c r="BD24" s="13"/>
      <c r="BE24" s="14" t="str">
        <f>IF(ISBLANK(BF1),"",IF(VLOOKUP(BF1,Register,19,FALSE)=0,"",(VLOOKUP(BF1,Register,19,FALSE))))</f>
        <v/>
      </c>
      <c r="BF24" s="15" t="s">
        <v>12</v>
      </c>
      <c r="BG24" s="13"/>
      <c r="BH24" s="14" t="str">
        <f>IF(ISBLANK(BI1),"",IF(VLOOKUP(BI1,Register,19,FALSE)=0,"",(VLOOKUP(BI1,Register,19,FALSE))))</f>
        <v/>
      </c>
      <c r="BI24" s="15" t="s">
        <v>12</v>
      </c>
      <c r="BJ24" s="13"/>
      <c r="BK24" s="14" t="str">
        <f>IF(ISBLANK(BL1),"",IF(VLOOKUP(BL1,Register,19,FALSE)=0,"",(VLOOKUP(BL1,Register,19,FALSE))))</f>
        <v/>
      </c>
      <c r="BL24" s="15" t="s">
        <v>12</v>
      </c>
      <c r="BM24" s="13"/>
      <c r="BN24" s="14" t="str">
        <f>IF(ISBLANK(BO1),"",IF(VLOOKUP(BO1,Register,19,FALSE)=0,"",(VLOOKUP(BO1,Register,19,FALSE))))</f>
        <v/>
      </c>
      <c r="BO24" s="15" t="s">
        <v>12</v>
      </c>
      <c r="BP24" s="13"/>
      <c r="BQ24" s="14" t="str">
        <f>IF(ISBLANK(BR1),"",IF(VLOOKUP(BR1,Register,19,FALSE)=0,"",(VLOOKUP(BR1,Register,19,FALSE))))</f>
        <v/>
      </c>
      <c r="BR24" s="15" t="s">
        <v>12</v>
      </c>
      <c r="BS24" s="13"/>
      <c r="BT24" s="14" t="str">
        <f>IF(ISBLANK(BU1),"",IF(VLOOKUP(BU1,Register,19,FALSE)=0,"",(VLOOKUP(BU1,Register,19,FALSE))))</f>
        <v/>
      </c>
      <c r="BU24" s="15" t="s">
        <v>12</v>
      </c>
      <c r="BV24" s="13"/>
      <c r="BW24" s="14" t="str">
        <f>IF(ISBLANK(BX1),"",IF(VLOOKUP(BX1,Register,19,FALSE)=0,"",(VLOOKUP(BX1,Register,19,FALSE))))</f>
        <v/>
      </c>
      <c r="BX24" s="15" t="s">
        <v>12</v>
      </c>
      <c r="BY24" s="13"/>
      <c r="BZ24" s="14" t="str">
        <f>IF(ISBLANK(CA1),"",IF(VLOOKUP(CA1,Register,19,FALSE)=0,"",(VLOOKUP(CA1,Register,19,FALSE))))</f>
        <v/>
      </c>
      <c r="CA24" s="15" t="s">
        <v>12</v>
      </c>
      <c r="CB24" s="13"/>
      <c r="CC24" s="14" t="str">
        <f>IF(ISBLANK(CD1),"",IF(VLOOKUP(CD1,Register,19,FALSE)=0,"",(VLOOKUP(CD1,Register,19,FALSE))))</f>
        <v/>
      </c>
      <c r="CD24" s="15" t="s">
        <v>12</v>
      </c>
      <c r="CE24" s="13"/>
      <c r="CF24" s="14" t="str">
        <f>IF(ISBLANK(CG1),"",IF(VLOOKUP(CG1,Register,19,FALSE)=0,"",(VLOOKUP(CG1,Register,19,FALSE))))</f>
        <v/>
      </c>
      <c r="CG24" s="15" t="s">
        <v>12</v>
      </c>
      <c r="CH24" s="13"/>
      <c r="CI24" s="14" t="str">
        <f>IF(ISBLANK(CJ1),"",IF(VLOOKUP(CJ1,Register,19,FALSE)=0,"",(VLOOKUP(CJ1,Register,19,FALSE))))</f>
        <v/>
      </c>
      <c r="CJ24" s="15" t="s">
        <v>12</v>
      </c>
      <c r="CK24" s="13"/>
      <c r="CL24" s="14" t="str">
        <f>IF(ISBLANK(CM1),"",IF(VLOOKUP(CM1,Register,19,FALSE)=0,"",(VLOOKUP(CM1,Register,19,FALSE))))</f>
        <v/>
      </c>
      <c r="CM24" s="15" t="s">
        <v>12</v>
      </c>
      <c r="CN24" s="13"/>
      <c r="CO24" s="14" t="str">
        <f>IF(ISBLANK(CP1),"",IF(VLOOKUP(CP1,Register,19,FALSE)=0,"",(VLOOKUP(CP1,Register,19,FALSE))))</f>
        <v/>
      </c>
      <c r="CP24" s="15" t="s">
        <v>12</v>
      </c>
      <c r="CQ24" s="13"/>
      <c r="CR24" s="14" t="str">
        <f>IF(ISBLANK(CS1),"",IF(VLOOKUP(CS1,Register,19,FALSE)=0,"",(VLOOKUP(CS1,Register,19,FALSE))))</f>
        <v/>
      </c>
      <c r="CS24" s="15" t="s">
        <v>12</v>
      </c>
      <c r="CT24" s="13"/>
      <c r="CU24" s="14" t="str">
        <f>IF(ISBLANK(CV1),"",IF(VLOOKUP(CV1,Register,19,FALSE)=0,"",(VLOOKUP(CV1,Register,19,FALSE))))</f>
        <v/>
      </c>
      <c r="CV24" s="15" t="s">
        <v>12</v>
      </c>
      <c r="CW24" s="13"/>
      <c r="CX24" s="14" t="str">
        <f>IF(ISBLANK(CY1),"",IF(VLOOKUP(CY1,Register,19,FALSE)=0,"",(VLOOKUP(CY1,Register,19,FALSE))))</f>
        <v/>
      </c>
      <c r="CY24" s="15" t="s">
        <v>12</v>
      </c>
      <c r="CZ24" s="13"/>
      <c r="DA24" s="14" t="str">
        <f>IF(ISBLANK(DB1),"",IF(VLOOKUP(DB1,Register,19,FALSE)=0,"",(VLOOKUP(DB1,Register,19,FALSE))))</f>
        <v/>
      </c>
      <c r="DB24" s="15" t="s">
        <v>12</v>
      </c>
      <c r="DC24" s="13"/>
      <c r="DD24" s="14" t="str">
        <f>IF(ISBLANK(DE1),"",IF(VLOOKUP(DE1,Register,19,FALSE)=0,"",(VLOOKUP(DE1,Register,19,FALSE))))</f>
        <v/>
      </c>
      <c r="DE24" s="15" t="s">
        <v>12</v>
      </c>
      <c r="DF24" s="13"/>
      <c r="DG24" s="14" t="str">
        <f>IF(ISBLANK(DH1),"",IF(VLOOKUP(DH1,Register,19,FALSE)=0,"",(VLOOKUP(DH1,Register,19,FALSE))))</f>
        <v/>
      </c>
      <c r="DH24" s="15" t="s">
        <v>12</v>
      </c>
      <c r="DI24" s="13"/>
      <c r="DJ24" s="14" t="str">
        <f>IF(ISBLANK(DK1),"",IF(VLOOKUP(DK1,Register,19,FALSE)=0,"",(VLOOKUP(DK1,Register,19,FALSE))))</f>
        <v/>
      </c>
      <c r="DK24" s="15" t="s">
        <v>12</v>
      </c>
      <c r="DL24" s="13"/>
      <c r="DM24" s="14" t="str">
        <f>IF(ISBLANK(DN1),"",IF(VLOOKUP(DN1,Register,19,FALSE)=0,"",(VLOOKUP(DN1,Register,19,FALSE))))</f>
        <v/>
      </c>
      <c r="DN24" s="15" t="s">
        <v>12</v>
      </c>
      <c r="DO24" s="13"/>
      <c r="DP24" s="14" t="str">
        <f>IF(ISBLANK(DQ1),"",IF(VLOOKUP(DQ1,Register,19,FALSE)=0,"",(VLOOKUP(DQ1,Register,19,FALSE))))</f>
        <v/>
      </c>
      <c r="DQ24" s="15" t="s">
        <v>12</v>
      </c>
      <c r="DR24" s="13"/>
      <c r="DS24" s="14" t="str">
        <f>IF(ISBLANK(DT1),"",IF(VLOOKUP(DT1,Register,19,FALSE)=0,"",(VLOOKUP(DT1,Register,19,FALSE))))</f>
        <v/>
      </c>
      <c r="DT24" s="15" t="s">
        <v>12</v>
      </c>
      <c r="DU24" s="13"/>
      <c r="DV24" s="14" t="str">
        <f>IF(ISBLANK(DW1),"",IF(VLOOKUP(DW1,Register,19,FALSE)=0,"",(VLOOKUP(DW1,Register,19,FALSE))))</f>
        <v/>
      </c>
      <c r="DW24" s="15" t="s">
        <v>12</v>
      </c>
      <c r="DX24" s="13"/>
      <c r="DY24" s="14" t="str">
        <f>IF(ISBLANK(DZ1),"",IF(VLOOKUP(DZ1,Register,19,FALSE)=0,"",(VLOOKUP(DZ1,Register,19,FALSE))))</f>
        <v/>
      </c>
      <c r="DZ24" s="15" t="s">
        <v>12</v>
      </c>
      <c r="EA24" s="13"/>
      <c r="EB24" s="14" t="str">
        <f>IF(ISBLANK(EC1),"",IF(VLOOKUP(EC1,Register,19,FALSE)=0,"",(VLOOKUP(EC1,Register,19,FALSE))))</f>
        <v/>
      </c>
      <c r="EC24" s="15" t="s">
        <v>12</v>
      </c>
      <c r="ED24" s="13"/>
      <c r="EE24" s="14" t="str">
        <f>IF(ISBLANK(EF1),"",IF(VLOOKUP(EF1,Register,19,FALSE)=0,"",(VLOOKUP(EF1,Register,19,FALSE))))</f>
        <v/>
      </c>
      <c r="EF24" s="15" t="s">
        <v>12</v>
      </c>
      <c r="EG24" s="13"/>
      <c r="EH24" s="14" t="str">
        <f>IF(ISBLANK(EI1),"",IF(VLOOKUP(EI1,Register,19,FALSE)=0,"",(VLOOKUP(EI1,Register,19,FALSE))))</f>
        <v/>
      </c>
      <c r="EI24" s="15" t="s">
        <v>12</v>
      </c>
      <c r="EJ24" s="13"/>
      <c r="EK24" s="14" t="str">
        <f>IF(ISBLANK(EL1),"",IF(VLOOKUP(EL1,Register,19,FALSE)=0,"",(VLOOKUP(EL1,Register,19,FALSE))))</f>
        <v/>
      </c>
      <c r="EL24" s="15" t="s">
        <v>12</v>
      </c>
      <c r="EM24" s="13"/>
      <c r="EN24" s="14" t="str">
        <f>IF(ISBLANK(EO1),"",IF(VLOOKUP(EO1,Register,19,FALSE)=0,"",(VLOOKUP(EO1,Register,19,FALSE))))</f>
        <v/>
      </c>
      <c r="EO24" s="15" t="s">
        <v>12</v>
      </c>
      <c r="EP24" s="13"/>
      <c r="EQ24" s="14" t="str">
        <f>IF(ISBLANK(ER1),"",IF(VLOOKUP(ER1,Register,19,FALSE)=0,"",(VLOOKUP(ER1,Register,19,FALSE))))</f>
        <v/>
      </c>
      <c r="ER24" s="15" t="s">
        <v>12</v>
      </c>
      <c r="ES24" s="13"/>
      <c r="ET24" s="14" t="str">
        <f>IF(ISBLANK(EU1),"",IF(VLOOKUP(EU1,Register,19,FALSE)=0,"",(VLOOKUP(EU1,Register,19,FALSE))))</f>
        <v/>
      </c>
      <c r="EU24" s="15" t="s">
        <v>12</v>
      </c>
      <c r="EV24" s="13"/>
      <c r="EW24" s="14" t="str">
        <f>IF(ISBLANK(EX1),"",IF(VLOOKUP(EX1,Register,19,FALSE)=0,"",(VLOOKUP(EX1,Register,19,FALSE))))</f>
        <v/>
      </c>
      <c r="EX24" s="15" t="s">
        <v>12</v>
      </c>
      <c r="EY24" s="13"/>
      <c r="EZ24" s="14" t="str">
        <f>IF(ISBLANK(FA1),"",IF(VLOOKUP(FA1,Register,19,FALSE)=0,"",(VLOOKUP(FA1,Register,19,FALSE))))</f>
        <v/>
      </c>
      <c r="FA24" s="15" t="s">
        <v>12</v>
      </c>
      <c r="FB24" s="13"/>
      <c r="FC24" s="14" t="str">
        <f>IF(ISBLANK(FD1),"",IF(VLOOKUP(FD1,Register,19,FALSE)=0,"",(VLOOKUP(FD1,Register,19,FALSE))))</f>
        <v/>
      </c>
      <c r="FD24" s="15" t="s">
        <v>12</v>
      </c>
      <c r="FE24" s="13"/>
      <c r="FF24" s="14" t="str">
        <f>IF(ISBLANK(FG1),"",IF(VLOOKUP(FG1,Register,19,FALSE)=0,"",(VLOOKUP(FG1,Register,19,FALSE))))</f>
        <v/>
      </c>
      <c r="FG24" s="15" t="s">
        <v>12</v>
      </c>
      <c r="FH24" s="13"/>
      <c r="FI24" s="14" t="str">
        <f>IF(ISBLANK(FJ1),"",IF(VLOOKUP(FJ1,Register,19,FALSE)=0,"",(VLOOKUP(FJ1,Register,19,FALSE))))</f>
        <v/>
      </c>
      <c r="FJ24" s="15" t="s">
        <v>12</v>
      </c>
      <c r="FK24" s="13"/>
      <c r="FL24" s="14" t="str">
        <f>IF(ISBLANK(FM1),"",IF(VLOOKUP(FM1,Register,19,FALSE)=0,"",(VLOOKUP(FM1,Register,19,FALSE))))</f>
        <v/>
      </c>
      <c r="FM24" s="15" t="s">
        <v>12</v>
      </c>
      <c r="FN24" s="13"/>
      <c r="FO24" s="14" t="str">
        <f>IF(ISBLANK(FP1),"",IF(VLOOKUP(FP1,Register,19,FALSE)=0,"",(VLOOKUP(FP1,Register,19,FALSE))))</f>
        <v/>
      </c>
      <c r="FP24" s="15" t="s">
        <v>12</v>
      </c>
      <c r="FQ24" s="13"/>
      <c r="FR24" s="14" t="str">
        <f>IF(ISBLANK(FS1),"",IF(VLOOKUP(FS1,Register,19,FALSE)=0,"",(VLOOKUP(FS1,Register,19,FALSE))))</f>
        <v/>
      </c>
      <c r="FS24" s="15" t="s">
        <v>12</v>
      </c>
      <c r="FT24" s="13"/>
      <c r="FU24" s="14" t="str">
        <f>IF(ISBLANK(FV1),"",IF(VLOOKUP(FV1,Register,19,FALSE)=0,"",(VLOOKUP(FV1,Register,19,FALSE))))</f>
        <v/>
      </c>
      <c r="FV24" s="15" t="s">
        <v>12</v>
      </c>
      <c r="FW24" s="13"/>
      <c r="FX24" s="14" t="str">
        <f>IF(ISBLANK(FY1),"",IF(VLOOKUP(FY1,Register,19,FALSE)=0,"",(VLOOKUP(FY1,Register,19,FALSE))))</f>
        <v/>
      </c>
      <c r="FY24" s="15" t="s">
        <v>12</v>
      </c>
      <c r="FZ24" s="13"/>
      <c r="GA24" s="14" t="str">
        <f>IF(ISBLANK(GB1),"",IF(VLOOKUP(GB1,Register,19,FALSE)=0,"",(VLOOKUP(GB1,Register,19,FALSE))))</f>
        <v/>
      </c>
      <c r="GB24" s="15" t="s">
        <v>12</v>
      </c>
      <c r="GC24" s="13"/>
      <c r="GD24" s="14" t="str">
        <f>IF(ISBLANK(GE1),"",IF(VLOOKUP(GE1,Register,19,FALSE)=0,"",(VLOOKUP(GE1,Register,19,FALSE))))</f>
        <v/>
      </c>
      <c r="GE24" s="15" t="s">
        <v>12</v>
      </c>
      <c r="GF24" s="13"/>
      <c r="GG24" s="14" t="str">
        <f>IF(ISBLANK(GH1),"",IF(VLOOKUP(GH1,Register,19,FALSE)=0,"",(VLOOKUP(GH1,Register,19,FALSE))))</f>
        <v/>
      </c>
      <c r="GH24" s="15" t="s">
        <v>12</v>
      </c>
      <c r="GI24" s="13"/>
      <c r="GJ24" s="14" t="str">
        <f>IF(ISBLANK(GK1),"",IF(VLOOKUP(GK1,Register,19,FALSE)=0,"",(VLOOKUP(GK1,Register,19,FALSE))))</f>
        <v/>
      </c>
      <c r="GK24" s="15" t="s">
        <v>12</v>
      </c>
      <c r="GL24" s="13"/>
      <c r="GM24" s="14" t="str">
        <f>IF(ISBLANK(GN1),"",IF(VLOOKUP(GN1,Register,19,FALSE)=0,"",(VLOOKUP(GN1,Register,19,FALSE))))</f>
        <v/>
      </c>
      <c r="GN24" s="15" t="s">
        <v>12</v>
      </c>
      <c r="GO24" s="13"/>
      <c r="GP24" s="14" t="str">
        <f>IF(ISBLANK(GQ1),"",IF(VLOOKUP(GQ1,Register,19,FALSE)=0,"",(VLOOKUP(GQ1,Register,19,FALSE))))</f>
        <v/>
      </c>
      <c r="GQ24" s="15" t="s">
        <v>12</v>
      </c>
      <c r="GR24" s="13"/>
      <c r="GS24" s="14" t="str">
        <f>IF(ISBLANK(GT1),"",IF(VLOOKUP(GT1,Register,19,FALSE)=0,"",(VLOOKUP(GT1,Register,19,FALSE))))</f>
        <v/>
      </c>
      <c r="GT24" s="15" t="s">
        <v>12</v>
      </c>
      <c r="GU24" s="13"/>
      <c r="GV24" s="14" t="str">
        <f>IF(ISBLANK(GW1),"",IF(VLOOKUP(GW1,Register,19,FALSE)=0,"",(VLOOKUP(GW1,Register,19,FALSE))))</f>
        <v/>
      </c>
      <c r="GW24" s="15" t="s">
        <v>12</v>
      </c>
      <c r="GX24" s="13"/>
      <c r="GY24" s="14" t="str">
        <f>IF(ISBLANK(GZ1),"",IF(VLOOKUP(GZ1,Register,19,FALSE)=0,"",(VLOOKUP(GZ1,Register,19,FALSE))))</f>
        <v/>
      </c>
      <c r="GZ24" s="15" t="s">
        <v>12</v>
      </c>
      <c r="HA24" s="13"/>
      <c r="HB24" s="14" t="str">
        <f>IF(ISBLANK(HC1),"",IF(VLOOKUP(HC1,Register,19,FALSE)=0,"",(VLOOKUP(HC1,Register,19,FALSE))))</f>
        <v/>
      </c>
      <c r="HC24" s="15" t="s">
        <v>12</v>
      </c>
      <c r="HD24" s="13"/>
      <c r="HE24" s="14" t="str">
        <f>IF(ISBLANK(HF1),"",IF(VLOOKUP(HF1,Register,19,FALSE)=0,"",(VLOOKUP(HF1,Register,19,FALSE))))</f>
        <v/>
      </c>
      <c r="HF24" s="15" t="s">
        <v>12</v>
      </c>
      <c r="HG24" s="13"/>
      <c r="HH24" s="14" t="str">
        <f>IF(ISBLANK(HI1),"",IF(VLOOKUP(HI1,Register,19,FALSE)=0,"",(VLOOKUP(HI1,Register,19,FALSE))))</f>
        <v/>
      </c>
      <c r="HI24" s="15" t="s">
        <v>12</v>
      </c>
      <c r="HJ24" s="13"/>
      <c r="HK24" s="14" t="str">
        <f>IF(ISBLANK(HL1),"",IF(VLOOKUP(HL1,Register,19,FALSE)=0,"",(VLOOKUP(HL1,Register,19,FALSE))))</f>
        <v/>
      </c>
      <c r="HL24" s="15" t="s">
        <v>12</v>
      </c>
      <c r="HM24" s="13"/>
      <c r="HN24" s="14" t="str">
        <f>IF(ISBLANK(HO1),"",IF(VLOOKUP(HO1,Register,19,FALSE)=0,"",(VLOOKUP(HO1,Register,19,FALSE))))</f>
        <v/>
      </c>
      <c r="HO24" s="15" t="s">
        <v>12</v>
      </c>
      <c r="HP24" s="13"/>
      <c r="HQ24" s="14" t="str">
        <f>IF(ISBLANK(HR1),"",IF(VLOOKUP(HR1,Register,19,FALSE)=0,"",(VLOOKUP(HR1,Register,19,FALSE))))</f>
        <v/>
      </c>
      <c r="HR24" s="15" t="s">
        <v>12</v>
      </c>
      <c r="HS24" s="13"/>
      <c r="HT24" s="14" t="str">
        <f>IF(ISBLANK(HU1),"",IF(VLOOKUP(HU1,Register,19,FALSE)=0,"",(VLOOKUP(HU1,Register,19,FALSE))))</f>
        <v/>
      </c>
      <c r="HU24" s="15" t="s">
        <v>12</v>
      </c>
      <c r="HV24" s="13"/>
      <c r="HW24" s="14" t="str">
        <f>IF(ISBLANK(HX1),"",IF(VLOOKUP(HX1,Register,19,FALSE)=0,"",(VLOOKUP(HX1,Register,19,FALSE))))</f>
        <v/>
      </c>
      <c r="HX24" s="15" t="s">
        <v>12</v>
      </c>
      <c r="HY24" s="13"/>
      <c r="HZ24" s="14" t="str">
        <f>IF(ISBLANK(IA1),"",IF(VLOOKUP(IA1,Register,19,FALSE)=0,"",(VLOOKUP(IA1,Register,19,FALSE))))</f>
        <v/>
      </c>
      <c r="IA24" s="15" t="s">
        <v>12</v>
      </c>
      <c r="IB24" s="13"/>
      <c r="IC24" s="14" t="str">
        <f>IF(ISBLANK(ID1),"",IF(VLOOKUP(ID1,Register,19,FALSE)=0,"",(VLOOKUP(ID1,Register,19,FALSE))))</f>
        <v/>
      </c>
      <c r="ID24" s="15" t="s">
        <v>12</v>
      </c>
      <c r="IE24" s="13"/>
      <c r="IF24" s="14" t="str">
        <f>IF(ISBLANK(IG1),"",IF(VLOOKUP(IG1,Register,19,FALSE)=0,"",(VLOOKUP(IG1,Register,19,FALSE))))</f>
        <v/>
      </c>
      <c r="IG24" s="15" t="s">
        <v>12</v>
      </c>
      <c r="IH24" s="13"/>
      <c r="II24" s="14" t="str">
        <f>IF(ISBLANK(IJ1),"",IF(VLOOKUP(IJ1,Register,19,FALSE)=0,"",(VLOOKUP(IJ1,Register,19,FALSE))))</f>
        <v/>
      </c>
      <c r="IJ24" s="15" t="s">
        <v>12</v>
      </c>
      <c r="IK24" s="13"/>
      <c r="IL24" s="14" t="str">
        <f>IF(ISBLANK(IM1),"",IF(VLOOKUP(IM1,Register,19,FALSE)=0,"",(VLOOKUP(IM1,Register,19,FALSE))))</f>
        <v/>
      </c>
      <c r="IM24" s="15" t="s">
        <v>12</v>
      </c>
      <c r="IN24" s="13"/>
      <c r="IO24" s="14" t="str">
        <f>IF(ISBLANK(IP1),"",IF(VLOOKUP(IP1,Register,19,FALSE)=0,"",(VLOOKUP(IP1,Register,19,FALSE))))</f>
        <v/>
      </c>
      <c r="IP24" s="15" t="s">
        <v>12</v>
      </c>
      <c r="IQ24" s="13"/>
      <c r="IR24" s="14" t="str">
        <f>IF(ISBLANK(IS1),"",IF(VLOOKUP(IS1,Register,19,FALSE)=0,"",(VLOOKUP(IS1,Register,19,FALSE))))</f>
        <v/>
      </c>
      <c r="IS24" s="15" t="s">
        <v>12</v>
      </c>
      <c r="IT24" s="13"/>
      <c r="IU24" s="14" t="str">
        <f>IF(ISBLANK(IV1),"",IF(VLOOKUP(IV1,Register,19,FALSE)=0,"",(VLOOKUP(IV1,Register,19,FALSE))))</f>
        <v/>
      </c>
      <c r="IV24" s="15" t="s">
        <v>12</v>
      </c>
      <c r="IW24" s="13"/>
      <c r="IX24" s="14" t="str">
        <f>IF(ISBLANK(IY1),"",IF(VLOOKUP(IY1,Register,19,FALSE)=0,"",(VLOOKUP(IY1,Register,19,FALSE))))</f>
        <v/>
      </c>
      <c r="IY24" s="15" t="s">
        <v>12</v>
      </c>
      <c r="IZ24" s="13"/>
      <c r="JA24" s="14" t="str">
        <f>IF(ISBLANK(JB1),"",IF(VLOOKUP(JB1,Register,19,FALSE)=0,"",(VLOOKUP(JB1,Register,19,FALSE))))</f>
        <v/>
      </c>
      <c r="JB24" s="15" t="s">
        <v>12</v>
      </c>
      <c r="JC24" s="13"/>
      <c r="JD24" s="14" t="str">
        <f>IF(ISBLANK(JE1),"",IF(VLOOKUP(JE1,Register,19,FALSE)=0,"",(VLOOKUP(JE1,Register,19,FALSE))))</f>
        <v/>
      </c>
      <c r="JE24" s="15" t="s">
        <v>12</v>
      </c>
      <c r="JF24" s="13"/>
      <c r="JG24" s="14" t="str">
        <f>IF(ISBLANK(JH1),"",IF(VLOOKUP(JH1,Register,19,FALSE)=0,"",(VLOOKUP(JH1,Register,19,FALSE))))</f>
        <v/>
      </c>
      <c r="JH24" s="15" t="s">
        <v>12</v>
      </c>
      <c r="JI24" s="13"/>
      <c r="JJ24" s="14" t="str">
        <f>IF(ISBLANK(JK1),"",IF(VLOOKUP(JK1,Register,19,FALSE)=0,"",(VLOOKUP(JK1,Register,19,FALSE))))</f>
        <v/>
      </c>
      <c r="JK24" s="15" t="s">
        <v>12</v>
      </c>
      <c r="JL24" s="13"/>
      <c r="JM24" s="14" t="str">
        <f>IF(ISBLANK(JN1),"",IF(VLOOKUP(JN1,Register,19,FALSE)=0,"",(VLOOKUP(JN1,Register,19,FALSE))))</f>
        <v/>
      </c>
      <c r="JN24" s="15" t="s">
        <v>12</v>
      </c>
      <c r="JO24" s="13"/>
      <c r="JP24" s="14" t="str">
        <f>IF(ISBLANK(JQ1),"",IF(VLOOKUP(JQ1,Register,19,FALSE)=0,"",(VLOOKUP(JQ1,Register,19,FALSE))))</f>
        <v/>
      </c>
      <c r="JQ24" s="15" t="s">
        <v>12</v>
      </c>
      <c r="JR24" s="13"/>
      <c r="JS24" s="14" t="str">
        <f>IF(ISBLANK(JT1),"",IF(VLOOKUP(JT1,Register,19,FALSE)=0,"",(VLOOKUP(JT1,Register,19,FALSE))))</f>
        <v/>
      </c>
      <c r="JT24" s="15" t="s">
        <v>12</v>
      </c>
      <c r="JU24" s="13"/>
      <c r="JV24" s="14" t="str">
        <f>IF(ISBLANK(JW1),"",IF(VLOOKUP(JW1,Register,19,FALSE)=0,"",(VLOOKUP(JW1,Register,19,FALSE))))</f>
        <v/>
      </c>
      <c r="JW24" s="15" t="s">
        <v>12</v>
      </c>
      <c r="JX24" s="13"/>
      <c r="JY24" s="14" t="str">
        <f>IF(ISBLANK(JZ1),"",IF(VLOOKUP(JZ1,Register,19,FALSE)=0,"",(VLOOKUP(JZ1,Register,19,FALSE))))</f>
        <v/>
      </c>
      <c r="JZ24" s="15" t="s">
        <v>12</v>
      </c>
      <c r="KA24" s="13"/>
      <c r="KB24" s="14" t="str">
        <f>IF(ISBLANK(KC1),"",IF(VLOOKUP(KC1,Register,19,FALSE)=0,"",(VLOOKUP(KC1,Register,19,FALSE))))</f>
        <v/>
      </c>
      <c r="KC24" s="15" t="s">
        <v>12</v>
      </c>
      <c r="KD24" s="13"/>
      <c r="KE24" s="14" t="str">
        <f>IF(ISBLANK(KF1),"",IF(VLOOKUP(KF1,Register,19,FALSE)=0,"",(VLOOKUP(KF1,Register,19,FALSE))))</f>
        <v/>
      </c>
      <c r="KF24" s="15" t="s">
        <v>12</v>
      </c>
      <c r="KG24" s="13"/>
      <c r="KH24" s="14" t="str">
        <f>IF(ISBLANK(KI1),"",IF(VLOOKUP(KI1,Register,19,FALSE)=0,"",(VLOOKUP(KI1,Register,19,FALSE))))</f>
        <v/>
      </c>
      <c r="KI24" s="15" t="s">
        <v>12</v>
      </c>
      <c r="KJ24" s="13"/>
      <c r="KK24" s="14" t="str">
        <f>IF(ISBLANK(KL1),"",IF(VLOOKUP(KL1,Register,19,FALSE)=0,"",(VLOOKUP(KL1,Register,19,FALSE))))</f>
        <v/>
      </c>
      <c r="KL24" s="15" t="s">
        <v>12</v>
      </c>
      <c r="KM24" s="13"/>
      <c r="KN24" s="14" t="str">
        <f>IF(ISBLANK(KO1),"",IF(VLOOKUP(KO1,Register,19,FALSE)=0,"",(VLOOKUP(KO1,Register,19,FALSE))))</f>
        <v/>
      </c>
      <c r="KO24" s="15" t="s">
        <v>12</v>
      </c>
      <c r="KP24" s="13"/>
      <c r="KQ24" s="14" t="str">
        <f>IF(ISBLANK(KR1),"",IF(VLOOKUP(KR1,Register,19,FALSE)=0,"",(VLOOKUP(KR1,Register,19,FALSE))))</f>
        <v/>
      </c>
      <c r="KR24" s="15" t="s">
        <v>12</v>
      </c>
      <c r="KS24" s="13"/>
      <c r="KT24" s="14" t="str">
        <f>IF(ISBLANK(KU1),"",IF(VLOOKUP(KU1,Register,19,FALSE)=0,"",(VLOOKUP(KU1,Register,19,FALSE))))</f>
        <v/>
      </c>
      <c r="KU24" s="15" t="s">
        <v>12</v>
      </c>
      <c r="KV24" s="13"/>
      <c r="KW24" s="14" t="str">
        <f>IF(ISBLANK(KX1),"",IF(VLOOKUP(KX1,Register,19,FALSE)=0,"",(VLOOKUP(KX1,Register,19,FALSE))))</f>
        <v/>
      </c>
      <c r="KX24" s="15" t="s">
        <v>12</v>
      </c>
      <c r="KY24" s="13"/>
      <c r="KZ24" s="14" t="str">
        <f>IF(ISBLANK(LA1),"",IF(VLOOKUP(LA1,Register,19,FALSE)=0,"",(VLOOKUP(LA1,Register,19,FALSE))))</f>
        <v/>
      </c>
      <c r="LA24" s="15" t="s">
        <v>12</v>
      </c>
      <c r="LB24" s="13"/>
      <c r="LC24" s="14" t="str">
        <f>IF(ISBLANK(LD1),"",IF(VLOOKUP(LD1,Register,19,FALSE)=0,"",(VLOOKUP(LD1,Register,19,FALSE))))</f>
        <v/>
      </c>
      <c r="LD24" s="15" t="s">
        <v>12</v>
      </c>
      <c r="LE24" s="13"/>
      <c r="LF24" s="14" t="str">
        <f>IF(ISBLANK(LG1),"",IF(VLOOKUP(LG1,Register,19,FALSE)=0,"",(VLOOKUP(LG1,Register,19,FALSE))))</f>
        <v/>
      </c>
      <c r="LG24" s="15" t="s">
        <v>12</v>
      </c>
      <c r="LH24" s="13"/>
      <c r="LI24" s="14" t="str">
        <f>IF(ISBLANK(LJ1),"",IF(VLOOKUP(LJ1,Register,19,FALSE)=0,"",(VLOOKUP(LJ1,Register,19,FALSE))))</f>
        <v/>
      </c>
      <c r="LJ24" s="15" t="s">
        <v>12</v>
      </c>
      <c r="LK24" s="13"/>
      <c r="LL24" s="14" t="str">
        <f>IF(ISBLANK(LM1),"",IF(VLOOKUP(LM1,Register,19,FALSE)=0,"",(VLOOKUP(LM1,Register,19,FALSE))))</f>
        <v/>
      </c>
      <c r="LM24" s="15" t="s">
        <v>12</v>
      </c>
      <c r="LN24" s="13"/>
      <c r="LO24" s="14" t="str">
        <f>IF(ISBLANK(LP1),"",IF(VLOOKUP(LP1,Register,19,FALSE)=0,"",(VLOOKUP(LP1,Register,19,FALSE))))</f>
        <v/>
      </c>
      <c r="LP24" s="15" t="s">
        <v>12</v>
      </c>
      <c r="LQ24" s="13"/>
      <c r="LR24" s="14" t="str">
        <f>IF(ISBLANK(LS1),"",IF(VLOOKUP(LS1,Register,19,FALSE)=0,"",(VLOOKUP(LS1,Register,19,FALSE))))</f>
        <v/>
      </c>
      <c r="LS24" s="15" t="s">
        <v>12</v>
      </c>
      <c r="LT24" s="13"/>
      <c r="LU24" s="14" t="str">
        <f>IF(ISBLANK(LV1),"",IF(VLOOKUP(LV1,Register,19,FALSE)=0,"",(VLOOKUP(LV1,Register,19,FALSE))))</f>
        <v/>
      </c>
      <c r="LV24" s="15" t="s">
        <v>12</v>
      </c>
      <c r="LW24" s="13"/>
      <c r="LX24" s="14" t="str">
        <f>IF(ISBLANK(LY1),"",IF(VLOOKUP(LY1,Register,19,FALSE)=0,"",(VLOOKUP(LY1,Register,19,FALSE))))</f>
        <v/>
      </c>
      <c r="LY24" s="15" t="s">
        <v>12</v>
      </c>
      <c r="LZ24" s="13"/>
      <c r="MA24" s="14" t="str">
        <f>IF(ISBLANK(MB1),"",IF(VLOOKUP(MB1,Register,19,FALSE)=0,"",(VLOOKUP(MB1,Register,19,FALSE))))</f>
        <v/>
      </c>
      <c r="MB24" s="15" t="s">
        <v>12</v>
      </c>
      <c r="MC24" s="13"/>
      <c r="MD24" s="14" t="str">
        <f>IF(ISBLANK(ME1),"",IF(VLOOKUP(ME1,Register,19,FALSE)=0,"",(VLOOKUP(ME1,Register,19,FALSE))))</f>
        <v/>
      </c>
      <c r="ME24" s="15" t="s">
        <v>12</v>
      </c>
      <c r="MF24" s="13"/>
      <c r="MG24" s="14" t="str">
        <f>IF(ISBLANK(MH1),"",IF(VLOOKUP(MH1,Register,19,FALSE)=0,"",(VLOOKUP(MH1,Register,19,FALSE))))</f>
        <v/>
      </c>
      <c r="MH24" s="15" t="s">
        <v>12</v>
      </c>
      <c r="MI24" s="13"/>
      <c r="MJ24" s="14" t="str">
        <f>IF(ISBLANK(MK1),"",IF(VLOOKUP(MK1,Register,19,FALSE)=0,"",(VLOOKUP(MK1,Register,19,FALSE))))</f>
        <v/>
      </c>
      <c r="MK24" s="15" t="s">
        <v>12</v>
      </c>
      <c r="ML24" s="13"/>
      <c r="MM24" s="14" t="str">
        <f>IF(ISBLANK(MN1),"",IF(VLOOKUP(MN1,Register,19,FALSE)=0,"",(VLOOKUP(MN1,Register,19,FALSE))))</f>
        <v/>
      </c>
      <c r="MN24" s="15" t="s">
        <v>12</v>
      </c>
      <c r="MO24" s="13"/>
      <c r="MP24" s="14" t="str">
        <f>IF(ISBLANK(MQ1),"",IF(VLOOKUP(MQ1,Register,19,FALSE)=0,"",(VLOOKUP(MQ1,Register,19,FALSE))))</f>
        <v/>
      </c>
      <c r="MQ24" s="15" t="s">
        <v>12</v>
      </c>
      <c r="MR24" s="13"/>
      <c r="MS24" s="14" t="str">
        <f>IF(ISBLANK(MT1),"",IF(VLOOKUP(MT1,Register,19,FALSE)=0,"",(VLOOKUP(MT1,Register,19,FALSE))))</f>
        <v/>
      </c>
      <c r="MT24" s="15" t="s">
        <v>12</v>
      </c>
      <c r="MU24" s="13"/>
      <c r="MV24" s="14" t="str">
        <f>IF(ISBLANK(MW1),"",IF(VLOOKUP(MW1,Register,19,FALSE)=0,"",(VLOOKUP(MW1,Register,19,FALSE))))</f>
        <v/>
      </c>
      <c r="MW24" s="15" t="s">
        <v>12</v>
      </c>
      <c r="MX24" s="13"/>
      <c r="MY24" s="14" t="str">
        <f>IF(ISBLANK(MZ1),"",IF(VLOOKUP(MZ1,Register,19,FALSE)=0,"",(VLOOKUP(MZ1,Register,19,FALSE))))</f>
        <v/>
      </c>
      <c r="MZ24" s="15" t="s">
        <v>12</v>
      </c>
      <c r="NA24" s="13"/>
      <c r="NB24" s="14" t="str">
        <f>IF(ISBLANK(NC1),"",IF(VLOOKUP(NC1,Register,19,FALSE)=0,"",(VLOOKUP(NC1,Register,19,FALSE))))</f>
        <v/>
      </c>
      <c r="NC24" s="15" t="s">
        <v>12</v>
      </c>
      <c r="ND24" s="13"/>
      <c r="NE24" s="14" t="str">
        <f>IF(ISBLANK(NF1),"",IF(VLOOKUP(NF1,Register,19,FALSE)=0,"",(VLOOKUP(NF1,Register,19,FALSE))))</f>
        <v/>
      </c>
      <c r="NF24" s="15" t="s">
        <v>12</v>
      </c>
      <c r="NG24" s="13"/>
      <c r="NH24" s="14" t="str">
        <f>IF(ISBLANK(NI1),"",IF(VLOOKUP(NI1,Register,19,FALSE)=0,"",(VLOOKUP(NI1,Register,19,FALSE))))</f>
        <v/>
      </c>
      <c r="NI24" s="15" t="s">
        <v>12</v>
      </c>
      <c r="NJ24" s="13"/>
      <c r="NK24" s="14" t="str">
        <f>IF(ISBLANK(NL1),"",IF(VLOOKUP(NL1,Register,19,FALSE)=0,"",(VLOOKUP(NL1,Register,19,FALSE))))</f>
        <v/>
      </c>
      <c r="NL24" s="15" t="s">
        <v>12</v>
      </c>
      <c r="NM24" s="13"/>
      <c r="NN24" s="14" t="str">
        <f>IF(ISBLANK(NO1),"",IF(VLOOKUP(NO1,Register,19,FALSE)=0,"",(VLOOKUP(NO1,Register,19,FALSE))))</f>
        <v/>
      </c>
      <c r="NO24" s="15" t="s">
        <v>12</v>
      </c>
      <c r="NP24" s="13"/>
      <c r="NQ24" s="14" t="str">
        <f>IF(ISBLANK(NR1),"",IF(VLOOKUP(NR1,Register,19,FALSE)=0,"",(VLOOKUP(NR1,Register,19,FALSE))))</f>
        <v/>
      </c>
      <c r="NR24" s="15" t="s">
        <v>12</v>
      </c>
      <c r="NS24" s="13"/>
      <c r="NT24" s="14" t="str">
        <f>IF(ISBLANK(NU1),"",IF(VLOOKUP(NU1,Register,19,FALSE)=0,"",(VLOOKUP(NU1,Register,19,FALSE))))</f>
        <v/>
      </c>
      <c r="NU24" s="15" t="s">
        <v>12</v>
      </c>
      <c r="NV24" s="13"/>
      <c r="NW24" s="14" t="str">
        <f>IF(ISBLANK(NX1),"",IF(VLOOKUP(NX1,Register,19,FALSE)=0,"",(VLOOKUP(NX1,Register,19,FALSE))))</f>
        <v/>
      </c>
      <c r="NX24" s="15" t="s">
        <v>12</v>
      </c>
      <c r="NY24" s="13"/>
      <c r="NZ24" s="14" t="str">
        <f>IF(ISBLANK(OA1),"",IF(VLOOKUP(OA1,Register,19,FALSE)=0,"",(VLOOKUP(OA1,Register,19,FALSE))))</f>
        <v/>
      </c>
      <c r="OA24" s="15" t="s">
        <v>12</v>
      </c>
      <c r="OB24" s="13"/>
      <c r="OC24" s="14" t="str">
        <f>IF(ISBLANK(OD1),"",IF(VLOOKUP(OD1,Register,19,FALSE)=0,"",(VLOOKUP(OD1,Register,19,FALSE))))</f>
        <v/>
      </c>
      <c r="OD24" s="15" t="s">
        <v>12</v>
      </c>
      <c r="OE24" s="13"/>
      <c r="OF24" s="14" t="str">
        <f>IF(ISBLANK(OG1),"",IF(VLOOKUP(OG1,Register,19,FALSE)=0,"",(VLOOKUP(OG1,Register,19,FALSE))))</f>
        <v/>
      </c>
      <c r="OG24" s="15" t="s">
        <v>12</v>
      </c>
      <c r="OH24" s="13"/>
      <c r="OI24" s="14" t="str">
        <f>IF(ISBLANK(OJ1),"",IF(VLOOKUP(OJ1,Register,19,FALSE)=0,"",(VLOOKUP(OJ1,Register,19,FALSE))))</f>
        <v/>
      </c>
      <c r="OJ24" s="15" t="s">
        <v>12</v>
      </c>
      <c r="OK24" s="13"/>
      <c r="OL24" s="14" t="str">
        <f>IF(ISBLANK(OM1),"",IF(VLOOKUP(OM1,Register,19,FALSE)=0,"",(VLOOKUP(OM1,Register,19,FALSE))))</f>
        <v/>
      </c>
      <c r="OM24" s="15" t="s">
        <v>12</v>
      </c>
      <c r="ON24" s="13"/>
      <c r="OO24" s="14" t="str">
        <f>IF(ISBLANK(OP1),"",IF(VLOOKUP(OP1,Register,19,FALSE)=0,"",(VLOOKUP(OP1,Register,19,FALSE))))</f>
        <v/>
      </c>
      <c r="OP24" s="15" t="s">
        <v>12</v>
      </c>
      <c r="OQ24" s="13"/>
      <c r="OR24" s="14" t="str">
        <f>IF(ISBLANK(OS1),"",IF(VLOOKUP(OS1,Register,19,FALSE)=0,"",(VLOOKUP(OS1,Register,19,FALSE))))</f>
        <v/>
      </c>
      <c r="OS24" s="15" t="s">
        <v>12</v>
      </c>
      <c r="OT24" s="13"/>
      <c r="OU24" s="14" t="str">
        <f>IF(ISBLANK(OV1),"",IF(VLOOKUP(OV1,Register,19,FALSE)=0,"",(VLOOKUP(OV1,Register,19,FALSE))))</f>
        <v/>
      </c>
      <c r="OV24" s="15" t="s">
        <v>12</v>
      </c>
      <c r="OW24" s="13"/>
      <c r="OX24" s="14" t="str">
        <f>IF(ISBLANK(OY1),"",IF(VLOOKUP(OY1,Register,19,FALSE)=0,"",(VLOOKUP(OY1,Register,19,FALSE))))</f>
        <v/>
      </c>
      <c r="OY24" s="15" t="s">
        <v>12</v>
      </c>
      <c r="OZ24" s="13"/>
      <c r="PA24" s="14" t="str">
        <f>IF(ISBLANK(PB1),"",IF(VLOOKUP(PB1,Register,19,FALSE)=0,"",(VLOOKUP(PB1,Register,19,FALSE))))</f>
        <v/>
      </c>
      <c r="PB24" s="15" t="s">
        <v>12</v>
      </c>
      <c r="PC24" s="13"/>
      <c r="PD24" s="14" t="str">
        <f>IF(ISBLANK(PE1),"",IF(VLOOKUP(PE1,Register,19,FALSE)=0,"",(VLOOKUP(PE1,Register,19,FALSE))))</f>
        <v/>
      </c>
      <c r="PE24" s="15" t="s">
        <v>12</v>
      </c>
      <c r="PF24" s="13"/>
      <c r="PG24" s="14" t="str">
        <f>IF(ISBLANK(PH1),"",IF(VLOOKUP(PH1,Register,19,FALSE)=0,"",(VLOOKUP(PH1,Register,19,FALSE))))</f>
        <v/>
      </c>
      <c r="PH24" s="15" t="s">
        <v>12</v>
      </c>
      <c r="PI24" s="13"/>
      <c r="PJ24" s="14" t="str">
        <f>IF(ISBLANK(PK1),"",IF(VLOOKUP(PK1,Register,19,FALSE)=0,"",(VLOOKUP(PK1,Register,19,FALSE))))</f>
        <v/>
      </c>
      <c r="PK24" s="15" t="s">
        <v>12</v>
      </c>
      <c r="PL24" s="13"/>
      <c r="PM24" s="14" t="str">
        <f>IF(ISBLANK(PN1),"",IF(VLOOKUP(PN1,Register,19,FALSE)=0,"",(VLOOKUP(PN1,Register,19,FALSE))))</f>
        <v/>
      </c>
      <c r="PN24" s="15" t="s">
        <v>12</v>
      </c>
      <c r="PO24" s="13"/>
      <c r="PP24" s="14" t="str">
        <f>IF(ISBLANK(PQ1),"",IF(VLOOKUP(PQ1,Register,19,FALSE)=0,"",(VLOOKUP(PQ1,Register,19,FALSE))))</f>
        <v/>
      </c>
      <c r="PQ24" s="15" t="s">
        <v>12</v>
      </c>
      <c r="PR24" s="13"/>
      <c r="PS24" s="14" t="str">
        <f>IF(ISBLANK(PT1),"",IF(VLOOKUP(PT1,Register,19,FALSE)=0,"",(VLOOKUP(PT1,Register,19,FALSE))))</f>
        <v/>
      </c>
      <c r="PT24" s="15" t="s">
        <v>12</v>
      </c>
      <c r="PU24" s="13"/>
      <c r="PV24" s="14" t="str">
        <f>IF(ISBLANK(PW1),"",IF(VLOOKUP(PW1,Register,19,FALSE)=0,"",(VLOOKUP(PW1,Register,19,FALSE))))</f>
        <v/>
      </c>
      <c r="PW24" s="15" t="s">
        <v>12</v>
      </c>
      <c r="PX24" s="13"/>
      <c r="PY24" s="14" t="str">
        <f>IF(ISBLANK(PZ1),"",IF(VLOOKUP(PZ1,Register,19,FALSE)=0,"",(VLOOKUP(PZ1,Register,19,FALSE))))</f>
        <v/>
      </c>
      <c r="PZ24" s="15" t="s">
        <v>12</v>
      </c>
      <c r="QA24" s="13"/>
      <c r="QB24" s="14" t="str">
        <f>IF(ISBLANK(QC1),"",IF(VLOOKUP(QC1,Register,19,FALSE)=0,"",(VLOOKUP(QC1,Register,19,FALSE))))</f>
        <v/>
      </c>
      <c r="QC24" s="15" t="s">
        <v>12</v>
      </c>
      <c r="QD24" s="13"/>
      <c r="QE24" s="14" t="str">
        <f>IF(ISBLANK(QF1),"",IF(VLOOKUP(QF1,Register,19,FALSE)=0,"",(VLOOKUP(QF1,Register,19,FALSE))))</f>
        <v/>
      </c>
      <c r="QF24" s="15" t="s">
        <v>12</v>
      </c>
      <c r="QG24" s="13"/>
      <c r="QH24" s="14" t="str">
        <f>IF(ISBLANK(QI1),"",IF(VLOOKUP(QI1,Register,19,FALSE)=0,"",(VLOOKUP(QI1,Register,19,FALSE))))</f>
        <v/>
      </c>
      <c r="QI24" s="15" t="s">
        <v>12</v>
      </c>
      <c r="QJ24" s="13"/>
      <c r="QK24" s="14" t="str">
        <f>IF(ISBLANK(QL1),"",IF(VLOOKUP(QL1,Register,19,FALSE)=0,"",(VLOOKUP(QL1,Register,19,FALSE))))</f>
        <v/>
      </c>
      <c r="QL24" s="15" t="s">
        <v>12</v>
      </c>
      <c r="QM24" s="13"/>
      <c r="QN24" s="14" t="str">
        <f>IF(ISBLANK(QO1),"",IF(VLOOKUP(QO1,Register,19,FALSE)=0,"",(VLOOKUP(QO1,Register,19,FALSE))))</f>
        <v/>
      </c>
      <c r="QO24" s="15" t="s">
        <v>12</v>
      </c>
      <c r="QP24" s="13"/>
      <c r="QQ24" s="14" t="str">
        <f>IF(ISBLANK(QR1),"",IF(VLOOKUP(QR1,Register,19,FALSE)=0,"",(VLOOKUP(QR1,Register,19,FALSE))))</f>
        <v/>
      </c>
      <c r="QR24" s="15" t="s">
        <v>12</v>
      </c>
      <c r="QS24" s="13"/>
      <c r="QT24" s="14" t="str">
        <f>IF(ISBLANK(QU1),"",IF(VLOOKUP(QU1,Register,19,FALSE)=0,"",(VLOOKUP(QU1,Register,19,FALSE))))</f>
        <v/>
      </c>
      <c r="QU24" s="15" t="s">
        <v>12</v>
      </c>
      <c r="QV24" s="13"/>
      <c r="QW24" s="14" t="str">
        <f>IF(ISBLANK(QX1),"",IF(VLOOKUP(QX1,Register,19,FALSE)=0,"",(VLOOKUP(QX1,Register,19,FALSE))))</f>
        <v/>
      </c>
      <c r="QX24" s="15" t="s">
        <v>12</v>
      </c>
      <c r="QY24" s="13"/>
      <c r="QZ24" s="14" t="str">
        <f>IF(ISBLANK(RA1),"",IF(VLOOKUP(RA1,Register,19,FALSE)=0,"",(VLOOKUP(RA1,Register,19,FALSE))))</f>
        <v/>
      </c>
      <c r="RA24" s="15" t="s">
        <v>12</v>
      </c>
      <c r="RB24" s="13"/>
      <c r="RC24" s="14" t="str">
        <f>IF(ISBLANK(RD1),"",IF(VLOOKUP(RD1,Register,19,FALSE)=0,"",(VLOOKUP(RD1,Register,19,FALSE))))</f>
        <v/>
      </c>
      <c r="RD24" s="15" t="s">
        <v>12</v>
      </c>
      <c r="RE24" s="13"/>
      <c r="RF24" s="14" t="str">
        <f>IF(ISBLANK(RG1),"",IF(VLOOKUP(RG1,Register,19,FALSE)=0,"",(VLOOKUP(RG1,Register,19,FALSE))))</f>
        <v/>
      </c>
      <c r="RG24" s="15" t="s">
        <v>12</v>
      </c>
      <c r="RH24" s="13"/>
      <c r="RI24" s="14" t="str">
        <f>IF(ISBLANK(RJ1),"",IF(VLOOKUP(RJ1,Register,19,FALSE)=0,"",(VLOOKUP(RJ1,Register,19,FALSE))))</f>
        <v/>
      </c>
      <c r="RJ24" s="15" t="s">
        <v>12</v>
      </c>
      <c r="RK24" s="13"/>
      <c r="RL24" s="14" t="str">
        <f>IF(ISBLANK(RM1),"",IF(VLOOKUP(RM1,Register,19,FALSE)=0,"",(VLOOKUP(RM1,Register,19,FALSE))))</f>
        <v/>
      </c>
      <c r="RM24" s="15" t="s">
        <v>12</v>
      </c>
      <c r="RN24" s="13"/>
      <c r="RO24" s="14" t="str">
        <f>IF(ISBLANK(RP1),"",IF(VLOOKUP(RP1,Register,19,FALSE)=0,"",(VLOOKUP(RP1,Register,19,FALSE))))</f>
        <v/>
      </c>
      <c r="RP24" s="15" t="s">
        <v>12</v>
      </c>
      <c r="RQ24" s="13"/>
      <c r="RR24" s="14" t="str">
        <f>IF(ISBLANK(RS1),"",IF(VLOOKUP(RS1,Register,19,FALSE)=0,"",(VLOOKUP(RS1,Register,19,FALSE))))</f>
        <v/>
      </c>
      <c r="RS24" s="15" t="s">
        <v>12</v>
      </c>
      <c r="RT24" s="13"/>
      <c r="RU24" s="14" t="str">
        <f>IF(ISBLANK(RV1),"",IF(VLOOKUP(RV1,Register,19,FALSE)=0,"",(VLOOKUP(RV1,Register,19,FALSE))))</f>
        <v/>
      </c>
      <c r="RV24" s="15" t="s">
        <v>12</v>
      </c>
      <c r="RW24" s="13"/>
      <c r="RX24" s="14" t="str">
        <f>IF(ISBLANK(RY1),"",IF(VLOOKUP(RY1,Register,19,FALSE)=0,"",(VLOOKUP(RY1,Register,19,FALSE))))</f>
        <v/>
      </c>
      <c r="RY24" s="15" t="s">
        <v>12</v>
      </c>
      <c r="RZ24" s="13"/>
      <c r="SA24" s="14" t="str">
        <f>IF(ISBLANK(SB1),"",IF(VLOOKUP(SB1,Register,19,FALSE)=0,"",(VLOOKUP(SB1,Register,19,FALSE))))</f>
        <v/>
      </c>
      <c r="SB24" s="15" t="s">
        <v>12</v>
      </c>
      <c r="SC24" s="13"/>
      <c r="SD24" s="14" t="str">
        <f>IF(ISBLANK(SE1),"",IF(VLOOKUP(SE1,Register,19,FALSE)=0,"",(VLOOKUP(SE1,Register,19,FALSE))))</f>
        <v/>
      </c>
      <c r="SE24" s="15" t="s">
        <v>12</v>
      </c>
      <c r="SF24" s="13"/>
      <c r="SG24" s="14" t="str">
        <f>IF(ISBLANK(SH1),"",IF(VLOOKUP(SH1,Register,19,FALSE)=0,"",(VLOOKUP(SH1,Register,19,FALSE))))</f>
        <v/>
      </c>
      <c r="SH24" s="15" t="s">
        <v>12</v>
      </c>
      <c r="SI24" s="13"/>
      <c r="SJ24" s="14" t="str">
        <f>IF(ISBLANK(SK1),"",IF(VLOOKUP(SK1,Register,19,FALSE)=0,"",(VLOOKUP(SK1,Register,19,FALSE))))</f>
        <v/>
      </c>
      <c r="SK24" s="15" t="s">
        <v>12</v>
      </c>
      <c r="SL24" s="13"/>
      <c r="SM24" s="14" t="str">
        <f>IF(ISBLANK(SN1),"",IF(VLOOKUP(SN1,Register,19,FALSE)=0,"",(VLOOKUP(SN1,Register,19,FALSE))))</f>
        <v/>
      </c>
      <c r="SN24" s="15" t="s">
        <v>12</v>
      </c>
      <c r="SO24" s="13"/>
      <c r="SP24" s="14" t="str">
        <f>IF(ISBLANK(SQ1),"",IF(VLOOKUP(SQ1,Register,19,FALSE)=0,"",(VLOOKUP(SQ1,Register,19,FALSE))))</f>
        <v/>
      </c>
      <c r="SQ24" s="15" t="s">
        <v>12</v>
      </c>
      <c r="SR24" s="13"/>
      <c r="SS24" s="14" t="str">
        <f>IF(ISBLANK(ST1),"",IF(VLOOKUP(ST1,Register,19,FALSE)=0,"",(VLOOKUP(ST1,Register,19,FALSE))))</f>
        <v/>
      </c>
      <c r="ST24" s="15" t="s">
        <v>12</v>
      </c>
      <c r="SU24" s="13"/>
      <c r="SV24" s="14" t="str">
        <f>IF(ISBLANK(SW1),"",IF(VLOOKUP(SW1,Register,19,FALSE)=0,"",(VLOOKUP(SW1,Register,19,FALSE))))</f>
        <v/>
      </c>
      <c r="SW24" s="15" t="s">
        <v>12</v>
      </c>
      <c r="SX24" s="13"/>
      <c r="SY24" s="14" t="str">
        <f>IF(ISBLANK(SZ1),"",IF(VLOOKUP(SZ1,Register,19,FALSE)=0,"",(VLOOKUP(SZ1,Register,19,FALSE))))</f>
        <v/>
      </c>
      <c r="SZ24" s="15" t="s">
        <v>12</v>
      </c>
      <c r="TA24" s="13"/>
      <c r="TB24" s="14" t="str">
        <f>IF(ISBLANK(TC1),"",IF(VLOOKUP(TC1,Register,19,FALSE)=0,"",(VLOOKUP(TC1,Register,19,FALSE))))</f>
        <v/>
      </c>
      <c r="TC24" s="15" t="s">
        <v>12</v>
      </c>
      <c r="TD24" s="13"/>
      <c r="TE24" s="14" t="str">
        <f>IF(ISBLANK(TF1),"",IF(VLOOKUP(TF1,Register,19,FALSE)=0,"",(VLOOKUP(TF1,Register,19,FALSE))))</f>
        <v/>
      </c>
      <c r="TF24" s="15" t="s">
        <v>12</v>
      </c>
      <c r="TG24" s="13"/>
      <c r="TH24" s="14" t="str">
        <f>IF(ISBLANK(TI1),"",IF(VLOOKUP(TI1,Register,19,FALSE)=0,"",(VLOOKUP(TI1,Register,19,FALSE))))</f>
        <v/>
      </c>
      <c r="TI24" s="15" t="s">
        <v>12</v>
      </c>
      <c r="TJ24" s="13"/>
      <c r="TK24" s="14" t="str">
        <f>IF(ISBLANK(TL1),"",IF(VLOOKUP(TL1,Register,19,FALSE)=0,"",(VLOOKUP(TL1,Register,19,FALSE))))</f>
        <v/>
      </c>
      <c r="TL24" s="15" t="s">
        <v>12</v>
      </c>
      <c r="TM24" s="13"/>
      <c r="TN24" s="14" t="str">
        <f>IF(ISBLANK(TO1),"",IF(VLOOKUP(TO1,Register,19,FALSE)=0,"",(VLOOKUP(TO1,Register,19,FALSE))))</f>
        <v/>
      </c>
      <c r="TO24" s="15" t="s">
        <v>12</v>
      </c>
      <c r="TP24" s="13"/>
      <c r="TQ24" s="14" t="str">
        <f>IF(ISBLANK(TR1),"",IF(VLOOKUP(TR1,Register,19,FALSE)=0,"",(VLOOKUP(TR1,Register,19,FALSE))))</f>
        <v/>
      </c>
      <c r="TR24" s="15" t="s">
        <v>12</v>
      </c>
      <c r="TS24" s="13"/>
      <c r="TT24" s="14" t="str">
        <f>IF(ISBLANK(TU1),"",IF(VLOOKUP(TU1,Register,19,FALSE)=0,"",(VLOOKUP(TU1,Register,19,FALSE))))</f>
        <v/>
      </c>
      <c r="TU24" s="15" t="s">
        <v>12</v>
      </c>
      <c r="TV24" s="13"/>
      <c r="TW24" s="14" t="str">
        <f>IF(ISBLANK(TX1),"",IF(VLOOKUP(TX1,Register,19,FALSE)=0,"",(VLOOKUP(TX1,Register,19,FALSE))))</f>
        <v/>
      </c>
      <c r="TX24" s="15" t="s">
        <v>12</v>
      </c>
      <c r="TY24" s="13"/>
      <c r="TZ24" s="14" t="str">
        <f>IF(ISBLANK(UA1),"",IF(VLOOKUP(UA1,Register,19,FALSE)=0,"",(VLOOKUP(UA1,Register,19,FALSE))))</f>
        <v/>
      </c>
      <c r="UA24" s="15" t="s">
        <v>12</v>
      </c>
      <c r="UB24" s="13"/>
      <c r="UC24" s="14" t="str">
        <f>IF(ISBLANK(UD1),"",IF(VLOOKUP(UD1,Register,19,FALSE)=0,"",(VLOOKUP(UD1,Register,19,FALSE))))</f>
        <v/>
      </c>
      <c r="UD24" s="15" t="s">
        <v>12</v>
      </c>
      <c r="UE24" s="13"/>
      <c r="UF24" s="14" t="str">
        <f>IF(ISBLANK(UG1),"",IF(VLOOKUP(UG1,Register,19,FALSE)=0,"",(VLOOKUP(UG1,Register,19,FALSE))))</f>
        <v/>
      </c>
      <c r="UG24" s="15" t="s">
        <v>12</v>
      </c>
      <c r="UH24" s="13"/>
      <c r="UI24" s="14" t="str">
        <f>IF(ISBLANK(UJ1),"",IF(VLOOKUP(UJ1,Register,19,FALSE)=0,"",(VLOOKUP(UJ1,Register,19,FALSE))))</f>
        <v/>
      </c>
      <c r="UJ24" s="15" t="s">
        <v>12</v>
      </c>
      <c r="UK24" s="13"/>
      <c r="UL24" s="14" t="str">
        <f>IF(ISBLANK(UM1),"",IF(VLOOKUP(UM1,Register,19,FALSE)=0,"",(VLOOKUP(UM1,Register,19,FALSE))))</f>
        <v/>
      </c>
      <c r="UM24" s="15" t="s">
        <v>12</v>
      </c>
      <c r="UN24" s="13"/>
      <c r="UO24" s="14" t="str">
        <f>IF(ISBLANK(UP1),"",IF(VLOOKUP(UP1,Register,19,FALSE)=0,"",(VLOOKUP(UP1,Register,19,FALSE))))</f>
        <v/>
      </c>
      <c r="UP24" s="15" t="s">
        <v>12</v>
      </c>
      <c r="UQ24" s="13"/>
      <c r="UR24" s="14" t="str">
        <f>IF(ISBLANK(US1),"",IF(VLOOKUP(US1,Register,19,FALSE)=0,"",(VLOOKUP(US1,Register,19,FALSE))))</f>
        <v/>
      </c>
      <c r="US24" s="15" t="s">
        <v>12</v>
      </c>
      <c r="UT24" s="13"/>
      <c r="UU24" s="14" t="str">
        <f>IF(ISBLANK(UV1),"",IF(VLOOKUP(UV1,Register,19,FALSE)=0,"",(VLOOKUP(UV1,Register,19,FALSE))))</f>
        <v/>
      </c>
      <c r="UV24" s="15" t="s">
        <v>12</v>
      </c>
      <c r="UW24" s="13"/>
      <c r="UX24" s="14" t="str">
        <f>IF(ISBLANK(UY1),"",IF(VLOOKUP(UY1,Register,19,FALSE)=0,"",(VLOOKUP(UY1,Register,19,FALSE))))</f>
        <v/>
      </c>
      <c r="UY24" s="15" t="s">
        <v>12</v>
      </c>
      <c r="UZ24" s="13"/>
      <c r="VA24" s="14" t="str">
        <f>IF(ISBLANK(VB1),"",IF(VLOOKUP(VB1,Register,19,FALSE)=0,"",(VLOOKUP(VB1,Register,19,FALSE))))</f>
        <v/>
      </c>
      <c r="VB24" s="15" t="s">
        <v>12</v>
      </c>
      <c r="VC24" s="13"/>
      <c r="VD24" s="14" t="str">
        <f>IF(ISBLANK(VE1),"",IF(VLOOKUP(VE1,Register,19,FALSE)=0,"",(VLOOKUP(VE1,Register,19,FALSE))))</f>
        <v/>
      </c>
      <c r="VE24" s="15" t="s">
        <v>12</v>
      </c>
      <c r="VF24" s="13"/>
      <c r="VG24" s="14" t="str">
        <f>IF(ISBLANK(VH1),"",IF(VLOOKUP(VH1,Register,19,FALSE)=0,"",(VLOOKUP(VH1,Register,19,FALSE))))</f>
        <v/>
      </c>
      <c r="VH24" s="15" t="s">
        <v>12</v>
      </c>
      <c r="VI24" s="13"/>
      <c r="VJ24" s="14" t="str">
        <f>IF(ISBLANK(VK1),"",IF(VLOOKUP(VK1,Register,19,FALSE)=0,"",(VLOOKUP(VK1,Register,19,FALSE))))</f>
        <v/>
      </c>
      <c r="VK24" s="15" t="s">
        <v>12</v>
      </c>
      <c r="VL24" s="13"/>
      <c r="VM24" s="14" t="str">
        <f>IF(ISBLANK(VN1),"",IF(VLOOKUP(VN1,Register,19,FALSE)=0,"",(VLOOKUP(VN1,Register,19,FALSE))))</f>
        <v/>
      </c>
      <c r="VN24" s="15" t="s">
        <v>12</v>
      </c>
      <c r="VO24" s="13"/>
      <c r="VP24" s="14" t="str">
        <f>IF(ISBLANK(VQ1),"",IF(VLOOKUP(VQ1,Register,19,FALSE)=0,"",(VLOOKUP(VQ1,Register,19,FALSE))))</f>
        <v/>
      </c>
      <c r="VQ24" s="15" t="s">
        <v>12</v>
      </c>
      <c r="VR24" s="13"/>
      <c r="VS24" s="14" t="str">
        <f>IF(ISBLANK(VT1),"",IF(VLOOKUP(VT1,Register,19,FALSE)=0,"",(VLOOKUP(VT1,Register,19,FALSE))))</f>
        <v/>
      </c>
      <c r="VT24" s="15" t="s">
        <v>12</v>
      </c>
      <c r="VU24" s="13"/>
      <c r="VV24" s="14" t="str">
        <f>IF(ISBLANK(VW1),"",IF(VLOOKUP(VW1,Register,19,FALSE)=0,"",(VLOOKUP(VW1,Register,19,FALSE))))</f>
        <v/>
      </c>
      <c r="VW24" s="15" t="s">
        <v>12</v>
      </c>
      <c r="VX24" s="13"/>
      <c r="VY24" s="14" t="str">
        <f>IF(ISBLANK(VZ1),"",IF(VLOOKUP(VZ1,Register,19,FALSE)=0,"",(VLOOKUP(VZ1,Register,19,FALSE))))</f>
        <v/>
      </c>
      <c r="VZ24" s="15" t="s">
        <v>12</v>
      </c>
      <c r="WA24" s="13"/>
      <c r="WB24" s="14" t="str">
        <f>IF(ISBLANK(WC1),"",IF(VLOOKUP(WC1,Register,19,FALSE)=0,"",(VLOOKUP(WC1,Register,19,FALSE))))</f>
        <v/>
      </c>
      <c r="WC24" s="15" t="s">
        <v>12</v>
      </c>
      <c r="WD24" s="13"/>
      <c r="WE24" s="14" t="str">
        <f>IF(ISBLANK(WF1),"",IF(VLOOKUP(WF1,Register,19,FALSE)=0,"",(VLOOKUP(WF1,Register,19,FALSE))))</f>
        <v/>
      </c>
      <c r="WF24" s="15" t="s">
        <v>12</v>
      </c>
      <c r="WG24" s="13"/>
      <c r="WH24" s="14" t="str">
        <f>IF(ISBLANK(WI1),"",IF(VLOOKUP(WI1,Register,19,FALSE)=0,"",(VLOOKUP(WI1,Register,19,FALSE))))</f>
        <v/>
      </c>
      <c r="WI24" s="15" t="s">
        <v>12</v>
      </c>
      <c r="WJ24" s="13"/>
      <c r="WK24" s="14" t="str">
        <f>IF(ISBLANK(WL1),"",IF(VLOOKUP(WL1,Register,19,FALSE)=0,"",(VLOOKUP(WL1,Register,19,FALSE))))</f>
        <v/>
      </c>
      <c r="WL24" s="15" t="s">
        <v>12</v>
      </c>
      <c r="WM24" s="13"/>
      <c r="WN24" s="14" t="str">
        <f>IF(ISBLANK(WO1),"",IF(VLOOKUP(WO1,Register,19,FALSE)=0,"",(VLOOKUP(WO1,Register,19,FALSE))))</f>
        <v/>
      </c>
      <c r="WO24" s="15" t="s">
        <v>12</v>
      </c>
      <c r="WP24" s="13"/>
      <c r="WQ24" s="14" t="str">
        <f>IF(ISBLANK(WR1),"",IF(VLOOKUP(WR1,Register,19,FALSE)=0,"",(VLOOKUP(WR1,Register,19,FALSE))))</f>
        <v/>
      </c>
      <c r="WR24" s="15" t="s">
        <v>12</v>
      </c>
      <c r="WS24" s="13"/>
      <c r="WT24" s="14" t="str">
        <f>IF(ISBLANK(WU1),"",IF(VLOOKUP(WU1,Register,19,FALSE)=0,"",(VLOOKUP(WU1,Register,19,FALSE))))</f>
        <v/>
      </c>
      <c r="WU24" s="15" t="s">
        <v>12</v>
      </c>
      <c r="WV24" s="13"/>
      <c r="WW24" s="14" t="str">
        <f>IF(ISBLANK(WX1),"",IF(VLOOKUP(WX1,Register,19,FALSE)=0,"",(VLOOKUP(WX1,Register,19,FALSE))))</f>
        <v/>
      </c>
      <c r="WX24" s="15" t="s">
        <v>12</v>
      </c>
      <c r="WY24" s="13"/>
      <c r="WZ24" s="14" t="str">
        <f>IF(ISBLANK(XA1),"",IF(VLOOKUP(XA1,Register,19,FALSE)=0,"",(VLOOKUP(XA1,Register,19,FALSE))))</f>
        <v/>
      </c>
      <c r="XA24" s="15" t="s">
        <v>12</v>
      </c>
      <c r="XB24" s="13"/>
      <c r="XC24" s="14" t="str">
        <f>IF(ISBLANK(XD1),"",IF(VLOOKUP(XD1,Register,19,FALSE)=0,"",(VLOOKUP(XD1,Register,19,FALSE))))</f>
        <v/>
      </c>
      <c r="XD24" s="15" t="s">
        <v>12</v>
      </c>
      <c r="XE24" s="13"/>
      <c r="XF24" s="14" t="str">
        <f>IF(ISBLANK(XG1),"",IF(VLOOKUP(XG1,Register,19,FALSE)=0,"",(VLOOKUP(XG1,Register,19,FALSE))))</f>
        <v/>
      </c>
      <c r="XG24" s="15" t="s">
        <v>12</v>
      </c>
      <c r="XH24" s="13"/>
      <c r="XI24" s="14" t="str">
        <f>IF(ISBLANK(XJ1),"",IF(VLOOKUP(XJ1,Register,19,FALSE)=0,"",(VLOOKUP(XJ1,Register,19,FALSE))))</f>
        <v/>
      </c>
      <c r="XJ24" s="15" t="s">
        <v>12</v>
      </c>
      <c r="XK24" s="13"/>
      <c r="XL24" s="14" t="str">
        <f>IF(ISBLANK(XM1),"",IF(VLOOKUP(XM1,Register,19,FALSE)=0,"",(VLOOKUP(XM1,Register,19,FALSE))))</f>
        <v/>
      </c>
      <c r="XM24" s="15" t="s">
        <v>12</v>
      </c>
      <c r="XN24" s="13"/>
      <c r="XO24" s="14" t="str">
        <f>IF(ISBLANK(XP1),"",IF(VLOOKUP(XP1,Register,19,FALSE)=0,"",(VLOOKUP(XP1,Register,19,FALSE))))</f>
        <v/>
      </c>
      <c r="XP24" s="15" t="s">
        <v>12</v>
      </c>
      <c r="XQ24" s="13"/>
      <c r="XR24" s="14" t="str">
        <f>IF(ISBLANK(XS1),"",IF(VLOOKUP(XS1,Register,19,FALSE)=0,"",(VLOOKUP(XS1,Register,19,FALSE))))</f>
        <v/>
      </c>
      <c r="XS24" s="15" t="s">
        <v>12</v>
      </c>
      <c r="XT24" s="13"/>
      <c r="XU24" s="14" t="str">
        <f>IF(ISBLANK(XV1),"",IF(VLOOKUP(XV1,Register,19,FALSE)=0,"",(VLOOKUP(XV1,Register,19,FALSE))))</f>
        <v/>
      </c>
      <c r="XV24" s="15" t="s">
        <v>12</v>
      </c>
      <c r="XW24" s="13"/>
      <c r="XX24" s="14" t="str">
        <f>IF(ISBLANK(XY1),"",IF(VLOOKUP(XY1,Register,19,FALSE)=0,"",(VLOOKUP(XY1,Register,19,FALSE))))</f>
        <v/>
      </c>
      <c r="XY24" s="15" t="s">
        <v>12</v>
      </c>
      <c r="XZ24" s="13"/>
      <c r="YA24" s="14" t="str">
        <f>IF(ISBLANK(YB1),"",IF(VLOOKUP(YB1,Register,19,FALSE)=0,"",(VLOOKUP(YB1,Register,19,FALSE))))</f>
        <v/>
      </c>
      <c r="YB24" s="15" t="s">
        <v>12</v>
      </c>
      <c r="YC24" s="13"/>
      <c r="YD24" s="14" t="str">
        <f>IF(ISBLANK(YE1),"",IF(VLOOKUP(YE1,Register,19,FALSE)=0,"",(VLOOKUP(YE1,Register,19,FALSE))))</f>
        <v/>
      </c>
      <c r="YE24" s="15" t="s">
        <v>12</v>
      </c>
      <c r="YF24" s="13"/>
      <c r="YG24" s="14" t="str">
        <f>IF(ISBLANK(YH1),"",IF(VLOOKUP(YH1,Register,19,FALSE)=0,"",(VLOOKUP(YH1,Register,19,FALSE))))</f>
        <v/>
      </c>
      <c r="YH24" s="15" t="s">
        <v>12</v>
      </c>
      <c r="YI24" s="13"/>
      <c r="YJ24" s="14" t="str">
        <f>IF(ISBLANK(YK1),"",IF(VLOOKUP(YK1,Register,19,FALSE)=0,"",(VLOOKUP(YK1,Register,19,FALSE))))</f>
        <v/>
      </c>
      <c r="YK24" s="15" t="s">
        <v>12</v>
      </c>
      <c r="YL24" s="13"/>
      <c r="YM24" s="14" t="str">
        <f>IF(ISBLANK(YN1),"",IF(VLOOKUP(YN1,Register,19,FALSE)=0,"",(VLOOKUP(YN1,Register,19,FALSE))))</f>
        <v/>
      </c>
      <c r="YN24" s="15" t="s">
        <v>12</v>
      </c>
      <c r="YO24" s="13"/>
      <c r="YP24" s="14" t="str">
        <f>IF(ISBLANK(YQ1),"",IF(VLOOKUP(YQ1,Register,19,FALSE)=0,"",(VLOOKUP(YQ1,Register,19,FALSE))))</f>
        <v/>
      </c>
      <c r="YQ24" s="15" t="s">
        <v>12</v>
      </c>
      <c r="YR24" s="13"/>
      <c r="YS24" s="14" t="str">
        <f>IF(ISBLANK(YT1),"",IF(VLOOKUP(YT1,Register,19,FALSE)=0,"",(VLOOKUP(YT1,Register,19,FALSE))))</f>
        <v/>
      </c>
      <c r="YT24" s="15" t="s">
        <v>12</v>
      </c>
      <c r="YU24" s="13"/>
      <c r="YV24" s="14" t="str">
        <f>IF(ISBLANK(YW1),"",IF(VLOOKUP(YW1,Register,19,FALSE)=0,"",(VLOOKUP(YW1,Register,19,FALSE))))</f>
        <v/>
      </c>
      <c r="YW24" s="15" t="s">
        <v>12</v>
      </c>
      <c r="YX24" s="13"/>
      <c r="YY24" s="14" t="str">
        <f>IF(ISBLANK(YZ1),"",IF(VLOOKUP(YZ1,Register,19,FALSE)=0,"",(VLOOKUP(YZ1,Register,19,FALSE))))</f>
        <v/>
      </c>
      <c r="YZ24" s="15" t="s">
        <v>12</v>
      </c>
      <c r="ZA24" s="13"/>
      <c r="ZB24" s="14" t="str">
        <f>IF(ISBLANK(ZC1),"",IF(VLOOKUP(ZC1,Register,19,FALSE)=0,"",(VLOOKUP(ZC1,Register,19,FALSE))))</f>
        <v/>
      </c>
      <c r="ZC24" s="15" t="s">
        <v>12</v>
      </c>
      <c r="ZD24" s="13"/>
      <c r="ZE24" s="14" t="str">
        <f>IF(ISBLANK(ZF1),"",IF(VLOOKUP(ZF1,Register,19,FALSE)=0,"",(VLOOKUP(ZF1,Register,19,FALSE))))</f>
        <v/>
      </c>
      <c r="ZF24" s="15" t="s">
        <v>12</v>
      </c>
      <c r="ZG24" s="13"/>
      <c r="ZH24" s="14" t="str">
        <f>IF(ISBLANK(ZI1),"",IF(VLOOKUP(ZI1,Register,19,FALSE)=0,"",(VLOOKUP(ZI1,Register,19,FALSE))))</f>
        <v/>
      </c>
      <c r="ZI24" s="15" t="s">
        <v>12</v>
      </c>
      <c r="ZJ24" s="13"/>
      <c r="ZK24" s="14" t="str">
        <f>IF(ISBLANK(ZL1),"",IF(VLOOKUP(ZL1,Register,19,FALSE)=0,"",(VLOOKUP(ZL1,Register,19,FALSE))))</f>
        <v/>
      </c>
      <c r="ZL24" s="15" t="s">
        <v>12</v>
      </c>
      <c r="ZM24" s="13"/>
      <c r="ZN24" s="14" t="str">
        <f>IF(ISBLANK(ZO1),"",IF(VLOOKUP(ZO1,Register,19,FALSE)=0,"",(VLOOKUP(ZO1,Register,19,FALSE))))</f>
        <v/>
      </c>
      <c r="ZO24" s="15" t="s">
        <v>12</v>
      </c>
      <c r="ZP24" s="13"/>
      <c r="ZQ24" s="14" t="str">
        <f>IF(ISBLANK(ZR1),"",IF(VLOOKUP(ZR1,Register,19,FALSE)=0,"",(VLOOKUP(ZR1,Register,19,FALSE))))</f>
        <v/>
      </c>
      <c r="ZR24" s="15" t="s">
        <v>12</v>
      </c>
      <c r="ZS24" s="13"/>
      <c r="ZT24" s="14" t="str">
        <f>IF(ISBLANK(ZU1),"",IF(VLOOKUP(ZU1,Register,19,FALSE)=0,"",(VLOOKUP(ZU1,Register,19,FALSE))))</f>
        <v/>
      </c>
      <c r="ZU24" s="15" t="s">
        <v>12</v>
      </c>
      <c r="ZV24" s="13"/>
      <c r="ZW24" s="14" t="str">
        <f>IF(ISBLANK(ZX1),"",IF(VLOOKUP(ZX1,Register,19,FALSE)=0,"",(VLOOKUP(ZX1,Register,19,FALSE))))</f>
        <v/>
      </c>
      <c r="ZX24" s="15" t="s">
        <v>12</v>
      </c>
      <c r="ZY24" s="13"/>
      <c r="ZZ24" s="14" t="str">
        <f>IF(ISBLANK(AAA1),"",IF(VLOOKUP(AAA1,Register,19,FALSE)=0,"",(VLOOKUP(AAA1,Register,19,FALSE))))</f>
        <v/>
      </c>
      <c r="AAA24" s="15" t="s">
        <v>12</v>
      </c>
      <c r="AAB24" s="13"/>
      <c r="AAC24" s="14" t="str">
        <f>IF(ISBLANK(AAD1),"",IF(VLOOKUP(AAD1,Register,19,FALSE)=0,"",(VLOOKUP(AAD1,Register,19,FALSE))))</f>
        <v/>
      </c>
      <c r="AAD24" s="15" t="s">
        <v>12</v>
      </c>
      <c r="AAE24" s="13"/>
      <c r="AAF24" s="14" t="str">
        <f>IF(ISBLANK(AAG1),"",IF(VLOOKUP(AAG1,Register,19,FALSE)=0,"",(VLOOKUP(AAG1,Register,19,FALSE))))</f>
        <v/>
      </c>
      <c r="AAG24" s="15" t="s">
        <v>12</v>
      </c>
      <c r="AAH24" s="13"/>
      <c r="AAI24" s="14" t="str">
        <f>IF(ISBLANK(AAJ1),"",IF(VLOOKUP(AAJ1,Register,19,FALSE)=0,"",(VLOOKUP(AAJ1,Register,19,FALSE))))</f>
        <v/>
      </c>
      <c r="AAJ24" s="15" t="s">
        <v>12</v>
      </c>
      <c r="AAK24" s="13"/>
      <c r="AAL24" s="14" t="str">
        <f>IF(ISBLANK(AAM1),"",IF(VLOOKUP(AAM1,Register,19,FALSE)=0,"",(VLOOKUP(AAM1,Register,19,FALSE))))</f>
        <v/>
      </c>
      <c r="AAM24" s="15" t="s">
        <v>12</v>
      </c>
      <c r="AAN24" s="13"/>
      <c r="AAO24" s="14" t="str">
        <f>IF(ISBLANK(AAP1),"",IF(VLOOKUP(AAP1,Register,19,FALSE)=0,"",(VLOOKUP(AAP1,Register,19,FALSE))))</f>
        <v/>
      </c>
      <c r="AAP24" s="15" t="s">
        <v>12</v>
      </c>
      <c r="AAQ24" s="13"/>
      <c r="AAR24" s="14" t="str">
        <f>IF(ISBLANK(AAS1),"",IF(VLOOKUP(AAS1,Register,19,FALSE)=0,"",(VLOOKUP(AAS1,Register,19,FALSE))))</f>
        <v/>
      </c>
      <c r="AAS24" s="15" t="s">
        <v>12</v>
      </c>
      <c r="AAT24" s="13"/>
      <c r="AAU24" s="14" t="str">
        <f>IF(ISBLANK(AAV1),"",IF(VLOOKUP(AAV1,Register,19,FALSE)=0,"",(VLOOKUP(AAV1,Register,19,FALSE))))</f>
        <v/>
      </c>
      <c r="AAV24" s="15" t="s">
        <v>12</v>
      </c>
      <c r="AAW24" s="13"/>
      <c r="AAX24" s="14" t="str">
        <f>IF(ISBLANK(AAY1),"",IF(VLOOKUP(AAY1,Register,19,FALSE)=0,"",(VLOOKUP(AAY1,Register,19,FALSE))))</f>
        <v/>
      </c>
      <c r="AAY24" s="15" t="s">
        <v>12</v>
      </c>
      <c r="AAZ24" s="13"/>
      <c r="ABA24" s="14" t="str">
        <f>IF(ISBLANK(ABB1),"",IF(VLOOKUP(ABB1,Register,19,FALSE)=0,"",(VLOOKUP(ABB1,Register,19,FALSE))))</f>
        <v/>
      </c>
      <c r="ABB24" s="15" t="s">
        <v>12</v>
      </c>
      <c r="ABC24" s="13"/>
      <c r="ABD24" s="14" t="str">
        <f>IF(ISBLANK(ABE1),"",IF(VLOOKUP(ABE1,Register,19,FALSE)=0,"",(VLOOKUP(ABE1,Register,19,FALSE))))</f>
        <v/>
      </c>
      <c r="ABE24" s="15" t="s">
        <v>12</v>
      </c>
      <c r="ABF24" s="13"/>
      <c r="ABG24" s="14" t="str">
        <f>IF(ISBLANK(ABH1),"",IF(VLOOKUP(ABH1,Register,19,FALSE)=0,"",(VLOOKUP(ABH1,Register,19,FALSE))))</f>
        <v/>
      </c>
      <c r="ABH24" s="15" t="s">
        <v>12</v>
      </c>
      <c r="ABI24" s="13"/>
      <c r="ABJ24" s="14" t="str">
        <f>IF(ISBLANK(ABK1),"",IF(VLOOKUP(ABK1,Register,19,FALSE)=0,"",(VLOOKUP(ABK1,Register,19,FALSE))))</f>
        <v/>
      </c>
      <c r="ABK24" s="15" t="s">
        <v>12</v>
      </c>
      <c r="ABL24" s="13"/>
      <c r="ABM24" s="14" t="str">
        <f>IF(ISBLANK(ABN1),"",IF(VLOOKUP(ABN1,Register,19,FALSE)=0,"",(VLOOKUP(ABN1,Register,19,FALSE))))</f>
        <v/>
      </c>
      <c r="ABN24" s="15" t="s">
        <v>12</v>
      </c>
      <c r="ABO24" s="13"/>
      <c r="ABP24" s="14" t="str">
        <f>IF(ISBLANK(ABQ1),"",IF(VLOOKUP(ABQ1,Register,19,FALSE)=0,"",(VLOOKUP(ABQ1,Register,19,FALSE))))</f>
        <v/>
      </c>
      <c r="ABQ24" s="15" t="s">
        <v>12</v>
      </c>
      <c r="ABR24" s="13"/>
      <c r="ABS24" s="14" t="str">
        <f>IF(ISBLANK(ABT1),"",IF(VLOOKUP(ABT1,Register,19,FALSE)=0,"",(VLOOKUP(ABT1,Register,19,FALSE))))</f>
        <v/>
      </c>
      <c r="ABT24" s="15" t="s">
        <v>12</v>
      </c>
      <c r="ABU24" s="13"/>
      <c r="ABV24" s="14" t="str">
        <f>IF(ISBLANK(ABW1),"",IF(VLOOKUP(ABW1,Register,19,FALSE)=0,"",(VLOOKUP(ABW1,Register,19,FALSE))))</f>
        <v/>
      </c>
      <c r="ABW24" s="15" t="s">
        <v>12</v>
      </c>
      <c r="ABX24" s="13"/>
      <c r="ABY24" s="14" t="str">
        <f>IF(ISBLANK(ABZ1),"",IF(VLOOKUP(ABZ1,Register,19,FALSE)=0,"",(VLOOKUP(ABZ1,Register,19,FALSE))))</f>
        <v/>
      </c>
      <c r="ABZ24" s="15" t="s">
        <v>12</v>
      </c>
      <c r="ACA24" s="13"/>
      <c r="ACB24" s="14" t="str">
        <f>IF(ISBLANK(ACC1),"",IF(VLOOKUP(ACC1,Register,19,FALSE)=0,"",(VLOOKUP(ACC1,Register,19,FALSE))))</f>
        <v/>
      </c>
      <c r="ACC24" s="15" t="s">
        <v>12</v>
      </c>
      <c r="ACD24" s="13"/>
      <c r="ACE24" s="14" t="str">
        <f>IF(ISBLANK(ACF1),"",IF(VLOOKUP(ACF1,Register,19,FALSE)=0,"",(VLOOKUP(ACF1,Register,19,FALSE))))</f>
        <v/>
      </c>
      <c r="ACF24" s="15" t="s">
        <v>12</v>
      </c>
      <c r="ACG24" s="13"/>
      <c r="ACH24" s="14" t="str">
        <f>IF(ISBLANK(ACI1),"",IF(VLOOKUP(ACI1,Register,19,FALSE)=0,"",(VLOOKUP(ACI1,Register,19,FALSE))))</f>
        <v/>
      </c>
      <c r="ACI24" s="15" t="s">
        <v>12</v>
      </c>
      <c r="ACJ24" s="13"/>
      <c r="ACK24" s="14" t="str">
        <f>IF(ISBLANK(ACL1),"",IF(VLOOKUP(ACL1,Register,19,FALSE)=0,"",(VLOOKUP(ACL1,Register,19,FALSE))))</f>
        <v/>
      </c>
      <c r="ACL24" s="15" t="s">
        <v>12</v>
      </c>
      <c r="ACM24" s="13"/>
      <c r="ACN24" s="14" t="str">
        <f>IF(ISBLANK(ACO1),"",IF(VLOOKUP(ACO1,Register,19,FALSE)=0,"",(VLOOKUP(ACO1,Register,19,FALSE))))</f>
        <v/>
      </c>
      <c r="ACO24" s="15" t="s">
        <v>12</v>
      </c>
      <c r="ACP24" s="13"/>
      <c r="ACQ24" s="14" t="str">
        <f>IF(ISBLANK(ACR1),"",IF(VLOOKUP(ACR1,Register,19,FALSE)=0,"",(VLOOKUP(ACR1,Register,19,FALSE))))</f>
        <v/>
      </c>
      <c r="ACR24" s="15" t="s">
        <v>12</v>
      </c>
      <c r="ACS24" s="13"/>
      <c r="ACT24" s="14" t="str">
        <f>IF(ISBLANK(ACU1),"",IF(VLOOKUP(ACU1,Register,19,FALSE)=0,"",(VLOOKUP(ACU1,Register,19,FALSE))))</f>
        <v/>
      </c>
      <c r="ACU24" s="15" t="s">
        <v>12</v>
      </c>
      <c r="ACV24" s="13"/>
      <c r="ACW24" s="14" t="str">
        <f>IF(ISBLANK(ACX1),"",IF(VLOOKUP(ACX1,Register,19,FALSE)=0,"",(VLOOKUP(ACX1,Register,19,FALSE))))</f>
        <v/>
      </c>
      <c r="ACX24" s="15" t="s">
        <v>12</v>
      </c>
      <c r="ACY24" s="13"/>
      <c r="ACZ24" s="14" t="str">
        <f>IF(ISBLANK(ADA1),"",IF(VLOOKUP(ADA1,Register,19,FALSE)=0,"",(VLOOKUP(ADA1,Register,19,FALSE))))</f>
        <v/>
      </c>
      <c r="ADA24" s="15" t="s">
        <v>12</v>
      </c>
      <c r="ADB24" s="13"/>
      <c r="ADC24" s="14" t="str">
        <f>IF(ISBLANK(ADD1),"",IF(VLOOKUP(ADD1,Register,19,FALSE)=0,"",(VLOOKUP(ADD1,Register,19,FALSE))))</f>
        <v/>
      </c>
      <c r="ADD24" s="15" t="s">
        <v>12</v>
      </c>
      <c r="ADE24" s="13"/>
      <c r="ADF24" s="14" t="str">
        <f>IF(ISBLANK(ADG1),"",IF(VLOOKUP(ADG1,Register,19,FALSE)=0,"",(VLOOKUP(ADG1,Register,19,FALSE))))</f>
        <v/>
      </c>
      <c r="ADG24" s="15" t="s">
        <v>12</v>
      </c>
      <c r="ADH24" s="13"/>
      <c r="ADI24" s="14" t="str">
        <f>IF(ISBLANK(ADJ1),"",IF(VLOOKUP(ADJ1,Register,19,FALSE)=0,"",(VLOOKUP(ADJ1,Register,19,FALSE))))</f>
        <v/>
      </c>
      <c r="ADJ24" s="15" t="s">
        <v>12</v>
      </c>
      <c r="ADK24" s="13"/>
      <c r="ADL24" s="14" t="str">
        <f>IF(ISBLANK(ADM1),"",IF(VLOOKUP(ADM1,Register,19,FALSE)=0,"",(VLOOKUP(ADM1,Register,19,FALSE))))</f>
        <v/>
      </c>
      <c r="ADM24" s="15" t="s">
        <v>12</v>
      </c>
      <c r="ADN24" s="13"/>
      <c r="ADO24" s="14" t="str">
        <f>IF(ISBLANK(ADP1),"",IF(VLOOKUP(ADP1,Register,19,FALSE)=0,"",(VLOOKUP(ADP1,Register,19,FALSE))))</f>
        <v/>
      </c>
      <c r="ADP24" s="15" t="s">
        <v>12</v>
      </c>
      <c r="ADQ24" s="13"/>
      <c r="ADR24" s="14" t="str">
        <f>IF(ISBLANK(ADS1),"",IF(VLOOKUP(ADS1,Register,19,FALSE)=0,"",(VLOOKUP(ADS1,Register,19,FALSE))))</f>
        <v/>
      </c>
      <c r="ADS24" s="15" t="s">
        <v>12</v>
      </c>
      <c r="ADT24" s="13"/>
      <c r="ADU24" s="14" t="str">
        <f>IF(ISBLANK(ADV1),"",IF(VLOOKUP(ADV1,Register,19,FALSE)=0,"",(VLOOKUP(ADV1,Register,19,FALSE))))</f>
        <v/>
      </c>
      <c r="ADV24" s="15" t="s">
        <v>12</v>
      </c>
      <c r="ADW24" s="13"/>
      <c r="ADX24" s="14" t="str">
        <f>IF(ISBLANK(ADY1),"",IF(VLOOKUP(ADY1,Register,19,FALSE)=0,"",(VLOOKUP(ADY1,Register,19,FALSE))))</f>
        <v/>
      </c>
      <c r="ADY24" s="15" t="s">
        <v>12</v>
      </c>
      <c r="ADZ24" s="13"/>
      <c r="AEA24" s="14" t="str">
        <f>IF(ISBLANK(AEB1),"",IF(VLOOKUP(AEB1,Register,19,FALSE)=0,"",(VLOOKUP(AEB1,Register,19,FALSE))))</f>
        <v/>
      </c>
      <c r="AEB24" s="15" t="s">
        <v>12</v>
      </c>
      <c r="AEC24" s="13"/>
      <c r="AED24" s="14" t="str">
        <f>IF(ISBLANK(AEE1),"",IF(VLOOKUP(AEE1,Register,19,FALSE)=0,"",(VLOOKUP(AEE1,Register,19,FALSE))))</f>
        <v/>
      </c>
      <c r="AEE24" s="15" t="s">
        <v>12</v>
      </c>
      <c r="AEF24" s="13"/>
      <c r="AEG24" s="14" t="str">
        <f>IF(ISBLANK(AEH1),"",IF(VLOOKUP(AEH1,Register,19,FALSE)=0,"",(VLOOKUP(AEH1,Register,19,FALSE))))</f>
        <v/>
      </c>
      <c r="AEH24" s="15" t="s">
        <v>12</v>
      </c>
      <c r="AEI24" s="13"/>
      <c r="AEJ24" s="14" t="str">
        <f>IF(ISBLANK(AEK1),"",IF(VLOOKUP(AEK1,Register,19,FALSE)=0,"",(VLOOKUP(AEK1,Register,19,FALSE))))</f>
        <v/>
      </c>
      <c r="AEK24" s="15" t="s">
        <v>12</v>
      </c>
      <c r="AEL24" s="13"/>
      <c r="AEM24" s="14" t="str">
        <f>IF(ISBLANK(AEN1),"",IF(VLOOKUP(AEN1,Register,19,FALSE)=0,"",(VLOOKUP(AEN1,Register,19,FALSE))))</f>
        <v/>
      </c>
      <c r="AEN24" s="15" t="s">
        <v>12</v>
      </c>
      <c r="AEO24" s="13"/>
      <c r="AEP24" s="14" t="str">
        <f>IF(ISBLANK(AEQ1),"",IF(VLOOKUP(AEQ1,Register,19,FALSE)=0,"",(VLOOKUP(AEQ1,Register,19,FALSE))))</f>
        <v/>
      </c>
      <c r="AEQ24" s="15" t="s">
        <v>12</v>
      </c>
      <c r="AER24" s="13"/>
      <c r="AES24" s="14" t="str">
        <f>IF(ISBLANK(AET1),"",IF(VLOOKUP(AET1,Register,19,FALSE)=0,"",(VLOOKUP(AET1,Register,19,FALSE))))</f>
        <v/>
      </c>
      <c r="AET24" s="15" t="s">
        <v>12</v>
      </c>
      <c r="AEU24" s="13"/>
      <c r="AEV24" s="14" t="str">
        <f>IF(ISBLANK(AEW1),"",IF(VLOOKUP(AEW1,Register,19,FALSE)=0,"",(VLOOKUP(AEW1,Register,19,FALSE))))</f>
        <v/>
      </c>
      <c r="AEW24" s="15" t="s">
        <v>12</v>
      </c>
      <c r="AEX24" s="13"/>
      <c r="AEY24" s="14" t="str">
        <f>IF(ISBLANK(AEZ1),"",IF(VLOOKUP(AEZ1,Register,19,FALSE)=0,"",(VLOOKUP(AEZ1,Register,19,FALSE))))</f>
        <v/>
      </c>
      <c r="AEZ24" s="15" t="s">
        <v>12</v>
      </c>
      <c r="AFA24" s="13"/>
      <c r="AFB24" s="14" t="str">
        <f>IF(ISBLANK(AFC1),"",IF(VLOOKUP(AFC1,Register,19,FALSE)=0,"",(VLOOKUP(AFC1,Register,19,FALSE))))</f>
        <v/>
      </c>
      <c r="AFC24" s="15" t="s">
        <v>12</v>
      </c>
      <c r="AFD24" s="13"/>
      <c r="AFE24" s="14" t="str">
        <f>IF(ISBLANK(AFF1),"",IF(VLOOKUP(AFF1,Register,19,FALSE)=0,"",(VLOOKUP(AFF1,Register,19,FALSE))))</f>
        <v/>
      </c>
      <c r="AFF24" s="15" t="s">
        <v>12</v>
      </c>
      <c r="AFG24" s="13"/>
      <c r="AFH24" s="14" t="str">
        <f>IF(ISBLANK(AFI1),"",IF(VLOOKUP(AFI1,Register,19,FALSE)=0,"",(VLOOKUP(AFI1,Register,19,FALSE))))</f>
        <v/>
      </c>
      <c r="AFI24" s="15" t="s">
        <v>12</v>
      </c>
      <c r="AFJ24" s="13"/>
      <c r="AFK24" s="14" t="str">
        <f>IF(ISBLANK(AFL1),"",IF(VLOOKUP(AFL1,Register,19,FALSE)=0,"",(VLOOKUP(AFL1,Register,19,FALSE))))</f>
        <v/>
      </c>
      <c r="AFL24" s="15" t="s">
        <v>12</v>
      </c>
      <c r="AFM24" s="13"/>
      <c r="AFN24" s="14" t="str">
        <f>IF(ISBLANK(AFO1),"",IF(VLOOKUP(AFO1,Register,19,FALSE)=0,"",(VLOOKUP(AFO1,Register,19,FALSE))))</f>
        <v/>
      </c>
      <c r="AFO24" s="15" t="s">
        <v>12</v>
      </c>
      <c r="AFP24" s="13"/>
      <c r="AFQ24" s="14" t="str">
        <f>IF(ISBLANK(AFR1),"",IF(VLOOKUP(AFR1,Register,19,FALSE)=0,"",(VLOOKUP(AFR1,Register,19,FALSE))))</f>
        <v/>
      </c>
      <c r="AFR24" s="15" t="s">
        <v>12</v>
      </c>
      <c r="AFS24" s="13"/>
      <c r="AFT24" s="14" t="str">
        <f>IF(ISBLANK(AFU1),"",IF(VLOOKUP(AFU1,Register,19,FALSE)=0,"",(VLOOKUP(AFU1,Register,19,FALSE))))</f>
        <v/>
      </c>
      <c r="AFU24" s="15" t="s">
        <v>12</v>
      </c>
      <c r="AFV24" s="13"/>
      <c r="AFW24" s="14" t="str">
        <f>IF(ISBLANK(AFX1),"",IF(VLOOKUP(AFX1,Register,19,FALSE)=0,"",(VLOOKUP(AFX1,Register,19,FALSE))))</f>
        <v/>
      </c>
      <c r="AFX24" s="15" t="s">
        <v>12</v>
      </c>
      <c r="AFY24" s="13"/>
      <c r="AFZ24" s="14" t="str">
        <f>IF(ISBLANK(AGA1),"",IF(VLOOKUP(AGA1,Register,19,FALSE)=0,"",(VLOOKUP(AGA1,Register,19,FALSE))))</f>
        <v/>
      </c>
      <c r="AGA24" s="15" t="s">
        <v>12</v>
      </c>
      <c r="AGB24" s="13"/>
      <c r="AGC24" s="14" t="str">
        <f>IF(ISBLANK(AGD1),"",IF(VLOOKUP(AGD1,Register,19,FALSE)=0,"",(VLOOKUP(AGD1,Register,19,FALSE))))</f>
        <v/>
      </c>
      <c r="AGD24" s="15" t="s">
        <v>12</v>
      </c>
      <c r="AGE24" s="13"/>
      <c r="AGF24" s="14" t="str">
        <f>IF(ISBLANK(AGG1),"",IF(VLOOKUP(AGG1,Register,19,FALSE)=0,"",(VLOOKUP(AGG1,Register,19,FALSE))))</f>
        <v/>
      </c>
      <c r="AGG24" s="15" t="s">
        <v>12</v>
      </c>
      <c r="AGH24" s="13"/>
      <c r="AGI24" s="14" t="str">
        <f>IF(ISBLANK(AGJ1),"",IF(VLOOKUP(AGJ1,Register,19,FALSE)=0,"",(VLOOKUP(AGJ1,Register,19,FALSE))))</f>
        <v/>
      </c>
      <c r="AGJ24" s="15" t="s">
        <v>12</v>
      </c>
      <c r="AGK24" s="13"/>
      <c r="AGL24" s="14" t="str">
        <f>IF(ISBLANK(AGM1),"",IF(VLOOKUP(AGM1,Register,19,FALSE)=0,"",(VLOOKUP(AGM1,Register,19,FALSE))))</f>
        <v/>
      </c>
      <c r="AGM24" s="15" t="s">
        <v>12</v>
      </c>
      <c r="AGN24" s="13"/>
      <c r="AGO24" s="14" t="str">
        <f>IF(ISBLANK(AGP1),"",IF(VLOOKUP(AGP1,Register,19,FALSE)=0,"",(VLOOKUP(AGP1,Register,19,FALSE))))</f>
        <v/>
      </c>
      <c r="AGP24" s="15" t="s">
        <v>12</v>
      </c>
      <c r="AGQ24" s="13"/>
      <c r="AGR24" s="14" t="str">
        <f>IF(ISBLANK(AGS1),"",IF(VLOOKUP(AGS1,Register,19,FALSE)=0,"",(VLOOKUP(AGS1,Register,19,FALSE))))</f>
        <v/>
      </c>
      <c r="AGS24" s="15" t="s">
        <v>12</v>
      </c>
      <c r="AGT24" s="13"/>
      <c r="AGU24" s="14" t="str">
        <f>IF(ISBLANK(AGV1),"",IF(VLOOKUP(AGV1,Register,19,FALSE)=0,"",(VLOOKUP(AGV1,Register,19,FALSE))))</f>
        <v/>
      </c>
      <c r="AGV24" s="15" t="s">
        <v>12</v>
      </c>
      <c r="AGW24" s="13"/>
      <c r="AGX24" s="14" t="str">
        <f>IF(ISBLANK(AGY1),"",IF(VLOOKUP(AGY1,Register,19,FALSE)=0,"",(VLOOKUP(AGY1,Register,19,FALSE))))</f>
        <v/>
      </c>
      <c r="AGY24" s="15" t="s">
        <v>12</v>
      </c>
      <c r="AGZ24" s="13"/>
      <c r="AHA24" s="14" t="str">
        <f>IF(ISBLANK(AHB1),"",IF(VLOOKUP(AHB1,Register,19,FALSE)=0,"",(VLOOKUP(AHB1,Register,19,FALSE))))</f>
        <v/>
      </c>
      <c r="AHB24" s="15" t="s">
        <v>12</v>
      </c>
      <c r="AHC24" s="13"/>
      <c r="AHD24" s="14" t="str">
        <f>IF(ISBLANK(AHE1),"",IF(VLOOKUP(AHE1,Register,19,FALSE)=0,"",(VLOOKUP(AHE1,Register,19,FALSE))))</f>
        <v/>
      </c>
      <c r="AHE24" s="15" t="s">
        <v>12</v>
      </c>
      <c r="AHF24" s="13"/>
      <c r="AHG24" s="14" t="str">
        <f>IF(ISBLANK(AHH1),"",IF(VLOOKUP(AHH1,Register,19,FALSE)=0,"",(VLOOKUP(AHH1,Register,19,FALSE))))</f>
        <v/>
      </c>
      <c r="AHH24" s="15" t="s">
        <v>12</v>
      </c>
      <c r="AHI24" s="13"/>
      <c r="AHJ24" s="14" t="str">
        <f>IF(ISBLANK(AHK1),"",IF(VLOOKUP(AHK1,Register,19,FALSE)=0,"",(VLOOKUP(AHK1,Register,19,FALSE))))</f>
        <v/>
      </c>
      <c r="AHK24" s="15" t="s">
        <v>12</v>
      </c>
      <c r="AHL24" s="13"/>
      <c r="AHM24" s="14" t="str">
        <f>IF(ISBLANK(AHN1),"",IF(VLOOKUP(AHN1,Register,19,FALSE)=0,"",(VLOOKUP(AHN1,Register,19,FALSE))))</f>
        <v/>
      </c>
      <c r="AHN24" s="15" t="s">
        <v>12</v>
      </c>
      <c r="AHO24" s="13"/>
      <c r="AHP24" s="14" t="str">
        <f>IF(ISBLANK(AHQ1),"",IF(VLOOKUP(AHQ1,Register,19,FALSE)=0,"",(VLOOKUP(AHQ1,Register,19,FALSE))))</f>
        <v/>
      </c>
      <c r="AHQ24" s="15" t="s">
        <v>12</v>
      </c>
      <c r="AHR24" s="13"/>
      <c r="AHS24" s="14" t="str">
        <f>IF(ISBLANK(AHT1),"",IF(VLOOKUP(AHT1,Register,19,FALSE)=0,"",(VLOOKUP(AHT1,Register,19,FALSE))))</f>
        <v/>
      </c>
      <c r="AHT24" s="15" t="s">
        <v>12</v>
      </c>
      <c r="AHU24" s="13"/>
      <c r="AHV24" s="14" t="str">
        <f>IF(ISBLANK(AHW1),"",IF(VLOOKUP(AHW1,Register,19,FALSE)=0,"",(VLOOKUP(AHW1,Register,19,FALSE))))</f>
        <v/>
      </c>
      <c r="AHW24" s="15" t="s">
        <v>12</v>
      </c>
      <c r="AHX24" s="13"/>
      <c r="AHY24" s="14" t="str">
        <f>IF(ISBLANK(AHZ1),"",IF(VLOOKUP(AHZ1,Register,19,FALSE)=0,"",(VLOOKUP(AHZ1,Register,19,FALSE))))</f>
        <v/>
      </c>
      <c r="AHZ24" s="15" t="s">
        <v>12</v>
      </c>
      <c r="AIA24" s="13"/>
      <c r="AIB24" s="14" t="str">
        <f>IF(ISBLANK(AIC1),"",IF(VLOOKUP(AIC1,Register,19,FALSE)=0,"",(VLOOKUP(AIC1,Register,19,FALSE))))</f>
        <v/>
      </c>
      <c r="AIC24" s="15" t="s">
        <v>12</v>
      </c>
      <c r="AID24" s="13"/>
      <c r="AIE24" s="14" t="str">
        <f>IF(ISBLANK(AIF1),"",IF(VLOOKUP(AIF1,Register,19,FALSE)=0,"",(VLOOKUP(AIF1,Register,19,FALSE))))</f>
        <v/>
      </c>
      <c r="AIF24" s="15" t="s">
        <v>12</v>
      </c>
      <c r="AIG24" s="13"/>
      <c r="AIH24" s="14" t="str">
        <f>IF(ISBLANK(AII1),"",IF(VLOOKUP(AII1,Register,19,FALSE)=0,"",(VLOOKUP(AII1,Register,19,FALSE))))</f>
        <v/>
      </c>
      <c r="AII24" s="15" t="s">
        <v>12</v>
      </c>
      <c r="AIJ24" s="13"/>
      <c r="AIK24" s="14" t="str">
        <f>IF(ISBLANK(AIL1),"",IF(VLOOKUP(AIL1,Register,19,FALSE)=0,"",(VLOOKUP(AIL1,Register,19,FALSE))))</f>
        <v/>
      </c>
      <c r="AIL24" s="15" t="s">
        <v>12</v>
      </c>
      <c r="AIM24" s="13"/>
      <c r="AIN24" s="14" t="str">
        <f>IF(ISBLANK(AIO1),"",IF(VLOOKUP(AIO1,Register,19,FALSE)=0,"",(VLOOKUP(AIO1,Register,19,FALSE))))</f>
        <v/>
      </c>
      <c r="AIO24" s="15" t="s">
        <v>12</v>
      </c>
      <c r="AIP24" s="13"/>
      <c r="AIQ24" s="14" t="str">
        <f>IF(ISBLANK(AIR1),"",IF(VLOOKUP(AIR1,Register,19,FALSE)=0,"",(VLOOKUP(AIR1,Register,19,FALSE))))</f>
        <v/>
      </c>
      <c r="AIR24" s="15" t="s">
        <v>12</v>
      </c>
      <c r="AIS24" s="13"/>
      <c r="AIT24" s="14" t="str">
        <f>IF(ISBLANK(AIU1),"",IF(VLOOKUP(AIU1,Register,19,FALSE)=0,"",(VLOOKUP(AIU1,Register,19,FALSE))))</f>
        <v/>
      </c>
      <c r="AIU24" s="15" t="s">
        <v>12</v>
      </c>
      <c r="AIV24" s="13"/>
      <c r="AIW24" s="14" t="str">
        <f>IF(ISBLANK(AIX1),"",IF(VLOOKUP(AIX1,Register,19,FALSE)=0,"",(VLOOKUP(AIX1,Register,19,FALSE))))</f>
        <v/>
      </c>
      <c r="AIX24" s="15" t="s">
        <v>12</v>
      </c>
      <c r="AIY24" s="13"/>
      <c r="AIZ24" s="14" t="str">
        <f>IF(ISBLANK(AJA1),"",IF(VLOOKUP(AJA1,Register,19,FALSE)=0,"",(VLOOKUP(AJA1,Register,19,FALSE))))</f>
        <v/>
      </c>
      <c r="AJA24" s="15" t="s">
        <v>12</v>
      </c>
      <c r="AJB24" s="13"/>
      <c r="AJC24" s="14" t="str">
        <f>IF(ISBLANK(AJD1),"",IF(VLOOKUP(AJD1,Register,19,FALSE)=0,"",(VLOOKUP(AJD1,Register,19,FALSE))))</f>
        <v/>
      </c>
      <c r="AJD24" s="15" t="s">
        <v>12</v>
      </c>
      <c r="AJE24" s="13"/>
      <c r="AJF24" s="14" t="str">
        <f>IF(ISBLANK(AJG1),"",IF(VLOOKUP(AJG1,Register,19,FALSE)=0,"",(VLOOKUP(AJG1,Register,19,FALSE))))</f>
        <v/>
      </c>
      <c r="AJG24" s="15" t="s">
        <v>12</v>
      </c>
      <c r="AJH24" s="13"/>
      <c r="AJI24" s="14" t="str">
        <f>IF(ISBLANK(AJJ1),"",IF(VLOOKUP(AJJ1,Register,19,FALSE)=0,"",(VLOOKUP(AJJ1,Register,19,FALSE))))</f>
        <v/>
      </c>
      <c r="AJJ24" s="15" t="s">
        <v>12</v>
      </c>
      <c r="AJK24" s="13"/>
      <c r="AJL24" s="14" t="str">
        <f>IF(ISBLANK(AJM1),"",IF(VLOOKUP(AJM1,Register,19,FALSE)=0,"",(VLOOKUP(AJM1,Register,19,FALSE))))</f>
        <v/>
      </c>
      <c r="AJM24" s="15" t="s">
        <v>12</v>
      </c>
      <c r="AJN24" s="13"/>
      <c r="AJO24" s="14" t="str">
        <f>IF(ISBLANK(AJP1),"",IF(VLOOKUP(AJP1,Register,19,FALSE)=0,"",(VLOOKUP(AJP1,Register,19,FALSE))))</f>
        <v/>
      </c>
      <c r="AJP24" s="15" t="s">
        <v>12</v>
      </c>
      <c r="AJQ24" s="13"/>
      <c r="AJR24" s="14" t="str">
        <f>IF(ISBLANK(AJS1),"",IF(VLOOKUP(AJS1,Register,19,FALSE)=0,"",(VLOOKUP(AJS1,Register,19,FALSE))))</f>
        <v/>
      </c>
      <c r="AJS24" s="15" t="s">
        <v>12</v>
      </c>
      <c r="AJT24" s="13"/>
      <c r="AJU24" s="14" t="str">
        <f>IF(ISBLANK(AJV1),"",IF(VLOOKUP(AJV1,Register,19,FALSE)=0,"",(VLOOKUP(AJV1,Register,19,FALSE))))</f>
        <v/>
      </c>
      <c r="AJV24" s="15" t="s">
        <v>12</v>
      </c>
      <c r="AJW24" s="13"/>
      <c r="AJX24" s="14" t="str">
        <f>IF(ISBLANK(AJY1),"",IF(VLOOKUP(AJY1,Register,19,FALSE)=0,"",(VLOOKUP(AJY1,Register,19,FALSE))))</f>
        <v/>
      </c>
      <c r="AJY24" s="15" t="s">
        <v>12</v>
      </c>
      <c r="AJZ24" s="13"/>
      <c r="AKA24" s="14" t="str">
        <f>IF(ISBLANK(AKB1),"",IF(VLOOKUP(AKB1,Register,19,FALSE)=0,"",(VLOOKUP(AKB1,Register,19,FALSE))))</f>
        <v/>
      </c>
      <c r="AKB24" s="15" t="s">
        <v>12</v>
      </c>
      <c r="AKC24" s="13"/>
      <c r="AKD24" s="14" t="str">
        <f>IF(ISBLANK(AKE1),"",IF(VLOOKUP(AKE1,Register,19,FALSE)=0,"",(VLOOKUP(AKE1,Register,19,FALSE))))</f>
        <v/>
      </c>
      <c r="AKE24" s="15" t="s">
        <v>12</v>
      </c>
      <c r="AKF24" s="13"/>
      <c r="AKG24" s="14" t="str">
        <f>IF(ISBLANK(AKH1),"",IF(VLOOKUP(AKH1,Register,19,FALSE)=0,"",(VLOOKUP(AKH1,Register,19,FALSE))))</f>
        <v/>
      </c>
      <c r="AKH24" s="15" t="s">
        <v>12</v>
      </c>
      <c r="AKI24" s="13"/>
      <c r="AKJ24" s="14" t="str">
        <f>IF(ISBLANK(AKK1),"",IF(VLOOKUP(AKK1,Register,19,FALSE)=0,"",(VLOOKUP(AKK1,Register,19,FALSE))))</f>
        <v/>
      </c>
      <c r="AKK24" s="15" t="s">
        <v>12</v>
      </c>
      <c r="AKL24" s="13"/>
      <c r="AKM24" s="14" t="str">
        <f>IF(ISBLANK(AKN1),"",IF(VLOOKUP(AKN1,Register,19,FALSE)=0,"",(VLOOKUP(AKN1,Register,19,FALSE))))</f>
        <v/>
      </c>
      <c r="AKN24" s="15" t="s">
        <v>12</v>
      </c>
      <c r="AKO24" s="13"/>
      <c r="AKP24" s="14" t="str">
        <f>IF(ISBLANK(AKQ1),"",IF(VLOOKUP(AKQ1,Register,19,FALSE)=0,"",(VLOOKUP(AKQ1,Register,19,FALSE))))</f>
        <v/>
      </c>
      <c r="AKQ24" s="15" t="s">
        <v>12</v>
      </c>
      <c r="AKR24" s="13"/>
      <c r="AKS24" s="14" t="str">
        <f>IF(ISBLANK(AKT1),"",IF(VLOOKUP(AKT1,Register,19,FALSE)=0,"",(VLOOKUP(AKT1,Register,19,FALSE))))</f>
        <v/>
      </c>
      <c r="AKT24" s="15" t="s">
        <v>12</v>
      </c>
      <c r="AKU24" s="13"/>
      <c r="AKV24" s="14" t="str">
        <f>IF(ISBLANK(AKW1),"",IF(VLOOKUP(AKW1,Register,19,FALSE)=0,"",(VLOOKUP(AKW1,Register,19,FALSE))))</f>
        <v/>
      </c>
      <c r="AKW24" s="15" t="s">
        <v>12</v>
      </c>
      <c r="AKX24" s="13"/>
      <c r="AKY24" s="14" t="str">
        <f>IF(ISBLANK(AKZ1),"",IF(VLOOKUP(AKZ1,Register,19,FALSE)=0,"",(VLOOKUP(AKZ1,Register,19,FALSE))))</f>
        <v/>
      </c>
      <c r="AKZ24" s="15" t="s">
        <v>12</v>
      </c>
      <c r="ALA24" s="13"/>
      <c r="ALB24" s="14" t="str">
        <f>IF(ISBLANK(ALC1),"",IF(VLOOKUP(ALC1,Register,19,FALSE)=0,"",(VLOOKUP(ALC1,Register,19,FALSE))))</f>
        <v/>
      </c>
      <c r="ALC24" s="15" t="s">
        <v>12</v>
      </c>
      <c r="ALD24" s="13"/>
      <c r="ALE24" s="14" t="str">
        <f>IF(ISBLANK(ALF1),"",IF(VLOOKUP(ALF1,Register,19,FALSE)=0,"",(VLOOKUP(ALF1,Register,19,FALSE))))</f>
        <v/>
      </c>
      <c r="ALF24" s="15" t="s">
        <v>12</v>
      </c>
      <c r="ALG24" s="13"/>
      <c r="ALH24" s="14" t="str">
        <f>IF(ISBLANK(ALI1),"",IF(VLOOKUP(ALI1,Register,19,FALSE)=0,"",(VLOOKUP(ALI1,Register,19,FALSE))))</f>
        <v/>
      </c>
      <c r="ALI24" s="15" t="s">
        <v>12</v>
      </c>
      <c r="ALJ24" s="13"/>
      <c r="ALK24" s="14" t="str">
        <f>IF(ISBLANK(ALL1),"",IF(VLOOKUP(ALL1,Register,19,FALSE)=0,"",(VLOOKUP(ALL1,Register,19,FALSE))))</f>
        <v/>
      </c>
      <c r="ALL24" s="15" t="s">
        <v>12</v>
      </c>
      <c r="ALM24" s="13"/>
      <c r="ALN24" s="14" t="str">
        <f>IF(ISBLANK(ALO1),"",IF(VLOOKUP(ALO1,Register,19,FALSE)=0,"",(VLOOKUP(ALO1,Register,19,FALSE))))</f>
        <v/>
      </c>
      <c r="ALO24" s="15" t="s">
        <v>12</v>
      </c>
      <c r="ALP24" s="13"/>
      <c r="ALQ24" s="14" t="str">
        <f>IF(ISBLANK(ALR1),"",IF(VLOOKUP(ALR1,Register,19,FALSE)=0,"",(VLOOKUP(ALR1,Register,19,FALSE))))</f>
        <v/>
      </c>
      <c r="ALR24" s="15" t="s">
        <v>12</v>
      </c>
      <c r="ALS24" s="13"/>
      <c r="ALT24" s="14" t="str">
        <f>IF(ISBLANK(ALU1),"",IF(VLOOKUP(ALU1,Register,19,FALSE)=0,"",(VLOOKUP(ALU1,Register,19,FALSE))))</f>
        <v/>
      </c>
      <c r="ALU24" s="15" t="s">
        <v>12</v>
      </c>
      <c r="ALV24" s="13"/>
      <c r="ALW24" s="14" t="str">
        <f>IF(ISBLANK(ALX1),"",IF(VLOOKUP(ALX1,Register,19,FALSE)=0,"",(VLOOKUP(ALX1,Register,19,FALSE))))</f>
        <v/>
      </c>
      <c r="ALX24" s="15" t="s">
        <v>12</v>
      </c>
      <c r="ALY24" s="13"/>
      <c r="ALZ24" s="14" t="str">
        <f>IF(ISBLANK(AMA1),"",IF(VLOOKUP(AMA1,Register,19,FALSE)=0,"",(VLOOKUP(AMA1,Register,19,FALSE))))</f>
        <v/>
      </c>
      <c r="AMA24" s="15" t="s">
        <v>12</v>
      </c>
      <c r="AMB24" s="13"/>
      <c r="AMC24" s="14" t="str">
        <f>IF(ISBLANK(AMD1),"",IF(VLOOKUP(AMD1,Register,19,FALSE)=0,"",(VLOOKUP(AMD1,Register,19,FALSE))))</f>
        <v/>
      </c>
      <c r="AMD24" s="15" t="s">
        <v>12</v>
      </c>
      <c r="AME24" s="13"/>
      <c r="AMF24" s="14" t="str">
        <f>IF(ISBLANK(AMG1),"",IF(VLOOKUP(AMG1,Register,19,FALSE)=0,"",(VLOOKUP(AMG1,Register,19,FALSE))))</f>
        <v/>
      </c>
      <c r="AMG24" s="15" t="s">
        <v>12</v>
      </c>
      <c r="AMH24" s="13"/>
      <c r="AMI24" s="14" t="str">
        <f>IF(ISBLANK(AMJ1),"",IF(VLOOKUP(AMJ1,Register,19,FALSE)=0,"",(VLOOKUP(AMJ1,Register,19,FALSE))))</f>
        <v/>
      </c>
      <c r="AMJ24" s="15" t="s">
        <v>12</v>
      </c>
      <c r="AMK24" s="13"/>
      <c r="AML24" s="14" t="str">
        <f>IF(ISBLANK(AMM1),"",IF(VLOOKUP(AMM1,Register,19,FALSE)=0,"",(VLOOKUP(AMM1,Register,19,FALSE))))</f>
        <v/>
      </c>
      <c r="AMM24" s="15" t="s">
        <v>12</v>
      </c>
      <c r="AMN24" s="13"/>
      <c r="AMO24" s="14" t="str">
        <f>IF(ISBLANK(AMP1),"",IF(VLOOKUP(AMP1,Register,19,FALSE)=0,"",(VLOOKUP(AMP1,Register,19,FALSE))))</f>
        <v/>
      </c>
      <c r="AMP24" s="15" t="s">
        <v>12</v>
      </c>
      <c r="AMQ24" s="13"/>
      <c r="AMR24" s="14" t="str">
        <f>IF(ISBLANK(AMS1),"",IF(VLOOKUP(AMS1,Register,19,FALSE)=0,"",(VLOOKUP(AMS1,Register,19,FALSE))))</f>
        <v/>
      </c>
      <c r="AMS24" s="15" t="s">
        <v>12</v>
      </c>
      <c r="AMT24" s="13"/>
      <c r="AMU24" s="14" t="str">
        <f>IF(ISBLANK(AMV1),"",IF(VLOOKUP(AMV1,Register,19,FALSE)=0,"",(VLOOKUP(AMV1,Register,19,FALSE))))</f>
        <v/>
      </c>
      <c r="AMV24" s="15" t="s">
        <v>12</v>
      </c>
      <c r="AMW24" s="13"/>
      <c r="AMX24" s="14" t="str">
        <f>IF(ISBLANK(AMY1),"",IF(VLOOKUP(AMY1,Register,19,FALSE)=0,"",(VLOOKUP(AMY1,Register,19,FALSE))))</f>
        <v/>
      </c>
      <c r="AMY24" s="15" t="s">
        <v>12</v>
      </c>
      <c r="AMZ24" s="13"/>
      <c r="ANA24" s="14" t="str">
        <f>IF(ISBLANK(ANB1),"",IF(VLOOKUP(ANB1,Register,19,FALSE)=0,"",(VLOOKUP(ANB1,Register,19,FALSE))))</f>
        <v/>
      </c>
      <c r="ANB24" s="15" t="s">
        <v>12</v>
      </c>
      <c r="ANC24" s="13"/>
      <c r="AND24" s="14" t="str">
        <f>IF(ISBLANK(ANE1),"",IF(VLOOKUP(ANE1,Register,19,FALSE)=0,"",(VLOOKUP(ANE1,Register,19,FALSE))))</f>
        <v/>
      </c>
      <c r="ANE24" s="15" t="s">
        <v>12</v>
      </c>
      <c r="ANF24" s="13"/>
      <c r="ANG24" s="14" t="str">
        <f>IF(ISBLANK(ANH1),"",IF(VLOOKUP(ANH1,Register,19,FALSE)=0,"",(VLOOKUP(ANH1,Register,19,FALSE))))</f>
        <v/>
      </c>
      <c r="ANH24" s="15" t="s">
        <v>12</v>
      </c>
      <c r="ANI24" s="13"/>
      <c r="ANJ24" s="14" t="str">
        <f>IF(ISBLANK(ANK1),"",IF(VLOOKUP(ANK1,Register,19,FALSE)=0,"",(VLOOKUP(ANK1,Register,19,FALSE))))</f>
        <v/>
      </c>
      <c r="ANK24" s="15" t="s">
        <v>12</v>
      </c>
      <c r="ANL24" s="13"/>
      <c r="ANM24" s="14" t="str">
        <f>IF(ISBLANK(ANN1),"",IF(VLOOKUP(ANN1,Register,19,FALSE)=0,"",(VLOOKUP(ANN1,Register,19,FALSE))))</f>
        <v/>
      </c>
      <c r="ANN24" s="15" t="s">
        <v>12</v>
      </c>
      <c r="ANO24" s="13"/>
      <c r="ANP24" s="14" t="str">
        <f>IF(ISBLANK(ANQ1),"",IF(VLOOKUP(ANQ1,Register,19,FALSE)=0,"",(VLOOKUP(ANQ1,Register,19,FALSE))))</f>
        <v/>
      </c>
      <c r="ANQ24" s="15" t="s">
        <v>12</v>
      </c>
      <c r="ANR24" s="13"/>
      <c r="ANS24" s="14" t="str">
        <f>IF(ISBLANK(ANT1),"",IF(VLOOKUP(ANT1,Register,19,FALSE)=0,"",(VLOOKUP(ANT1,Register,19,FALSE))))</f>
        <v/>
      </c>
      <c r="ANT24" s="15" t="s">
        <v>12</v>
      </c>
      <c r="ANU24" s="13"/>
      <c r="ANV24" s="14" t="str">
        <f>IF(ISBLANK(ANW1),"",IF(VLOOKUP(ANW1,Register,19,FALSE)=0,"",(VLOOKUP(ANW1,Register,19,FALSE))))</f>
        <v/>
      </c>
      <c r="ANW24" s="15" t="s">
        <v>12</v>
      </c>
      <c r="ANX24" s="13"/>
      <c r="ANY24" s="14" t="str">
        <f>IF(ISBLANK(ANZ1),"",IF(VLOOKUP(ANZ1,Register,19,FALSE)=0,"",(VLOOKUP(ANZ1,Register,19,FALSE))))</f>
        <v/>
      </c>
      <c r="ANZ24" s="15" t="s">
        <v>12</v>
      </c>
      <c r="AOA24" s="13"/>
      <c r="AOB24" s="14" t="str">
        <f>IF(ISBLANK(AOC1),"",IF(VLOOKUP(AOC1,Register,19,FALSE)=0,"",(VLOOKUP(AOC1,Register,19,FALSE))))</f>
        <v/>
      </c>
      <c r="AOC24" s="15" t="s">
        <v>12</v>
      </c>
      <c r="AOD24" s="13"/>
      <c r="AOE24" s="14" t="str">
        <f>IF(ISBLANK(AOF1),"",IF(VLOOKUP(AOF1,Register,19,FALSE)=0,"",(VLOOKUP(AOF1,Register,19,FALSE))))</f>
        <v/>
      </c>
      <c r="AOF24" s="15" t="s">
        <v>12</v>
      </c>
      <c r="AOG24" s="13"/>
      <c r="AOH24" s="14" t="str">
        <f>IF(ISBLANK(AOI1),"",IF(VLOOKUP(AOI1,Register,19,FALSE)=0,"",(VLOOKUP(AOI1,Register,19,FALSE))))</f>
        <v/>
      </c>
      <c r="AOI24" s="15" t="s">
        <v>12</v>
      </c>
      <c r="AOJ24" s="13"/>
      <c r="AOK24" s="14" t="str">
        <f>IF(ISBLANK(AOL1),"",IF(VLOOKUP(AOL1,Register,19,FALSE)=0,"",(VLOOKUP(AOL1,Register,19,FALSE))))</f>
        <v/>
      </c>
      <c r="AOL24" s="15" t="s">
        <v>12</v>
      </c>
      <c r="AOM24" s="13"/>
      <c r="AON24" s="14" t="e">
        <f>IF(ISBLANK(AOO1),"",IF(VLOOKUP(AOO1,Register,19,FALSE)=0,"",(VLOOKUP(AOO1,Register,19,FALSE))))</f>
        <v>#N/A</v>
      </c>
      <c r="AOO24" s="15" t="s">
        <v>12</v>
      </c>
      <c r="AOP24" s="13"/>
      <c r="AOQ24" s="14" t="e">
        <f>IF(ISBLANK(AOR1),"",IF(VLOOKUP(AOR1,Register,19,FALSE)=0,"",(VLOOKUP(AOR1,Register,19,FALSE))))</f>
        <v>#N/A</v>
      </c>
      <c r="AOR24" s="15" t="s">
        <v>12</v>
      </c>
      <c r="AOS24" s="13"/>
      <c r="AOT24" s="14" t="e">
        <f>IF(ISBLANK(AOU1),"",IF(VLOOKUP(AOU1,Register,19,FALSE)=0,"",(VLOOKUP(AOU1,Register,19,FALSE))))</f>
        <v>#N/A</v>
      </c>
      <c r="AOU24" s="15" t="s">
        <v>12</v>
      </c>
      <c r="AOV24" s="13"/>
      <c r="AOW24" s="14" t="e">
        <f>IF(ISBLANK(AOX1),"",IF(VLOOKUP(AOX1,Register,19,FALSE)=0,"",(VLOOKUP(AOX1,Register,19,FALSE))))</f>
        <v>#N/A</v>
      </c>
      <c r="AOX24" s="15" t="s">
        <v>12</v>
      </c>
      <c r="AOY24" s="13"/>
      <c r="AOZ24" s="14" t="e">
        <f>IF(ISBLANK(APA1),"",IF(VLOOKUP(APA1,Register,19,FALSE)=0,"",(VLOOKUP(APA1,Register,19,FALSE))))</f>
        <v>#N/A</v>
      </c>
      <c r="APA24" s="15" t="s">
        <v>12</v>
      </c>
      <c r="APB24" s="13"/>
      <c r="APC24" s="14" t="e">
        <f>IF(ISBLANK(APD1),"",IF(VLOOKUP(APD1,Register,19,FALSE)=0,"",(VLOOKUP(APD1,Register,19,FALSE))))</f>
        <v>#N/A</v>
      </c>
      <c r="APD24" s="15" t="s">
        <v>12</v>
      </c>
      <c r="APE24" s="13"/>
      <c r="APF24" s="14" t="e">
        <f>IF(ISBLANK(APG1),"",IF(VLOOKUP(APG1,Register,19,FALSE)=0,"",(VLOOKUP(APG1,Register,19,FALSE))))</f>
        <v>#N/A</v>
      </c>
      <c r="APG24" s="15" t="s">
        <v>12</v>
      </c>
      <c r="APH24" s="13"/>
      <c r="API24" s="14" t="e">
        <f>IF(ISBLANK(APJ1),"",IF(VLOOKUP(APJ1,Register,19,FALSE)=0,"",(VLOOKUP(APJ1,Register,19,FALSE))))</f>
        <v>#N/A</v>
      </c>
      <c r="APJ24" s="15" t="s">
        <v>12</v>
      </c>
      <c r="APK24" s="13"/>
      <c r="APL24" s="14" t="e">
        <f>IF(ISBLANK(APM1),"",IF(VLOOKUP(APM1,Register,19,FALSE)=0,"",(VLOOKUP(APM1,Register,19,FALSE))))</f>
        <v>#N/A</v>
      </c>
      <c r="APM24" s="15" t="s">
        <v>12</v>
      </c>
      <c r="APN24" s="13"/>
      <c r="APO24" s="14" t="e">
        <f>IF(ISBLANK(APP1),"",IF(VLOOKUP(APP1,Register,19,FALSE)=0,"",(VLOOKUP(APP1,Register,19,FALSE))))</f>
        <v>#N/A</v>
      </c>
      <c r="APP24" s="15" t="s">
        <v>12</v>
      </c>
      <c r="APQ24" s="13"/>
      <c r="APR24" s="14" t="e">
        <f>IF(ISBLANK(APS1),"",IF(VLOOKUP(APS1,Register,19,FALSE)=0,"",(VLOOKUP(APS1,Register,19,FALSE))))</f>
        <v>#N/A</v>
      </c>
      <c r="APS24" s="15" t="s">
        <v>12</v>
      </c>
      <c r="APT24" s="13"/>
      <c r="APU24" s="14" t="e">
        <f>IF(ISBLANK(APV1),"",IF(VLOOKUP(APV1,Register,19,FALSE)=0,"",(VLOOKUP(APV1,Register,19,FALSE))))</f>
        <v>#N/A</v>
      </c>
      <c r="APV24" s="15" t="s">
        <v>12</v>
      </c>
      <c r="APW24" s="13"/>
      <c r="APX24" s="14" t="e">
        <f>IF(ISBLANK(APY1),"",IF(VLOOKUP(APY1,Register,19,FALSE)=0,"",(VLOOKUP(APY1,Register,19,FALSE))))</f>
        <v>#N/A</v>
      </c>
      <c r="APY24" s="15" t="s">
        <v>12</v>
      </c>
      <c r="APZ24" s="13"/>
      <c r="AQA24" s="14" t="e">
        <f>IF(ISBLANK(AQB1),"",IF(VLOOKUP(AQB1,Register,19,FALSE)=0,"",(VLOOKUP(AQB1,Register,19,FALSE))))</f>
        <v>#N/A</v>
      </c>
      <c r="AQB24" s="15" t="s">
        <v>12</v>
      </c>
      <c r="AQC24" s="13"/>
      <c r="AQD24" s="14" t="e">
        <f>IF(ISBLANK(AQE1),"",IF(VLOOKUP(AQE1,Register,19,FALSE)=0,"",(VLOOKUP(AQE1,Register,19,FALSE))))</f>
        <v>#N/A</v>
      </c>
      <c r="AQE24" s="15" t="s">
        <v>12</v>
      </c>
      <c r="AQF24" s="13"/>
      <c r="AQG24" s="14" t="e">
        <f>IF(ISBLANK(AQH1),"",IF(VLOOKUP(AQH1,Register,19,FALSE)=0,"",(VLOOKUP(AQH1,Register,19,FALSE))))</f>
        <v>#N/A</v>
      </c>
      <c r="AQH24" s="15" t="s">
        <v>12</v>
      </c>
      <c r="AQI24" s="13"/>
      <c r="AQJ24" s="14" t="e">
        <f>IF(ISBLANK(AQK1),"",IF(VLOOKUP(AQK1,Register,19,FALSE)=0,"",(VLOOKUP(AQK1,Register,19,FALSE))))</f>
        <v>#N/A</v>
      </c>
      <c r="AQK24" s="15" t="s">
        <v>12</v>
      </c>
      <c r="AQL24" s="13"/>
      <c r="AQM24" s="14" t="e">
        <f>IF(ISBLANK(AQN1),"",IF(VLOOKUP(AQN1,Register,19,FALSE)=0,"",(VLOOKUP(AQN1,Register,19,FALSE))))</f>
        <v>#N/A</v>
      </c>
      <c r="AQN24" s="15" t="s">
        <v>12</v>
      </c>
      <c r="AQO24" s="13"/>
      <c r="AQP24" s="14" t="e">
        <f>IF(ISBLANK(AQQ1),"",IF(VLOOKUP(AQQ1,Register,19,FALSE)=0,"",(VLOOKUP(AQQ1,Register,19,FALSE))))</f>
        <v>#N/A</v>
      </c>
      <c r="AQQ24" s="15" t="s">
        <v>12</v>
      </c>
      <c r="AQR24" s="13"/>
      <c r="AQS24" s="14" t="e">
        <f>IF(ISBLANK(AQT1),"",IF(VLOOKUP(AQT1,Register,19,FALSE)=0,"",(VLOOKUP(AQT1,Register,19,FALSE))))</f>
        <v>#N/A</v>
      </c>
      <c r="AQT24" s="15" t="s">
        <v>12</v>
      </c>
      <c r="AQU24" s="13"/>
      <c r="AQV24" s="14" t="e">
        <f>IF(ISBLANK(AQW1),"",IF(VLOOKUP(AQW1,Register,19,FALSE)=0,"",(VLOOKUP(AQW1,Register,19,FALSE))))</f>
        <v>#N/A</v>
      </c>
      <c r="AQW24" s="15" t="s">
        <v>12</v>
      </c>
      <c r="AQX24" s="13"/>
      <c r="AQY24" s="14" t="e">
        <f>IF(ISBLANK(AQZ1),"",IF(VLOOKUP(AQZ1,Register,19,FALSE)=0,"",(VLOOKUP(AQZ1,Register,19,FALSE))))</f>
        <v>#N/A</v>
      </c>
      <c r="AQZ24" s="15" t="s">
        <v>12</v>
      </c>
      <c r="ARA24" s="13"/>
      <c r="ARB24" s="14" t="e">
        <f>IF(ISBLANK(ARC1),"",IF(VLOOKUP(ARC1,Register,19,FALSE)=0,"",(VLOOKUP(ARC1,Register,19,FALSE))))</f>
        <v>#N/A</v>
      </c>
      <c r="ARC24" s="15" t="s">
        <v>12</v>
      </c>
      <c r="ARD24" s="13"/>
      <c r="ARE24" s="14" t="e">
        <f>IF(ISBLANK(ARF1),"",IF(VLOOKUP(ARF1,Register,19,FALSE)=0,"",(VLOOKUP(ARF1,Register,19,FALSE))))</f>
        <v>#N/A</v>
      </c>
      <c r="ARF24" s="15" t="s">
        <v>12</v>
      </c>
      <c r="ARG24" s="13"/>
      <c r="ARH24" s="14" t="e">
        <f>IF(ISBLANK(ARI1),"",IF(VLOOKUP(ARI1,Register,19,FALSE)=0,"",(VLOOKUP(ARI1,Register,19,FALSE))))</f>
        <v>#N/A</v>
      </c>
      <c r="ARI24" s="15" t="s">
        <v>12</v>
      </c>
      <c r="ARJ24" s="13"/>
      <c r="ARK24" s="14" t="e">
        <f>IF(ISBLANK(ARL1),"",IF(VLOOKUP(ARL1,Register,19,FALSE)=0,"",(VLOOKUP(ARL1,Register,19,FALSE))))</f>
        <v>#N/A</v>
      </c>
      <c r="ARL24" s="15" t="s">
        <v>12</v>
      </c>
      <c r="ARM24" s="13"/>
      <c r="ARN24" s="14" t="e">
        <f>IF(ISBLANK(ARO1),"",IF(VLOOKUP(ARO1,Register,19,FALSE)=0,"",(VLOOKUP(ARO1,Register,19,FALSE))))</f>
        <v>#N/A</v>
      </c>
      <c r="ARO24" s="15" t="s">
        <v>12</v>
      </c>
      <c r="ARP24" s="13"/>
      <c r="ARQ24" s="14" t="e">
        <f>IF(ISBLANK(ARR1),"",IF(VLOOKUP(ARR1,Register,19,FALSE)=0,"",(VLOOKUP(ARR1,Register,19,FALSE))))</f>
        <v>#N/A</v>
      </c>
      <c r="ARR24" s="15" t="s">
        <v>12</v>
      </c>
      <c r="ARS24" s="13"/>
      <c r="ART24" s="14" t="e">
        <f>IF(ISBLANK(ARU1),"",IF(VLOOKUP(ARU1,Register,19,FALSE)=0,"",(VLOOKUP(ARU1,Register,19,FALSE))))</f>
        <v>#N/A</v>
      </c>
      <c r="ARU24" s="15" t="s">
        <v>12</v>
      </c>
      <c r="ARV24" s="13"/>
      <c r="ARW24" s="14" t="e">
        <f>IF(ISBLANK(ARX1),"",IF(VLOOKUP(ARX1,Register,19,FALSE)=0,"",(VLOOKUP(ARX1,Register,19,FALSE))))</f>
        <v>#N/A</v>
      </c>
      <c r="ARX24" s="15" t="s">
        <v>12</v>
      </c>
      <c r="ARY24" s="13"/>
      <c r="ARZ24" s="14" t="e">
        <f>IF(ISBLANK(ASA1),"",IF(VLOOKUP(ASA1,Register,19,FALSE)=0,"",(VLOOKUP(ASA1,Register,19,FALSE))))</f>
        <v>#N/A</v>
      </c>
      <c r="ASA24" s="15" t="s">
        <v>12</v>
      </c>
      <c r="ASB24" s="13"/>
      <c r="ASC24" s="14" t="e">
        <f>IF(ISBLANK(ASD1),"",IF(VLOOKUP(ASD1,Register,19,FALSE)=0,"",(VLOOKUP(ASD1,Register,19,FALSE))))</f>
        <v>#N/A</v>
      </c>
      <c r="ASD24" s="15" t="s">
        <v>12</v>
      </c>
      <c r="ASE24" s="13"/>
      <c r="ASF24" s="14" t="e">
        <f>IF(ISBLANK(ASG1),"",IF(VLOOKUP(ASG1,Register,19,FALSE)=0,"",(VLOOKUP(ASG1,Register,19,FALSE))))</f>
        <v>#N/A</v>
      </c>
      <c r="ASG24" s="15" t="s">
        <v>12</v>
      </c>
      <c r="ASH24" s="13"/>
      <c r="ASI24" s="14" t="e">
        <f>IF(ISBLANK(ASJ1),"",IF(VLOOKUP(ASJ1,Register,19,FALSE)=0,"",(VLOOKUP(ASJ1,Register,19,FALSE))))</f>
        <v>#N/A</v>
      </c>
      <c r="ASJ24" s="15" t="s">
        <v>12</v>
      </c>
      <c r="ASK24" s="13"/>
      <c r="ASL24" s="14" t="e">
        <f>IF(ISBLANK(ASM1),"",IF(VLOOKUP(ASM1,Register,19,FALSE)=0,"",(VLOOKUP(ASM1,Register,19,FALSE))))</f>
        <v>#N/A</v>
      </c>
      <c r="ASM24" s="15" t="s">
        <v>12</v>
      </c>
      <c r="ASN24" s="13"/>
      <c r="ASO24" s="14" t="e">
        <f>IF(ISBLANK(ASP1),"",IF(VLOOKUP(ASP1,Register,19,FALSE)=0,"",(VLOOKUP(ASP1,Register,19,FALSE))))</f>
        <v>#N/A</v>
      </c>
      <c r="ASP24" s="15" t="s">
        <v>12</v>
      </c>
      <c r="ASQ24" s="13"/>
      <c r="ASR24" s="14" t="e">
        <f>IF(ISBLANK(ASS1),"",IF(VLOOKUP(ASS1,Register,19,FALSE)=0,"",(VLOOKUP(ASS1,Register,19,FALSE))))</f>
        <v>#N/A</v>
      </c>
      <c r="ASS24" s="15" t="s">
        <v>12</v>
      </c>
      <c r="AST24" s="13"/>
      <c r="ASU24" s="14" t="e">
        <f>IF(ISBLANK(ASV1),"",IF(VLOOKUP(ASV1,Register,19,FALSE)=0,"",(VLOOKUP(ASV1,Register,19,FALSE))))</f>
        <v>#N/A</v>
      </c>
      <c r="ASV24" s="15" t="s">
        <v>12</v>
      </c>
      <c r="ASW24" s="13"/>
      <c r="ASX24" s="14" t="e">
        <f>IF(ISBLANK(ASY1),"",IF(VLOOKUP(ASY1,Register,19,FALSE)=0,"",(VLOOKUP(ASY1,Register,19,FALSE))))</f>
        <v>#N/A</v>
      </c>
      <c r="ASY24" s="15" t="s">
        <v>12</v>
      </c>
      <c r="ASZ24" s="13"/>
      <c r="ATA24" s="14" t="e">
        <f>IF(ISBLANK(ATB1),"",IF(VLOOKUP(ATB1,Register,19,FALSE)=0,"",(VLOOKUP(ATB1,Register,19,FALSE))))</f>
        <v>#N/A</v>
      </c>
      <c r="ATB24" s="15" t="s">
        <v>12</v>
      </c>
      <c r="ATC24" s="13"/>
      <c r="ATD24" s="14" t="e">
        <f>IF(ISBLANK(ATE1),"",IF(VLOOKUP(ATE1,Register,19,FALSE)=0,"",(VLOOKUP(ATE1,Register,19,FALSE))))</f>
        <v>#N/A</v>
      </c>
      <c r="ATE24" s="15" t="s">
        <v>12</v>
      </c>
      <c r="ATF24" s="13"/>
      <c r="ATG24" s="14" t="e">
        <f>IF(ISBLANK(ATH1),"",IF(VLOOKUP(ATH1,Register,19,FALSE)=0,"",(VLOOKUP(ATH1,Register,19,FALSE))))</f>
        <v>#N/A</v>
      </c>
      <c r="ATH24" s="15" t="s">
        <v>12</v>
      </c>
      <c r="ATI24" s="13"/>
      <c r="ATJ24" s="14" t="e">
        <f>IF(ISBLANK(ATK1),"",IF(VLOOKUP(ATK1,Register,19,FALSE)=0,"",(VLOOKUP(ATK1,Register,19,FALSE))))</f>
        <v>#N/A</v>
      </c>
      <c r="ATK24" s="15" t="s">
        <v>12</v>
      </c>
      <c r="ATL24" s="13"/>
      <c r="ATM24" s="14" t="e">
        <f>IF(ISBLANK(ATN1),"",IF(VLOOKUP(ATN1,Register,19,FALSE)=0,"",(VLOOKUP(ATN1,Register,19,FALSE))))</f>
        <v>#N/A</v>
      </c>
      <c r="ATN24" s="15" t="s">
        <v>12</v>
      </c>
      <c r="ATO24" s="13"/>
      <c r="ATP24" s="14" t="e">
        <f>IF(ISBLANK(ATQ1),"",IF(VLOOKUP(ATQ1,Register,19,FALSE)=0,"",(VLOOKUP(ATQ1,Register,19,FALSE))))</f>
        <v>#N/A</v>
      </c>
      <c r="ATQ24" s="15" t="s">
        <v>12</v>
      </c>
      <c r="ATR24" s="13"/>
      <c r="ATS24" s="14" t="e">
        <f>IF(ISBLANK(ATT1),"",IF(VLOOKUP(ATT1,Register,19,FALSE)=0,"",(VLOOKUP(ATT1,Register,19,FALSE))))</f>
        <v>#N/A</v>
      </c>
      <c r="ATT24" s="15" t="s">
        <v>12</v>
      </c>
      <c r="ATU24" s="13"/>
      <c r="ATV24" s="14" t="e">
        <f>IF(ISBLANK(ATW1),"",IF(VLOOKUP(ATW1,Register,19,FALSE)=0,"",(VLOOKUP(ATW1,Register,19,FALSE))))</f>
        <v>#N/A</v>
      </c>
      <c r="ATW24" s="15" t="s">
        <v>12</v>
      </c>
      <c r="ATX24" s="13"/>
      <c r="ATY24" s="14" t="e">
        <f>IF(ISBLANK(ATZ1),"",IF(VLOOKUP(ATZ1,Register,19,FALSE)=0,"",(VLOOKUP(ATZ1,Register,19,FALSE))))</f>
        <v>#N/A</v>
      </c>
      <c r="ATZ24" s="15" t="s">
        <v>12</v>
      </c>
      <c r="AUA24" s="13"/>
      <c r="AUB24" s="14" t="e">
        <f>IF(ISBLANK(AUC1),"",IF(VLOOKUP(AUC1,Register,19,FALSE)=0,"",(VLOOKUP(AUC1,Register,19,FALSE))))</f>
        <v>#N/A</v>
      </c>
      <c r="AUC24" s="15" t="s">
        <v>12</v>
      </c>
      <c r="AUD24" s="13"/>
      <c r="AUE24" s="14" t="e">
        <f>IF(ISBLANK(AUF1),"",IF(VLOOKUP(AUF1,Register,19,FALSE)=0,"",(VLOOKUP(AUF1,Register,19,FALSE))))</f>
        <v>#N/A</v>
      </c>
      <c r="AUF24" s="15" t="s">
        <v>12</v>
      </c>
      <c r="AUG24" s="13"/>
      <c r="AUH24" s="14" t="e">
        <f>IF(ISBLANK(AUI1),"",IF(VLOOKUP(AUI1,Register,19,FALSE)=0,"",(VLOOKUP(AUI1,Register,19,FALSE))))</f>
        <v>#N/A</v>
      </c>
      <c r="AUI24" s="15" t="s">
        <v>12</v>
      </c>
      <c r="AUJ24" s="46"/>
      <c r="AUK24" s="47" t="e">
        <f>IF(ISBLANK(AUL1),"",IF(VLOOKUP(AUL1,Register,19,FALSE)=0,"",(VLOOKUP(AUL1,Register,19,FALSE))))</f>
        <v>#N/A</v>
      </c>
      <c r="AUL24" s="15" t="s">
        <v>12</v>
      </c>
      <c r="AUM24" s="46"/>
      <c r="AUN24" s="47" t="e">
        <f>IF(ISBLANK(AUO1),"",IF(VLOOKUP(AUO1,Register,19,FALSE)=0,"",(VLOOKUP(AUO1,Register,19,FALSE))))</f>
        <v>#N/A</v>
      </c>
      <c r="AUO24" s="15" t="s">
        <v>12</v>
      </c>
      <c r="AUP24" s="46"/>
      <c r="AUQ24" s="47" t="e">
        <f>IF(ISBLANK(AUR1),"",IF(VLOOKUP(AUR1,Register,19,FALSE)=0,"",(VLOOKUP(AUR1,Register,19,FALSE))))</f>
        <v>#N/A</v>
      </c>
      <c r="AUR24" s="15" t="s">
        <v>12</v>
      </c>
      <c r="AUS24" s="46"/>
      <c r="AUT24" s="47" t="e">
        <f>IF(ISBLANK(AUU1),"",IF(VLOOKUP(AUU1,Register,19,FALSE)=0,"",(VLOOKUP(AUU1,Register,19,FALSE))))</f>
        <v>#N/A</v>
      </c>
      <c r="AUU24" s="15" t="s">
        <v>12</v>
      </c>
      <c r="AUV24" s="46"/>
      <c r="AUW24" s="47" t="e">
        <f>IF(ISBLANK(AUX1),"",IF(VLOOKUP(AUX1,Register,19,FALSE)=0,"",(VLOOKUP(AUX1,Register,19,FALSE))))</f>
        <v>#N/A</v>
      </c>
      <c r="AUX24" s="15" t="s">
        <v>12</v>
      </c>
      <c r="AUY24" s="46"/>
      <c r="AUZ24" s="47" t="e">
        <f>IF(ISBLANK(AVA1),"",IF(VLOOKUP(AVA1,Register,19,FALSE)=0,"",(VLOOKUP(AVA1,Register,19,FALSE))))</f>
        <v>#N/A</v>
      </c>
      <c r="AVA24" s="15" t="s">
        <v>12</v>
      </c>
      <c r="AVB24" s="46"/>
      <c r="AVC24" s="47" t="e">
        <f>IF(ISBLANK(AVD1),"",IF(VLOOKUP(AVD1,Register,19,FALSE)=0,"",(VLOOKUP(AVD1,Register,19,FALSE))))</f>
        <v>#N/A</v>
      </c>
      <c r="AVD24" s="15" t="s">
        <v>12</v>
      </c>
      <c r="AVE24" s="46"/>
      <c r="AVF24" s="47" t="e">
        <f>IF(ISBLANK(AVG1),"",IF(VLOOKUP(AVG1,Register,19,FALSE)=0,"",(VLOOKUP(AVG1,Register,19,FALSE))))</f>
        <v>#N/A</v>
      </c>
      <c r="AVG24" s="15" t="s">
        <v>12</v>
      </c>
      <c r="AVH24" s="46"/>
      <c r="AVI24" s="14" t="e">
        <f>IF(ISBLANK(AVJ1),"",IF(VLOOKUP(AVJ1,Register,19,FALSE)=0,"",(VLOOKUP(AVJ1,Register,19,FALSE))))</f>
        <v>#N/A</v>
      </c>
      <c r="AVJ24" s="15" t="s">
        <v>12</v>
      </c>
      <c r="AVK24" s="13"/>
      <c r="AVL24" s="14" t="e">
        <f>IF(ISBLANK(AVM1),"",IF(VLOOKUP(AVM1,Register,19,FALSE)=0,"",(VLOOKUP(AVM1,Register,19,FALSE))))</f>
        <v>#N/A</v>
      </c>
      <c r="AVM24" s="15" t="s">
        <v>12</v>
      </c>
      <c r="AVN24" s="22"/>
      <c r="AVO24" s="22"/>
      <c r="AVP24" s="22"/>
      <c r="AVQ24" s="13"/>
      <c r="AVR24" s="14"/>
      <c r="AVS24" s="15"/>
      <c r="AVT24" s="13"/>
      <c r="AVU24" s="14"/>
      <c r="AVV24" s="15"/>
      <c r="AVW24" s="13"/>
      <c r="AVX24" s="14"/>
      <c r="AVY24" s="15"/>
      <c r="AVZ24" s="13"/>
      <c r="AWA24" s="14"/>
      <c r="AWB24" s="15"/>
      <c r="AWC24" s="13"/>
      <c r="AWD24" s="14"/>
      <c r="AWE24" s="15"/>
      <c r="AWF24" s="13"/>
      <c r="AWG24" s="14"/>
      <c r="AWH24" s="15"/>
      <c r="AWI24" s="13"/>
      <c r="AWJ24" s="14"/>
      <c r="AWK24" s="15"/>
      <c r="AWL24" s="13"/>
      <c r="AWM24" s="14"/>
      <c r="AWN24" s="15"/>
      <c r="AWO24" s="13"/>
      <c r="AWP24" s="14"/>
      <c r="AWQ24" s="15"/>
      <c r="AWR24" s="13"/>
      <c r="AWS24" s="14"/>
      <c r="AWT24" s="15"/>
      <c r="AWU24" s="13"/>
      <c r="AWV24" s="14"/>
      <c r="AWW24" s="15"/>
      <c r="AWX24" s="13"/>
      <c r="AWY24" s="14"/>
      <c r="AWZ24" s="15"/>
      <c r="AXA24" s="13"/>
      <c r="AXB24" s="14"/>
      <c r="AXC24" s="15"/>
      <c r="AXD24" s="13"/>
      <c r="AXE24" s="14"/>
      <c r="AXF24" s="15"/>
      <c r="AXG24" s="13"/>
      <c r="AXH24" s="14"/>
      <c r="AXI24" s="15"/>
      <c r="AXJ24" s="13"/>
      <c r="AXK24" s="14"/>
      <c r="AXL24" s="15"/>
      <c r="AXM24" s="13"/>
      <c r="AXN24" s="14"/>
      <c r="AXO24" s="15"/>
      <c r="AXP24" s="13"/>
      <c r="AXQ24" s="14"/>
      <c r="AXR24" s="15"/>
      <c r="AXS24" s="13"/>
      <c r="AXT24" s="14"/>
      <c r="AXU24" s="15"/>
      <c r="AXV24" s="13"/>
      <c r="AXW24" s="14"/>
      <c r="AXX24" s="15"/>
      <c r="AXY24" s="13"/>
      <c r="AXZ24" s="14"/>
      <c r="AYA24" s="15"/>
      <c r="AYB24" s="13"/>
      <c r="AYC24" s="14"/>
      <c r="AYD24" s="15"/>
      <c r="AYE24" s="13"/>
      <c r="AYF24" s="14"/>
      <c r="AYG24" s="15"/>
      <c r="AYH24" s="13"/>
      <c r="AYI24" s="14"/>
      <c r="AYJ24" s="15"/>
      <c r="AYK24" s="13"/>
      <c r="AYL24" s="14"/>
      <c r="AYM24" s="15"/>
      <c r="AYN24" s="13"/>
      <c r="AYO24" s="14"/>
      <c r="AYP24" s="15"/>
      <c r="AYQ24" s="13"/>
      <c r="AYR24" s="14"/>
      <c r="AYS24" s="15"/>
      <c r="AYT24" s="13"/>
      <c r="AYU24" s="14"/>
      <c r="AYV24" s="15"/>
      <c r="AYW24" s="13"/>
      <c r="AYX24" s="14"/>
      <c r="AYY24" s="15"/>
      <c r="AYZ24" s="13"/>
      <c r="AZA24" s="14"/>
      <c r="AZB24" s="15"/>
      <c r="AZC24" s="13"/>
      <c r="AZD24" s="14"/>
      <c r="AZE24" s="15"/>
      <c r="AZF24" s="13"/>
      <c r="AZG24" s="14"/>
      <c r="AZH24" s="15"/>
      <c r="AZI24" s="13"/>
      <c r="AZJ24" s="14"/>
      <c r="AZK24" s="15"/>
      <c r="AZL24" s="13"/>
      <c r="AZM24" s="14"/>
      <c r="AZN24" s="15"/>
      <c r="AZO24" s="13"/>
      <c r="AZP24" s="14"/>
      <c r="AZQ24" s="15"/>
      <c r="AZR24" s="13"/>
      <c r="AZS24" s="14"/>
      <c r="AZT24" s="15"/>
      <c r="AZU24" s="13"/>
      <c r="AZV24" s="14"/>
      <c r="AZW24" s="15"/>
      <c r="AZX24" s="13"/>
      <c r="AZY24" s="14"/>
      <c r="AZZ24" s="15"/>
      <c r="BAA24" s="13"/>
      <c r="BAB24" s="14"/>
      <c r="BAC24" s="15"/>
      <c r="BAD24" s="13"/>
      <c r="BAE24" s="14"/>
      <c r="BAF24" s="15"/>
      <c r="BAG24" s="13"/>
      <c r="BAH24" s="14"/>
      <c r="BAI24" s="15"/>
      <c r="BAJ24" s="13"/>
      <c r="BAK24" s="14"/>
      <c r="BAL24" s="15"/>
      <c r="BAM24" s="13"/>
      <c r="BAN24" s="14"/>
      <c r="BAO24" s="15"/>
      <c r="BAP24" s="13"/>
      <c r="BAQ24" s="14"/>
      <c r="BAR24" s="15"/>
      <c r="BAS24" s="13"/>
      <c r="BAT24" s="14"/>
      <c r="BAU24" s="15"/>
      <c r="BAV24" s="13"/>
      <c r="BAW24" s="14"/>
      <c r="BAX24" s="15"/>
      <c r="BAY24" s="13"/>
      <c r="BAZ24" s="14"/>
      <c r="BBA24" s="15"/>
      <c r="BBB24" s="13"/>
      <c r="BBC24" s="14"/>
      <c r="BBD24" s="15"/>
      <c r="BBE24" s="13"/>
      <c r="BBF24" s="14"/>
      <c r="BBG24" s="15"/>
      <c r="BBH24" s="13"/>
      <c r="BBI24" s="14"/>
      <c r="BBJ24" s="15"/>
      <c r="BBK24" s="13"/>
      <c r="BBL24" s="14"/>
      <c r="BBM24" s="15"/>
      <c r="BBN24" s="13"/>
      <c r="BBO24" s="14"/>
      <c r="BBP24" s="15"/>
      <c r="BBQ24" s="13"/>
      <c r="BBR24" s="14"/>
      <c r="BBS24" s="15"/>
      <c r="BBT24" s="13"/>
      <c r="BBU24" s="14"/>
      <c r="BBV24" s="15"/>
      <c r="BBW24" s="13"/>
      <c r="BBX24" s="14"/>
      <c r="BBY24" s="15"/>
      <c r="BBZ24" s="13"/>
      <c r="BCA24" s="14"/>
      <c r="BCB24" s="15"/>
      <c r="BCC24" s="13"/>
      <c r="BCD24" s="14"/>
      <c r="BCE24" s="15"/>
      <c r="BCF24" s="13"/>
      <c r="BCG24" s="14"/>
      <c r="BCH24" s="15"/>
      <c r="BCI24" s="13"/>
      <c r="BCJ24" s="14"/>
      <c r="BCK24" s="15"/>
      <c r="BCL24" s="13"/>
      <c r="BCM24" s="14"/>
      <c r="BCN24" s="15"/>
      <c r="BCO24" s="13"/>
      <c r="BCP24" s="14"/>
      <c r="BCQ24" s="15"/>
      <c r="BCR24" s="13"/>
      <c r="BCS24" s="14"/>
      <c r="BCT24" s="15"/>
      <c r="BCU24" s="13"/>
      <c r="BCV24" s="14"/>
      <c r="BCW24" s="15"/>
      <c r="BCX24" s="13"/>
      <c r="BCY24" s="14"/>
      <c r="BCZ24" s="15"/>
      <c r="BDA24" s="13"/>
      <c r="BDB24" s="14"/>
      <c r="BDC24" s="15"/>
      <c r="BDD24" s="13"/>
      <c r="BDE24" s="14"/>
      <c r="BDF24" s="15"/>
      <c r="BDG24" s="13"/>
      <c r="BDH24" s="14"/>
      <c r="BDI24" s="15"/>
      <c r="BDJ24" s="13"/>
      <c r="BDK24" s="14"/>
      <c r="BDL24" s="15"/>
      <c r="BDM24" s="13"/>
      <c r="BDN24" s="14"/>
      <c r="BDO24" s="15"/>
      <c r="BDP24" s="13"/>
      <c r="BDQ24" s="14"/>
      <c r="BDR24" s="15"/>
      <c r="BDS24" s="13"/>
      <c r="BDT24" s="14"/>
      <c r="BDU24" s="15"/>
      <c r="BDV24" s="13"/>
      <c r="BDW24" s="14"/>
      <c r="BDX24" s="15"/>
      <c r="BDY24" s="13"/>
      <c r="BDZ24" s="14"/>
      <c r="BEA24" s="15"/>
      <c r="BEB24" s="13"/>
      <c r="BEC24" s="14"/>
      <c r="BED24" s="15"/>
      <c r="BEE24" s="13"/>
      <c r="BEF24" s="14"/>
      <c r="BEG24" s="15"/>
      <c r="BEH24" s="13"/>
      <c r="BEI24" s="14"/>
      <c r="BEJ24" s="15"/>
      <c r="BEK24" s="13"/>
      <c r="BEL24" s="14"/>
      <c r="BEM24" s="15"/>
      <c r="BEN24" s="13"/>
      <c r="BEO24" s="14"/>
      <c r="BEP24" s="15"/>
      <c r="BEQ24" s="13"/>
      <c r="BER24" s="14"/>
      <c r="BES24" s="15"/>
      <c r="BET24" s="13"/>
      <c r="BEU24" s="14"/>
      <c r="BEV24" s="15"/>
      <c r="BEW24" s="13"/>
      <c r="BEX24" s="14"/>
      <c r="BEY24" s="15"/>
      <c r="BEZ24" s="13"/>
      <c r="BFA24" s="14"/>
      <c r="BFB24" s="15"/>
      <c r="BFC24" s="13"/>
      <c r="BFD24" s="14"/>
      <c r="BFE24" s="15"/>
      <c r="BFF24" s="13"/>
      <c r="BFG24" s="14"/>
      <c r="BFH24" s="15"/>
      <c r="BFI24" s="13"/>
      <c r="BFJ24" s="14"/>
      <c r="BFK24" s="15"/>
      <c r="BFL24" s="13"/>
      <c r="BFM24" s="14"/>
      <c r="BFN24" s="15"/>
      <c r="BFO24" s="13"/>
      <c r="BFP24" s="14"/>
      <c r="BFQ24" s="15"/>
      <c r="BFR24" s="13"/>
      <c r="BFS24" s="14"/>
      <c r="BFT24" s="15"/>
      <c r="BFU24" s="13"/>
      <c r="BFV24" s="14"/>
      <c r="BFW24" s="15"/>
      <c r="BFX24" s="13"/>
      <c r="BFY24" s="14"/>
      <c r="BFZ24" s="15"/>
      <c r="BGA24" s="13"/>
      <c r="BGB24" s="14"/>
      <c r="BGC24" s="15"/>
      <c r="BGD24" s="13"/>
      <c r="BGE24" s="14"/>
      <c r="BGF24" s="15"/>
      <c r="BGG24" s="13"/>
      <c r="BGH24" s="14"/>
      <c r="BGI24" s="15"/>
      <c r="BGJ24" s="13"/>
      <c r="BGK24" s="14"/>
      <c r="BGL24" s="15"/>
      <c r="BGM24" s="13"/>
      <c r="BGN24" s="14"/>
      <c r="BGO24" s="15"/>
      <c r="BGP24" s="13"/>
      <c r="BGQ24" s="14"/>
      <c r="BGR24" s="15"/>
      <c r="BGS24" s="13"/>
      <c r="BGT24" s="14"/>
      <c r="BGU24" s="15"/>
      <c r="BGV24" s="13"/>
      <c r="BGW24" s="14"/>
      <c r="BGX24" s="15"/>
      <c r="BGY24" s="13"/>
      <c r="BGZ24" s="14"/>
      <c r="BHA24" s="15"/>
      <c r="BHB24" s="13"/>
      <c r="BHC24" s="14"/>
      <c r="BHD24" s="15"/>
      <c r="BHE24" s="13"/>
      <c r="BHF24" s="14"/>
      <c r="BHG24" s="15"/>
      <c r="BHH24" s="13"/>
      <c r="BHI24" s="14"/>
      <c r="BHJ24" s="15"/>
      <c r="BHK24" s="13"/>
      <c r="BHL24" s="14"/>
      <c r="BHM24" s="15"/>
      <c r="BHN24" s="13"/>
      <c r="BHO24" s="14"/>
      <c r="BHP24" s="15"/>
      <c r="BHQ24" s="13"/>
      <c r="BHR24" s="14"/>
      <c r="BHS24" s="15"/>
      <c r="BHT24" s="13"/>
      <c r="BHU24" s="14"/>
      <c r="BHV24" s="15"/>
      <c r="BHW24" s="13"/>
      <c r="BHX24" s="14"/>
      <c r="BHY24" s="15"/>
      <c r="BHZ24" s="13"/>
      <c r="BIA24" s="14"/>
      <c r="BIB24" s="15"/>
      <c r="BIC24" s="13"/>
      <c r="BID24" s="14"/>
      <c r="BIE24" s="15"/>
      <c r="BIF24" s="13"/>
      <c r="BIG24" s="14"/>
      <c r="BIH24" s="15"/>
      <c r="BII24" s="13"/>
      <c r="BIJ24" s="14"/>
      <c r="BIK24" s="15"/>
      <c r="BIL24" s="13"/>
      <c r="BIM24" s="14"/>
      <c r="BIN24" s="15"/>
      <c r="BIO24" s="13"/>
      <c r="BIP24" s="14"/>
      <c r="BIQ24" s="15"/>
      <c r="BIR24" s="13"/>
      <c r="BIS24" s="14"/>
      <c r="BIT24" s="15"/>
      <c r="BIU24" s="13"/>
      <c r="BIV24" s="14"/>
      <c r="BIW24" s="15"/>
      <c r="BIX24" s="13"/>
      <c r="BIY24" s="14"/>
      <c r="BIZ24" s="15"/>
      <c r="BJA24" s="13"/>
      <c r="BJB24" s="14"/>
      <c r="BJC24" s="15"/>
      <c r="BJD24" s="13"/>
      <c r="BJE24" s="14"/>
      <c r="BJF24" s="15"/>
      <c r="BJG24" s="13"/>
      <c r="BJH24" s="14"/>
      <c r="BJI24" s="15"/>
      <c r="BJJ24" s="13"/>
      <c r="BJK24" s="14"/>
      <c r="BJL24" s="15"/>
      <c r="BJM24" s="13"/>
      <c r="BJN24" s="14"/>
      <c r="BJO24" s="15"/>
      <c r="BJP24" s="13"/>
      <c r="BJQ24" s="14"/>
      <c r="BJR24" s="15"/>
      <c r="BJS24" s="13"/>
      <c r="BJT24" s="14"/>
      <c r="BJU24" s="15"/>
      <c r="BJV24" s="13"/>
      <c r="BJW24" s="14"/>
      <c r="BJX24" s="15"/>
      <c r="BJY24" s="13"/>
      <c r="BJZ24" s="14"/>
      <c r="BKA24" s="15"/>
      <c r="BKB24" s="13"/>
      <c r="BKC24" s="14"/>
      <c r="BKD24" s="15"/>
      <c r="BKE24" s="13"/>
      <c r="BKF24" s="14"/>
      <c r="BKG24" s="15"/>
      <c r="BKH24" s="13"/>
      <c r="BKI24" s="14"/>
      <c r="BKJ24" s="15"/>
      <c r="BKK24" s="13"/>
      <c r="BKL24" s="14"/>
      <c r="BKM24" s="15"/>
      <c r="BKN24" s="13"/>
      <c r="BKO24" s="14"/>
      <c r="BKP24" s="15"/>
      <c r="BKQ24" s="13"/>
      <c r="BKR24" s="14"/>
      <c r="BKS24" s="15"/>
      <c r="BKT24" s="13"/>
      <c r="BKU24" s="14"/>
      <c r="BKV24" s="15"/>
      <c r="BKW24" s="13"/>
      <c r="BKX24" s="14"/>
      <c r="BKY24" s="15"/>
      <c r="BKZ24" s="13"/>
      <c r="BLA24" s="14"/>
      <c r="BLB24" s="15"/>
      <c r="BLC24" s="13"/>
      <c r="BLD24" s="14"/>
      <c r="BLE24" s="15"/>
      <c r="BLF24" s="13"/>
      <c r="BLG24" s="14"/>
      <c r="BLH24" s="15"/>
      <c r="BLI24" s="13"/>
      <c r="BLJ24" s="14"/>
      <c r="BLK24" s="15"/>
      <c r="BLL24" s="13"/>
      <c r="BLM24" s="14"/>
      <c r="BLN24" s="15"/>
      <c r="BLO24" s="13"/>
      <c r="BLP24" s="14"/>
      <c r="BLQ24" s="15"/>
      <c r="BLR24" s="13"/>
      <c r="BLS24" s="14"/>
      <c r="BLT24" s="15"/>
      <c r="BLU24" s="13"/>
      <c r="BLV24" s="14"/>
      <c r="BLW24" s="15"/>
      <c r="BLX24" s="13"/>
      <c r="BLY24" s="14"/>
      <c r="BLZ24" s="15"/>
      <c r="BMA24" s="13"/>
      <c r="BMB24" s="14"/>
      <c r="BMC24" s="15"/>
      <c r="BMD24" s="13"/>
      <c r="BME24" s="14"/>
      <c r="BMF24" s="15"/>
      <c r="BMG24" s="13"/>
      <c r="BMH24" s="14"/>
      <c r="BMI24" s="15"/>
      <c r="BMJ24" s="13"/>
      <c r="BMK24" s="14"/>
      <c r="BML24" s="15"/>
      <c r="BMM24" s="13"/>
      <c r="BMN24" s="14"/>
      <c r="BMO24" s="15"/>
      <c r="BMP24" s="13"/>
      <c r="BMQ24" s="14"/>
      <c r="BMR24" s="15"/>
      <c r="BMS24" s="13"/>
      <c r="BMT24" s="14"/>
      <c r="BMU24" s="15"/>
      <c r="BMV24" s="13"/>
      <c r="BMW24" s="14"/>
      <c r="BMX24" s="15"/>
      <c r="BMY24" s="13"/>
      <c r="BMZ24" s="14"/>
      <c r="BNA24" s="15"/>
      <c r="BNB24" s="13"/>
      <c r="BNC24" s="14"/>
      <c r="BND24" s="15"/>
      <c r="BNE24" s="13"/>
      <c r="BNF24" s="14"/>
      <c r="BNG24" s="15"/>
      <c r="BNH24" s="13"/>
      <c r="BNI24" s="14"/>
      <c r="BNJ24" s="15"/>
      <c r="BNK24" s="13"/>
      <c r="BNL24" s="14"/>
      <c r="BNM24" s="15"/>
      <c r="BNN24" s="13"/>
      <c r="BNO24" s="14"/>
      <c r="BNP24" s="15"/>
      <c r="BNQ24" s="13"/>
      <c r="BNR24" s="14"/>
      <c r="BNS24" s="15"/>
      <c r="BNT24" s="13"/>
      <c r="BNU24" s="14"/>
      <c r="BNV24" s="15"/>
      <c r="BNW24" s="13"/>
      <c r="BNX24" s="14"/>
      <c r="BNY24" s="15"/>
      <c r="BNZ24" s="13"/>
      <c r="BOA24" s="14"/>
      <c r="BOB24" s="15"/>
      <c r="BOC24" s="13"/>
      <c r="BOD24" s="14"/>
      <c r="BOE24" s="15"/>
      <c r="BOF24" s="13"/>
      <c r="BOG24" s="14"/>
      <c r="BOH24" s="15"/>
      <c r="BOI24" s="13"/>
      <c r="BOJ24" s="14"/>
      <c r="BOK24" s="15"/>
      <c r="BOL24" s="13"/>
      <c r="BOM24" s="14"/>
      <c r="BON24" s="15"/>
      <c r="BOO24" s="13"/>
      <c r="BOP24" s="14"/>
      <c r="BOQ24" s="15"/>
      <c r="BOR24" s="13"/>
      <c r="BOS24" s="14"/>
      <c r="BOT24" s="15"/>
      <c r="BOU24" s="13"/>
      <c r="BOV24" s="14"/>
      <c r="BOW24" s="15"/>
      <c r="BOX24" s="13"/>
      <c r="BOY24" s="14"/>
      <c r="BOZ24" s="15"/>
      <c r="BPA24" s="13"/>
      <c r="BPB24" s="14"/>
      <c r="BPC24" s="15"/>
      <c r="BPD24" s="13"/>
      <c r="BPE24" s="14"/>
      <c r="BPF24" s="15"/>
      <c r="BPG24" s="13"/>
      <c r="BPH24" s="14"/>
      <c r="BPI24" s="15"/>
      <c r="BPJ24" s="13"/>
      <c r="BPK24" s="14"/>
      <c r="BPL24" s="15"/>
      <c r="BPM24" s="13"/>
      <c r="BPN24" s="14"/>
      <c r="BPO24" s="15"/>
      <c r="BPP24" s="13"/>
      <c r="BPQ24" s="14"/>
      <c r="BPR24" s="15"/>
      <c r="BPS24" s="13"/>
      <c r="BPT24" s="14"/>
      <c r="BPU24" s="15"/>
      <c r="BPV24" s="13"/>
      <c r="BPW24" s="14"/>
      <c r="BPX24" s="15"/>
      <c r="BPY24" s="13"/>
      <c r="BPZ24" s="14"/>
      <c r="BQA24" s="15"/>
      <c r="BQB24" s="13"/>
      <c r="BQC24" s="14"/>
      <c r="BQD24" s="15"/>
      <c r="BQE24" s="13"/>
      <c r="BQF24" s="14"/>
      <c r="BQG24" s="15"/>
      <c r="BQH24" s="13"/>
      <c r="BQI24" s="14"/>
      <c r="BQJ24" s="15"/>
      <c r="BQK24" s="13"/>
      <c r="BQL24" s="14"/>
      <c r="BQM24" s="15"/>
      <c r="BQN24" s="13"/>
      <c r="BQO24" s="14"/>
      <c r="BQP24" s="15"/>
      <c r="BQQ24" s="13"/>
      <c r="BQR24" s="14"/>
      <c r="BQS24" s="15"/>
      <c r="BQT24" s="13"/>
      <c r="BQU24" s="14"/>
      <c r="BQV24" s="15"/>
      <c r="BQW24" s="13"/>
      <c r="BQX24" s="14"/>
      <c r="BQY24" s="15"/>
      <c r="BQZ24" s="13"/>
      <c r="BRA24" s="14"/>
      <c r="BRB24" s="15"/>
      <c r="BRC24" s="13"/>
      <c r="BRD24" s="14"/>
      <c r="BRE24" s="15"/>
      <c r="BRF24" s="13"/>
      <c r="BRG24" s="14"/>
      <c r="BRH24" s="15"/>
      <c r="BRI24" s="13"/>
      <c r="BRJ24" s="14"/>
      <c r="BRK24" s="15"/>
      <c r="BRL24" s="13"/>
      <c r="BRM24" s="14"/>
      <c r="BRN24" s="15"/>
      <c r="BRO24" s="13"/>
      <c r="BRP24" s="14"/>
      <c r="BRQ24" s="15"/>
      <c r="BRR24" s="13"/>
      <c r="BRS24" s="14"/>
      <c r="BRT24" s="15"/>
      <c r="BRU24" s="13"/>
      <c r="BRV24" s="14"/>
      <c r="BRW24" s="15"/>
      <c r="BRX24" s="13"/>
      <c r="BRY24" s="14"/>
      <c r="BRZ24" s="15"/>
      <c r="BSA24" s="13"/>
      <c r="BSB24" s="14"/>
      <c r="BSC24" s="15"/>
      <c r="BSD24" s="13"/>
      <c r="BSE24" s="14"/>
      <c r="BSF24" s="15"/>
      <c r="BSG24" s="13"/>
      <c r="BSH24" s="14"/>
      <c r="BSI24" s="15"/>
      <c r="BSJ24" s="13"/>
      <c r="BSK24" s="14"/>
      <c r="BSL24" s="15"/>
      <c r="BSM24" s="13"/>
      <c r="BSN24" s="14"/>
      <c r="BSO24" s="15"/>
      <c r="BSP24" s="13"/>
      <c r="BSQ24" s="14"/>
      <c r="BSR24" s="15"/>
      <c r="BSS24" s="13"/>
      <c r="BST24" s="14"/>
      <c r="BSU24" s="15"/>
      <c r="BSV24" s="13"/>
      <c r="BSW24" s="14"/>
      <c r="BSX24" s="15"/>
      <c r="BSY24" s="13"/>
      <c r="BSZ24" s="14"/>
      <c r="BTA24" s="15"/>
      <c r="BTB24" s="13"/>
      <c r="BTC24" s="14"/>
      <c r="BTD24" s="15"/>
      <c r="BTE24" s="13"/>
      <c r="BTF24" s="14"/>
      <c r="BTG24" s="15"/>
      <c r="BTH24" s="13"/>
      <c r="BTI24" s="14"/>
      <c r="BTJ24" s="15"/>
      <c r="BTK24" s="13"/>
      <c r="BTL24" s="14"/>
      <c r="BTM24" s="15"/>
      <c r="BTN24" s="13"/>
      <c r="BTO24" s="14"/>
      <c r="BTP24" s="15"/>
      <c r="BTQ24" s="13"/>
      <c r="BTR24" s="14"/>
      <c r="BTS24" s="15"/>
      <c r="BTT24" s="13"/>
      <c r="BTU24" s="14"/>
      <c r="BTV24" s="15"/>
      <c r="BTW24" s="13"/>
      <c r="BTX24" s="14"/>
      <c r="BTY24" s="15"/>
      <c r="BTZ24" s="13"/>
      <c r="BUA24" s="14"/>
      <c r="BUB24" s="15"/>
      <c r="BUC24" s="13"/>
      <c r="BUD24" s="14"/>
      <c r="BUE24" s="15"/>
      <c r="BUF24" s="13"/>
      <c r="BUG24" s="14"/>
      <c r="BUH24" s="15"/>
      <c r="BUI24" s="13"/>
      <c r="BUJ24" s="14"/>
      <c r="BUK24" s="15"/>
      <c r="BUL24" s="13"/>
      <c r="BUM24" s="14"/>
      <c r="BUN24" s="15"/>
      <c r="BUO24" s="13"/>
      <c r="BUP24" s="14"/>
      <c r="BUQ24" s="15"/>
      <c r="BUR24" s="13"/>
      <c r="BUS24" s="14"/>
      <c r="BUT24" s="15"/>
      <c r="BUU24" s="13"/>
      <c r="BUV24" s="14"/>
      <c r="BUW24" s="15"/>
      <c r="BUX24" s="13"/>
      <c r="BUY24" s="14"/>
      <c r="BUZ24" s="15"/>
      <c r="BVA24" s="13"/>
      <c r="BVB24" s="14"/>
      <c r="BVC24" s="15"/>
      <c r="BVD24" s="13"/>
      <c r="BVE24" s="14"/>
      <c r="BVF24" s="15"/>
      <c r="BVG24" s="13"/>
      <c r="BVH24" s="14"/>
      <c r="BVI24" s="15"/>
      <c r="BVJ24" s="13"/>
      <c r="BVK24" s="14"/>
      <c r="BVL24" s="15"/>
      <c r="BVM24" s="13"/>
      <c r="BVN24" s="14"/>
      <c r="BVO24" s="15"/>
      <c r="BVP24" s="13"/>
      <c r="BVQ24" s="14"/>
      <c r="BVR24" s="15"/>
      <c r="BVS24" s="13"/>
      <c r="BVT24" s="14"/>
      <c r="BVU24" s="15"/>
      <c r="BVV24" s="13"/>
      <c r="BVW24" s="14"/>
      <c r="BVX24" s="15"/>
      <c r="BVY24" s="13"/>
      <c r="BVZ24" s="14"/>
      <c r="BWA24" s="15"/>
      <c r="BWB24" s="13"/>
      <c r="BWC24" s="14"/>
      <c r="BWD24" s="15"/>
      <c r="BWE24" s="13"/>
      <c r="BWF24" s="14"/>
      <c r="BWG24" s="15"/>
      <c r="BWH24" s="13"/>
      <c r="BWI24" s="14"/>
      <c r="BWJ24" s="15"/>
      <c r="BWK24" s="13"/>
      <c r="BWL24" s="14"/>
      <c r="BWM24" s="15"/>
      <c r="BWN24" s="13"/>
      <c r="BWO24" s="14"/>
      <c r="BWP24" s="15"/>
      <c r="BWQ24" s="13"/>
      <c r="BWR24" s="14"/>
      <c r="BWS24" s="15"/>
      <c r="BWT24" s="13"/>
      <c r="BWU24" s="14"/>
      <c r="BWV24" s="15"/>
      <c r="BWW24" s="13"/>
      <c r="BWX24" s="14"/>
      <c r="BWY24" s="15"/>
      <c r="BWZ24" s="13"/>
      <c r="BXA24" s="14"/>
      <c r="BXB24" s="15"/>
      <c r="BXC24" s="13"/>
      <c r="BXD24" s="14"/>
      <c r="BXE24" s="15"/>
      <c r="BXF24" s="13"/>
      <c r="BXG24" s="14"/>
      <c r="BXH24" s="15"/>
      <c r="BXI24" s="13"/>
      <c r="BXJ24" s="14"/>
      <c r="BXK24" s="15"/>
      <c r="BXL24" s="13"/>
      <c r="BXM24" s="14"/>
      <c r="BXN24" s="15"/>
      <c r="BXO24" s="13"/>
      <c r="BXP24" s="14"/>
      <c r="BXQ24" s="15"/>
      <c r="BXR24" s="13"/>
      <c r="BXS24" s="14"/>
      <c r="BXT24" s="15"/>
      <c r="BXU24" s="13"/>
      <c r="BXV24" s="14"/>
      <c r="BXW24" s="15"/>
      <c r="BXX24" s="13"/>
      <c r="BXY24" s="14"/>
      <c r="BXZ24" s="15"/>
      <c r="BYA24" s="13"/>
      <c r="BYB24" s="14"/>
      <c r="BYC24" s="15"/>
      <c r="BYD24" s="13"/>
      <c r="BYE24" s="14"/>
      <c r="BYF24" s="15"/>
      <c r="BYG24" s="13"/>
      <c r="BYH24" s="14"/>
      <c r="BYI24" s="15"/>
      <c r="BYJ24" s="13"/>
      <c r="BYK24" s="14"/>
      <c r="BYL24" s="15"/>
      <c r="BYM24" s="13"/>
      <c r="BYN24" s="14"/>
      <c r="BYO24" s="15"/>
      <c r="BYP24" s="13"/>
      <c r="BYQ24" s="14"/>
      <c r="BYR24" s="15"/>
      <c r="BYS24" s="13"/>
      <c r="BYT24" s="14"/>
      <c r="BYU24" s="15"/>
      <c r="BYV24" s="13"/>
      <c r="BYW24" s="14"/>
      <c r="BYX24" s="15"/>
      <c r="BYY24" s="13"/>
      <c r="BYZ24" s="14"/>
      <c r="BZA24" s="15"/>
      <c r="BZB24" s="13"/>
      <c r="BZC24" s="14"/>
      <c r="BZD24" s="15"/>
      <c r="BZE24" s="13"/>
      <c r="BZF24" s="14"/>
      <c r="BZG24" s="15"/>
      <c r="BZH24" s="13"/>
      <c r="BZI24" s="14"/>
      <c r="BZJ24" s="15"/>
      <c r="BZK24" s="13"/>
      <c r="BZL24" s="14"/>
      <c r="BZM24" s="15"/>
      <c r="BZN24" s="13"/>
      <c r="BZO24" s="14"/>
      <c r="BZP24" s="15"/>
      <c r="BZQ24" s="13"/>
      <c r="BZR24" s="14"/>
      <c r="BZS24" s="15"/>
      <c r="BZT24" s="13"/>
      <c r="BZU24" s="14"/>
      <c r="BZV24" s="15"/>
      <c r="BZW24" s="13"/>
      <c r="BZX24" s="14"/>
      <c r="BZY24" s="15"/>
      <c r="BZZ24" s="13"/>
      <c r="CAA24" s="14"/>
      <c r="CAB24" s="15"/>
      <c r="CAC24" s="13"/>
      <c r="CAD24" s="14"/>
      <c r="CAE24" s="15"/>
      <c r="CAF24" s="13"/>
      <c r="CAG24" s="14"/>
      <c r="CAH24" s="15"/>
      <c r="CAI24" s="13"/>
      <c r="CAJ24" s="14"/>
      <c r="CAK24" s="15"/>
      <c r="CAL24" s="13"/>
      <c r="CAM24" s="14"/>
      <c r="CAN24" s="15"/>
      <c r="CAO24" s="13"/>
      <c r="CAP24" s="14"/>
      <c r="CAQ24" s="15"/>
      <c r="CAR24" s="13"/>
      <c r="CAS24" s="14"/>
      <c r="CAT24" s="15"/>
      <c r="CAU24" s="13"/>
      <c r="CAV24" s="14"/>
      <c r="CAW24" s="15"/>
      <c r="CAX24" s="13"/>
      <c r="CAY24" s="14"/>
      <c r="CAZ24" s="15"/>
      <c r="CBA24" s="13"/>
      <c r="CBB24" s="14"/>
      <c r="CBC24" s="15"/>
      <c r="CBD24" s="13"/>
      <c r="CBE24" s="14"/>
      <c r="CBF24" s="15"/>
      <c r="CBG24" s="13"/>
      <c r="CBH24" s="14"/>
      <c r="CBI24" s="15"/>
      <c r="CBJ24" s="13"/>
      <c r="CBK24" s="14"/>
      <c r="CBL24" s="15"/>
      <c r="CBM24" s="13"/>
      <c r="CBN24" s="14"/>
      <c r="CBO24" s="15"/>
      <c r="CBP24" s="13"/>
      <c r="CBQ24" s="14"/>
      <c r="CBR24" s="15"/>
      <c r="CBS24" s="13"/>
      <c r="CBT24" s="14"/>
      <c r="CBU24" s="15"/>
      <c r="CBV24" s="13"/>
      <c r="CBW24" s="14"/>
      <c r="CBX24" s="15"/>
      <c r="CBY24" s="13"/>
      <c r="CBZ24" s="14"/>
      <c r="CCA24" s="15"/>
      <c r="CCB24" s="13"/>
      <c r="CCC24" s="14"/>
      <c r="CCD24" s="15"/>
      <c r="CCE24" s="13"/>
      <c r="CCF24" s="14"/>
      <c r="CCG24" s="15"/>
      <c r="CCH24" s="13"/>
      <c r="CCI24" s="14"/>
      <c r="CCJ24" s="15"/>
      <c r="CCK24" s="13"/>
      <c r="CCL24" s="14"/>
      <c r="CCM24" s="15"/>
      <c r="CCN24" s="13"/>
      <c r="CCO24" s="14"/>
      <c r="CCP24" s="15"/>
      <c r="CCQ24" s="13"/>
      <c r="CCR24" s="14"/>
      <c r="CCS24" s="15"/>
      <c r="CCT24" s="13"/>
      <c r="CCU24" s="14"/>
      <c r="CCV24" s="15"/>
      <c r="CCW24" s="13"/>
      <c r="CCX24" s="14"/>
      <c r="CCY24" s="15"/>
      <c r="CCZ24" s="13"/>
      <c r="CDA24" s="14"/>
      <c r="CDB24" s="15"/>
      <c r="CDC24" s="13"/>
      <c r="CDD24" s="14"/>
      <c r="CDE24" s="15"/>
      <c r="CDF24" s="13"/>
      <c r="CDG24" s="14"/>
      <c r="CDH24" s="15"/>
      <c r="CDI24" s="13"/>
      <c r="CDJ24" s="14"/>
      <c r="CDK24" s="15"/>
      <c r="CDL24" s="13"/>
      <c r="CDM24" s="14"/>
      <c r="CDN24" s="15"/>
      <c r="CDO24" s="13"/>
      <c r="CDP24" s="14"/>
      <c r="CDQ24" s="15"/>
      <c r="CDR24" s="13"/>
      <c r="CDS24" s="14"/>
      <c r="CDT24" s="15"/>
      <c r="CDU24" s="13"/>
      <c r="CDV24" s="14"/>
      <c r="CDW24" s="15"/>
      <c r="CDX24" s="13"/>
      <c r="CDY24" s="14"/>
      <c r="CDZ24" s="15"/>
      <c r="CEA24" s="13"/>
      <c r="CEB24" s="14"/>
      <c r="CEC24" s="15"/>
      <c r="CED24" s="13"/>
      <c r="CEE24" s="14"/>
      <c r="CEF24" s="15"/>
      <c r="CEG24" s="13"/>
      <c r="CEH24" s="14"/>
      <c r="CEI24" s="15"/>
      <c r="CEJ24" s="13"/>
      <c r="CEK24" s="14"/>
      <c r="CEL24" s="15"/>
      <c r="CEM24" s="13"/>
      <c r="CEN24" s="14"/>
      <c r="CEO24" s="15"/>
      <c r="CEP24" s="13"/>
      <c r="CEQ24" s="14"/>
      <c r="CER24" s="15"/>
      <c r="CES24" s="13"/>
      <c r="CET24" s="14"/>
      <c r="CEU24" s="15"/>
      <c r="CEV24" s="13"/>
      <c r="CEW24" s="14"/>
      <c r="CEX24" s="15"/>
      <c r="CEY24" s="13"/>
      <c r="CEZ24" s="14"/>
      <c r="CFA24" s="15"/>
      <c r="CFB24" s="13"/>
      <c r="CFC24" s="14"/>
      <c r="CFD24" s="15"/>
      <c r="CFE24" s="13"/>
      <c r="CFF24" s="14"/>
      <c r="CFG24" s="15"/>
      <c r="CFH24" s="13"/>
      <c r="CFI24" s="14"/>
      <c r="CFJ24" s="15"/>
      <c r="CFK24" s="13"/>
      <c r="CFL24" s="14"/>
      <c r="CFM24" s="15"/>
      <c r="CFN24" s="13"/>
      <c r="CFO24" s="14"/>
      <c r="CFP24" s="15"/>
      <c r="CFQ24" s="13"/>
      <c r="CFR24" s="14"/>
      <c r="CFS24" s="15"/>
      <c r="CFT24" s="13"/>
      <c r="CFU24" s="14"/>
      <c r="CFV24" s="15"/>
      <c r="CFW24" s="13"/>
      <c r="CFX24" s="14"/>
      <c r="CFY24" s="15"/>
      <c r="CFZ24" s="13"/>
      <c r="CGA24" s="14"/>
      <c r="CGB24" s="15"/>
      <c r="CGC24" s="13"/>
      <c r="CGD24" s="14"/>
      <c r="CGE24" s="15"/>
      <c r="CGF24" s="13"/>
      <c r="CGG24" s="14"/>
      <c r="CGH24" s="15"/>
      <c r="CGI24" s="13"/>
      <c r="CGJ24" s="14"/>
      <c r="CGK24" s="15"/>
      <c r="CGL24" s="13"/>
      <c r="CGM24" s="14"/>
      <c r="CGN24" s="15"/>
      <c r="CGO24" s="13"/>
      <c r="CGP24" s="14"/>
      <c r="CGQ24" s="15"/>
      <c r="CGR24" s="13"/>
      <c r="CGS24" s="14"/>
      <c r="CGT24" s="15"/>
      <c r="CGU24" s="13"/>
      <c r="CGV24" s="14"/>
      <c r="CGW24" s="15"/>
      <c r="CGX24" s="13"/>
      <c r="CGY24" s="14"/>
      <c r="CGZ24" s="15"/>
      <c r="CHA24" s="13"/>
      <c r="CHB24" s="14"/>
      <c r="CHC24" s="15"/>
      <c r="CHD24" s="13"/>
      <c r="CHE24" s="14"/>
      <c r="CHF24" s="15"/>
      <c r="CHG24" s="13"/>
      <c r="CHH24" s="14"/>
      <c r="CHI24" s="15"/>
      <c r="CHJ24" s="13"/>
      <c r="CHK24" s="14"/>
      <c r="CHL24" s="15"/>
      <c r="CHM24" s="13"/>
      <c r="CHN24" s="14"/>
      <c r="CHO24" s="15"/>
      <c r="CHP24" s="13"/>
      <c r="CHQ24" s="14"/>
      <c r="CHR24" s="15"/>
      <c r="CHS24" s="13"/>
      <c r="CHT24" s="14"/>
      <c r="CHU24" s="15"/>
      <c r="CHV24" s="13"/>
      <c r="CHW24" s="14"/>
      <c r="CHX24" s="15"/>
      <c r="CHY24" s="13"/>
      <c r="CHZ24" s="14"/>
      <c r="CIA24" s="15"/>
      <c r="CIB24" s="13"/>
      <c r="CIC24" s="14"/>
      <c r="CID24" s="15"/>
      <c r="CIE24" s="13"/>
      <c r="CIF24" s="14"/>
      <c r="CIG24" s="15"/>
      <c r="CIH24" s="13"/>
      <c r="CII24" s="14"/>
      <c r="CIJ24" s="15"/>
      <c r="CIK24" s="13"/>
      <c r="CIL24" s="14"/>
      <c r="CIM24" s="15"/>
      <c r="CIN24" s="13"/>
      <c r="CIO24" s="14"/>
      <c r="CIP24" s="15"/>
      <c r="CIQ24" s="13"/>
      <c r="CIR24" s="14"/>
      <c r="CIS24" s="15"/>
      <c r="CIT24" s="13"/>
      <c r="CIU24" s="14"/>
      <c r="CIV24" s="15"/>
      <c r="CIW24" s="13"/>
      <c r="CIX24" s="14"/>
      <c r="CIY24" s="15"/>
      <c r="CIZ24" s="13"/>
      <c r="CJA24" s="14"/>
      <c r="CJB24" s="15"/>
      <c r="CJC24" s="13"/>
      <c r="CJD24" s="14"/>
      <c r="CJE24" s="15"/>
      <c r="CJF24" s="13"/>
      <c r="CJG24" s="14"/>
      <c r="CJH24" s="15"/>
      <c r="CJI24" s="13"/>
      <c r="CJJ24" s="14"/>
      <c r="CJK24" s="15"/>
      <c r="CJL24" s="13"/>
      <c r="CJM24" s="14"/>
      <c r="CJN24" s="15"/>
      <c r="CJO24" s="13"/>
      <c r="CJP24" s="14"/>
      <c r="CJQ24" s="15"/>
      <c r="CJR24" s="13"/>
      <c r="CJS24" s="14"/>
      <c r="CJT24" s="15"/>
      <c r="CJU24" s="13"/>
      <c r="CJV24" s="14"/>
      <c r="CJW24" s="15"/>
      <c r="CJX24" s="13"/>
      <c r="CJY24" s="14"/>
      <c r="CJZ24" s="15"/>
      <c r="CKA24" s="13"/>
      <c r="CKB24" s="14"/>
      <c r="CKC24" s="15"/>
      <c r="CKD24" s="13"/>
      <c r="CKE24" s="14"/>
      <c r="CKF24" s="15"/>
      <c r="CKG24" s="13"/>
      <c r="CKH24" s="14"/>
      <c r="CKI24" s="15"/>
      <c r="CKJ24" s="13"/>
      <c r="CKK24" s="14"/>
      <c r="CKL24" s="15"/>
      <c r="CKM24" s="13"/>
      <c r="CKN24" s="14"/>
      <c r="CKO24" s="15"/>
      <c r="CKP24" s="13"/>
      <c r="CKQ24" s="14"/>
      <c r="CKR24" s="15"/>
      <c r="CKS24" s="13"/>
      <c r="CKT24" s="14"/>
      <c r="CKU24" s="15"/>
      <c r="CKV24" s="13"/>
      <c r="CKW24" s="14"/>
      <c r="CKX24" s="15"/>
      <c r="CKY24" s="13"/>
      <c r="CKZ24" s="14"/>
      <c r="CLA24" s="15"/>
      <c r="CLB24" s="13"/>
      <c r="CLC24" s="14"/>
      <c r="CLD24" s="15"/>
      <c r="CLE24" s="13"/>
      <c r="CLF24" s="14"/>
      <c r="CLG24" s="15"/>
      <c r="CLH24" s="13"/>
      <c r="CLI24" s="14"/>
      <c r="CLJ24" s="15"/>
      <c r="CLK24" s="13"/>
      <c r="CLL24" s="14"/>
      <c r="CLM24" s="15"/>
      <c r="CLN24" s="13"/>
      <c r="CLO24" s="14"/>
      <c r="CLP24" s="15"/>
      <c r="CLQ24" s="13"/>
      <c r="CLR24" s="14"/>
      <c r="CLS24" s="15"/>
      <c r="CLT24" s="13"/>
      <c r="CLU24" s="14"/>
      <c r="CLV24" s="15"/>
      <c r="CLW24" s="13"/>
      <c r="CLX24" s="14"/>
      <c r="CLY24" s="15"/>
      <c r="CLZ24" s="13"/>
      <c r="CMA24" s="14"/>
      <c r="CMB24" s="15"/>
      <c r="CMC24" s="13"/>
      <c r="CMD24" s="14"/>
      <c r="CME24" s="15"/>
      <c r="CMF24" s="13"/>
      <c r="CMG24" s="14"/>
      <c r="CMH24" s="15"/>
      <c r="CMI24" s="13"/>
      <c r="CMJ24" s="14"/>
      <c r="CMK24" s="15"/>
      <c r="CML24" s="13"/>
      <c r="CMM24" s="14"/>
      <c r="CMN24" s="15"/>
      <c r="CMO24" s="13"/>
      <c r="CMP24" s="14"/>
      <c r="CMQ24" s="15"/>
      <c r="CMR24" s="13"/>
      <c r="CMS24" s="14"/>
      <c r="CMT24" s="15"/>
      <c r="CMU24" s="13"/>
      <c r="CMV24" s="14"/>
      <c r="CMW24" s="15"/>
      <c r="CMX24" s="13"/>
      <c r="CMY24" s="14"/>
      <c r="CMZ24" s="15"/>
      <c r="CNA24" s="13"/>
      <c r="CNB24" s="14"/>
      <c r="CNC24" s="15"/>
      <c r="CND24" s="13"/>
      <c r="CNE24" s="14"/>
      <c r="CNF24" s="15"/>
      <c r="CNG24" s="13"/>
      <c r="CNH24" s="14"/>
      <c r="CNI24" s="15"/>
      <c r="CNJ24" s="13"/>
      <c r="CNK24" s="14"/>
      <c r="CNL24" s="15"/>
      <c r="CNM24" s="13"/>
      <c r="CNN24" s="14"/>
      <c r="CNO24" s="15"/>
      <c r="CNP24" s="13"/>
      <c r="CNQ24" s="14"/>
      <c r="CNR24" s="15"/>
      <c r="CNS24" s="13"/>
      <c r="CNT24" s="14"/>
      <c r="CNU24" s="15"/>
      <c r="CNV24" s="13"/>
      <c r="CNW24" s="14"/>
      <c r="CNX24" s="15"/>
      <c r="CNY24" s="13"/>
      <c r="CNZ24" s="14"/>
      <c r="COA24" s="15"/>
      <c r="COB24" s="13"/>
      <c r="COC24" s="14"/>
      <c r="COD24" s="15"/>
      <c r="COE24" s="13"/>
      <c r="COF24" s="14"/>
      <c r="COG24" s="15"/>
      <c r="COH24" s="13"/>
      <c r="COI24" s="14"/>
      <c r="COJ24" s="15"/>
      <c r="COK24" s="13"/>
      <c r="COL24" s="14"/>
      <c r="COM24" s="15"/>
      <c r="CON24" s="13"/>
      <c r="COO24" s="14"/>
      <c r="COP24" s="15"/>
      <c r="COQ24" s="13"/>
      <c r="COR24" s="14"/>
      <c r="COS24" s="15"/>
      <c r="COT24" s="13"/>
      <c r="COU24" s="14"/>
      <c r="COV24" s="15"/>
      <c r="COW24" s="13"/>
      <c r="COX24" s="14"/>
      <c r="COY24" s="15"/>
      <c r="COZ24" s="13"/>
      <c r="CPA24" s="14"/>
      <c r="CPB24" s="15"/>
      <c r="CPC24" s="13"/>
      <c r="CPD24" s="14"/>
      <c r="CPE24" s="15"/>
      <c r="CPF24" s="13"/>
      <c r="CPG24" s="14"/>
      <c r="CPH24" s="15"/>
      <c r="CPI24" s="13"/>
      <c r="CPJ24" s="14"/>
      <c r="CPK24" s="15"/>
      <c r="CPL24" s="13"/>
      <c r="CPM24" s="14"/>
      <c r="CPN24" s="15"/>
      <c r="CPO24" s="13"/>
      <c r="CPP24" s="14"/>
      <c r="CPQ24" s="15"/>
      <c r="CPR24" s="13"/>
      <c r="CPS24" s="14"/>
      <c r="CPT24" s="15"/>
      <c r="CPU24" s="13"/>
      <c r="CPV24" s="14"/>
      <c r="CPW24" s="15"/>
      <c r="CPX24" s="13"/>
      <c r="CPY24" s="14"/>
      <c r="CPZ24" s="15"/>
      <c r="CQA24" s="13"/>
      <c r="CQB24" s="14"/>
      <c r="CQC24" s="15"/>
      <c r="CQD24" s="13"/>
      <c r="CQE24" s="14"/>
      <c r="CQF24" s="15"/>
      <c r="CQG24" s="13"/>
      <c r="CQH24" s="14"/>
      <c r="CQI24" s="15"/>
      <c r="CQJ24" s="13"/>
      <c r="CQK24" s="14"/>
      <c r="CQL24" s="15"/>
      <c r="CQM24" s="13"/>
      <c r="CQN24" s="14"/>
      <c r="CQO24" s="15"/>
      <c r="CQP24" s="13"/>
      <c r="CQQ24" s="14"/>
      <c r="CQR24" s="15"/>
      <c r="CQS24" s="13"/>
      <c r="CQT24" s="14"/>
      <c r="CQU24" s="15"/>
      <c r="CQV24" s="13"/>
      <c r="CQW24" s="14"/>
      <c r="CQX24" s="15"/>
      <c r="CQY24" s="13"/>
      <c r="CQZ24" s="14"/>
      <c r="CRA24" s="15"/>
      <c r="CRB24" s="13"/>
      <c r="CRC24" s="14"/>
      <c r="CRD24" s="15"/>
      <c r="CRE24" s="13"/>
      <c r="CRF24" s="14"/>
      <c r="CRG24" s="15"/>
      <c r="CRH24" s="13"/>
      <c r="CRI24" s="14"/>
      <c r="CRJ24" s="15"/>
      <c r="CRK24" s="13"/>
      <c r="CRL24" s="14"/>
      <c r="CRM24" s="15"/>
      <c r="CRN24" s="13"/>
      <c r="CRO24" s="14"/>
      <c r="CRP24" s="15"/>
      <c r="CRQ24" s="13"/>
      <c r="CRR24" s="14"/>
      <c r="CRS24" s="15"/>
      <c r="CRT24" s="13"/>
      <c r="CRU24" s="14"/>
      <c r="CRV24" s="15"/>
      <c r="CRW24" s="13"/>
      <c r="CRX24" s="14"/>
      <c r="CRY24" s="15"/>
      <c r="CRZ24" s="13"/>
      <c r="CSA24" s="14"/>
      <c r="CSB24" s="15"/>
      <c r="CSC24" s="13"/>
      <c r="CSD24" s="14"/>
      <c r="CSE24" s="15"/>
      <c r="CSF24" s="13"/>
      <c r="CSG24" s="14"/>
      <c r="CSH24" s="15"/>
      <c r="CSI24" s="13"/>
      <c r="CSJ24" s="14"/>
      <c r="CSK24" s="15"/>
    </row>
    <row r="25" spans="1:2533" x14ac:dyDescent="0.25">
      <c r="A25" s="68"/>
      <c r="B25" s="13"/>
      <c r="C25" s="16"/>
      <c r="D25" s="15"/>
      <c r="E25" s="13"/>
      <c r="F25" s="16"/>
      <c r="G25" s="15"/>
      <c r="H25" s="13"/>
      <c r="I25" s="16"/>
      <c r="J25" s="15"/>
      <c r="K25" s="13"/>
      <c r="L25" s="16"/>
      <c r="M25" s="15"/>
      <c r="N25" s="13"/>
      <c r="O25" s="16"/>
      <c r="P25" s="15"/>
      <c r="Q25" s="13"/>
      <c r="R25" s="16"/>
      <c r="S25" s="15"/>
      <c r="T25" s="13"/>
      <c r="U25" s="16"/>
      <c r="V25" s="15"/>
      <c r="W25" s="13"/>
      <c r="X25" s="16"/>
      <c r="Y25" s="15"/>
      <c r="Z25" s="13"/>
      <c r="AA25" s="16"/>
      <c r="AB25" s="15"/>
      <c r="AC25" s="13"/>
      <c r="AD25" s="16"/>
      <c r="AE25" s="15"/>
      <c r="AF25" s="13"/>
      <c r="AG25" s="16"/>
      <c r="AH25" s="15"/>
      <c r="AI25" s="13"/>
      <c r="AJ25" s="16"/>
      <c r="AK25" s="15"/>
      <c r="AL25" s="13"/>
      <c r="AM25" s="16"/>
      <c r="AN25" s="15"/>
      <c r="AO25" s="13"/>
      <c r="AP25" s="16"/>
      <c r="AQ25" s="15"/>
      <c r="AR25" s="13"/>
      <c r="AS25" s="16"/>
      <c r="AT25" s="15"/>
      <c r="AU25" s="13"/>
      <c r="AV25" s="16"/>
      <c r="AW25" s="15"/>
      <c r="AX25" s="13"/>
      <c r="AY25" s="16"/>
      <c r="AZ25" s="15"/>
      <c r="BA25" s="13"/>
      <c r="BB25" s="16"/>
      <c r="BC25" s="15"/>
      <c r="BD25" s="13"/>
      <c r="BE25" s="16"/>
      <c r="BF25" s="15"/>
      <c r="BG25" s="13"/>
      <c r="BH25" s="16"/>
      <c r="BI25" s="15"/>
      <c r="BJ25" s="13"/>
      <c r="BK25" s="16"/>
      <c r="BL25" s="15"/>
      <c r="BM25" s="13"/>
      <c r="BN25" s="16"/>
      <c r="BO25" s="15"/>
      <c r="BP25" s="13"/>
      <c r="BQ25" s="16"/>
      <c r="BR25" s="15"/>
      <c r="BS25" s="13"/>
      <c r="BT25" s="16"/>
      <c r="BU25" s="15"/>
      <c r="BV25" s="13"/>
      <c r="BW25" s="16"/>
      <c r="BX25" s="15"/>
      <c r="BY25" s="13"/>
      <c r="BZ25" s="16"/>
      <c r="CA25" s="15"/>
      <c r="CB25" s="13"/>
      <c r="CC25" s="16"/>
      <c r="CD25" s="15"/>
      <c r="CE25" s="13"/>
      <c r="CF25" s="16"/>
      <c r="CG25" s="15"/>
      <c r="CH25" s="13"/>
      <c r="CI25" s="16"/>
      <c r="CJ25" s="15"/>
      <c r="CK25" s="13"/>
      <c r="CL25" s="16"/>
      <c r="CM25" s="15"/>
      <c r="CN25" s="13"/>
      <c r="CO25" s="16"/>
      <c r="CP25" s="15"/>
      <c r="CQ25" s="13"/>
      <c r="CR25" s="16"/>
      <c r="CS25" s="15"/>
      <c r="CT25" s="13"/>
      <c r="CU25" s="16"/>
      <c r="CV25" s="15"/>
      <c r="CW25" s="13"/>
      <c r="CX25" s="16"/>
      <c r="CY25" s="15"/>
      <c r="CZ25" s="13"/>
      <c r="DA25" s="16"/>
      <c r="DB25" s="15"/>
      <c r="DC25" s="13"/>
      <c r="DD25" s="16"/>
      <c r="DE25" s="15"/>
      <c r="DF25" s="13"/>
      <c r="DG25" s="16"/>
      <c r="DH25" s="15"/>
      <c r="DI25" s="13"/>
      <c r="DJ25" s="16"/>
      <c r="DK25" s="15"/>
      <c r="DL25" s="13"/>
      <c r="DM25" s="16"/>
      <c r="DN25" s="15"/>
      <c r="DO25" s="13"/>
      <c r="DP25" s="16"/>
      <c r="DQ25" s="15"/>
      <c r="DR25" s="13"/>
      <c r="DS25" s="16"/>
      <c r="DT25" s="15"/>
      <c r="DU25" s="13"/>
      <c r="DV25" s="16"/>
      <c r="DW25" s="15"/>
      <c r="DX25" s="13"/>
      <c r="DY25" s="16"/>
      <c r="DZ25" s="15"/>
      <c r="EA25" s="13"/>
      <c r="EB25" s="16"/>
      <c r="EC25" s="15"/>
      <c r="ED25" s="13"/>
      <c r="EE25" s="16"/>
      <c r="EF25" s="15"/>
      <c r="EG25" s="13"/>
      <c r="EH25" s="16"/>
      <c r="EI25" s="15"/>
      <c r="EJ25" s="13"/>
      <c r="EK25" s="16"/>
      <c r="EL25" s="15"/>
      <c r="EM25" s="13"/>
      <c r="EN25" s="16"/>
      <c r="EO25" s="15"/>
      <c r="EP25" s="13"/>
      <c r="EQ25" s="16"/>
      <c r="ER25" s="15"/>
      <c r="ES25" s="13"/>
      <c r="ET25" s="16"/>
      <c r="EU25" s="15"/>
      <c r="EV25" s="13"/>
      <c r="EW25" s="16"/>
      <c r="EX25" s="15"/>
      <c r="EY25" s="13"/>
      <c r="EZ25" s="16"/>
      <c r="FA25" s="15"/>
      <c r="FB25" s="13"/>
      <c r="FC25" s="16"/>
      <c r="FD25" s="15"/>
      <c r="FE25" s="13"/>
      <c r="FF25" s="16"/>
      <c r="FG25" s="15"/>
      <c r="FH25" s="13"/>
      <c r="FI25" s="16"/>
      <c r="FJ25" s="15"/>
      <c r="FK25" s="13"/>
      <c r="FL25" s="16"/>
      <c r="FM25" s="15"/>
      <c r="FN25" s="13"/>
      <c r="FO25" s="16"/>
      <c r="FP25" s="15"/>
      <c r="FQ25" s="13"/>
      <c r="FR25" s="16"/>
      <c r="FS25" s="15"/>
      <c r="FT25" s="13"/>
      <c r="FU25" s="16"/>
      <c r="FV25" s="15"/>
      <c r="FW25" s="13"/>
      <c r="FX25" s="16"/>
      <c r="FY25" s="15"/>
      <c r="FZ25" s="13"/>
      <c r="GA25" s="16"/>
      <c r="GB25" s="15"/>
      <c r="GC25" s="13"/>
      <c r="GD25" s="16"/>
      <c r="GE25" s="15"/>
      <c r="GF25" s="13"/>
      <c r="GG25" s="16"/>
      <c r="GH25" s="15"/>
      <c r="GI25" s="13"/>
      <c r="GJ25" s="16"/>
      <c r="GK25" s="15"/>
      <c r="GL25" s="13"/>
      <c r="GM25" s="16"/>
      <c r="GN25" s="15"/>
      <c r="GO25" s="13"/>
      <c r="GP25" s="16"/>
      <c r="GQ25" s="15"/>
      <c r="GR25" s="13"/>
      <c r="GS25" s="16"/>
      <c r="GT25" s="15"/>
      <c r="GU25" s="13"/>
      <c r="GV25" s="16"/>
      <c r="GW25" s="15"/>
      <c r="GX25" s="13"/>
      <c r="GY25" s="16"/>
      <c r="GZ25" s="15"/>
      <c r="HA25" s="13"/>
      <c r="HB25" s="16"/>
      <c r="HC25" s="15"/>
      <c r="HD25" s="13"/>
      <c r="HE25" s="16"/>
      <c r="HF25" s="15"/>
      <c r="HG25" s="13"/>
      <c r="HH25" s="16"/>
      <c r="HI25" s="15"/>
      <c r="HJ25" s="13"/>
      <c r="HK25" s="16"/>
      <c r="HL25" s="15"/>
      <c r="HM25" s="13"/>
      <c r="HN25" s="16"/>
      <c r="HO25" s="15"/>
      <c r="HP25" s="13"/>
      <c r="HQ25" s="16"/>
      <c r="HR25" s="15"/>
      <c r="HS25" s="13"/>
      <c r="HT25" s="16"/>
      <c r="HU25" s="15"/>
      <c r="HV25" s="13"/>
      <c r="HW25" s="16"/>
      <c r="HX25" s="15"/>
      <c r="HY25" s="13"/>
      <c r="HZ25" s="16"/>
      <c r="IA25" s="15"/>
      <c r="IB25" s="13"/>
      <c r="IC25" s="16"/>
      <c r="ID25" s="15"/>
      <c r="IE25" s="13"/>
      <c r="IF25" s="16"/>
      <c r="IG25" s="15"/>
      <c r="IH25" s="13"/>
      <c r="II25" s="16"/>
      <c r="IJ25" s="15"/>
      <c r="IK25" s="13"/>
      <c r="IL25" s="16"/>
      <c r="IM25" s="15"/>
      <c r="IN25" s="13"/>
      <c r="IO25" s="16"/>
      <c r="IP25" s="15"/>
      <c r="IQ25" s="13"/>
      <c r="IR25" s="16"/>
      <c r="IS25" s="15"/>
      <c r="IT25" s="13"/>
      <c r="IU25" s="16"/>
      <c r="IV25" s="15"/>
      <c r="IW25" s="13"/>
      <c r="IX25" s="16"/>
      <c r="IY25" s="15"/>
      <c r="IZ25" s="13"/>
      <c r="JA25" s="16"/>
      <c r="JB25" s="15"/>
      <c r="JC25" s="13"/>
      <c r="JD25" s="16"/>
      <c r="JE25" s="15"/>
      <c r="JF25" s="13"/>
      <c r="JG25" s="16"/>
      <c r="JH25" s="15"/>
      <c r="JI25" s="13"/>
      <c r="JJ25" s="16"/>
      <c r="JK25" s="15"/>
      <c r="JL25" s="13"/>
      <c r="JM25" s="16"/>
      <c r="JN25" s="15"/>
      <c r="JO25" s="13"/>
      <c r="JP25" s="16"/>
      <c r="JQ25" s="15"/>
      <c r="JR25" s="13"/>
      <c r="JS25" s="16"/>
      <c r="JT25" s="15"/>
      <c r="JU25" s="13"/>
      <c r="JV25" s="16"/>
      <c r="JW25" s="15"/>
      <c r="JX25" s="13"/>
      <c r="JY25" s="16"/>
      <c r="JZ25" s="15"/>
      <c r="KA25" s="13"/>
      <c r="KB25" s="16"/>
      <c r="KC25" s="15"/>
      <c r="KD25" s="13"/>
      <c r="KE25" s="16"/>
      <c r="KF25" s="15"/>
      <c r="KG25" s="13"/>
      <c r="KH25" s="16"/>
      <c r="KI25" s="15"/>
      <c r="KJ25" s="13"/>
      <c r="KK25" s="16"/>
      <c r="KL25" s="15"/>
      <c r="KM25" s="13"/>
      <c r="KN25" s="16"/>
      <c r="KO25" s="15"/>
      <c r="KP25" s="13"/>
      <c r="KQ25" s="16"/>
      <c r="KR25" s="15"/>
      <c r="KS25" s="13"/>
      <c r="KT25" s="16"/>
      <c r="KU25" s="15"/>
      <c r="KV25" s="13"/>
      <c r="KW25" s="16"/>
      <c r="KX25" s="15"/>
      <c r="KY25" s="13"/>
      <c r="KZ25" s="16"/>
      <c r="LA25" s="15"/>
      <c r="LB25" s="13"/>
      <c r="LC25" s="16"/>
      <c r="LD25" s="15"/>
      <c r="LE25" s="13"/>
      <c r="LF25" s="16"/>
      <c r="LG25" s="15"/>
      <c r="LH25" s="13"/>
      <c r="LI25" s="16"/>
      <c r="LJ25" s="15"/>
      <c r="LK25" s="13"/>
      <c r="LL25" s="16"/>
      <c r="LM25" s="15"/>
      <c r="LN25" s="13"/>
      <c r="LO25" s="16"/>
      <c r="LP25" s="15"/>
      <c r="LQ25" s="13"/>
      <c r="LR25" s="16"/>
      <c r="LS25" s="15"/>
      <c r="LT25" s="13"/>
      <c r="LU25" s="16"/>
      <c r="LV25" s="15"/>
      <c r="LW25" s="13"/>
      <c r="LX25" s="16"/>
      <c r="LY25" s="15"/>
      <c r="LZ25" s="13"/>
      <c r="MA25" s="16"/>
      <c r="MB25" s="15"/>
      <c r="MC25" s="13"/>
      <c r="MD25" s="16"/>
      <c r="ME25" s="15"/>
      <c r="MF25" s="13"/>
      <c r="MG25" s="16"/>
      <c r="MH25" s="15"/>
      <c r="MI25" s="13"/>
      <c r="MJ25" s="16"/>
      <c r="MK25" s="15"/>
      <c r="ML25" s="13"/>
      <c r="MM25" s="16"/>
      <c r="MN25" s="15"/>
      <c r="MO25" s="13"/>
      <c r="MP25" s="16"/>
      <c r="MQ25" s="15"/>
      <c r="MR25" s="13"/>
      <c r="MS25" s="16"/>
      <c r="MT25" s="15"/>
      <c r="MU25" s="13"/>
      <c r="MV25" s="16"/>
      <c r="MW25" s="15"/>
      <c r="MX25" s="13"/>
      <c r="MY25" s="16"/>
      <c r="MZ25" s="15"/>
      <c r="NA25" s="13"/>
      <c r="NB25" s="16"/>
      <c r="NC25" s="15"/>
      <c r="ND25" s="13"/>
      <c r="NE25" s="16"/>
      <c r="NF25" s="15"/>
      <c r="NG25" s="13"/>
      <c r="NH25" s="16"/>
      <c r="NI25" s="15"/>
      <c r="NJ25" s="13"/>
      <c r="NK25" s="16"/>
      <c r="NL25" s="15"/>
      <c r="NM25" s="13"/>
      <c r="NN25" s="16"/>
      <c r="NO25" s="15"/>
      <c r="NP25" s="13"/>
      <c r="NQ25" s="16"/>
      <c r="NR25" s="15"/>
      <c r="NS25" s="13"/>
      <c r="NT25" s="16"/>
      <c r="NU25" s="15"/>
      <c r="NV25" s="13"/>
      <c r="NW25" s="16"/>
      <c r="NX25" s="15"/>
      <c r="NY25" s="13"/>
      <c r="NZ25" s="16"/>
      <c r="OA25" s="15"/>
      <c r="OB25" s="13"/>
      <c r="OC25" s="16"/>
      <c r="OD25" s="15"/>
      <c r="OE25" s="13"/>
      <c r="OF25" s="16"/>
      <c r="OG25" s="15"/>
      <c r="OH25" s="13"/>
      <c r="OI25" s="16"/>
      <c r="OJ25" s="15"/>
      <c r="OK25" s="13"/>
      <c r="OL25" s="16"/>
      <c r="OM25" s="15"/>
      <c r="ON25" s="13"/>
      <c r="OO25" s="16"/>
      <c r="OP25" s="15"/>
      <c r="OQ25" s="13"/>
      <c r="OR25" s="16"/>
      <c r="OS25" s="15"/>
      <c r="OT25" s="13"/>
      <c r="OU25" s="16"/>
      <c r="OV25" s="15"/>
      <c r="OW25" s="13"/>
      <c r="OX25" s="16"/>
      <c r="OY25" s="15"/>
      <c r="OZ25" s="13"/>
      <c r="PA25" s="16"/>
      <c r="PB25" s="15"/>
      <c r="PC25" s="13"/>
      <c r="PD25" s="16"/>
      <c r="PE25" s="15"/>
      <c r="PF25" s="13"/>
      <c r="PG25" s="16"/>
      <c r="PH25" s="15"/>
      <c r="PI25" s="13"/>
      <c r="PJ25" s="16"/>
      <c r="PK25" s="15"/>
      <c r="PL25" s="13"/>
      <c r="PM25" s="16"/>
      <c r="PN25" s="15"/>
      <c r="PO25" s="13"/>
      <c r="PP25" s="16"/>
      <c r="PQ25" s="15"/>
      <c r="PR25" s="13"/>
      <c r="PS25" s="16"/>
      <c r="PT25" s="15"/>
      <c r="PU25" s="13"/>
      <c r="PV25" s="16"/>
      <c r="PW25" s="15"/>
      <c r="PX25" s="13"/>
      <c r="PY25" s="16"/>
      <c r="PZ25" s="15"/>
      <c r="QA25" s="13"/>
      <c r="QB25" s="16"/>
      <c r="QC25" s="15"/>
      <c r="QD25" s="13"/>
      <c r="QE25" s="16"/>
      <c r="QF25" s="15"/>
      <c r="QG25" s="13"/>
      <c r="QH25" s="16"/>
      <c r="QI25" s="15"/>
      <c r="QJ25" s="13"/>
      <c r="QK25" s="16"/>
      <c r="QL25" s="15"/>
      <c r="QM25" s="13"/>
      <c r="QN25" s="16"/>
      <c r="QO25" s="15"/>
      <c r="QP25" s="13"/>
      <c r="QQ25" s="16"/>
      <c r="QR25" s="15"/>
      <c r="QS25" s="13"/>
      <c r="QT25" s="16"/>
      <c r="QU25" s="15"/>
      <c r="QV25" s="13"/>
      <c r="QW25" s="16"/>
      <c r="QX25" s="15"/>
      <c r="QY25" s="13"/>
      <c r="QZ25" s="16"/>
      <c r="RA25" s="15"/>
      <c r="RB25" s="13"/>
      <c r="RC25" s="16"/>
      <c r="RD25" s="15"/>
      <c r="RE25" s="13"/>
      <c r="RF25" s="16"/>
      <c r="RG25" s="15"/>
      <c r="RH25" s="13"/>
      <c r="RI25" s="16"/>
      <c r="RJ25" s="15"/>
      <c r="RK25" s="13"/>
      <c r="RL25" s="16"/>
      <c r="RM25" s="15"/>
      <c r="RN25" s="13"/>
      <c r="RO25" s="16"/>
      <c r="RP25" s="15"/>
      <c r="RQ25" s="13"/>
      <c r="RR25" s="16"/>
      <c r="RS25" s="15"/>
      <c r="RT25" s="13"/>
      <c r="RU25" s="16"/>
      <c r="RV25" s="15"/>
      <c r="RW25" s="13"/>
      <c r="RX25" s="16"/>
      <c r="RY25" s="15"/>
      <c r="RZ25" s="13"/>
      <c r="SA25" s="16"/>
      <c r="SB25" s="15"/>
      <c r="SC25" s="13"/>
      <c r="SD25" s="16"/>
      <c r="SE25" s="15"/>
      <c r="SF25" s="13"/>
      <c r="SG25" s="16"/>
      <c r="SH25" s="15"/>
      <c r="SI25" s="13"/>
      <c r="SJ25" s="16"/>
      <c r="SK25" s="15"/>
      <c r="SL25" s="13"/>
      <c r="SM25" s="16"/>
      <c r="SN25" s="15"/>
      <c r="SO25" s="13"/>
      <c r="SP25" s="16"/>
      <c r="SQ25" s="15"/>
      <c r="SR25" s="13"/>
      <c r="SS25" s="16"/>
      <c r="ST25" s="15"/>
      <c r="SU25" s="13"/>
      <c r="SV25" s="16"/>
      <c r="SW25" s="15"/>
      <c r="SX25" s="13"/>
      <c r="SY25" s="16"/>
      <c r="SZ25" s="15"/>
      <c r="TA25" s="13"/>
      <c r="TB25" s="16"/>
      <c r="TC25" s="15"/>
      <c r="TD25" s="13"/>
      <c r="TE25" s="16"/>
      <c r="TF25" s="15"/>
      <c r="TG25" s="13"/>
      <c r="TH25" s="16"/>
      <c r="TI25" s="15"/>
      <c r="TJ25" s="13"/>
      <c r="TK25" s="16"/>
      <c r="TL25" s="15"/>
      <c r="TM25" s="13"/>
      <c r="TN25" s="16"/>
      <c r="TO25" s="15"/>
      <c r="TP25" s="13"/>
      <c r="TQ25" s="16"/>
      <c r="TR25" s="15"/>
      <c r="TS25" s="13"/>
      <c r="TT25" s="16"/>
      <c r="TU25" s="15"/>
      <c r="TV25" s="13"/>
      <c r="TW25" s="16"/>
      <c r="TX25" s="15"/>
      <c r="TY25" s="13"/>
      <c r="TZ25" s="16"/>
      <c r="UA25" s="15"/>
      <c r="UB25" s="13"/>
      <c r="UC25" s="16"/>
      <c r="UD25" s="15"/>
      <c r="UE25" s="13"/>
      <c r="UF25" s="16"/>
      <c r="UG25" s="15"/>
      <c r="UH25" s="13"/>
      <c r="UI25" s="16"/>
      <c r="UJ25" s="15"/>
      <c r="UK25" s="13"/>
      <c r="UL25" s="16"/>
      <c r="UM25" s="15"/>
      <c r="UN25" s="13"/>
      <c r="UO25" s="16"/>
      <c r="UP25" s="15"/>
      <c r="UQ25" s="13"/>
      <c r="UR25" s="16"/>
      <c r="US25" s="15"/>
      <c r="UT25" s="13"/>
      <c r="UU25" s="16"/>
      <c r="UV25" s="15"/>
      <c r="UW25" s="13"/>
      <c r="UX25" s="16"/>
      <c r="UY25" s="15"/>
      <c r="UZ25" s="13"/>
      <c r="VA25" s="16"/>
      <c r="VB25" s="15"/>
      <c r="VC25" s="13"/>
      <c r="VD25" s="16"/>
      <c r="VE25" s="15"/>
      <c r="VF25" s="13"/>
      <c r="VG25" s="16"/>
      <c r="VH25" s="15"/>
      <c r="VI25" s="13"/>
      <c r="VJ25" s="16"/>
      <c r="VK25" s="15"/>
      <c r="VL25" s="13"/>
      <c r="VM25" s="16"/>
      <c r="VN25" s="15"/>
      <c r="VO25" s="13"/>
      <c r="VP25" s="16"/>
      <c r="VQ25" s="15"/>
      <c r="VR25" s="13"/>
      <c r="VS25" s="16"/>
      <c r="VT25" s="15"/>
      <c r="VU25" s="13"/>
      <c r="VV25" s="16"/>
      <c r="VW25" s="15"/>
      <c r="VX25" s="13"/>
      <c r="VY25" s="16"/>
      <c r="VZ25" s="15"/>
      <c r="WA25" s="13"/>
      <c r="WB25" s="16"/>
      <c r="WC25" s="15"/>
      <c r="WD25" s="13"/>
      <c r="WE25" s="16"/>
      <c r="WF25" s="15"/>
      <c r="WG25" s="13"/>
      <c r="WH25" s="16"/>
      <c r="WI25" s="15"/>
      <c r="WJ25" s="13"/>
      <c r="WK25" s="16"/>
      <c r="WL25" s="15"/>
      <c r="WM25" s="13"/>
      <c r="WN25" s="16"/>
      <c r="WO25" s="15"/>
      <c r="WP25" s="13"/>
      <c r="WQ25" s="16"/>
      <c r="WR25" s="15"/>
      <c r="WS25" s="13"/>
      <c r="WT25" s="16"/>
      <c r="WU25" s="15"/>
      <c r="WV25" s="13"/>
      <c r="WW25" s="16"/>
      <c r="WX25" s="15"/>
      <c r="WY25" s="13"/>
      <c r="WZ25" s="16"/>
      <c r="XA25" s="15"/>
      <c r="XB25" s="13"/>
      <c r="XC25" s="16"/>
      <c r="XD25" s="15"/>
      <c r="XE25" s="13"/>
      <c r="XF25" s="16"/>
      <c r="XG25" s="15"/>
      <c r="XH25" s="13"/>
      <c r="XI25" s="16"/>
      <c r="XJ25" s="15"/>
      <c r="XK25" s="13"/>
      <c r="XL25" s="16"/>
      <c r="XM25" s="15"/>
      <c r="XN25" s="13"/>
      <c r="XO25" s="16"/>
      <c r="XP25" s="15"/>
      <c r="XQ25" s="13"/>
      <c r="XR25" s="16"/>
      <c r="XS25" s="15"/>
      <c r="XT25" s="13"/>
      <c r="XU25" s="16"/>
      <c r="XV25" s="15"/>
      <c r="XW25" s="13"/>
      <c r="XX25" s="16"/>
      <c r="XY25" s="15"/>
      <c r="XZ25" s="13"/>
      <c r="YA25" s="16"/>
      <c r="YB25" s="15"/>
      <c r="YC25" s="13"/>
      <c r="YD25" s="16"/>
      <c r="YE25" s="15"/>
      <c r="YF25" s="13"/>
      <c r="YG25" s="16"/>
      <c r="YH25" s="15"/>
      <c r="YI25" s="13"/>
      <c r="YJ25" s="16"/>
      <c r="YK25" s="15"/>
      <c r="YL25" s="13"/>
      <c r="YM25" s="16"/>
      <c r="YN25" s="15"/>
      <c r="YO25" s="13"/>
      <c r="YP25" s="16"/>
      <c r="YQ25" s="15"/>
      <c r="YR25" s="13"/>
      <c r="YS25" s="16"/>
      <c r="YT25" s="15"/>
      <c r="YU25" s="13"/>
      <c r="YV25" s="16"/>
      <c r="YW25" s="15"/>
      <c r="YX25" s="13"/>
      <c r="YY25" s="16"/>
      <c r="YZ25" s="15"/>
      <c r="ZA25" s="13"/>
      <c r="ZB25" s="16"/>
      <c r="ZC25" s="15"/>
      <c r="ZD25" s="13"/>
      <c r="ZE25" s="16"/>
      <c r="ZF25" s="15"/>
      <c r="ZG25" s="13"/>
      <c r="ZH25" s="16"/>
      <c r="ZI25" s="15"/>
      <c r="ZJ25" s="13"/>
      <c r="ZK25" s="16"/>
      <c r="ZL25" s="15"/>
      <c r="ZM25" s="13"/>
      <c r="ZN25" s="16"/>
      <c r="ZO25" s="15"/>
      <c r="ZP25" s="13"/>
      <c r="ZQ25" s="16"/>
      <c r="ZR25" s="15"/>
      <c r="ZS25" s="13"/>
      <c r="ZT25" s="16"/>
      <c r="ZU25" s="15"/>
      <c r="ZV25" s="13"/>
      <c r="ZW25" s="16"/>
      <c r="ZX25" s="15"/>
      <c r="ZY25" s="13"/>
      <c r="ZZ25" s="16"/>
      <c r="AAA25" s="15"/>
      <c r="AAB25" s="13"/>
      <c r="AAC25" s="16"/>
      <c r="AAD25" s="15"/>
      <c r="AAE25" s="13"/>
      <c r="AAF25" s="16"/>
      <c r="AAG25" s="15"/>
      <c r="AAH25" s="13"/>
      <c r="AAI25" s="16"/>
      <c r="AAJ25" s="15"/>
      <c r="AAK25" s="13"/>
      <c r="AAL25" s="16"/>
      <c r="AAM25" s="15"/>
      <c r="AAN25" s="13"/>
      <c r="AAO25" s="16"/>
      <c r="AAP25" s="15"/>
      <c r="AAQ25" s="13"/>
      <c r="AAR25" s="16"/>
      <c r="AAS25" s="15"/>
      <c r="AAT25" s="13"/>
      <c r="AAU25" s="16"/>
      <c r="AAV25" s="15"/>
      <c r="AAW25" s="13"/>
      <c r="AAX25" s="16"/>
      <c r="AAY25" s="15"/>
      <c r="AAZ25" s="13"/>
      <c r="ABA25" s="16"/>
      <c r="ABB25" s="15"/>
      <c r="ABC25" s="13"/>
      <c r="ABD25" s="16"/>
      <c r="ABE25" s="15"/>
      <c r="ABF25" s="13"/>
      <c r="ABG25" s="16"/>
      <c r="ABH25" s="15"/>
      <c r="ABI25" s="13"/>
      <c r="ABJ25" s="16"/>
      <c r="ABK25" s="15"/>
      <c r="ABL25" s="13"/>
      <c r="ABM25" s="16"/>
      <c r="ABN25" s="15"/>
      <c r="ABO25" s="13"/>
      <c r="ABP25" s="16"/>
      <c r="ABQ25" s="15"/>
      <c r="ABR25" s="13"/>
      <c r="ABS25" s="16"/>
      <c r="ABT25" s="15"/>
      <c r="ABU25" s="13"/>
      <c r="ABV25" s="16"/>
      <c r="ABW25" s="15"/>
      <c r="ABX25" s="13"/>
      <c r="ABY25" s="16"/>
      <c r="ABZ25" s="15"/>
      <c r="ACA25" s="13"/>
      <c r="ACB25" s="16"/>
      <c r="ACC25" s="15"/>
      <c r="ACD25" s="13"/>
      <c r="ACE25" s="16"/>
      <c r="ACF25" s="15"/>
      <c r="ACG25" s="13"/>
      <c r="ACH25" s="16"/>
      <c r="ACI25" s="15"/>
      <c r="ACJ25" s="13"/>
      <c r="ACK25" s="16"/>
      <c r="ACL25" s="15"/>
      <c r="ACM25" s="13"/>
      <c r="ACN25" s="16"/>
      <c r="ACO25" s="15"/>
      <c r="ACP25" s="13"/>
      <c r="ACQ25" s="16"/>
      <c r="ACR25" s="15"/>
      <c r="ACS25" s="13"/>
      <c r="ACT25" s="16"/>
      <c r="ACU25" s="15"/>
      <c r="ACV25" s="13"/>
      <c r="ACW25" s="16"/>
      <c r="ACX25" s="15"/>
      <c r="ACY25" s="13"/>
      <c r="ACZ25" s="16"/>
      <c r="ADA25" s="15"/>
      <c r="ADB25" s="13"/>
      <c r="ADC25" s="16"/>
      <c r="ADD25" s="15"/>
      <c r="ADE25" s="13"/>
      <c r="ADF25" s="16"/>
      <c r="ADG25" s="15"/>
      <c r="ADH25" s="13"/>
      <c r="ADI25" s="16"/>
      <c r="ADJ25" s="15"/>
      <c r="ADK25" s="13"/>
      <c r="ADL25" s="16"/>
      <c r="ADM25" s="15"/>
      <c r="ADN25" s="13"/>
      <c r="ADO25" s="16"/>
      <c r="ADP25" s="15"/>
      <c r="ADQ25" s="13"/>
      <c r="ADR25" s="16"/>
      <c r="ADS25" s="15"/>
      <c r="ADT25" s="13"/>
      <c r="ADU25" s="16"/>
      <c r="ADV25" s="15"/>
      <c r="ADW25" s="13"/>
      <c r="ADX25" s="16"/>
      <c r="ADY25" s="15"/>
      <c r="ADZ25" s="13"/>
      <c r="AEA25" s="16"/>
      <c r="AEB25" s="15"/>
      <c r="AEC25" s="13"/>
      <c r="AED25" s="16"/>
      <c r="AEE25" s="15"/>
      <c r="AEF25" s="13"/>
      <c r="AEG25" s="16"/>
      <c r="AEH25" s="15"/>
      <c r="AEI25" s="13"/>
      <c r="AEJ25" s="16"/>
      <c r="AEK25" s="15"/>
      <c r="AEL25" s="13"/>
      <c r="AEM25" s="16"/>
      <c r="AEN25" s="15"/>
      <c r="AEO25" s="13"/>
      <c r="AEP25" s="16"/>
      <c r="AEQ25" s="15"/>
      <c r="AER25" s="13"/>
      <c r="AES25" s="16"/>
      <c r="AET25" s="15"/>
      <c r="AEU25" s="13"/>
      <c r="AEV25" s="16"/>
      <c r="AEW25" s="15"/>
      <c r="AEX25" s="13"/>
      <c r="AEY25" s="16"/>
      <c r="AEZ25" s="15"/>
      <c r="AFA25" s="13"/>
      <c r="AFB25" s="16"/>
      <c r="AFC25" s="15"/>
      <c r="AFD25" s="13"/>
      <c r="AFE25" s="16"/>
      <c r="AFF25" s="15"/>
      <c r="AFG25" s="13"/>
      <c r="AFH25" s="16"/>
      <c r="AFI25" s="15"/>
      <c r="AFJ25" s="13"/>
      <c r="AFK25" s="16"/>
      <c r="AFL25" s="15"/>
      <c r="AFM25" s="13"/>
      <c r="AFN25" s="16"/>
      <c r="AFO25" s="15"/>
      <c r="AFP25" s="13"/>
      <c r="AFQ25" s="16"/>
      <c r="AFR25" s="15"/>
      <c r="AFS25" s="13"/>
      <c r="AFT25" s="16"/>
      <c r="AFU25" s="15"/>
      <c r="AFV25" s="13"/>
      <c r="AFW25" s="16"/>
      <c r="AFX25" s="15"/>
      <c r="AFY25" s="13"/>
      <c r="AFZ25" s="16"/>
      <c r="AGA25" s="15"/>
      <c r="AGB25" s="13"/>
      <c r="AGC25" s="16"/>
      <c r="AGD25" s="15"/>
      <c r="AGE25" s="13"/>
      <c r="AGF25" s="16"/>
      <c r="AGG25" s="15"/>
      <c r="AGH25" s="13"/>
      <c r="AGI25" s="16"/>
      <c r="AGJ25" s="15"/>
      <c r="AGK25" s="13"/>
      <c r="AGL25" s="16"/>
      <c r="AGM25" s="15"/>
      <c r="AGN25" s="13"/>
      <c r="AGO25" s="16"/>
      <c r="AGP25" s="15"/>
      <c r="AGQ25" s="13"/>
      <c r="AGR25" s="16"/>
      <c r="AGS25" s="15"/>
      <c r="AGT25" s="13"/>
      <c r="AGU25" s="16"/>
      <c r="AGV25" s="15"/>
      <c r="AGW25" s="13"/>
      <c r="AGX25" s="16"/>
      <c r="AGY25" s="15"/>
      <c r="AGZ25" s="13"/>
      <c r="AHA25" s="16"/>
      <c r="AHB25" s="15"/>
      <c r="AHC25" s="13"/>
      <c r="AHD25" s="16"/>
      <c r="AHE25" s="15"/>
      <c r="AHF25" s="13"/>
      <c r="AHG25" s="16"/>
      <c r="AHH25" s="15"/>
      <c r="AHI25" s="13"/>
      <c r="AHJ25" s="16"/>
      <c r="AHK25" s="15"/>
      <c r="AHL25" s="13"/>
      <c r="AHM25" s="16"/>
      <c r="AHN25" s="15"/>
      <c r="AHO25" s="13"/>
      <c r="AHP25" s="16"/>
      <c r="AHQ25" s="15"/>
      <c r="AHR25" s="13"/>
      <c r="AHS25" s="16"/>
      <c r="AHT25" s="15"/>
      <c r="AHU25" s="13"/>
      <c r="AHV25" s="16"/>
      <c r="AHW25" s="15"/>
      <c r="AHX25" s="13"/>
      <c r="AHY25" s="16"/>
      <c r="AHZ25" s="15"/>
      <c r="AIA25" s="13"/>
      <c r="AIB25" s="16"/>
      <c r="AIC25" s="15"/>
      <c r="AID25" s="13"/>
      <c r="AIE25" s="16"/>
      <c r="AIF25" s="15"/>
      <c r="AIG25" s="13"/>
      <c r="AIH25" s="16"/>
      <c r="AII25" s="15"/>
      <c r="AIJ25" s="13"/>
      <c r="AIK25" s="16"/>
      <c r="AIL25" s="15"/>
      <c r="AIM25" s="13"/>
      <c r="AIN25" s="16"/>
      <c r="AIO25" s="15"/>
      <c r="AIP25" s="13"/>
      <c r="AIQ25" s="16"/>
      <c r="AIR25" s="15"/>
      <c r="AIS25" s="13"/>
      <c r="AIT25" s="16"/>
      <c r="AIU25" s="15"/>
      <c r="AIV25" s="13"/>
      <c r="AIW25" s="16"/>
      <c r="AIX25" s="15"/>
      <c r="AIY25" s="13"/>
      <c r="AIZ25" s="16"/>
      <c r="AJA25" s="15"/>
      <c r="AJB25" s="13"/>
      <c r="AJC25" s="16"/>
      <c r="AJD25" s="15"/>
      <c r="AJE25" s="13"/>
      <c r="AJF25" s="16"/>
      <c r="AJG25" s="15"/>
      <c r="AJH25" s="13"/>
      <c r="AJI25" s="16"/>
      <c r="AJJ25" s="15"/>
      <c r="AJK25" s="13"/>
      <c r="AJL25" s="16"/>
      <c r="AJM25" s="15"/>
      <c r="AJN25" s="13"/>
      <c r="AJO25" s="16"/>
      <c r="AJP25" s="15"/>
      <c r="AJQ25" s="13"/>
      <c r="AJR25" s="16"/>
      <c r="AJS25" s="15"/>
      <c r="AJT25" s="13"/>
      <c r="AJU25" s="16"/>
      <c r="AJV25" s="15"/>
      <c r="AJW25" s="13"/>
      <c r="AJX25" s="16"/>
      <c r="AJY25" s="15"/>
      <c r="AJZ25" s="13"/>
      <c r="AKA25" s="16"/>
      <c r="AKB25" s="15"/>
      <c r="AKC25" s="13"/>
      <c r="AKD25" s="16"/>
      <c r="AKE25" s="15"/>
      <c r="AKF25" s="13"/>
      <c r="AKG25" s="16"/>
      <c r="AKH25" s="15"/>
      <c r="AKI25" s="13"/>
      <c r="AKJ25" s="16"/>
      <c r="AKK25" s="15"/>
      <c r="AKL25" s="13"/>
      <c r="AKM25" s="16"/>
      <c r="AKN25" s="15"/>
      <c r="AKO25" s="13"/>
      <c r="AKP25" s="16"/>
      <c r="AKQ25" s="15"/>
      <c r="AKR25" s="13"/>
      <c r="AKS25" s="16"/>
      <c r="AKT25" s="15"/>
      <c r="AKU25" s="13"/>
      <c r="AKV25" s="16"/>
      <c r="AKW25" s="15"/>
      <c r="AKX25" s="13"/>
      <c r="AKY25" s="16"/>
      <c r="AKZ25" s="15"/>
      <c r="ALA25" s="13"/>
      <c r="ALB25" s="16"/>
      <c r="ALC25" s="15"/>
      <c r="ALD25" s="13"/>
      <c r="ALE25" s="16"/>
      <c r="ALF25" s="15"/>
      <c r="ALG25" s="13"/>
      <c r="ALH25" s="16"/>
      <c r="ALI25" s="15"/>
      <c r="ALJ25" s="13"/>
      <c r="ALK25" s="16"/>
      <c r="ALL25" s="15"/>
      <c r="ALM25" s="13"/>
      <c r="ALN25" s="16"/>
      <c r="ALO25" s="15"/>
      <c r="ALP25" s="13"/>
      <c r="ALQ25" s="16"/>
      <c r="ALR25" s="15"/>
      <c r="ALS25" s="13"/>
      <c r="ALT25" s="16"/>
      <c r="ALU25" s="15"/>
      <c r="ALV25" s="13"/>
      <c r="ALW25" s="16"/>
      <c r="ALX25" s="15"/>
      <c r="ALY25" s="13"/>
      <c r="ALZ25" s="16"/>
      <c r="AMA25" s="15"/>
      <c r="AMB25" s="13"/>
      <c r="AMC25" s="16"/>
      <c r="AMD25" s="15"/>
      <c r="AME25" s="13"/>
      <c r="AMF25" s="16"/>
      <c r="AMG25" s="15"/>
      <c r="AMH25" s="13"/>
      <c r="AMI25" s="16"/>
      <c r="AMJ25" s="15"/>
      <c r="AMK25" s="13"/>
      <c r="AML25" s="16"/>
      <c r="AMM25" s="15"/>
      <c r="AMN25" s="13"/>
      <c r="AMO25" s="16"/>
      <c r="AMP25" s="15"/>
      <c r="AMQ25" s="13"/>
      <c r="AMR25" s="16"/>
      <c r="AMS25" s="15"/>
      <c r="AMT25" s="13"/>
      <c r="AMU25" s="16"/>
      <c r="AMV25" s="15"/>
      <c r="AMW25" s="13"/>
      <c r="AMX25" s="16"/>
      <c r="AMY25" s="15"/>
      <c r="AMZ25" s="13"/>
      <c r="ANA25" s="16"/>
      <c r="ANB25" s="15"/>
      <c r="ANC25" s="13"/>
      <c r="AND25" s="16"/>
      <c r="ANE25" s="15"/>
      <c r="ANF25" s="13"/>
      <c r="ANG25" s="16"/>
      <c r="ANH25" s="15"/>
      <c r="ANI25" s="13"/>
      <c r="ANJ25" s="16"/>
      <c r="ANK25" s="15"/>
      <c r="ANL25" s="13"/>
      <c r="ANM25" s="16"/>
      <c r="ANN25" s="15"/>
      <c r="ANO25" s="13"/>
      <c r="ANP25" s="16"/>
      <c r="ANQ25" s="15"/>
      <c r="ANR25" s="13"/>
      <c r="ANS25" s="16"/>
      <c r="ANT25" s="15"/>
      <c r="ANU25" s="13"/>
      <c r="ANV25" s="16"/>
      <c r="ANW25" s="15"/>
      <c r="ANX25" s="13"/>
      <c r="ANY25" s="16"/>
      <c r="ANZ25" s="15"/>
      <c r="AOA25" s="13"/>
      <c r="AOB25" s="16"/>
      <c r="AOC25" s="15"/>
      <c r="AOD25" s="13"/>
      <c r="AOE25" s="16"/>
      <c r="AOF25" s="15"/>
      <c r="AOG25" s="13"/>
      <c r="AOH25" s="16"/>
      <c r="AOI25" s="15"/>
      <c r="AOJ25" s="13"/>
      <c r="AOK25" s="16"/>
      <c r="AOL25" s="15"/>
      <c r="AOM25" s="13"/>
      <c r="AON25" s="16"/>
      <c r="AOO25" s="15"/>
      <c r="AOP25" s="13"/>
      <c r="AOQ25" s="16"/>
      <c r="AOR25" s="15"/>
      <c r="AOS25" s="13"/>
      <c r="AOT25" s="16"/>
      <c r="AOU25" s="15"/>
      <c r="AOV25" s="13"/>
      <c r="AOW25" s="16"/>
      <c r="AOX25" s="15"/>
      <c r="AOY25" s="13"/>
      <c r="AOZ25" s="16"/>
      <c r="APA25" s="15"/>
      <c r="APB25" s="13"/>
      <c r="APC25" s="16"/>
      <c r="APD25" s="15"/>
      <c r="APE25" s="13"/>
      <c r="APF25" s="16"/>
      <c r="APG25" s="15"/>
      <c r="APH25" s="13"/>
      <c r="API25" s="16"/>
      <c r="APJ25" s="15"/>
      <c r="APK25" s="13"/>
      <c r="APL25" s="16"/>
      <c r="APM25" s="15"/>
      <c r="APN25" s="13"/>
      <c r="APO25" s="16"/>
      <c r="APP25" s="15"/>
      <c r="APQ25" s="13"/>
      <c r="APR25" s="16"/>
      <c r="APS25" s="15"/>
      <c r="APT25" s="13"/>
      <c r="APU25" s="16"/>
      <c r="APV25" s="15"/>
      <c r="APW25" s="13"/>
      <c r="APX25" s="16"/>
      <c r="APY25" s="15"/>
      <c r="APZ25" s="13"/>
      <c r="AQA25" s="16"/>
      <c r="AQB25" s="15"/>
      <c r="AQC25" s="13"/>
      <c r="AQD25" s="16"/>
      <c r="AQE25" s="15"/>
      <c r="AQF25" s="13"/>
      <c r="AQG25" s="16"/>
      <c r="AQH25" s="15"/>
      <c r="AQI25" s="13"/>
      <c r="AQJ25" s="16"/>
      <c r="AQK25" s="15"/>
      <c r="AQL25" s="13"/>
      <c r="AQM25" s="16"/>
      <c r="AQN25" s="15"/>
      <c r="AQO25" s="13"/>
      <c r="AQP25" s="16"/>
      <c r="AQQ25" s="15"/>
      <c r="AQR25" s="13"/>
      <c r="AQS25" s="16"/>
      <c r="AQT25" s="15"/>
      <c r="AQU25" s="13"/>
      <c r="AQV25" s="16"/>
      <c r="AQW25" s="15"/>
      <c r="AQX25" s="13"/>
      <c r="AQY25" s="16"/>
      <c r="AQZ25" s="15"/>
      <c r="ARA25" s="13"/>
      <c r="ARB25" s="16"/>
      <c r="ARC25" s="15"/>
      <c r="ARD25" s="13"/>
      <c r="ARE25" s="16"/>
      <c r="ARF25" s="15"/>
      <c r="ARG25" s="13"/>
      <c r="ARH25" s="16"/>
      <c r="ARI25" s="15"/>
      <c r="ARJ25" s="13"/>
      <c r="ARK25" s="16"/>
      <c r="ARL25" s="15"/>
      <c r="ARM25" s="13"/>
      <c r="ARN25" s="16"/>
      <c r="ARO25" s="15"/>
      <c r="ARP25" s="13"/>
      <c r="ARQ25" s="16"/>
      <c r="ARR25" s="15"/>
      <c r="ARS25" s="13"/>
      <c r="ART25" s="16"/>
      <c r="ARU25" s="15"/>
      <c r="ARV25" s="13"/>
      <c r="ARW25" s="16"/>
      <c r="ARX25" s="15"/>
      <c r="ARY25" s="13"/>
      <c r="ARZ25" s="16"/>
      <c r="ASA25" s="15"/>
      <c r="ASB25" s="13"/>
      <c r="ASC25" s="16"/>
      <c r="ASD25" s="15"/>
      <c r="ASE25" s="13"/>
      <c r="ASF25" s="16"/>
      <c r="ASG25" s="15"/>
      <c r="ASH25" s="13"/>
      <c r="ASI25" s="16"/>
      <c r="ASJ25" s="15"/>
      <c r="ASK25" s="13"/>
      <c r="ASL25" s="16"/>
      <c r="ASM25" s="15"/>
      <c r="ASN25" s="13"/>
      <c r="ASO25" s="16"/>
      <c r="ASP25" s="15"/>
      <c r="ASQ25" s="13"/>
      <c r="ASR25" s="16"/>
      <c r="ASS25" s="15"/>
      <c r="AST25" s="13"/>
      <c r="ASU25" s="16"/>
      <c r="ASV25" s="15"/>
      <c r="ASW25" s="13"/>
      <c r="ASX25" s="16"/>
      <c r="ASY25" s="15"/>
      <c r="ASZ25" s="13"/>
      <c r="ATA25" s="16"/>
      <c r="ATB25" s="15"/>
      <c r="ATC25" s="13"/>
      <c r="ATD25" s="16"/>
      <c r="ATE25" s="15"/>
      <c r="ATF25" s="13"/>
      <c r="ATG25" s="16"/>
      <c r="ATH25" s="15"/>
      <c r="ATI25" s="13"/>
      <c r="ATJ25" s="16"/>
      <c r="ATK25" s="15"/>
      <c r="ATL25" s="13"/>
      <c r="ATM25" s="16"/>
      <c r="ATN25" s="15"/>
      <c r="ATO25" s="13"/>
      <c r="ATP25" s="16"/>
      <c r="ATQ25" s="15"/>
      <c r="ATR25" s="13"/>
      <c r="ATS25" s="16"/>
      <c r="ATT25" s="15"/>
      <c r="ATU25" s="13"/>
      <c r="ATV25" s="16"/>
      <c r="ATW25" s="15"/>
      <c r="ATX25" s="13"/>
      <c r="ATY25" s="16"/>
      <c r="ATZ25" s="15"/>
      <c r="AUA25" s="13"/>
      <c r="AUB25" s="16"/>
      <c r="AUC25" s="15"/>
      <c r="AUD25" s="13"/>
      <c r="AUE25" s="16"/>
      <c r="AUF25" s="15"/>
      <c r="AUG25" s="13"/>
      <c r="AUH25" s="16"/>
      <c r="AUI25" s="15"/>
      <c r="AUJ25" s="46"/>
      <c r="AUK25" s="48"/>
      <c r="AUL25" s="15"/>
      <c r="AUM25" s="46"/>
      <c r="AUN25" s="48"/>
      <c r="AUO25" s="15"/>
      <c r="AUP25" s="46"/>
      <c r="AUQ25" s="48"/>
      <c r="AUR25" s="15"/>
      <c r="AUS25" s="46"/>
      <c r="AUT25" s="48"/>
      <c r="AUU25" s="15"/>
      <c r="AUV25" s="46"/>
      <c r="AUW25" s="48"/>
      <c r="AUX25" s="15"/>
      <c r="AUY25" s="46"/>
      <c r="AUZ25" s="48"/>
      <c r="AVA25" s="15"/>
      <c r="AVB25" s="46"/>
      <c r="AVC25" s="48"/>
      <c r="AVD25" s="15"/>
      <c r="AVE25" s="46"/>
      <c r="AVF25" s="48"/>
      <c r="AVG25" s="15"/>
      <c r="AVH25" s="46"/>
      <c r="AVI25" s="16"/>
      <c r="AVJ25" s="15"/>
      <c r="AVK25" s="13"/>
      <c r="AVL25" s="16"/>
      <c r="AVM25" s="15"/>
      <c r="AVN25" s="22"/>
      <c r="AVO25" s="22"/>
      <c r="AVP25" s="22"/>
      <c r="AVQ25" s="13"/>
      <c r="AVR25" s="16"/>
      <c r="AVS25" s="15"/>
      <c r="AVT25" s="13"/>
      <c r="AVU25" s="16"/>
      <c r="AVV25" s="15"/>
      <c r="AVW25" s="13"/>
      <c r="AVX25" s="16"/>
      <c r="AVY25" s="15"/>
      <c r="AVZ25" s="13"/>
      <c r="AWA25" s="16"/>
      <c r="AWB25" s="15"/>
      <c r="AWC25" s="13"/>
      <c r="AWD25" s="16"/>
      <c r="AWE25" s="15"/>
      <c r="AWF25" s="13"/>
      <c r="AWG25" s="16"/>
      <c r="AWH25" s="15"/>
      <c r="AWI25" s="13"/>
      <c r="AWJ25" s="16"/>
      <c r="AWK25" s="15"/>
      <c r="AWL25" s="13"/>
      <c r="AWM25" s="16"/>
      <c r="AWN25" s="15"/>
      <c r="AWO25" s="13"/>
      <c r="AWP25" s="16"/>
      <c r="AWQ25" s="15"/>
      <c r="AWR25" s="13"/>
      <c r="AWS25" s="16"/>
      <c r="AWT25" s="15"/>
      <c r="AWU25" s="13"/>
      <c r="AWV25" s="16"/>
      <c r="AWW25" s="15"/>
      <c r="AWX25" s="13"/>
      <c r="AWY25" s="16"/>
      <c r="AWZ25" s="15"/>
      <c r="AXA25" s="13"/>
      <c r="AXB25" s="16"/>
      <c r="AXC25" s="15"/>
      <c r="AXD25" s="13"/>
      <c r="AXE25" s="16"/>
      <c r="AXF25" s="15"/>
      <c r="AXG25" s="13"/>
      <c r="AXH25" s="16"/>
      <c r="AXI25" s="15"/>
      <c r="AXJ25" s="13"/>
      <c r="AXK25" s="16"/>
      <c r="AXL25" s="15"/>
      <c r="AXM25" s="13"/>
      <c r="AXN25" s="16"/>
      <c r="AXO25" s="15"/>
      <c r="AXP25" s="13"/>
      <c r="AXQ25" s="16"/>
      <c r="AXR25" s="15"/>
      <c r="AXS25" s="13"/>
      <c r="AXT25" s="16"/>
      <c r="AXU25" s="15"/>
      <c r="AXV25" s="13"/>
      <c r="AXW25" s="16"/>
      <c r="AXX25" s="15"/>
      <c r="AXY25" s="13"/>
      <c r="AXZ25" s="16"/>
      <c r="AYA25" s="15"/>
      <c r="AYB25" s="13"/>
      <c r="AYC25" s="16"/>
      <c r="AYD25" s="15"/>
      <c r="AYE25" s="13"/>
      <c r="AYF25" s="16"/>
      <c r="AYG25" s="15"/>
      <c r="AYH25" s="13"/>
      <c r="AYI25" s="16"/>
      <c r="AYJ25" s="15"/>
      <c r="AYK25" s="13"/>
      <c r="AYL25" s="16"/>
      <c r="AYM25" s="15"/>
      <c r="AYN25" s="13"/>
      <c r="AYO25" s="16"/>
      <c r="AYP25" s="15"/>
      <c r="AYQ25" s="13"/>
      <c r="AYR25" s="16"/>
      <c r="AYS25" s="15"/>
      <c r="AYT25" s="13"/>
      <c r="AYU25" s="16"/>
      <c r="AYV25" s="15"/>
      <c r="AYW25" s="13"/>
      <c r="AYX25" s="16"/>
      <c r="AYY25" s="15"/>
      <c r="AYZ25" s="13"/>
      <c r="AZA25" s="16"/>
      <c r="AZB25" s="15"/>
      <c r="AZC25" s="13"/>
      <c r="AZD25" s="16"/>
      <c r="AZE25" s="15"/>
      <c r="AZF25" s="13"/>
      <c r="AZG25" s="16"/>
      <c r="AZH25" s="15"/>
      <c r="AZI25" s="13"/>
      <c r="AZJ25" s="16"/>
      <c r="AZK25" s="15"/>
      <c r="AZL25" s="13"/>
      <c r="AZM25" s="16"/>
      <c r="AZN25" s="15"/>
      <c r="AZO25" s="13"/>
      <c r="AZP25" s="16"/>
      <c r="AZQ25" s="15"/>
      <c r="AZR25" s="13"/>
      <c r="AZS25" s="16"/>
      <c r="AZT25" s="15"/>
      <c r="AZU25" s="13"/>
      <c r="AZV25" s="16"/>
      <c r="AZW25" s="15"/>
      <c r="AZX25" s="13"/>
      <c r="AZY25" s="16"/>
      <c r="AZZ25" s="15"/>
      <c r="BAA25" s="13"/>
      <c r="BAB25" s="16"/>
      <c r="BAC25" s="15"/>
      <c r="BAD25" s="13"/>
      <c r="BAE25" s="16"/>
      <c r="BAF25" s="15"/>
      <c r="BAG25" s="13"/>
      <c r="BAH25" s="16"/>
      <c r="BAI25" s="15"/>
      <c r="BAJ25" s="13"/>
      <c r="BAK25" s="16"/>
      <c r="BAL25" s="15"/>
      <c r="BAM25" s="13"/>
      <c r="BAN25" s="16"/>
      <c r="BAO25" s="15"/>
      <c r="BAP25" s="13"/>
      <c r="BAQ25" s="16"/>
      <c r="BAR25" s="15"/>
      <c r="BAS25" s="13"/>
      <c r="BAT25" s="16"/>
      <c r="BAU25" s="15"/>
      <c r="BAV25" s="13"/>
      <c r="BAW25" s="16"/>
      <c r="BAX25" s="15"/>
      <c r="BAY25" s="13"/>
      <c r="BAZ25" s="16"/>
      <c r="BBA25" s="15"/>
      <c r="BBB25" s="13"/>
      <c r="BBC25" s="16"/>
      <c r="BBD25" s="15"/>
      <c r="BBE25" s="13"/>
      <c r="BBF25" s="16"/>
      <c r="BBG25" s="15"/>
      <c r="BBH25" s="13"/>
      <c r="BBI25" s="16"/>
      <c r="BBJ25" s="15"/>
      <c r="BBK25" s="13"/>
      <c r="BBL25" s="16"/>
      <c r="BBM25" s="15"/>
      <c r="BBN25" s="13"/>
      <c r="BBO25" s="16"/>
      <c r="BBP25" s="15"/>
      <c r="BBQ25" s="13"/>
      <c r="BBR25" s="16"/>
      <c r="BBS25" s="15"/>
      <c r="BBT25" s="13"/>
      <c r="BBU25" s="16"/>
      <c r="BBV25" s="15"/>
      <c r="BBW25" s="13"/>
      <c r="BBX25" s="16"/>
      <c r="BBY25" s="15"/>
      <c r="BBZ25" s="13"/>
      <c r="BCA25" s="16"/>
      <c r="BCB25" s="15"/>
      <c r="BCC25" s="13"/>
      <c r="BCD25" s="16"/>
      <c r="BCE25" s="15"/>
      <c r="BCF25" s="13"/>
      <c r="BCG25" s="16"/>
      <c r="BCH25" s="15"/>
      <c r="BCI25" s="13"/>
      <c r="BCJ25" s="16"/>
      <c r="BCK25" s="15"/>
      <c r="BCL25" s="13"/>
      <c r="BCM25" s="16"/>
      <c r="BCN25" s="15"/>
      <c r="BCO25" s="13"/>
      <c r="BCP25" s="16"/>
      <c r="BCQ25" s="15"/>
      <c r="BCR25" s="13"/>
      <c r="BCS25" s="16"/>
      <c r="BCT25" s="15"/>
      <c r="BCU25" s="13"/>
      <c r="BCV25" s="16"/>
      <c r="BCW25" s="15"/>
      <c r="BCX25" s="13"/>
      <c r="BCY25" s="16"/>
      <c r="BCZ25" s="15"/>
      <c r="BDA25" s="13"/>
      <c r="BDB25" s="16"/>
      <c r="BDC25" s="15"/>
      <c r="BDD25" s="13"/>
      <c r="BDE25" s="16"/>
      <c r="BDF25" s="15"/>
      <c r="BDG25" s="13"/>
      <c r="BDH25" s="16"/>
      <c r="BDI25" s="15"/>
      <c r="BDJ25" s="13"/>
      <c r="BDK25" s="16"/>
      <c r="BDL25" s="15"/>
      <c r="BDM25" s="13"/>
      <c r="BDN25" s="16"/>
      <c r="BDO25" s="15"/>
      <c r="BDP25" s="13"/>
      <c r="BDQ25" s="16"/>
      <c r="BDR25" s="15"/>
      <c r="BDS25" s="13"/>
      <c r="BDT25" s="16"/>
      <c r="BDU25" s="15"/>
      <c r="BDV25" s="13"/>
      <c r="BDW25" s="16"/>
      <c r="BDX25" s="15"/>
      <c r="BDY25" s="13"/>
      <c r="BDZ25" s="16"/>
      <c r="BEA25" s="15"/>
      <c r="BEB25" s="13"/>
      <c r="BEC25" s="16"/>
      <c r="BED25" s="15"/>
      <c r="BEE25" s="13"/>
      <c r="BEF25" s="16"/>
      <c r="BEG25" s="15"/>
      <c r="BEH25" s="13"/>
      <c r="BEI25" s="16"/>
      <c r="BEJ25" s="15"/>
      <c r="BEK25" s="13"/>
      <c r="BEL25" s="16"/>
      <c r="BEM25" s="15"/>
      <c r="BEN25" s="13"/>
      <c r="BEO25" s="16"/>
      <c r="BEP25" s="15"/>
      <c r="BEQ25" s="13"/>
      <c r="BER25" s="16"/>
      <c r="BES25" s="15"/>
      <c r="BET25" s="13"/>
      <c r="BEU25" s="16"/>
      <c r="BEV25" s="15"/>
      <c r="BEW25" s="13"/>
      <c r="BEX25" s="16"/>
      <c r="BEY25" s="15"/>
      <c r="BEZ25" s="13"/>
      <c r="BFA25" s="16"/>
      <c r="BFB25" s="15"/>
      <c r="BFC25" s="13"/>
      <c r="BFD25" s="16"/>
      <c r="BFE25" s="15"/>
      <c r="BFF25" s="13"/>
      <c r="BFG25" s="16"/>
      <c r="BFH25" s="15"/>
      <c r="BFI25" s="13"/>
      <c r="BFJ25" s="16"/>
      <c r="BFK25" s="15"/>
      <c r="BFL25" s="13"/>
      <c r="BFM25" s="16"/>
      <c r="BFN25" s="15"/>
      <c r="BFO25" s="13"/>
      <c r="BFP25" s="16"/>
      <c r="BFQ25" s="15"/>
      <c r="BFR25" s="13"/>
      <c r="BFS25" s="16"/>
      <c r="BFT25" s="15"/>
      <c r="BFU25" s="13"/>
      <c r="BFV25" s="16"/>
      <c r="BFW25" s="15"/>
      <c r="BFX25" s="13"/>
      <c r="BFY25" s="16"/>
      <c r="BFZ25" s="15"/>
      <c r="BGA25" s="13"/>
      <c r="BGB25" s="16"/>
      <c r="BGC25" s="15"/>
      <c r="BGD25" s="13"/>
      <c r="BGE25" s="16"/>
      <c r="BGF25" s="15"/>
      <c r="BGG25" s="13"/>
      <c r="BGH25" s="16"/>
      <c r="BGI25" s="15"/>
      <c r="BGJ25" s="13"/>
      <c r="BGK25" s="16"/>
      <c r="BGL25" s="15"/>
      <c r="BGM25" s="13"/>
      <c r="BGN25" s="16"/>
      <c r="BGO25" s="15"/>
      <c r="BGP25" s="13"/>
      <c r="BGQ25" s="16"/>
      <c r="BGR25" s="15"/>
      <c r="BGS25" s="13"/>
      <c r="BGT25" s="16"/>
      <c r="BGU25" s="15"/>
      <c r="BGV25" s="13"/>
      <c r="BGW25" s="16"/>
      <c r="BGX25" s="15"/>
      <c r="BGY25" s="13"/>
      <c r="BGZ25" s="16"/>
      <c r="BHA25" s="15"/>
      <c r="BHB25" s="13"/>
      <c r="BHC25" s="16"/>
      <c r="BHD25" s="15"/>
      <c r="BHE25" s="13"/>
      <c r="BHF25" s="16"/>
      <c r="BHG25" s="15"/>
      <c r="BHH25" s="13"/>
      <c r="BHI25" s="16"/>
      <c r="BHJ25" s="15"/>
      <c r="BHK25" s="13"/>
      <c r="BHL25" s="16"/>
      <c r="BHM25" s="15"/>
      <c r="BHN25" s="13"/>
      <c r="BHO25" s="16"/>
      <c r="BHP25" s="15"/>
      <c r="BHQ25" s="13"/>
      <c r="BHR25" s="16"/>
      <c r="BHS25" s="15"/>
      <c r="BHT25" s="13"/>
      <c r="BHU25" s="16"/>
      <c r="BHV25" s="15"/>
      <c r="BHW25" s="13"/>
      <c r="BHX25" s="16"/>
      <c r="BHY25" s="15"/>
      <c r="BHZ25" s="13"/>
      <c r="BIA25" s="16"/>
      <c r="BIB25" s="15"/>
      <c r="BIC25" s="13"/>
      <c r="BID25" s="16"/>
      <c r="BIE25" s="15"/>
      <c r="BIF25" s="13"/>
      <c r="BIG25" s="16"/>
      <c r="BIH25" s="15"/>
      <c r="BII25" s="13"/>
      <c r="BIJ25" s="16"/>
      <c r="BIK25" s="15"/>
      <c r="BIL25" s="13"/>
      <c r="BIM25" s="16"/>
      <c r="BIN25" s="15"/>
      <c r="BIO25" s="13"/>
      <c r="BIP25" s="16"/>
      <c r="BIQ25" s="15"/>
      <c r="BIR25" s="13"/>
      <c r="BIS25" s="16"/>
      <c r="BIT25" s="15"/>
      <c r="BIU25" s="13"/>
      <c r="BIV25" s="16"/>
      <c r="BIW25" s="15"/>
      <c r="BIX25" s="13"/>
      <c r="BIY25" s="16"/>
      <c r="BIZ25" s="15"/>
      <c r="BJA25" s="13"/>
      <c r="BJB25" s="16"/>
      <c r="BJC25" s="15"/>
      <c r="BJD25" s="13"/>
      <c r="BJE25" s="16"/>
      <c r="BJF25" s="15"/>
      <c r="BJG25" s="13"/>
      <c r="BJH25" s="16"/>
      <c r="BJI25" s="15"/>
      <c r="BJJ25" s="13"/>
      <c r="BJK25" s="16"/>
      <c r="BJL25" s="15"/>
      <c r="BJM25" s="13"/>
      <c r="BJN25" s="16"/>
      <c r="BJO25" s="15"/>
      <c r="BJP25" s="13"/>
      <c r="BJQ25" s="16"/>
      <c r="BJR25" s="15"/>
      <c r="BJS25" s="13"/>
      <c r="BJT25" s="16"/>
      <c r="BJU25" s="15"/>
      <c r="BJV25" s="13"/>
      <c r="BJW25" s="16"/>
      <c r="BJX25" s="15"/>
      <c r="BJY25" s="13"/>
      <c r="BJZ25" s="16"/>
      <c r="BKA25" s="15"/>
      <c r="BKB25" s="13"/>
      <c r="BKC25" s="16"/>
      <c r="BKD25" s="15"/>
      <c r="BKE25" s="13"/>
      <c r="BKF25" s="16"/>
      <c r="BKG25" s="15"/>
      <c r="BKH25" s="13"/>
      <c r="BKI25" s="16"/>
      <c r="BKJ25" s="15"/>
      <c r="BKK25" s="13"/>
      <c r="BKL25" s="16"/>
      <c r="BKM25" s="15"/>
      <c r="BKN25" s="13"/>
      <c r="BKO25" s="16"/>
      <c r="BKP25" s="15"/>
      <c r="BKQ25" s="13"/>
      <c r="BKR25" s="16"/>
      <c r="BKS25" s="15"/>
      <c r="BKT25" s="13"/>
      <c r="BKU25" s="16"/>
      <c r="BKV25" s="15"/>
      <c r="BKW25" s="13"/>
      <c r="BKX25" s="16"/>
      <c r="BKY25" s="15"/>
      <c r="BKZ25" s="13"/>
      <c r="BLA25" s="16"/>
      <c r="BLB25" s="15"/>
      <c r="BLC25" s="13"/>
      <c r="BLD25" s="16"/>
      <c r="BLE25" s="15"/>
      <c r="BLF25" s="13"/>
      <c r="BLG25" s="16"/>
      <c r="BLH25" s="15"/>
      <c r="BLI25" s="13"/>
      <c r="BLJ25" s="16"/>
      <c r="BLK25" s="15"/>
      <c r="BLL25" s="13"/>
      <c r="BLM25" s="16"/>
      <c r="BLN25" s="15"/>
      <c r="BLO25" s="13"/>
      <c r="BLP25" s="16"/>
      <c r="BLQ25" s="15"/>
      <c r="BLR25" s="13"/>
      <c r="BLS25" s="16"/>
      <c r="BLT25" s="15"/>
      <c r="BLU25" s="13"/>
      <c r="BLV25" s="16"/>
      <c r="BLW25" s="15"/>
      <c r="BLX25" s="13"/>
      <c r="BLY25" s="16"/>
      <c r="BLZ25" s="15"/>
      <c r="BMA25" s="13"/>
      <c r="BMB25" s="16"/>
      <c r="BMC25" s="15"/>
      <c r="BMD25" s="13"/>
      <c r="BME25" s="16"/>
      <c r="BMF25" s="15"/>
      <c r="BMG25" s="13"/>
      <c r="BMH25" s="16"/>
      <c r="BMI25" s="15"/>
      <c r="BMJ25" s="13"/>
      <c r="BMK25" s="16"/>
      <c r="BML25" s="15"/>
      <c r="BMM25" s="13"/>
      <c r="BMN25" s="16"/>
      <c r="BMO25" s="15"/>
      <c r="BMP25" s="13"/>
      <c r="BMQ25" s="16"/>
      <c r="BMR25" s="15"/>
      <c r="BMS25" s="13"/>
      <c r="BMT25" s="16"/>
      <c r="BMU25" s="15"/>
      <c r="BMV25" s="13"/>
      <c r="BMW25" s="16"/>
      <c r="BMX25" s="15"/>
      <c r="BMY25" s="13"/>
      <c r="BMZ25" s="16"/>
      <c r="BNA25" s="15"/>
      <c r="BNB25" s="13"/>
      <c r="BNC25" s="16"/>
      <c r="BND25" s="15"/>
      <c r="BNE25" s="13"/>
      <c r="BNF25" s="16"/>
      <c r="BNG25" s="15"/>
      <c r="BNH25" s="13"/>
      <c r="BNI25" s="16"/>
      <c r="BNJ25" s="15"/>
      <c r="BNK25" s="13"/>
      <c r="BNL25" s="16"/>
      <c r="BNM25" s="15"/>
      <c r="BNN25" s="13"/>
      <c r="BNO25" s="16"/>
      <c r="BNP25" s="15"/>
      <c r="BNQ25" s="13"/>
      <c r="BNR25" s="16"/>
      <c r="BNS25" s="15"/>
      <c r="BNT25" s="13"/>
      <c r="BNU25" s="16"/>
      <c r="BNV25" s="15"/>
      <c r="BNW25" s="13"/>
      <c r="BNX25" s="16"/>
      <c r="BNY25" s="15"/>
      <c r="BNZ25" s="13"/>
      <c r="BOA25" s="16"/>
      <c r="BOB25" s="15"/>
      <c r="BOC25" s="13"/>
      <c r="BOD25" s="16"/>
      <c r="BOE25" s="15"/>
      <c r="BOF25" s="13"/>
      <c r="BOG25" s="16"/>
      <c r="BOH25" s="15"/>
      <c r="BOI25" s="13"/>
      <c r="BOJ25" s="16"/>
      <c r="BOK25" s="15"/>
      <c r="BOL25" s="13"/>
      <c r="BOM25" s="16"/>
      <c r="BON25" s="15"/>
      <c r="BOO25" s="13"/>
      <c r="BOP25" s="16"/>
      <c r="BOQ25" s="15"/>
      <c r="BOR25" s="13"/>
      <c r="BOS25" s="16"/>
      <c r="BOT25" s="15"/>
      <c r="BOU25" s="13"/>
      <c r="BOV25" s="16"/>
      <c r="BOW25" s="15"/>
      <c r="BOX25" s="13"/>
      <c r="BOY25" s="16"/>
      <c r="BOZ25" s="15"/>
      <c r="BPA25" s="13"/>
      <c r="BPB25" s="16"/>
      <c r="BPC25" s="15"/>
      <c r="BPD25" s="13"/>
      <c r="BPE25" s="16"/>
      <c r="BPF25" s="15"/>
      <c r="BPG25" s="13"/>
      <c r="BPH25" s="16"/>
      <c r="BPI25" s="15"/>
      <c r="BPJ25" s="13"/>
      <c r="BPK25" s="16"/>
      <c r="BPL25" s="15"/>
      <c r="BPM25" s="13"/>
      <c r="BPN25" s="16"/>
      <c r="BPO25" s="15"/>
      <c r="BPP25" s="13"/>
      <c r="BPQ25" s="16"/>
      <c r="BPR25" s="15"/>
      <c r="BPS25" s="13"/>
      <c r="BPT25" s="16"/>
      <c r="BPU25" s="15"/>
      <c r="BPV25" s="13"/>
      <c r="BPW25" s="16"/>
      <c r="BPX25" s="15"/>
      <c r="BPY25" s="13"/>
      <c r="BPZ25" s="16"/>
      <c r="BQA25" s="15"/>
      <c r="BQB25" s="13"/>
      <c r="BQC25" s="16"/>
      <c r="BQD25" s="15"/>
      <c r="BQE25" s="13"/>
      <c r="BQF25" s="16"/>
      <c r="BQG25" s="15"/>
      <c r="BQH25" s="13"/>
      <c r="BQI25" s="16"/>
      <c r="BQJ25" s="15"/>
      <c r="BQK25" s="13"/>
      <c r="BQL25" s="16"/>
      <c r="BQM25" s="15"/>
      <c r="BQN25" s="13"/>
      <c r="BQO25" s="16"/>
      <c r="BQP25" s="15"/>
      <c r="BQQ25" s="13"/>
      <c r="BQR25" s="16"/>
      <c r="BQS25" s="15"/>
      <c r="BQT25" s="13"/>
      <c r="BQU25" s="16"/>
      <c r="BQV25" s="15"/>
      <c r="BQW25" s="13"/>
      <c r="BQX25" s="16"/>
      <c r="BQY25" s="15"/>
      <c r="BQZ25" s="13"/>
      <c r="BRA25" s="16"/>
      <c r="BRB25" s="15"/>
      <c r="BRC25" s="13"/>
      <c r="BRD25" s="16"/>
      <c r="BRE25" s="15"/>
      <c r="BRF25" s="13"/>
      <c r="BRG25" s="16"/>
      <c r="BRH25" s="15"/>
      <c r="BRI25" s="13"/>
      <c r="BRJ25" s="16"/>
      <c r="BRK25" s="15"/>
      <c r="BRL25" s="13"/>
      <c r="BRM25" s="16"/>
      <c r="BRN25" s="15"/>
      <c r="BRO25" s="13"/>
      <c r="BRP25" s="16"/>
      <c r="BRQ25" s="15"/>
      <c r="BRR25" s="13"/>
      <c r="BRS25" s="16"/>
      <c r="BRT25" s="15"/>
      <c r="BRU25" s="13"/>
      <c r="BRV25" s="16"/>
      <c r="BRW25" s="15"/>
      <c r="BRX25" s="13"/>
      <c r="BRY25" s="16"/>
      <c r="BRZ25" s="15"/>
      <c r="BSA25" s="13"/>
      <c r="BSB25" s="16"/>
      <c r="BSC25" s="15"/>
      <c r="BSD25" s="13"/>
      <c r="BSE25" s="16"/>
      <c r="BSF25" s="15"/>
      <c r="BSG25" s="13"/>
      <c r="BSH25" s="16"/>
      <c r="BSI25" s="15"/>
      <c r="BSJ25" s="13"/>
      <c r="BSK25" s="16"/>
      <c r="BSL25" s="15"/>
      <c r="BSM25" s="13"/>
      <c r="BSN25" s="16"/>
      <c r="BSO25" s="15"/>
      <c r="BSP25" s="13"/>
      <c r="BSQ25" s="16"/>
      <c r="BSR25" s="15"/>
      <c r="BSS25" s="13"/>
      <c r="BST25" s="16"/>
      <c r="BSU25" s="15"/>
      <c r="BSV25" s="13"/>
      <c r="BSW25" s="16"/>
      <c r="BSX25" s="15"/>
      <c r="BSY25" s="13"/>
      <c r="BSZ25" s="16"/>
      <c r="BTA25" s="15"/>
      <c r="BTB25" s="13"/>
      <c r="BTC25" s="16"/>
      <c r="BTD25" s="15"/>
      <c r="BTE25" s="13"/>
      <c r="BTF25" s="16"/>
      <c r="BTG25" s="15"/>
      <c r="BTH25" s="13"/>
      <c r="BTI25" s="16"/>
      <c r="BTJ25" s="15"/>
      <c r="BTK25" s="13"/>
      <c r="BTL25" s="16"/>
      <c r="BTM25" s="15"/>
      <c r="BTN25" s="13"/>
      <c r="BTO25" s="16"/>
      <c r="BTP25" s="15"/>
      <c r="BTQ25" s="13"/>
      <c r="BTR25" s="16"/>
      <c r="BTS25" s="15"/>
      <c r="BTT25" s="13"/>
      <c r="BTU25" s="16"/>
      <c r="BTV25" s="15"/>
      <c r="BTW25" s="13"/>
      <c r="BTX25" s="16"/>
      <c r="BTY25" s="15"/>
      <c r="BTZ25" s="13"/>
      <c r="BUA25" s="16"/>
      <c r="BUB25" s="15"/>
      <c r="BUC25" s="13"/>
      <c r="BUD25" s="16"/>
      <c r="BUE25" s="15"/>
      <c r="BUF25" s="13"/>
      <c r="BUG25" s="16"/>
      <c r="BUH25" s="15"/>
      <c r="BUI25" s="13"/>
      <c r="BUJ25" s="16"/>
      <c r="BUK25" s="15"/>
      <c r="BUL25" s="13"/>
      <c r="BUM25" s="16"/>
      <c r="BUN25" s="15"/>
      <c r="BUO25" s="13"/>
      <c r="BUP25" s="16"/>
      <c r="BUQ25" s="15"/>
      <c r="BUR25" s="13"/>
      <c r="BUS25" s="16"/>
      <c r="BUT25" s="15"/>
      <c r="BUU25" s="13"/>
      <c r="BUV25" s="16"/>
      <c r="BUW25" s="15"/>
      <c r="BUX25" s="13"/>
      <c r="BUY25" s="16"/>
      <c r="BUZ25" s="15"/>
      <c r="BVA25" s="13"/>
      <c r="BVB25" s="16"/>
      <c r="BVC25" s="15"/>
      <c r="BVD25" s="13"/>
      <c r="BVE25" s="16"/>
      <c r="BVF25" s="15"/>
      <c r="BVG25" s="13"/>
      <c r="BVH25" s="16"/>
      <c r="BVI25" s="15"/>
      <c r="BVJ25" s="13"/>
      <c r="BVK25" s="16"/>
      <c r="BVL25" s="15"/>
      <c r="BVM25" s="13"/>
      <c r="BVN25" s="16"/>
      <c r="BVO25" s="15"/>
      <c r="BVP25" s="13"/>
      <c r="BVQ25" s="16"/>
      <c r="BVR25" s="15"/>
      <c r="BVS25" s="13"/>
      <c r="BVT25" s="16"/>
      <c r="BVU25" s="15"/>
      <c r="BVV25" s="13"/>
      <c r="BVW25" s="16"/>
      <c r="BVX25" s="15"/>
      <c r="BVY25" s="13"/>
      <c r="BVZ25" s="16"/>
      <c r="BWA25" s="15"/>
      <c r="BWB25" s="13"/>
      <c r="BWC25" s="16"/>
      <c r="BWD25" s="15"/>
      <c r="BWE25" s="13"/>
      <c r="BWF25" s="16"/>
      <c r="BWG25" s="15"/>
      <c r="BWH25" s="13"/>
      <c r="BWI25" s="16"/>
      <c r="BWJ25" s="15"/>
      <c r="BWK25" s="13"/>
      <c r="BWL25" s="16"/>
      <c r="BWM25" s="15"/>
      <c r="BWN25" s="13"/>
      <c r="BWO25" s="16"/>
      <c r="BWP25" s="15"/>
      <c r="BWQ25" s="13"/>
      <c r="BWR25" s="16"/>
      <c r="BWS25" s="15"/>
      <c r="BWT25" s="13"/>
      <c r="BWU25" s="16"/>
      <c r="BWV25" s="15"/>
      <c r="BWW25" s="13"/>
      <c r="BWX25" s="16"/>
      <c r="BWY25" s="15"/>
      <c r="BWZ25" s="13"/>
      <c r="BXA25" s="16"/>
      <c r="BXB25" s="15"/>
      <c r="BXC25" s="13"/>
      <c r="BXD25" s="16"/>
      <c r="BXE25" s="15"/>
      <c r="BXF25" s="13"/>
      <c r="BXG25" s="16"/>
      <c r="BXH25" s="15"/>
      <c r="BXI25" s="13"/>
      <c r="BXJ25" s="16"/>
      <c r="BXK25" s="15"/>
      <c r="BXL25" s="13"/>
      <c r="BXM25" s="16"/>
      <c r="BXN25" s="15"/>
      <c r="BXO25" s="13"/>
      <c r="BXP25" s="16"/>
      <c r="BXQ25" s="15"/>
      <c r="BXR25" s="13"/>
      <c r="BXS25" s="16"/>
      <c r="BXT25" s="15"/>
      <c r="BXU25" s="13"/>
      <c r="BXV25" s="16"/>
      <c r="BXW25" s="15"/>
      <c r="BXX25" s="13"/>
      <c r="BXY25" s="16"/>
      <c r="BXZ25" s="15"/>
      <c r="BYA25" s="13"/>
      <c r="BYB25" s="16"/>
      <c r="BYC25" s="15"/>
      <c r="BYD25" s="13"/>
      <c r="BYE25" s="16"/>
      <c r="BYF25" s="15"/>
      <c r="BYG25" s="13"/>
      <c r="BYH25" s="16"/>
      <c r="BYI25" s="15"/>
      <c r="BYJ25" s="13"/>
      <c r="BYK25" s="16"/>
      <c r="BYL25" s="15"/>
      <c r="BYM25" s="13"/>
      <c r="BYN25" s="16"/>
      <c r="BYO25" s="15"/>
      <c r="BYP25" s="13"/>
      <c r="BYQ25" s="16"/>
      <c r="BYR25" s="15"/>
      <c r="BYS25" s="13"/>
      <c r="BYT25" s="16"/>
      <c r="BYU25" s="15"/>
      <c r="BYV25" s="13"/>
      <c r="BYW25" s="16"/>
      <c r="BYX25" s="15"/>
      <c r="BYY25" s="13"/>
      <c r="BYZ25" s="16"/>
      <c r="BZA25" s="15"/>
      <c r="BZB25" s="13"/>
      <c r="BZC25" s="16"/>
      <c r="BZD25" s="15"/>
      <c r="BZE25" s="13"/>
      <c r="BZF25" s="16"/>
      <c r="BZG25" s="15"/>
      <c r="BZH25" s="13"/>
      <c r="BZI25" s="16"/>
      <c r="BZJ25" s="15"/>
      <c r="BZK25" s="13"/>
      <c r="BZL25" s="16"/>
      <c r="BZM25" s="15"/>
      <c r="BZN25" s="13"/>
      <c r="BZO25" s="16"/>
      <c r="BZP25" s="15"/>
      <c r="BZQ25" s="13"/>
      <c r="BZR25" s="16"/>
      <c r="BZS25" s="15"/>
      <c r="BZT25" s="13"/>
      <c r="BZU25" s="16"/>
      <c r="BZV25" s="15"/>
      <c r="BZW25" s="13"/>
      <c r="BZX25" s="16"/>
      <c r="BZY25" s="15"/>
      <c r="BZZ25" s="13"/>
      <c r="CAA25" s="16"/>
      <c r="CAB25" s="15"/>
      <c r="CAC25" s="13"/>
      <c r="CAD25" s="16"/>
      <c r="CAE25" s="15"/>
      <c r="CAF25" s="13"/>
      <c r="CAG25" s="16"/>
      <c r="CAH25" s="15"/>
      <c r="CAI25" s="13"/>
      <c r="CAJ25" s="16"/>
      <c r="CAK25" s="15"/>
      <c r="CAL25" s="13"/>
      <c r="CAM25" s="16"/>
      <c r="CAN25" s="15"/>
      <c r="CAO25" s="13"/>
      <c r="CAP25" s="16"/>
      <c r="CAQ25" s="15"/>
      <c r="CAR25" s="13"/>
      <c r="CAS25" s="16"/>
      <c r="CAT25" s="15"/>
      <c r="CAU25" s="13"/>
      <c r="CAV25" s="16"/>
      <c r="CAW25" s="15"/>
      <c r="CAX25" s="13"/>
      <c r="CAY25" s="16"/>
      <c r="CAZ25" s="15"/>
      <c r="CBA25" s="13"/>
      <c r="CBB25" s="16"/>
      <c r="CBC25" s="15"/>
      <c r="CBD25" s="13"/>
      <c r="CBE25" s="16"/>
      <c r="CBF25" s="15"/>
      <c r="CBG25" s="13"/>
      <c r="CBH25" s="16"/>
      <c r="CBI25" s="15"/>
      <c r="CBJ25" s="13"/>
      <c r="CBK25" s="16"/>
      <c r="CBL25" s="15"/>
      <c r="CBM25" s="13"/>
      <c r="CBN25" s="16"/>
      <c r="CBO25" s="15"/>
      <c r="CBP25" s="13"/>
      <c r="CBQ25" s="16"/>
      <c r="CBR25" s="15"/>
      <c r="CBS25" s="13"/>
      <c r="CBT25" s="16"/>
      <c r="CBU25" s="15"/>
      <c r="CBV25" s="13"/>
      <c r="CBW25" s="16"/>
      <c r="CBX25" s="15"/>
      <c r="CBY25" s="13"/>
      <c r="CBZ25" s="16"/>
      <c r="CCA25" s="15"/>
      <c r="CCB25" s="13"/>
      <c r="CCC25" s="16"/>
      <c r="CCD25" s="15"/>
      <c r="CCE25" s="13"/>
      <c r="CCF25" s="16"/>
      <c r="CCG25" s="15"/>
      <c r="CCH25" s="13"/>
      <c r="CCI25" s="16"/>
      <c r="CCJ25" s="15"/>
      <c r="CCK25" s="13"/>
      <c r="CCL25" s="16"/>
      <c r="CCM25" s="15"/>
      <c r="CCN25" s="13"/>
      <c r="CCO25" s="16"/>
      <c r="CCP25" s="15"/>
      <c r="CCQ25" s="13"/>
      <c r="CCR25" s="16"/>
      <c r="CCS25" s="15"/>
      <c r="CCT25" s="13"/>
      <c r="CCU25" s="16"/>
      <c r="CCV25" s="15"/>
      <c r="CCW25" s="13"/>
      <c r="CCX25" s="16"/>
      <c r="CCY25" s="15"/>
      <c r="CCZ25" s="13"/>
      <c r="CDA25" s="16"/>
      <c r="CDB25" s="15"/>
      <c r="CDC25" s="13"/>
      <c r="CDD25" s="16"/>
      <c r="CDE25" s="15"/>
      <c r="CDF25" s="13"/>
      <c r="CDG25" s="16"/>
      <c r="CDH25" s="15"/>
      <c r="CDI25" s="13"/>
      <c r="CDJ25" s="16"/>
      <c r="CDK25" s="15"/>
      <c r="CDL25" s="13"/>
      <c r="CDM25" s="16"/>
      <c r="CDN25" s="15"/>
      <c r="CDO25" s="13"/>
      <c r="CDP25" s="16"/>
      <c r="CDQ25" s="15"/>
      <c r="CDR25" s="13"/>
      <c r="CDS25" s="16"/>
      <c r="CDT25" s="15"/>
      <c r="CDU25" s="13"/>
      <c r="CDV25" s="16"/>
      <c r="CDW25" s="15"/>
      <c r="CDX25" s="13"/>
      <c r="CDY25" s="16"/>
      <c r="CDZ25" s="15"/>
      <c r="CEA25" s="13"/>
      <c r="CEB25" s="16"/>
      <c r="CEC25" s="15"/>
      <c r="CED25" s="13"/>
      <c r="CEE25" s="16"/>
      <c r="CEF25" s="15"/>
      <c r="CEG25" s="13"/>
      <c r="CEH25" s="16"/>
      <c r="CEI25" s="15"/>
      <c r="CEJ25" s="13"/>
      <c r="CEK25" s="16"/>
      <c r="CEL25" s="15"/>
      <c r="CEM25" s="13"/>
      <c r="CEN25" s="16"/>
      <c r="CEO25" s="15"/>
      <c r="CEP25" s="13"/>
      <c r="CEQ25" s="16"/>
      <c r="CER25" s="15"/>
      <c r="CES25" s="13"/>
      <c r="CET25" s="16"/>
      <c r="CEU25" s="15"/>
      <c r="CEV25" s="13"/>
      <c r="CEW25" s="16"/>
      <c r="CEX25" s="15"/>
      <c r="CEY25" s="13"/>
      <c r="CEZ25" s="16"/>
      <c r="CFA25" s="15"/>
      <c r="CFB25" s="13"/>
      <c r="CFC25" s="16"/>
      <c r="CFD25" s="15"/>
      <c r="CFE25" s="13"/>
      <c r="CFF25" s="16"/>
      <c r="CFG25" s="15"/>
      <c r="CFH25" s="13"/>
      <c r="CFI25" s="16"/>
      <c r="CFJ25" s="15"/>
      <c r="CFK25" s="13"/>
      <c r="CFL25" s="16"/>
      <c r="CFM25" s="15"/>
      <c r="CFN25" s="13"/>
      <c r="CFO25" s="16"/>
      <c r="CFP25" s="15"/>
      <c r="CFQ25" s="13"/>
      <c r="CFR25" s="16"/>
      <c r="CFS25" s="15"/>
      <c r="CFT25" s="13"/>
      <c r="CFU25" s="16"/>
      <c r="CFV25" s="15"/>
      <c r="CFW25" s="13"/>
      <c r="CFX25" s="16"/>
      <c r="CFY25" s="15"/>
      <c r="CFZ25" s="13"/>
      <c r="CGA25" s="16"/>
      <c r="CGB25" s="15"/>
      <c r="CGC25" s="13"/>
      <c r="CGD25" s="16"/>
      <c r="CGE25" s="15"/>
      <c r="CGF25" s="13"/>
      <c r="CGG25" s="16"/>
      <c r="CGH25" s="15"/>
      <c r="CGI25" s="13"/>
      <c r="CGJ25" s="16"/>
      <c r="CGK25" s="15"/>
      <c r="CGL25" s="13"/>
      <c r="CGM25" s="16"/>
      <c r="CGN25" s="15"/>
      <c r="CGO25" s="13"/>
      <c r="CGP25" s="16"/>
      <c r="CGQ25" s="15"/>
      <c r="CGR25" s="13"/>
      <c r="CGS25" s="16"/>
      <c r="CGT25" s="15"/>
      <c r="CGU25" s="13"/>
      <c r="CGV25" s="16"/>
      <c r="CGW25" s="15"/>
      <c r="CGX25" s="13"/>
      <c r="CGY25" s="16"/>
      <c r="CGZ25" s="15"/>
      <c r="CHA25" s="13"/>
      <c r="CHB25" s="16"/>
      <c r="CHC25" s="15"/>
      <c r="CHD25" s="13"/>
      <c r="CHE25" s="16"/>
      <c r="CHF25" s="15"/>
      <c r="CHG25" s="13"/>
      <c r="CHH25" s="16"/>
      <c r="CHI25" s="15"/>
      <c r="CHJ25" s="13"/>
      <c r="CHK25" s="16"/>
      <c r="CHL25" s="15"/>
      <c r="CHM25" s="13"/>
      <c r="CHN25" s="16"/>
      <c r="CHO25" s="15"/>
      <c r="CHP25" s="13"/>
      <c r="CHQ25" s="16"/>
      <c r="CHR25" s="15"/>
      <c r="CHS25" s="13"/>
      <c r="CHT25" s="16"/>
      <c r="CHU25" s="15"/>
      <c r="CHV25" s="13"/>
      <c r="CHW25" s="16"/>
      <c r="CHX25" s="15"/>
      <c r="CHY25" s="13"/>
      <c r="CHZ25" s="16"/>
      <c r="CIA25" s="15"/>
      <c r="CIB25" s="13"/>
      <c r="CIC25" s="16"/>
      <c r="CID25" s="15"/>
      <c r="CIE25" s="13"/>
      <c r="CIF25" s="16"/>
      <c r="CIG25" s="15"/>
      <c r="CIH25" s="13"/>
      <c r="CII25" s="16"/>
      <c r="CIJ25" s="15"/>
      <c r="CIK25" s="13"/>
      <c r="CIL25" s="16"/>
      <c r="CIM25" s="15"/>
      <c r="CIN25" s="13"/>
      <c r="CIO25" s="16"/>
      <c r="CIP25" s="15"/>
      <c r="CIQ25" s="13"/>
      <c r="CIR25" s="16"/>
      <c r="CIS25" s="15"/>
      <c r="CIT25" s="13"/>
      <c r="CIU25" s="16"/>
      <c r="CIV25" s="15"/>
      <c r="CIW25" s="13"/>
      <c r="CIX25" s="16"/>
      <c r="CIY25" s="15"/>
      <c r="CIZ25" s="13"/>
      <c r="CJA25" s="16"/>
      <c r="CJB25" s="15"/>
      <c r="CJC25" s="13"/>
      <c r="CJD25" s="16"/>
      <c r="CJE25" s="15"/>
      <c r="CJF25" s="13"/>
      <c r="CJG25" s="16"/>
      <c r="CJH25" s="15"/>
      <c r="CJI25" s="13"/>
      <c r="CJJ25" s="16"/>
      <c r="CJK25" s="15"/>
      <c r="CJL25" s="13"/>
      <c r="CJM25" s="16"/>
      <c r="CJN25" s="15"/>
      <c r="CJO25" s="13"/>
      <c r="CJP25" s="16"/>
      <c r="CJQ25" s="15"/>
      <c r="CJR25" s="13"/>
      <c r="CJS25" s="16"/>
      <c r="CJT25" s="15"/>
      <c r="CJU25" s="13"/>
      <c r="CJV25" s="16"/>
      <c r="CJW25" s="15"/>
      <c r="CJX25" s="13"/>
      <c r="CJY25" s="16"/>
      <c r="CJZ25" s="15"/>
      <c r="CKA25" s="13"/>
      <c r="CKB25" s="16"/>
      <c r="CKC25" s="15"/>
      <c r="CKD25" s="13"/>
      <c r="CKE25" s="16"/>
      <c r="CKF25" s="15"/>
      <c r="CKG25" s="13"/>
      <c r="CKH25" s="16"/>
      <c r="CKI25" s="15"/>
      <c r="CKJ25" s="13"/>
      <c r="CKK25" s="16"/>
      <c r="CKL25" s="15"/>
      <c r="CKM25" s="13"/>
      <c r="CKN25" s="16"/>
      <c r="CKO25" s="15"/>
      <c r="CKP25" s="13"/>
      <c r="CKQ25" s="16"/>
      <c r="CKR25" s="15"/>
      <c r="CKS25" s="13"/>
      <c r="CKT25" s="16"/>
      <c r="CKU25" s="15"/>
      <c r="CKV25" s="13"/>
      <c r="CKW25" s="16"/>
      <c r="CKX25" s="15"/>
      <c r="CKY25" s="13"/>
      <c r="CKZ25" s="16"/>
      <c r="CLA25" s="15"/>
      <c r="CLB25" s="13"/>
      <c r="CLC25" s="16"/>
      <c r="CLD25" s="15"/>
      <c r="CLE25" s="13"/>
      <c r="CLF25" s="16"/>
      <c r="CLG25" s="15"/>
      <c r="CLH25" s="13"/>
      <c r="CLI25" s="16"/>
      <c r="CLJ25" s="15"/>
      <c r="CLK25" s="13"/>
      <c r="CLL25" s="16"/>
      <c r="CLM25" s="15"/>
      <c r="CLN25" s="13"/>
      <c r="CLO25" s="16"/>
      <c r="CLP25" s="15"/>
      <c r="CLQ25" s="13"/>
      <c r="CLR25" s="16"/>
      <c r="CLS25" s="15"/>
      <c r="CLT25" s="13"/>
      <c r="CLU25" s="16"/>
      <c r="CLV25" s="15"/>
      <c r="CLW25" s="13"/>
      <c r="CLX25" s="16"/>
      <c r="CLY25" s="15"/>
      <c r="CLZ25" s="13"/>
      <c r="CMA25" s="16"/>
      <c r="CMB25" s="15"/>
      <c r="CMC25" s="13"/>
      <c r="CMD25" s="16"/>
      <c r="CME25" s="15"/>
      <c r="CMF25" s="13"/>
      <c r="CMG25" s="16"/>
      <c r="CMH25" s="15"/>
      <c r="CMI25" s="13"/>
      <c r="CMJ25" s="16"/>
      <c r="CMK25" s="15"/>
      <c r="CML25" s="13"/>
      <c r="CMM25" s="16"/>
      <c r="CMN25" s="15"/>
      <c r="CMO25" s="13"/>
      <c r="CMP25" s="16"/>
      <c r="CMQ25" s="15"/>
      <c r="CMR25" s="13"/>
      <c r="CMS25" s="16"/>
      <c r="CMT25" s="15"/>
      <c r="CMU25" s="13"/>
      <c r="CMV25" s="16"/>
      <c r="CMW25" s="15"/>
      <c r="CMX25" s="13"/>
      <c r="CMY25" s="16"/>
      <c r="CMZ25" s="15"/>
      <c r="CNA25" s="13"/>
      <c r="CNB25" s="16"/>
      <c r="CNC25" s="15"/>
      <c r="CND25" s="13"/>
      <c r="CNE25" s="16"/>
      <c r="CNF25" s="15"/>
      <c r="CNG25" s="13"/>
      <c r="CNH25" s="16"/>
      <c r="CNI25" s="15"/>
      <c r="CNJ25" s="13"/>
      <c r="CNK25" s="16"/>
      <c r="CNL25" s="15"/>
      <c r="CNM25" s="13"/>
      <c r="CNN25" s="16"/>
      <c r="CNO25" s="15"/>
      <c r="CNP25" s="13"/>
      <c r="CNQ25" s="16"/>
      <c r="CNR25" s="15"/>
      <c r="CNS25" s="13"/>
      <c r="CNT25" s="16"/>
      <c r="CNU25" s="15"/>
      <c r="CNV25" s="13"/>
      <c r="CNW25" s="16"/>
      <c r="CNX25" s="15"/>
      <c r="CNY25" s="13"/>
      <c r="CNZ25" s="16"/>
      <c r="COA25" s="15"/>
      <c r="COB25" s="13"/>
      <c r="COC25" s="16"/>
      <c r="COD25" s="15"/>
      <c r="COE25" s="13"/>
      <c r="COF25" s="16"/>
      <c r="COG25" s="15"/>
      <c r="COH25" s="13"/>
      <c r="COI25" s="16"/>
      <c r="COJ25" s="15"/>
      <c r="COK25" s="13"/>
      <c r="COL25" s="16"/>
      <c r="COM25" s="15"/>
      <c r="CON25" s="13"/>
      <c r="COO25" s="16"/>
      <c r="COP25" s="15"/>
      <c r="COQ25" s="13"/>
      <c r="COR25" s="16"/>
      <c r="COS25" s="15"/>
      <c r="COT25" s="13"/>
      <c r="COU25" s="16"/>
      <c r="COV25" s="15"/>
      <c r="COW25" s="13"/>
      <c r="COX25" s="16"/>
      <c r="COY25" s="15"/>
      <c r="COZ25" s="13"/>
      <c r="CPA25" s="16"/>
      <c r="CPB25" s="15"/>
      <c r="CPC25" s="13"/>
      <c r="CPD25" s="16"/>
      <c r="CPE25" s="15"/>
      <c r="CPF25" s="13"/>
      <c r="CPG25" s="16"/>
      <c r="CPH25" s="15"/>
      <c r="CPI25" s="13"/>
      <c r="CPJ25" s="16"/>
      <c r="CPK25" s="15"/>
      <c r="CPL25" s="13"/>
      <c r="CPM25" s="16"/>
      <c r="CPN25" s="15"/>
      <c r="CPO25" s="13"/>
      <c r="CPP25" s="16"/>
      <c r="CPQ25" s="15"/>
      <c r="CPR25" s="13"/>
      <c r="CPS25" s="16"/>
      <c r="CPT25" s="15"/>
      <c r="CPU25" s="13"/>
      <c r="CPV25" s="16"/>
      <c r="CPW25" s="15"/>
      <c r="CPX25" s="13"/>
      <c r="CPY25" s="16"/>
      <c r="CPZ25" s="15"/>
      <c r="CQA25" s="13"/>
      <c r="CQB25" s="16"/>
      <c r="CQC25" s="15"/>
      <c r="CQD25" s="13"/>
      <c r="CQE25" s="16"/>
      <c r="CQF25" s="15"/>
      <c r="CQG25" s="13"/>
      <c r="CQH25" s="16"/>
      <c r="CQI25" s="15"/>
      <c r="CQJ25" s="13"/>
      <c r="CQK25" s="16"/>
      <c r="CQL25" s="15"/>
      <c r="CQM25" s="13"/>
      <c r="CQN25" s="16"/>
      <c r="CQO25" s="15"/>
      <c r="CQP25" s="13"/>
      <c r="CQQ25" s="16"/>
      <c r="CQR25" s="15"/>
      <c r="CQS25" s="13"/>
      <c r="CQT25" s="16"/>
      <c r="CQU25" s="15"/>
      <c r="CQV25" s="13"/>
      <c r="CQW25" s="16"/>
      <c r="CQX25" s="15"/>
      <c r="CQY25" s="13"/>
      <c r="CQZ25" s="16"/>
      <c r="CRA25" s="15"/>
      <c r="CRB25" s="13"/>
      <c r="CRC25" s="16"/>
      <c r="CRD25" s="15"/>
      <c r="CRE25" s="13"/>
      <c r="CRF25" s="16"/>
      <c r="CRG25" s="15"/>
      <c r="CRH25" s="13"/>
      <c r="CRI25" s="16"/>
      <c r="CRJ25" s="15"/>
      <c r="CRK25" s="13"/>
      <c r="CRL25" s="16"/>
      <c r="CRM25" s="15"/>
      <c r="CRN25" s="13"/>
      <c r="CRO25" s="16"/>
      <c r="CRP25" s="15"/>
      <c r="CRQ25" s="13"/>
      <c r="CRR25" s="16"/>
      <c r="CRS25" s="15"/>
      <c r="CRT25" s="13"/>
      <c r="CRU25" s="16"/>
      <c r="CRV25" s="15"/>
      <c r="CRW25" s="13"/>
      <c r="CRX25" s="16"/>
      <c r="CRY25" s="15"/>
      <c r="CRZ25" s="13"/>
      <c r="CSA25" s="16"/>
      <c r="CSB25" s="15"/>
      <c r="CSC25" s="13"/>
      <c r="CSD25" s="16"/>
      <c r="CSE25" s="15"/>
      <c r="CSF25" s="13"/>
      <c r="CSG25" s="16"/>
      <c r="CSH25" s="15"/>
      <c r="CSI25" s="13"/>
      <c r="CSJ25" s="16"/>
      <c r="CSK25" s="15"/>
    </row>
    <row r="26" spans="1:2533" x14ac:dyDescent="0.25">
      <c r="A26" s="68"/>
      <c r="B26" s="7" t="str">
        <f>"4." &amp; D$1&amp; ".4."</f>
        <v>4.1.4.</v>
      </c>
      <c r="C26" s="57" t="s">
        <v>15</v>
      </c>
      <c r="D26" s="58"/>
      <c r="E26" s="7" t="str">
        <f>"4." &amp; G$1&amp; ".4."</f>
        <v>4.2.4.</v>
      </c>
      <c r="F26" s="57" t="s">
        <v>15</v>
      </c>
      <c r="G26" s="58"/>
      <c r="H26" s="7" t="str">
        <f>"4." &amp; J$1&amp; ".4."</f>
        <v>4.3.4.</v>
      </c>
      <c r="I26" s="57" t="s">
        <v>15</v>
      </c>
      <c r="J26" s="58"/>
      <c r="K26" s="7" t="str">
        <f>"4." &amp; M$1&amp; ".4."</f>
        <v>4.4.4.</v>
      </c>
      <c r="L26" s="57" t="s">
        <v>15</v>
      </c>
      <c r="M26" s="58"/>
      <c r="N26" s="7" t="str">
        <f>"4." &amp; P$1&amp; ".4."</f>
        <v>4.5.4.</v>
      </c>
      <c r="O26" s="57" t="s">
        <v>15</v>
      </c>
      <c r="P26" s="58"/>
      <c r="Q26" s="7" t="str">
        <f>"4." &amp; S$1&amp; ".4."</f>
        <v>4.6.4.</v>
      </c>
      <c r="R26" s="57" t="s">
        <v>15</v>
      </c>
      <c r="S26" s="58"/>
      <c r="T26" s="7" t="str">
        <f t="shared" ref="T26" si="3312">"4." &amp; V$1&amp; ".4."</f>
        <v>4.7.4.</v>
      </c>
      <c r="U26" s="57" t="s">
        <v>15</v>
      </c>
      <c r="V26" s="58"/>
      <c r="W26" s="7" t="str">
        <f t="shared" ref="W26" si="3313">"4." &amp; Y$1&amp; ".4."</f>
        <v>4.8.4.</v>
      </c>
      <c r="X26" s="57" t="s">
        <v>15</v>
      </c>
      <c r="Y26" s="58"/>
      <c r="Z26" s="7" t="str">
        <f t="shared" ref="Z26" si="3314">"4." &amp; AB$1&amp; ".4."</f>
        <v>4.9.4.</v>
      </c>
      <c r="AA26" s="57" t="s">
        <v>15</v>
      </c>
      <c r="AB26" s="58"/>
      <c r="AC26" s="7" t="str">
        <f t="shared" ref="AC26" si="3315">"4." &amp; AE$1&amp; ".4."</f>
        <v>4.10.4.</v>
      </c>
      <c r="AD26" s="57" t="s">
        <v>15</v>
      </c>
      <c r="AE26" s="58"/>
      <c r="AF26" s="7" t="str">
        <f t="shared" ref="AF26" si="3316">"4." &amp; AH$1&amp; ".4."</f>
        <v>4.11.4.</v>
      </c>
      <c r="AG26" s="57" t="s">
        <v>15</v>
      </c>
      <c r="AH26" s="58"/>
      <c r="AI26" s="7" t="str">
        <f t="shared" ref="AI26" si="3317">"4." &amp; AK$1&amp; ".4."</f>
        <v>4.12.4.</v>
      </c>
      <c r="AJ26" s="57" t="s">
        <v>15</v>
      </c>
      <c r="AK26" s="58"/>
      <c r="AL26" s="7" t="str">
        <f t="shared" ref="AL26" si="3318">"4." &amp; AN$1&amp; ".4."</f>
        <v>4.13.4.</v>
      </c>
      <c r="AM26" s="57" t="s">
        <v>15</v>
      </c>
      <c r="AN26" s="58"/>
      <c r="AO26" s="7" t="str">
        <f t="shared" ref="AO26" si="3319">"4." &amp; AQ$1&amp; ".4."</f>
        <v>4.14.4.</v>
      </c>
      <c r="AP26" s="57" t="s">
        <v>15</v>
      </c>
      <c r="AQ26" s="58"/>
      <c r="AR26" s="7" t="str">
        <f t="shared" ref="AR26" si="3320">"4." &amp; AT$1&amp; ".4."</f>
        <v>4.15.4.</v>
      </c>
      <c r="AS26" s="57" t="s">
        <v>15</v>
      </c>
      <c r="AT26" s="58"/>
      <c r="AU26" s="7" t="str">
        <f t="shared" ref="AU26" si="3321">"4." &amp; AW$1&amp; ".4."</f>
        <v>4.16.4.</v>
      </c>
      <c r="AV26" s="57" t="s">
        <v>15</v>
      </c>
      <c r="AW26" s="58"/>
      <c r="AX26" s="7" t="str">
        <f t="shared" ref="AX26" si="3322">"4." &amp; AZ$1&amp; ".4."</f>
        <v>4.17.4.</v>
      </c>
      <c r="AY26" s="57" t="s">
        <v>15</v>
      </c>
      <c r="AZ26" s="58"/>
      <c r="BA26" s="7" t="str">
        <f t="shared" ref="BA26" si="3323">"4." &amp; BC$1&amp; ".4."</f>
        <v>4.18.4.</v>
      </c>
      <c r="BB26" s="57" t="s">
        <v>15</v>
      </c>
      <c r="BC26" s="58"/>
      <c r="BD26" s="7" t="str">
        <f t="shared" ref="BD26" si="3324">"4." &amp; BF$1&amp; ".4."</f>
        <v>4.19.4.</v>
      </c>
      <c r="BE26" s="57" t="s">
        <v>15</v>
      </c>
      <c r="BF26" s="58"/>
      <c r="BG26" s="7" t="str">
        <f t="shared" ref="BG26" si="3325">"4." &amp; BI$1&amp; ".4."</f>
        <v>4.20.4.</v>
      </c>
      <c r="BH26" s="57" t="s">
        <v>15</v>
      </c>
      <c r="BI26" s="58"/>
      <c r="BJ26" s="7" t="str">
        <f t="shared" ref="BJ26" si="3326">"4." &amp; BL$1&amp; ".4."</f>
        <v>4.21.4.</v>
      </c>
      <c r="BK26" s="57" t="s">
        <v>15</v>
      </c>
      <c r="BL26" s="58"/>
      <c r="BM26" s="7" t="str">
        <f t="shared" ref="BM26" si="3327">"4." &amp; BO$1&amp; ".4."</f>
        <v>4.22.4.</v>
      </c>
      <c r="BN26" s="57" t="s">
        <v>15</v>
      </c>
      <c r="BO26" s="58"/>
      <c r="BP26" s="7" t="str">
        <f t="shared" ref="BP26" si="3328">"4." &amp; BR$1&amp; ".4."</f>
        <v>4.23.4.</v>
      </c>
      <c r="BQ26" s="57" t="s">
        <v>15</v>
      </c>
      <c r="BR26" s="58"/>
      <c r="BS26" s="7" t="str">
        <f t="shared" ref="BS26" si="3329">"4." &amp; BU$1&amp; ".4."</f>
        <v>4.24.4.</v>
      </c>
      <c r="BT26" s="57" t="s">
        <v>15</v>
      </c>
      <c r="BU26" s="58"/>
      <c r="BV26" s="7" t="str">
        <f t="shared" ref="BV26" si="3330">"4." &amp; BX$1&amp; ".4."</f>
        <v>4.25.4.</v>
      </c>
      <c r="BW26" s="57" t="s">
        <v>15</v>
      </c>
      <c r="BX26" s="58"/>
      <c r="BY26" s="7" t="str">
        <f t="shared" ref="BY26" si="3331">"4." &amp; CA$1&amp; ".4."</f>
        <v>4.26.4.</v>
      </c>
      <c r="BZ26" s="57" t="s">
        <v>15</v>
      </c>
      <c r="CA26" s="58"/>
      <c r="CB26" s="7" t="str">
        <f t="shared" ref="CB26" si="3332">"4." &amp; CD$1&amp; ".4."</f>
        <v>4.27.4.</v>
      </c>
      <c r="CC26" s="57" t="s">
        <v>15</v>
      </c>
      <c r="CD26" s="58"/>
      <c r="CE26" s="7" t="str">
        <f t="shared" ref="CE26" si="3333">"4." &amp; CG$1&amp; ".4."</f>
        <v>4.28.4.</v>
      </c>
      <c r="CF26" s="57" t="s">
        <v>15</v>
      </c>
      <c r="CG26" s="58"/>
      <c r="CH26" s="7" t="str">
        <f t="shared" ref="CH26" si="3334">"4." &amp; CJ$1&amp; ".4."</f>
        <v>4.29.4.</v>
      </c>
      <c r="CI26" s="57" t="s">
        <v>15</v>
      </c>
      <c r="CJ26" s="58"/>
      <c r="CK26" s="7" t="str">
        <f t="shared" ref="CK26" si="3335">"4." &amp; CM$1&amp; ".4."</f>
        <v>4.30.4.</v>
      </c>
      <c r="CL26" s="57" t="s">
        <v>15</v>
      </c>
      <c r="CM26" s="58"/>
      <c r="CN26" s="7" t="str">
        <f t="shared" ref="CN26" si="3336">"4." &amp; CP$1&amp; ".4."</f>
        <v>4.31.4.</v>
      </c>
      <c r="CO26" s="57" t="s">
        <v>15</v>
      </c>
      <c r="CP26" s="58"/>
      <c r="CQ26" s="7" t="str">
        <f t="shared" ref="CQ26" si="3337">"4." &amp; CS$1&amp; ".4."</f>
        <v>4.32.4.</v>
      </c>
      <c r="CR26" s="57" t="s">
        <v>15</v>
      </c>
      <c r="CS26" s="58"/>
      <c r="CT26" s="7" t="str">
        <f t="shared" ref="CT26" si="3338">"4." &amp; CV$1&amp; ".4."</f>
        <v>4.33.4.</v>
      </c>
      <c r="CU26" s="57" t="s">
        <v>15</v>
      </c>
      <c r="CV26" s="58"/>
      <c r="CW26" s="7" t="str">
        <f t="shared" ref="CW26" si="3339">"4." &amp; CY$1&amp; ".4."</f>
        <v>4.34.4.</v>
      </c>
      <c r="CX26" s="57" t="s">
        <v>15</v>
      </c>
      <c r="CY26" s="58"/>
      <c r="CZ26" s="7" t="str">
        <f t="shared" ref="CZ26" si="3340">"4." &amp; DB$1&amp; ".4."</f>
        <v>4.35.4.</v>
      </c>
      <c r="DA26" s="57" t="s">
        <v>15</v>
      </c>
      <c r="DB26" s="58"/>
      <c r="DC26" s="7" t="str">
        <f t="shared" ref="DC26" si="3341">"4." &amp; DE$1&amp; ".4."</f>
        <v>4.36.4.</v>
      </c>
      <c r="DD26" s="57" t="s">
        <v>15</v>
      </c>
      <c r="DE26" s="58"/>
      <c r="DF26" s="7" t="str">
        <f t="shared" ref="DF26" si="3342">"4." &amp; DH$1&amp; ".4."</f>
        <v>4.37.4.</v>
      </c>
      <c r="DG26" s="57" t="s">
        <v>15</v>
      </c>
      <c r="DH26" s="58"/>
      <c r="DI26" s="7" t="str">
        <f t="shared" ref="DI26" si="3343">"4." &amp; DK$1&amp; ".4."</f>
        <v>4.38.4.</v>
      </c>
      <c r="DJ26" s="57" t="s">
        <v>15</v>
      </c>
      <c r="DK26" s="58"/>
      <c r="DL26" s="7" t="str">
        <f t="shared" ref="DL26" si="3344">"4." &amp; DN$1&amp; ".4."</f>
        <v>4.39.4.</v>
      </c>
      <c r="DM26" s="57" t="s">
        <v>15</v>
      </c>
      <c r="DN26" s="58"/>
      <c r="DO26" s="7" t="str">
        <f t="shared" ref="DO26" si="3345">"4." &amp; DQ$1&amp; ".4."</f>
        <v>4.40.4.</v>
      </c>
      <c r="DP26" s="57" t="s">
        <v>15</v>
      </c>
      <c r="DQ26" s="58"/>
      <c r="DR26" s="7" t="str">
        <f t="shared" ref="DR26" si="3346">"4." &amp; DT$1&amp; ".4."</f>
        <v>4.41.4.</v>
      </c>
      <c r="DS26" s="57" t="s">
        <v>15</v>
      </c>
      <c r="DT26" s="58"/>
      <c r="DU26" s="7" t="str">
        <f t="shared" ref="DU26" si="3347">"4." &amp; DW$1&amp; ".4."</f>
        <v>4.42.4.</v>
      </c>
      <c r="DV26" s="57" t="s">
        <v>15</v>
      </c>
      <c r="DW26" s="58"/>
      <c r="DX26" s="7" t="str">
        <f t="shared" ref="DX26" si="3348">"4." &amp; DZ$1&amp; ".4."</f>
        <v>4.43.4.</v>
      </c>
      <c r="DY26" s="57" t="s">
        <v>15</v>
      </c>
      <c r="DZ26" s="58"/>
      <c r="EA26" s="7" t="str">
        <f t="shared" ref="EA26" si="3349">"4." &amp; EC$1&amp; ".4."</f>
        <v>4.44.4.</v>
      </c>
      <c r="EB26" s="57" t="s">
        <v>15</v>
      </c>
      <c r="EC26" s="58"/>
      <c r="ED26" s="7" t="str">
        <f t="shared" ref="ED26" si="3350">"4." &amp; EF$1&amp; ".4."</f>
        <v>4.45.4.</v>
      </c>
      <c r="EE26" s="57" t="s">
        <v>15</v>
      </c>
      <c r="EF26" s="58"/>
      <c r="EG26" s="7" t="str">
        <f t="shared" ref="EG26" si="3351">"4." &amp; EI$1&amp; ".4."</f>
        <v>4.46.4.</v>
      </c>
      <c r="EH26" s="57" t="s">
        <v>15</v>
      </c>
      <c r="EI26" s="58"/>
      <c r="EJ26" s="7" t="str">
        <f t="shared" ref="EJ26" si="3352">"4." &amp; EL$1&amp; ".4."</f>
        <v>4.47.4.</v>
      </c>
      <c r="EK26" s="57" t="s">
        <v>15</v>
      </c>
      <c r="EL26" s="58"/>
      <c r="EM26" s="7" t="str">
        <f t="shared" ref="EM26" si="3353">"4." &amp; EO$1&amp; ".4."</f>
        <v>4.48.4.</v>
      </c>
      <c r="EN26" s="57" t="s">
        <v>15</v>
      </c>
      <c r="EO26" s="58"/>
      <c r="EP26" s="7" t="str">
        <f t="shared" ref="EP26" si="3354">"4." &amp; ER$1&amp; ".4."</f>
        <v>4.49.4.</v>
      </c>
      <c r="EQ26" s="57" t="s">
        <v>15</v>
      </c>
      <c r="ER26" s="58"/>
      <c r="ES26" s="7" t="str">
        <f t="shared" ref="ES26" si="3355">"4." &amp; EU$1&amp; ".4."</f>
        <v>4.50.4.</v>
      </c>
      <c r="ET26" s="57" t="s">
        <v>15</v>
      </c>
      <c r="EU26" s="58"/>
      <c r="EV26" s="7" t="str">
        <f t="shared" ref="EV26" si="3356">"4." &amp; EX$1&amp; ".4."</f>
        <v>4.51.4.</v>
      </c>
      <c r="EW26" s="57" t="s">
        <v>15</v>
      </c>
      <c r="EX26" s="58"/>
      <c r="EY26" s="7" t="str">
        <f t="shared" ref="EY26" si="3357">"4." &amp; FA$1&amp; ".4."</f>
        <v>4.52.4.</v>
      </c>
      <c r="EZ26" s="57" t="s">
        <v>15</v>
      </c>
      <c r="FA26" s="58"/>
      <c r="FB26" s="7" t="str">
        <f t="shared" ref="FB26" si="3358">"4." &amp; FD$1&amp; ".4."</f>
        <v>4.53.4.</v>
      </c>
      <c r="FC26" s="57" t="s">
        <v>15</v>
      </c>
      <c r="FD26" s="58"/>
      <c r="FE26" s="7" t="str">
        <f t="shared" ref="FE26" si="3359">"4." &amp; FG$1&amp; ".4."</f>
        <v>4.54.4.</v>
      </c>
      <c r="FF26" s="57" t="s">
        <v>15</v>
      </c>
      <c r="FG26" s="58"/>
      <c r="FH26" s="7" t="str">
        <f t="shared" ref="FH26" si="3360">"4." &amp; FJ$1&amp; ".4."</f>
        <v>4.55.4.</v>
      </c>
      <c r="FI26" s="57" t="s">
        <v>15</v>
      </c>
      <c r="FJ26" s="58"/>
      <c r="FK26" s="7" t="str">
        <f t="shared" ref="FK26" si="3361">"4." &amp; FM$1&amp; ".4."</f>
        <v>4.56.4.</v>
      </c>
      <c r="FL26" s="57" t="s">
        <v>15</v>
      </c>
      <c r="FM26" s="58"/>
      <c r="FN26" s="7" t="str">
        <f t="shared" ref="FN26" si="3362">"4." &amp; FP$1&amp; ".4."</f>
        <v>4.57.4.</v>
      </c>
      <c r="FO26" s="57" t="s">
        <v>15</v>
      </c>
      <c r="FP26" s="58"/>
      <c r="FQ26" s="7" t="str">
        <f t="shared" ref="FQ26" si="3363">"4." &amp; FS$1&amp; ".4."</f>
        <v>4.58.4.</v>
      </c>
      <c r="FR26" s="57" t="s">
        <v>15</v>
      </c>
      <c r="FS26" s="58"/>
      <c r="FT26" s="7" t="str">
        <f t="shared" ref="FT26" si="3364">"4." &amp; FV$1&amp; ".4."</f>
        <v>4.59.4.</v>
      </c>
      <c r="FU26" s="57" t="s">
        <v>15</v>
      </c>
      <c r="FV26" s="58"/>
      <c r="FW26" s="7" t="str">
        <f t="shared" ref="FW26" si="3365">"4." &amp; FY$1&amp; ".4."</f>
        <v>4.60.4.</v>
      </c>
      <c r="FX26" s="57" t="s">
        <v>15</v>
      </c>
      <c r="FY26" s="58"/>
      <c r="FZ26" s="7" t="str">
        <f t="shared" ref="FZ26" si="3366">"4." &amp; GB$1&amp; ".4."</f>
        <v>4.61.4.</v>
      </c>
      <c r="GA26" s="57" t="s">
        <v>15</v>
      </c>
      <c r="GB26" s="58"/>
      <c r="GC26" s="7" t="str">
        <f t="shared" ref="GC26" si="3367">"4." &amp; GE$1&amp; ".4."</f>
        <v>4.62.4.</v>
      </c>
      <c r="GD26" s="57" t="s">
        <v>15</v>
      </c>
      <c r="GE26" s="58"/>
      <c r="GF26" s="7" t="str">
        <f t="shared" ref="GF26" si="3368">"4." &amp; GH$1&amp; ".4."</f>
        <v>4.63.4.</v>
      </c>
      <c r="GG26" s="57" t="s">
        <v>15</v>
      </c>
      <c r="GH26" s="58"/>
      <c r="GI26" s="7" t="str">
        <f t="shared" ref="GI26" si="3369">"4." &amp; GK$1&amp; ".4."</f>
        <v>4.64.4.</v>
      </c>
      <c r="GJ26" s="57" t="s">
        <v>15</v>
      </c>
      <c r="GK26" s="58"/>
      <c r="GL26" s="7" t="str">
        <f t="shared" ref="GL26" si="3370">"4." &amp; GN$1&amp; ".4."</f>
        <v>4.65.4.</v>
      </c>
      <c r="GM26" s="57" t="s">
        <v>15</v>
      </c>
      <c r="GN26" s="58"/>
      <c r="GO26" s="7" t="str">
        <f t="shared" ref="GO26" si="3371">"4." &amp; GQ$1&amp; ".4."</f>
        <v>4.66.4.</v>
      </c>
      <c r="GP26" s="57" t="s">
        <v>15</v>
      </c>
      <c r="GQ26" s="58"/>
      <c r="GR26" s="7" t="str">
        <f t="shared" ref="GR26" si="3372">"4." &amp; GT$1&amp; ".4."</f>
        <v>4.67.4.</v>
      </c>
      <c r="GS26" s="57" t="s">
        <v>15</v>
      </c>
      <c r="GT26" s="58"/>
      <c r="GU26" s="7" t="str">
        <f t="shared" ref="GU26" si="3373">"4." &amp; GW$1&amp; ".4."</f>
        <v>4.68.4.</v>
      </c>
      <c r="GV26" s="57" t="s">
        <v>15</v>
      </c>
      <c r="GW26" s="58"/>
      <c r="GX26" s="7" t="str">
        <f t="shared" ref="GX26" si="3374">"4." &amp; GZ$1&amp; ".4."</f>
        <v>4.69.4.</v>
      </c>
      <c r="GY26" s="57" t="s">
        <v>15</v>
      </c>
      <c r="GZ26" s="58"/>
      <c r="HA26" s="7" t="str">
        <f t="shared" ref="HA26" si="3375">"4." &amp; HC$1&amp; ".4."</f>
        <v>4.70.4.</v>
      </c>
      <c r="HB26" s="57" t="s">
        <v>15</v>
      </c>
      <c r="HC26" s="58"/>
      <c r="HD26" s="7" t="str">
        <f t="shared" ref="HD26" si="3376">"4." &amp; HF$1&amp; ".4."</f>
        <v>4.71.4.</v>
      </c>
      <c r="HE26" s="57" t="s">
        <v>15</v>
      </c>
      <c r="HF26" s="58"/>
      <c r="HG26" s="7" t="str">
        <f t="shared" ref="HG26" si="3377">"4." &amp; HI$1&amp; ".4."</f>
        <v>4.72.4.</v>
      </c>
      <c r="HH26" s="57" t="s">
        <v>15</v>
      </c>
      <c r="HI26" s="58"/>
      <c r="HJ26" s="7" t="str">
        <f t="shared" ref="HJ26" si="3378">"4." &amp; HL$1&amp; ".4."</f>
        <v>4.73.4.</v>
      </c>
      <c r="HK26" s="57" t="s">
        <v>15</v>
      </c>
      <c r="HL26" s="58"/>
      <c r="HM26" s="7" t="str">
        <f t="shared" ref="HM26" si="3379">"4." &amp; HO$1&amp; ".4."</f>
        <v>4.74.4.</v>
      </c>
      <c r="HN26" s="57" t="s">
        <v>15</v>
      </c>
      <c r="HO26" s="58"/>
      <c r="HP26" s="7" t="str">
        <f t="shared" ref="HP26" si="3380">"4." &amp; HR$1&amp; ".4."</f>
        <v>4.75.4.</v>
      </c>
      <c r="HQ26" s="57" t="s">
        <v>15</v>
      </c>
      <c r="HR26" s="58"/>
      <c r="HS26" s="7" t="str">
        <f t="shared" ref="HS26" si="3381">"4." &amp; HU$1&amp; ".4."</f>
        <v>4.76.4.</v>
      </c>
      <c r="HT26" s="57" t="s">
        <v>15</v>
      </c>
      <c r="HU26" s="58"/>
      <c r="HV26" s="7" t="str">
        <f t="shared" ref="HV26" si="3382">"4." &amp; HX$1&amp; ".4."</f>
        <v>4.77.4.</v>
      </c>
      <c r="HW26" s="57" t="s">
        <v>15</v>
      </c>
      <c r="HX26" s="58"/>
      <c r="HY26" s="7" t="str">
        <f t="shared" ref="HY26" si="3383">"4." &amp; IA$1&amp; ".4."</f>
        <v>4.78.4.</v>
      </c>
      <c r="HZ26" s="57" t="s">
        <v>15</v>
      </c>
      <c r="IA26" s="58"/>
      <c r="IB26" s="7" t="str">
        <f t="shared" ref="IB26" si="3384">"4." &amp; ID$1&amp; ".4."</f>
        <v>4.79.4.</v>
      </c>
      <c r="IC26" s="57" t="s">
        <v>15</v>
      </c>
      <c r="ID26" s="58"/>
      <c r="IE26" s="7" t="str">
        <f t="shared" ref="IE26" si="3385">"4." &amp; IG$1&amp; ".4."</f>
        <v>4.80.4.</v>
      </c>
      <c r="IF26" s="57" t="s">
        <v>15</v>
      </c>
      <c r="IG26" s="58"/>
      <c r="IH26" s="7" t="str">
        <f t="shared" ref="IH26" si="3386">"4." &amp; IJ$1&amp; ".4."</f>
        <v>4.81.4.</v>
      </c>
      <c r="II26" s="57" t="s">
        <v>15</v>
      </c>
      <c r="IJ26" s="58"/>
      <c r="IK26" s="7" t="str">
        <f t="shared" ref="IK26" si="3387">"4." &amp; IM$1&amp; ".4."</f>
        <v>4.82.4.</v>
      </c>
      <c r="IL26" s="57" t="s">
        <v>15</v>
      </c>
      <c r="IM26" s="58"/>
      <c r="IN26" s="7" t="str">
        <f t="shared" ref="IN26" si="3388">"4." &amp; IP$1&amp; ".4."</f>
        <v>4.83.4.</v>
      </c>
      <c r="IO26" s="57" t="s">
        <v>15</v>
      </c>
      <c r="IP26" s="58"/>
      <c r="IQ26" s="7" t="str">
        <f t="shared" ref="IQ26" si="3389">"4." &amp; IS$1&amp; ".4."</f>
        <v>4.84.4.</v>
      </c>
      <c r="IR26" s="57" t="s">
        <v>15</v>
      </c>
      <c r="IS26" s="58"/>
      <c r="IT26" s="7" t="str">
        <f t="shared" ref="IT26" si="3390">"4." &amp; IV$1&amp; ".4."</f>
        <v>4.85.4.</v>
      </c>
      <c r="IU26" s="57" t="s">
        <v>15</v>
      </c>
      <c r="IV26" s="58"/>
      <c r="IW26" s="7" t="str">
        <f t="shared" ref="IW26" si="3391">"4." &amp; IY$1&amp; ".4."</f>
        <v>4.86.4.</v>
      </c>
      <c r="IX26" s="57" t="s">
        <v>15</v>
      </c>
      <c r="IY26" s="58"/>
      <c r="IZ26" s="7" t="str">
        <f t="shared" ref="IZ26" si="3392">"4." &amp; JB$1&amp; ".4."</f>
        <v>4.87.4.</v>
      </c>
      <c r="JA26" s="57" t="s">
        <v>15</v>
      </c>
      <c r="JB26" s="58"/>
      <c r="JC26" s="7" t="str">
        <f t="shared" ref="JC26" si="3393">"4." &amp; JE$1&amp; ".4."</f>
        <v>4.88.4.</v>
      </c>
      <c r="JD26" s="57" t="s">
        <v>15</v>
      </c>
      <c r="JE26" s="58"/>
      <c r="JF26" s="7" t="str">
        <f t="shared" ref="JF26" si="3394">"4." &amp; JH$1&amp; ".4."</f>
        <v>4.89.4.</v>
      </c>
      <c r="JG26" s="57" t="s">
        <v>15</v>
      </c>
      <c r="JH26" s="58"/>
      <c r="JI26" s="7" t="str">
        <f t="shared" ref="JI26" si="3395">"4." &amp; JK$1&amp; ".4."</f>
        <v>4.90.4.</v>
      </c>
      <c r="JJ26" s="57" t="s">
        <v>15</v>
      </c>
      <c r="JK26" s="58"/>
      <c r="JL26" s="7" t="str">
        <f t="shared" ref="JL26" si="3396">"4." &amp; JN$1&amp; ".4."</f>
        <v>4.91.4.</v>
      </c>
      <c r="JM26" s="57" t="s">
        <v>15</v>
      </c>
      <c r="JN26" s="58"/>
      <c r="JO26" s="7" t="str">
        <f t="shared" ref="JO26" si="3397">"4." &amp; JQ$1&amp; ".4."</f>
        <v>4.92.4.</v>
      </c>
      <c r="JP26" s="57" t="s">
        <v>15</v>
      </c>
      <c r="JQ26" s="58"/>
      <c r="JR26" s="7" t="str">
        <f t="shared" ref="JR26" si="3398">"4." &amp; JT$1&amp; ".4."</f>
        <v>4.93.4.</v>
      </c>
      <c r="JS26" s="57" t="s">
        <v>15</v>
      </c>
      <c r="JT26" s="58"/>
      <c r="JU26" s="7" t="str">
        <f t="shared" ref="JU26" si="3399">"4." &amp; JW$1&amp; ".4."</f>
        <v>4.94.4.</v>
      </c>
      <c r="JV26" s="57" t="s">
        <v>15</v>
      </c>
      <c r="JW26" s="58"/>
      <c r="JX26" s="7" t="str">
        <f t="shared" ref="JX26" si="3400">"4." &amp; JZ$1&amp; ".4."</f>
        <v>4.95.4.</v>
      </c>
      <c r="JY26" s="57" t="s">
        <v>15</v>
      </c>
      <c r="JZ26" s="58"/>
      <c r="KA26" s="7" t="str">
        <f t="shared" ref="KA26" si="3401">"4." &amp; KC$1&amp; ".4."</f>
        <v>4.96.4.</v>
      </c>
      <c r="KB26" s="57" t="s">
        <v>15</v>
      </c>
      <c r="KC26" s="58"/>
      <c r="KD26" s="7" t="str">
        <f t="shared" ref="KD26" si="3402">"4." &amp; KF$1&amp; ".4."</f>
        <v>4.97.4.</v>
      </c>
      <c r="KE26" s="57" t="s">
        <v>15</v>
      </c>
      <c r="KF26" s="58"/>
      <c r="KG26" s="7" t="str">
        <f t="shared" ref="KG26" si="3403">"4." &amp; KI$1&amp; ".4."</f>
        <v>4.98.4.</v>
      </c>
      <c r="KH26" s="57" t="s">
        <v>15</v>
      </c>
      <c r="KI26" s="58"/>
      <c r="KJ26" s="7" t="str">
        <f t="shared" ref="KJ26" si="3404">"4." &amp; KL$1&amp; ".4."</f>
        <v>4.99.4.</v>
      </c>
      <c r="KK26" s="57" t="s">
        <v>15</v>
      </c>
      <c r="KL26" s="58"/>
      <c r="KM26" s="7" t="str">
        <f t="shared" ref="KM26" si="3405">"4." &amp; KO$1&amp; ".4."</f>
        <v>4.100.4.</v>
      </c>
      <c r="KN26" s="57" t="s">
        <v>15</v>
      </c>
      <c r="KO26" s="58"/>
      <c r="KP26" s="7" t="str">
        <f t="shared" ref="KP26" si="3406">"4." &amp; KR$1&amp; ".4."</f>
        <v>4.101.4.</v>
      </c>
      <c r="KQ26" s="57" t="s">
        <v>15</v>
      </c>
      <c r="KR26" s="58"/>
      <c r="KS26" s="7" t="str">
        <f t="shared" ref="KS26" si="3407">"4." &amp; KU$1&amp; ".4."</f>
        <v>4.102.4.</v>
      </c>
      <c r="KT26" s="57" t="s">
        <v>15</v>
      </c>
      <c r="KU26" s="58"/>
      <c r="KV26" s="7" t="str">
        <f t="shared" ref="KV26" si="3408">"4." &amp; KX$1&amp; ".4."</f>
        <v>4.103.4.</v>
      </c>
      <c r="KW26" s="57" t="s">
        <v>15</v>
      </c>
      <c r="KX26" s="58"/>
      <c r="KY26" s="7" t="str">
        <f t="shared" ref="KY26" si="3409">"4." &amp; LA$1&amp; ".4."</f>
        <v>4.104.4.</v>
      </c>
      <c r="KZ26" s="57" t="s">
        <v>15</v>
      </c>
      <c r="LA26" s="58"/>
      <c r="LB26" s="7" t="str">
        <f t="shared" ref="LB26" si="3410">"4." &amp; LD$1&amp; ".4."</f>
        <v>4.105.4.</v>
      </c>
      <c r="LC26" s="57" t="s">
        <v>15</v>
      </c>
      <c r="LD26" s="58"/>
      <c r="LE26" s="7" t="str">
        <f t="shared" ref="LE26" si="3411">"4." &amp; LG$1&amp; ".4."</f>
        <v>4.106.4.</v>
      </c>
      <c r="LF26" s="57" t="s">
        <v>15</v>
      </c>
      <c r="LG26" s="58"/>
      <c r="LH26" s="7" t="str">
        <f t="shared" ref="LH26" si="3412">"4." &amp; LJ$1&amp; ".4."</f>
        <v>4.107.4.</v>
      </c>
      <c r="LI26" s="57" t="s">
        <v>15</v>
      </c>
      <c r="LJ26" s="58"/>
      <c r="LK26" s="7" t="str">
        <f t="shared" ref="LK26" si="3413">"4." &amp; LM$1&amp; ".4."</f>
        <v>4.108.4.</v>
      </c>
      <c r="LL26" s="57" t="s">
        <v>15</v>
      </c>
      <c r="LM26" s="58"/>
      <c r="LN26" s="7" t="str">
        <f t="shared" ref="LN26" si="3414">"4." &amp; LP$1&amp; ".4."</f>
        <v>4.109.4.</v>
      </c>
      <c r="LO26" s="57" t="s">
        <v>15</v>
      </c>
      <c r="LP26" s="58"/>
      <c r="LQ26" s="7" t="str">
        <f t="shared" ref="LQ26" si="3415">"4." &amp; LS$1&amp; ".4."</f>
        <v>4.110.4.</v>
      </c>
      <c r="LR26" s="57" t="s">
        <v>15</v>
      </c>
      <c r="LS26" s="58"/>
      <c r="LT26" s="7" t="str">
        <f t="shared" ref="LT26" si="3416">"4." &amp; LV$1&amp; ".4."</f>
        <v>4.111.4.</v>
      </c>
      <c r="LU26" s="57" t="s">
        <v>15</v>
      </c>
      <c r="LV26" s="58"/>
      <c r="LW26" s="7" t="str">
        <f t="shared" ref="LW26" si="3417">"4." &amp; LY$1&amp; ".4."</f>
        <v>4.112.4.</v>
      </c>
      <c r="LX26" s="57" t="s">
        <v>15</v>
      </c>
      <c r="LY26" s="58"/>
      <c r="LZ26" s="7" t="str">
        <f t="shared" ref="LZ26" si="3418">"4." &amp; MB$1&amp; ".4."</f>
        <v>4.113.4.</v>
      </c>
      <c r="MA26" s="57" t="s">
        <v>15</v>
      </c>
      <c r="MB26" s="58"/>
      <c r="MC26" s="7" t="str">
        <f t="shared" ref="MC26" si="3419">"4." &amp; ME$1&amp; ".4."</f>
        <v>4.114.4.</v>
      </c>
      <c r="MD26" s="57" t="s">
        <v>15</v>
      </c>
      <c r="ME26" s="58"/>
      <c r="MF26" s="7" t="str">
        <f t="shared" ref="MF26" si="3420">"4." &amp; MH$1&amp; ".4."</f>
        <v>4.115.4.</v>
      </c>
      <c r="MG26" s="57" t="s">
        <v>15</v>
      </c>
      <c r="MH26" s="58"/>
      <c r="MI26" s="7" t="str">
        <f t="shared" ref="MI26" si="3421">"4." &amp; MK$1&amp; ".4."</f>
        <v>4.116.4.</v>
      </c>
      <c r="MJ26" s="57" t="s">
        <v>15</v>
      </c>
      <c r="MK26" s="58"/>
      <c r="ML26" s="7" t="str">
        <f t="shared" ref="ML26" si="3422">"4." &amp; MN$1&amp; ".4."</f>
        <v>4.117.4.</v>
      </c>
      <c r="MM26" s="57" t="s">
        <v>15</v>
      </c>
      <c r="MN26" s="58"/>
      <c r="MO26" s="7" t="str">
        <f t="shared" ref="MO26" si="3423">"4." &amp; MQ$1&amp; ".4."</f>
        <v>4.118.4.</v>
      </c>
      <c r="MP26" s="57" t="s">
        <v>15</v>
      </c>
      <c r="MQ26" s="58"/>
      <c r="MR26" s="7" t="str">
        <f t="shared" ref="MR26" si="3424">"4." &amp; MT$1&amp; ".4."</f>
        <v>4.119.4.</v>
      </c>
      <c r="MS26" s="57" t="s">
        <v>15</v>
      </c>
      <c r="MT26" s="58"/>
      <c r="MU26" s="7" t="str">
        <f t="shared" ref="MU26" si="3425">"4." &amp; MW$1&amp; ".4."</f>
        <v>4.120.4.</v>
      </c>
      <c r="MV26" s="57" t="s">
        <v>15</v>
      </c>
      <c r="MW26" s="58"/>
      <c r="MX26" s="7" t="str">
        <f t="shared" ref="MX26" si="3426">"4." &amp; MZ$1&amp; ".4."</f>
        <v>4.121.4.</v>
      </c>
      <c r="MY26" s="57" t="s">
        <v>15</v>
      </c>
      <c r="MZ26" s="58"/>
      <c r="NA26" s="7" t="str">
        <f t="shared" ref="NA26" si="3427">"4." &amp; NC$1&amp; ".4."</f>
        <v>4.122.4.</v>
      </c>
      <c r="NB26" s="57" t="s">
        <v>15</v>
      </c>
      <c r="NC26" s="58"/>
      <c r="ND26" s="7" t="str">
        <f t="shared" ref="ND26" si="3428">"4." &amp; NF$1&amp; ".4."</f>
        <v>4.123.4.</v>
      </c>
      <c r="NE26" s="57" t="s">
        <v>15</v>
      </c>
      <c r="NF26" s="58"/>
      <c r="NG26" s="7" t="str">
        <f t="shared" ref="NG26" si="3429">"4." &amp; NI$1&amp; ".4."</f>
        <v>4.124.4.</v>
      </c>
      <c r="NH26" s="57" t="s">
        <v>15</v>
      </c>
      <c r="NI26" s="58"/>
      <c r="NJ26" s="7" t="str">
        <f t="shared" ref="NJ26" si="3430">"4." &amp; NL$1&amp; ".4."</f>
        <v>4.125.4.</v>
      </c>
      <c r="NK26" s="57" t="s">
        <v>15</v>
      </c>
      <c r="NL26" s="58"/>
      <c r="NM26" s="7" t="str">
        <f t="shared" ref="NM26" si="3431">"4." &amp; NO$1&amp; ".4."</f>
        <v>4.126.4.</v>
      </c>
      <c r="NN26" s="57" t="s">
        <v>15</v>
      </c>
      <c r="NO26" s="58"/>
      <c r="NP26" s="7" t="str">
        <f t="shared" ref="NP26" si="3432">"4." &amp; NR$1&amp; ".4."</f>
        <v>4.127.4.</v>
      </c>
      <c r="NQ26" s="57" t="s">
        <v>15</v>
      </c>
      <c r="NR26" s="58"/>
      <c r="NS26" s="7" t="str">
        <f t="shared" ref="NS26" si="3433">"4." &amp; NU$1&amp; ".4."</f>
        <v>4.128.4.</v>
      </c>
      <c r="NT26" s="57" t="s">
        <v>15</v>
      </c>
      <c r="NU26" s="58"/>
      <c r="NV26" s="7" t="str">
        <f t="shared" ref="NV26" si="3434">"4." &amp; NX$1&amp; ".4."</f>
        <v>4.129.4.</v>
      </c>
      <c r="NW26" s="57" t="s">
        <v>15</v>
      </c>
      <c r="NX26" s="58"/>
      <c r="NY26" s="7" t="str">
        <f t="shared" ref="NY26" si="3435">"4." &amp; OA$1&amp; ".4."</f>
        <v>4.130.4.</v>
      </c>
      <c r="NZ26" s="57" t="s">
        <v>15</v>
      </c>
      <c r="OA26" s="58"/>
      <c r="OB26" s="7" t="str">
        <f t="shared" ref="OB26" si="3436">"4." &amp; OD$1&amp; ".4."</f>
        <v>4.131.4.</v>
      </c>
      <c r="OC26" s="57" t="s">
        <v>15</v>
      </c>
      <c r="OD26" s="58"/>
      <c r="OE26" s="7" t="str">
        <f t="shared" ref="OE26" si="3437">"4." &amp; OG$1&amp; ".4."</f>
        <v>4.132.4.</v>
      </c>
      <c r="OF26" s="57" t="s">
        <v>15</v>
      </c>
      <c r="OG26" s="58"/>
      <c r="OH26" s="7" t="str">
        <f t="shared" ref="OH26" si="3438">"4." &amp; OJ$1&amp; ".4."</f>
        <v>4.133.4.</v>
      </c>
      <c r="OI26" s="57" t="s">
        <v>15</v>
      </c>
      <c r="OJ26" s="58"/>
      <c r="OK26" s="7" t="str">
        <f t="shared" ref="OK26" si="3439">"4." &amp; OM$1&amp; ".4."</f>
        <v>4.134.4.</v>
      </c>
      <c r="OL26" s="57" t="s">
        <v>15</v>
      </c>
      <c r="OM26" s="58"/>
      <c r="ON26" s="7" t="str">
        <f t="shared" ref="ON26" si="3440">"4." &amp; OP$1&amp; ".4."</f>
        <v>4.135.4.</v>
      </c>
      <c r="OO26" s="57" t="s">
        <v>15</v>
      </c>
      <c r="OP26" s="58"/>
      <c r="OQ26" s="7" t="str">
        <f t="shared" ref="OQ26" si="3441">"4." &amp; OS$1&amp; ".4."</f>
        <v>4.136.4.</v>
      </c>
      <c r="OR26" s="57" t="s">
        <v>15</v>
      </c>
      <c r="OS26" s="58"/>
      <c r="OT26" s="7" t="str">
        <f t="shared" ref="OT26" si="3442">"4." &amp; OV$1&amp; ".4."</f>
        <v>4.137.4.</v>
      </c>
      <c r="OU26" s="57" t="s">
        <v>15</v>
      </c>
      <c r="OV26" s="58"/>
      <c r="OW26" s="7" t="str">
        <f t="shared" ref="OW26" si="3443">"4." &amp; OY$1&amp; ".4."</f>
        <v>4.138.4.</v>
      </c>
      <c r="OX26" s="57" t="s">
        <v>15</v>
      </c>
      <c r="OY26" s="58"/>
      <c r="OZ26" s="7" t="str">
        <f t="shared" ref="OZ26" si="3444">"4." &amp; PB$1&amp; ".4."</f>
        <v>4.139.4.</v>
      </c>
      <c r="PA26" s="57" t="s">
        <v>15</v>
      </c>
      <c r="PB26" s="58"/>
      <c r="PC26" s="7" t="str">
        <f t="shared" ref="PC26" si="3445">"4." &amp; PE$1&amp; ".4."</f>
        <v>4.140.4.</v>
      </c>
      <c r="PD26" s="57" t="s">
        <v>15</v>
      </c>
      <c r="PE26" s="58"/>
      <c r="PF26" s="7" t="str">
        <f t="shared" ref="PF26" si="3446">"4." &amp; PH$1&amp; ".4."</f>
        <v>4.141.4.</v>
      </c>
      <c r="PG26" s="57" t="s">
        <v>15</v>
      </c>
      <c r="PH26" s="58"/>
      <c r="PI26" s="7" t="str">
        <f t="shared" ref="PI26" si="3447">"4." &amp; PK$1&amp; ".4."</f>
        <v>4.142.4.</v>
      </c>
      <c r="PJ26" s="57" t="s">
        <v>15</v>
      </c>
      <c r="PK26" s="58"/>
      <c r="PL26" s="7" t="str">
        <f t="shared" ref="PL26" si="3448">"4." &amp; PN$1&amp; ".4."</f>
        <v>4.143.4.</v>
      </c>
      <c r="PM26" s="57" t="s">
        <v>15</v>
      </c>
      <c r="PN26" s="58"/>
      <c r="PO26" s="7" t="str">
        <f t="shared" ref="PO26" si="3449">"4." &amp; PQ$1&amp; ".4."</f>
        <v>4.144.4.</v>
      </c>
      <c r="PP26" s="57" t="s">
        <v>15</v>
      </c>
      <c r="PQ26" s="58"/>
      <c r="PR26" s="7" t="str">
        <f t="shared" ref="PR26" si="3450">"4." &amp; PT$1&amp; ".4."</f>
        <v>4.145.4.</v>
      </c>
      <c r="PS26" s="57" t="s">
        <v>15</v>
      </c>
      <c r="PT26" s="58"/>
      <c r="PU26" s="7" t="str">
        <f t="shared" ref="PU26" si="3451">"4." &amp; PW$1&amp; ".4."</f>
        <v>4.146.4.</v>
      </c>
      <c r="PV26" s="57" t="s">
        <v>15</v>
      </c>
      <c r="PW26" s="58"/>
      <c r="PX26" s="7" t="str">
        <f t="shared" ref="PX26" si="3452">"4." &amp; PZ$1&amp; ".4."</f>
        <v>4.147.4.</v>
      </c>
      <c r="PY26" s="57" t="s">
        <v>15</v>
      </c>
      <c r="PZ26" s="58"/>
      <c r="QA26" s="7" t="str">
        <f t="shared" ref="QA26" si="3453">"4." &amp; QC$1&amp; ".4."</f>
        <v>4.148.4.</v>
      </c>
      <c r="QB26" s="57" t="s">
        <v>15</v>
      </c>
      <c r="QC26" s="58"/>
      <c r="QD26" s="7" t="str">
        <f t="shared" ref="QD26" si="3454">"4." &amp; QF$1&amp; ".4."</f>
        <v>4.149.4.</v>
      </c>
      <c r="QE26" s="57" t="s">
        <v>15</v>
      </c>
      <c r="QF26" s="58"/>
      <c r="QG26" s="7" t="str">
        <f t="shared" ref="QG26" si="3455">"4." &amp; QI$1&amp; ".4."</f>
        <v>4.150.4.</v>
      </c>
      <c r="QH26" s="57" t="s">
        <v>15</v>
      </c>
      <c r="QI26" s="58"/>
      <c r="QJ26" s="7" t="str">
        <f t="shared" ref="QJ26" si="3456">"4." &amp; QL$1&amp; ".4."</f>
        <v>4.151.4.</v>
      </c>
      <c r="QK26" s="57" t="s">
        <v>15</v>
      </c>
      <c r="QL26" s="58"/>
      <c r="QM26" s="7" t="str">
        <f t="shared" ref="QM26" si="3457">"4." &amp; QO$1&amp; ".4."</f>
        <v>4.152.4.</v>
      </c>
      <c r="QN26" s="57" t="s">
        <v>15</v>
      </c>
      <c r="QO26" s="58"/>
      <c r="QP26" s="7" t="str">
        <f t="shared" ref="QP26" si="3458">"4." &amp; QR$1&amp; ".4."</f>
        <v>4.153.4.</v>
      </c>
      <c r="QQ26" s="57" t="s">
        <v>15</v>
      </c>
      <c r="QR26" s="58"/>
      <c r="QS26" s="7" t="str">
        <f t="shared" ref="QS26" si="3459">"4." &amp; QU$1&amp; ".4."</f>
        <v>4.154.4.</v>
      </c>
      <c r="QT26" s="57" t="s">
        <v>15</v>
      </c>
      <c r="QU26" s="58"/>
      <c r="QV26" s="7" t="str">
        <f t="shared" ref="QV26" si="3460">"4." &amp; QX$1&amp; ".4."</f>
        <v>4.155.4.</v>
      </c>
      <c r="QW26" s="57" t="s">
        <v>15</v>
      </c>
      <c r="QX26" s="58"/>
      <c r="QY26" s="7" t="str">
        <f t="shared" ref="QY26" si="3461">"4." &amp; RA$1&amp; ".4."</f>
        <v>4.156.4.</v>
      </c>
      <c r="QZ26" s="57" t="s">
        <v>15</v>
      </c>
      <c r="RA26" s="58"/>
      <c r="RB26" s="7" t="str">
        <f t="shared" ref="RB26" si="3462">"4." &amp; RD$1&amp; ".4."</f>
        <v>4.157.4.</v>
      </c>
      <c r="RC26" s="57" t="s">
        <v>15</v>
      </c>
      <c r="RD26" s="58"/>
      <c r="RE26" s="7" t="str">
        <f t="shared" ref="RE26" si="3463">"4." &amp; RG$1&amp; ".4."</f>
        <v>4.158.4.</v>
      </c>
      <c r="RF26" s="57" t="s">
        <v>15</v>
      </c>
      <c r="RG26" s="58"/>
      <c r="RH26" s="7" t="str">
        <f t="shared" ref="RH26" si="3464">"4." &amp; RJ$1&amp; ".4."</f>
        <v>4.159.4.</v>
      </c>
      <c r="RI26" s="57" t="s">
        <v>15</v>
      </c>
      <c r="RJ26" s="58"/>
      <c r="RK26" s="7" t="str">
        <f t="shared" ref="RK26" si="3465">"4." &amp; RM$1&amp; ".4."</f>
        <v>4.160.4.</v>
      </c>
      <c r="RL26" s="57" t="s">
        <v>15</v>
      </c>
      <c r="RM26" s="58"/>
      <c r="RN26" s="7" t="str">
        <f t="shared" ref="RN26" si="3466">"4." &amp; RP$1&amp; ".4."</f>
        <v>4.161.4.</v>
      </c>
      <c r="RO26" s="57" t="s">
        <v>15</v>
      </c>
      <c r="RP26" s="58"/>
      <c r="RQ26" s="7" t="str">
        <f t="shared" ref="RQ26" si="3467">"4." &amp; RS$1&amp; ".4."</f>
        <v>4.162.4.</v>
      </c>
      <c r="RR26" s="57" t="s">
        <v>15</v>
      </c>
      <c r="RS26" s="58"/>
      <c r="RT26" s="7" t="str">
        <f t="shared" ref="RT26" si="3468">"4." &amp; RV$1&amp; ".4."</f>
        <v>4.163.4.</v>
      </c>
      <c r="RU26" s="57" t="s">
        <v>15</v>
      </c>
      <c r="RV26" s="58"/>
      <c r="RW26" s="7" t="str">
        <f t="shared" ref="RW26" si="3469">"4." &amp; RY$1&amp; ".4."</f>
        <v>4.164.4.</v>
      </c>
      <c r="RX26" s="57" t="s">
        <v>15</v>
      </c>
      <c r="RY26" s="58"/>
      <c r="RZ26" s="7" t="str">
        <f t="shared" ref="RZ26" si="3470">"4." &amp; SB$1&amp; ".4."</f>
        <v>4.165.4.</v>
      </c>
      <c r="SA26" s="57" t="s">
        <v>15</v>
      </c>
      <c r="SB26" s="58"/>
      <c r="SC26" s="7" t="str">
        <f t="shared" ref="SC26" si="3471">"4." &amp; SE$1&amp; ".4."</f>
        <v>4.166.4.</v>
      </c>
      <c r="SD26" s="57" t="s">
        <v>15</v>
      </c>
      <c r="SE26" s="58"/>
      <c r="SF26" s="7" t="str">
        <f t="shared" ref="SF26" si="3472">"4." &amp; SH$1&amp; ".4."</f>
        <v>4.167.4.</v>
      </c>
      <c r="SG26" s="57" t="s">
        <v>15</v>
      </c>
      <c r="SH26" s="58"/>
      <c r="SI26" s="7" t="str">
        <f t="shared" ref="SI26" si="3473">"4." &amp; SK$1&amp; ".4."</f>
        <v>4.168.4.</v>
      </c>
      <c r="SJ26" s="57" t="s">
        <v>15</v>
      </c>
      <c r="SK26" s="58"/>
      <c r="SL26" s="7" t="str">
        <f t="shared" ref="SL26" si="3474">"4." &amp; SN$1&amp; ".4."</f>
        <v>4.169.4.</v>
      </c>
      <c r="SM26" s="57" t="s">
        <v>15</v>
      </c>
      <c r="SN26" s="58"/>
      <c r="SO26" s="7" t="str">
        <f t="shared" ref="SO26" si="3475">"4." &amp; SQ$1&amp; ".4."</f>
        <v>4.170.4.</v>
      </c>
      <c r="SP26" s="57" t="s">
        <v>15</v>
      </c>
      <c r="SQ26" s="58"/>
      <c r="SR26" s="7" t="str">
        <f t="shared" ref="SR26" si="3476">"4." &amp; ST$1&amp; ".4."</f>
        <v>4.171.4.</v>
      </c>
      <c r="SS26" s="57" t="s">
        <v>15</v>
      </c>
      <c r="ST26" s="58"/>
      <c r="SU26" s="7" t="str">
        <f t="shared" ref="SU26" si="3477">"4." &amp; SW$1&amp; ".4."</f>
        <v>4.172.4.</v>
      </c>
      <c r="SV26" s="57" t="s">
        <v>15</v>
      </c>
      <c r="SW26" s="58"/>
      <c r="SX26" s="7" t="str">
        <f t="shared" ref="SX26" si="3478">"4." &amp; SZ$1&amp; ".4."</f>
        <v>4.173.4.</v>
      </c>
      <c r="SY26" s="57" t="s">
        <v>15</v>
      </c>
      <c r="SZ26" s="58"/>
      <c r="TA26" s="7" t="str">
        <f t="shared" ref="TA26" si="3479">"4." &amp; TC$1&amp; ".4."</f>
        <v>4.174.4.</v>
      </c>
      <c r="TB26" s="57" t="s">
        <v>15</v>
      </c>
      <c r="TC26" s="58"/>
      <c r="TD26" s="7" t="str">
        <f t="shared" ref="TD26" si="3480">"4." &amp; TF$1&amp; ".4."</f>
        <v>4.175.4.</v>
      </c>
      <c r="TE26" s="57" t="s">
        <v>15</v>
      </c>
      <c r="TF26" s="58"/>
      <c r="TG26" s="7" t="str">
        <f t="shared" ref="TG26" si="3481">"4." &amp; TI$1&amp; ".4."</f>
        <v>4.176.4.</v>
      </c>
      <c r="TH26" s="57" t="s">
        <v>15</v>
      </c>
      <c r="TI26" s="58"/>
      <c r="TJ26" s="7" t="str">
        <f t="shared" ref="TJ26" si="3482">"4." &amp; TL$1&amp; ".4."</f>
        <v>4.177.4.</v>
      </c>
      <c r="TK26" s="57" t="s">
        <v>15</v>
      </c>
      <c r="TL26" s="58"/>
      <c r="TM26" s="7" t="str">
        <f t="shared" ref="TM26" si="3483">"4." &amp; TO$1&amp; ".4."</f>
        <v>4.178.4.</v>
      </c>
      <c r="TN26" s="57" t="s">
        <v>15</v>
      </c>
      <c r="TO26" s="58"/>
      <c r="TP26" s="7" t="str">
        <f t="shared" ref="TP26" si="3484">"4." &amp; TR$1&amp; ".4."</f>
        <v>4.179.4.</v>
      </c>
      <c r="TQ26" s="57" t="s">
        <v>15</v>
      </c>
      <c r="TR26" s="58"/>
      <c r="TS26" s="7" t="str">
        <f t="shared" ref="TS26" si="3485">"4." &amp; TU$1&amp; ".4."</f>
        <v>4.180.4.</v>
      </c>
      <c r="TT26" s="57" t="s">
        <v>15</v>
      </c>
      <c r="TU26" s="58"/>
      <c r="TV26" s="7" t="str">
        <f t="shared" ref="TV26" si="3486">"4." &amp; TX$1&amp; ".4."</f>
        <v>4.181.4.</v>
      </c>
      <c r="TW26" s="57" t="s">
        <v>15</v>
      </c>
      <c r="TX26" s="58"/>
      <c r="TY26" s="7" t="str">
        <f t="shared" ref="TY26" si="3487">"4." &amp; UA$1&amp; ".4."</f>
        <v>4.182.4.</v>
      </c>
      <c r="TZ26" s="57" t="s">
        <v>15</v>
      </c>
      <c r="UA26" s="58"/>
      <c r="UB26" s="7" t="str">
        <f t="shared" ref="UB26" si="3488">"4." &amp; UD$1&amp; ".4."</f>
        <v>4.183.4.</v>
      </c>
      <c r="UC26" s="57" t="s">
        <v>15</v>
      </c>
      <c r="UD26" s="58"/>
      <c r="UE26" s="7" t="str">
        <f t="shared" ref="UE26" si="3489">"4." &amp; UG$1&amp; ".4."</f>
        <v>4.184.4.</v>
      </c>
      <c r="UF26" s="57" t="s">
        <v>15</v>
      </c>
      <c r="UG26" s="58"/>
      <c r="UH26" s="7" t="str">
        <f t="shared" ref="UH26" si="3490">"4." &amp; UJ$1&amp; ".4."</f>
        <v>4.185.4.</v>
      </c>
      <c r="UI26" s="57" t="s">
        <v>15</v>
      </c>
      <c r="UJ26" s="58"/>
      <c r="UK26" s="7" t="str">
        <f t="shared" ref="UK26" si="3491">"4." &amp; UM$1&amp; ".4."</f>
        <v>4.186.4.</v>
      </c>
      <c r="UL26" s="57" t="s">
        <v>15</v>
      </c>
      <c r="UM26" s="58"/>
      <c r="UN26" s="7" t="str">
        <f t="shared" ref="UN26" si="3492">"4." &amp; UP$1&amp; ".4."</f>
        <v>4.187.4.</v>
      </c>
      <c r="UO26" s="57" t="s">
        <v>15</v>
      </c>
      <c r="UP26" s="58"/>
      <c r="UQ26" s="7" t="str">
        <f t="shared" ref="UQ26" si="3493">"4." &amp; US$1&amp; ".4."</f>
        <v>4.188.4.</v>
      </c>
      <c r="UR26" s="57" t="s">
        <v>15</v>
      </c>
      <c r="US26" s="58"/>
      <c r="UT26" s="7" t="str">
        <f t="shared" ref="UT26" si="3494">"4." &amp; UV$1&amp; ".4."</f>
        <v>4.189.4.</v>
      </c>
      <c r="UU26" s="57" t="s">
        <v>15</v>
      </c>
      <c r="UV26" s="58"/>
      <c r="UW26" s="7" t="str">
        <f t="shared" ref="UW26" si="3495">"4." &amp; UY$1&amp; ".4."</f>
        <v>4.190.4.</v>
      </c>
      <c r="UX26" s="57" t="s">
        <v>15</v>
      </c>
      <c r="UY26" s="58"/>
      <c r="UZ26" s="7" t="str">
        <f t="shared" ref="UZ26" si="3496">"4." &amp; VB$1&amp; ".4."</f>
        <v>4.191.4.</v>
      </c>
      <c r="VA26" s="57" t="s">
        <v>15</v>
      </c>
      <c r="VB26" s="58"/>
      <c r="VC26" s="7" t="str">
        <f t="shared" ref="VC26" si="3497">"4." &amp; VE$1&amp; ".4."</f>
        <v>4.192.4.</v>
      </c>
      <c r="VD26" s="57" t="s">
        <v>15</v>
      </c>
      <c r="VE26" s="58"/>
      <c r="VF26" s="7" t="str">
        <f t="shared" ref="VF26" si="3498">"4." &amp; VH$1&amp; ".4."</f>
        <v>4.193.4.</v>
      </c>
      <c r="VG26" s="57" t="s">
        <v>15</v>
      </c>
      <c r="VH26" s="58"/>
      <c r="VI26" s="7" t="str">
        <f t="shared" ref="VI26" si="3499">"4." &amp; VK$1&amp; ".4."</f>
        <v>4.194.4.</v>
      </c>
      <c r="VJ26" s="57" t="s">
        <v>15</v>
      </c>
      <c r="VK26" s="58"/>
      <c r="VL26" s="7" t="str">
        <f t="shared" ref="VL26" si="3500">"4." &amp; VN$1&amp; ".4."</f>
        <v>4.195.4.</v>
      </c>
      <c r="VM26" s="57" t="s">
        <v>15</v>
      </c>
      <c r="VN26" s="58"/>
      <c r="VO26" s="7" t="str">
        <f t="shared" ref="VO26" si="3501">"4." &amp; VQ$1&amp; ".4."</f>
        <v>4.196.4.</v>
      </c>
      <c r="VP26" s="57" t="s">
        <v>15</v>
      </c>
      <c r="VQ26" s="58"/>
      <c r="VR26" s="7" t="str">
        <f t="shared" ref="VR26" si="3502">"4." &amp; VT$1&amp; ".4."</f>
        <v>4.197.4.</v>
      </c>
      <c r="VS26" s="57" t="s">
        <v>15</v>
      </c>
      <c r="VT26" s="58"/>
      <c r="VU26" s="7" t="str">
        <f t="shared" ref="VU26" si="3503">"4." &amp; VW$1&amp; ".4."</f>
        <v>4.198.4.</v>
      </c>
      <c r="VV26" s="57" t="s">
        <v>15</v>
      </c>
      <c r="VW26" s="58"/>
      <c r="VX26" s="7" t="str">
        <f t="shared" ref="VX26" si="3504">"4." &amp; VZ$1&amp; ".4."</f>
        <v>4.199.4.</v>
      </c>
      <c r="VY26" s="57" t="s">
        <v>15</v>
      </c>
      <c r="VZ26" s="58"/>
      <c r="WA26" s="7" t="str">
        <f t="shared" ref="WA26" si="3505">"4." &amp; WC$1&amp; ".4."</f>
        <v>4.200.4.</v>
      </c>
      <c r="WB26" s="57" t="s">
        <v>15</v>
      </c>
      <c r="WC26" s="58"/>
      <c r="WD26" s="7" t="str">
        <f t="shared" ref="WD26" si="3506">"4." &amp; WF$1&amp; ".4."</f>
        <v>4.201.4.</v>
      </c>
      <c r="WE26" s="57" t="s">
        <v>15</v>
      </c>
      <c r="WF26" s="58"/>
      <c r="WG26" s="7" t="str">
        <f t="shared" ref="WG26" si="3507">"4." &amp; WI$1&amp; ".4."</f>
        <v>4.202.4.</v>
      </c>
      <c r="WH26" s="57" t="s">
        <v>15</v>
      </c>
      <c r="WI26" s="58"/>
      <c r="WJ26" s="7" t="str">
        <f t="shared" ref="WJ26" si="3508">"4." &amp; WL$1&amp; ".4."</f>
        <v>4.203.4.</v>
      </c>
      <c r="WK26" s="57" t="s">
        <v>15</v>
      </c>
      <c r="WL26" s="58"/>
      <c r="WM26" s="7" t="str">
        <f t="shared" ref="WM26" si="3509">"4." &amp; WO$1&amp; ".4."</f>
        <v>4.204.4.</v>
      </c>
      <c r="WN26" s="57" t="s">
        <v>15</v>
      </c>
      <c r="WO26" s="58"/>
      <c r="WP26" s="7" t="str">
        <f t="shared" ref="WP26" si="3510">"4." &amp; WR$1&amp; ".4."</f>
        <v>4.205.4.</v>
      </c>
      <c r="WQ26" s="57" t="s">
        <v>15</v>
      </c>
      <c r="WR26" s="58"/>
      <c r="WS26" s="7" t="str">
        <f t="shared" ref="WS26" si="3511">"4." &amp; WU$1&amp; ".4."</f>
        <v>4.206.4.</v>
      </c>
      <c r="WT26" s="57" t="s">
        <v>15</v>
      </c>
      <c r="WU26" s="58"/>
      <c r="WV26" s="7" t="str">
        <f t="shared" ref="WV26" si="3512">"4." &amp; WX$1&amp; ".4."</f>
        <v>4.207.4.</v>
      </c>
      <c r="WW26" s="57" t="s">
        <v>15</v>
      </c>
      <c r="WX26" s="58"/>
      <c r="WY26" s="7" t="str">
        <f t="shared" ref="WY26" si="3513">"4." &amp; XA$1&amp; ".4."</f>
        <v>4.208.4.</v>
      </c>
      <c r="WZ26" s="57" t="s">
        <v>15</v>
      </c>
      <c r="XA26" s="58"/>
      <c r="XB26" s="7" t="str">
        <f t="shared" ref="XB26" si="3514">"4." &amp; XD$1&amp; ".4."</f>
        <v>4.209.4.</v>
      </c>
      <c r="XC26" s="57" t="s">
        <v>15</v>
      </c>
      <c r="XD26" s="58"/>
      <c r="XE26" s="7" t="str">
        <f t="shared" ref="XE26" si="3515">"4." &amp; XG$1&amp; ".4."</f>
        <v>4.210.4.</v>
      </c>
      <c r="XF26" s="57" t="s">
        <v>15</v>
      </c>
      <c r="XG26" s="58"/>
      <c r="XH26" s="7" t="str">
        <f t="shared" ref="XH26" si="3516">"4." &amp; XJ$1&amp; ".4."</f>
        <v>4.211.4.</v>
      </c>
      <c r="XI26" s="57" t="s">
        <v>15</v>
      </c>
      <c r="XJ26" s="58"/>
      <c r="XK26" s="7" t="str">
        <f t="shared" ref="XK26" si="3517">"4." &amp; XM$1&amp; ".4."</f>
        <v>4.212.4.</v>
      </c>
      <c r="XL26" s="57" t="s">
        <v>15</v>
      </c>
      <c r="XM26" s="58"/>
      <c r="XN26" s="7" t="str">
        <f t="shared" ref="XN26" si="3518">"4." &amp; XP$1&amp; ".4."</f>
        <v>4.213.4.</v>
      </c>
      <c r="XO26" s="57" t="s">
        <v>15</v>
      </c>
      <c r="XP26" s="58"/>
      <c r="XQ26" s="7" t="str">
        <f t="shared" ref="XQ26" si="3519">"4." &amp; XS$1&amp; ".4."</f>
        <v>4.214.4.</v>
      </c>
      <c r="XR26" s="57" t="s">
        <v>15</v>
      </c>
      <c r="XS26" s="58"/>
      <c r="XT26" s="7" t="str">
        <f t="shared" ref="XT26" si="3520">"4." &amp; XV$1&amp; ".4."</f>
        <v>4.215.4.</v>
      </c>
      <c r="XU26" s="57" t="s">
        <v>15</v>
      </c>
      <c r="XV26" s="58"/>
      <c r="XW26" s="7" t="str">
        <f t="shared" ref="XW26" si="3521">"4." &amp; XY$1&amp; ".4."</f>
        <v>4.216.4.</v>
      </c>
      <c r="XX26" s="57" t="s">
        <v>15</v>
      </c>
      <c r="XY26" s="58"/>
      <c r="XZ26" s="7" t="str">
        <f t="shared" ref="XZ26" si="3522">"4." &amp; YB$1&amp; ".4."</f>
        <v>4.217.4.</v>
      </c>
      <c r="YA26" s="57" t="s">
        <v>15</v>
      </c>
      <c r="YB26" s="58"/>
      <c r="YC26" s="7" t="str">
        <f t="shared" ref="YC26" si="3523">"4." &amp; YE$1&amp; ".4."</f>
        <v>4.218.4.</v>
      </c>
      <c r="YD26" s="57" t="s">
        <v>15</v>
      </c>
      <c r="YE26" s="58"/>
      <c r="YF26" s="7" t="str">
        <f t="shared" ref="YF26" si="3524">"4." &amp; YH$1&amp; ".4."</f>
        <v>4.219.4.</v>
      </c>
      <c r="YG26" s="57" t="s">
        <v>15</v>
      </c>
      <c r="YH26" s="58"/>
      <c r="YI26" s="7" t="str">
        <f t="shared" ref="YI26" si="3525">"4." &amp; YK$1&amp; ".4."</f>
        <v>4.220.4.</v>
      </c>
      <c r="YJ26" s="57" t="s">
        <v>15</v>
      </c>
      <c r="YK26" s="58"/>
      <c r="YL26" s="7" t="str">
        <f t="shared" ref="YL26" si="3526">"4." &amp; YN$1&amp; ".4."</f>
        <v>4.221.4.</v>
      </c>
      <c r="YM26" s="57" t="s">
        <v>15</v>
      </c>
      <c r="YN26" s="58"/>
      <c r="YO26" s="7" t="str">
        <f t="shared" ref="YO26" si="3527">"4." &amp; YQ$1&amp; ".4."</f>
        <v>4.222.4.</v>
      </c>
      <c r="YP26" s="57" t="s">
        <v>15</v>
      </c>
      <c r="YQ26" s="58"/>
      <c r="YR26" s="7" t="str">
        <f t="shared" ref="YR26" si="3528">"4." &amp; YT$1&amp; ".4."</f>
        <v>4.223.4.</v>
      </c>
      <c r="YS26" s="57" t="s">
        <v>15</v>
      </c>
      <c r="YT26" s="58"/>
      <c r="YU26" s="7" t="str">
        <f t="shared" ref="YU26" si="3529">"4." &amp; YW$1&amp; ".4."</f>
        <v>4.224.4.</v>
      </c>
      <c r="YV26" s="57" t="s">
        <v>15</v>
      </c>
      <c r="YW26" s="58"/>
      <c r="YX26" s="7" t="str">
        <f t="shared" ref="YX26" si="3530">"4." &amp; YZ$1&amp; ".4."</f>
        <v>4.225.4.</v>
      </c>
      <c r="YY26" s="57" t="s">
        <v>15</v>
      </c>
      <c r="YZ26" s="58"/>
      <c r="ZA26" s="7" t="str">
        <f t="shared" ref="ZA26" si="3531">"4." &amp; ZC$1&amp; ".4."</f>
        <v>4.226.4.</v>
      </c>
      <c r="ZB26" s="57" t="s">
        <v>15</v>
      </c>
      <c r="ZC26" s="58"/>
      <c r="ZD26" s="7" t="str">
        <f t="shared" ref="ZD26" si="3532">"4." &amp; ZF$1&amp; ".4."</f>
        <v>4.227.4.</v>
      </c>
      <c r="ZE26" s="57" t="s">
        <v>15</v>
      </c>
      <c r="ZF26" s="58"/>
      <c r="ZG26" s="7" t="str">
        <f t="shared" ref="ZG26" si="3533">"4." &amp; ZI$1&amp; ".4."</f>
        <v>4.228.4.</v>
      </c>
      <c r="ZH26" s="57" t="s">
        <v>15</v>
      </c>
      <c r="ZI26" s="58"/>
      <c r="ZJ26" s="7" t="str">
        <f t="shared" ref="ZJ26" si="3534">"4." &amp; ZL$1&amp; ".4."</f>
        <v>4.229.4.</v>
      </c>
      <c r="ZK26" s="57" t="s">
        <v>15</v>
      </c>
      <c r="ZL26" s="58"/>
      <c r="ZM26" s="7" t="str">
        <f t="shared" ref="ZM26" si="3535">"4." &amp; ZO$1&amp; ".4."</f>
        <v>4.230.4.</v>
      </c>
      <c r="ZN26" s="57" t="s">
        <v>15</v>
      </c>
      <c r="ZO26" s="58"/>
      <c r="ZP26" s="7" t="str">
        <f t="shared" ref="ZP26" si="3536">"4." &amp; ZR$1&amp; ".4."</f>
        <v>4.231.4.</v>
      </c>
      <c r="ZQ26" s="57" t="s">
        <v>15</v>
      </c>
      <c r="ZR26" s="58"/>
      <c r="ZS26" s="7" t="str">
        <f t="shared" ref="ZS26" si="3537">"4." &amp; ZU$1&amp; ".4."</f>
        <v>4.232.4.</v>
      </c>
      <c r="ZT26" s="57" t="s">
        <v>15</v>
      </c>
      <c r="ZU26" s="58"/>
      <c r="ZV26" s="7" t="str">
        <f t="shared" ref="ZV26" si="3538">"4." &amp; ZX$1&amp; ".4."</f>
        <v>4.233.4.</v>
      </c>
      <c r="ZW26" s="57" t="s">
        <v>15</v>
      </c>
      <c r="ZX26" s="58"/>
      <c r="ZY26" s="7" t="str">
        <f t="shared" ref="ZY26" si="3539">"4." &amp; AAA$1&amp; ".4."</f>
        <v>4.234.4.</v>
      </c>
      <c r="ZZ26" s="57" t="s">
        <v>15</v>
      </c>
      <c r="AAA26" s="58"/>
      <c r="AAB26" s="7" t="str">
        <f t="shared" ref="AAB26" si="3540">"4." &amp; AAD$1&amp; ".4."</f>
        <v>4.235.4.</v>
      </c>
      <c r="AAC26" s="57" t="s">
        <v>15</v>
      </c>
      <c r="AAD26" s="58"/>
      <c r="AAE26" s="7" t="str">
        <f t="shared" ref="AAE26" si="3541">"4." &amp; AAG$1&amp; ".4."</f>
        <v>4.236.4.</v>
      </c>
      <c r="AAF26" s="57" t="s">
        <v>15</v>
      </c>
      <c r="AAG26" s="58"/>
      <c r="AAH26" s="7" t="str">
        <f t="shared" ref="AAH26" si="3542">"4." &amp; AAJ$1&amp; ".4."</f>
        <v>4.237.4.</v>
      </c>
      <c r="AAI26" s="57" t="s">
        <v>15</v>
      </c>
      <c r="AAJ26" s="58"/>
      <c r="AAK26" s="7" t="str">
        <f t="shared" ref="AAK26" si="3543">"4." &amp; AAM$1&amp; ".4."</f>
        <v>4.238.4.</v>
      </c>
      <c r="AAL26" s="57" t="s">
        <v>15</v>
      </c>
      <c r="AAM26" s="58"/>
      <c r="AAN26" s="7" t="str">
        <f t="shared" ref="AAN26" si="3544">"4." &amp; AAP$1&amp; ".4."</f>
        <v>4.239.4.</v>
      </c>
      <c r="AAO26" s="57" t="s">
        <v>15</v>
      </c>
      <c r="AAP26" s="58"/>
      <c r="AAQ26" s="7" t="str">
        <f t="shared" ref="AAQ26" si="3545">"4." &amp; AAS$1&amp; ".4."</f>
        <v>4.240.4.</v>
      </c>
      <c r="AAR26" s="57" t="s">
        <v>15</v>
      </c>
      <c r="AAS26" s="58"/>
      <c r="AAT26" s="7" t="str">
        <f t="shared" ref="AAT26" si="3546">"4." &amp; AAV$1&amp; ".4."</f>
        <v>4.241.4.</v>
      </c>
      <c r="AAU26" s="57" t="s">
        <v>15</v>
      </c>
      <c r="AAV26" s="58"/>
      <c r="AAW26" s="7" t="str">
        <f t="shared" ref="AAW26" si="3547">"4." &amp; AAY$1&amp; ".4."</f>
        <v>4.242.4.</v>
      </c>
      <c r="AAX26" s="57" t="s">
        <v>15</v>
      </c>
      <c r="AAY26" s="58"/>
      <c r="AAZ26" s="7" t="str">
        <f t="shared" ref="AAZ26" si="3548">"4." &amp; ABB$1&amp; ".4."</f>
        <v>4.243.4.</v>
      </c>
      <c r="ABA26" s="57" t="s">
        <v>15</v>
      </c>
      <c r="ABB26" s="58"/>
      <c r="ABC26" s="7" t="str">
        <f t="shared" ref="ABC26" si="3549">"4." &amp; ABE$1&amp; ".4."</f>
        <v>4.244.4.</v>
      </c>
      <c r="ABD26" s="57" t="s">
        <v>15</v>
      </c>
      <c r="ABE26" s="58"/>
      <c r="ABF26" s="7" t="str">
        <f t="shared" ref="ABF26" si="3550">"4." &amp; ABH$1&amp; ".4."</f>
        <v>4.245.4.</v>
      </c>
      <c r="ABG26" s="57" t="s">
        <v>15</v>
      </c>
      <c r="ABH26" s="58"/>
      <c r="ABI26" s="7" t="str">
        <f t="shared" ref="ABI26" si="3551">"4." &amp; ABK$1&amp; ".4."</f>
        <v>4.246.4.</v>
      </c>
      <c r="ABJ26" s="57" t="s">
        <v>15</v>
      </c>
      <c r="ABK26" s="58"/>
      <c r="ABL26" s="7" t="str">
        <f t="shared" ref="ABL26" si="3552">"4." &amp; ABN$1&amp; ".4."</f>
        <v>4.247.4.</v>
      </c>
      <c r="ABM26" s="57" t="s">
        <v>15</v>
      </c>
      <c r="ABN26" s="58"/>
      <c r="ABO26" s="7" t="str">
        <f t="shared" ref="ABO26" si="3553">"4." &amp; ABQ$1&amp; ".4."</f>
        <v>4.248.4.</v>
      </c>
      <c r="ABP26" s="57" t="s">
        <v>15</v>
      </c>
      <c r="ABQ26" s="58"/>
      <c r="ABR26" s="7" t="str">
        <f t="shared" ref="ABR26" si="3554">"4." &amp; ABT$1&amp; ".4."</f>
        <v>4.249.4.</v>
      </c>
      <c r="ABS26" s="57" t="s">
        <v>15</v>
      </c>
      <c r="ABT26" s="58"/>
      <c r="ABU26" s="7" t="str">
        <f t="shared" ref="ABU26" si="3555">"4." &amp; ABW$1&amp; ".4."</f>
        <v>4.250.4.</v>
      </c>
      <c r="ABV26" s="57" t="s">
        <v>15</v>
      </c>
      <c r="ABW26" s="58"/>
      <c r="ABX26" s="7" t="str">
        <f t="shared" ref="ABX26" si="3556">"4." &amp; ABZ$1&amp; ".4."</f>
        <v>4.251.4.</v>
      </c>
      <c r="ABY26" s="57" t="s">
        <v>15</v>
      </c>
      <c r="ABZ26" s="58"/>
      <c r="ACA26" s="7" t="str">
        <f t="shared" ref="ACA26" si="3557">"4." &amp; ACC$1&amp; ".4."</f>
        <v>4.252.4.</v>
      </c>
      <c r="ACB26" s="57" t="s">
        <v>15</v>
      </c>
      <c r="ACC26" s="58"/>
      <c r="ACD26" s="7" t="str">
        <f t="shared" ref="ACD26" si="3558">"4." &amp; ACF$1&amp; ".4."</f>
        <v>4.253.4.</v>
      </c>
      <c r="ACE26" s="57" t="s">
        <v>15</v>
      </c>
      <c r="ACF26" s="58"/>
      <c r="ACG26" s="7" t="str">
        <f t="shared" ref="ACG26" si="3559">"4." &amp; ACI$1&amp; ".4."</f>
        <v>4.254.4.</v>
      </c>
      <c r="ACH26" s="57" t="s">
        <v>15</v>
      </c>
      <c r="ACI26" s="58"/>
      <c r="ACJ26" s="7" t="str">
        <f t="shared" ref="ACJ26" si="3560">"4." &amp; ACL$1&amp; ".4."</f>
        <v>4.255.4.</v>
      </c>
      <c r="ACK26" s="57" t="s">
        <v>15</v>
      </c>
      <c r="ACL26" s="58"/>
      <c r="ACM26" s="7" t="str">
        <f t="shared" ref="ACM26" si="3561">"4." &amp; ACO$1&amp; ".4."</f>
        <v>4.256.4.</v>
      </c>
      <c r="ACN26" s="57" t="s">
        <v>15</v>
      </c>
      <c r="ACO26" s="58"/>
      <c r="ACP26" s="7" t="str">
        <f t="shared" ref="ACP26" si="3562">"4." &amp; ACR$1&amp; ".4."</f>
        <v>4.257.4.</v>
      </c>
      <c r="ACQ26" s="57" t="s">
        <v>15</v>
      </c>
      <c r="ACR26" s="58"/>
      <c r="ACS26" s="7" t="str">
        <f t="shared" ref="ACS26" si="3563">"4." &amp; ACU$1&amp; ".4."</f>
        <v>4.258.4.</v>
      </c>
      <c r="ACT26" s="57" t="s">
        <v>15</v>
      </c>
      <c r="ACU26" s="58"/>
      <c r="ACV26" s="7" t="str">
        <f t="shared" ref="ACV26" si="3564">"4." &amp; ACX$1&amp; ".4."</f>
        <v>4.259.4.</v>
      </c>
      <c r="ACW26" s="57" t="s">
        <v>15</v>
      </c>
      <c r="ACX26" s="58"/>
      <c r="ACY26" s="7" t="str">
        <f t="shared" ref="ACY26" si="3565">"4." &amp; ADA$1&amp; ".4."</f>
        <v>4.260.4.</v>
      </c>
      <c r="ACZ26" s="57" t="s">
        <v>15</v>
      </c>
      <c r="ADA26" s="58"/>
      <c r="ADB26" s="7" t="str">
        <f t="shared" ref="ADB26" si="3566">"4." &amp; ADD$1&amp; ".4."</f>
        <v>4.261.4.</v>
      </c>
      <c r="ADC26" s="57" t="s">
        <v>15</v>
      </c>
      <c r="ADD26" s="58"/>
      <c r="ADE26" s="7" t="str">
        <f t="shared" ref="ADE26" si="3567">"4." &amp; ADG$1&amp; ".4."</f>
        <v>4.262.4.</v>
      </c>
      <c r="ADF26" s="57" t="s">
        <v>15</v>
      </c>
      <c r="ADG26" s="58"/>
      <c r="ADH26" s="7" t="str">
        <f t="shared" ref="ADH26" si="3568">"4." &amp; ADJ$1&amp; ".4."</f>
        <v>4.263.4.</v>
      </c>
      <c r="ADI26" s="57" t="s">
        <v>15</v>
      </c>
      <c r="ADJ26" s="58"/>
      <c r="ADK26" s="7" t="str">
        <f t="shared" ref="ADK26" si="3569">"4." &amp; ADM$1&amp; ".4."</f>
        <v>4.264.4.</v>
      </c>
      <c r="ADL26" s="57" t="s">
        <v>15</v>
      </c>
      <c r="ADM26" s="58"/>
      <c r="ADN26" s="7" t="str">
        <f t="shared" ref="ADN26" si="3570">"4." &amp; ADP$1&amp; ".4."</f>
        <v>4.265.4.</v>
      </c>
      <c r="ADO26" s="57" t="s">
        <v>15</v>
      </c>
      <c r="ADP26" s="58"/>
      <c r="ADQ26" s="7" t="str">
        <f t="shared" ref="ADQ26" si="3571">"4." &amp; ADS$1&amp; ".4."</f>
        <v>4.266.4.</v>
      </c>
      <c r="ADR26" s="57" t="s">
        <v>15</v>
      </c>
      <c r="ADS26" s="58"/>
      <c r="ADT26" s="7" t="str">
        <f t="shared" ref="ADT26" si="3572">"4." &amp; ADV$1&amp; ".4."</f>
        <v>4.267.4.</v>
      </c>
      <c r="ADU26" s="57" t="s">
        <v>15</v>
      </c>
      <c r="ADV26" s="58"/>
      <c r="ADW26" s="7" t="str">
        <f t="shared" ref="ADW26" si="3573">"4." &amp; ADY$1&amp; ".4."</f>
        <v>4.268.4.</v>
      </c>
      <c r="ADX26" s="57" t="s">
        <v>15</v>
      </c>
      <c r="ADY26" s="58"/>
      <c r="ADZ26" s="7" t="str">
        <f t="shared" ref="ADZ26" si="3574">"4." &amp; AEB$1&amp; ".4."</f>
        <v>4.269.4.</v>
      </c>
      <c r="AEA26" s="57" t="s">
        <v>15</v>
      </c>
      <c r="AEB26" s="58"/>
      <c r="AEC26" s="7" t="str">
        <f t="shared" ref="AEC26" si="3575">"4." &amp; AEE$1&amp; ".4."</f>
        <v>4.270.4.</v>
      </c>
      <c r="AED26" s="57" t="s">
        <v>15</v>
      </c>
      <c r="AEE26" s="58"/>
      <c r="AEF26" s="7" t="str">
        <f t="shared" ref="AEF26" si="3576">"4." &amp; AEH$1&amp; ".4."</f>
        <v>4.271.4.</v>
      </c>
      <c r="AEG26" s="57" t="s">
        <v>15</v>
      </c>
      <c r="AEH26" s="58"/>
      <c r="AEI26" s="7" t="str">
        <f t="shared" ref="AEI26" si="3577">"4." &amp; AEK$1&amp; ".4."</f>
        <v>4.272.4.</v>
      </c>
      <c r="AEJ26" s="57" t="s">
        <v>15</v>
      </c>
      <c r="AEK26" s="58"/>
      <c r="AEL26" s="7" t="str">
        <f t="shared" ref="AEL26" si="3578">"4." &amp; AEN$1&amp; ".4."</f>
        <v>4.273.4.</v>
      </c>
      <c r="AEM26" s="57" t="s">
        <v>15</v>
      </c>
      <c r="AEN26" s="58"/>
      <c r="AEO26" s="7" t="str">
        <f t="shared" ref="AEO26" si="3579">"4." &amp; AEQ$1&amp; ".4."</f>
        <v>4.274.4.</v>
      </c>
      <c r="AEP26" s="57" t="s">
        <v>15</v>
      </c>
      <c r="AEQ26" s="58"/>
      <c r="AER26" s="7" t="str">
        <f t="shared" ref="AER26" si="3580">"4." &amp; AET$1&amp; ".4."</f>
        <v>4.275.4.</v>
      </c>
      <c r="AES26" s="57" t="s">
        <v>15</v>
      </c>
      <c r="AET26" s="58"/>
      <c r="AEU26" s="7" t="str">
        <f t="shared" ref="AEU26" si="3581">"4." &amp; AEW$1&amp; ".4."</f>
        <v>4.276.4.</v>
      </c>
      <c r="AEV26" s="57" t="s">
        <v>15</v>
      </c>
      <c r="AEW26" s="58"/>
      <c r="AEX26" s="7" t="str">
        <f t="shared" ref="AEX26" si="3582">"4." &amp; AEZ$1&amp; ".4."</f>
        <v>4.277.4.</v>
      </c>
      <c r="AEY26" s="57" t="s">
        <v>15</v>
      </c>
      <c r="AEZ26" s="58"/>
      <c r="AFA26" s="7" t="str">
        <f t="shared" ref="AFA26" si="3583">"4." &amp; AFC$1&amp; ".4."</f>
        <v>4.278.4.</v>
      </c>
      <c r="AFB26" s="57" t="s">
        <v>15</v>
      </c>
      <c r="AFC26" s="58"/>
      <c r="AFD26" s="7" t="str">
        <f t="shared" ref="AFD26" si="3584">"4." &amp; AFF$1&amp; ".4."</f>
        <v>4.279.4.</v>
      </c>
      <c r="AFE26" s="57" t="s">
        <v>15</v>
      </c>
      <c r="AFF26" s="58"/>
      <c r="AFG26" s="7" t="str">
        <f t="shared" ref="AFG26" si="3585">"4." &amp; AFI$1&amp; ".4."</f>
        <v>4.280.4.</v>
      </c>
      <c r="AFH26" s="57" t="s">
        <v>15</v>
      </c>
      <c r="AFI26" s="58"/>
      <c r="AFJ26" s="7" t="str">
        <f t="shared" ref="AFJ26" si="3586">"4." &amp; AFL$1&amp; ".4."</f>
        <v>4.281.4.</v>
      </c>
      <c r="AFK26" s="57" t="s">
        <v>15</v>
      </c>
      <c r="AFL26" s="58"/>
      <c r="AFM26" s="7" t="str">
        <f t="shared" ref="AFM26" si="3587">"4." &amp; AFO$1&amp; ".4."</f>
        <v>4.282.4.</v>
      </c>
      <c r="AFN26" s="57" t="s">
        <v>15</v>
      </c>
      <c r="AFO26" s="58"/>
      <c r="AFP26" s="7" t="str">
        <f t="shared" ref="AFP26" si="3588">"4." &amp; AFR$1&amp; ".4."</f>
        <v>4.283.4.</v>
      </c>
      <c r="AFQ26" s="57" t="s">
        <v>15</v>
      </c>
      <c r="AFR26" s="58"/>
      <c r="AFS26" s="7" t="str">
        <f t="shared" ref="AFS26" si="3589">"4." &amp; AFU$1&amp; ".4."</f>
        <v>4.284.4.</v>
      </c>
      <c r="AFT26" s="57" t="s">
        <v>15</v>
      </c>
      <c r="AFU26" s="58"/>
      <c r="AFV26" s="7" t="str">
        <f t="shared" ref="AFV26" si="3590">"4." &amp; AFX$1&amp; ".4."</f>
        <v>4.285.4.</v>
      </c>
      <c r="AFW26" s="57" t="s">
        <v>15</v>
      </c>
      <c r="AFX26" s="58"/>
      <c r="AFY26" s="7" t="str">
        <f t="shared" ref="AFY26" si="3591">"4." &amp; AGA$1&amp; ".4."</f>
        <v>4.286.4.</v>
      </c>
      <c r="AFZ26" s="57" t="s">
        <v>15</v>
      </c>
      <c r="AGA26" s="58"/>
      <c r="AGB26" s="7" t="str">
        <f t="shared" ref="AGB26" si="3592">"4." &amp; AGD$1&amp; ".4."</f>
        <v>4.287.4.</v>
      </c>
      <c r="AGC26" s="57" t="s">
        <v>15</v>
      </c>
      <c r="AGD26" s="58"/>
      <c r="AGE26" s="7" t="str">
        <f t="shared" ref="AGE26" si="3593">"4." &amp; AGG$1&amp; ".4."</f>
        <v>4.288.4.</v>
      </c>
      <c r="AGF26" s="57" t="s">
        <v>15</v>
      </c>
      <c r="AGG26" s="58"/>
      <c r="AGH26" s="7" t="str">
        <f t="shared" ref="AGH26" si="3594">"4." &amp; AGJ$1&amp; ".4."</f>
        <v>4.289.4.</v>
      </c>
      <c r="AGI26" s="57" t="s">
        <v>15</v>
      </c>
      <c r="AGJ26" s="58"/>
      <c r="AGK26" s="7" t="str">
        <f t="shared" ref="AGK26" si="3595">"4." &amp; AGM$1&amp; ".4."</f>
        <v>4.290.4.</v>
      </c>
      <c r="AGL26" s="57" t="s">
        <v>15</v>
      </c>
      <c r="AGM26" s="58"/>
      <c r="AGN26" s="7" t="str">
        <f t="shared" ref="AGN26" si="3596">"4." &amp; AGP$1&amp; ".4."</f>
        <v>4.291.4.</v>
      </c>
      <c r="AGO26" s="57" t="s">
        <v>15</v>
      </c>
      <c r="AGP26" s="58"/>
      <c r="AGQ26" s="7" t="str">
        <f t="shared" ref="AGQ26" si="3597">"4." &amp; AGS$1&amp; ".4."</f>
        <v>4.292.4.</v>
      </c>
      <c r="AGR26" s="57" t="s">
        <v>15</v>
      </c>
      <c r="AGS26" s="58"/>
      <c r="AGT26" s="7" t="str">
        <f t="shared" ref="AGT26" si="3598">"4." &amp; AGV$1&amp; ".4."</f>
        <v>4.293.4.</v>
      </c>
      <c r="AGU26" s="57" t="s">
        <v>15</v>
      </c>
      <c r="AGV26" s="58"/>
      <c r="AGW26" s="7" t="str">
        <f t="shared" ref="AGW26" si="3599">"4." &amp; AGY$1&amp; ".4."</f>
        <v>4.294.4.</v>
      </c>
      <c r="AGX26" s="57" t="s">
        <v>15</v>
      </c>
      <c r="AGY26" s="58"/>
      <c r="AGZ26" s="7" t="str">
        <f t="shared" ref="AGZ26" si="3600">"4." &amp; AHB$1&amp; ".4."</f>
        <v>4.295.4.</v>
      </c>
      <c r="AHA26" s="57" t="s">
        <v>15</v>
      </c>
      <c r="AHB26" s="58"/>
      <c r="AHC26" s="7" t="str">
        <f t="shared" ref="AHC26" si="3601">"4." &amp; AHE$1&amp; ".4."</f>
        <v>4.296.4.</v>
      </c>
      <c r="AHD26" s="57" t="s">
        <v>15</v>
      </c>
      <c r="AHE26" s="58"/>
      <c r="AHF26" s="7" t="str">
        <f t="shared" ref="AHF26" si="3602">"4." &amp; AHH$1&amp; ".4."</f>
        <v>4.297.4.</v>
      </c>
      <c r="AHG26" s="57" t="s">
        <v>15</v>
      </c>
      <c r="AHH26" s="58"/>
      <c r="AHI26" s="7" t="str">
        <f t="shared" ref="AHI26" si="3603">"4." &amp; AHK$1&amp; ".4."</f>
        <v>4.298.4.</v>
      </c>
      <c r="AHJ26" s="57" t="s">
        <v>15</v>
      </c>
      <c r="AHK26" s="58"/>
      <c r="AHL26" s="7" t="str">
        <f t="shared" ref="AHL26" si="3604">"4." &amp; AHN$1&amp; ".4."</f>
        <v>4.299.4.</v>
      </c>
      <c r="AHM26" s="57" t="s">
        <v>15</v>
      </c>
      <c r="AHN26" s="58"/>
      <c r="AHO26" s="7" t="str">
        <f t="shared" ref="AHO26" si="3605">"4." &amp; AHQ$1&amp; ".4."</f>
        <v>4.300.4.</v>
      </c>
      <c r="AHP26" s="57" t="s">
        <v>15</v>
      </c>
      <c r="AHQ26" s="58"/>
      <c r="AHR26" s="7" t="str">
        <f t="shared" ref="AHR26" si="3606">"4." &amp; AHT$1&amp; ".4."</f>
        <v>4.301.4.</v>
      </c>
      <c r="AHS26" s="57" t="s">
        <v>15</v>
      </c>
      <c r="AHT26" s="58"/>
      <c r="AHU26" s="7" t="str">
        <f t="shared" ref="AHU26" si="3607">"4." &amp; AHW$1&amp; ".4."</f>
        <v>4.302.4.</v>
      </c>
      <c r="AHV26" s="57" t="s">
        <v>15</v>
      </c>
      <c r="AHW26" s="58"/>
      <c r="AHX26" s="7" t="str">
        <f t="shared" ref="AHX26" si="3608">"4." &amp; AHZ$1&amp; ".4."</f>
        <v>4.303.4.</v>
      </c>
      <c r="AHY26" s="57" t="s">
        <v>15</v>
      </c>
      <c r="AHZ26" s="58"/>
      <c r="AIA26" s="7" t="str">
        <f t="shared" ref="AIA26" si="3609">"4." &amp; AIC$1&amp; ".4."</f>
        <v>4.304.4.</v>
      </c>
      <c r="AIB26" s="57" t="s">
        <v>15</v>
      </c>
      <c r="AIC26" s="58"/>
      <c r="AID26" s="7" t="str">
        <f t="shared" ref="AID26" si="3610">"4." &amp; AIF$1&amp; ".4."</f>
        <v>4.305.4.</v>
      </c>
      <c r="AIE26" s="57" t="s">
        <v>15</v>
      </c>
      <c r="AIF26" s="58"/>
      <c r="AIG26" s="7" t="str">
        <f t="shared" ref="AIG26" si="3611">"4." &amp; AII$1&amp; ".4."</f>
        <v>4.306.4.</v>
      </c>
      <c r="AIH26" s="57" t="s">
        <v>15</v>
      </c>
      <c r="AII26" s="58"/>
      <c r="AIJ26" s="7" t="str">
        <f t="shared" ref="AIJ26" si="3612">"4." &amp; AIL$1&amp; ".4."</f>
        <v>4.307.4.</v>
      </c>
      <c r="AIK26" s="57" t="s">
        <v>15</v>
      </c>
      <c r="AIL26" s="58"/>
      <c r="AIM26" s="7" t="str">
        <f t="shared" ref="AIM26" si="3613">"4." &amp; AIO$1&amp; ".4."</f>
        <v>4.308.4.</v>
      </c>
      <c r="AIN26" s="57" t="s">
        <v>15</v>
      </c>
      <c r="AIO26" s="58"/>
      <c r="AIP26" s="7" t="str">
        <f t="shared" ref="AIP26" si="3614">"4." &amp; AIR$1&amp; ".4."</f>
        <v>4.309.4.</v>
      </c>
      <c r="AIQ26" s="57" t="s">
        <v>15</v>
      </c>
      <c r="AIR26" s="58"/>
      <c r="AIS26" s="7" t="str">
        <f t="shared" ref="AIS26" si="3615">"4." &amp; AIU$1&amp; ".4."</f>
        <v>4.310.4.</v>
      </c>
      <c r="AIT26" s="57" t="s">
        <v>15</v>
      </c>
      <c r="AIU26" s="58"/>
      <c r="AIV26" s="7" t="str">
        <f t="shared" ref="AIV26" si="3616">"4." &amp; AIX$1&amp; ".4."</f>
        <v>4.311.4.</v>
      </c>
      <c r="AIW26" s="57" t="s">
        <v>15</v>
      </c>
      <c r="AIX26" s="58"/>
      <c r="AIY26" s="7" t="str">
        <f t="shared" ref="AIY26" si="3617">"4." &amp; AJA$1&amp; ".4."</f>
        <v>4.312.4.</v>
      </c>
      <c r="AIZ26" s="57" t="s">
        <v>15</v>
      </c>
      <c r="AJA26" s="58"/>
      <c r="AJB26" s="7" t="str">
        <f t="shared" ref="AJB26" si="3618">"4." &amp; AJD$1&amp; ".4."</f>
        <v>4.313.4.</v>
      </c>
      <c r="AJC26" s="57" t="s">
        <v>15</v>
      </c>
      <c r="AJD26" s="58"/>
      <c r="AJE26" s="7" t="str">
        <f t="shared" ref="AJE26" si="3619">"4." &amp; AJG$1&amp; ".4."</f>
        <v>4.314.4.</v>
      </c>
      <c r="AJF26" s="57" t="s">
        <v>15</v>
      </c>
      <c r="AJG26" s="58"/>
      <c r="AJH26" s="7" t="str">
        <f t="shared" ref="AJH26" si="3620">"4." &amp; AJJ$1&amp; ".4."</f>
        <v>4.315.4.</v>
      </c>
      <c r="AJI26" s="57" t="s">
        <v>15</v>
      </c>
      <c r="AJJ26" s="58"/>
      <c r="AJK26" s="7" t="str">
        <f t="shared" ref="AJK26" si="3621">"4." &amp; AJM$1&amp; ".4."</f>
        <v>4.316.4.</v>
      </c>
      <c r="AJL26" s="57" t="s">
        <v>15</v>
      </c>
      <c r="AJM26" s="58"/>
      <c r="AJN26" s="7" t="str">
        <f t="shared" ref="AJN26" si="3622">"4." &amp; AJP$1&amp; ".4."</f>
        <v>4.317.4.</v>
      </c>
      <c r="AJO26" s="57" t="s">
        <v>15</v>
      </c>
      <c r="AJP26" s="58"/>
      <c r="AJQ26" s="7" t="str">
        <f t="shared" ref="AJQ26" si="3623">"4." &amp; AJS$1&amp; ".4."</f>
        <v>4.318.4.</v>
      </c>
      <c r="AJR26" s="57" t="s">
        <v>15</v>
      </c>
      <c r="AJS26" s="58"/>
      <c r="AJT26" s="7" t="str">
        <f t="shared" ref="AJT26" si="3624">"4." &amp; AJV$1&amp; ".4."</f>
        <v>4.319.4.</v>
      </c>
      <c r="AJU26" s="57" t="s">
        <v>15</v>
      </c>
      <c r="AJV26" s="58"/>
      <c r="AJW26" s="7" t="str">
        <f t="shared" ref="AJW26" si="3625">"4." &amp; AJY$1&amp; ".4."</f>
        <v>4.320.4.</v>
      </c>
      <c r="AJX26" s="57" t="s">
        <v>15</v>
      </c>
      <c r="AJY26" s="58"/>
      <c r="AJZ26" s="7" t="str">
        <f t="shared" ref="AJZ26" si="3626">"4." &amp; AKB$1&amp; ".4."</f>
        <v>4.321.4.</v>
      </c>
      <c r="AKA26" s="57" t="s">
        <v>15</v>
      </c>
      <c r="AKB26" s="58"/>
      <c r="AKC26" s="7" t="str">
        <f t="shared" ref="AKC26" si="3627">"4." &amp; AKE$1&amp; ".4."</f>
        <v>4.322.4.</v>
      </c>
      <c r="AKD26" s="57" t="s">
        <v>15</v>
      </c>
      <c r="AKE26" s="58"/>
      <c r="AKF26" s="7" t="str">
        <f t="shared" ref="AKF26" si="3628">"4." &amp; AKH$1&amp; ".4."</f>
        <v>4.323.4.</v>
      </c>
      <c r="AKG26" s="57" t="s">
        <v>15</v>
      </c>
      <c r="AKH26" s="58"/>
      <c r="AKI26" s="7" t="str">
        <f t="shared" ref="AKI26" si="3629">"4." &amp; AKK$1&amp; ".4."</f>
        <v>4.324.4.</v>
      </c>
      <c r="AKJ26" s="57" t="s">
        <v>15</v>
      </c>
      <c r="AKK26" s="58"/>
      <c r="AKL26" s="7" t="str">
        <f t="shared" ref="AKL26" si="3630">"4." &amp; AKN$1&amp; ".4."</f>
        <v>4.325.4.</v>
      </c>
      <c r="AKM26" s="57" t="s">
        <v>15</v>
      </c>
      <c r="AKN26" s="58"/>
      <c r="AKO26" s="7" t="str">
        <f t="shared" ref="AKO26" si="3631">"4." &amp; AKQ$1&amp; ".4."</f>
        <v>4.326.4.</v>
      </c>
      <c r="AKP26" s="57" t="s">
        <v>15</v>
      </c>
      <c r="AKQ26" s="58"/>
      <c r="AKR26" s="7" t="str">
        <f t="shared" ref="AKR26" si="3632">"4." &amp; AKT$1&amp; ".4."</f>
        <v>4.327.4.</v>
      </c>
      <c r="AKS26" s="57" t="s">
        <v>15</v>
      </c>
      <c r="AKT26" s="58"/>
      <c r="AKU26" s="7" t="str">
        <f t="shared" ref="AKU26" si="3633">"4." &amp; AKW$1&amp; ".4."</f>
        <v>4.328.4.</v>
      </c>
      <c r="AKV26" s="57" t="s">
        <v>15</v>
      </c>
      <c r="AKW26" s="58"/>
      <c r="AKX26" s="7" t="str">
        <f t="shared" ref="AKX26" si="3634">"4." &amp; AKZ$1&amp; ".4."</f>
        <v>4.329.4.</v>
      </c>
      <c r="AKY26" s="57" t="s">
        <v>15</v>
      </c>
      <c r="AKZ26" s="58"/>
      <c r="ALA26" s="7" t="str">
        <f t="shared" ref="ALA26" si="3635">"4." &amp; ALC$1&amp; ".4."</f>
        <v>4.330.4.</v>
      </c>
      <c r="ALB26" s="57" t="s">
        <v>15</v>
      </c>
      <c r="ALC26" s="58"/>
      <c r="ALD26" s="7" t="str">
        <f t="shared" ref="ALD26" si="3636">"4." &amp; ALF$1&amp; ".4."</f>
        <v>4.331.4.</v>
      </c>
      <c r="ALE26" s="57" t="s">
        <v>15</v>
      </c>
      <c r="ALF26" s="58"/>
      <c r="ALG26" s="7" t="str">
        <f t="shared" ref="ALG26" si="3637">"4." &amp; ALI$1&amp; ".4."</f>
        <v>4.332.4.</v>
      </c>
      <c r="ALH26" s="57" t="s">
        <v>15</v>
      </c>
      <c r="ALI26" s="58"/>
      <c r="ALJ26" s="7" t="str">
        <f t="shared" ref="ALJ26" si="3638">"4." &amp; ALL$1&amp; ".4."</f>
        <v>4.333.4.</v>
      </c>
      <c r="ALK26" s="57" t="s">
        <v>15</v>
      </c>
      <c r="ALL26" s="58"/>
      <c r="ALM26" s="7" t="str">
        <f t="shared" ref="ALM26" si="3639">"4." &amp; ALO$1&amp; ".4."</f>
        <v>4.334.4.</v>
      </c>
      <c r="ALN26" s="57" t="s">
        <v>15</v>
      </c>
      <c r="ALO26" s="58"/>
      <c r="ALP26" s="7" t="str">
        <f t="shared" ref="ALP26" si="3640">"4." &amp; ALR$1&amp; ".4."</f>
        <v>4.335.4.</v>
      </c>
      <c r="ALQ26" s="57" t="s">
        <v>15</v>
      </c>
      <c r="ALR26" s="58"/>
      <c r="ALS26" s="7" t="str">
        <f t="shared" ref="ALS26" si="3641">"4." &amp; ALU$1&amp; ".4."</f>
        <v>4.336.4.</v>
      </c>
      <c r="ALT26" s="57" t="s">
        <v>15</v>
      </c>
      <c r="ALU26" s="58"/>
      <c r="ALV26" s="7" t="str">
        <f t="shared" ref="ALV26" si="3642">"4." &amp; ALX$1&amp; ".4."</f>
        <v>4.337.4.</v>
      </c>
      <c r="ALW26" s="57" t="s">
        <v>15</v>
      </c>
      <c r="ALX26" s="58"/>
      <c r="ALY26" s="7" t="str">
        <f t="shared" ref="ALY26" si="3643">"4." &amp; AMA$1&amp; ".4."</f>
        <v>4.338.4.</v>
      </c>
      <c r="ALZ26" s="57" t="s">
        <v>15</v>
      </c>
      <c r="AMA26" s="58"/>
      <c r="AMB26" s="7" t="str">
        <f t="shared" ref="AMB26" si="3644">"4." &amp; AMD$1&amp; ".4."</f>
        <v>4.339.4.</v>
      </c>
      <c r="AMC26" s="57" t="s">
        <v>15</v>
      </c>
      <c r="AMD26" s="58"/>
      <c r="AME26" s="7" t="str">
        <f t="shared" ref="AME26" si="3645">"4." &amp; AMG$1&amp; ".4."</f>
        <v>4.340.4.</v>
      </c>
      <c r="AMF26" s="57" t="s">
        <v>15</v>
      </c>
      <c r="AMG26" s="58"/>
      <c r="AMH26" s="7" t="str">
        <f t="shared" ref="AMH26" si="3646">"4." &amp; AMJ$1&amp; ".4."</f>
        <v>4.341.4.</v>
      </c>
      <c r="AMI26" s="57" t="s">
        <v>15</v>
      </c>
      <c r="AMJ26" s="58"/>
      <c r="AMK26" s="7" t="str">
        <f t="shared" ref="AMK26" si="3647">"4." &amp; AMM$1&amp; ".4."</f>
        <v>4.342.4.</v>
      </c>
      <c r="AML26" s="57" t="s">
        <v>15</v>
      </c>
      <c r="AMM26" s="58"/>
      <c r="AMN26" s="7" t="str">
        <f t="shared" ref="AMN26" si="3648">"4." &amp; AMP$1&amp; ".4."</f>
        <v>4.343.4.</v>
      </c>
      <c r="AMO26" s="57" t="s">
        <v>15</v>
      </c>
      <c r="AMP26" s="58"/>
      <c r="AMQ26" s="7" t="str">
        <f t="shared" ref="AMQ26" si="3649">"4." &amp; AMS$1&amp; ".4."</f>
        <v>4.344.4.</v>
      </c>
      <c r="AMR26" s="57" t="s">
        <v>15</v>
      </c>
      <c r="AMS26" s="58"/>
      <c r="AMT26" s="7" t="str">
        <f t="shared" ref="AMT26" si="3650">"4." &amp; AMV$1&amp; ".4."</f>
        <v>4.345.4.</v>
      </c>
      <c r="AMU26" s="57" t="s">
        <v>15</v>
      </c>
      <c r="AMV26" s="58"/>
      <c r="AMW26" s="7" t="str">
        <f t="shared" ref="AMW26" si="3651">"4." &amp; AMY$1&amp; ".4."</f>
        <v>4.346.4.</v>
      </c>
      <c r="AMX26" s="57" t="s">
        <v>15</v>
      </c>
      <c r="AMY26" s="58"/>
      <c r="AMZ26" s="7" t="str">
        <f t="shared" ref="AMZ26" si="3652">"4." &amp; ANB$1&amp; ".4."</f>
        <v>4.347.4.</v>
      </c>
      <c r="ANA26" s="57" t="s">
        <v>15</v>
      </c>
      <c r="ANB26" s="58"/>
      <c r="ANC26" s="7" t="str">
        <f t="shared" ref="ANC26" si="3653">"4." &amp; ANE$1&amp; ".4."</f>
        <v>4.348.4.</v>
      </c>
      <c r="AND26" s="57" t="s">
        <v>15</v>
      </c>
      <c r="ANE26" s="58"/>
      <c r="ANF26" s="7" t="str">
        <f t="shared" ref="ANF26" si="3654">"4." &amp; ANH$1&amp; ".4."</f>
        <v>4.349.4.</v>
      </c>
      <c r="ANG26" s="57" t="s">
        <v>15</v>
      </c>
      <c r="ANH26" s="58"/>
      <c r="ANI26" s="7" t="str">
        <f t="shared" ref="ANI26" si="3655">"4." &amp; ANK$1&amp; ".4."</f>
        <v>4.350.4.</v>
      </c>
      <c r="ANJ26" s="57" t="s">
        <v>15</v>
      </c>
      <c r="ANK26" s="58"/>
      <c r="ANL26" s="7" t="str">
        <f t="shared" ref="ANL26" si="3656">"4." &amp; ANN$1&amp; ".4."</f>
        <v>4.351.4.</v>
      </c>
      <c r="ANM26" s="57" t="s">
        <v>15</v>
      </c>
      <c r="ANN26" s="58"/>
      <c r="ANO26" s="7" t="str">
        <f t="shared" ref="ANO26" si="3657">"4." &amp; ANQ$1&amp; ".4."</f>
        <v>4.352.4.</v>
      </c>
      <c r="ANP26" s="57" t="s">
        <v>15</v>
      </c>
      <c r="ANQ26" s="58"/>
      <c r="ANR26" s="7" t="str">
        <f t="shared" ref="ANR26" si="3658">"4." &amp; ANT$1&amp; ".4."</f>
        <v>4.353.4.</v>
      </c>
      <c r="ANS26" s="57" t="s">
        <v>15</v>
      </c>
      <c r="ANT26" s="58"/>
      <c r="ANU26" s="7" t="str">
        <f t="shared" ref="ANU26" si="3659">"4." &amp; ANW$1&amp; ".4."</f>
        <v>4.354.4.</v>
      </c>
      <c r="ANV26" s="57" t="s">
        <v>15</v>
      </c>
      <c r="ANW26" s="58"/>
      <c r="ANX26" s="7" t="str">
        <f t="shared" ref="ANX26" si="3660">"4." &amp; ANZ$1&amp; ".4."</f>
        <v>4.355.4.</v>
      </c>
      <c r="ANY26" s="57" t="s">
        <v>15</v>
      </c>
      <c r="ANZ26" s="58"/>
      <c r="AOA26" s="7" t="str">
        <f t="shared" ref="AOA26" si="3661">"4." &amp; AOC$1&amp; ".4."</f>
        <v>4.356.4.</v>
      </c>
      <c r="AOB26" s="57" t="s">
        <v>15</v>
      </c>
      <c r="AOC26" s="58"/>
      <c r="AOD26" s="7" t="str">
        <f t="shared" ref="AOD26" si="3662">"4." &amp; AOF$1&amp; ".4."</f>
        <v>4.357.4.</v>
      </c>
      <c r="AOE26" s="57" t="s">
        <v>15</v>
      </c>
      <c r="AOF26" s="58"/>
      <c r="AOG26" s="7" t="str">
        <f t="shared" ref="AOG26" si="3663">"4." &amp; AOI$1&amp; ".4."</f>
        <v>4.358.4.</v>
      </c>
      <c r="AOH26" s="57" t="s">
        <v>15</v>
      </c>
      <c r="AOI26" s="58"/>
      <c r="AOJ26" s="7" t="str">
        <f t="shared" ref="AOJ26" si="3664">"4." &amp; AOL$1&amp; ".4."</f>
        <v>4.359.4.</v>
      </c>
      <c r="AOK26" s="57" t="s">
        <v>15</v>
      </c>
      <c r="AOL26" s="58"/>
      <c r="AOM26" s="7" t="str">
        <f t="shared" ref="AOM26" si="3665">"4." &amp; AOO$1&amp; ".4."</f>
        <v>4.360.4.</v>
      </c>
      <c r="AON26" s="57" t="s">
        <v>15</v>
      </c>
      <c r="AOO26" s="58"/>
      <c r="AOP26" s="7" t="str">
        <f t="shared" ref="AOP26" si="3666">"4." &amp; AOR$1&amp; ".4."</f>
        <v>4.361.4.</v>
      </c>
      <c r="AOQ26" s="57" t="s">
        <v>15</v>
      </c>
      <c r="AOR26" s="58"/>
      <c r="AOS26" s="7" t="str">
        <f t="shared" ref="AOS26" si="3667">"4." &amp; AOU$1&amp; ".4."</f>
        <v>4.362.4.</v>
      </c>
      <c r="AOT26" s="57" t="s">
        <v>15</v>
      </c>
      <c r="AOU26" s="58"/>
      <c r="AOV26" s="7" t="str">
        <f t="shared" ref="AOV26" si="3668">"4." &amp; AOX$1&amp; ".4."</f>
        <v>4.363.4.</v>
      </c>
      <c r="AOW26" s="57" t="s">
        <v>15</v>
      </c>
      <c r="AOX26" s="58"/>
      <c r="AOY26" s="7" t="str">
        <f t="shared" ref="AOY26" si="3669">"4." &amp; APA$1&amp; ".4."</f>
        <v>4.364.4.</v>
      </c>
      <c r="AOZ26" s="57" t="s">
        <v>15</v>
      </c>
      <c r="APA26" s="58"/>
      <c r="APB26" s="7" t="str">
        <f t="shared" ref="APB26" si="3670">"4." &amp; APD$1&amp; ".4."</f>
        <v>4.365.4.</v>
      </c>
      <c r="APC26" s="57" t="s">
        <v>15</v>
      </c>
      <c r="APD26" s="58"/>
      <c r="APE26" s="7" t="str">
        <f t="shared" ref="APE26" si="3671">"4." &amp; APG$1&amp; ".4."</f>
        <v>4.366.4.</v>
      </c>
      <c r="APF26" s="57" t="s">
        <v>15</v>
      </c>
      <c r="APG26" s="58"/>
      <c r="APH26" s="7" t="str">
        <f t="shared" ref="APH26" si="3672">"4." &amp; APJ$1&amp; ".4."</f>
        <v>4.367.4.</v>
      </c>
      <c r="API26" s="57" t="s">
        <v>15</v>
      </c>
      <c r="APJ26" s="58"/>
      <c r="APK26" s="7" t="str">
        <f t="shared" ref="APK26" si="3673">"4." &amp; APM$1&amp; ".4."</f>
        <v>4.368.4.</v>
      </c>
      <c r="APL26" s="57" t="s">
        <v>15</v>
      </c>
      <c r="APM26" s="58"/>
      <c r="APN26" s="7" t="str">
        <f t="shared" ref="APN26" si="3674">"4." &amp; APP$1&amp; ".4."</f>
        <v>4.369.4.</v>
      </c>
      <c r="APO26" s="57" t="s">
        <v>15</v>
      </c>
      <c r="APP26" s="58"/>
      <c r="APQ26" s="7" t="str">
        <f t="shared" ref="APQ26" si="3675">"4." &amp; APS$1&amp; ".4."</f>
        <v>4.370.4.</v>
      </c>
      <c r="APR26" s="57" t="s">
        <v>15</v>
      </c>
      <c r="APS26" s="58"/>
      <c r="APT26" s="7" t="str">
        <f t="shared" ref="APT26" si="3676">"4." &amp; APV$1&amp; ".4."</f>
        <v>4.371.4.</v>
      </c>
      <c r="APU26" s="57" t="s">
        <v>15</v>
      </c>
      <c r="APV26" s="58"/>
      <c r="APW26" s="7" t="str">
        <f t="shared" ref="APW26" si="3677">"4." &amp; APY$1&amp; ".4."</f>
        <v>4.372.4.</v>
      </c>
      <c r="APX26" s="57" t="s">
        <v>15</v>
      </c>
      <c r="APY26" s="58"/>
      <c r="APZ26" s="7" t="str">
        <f t="shared" ref="APZ26" si="3678">"4." &amp; AQB$1&amp; ".4."</f>
        <v>4.373.4.</v>
      </c>
      <c r="AQA26" s="57" t="s">
        <v>15</v>
      </c>
      <c r="AQB26" s="58"/>
      <c r="AQC26" s="7" t="str">
        <f t="shared" ref="AQC26" si="3679">"4." &amp; AQE$1&amp; ".4."</f>
        <v>4.374.4.</v>
      </c>
      <c r="AQD26" s="57" t="s">
        <v>15</v>
      </c>
      <c r="AQE26" s="58"/>
      <c r="AQF26" s="7" t="str">
        <f t="shared" ref="AQF26" si="3680">"4." &amp; AQH$1&amp; ".4."</f>
        <v>4.375.4.</v>
      </c>
      <c r="AQG26" s="57" t="s">
        <v>15</v>
      </c>
      <c r="AQH26" s="58"/>
      <c r="AQI26" s="7" t="str">
        <f t="shared" ref="AQI26" si="3681">"4." &amp; AQK$1&amp; ".4."</f>
        <v>4.376.4.</v>
      </c>
      <c r="AQJ26" s="57" t="s">
        <v>15</v>
      </c>
      <c r="AQK26" s="58"/>
      <c r="AQL26" s="7" t="str">
        <f t="shared" ref="AQL26" si="3682">"4." &amp; AQN$1&amp; ".4."</f>
        <v>4.377.4.</v>
      </c>
      <c r="AQM26" s="57" t="s">
        <v>15</v>
      </c>
      <c r="AQN26" s="58"/>
      <c r="AQO26" s="7" t="str">
        <f t="shared" ref="AQO26" si="3683">"4." &amp; AQQ$1&amp; ".4."</f>
        <v>4.378.4.</v>
      </c>
      <c r="AQP26" s="57" t="s">
        <v>15</v>
      </c>
      <c r="AQQ26" s="58"/>
      <c r="AQR26" s="7" t="str">
        <f t="shared" ref="AQR26" si="3684">"4." &amp; AQT$1&amp; ".4."</f>
        <v>4.379.4.</v>
      </c>
      <c r="AQS26" s="57" t="s">
        <v>15</v>
      </c>
      <c r="AQT26" s="58"/>
      <c r="AQU26" s="7" t="str">
        <f t="shared" ref="AQU26" si="3685">"4." &amp; AQW$1&amp; ".4."</f>
        <v>4.380.4.</v>
      </c>
      <c r="AQV26" s="57" t="s">
        <v>15</v>
      </c>
      <c r="AQW26" s="58"/>
      <c r="AQX26" s="7" t="str">
        <f t="shared" ref="AQX26" si="3686">"4." &amp; AQZ$1&amp; ".4."</f>
        <v>4.381.4.</v>
      </c>
      <c r="AQY26" s="57" t="s">
        <v>15</v>
      </c>
      <c r="AQZ26" s="58"/>
      <c r="ARA26" s="7" t="str">
        <f t="shared" ref="ARA26" si="3687">"4." &amp; ARC$1&amp; ".4."</f>
        <v>4.382.4.</v>
      </c>
      <c r="ARB26" s="57" t="s">
        <v>15</v>
      </c>
      <c r="ARC26" s="58"/>
      <c r="ARD26" s="7" t="str">
        <f t="shared" ref="ARD26" si="3688">"4." &amp; ARF$1&amp; ".4."</f>
        <v>4.383.4.</v>
      </c>
      <c r="ARE26" s="57" t="s">
        <v>15</v>
      </c>
      <c r="ARF26" s="58"/>
      <c r="ARG26" s="7" t="str">
        <f t="shared" ref="ARG26" si="3689">"4." &amp; ARI$1&amp; ".4."</f>
        <v>4.384.4.</v>
      </c>
      <c r="ARH26" s="57" t="s">
        <v>15</v>
      </c>
      <c r="ARI26" s="58"/>
      <c r="ARJ26" s="7" t="str">
        <f t="shared" ref="ARJ26" si="3690">"4." &amp; ARL$1&amp; ".4."</f>
        <v>4.385.4.</v>
      </c>
      <c r="ARK26" s="57" t="s">
        <v>15</v>
      </c>
      <c r="ARL26" s="58"/>
      <c r="ARM26" s="7" t="str">
        <f t="shared" ref="ARM26" si="3691">"4." &amp; ARO$1&amp; ".4."</f>
        <v>4.386.4.</v>
      </c>
      <c r="ARN26" s="57" t="s">
        <v>15</v>
      </c>
      <c r="ARO26" s="58"/>
      <c r="ARP26" s="7" t="str">
        <f t="shared" ref="ARP26" si="3692">"4." &amp; ARR$1&amp; ".4."</f>
        <v>4.387.4.</v>
      </c>
      <c r="ARQ26" s="57" t="s">
        <v>15</v>
      </c>
      <c r="ARR26" s="58"/>
      <c r="ARS26" s="7" t="str">
        <f t="shared" ref="ARS26" si="3693">"4." &amp; ARU$1&amp; ".4."</f>
        <v>4.388.4.</v>
      </c>
      <c r="ART26" s="57" t="s">
        <v>15</v>
      </c>
      <c r="ARU26" s="58"/>
      <c r="ARV26" s="7" t="str">
        <f t="shared" ref="ARV26" si="3694">"4." &amp; ARX$1&amp; ".4."</f>
        <v>4.389.4.</v>
      </c>
      <c r="ARW26" s="57" t="s">
        <v>15</v>
      </c>
      <c r="ARX26" s="58"/>
      <c r="ARY26" s="7" t="str">
        <f t="shared" ref="ARY26" si="3695">"4." &amp; ASA$1&amp; ".4."</f>
        <v>4.390.4.</v>
      </c>
      <c r="ARZ26" s="57" t="s">
        <v>15</v>
      </c>
      <c r="ASA26" s="58"/>
      <c r="ASB26" s="7" t="str">
        <f t="shared" ref="ASB26" si="3696">"4." &amp; ASD$1&amp; ".4."</f>
        <v>4.391.4.</v>
      </c>
      <c r="ASC26" s="57" t="s">
        <v>15</v>
      </c>
      <c r="ASD26" s="58"/>
      <c r="ASE26" s="7" t="str">
        <f t="shared" ref="ASE26" si="3697">"4." &amp; ASG$1&amp; ".4."</f>
        <v>4.392.4.</v>
      </c>
      <c r="ASF26" s="57" t="s">
        <v>15</v>
      </c>
      <c r="ASG26" s="58"/>
      <c r="ASH26" s="7" t="str">
        <f t="shared" ref="ASH26" si="3698">"4." &amp; ASJ$1&amp; ".4."</f>
        <v>4.393.4.</v>
      </c>
      <c r="ASI26" s="57" t="s">
        <v>15</v>
      </c>
      <c r="ASJ26" s="58"/>
      <c r="ASK26" s="7" t="str">
        <f t="shared" ref="ASK26" si="3699">"4." &amp; ASM$1&amp; ".4."</f>
        <v>4.394.4.</v>
      </c>
      <c r="ASL26" s="57" t="s">
        <v>15</v>
      </c>
      <c r="ASM26" s="58"/>
      <c r="ASN26" s="7" t="str">
        <f t="shared" ref="ASN26" si="3700">"4." &amp; ASP$1&amp; ".4."</f>
        <v>4.395.4.</v>
      </c>
      <c r="ASO26" s="57" t="s">
        <v>15</v>
      </c>
      <c r="ASP26" s="58"/>
      <c r="ASQ26" s="7" t="str">
        <f t="shared" ref="ASQ26" si="3701">"4." &amp; ASS$1&amp; ".4."</f>
        <v>4.396.4.</v>
      </c>
      <c r="ASR26" s="57" t="s">
        <v>15</v>
      </c>
      <c r="ASS26" s="58"/>
      <c r="AST26" s="7" t="str">
        <f t="shared" ref="AST26" si="3702">"4." &amp; ASV$1&amp; ".4."</f>
        <v>4.397.4.</v>
      </c>
      <c r="ASU26" s="57" t="s">
        <v>15</v>
      </c>
      <c r="ASV26" s="58"/>
      <c r="ASW26" s="7" t="str">
        <f t="shared" ref="ASW26" si="3703">"4." &amp; ASY$1&amp; ".4."</f>
        <v>4.398.4.</v>
      </c>
      <c r="ASX26" s="57" t="s">
        <v>15</v>
      </c>
      <c r="ASY26" s="58"/>
      <c r="ASZ26" s="7" t="str">
        <f t="shared" ref="ASZ26" si="3704">"4." &amp; ATB$1&amp; ".4."</f>
        <v>4.399.4.</v>
      </c>
      <c r="ATA26" s="57" t="s">
        <v>15</v>
      </c>
      <c r="ATB26" s="58"/>
      <c r="ATC26" s="7" t="str">
        <f t="shared" ref="ATC26" si="3705">"4." &amp; ATE$1&amp; ".4."</f>
        <v>4.400.4.</v>
      </c>
      <c r="ATD26" s="57" t="s">
        <v>15</v>
      </c>
      <c r="ATE26" s="58"/>
      <c r="ATF26" s="7" t="str">
        <f t="shared" ref="ATF26" si="3706">"4." &amp; ATH$1&amp; ".4."</f>
        <v>4.401.4.</v>
      </c>
      <c r="ATG26" s="57" t="s">
        <v>15</v>
      </c>
      <c r="ATH26" s="58"/>
      <c r="ATI26" s="7" t="str">
        <f t="shared" ref="ATI26" si="3707">"4." &amp; ATK$1&amp; ".4."</f>
        <v>4.402.4.</v>
      </c>
      <c r="ATJ26" s="57" t="s">
        <v>15</v>
      </c>
      <c r="ATK26" s="58"/>
      <c r="ATL26" s="7" t="str">
        <f t="shared" ref="ATL26" si="3708">"4." &amp; ATN$1&amp; ".4."</f>
        <v>4.403.4.</v>
      </c>
      <c r="ATM26" s="57" t="s">
        <v>15</v>
      </c>
      <c r="ATN26" s="58"/>
      <c r="ATO26" s="7" t="str">
        <f t="shared" ref="ATO26" si="3709">"4." &amp; ATQ$1&amp; ".4."</f>
        <v>4.404.4.</v>
      </c>
      <c r="ATP26" s="57" t="s">
        <v>15</v>
      </c>
      <c r="ATQ26" s="58"/>
      <c r="ATR26" s="7" t="str">
        <f t="shared" ref="ATR26" si="3710">"4." &amp; ATT$1&amp; ".4."</f>
        <v>4.405.4.</v>
      </c>
      <c r="ATS26" s="57" t="s">
        <v>15</v>
      </c>
      <c r="ATT26" s="58"/>
      <c r="ATU26" s="7" t="str">
        <f t="shared" ref="ATU26" si="3711">"4." &amp; ATW$1&amp; ".4."</f>
        <v>4.406.4.</v>
      </c>
      <c r="ATV26" s="57" t="s">
        <v>15</v>
      </c>
      <c r="ATW26" s="58"/>
      <c r="ATX26" s="7" t="str">
        <f t="shared" ref="ATX26" si="3712">"4." &amp; ATZ$1&amp; ".4."</f>
        <v>4.407.4.</v>
      </c>
      <c r="ATY26" s="57" t="s">
        <v>15</v>
      </c>
      <c r="ATZ26" s="58"/>
      <c r="AUA26" s="7" t="str">
        <f t="shared" ref="AUA26" si="3713">"4." &amp; AUC$1&amp; ".4."</f>
        <v>4.408.4.</v>
      </c>
      <c r="AUB26" s="57" t="s">
        <v>15</v>
      </c>
      <c r="AUC26" s="58"/>
      <c r="AUD26" s="7" t="str">
        <f t="shared" ref="AUD26" si="3714">"4." &amp; AUF$1&amp; ".4."</f>
        <v>4.409.4.</v>
      </c>
      <c r="AUE26" s="57" t="s">
        <v>15</v>
      </c>
      <c r="AUF26" s="58"/>
      <c r="AUG26" s="7" t="str">
        <f t="shared" ref="AUG26" si="3715">"4." &amp; AUI$1&amp; ".4."</f>
        <v>4.410.4.</v>
      </c>
      <c r="AUH26" s="57" t="s">
        <v>15</v>
      </c>
      <c r="AUI26" s="58"/>
      <c r="AUJ26" s="7" t="str">
        <f t="shared" ref="AUJ26" si="3716">"4." &amp; AUL$1&amp; ".4."</f>
        <v>4.411.4.</v>
      </c>
      <c r="AUK26" s="36" t="s">
        <v>15</v>
      </c>
      <c r="AUL26" s="37"/>
      <c r="AUM26" s="7" t="str">
        <f t="shared" ref="AUM26" si="3717">"4." &amp; AUO$1&amp; ".4."</f>
        <v>4.412.4.</v>
      </c>
      <c r="AUN26" s="36" t="s">
        <v>15</v>
      </c>
      <c r="AUO26" s="37"/>
      <c r="AUP26" s="7" t="str">
        <f t="shared" ref="AUP26" si="3718">"4." &amp; AUR$1&amp; ".4."</f>
        <v>4.413.4.</v>
      </c>
      <c r="AUQ26" s="36" t="s">
        <v>15</v>
      </c>
      <c r="AUR26" s="37"/>
      <c r="AUS26" s="7" t="str">
        <f t="shared" ref="AUS26" si="3719">"4." &amp; AUU$1&amp; ".4."</f>
        <v>4.414.4.</v>
      </c>
      <c r="AUT26" s="36" t="s">
        <v>15</v>
      </c>
      <c r="AUU26" s="37"/>
      <c r="AUV26" s="7" t="str">
        <f t="shared" ref="AUV26" si="3720">"4." &amp; AUX$1&amp; ".4."</f>
        <v>4.415.4.</v>
      </c>
      <c r="AUW26" s="36" t="s">
        <v>15</v>
      </c>
      <c r="AUX26" s="37"/>
      <c r="AUY26" s="7" t="str">
        <f t="shared" ref="AUY26" si="3721">"4." &amp; AVA$1&amp; ".4."</f>
        <v>4.416.4.</v>
      </c>
      <c r="AUZ26" s="36" t="s">
        <v>15</v>
      </c>
      <c r="AVA26" s="37"/>
      <c r="AVB26" s="7" t="str">
        <f t="shared" ref="AVB26" si="3722">"4." &amp; AVD$1&amp; ".4."</f>
        <v>4.417.4.</v>
      </c>
      <c r="AVC26" s="36" t="s">
        <v>15</v>
      </c>
      <c r="AVD26" s="37"/>
      <c r="AVE26" s="7" t="str">
        <f t="shared" ref="AVE26" si="3723">"4." &amp; AVG$1&amp; ".4."</f>
        <v>4.418.4.</v>
      </c>
      <c r="AVF26" s="36" t="s">
        <v>15</v>
      </c>
      <c r="AVG26" s="37"/>
      <c r="AVH26" s="7" t="str">
        <f t="shared" ref="AVH26" si="3724">"4." &amp; AVJ$1&amp; ".4."</f>
        <v>4.419.4.</v>
      </c>
      <c r="AVI26" s="57" t="s">
        <v>15</v>
      </c>
      <c r="AVJ26" s="58"/>
      <c r="AVK26" s="7" t="str">
        <f t="shared" ref="AVK26" si="3725">"4." &amp; AVM$1&amp; ".4."</f>
        <v>4.420.4.</v>
      </c>
      <c r="AVL26" s="57" t="s">
        <v>15</v>
      </c>
      <c r="AVM26" s="58"/>
      <c r="AVN26" s="36"/>
      <c r="AVO26" s="36"/>
      <c r="AVP26" s="36"/>
      <c r="AVQ26" s="7"/>
      <c r="AVR26" s="36"/>
      <c r="AVS26" s="37"/>
      <c r="AVT26" s="7"/>
      <c r="AVU26" s="57"/>
      <c r="AVV26" s="58"/>
      <c r="AVW26" s="7"/>
      <c r="AVX26" s="57"/>
      <c r="AVY26" s="58"/>
      <c r="AVZ26" s="7"/>
      <c r="AWA26" s="57"/>
      <c r="AWB26" s="58"/>
      <c r="AWC26" s="7"/>
      <c r="AWD26" s="57"/>
      <c r="AWE26" s="58"/>
      <c r="AWF26" s="7"/>
      <c r="AWG26" s="57"/>
      <c r="AWH26" s="58"/>
      <c r="AWI26" s="7"/>
      <c r="AWJ26" s="57"/>
      <c r="AWK26" s="58"/>
      <c r="AWL26" s="7"/>
      <c r="AWM26" s="57"/>
      <c r="AWN26" s="58"/>
      <c r="AWO26" s="7"/>
      <c r="AWP26" s="57"/>
      <c r="AWQ26" s="58"/>
      <c r="AWR26" s="7"/>
      <c r="AWS26" s="57"/>
      <c r="AWT26" s="58"/>
      <c r="AWU26" s="7"/>
      <c r="AWV26" s="57"/>
      <c r="AWW26" s="58"/>
      <c r="AWX26" s="7"/>
      <c r="AWY26" s="57"/>
      <c r="AWZ26" s="58"/>
      <c r="AXA26" s="7"/>
      <c r="AXB26" s="57"/>
      <c r="AXC26" s="58"/>
      <c r="AXD26" s="7"/>
      <c r="AXE26" s="57"/>
      <c r="AXF26" s="58"/>
      <c r="AXG26" s="7"/>
      <c r="AXH26" s="57"/>
      <c r="AXI26" s="58"/>
      <c r="AXJ26" s="7"/>
      <c r="AXK26" s="57"/>
      <c r="AXL26" s="58"/>
      <c r="AXM26" s="7"/>
      <c r="AXN26" s="57"/>
      <c r="AXO26" s="58"/>
      <c r="AXP26" s="7"/>
      <c r="AXQ26" s="57"/>
      <c r="AXR26" s="58"/>
      <c r="AXS26" s="7"/>
      <c r="AXT26" s="57"/>
      <c r="AXU26" s="58"/>
      <c r="AXV26" s="7"/>
      <c r="AXW26" s="57"/>
      <c r="AXX26" s="58"/>
      <c r="AXY26" s="7"/>
      <c r="AXZ26" s="57"/>
      <c r="AYA26" s="58"/>
      <c r="AYB26" s="7"/>
      <c r="AYC26" s="57"/>
      <c r="AYD26" s="58"/>
      <c r="AYE26" s="7"/>
      <c r="AYF26" s="57"/>
      <c r="AYG26" s="58"/>
      <c r="AYH26" s="7"/>
      <c r="AYI26" s="57"/>
      <c r="AYJ26" s="58"/>
      <c r="AYK26" s="7"/>
      <c r="AYL26" s="57"/>
      <c r="AYM26" s="58"/>
      <c r="AYN26" s="7"/>
      <c r="AYO26" s="57"/>
      <c r="AYP26" s="58"/>
      <c r="AYQ26" s="7"/>
      <c r="AYR26" s="57"/>
      <c r="AYS26" s="58"/>
      <c r="AYT26" s="7"/>
      <c r="AYU26" s="57"/>
      <c r="AYV26" s="58"/>
      <c r="AYW26" s="7"/>
      <c r="AYX26" s="57"/>
      <c r="AYY26" s="58"/>
      <c r="AYZ26" s="7"/>
      <c r="AZA26" s="57"/>
      <c r="AZB26" s="58"/>
      <c r="AZC26" s="7"/>
      <c r="AZD26" s="57"/>
      <c r="AZE26" s="58"/>
      <c r="AZF26" s="7"/>
      <c r="AZG26" s="57"/>
      <c r="AZH26" s="58"/>
      <c r="AZI26" s="7"/>
      <c r="AZJ26" s="57"/>
      <c r="AZK26" s="58"/>
      <c r="AZL26" s="7"/>
      <c r="AZM26" s="57"/>
      <c r="AZN26" s="58"/>
      <c r="AZO26" s="7"/>
      <c r="AZP26" s="57"/>
      <c r="AZQ26" s="58"/>
      <c r="AZR26" s="7"/>
      <c r="AZS26" s="57"/>
      <c r="AZT26" s="58"/>
      <c r="AZU26" s="7"/>
      <c r="AZV26" s="57"/>
      <c r="AZW26" s="58"/>
      <c r="AZX26" s="7"/>
      <c r="AZY26" s="57"/>
      <c r="AZZ26" s="58"/>
      <c r="BAA26" s="7"/>
      <c r="BAB26" s="57"/>
      <c r="BAC26" s="58"/>
      <c r="BAD26" s="7"/>
      <c r="BAE26" s="57"/>
      <c r="BAF26" s="58"/>
      <c r="BAG26" s="7"/>
      <c r="BAH26" s="57"/>
      <c r="BAI26" s="58"/>
      <c r="BAJ26" s="7"/>
      <c r="BAK26" s="57"/>
      <c r="BAL26" s="58"/>
      <c r="BAM26" s="7"/>
      <c r="BAN26" s="57"/>
      <c r="BAO26" s="58"/>
      <c r="BAP26" s="7"/>
      <c r="BAQ26" s="57"/>
      <c r="BAR26" s="58"/>
      <c r="BAS26" s="7"/>
      <c r="BAT26" s="57"/>
      <c r="BAU26" s="58"/>
      <c r="BAV26" s="7"/>
      <c r="BAW26" s="57"/>
      <c r="BAX26" s="58"/>
      <c r="BAY26" s="7"/>
      <c r="BAZ26" s="57"/>
      <c r="BBA26" s="58"/>
      <c r="BBB26" s="7"/>
      <c r="BBC26" s="57"/>
      <c r="BBD26" s="58"/>
      <c r="BBE26" s="7"/>
      <c r="BBF26" s="57"/>
      <c r="BBG26" s="58"/>
      <c r="BBH26" s="7"/>
      <c r="BBI26" s="57"/>
      <c r="BBJ26" s="58"/>
      <c r="BBK26" s="7"/>
      <c r="BBL26" s="57"/>
      <c r="BBM26" s="58"/>
      <c r="BBN26" s="7"/>
      <c r="BBO26" s="57"/>
      <c r="BBP26" s="58"/>
      <c r="BBQ26" s="7"/>
      <c r="BBR26" s="57"/>
      <c r="BBS26" s="58"/>
      <c r="BBT26" s="7"/>
      <c r="BBU26" s="57"/>
      <c r="BBV26" s="58"/>
      <c r="BBW26" s="7"/>
      <c r="BBX26" s="57"/>
      <c r="BBY26" s="58"/>
      <c r="BBZ26" s="7"/>
      <c r="BCA26" s="57"/>
      <c r="BCB26" s="58"/>
      <c r="BCC26" s="7"/>
      <c r="BCD26" s="57"/>
      <c r="BCE26" s="58"/>
      <c r="BCF26" s="7"/>
      <c r="BCG26" s="57"/>
      <c r="BCH26" s="58"/>
      <c r="BCI26" s="7"/>
      <c r="BCJ26" s="57"/>
      <c r="BCK26" s="58"/>
      <c r="BCL26" s="7"/>
      <c r="BCM26" s="57"/>
      <c r="BCN26" s="58"/>
      <c r="BCO26" s="7"/>
      <c r="BCP26" s="57"/>
      <c r="BCQ26" s="58"/>
      <c r="BCR26" s="7"/>
      <c r="BCS26" s="57"/>
      <c r="BCT26" s="58"/>
      <c r="BCU26" s="7"/>
      <c r="BCV26" s="57"/>
      <c r="BCW26" s="58"/>
      <c r="BCX26" s="7"/>
      <c r="BCY26" s="57"/>
      <c r="BCZ26" s="58"/>
      <c r="BDA26" s="7"/>
      <c r="BDB26" s="57"/>
      <c r="BDC26" s="58"/>
      <c r="BDD26" s="7"/>
      <c r="BDE26" s="57"/>
      <c r="BDF26" s="58"/>
      <c r="BDG26" s="7"/>
      <c r="BDH26" s="57"/>
      <c r="BDI26" s="58"/>
      <c r="BDJ26" s="7"/>
      <c r="BDK26" s="57"/>
      <c r="BDL26" s="58"/>
      <c r="BDM26" s="7"/>
      <c r="BDN26" s="57"/>
      <c r="BDO26" s="58"/>
      <c r="BDP26" s="7"/>
      <c r="BDQ26" s="57"/>
      <c r="BDR26" s="58"/>
      <c r="BDS26" s="7"/>
      <c r="BDT26" s="57"/>
      <c r="BDU26" s="58"/>
      <c r="BDV26" s="7"/>
      <c r="BDW26" s="57"/>
      <c r="BDX26" s="58"/>
      <c r="BDY26" s="7"/>
      <c r="BDZ26" s="57"/>
      <c r="BEA26" s="58"/>
      <c r="BEB26" s="7"/>
      <c r="BEC26" s="57"/>
      <c r="BED26" s="58"/>
      <c r="BEE26" s="7"/>
      <c r="BEF26" s="57"/>
      <c r="BEG26" s="58"/>
      <c r="BEH26" s="7"/>
      <c r="BEI26" s="57"/>
      <c r="BEJ26" s="58"/>
      <c r="BEK26" s="7"/>
      <c r="BEL26" s="57"/>
      <c r="BEM26" s="58"/>
      <c r="BEN26" s="7"/>
      <c r="BEO26" s="57"/>
      <c r="BEP26" s="58"/>
      <c r="BEQ26" s="7"/>
      <c r="BER26" s="57"/>
      <c r="BES26" s="58"/>
      <c r="BET26" s="7"/>
      <c r="BEU26" s="57"/>
      <c r="BEV26" s="58"/>
      <c r="BEW26" s="7"/>
      <c r="BEX26" s="57"/>
      <c r="BEY26" s="58"/>
      <c r="BEZ26" s="7"/>
      <c r="BFA26" s="57"/>
      <c r="BFB26" s="58"/>
      <c r="BFC26" s="7"/>
      <c r="BFD26" s="57"/>
      <c r="BFE26" s="58"/>
      <c r="BFF26" s="7"/>
      <c r="BFG26" s="57"/>
      <c r="BFH26" s="58"/>
      <c r="BFI26" s="7"/>
      <c r="BFJ26" s="57"/>
      <c r="BFK26" s="58"/>
      <c r="BFL26" s="7"/>
      <c r="BFM26" s="57"/>
      <c r="BFN26" s="58"/>
      <c r="BFO26" s="7"/>
      <c r="BFP26" s="57"/>
      <c r="BFQ26" s="58"/>
      <c r="BFR26" s="7"/>
      <c r="BFS26" s="57"/>
      <c r="BFT26" s="58"/>
      <c r="BFU26" s="7"/>
      <c r="BFV26" s="57"/>
      <c r="BFW26" s="58"/>
      <c r="BFX26" s="7"/>
      <c r="BFY26" s="57"/>
      <c r="BFZ26" s="58"/>
      <c r="BGA26" s="7"/>
      <c r="BGB26" s="57"/>
      <c r="BGC26" s="58"/>
      <c r="BGD26" s="7"/>
      <c r="BGE26" s="57"/>
      <c r="BGF26" s="58"/>
      <c r="BGG26" s="7"/>
      <c r="BGH26" s="57"/>
      <c r="BGI26" s="58"/>
      <c r="BGJ26" s="7"/>
      <c r="BGK26" s="57"/>
      <c r="BGL26" s="58"/>
      <c r="BGM26" s="7"/>
      <c r="BGN26" s="57"/>
      <c r="BGO26" s="58"/>
      <c r="BGP26" s="7"/>
      <c r="BGQ26" s="57"/>
      <c r="BGR26" s="58"/>
      <c r="BGS26" s="7"/>
      <c r="BGT26" s="57"/>
      <c r="BGU26" s="58"/>
      <c r="BGV26" s="7"/>
      <c r="BGW26" s="57"/>
      <c r="BGX26" s="58"/>
      <c r="BGY26" s="7"/>
      <c r="BGZ26" s="57"/>
      <c r="BHA26" s="58"/>
      <c r="BHB26" s="7"/>
      <c r="BHC26" s="57"/>
      <c r="BHD26" s="58"/>
      <c r="BHE26" s="7"/>
      <c r="BHF26" s="57"/>
      <c r="BHG26" s="58"/>
      <c r="BHH26" s="7"/>
      <c r="BHI26" s="57"/>
      <c r="BHJ26" s="58"/>
      <c r="BHK26" s="7"/>
      <c r="BHL26" s="57"/>
      <c r="BHM26" s="58"/>
      <c r="BHN26" s="7"/>
      <c r="BHO26" s="57"/>
      <c r="BHP26" s="58"/>
      <c r="BHQ26" s="7"/>
      <c r="BHR26" s="57"/>
      <c r="BHS26" s="58"/>
      <c r="BHT26" s="7"/>
      <c r="BHU26" s="57"/>
      <c r="BHV26" s="58"/>
      <c r="BHW26" s="7"/>
      <c r="BHX26" s="57"/>
      <c r="BHY26" s="58"/>
      <c r="BHZ26" s="7"/>
      <c r="BIA26" s="57"/>
      <c r="BIB26" s="58"/>
      <c r="BIC26" s="7"/>
      <c r="BID26" s="57"/>
      <c r="BIE26" s="58"/>
      <c r="BIF26" s="7"/>
      <c r="BIG26" s="57"/>
      <c r="BIH26" s="58"/>
      <c r="BII26" s="7"/>
      <c r="BIJ26" s="57"/>
      <c r="BIK26" s="58"/>
      <c r="BIL26" s="7"/>
      <c r="BIM26" s="57"/>
      <c r="BIN26" s="58"/>
      <c r="BIO26" s="7"/>
      <c r="BIP26" s="57"/>
      <c r="BIQ26" s="58"/>
      <c r="BIR26" s="7"/>
      <c r="BIS26" s="57"/>
      <c r="BIT26" s="58"/>
      <c r="BIU26" s="7"/>
      <c r="BIV26" s="57"/>
      <c r="BIW26" s="58"/>
      <c r="BIX26" s="7"/>
      <c r="BIY26" s="57"/>
      <c r="BIZ26" s="58"/>
      <c r="BJA26" s="7"/>
      <c r="BJB26" s="57"/>
      <c r="BJC26" s="58"/>
      <c r="BJD26" s="7"/>
      <c r="BJE26" s="57"/>
      <c r="BJF26" s="58"/>
      <c r="BJG26" s="7"/>
      <c r="BJH26" s="57"/>
      <c r="BJI26" s="58"/>
      <c r="BJJ26" s="7"/>
      <c r="BJK26" s="57"/>
      <c r="BJL26" s="58"/>
      <c r="BJM26" s="7"/>
      <c r="BJN26" s="57"/>
      <c r="BJO26" s="58"/>
      <c r="BJP26" s="7"/>
      <c r="BJQ26" s="57"/>
      <c r="BJR26" s="58"/>
      <c r="BJS26" s="7"/>
      <c r="BJT26" s="57"/>
      <c r="BJU26" s="58"/>
      <c r="BJV26" s="7"/>
      <c r="BJW26" s="57"/>
      <c r="BJX26" s="58"/>
      <c r="BJY26" s="7"/>
      <c r="BJZ26" s="57"/>
      <c r="BKA26" s="58"/>
      <c r="BKB26" s="7"/>
      <c r="BKC26" s="57"/>
      <c r="BKD26" s="58"/>
      <c r="BKE26" s="7"/>
      <c r="BKF26" s="57"/>
      <c r="BKG26" s="58"/>
      <c r="BKH26" s="7"/>
      <c r="BKI26" s="57"/>
      <c r="BKJ26" s="58"/>
      <c r="BKK26" s="7"/>
      <c r="BKL26" s="57"/>
      <c r="BKM26" s="58"/>
      <c r="BKN26" s="7"/>
      <c r="BKO26" s="57"/>
      <c r="BKP26" s="58"/>
      <c r="BKQ26" s="7"/>
      <c r="BKR26" s="57"/>
      <c r="BKS26" s="58"/>
      <c r="BKT26" s="7"/>
      <c r="BKU26" s="57"/>
      <c r="BKV26" s="58"/>
      <c r="BKW26" s="7"/>
      <c r="BKX26" s="57"/>
      <c r="BKY26" s="58"/>
      <c r="BKZ26" s="7"/>
      <c r="BLA26" s="57"/>
      <c r="BLB26" s="58"/>
      <c r="BLC26" s="7"/>
      <c r="BLD26" s="57"/>
      <c r="BLE26" s="58"/>
      <c r="BLF26" s="7"/>
      <c r="BLG26" s="57"/>
      <c r="BLH26" s="58"/>
      <c r="BLI26" s="7"/>
      <c r="BLJ26" s="57"/>
      <c r="BLK26" s="58"/>
      <c r="BLL26" s="7"/>
      <c r="BLM26" s="57"/>
      <c r="BLN26" s="58"/>
      <c r="BLO26" s="7"/>
      <c r="BLP26" s="57"/>
      <c r="BLQ26" s="58"/>
      <c r="BLR26" s="7"/>
      <c r="BLS26" s="57"/>
      <c r="BLT26" s="58"/>
      <c r="BLU26" s="7"/>
      <c r="BLV26" s="57"/>
      <c r="BLW26" s="58"/>
      <c r="BLX26" s="7"/>
      <c r="BLY26" s="57"/>
      <c r="BLZ26" s="58"/>
      <c r="BMA26" s="7"/>
      <c r="BMB26" s="57"/>
      <c r="BMC26" s="58"/>
      <c r="BMD26" s="7"/>
      <c r="BME26" s="57"/>
      <c r="BMF26" s="58"/>
      <c r="BMG26" s="7"/>
      <c r="BMH26" s="57"/>
      <c r="BMI26" s="58"/>
      <c r="BMJ26" s="7"/>
      <c r="BMK26" s="57"/>
      <c r="BML26" s="58"/>
      <c r="BMM26" s="7"/>
      <c r="BMN26" s="57"/>
      <c r="BMO26" s="58"/>
      <c r="BMP26" s="7"/>
      <c r="BMQ26" s="57"/>
      <c r="BMR26" s="58"/>
      <c r="BMS26" s="7"/>
      <c r="BMT26" s="57"/>
      <c r="BMU26" s="58"/>
      <c r="BMV26" s="7"/>
      <c r="BMW26" s="57"/>
      <c r="BMX26" s="58"/>
      <c r="BMY26" s="7"/>
      <c r="BMZ26" s="57"/>
      <c r="BNA26" s="58"/>
      <c r="BNB26" s="7"/>
      <c r="BNC26" s="57"/>
      <c r="BND26" s="58"/>
      <c r="BNE26" s="7"/>
      <c r="BNF26" s="57"/>
      <c r="BNG26" s="58"/>
      <c r="BNH26" s="7"/>
      <c r="BNI26" s="57"/>
      <c r="BNJ26" s="58"/>
      <c r="BNK26" s="7"/>
      <c r="BNL26" s="57"/>
      <c r="BNM26" s="58"/>
      <c r="BNN26" s="7"/>
      <c r="BNO26" s="57"/>
      <c r="BNP26" s="58"/>
      <c r="BNQ26" s="7"/>
      <c r="BNR26" s="57"/>
      <c r="BNS26" s="58"/>
      <c r="BNT26" s="7"/>
      <c r="BNU26" s="57"/>
      <c r="BNV26" s="58"/>
      <c r="BNW26" s="7"/>
      <c r="BNX26" s="57"/>
      <c r="BNY26" s="58"/>
      <c r="BNZ26" s="7"/>
      <c r="BOA26" s="57"/>
      <c r="BOB26" s="58"/>
      <c r="BOC26" s="7"/>
      <c r="BOD26" s="57"/>
      <c r="BOE26" s="58"/>
      <c r="BOF26" s="7"/>
      <c r="BOG26" s="57"/>
      <c r="BOH26" s="58"/>
      <c r="BOI26" s="7"/>
      <c r="BOJ26" s="57"/>
      <c r="BOK26" s="58"/>
      <c r="BOL26" s="7"/>
      <c r="BOM26" s="57"/>
      <c r="BON26" s="58"/>
      <c r="BOO26" s="7"/>
      <c r="BOP26" s="57"/>
      <c r="BOQ26" s="58"/>
      <c r="BOR26" s="7"/>
      <c r="BOS26" s="57"/>
      <c r="BOT26" s="58"/>
      <c r="BOU26" s="7"/>
      <c r="BOV26" s="57"/>
      <c r="BOW26" s="58"/>
      <c r="BOX26" s="7"/>
      <c r="BOY26" s="57"/>
      <c r="BOZ26" s="58"/>
      <c r="BPA26" s="7"/>
      <c r="BPB26" s="57"/>
      <c r="BPC26" s="58"/>
      <c r="BPD26" s="7"/>
      <c r="BPE26" s="57"/>
      <c r="BPF26" s="58"/>
      <c r="BPG26" s="7"/>
      <c r="BPH26" s="57"/>
      <c r="BPI26" s="58"/>
      <c r="BPJ26" s="7"/>
      <c r="BPK26" s="57"/>
      <c r="BPL26" s="58"/>
      <c r="BPM26" s="7"/>
      <c r="BPN26" s="57"/>
      <c r="BPO26" s="58"/>
      <c r="BPP26" s="7"/>
      <c r="BPQ26" s="57"/>
      <c r="BPR26" s="58"/>
      <c r="BPS26" s="7"/>
      <c r="BPT26" s="57"/>
      <c r="BPU26" s="58"/>
      <c r="BPV26" s="7"/>
      <c r="BPW26" s="57"/>
      <c r="BPX26" s="58"/>
      <c r="BPY26" s="7"/>
      <c r="BPZ26" s="57"/>
      <c r="BQA26" s="58"/>
      <c r="BQB26" s="7"/>
      <c r="BQC26" s="57"/>
      <c r="BQD26" s="58"/>
      <c r="BQE26" s="7"/>
      <c r="BQF26" s="57"/>
      <c r="BQG26" s="58"/>
      <c r="BQH26" s="7"/>
      <c r="BQI26" s="57"/>
      <c r="BQJ26" s="58"/>
      <c r="BQK26" s="7"/>
      <c r="BQL26" s="57"/>
      <c r="BQM26" s="58"/>
      <c r="BQN26" s="7"/>
      <c r="BQO26" s="57"/>
      <c r="BQP26" s="58"/>
      <c r="BQQ26" s="7"/>
      <c r="BQR26" s="57"/>
      <c r="BQS26" s="58"/>
      <c r="BQT26" s="7"/>
      <c r="BQU26" s="57"/>
      <c r="BQV26" s="58"/>
      <c r="BQW26" s="7"/>
      <c r="BQX26" s="57"/>
      <c r="BQY26" s="58"/>
      <c r="BQZ26" s="7"/>
      <c r="BRA26" s="57"/>
      <c r="BRB26" s="58"/>
      <c r="BRC26" s="7"/>
      <c r="BRD26" s="57"/>
      <c r="BRE26" s="58"/>
      <c r="BRF26" s="7"/>
      <c r="BRG26" s="57"/>
      <c r="BRH26" s="58"/>
      <c r="BRI26" s="7"/>
      <c r="BRJ26" s="57"/>
      <c r="BRK26" s="58"/>
      <c r="BRL26" s="7"/>
      <c r="BRM26" s="57"/>
      <c r="BRN26" s="58"/>
      <c r="BRO26" s="7"/>
      <c r="BRP26" s="57"/>
      <c r="BRQ26" s="58"/>
      <c r="BRR26" s="7"/>
      <c r="BRS26" s="57"/>
      <c r="BRT26" s="58"/>
      <c r="BRU26" s="7"/>
      <c r="BRV26" s="57"/>
      <c r="BRW26" s="58"/>
      <c r="BRX26" s="7"/>
      <c r="BRY26" s="57"/>
      <c r="BRZ26" s="58"/>
      <c r="BSA26" s="7"/>
      <c r="BSB26" s="57"/>
      <c r="BSC26" s="58"/>
      <c r="BSD26" s="7"/>
      <c r="BSE26" s="57"/>
      <c r="BSF26" s="58"/>
      <c r="BSG26" s="7"/>
      <c r="BSH26" s="57"/>
      <c r="BSI26" s="58"/>
      <c r="BSJ26" s="7"/>
      <c r="BSK26" s="57"/>
      <c r="BSL26" s="58"/>
      <c r="BSM26" s="7"/>
      <c r="BSN26" s="57"/>
      <c r="BSO26" s="58"/>
      <c r="BSP26" s="7"/>
      <c r="BSQ26" s="57"/>
      <c r="BSR26" s="58"/>
      <c r="BSS26" s="7"/>
      <c r="BST26" s="57"/>
      <c r="BSU26" s="58"/>
      <c r="BSV26" s="7"/>
      <c r="BSW26" s="57"/>
      <c r="BSX26" s="58"/>
      <c r="BSY26" s="7"/>
      <c r="BSZ26" s="57"/>
      <c r="BTA26" s="58"/>
      <c r="BTB26" s="7"/>
      <c r="BTC26" s="57"/>
      <c r="BTD26" s="58"/>
      <c r="BTE26" s="7"/>
      <c r="BTF26" s="57"/>
      <c r="BTG26" s="58"/>
      <c r="BTH26" s="7"/>
      <c r="BTI26" s="57"/>
      <c r="BTJ26" s="58"/>
      <c r="BTK26" s="7"/>
      <c r="BTL26" s="57"/>
      <c r="BTM26" s="58"/>
      <c r="BTN26" s="7"/>
      <c r="BTO26" s="57"/>
      <c r="BTP26" s="58"/>
      <c r="BTQ26" s="7"/>
      <c r="BTR26" s="57"/>
      <c r="BTS26" s="58"/>
      <c r="BTT26" s="7"/>
      <c r="BTU26" s="57"/>
      <c r="BTV26" s="58"/>
      <c r="BTW26" s="7"/>
      <c r="BTX26" s="57"/>
      <c r="BTY26" s="58"/>
      <c r="BTZ26" s="7"/>
      <c r="BUA26" s="57"/>
      <c r="BUB26" s="58"/>
      <c r="BUC26" s="7"/>
      <c r="BUD26" s="57"/>
      <c r="BUE26" s="58"/>
      <c r="BUF26" s="7"/>
      <c r="BUG26" s="57"/>
      <c r="BUH26" s="58"/>
      <c r="BUI26" s="7"/>
      <c r="BUJ26" s="57"/>
      <c r="BUK26" s="58"/>
      <c r="BUL26" s="7"/>
      <c r="BUM26" s="57"/>
      <c r="BUN26" s="58"/>
      <c r="BUO26" s="7"/>
      <c r="BUP26" s="57"/>
      <c r="BUQ26" s="58"/>
      <c r="BUR26" s="7"/>
      <c r="BUS26" s="57"/>
      <c r="BUT26" s="58"/>
      <c r="BUU26" s="7"/>
      <c r="BUV26" s="57"/>
      <c r="BUW26" s="58"/>
      <c r="BUX26" s="7"/>
      <c r="BUY26" s="57"/>
      <c r="BUZ26" s="58"/>
      <c r="BVA26" s="7"/>
      <c r="BVB26" s="57"/>
      <c r="BVC26" s="58"/>
      <c r="BVD26" s="7"/>
      <c r="BVE26" s="57"/>
      <c r="BVF26" s="58"/>
      <c r="BVG26" s="7"/>
      <c r="BVH26" s="57"/>
      <c r="BVI26" s="58"/>
      <c r="BVJ26" s="7"/>
      <c r="BVK26" s="57"/>
      <c r="BVL26" s="58"/>
      <c r="BVM26" s="7"/>
      <c r="BVN26" s="57"/>
      <c r="BVO26" s="58"/>
      <c r="BVP26" s="7"/>
      <c r="BVQ26" s="57"/>
      <c r="BVR26" s="58"/>
      <c r="BVS26" s="7"/>
      <c r="BVT26" s="57"/>
      <c r="BVU26" s="58"/>
      <c r="BVV26" s="7"/>
      <c r="BVW26" s="57"/>
      <c r="BVX26" s="58"/>
      <c r="BVY26" s="7"/>
      <c r="BVZ26" s="57"/>
      <c r="BWA26" s="58"/>
      <c r="BWB26" s="7"/>
      <c r="BWC26" s="57"/>
      <c r="BWD26" s="58"/>
      <c r="BWE26" s="7"/>
      <c r="BWF26" s="57"/>
      <c r="BWG26" s="58"/>
      <c r="BWH26" s="7"/>
      <c r="BWI26" s="57"/>
      <c r="BWJ26" s="58"/>
      <c r="BWK26" s="7"/>
      <c r="BWL26" s="57"/>
      <c r="BWM26" s="58"/>
      <c r="BWN26" s="7"/>
      <c r="BWO26" s="57"/>
      <c r="BWP26" s="58"/>
      <c r="BWQ26" s="7"/>
      <c r="BWR26" s="57"/>
      <c r="BWS26" s="58"/>
      <c r="BWT26" s="7"/>
      <c r="BWU26" s="57"/>
      <c r="BWV26" s="58"/>
      <c r="BWW26" s="7"/>
      <c r="BWX26" s="57"/>
      <c r="BWY26" s="58"/>
      <c r="BWZ26" s="7"/>
      <c r="BXA26" s="57"/>
      <c r="BXB26" s="58"/>
      <c r="BXC26" s="7"/>
      <c r="BXD26" s="57"/>
      <c r="BXE26" s="58"/>
      <c r="BXF26" s="7"/>
      <c r="BXG26" s="57"/>
      <c r="BXH26" s="58"/>
      <c r="BXI26" s="7"/>
      <c r="BXJ26" s="57"/>
      <c r="BXK26" s="58"/>
      <c r="BXL26" s="7"/>
      <c r="BXM26" s="57"/>
      <c r="BXN26" s="58"/>
      <c r="BXO26" s="7"/>
      <c r="BXP26" s="57"/>
      <c r="BXQ26" s="58"/>
      <c r="BXR26" s="7"/>
      <c r="BXS26" s="57"/>
      <c r="BXT26" s="58"/>
      <c r="BXU26" s="7"/>
      <c r="BXV26" s="57"/>
      <c r="BXW26" s="58"/>
      <c r="BXX26" s="7"/>
      <c r="BXY26" s="57"/>
      <c r="BXZ26" s="58"/>
      <c r="BYA26" s="7"/>
      <c r="BYB26" s="57"/>
      <c r="BYC26" s="58"/>
      <c r="BYD26" s="7"/>
      <c r="BYE26" s="57"/>
      <c r="BYF26" s="58"/>
      <c r="BYG26" s="7"/>
      <c r="BYH26" s="57"/>
      <c r="BYI26" s="58"/>
      <c r="BYJ26" s="7"/>
      <c r="BYK26" s="57"/>
      <c r="BYL26" s="58"/>
      <c r="BYM26" s="7"/>
      <c r="BYN26" s="57"/>
      <c r="BYO26" s="58"/>
      <c r="BYP26" s="7"/>
      <c r="BYQ26" s="57"/>
      <c r="BYR26" s="58"/>
      <c r="BYS26" s="7"/>
      <c r="BYT26" s="57"/>
      <c r="BYU26" s="58"/>
      <c r="BYV26" s="7"/>
      <c r="BYW26" s="57"/>
      <c r="BYX26" s="58"/>
      <c r="BYY26" s="7"/>
      <c r="BYZ26" s="57"/>
      <c r="BZA26" s="58"/>
      <c r="BZB26" s="7"/>
      <c r="BZC26" s="57"/>
      <c r="BZD26" s="58"/>
      <c r="BZE26" s="7"/>
      <c r="BZF26" s="57"/>
      <c r="BZG26" s="58"/>
      <c r="BZH26" s="7"/>
      <c r="BZI26" s="57"/>
      <c r="BZJ26" s="58"/>
      <c r="BZK26" s="7"/>
      <c r="BZL26" s="57"/>
      <c r="BZM26" s="58"/>
      <c r="BZN26" s="7"/>
      <c r="BZO26" s="57"/>
      <c r="BZP26" s="58"/>
      <c r="BZQ26" s="7"/>
      <c r="BZR26" s="57"/>
      <c r="BZS26" s="58"/>
      <c r="BZT26" s="7"/>
      <c r="BZU26" s="57"/>
      <c r="BZV26" s="58"/>
      <c r="BZW26" s="7"/>
      <c r="BZX26" s="57"/>
      <c r="BZY26" s="58"/>
      <c r="BZZ26" s="7"/>
      <c r="CAA26" s="57"/>
      <c r="CAB26" s="58"/>
      <c r="CAC26" s="7"/>
      <c r="CAD26" s="57"/>
      <c r="CAE26" s="58"/>
      <c r="CAF26" s="7"/>
      <c r="CAG26" s="57"/>
      <c r="CAH26" s="58"/>
      <c r="CAI26" s="7"/>
      <c r="CAJ26" s="57"/>
      <c r="CAK26" s="58"/>
      <c r="CAL26" s="7"/>
      <c r="CAM26" s="57"/>
      <c r="CAN26" s="58"/>
      <c r="CAO26" s="7"/>
      <c r="CAP26" s="57"/>
      <c r="CAQ26" s="58"/>
      <c r="CAR26" s="7"/>
      <c r="CAS26" s="57"/>
      <c r="CAT26" s="58"/>
      <c r="CAU26" s="7"/>
      <c r="CAV26" s="57"/>
      <c r="CAW26" s="58"/>
      <c r="CAX26" s="7"/>
      <c r="CAY26" s="57"/>
      <c r="CAZ26" s="58"/>
      <c r="CBA26" s="7"/>
      <c r="CBB26" s="57"/>
      <c r="CBC26" s="58"/>
      <c r="CBD26" s="7"/>
      <c r="CBE26" s="57"/>
      <c r="CBF26" s="58"/>
      <c r="CBG26" s="7"/>
      <c r="CBH26" s="57"/>
      <c r="CBI26" s="58"/>
      <c r="CBJ26" s="7"/>
      <c r="CBK26" s="57"/>
      <c r="CBL26" s="58"/>
      <c r="CBM26" s="7"/>
      <c r="CBN26" s="57"/>
      <c r="CBO26" s="58"/>
      <c r="CBP26" s="7"/>
      <c r="CBQ26" s="57"/>
      <c r="CBR26" s="58"/>
      <c r="CBS26" s="7"/>
      <c r="CBT26" s="57"/>
      <c r="CBU26" s="58"/>
      <c r="CBV26" s="7"/>
      <c r="CBW26" s="57"/>
      <c r="CBX26" s="58"/>
      <c r="CBY26" s="7"/>
      <c r="CBZ26" s="57"/>
      <c r="CCA26" s="58"/>
      <c r="CCB26" s="7"/>
      <c r="CCC26" s="57"/>
      <c r="CCD26" s="58"/>
      <c r="CCE26" s="7"/>
      <c r="CCF26" s="57"/>
      <c r="CCG26" s="58"/>
      <c r="CCH26" s="7"/>
      <c r="CCI26" s="57"/>
      <c r="CCJ26" s="58"/>
      <c r="CCK26" s="7"/>
      <c r="CCL26" s="57"/>
      <c r="CCM26" s="58"/>
      <c r="CCN26" s="7"/>
      <c r="CCO26" s="57"/>
      <c r="CCP26" s="58"/>
      <c r="CCQ26" s="7"/>
      <c r="CCR26" s="57"/>
      <c r="CCS26" s="58"/>
      <c r="CCT26" s="7"/>
      <c r="CCU26" s="57"/>
      <c r="CCV26" s="58"/>
      <c r="CCW26" s="7"/>
      <c r="CCX26" s="57"/>
      <c r="CCY26" s="58"/>
      <c r="CCZ26" s="7"/>
      <c r="CDA26" s="57"/>
      <c r="CDB26" s="58"/>
      <c r="CDC26" s="7"/>
      <c r="CDD26" s="57"/>
      <c r="CDE26" s="58"/>
      <c r="CDF26" s="7"/>
      <c r="CDG26" s="57"/>
      <c r="CDH26" s="58"/>
      <c r="CDI26" s="7"/>
      <c r="CDJ26" s="57"/>
      <c r="CDK26" s="58"/>
      <c r="CDL26" s="7"/>
      <c r="CDM26" s="57"/>
      <c r="CDN26" s="58"/>
      <c r="CDO26" s="7"/>
      <c r="CDP26" s="57"/>
      <c r="CDQ26" s="58"/>
      <c r="CDR26" s="7"/>
      <c r="CDS26" s="57"/>
      <c r="CDT26" s="58"/>
      <c r="CDU26" s="7"/>
      <c r="CDV26" s="57"/>
      <c r="CDW26" s="58"/>
      <c r="CDX26" s="7"/>
      <c r="CDY26" s="57"/>
      <c r="CDZ26" s="58"/>
      <c r="CEA26" s="7"/>
      <c r="CEB26" s="57"/>
      <c r="CEC26" s="58"/>
      <c r="CED26" s="7"/>
      <c r="CEE26" s="57"/>
      <c r="CEF26" s="58"/>
      <c r="CEG26" s="7"/>
      <c r="CEH26" s="57"/>
      <c r="CEI26" s="58"/>
      <c r="CEJ26" s="7"/>
      <c r="CEK26" s="57"/>
      <c r="CEL26" s="58"/>
      <c r="CEM26" s="7"/>
      <c r="CEN26" s="57"/>
      <c r="CEO26" s="58"/>
      <c r="CEP26" s="7"/>
      <c r="CEQ26" s="57"/>
      <c r="CER26" s="58"/>
      <c r="CES26" s="7"/>
      <c r="CET26" s="57"/>
      <c r="CEU26" s="58"/>
      <c r="CEV26" s="7"/>
      <c r="CEW26" s="57"/>
      <c r="CEX26" s="58"/>
      <c r="CEY26" s="7"/>
      <c r="CEZ26" s="57"/>
      <c r="CFA26" s="58"/>
      <c r="CFB26" s="7"/>
      <c r="CFC26" s="57"/>
      <c r="CFD26" s="58"/>
      <c r="CFE26" s="7"/>
      <c r="CFF26" s="57"/>
      <c r="CFG26" s="58"/>
      <c r="CFH26" s="7"/>
      <c r="CFI26" s="57"/>
      <c r="CFJ26" s="58"/>
      <c r="CFK26" s="7"/>
      <c r="CFL26" s="57"/>
      <c r="CFM26" s="58"/>
      <c r="CFN26" s="7"/>
      <c r="CFO26" s="57"/>
      <c r="CFP26" s="58"/>
      <c r="CFQ26" s="7"/>
      <c r="CFR26" s="57"/>
      <c r="CFS26" s="58"/>
      <c r="CFT26" s="7"/>
      <c r="CFU26" s="57"/>
      <c r="CFV26" s="58"/>
      <c r="CFW26" s="7"/>
      <c r="CFX26" s="57"/>
      <c r="CFY26" s="58"/>
      <c r="CFZ26" s="7"/>
      <c r="CGA26" s="57"/>
      <c r="CGB26" s="58"/>
      <c r="CGC26" s="7"/>
      <c r="CGD26" s="57"/>
      <c r="CGE26" s="58"/>
      <c r="CGF26" s="7"/>
      <c r="CGG26" s="57"/>
      <c r="CGH26" s="58"/>
      <c r="CGI26" s="7"/>
      <c r="CGJ26" s="57"/>
      <c r="CGK26" s="58"/>
      <c r="CGL26" s="7"/>
      <c r="CGM26" s="57"/>
      <c r="CGN26" s="58"/>
      <c r="CGO26" s="7"/>
      <c r="CGP26" s="57"/>
      <c r="CGQ26" s="58"/>
      <c r="CGR26" s="7"/>
      <c r="CGS26" s="57"/>
      <c r="CGT26" s="58"/>
      <c r="CGU26" s="7"/>
      <c r="CGV26" s="57"/>
      <c r="CGW26" s="58"/>
      <c r="CGX26" s="7"/>
      <c r="CGY26" s="57"/>
      <c r="CGZ26" s="58"/>
      <c r="CHA26" s="7"/>
      <c r="CHB26" s="57"/>
      <c r="CHC26" s="58"/>
      <c r="CHD26" s="7"/>
      <c r="CHE26" s="57"/>
      <c r="CHF26" s="58"/>
      <c r="CHG26" s="7"/>
      <c r="CHH26" s="57"/>
      <c r="CHI26" s="58"/>
      <c r="CHJ26" s="7"/>
      <c r="CHK26" s="57"/>
      <c r="CHL26" s="58"/>
      <c r="CHM26" s="7"/>
      <c r="CHN26" s="57"/>
      <c r="CHO26" s="58"/>
      <c r="CHP26" s="7"/>
      <c r="CHQ26" s="57"/>
      <c r="CHR26" s="58"/>
      <c r="CHS26" s="7"/>
      <c r="CHT26" s="57"/>
      <c r="CHU26" s="58"/>
      <c r="CHV26" s="7"/>
      <c r="CHW26" s="57"/>
      <c r="CHX26" s="58"/>
      <c r="CHY26" s="7"/>
      <c r="CHZ26" s="57"/>
      <c r="CIA26" s="58"/>
      <c r="CIB26" s="7"/>
      <c r="CIC26" s="57"/>
      <c r="CID26" s="58"/>
      <c r="CIE26" s="7"/>
      <c r="CIF26" s="57"/>
      <c r="CIG26" s="58"/>
      <c r="CIH26" s="7"/>
      <c r="CII26" s="57"/>
      <c r="CIJ26" s="58"/>
      <c r="CIK26" s="7"/>
      <c r="CIL26" s="57"/>
      <c r="CIM26" s="58"/>
      <c r="CIN26" s="7"/>
      <c r="CIO26" s="57"/>
      <c r="CIP26" s="58"/>
      <c r="CIQ26" s="7"/>
      <c r="CIR26" s="57"/>
      <c r="CIS26" s="58"/>
      <c r="CIT26" s="7"/>
      <c r="CIU26" s="57"/>
      <c r="CIV26" s="58"/>
      <c r="CIW26" s="7"/>
      <c r="CIX26" s="57"/>
      <c r="CIY26" s="58"/>
      <c r="CIZ26" s="7"/>
      <c r="CJA26" s="57"/>
      <c r="CJB26" s="58"/>
      <c r="CJC26" s="7"/>
      <c r="CJD26" s="57"/>
      <c r="CJE26" s="58"/>
      <c r="CJF26" s="7"/>
      <c r="CJG26" s="57"/>
      <c r="CJH26" s="58"/>
      <c r="CJI26" s="7"/>
      <c r="CJJ26" s="57"/>
      <c r="CJK26" s="58"/>
      <c r="CJL26" s="7"/>
      <c r="CJM26" s="57"/>
      <c r="CJN26" s="58"/>
      <c r="CJO26" s="7"/>
      <c r="CJP26" s="57"/>
      <c r="CJQ26" s="58"/>
      <c r="CJR26" s="7"/>
      <c r="CJS26" s="57"/>
      <c r="CJT26" s="58"/>
      <c r="CJU26" s="7"/>
      <c r="CJV26" s="57"/>
      <c r="CJW26" s="58"/>
      <c r="CJX26" s="7"/>
      <c r="CJY26" s="57"/>
      <c r="CJZ26" s="58"/>
      <c r="CKA26" s="7"/>
      <c r="CKB26" s="57"/>
      <c r="CKC26" s="58"/>
      <c r="CKD26" s="7"/>
      <c r="CKE26" s="57"/>
      <c r="CKF26" s="58"/>
      <c r="CKG26" s="7"/>
      <c r="CKH26" s="57"/>
      <c r="CKI26" s="58"/>
      <c r="CKJ26" s="7"/>
      <c r="CKK26" s="57"/>
      <c r="CKL26" s="58"/>
      <c r="CKM26" s="7"/>
      <c r="CKN26" s="57"/>
      <c r="CKO26" s="58"/>
      <c r="CKP26" s="7"/>
      <c r="CKQ26" s="57"/>
      <c r="CKR26" s="58"/>
      <c r="CKS26" s="7"/>
      <c r="CKT26" s="57"/>
      <c r="CKU26" s="58"/>
      <c r="CKV26" s="7"/>
      <c r="CKW26" s="57"/>
      <c r="CKX26" s="58"/>
      <c r="CKY26" s="7"/>
      <c r="CKZ26" s="57"/>
      <c r="CLA26" s="58"/>
      <c r="CLB26" s="7"/>
      <c r="CLC26" s="57"/>
      <c r="CLD26" s="58"/>
      <c r="CLE26" s="7"/>
      <c r="CLF26" s="57"/>
      <c r="CLG26" s="58"/>
      <c r="CLH26" s="7"/>
      <c r="CLI26" s="57"/>
      <c r="CLJ26" s="58"/>
      <c r="CLK26" s="7"/>
      <c r="CLL26" s="57"/>
      <c r="CLM26" s="58"/>
      <c r="CLN26" s="7"/>
      <c r="CLO26" s="57"/>
      <c r="CLP26" s="58"/>
      <c r="CLQ26" s="7"/>
      <c r="CLR26" s="57"/>
      <c r="CLS26" s="58"/>
      <c r="CLT26" s="7"/>
      <c r="CLU26" s="57"/>
      <c r="CLV26" s="58"/>
      <c r="CLW26" s="7"/>
      <c r="CLX26" s="57"/>
      <c r="CLY26" s="58"/>
      <c r="CLZ26" s="7"/>
      <c r="CMA26" s="57"/>
      <c r="CMB26" s="58"/>
      <c r="CMC26" s="7"/>
      <c r="CMD26" s="57"/>
      <c r="CME26" s="58"/>
      <c r="CMF26" s="7"/>
      <c r="CMG26" s="57"/>
      <c r="CMH26" s="58"/>
      <c r="CMI26" s="7"/>
      <c r="CMJ26" s="57"/>
      <c r="CMK26" s="58"/>
      <c r="CML26" s="7"/>
      <c r="CMM26" s="57"/>
      <c r="CMN26" s="58"/>
      <c r="CMO26" s="7"/>
      <c r="CMP26" s="57"/>
      <c r="CMQ26" s="58"/>
      <c r="CMR26" s="7"/>
      <c r="CMS26" s="57"/>
      <c r="CMT26" s="58"/>
      <c r="CMU26" s="7"/>
      <c r="CMV26" s="57"/>
      <c r="CMW26" s="58"/>
      <c r="CMX26" s="7"/>
      <c r="CMY26" s="57"/>
      <c r="CMZ26" s="58"/>
      <c r="CNA26" s="7"/>
      <c r="CNB26" s="57"/>
      <c r="CNC26" s="58"/>
      <c r="CND26" s="7"/>
      <c r="CNE26" s="57"/>
      <c r="CNF26" s="58"/>
      <c r="CNG26" s="7"/>
      <c r="CNH26" s="57"/>
      <c r="CNI26" s="58"/>
      <c r="CNJ26" s="7"/>
      <c r="CNK26" s="57"/>
      <c r="CNL26" s="58"/>
      <c r="CNM26" s="7"/>
      <c r="CNN26" s="57"/>
      <c r="CNO26" s="58"/>
      <c r="CNP26" s="7"/>
      <c r="CNQ26" s="57"/>
      <c r="CNR26" s="58"/>
      <c r="CNS26" s="7"/>
      <c r="CNT26" s="57"/>
      <c r="CNU26" s="58"/>
      <c r="CNV26" s="7"/>
      <c r="CNW26" s="57"/>
      <c r="CNX26" s="58"/>
      <c r="CNY26" s="7"/>
      <c r="CNZ26" s="57"/>
      <c r="COA26" s="58"/>
      <c r="COB26" s="7"/>
      <c r="COC26" s="57"/>
      <c r="COD26" s="58"/>
      <c r="COE26" s="7"/>
      <c r="COF26" s="57"/>
      <c r="COG26" s="58"/>
      <c r="COH26" s="7"/>
      <c r="COI26" s="57"/>
      <c r="COJ26" s="58"/>
      <c r="COK26" s="7"/>
      <c r="COL26" s="57"/>
      <c r="COM26" s="58"/>
      <c r="CON26" s="7"/>
      <c r="COO26" s="57"/>
      <c r="COP26" s="58"/>
      <c r="COQ26" s="7"/>
      <c r="COR26" s="57"/>
      <c r="COS26" s="58"/>
      <c r="COT26" s="7"/>
      <c r="COU26" s="57"/>
      <c r="COV26" s="58"/>
      <c r="COW26" s="7"/>
      <c r="COX26" s="57"/>
      <c r="COY26" s="58"/>
      <c r="COZ26" s="7"/>
      <c r="CPA26" s="57"/>
      <c r="CPB26" s="58"/>
      <c r="CPC26" s="7"/>
      <c r="CPD26" s="57"/>
      <c r="CPE26" s="58"/>
      <c r="CPF26" s="7"/>
      <c r="CPG26" s="57"/>
      <c r="CPH26" s="58"/>
      <c r="CPI26" s="7"/>
      <c r="CPJ26" s="57"/>
      <c r="CPK26" s="58"/>
      <c r="CPL26" s="7"/>
      <c r="CPM26" s="57"/>
      <c r="CPN26" s="58"/>
      <c r="CPO26" s="7"/>
      <c r="CPP26" s="57"/>
      <c r="CPQ26" s="58"/>
      <c r="CPR26" s="7"/>
      <c r="CPS26" s="57"/>
      <c r="CPT26" s="58"/>
      <c r="CPU26" s="7"/>
      <c r="CPV26" s="57"/>
      <c r="CPW26" s="58"/>
      <c r="CPX26" s="7"/>
      <c r="CPY26" s="57"/>
      <c r="CPZ26" s="58"/>
      <c r="CQA26" s="7"/>
      <c r="CQB26" s="57"/>
      <c r="CQC26" s="58"/>
      <c r="CQD26" s="7"/>
      <c r="CQE26" s="57"/>
      <c r="CQF26" s="58"/>
      <c r="CQG26" s="7"/>
      <c r="CQH26" s="57"/>
      <c r="CQI26" s="58"/>
      <c r="CQJ26" s="7"/>
      <c r="CQK26" s="57"/>
      <c r="CQL26" s="58"/>
      <c r="CQM26" s="7"/>
      <c r="CQN26" s="57"/>
      <c r="CQO26" s="58"/>
      <c r="CQP26" s="7"/>
      <c r="CQQ26" s="57"/>
      <c r="CQR26" s="58"/>
      <c r="CQS26" s="7"/>
      <c r="CQT26" s="57"/>
      <c r="CQU26" s="58"/>
      <c r="CQV26" s="7"/>
      <c r="CQW26" s="57"/>
      <c r="CQX26" s="58"/>
      <c r="CQY26" s="7"/>
      <c r="CQZ26" s="57"/>
      <c r="CRA26" s="58"/>
      <c r="CRB26" s="7"/>
      <c r="CRC26" s="57"/>
      <c r="CRD26" s="58"/>
      <c r="CRE26" s="7"/>
      <c r="CRF26" s="57"/>
      <c r="CRG26" s="58"/>
      <c r="CRH26" s="7"/>
      <c r="CRI26" s="57"/>
      <c r="CRJ26" s="58"/>
      <c r="CRK26" s="7"/>
      <c r="CRL26" s="57"/>
      <c r="CRM26" s="58"/>
      <c r="CRN26" s="7"/>
      <c r="CRO26" s="57"/>
      <c r="CRP26" s="58"/>
      <c r="CRQ26" s="7"/>
      <c r="CRR26" s="57"/>
      <c r="CRS26" s="58"/>
      <c r="CRT26" s="7"/>
      <c r="CRU26" s="57"/>
      <c r="CRV26" s="58"/>
      <c r="CRW26" s="7"/>
      <c r="CRX26" s="57"/>
      <c r="CRY26" s="58"/>
      <c r="CRZ26" s="7"/>
      <c r="CSA26" s="57"/>
      <c r="CSB26" s="58"/>
      <c r="CSC26" s="7"/>
      <c r="CSD26" s="57"/>
      <c r="CSE26" s="58"/>
      <c r="CSF26" s="7"/>
      <c r="CSG26" s="57"/>
      <c r="CSH26" s="58"/>
      <c r="CSI26" s="7"/>
      <c r="CSJ26" s="57"/>
      <c r="CSK26" s="58"/>
    </row>
    <row r="27" spans="1:2533" x14ac:dyDescent="0.25">
      <c r="A27" s="68"/>
      <c r="B27" s="13"/>
      <c r="C27" s="14" t="str">
        <f>IF(ISBLANK(D1),"",IF(VLOOKUP(D1,Register,20,FALSE)=0,"",(VLOOKUP(D1,Register,20,FALSE))))</f>
        <v/>
      </c>
      <c r="D27" s="15" t="s">
        <v>10</v>
      </c>
      <c r="E27" s="13"/>
      <c r="F27" s="14" t="str">
        <f>IF(ISBLANK(G1),"",IF(VLOOKUP(G1,Register,20,FALSE)=0,"",(VLOOKUP(G1,Register,20,FALSE))))</f>
        <v/>
      </c>
      <c r="G27" s="15" t="s">
        <v>10</v>
      </c>
      <c r="H27" s="13"/>
      <c r="I27" s="14" t="str">
        <f>IF(ISBLANK(J1),"",IF(VLOOKUP(J1,Register,20,FALSE)=0,"",(VLOOKUP(J1,Register,20,FALSE))))</f>
        <v/>
      </c>
      <c r="J27" s="15" t="s">
        <v>10</v>
      </c>
      <c r="K27" s="13"/>
      <c r="L27" s="14" t="str">
        <f>IF(ISBLANK(M1),"",IF(VLOOKUP(M1,Register,20,FALSE)=0,"",(VLOOKUP(M1,Register,20,FALSE))))</f>
        <v/>
      </c>
      <c r="M27" s="15" t="s">
        <v>10</v>
      </c>
      <c r="N27" s="13"/>
      <c r="O27" s="14" t="str">
        <f>IF(ISBLANK(P1),"",IF(VLOOKUP(P1,Register,20,FALSE)=0,"",(VLOOKUP(P1,Register,20,FALSE))))</f>
        <v>4</v>
      </c>
      <c r="P27" s="15" t="s">
        <v>10</v>
      </c>
      <c r="Q27" s="13"/>
      <c r="R27" s="14" t="str">
        <f>IF(ISBLANK(S1),"",IF(VLOOKUP(S1,Register,20,FALSE)=0,"",(VLOOKUP(S1,Register,20,FALSE))))</f>
        <v>4</v>
      </c>
      <c r="S27" s="15" t="s">
        <v>10</v>
      </c>
      <c r="T27" s="13"/>
      <c r="U27" s="14" t="str">
        <f>IF(ISBLANK(V1),"",IF(VLOOKUP(V1,Register,20,FALSE)=0,"",(VLOOKUP(V1,Register,20,FALSE))))</f>
        <v/>
      </c>
      <c r="V27" s="15" t="s">
        <v>10</v>
      </c>
      <c r="W27" s="13"/>
      <c r="X27" s="14" t="str">
        <f>IF(ISBLANK(Y1),"",IF(VLOOKUP(Y1,Register,20,FALSE)=0,"",(VLOOKUP(Y1,Register,20,FALSE))))</f>
        <v/>
      </c>
      <c r="Y27" s="15" t="s">
        <v>10</v>
      </c>
      <c r="Z27" s="13"/>
      <c r="AA27" s="14" t="str">
        <f>IF(ISBLANK(AB1),"",IF(VLOOKUP(AB1,Register,20,FALSE)=0,"",(VLOOKUP(AB1,Register,20,FALSE))))</f>
        <v/>
      </c>
      <c r="AB27" s="15" t="s">
        <v>10</v>
      </c>
      <c r="AC27" s="13"/>
      <c r="AD27" s="14" t="str">
        <f>IF(ISBLANK(AE1),"",IF(VLOOKUP(AE1,Register,20,FALSE)=0,"",(VLOOKUP(AE1,Register,20,FALSE))))</f>
        <v/>
      </c>
      <c r="AE27" s="15" t="s">
        <v>10</v>
      </c>
      <c r="AF27" s="13"/>
      <c r="AG27" s="14" t="str">
        <f>IF(ISBLANK(AH1),"",IF(VLOOKUP(AH1,Register,20,FALSE)=0,"",(VLOOKUP(AH1,Register,20,FALSE))))</f>
        <v/>
      </c>
      <c r="AH27" s="15" t="s">
        <v>10</v>
      </c>
      <c r="AI27" s="13"/>
      <c r="AJ27" s="14" t="str">
        <f>IF(ISBLANK(AK1),"",IF(VLOOKUP(AK1,Register,20,FALSE)=0,"",(VLOOKUP(AK1,Register,20,FALSE))))</f>
        <v/>
      </c>
      <c r="AK27" s="15" t="s">
        <v>10</v>
      </c>
      <c r="AL27" s="13"/>
      <c r="AM27" s="14" t="str">
        <f>IF(ISBLANK(AN1),"",IF(VLOOKUP(AN1,Register,20,FALSE)=0,"",(VLOOKUP(AN1,Register,20,FALSE))))</f>
        <v/>
      </c>
      <c r="AN27" s="15" t="s">
        <v>10</v>
      </c>
      <c r="AO27" s="13"/>
      <c r="AP27" s="14" t="str">
        <f>IF(ISBLANK(AQ1),"",IF(VLOOKUP(AQ1,Register,20,FALSE)=0,"",(VLOOKUP(AQ1,Register,20,FALSE))))</f>
        <v/>
      </c>
      <c r="AQ27" s="15" t="s">
        <v>10</v>
      </c>
      <c r="AR27" s="13"/>
      <c r="AS27" s="14" t="str">
        <f>IF(ISBLANK(AT1),"",IF(VLOOKUP(AT1,Register,20,FALSE)=0,"",(VLOOKUP(AT1,Register,20,FALSE))))</f>
        <v/>
      </c>
      <c r="AT27" s="15" t="s">
        <v>10</v>
      </c>
      <c r="AU27" s="13"/>
      <c r="AV27" s="14" t="str">
        <f>IF(ISBLANK(AW1),"",IF(VLOOKUP(AW1,Register,20,FALSE)=0,"",(VLOOKUP(AW1,Register,20,FALSE))))</f>
        <v/>
      </c>
      <c r="AW27" s="15" t="s">
        <v>10</v>
      </c>
      <c r="AX27" s="13"/>
      <c r="AY27" s="14" t="str">
        <f>IF(ISBLANK(AZ1),"",IF(VLOOKUP(AZ1,Register,20,FALSE)=0,"",(VLOOKUP(AZ1,Register,20,FALSE))))</f>
        <v/>
      </c>
      <c r="AZ27" s="15" t="s">
        <v>10</v>
      </c>
      <c r="BA27" s="13"/>
      <c r="BB27" s="14" t="str">
        <f>IF(ISBLANK(BC1),"",IF(VLOOKUP(BC1,Register,20,FALSE)=0,"",(VLOOKUP(BC1,Register,20,FALSE))))</f>
        <v/>
      </c>
      <c r="BC27" s="15" t="s">
        <v>10</v>
      </c>
      <c r="BD27" s="13"/>
      <c r="BE27" s="14" t="str">
        <f>IF(ISBLANK(BF1),"",IF(VLOOKUP(BF1,Register,20,FALSE)=0,"",(VLOOKUP(BF1,Register,20,FALSE))))</f>
        <v/>
      </c>
      <c r="BF27" s="15" t="s">
        <v>10</v>
      </c>
      <c r="BG27" s="13"/>
      <c r="BH27" s="14" t="str">
        <f>IF(ISBLANK(BI1),"",IF(VLOOKUP(BI1,Register,20,FALSE)=0,"",(VLOOKUP(BI1,Register,20,FALSE))))</f>
        <v/>
      </c>
      <c r="BI27" s="15" t="s">
        <v>10</v>
      </c>
      <c r="BJ27" s="13"/>
      <c r="BK27" s="14" t="str">
        <f>IF(ISBLANK(BL1),"",IF(VLOOKUP(BL1,Register,20,FALSE)=0,"",(VLOOKUP(BL1,Register,20,FALSE))))</f>
        <v/>
      </c>
      <c r="BL27" s="15" t="s">
        <v>10</v>
      </c>
      <c r="BM27" s="13"/>
      <c r="BN27" s="14" t="str">
        <f>IF(ISBLANK(BO1),"",IF(VLOOKUP(BO1,Register,20,FALSE)=0,"",(VLOOKUP(BO1,Register,20,FALSE))))</f>
        <v/>
      </c>
      <c r="BO27" s="15" t="s">
        <v>10</v>
      </c>
      <c r="BP27" s="13"/>
      <c r="BQ27" s="14" t="str">
        <f>IF(ISBLANK(BR1),"",IF(VLOOKUP(BR1,Register,20,FALSE)=0,"",(VLOOKUP(BR1,Register,20,FALSE))))</f>
        <v/>
      </c>
      <c r="BR27" s="15" t="s">
        <v>10</v>
      </c>
      <c r="BS27" s="13"/>
      <c r="BT27" s="14" t="str">
        <f>IF(ISBLANK(BU1),"",IF(VLOOKUP(BU1,Register,20,FALSE)=0,"",(VLOOKUP(BU1,Register,20,FALSE))))</f>
        <v/>
      </c>
      <c r="BU27" s="15" t="s">
        <v>10</v>
      </c>
      <c r="BV27" s="13"/>
      <c r="BW27" s="14" t="str">
        <f>IF(ISBLANK(BX1),"",IF(VLOOKUP(BX1,Register,20,FALSE)=0,"",(VLOOKUP(BX1,Register,20,FALSE))))</f>
        <v/>
      </c>
      <c r="BX27" s="15" t="s">
        <v>10</v>
      </c>
      <c r="BY27" s="13"/>
      <c r="BZ27" s="14" t="str">
        <f>IF(ISBLANK(CA1),"",IF(VLOOKUP(CA1,Register,20,FALSE)=0,"",(VLOOKUP(CA1,Register,20,FALSE))))</f>
        <v/>
      </c>
      <c r="CA27" s="15" t="s">
        <v>10</v>
      </c>
      <c r="CB27" s="13"/>
      <c r="CC27" s="14" t="str">
        <f>IF(ISBLANK(CD1),"",IF(VLOOKUP(CD1,Register,20,FALSE)=0,"",(VLOOKUP(CD1,Register,20,FALSE))))</f>
        <v/>
      </c>
      <c r="CD27" s="15" t="s">
        <v>10</v>
      </c>
      <c r="CE27" s="13"/>
      <c r="CF27" s="14" t="str">
        <f>IF(ISBLANK(CG1),"",IF(VLOOKUP(CG1,Register,20,FALSE)=0,"",(VLOOKUP(CG1,Register,20,FALSE))))</f>
        <v/>
      </c>
      <c r="CG27" s="15" t="s">
        <v>10</v>
      </c>
      <c r="CH27" s="13"/>
      <c r="CI27" s="14" t="str">
        <f>IF(ISBLANK(CJ1),"",IF(VLOOKUP(CJ1,Register,20,FALSE)=0,"",(VLOOKUP(CJ1,Register,20,FALSE))))</f>
        <v/>
      </c>
      <c r="CJ27" s="15" t="s">
        <v>10</v>
      </c>
      <c r="CK27" s="13"/>
      <c r="CL27" s="14" t="str">
        <f>IF(ISBLANK(CM1),"",IF(VLOOKUP(CM1,Register,20,FALSE)=0,"",(VLOOKUP(CM1,Register,20,FALSE))))</f>
        <v/>
      </c>
      <c r="CM27" s="15" t="s">
        <v>10</v>
      </c>
      <c r="CN27" s="13"/>
      <c r="CO27" s="14" t="str">
        <f>IF(ISBLANK(CP1),"",IF(VLOOKUP(CP1,Register,20,FALSE)=0,"",(VLOOKUP(CP1,Register,20,FALSE))))</f>
        <v/>
      </c>
      <c r="CP27" s="15" t="s">
        <v>10</v>
      </c>
      <c r="CQ27" s="13"/>
      <c r="CR27" s="14" t="str">
        <f>IF(ISBLANK(CS1),"",IF(VLOOKUP(CS1,Register,20,FALSE)=0,"",(VLOOKUP(CS1,Register,20,FALSE))))</f>
        <v/>
      </c>
      <c r="CS27" s="15" t="s">
        <v>10</v>
      </c>
      <c r="CT27" s="13"/>
      <c r="CU27" s="14" t="str">
        <f>IF(ISBLANK(CV1),"",IF(VLOOKUP(CV1,Register,20,FALSE)=0,"",(VLOOKUP(CV1,Register,20,FALSE))))</f>
        <v/>
      </c>
      <c r="CV27" s="15" t="s">
        <v>10</v>
      </c>
      <c r="CW27" s="13"/>
      <c r="CX27" s="14" t="str">
        <f>IF(ISBLANK(CY1),"",IF(VLOOKUP(CY1,Register,20,FALSE)=0,"",(VLOOKUP(CY1,Register,20,FALSE))))</f>
        <v/>
      </c>
      <c r="CY27" s="15" t="s">
        <v>10</v>
      </c>
      <c r="CZ27" s="13"/>
      <c r="DA27" s="14" t="str">
        <f>IF(ISBLANK(DB1),"",IF(VLOOKUP(DB1,Register,20,FALSE)=0,"",(VLOOKUP(DB1,Register,20,FALSE))))</f>
        <v/>
      </c>
      <c r="DB27" s="15" t="s">
        <v>10</v>
      </c>
      <c r="DC27" s="13"/>
      <c r="DD27" s="14" t="str">
        <f>IF(ISBLANK(DE1),"",IF(VLOOKUP(DE1,Register,20,FALSE)=0,"",(VLOOKUP(DE1,Register,20,FALSE))))</f>
        <v/>
      </c>
      <c r="DE27" s="15" t="s">
        <v>10</v>
      </c>
      <c r="DF27" s="13"/>
      <c r="DG27" s="14" t="str">
        <f>IF(ISBLANK(DH1),"",IF(VLOOKUP(DH1,Register,20,FALSE)=0,"",(VLOOKUP(DH1,Register,20,FALSE))))</f>
        <v/>
      </c>
      <c r="DH27" s="15" t="s">
        <v>10</v>
      </c>
      <c r="DI27" s="13"/>
      <c r="DJ27" s="14" t="str">
        <f>IF(ISBLANK(DK1),"",IF(VLOOKUP(DK1,Register,20,FALSE)=0,"",(VLOOKUP(DK1,Register,20,FALSE))))</f>
        <v/>
      </c>
      <c r="DK27" s="15" t="s">
        <v>10</v>
      </c>
      <c r="DL27" s="13"/>
      <c r="DM27" s="14" t="str">
        <f>IF(ISBLANK(DN1),"",IF(VLOOKUP(DN1,Register,20,FALSE)=0,"",(VLOOKUP(DN1,Register,20,FALSE))))</f>
        <v/>
      </c>
      <c r="DN27" s="15" t="s">
        <v>10</v>
      </c>
      <c r="DO27" s="13"/>
      <c r="DP27" s="14" t="str">
        <f>IF(ISBLANK(DQ1),"",IF(VLOOKUP(DQ1,Register,20,FALSE)=0,"",(VLOOKUP(DQ1,Register,20,FALSE))))</f>
        <v/>
      </c>
      <c r="DQ27" s="15" t="s">
        <v>10</v>
      </c>
      <c r="DR27" s="13"/>
      <c r="DS27" s="14" t="str">
        <f>IF(ISBLANK(DT1),"",IF(VLOOKUP(DT1,Register,20,FALSE)=0,"",(VLOOKUP(DT1,Register,20,FALSE))))</f>
        <v/>
      </c>
      <c r="DT27" s="15" t="s">
        <v>10</v>
      </c>
      <c r="DU27" s="13"/>
      <c r="DV27" s="14" t="str">
        <f>IF(ISBLANK(DW1),"",IF(VLOOKUP(DW1,Register,20,FALSE)=0,"",(VLOOKUP(DW1,Register,20,FALSE))))</f>
        <v/>
      </c>
      <c r="DW27" s="15" t="s">
        <v>10</v>
      </c>
      <c r="DX27" s="13"/>
      <c r="DY27" s="14" t="str">
        <f>IF(ISBLANK(DZ1),"",IF(VLOOKUP(DZ1,Register,20,FALSE)=0,"",(VLOOKUP(DZ1,Register,20,FALSE))))</f>
        <v/>
      </c>
      <c r="DZ27" s="15" t="s">
        <v>10</v>
      </c>
      <c r="EA27" s="13"/>
      <c r="EB27" s="14" t="str">
        <f>IF(ISBLANK(EC1),"",IF(VLOOKUP(EC1,Register,20,FALSE)=0,"",(VLOOKUP(EC1,Register,20,FALSE))))</f>
        <v/>
      </c>
      <c r="EC27" s="15" t="s">
        <v>10</v>
      </c>
      <c r="ED27" s="13"/>
      <c r="EE27" s="14" t="str">
        <f>IF(ISBLANK(EF1),"",IF(VLOOKUP(EF1,Register,20,FALSE)=0,"",(VLOOKUP(EF1,Register,20,FALSE))))</f>
        <v/>
      </c>
      <c r="EF27" s="15" t="s">
        <v>10</v>
      </c>
      <c r="EG27" s="13"/>
      <c r="EH27" s="14" t="str">
        <f>IF(ISBLANK(EI1),"",IF(VLOOKUP(EI1,Register,20,FALSE)=0,"",(VLOOKUP(EI1,Register,20,FALSE))))</f>
        <v/>
      </c>
      <c r="EI27" s="15" t="s">
        <v>10</v>
      </c>
      <c r="EJ27" s="13"/>
      <c r="EK27" s="14" t="str">
        <f>IF(ISBLANK(EL1),"",IF(VLOOKUP(EL1,Register,20,FALSE)=0,"",(VLOOKUP(EL1,Register,20,FALSE))))</f>
        <v/>
      </c>
      <c r="EL27" s="15" t="s">
        <v>10</v>
      </c>
      <c r="EM27" s="13"/>
      <c r="EN27" s="14" t="str">
        <f>IF(ISBLANK(EO1),"",IF(VLOOKUP(EO1,Register,20,FALSE)=0,"",(VLOOKUP(EO1,Register,20,FALSE))))</f>
        <v/>
      </c>
      <c r="EO27" s="15" t="s">
        <v>10</v>
      </c>
      <c r="EP27" s="13"/>
      <c r="EQ27" s="14" t="str">
        <f>IF(ISBLANK(ER1),"",IF(VLOOKUP(ER1,Register,20,FALSE)=0,"",(VLOOKUP(ER1,Register,20,FALSE))))</f>
        <v/>
      </c>
      <c r="ER27" s="15" t="s">
        <v>10</v>
      </c>
      <c r="ES27" s="13"/>
      <c r="ET27" s="14" t="str">
        <f>IF(ISBLANK(EU1),"",IF(VLOOKUP(EU1,Register,20,FALSE)=0,"",(VLOOKUP(EU1,Register,20,FALSE))))</f>
        <v/>
      </c>
      <c r="EU27" s="15" t="s">
        <v>10</v>
      </c>
      <c r="EV27" s="13"/>
      <c r="EW27" s="14" t="str">
        <f>IF(ISBLANK(EX1),"",IF(VLOOKUP(EX1,Register,20,FALSE)=0,"",(VLOOKUP(EX1,Register,20,FALSE))))</f>
        <v/>
      </c>
      <c r="EX27" s="15" t="s">
        <v>10</v>
      </c>
      <c r="EY27" s="13"/>
      <c r="EZ27" s="14" t="str">
        <f>IF(ISBLANK(FA1),"",IF(VLOOKUP(FA1,Register,20,FALSE)=0,"",(VLOOKUP(FA1,Register,20,FALSE))))</f>
        <v/>
      </c>
      <c r="FA27" s="15" t="s">
        <v>10</v>
      </c>
      <c r="FB27" s="13"/>
      <c r="FC27" s="14" t="str">
        <f>IF(ISBLANK(FD1),"",IF(VLOOKUP(FD1,Register,20,FALSE)=0,"",(VLOOKUP(FD1,Register,20,FALSE))))</f>
        <v/>
      </c>
      <c r="FD27" s="15" t="s">
        <v>10</v>
      </c>
      <c r="FE27" s="13"/>
      <c r="FF27" s="14" t="str">
        <f>IF(ISBLANK(FG1),"",IF(VLOOKUP(FG1,Register,20,FALSE)=0,"",(VLOOKUP(FG1,Register,20,FALSE))))</f>
        <v/>
      </c>
      <c r="FG27" s="15" t="s">
        <v>10</v>
      </c>
      <c r="FH27" s="13"/>
      <c r="FI27" s="14" t="str">
        <f>IF(ISBLANK(FJ1),"",IF(VLOOKUP(FJ1,Register,20,FALSE)=0,"",(VLOOKUP(FJ1,Register,20,FALSE))))</f>
        <v/>
      </c>
      <c r="FJ27" s="15" t="s">
        <v>10</v>
      </c>
      <c r="FK27" s="13"/>
      <c r="FL27" s="14" t="str">
        <f>IF(ISBLANK(FM1),"",IF(VLOOKUP(FM1,Register,20,FALSE)=0,"",(VLOOKUP(FM1,Register,20,FALSE))))</f>
        <v/>
      </c>
      <c r="FM27" s="15" t="s">
        <v>10</v>
      </c>
      <c r="FN27" s="13"/>
      <c r="FO27" s="14" t="str">
        <f>IF(ISBLANK(FP1),"",IF(VLOOKUP(FP1,Register,20,FALSE)=0,"",(VLOOKUP(FP1,Register,20,FALSE))))</f>
        <v/>
      </c>
      <c r="FP27" s="15" t="s">
        <v>10</v>
      </c>
      <c r="FQ27" s="13"/>
      <c r="FR27" s="14" t="str">
        <f>IF(ISBLANK(FS1),"",IF(VLOOKUP(FS1,Register,20,FALSE)=0,"",(VLOOKUP(FS1,Register,20,FALSE))))</f>
        <v/>
      </c>
      <c r="FS27" s="15" t="s">
        <v>10</v>
      </c>
      <c r="FT27" s="13"/>
      <c r="FU27" s="14" t="str">
        <f>IF(ISBLANK(FV1),"",IF(VLOOKUP(FV1,Register,20,FALSE)=0,"",(VLOOKUP(FV1,Register,20,FALSE))))</f>
        <v/>
      </c>
      <c r="FV27" s="15" t="s">
        <v>10</v>
      </c>
      <c r="FW27" s="13"/>
      <c r="FX27" s="14" t="str">
        <f>IF(ISBLANK(FY1),"",IF(VLOOKUP(FY1,Register,20,FALSE)=0,"",(VLOOKUP(FY1,Register,20,FALSE))))</f>
        <v/>
      </c>
      <c r="FY27" s="15" t="s">
        <v>10</v>
      </c>
      <c r="FZ27" s="13"/>
      <c r="GA27" s="14" t="str">
        <f>IF(ISBLANK(GB1),"",IF(VLOOKUP(GB1,Register,20,FALSE)=0,"",(VLOOKUP(GB1,Register,20,FALSE))))</f>
        <v/>
      </c>
      <c r="GB27" s="15" t="s">
        <v>10</v>
      </c>
      <c r="GC27" s="13"/>
      <c r="GD27" s="14" t="str">
        <f>IF(ISBLANK(GE1),"",IF(VLOOKUP(GE1,Register,20,FALSE)=0,"",(VLOOKUP(GE1,Register,20,FALSE))))</f>
        <v/>
      </c>
      <c r="GE27" s="15" t="s">
        <v>10</v>
      </c>
      <c r="GF27" s="13"/>
      <c r="GG27" s="14" t="str">
        <f>IF(ISBLANK(GH1),"",IF(VLOOKUP(GH1,Register,20,FALSE)=0,"",(VLOOKUP(GH1,Register,20,FALSE))))</f>
        <v/>
      </c>
      <c r="GH27" s="15" t="s">
        <v>10</v>
      </c>
      <c r="GI27" s="13"/>
      <c r="GJ27" s="14" t="str">
        <f>IF(ISBLANK(GK1),"",IF(VLOOKUP(GK1,Register,20,FALSE)=0,"",(VLOOKUP(GK1,Register,20,FALSE))))</f>
        <v/>
      </c>
      <c r="GK27" s="15" t="s">
        <v>10</v>
      </c>
      <c r="GL27" s="13"/>
      <c r="GM27" s="14" t="str">
        <f>IF(ISBLANK(GN1),"",IF(VLOOKUP(GN1,Register,20,FALSE)=0,"",(VLOOKUP(GN1,Register,20,FALSE))))</f>
        <v/>
      </c>
      <c r="GN27" s="15" t="s">
        <v>10</v>
      </c>
      <c r="GO27" s="13"/>
      <c r="GP27" s="14" t="str">
        <f>IF(ISBLANK(GQ1),"",IF(VLOOKUP(GQ1,Register,20,FALSE)=0,"",(VLOOKUP(GQ1,Register,20,FALSE))))</f>
        <v/>
      </c>
      <c r="GQ27" s="15" t="s">
        <v>10</v>
      </c>
      <c r="GR27" s="13"/>
      <c r="GS27" s="14" t="str">
        <f>IF(ISBLANK(GT1),"",IF(VLOOKUP(GT1,Register,20,FALSE)=0,"",(VLOOKUP(GT1,Register,20,FALSE))))</f>
        <v/>
      </c>
      <c r="GT27" s="15" t="s">
        <v>10</v>
      </c>
      <c r="GU27" s="13"/>
      <c r="GV27" s="14" t="str">
        <f>IF(ISBLANK(GW1),"",IF(VLOOKUP(GW1,Register,20,FALSE)=0,"",(VLOOKUP(GW1,Register,20,FALSE))))</f>
        <v/>
      </c>
      <c r="GW27" s="15" t="s">
        <v>10</v>
      </c>
      <c r="GX27" s="13"/>
      <c r="GY27" s="14" t="str">
        <f>IF(ISBLANK(GZ1),"",IF(VLOOKUP(GZ1,Register,20,FALSE)=0,"",(VLOOKUP(GZ1,Register,20,FALSE))))</f>
        <v/>
      </c>
      <c r="GZ27" s="15" t="s">
        <v>10</v>
      </c>
      <c r="HA27" s="13"/>
      <c r="HB27" s="14" t="str">
        <f>IF(ISBLANK(HC1),"",IF(VLOOKUP(HC1,Register,20,FALSE)=0,"",(VLOOKUP(HC1,Register,20,FALSE))))</f>
        <v/>
      </c>
      <c r="HC27" s="15" t="s">
        <v>10</v>
      </c>
      <c r="HD27" s="13"/>
      <c r="HE27" s="14" t="str">
        <f>IF(ISBLANK(HF1),"",IF(VLOOKUP(HF1,Register,20,FALSE)=0,"",(VLOOKUP(HF1,Register,20,FALSE))))</f>
        <v/>
      </c>
      <c r="HF27" s="15" t="s">
        <v>10</v>
      </c>
      <c r="HG27" s="13"/>
      <c r="HH27" s="14" t="str">
        <f>IF(ISBLANK(HI1),"",IF(VLOOKUP(HI1,Register,20,FALSE)=0,"",(VLOOKUP(HI1,Register,20,FALSE))))</f>
        <v/>
      </c>
      <c r="HI27" s="15" t="s">
        <v>10</v>
      </c>
      <c r="HJ27" s="13"/>
      <c r="HK27" s="14" t="str">
        <f>IF(ISBLANK(HL1),"",IF(VLOOKUP(HL1,Register,20,FALSE)=0,"",(VLOOKUP(HL1,Register,20,FALSE))))</f>
        <v/>
      </c>
      <c r="HL27" s="15" t="s">
        <v>10</v>
      </c>
      <c r="HM27" s="13"/>
      <c r="HN27" s="14" t="str">
        <f>IF(ISBLANK(HO1),"",IF(VLOOKUP(HO1,Register,20,FALSE)=0,"",(VLOOKUP(HO1,Register,20,FALSE))))</f>
        <v/>
      </c>
      <c r="HO27" s="15" t="s">
        <v>10</v>
      </c>
      <c r="HP27" s="13"/>
      <c r="HQ27" s="14" t="str">
        <f>IF(ISBLANK(HR1),"",IF(VLOOKUP(HR1,Register,20,FALSE)=0,"",(VLOOKUP(HR1,Register,20,FALSE))))</f>
        <v/>
      </c>
      <c r="HR27" s="15" t="s">
        <v>10</v>
      </c>
      <c r="HS27" s="13"/>
      <c r="HT27" s="14" t="str">
        <f>IF(ISBLANK(HU1),"",IF(VLOOKUP(HU1,Register,20,FALSE)=0,"",(VLOOKUP(HU1,Register,20,FALSE))))</f>
        <v/>
      </c>
      <c r="HU27" s="15" t="s">
        <v>10</v>
      </c>
      <c r="HV27" s="13"/>
      <c r="HW27" s="14" t="str">
        <f>IF(ISBLANK(HX1),"",IF(VLOOKUP(HX1,Register,20,FALSE)=0,"",(VLOOKUP(HX1,Register,20,FALSE))))</f>
        <v/>
      </c>
      <c r="HX27" s="15" t="s">
        <v>10</v>
      </c>
      <c r="HY27" s="13"/>
      <c r="HZ27" s="14" t="str">
        <f>IF(ISBLANK(IA1),"",IF(VLOOKUP(IA1,Register,20,FALSE)=0,"",(VLOOKUP(IA1,Register,20,FALSE))))</f>
        <v/>
      </c>
      <c r="IA27" s="15" t="s">
        <v>10</v>
      </c>
      <c r="IB27" s="13"/>
      <c r="IC27" s="14" t="str">
        <f>IF(ISBLANK(ID1),"",IF(VLOOKUP(ID1,Register,20,FALSE)=0,"",(VLOOKUP(ID1,Register,20,FALSE))))</f>
        <v/>
      </c>
      <c r="ID27" s="15" t="s">
        <v>10</v>
      </c>
      <c r="IE27" s="13"/>
      <c r="IF27" s="14" t="str">
        <f>IF(ISBLANK(IG1),"",IF(VLOOKUP(IG1,Register,20,FALSE)=0,"",(VLOOKUP(IG1,Register,20,FALSE))))</f>
        <v/>
      </c>
      <c r="IG27" s="15" t="s">
        <v>10</v>
      </c>
      <c r="IH27" s="13"/>
      <c r="II27" s="14" t="str">
        <f>IF(ISBLANK(IJ1),"",IF(VLOOKUP(IJ1,Register,20,FALSE)=0,"",(VLOOKUP(IJ1,Register,20,FALSE))))</f>
        <v/>
      </c>
      <c r="IJ27" s="15" t="s">
        <v>10</v>
      </c>
      <c r="IK27" s="13"/>
      <c r="IL27" s="14" t="str">
        <f>IF(ISBLANK(IM1),"",IF(VLOOKUP(IM1,Register,20,FALSE)=0,"",(VLOOKUP(IM1,Register,20,FALSE))))</f>
        <v/>
      </c>
      <c r="IM27" s="15" t="s">
        <v>10</v>
      </c>
      <c r="IN27" s="13"/>
      <c r="IO27" s="14" t="str">
        <f>IF(ISBLANK(IP1),"",IF(VLOOKUP(IP1,Register,20,FALSE)=0,"",(VLOOKUP(IP1,Register,20,FALSE))))</f>
        <v/>
      </c>
      <c r="IP27" s="15" t="s">
        <v>10</v>
      </c>
      <c r="IQ27" s="13"/>
      <c r="IR27" s="14" t="str">
        <f>IF(ISBLANK(IS1),"",IF(VLOOKUP(IS1,Register,20,FALSE)=0,"",(VLOOKUP(IS1,Register,20,FALSE))))</f>
        <v/>
      </c>
      <c r="IS27" s="15" t="s">
        <v>10</v>
      </c>
      <c r="IT27" s="13"/>
      <c r="IU27" s="14" t="str">
        <f>IF(ISBLANK(IV1),"",IF(VLOOKUP(IV1,Register,20,FALSE)=0,"",(VLOOKUP(IV1,Register,20,FALSE))))</f>
        <v/>
      </c>
      <c r="IV27" s="15" t="s">
        <v>10</v>
      </c>
      <c r="IW27" s="13"/>
      <c r="IX27" s="14" t="str">
        <f>IF(ISBLANK(IY1),"",IF(VLOOKUP(IY1,Register,20,FALSE)=0,"",(VLOOKUP(IY1,Register,20,FALSE))))</f>
        <v/>
      </c>
      <c r="IY27" s="15" t="s">
        <v>10</v>
      </c>
      <c r="IZ27" s="13"/>
      <c r="JA27" s="14" t="str">
        <f>IF(ISBLANK(JB1),"",IF(VLOOKUP(JB1,Register,20,FALSE)=0,"",(VLOOKUP(JB1,Register,20,FALSE))))</f>
        <v/>
      </c>
      <c r="JB27" s="15" t="s">
        <v>10</v>
      </c>
      <c r="JC27" s="13"/>
      <c r="JD27" s="14" t="str">
        <f>IF(ISBLANK(JE1),"",IF(VLOOKUP(JE1,Register,20,FALSE)=0,"",(VLOOKUP(JE1,Register,20,FALSE))))</f>
        <v/>
      </c>
      <c r="JE27" s="15" t="s">
        <v>10</v>
      </c>
      <c r="JF27" s="13"/>
      <c r="JG27" s="14" t="str">
        <f>IF(ISBLANK(JH1),"",IF(VLOOKUP(JH1,Register,20,FALSE)=0,"",(VLOOKUP(JH1,Register,20,FALSE))))</f>
        <v/>
      </c>
      <c r="JH27" s="15" t="s">
        <v>10</v>
      </c>
      <c r="JI27" s="13"/>
      <c r="JJ27" s="14" t="str">
        <f>IF(ISBLANK(JK1),"",IF(VLOOKUP(JK1,Register,20,FALSE)=0,"",(VLOOKUP(JK1,Register,20,FALSE))))</f>
        <v/>
      </c>
      <c r="JK27" s="15" t="s">
        <v>10</v>
      </c>
      <c r="JL27" s="13"/>
      <c r="JM27" s="14" t="str">
        <f>IF(ISBLANK(JN1),"",IF(VLOOKUP(JN1,Register,20,FALSE)=0,"",(VLOOKUP(JN1,Register,20,FALSE))))</f>
        <v/>
      </c>
      <c r="JN27" s="15" t="s">
        <v>10</v>
      </c>
      <c r="JO27" s="13"/>
      <c r="JP27" s="14" t="str">
        <f>IF(ISBLANK(JQ1),"",IF(VLOOKUP(JQ1,Register,20,FALSE)=0,"",(VLOOKUP(JQ1,Register,20,FALSE))))</f>
        <v/>
      </c>
      <c r="JQ27" s="15" t="s">
        <v>10</v>
      </c>
      <c r="JR27" s="13"/>
      <c r="JS27" s="14" t="str">
        <f>IF(ISBLANK(JT1),"",IF(VLOOKUP(JT1,Register,20,FALSE)=0,"",(VLOOKUP(JT1,Register,20,FALSE))))</f>
        <v/>
      </c>
      <c r="JT27" s="15" t="s">
        <v>10</v>
      </c>
      <c r="JU27" s="13"/>
      <c r="JV27" s="14" t="str">
        <f>IF(ISBLANK(JW1),"",IF(VLOOKUP(JW1,Register,20,FALSE)=0,"",(VLOOKUP(JW1,Register,20,FALSE))))</f>
        <v/>
      </c>
      <c r="JW27" s="15" t="s">
        <v>10</v>
      </c>
      <c r="JX27" s="13"/>
      <c r="JY27" s="14" t="str">
        <f>IF(ISBLANK(JZ1),"",IF(VLOOKUP(JZ1,Register,20,FALSE)=0,"",(VLOOKUP(JZ1,Register,20,FALSE))))</f>
        <v/>
      </c>
      <c r="JZ27" s="15" t="s">
        <v>10</v>
      </c>
      <c r="KA27" s="13"/>
      <c r="KB27" s="14" t="str">
        <f>IF(ISBLANK(KC1),"",IF(VLOOKUP(KC1,Register,20,FALSE)=0,"",(VLOOKUP(KC1,Register,20,FALSE))))</f>
        <v>4</v>
      </c>
      <c r="KC27" s="15" t="s">
        <v>10</v>
      </c>
      <c r="KD27" s="13"/>
      <c r="KE27" s="14" t="str">
        <f>IF(ISBLANK(KF1),"",IF(VLOOKUP(KF1,Register,20,FALSE)=0,"",(VLOOKUP(KF1,Register,20,FALSE))))</f>
        <v/>
      </c>
      <c r="KF27" s="15" t="s">
        <v>10</v>
      </c>
      <c r="KG27" s="13"/>
      <c r="KH27" s="14" t="str">
        <f>IF(ISBLANK(KI1),"",IF(VLOOKUP(KI1,Register,20,FALSE)=0,"",(VLOOKUP(KI1,Register,20,FALSE))))</f>
        <v/>
      </c>
      <c r="KI27" s="15" t="s">
        <v>10</v>
      </c>
      <c r="KJ27" s="13"/>
      <c r="KK27" s="14" t="str">
        <f>IF(ISBLANK(KL1),"",IF(VLOOKUP(KL1,Register,20,FALSE)=0,"",(VLOOKUP(KL1,Register,20,FALSE))))</f>
        <v/>
      </c>
      <c r="KL27" s="15" t="s">
        <v>10</v>
      </c>
      <c r="KM27" s="13"/>
      <c r="KN27" s="14" t="str">
        <f>IF(ISBLANK(KO1),"",IF(VLOOKUP(KO1,Register,20,FALSE)=0,"",(VLOOKUP(KO1,Register,20,FALSE))))</f>
        <v/>
      </c>
      <c r="KO27" s="15" t="s">
        <v>10</v>
      </c>
      <c r="KP27" s="13"/>
      <c r="KQ27" s="14" t="str">
        <f>IF(ISBLANK(KR1),"",IF(VLOOKUP(KR1,Register,20,FALSE)=0,"",(VLOOKUP(KR1,Register,20,FALSE))))</f>
        <v/>
      </c>
      <c r="KR27" s="15" t="s">
        <v>10</v>
      </c>
      <c r="KS27" s="13"/>
      <c r="KT27" s="14" t="str">
        <f>IF(ISBLANK(KU1),"",IF(VLOOKUP(KU1,Register,20,FALSE)=0,"",(VLOOKUP(KU1,Register,20,FALSE))))</f>
        <v/>
      </c>
      <c r="KU27" s="15" t="s">
        <v>10</v>
      </c>
      <c r="KV27" s="13"/>
      <c r="KW27" s="14" t="str">
        <f>IF(ISBLANK(KX1),"",IF(VLOOKUP(KX1,Register,20,FALSE)=0,"",(VLOOKUP(KX1,Register,20,FALSE))))</f>
        <v/>
      </c>
      <c r="KX27" s="15" t="s">
        <v>10</v>
      </c>
      <c r="KY27" s="13"/>
      <c r="KZ27" s="14" t="str">
        <f>IF(ISBLANK(LA1),"",IF(VLOOKUP(LA1,Register,20,FALSE)=0,"",(VLOOKUP(LA1,Register,20,FALSE))))</f>
        <v/>
      </c>
      <c r="LA27" s="15" t="s">
        <v>10</v>
      </c>
      <c r="LB27" s="13"/>
      <c r="LC27" s="14" t="str">
        <f>IF(ISBLANK(LD1),"",IF(VLOOKUP(LD1,Register,20,FALSE)=0,"",(VLOOKUP(LD1,Register,20,FALSE))))</f>
        <v/>
      </c>
      <c r="LD27" s="15" t="s">
        <v>10</v>
      </c>
      <c r="LE27" s="13"/>
      <c r="LF27" s="14" t="str">
        <f>IF(ISBLANK(LG1),"",IF(VLOOKUP(LG1,Register,20,FALSE)=0,"",(VLOOKUP(LG1,Register,20,FALSE))))</f>
        <v/>
      </c>
      <c r="LG27" s="15" t="s">
        <v>10</v>
      </c>
      <c r="LH27" s="13"/>
      <c r="LI27" s="14" t="str">
        <f>IF(ISBLANK(LJ1),"",IF(VLOOKUP(LJ1,Register,20,FALSE)=0,"",(VLOOKUP(LJ1,Register,20,FALSE))))</f>
        <v/>
      </c>
      <c r="LJ27" s="15" t="s">
        <v>10</v>
      </c>
      <c r="LK27" s="13"/>
      <c r="LL27" s="14" t="str">
        <f>IF(ISBLANK(LM1),"",IF(VLOOKUP(LM1,Register,20,FALSE)=0,"",(VLOOKUP(LM1,Register,20,FALSE))))</f>
        <v/>
      </c>
      <c r="LM27" s="15" t="s">
        <v>10</v>
      </c>
      <c r="LN27" s="13"/>
      <c r="LO27" s="14">
        <f>IF(ISBLANK(LP1),"",IF(VLOOKUP(LP1,Register,20,FALSE)=0,"",(VLOOKUP(LP1,Register,20,FALSE))))</f>
        <v>4</v>
      </c>
      <c r="LP27" s="15" t="s">
        <v>10</v>
      </c>
      <c r="LQ27" s="13"/>
      <c r="LR27" s="14" t="str">
        <f>IF(ISBLANK(LS1),"",IF(VLOOKUP(LS1,Register,20,FALSE)=0,"",(VLOOKUP(LS1,Register,20,FALSE))))</f>
        <v/>
      </c>
      <c r="LS27" s="15" t="s">
        <v>10</v>
      </c>
      <c r="LT27" s="13"/>
      <c r="LU27" s="14" t="str">
        <f>IF(ISBLANK(LV1),"",IF(VLOOKUP(LV1,Register,20,FALSE)=0,"",(VLOOKUP(LV1,Register,20,FALSE))))</f>
        <v/>
      </c>
      <c r="LV27" s="15" t="s">
        <v>10</v>
      </c>
      <c r="LW27" s="13"/>
      <c r="LX27" s="14" t="str">
        <f>IF(ISBLANK(LY1),"",IF(VLOOKUP(LY1,Register,20,FALSE)=0,"",(VLOOKUP(LY1,Register,20,FALSE))))</f>
        <v/>
      </c>
      <c r="LY27" s="15" t="s">
        <v>10</v>
      </c>
      <c r="LZ27" s="13"/>
      <c r="MA27" s="14" t="str">
        <f>IF(ISBLANK(MB1),"",IF(VLOOKUP(MB1,Register,20,FALSE)=0,"",(VLOOKUP(MB1,Register,20,FALSE))))</f>
        <v/>
      </c>
      <c r="MB27" s="15" t="s">
        <v>10</v>
      </c>
      <c r="MC27" s="13"/>
      <c r="MD27" s="14" t="str">
        <f>IF(ISBLANK(ME1),"",IF(VLOOKUP(ME1,Register,20,FALSE)=0,"",(VLOOKUP(ME1,Register,20,FALSE))))</f>
        <v/>
      </c>
      <c r="ME27" s="15" t="s">
        <v>10</v>
      </c>
      <c r="MF27" s="13"/>
      <c r="MG27" s="14" t="str">
        <f>IF(ISBLANK(MH1),"",IF(VLOOKUP(MH1,Register,20,FALSE)=0,"",(VLOOKUP(MH1,Register,20,FALSE))))</f>
        <v/>
      </c>
      <c r="MH27" s="15" t="s">
        <v>10</v>
      </c>
      <c r="MI27" s="13"/>
      <c r="MJ27" s="14" t="str">
        <f>IF(ISBLANK(MK1),"",IF(VLOOKUP(MK1,Register,20,FALSE)=0,"",(VLOOKUP(MK1,Register,20,FALSE))))</f>
        <v/>
      </c>
      <c r="MK27" s="15" t="s">
        <v>10</v>
      </c>
      <c r="ML27" s="13"/>
      <c r="MM27" s="14" t="str">
        <f>IF(ISBLANK(MN1),"",IF(VLOOKUP(MN1,Register,20,FALSE)=0,"",(VLOOKUP(MN1,Register,20,FALSE))))</f>
        <v/>
      </c>
      <c r="MN27" s="15" t="s">
        <v>10</v>
      </c>
      <c r="MO27" s="13"/>
      <c r="MP27" s="14" t="str">
        <f>IF(ISBLANK(MQ1),"",IF(VLOOKUP(MQ1,Register,20,FALSE)=0,"",(VLOOKUP(MQ1,Register,20,FALSE))))</f>
        <v/>
      </c>
      <c r="MQ27" s="15" t="s">
        <v>10</v>
      </c>
      <c r="MR27" s="13"/>
      <c r="MS27" s="14" t="str">
        <f>IF(ISBLANK(MT1),"",IF(VLOOKUP(MT1,Register,20,FALSE)=0,"",(VLOOKUP(MT1,Register,20,FALSE))))</f>
        <v/>
      </c>
      <c r="MT27" s="15" t="s">
        <v>10</v>
      </c>
      <c r="MU27" s="13"/>
      <c r="MV27" s="14" t="str">
        <f>IF(ISBLANK(MW1),"",IF(VLOOKUP(MW1,Register,20,FALSE)=0,"",(VLOOKUP(MW1,Register,20,FALSE))))</f>
        <v/>
      </c>
      <c r="MW27" s="15" t="s">
        <v>10</v>
      </c>
      <c r="MX27" s="13"/>
      <c r="MY27" s="14" t="str">
        <f>IF(ISBLANK(MZ1),"",IF(VLOOKUP(MZ1,Register,20,FALSE)=0,"",(VLOOKUP(MZ1,Register,20,FALSE))))</f>
        <v/>
      </c>
      <c r="MZ27" s="15" t="s">
        <v>10</v>
      </c>
      <c r="NA27" s="13"/>
      <c r="NB27" s="14" t="str">
        <f>IF(ISBLANK(NC1),"",IF(VLOOKUP(NC1,Register,20,FALSE)=0,"",(VLOOKUP(NC1,Register,20,FALSE))))</f>
        <v/>
      </c>
      <c r="NC27" s="15" t="s">
        <v>10</v>
      </c>
      <c r="ND27" s="13"/>
      <c r="NE27" s="14" t="str">
        <f>IF(ISBLANK(NF1),"",IF(VLOOKUP(NF1,Register,20,FALSE)=0,"",(VLOOKUP(NF1,Register,20,FALSE))))</f>
        <v/>
      </c>
      <c r="NF27" s="15" t="s">
        <v>10</v>
      </c>
      <c r="NG27" s="13"/>
      <c r="NH27" s="14" t="str">
        <f>IF(ISBLANK(NI1),"",IF(VLOOKUP(NI1,Register,20,FALSE)=0,"",(VLOOKUP(NI1,Register,20,FALSE))))</f>
        <v/>
      </c>
      <c r="NI27" s="15" t="s">
        <v>10</v>
      </c>
      <c r="NJ27" s="13"/>
      <c r="NK27" s="14" t="str">
        <f>IF(ISBLANK(NL1),"",IF(VLOOKUP(NL1,Register,20,FALSE)=0,"",(VLOOKUP(NL1,Register,20,FALSE))))</f>
        <v/>
      </c>
      <c r="NL27" s="15" t="s">
        <v>10</v>
      </c>
      <c r="NM27" s="13"/>
      <c r="NN27" s="14" t="str">
        <f>IF(ISBLANK(NO1),"",IF(VLOOKUP(NO1,Register,20,FALSE)=0,"",(VLOOKUP(NO1,Register,20,FALSE))))</f>
        <v/>
      </c>
      <c r="NO27" s="15" t="s">
        <v>10</v>
      </c>
      <c r="NP27" s="13"/>
      <c r="NQ27" s="14" t="str">
        <f>IF(ISBLANK(NR1),"",IF(VLOOKUP(NR1,Register,20,FALSE)=0,"",(VLOOKUP(NR1,Register,20,FALSE))))</f>
        <v/>
      </c>
      <c r="NR27" s="15" t="s">
        <v>10</v>
      </c>
      <c r="NS27" s="13"/>
      <c r="NT27" s="14" t="str">
        <f>IF(ISBLANK(NU1),"",IF(VLOOKUP(NU1,Register,20,FALSE)=0,"",(VLOOKUP(NU1,Register,20,FALSE))))</f>
        <v/>
      </c>
      <c r="NU27" s="15" t="s">
        <v>10</v>
      </c>
      <c r="NV27" s="13"/>
      <c r="NW27" s="14" t="str">
        <f>IF(ISBLANK(NX1),"",IF(VLOOKUP(NX1,Register,20,FALSE)=0,"",(VLOOKUP(NX1,Register,20,FALSE))))</f>
        <v/>
      </c>
      <c r="NX27" s="15" t="s">
        <v>10</v>
      </c>
      <c r="NY27" s="13"/>
      <c r="NZ27" s="14" t="str">
        <f>IF(ISBLANK(OA1),"",IF(VLOOKUP(OA1,Register,20,FALSE)=0,"",(VLOOKUP(OA1,Register,20,FALSE))))</f>
        <v/>
      </c>
      <c r="OA27" s="15" t="s">
        <v>10</v>
      </c>
      <c r="OB27" s="13"/>
      <c r="OC27" s="14" t="str">
        <f>IF(ISBLANK(OD1),"",IF(VLOOKUP(OD1,Register,20,FALSE)=0,"",(VLOOKUP(OD1,Register,20,FALSE))))</f>
        <v/>
      </c>
      <c r="OD27" s="15" t="s">
        <v>10</v>
      </c>
      <c r="OE27" s="13"/>
      <c r="OF27" s="14" t="str">
        <f>IF(ISBLANK(OG1),"",IF(VLOOKUP(OG1,Register,20,FALSE)=0,"",(VLOOKUP(OG1,Register,20,FALSE))))</f>
        <v/>
      </c>
      <c r="OG27" s="15" t="s">
        <v>10</v>
      </c>
      <c r="OH27" s="13"/>
      <c r="OI27" s="14" t="str">
        <f>IF(ISBLANK(OJ1),"",IF(VLOOKUP(OJ1,Register,20,FALSE)=0,"",(VLOOKUP(OJ1,Register,20,FALSE))))</f>
        <v/>
      </c>
      <c r="OJ27" s="15" t="s">
        <v>10</v>
      </c>
      <c r="OK27" s="13"/>
      <c r="OL27" s="14" t="str">
        <f>IF(ISBLANK(OM1),"",IF(VLOOKUP(OM1,Register,20,FALSE)=0,"",(VLOOKUP(OM1,Register,20,FALSE))))</f>
        <v/>
      </c>
      <c r="OM27" s="15" t="s">
        <v>10</v>
      </c>
      <c r="ON27" s="13"/>
      <c r="OO27" s="14" t="str">
        <f>IF(ISBLANK(OP1),"",IF(VLOOKUP(OP1,Register,20,FALSE)=0,"",(VLOOKUP(OP1,Register,20,FALSE))))</f>
        <v/>
      </c>
      <c r="OP27" s="15" t="s">
        <v>10</v>
      </c>
      <c r="OQ27" s="13"/>
      <c r="OR27" s="14" t="str">
        <f>IF(ISBLANK(OS1),"",IF(VLOOKUP(OS1,Register,20,FALSE)=0,"",(VLOOKUP(OS1,Register,20,FALSE))))</f>
        <v/>
      </c>
      <c r="OS27" s="15" t="s">
        <v>10</v>
      </c>
      <c r="OT27" s="13"/>
      <c r="OU27" s="14" t="str">
        <f>IF(ISBLANK(OV1),"",IF(VLOOKUP(OV1,Register,20,FALSE)=0,"",(VLOOKUP(OV1,Register,20,FALSE))))</f>
        <v/>
      </c>
      <c r="OV27" s="15" t="s">
        <v>10</v>
      </c>
      <c r="OW27" s="13"/>
      <c r="OX27" s="14" t="str">
        <f>IF(ISBLANK(OY1),"",IF(VLOOKUP(OY1,Register,20,FALSE)=0,"",(VLOOKUP(OY1,Register,20,FALSE))))</f>
        <v/>
      </c>
      <c r="OY27" s="15" t="s">
        <v>10</v>
      </c>
      <c r="OZ27" s="13"/>
      <c r="PA27" s="14" t="str">
        <f>IF(ISBLANK(PB1),"",IF(VLOOKUP(PB1,Register,20,FALSE)=0,"",(VLOOKUP(PB1,Register,20,FALSE))))</f>
        <v/>
      </c>
      <c r="PB27" s="15" t="s">
        <v>10</v>
      </c>
      <c r="PC27" s="13"/>
      <c r="PD27" s="14" t="str">
        <f>IF(ISBLANK(PE1),"",IF(VLOOKUP(PE1,Register,20,FALSE)=0,"",(VLOOKUP(PE1,Register,20,FALSE))))</f>
        <v/>
      </c>
      <c r="PE27" s="15" t="s">
        <v>10</v>
      </c>
      <c r="PF27" s="13"/>
      <c r="PG27" s="14" t="str">
        <f>IF(ISBLANK(PH1),"",IF(VLOOKUP(PH1,Register,20,FALSE)=0,"",(VLOOKUP(PH1,Register,20,FALSE))))</f>
        <v/>
      </c>
      <c r="PH27" s="15" t="s">
        <v>10</v>
      </c>
      <c r="PI27" s="13"/>
      <c r="PJ27" s="14" t="str">
        <f>IF(ISBLANK(PK1),"",IF(VLOOKUP(PK1,Register,20,FALSE)=0,"",(VLOOKUP(PK1,Register,20,FALSE))))</f>
        <v/>
      </c>
      <c r="PK27" s="15" t="s">
        <v>10</v>
      </c>
      <c r="PL27" s="13"/>
      <c r="PM27" s="14" t="str">
        <f>IF(ISBLANK(PN1),"",IF(VLOOKUP(PN1,Register,20,FALSE)=0,"",(VLOOKUP(PN1,Register,20,FALSE))))</f>
        <v/>
      </c>
      <c r="PN27" s="15" t="s">
        <v>10</v>
      </c>
      <c r="PO27" s="13"/>
      <c r="PP27" s="14" t="str">
        <f>IF(ISBLANK(PQ1),"",IF(VLOOKUP(PQ1,Register,20,FALSE)=0,"",(VLOOKUP(PQ1,Register,20,FALSE))))</f>
        <v/>
      </c>
      <c r="PQ27" s="15" t="s">
        <v>10</v>
      </c>
      <c r="PR27" s="13"/>
      <c r="PS27" s="14" t="str">
        <f>IF(ISBLANK(PT1),"",IF(VLOOKUP(PT1,Register,20,FALSE)=0,"",(VLOOKUP(PT1,Register,20,FALSE))))</f>
        <v/>
      </c>
      <c r="PT27" s="15" t="s">
        <v>10</v>
      </c>
      <c r="PU27" s="13"/>
      <c r="PV27" s="14" t="str">
        <f>IF(ISBLANK(PW1),"",IF(VLOOKUP(PW1,Register,20,FALSE)=0,"",(VLOOKUP(PW1,Register,20,FALSE))))</f>
        <v/>
      </c>
      <c r="PW27" s="15" t="s">
        <v>10</v>
      </c>
      <c r="PX27" s="13"/>
      <c r="PY27" s="14" t="str">
        <f>IF(ISBLANK(PZ1),"",IF(VLOOKUP(PZ1,Register,20,FALSE)=0,"",(VLOOKUP(PZ1,Register,20,FALSE))))</f>
        <v/>
      </c>
      <c r="PZ27" s="15" t="s">
        <v>10</v>
      </c>
      <c r="QA27" s="13"/>
      <c r="QB27" s="14" t="str">
        <f>IF(ISBLANK(QC1),"",IF(VLOOKUP(QC1,Register,20,FALSE)=0,"",(VLOOKUP(QC1,Register,20,FALSE))))</f>
        <v/>
      </c>
      <c r="QC27" s="15" t="s">
        <v>10</v>
      </c>
      <c r="QD27" s="13"/>
      <c r="QE27" s="14" t="str">
        <f>IF(ISBLANK(QF1),"",IF(VLOOKUP(QF1,Register,20,FALSE)=0,"",(VLOOKUP(QF1,Register,20,FALSE))))</f>
        <v/>
      </c>
      <c r="QF27" s="15" t="s">
        <v>10</v>
      </c>
      <c r="QG27" s="13"/>
      <c r="QH27" s="14" t="str">
        <f>IF(ISBLANK(QI1),"",IF(VLOOKUP(QI1,Register,20,FALSE)=0,"",(VLOOKUP(QI1,Register,20,FALSE))))</f>
        <v/>
      </c>
      <c r="QI27" s="15" t="s">
        <v>10</v>
      </c>
      <c r="QJ27" s="13"/>
      <c r="QK27" s="14" t="str">
        <f>IF(ISBLANK(QL1),"",IF(VLOOKUP(QL1,Register,20,FALSE)=0,"",(VLOOKUP(QL1,Register,20,FALSE))))</f>
        <v/>
      </c>
      <c r="QL27" s="15" t="s">
        <v>10</v>
      </c>
      <c r="QM27" s="13"/>
      <c r="QN27" s="14" t="str">
        <f>IF(ISBLANK(QO1),"",IF(VLOOKUP(QO1,Register,20,FALSE)=0,"",(VLOOKUP(QO1,Register,20,FALSE))))</f>
        <v/>
      </c>
      <c r="QO27" s="15" t="s">
        <v>10</v>
      </c>
      <c r="QP27" s="13"/>
      <c r="QQ27" s="14" t="str">
        <f>IF(ISBLANK(QR1),"",IF(VLOOKUP(QR1,Register,20,FALSE)=0,"",(VLOOKUP(QR1,Register,20,FALSE))))</f>
        <v/>
      </c>
      <c r="QR27" s="15" t="s">
        <v>10</v>
      </c>
      <c r="QS27" s="13"/>
      <c r="QT27" s="14" t="str">
        <f>IF(ISBLANK(QU1),"",IF(VLOOKUP(QU1,Register,20,FALSE)=0,"",(VLOOKUP(QU1,Register,20,FALSE))))</f>
        <v/>
      </c>
      <c r="QU27" s="15" t="s">
        <v>10</v>
      </c>
      <c r="QV27" s="13"/>
      <c r="QW27" s="14" t="str">
        <f>IF(ISBLANK(QX1),"",IF(VLOOKUP(QX1,Register,20,FALSE)=0,"",(VLOOKUP(QX1,Register,20,FALSE))))</f>
        <v/>
      </c>
      <c r="QX27" s="15" t="s">
        <v>10</v>
      </c>
      <c r="QY27" s="13"/>
      <c r="QZ27" s="14" t="str">
        <f>IF(ISBLANK(RA1),"",IF(VLOOKUP(RA1,Register,20,FALSE)=0,"",(VLOOKUP(RA1,Register,20,FALSE))))</f>
        <v/>
      </c>
      <c r="RA27" s="15" t="s">
        <v>10</v>
      </c>
      <c r="RB27" s="13"/>
      <c r="RC27" s="14" t="str">
        <f>IF(ISBLANK(RD1),"",IF(VLOOKUP(RD1,Register,20,FALSE)=0,"",(VLOOKUP(RD1,Register,20,FALSE))))</f>
        <v/>
      </c>
      <c r="RD27" s="15" t="s">
        <v>10</v>
      </c>
      <c r="RE27" s="13"/>
      <c r="RF27" s="14" t="str">
        <f>IF(ISBLANK(RG1),"",IF(VLOOKUP(RG1,Register,20,FALSE)=0,"",(VLOOKUP(RG1,Register,20,FALSE))))</f>
        <v/>
      </c>
      <c r="RG27" s="15" t="s">
        <v>10</v>
      </c>
      <c r="RH27" s="13"/>
      <c r="RI27" s="14" t="str">
        <f>IF(ISBLANK(RJ1),"",IF(VLOOKUP(RJ1,Register,20,FALSE)=0,"",(VLOOKUP(RJ1,Register,20,FALSE))))</f>
        <v/>
      </c>
      <c r="RJ27" s="15" t="s">
        <v>10</v>
      </c>
      <c r="RK27" s="13"/>
      <c r="RL27" s="14" t="str">
        <f>IF(ISBLANK(RM1),"",IF(VLOOKUP(RM1,Register,20,FALSE)=0,"",(VLOOKUP(RM1,Register,20,FALSE))))</f>
        <v/>
      </c>
      <c r="RM27" s="15" t="s">
        <v>10</v>
      </c>
      <c r="RN27" s="13"/>
      <c r="RO27" s="14" t="str">
        <f>IF(ISBLANK(RP1),"",IF(VLOOKUP(RP1,Register,20,FALSE)=0,"",(VLOOKUP(RP1,Register,20,FALSE))))</f>
        <v/>
      </c>
      <c r="RP27" s="15" t="s">
        <v>10</v>
      </c>
      <c r="RQ27" s="13"/>
      <c r="RR27" s="14" t="str">
        <f>IF(ISBLANK(RS1),"",IF(VLOOKUP(RS1,Register,20,FALSE)=0,"",(VLOOKUP(RS1,Register,20,FALSE))))</f>
        <v/>
      </c>
      <c r="RS27" s="15" t="s">
        <v>10</v>
      </c>
      <c r="RT27" s="13"/>
      <c r="RU27" s="14" t="str">
        <f>IF(ISBLANK(RV1),"",IF(VLOOKUP(RV1,Register,20,FALSE)=0,"",(VLOOKUP(RV1,Register,20,FALSE))))</f>
        <v/>
      </c>
      <c r="RV27" s="15" t="s">
        <v>10</v>
      </c>
      <c r="RW27" s="13"/>
      <c r="RX27" s="14" t="str">
        <f>IF(ISBLANK(RY1),"",IF(VLOOKUP(RY1,Register,20,FALSE)=0,"",(VLOOKUP(RY1,Register,20,FALSE))))</f>
        <v/>
      </c>
      <c r="RY27" s="15" t="s">
        <v>10</v>
      </c>
      <c r="RZ27" s="13"/>
      <c r="SA27" s="14" t="str">
        <f>IF(ISBLANK(SB1),"",IF(VLOOKUP(SB1,Register,20,FALSE)=0,"",(VLOOKUP(SB1,Register,20,FALSE))))</f>
        <v/>
      </c>
      <c r="SB27" s="15" t="s">
        <v>10</v>
      </c>
      <c r="SC27" s="13"/>
      <c r="SD27" s="14" t="str">
        <f>IF(ISBLANK(SE1),"",IF(VLOOKUP(SE1,Register,20,FALSE)=0,"",(VLOOKUP(SE1,Register,20,FALSE))))</f>
        <v/>
      </c>
      <c r="SE27" s="15" t="s">
        <v>10</v>
      </c>
      <c r="SF27" s="13"/>
      <c r="SG27" s="14" t="str">
        <f>IF(ISBLANK(SH1),"",IF(VLOOKUP(SH1,Register,20,FALSE)=0,"",(VLOOKUP(SH1,Register,20,FALSE))))</f>
        <v/>
      </c>
      <c r="SH27" s="15" t="s">
        <v>10</v>
      </c>
      <c r="SI27" s="13"/>
      <c r="SJ27" s="14" t="str">
        <f>IF(ISBLANK(SK1),"",IF(VLOOKUP(SK1,Register,20,FALSE)=0,"",(VLOOKUP(SK1,Register,20,FALSE))))</f>
        <v/>
      </c>
      <c r="SK27" s="15" t="s">
        <v>10</v>
      </c>
      <c r="SL27" s="13"/>
      <c r="SM27" s="14" t="str">
        <f>IF(ISBLANK(SN1),"",IF(VLOOKUP(SN1,Register,20,FALSE)=0,"",(VLOOKUP(SN1,Register,20,FALSE))))</f>
        <v/>
      </c>
      <c r="SN27" s="15" t="s">
        <v>10</v>
      </c>
      <c r="SO27" s="13"/>
      <c r="SP27" s="14" t="str">
        <f>IF(ISBLANK(SQ1),"",IF(VLOOKUP(SQ1,Register,20,FALSE)=0,"",(VLOOKUP(SQ1,Register,20,FALSE))))</f>
        <v/>
      </c>
      <c r="SQ27" s="15" t="s">
        <v>10</v>
      </c>
      <c r="SR27" s="13"/>
      <c r="SS27" s="14" t="str">
        <f>IF(ISBLANK(ST1),"",IF(VLOOKUP(ST1,Register,20,FALSE)=0,"",(VLOOKUP(ST1,Register,20,FALSE))))</f>
        <v/>
      </c>
      <c r="ST27" s="15" t="s">
        <v>10</v>
      </c>
      <c r="SU27" s="13"/>
      <c r="SV27" s="14" t="str">
        <f>IF(ISBLANK(SW1),"",IF(VLOOKUP(SW1,Register,20,FALSE)=0,"",(VLOOKUP(SW1,Register,20,FALSE))))</f>
        <v/>
      </c>
      <c r="SW27" s="15" t="s">
        <v>10</v>
      </c>
      <c r="SX27" s="13"/>
      <c r="SY27" s="14" t="str">
        <f>IF(ISBLANK(SZ1),"",IF(VLOOKUP(SZ1,Register,20,FALSE)=0,"",(VLOOKUP(SZ1,Register,20,FALSE))))</f>
        <v/>
      </c>
      <c r="SZ27" s="15" t="s">
        <v>10</v>
      </c>
      <c r="TA27" s="13"/>
      <c r="TB27" s="14" t="str">
        <f>IF(ISBLANK(TC1),"",IF(VLOOKUP(TC1,Register,20,FALSE)=0,"",(VLOOKUP(TC1,Register,20,FALSE))))</f>
        <v/>
      </c>
      <c r="TC27" s="15" t="s">
        <v>10</v>
      </c>
      <c r="TD27" s="13"/>
      <c r="TE27" s="14" t="str">
        <f>IF(ISBLANK(TF1),"",IF(VLOOKUP(TF1,Register,20,FALSE)=0,"",(VLOOKUP(TF1,Register,20,FALSE))))</f>
        <v/>
      </c>
      <c r="TF27" s="15" t="s">
        <v>10</v>
      </c>
      <c r="TG27" s="13"/>
      <c r="TH27" s="14" t="str">
        <f>IF(ISBLANK(TI1),"",IF(VLOOKUP(TI1,Register,20,FALSE)=0,"",(VLOOKUP(TI1,Register,20,FALSE))))</f>
        <v/>
      </c>
      <c r="TI27" s="15" t="s">
        <v>10</v>
      </c>
      <c r="TJ27" s="13"/>
      <c r="TK27" s="14" t="str">
        <f>IF(ISBLANK(TL1),"",IF(VLOOKUP(TL1,Register,20,FALSE)=0,"",(VLOOKUP(TL1,Register,20,FALSE))))</f>
        <v/>
      </c>
      <c r="TL27" s="15" t="s">
        <v>10</v>
      </c>
      <c r="TM27" s="13"/>
      <c r="TN27" s="14" t="str">
        <f>IF(ISBLANK(TO1),"",IF(VLOOKUP(TO1,Register,20,FALSE)=0,"",(VLOOKUP(TO1,Register,20,FALSE))))</f>
        <v/>
      </c>
      <c r="TO27" s="15" t="s">
        <v>10</v>
      </c>
      <c r="TP27" s="13"/>
      <c r="TQ27" s="14" t="str">
        <f>IF(ISBLANK(TR1),"",IF(VLOOKUP(TR1,Register,20,FALSE)=0,"",(VLOOKUP(TR1,Register,20,FALSE))))</f>
        <v/>
      </c>
      <c r="TR27" s="15" t="s">
        <v>10</v>
      </c>
      <c r="TS27" s="13"/>
      <c r="TT27" s="14" t="str">
        <f>IF(ISBLANK(TU1),"",IF(VLOOKUP(TU1,Register,20,FALSE)=0,"",(VLOOKUP(TU1,Register,20,FALSE))))</f>
        <v/>
      </c>
      <c r="TU27" s="15" t="s">
        <v>10</v>
      </c>
      <c r="TV27" s="13"/>
      <c r="TW27" s="14" t="str">
        <f>IF(ISBLANK(TX1),"",IF(VLOOKUP(TX1,Register,20,FALSE)=0,"",(VLOOKUP(TX1,Register,20,FALSE))))</f>
        <v/>
      </c>
      <c r="TX27" s="15" t="s">
        <v>10</v>
      </c>
      <c r="TY27" s="13"/>
      <c r="TZ27" s="14" t="str">
        <f>IF(ISBLANK(UA1),"",IF(VLOOKUP(UA1,Register,20,FALSE)=0,"",(VLOOKUP(UA1,Register,20,FALSE))))</f>
        <v/>
      </c>
      <c r="UA27" s="15" t="s">
        <v>10</v>
      </c>
      <c r="UB27" s="13"/>
      <c r="UC27" s="14" t="str">
        <f>IF(ISBLANK(UD1),"",IF(VLOOKUP(UD1,Register,20,FALSE)=0,"",(VLOOKUP(UD1,Register,20,FALSE))))</f>
        <v/>
      </c>
      <c r="UD27" s="15" t="s">
        <v>10</v>
      </c>
      <c r="UE27" s="13"/>
      <c r="UF27" s="14" t="str">
        <f>IF(ISBLANK(UG1),"",IF(VLOOKUP(UG1,Register,20,FALSE)=0,"",(VLOOKUP(UG1,Register,20,FALSE))))</f>
        <v/>
      </c>
      <c r="UG27" s="15" t="s">
        <v>10</v>
      </c>
      <c r="UH27" s="13"/>
      <c r="UI27" s="14" t="str">
        <f>IF(ISBLANK(UJ1),"",IF(VLOOKUP(UJ1,Register,20,FALSE)=0,"",(VLOOKUP(UJ1,Register,20,FALSE))))</f>
        <v/>
      </c>
      <c r="UJ27" s="15" t="s">
        <v>10</v>
      </c>
      <c r="UK27" s="13"/>
      <c r="UL27" s="14" t="str">
        <f>IF(ISBLANK(UM1),"",IF(VLOOKUP(UM1,Register,20,FALSE)=0,"",(VLOOKUP(UM1,Register,20,FALSE))))</f>
        <v/>
      </c>
      <c r="UM27" s="15" t="s">
        <v>10</v>
      </c>
      <c r="UN27" s="13"/>
      <c r="UO27" s="14" t="str">
        <f>IF(ISBLANK(UP1),"",IF(VLOOKUP(UP1,Register,20,FALSE)=0,"",(VLOOKUP(UP1,Register,20,FALSE))))</f>
        <v/>
      </c>
      <c r="UP27" s="15" t="s">
        <v>10</v>
      </c>
      <c r="UQ27" s="13"/>
      <c r="UR27" s="14" t="str">
        <f>IF(ISBLANK(US1),"",IF(VLOOKUP(US1,Register,20,FALSE)=0,"",(VLOOKUP(US1,Register,20,FALSE))))</f>
        <v/>
      </c>
      <c r="US27" s="15" t="s">
        <v>10</v>
      </c>
      <c r="UT27" s="13"/>
      <c r="UU27" s="14" t="str">
        <f>IF(ISBLANK(UV1),"",IF(VLOOKUP(UV1,Register,20,FALSE)=0,"",(VLOOKUP(UV1,Register,20,FALSE))))</f>
        <v/>
      </c>
      <c r="UV27" s="15" t="s">
        <v>10</v>
      </c>
      <c r="UW27" s="13"/>
      <c r="UX27" s="14" t="str">
        <f>IF(ISBLANK(UY1),"",IF(VLOOKUP(UY1,Register,20,FALSE)=0,"",(VLOOKUP(UY1,Register,20,FALSE))))</f>
        <v/>
      </c>
      <c r="UY27" s="15" t="s">
        <v>10</v>
      </c>
      <c r="UZ27" s="13"/>
      <c r="VA27" s="14" t="str">
        <f>IF(ISBLANK(VB1),"",IF(VLOOKUP(VB1,Register,20,FALSE)=0,"",(VLOOKUP(VB1,Register,20,FALSE))))</f>
        <v/>
      </c>
      <c r="VB27" s="15" t="s">
        <v>10</v>
      </c>
      <c r="VC27" s="13"/>
      <c r="VD27" s="14" t="str">
        <f>IF(ISBLANK(VE1),"",IF(VLOOKUP(VE1,Register,20,FALSE)=0,"",(VLOOKUP(VE1,Register,20,FALSE))))</f>
        <v/>
      </c>
      <c r="VE27" s="15" t="s">
        <v>10</v>
      </c>
      <c r="VF27" s="13"/>
      <c r="VG27" s="14" t="str">
        <f>IF(ISBLANK(VH1),"",IF(VLOOKUP(VH1,Register,20,FALSE)=0,"",(VLOOKUP(VH1,Register,20,FALSE))))</f>
        <v/>
      </c>
      <c r="VH27" s="15" t="s">
        <v>10</v>
      </c>
      <c r="VI27" s="13"/>
      <c r="VJ27" s="14" t="str">
        <f>IF(ISBLANK(VK1),"",IF(VLOOKUP(VK1,Register,20,FALSE)=0,"",(VLOOKUP(VK1,Register,20,FALSE))))</f>
        <v/>
      </c>
      <c r="VK27" s="15" t="s">
        <v>10</v>
      </c>
      <c r="VL27" s="13"/>
      <c r="VM27" s="14" t="str">
        <f>IF(ISBLANK(VN1),"",IF(VLOOKUP(VN1,Register,20,FALSE)=0,"",(VLOOKUP(VN1,Register,20,FALSE))))</f>
        <v/>
      </c>
      <c r="VN27" s="15" t="s">
        <v>10</v>
      </c>
      <c r="VO27" s="13"/>
      <c r="VP27" s="14" t="str">
        <f>IF(ISBLANK(VQ1),"",IF(VLOOKUP(VQ1,Register,20,FALSE)=0,"",(VLOOKUP(VQ1,Register,20,FALSE))))</f>
        <v/>
      </c>
      <c r="VQ27" s="15" t="s">
        <v>10</v>
      </c>
      <c r="VR27" s="13"/>
      <c r="VS27" s="14" t="str">
        <f>IF(ISBLANK(VT1),"",IF(VLOOKUP(VT1,Register,20,FALSE)=0,"",(VLOOKUP(VT1,Register,20,FALSE))))</f>
        <v/>
      </c>
      <c r="VT27" s="15" t="s">
        <v>10</v>
      </c>
      <c r="VU27" s="13"/>
      <c r="VV27" s="14" t="str">
        <f>IF(ISBLANK(VW1),"",IF(VLOOKUP(VW1,Register,20,FALSE)=0,"",(VLOOKUP(VW1,Register,20,FALSE))))</f>
        <v/>
      </c>
      <c r="VW27" s="15" t="s">
        <v>10</v>
      </c>
      <c r="VX27" s="13"/>
      <c r="VY27" s="14" t="str">
        <f>IF(ISBLANK(VZ1),"",IF(VLOOKUP(VZ1,Register,20,FALSE)=0,"",(VLOOKUP(VZ1,Register,20,FALSE))))</f>
        <v/>
      </c>
      <c r="VZ27" s="15" t="s">
        <v>10</v>
      </c>
      <c r="WA27" s="13"/>
      <c r="WB27" s="14" t="str">
        <f>IF(ISBLANK(WC1),"",IF(VLOOKUP(WC1,Register,20,FALSE)=0,"",(VLOOKUP(WC1,Register,20,FALSE))))</f>
        <v/>
      </c>
      <c r="WC27" s="15" t="s">
        <v>10</v>
      </c>
      <c r="WD27" s="13"/>
      <c r="WE27" s="14" t="str">
        <f>IF(ISBLANK(WF1),"",IF(VLOOKUP(WF1,Register,20,FALSE)=0,"",(VLOOKUP(WF1,Register,20,FALSE))))</f>
        <v/>
      </c>
      <c r="WF27" s="15" t="s">
        <v>10</v>
      </c>
      <c r="WG27" s="13"/>
      <c r="WH27" s="14" t="str">
        <f>IF(ISBLANK(WI1),"",IF(VLOOKUP(WI1,Register,20,FALSE)=0,"",(VLOOKUP(WI1,Register,20,FALSE))))</f>
        <v/>
      </c>
      <c r="WI27" s="15" t="s">
        <v>10</v>
      </c>
      <c r="WJ27" s="13"/>
      <c r="WK27" s="14" t="str">
        <f>IF(ISBLANK(WL1),"",IF(VLOOKUP(WL1,Register,20,FALSE)=0,"",(VLOOKUP(WL1,Register,20,FALSE))))</f>
        <v/>
      </c>
      <c r="WL27" s="15" t="s">
        <v>10</v>
      </c>
      <c r="WM27" s="13"/>
      <c r="WN27" s="14" t="str">
        <f>IF(ISBLANK(WO1),"",IF(VLOOKUP(WO1,Register,20,FALSE)=0,"",(VLOOKUP(WO1,Register,20,FALSE))))</f>
        <v/>
      </c>
      <c r="WO27" s="15" t="s">
        <v>10</v>
      </c>
      <c r="WP27" s="13"/>
      <c r="WQ27" s="14" t="str">
        <f>IF(ISBLANK(WR1),"",IF(VLOOKUP(WR1,Register,20,FALSE)=0,"",(VLOOKUP(WR1,Register,20,FALSE))))</f>
        <v/>
      </c>
      <c r="WR27" s="15" t="s">
        <v>10</v>
      </c>
      <c r="WS27" s="13"/>
      <c r="WT27" s="14" t="str">
        <f>IF(ISBLANK(WU1),"",IF(VLOOKUP(WU1,Register,20,FALSE)=0,"",(VLOOKUP(WU1,Register,20,FALSE))))</f>
        <v/>
      </c>
      <c r="WU27" s="15" t="s">
        <v>10</v>
      </c>
      <c r="WV27" s="13"/>
      <c r="WW27" s="14" t="str">
        <f>IF(ISBLANK(WX1),"",IF(VLOOKUP(WX1,Register,20,FALSE)=0,"",(VLOOKUP(WX1,Register,20,FALSE))))</f>
        <v/>
      </c>
      <c r="WX27" s="15" t="s">
        <v>10</v>
      </c>
      <c r="WY27" s="13"/>
      <c r="WZ27" s="14" t="str">
        <f>IF(ISBLANK(XA1),"",IF(VLOOKUP(XA1,Register,20,FALSE)=0,"",(VLOOKUP(XA1,Register,20,FALSE))))</f>
        <v/>
      </c>
      <c r="XA27" s="15" t="s">
        <v>10</v>
      </c>
      <c r="XB27" s="13"/>
      <c r="XC27" s="14" t="str">
        <f>IF(ISBLANK(XD1),"",IF(VLOOKUP(XD1,Register,20,FALSE)=0,"",(VLOOKUP(XD1,Register,20,FALSE))))</f>
        <v/>
      </c>
      <c r="XD27" s="15" t="s">
        <v>10</v>
      </c>
      <c r="XE27" s="13"/>
      <c r="XF27" s="14" t="str">
        <f>IF(ISBLANK(XG1),"",IF(VLOOKUP(XG1,Register,20,FALSE)=0,"",(VLOOKUP(XG1,Register,20,FALSE))))</f>
        <v/>
      </c>
      <c r="XG27" s="15" t="s">
        <v>10</v>
      </c>
      <c r="XH27" s="13"/>
      <c r="XI27" s="14" t="str">
        <f>IF(ISBLANK(XJ1),"",IF(VLOOKUP(XJ1,Register,20,FALSE)=0,"",(VLOOKUP(XJ1,Register,20,FALSE))))</f>
        <v/>
      </c>
      <c r="XJ27" s="15" t="s">
        <v>10</v>
      </c>
      <c r="XK27" s="13"/>
      <c r="XL27" s="14" t="str">
        <f>IF(ISBLANK(XM1),"",IF(VLOOKUP(XM1,Register,20,FALSE)=0,"",(VLOOKUP(XM1,Register,20,FALSE))))</f>
        <v/>
      </c>
      <c r="XM27" s="15" t="s">
        <v>10</v>
      </c>
      <c r="XN27" s="13"/>
      <c r="XO27" s="14" t="str">
        <f>IF(ISBLANK(XP1),"",IF(VLOOKUP(XP1,Register,20,FALSE)=0,"",(VLOOKUP(XP1,Register,20,FALSE))))</f>
        <v/>
      </c>
      <c r="XP27" s="15" t="s">
        <v>10</v>
      </c>
      <c r="XQ27" s="13"/>
      <c r="XR27" s="14" t="str">
        <f>IF(ISBLANK(XS1),"",IF(VLOOKUP(XS1,Register,20,FALSE)=0,"",(VLOOKUP(XS1,Register,20,FALSE))))</f>
        <v/>
      </c>
      <c r="XS27" s="15" t="s">
        <v>10</v>
      </c>
      <c r="XT27" s="13"/>
      <c r="XU27" s="14" t="str">
        <f>IF(ISBLANK(XV1),"",IF(VLOOKUP(XV1,Register,20,FALSE)=0,"",(VLOOKUP(XV1,Register,20,FALSE))))</f>
        <v/>
      </c>
      <c r="XV27" s="15" t="s">
        <v>10</v>
      </c>
      <c r="XW27" s="13"/>
      <c r="XX27" s="14" t="str">
        <f>IF(ISBLANK(XY1),"",IF(VLOOKUP(XY1,Register,20,FALSE)=0,"",(VLOOKUP(XY1,Register,20,FALSE))))</f>
        <v/>
      </c>
      <c r="XY27" s="15" t="s">
        <v>10</v>
      </c>
      <c r="XZ27" s="13"/>
      <c r="YA27" s="14" t="str">
        <f>IF(ISBLANK(YB1),"",IF(VLOOKUP(YB1,Register,20,FALSE)=0,"",(VLOOKUP(YB1,Register,20,FALSE))))</f>
        <v/>
      </c>
      <c r="YB27" s="15" t="s">
        <v>10</v>
      </c>
      <c r="YC27" s="13"/>
      <c r="YD27" s="14" t="str">
        <f>IF(ISBLANK(YE1),"",IF(VLOOKUP(YE1,Register,20,FALSE)=0,"",(VLOOKUP(YE1,Register,20,FALSE))))</f>
        <v/>
      </c>
      <c r="YE27" s="15" t="s">
        <v>10</v>
      </c>
      <c r="YF27" s="13"/>
      <c r="YG27" s="14" t="str">
        <f>IF(ISBLANK(YH1),"",IF(VLOOKUP(YH1,Register,20,FALSE)=0,"",(VLOOKUP(YH1,Register,20,FALSE))))</f>
        <v/>
      </c>
      <c r="YH27" s="15" t="s">
        <v>10</v>
      </c>
      <c r="YI27" s="13"/>
      <c r="YJ27" s="14" t="str">
        <f>IF(ISBLANK(YK1),"",IF(VLOOKUP(YK1,Register,20,FALSE)=0,"",(VLOOKUP(YK1,Register,20,FALSE))))</f>
        <v/>
      </c>
      <c r="YK27" s="15" t="s">
        <v>10</v>
      </c>
      <c r="YL27" s="13"/>
      <c r="YM27" s="14" t="str">
        <f>IF(ISBLANK(YN1),"",IF(VLOOKUP(YN1,Register,20,FALSE)=0,"",(VLOOKUP(YN1,Register,20,FALSE))))</f>
        <v/>
      </c>
      <c r="YN27" s="15" t="s">
        <v>10</v>
      </c>
      <c r="YO27" s="13"/>
      <c r="YP27" s="14" t="str">
        <f>IF(ISBLANK(YQ1),"",IF(VLOOKUP(YQ1,Register,20,FALSE)=0,"",(VLOOKUP(YQ1,Register,20,FALSE))))</f>
        <v/>
      </c>
      <c r="YQ27" s="15" t="s">
        <v>10</v>
      </c>
      <c r="YR27" s="13"/>
      <c r="YS27" s="14" t="str">
        <f>IF(ISBLANK(YT1),"",IF(VLOOKUP(YT1,Register,20,FALSE)=0,"",(VLOOKUP(YT1,Register,20,FALSE))))</f>
        <v/>
      </c>
      <c r="YT27" s="15" t="s">
        <v>10</v>
      </c>
      <c r="YU27" s="13"/>
      <c r="YV27" s="14" t="str">
        <f>IF(ISBLANK(YW1),"",IF(VLOOKUP(YW1,Register,20,FALSE)=0,"",(VLOOKUP(YW1,Register,20,FALSE))))</f>
        <v/>
      </c>
      <c r="YW27" s="15" t="s">
        <v>10</v>
      </c>
      <c r="YX27" s="13"/>
      <c r="YY27" s="14" t="str">
        <f>IF(ISBLANK(YZ1),"",IF(VLOOKUP(YZ1,Register,20,FALSE)=0,"",(VLOOKUP(YZ1,Register,20,FALSE))))</f>
        <v/>
      </c>
      <c r="YZ27" s="15" t="s">
        <v>10</v>
      </c>
      <c r="ZA27" s="13"/>
      <c r="ZB27" s="14" t="str">
        <f>IF(ISBLANK(ZC1),"",IF(VLOOKUP(ZC1,Register,20,FALSE)=0,"",(VLOOKUP(ZC1,Register,20,FALSE))))</f>
        <v/>
      </c>
      <c r="ZC27" s="15" t="s">
        <v>10</v>
      </c>
      <c r="ZD27" s="13"/>
      <c r="ZE27" s="14" t="str">
        <f>IF(ISBLANK(ZF1),"",IF(VLOOKUP(ZF1,Register,20,FALSE)=0,"",(VLOOKUP(ZF1,Register,20,FALSE))))</f>
        <v/>
      </c>
      <c r="ZF27" s="15" t="s">
        <v>10</v>
      </c>
      <c r="ZG27" s="13"/>
      <c r="ZH27" s="14" t="str">
        <f>IF(ISBLANK(ZI1),"",IF(VLOOKUP(ZI1,Register,20,FALSE)=0,"",(VLOOKUP(ZI1,Register,20,FALSE))))</f>
        <v/>
      </c>
      <c r="ZI27" s="15" t="s">
        <v>10</v>
      </c>
      <c r="ZJ27" s="13"/>
      <c r="ZK27" s="14" t="str">
        <f>IF(ISBLANK(ZL1),"",IF(VLOOKUP(ZL1,Register,20,FALSE)=0,"",(VLOOKUP(ZL1,Register,20,FALSE))))</f>
        <v/>
      </c>
      <c r="ZL27" s="15" t="s">
        <v>10</v>
      </c>
      <c r="ZM27" s="13"/>
      <c r="ZN27" s="14" t="str">
        <f>IF(ISBLANK(ZO1),"",IF(VLOOKUP(ZO1,Register,20,FALSE)=0,"",(VLOOKUP(ZO1,Register,20,FALSE))))</f>
        <v/>
      </c>
      <c r="ZO27" s="15" t="s">
        <v>10</v>
      </c>
      <c r="ZP27" s="13"/>
      <c r="ZQ27" s="14" t="str">
        <f>IF(ISBLANK(ZR1),"",IF(VLOOKUP(ZR1,Register,20,FALSE)=0,"",(VLOOKUP(ZR1,Register,20,FALSE))))</f>
        <v/>
      </c>
      <c r="ZR27" s="15" t="s">
        <v>10</v>
      </c>
      <c r="ZS27" s="13"/>
      <c r="ZT27" s="14" t="str">
        <f>IF(ISBLANK(ZU1),"",IF(VLOOKUP(ZU1,Register,20,FALSE)=0,"",(VLOOKUP(ZU1,Register,20,FALSE))))</f>
        <v/>
      </c>
      <c r="ZU27" s="15" t="s">
        <v>10</v>
      </c>
      <c r="ZV27" s="13"/>
      <c r="ZW27" s="14" t="str">
        <f>IF(ISBLANK(ZX1),"",IF(VLOOKUP(ZX1,Register,20,FALSE)=0,"",(VLOOKUP(ZX1,Register,20,FALSE))))</f>
        <v/>
      </c>
      <c r="ZX27" s="15" t="s">
        <v>10</v>
      </c>
      <c r="ZY27" s="13"/>
      <c r="ZZ27" s="14" t="str">
        <f>IF(ISBLANK(AAA1),"",IF(VLOOKUP(AAA1,Register,20,FALSE)=0,"",(VLOOKUP(AAA1,Register,20,FALSE))))</f>
        <v/>
      </c>
      <c r="AAA27" s="15" t="s">
        <v>10</v>
      </c>
      <c r="AAB27" s="13"/>
      <c r="AAC27" s="14" t="str">
        <f>IF(ISBLANK(AAD1),"",IF(VLOOKUP(AAD1,Register,20,FALSE)=0,"",(VLOOKUP(AAD1,Register,20,FALSE))))</f>
        <v/>
      </c>
      <c r="AAD27" s="15" t="s">
        <v>10</v>
      </c>
      <c r="AAE27" s="13"/>
      <c r="AAF27" s="14" t="str">
        <f>IF(ISBLANK(AAG1),"",IF(VLOOKUP(AAG1,Register,20,FALSE)=0,"",(VLOOKUP(AAG1,Register,20,FALSE))))</f>
        <v/>
      </c>
      <c r="AAG27" s="15" t="s">
        <v>10</v>
      </c>
      <c r="AAH27" s="13"/>
      <c r="AAI27" s="14" t="str">
        <f>IF(ISBLANK(AAJ1),"",IF(VLOOKUP(AAJ1,Register,20,FALSE)=0,"",(VLOOKUP(AAJ1,Register,20,FALSE))))</f>
        <v/>
      </c>
      <c r="AAJ27" s="15" t="s">
        <v>10</v>
      </c>
      <c r="AAK27" s="13"/>
      <c r="AAL27" s="14" t="str">
        <f>IF(ISBLANK(AAM1),"",IF(VLOOKUP(AAM1,Register,20,FALSE)=0,"",(VLOOKUP(AAM1,Register,20,FALSE))))</f>
        <v/>
      </c>
      <c r="AAM27" s="15" t="s">
        <v>10</v>
      </c>
      <c r="AAN27" s="13"/>
      <c r="AAO27" s="14" t="str">
        <f>IF(ISBLANK(AAP1),"",IF(VLOOKUP(AAP1,Register,20,FALSE)=0,"",(VLOOKUP(AAP1,Register,20,FALSE))))</f>
        <v/>
      </c>
      <c r="AAP27" s="15" t="s">
        <v>10</v>
      </c>
      <c r="AAQ27" s="13"/>
      <c r="AAR27" s="14" t="str">
        <f>IF(ISBLANK(AAS1),"",IF(VLOOKUP(AAS1,Register,20,FALSE)=0,"",(VLOOKUP(AAS1,Register,20,FALSE))))</f>
        <v/>
      </c>
      <c r="AAS27" s="15" t="s">
        <v>10</v>
      </c>
      <c r="AAT27" s="13"/>
      <c r="AAU27" s="14" t="str">
        <f>IF(ISBLANK(AAV1),"",IF(VLOOKUP(AAV1,Register,20,FALSE)=0,"",(VLOOKUP(AAV1,Register,20,FALSE))))</f>
        <v/>
      </c>
      <c r="AAV27" s="15" t="s">
        <v>10</v>
      </c>
      <c r="AAW27" s="13"/>
      <c r="AAX27" s="14" t="str">
        <f>IF(ISBLANK(AAY1),"",IF(VLOOKUP(AAY1,Register,20,FALSE)=0,"",(VLOOKUP(AAY1,Register,20,FALSE))))</f>
        <v/>
      </c>
      <c r="AAY27" s="15" t="s">
        <v>10</v>
      </c>
      <c r="AAZ27" s="13"/>
      <c r="ABA27" s="14" t="str">
        <f>IF(ISBLANK(ABB1),"",IF(VLOOKUP(ABB1,Register,20,FALSE)=0,"",(VLOOKUP(ABB1,Register,20,FALSE))))</f>
        <v/>
      </c>
      <c r="ABB27" s="15" t="s">
        <v>10</v>
      </c>
      <c r="ABC27" s="13"/>
      <c r="ABD27" s="14" t="str">
        <f>IF(ISBLANK(ABE1),"",IF(VLOOKUP(ABE1,Register,20,FALSE)=0,"",(VLOOKUP(ABE1,Register,20,FALSE))))</f>
        <v/>
      </c>
      <c r="ABE27" s="15" t="s">
        <v>10</v>
      </c>
      <c r="ABF27" s="13"/>
      <c r="ABG27" s="14" t="str">
        <f>IF(ISBLANK(ABH1),"",IF(VLOOKUP(ABH1,Register,20,FALSE)=0,"",(VLOOKUP(ABH1,Register,20,FALSE))))</f>
        <v/>
      </c>
      <c r="ABH27" s="15" t="s">
        <v>10</v>
      </c>
      <c r="ABI27" s="13"/>
      <c r="ABJ27" s="14" t="str">
        <f>IF(ISBLANK(ABK1),"",IF(VLOOKUP(ABK1,Register,20,FALSE)=0,"",(VLOOKUP(ABK1,Register,20,FALSE))))</f>
        <v/>
      </c>
      <c r="ABK27" s="15" t="s">
        <v>10</v>
      </c>
      <c r="ABL27" s="13"/>
      <c r="ABM27" s="14" t="str">
        <f>IF(ISBLANK(ABN1),"",IF(VLOOKUP(ABN1,Register,20,FALSE)=0,"",(VLOOKUP(ABN1,Register,20,FALSE))))</f>
        <v/>
      </c>
      <c r="ABN27" s="15" t="s">
        <v>10</v>
      </c>
      <c r="ABO27" s="13"/>
      <c r="ABP27" s="14" t="str">
        <f>IF(ISBLANK(ABQ1),"",IF(VLOOKUP(ABQ1,Register,20,FALSE)=0,"",(VLOOKUP(ABQ1,Register,20,FALSE))))</f>
        <v/>
      </c>
      <c r="ABQ27" s="15" t="s">
        <v>10</v>
      </c>
      <c r="ABR27" s="13"/>
      <c r="ABS27" s="14" t="str">
        <f>IF(ISBLANK(ABT1),"",IF(VLOOKUP(ABT1,Register,20,FALSE)=0,"",(VLOOKUP(ABT1,Register,20,FALSE))))</f>
        <v/>
      </c>
      <c r="ABT27" s="15" t="s">
        <v>10</v>
      </c>
      <c r="ABU27" s="13"/>
      <c r="ABV27" s="14" t="str">
        <f>IF(ISBLANK(ABW1),"",IF(VLOOKUP(ABW1,Register,20,FALSE)=0,"",(VLOOKUP(ABW1,Register,20,FALSE))))</f>
        <v/>
      </c>
      <c r="ABW27" s="15" t="s">
        <v>10</v>
      </c>
      <c r="ABX27" s="13"/>
      <c r="ABY27" s="14" t="str">
        <f>IF(ISBLANK(ABZ1),"",IF(VLOOKUP(ABZ1,Register,20,FALSE)=0,"",(VLOOKUP(ABZ1,Register,20,FALSE))))</f>
        <v/>
      </c>
      <c r="ABZ27" s="15" t="s">
        <v>10</v>
      </c>
      <c r="ACA27" s="13"/>
      <c r="ACB27" s="14" t="str">
        <f>IF(ISBLANK(ACC1),"",IF(VLOOKUP(ACC1,Register,20,FALSE)=0,"",(VLOOKUP(ACC1,Register,20,FALSE))))</f>
        <v/>
      </c>
      <c r="ACC27" s="15" t="s">
        <v>10</v>
      </c>
      <c r="ACD27" s="13"/>
      <c r="ACE27" s="14" t="str">
        <f>IF(ISBLANK(ACF1),"",IF(VLOOKUP(ACF1,Register,20,FALSE)=0,"",(VLOOKUP(ACF1,Register,20,FALSE))))</f>
        <v/>
      </c>
      <c r="ACF27" s="15" t="s">
        <v>10</v>
      </c>
      <c r="ACG27" s="13"/>
      <c r="ACH27" s="14" t="str">
        <f>IF(ISBLANK(ACI1),"",IF(VLOOKUP(ACI1,Register,20,FALSE)=0,"",(VLOOKUP(ACI1,Register,20,FALSE))))</f>
        <v/>
      </c>
      <c r="ACI27" s="15" t="s">
        <v>10</v>
      </c>
      <c r="ACJ27" s="13"/>
      <c r="ACK27" s="14" t="str">
        <f>IF(ISBLANK(ACL1),"",IF(VLOOKUP(ACL1,Register,20,FALSE)=0,"",(VLOOKUP(ACL1,Register,20,FALSE))))</f>
        <v/>
      </c>
      <c r="ACL27" s="15" t="s">
        <v>10</v>
      </c>
      <c r="ACM27" s="13"/>
      <c r="ACN27" s="14" t="str">
        <f>IF(ISBLANK(ACO1),"",IF(VLOOKUP(ACO1,Register,20,FALSE)=0,"",(VLOOKUP(ACO1,Register,20,FALSE))))</f>
        <v/>
      </c>
      <c r="ACO27" s="15" t="s">
        <v>10</v>
      </c>
      <c r="ACP27" s="13"/>
      <c r="ACQ27" s="14" t="str">
        <f>IF(ISBLANK(ACR1),"",IF(VLOOKUP(ACR1,Register,20,FALSE)=0,"",(VLOOKUP(ACR1,Register,20,FALSE))))</f>
        <v/>
      </c>
      <c r="ACR27" s="15" t="s">
        <v>10</v>
      </c>
      <c r="ACS27" s="13"/>
      <c r="ACT27" s="14" t="str">
        <f>IF(ISBLANK(ACU1),"",IF(VLOOKUP(ACU1,Register,20,FALSE)=0,"",(VLOOKUP(ACU1,Register,20,FALSE))))</f>
        <v/>
      </c>
      <c r="ACU27" s="15" t="s">
        <v>10</v>
      </c>
      <c r="ACV27" s="13"/>
      <c r="ACW27" s="14" t="str">
        <f>IF(ISBLANK(ACX1),"",IF(VLOOKUP(ACX1,Register,20,FALSE)=0,"",(VLOOKUP(ACX1,Register,20,FALSE))))</f>
        <v/>
      </c>
      <c r="ACX27" s="15" t="s">
        <v>10</v>
      </c>
      <c r="ACY27" s="13"/>
      <c r="ACZ27" s="14" t="str">
        <f>IF(ISBLANK(ADA1),"",IF(VLOOKUP(ADA1,Register,20,FALSE)=0,"",(VLOOKUP(ADA1,Register,20,FALSE))))</f>
        <v/>
      </c>
      <c r="ADA27" s="15" t="s">
        <v>10</v>
      </c>
      <c r="ADB27" s="13"/>
      <c r="ADC27" s="14" t="str">
        <f>IF(ISBLANK(ADD1),"",IF(VLOOKUP(ADD1,Register,20,FALSE)=0,"",(VLOOKUP(ADD1,Register,20,FALSE))))</f>
        <v/>
      </c>
      <c r="ADD27" s="15" t="s">
        <v>10</v>
      </c>
      <c r="ADE27" s="13"/>
      <c r="ADF27" s="14" t="str">
        <f>IF(ISBLANK(ADG1),"",IF(VLOOKUP(ADG1,Register,20,FALSE)=0,"",(VLOOKUP(ADG1,Register,20,FALSE))))</f>
        <v/>
      </c>
      <c r="ADG27" s="15" t="s">
        <v>10</v>
      </c>
      <c r="ADH27" s="13"/>
      <c r="ADI27" s="14" t="str">
        <f>IF(ISBLANK(ADJ1),"",IF(VLOOKUP(ADJ1,Register,20,FALSE)=0,"",(VLOOKUP(ADJ1,Register,20,FALSE))))</f>
        <v/>
      </c>
      <c r="ADJ27" s="15" t="s">
        <v>10</v>
      </c>
      <c r="ADK27" s="13"/>
      <c r="ADL27" s="14" t="str">
        <f>IF(ISBLANK(ADM1),"",IF(VLOOKUP(ADM1,Register,20,FALSE)=0,"",(VLOOKUP(ADM1,Register,20,FALSE))))</f>
        <v/>
      </c>
      <c r="ADM27" s="15" t="s">
        <v>10</v>
      </c>
      <c r="ADN27" s="13"/>
      <c r="ADO27" s="14" t="str">
        <f>IF(ISBLANK(ADP1),"",IF(VLOOKUP(ADP1,Register,20,FALSE)=0,"",(VLOOKUP(ADP1,Register,20,FALSE))))</f>
        <v/>
      </c>
      <c r="ADP27" s="15" t="s">
        <v>10</v>
      </c>
      <c r="ADQ27" s="13"/>
      <c r="ADR27" s="14" t="str">
        <f>IF(ISBLANK(ADS1),"",IF(VLOOKUP(ADS1,Register,20,FALSE)=0,"",(VLOOKUP(ADS1,Register,20,FALSE))))</f>
        <v/>
      </c>
      <c r="ADS27" s="15" t="s">
        <v>10</v>
      </c>
      <c r="ADT27" s="13"/>
      <c r="ADU27" s="14" t="str">
        <f>IF(ISBLANK(ADV1),"",IF(VLOOKUP(ADV1,Register,20,FALSE)=0,"",(VLOOKUP(ADV1,Register,20,FALSE))))</f>
        <v/>
      </c>
      <c r="ADV27" s="15" t="s">
        <v>10</v>
      </c>
      <c r="ADW27" s="13"/>
      <c r="ADX27" s="14" t="str">
        <f>IF(ISBLANK(ADY1),"",IF(VLOOKUP(ADY1,Register,20,FALSE)=0,"",(VLOOKUP(ADY1,Register,20,FALSE))))</f>
        <v/>
      </c>
      <c r="ADY27" s="15" t="s">
        <v>10</v>
      </c>
      <c r="ADZ27" s="13"/>
      <c r="AEA27" s="14" t="str">
        <f>IF(ISBLANK(AEB1),"",IF(VLOOKUP(AEB1,Register,20,FALSE)=0,"",(VLOOKUP(AEB1,Register,20,FALSE))))</f>
        <v/>
      </c>
      <c r="AEB27" s="15" t="s">
        <v>10</v>
      </c>
      <c r="AEC27" s="13"/>
      <c r="AED27" s="14" t="str">
        <f>IF(ISBLANK(AEE1),"",IF(VLOOKUP(AEE1,Register,20,FALSE)=0,"",(VLOOKUP(AEE1,Register,20,FALSE))))</f>
        <v/>
      </c>
      <c r="AEE27" s="15" t="s">
        <v>10</v>
      </c>
      <c r="AEF27" s="13"/>
      <c r="AEG27" s="14" t="str">
        <f>IF(ISBLANK(AEH1),"",IF(VLOOKUP(AEH1,Register,20,FALSE)=0,"",(VLOOKUP(AEH1,Register,20,FALSE))))</f>
        <v/>
      </c>
      <c r="AEH27" s="15" t="s">
        <v>10</v>
      </c>
      <c r="AEI27" s="13"/>
      <c r="AEJ27" s="14" t="str">
        <f>IF(ISBLANK(AEK1),"",IF(VLOOKUP(AEK1,Register,20,FALSE)=0,"",(VLOOKUP(AEK1,Register,20,FALSE))))</f>
        <v/>
      </c>
      <c r="AEK27" s="15" t="s">
        <v>10</v>
      </c>
      <c r="AEL27" s="13"/>
      <c r="AEM27" s="14" t="str">
        <f>IF(ISBLANK(AEN1),"",IF(VLOOKUP(AEN1,Register,20,FALSE)=0,"",(VLOOKUP(AEN1,Register,20,FALSE))))</f>
        <v/>
      </c>
      <c r="AEN27" s="15" t="s">
        <v>10</v>
      </c>
      <c r="AEO27" s="13"/>
      <c r="AEP27" s="14" t="str">
        <f>IF(ISBLANK(AEQ1),"",IF(VLOOKUP(AEQ1,Register,20,FALSE)=0,"",(VLOOKUP(AEQ1,Register,20,FALSE))))</f>
        <v/>
      </c>
      <c r="AEQ27" s="15" t="s">
        <v>10</v>
      </c>
      <c r="AER27" s="13"/>
      <c r="AES27" s="14" t="str">
        <f>IF(ISBLANK(AET1),"",IF(VLOOKUP(AET1,Register,20,FALSE)=0,"",(VLOOKUP(AET1,Register,20,FALSE))))</f>
        <v/>
      </c>
      <c r="AET27" s="15" t="s">
        <v>10</v>
      </c>
      <c r="AEU27" s="13"/>
      <c r="AEV27" s="14" t="str">
        <f>IF(ISBLANK(AEW1),"",IF(VLOOKUP(AEW1,Register,20,FALSE)=0,"",(VLOOKUP(AEW1,Register,20,FALSE))))</f>
        <v/>
      </c>
      <c r="AEW27" s="15" t="s">
        <v>10</v>
      </c>
      <c r="AEX27" s="13"/>
      <c r="AEY27" s="14" t="str">
        <f>IF(ISBLANK(AEZ1),"",IF(VLOOKUP(AEZ1,Register,20,FALSE)=0,"",(VLOOKUP(AEZ1,Register,20,FALSE))))</f>
        <v/>
      </c>
      <c r="AEZ27" s="15" t="s">
        <v>10</v>
      </c>
      <c r="AFA27" s="13"/>
      <c r="AFB27" s="14" t="str">
        <f>IF(ISBLANK(AFC1),"",IF(VLOOKUP(AFC1,Register,20,FALSE)=0,"",(VLOOKUP(AFC1,Register,20,FALSE))))</f>
        <v/>
      </c>
      <c r="AFC27" s="15" t="s">
        <v>10</v>
      </c>
      <c r="AFD27" s="13"/>
      <c r="AFE27" s="14" t="str">
        <f>IF(ISBLANK(AFF1),"",IF(VLOOKUP(AFF1,Register,20,FALSE)=0,"",(VLOOKUP(AFF1,Register,20,FALSE))))</f>
        <v/>
      </c>
      <c r="AFF27" s="15" t="s">
        <v>10</v>
      </c>
      <c r="AFG27" s="13"/>
      <c r="AFH27" s="14" t="str">
        <f>IF(ISBLANK(AFI1),"",IF(VLOOKUP(AFI1,Register,20,FALSE)=0,"",(VLOOKUP(AFI1,Register,20,FALSE))))</f>
        <v/>
      </c>
      <c r="AFI27" s="15" t="s">
        <v>10</v>
      </c>
      <c r="AFJ27" s="13"/>
      <c r="AFK27" s="14" t="str">
        <f>IF(ISBLANK(AFL1),"",IF(VLOOKUP(AFL1,Register,20,FALSE)=0,"",(VLOOKUP(AFL1,Register,20,FALSE))))</f>
        <v/>
      </c>
      <c r="AFL27" s="15" t="s">
        <v>10</v>
      </c>
      <c r="AFM27" s="13"/>
      <c r="AFN27" s="14" t="str">
        <f>IF(ISBLANK(AFO1),"",IF(VLOOKUP(AFO1,Register,20,FALSE)=0,"",(VLOOKUP(AFO1,Register,20,FALSE))))</f>
        <v/>
      </c>
      <c r="AFO27" s="15" t="s">
        <v>10</v>
      </c>
      <c r="AFP27" s="13"/>
      <c r="AFQ27" s="14" t="str">
        <f>IF(ISBLANK(AFR1),"",IF(VLOOKUP(AFR1,Register,20,FALSE)=0,"",(VLOOKUP(AFR1,Register,20,FALSE))))</f>
        <v/>
      </c>
      <c r="AFR27" s="15" t="s">
        <v>10</v>
      </c>
      <c r="AFS27" s="13"/>
      <c r="AFT27" s="14" t="str">
        <f>IF(ISBLANK(AFU1),"",IF(VLOOKUP(AFU1,Register,20,FALSE)=0,"",(VLOOKUP(AFU1,Register,20,FALSE))))</f>
        <v/>
      </c>
      <c r="AFU27" s="15" t="s">
        <v>10</v>
      </c>
      <c r="AFV27" s="13"/>
      <c r="AFW27" s="14" t="str">
        <f>IF(ISBLANK(AFX1),"",IF(VLOOKUP(AFX1,Register,20,FALSE)=0,"",(VLOOKUP(AFX1,Register,20,FALSE))))</f>
        <v/>
      </c>
      <c r="AFX27" s="15" t="s">
        <v>10</v>
      </c>
      <c r="AFY27" s="13"/>
      <c r="AFZ27" s="14" t="str">
        <f>IF(ISBLANK(AGA1),"",IF(VLOOKUP(AGA1,Register,20,FALSE)=0,"",(VLOOKUP(AGA1,Register,20,FALSE))))</f>
        <v/>
      </c>
      <c r="AGA27" s="15" t="s">
        <v>10</v>
      </c>
      <c r="AGB27" s="13"/>
      <c r="AGC27" s="14" t="str">
        <f>IF(ISBLANK(AGD1),"",IF(VLOOKUP(AGD1,Register,20,FALSE)=0,"",(VLOOKUP(AGD1,Register,20,FALSE))))</f>
        <v/>
      </c>
      <c r="AGD27" s="15" t="s">
        <v>10</v>
      </c>
      <c r="AGE27" s="13"/>
      <c r="AGF27" s="14" t="str">
        <f>IF(ISBLANK(AGG1),"",IF(VLOOKUP(AGG1,Register,20,FALSE)=0,"",(VLOOKUP(AGG1,Register,20,FALSE))))</f>
        <v/>
      </c>
      <c r="AGG27" s="15" t="s">
        <v>10</v>
      </c>
      <c r="AGH27" s="13"/>
      <c r="AGI27" s="14" t="str">
        <f>IF(ISBLANK(AGJ1),"",IF(VLOOKUP(AGJ1,Register,20,FALSE)=0,"",(VLOOKUP(AGJ1,Register,20,FALSE))))</f>
        <v/>
      </c>
      <c r="AGJ27" s="15" t="s">
        <v>10</v>
      </c>
      <c r="AGK27" s="13"/>
      <c r="AGL27" s="14" t="str">
        <f>IF(ISBLANK(AGM1),"",IF(VLOOKUP(AGM1,Register,20,FALSE)=0,"",(VLOOKUP(AGM1,Register,20,FALSE))))</f>
        <v/>
      </c>
      <c r="AGM27" s="15" t="s">
        <v>10</v>
      </c>
      <c r="AGN27" s="13"/>
      <c r="AGO27" s="14" t="str">
        <f>IF(ISBLANK(AGP1),"",IF(VLOOKUP(AGP1,Register,20,FALSE)=0,"",(VLOOKUP(AGP1,Register,20,FALSE))))</f>
        <v/>
      </c>
      <c r="AGP27" s="15" t="s">
        <v>10</v>
      </c>
      <c r="AGQ27" s="13"/>
      <c r="AGR27" s="14" t="str">
        <f>IF(ISBLANK(AGS1),"",IF(VLOOKUP(AGS1,Register,20,FALSE)=0,"",(VLOOKUP(AGS1,Register,20,FALSE))))</f>
        <v/>
      </c>
      <c r="AGS27" s="15" t="s">
        <v>10</v>
      </c>
      <c r="AGT27" s="13"/>
      <c r="AGU27" s="14" t="str">
        <f>IF(ISBLANK(AGV1),"",IF(VLOOKUP(AGV1,Register,20,FALSE)=0,"",(VLOOKUP(AGV1,Register,20,FALSE))))</f>
        <v/>
      </c>
      <c r="AGV27" s="15" t="s">
        <v>10</v>
      </c>
      <c r="AGW27" s="13"/>
      <c r="AGX27" s="14" t="str">
        <f>IF(ISBLANK(AGY1),"",IF(VLOOKUP(AGY1,Register,20,FALSE)=0,"",(VLOOKUP(AGY1,Register,20,FALSE))))</f>
        <v/>
      </c>
      <c r="AGY27" s="15" t="s">
        <v>10</v>
      </c>
      <c r="AGZ27" s="13"/>
      <c r="AHA27" s="14" t="str">
        <f>IF(ISBLANK(AHB1),"",IF(VLOOKUP(AHB1,Register,20,FALSE)=0,"",(VLOOKUP(AHB1,Register,20,FALSE))))</f>
        <v/>
      </c>
      <c r="AHB27" s="15" t="s">
        <v>10</v>
      </c>
      <c r="AHC27" s="13"/>
      <c r="AHD27" s="14" t="str">
        <f>IF(ISBLANK(AHE1),"",IF(VLOOKUP(AHE1,Register,20,FALSE)=0,"",(VLOOKUP(AHE1,Register,20,FALSE))))</f>
        <v/>
      </c>
      <c r="AHE27" s="15" t="s">
        <v>10</v>
      </c>
      <c r="AHF27" s="13"/>
      <c r="AHG27" s="14" t="str">
        <f>IF(ISBLANK(AHH1),"",IF(VLOOKUP(AHH1,Register,20,FALSE)=0,"",(VLOOKUP(AHH1,Register,20,FALSE))))</f>
        <v/>
      </c>
      <c r="AHH27" s="15" t="s">
        <v>10</v>
      </c>
      <c r="AHI27" s="13"/>
      <c r="AHJ27" s="14" t="str">
        <f>IF(ISBLANK(AHK1),"",IF(VLOOKUP(AHK1,Register,20,FALSE)=0,"",(VLOOKUP(AHK1,Register,20,FALSE))))</f>
        <v/>
      </c>
      <c r="AHK27" s="15" t="s">
        <v>10</v>
      </c>
      <c r="AHL27" s="13"/>
      <c r="AHM27" s="14" t="str">
        <f>IF(ISBLANK(AHN1),"",IF(VLOOKUP(AHN1,Register,20,FALSE)=0,"",(VLOOKUP(AHN1,Register,20,FALSE))))</f>
        <v/>
      </c>
      <c r="AHN27" s="15" t="s">
        <v>10</v>
      </c>
      <c r="AHO27" s="13"/>
      <c r="AHP27" s="14" t="str">
        <f>IF(ISBLANK(AHQ1),"",IF(VLOOKUP(AHQ1,Register,20,FALSE)=0,"",(VLOOKUP(AHQ1,Register,20,FALSE))))</f>
        <v/>
      </c>
      <c r="AHQ27" s="15" t="s">
        <v>10</v>
      </c>
      <c r="AHR27" s="13"/>
      <c r="AHS27" s="14" t="str">
        <f>IF(ISBLANK(AHT1),"",IF(VLOOKUP(AHT1,Register,20,FALSE)=0,"",(VLOOKUP(AHT1,Register,20,FALSE))))</f>
        <v/>
      </c>
      <c r="AHT27" s="15" t="s">
        <v>10</v>
      </c>
      <c r="AHU27" s="13"/>
      <c r="AHV27" s="14" t="str">
        <f>IF(ISBLANK(AHW1),"",IF(VLOOKUP(AHW1,Register,20,FALSE)=0,"",(VLOOKUP(AHW1,Register,20,FALSE))))</f>
        <v/>
      </c>
      <c r="AHW27" s="15" t="s">
        <v>10</v>
      </c>
      <c r="AHX27" s="13"/>
      <c r="AHY27" s="14" t="str">
        <f>IF(ISBLANK(AHZ1),"",IF(VLOOKUP(AHZ1,Register,20,FALSE)=0,"",(VLOOKUP(AHZ1,Register,20,FALSE))))</f>
        <v/>
      </c>
      <c r="AHZ27" s="15" t="s">
        <v>10</v>
      </c>
      <c r="AIA27" s="13"/>
      <c r="AIB27" s="14" t="str">
        <f>IF(ISBLANK(AIC1),"",IF(VLOOKUP(AIC1,Register,20,FALSE)=0,"",(VLOOKUP(AIC1,Register,20,FALSE))))</f>
        <v/>
      </c>
      <c r="AIC27" s="15" t="s">
        <v>10</v>
      </c>
      <c r="AID27" s="13"/>
      <c r="AIE27" s="14" t="str">
        <f>IF(ISBLANK(AIF1),"",IF(VLOOKUP(AIF1,Register,20,FALSE)=0,"",(VLOOKUP(AIF1,Register,20,FALSE))))</f>
        <v/>
      </c>
      <c r="AIF27" s="15" t="s">
        <v>10</v>
      </c>
      <c r="AIG27" s="13"/>
      <c r="AIH27" s="14" t="str">
        <f>IF(ISBLANK(AII1),"",IF(VLOOKUP(AII1,Register,20,FALSE)=0,"",(VLOOKUP(AII1,Register,20,FALSE))))</f>
        <v/>
      </c>
      <c r="AII27" s="15" t="s">
        <v>10</v>
      </c>
      <c r="AIJ27" s="13"/>
      <c r="AIK27" s="14" t="str">
        <f>IF(ISBLANK(AIL1),"",IF(VLOOKUP(AIL1,Register,20,FALSE)=0,"",(VLOOKUP(AIL1,Register,20,FALSE))))</f>
        <v/>
      </c>
      <c r="AIL27" s="15" t="s">
        <v>10</v>
      </c>
      <c r="AIM27" s="13"/>
      <c r="AIN27" s="14" t="str">
        <f>IF(ISBLANK(AIO1),"",IF(VLOOKUP(AIO1,Register,20,FALSE)=0,"",(VLOOKUP(AIO1,Register,20,FALSE))))</f>
        <v/>
      </c>
      <c r="AIO27" s="15" t="s">
        <v>10</v>
      </c>
      <c r="AIP27" s="13"/>
      <c r="AIQ27" s="14" t="str">
        <f>IF(ISBLANK(AIR1),"",IF(VLOOKUP(AIR1,Register,20,FALSE)=0,"",(VLOOKUP(AIR1,Register,20,FALSE))))</f>
        <v/>
      </c>
      <c r="AIR27" s="15" t="s">
        <v>10</v>
      </c>
      <c r="AIS27" s="13"/>
      <c r="AIT27" s="14">
        <f>IF(ISBLANK(AIU1),"",IF(VLOOKUP(AIU1,Register,20,FALSE)=0,"",(VLOOKUP(AIU1,Register,20,FALSE))))</f>
        <v>4</v>
      </c>
      <c r="AIU27" s="15" t="s">
        <v>10</v>
      </c>
      <c r="AIV27" s="13"/>
      <c r="AIW27" s="14">
        <f>IF(ISBLANK(AIX1),"",IF(VLOOKUP(AIX1,Register,20,FALSE)=0,"",(VLOOKUP(AIX1,Register,20,FALSE))))</f>
        <v>4</v>
      </c>
      <c r="AIX27" s="15" t="s">
        <v>10</v>
      </c>
      <c r="AIY27" s="13"/>
      <c r="AIZ27" s="14" t="str">
        <f>IF(ISBLANK(AJA1),"",IF(VLOOKUP(AJA1,Register,20,FALSE)=0,"",(VLOOKUP(AJA1,Register,20,FALSE))))</f>
        <v/>
      </c>
      <c r="AJA27" s="15" t="s">
        <v>10</v>
      </c>
      <c r="AJB27" s="13"/>
      <c r="AJC27" s="14" t="str">
        <f>IF(ISBLANK(AJD1),"",IF(VLOOKUP(AJD1,Register,20,FALSE)=0,"",(VLOOKUP(AJD1,Register,20,FALSE))))</f>
        <v/>
      </c>
      <c r="AJD27" s="15" t="s">
        <v>10</v>
      </c>
      <c r="AJE27" s="13"/>
      <c r="AJF27" s="14" t="str">
        <f>IF(ISBLANK(AJG1),"",IF(VLOOKUP(AJG1,Register,20,FALSE)=0,"",(VLOOKUP(AJG1,Register,20,FALSE))))</f>
        <v/>
      </c>
      <c r="AJG27" s="15" t="s">
        <v>10</v>
      </c>
      <c r="AJH27" s="13"/>
      <c r="AJI27" s="14" t="str">
        <f>IF(ISBLANK(AJJ1),"",IF(VLOOKUP(AJJ1,Register,20,FALSE)=0,"",(VLOOKUP(AJJ1,Register,20,FALSE))))</f>
        <v/>
      </c>
      <c r="AJJ27" s="15" t="s">
        <v>10</v>
      </c>
      <c r="AJK27" s="13"/>
      <c r="AJL27" s="14" t="str">
        <f>IF(ISBLANK(AJM1),"",IF(VLOOKUP(AJM1,Register,20,FALSE)=0,"",(VLOOKUP(AJM1,Register,20,FALSE))))</f>
        <v/>
      </c>
      <c r="AJM27" s="15" t="s">
        <v>10</v>
      </c>
      <c r="AJN27" s="13"/>
      <c r="AJO27" s="14" t="str">
        <f>IF(ISBLANK(AJP1),"",IF(VLOOKUP(AJP1,Register,20,FALSE)=0,"",(VLOOKUP(AJP1,Register,20,FALSE))))</f>
        <v/>
      </c>
      <c r="AJP27" s="15" t="s">
        <v>10</v>
      </c>
      <c r="AJQ27" s="13"/>
      <c r="AJR27" s="14" t="str">
        <f>IF(ISBLANK(AJS1),"",IF(VLOOKUP(AJS1,Register,20,FALSE)=0,"",(VLOOKUP(AJS1,Register,20,FALSE))))</f>
        <v/>
      </c>
      <c r="AJS27" s="15" t="s">
        <v>10</v>
      </c>
      <c r="AJT27" s="13"/>
      <c r="AJU27" s="14" t="str">
        <f>IF(ISBLANK(AJV1),"",IF(VLOOKUP(AJV1,Register,20,FALSE)=0,"",(VLOOKUP(AJV1,Register,20,FALSE))))</f>
        <v/>
      </c>
      <c r="AJV27" s="15" t="s">
        <v>10</v>
      </c>
      <c r="AJW27" s="13"/>
      <c r="AJX27" s="14" t="str">
        <f>IF(ISBLANK(AJY1),"",IF(VLOOKUP(AJY1,Register,20,FALSE)=0,"",(VLOOKUP(AJY1,Register,20,FALSE))))</f>
        <v/>
      </c>
      <c r="AJY27" s="15" t="s">
        <v>10</v>
      </c>
      <c r="AJZ27" s="13"/>
      <c r="AKA27" s="14" t="str">
        <f>IF(ISBLANK(AKB1),"",IF(VLOOKUP(AKB1,Register,20,FALSE)=0,"",(VLOOKUP(AKB1,Register,20,FALSE))))</f>
        <v/>
      </c>
      <c r="AKB27" s="15" t="s">
        <v>10</v>
      </c>
      <c r="AKC27" s="13"/>
      <c r="AKD27" s="14" t="str">
        <f>IF(ISBLANK(AKE1),"",IF(VLOOKUP(AKE1,Register,20,FALSE)=0,"",(VLOOKUP(AKE1,Register,20,FALSE))))</f>
        <v/>
      </c>
      <c r="AKE27" s="15" t="s">
        <v>10</v>
      </c>
      <c r="AKF27" s="13"/>
      <c r="AKG27" s="14" t="str">
        <f>IF(ISBLANK(AKH1),"",IF(VLOOKUP(AKH1,Register,20,FALSE)=0,"",(VLOOKUP(AKH1,Register,20,FALSE))))</f>
        <v/>
      </c>
      <c r="AKH27" s="15" t="s">
        <v>10</v>
      </c>
      <c r="AKI27" s="13"/>
      <c r="AKJ27" s="14" t="str">
        <f>IF(ISBLANK(AKK1),"",IF(VLOOKUP(AKK1,Register,20,FALSE)=0,"",(VLOOKUP(AKK1,Register,20,FALSE))))</f>
        <v/>
      </c>
      <c r="AKK27" s="15" t="s">
        <v>10</v>
      </c>
      <c r="AKL27" s="13"/>
      <c r="AKM27" s="14" t="str">
        <f>IF(ISBLANK(AKN1),"",IF(VLOOKUP(AKN1,Register,20,FALSE)=0,"",(VLOOKUP(AKN1,Register,20,FALSE))))</f>
        <v/>
      </c>
      <c r="AKN27" s="15" t="s">
        <v>10</v>
      </c>
      <c r="AKO27" s="13"/>
      <c r="AKP27" s="14" t="str">
        <f>IF(ISBLANK(AKQ1),"",IF(VLOOKUP(AKQ1,Register,20,FALSE)=0,"",(VLOOKUP(AKQ1,Register,20,FALSE))))</f>
        <v/>
      </c>
      <c r="AKQ27" s="15" t="s">
        <v>10</v>
      </c>
      <c r="AKR27" s="13"/>
      <c r="AKS27" s="14" t="str">
        <f>IF(ISBLANK(AKT1),"",IF(VLOOKUP(AKT1,Register,20,FALSE)=0,"",(VLOOKUP(AKT1,Register,20,FALSE))))</f>
        <v/>
      </c>
      <c r="AKT27" s="15" t="s">
        <v>10</v>
      </c>
      <c r="AKU27" s="13"/>
      <c r="AKV27" s="14" t="str">
        <f>IF(ISBLANK(AKW1),"",IF(VLOOKUP(AKW1,Register,20,FALSE)=0,"",(VLOOKUP(AKW1,Register,20,FALSE))))</f>
        <v/>
      </c>
      <c r="AKW27" s="15" t="s">
        <v>10</v>
      </c>
      <c r="AKX27" s="13"/>
      <c r="AKY27" s="14" t="str">
        <f>IF(ISBLANK(AKZ1),"",IF(VLOOKUP(AKZ1,Register,20,FALSE)=0,"",(VLOOKUP(AKZ1,Register,20,FALSE))))</f>
        <v/>
      </c>
      <c r="AKZ27" s="15" t="s">
        <v>10</v>
      </c>
      <c r="ALA27" s="13"/>
      <c r="ALB27" s="14" t="str">
        <f>IF(ISBLANK(ALC1),"",IF(VLOOKUP(ALC1,Register,20,FALSE)=0,"",(VLOOKUP(ALC1,Register,20,FALSE))))</f>
        <v/>
      </c>
      <c r="ALC27" s="15" t="s">
        <v>10</v>
      </c>
      <c r="ALD27" s="13"/>
      <c r="ALE27" s="14" t="str">
        <f>IF(ISBLANK(ALF1),"",IF(VLOOKUP(ALF1,Register,20,FALSE)=0,"",(VLOOKUP(ALF1,Register,20,FALSE))))</f>
        <v/>
      </c>
      <c r="ALF27" s="15" t="s">
        <v>10</v>
      </c>
      <c r="ALG27" s="13"/>
      <c r="ALH27" s="14" t="str">
        <f>IF(ISBLANK(ALI1),"",IF(VLOOKUP(ALI1,Register,20,FALSE)=0,"",(VLOOKUP(ALI1,Register,20,FALSE))))</f>
        <v/>
      </c>
      <c r="ALI27" s="15" t="s">
        <v>10</v>
      </c>
      <c r="ALJ27" s="13"/>
      <c r="ALK27" s="14" t="str">
        <f>IF(ISBLANK(ALL1),"",IF(VLOOKUP(ALL1,Register,20,FALSE)=0,"",(VLOOKUP(ALL1,Register,20,FALSE))))</f>
        <v/>
      </c>
      <c r="ALL27" s="15" t="s">
        <v>10</v>
      </c>
      <c r="ALM27" s="13"/>
      <c r="ALN27" s="14" t="str">
        <f>IF(ISBLANK(ALO1),"",IF(VLOOKUP(ALO1,Register,20,FALSE)=0,"",(VLOOKUP(ALO1,Register,20,FALSE))))</f>
        <v/>
      </c>
      <c r="ALO27" s="15" t="s">
        <v>10</v>
      </c>
      <c r="ALP27" s="13"/>
      <c r="ALQ27" s="14" t="str">
        <f>IF(ISBLANK(ALR1),"",IF(VLOOKUP(ALR1,Register,20,FALSE)=0,"",(VLOOKUP(ALR1,Register,20,FALSE))))</f>
        <v/>
      </c>
      <c r="ALR27" s="15" t="s">
        <v>10</v>
      </c>
      <c r="ALS27" s="13"/>
      <c r="ALT27" s="14" t="str">
        <f>IF(ISBLANK(ALU1),"",IF(VLOOKUP(ALU1,Register,20,FALSE)=0,"",(VLOOKUP(ALU1,Register,20,FALSE))))</f>
        <v/>
      </c>
      <c r="ALU27" s="15" t="s">
        <v>10</v>
      </c>
      <c r="ALV27" s="13"/>
      <c r="ALW27" s="14" t="str">
        <f>IF(ISBLANK(ALX1),"",IF(VLOOKUP(ALX1,Register,20,FALSE)=0,"",(VLOOKUP(ALX1,Register,20,FALSE))))</f>
        <v/>
      </c>
      <c r="ALX27" s="15" t="s">
        <v>10</v>
      </c>
      <c r="ALY27" s="13"/>
      <c r="ALZ27" s="14" t="str">
        <f>IF(ISBLANK(AMA1),"",IF(VLOOKUP(AMA1,Register,20,FALSE)=0,"",(VLOOKUP(AMA1,Register,20,FALSE))))</f>
        <v/>
      </c>
      <c r="AMA27" s="15" t="s">
        <v>10</v>
      </c>
      <c r="AMB27" s="13"/>
      <c r="AMC27" s="14" t="str">
        <f>IF(ISBLANK(AMD1),"",IF(VLOOKUP(AMD1,Register,20,FALSE)=0,"",(VLOOKUP(AMD1,Register,20,FALSE))))</f>
        <v/>
      </c>
      <c r="AMD27" s="15" t="s">
        <v>10</v>
      </c>
      <c r="AME27" s="13"/>
      <c r="AMF27" s="14" t="str">
        <f>IF(ISBLANK(AMG1),"",IF(VLOOKUP(AMG1,Register,20,FALSE)=0,"",(VLOOKUP(AMG1,Register,20,FALSE))))</f>
        <v/>
      </c>
      <c r="AMG27" s="15" t="s">
        <v>10</v>
      </c>
      <c r="AMH27" s="13"/>
      <c r="AMI27" s="14" t="str">
        <f>IF(ISBLANK(AMJ1),"",IF(VLOOKUP(AMJ1,Register,20,FALSE)=0,"",(VLOOKUP(AMJ1,Register,20,FALSE))))</f>
        <v>4</v>
      </c>
      <c r="AMJ27" s="15" t="s">
        <v>10</v>
      </c>
      <c r="AMK27" s="13"/>
      <c r="AML27" s="14" t="str">
        <f>IF(ISBLANK(AMM1),"",IF(VLOOKUP(AMM1,Register,20,FALSE)=0,"",(VLOOKUP(AMM1,Register,20,FALSE))))</f>
        <v/>
      </c>
      <c r="AMM27" s="15" t="s">
        <v>10</v>
      </c>
      <c r="AMN27" s="13"/>
      <c r="AMO27" s="14" t="str">
        <f>IF(ISBLANK(AMP1),"",IF(VLOOKUP(AMP1,Register,20,FALSE)=0,"",(VLOOKUP(AMP1,Register,20,FALSE))))</f>
        <v/>
      </c>
      <c r="AMP27" s="15" t="s">
        <v>10</v>
      </c>
      <c r="AMQ27" s="13"/>
      <c r="AMR27" s="14">
        <f>IF(ISBLANK(AMS1),"",IF(VLOOKUP(AMS1,Register,20,FALSE)=0,"",(VLOOKUP(AMS1,Register,20,FALSE))))</f>
        <v>4</v>
      </c>
      <c r="AMS27" s="15" t="s">
        <v>10</v>
      </c>
      <c r="AMT27" s="13"/>
      <c r="AMU27" s="14" t="str">
        <f>IF(ISBLANK(AMV1),"",IF(VLOOKUP(AMV1,Register,20,FALSE)=0,"",(VLOOKUP(AMV1,Register,20,FALSE))))</f>
        <v/>
      </c>
      <c r="AMV27" s="15" t="s">
        <v>10</v>
      </c>
      <c r="AMW27" s="13"/>
      <c r="AMX27" s="14" t="str">
        <f>IF(ISBLANK(AMY1),"",IF(VLOOKUP(AMY1,Register,20,FALSE)=0,"",(VLOOKUP(AMY1,Register,20,FALSE))))</f>
        <v/>
      </c>
      <c r="AMY27" s="15" t="s">
        <v>10</v>
      </c>
      <c r="AMZ27" s="13"/>
      <c r="ANA27" s="14" t="str">
        <f>IF(ISBLANK(ANB1),"",IF(VLOOKUP(ANB1,Register,20,FALSE)=0,"",(VLOOKUP(ANB1,Register,20,FALSE))))</f>
        <v/>
      </c>
      <c r="ANB27" s="15" t="s">
        <v>10</v>
      </c>
      <c r="ANC27" s="13"/>
      <c r="AND27" s="14" t="str">
        <f>IF(ISBLANK(ANE1),"",IF(VLOOKUP(ANE1,Register,20,FALSE)=0,"",(VLOOKUP(ANE1,Register,20,FALSE))))</f>
        <v/>
      </c>
      <c r="ANE27" s="15" t="s">
        <v>10</v>
      </c>
      <c r="ANF27" s="13"/>
      <c r="ANG27" s="14" t="str">
        <f>IF(ISBLANK(ANH1),"",IF(VLOOKUP(ANH1,Register,20,FALSE)=0,"",(VLOOKUP(ANH1,Register,20,FALSE))))</f>
        <v/>
      </c>
      <c r="ANH27" s="15" t="s">
        <v>10</v>
      </c>
      <c r="ANI27" s="13"/>
      <c r="ANJ27" s="14">
        <f>IF(ISBLANK(ANK1),"",IF(VLOOKUP(ANK1,Register,20,FALSE)=0,"",(VLOOKUP(ANK1,Register,20,FALSE))))</f>
        <v>4</v>
      </c>
      <c r="ANK27" s="15" t="s">
        <v>10</v>
      </c>
      <c r="ANL27" s="13"/>
      <c r="ANM27" s="14" t="str">
        <f>IF(ISBLANK(ANN1),"",IF(VLOOKUP(ANN1,Register,20,FALSE)=0,"",(VLOOKUP(ANN1,Register,20,FALSE))))</f>
        <v/>
      </c>
      <c r="ANN27" s="15" t="s">
        <v>10</v>
      </c>
      <c r="ANO27" s="13"/>
      <c r="ANP27" s="14" t="str">
        <f>IF(ISBLANK(ANQ1),"",IF(VLOOKUP(ANQ1,Register,20,FALSE)=0,"",(VLOOKUP(ANQ1,Register,20,FALSE))))</f>
        <v/>
      </c>
      <c r="ANQ27" s="15" t="s">
        <v>10</v>
      </c>
      <c r="ANR27" s="13"/>
      <c r="ANS27" s="14" t="str">
        <f>IF(ISBLANK(ANT1),"",IF(VLOOKUP(ANT1,Register,20,FALSE)=0,"",(VLOOKUP(ANT1,Register,20,FALSE))))</f>
        <v/>
      </c>
      <c r="ANT27" s="15" t="s">
        <v>10</v>
      </c>
      <c r="ANU27" s="13"/>
      <c r="ANV27" s="14" t="str">
        <f>IF(ISBLANK(ANW1),"",IF(VLOOKUP(ANW1,Register,20,FALSE)=0,"",(VLOOKUP(ANW1,Register,20,FALSE))))</f>
        <v/>
      </c>
      <c r="ANW27" s="15" t="s">
        <v>10</v>
      </c>
      <c r="ANX27" s="13"/>
      <c r="ANY27" s="14" t="str">
        <f>IF(ISBLANK(ANZ1),"",IF(VLOOKUP(ANZ1,Register,20,FALSE)=0,"",(VLOOKUP(ANZ1,Register,20,FALSE))))</f>
        <v/>
      </c>
      <c r="ANZ27" s="15" t="s">
        <v>10</v>
      </c>
      <c r="AOA27" s="13"/>
      <c r="AOB27" s="14">
        <f>IF(ISBLANK(AOC1),"",IF(VLOOKUP(AOC1,Register,20,FALSE)=0,"",(VLOOKUP(AOC1,Register,20,FALSE))))</f>
        <v>4</v>
      </c>
      <c r="AOC27" s="15" t="s">
        <v>10</v>
      </c>
      <c r="AOD27" s="13"/>
      <c r="AOE27" s="14" t="str">
        <f>IF(ISBLANK(AOF1),"",IF(VLOOKUP(AOF1,Register,20,FALSE)=0,"",(VLOOKUP(AOF1,Register,20,FALSE))))</f>
        <v/>
      </c>
      <c r="AOF27" s="15" t="s">
        <v>10</v>
      </c>
      <c r="AOG27" s="13"/>
      <c r="AOH27" s="14">
        <f>IF(ISBLANK(AOI1),"",IF(VLOOKUP(AOI1,Register,20,FALSE)=0,"",(VLOOKUP(AOI1,Register,20,FALSE))))</f>
        <v>4</v>
      </c>
      <c r="AOI27" s="15" t="s">
        <v>10</v>
      </c>
      <c r="AOJ27" s="13"/>
      <c r="AOK27" s="14">
        <f>IF(ISBLANK(AOL1),"",IF(VLOOKUP(AOL1,Register,20,FALSE)=0,"",(VLOOKUP(AOL1,Register,20,FALSE))))</f>
        <v>4</v>
      </c>
      <c r="AOL27" s="15" t="s">
        <v>10</v>
      </c>
      <c r="AOM27" s="13"/>
      <c r="AON27" s="14" t="e">
        <f>IF(ISBLANK(AOO1),"",IF(VLOOKUP(AOO1,Register,20,FALSE)=0,"",(VLOOKUP(AOO1,Register,20,FALSE))))</f>
        <v>#N/A</v>
      </c>
      <c r="AOO27" s="15" t="s">
        <v>10</v>
      </c>
      <c r="AOP27" s="13"/>
      <c r="AOQ27" s="14" t="e">
        <f>IF(ISBLANK(AOR1),"",IF(VLOOKUP(AOR1,Register,20,FALSE)=0,"",(VLOOKUP(AOR1,Register,20,FALSE))))</f>
        <v>#N/A</v>
      </c>
      <c r="AOR27" s="15" t="s">
        <v>10</v>
      </c>
      <c r="AOS27" s="13"/>
      <c r="AOT27" s="14" t="e">
        <f>IF(ISBLANK(AOU1),"",IF(VLOOKUP(AOU1,Register,20,FALSE)=0,"",(VLOOKUP(AOU1,Register,20,FALSE))))</f>
        <v>#N/A</v>
      </c>
      <c r="AOU27" s="15" t="s">
        <v>10</v>
      </c>
      <c r="AOV27" s="13"/>
      <c r="AOW27" s="14" t="e">
        <f>IF(ISBLANK(AOX1),"",IF(VLOOKUP(AOX1,Register,20,FALSE)=0,"",(VLOOKUP(AOX1,Register,20,FALSE))))</f>
        <v>#N/A</v>
      </c>
      <c r="AOX27" s="15" t="s">
        <v>10</v>
      </c>
      <c r="AOY27" s="13"/>
      <c r="AOZ27" s="14" t="e">
        <f>IF(ISBLANK(APA1),"",IF(VLOOKUP(APA1,Register,20,FALSE)=0,"",(VLOOKUP(APA1,Register,20,FALSE))))</f>
        <v>#N/A</v>
      </c>
      <c r="APA27" s="15" t="s">
        <v>10</v>
      </c>
      <c r="APB27" s="13"/>
      <c r="APC27" s="14" t="e">
        <f>IF(ISBLANK(APD1),"",IF(VLOOKUP(APD1,Register,20,FALSE)=0,"",(VLOOKUP(APD1,Register,20,FALSE))))</f>
        <v>#N/A</v>
      </c>
      <c r="APD27" s="15" t="s">
        <v>10</v>
      </c>
      <c r="APE27" s="13"/>
      <c r="APF27" s="14" t="e">
        <f>IF(ISBLANK(APG1),"",IF(VLOOKUP(APG1,Register,20,FALSE)=0,"",(VLOOKUP(APG1,Register,20,FALSE))))</f>
        <v>#N/A</v>
      </c>
      <c r="APG27" s="15" t="s">
        <v>10</v>
      </c>
      <c r="APH27" s="13"/>
      <c r="API27" s="14" t="e">
        <f>IF(ISBLANK(APJ1),"",IF(VLOOKUP(APJ1,Register,20,FALSE)=0,"",(VLOOKUP(APJ1,Register,20,FALSE))))</f>
        <v>#N/A</v>
      </c>
      <c r="APJ27" s="15" t="s">
        <v>10</v>
      </c>
      <c r="APK27" s="13"/>
      <c r="APL27" s="14" t="e">
        <f>IF(ISBLANK(APM1),"",IF(VLOOKUP(APM1,Register,20,FALSE)=0,"",(VLOOKUP(APM1,Register,20,FALSE))))</f>
        <v>#N/A</v>
      </c>
      <c r="APM27" s="15" t="s">
        <v>10</v>
      </c>
      <c r="APN27" s="13"/>
      <c r="APO27" s="14" t="e">
        <f>IF(ISBLANK(APP1),"",IF(VLOOKUP(APP1,Register,20,FALSE)=0,"",(VLOOKUP(APP1,Register,20,FALSE))))</f>
        <v>#N/A</v>
      </c>
      <c r="APP27" s="15" t="s">
        <v>10</v>
      </c>
      <c r="APQ27" s="13"/>
      <c r="APR27" s="14" t="e">
        <f>IF(ISBLANK(APS1),"",IF(VLOOKUP(APS1,Register,20,FALSE)=0,"",(VLOOKUP(APS1,Register,20,FALSE))))</f>
        <v>#N/A</v>
      </c>
      <c r="APS27" s="15" t="s">
        <v>10</v>
      </c>
      <c r="APT27" s="13"/>
      <c r="APU27" s="14" t="e">
        <f>IF(ISBLANK(APV1),"",IF(VLOOKUP(APV1,Register,20,FALSE)=0,"",(VLOOKUP(APV1,Register,20,FALSE))))</f>
        <v>#N/A</v>
      </c>
      <c r="APV27" s="15" t="s">
        <v>10</v>
      </c>
      <c r="APW27" s="13"/>
      <c r="APX27" s="14" t="e">
        <f>IF(ISBLANK(APY1),"",IF(VLOOKUP(APY1,Register,20,FALSE)=0,"",(VLOOKUP(APY1,Register,20,FALSE))))</f>
        <v>#N/A</v>
      </c>
      <c r="APY27" s="15" t="s">
        <v>10</v>
      </c>
      <c r="APZ27" s="13"/>
      <c r="AQA27" s="14" t="e">
        <f>IF(ISBLANK(AQB1),"",IF(VLOOKUP(AQB1,Register,20,FALSE)=0,"",(VLOOKUP(AQB1,Register,20,FALSE))))</f>
        <v>#N/A</v>
      </c>
      <c r="AQB27" s="15" t="s">
        <v>10</v>
      </c>
      <c r="AQC27" s="13"/>
      <c r="AQD27" s="14" t="e">
        <f>IF(ISBLANK(AQE1),"",IF(VLOOKUP(AQE1,Register,20,FALSE)=0,"",(VLOOKUP(AQE1,Register,20,FALSE))))</f>
        <v>#N/A</v>
      </c>
      <c r="AQE27" s="15" t="s">
        <v>10</v>
      </c>
      <c r="AQF27" s="13"/>
      <c r="AQG27" s="14" t="e">
        <f>IF(ISBLANK(AQH1),"",IF(VLOOKUP(AQH1,Register,20,FALSE)=0,"",(VLOOKUP(AQH1,Register,20,FALSE))))</f>
        <v>#N/A</v>
      </c>
      <c r="AQH27" s="15" t="s">
        <v>10</v>
      </c>
      <c r="AQI27" s="13"/>
      <c r="AQJ27" s="14" t="e">
        <f>IF(ISBLANK(AQK1),"",IF(VLOOKUP(AQK1,Register,20,FALSE)=0,"",(VLOOKUP(AQK1,Register,20,FALSE))))</f>
        <v>#N/A</v>
      </c>
      <c r="AQK27" s="15" t="s">
        <v>10</v>
      </c>
      <c r="AQL27" s="13"/>
      <c r="AQM27" s="14" t="e">
        <f>IF(ISBLANK(AQN1),"",IF(VLOOKUP(AQN1,Register,20,FALSE)=0,"",(VLOOKUP(AQN1,Register,20,FALSE))))</f>
        <v>#N/A</v>
      </c>
      <c r="AQN27" s="15" t="s">
        <v>10</v>
      </c>
      <c r="AQO27" s="13"/>
      <c r="AQP27" s="14" t="e">
        <f>IF(ISBLANK(AQQ1),"",IF(VLOOKUP(AQQ1,Register,20,FALSE)=0,"",(VLOOKUP(AQQ1,Register,20,FALSE))))</f>
        <v>#N/A</v>
      </c>
      <c r="AQQ27" s="15" t="s">
        <v>10</v>
      </c>
      <c r="AQR27" s="13"/>
      <c r="AQS27" s="14" t="e">
        <f>IF(ISBLANK(AQT1),"",IF(VLOOKUP(AQT1,Register,20,FALSE)=0,"",(VLOOKUP(AQT1,Register,20,FALSE))))</f>
        <v>#N/A</v>
      </c>
      <c r="AQT27" s="15" t="s">
        <v>10</v>
      </c>
      <c r="AQU27" s="13"/>
      <c r="AQV27" s="14" t="e">
        <f>IF(ISBLANK(AQW1),"",IF(VLOOKUP(AQW1,Register,20,FALSE)=0,"",(VLOOKUP(AQW1,Register,20,FALSE))))</f>
        <v>#N/A</v>
      </c>
      <c r="AQW27" s="15" t="s">
        <v>10</v>
      </c>
      <c r="AQX27" s="13"/>
      <c r="AQY27" s="14" t="e">
        <f>IF(ISBLANK(AQZ1),"",IF(VLOOKUP(AQZ1,Register,20,FALSE)=0,"",(VLOOKUP(AQZ1,Register,20,FALSE))))</f>
        <v>#N/A</v>
      </c>
      <c r="AQZ27" s="15" t="s">
        <v>10</v>
      </c>
      <c r="ARA27" s="13"/>
      <c r="ARB27" s="14" t="e">
        <f>IF(ISBLANK(ARC1),"",IF(VLOOKUP(ARC1,Register,20,FALSE)=0,"",(VLOOKUP(ARC1,Register,20,FALSE))))</f>
        <v>#N/A</v>
      </c>
      <c r="ARC27" s="15" t="s">
        <v>10</v>
      </c>
      <c r="ARD27" s="13"/>
      <c r="ARE27" s="14" t="e">
        <f>IF(ISBLANK(ARF1),"",IF(VLOOKUP(ARF1,Register,20,FALSE)=0,"",(VLOOKUP(ARF1,Register,20,FALSE))))</f>
        <v>#N/A</v>
      </c>
      <c r="ARF27" s="15" t="s">
        <v>10</v>
      </c>
      <c r="ARG27" s="13"/>
      <c r="ARH27" s="14" t="e">
        <f>IF(ISBLANK(ARI1),"",IF(VLOOKUP(ARI1,Register,20,FALSE)=0,"",(VLOOKUP(ARI1,Register,20,FALSE))))</f>
        <v>#N/A</v>
      </c>
      <c r="ARI27" s="15" t="s">
        <v>10</v>
      </c>
      <c r="ARJ27" s="13"/>
      <c r="ARK27" s="14" t="e">
        <f>IF(ISBLANK(ARL1),"",IF(VLOOKUP(ARL1,Register,20,FALSE)=0,"",(VLOOKUP(ARL1,Register,20,FALSE))))</f>
        <v>#N/A</v>
      </c>
      <c r="ARL27" s="15" t="s">
        <v>10</v>
      </c>
      <c r="ARM27" s="13"/>
      <c r="ARN27" s="14" t="e">
        <f>IF(ISBLANK(ARO1),"",IF(VLOOKUP(ARO1,Register,20,FALSE)=0,"",(VLOOKUP(ARO1,Register,20,FALSE))))</f>
        <v>#N/A</v>
      </c>
      <c r="ARO27" s="15" t="s">
        <v>10</v>
      </c>
      <c r="ARP27" s="13"/>
      <c r="ARQ27" s="14" t="e">
        <f>IF(ISBLANK(ARR1),"",IF(VLOOKUP(ARR1,Register,20,FALSE)=0,"",(VLOOKUP(ARR1,Register,20,FALSE))))</f>
        <v>#N/A</v>
      </c>
      <c r="ARR27" s="15" t="s">
        <v>10</v>
      </c>
      <c r="ARS27" s="13"/>
      <c r="ART27" s="14" t="e">
        <f>IF(ISBLANK(ARU1),"",IF(VLOOKUP(ARU1,Register,20,FALSE)=0,"",(VLOOKUP(ARU1,Register,20,FALSE))))</f>
        <v>#N/A</v>
      </c>
      <c r="ARU27" s="15" t="s">
        <v>10</v>
      </c>
      <c r="ARV27" s="13"/>
      <c r="ARW27" s="14" t="e">
        <f>IF(ISBLANK(ARX1),"",IF(VLOOKUP(ARX1,Register,20,FALSE)=0,"",(VLOOKUP(ARX1,Register,20,FALSE))))</f>
        <v>#N/A</v>
      </c>
      <c r="ARX27" s="15" t="s">
        <v>10</v>
      </c>
      <c r="ARY27" s="13"/>
      <c r="ARZ27" s="14" t="e">
        <f>IF(ISBLANK(ASA1),"",IF(VLOOKUP(ASA1,Register,20,FALSE)=0,"",(VLOOKUP(ASA1,Register,20,FALSE))))</f>
        <v>#N/A</v>
      </c>
      <c r="ASA27" s="15" t="s">
        <v>10</v>
      </c>
      <c r="ASB27" s="13"/>
      <c r="ASC27" s="14" t="e">
        <f>IF(ISBLANK(ASD1),"",IF(VLOOKUP(ASD1,Register,20,FALSE)=0,"",(VLOOKUP(ASD1,Register,20,FALSE))))</f>
        <v>#N/A</v>
      </c>
      <c r="ASD27" s="15" t="s">
        <v>10</v>
      </c>
      <c r="ASE27" s="13"/>
      <c r="ASF27" s="14" t="e">
        <f>IF(ISBLANK(ASG1),"",IF(VLOOKUP(ASG1,Register,20,FALSE)=0,"",(VLOOKUP(ASG1,Register,20,FALSE))))</f>
        <v>#N/A</v>
      </c>
      <c r="ASG27" s="15" t="s">
        <v>10</v>
      </c>
      <c r="ASH27" s="13"/>
      <c r="ASI27" s="14" t="e">
        <f>IF(ISBLANK(ASJ1),"",IF(VLOOKUP(ASJ1,Register,20,FALSE)=0,"",(VLOOKUP(ASJ1,Register,20,FALSE))))</f>
        <v>#N/A</v>
      </c>
      <c r="ASJ27" s="15" t="s">
        <v>10</v>
      </c>
      <c r="ASK27" s="13"/>
      <c r="ASL27" s="14" t="e">
        <f>IF(ISBLANK(ASM1),"",IF(VLOOKUP(ASM1,Register,20,FALSE)=0,"",(VLOOKUP(ASM1,Register,20,FALSE))))</f>
        <v>#N/A</v>
      </c>
      <c r="ASM27" s="15" t="s">
        <v>10</v>
      </c>
      <c r="ASN27" s="13"/>
      <c r="ASO27" s="14" t="e">
        <f>IF(ISBLANK(ASP1),"",IF(VLOOKUP(ASP1,Register,20,FALSE)=0,"",(VLOOKUP(ASP1,Register,20,FALSE))))</f>
        <v>#N/A</v>
      </c>
      <c r="ASP27" s="15" t="s">
        <v>10</v>
      </c>
      <c r="ASQ27" s="13"/>
      <c r="ASR27" s="14" t="e">
        <f>IF(ISBLANK(ASS1),"",IF(VLOOKUP(ASS1,Register,20,FALSE)=0,"",(VLOOKUP(ASS1,Register,20,FALSE))))</f>
        <v>#N/A</v>
      </c>
      <c r="ASS27" s="15" t="s">
        <v>10</v>
      </c>
      <c r="AST27" s="13"/>
      <c r="ASU27" s="14" t="e">
        <f>IF(ISBLANK(ASV1),"",IF(VLOOKUP(ASV1,Register,20,FALSE)=0,"",(VLOOKUP(ASV1,Register,20,FALSE))))</f>
        <v>#N/A</v>
      </c>
      <c r="ASV27" s="15" t="s">
        <v>10</v>
      </c>
      <c r="ASW27" s="13"/>
      <c r="ASX27" s="14" t="e">
        <f>IF(ISBLANK(ASY1),"",IF(VLOOKUP(ASY1,Register,20,FALSE)=0,"",(VLOOKUP(ASY1,Register,20,FALSE))))</f>
        <v>#N/A</v>
      </c>
      <c r="ASY27" s="15" t="s">
        <v>10</v>
      </c>
      <c r="ASZ27" s="13"/>
      <c r="ATA27" s="14" t="e">
        <f>IF(ISBLANK(ATB1),"",IF(VLOOKUP(ATB1,Register,20,FALSE)=0,"",(VLOOKUP(ATB1,Register,20,FALSE))))</f>
        <v>#N/A</v>
      </c>
      <c r="ATB27" s="15" t="s">
        <v>10</v>
      </c>
      <c r="ATC27" s="13"/>
      <c r="ATD27" s="14" t="e">
        <f>IF(ISBLANK(ATE1),"",IF(VLOOKUP(ATE1,Register,20,FALSE)=0,"",(VLOOKUP(ATE1,Register,20,FALSE))))</f>
        <v>#N/A</v>
      </c>
      <c r="ATE27" s="15" t="s">
        <v>10</v>
      </c>
      <c r="ATF27" s="13"/>
      <c r="ATG27" s="14" t="e">
        <f>IF(ISBLANK(ATH1),"",IF(VLOOKUP(ATH1,Register,20,FALSE)=0,"",(VLOOKUP(ATH1,Register,20,FALSE))))</f>
        <v>#N/A</v>
      </c>
      <c r="ATH27" s="15" t="s">
        <v>10</v>
      </c>
      <c r="ATI27" s="13"/>
      <c r="ATJ27" s="14" t="e">
        <f>IF(ISBLANK(ATK1),"",IF(VLOOKUP(ATK1,Register,20,FALSE)=0,"",(VLOOKUP(ATK1,Register,20,FALSE))))</f>
        <v>#N/A</v>
      </c>
      <c r="ATK27" s="15" t="s">
        <v>10</v>
      </c>
      <c r="ATL27" s="13"/>
      <c r="ATM27" s="14" t="e">
        <f>IF(ISBLANK(ATN1),"",IF(VLOOKUP(ATN1,Register,20,FALSE)=0,"",(VLOOKUP(ATN1,Register,20,FALSE))))</f>
        <v>#N/A</v>
      </c>
      <c r="ATN27" s="15" t="s">
        <v>10</v>
      </c>
      <c r="ATO27" s="13"/>
      <c r="ATP27" s="14" t="e">
        <f>IF(ISBLANK(ATQ1),"",IF(VLOOKUP(ATQ1,Register,20,FALSE)=0,"",(VLOOKUP(ATQ1,Register,20,FALSE))))</f>
        <v>#N/A</v>
      </c>
      <c r="ATQ27" s="15" t="s">
        <v>10</v>
      </c>
      <c r="ATR27" s="13"/>
      <c r="ATS27" s="14" t="e">
        <f>IF(ISBLANK(ATT1),"",IF(VLOOKUP(ATT1,Register,20,FALSE)=0,"",(VLOOKUP(ATT1,Register,20,FALSE))))</f>
        <v>#N/A</v>
      </c>
      <c r="ATT27" s="15" t="s">
        <v>10</v>
      </c>
      <c r="ATU27" s="13"/>
      <c r="ATV27" s="14" t="e">
        <f>IF(ISBLANK(ATW1),"",IF(VLOOKUP(ATW1,Register,20,FALSE)=0,"",(VLOOKUP(ATW1,Register,20,FALSE))))</f>
        <v>#N/A</v>
      </c>
      <c r="ATW27" s="15" t="s">
        <v>10</v>
      </c>
      <c r="ATX27" s="13"/>
      <c r="ATY27" s="14" t="e">
        <f>IF(ISBLANK(ATZ1),"",IF(VLOOKUP(ATZ1,Register,20,FALSE)=0,"",(VLOOKUP(ATZ1,Register,20,FALSE))))</f>
        <v>#N/A</v>
      </c>
      <c r="ATZ27" s="15" t="s">
        <v>10</v>
      </c>
      <c r="AUA27" s="13"/>
      <c r="AUB27" s="14" t="e">
        <f>IF(ISBLANK(AUC1),"",IF(VLOOKUP(AUC1,Register,20,FALSE)=0,"",(VLOOKUP(AUC1,Register,20,FALSE))))</f>
        <v>#N/A</v>
      </c>
      <c r="AUC27" s="15" t="s">
        <v>10</v>
      </c>
      <c r="AUD27" s="13"/>
      <c r="AUE27" s="14" t="e">
        <f>IF(ISBLANK(AUF1),"",IF(VLOOKUP(AUF1,Register,20,FALSE)=0,"",(VLOOKUP(AUF1,Register,20,FALSE))))</f>
        <v>#N/A</v>
      </c>
      <c r="AUF27" s="15" t="s">
        <v>10</v>
      </c>
      <c r="AUG27" s="13"/>
      <c r="AUH27" s="14" t="e">
        <f>IF(ISBLANK(AUI1),"",IF(VLOOKUP(AUI1,Register,20,FALSE)=0,"",(VLOOKUP(AUI1,Register,20,FALSE))))</f>
        <v>#N/A</v>
      </c>
      <c r="AUI27" s="15" t="s">
        <v>10</v>
      </c>
      <c r="AUJ27" s="46"/>
      <c r="AUK27" s="47" t="e">
        <f>IF(ISBLANK(AUL1),"",IF(VLOOKUP(AUL1,Register,20,FALSE)=0,"",(VLOOKUP(AUL1,Register,20,FALSE))))</f>
        <v>#N/A</v>
      </c>
      <c r="AUL27" s="15" t="s">
        <v>10</v>
      </c>
      <c r="AUM27" s="46"/>
      <c r="AUN27" s="47" t="e">
        <f>IF(ISBLANK(AUO1),"",IF(VLOOKUP(AUO1,Register,20,FALSE)=0,"",(VLOOKUP(AUO1,Register,20,FALSE))))</f>
        <v>#N/A</v>
      </c>
      <c r="AUO27" s="15" t="s">
        <v>10</v>
      </c>
      <c r="AUP27" s="46"/>
      <c r="AUQ27" s="47" t="e">
        <f>IF(ISBLANK(AUR1),"",IF(VLOOKUP(AUR1,Register,20,FALSE)=0,"",(VLOOKUP(AUR1,Register,20,FALSE))))</f>
        <v>#N/A</v>
      </c>
      <c r="AUR27" s="15" t="s">
        <v>10</v>
      </c>
      <c r="AUS27" s="46"/>
      <c r="AUT27" s="47" t="e">
        <f>IF(ISBLANK(AUU1),"",IF(VLOOKUP(AUU1,Register,20,FALSE)=0,"",(VLOOKUP(AUU1,Register,20,FALSE))))</f>
        <v>#N/A</v>
      </c>
      <c r="AUU27" s="15" t="s">
        <v>10</v>
      </c>
      <c r="AUV27" s="46"/>
      <c r="AUW27" s="47" t="e">
        <f>IF(ISBLANK(AUX1),"",IF(VLOOKUP(AUX1,Register,20,FALSE)=0,"",(VLOOKUP(AUX1,Register,20,FALSE))))</f>
        <v>#N/A</v>
      </c>
      <c r="AUX27" s="15" t="s">
        <v>10</v>
      </c>
      <c r="AUY27" s="46"/>
      <c r="AUZ27" s="47" t="e">
        <f>IF(ISBLANK(AVA1),"",IF(VLOOKUP(AVA1,Register,20,FALSE)=0,"",(VLOOKUP(AVA1,Register,20,FALSE))))</f>
        <v>#N/A</v>
      </c>
      <c r="AVA27" s="15" t="s">
        <v>10</v>
      </c>
      <c r="AVB27" s="46"/>
      <c r="AVC27" s="47" t="e">
        <f>IF(ISBLANK(AVD1),"",IF(VLOOKUP(AVD1,Register,20,FALSE)=0,"",(VLOOKUP(AVD1,Register,20,FALSE))))</f>
        <v>#N/A</v>
      </c>
      <c r="AVD27" s="15" t="s">
        <v>10</v>
      </c>
      <c r="AVE27" s="46"/>
      <c r="AVF27" s="47" t="e">
        <f>IF(ISBLANK(AVG1),"",IF(VLOOKUP(AVG1,Register,20,FALSE)=0,"",(VLOOKUP(AVG1,Register,20,FALSE))))</f>
        <v>#N/A</v>
      </c>
      <c r="AVG27" s="15" t="s">
        <v>10</v>
      </c>
      <c r="AVH27" s="46"/>
      <c r="AVI27" s="14" t="e">
        <f>IF(ISBLANK(AVJ1),"",IF(VLOOKUP(AVJ1,Register,20,FALSE)=0,"",(VLOOKUP(AVJ1,Register,20,FALSE))))</f>
        <v>#N/A</v>
      </c>
      <c r="AVJ27" s="15" t="s">
        <v>10</v>
      </c>
      <c r="AVK27" s="13"/>
      <c r="AVL27" s="14" t="e">
        <f>IF(ISBLANK(AVM1),"",IF(VLOOKUP(AVM1,Register,20,FALSE)=0,"",(VLOOKUP(AVM1,Register,20,FALSE))))</f>
        <v>#N/A</v>
      </c>
      <c r="AVM27" s="15" t="s">
        <v>10</v>
      </c>
      <c r="AVN27" s="22"/>
      <c r="AVO27" s="22"/>
      <c r="AVP27" s="22"/>
      <c r="AVQ27" s="13"/>
      <c r="AVR27" s="14"/>
      <c r="AVS27" s="15"/>
      <c r="AVT27" s="13"/>
      <c r="AVU27" s="14"/>
      <c r="AVV27" s="15"/>
      <c r="AVW27" s="13"/>
      <c r="AVX27" s="14"/>
      <c r="AVY27" s="15"/>
      <c r="AVZ27" s="13"/>
      <c r="AWA27" s="14"/>
      <c r="AWB27" s="15"/>
      <c r="AWC27" s="13"/>
      <c r="AWD27" s="14"/>
      <c r="AWE27" s="15"/>
      <c r="AWF27" s="13"/>
      <c r="AWG27" s="14"/>
      <c r="AWH27" s="15"/>
      <c r="AWI27" s="13"/>
      <c r="AWJ27" s="14"/>
      <c r="AWK27" s="15"/>
      <c r="AWL27" s="13"/>
      <c r="AWM27" s="14"/>
      <c r="AWN27" s="15"/>
      <c r="AWO27" s="13"/>
      <c r="AWP27" s="14"/>
      <c r="AWQ27" s="15"/>
      <c r="AWR27" s="13"/>
      <c r="AWS27" s="14"/>
      <c r="AWT27" s="15"/>
      <c r="AWU27" s="13"/>
      <c r="AWV27" s="14"/>
      <c r="AWW27" s="15"/>
      <c r="AWX27" s="13"/>
      <c r="AWY27" s="14"/>
      <c r="AWZ27" s="15"/>
      <c r="AXA27" s="13"/>
      <c r="AXB27" s="14"/>
      <c r="AXC27" s="15"/>
      <c r="AXD27" s="13"/>
      <c r="AXE27" s="14"/>
      <c r="AXF27" s="15"/>
      <c r="AXG27" s="13"/>
      <c r="AXH27" s="14"/>
      <c r="AXI27" s="15"/>
      <c r="AXJ27" s="13"/>
      <c r="AXK27" s="14"/>
      <c r="AXL27" s="15"/>
      <c r="AXM27" s="13"/>
      <c r="AXN27" s="14"/>
      <c r="AXO27" s="15"/>
      <c r="AXP27" s="13"/>
      <c r="AXQ27" s="14"/>
      <c r="AXR27" s="15"/>
      <c r="AXS27" s="13"/>
      <c r="AXT27" s="14"/>
      <c r="AXU27" s="15"/>
      <c r="AXV27" s="13"/>
      <c r="AXW27" s="14"/>
      <c r="AXX27" s="15"/>
      <c r="AXY27" s="13"/>
      <c r="AXZ27" s="14"/>
      <c r="AYA27" s="15"/>
      <c r="AYB27" s="13"/>
      <c r="AYC27" s="14"/>
      <c r="AYD27" s="15"/>
      <c r="AYE27" s="13"/>
      <c r="AYF27" s="14"/>
      <c r="AYG27" s="15"/>
      <c r="AYH27" s="13"/>
      <c r="AYI27" s="14"/>
      <c r="AYJ27" s="15"/>
      <c r="AYK27" s="13"/>
      <c r="AYL27" s="14"/>
      <c r="AYM27" s="15"/>
      <c r="AYN27" s="13"/>
      <c r="AYO27" s="14"/>
      <c r="AYP27" s="15"/>
      <c r="AYQ27" s="13"/>
      <c r="AYR27" s="14"/>
      <c r="AYS27" s="15"/>
      <c r="AYT27" s="13"/>
      <c r="AYU27" s="14"/>
      <c r="AYV27" s="15"/>
      <c r="AYW27" s="13"/>
      <c r="AYX27" s="14"/>
      <c r="AYY27" s="15"/>
      <c r="AYZ27" s="13"/>
      <c r="AZA27" s="14"/>
      <c r="AZB27" s="15"/>
      <c r="AZC27" s="13"/>
      <c r="AZD27" s="14"/>
      <c r="AZE27" s="15"/>
      <c r="AZF27" s="13"/>
      <c r="AZG27" s="14"/>
      <c r="AZH27" s="15"/>
      <c r="AZI27" s="13"/>
      <c r="AZJ27" s="14"/>
      <c r="AZK27" s="15"/>
      <c r="AZL27" s="13"/>
      <c r="AZM27" s="14"/>
      <c r="AZN27" s="15"/>
      <c r="AZO27" s="13"/>
      <c r="AZP27" s="14"/>
      <c r="AZQ27" s="15"/>
      <c r="AZR27" s="13"/>
      <c r="AZS27" s="14"/>
      <c r="AZT27" s="15"/>
      <c r="AZU27" s="13"/>
      <c r="AZV27" s="14"/>
      <c r="AZW27" s="15"/>
      <c r="AZX27" s="13"/>
      <c r="AZY27" s="14"/>
      <c r="AZZ27" s="15"/>
      <c r="BAA27" s="13"/>
      <c r="BAB27" s="14"/>
      <c r="BAC27" s="15"/>
      <c r="BAD27" s="13"/>
      <c r="BAE27" s="14"/>
      <c r="BAF27" s="15"/>
      <c r="BAG27" s="13"/>
      <c r="BAH27" s="14"/>
      <c r="BAI27" s="15"/>
      <c r="BAJ27" s="13"/>
      <c r="BAK27" s="14"/>
      <c r="BAL27" s="15"/>
      <c r="BAM27" s="13"/>
      <c r="BAN27" s="14"/>
      <c r="BAO27" s="15"/>
      <c r="BAP27" s="13"/>
      <c r="BAQ27" s="14"/>
      <c r="BAR27" s="15"/>
      <c r="BAS27" s="13"/>
      <c r="BAT27" s="14"/>
      <c r="BAU27" s="15"/>
      <c r="BAV27" s="13"/>
      <c r="BAW27" s="14"/>
      <c r="BAX27" s="15"/>
      <c r="BAY27" s="13"/>
      <c r="BAZ27" s="14"/>
      <c r="BBA27" s="15"/>
      <c r="BBB27" s="13"/>
      <c r="BBC27" s="14"/>
      <c r="BBD27" s="15"/>
      <c r="BBE27" s="13"/>
      <c r="BBF27" s="14"/>
      <c r="BBG27" s="15"/>
      <c r="BBH27" s="13"/>
      <c r="BBI27" s="14"/>
      <c r="BBJ27" s="15"/>
      <c r="BBK27" s="13"/>
      <c r="BBL27" s="14"/>
      <c r="BBM27" s="15"/>
      <c r="BBN27" s="13"/>
      <c r="BBO27" s="14"/>
      <c r="BBP27" s="15"/>
      <c r="BBQ27" s="13"/>
      <c r="BBR27" s="14"/>
      <c r="BBS27" s="15"/>
      <c r="BBT27" s="13"/>
      <c r="BBU27" s="14"/>
      <c r="BBV27" s="15"/>
      <c r="BBW27" s="13"/>
      <c r="BBX27" s="14"/>
      <c r="BBY27" s="15"/>
      <c r="BBZ27" s="13"/>
      <c r="BCA27" s="14"/>
      <c r="BCB27" s="15"/>
      <c r="BCC27" s="13"/>
      <c r="BCD27" s="14"/>
      <c r="BCE27" s="15"/>
      <c r="BCF27" s="13"/>
      <c r="BCG27" s="14"/>
      <c r="BCH27" s="15"/>
      <c r="BCI27" s="13"/>
      <c r="BCJ27" s="14"/>
      <c r="BCK27" s="15"/>
      <c r="BCL27" s="13"/>
      <c r="BCM27" s="14"/>
      <c r="BCN27" s="15"/>
      <c r="BCO27" s="13"/>
      <c r="BCP27" s="14"/>
      <c r="BCQ27" s="15"/>
      <c r="BCR27" s="13"/>
      <c r="BCS27" s="14"/>
      <c r="BCT27" s="15"/>
      <c r="BCU27" s="13"/>
      <c r="BCV27" s="14"/>
      <c r="BCW27" s="15"/>
      <c r="BCX27" s="13"/>
      <c r="BCY27" s="14"/>
      <c r="BCZ27" s="15"/>
      <c r="BDA27" s="13"/>
      <c r="BDB27" s="14"/>
      <c r="BDC27" s="15"/>
      <c r="BDD27" s="13"/>
      <c r="BDE27" s="14"/>
      <c r="BDF27" s="15"/>
      <c r="BDG27" s="13"/>
      <c r="BDH27" s="14"/>
      <c r="BDI27" s="15"/>
      <c r="BDJ27" s="13"/>
      <c r="BDK27" s="14"/>
      <c r="BDL27" s="15"/>
      <c r="BDM27" s="13"/>
      <c r="BDN27" s="14"/>
      <c r="BDO27" s="15"/>
      <c r="BDP27" s="13"/>
      <c r="BDQ27" s="14"/>
      <c r="BDR27" s="15"/>
      <c r="BDS27" s="13"/>
      <c r="BDT27" s="14"/>
      <c r="BDU27" s="15"/>
      <c r="BDV27" s="13"/>
      <c r="BDW27" s="14"/>
      <c r="BDX27" s="15"/>
      <c r="BDY27" s="13"/>
      <c r="BDZ27" s="14"/>
      <c r="BEA27" s="15"/>
      <c r="BEB27" s="13"/>
      <c r="BEC27" s="14"/>
      <c r="BED27" s="15"/>
      <c r="BEE27" s="13"/>
      <c r="BEF27" s="14"/>
      <c r="BEG27" s="15"/>
      <c r="BEH27" s="13"/>
      <c r="BEI27" s="14"/>
      <c r="BEJ27" s="15"/>
      <c r="BEK27" s="13"/>
      <c r="BEL27" s="14"/>
      <c r="BEM27" s="15"/>
      <c r="BEN27" s="13"/>
      <c r="BEO27" s="14"/>
      <c r="BEP27" s="15"/>
      <c r="BEQ27" s="13"/>
      <c r="BER27" s="14"/>
      <c r="BES27" s="15"/>
      <c r="BET27" s="13"/>
      <c r="BEU27" s="14"/>
      <c r="BEV27" s="15"/>
      <c r="BEW27" s="13"/>
      <c r="BEX27" s="14"/>
      <c r="BEY27" s="15"/>
      <c r="BEZ27" s="13"/>
      <c r="BFA27" s="14"/>
      <c r="BFB27" s="15"/>
      <c r="BFC27" s="13"/>
      <c r="BFD27" s="14"/>
      <c r="BFE27" s="15"/>
      <c r="BFF27" s="13"/>
      <c r="BFG27" s="14"/>
      <c r="BFH27" s="15"/>
      <c r="BFI27" s="13"/>
      <c r="BFJ27" s="14"/>
      <c r="BFK27" s="15"/>
      <c r="BFL27" s="13"/>
      <c r="BFM27" s="14"/>
      <c r="BFN27" s="15"/>
      <c r="BFO27" s="13"/>
      <c r="BFP27" s="14"/>
      <c r="BFQ27" s="15"/>
      <c r="BFR27" s="13"/>
      <c r="BFS27" s="14"/>
      <c r="BFT27" s="15"/>
      <c r="BFU27" s="13"/>
      <c r="BFV27" s="14"/>
      <c r="BFW27" s="15"/>
      <c r="BFX27" s="13"/>
      <c r="BFY27" s="14"/>
      <c r="BFZ27" s="15"/>
      <c r="BGA27" s="13"/>
      <c r="BGB27" s="14"/>
      <c r="BGC27" s="15"/>
      <c r="BGD27" s="13"/>
      <c r="BGE27" s="14"/>
      <c r="BGF27" s="15"/>
      <c r="BGG27" s="13"/>
      <c r="BGH27" s="14"/>
      <c r="BGI27" s="15"/>
      <c r="BGJ27" s="13"/>
      <c r="BGK27" s="14"/>
      <c r="BGL27" s="15"/>
      <c r="BGM27" s="13"/>
      <c r="BGN27" s="14"/>
      <c r="BGO27" s="15"/>
      <c r="BGP27" s="13"/>
      <c r="BGQ27" s="14"/>
      <c r="BGR27" s="15"/>
      <c r="BGS27" s="13"/>
      <c r="BGT27" s="14"/>
      <c r="BGU27" s="15"/>
      <c r="BGV27" s="13"/>
      <c r="BGW27" s="14"/>
      <c r="BGX27" s="15"/>
      <c r="BGY27" s="13"/>
      <c r="BGZ27" s="14"/>
      <c r="BHA27" s="15"/>
      <c r="BHB27" s="13"/>
      <c r="BHC27" s="14"/>
      <c r="BHD27" s="15"/>
      <c r="BHE27" s="13"/>
      <c r="BHF27" s="14"/>
      <c r="BHG27" s="15"/>
      <c r="BHH27" s="13"/>
      <c r="BHI27" s="14"/>
      <c r="BHJ27" s="15"/>
      <c r="BHK27" s="13"/>
      <c r="BHL27" s="14"/>
      <c r="BHM27" s="15"/>
      <c r="BHN27" s="13"/>
      <c r="BHO27" s="14"/>
      <c r="BHP27" s="15"/>
      <c r="BHQ27" s="13"/>
      <c r="BHR27" s="14"/>
      <c r="BHS27" s="15"/>
      <c r="BHT27" s="13"/>
      <c r="BHU27" s="14"/>
      <c r="BHV27" s="15"/>
      <c r="BHW27" s="13"/>
      <c r="BHX27" s="14"/>
      <c r="BHY27" s="15"/>
      <c r="BHZ27" s="13"/>
      <c r="BIA27" s="14"/>
      <c r="BIB27" s="15"/>
      <c r="BIC27" s="13"/>
      <c r="BID27" s="14"/>
      <c r="BIE27" s="15"/>
      <c r="BIF27" s="13"/>
      <c r="BIG27" s="14"/>
      <c r="BIH27" s="15"/>
      <c r="BII27" s="13"/>
      <c r="BIJ27" s="14"/>
      <c r="BIK27" s="15"/>
      <c r="BIL27" s="13"/>
      <c r="BIM27" s="14"/>
      <c r="BIN27" s="15"/>
      <c r="BIO27" s="13"/>
      <c r="BIP27" s="14"/>
      <c r="BIQ27" s="15"/>
      <c r="BIR27" s="13"/>
      <c r="BIS27" s="14"/>
      <c r="BIT27" s="15"/>
      <c r="BIU27" s="13"/>
      <c r="BIV27" s="14"/>
      <c r="BIW27" s="15"/>
      <c r="BIX27" s="13"/>
      <c r="BIY27" s="14"/>
      <c r="BIZ27" s="15"/>
      <c r="BJA27" s="13"/>
      <c r="BJB27" s="14"/>
      <c r="BJC27" s="15"/>
      <c r="BJD27" s="13"/>
      <c r="BJE27" s="14"/>
      <c r="BJF27" s="15"/>
      <c r="BJG27" s="13"/>
      <c r="BJH27" s="14"/>
      <c r="BJI27" s="15"/>
      <c r="BJJ27" s="13"/>
      <c r="BJK27" s="14"/>
      <c r="BJL27" s="15"/>
      <c r="BJM27" s="13"/>
      <c r="BJN27" s="14"/>
      <c r="BJO27" s="15"/>
      <c r="BJP27" s="13"/>
      <c r="BJQ27" s="14"/>
      <c r="BJR27" s="15"/>
      <c r="BJS27" s="13"/>
      <c r="BJT27" s="14"/>
      <c r="BJU27" s="15"/>
      <c r="BJV27" s="13"/>
      <c r="BJW27" s="14"/>
      <c r="BJX27" s="15"/>
      <c r="BJY27" s="13"/>
      <c r="BJZ27" s="14"/>
      <c r="BKA27" s="15"/>
      <c r="BKB27" s="13"/>
      <c r="BKC27" s="14"/>
      <c r="BKD27" s="15"/>
      <c r="BKE27" s="13"/>
      <c r="BKF27" s="14"/>
      <c r="BKG27" s="15"/>
      <c r="BKH27" s="13"/>
      <c r="BKI27" s="14"/>
      <c r="BKJ27" s="15"/>
      <c r="BKK27" s="13"/>
      <c r="BKL27" s="14"/>
      <c r="BKM27" s="15"/>
      <c r="BKN27" s="13"/>
      <c r="BKO27" s="14"/>
      <c r="BKP27" s="15"/>
      <c r="BKQ27" s="13"/>
      <c r="BKR27" s="14"/>
      <c r="BKS27" s="15"/>
      <c r="BKT27" s="13"/>
      <c r="BKU27" s="14"/>
      <c r="BKV27" s="15"/>
      <c r="BKW27" s="13"/>
      <c r="BKX27" s="14"/>
      <c r="BKY27" s="15"/>
      <c r="BKZ27" s="13"/>
      <c r="BLA27" s="14"/>
      <c r="BLB27" s="15"/>
      <c r="BLC27" s="13"/>
      <c r="BLD27" s="14"/>
      <c r="BLE27" s="15"/>
      <c r="BLF27" s="13"/>
      <c r="BLG27" s="14"/>
      <c r="BLH27" s="15"/>
      <c r="BLI27" s="13"/>
      <c r="BLJ27" s="14"/>
      <c r="BLK27" s="15"/>
      <c r="BLL27" s="13"/>
      <c r="BLM27" s="14"/>
      <c r="BLN27" s="15"/>
      <c r="BLO27" s="13"/>
      <c r="BLP27" s="14"/>
      <c r="BLQ27" s="15"/>
      <c r="BLR27" s="13"/>
      <c r="BLS27" s="14"/>
      <c r="BLT27" s="15"/>
      <c r="BLU27" s="13"/>
      <c r="BLV27" s="14"/>
      <c r="BLW27" s="15"/>
      <c r="BLX27" s="13"/>
      <c r="BLY27" s="14"/>
      <c r="BLZ27" s="15"/>
      <c r="BMA27" s="13"/>
      <c r="BMB27" s="14"/>
      <c r="BMC27" s="15"/>
      <c r="BMD27" s="13"/>
      <c r="BME27" s="14"/>
      <c r="BMF27" s="15"/>
      <c r="BMG27" s="13"/>
      <c r="BMH27" s="14"/>
      <c r="BMI27" s="15"/>
      <c r="BMJ27" s="13"/>
      <c r="BMK27" s="14"/>
      <c r="BML27" s="15"/>
      <c r="BMM27" s="13"/>
      <c r="BMN27" s="14"/>
      <c r="BMO27" s="15"/>
      <c r="BMP27" s="13"/>
      <c r="BMQ27" s="14"/>
      <c r="BMR27" s="15"/>
      <c r="BMS27" s="13"/>
      <c r="BMT27" s="14"/>
      <c r="BMU27" s="15"/>
      <c r="BMV27" s="13"/>
      <c r="BMW27" s="14"/>
      <c r="BMX27" s="15"/>
      <c r="BMY27" s="13"/>
      <c r="BMZ27" s="14"/>
      <c r="BNA27" s="15"/>
      <c r="BNB27" s="13"/>
      <c r="BNC27" s="14"/>
      <c r="BND27" s="15"/>
      <c r="BNE27" s="13"/>
      <c r="BNF27" s="14"/>
      <c r="BNG27" s="15"/>
      <c r="BNH27" s="13"/>
      <c r="BNI27" s="14"/>
      <c r="BNJ27" s="15"/>
      <c r="BNK27" s="13"/>
      <c r="BNL27" s="14"/>
      <c r="BNM27" s="15"/>
      <c r="BNN27" s="13"/>
      <c r="BNO27" s="14"/>
      <c r="BNP27" s="15"/>
      <c r="BNQ27" s="13"/>
      <c r="BNR27" s="14"/>
      <c r="BNS27" s="15"/>
      <c r="BNT27" s="13"/>
      <c r="BNU27" s="14"/>
      <c r="BNV27" s="15"/>
      <c r="BNW27" s="13"/>
      <c r="BNX27" s="14"/>
      <c r="BNY27" s="15"/>
      <c r="BNZ27" s="13"/>
      <c r="BOA27" s="14"/>
      <c r="BOB27" s="15"/>
      <c r="BOC27" s="13"/>
      <c r="BOD27" s="14"/>
      <c r="BOE27" s="15"/>
      <c r="BOF27" s="13"/>
      <c r="BOG27" s="14"/>
      <c r="BOH27" s="15"/>
      <c r="BOI27" s="13"/>
      <c r="BOJ27" s="14"/>
      <c r="BOK27" s="15"/>
      <c r="BOL27" s="13"/>
      <c r="BOM27" s="14"/>
      <c r="BON27" s="15"/>
      <c r="BOO27" s="13"/>
      <c r="BOP27" s="14"/>
      <c r="BOQ27" s="15"/>
      <c r="BOR27" s="13"/>
      <c r="BOS27" s="14"/>
      <c r="BOT27" s="15"/>
      <c r="BOU27" s="13"/>
      <c r="BOV27" s="14"/>
      <c r="BOW27" s="15"/>
      <c r="BOX27" s="13"/>
      <c r="BOY27" s="14"/>
      <c r="BOZ27" s="15"/>
      <c r="BPA27" s="13"/>
      <c r="BPB27" s="14"/>
      <c r="BPC27" s="15"/>
      <c r="BPD27" s="13"/>
      <c r="BPE27" s="14"/>
      <c r="BPF27" s="15"/>
      <c r="BPG27" s="13"/>
      <c r="BPH27" s="14"/>
      <c r="BPI27" s="15"/>
      <c r="BPJ27" s="13"/>
      <c r="BPK27" s="14"/>
      <c r="BPL27" s="15"/>
      <c r="BPM27" s="13"/>
      <c r="BPN27" s="14"/>
      <c r="BPO27" s="15"/>
      <c r="BPP27" s="13"/>
      <c r="BPQ27" s="14"/>
      <c r="BPR27" s="15"/>
      <c r="BPS27" s="13"/>
      <c r="BPT27" s="14"/>
      <c r="BPU27" s="15"/>
      <c r="BPV27" s="13"/>
      <c r="BPW27" s="14"/>
      <c r="BPX27" s="15"/>
      <c r="BPY27" s="13"/>
      <c r="BPZ27" s="14"/>
      <c r="BQA27" s="15"/>
      <c r="BQB27" s="13"/>
      <c r="BQC27" s="14"/>
      <c r="BQD27" s="15"/>
      <c r="BQE27" s="13"/>
      <c r="BQF27" s="14"/>
      <c r="BQG27" s="15"/>
      <c r="BQH27" s="13"/>
      <c r="BQI27" s="14"/>
      <c r="BQJ27" s="15"/>
      <c r="BQK27" s="13"/>
      <c r="BQL27" s="14"/>
      <c r="BQM27" s="15"/>
      <c r="BQN27" s="13"/>
      <c r="BQO27" s="14"/>
      <c r="BQP27" s="15"/>
      <c r="BQQ27" s="13"/>
      <c r="BQR27" s="14"/>
      <c r="BQS27" s="15"/>
      <c r="BQT27" s="13"/>
      <c r="BQU27" s="14"/>
      <c r="BQV27" s="15"/>
      <c r="BQW27" s="13"/>
      <c r="BQX27" s="14"/>
      <c r="BQY27" s="15"/>
      <c r="BQZ27" s="13"/>
      <c r="BRA27" s="14"/>
      <c r="BRB27" s="15"/>
      <c r="BRC27" s="13"/>
      <c r="BRD27" s="14"/>
      <c r="BRE27" s="15"/>
      <c r="BRF27" s="13"/>
      <c r="BRG27" s="14"/>
      <c r="BRH27" s="15"/>
      <c r="BRI27" s="13"/>
      <c r="BRJ27" s="14"/>
      <c r="BRK27" s="15"/>
      <c r="BRL27" s="13"/>
      <c r="BRM27" s="14"/>
      <c r="BRN27" s="15"/>
      <c r="BRO27" s="13"/>
      <c r="BRP27" s="14"/>
      <c r="BRQ27" s="15"/>
      <c r="BRR27" s="13"/>
      <c r="BRS27" s="14"/>
      <c r="BRT27" s="15"/>
      <c r="BRU27" s="13"/>
      <c r="BRV27" s="14"/>
      <c r="BRW27" s="15"/>
      <c r="BRX27" s="13"/>
      <c r="BRY27" s="14"/>
      <c r="BRZ27" s="15"/>
      <c r="BSA27" s="13"/>
      <c r="BSB27" s="14"/>
      <c r="BSC27" s="15"/>
      <c r="BSD27" s="13"/>
      <c r="BSE27" s="14"/>
      <c r="BSF27" s="15"/>
      <c r="BSG27" s="13"/>
      <c r="BSH27" s="14"/>
      <c r="BSI27" s="15"/>
      <c r="BSJ27" s="13"/>
      <c r="BSK27" s="14"/>
      <c r="BSL27" s="15"/>
      <c r="BSM27" s="13"/>
      <c r="BSN27" s="14"/>
      <c r="BSO27" s="15"/>
      <c r="BSP27" s="13"/>
      <c r="BSQ27" s="14"/>
      <c r="BSR27" s="15"/>
      <c r="BSS27" s="13"/>
      <c r="BST27" s="14"/>
      <c r="BSU27" s="15"/>
      <c r="BSV27" s="13"/>
      <c r="BSW27" s="14"/>
      <c r="BSX27" s="15"/>
      <c r="BSY27" s="13"/>
      <c r="BSZ27" s="14"/>
      <c r="BTA27" s="15"/>
      <c r="BTB27" s="13"/>
      <c r="BTC27" s="14"/>
      <c r="BTD27" s="15"/>
      <c r="BTE27" s="13"/>
      <c r="BTF27" s="14"/>
      <c r="BTG27" s="15"/>
      <c r="BTH27" s="13"/>
      <c r="BTI27" s="14"/>
      <c r="BTJ27" s="15"/>
      <c r="BTK27" s="13"/>
      <c r="BTL27" s="14"/>
      <c r="BTM27" s="15"/>
      <c r="BTN27" s="13"/>
      <c r="BTO27" s="14"/>
      <c r="BTP27" s="15"/>
      <c r="BTQ27" s="13"/>
      <c r="BTR27" s="14"/>
      <c r="BTS27" s="15"/>
      <c r="BTT27" s="13"/>
      <c r="BTU27" s="14"/>
      <c r="BTV27" s="15"/>
      <c r="BTW27" s="13"/>
      <c r="BTX27" s="14"/>
      <c r="BTY27" s="15"/>
      <c r="BTZ27" s="13"/>
      <c r="BUA27" s="14"/>
      <c r="BUB27" s="15"/>
      <c r="BUC27" s="13"/>
      <c r="BUD27" s="14"/>
      <c r="BUE27" s="15"/>
      <c r="BUF27" s="13"/>
      <c r="BUG27" s="14"/>
      <c r="BUH27" s="15"/>
      <c r="BUI27" s="13"/>
      <c r="BUJ27" s="14"/>
      <c r="BUK27" s="15"/>
      <c r="BUL27" s="13"/>
      <c r="BUM27" s="14"/>
      <c r="BUN27" s="15"/>
      <c r="BUO27" s="13"/>
      <c r="BUP27" s="14"/>
      <c r="BUQ27" s="15"/>
      <c r="BUR27" s="13"/>
      <c r="BUS27" s="14"/>
      <c r="BUT27" s="15"/>
      <c r="BUU27" s="13"/>
      <c r="BUV27" s="14"/>
      <c r="BUW27" s="15"/>
      <c r="BUX27" s="13"/>
      <c r="BUY27" s="14"/>
      <c r="BUZ27" s="15"/>
      <c r="BVA27" s="13"/>
      <c r="BVB27" s="14"/>
      <c r="BVC27" s="15"/>
      <c r="BVD27" s="13"/>
      <c r="BVE27" s="14"/>
      <c r="BVF27" s="15"/>
      <c r="BVG27" s="13"/>
      <c r="BVH27" s="14"/>
      <c r="BVI27" s="15"/>
      <c r="BVJ27" s="13"/>
      <c r="BVK27" s="14"/>
      <c r="BVL27" s="15"/>
      <c r="BVM27" s="13"/>
      <c r="BVN27" s="14"/>
      <c r="BVO27" s="15"/>
      <c r="BVP27" s="13"/>
      <c r="BVQ27" s="14"/>
      <c r="BVR27" s="15"/>
      <c r="BVS27" s="13"/>
      <c r="BVT27" s="14"/>
      <c r="BVU27" s="15"/>
      <c r="BVV27" s="13"/>
      <c r="BVW27" s="14"/>
      <c r="BVX27" s="15"/>
      <c r="BVY27" s="13"/>
      <c r="BVZ27" s="14"/>
      <c r="BWA27" s="15"/>
      <c r="BWB27" s="13"/>
      <c r="BWC27" s="14"/>
      <c r="BWD27" s="15"/>
      <c r="BWE27" s="13"/>
      <c r="BWF27" s="14"/>
      <c r="BWG27" s="15"/>
      <c r="BWH27" s="13"/>
      <c r="BWI27" s="14"/>
      <c r="BWJ27" s="15"/>
      <c r="BWK27" s="13"/>
      <c r="BWL27" s="14"/>
      <c r="BWM27" s="15"/>
      <c r="BWN27" s="13"/>
      <c r="BWO27" s="14"/>
      <c r="BWP27" s="15"/>
      <c r="BWQ27" s="13"/>
      <c r="BWR27" s="14"/>
      <c r="BWS27" s="15"/>
      <c r="BWT27" s="13"/>
      <c r="BWU27" s="14"/>
      <c r="BWV27" s="15"/>
      <c r="BWW27" s="13"/>
      <c r="BWX27" s="14"/>
      <c r="BWY27" s="15"/>
      <c r="BWZ27" s="13"/>
      <c r="BXA27" s="14"/>
      <c r="BXB27" s="15"/>
      <c r="BXC27" s="13"/>
      <c r="BXD27" s="14"/>
      <c r="BXE27" s="15"/>
      <c r="BXF27" s="13"/>
      <c r="BXG27" s="14"/>
      <c r="BXH27" s="15"/>
      <c r="BXI27" s="13"/>
      <c r="BXJ27" s="14"/>
      <c r="BXK27" s="15"/>
      <c r="BXL27" s="13"/>
      <c r="BXM27" s="14"/>
      <c r="BXN27" s="15"/>
      <c r="BXO27" s="13"/>
      <c r="BXP27" s="14"/>
      <c r="BXQ27" s="15"/>
      <c r="BXR27" s="13"/>
      <c r="BXS27" s="14"/>
      <c r="BXT27" s="15"/>
      <c r="BXU27" s="13"/>
      <c r="BXV27" s="14"/>
      <c r="BXW27" s="15"/>
      <c r="BXX27" s="13"/>
      <c r="BXY27" s="14"/>
      <c r="BXZ27" s="15"/>
      <c r="BYA27" s="13"/>
      <c r="BYB27" s="14"/>
      <c r="BYC27" s="15"/>
      <c r="BYD27" s="13"/>
      <c r="BYE27" s="14"/>
      <c r="BYF27" s="15"/>
      <c r="BYG27" s="13"/>
      <c r="BYH27" s="14"/>
      <c r="BYI27" s="15"/>
      <c r="BYJ27" s="13"/>
      <c r="BYK27" s="14"/>
      <c r="BYL27" s="15"/>
      <c r="BYM27" s="13"/>
      <c r="BYN27" s="14"/>
      <c r="BYO27" s="15"/>
      <c r="BYP27" s="13"/>
      <c r="BYQ27" s="14"/>
      <c r="BYR27" s="15"/>
      <c r="BYS27" s="13"/>
      <c r="BYT27" s="14"/>
      <c r="BYU27" s="15"/>
      <c r="BYV27" s="13"/>
      <c r="BYW27" s="14"/>
      <c r="BYX27" s="15"/>
      <c r="BYY27" s="13"/>
      <c r="BYZ27" s="14"/>
      <c r="BZA27" s="15"/>
      <c r="BZB27" s="13"/>
      <c r="BZC27" s="14"/>
      <c r="BZD27" s="15"/>
      <c r="BZE27" s="13"/>
      <c r="BZF27" s="14"/>
      <c r="BZG27" s="15"/>
      <c r="BZH27" s="13"/>
      <c r="BZI27" s="14"/>
      <c r="BZJ27" s="15"/>
      <c r="BZK27" s="13"/>
      <c r="BZL27" s="14"/>
      <c r="BZM27" s="15"/>
      <c r="BZN27" s="13"/>
      <c r="BZO27" s="14"/>
      <c r="BZP27" s="15"/>
      <c r="BZQ27" s="13"/>
      <c r="BZR27" s="14"/>
      <c r="BZS27" s="15"/>
      <c r="BZT27" s="13"/>
      <c r="BZU27" s="14"/>
      <c r="BZV27" s="15"/>
      <c r="BZW27" s="13"/>
      <c r="BZX27" s="14"/>
      <c r="BZY27" s="15"/>
      <c r="BZZ27" s="13"/>
      <c r="CAA27" s="14"/>
      <c r="CAB27" s="15"/>
      <c r="CAC27" s="13"/>
      <c r="CAD27" s="14"/>
      <c r="CAE27" s="15"/>
      <c r="CAF27" s="13"/>
      <c r="CAG27" s="14"/>
      <c r="CAH27" s="15"/>
      <c r="CAI27" s="13"/>
      <c r="CAJ27" s="14"/>
      <c r="CAK27" s="15"/>
      <c r="CAL27" s="13"/>
      <c r="CAM27" s="14"/>
      <c r="CAN27" s="15"/>
      <c r="CAO27" s="13"/>
      <c r="CAP27" s="14"/>
      <c r="CAQ27" s="15"/>
      <c r="CAR27" s="13"/>
      <c r="CAS27" s="14"/>
      <c r="CAT27" s="15"/>
      <c r="CAU27" s="13"/>
      <c r="CAV27" s="14"/>
      <c r="CAW27" s="15"/>
      <c r="CAX27" s="13"/>
      <c r="CAY27" s="14"/>
      <c r="CAZ27" s="15"/>
      <c r="CBA27" s="13"/>
      <c r="CBB27" s="14"/>
      <c r="CBC27" s="15"/>
      <c r="CBD27" s="13"/>
      <c r="CBE27" s="14"/>
      <c r="CBF27" s="15"/>
      <c r="CBG27" s="13"/>
      <c r="CBH27" s="14"/>
      <c r="CBI27" s="15"/>
      <c r="CBJ27" s="13"/>
      <c r="CBK27" s="14"/>
      <c r="CBL27" s="15"/>
      <c r="CBM27" s="13"/>
      <c r="CBN27" s="14"/>
      <c r="CBO27" s="15"/>
      <c r="CBP27" s="13"/>
      <c r="CBQ27" s="14"/>
      <c r="CBR27" s="15"/>
      <c r="CBS27" s="13"/>
      <c r="CBT27" s="14"/>
      <c r="CBU27" s="15"/>
      <c r="CBV27" s="13"/>
      <c r="CBW27" s="14"/>
      <c r="CBX27" s="15"/>
      <c r="CBY27" s="13"/>
      <c r="CBZ27" s="14"/>
      <c r="CCA27" s="15"/>
      <c r="CCB27" s="13"/>
      <c r="CCC27" s="14"/>
      <c r="CCD27" s="15"/>
      <c r="CCE27" s="13"/>
      <c r="CCF27" s="14"/>
      <c r="CCG27" s="15"/>
      <c r="CCH27" s="13"/>
      <c r="CCI27" s="14"/>
      <c r="CCJ27" s="15"/>
      <c r="CCK27" s="13"/>
      <c r="CCL27" s="14"/>
      <c r="CCM27" s="15"/>
      <c r="CCN27" s="13"/>
      <c r="CCO27" s="14"/>
      <c r="CCP27" s="15"/>
      <c r="CCQ27" s="13"/>
      <c r="CCR27" s="14"/>
      <c r="CCS27" s="15"/>
      <c r="CCT27" s="13"/>
      <c r="CCU27" s="14"/>
      <c r="CCV27" s="15"/>
      <c r="CCW27" s="13"/>
      <c r="CCX27" s="14"/>
      <c r="CCY27" s="15"/>
      <c r="CCZ27" s="13"/>
      <c r="CDA27" s="14"/>
      <c r="CDB27" s="15"/>
      <c r="CDC27" s="13"/>
      <c r="CDD27" s="14"/>
      <c r="CDE27" s="15"/>
      <c r="CDF27" s="13"/>
      <c r="CDG27" s="14"/>
      <c r="CDH27" s="15"/>
      <c r="CDI27" s="13"/>
      <c r="CDJ27" s="14"/>
      <c r="CDK27" s="15"/>
      <c r="CDL27" s="13"/>
      <c r="CDM27" s="14"/>
      <c r="CDN27" s="15"/>
      <c r="CDO27" s="13"/>
      <c r="CDP27" s="14"/>
      <c r="CDQ27" s="15"/>
      <c r="CDR27" s="13"/>
      <c r="CDS27" s="14"/>
      <c r="CDT27" s="15"/>
      <c r="CDU27" s="13"/>
      <c r="CDV27" s="14"/>
      <c r="CDW27" s="15"/>
      <c r="CDX27" s="13"/>
      <c r="CDY27" s="14"/>
      <c r="CDZ27" s="15"/>
      <c r="CEA27" s="13"/>
      <c r="CEB27" s="14"/>
      <c r="CEC27" s="15"/>
      <c r="CED27" s="13"/>
      <c r="CEE27" s="14"/>
      <c r="CEF27" s="15"/>
      <c r="CEG27" s="13"/>
      <c r="CEH27" s="14"/>
      <c r="CEI27" s="15"/>
      <c r="CEJ27" s="13"/>
      <c r="CEK27" s="14"/>
      <c r="CEL27" s="15"/>
      <c r="CEM27" s="13"/>
      <c r="CEN27" s="14"/>
      <c r="CEO27" s="15"/>
      <c r="CEP27" s="13"/>
      <c r="CEQ27" s="14"/>
      <c r="CER27" s="15"/>
      <c r="CES27" s="13"/>
      <c r="CET27" s="14"/>
      <c r="CEU27" s="15"/>
      <c r="CEV27" s="13"/>
      <c r="CEW27" s="14"/>
      <c r="CEX27" s="15"/>
      <c r="CEY27" s="13"/>
      <c r="CEZ27" s="14"/>
      <c r="CFA27" s="15"/>
      <c r="CFB27" s="13"/>
      <c r="CFC27" s="14"/>
      <c r="CFD27" s="15"/>
      <c r="CFE27" s="13"/>
      <c r="CFF27" s="14"/>
      <c r="CFG27" s="15"/>
      <c r="CFH27" s="13"/>
      <c r="CFI27" s="14"/>
      <c r="CFJ27" s="15"/>
      <c r="CFK27" s="13"/>
      <c r="CFL27" s="14"/>
      <c r="CFM27" s="15"/>
      <c r="CFN27" s="13"/>
      <c r="CFO27" s="14"/>
      <c r="CFP27" s="15"/>
      <c r="CFQ27" s="13"/>
      <c r="CFR27" s="14"/>
      <c r="CFS27" s="15"/>
      <c r="CFT27" s="13"/>
      <c r="CFU27" s="14"/>
      <c r="CFV27" s="15"/>
      <c r="CFW27" s="13"/>
      <c r="CFX27" s="14"/>
      <c r="CFY27" s="15"/>
      <c r="CFZ27" s="13"/>
      <c r="CGA27" s="14"/>
      <c r="CGB27" s="15"/>
      <c r="CGC27" s="13"/>
      <c r="CGD27" s="14"/>
      <c r="CGE27" s="15"/>
      <c r="CGF27" s="13"/>
      <c r="CGG27" s="14"/>
      <c r="CGH27" s="15"/>
      <c r="CGI27" s="13"/>
      <c r="CGJ27" s="14"/>
      <c r="CGK27" s="15"/>
      <c r="CGL27" s="13"/>
      <c r="CGM27" s="14"/>
      <c r="CGN27" s="15"/>
      <c r="CGO27" s="13"/>
      <c r="CGP27" s="14"/>
      <c r="CGQ27" s="15"/>
      <c r="CGR27" s="13"/>
      <c r="CGS27" s="14"/>
      <c r="CGT27" s="15"/>
      <c r="CGU27" s="13"/>
      <c r="CGV27" s="14"/>
      <c r="CGW27" s="15"/>
      <c r="CGX27" s="13"/>
      <c r="CGY27" s="14"/>
      <c r="CGZ27" s="15"/>
      <c r="CHA27" s="13"/>
      <c r="CHB27" s="14"/>
      <c r="CHC27" s="15"/>
      <c r="CHD27" s="13"/>
      <c r="CHE27" s="14"/>
      <c r="CHF27" s="15"/>
      <c r="CHG27" s="13"/>
      <c r="CHH27" s="14"/>
      <c r="CHI27" s="15"/>
      <c r="CHJ27" s="13"/>
      <c r="CHK27" s="14"/>
      <c r="CHL27" s="15"/>
      <c r="CHM27" s="13"/>
      <c r="CHN27" s="14"/>
      <c r="CHO27" s="15"/>
      <c r="CHP27" s="13"/>
      <c r="CHQ27" s="14"/>
      <c r="CHR27" s="15"/>
      <c r="CHS27" s="13"/>
      <c r="CHT27" s="14"/>
      <c r="CHU27" s="15"/>
      <c r="CHV27" s="13"/>
      <c r="CHW27" s="14"/>
      <c r="CHX27" s="15"/>
      <c r="CHY27" s="13"/>
      <c r="CHZ27" s="14"/>
      <c r="CIA27" s="15"/>
      <c r="CIB27" s="13"/>
      <c r="CIC27" s="14"/>
      <c r="CID27" s="15"/>
      <c r="CIE27" s="13"/>
      <c r="CIF27" s="14"/>
      <c r="CIG27" s="15"/>
      <c r="CIH27" s="13"/>
      <c r="CII27" s="14"/>
      <c r="CIJ27" s="15"/>
      <c r="CIK27" s="13"/>
      <c r="CIL27" s="14"/>
      <c r="CIM27" s="15"/>
      <c r="CIN27" s="13"/>
      <c r="CIO27" s="14"/>
      <c r="CIP27" s="15"/>
      <c r="CIQ27" s="13"/>
      <c r="CIR27" s="14"/>
      <c r="CIS27" s="15"/>
      <c r="CIT27" s="13"/>
      <c r="CIU27" s="14"/>
      <c r="CIV27" s="15"/>
      <c r="CIW27" s="13"/>
      <c r="CIX27" s="14"/>
      <c r="CIY27" s="15"/>
      <c r="CIZ27" s="13"/>
      <c r="CJA27" s="14"/>
      <c r="CJB27" s="15"/>
      <c r="CJC27" s="13"/>
      <c r="CJD27" s="14"/>
      <c r="CJE27" s="15"/>
      <c r="CJF27" s="13"/>
      <c r="CJG27" s="14"/>
      <c r="CJH27" s="15"/>
      <c r="CJI27" s="13"/>
      <c r="CJJ27" s="14"/>
      <c r="CJK27" s="15"/>
      <c r="CJL27" s="13"/>
      <c r="CJM27" s="14"/>
      <c r="CJN27" s="15"/>
      <c r="CJO27" s="13"/>
      <c r="CJP27" s="14"/>
      <c r="CJQ27" s="15"/>
      <c r="CJR27" s="13"/>
      <c r="CJS27" s="14"/>
      <c r="CJT27" s="15"/>
      <c r="CJU27" s="13"/>
      <c r="CJV27" s="14"/>
      <c r="CJW27" s="15"/>
      <c r="CJX27" s="13"/>
      <c r="CJY27" s="14"/>
      <c r="CJZ27" s="15"/>
      <c r="CKA27" s="13"/>
      <c r="CKB27" s="14"/>
      <c r="CKC27" s="15"/>
      <c r="CKD27" s="13"/>
      <c r="CKE27" s="14"/>
      <c r="CKF27" s="15"/>
      <c r="CKG27" s="13"/>
      <c r="CKH27" s="14"/>
      <c r="CKI27" s="15"/>
      <c r="CKJ27" s="13"/>
      <c r="CKK27" s="14"/>
      <c r="CKL27" s="15"/>
      <c r="CKM27" s="13"/>
      <c r="CKN27" s="14"/>
      <c r="CKO27" s="15"/>
      <c r="CKP27" s="13"/>
      <c r="CKQ27" s="14"/>
      <c r="CKR27" s="15"/>
      <c r="CKS27" s="13"/>
      <c r="CKT27" s="14"/>
      <c r="CKU27" s="15"/>
      <c r="CKV27" s="13"/>
      <c r="CKW27" s="14"/>
      <c r="CKX27" s="15"/>
      <c r="CKY27" s="13"/>
      <c r="CKZ27" s="14"/>
      <c r="CLA27" s="15"/>
      <c r="CLB27" s="13"/>
      <c r="CLC27" s="14"/>
      <c r="CLD27" s="15"/>
      <c r="CLE27" s="13"/>
      <c r="CLF27" s="14"/>
      <c r="CLG27" s="15"/>
      <c r="CLH27" s="13"/>
      <c r="CLI27" s="14"/>
      <c r="CLJ27" s="15"/>
      <c r="CLK27" s="13"/>
      <c r="CLL27" s="14"/>
      <c r="CLM27" s="15"/>
      <c r="CLN27" s="13"/>
      <c r="CLO27" s="14"/>
      <c r="CLP27" s="15"/>
      <c r="CLQ27" s="13"/>
      <c r="CLR27" s="14"/>
      <c r="CLS27" s="15"/>
      <c r="CLT27" s="13"/>
      <c r="CLU27" s="14"/>
      <c r="CLV27" s="15"/>
      <c r="CLW27" s="13"/>
      <c r="CLX27" s="14"/>
      <c r="CLY27" s="15"/>
      <c r="CLZ27" s="13"/>
      <c r="CMA27" s="14"/>
      <c r="CMB27" s="15"/>
      <c r="CMC27" s="13"/>
      <c r="CMD27" s="14"/>
      <c r="CME27" s="15"/>
      <c r="CMF27" s="13"/>
      <c r="CMG27" s="14"/>
      <c r="CMH27" s="15"/>
      <c r="CMI27" s="13"/>
      <c r="CMJ27" s="14"/>
      <c r="CMK27" s="15"/>
      <c r="CML27" s="13"/>
      <c r="CMM27" s="14"/>
      <c r="CMN27" s="15"/>
      <c r="CMO27" s="13"/>
      <c r="CMP27" s="14"/>
      <c r="CMQ27" s="15"/>
      <c r="CMR27" s="13"/>
      <c r="CMS27" s="14"/>
      <c r="CMT27" s="15"/>
      <c r="CMU27" s="13"/>
      <c r="CMV27" s="14"/>
      <c r="CMW27" s="15"/>
      <c r="CMX27" s="13"/>
      <c r="CMY27" s="14"/>
      <c r="CMZ27" s="15"/>
      <c r="CNA27" s="13"/>
      <c r="CNB27" s="14"/>
      <c r="CNC27" s="15"/>
      <c r="CND27" s="13"/>
      <c r="CNE27" s="14"/>
      <c r="CNF27" s="15"/>
      <c r="CNG27" s="13"/>
      <c r="CNH27" s="14"/>
      <c r="CNI27" s="15"/>
      <c r="CNJ27" s="13"/>
      <c r="CNK27" s="14"/>
      <c r="CNL27" s="15"/>
      <c r="CNM27" s="13"/>
      <c r="CNN27" s="14"/>
      <c r="CNO27" s="15"/>
      <c r="CNP27" s="13"/>
      <c r="CNQ27" s="14"/>
      <c r="CNR27" s="15"/>
      <c r="CNS27" s="13"/>
      <c r="CNT27" s="14"/>
      <c r="CNU27" s="15"/>
      <c r="CNV27" s="13"/>
      <c r="CNW27" s="14"/>
      <c r="CNX27" s="15"/>
      <c r="CNY27" s="13"/>
      <c r="CNZ27" s="14"/>
      <c r="COA27" s="15"/>
      <c r="COB27" s="13"/>
      <c r="COC27" s="14"/>
      <c r="COD27" s="15"/>
      <c r="COE27" s="13"/>
      <c r="COF27" s="14"/>
      <c r="COG27" s="15"/>
      <c r="COH27" s="13"/>
      <c r="COI27" s="14"/>
      <c r="COJ27" s="15"/>
      <c r="COK27" s="13"/>
      <c r="COL27" s="14"/>
      <c r="COM27" s="15"/>
      <c r="CON27" s="13"/>
      <c r="COO27" s="14"/>
      <c r="COP27" s="15"/>
      <c r="COQ27" s="13"/>
      <c r="COR27" s="14"/>
      <c r="COS27" s="15"/>
      <c r="COT27" s="13"/>
      <c r="COU27" s="14"/>
      <c r="COV27" s="15"/>
      <c r="COW27" s="13"/>
      <c r="COX27" s="14"/>
      <c r="COY27" s="15"/>
      <c r="COZ27" s="13"/>
      <c r="CPA27" s="14"/>
      <c r="CPB27" s="15"/>
      <c r="CPC27" s="13"/>
      <c r="CPD27" s="14"/>
      <c r="CPE27" s="15"/>
      <c r="CPF27" s="13"/>
      <c r="CPG27" s="14"/>
      <c r="CPH27" s="15"/>
      <c r="CPI27" s="13"/>
      <c r="CPJ27" s="14"/>
      <c r="CPK27" s="15"/>
      <c r="CPL27" s="13"/>
      <c r="CPM27" s="14"/>
      <c r="CPN27" s="15"/>
      <c r="CPO27" s="13"/>
      <c r="CPP27" s="14"/>
      <c r="CPQ27" s="15"/>
      <c r="CPR27" s="13"/>
      <c r="CPS27" s="14"/>
      <c r="CPT27" s="15"/>
      <c r="CPU27" s="13"/>
      <c r="CPV27" s="14"/>
      <c r="CPW27" s="15"/>
      <c r="CPX27" s="13"/>
      <c r="CPY27" s="14"/>
      <c r="CPZ27" s="15"/>
      <c r="CQA27" s="13"/>
      <c r="CQB27" s="14"/>
      <c r="CQC27" s="15"/>
      <c r="CQD27" s="13"/>
      <c r="CQE27" s="14"/>
      <c r="CQF27" s="15"/>
      <c r="CQG27" s="13"/>
      <c r="CQH27" s="14"/>
      <c r="CQI27" s="15"/>
      <c r="CQJ27" s="13"/>
      <c r="CQK27" s="14"/>
      <c r="CQL27" s="15"/>
      <c r="CQM27" s="13"/>
      <c r="CQN27" s="14"/>
      <c r="CQO27" s="15"/>
      <c r="CQP27" s="13"/>
      <c r="CQQ27" s="14"/>
      <c r="CQR27" s="15"/>
      <c r="CQS27" s="13"/>
      <c r="CQT27" s="14"/>
      <c r="CQU27" s="15"/>
      <c r="CQV27" s="13"/>
      <c r="CQW27" s="14"/>
      <c r="CQX27" s="15"/>
      <c r="CQY27" s="13"/>
      <c r="CQZ27" s="14"/>
      <c r="CRA27" s="15"/>
      <c r="CRB27" s="13"/>
      <c r="CRC27" s="14"/>
      <c r="CRD27" s="15"/>
      <c r="CRE27" s="13"/>
      <c r="CRF27" s="14"/>
      <c r="CRG27" s="15"/>
      <c r="CRH27" s="13"/>
      <c r="CRI27" s="14"/>
      <c r="CRJ27" s="15"/>
      <c r="CRK27" s="13"/>
      <c r="CRL27" s="14"/>
      <c r="CRM27" s="15"/>
      <c r="CRN27" s="13"/>
      <c r="CRO27" s="14"/>
      <c r="CRP27" s="15"/>
      <c r="CRQ27" s="13"/>
      <c r="CRR27" s="14"/>
      <c r="CRS27" s="15"/>
      <c r="CRT27" s="13"/>
      <c r="CRU27" s="14"/>
      <c r="CRV27" s="15"/>
      <c r="CRW27" s="13"/>
      <c r="CRX27" s="14"/>
      <c r="CRY27" s="15"/>
      <c r="CRZ27" s="13"/>
      <c r="CSA27" s="14"/>
      <c r="CSB27" s="15"/>
      <c r="CSC27" s="13"/>
      <c r="CSD27" s="14"/>
      <c r="CSE27" s="15"/>
      <c r="CSF27" s="13"/>
      <c r="CSG27" s="14"/>
      <c r="CSH27" s="15"/>
      <c r="CSI27" s="13"/>
      <c r="CSJ27" s="14"/>
      <c r="CSK27" s="15"/>
    </row>
    <row r="28" spans="1:2533" x14ac:dyDescent="0.25">
      <c r="A28" s="68"/>
      <c r="B28" s="13"/>
      <c r="C28" s="14" t="str">
        <f>IF(ISBLANK(D1),"",IF(VLOOKUP(D1,Register,21,FALSE)=0,"",(VLOOKUP(D1,Register,21,FALSE))))</f>
        <v>4</v>
      </c>
      <c r="D28" s="15" t="s">
        <v>11</v>
      </c>
      <c r="E28" s="13"/>
      <c r="F28" s="14" t="str">
        <f>IF(ISBLANK(G1),"",IF(VLOOKUP(G1,Register,21,FALSE)=0,"",(VLOOKUP(G1,Register,21,FALSE))))</f>
        <v>4</v>
      </c>
      <c r="G28" s="15" t="s">
        <v>11</v>
      </c>
      <c r="H28" s="13"/>
      <c r="I28" s="14" t="str">
        <f>IF(ISBLANK(J1),"",IF(VLOOKUP(J1,Register,21,FALSE)=0,"",(VLOOKUP(J1,Register,21,FALSE))))</f>
        <v>4</v>
      </c>
      <c r="J28" s="15" t="s">
        <v>11</v>
      </c>
      <c r="K28" s="13"/>
      <c r="L28" s="14">
        <f>IF(ISBLANK(M1),"",IF(VLOOKUP(M1,Register,21,FALSE)=0,"",(VLOOKUP(M1,Register,21,FALSE))))</f>
        <v>4</v>
      </c>
      <c r="M28" s="15" t="s">
        <v>11</v>
      </c>
      <c r="N28" s="13"/>
      <c r="O28" s="14" t="str">
        <f>IF(ISBLANK(P1),"",IF(VLOOKUP(P1,Register,21,FALSE)=0,"",(VLOOKUP(P1,Register,21,FALSE))))</f>
        <v/>
      </c>
      <c r="P28" s="15" t="s">
        <v>11</v>
      </c>
      <c r="Q28" s="13"/>
      <c r="R28" s="14" t="str">
        <f>IF(ISBLANK(S1),"",IF(VLOOKUP(S1,Register,21,FALSE)=0,"",(VLOOKUP(S1,Register,21,FALSE))))</f>
        <v/>
      </c>
      <c r="S28" s="15" t="s">
        <v>11</v>
      </c>
      <c r="T28" s="13"/>
      <c r="U28" s="14" t="str">
        <f>IF(ISBLANK(V1),"",IF(VLOOKUP(V1,Register,21,FALSE)=0,"",(VLOOKUP(V1,Register,21,FALSE))))</f>
        <v>4</v>
      </c>
      <c r="V28" s="15" t="s">
        <v>11</v>
      </c>
      <c r="W28" s="13"/>
      <c r="X28" s="14">
        <f>IF(ISBLANK(Y1),"",IF(VLOOKUP(Y1,Register,21,FALSE)=0,"",(VLOOKUP(Y1,Register,21,FALSE))))</f>
        <v>4</v>
      </c>
      <c r="Y28" s="15" t="s">
        <v>11</v>
      </c>
      <c r="Z28" s="13"/>
      <c r="AA28" s="14" t="str">
        <f>IF(ISBLANK(AB1),"",IF(VLOOKUP(AB1,Register,21,FALSE)=0,"",(VLOOKUP(AB1,Register,21,FALSE))))</f>
        <v>4</v>
      </c>
      <c r="AB28" s="15" t="s">
        <v>11</v>
      </c>
      <c r="AC28" s="13"/>
      <c r="AD28" s="14" t="str">
        <f>IF(ISBLANK(AE1),"",IF(VLOOKUP(AE1,Register,21,FALSE)=0,"",(VLOOKUP(AE1,Register,21,FALSE))))</f>
        <v>4</v>
      </c>
      <c r="AE28" s="15" t="s">
        <v>11</v>
      </c>
      <c r="AF28" s="13"/>
      <c r="AG28" s="14" t="str">
        <f>IF(ISBLANK(AH1),"",IF(VLOOKUP(AH1,Register,21,FALSE)=0,"",(VLOOKUP(AH1,Register,21,FALSE))))</f>
        <v>4</v>
      </c>
      <c r="AH28" s="15" t="s">
        <v>11</v>
      </c>
      <c r="AI28" s="13"/>
      <c r="AJ28" s="14" t="str">
        <f>IF(ISBLANK(AK1),"",IF(VLOOKUP(AK1,Register,21,FALSE)=0,"",(VLOOKUP(AK1,Register,21,FALSE))))</f>
        <v>4</v>
      </c>
      <c r="AK28" s="15" t="s">
        <v>11</v>
      </c>
      <c r="AL28" s="13"/>
      <c r="AM28" s="14" t="str">
        <f>IF(ISBLANK(AN1),"",IF(VLOOKUP(AN1,Register,21,FALSE)=0,"",(VLOOKUP(AN1,Register,21,FALSE))))</f>
        <v>4</v>
      </c>
      <c r="AN28" s="15" t="s">
        <v>11</v>
      </c>
      <c r="AO28" s="13"/>
      <c r="AP28" s="14" t="str">
        <f>IF(ISBLANK(AQ1),"",IF(VLOOKUP(AQ1,Register,21,FALSE)=0,"",(VLOOKUP(AQ1,Register,21,FALSE))))</f>
        <v>4</v>
      </c>
      <c r="AQ28" s="15" t="s">
        <v>11</v>
      </c>
      <c r="AR28" s="13"/>
      <c r="AS28" s="14" t="str">
        <f>IF(ISBLANK(AT1),"",IF(VLOOKUP(AT1,Register,21,FALSE)=0,"",(VLOOKUP(AT1,Register,21,FALSE))))</f>
        <v>4</v>
      </c>
      <c r="AT28" s="15" t="s">
        <v>11</v>
      </c>
      <c r="AU28" s="13"/>
      <c r="AV28" s="14" t="str">
        <f>IF(ISBLANK(AW1),"",IF(VLOOKUP(AW1,Register,21,FALSE)=0,"",(VLOOKUP(AW1,Register,21,FALSE))))</f>
        <v>4</v>
      </c>
      <c r="AW28" s="15" t="s">
        <v>11</v>
      </c>
      <c r="AX28" s="13"/>
      <c r="AY28" s="14" t="str">
        <f>IF(ISBLANK(AZ1),"",IF(VLOOKUP(AZ1,Register,21,FALSE)=0,"",(VLOOKUP(AZ1,Register,21,FALSE))))</f>
        <v>4</v>
      </c>
      <c r="AZ28" s="15" t="s">
        <v>11</v>
      </c>
      <c r="BA28" s="13"/>
      <c r="BB28" s="14" t="str">
        <f>IF(ISBLANK(BC1),"",IF(VLOOKUP(BC1,Register,21,FALSE)=0,"",(VLOOKUP(BC1,Register,21,FALSE))))</f>
        <v>4</v>
      </c>
      <c r="BC28" s="15" t="s">
        <v>11</v>
      </c>
      <c r="BD28" s="13"/>
      <c r="BE28" s="14" t="str">
        <f>IF(ISBLANK(BF1),"",IF(VLOOKUP(BF1,Register,21,FALSE)=0,"",(VLOOKUP(BF1,Register,21,FALSE))))</f>
        <v>4</v>
      </c>
      <c r="BF28" s="15" t="s">
        <v>11</v>
      </c>
      <c r="BG28" s="13"/>
      <c r="BH28" s="14">
        <f>IF(ISBLANK(BI1),"",IF(VLOOKUP(BI1,Register,21,FALSE)=0,"",(VLOOKUP(BI1,Register,21,FALSE))))</f>
        <v>4</v>
      </c>
      <c r="BI28" s="15" t="s">
        <v>11</v>
      </c>
      <c r="BJ28" s="13"/>
      <c r="BK28" s="14" t="str">
        <f>IF(ISBLANK(BL1),"",IF(VLOOKUP(BL1,Register,21,FALSE)=0,"",(VLOOKUP(BL1,Register,21,FALSE))))</f>
        <v>4</v>
      </c>
      <c r="BL28" s="15" t="s">
        <v>11</v>
      </c>
      <c r="BM28" s="13"/>
      <c r="BN28" s="14" t="str">
        <f>IF(ISBLANK(BO1),"",IF(VLOOKUP(BO1,Register,21,FALSE)=0,"",(VLOOKUP(BO1,Register,21,FALSE))))</f>
        <v>4</v>
      </c>
      <c r="BO28" s="15" t="s">
        <v>11</v>
      </c>
      <c r="BP28" s="13"/>
      <c r="BQ28" s="14" t="str">
        <f>IF(ISBLANK(BR1),"",IF(VLOOKUP(BR1,Register,21,FALSE)=0,"",(VLOOKUP(BR1,Register,21,FALSE))))</f>
        <v>4</v>
      </c>
      <c r="BR28" s="15" t="s">
        <v>11</v>
      </c>
      <c r="BS28" s="13"/>
      <c r="BT28" s="14" t="str">
        <f>IF(ISBLANK(BU1),"",IF(VLOOKUP(BU1,Register,21,FALSE)=0,"",(VLOOKUP(BU1,Register,21,FALSE))))</f>
        <v>4</v>
      </c>
      <c r="BU28" s="15" t="s">
        <v>11</v>
      </c>
      <c r="BV28" s="13"/>
      <c r="BW28" s="14" t="str">
        <f>IF(ISBLANK(BX1),"",IF(VLOOKUP(BX1,Register,21,FALSE)=0,"",(VLOOKUP(BX1,Register,21,FALSE))))</f>
        <v>4</v>
      </c>
      <c r="BX28" s="15" t="s">
        <v>11</v>
      </c>
      <c r="BY28" s="13"/>
      <c r="BZ28" s="14" t="str">
        <f>IF(ISBLANK(CA1),"",IF(VLOOKUP(CA1,Register,21,FALSE)=0,"",(VLOOKUP(CA1,Register,21,FALSE))))</f>
        <v>4</v>
      </c>
      <c r="CA28" s="15" t="s">
        <v>11</v>
      </c>
      <c r="CB28" s="13"/>
      <c r="CC28" s="14" t="str">
        <f>IF(ISBLANK(CD1),"",IF(VLOOKUP(CD1,Register,21,FALSE)=0,"",(VLOOKUP(CD1,Register,21,FALSE))))</f>
        <v>4</v>
      </c>
      <c r="CD28" s="15" t="s">
        <v>11</v>
      </c>
      <c r="CE28" s="13"/>
      <c r="CF28" s="14" t="str">
        <f>IF(ISBLANK(CG1),"",IF(VLOOKUP(CG1,Register,21,FALSE)=0,"",(VLOOKUP(CG1,Register,21,FALSE))))</f>
        <v>4</v>
      </c>
      <c r="CG28" s="15" t="s">
        <v>11</v>
      </c>
      <c r="CH28" s="13"/>
      <c r="CI28" s="14" t="str">
        <f>IF(ISBLANK(CJ1),"",IF(VLOOKUP(CJ1,Register,21,FALSE)=0,"",(VLOOKUP(CJ1,Register,21,FALSE))))</f>
        <v>4</v>
      </c>
      <c r="CJ28" s="15" t="s">
        <v>11</v>
      </c>
      <c r="CK28" s="13"/>
      <c r="CL28" s="14" t="str">
        <f>IF(ISBLANK(CM1),"",IF(VLOOKUP(CM1,Register,21,FALSE)=0,"",(VLOOKUP(CM1,Register,21,FALSE))))</f>
        <v>4</v>
      </c>
      <c r="CM28" s="15" t="s">
        <v>11</v>
      </c>
      <c r="CN28" s="13"/>
      <c r="CO28" s="14" t="str">
        <f>IF(ISBLANK(CP1),"",IF(VLOOKUP(CP1,Register,21,FALSE)=0,"",(VLOOKUP(CP1,Register,21,FALSE))))</f>
        <v>4</v>
      </c>
      <c r="CP28" s="15" t="s">
        <v>11</v>
      </c>
      <c r="CQ28" s="13"/>
      <c r="CR28" s="14">
        <f>IF(ISBLANK(CS1),"",IF(VLOOKUP(CS1,Register,21,FALSE)=0,"",(VLOOKUP(CS1,Register,21,FALSE))))</f>
        <v>4</v>
      </c>
      <c r="CS28" s="15" t="s">
        <v>11</v>
      </c>
      <c r="CT28" s="13"/>
      <c r="CU28" s="14" t="str">
        <f>IF(ISBLANK(CV1),"",IF(VLOOKUP(CV1,Register,21,FALSE)=0,"",(VLOOKUP(CV1,Register,21,FALSE))))</f>
        <v>4</v>
      </c>
      <c r="CV28" s="15" t="s">
        <v>11</v>
      </c>
      <c r="CW28" s="13"/>
      <c r="CX28" s="14" t="str">
        <f>IF(ISBLANK(CY1),"",IF(VLOOKUP(CY1,Register,21,FALSE)=0,"",(VLOOKUP(CY1,Register,21,FALSE))))</f>
        <v>4</v>
      </c>
      <c r="CY28" s="15" t="s">
        <v>11</v>
      </c>
      <c r="CZ28" s="13"/>
      <c r="DA28" s="14" t="str">
        <f>IF(ISBLANK(DB1),"",IF(VLOOKUP(DB1,Register,21,FALSE)=0,"",(VLOOKUP(DB1,Register,21,FALSE))))</f>
        <v>4</v>
      </c>
      <c r="DB28" s="15" t="s">
        <v>11</v>
      </c>
      <c r="DC28" s="13"/>
      <c r="DD28" s="14" t="str">
        <f>IF(ISBLANK(DE1),"",IF(VLOOKUP(DE1,Register,21,FALSE)=0,"",(VLOOKUP(DE1,Register,21,FALSE))))</f>
        <v>4</v>
      </c>
      <c r="DE28" s="15" t="s">
        <v>11</v>
      </c>
      <c r="DF28" s="13"/>
      <c r="DG28" s="14">
        <f>IF(ISBLANK(DH1),"",IF(VLOOKUP(DH1,Register,21,FALSE)=0,"",(VLOOKUP(DH1,Register,21,FALSE))))</f>
        <v>4</v>
      </c>
      <c r="DH28" s="15" t="s">
        <v>11</v>
      </c>
      <c r="DI28" s="13"/>
      <c r="DJ28" s="14" t="str">
        <f>IF(ISBLANK(DK1),"",IF(VLOOKUP(DK1,Register,21,FALSE)=0,"",(VLOOKUP(DK1,Register,21,FALSE))))</f>
        <v>4</v>
      </c>
      <c r="DK28" s="15" t="s">
        <v>11</v>
      </c>
      <c r="DL28" s="13"/>
      <c r="DM28" s="14" t="str">
        <f>IF(ISBLANK(DN1),"",IF(VLOOKUP(DN1,Register,21,FALSE)=0,"",(VLOOKUP(DN1,Register,21,FALSE))))</f>
        <v>4</v>
      </c>
      <c r="DN28" s="15" t="s">
        <v>11</v>
      </c>
      <c r="DO28" s="13"/>
      <c r="DP28" s="14" t="str">
        <f>IF(ISBLANK(DQ1),"",IF(VLOOKUP(DQ1,Register,21,FALSE)=0,"",(VLOOKUP(DQ1,Register,21,FALSE))))</f>
        <v>4</v>
      </c>
      <c r="DQ28" s="15" t="s">
        <v>11</v>
      </c>
      <c r="DR28" s="13"/>
      <c r="DS28" s="14" t="str">
        <f>IF(ISBLANK(DT1),"",IF(VLOOKUP(DT1,Register,21,FALSE)=0,"",(VLOOKUP(DT1,Register,21,FALSE))))</f>
        <v>4</v>
      </c>
      <c r="DT28" s="15" t="s">
        <v>11</v>
      </c>
      <c r="DU28" s="13"/>
      <c r="DV28" s="14" t="str">
        <f>IF(ISBLANK(DW1),"",IF(VLOOKUP(DW1,Register,21,FALSE)=0,"",(VLOOKUP(DW1,Register,21,FALSE))))</f>
        <v>4</v>
      </c>
      <c r="DW28" s="15" t="s">
        <v>11</v>
      </c>
      <c r="DX28" s="13"/>
      <c r="DY28" s="14" t="str">
        <f>IF(ISBLANK(DZ1),"",IF(VLOOKUP(DZ1,Register,21,FALSE)=0,"",(VLOOKUP(DZ1,Register,21,FALSE))))</f>
        <v>4</v>
      </c>
      <c r="DZ28" s="15" t="s">
        <v>11</v>
      </c>
      <c r="EA28" s="13"/>
      <c r="EB28" s="14" t="str">
        <f>IF(ISBLANK(EC1),"",IF(VLOOKUP(EC1,Register,21,FALSE)=0,"",(VLOOKUP(EC1,Register,21,FALSE))))</f>
        <v>4</v>
      </c>
      <c r="EC28" s="15" t="s">
        <v>11</v>
      </c>
      <c r="ED28" s="13"/>
      <c r="EE28" s="14">
        <f>IF(ISBLANK(EF1),"",IF(VLOOKUP(EF1,Register,21,FALSE)=0,"",(VLOOKUP(EF1,Register,21,FALSE))))</f>
        <v>4</v>
      </c>
      <c r="EF28" s="15" t="s">
        <v>11</v>
      </c>
      <c r="EG28" s="13"/>
      <c r="EH28" s="14" t="str">
        <f>IF(ISBLANK(EI1),"",IF(VLOOKUP(EI1,Register,21,FALSE)=0,"",(VLOOKUP(EI1,Register,21,FALSE))))</f>
        <v>4</v>
      </c>
      <c r="EI28" s="15" t="s">
        <v>11</v>
      </c>
      <c r="EJ28" s="13"/>
      <c r="EK28" s="14" t="str">
        <f>IF(ISBLANK(EL1),"",IF(VLOOKUP(EL1,Register,21,FALSE)=0,"",(VLOOKUP(EL1,Register,21,FALSE))))</f>
        <v>4</v>
      </c>
      <c r="EL28" s="15" t="s">
        <v>11</v>
      </c>
      <c r="EM28" s="13"/>
      <c r="EN28" s="14" t="str">
        <f>IF(ISBLANK(EO1),"",IF(VLOOKUP(EO1,Register,21,FALSE)=0,"",(VLOOKUP(EO1,Register,21,FALSE))))</f>
        <v>4</v>
      </c>
      <c r="EO28" s="15" t="s">
        <v>11</v>
      </c>
      <c r="EP28" s="13"/>
      <c r="EQ28" s="14" t="str">
        <f>IF(ISBLANK(ER1),"",IF(VLOOKUP(ER1,Register,21,FALSE)=0,"",(VLOOKUP(ER1,Register,21,FALSE))))</f>
        <v>4</v>
      </c>
      <c r="ER28" s="15" t="s">
        <v>11</v>
      </c>
      <c r="ES28" s="13"/>
      <c r="ET28" s="14" t="str">
        <f>IF(ISBLANK(EU1),"",IF(VLOOKUP(EU1,Register,21,FALSE)=0,"",(VLOOKUP(EU1,Register,21,FALSE))))</f>
        <v>4</v>
      </c>
      <c r="EU28" s="15" t="s">
        <v>11</v>
      </c>
      <c r="EV28" s="13"/>
      <c r="EW28" s="14" t="str">
        <f>IF(ISBLANK(EX1),"",IF(VLOOKUP(EX1,Register,21,FALSE)=0,"",(VLOOKUP(EX1,Register,21,FALSE))))</f>
        <v>4</v>
      </c>
      <c r="EX28" s="15" t="s">
        <v>11</v>
      </c>
      <c r="EY28" s="13"/>
      <c r="EZ28" s="14" t="str">
        <f>IF(ISBLANK(FA1),"",IF(VLOOKUP(FA1,Register,21,FALSE)=0,"",(VLOOKUP(FA1,Register,21,FALSE))))</f>
        <v>4</v>
      </c>
      <c r="FA28" s="15" t="s">
        <v>11</v>
      </c>
      <c r="FB28" s="13"/>
      <c r="FC28" s="14" t="str">
        <f>IF(ISBLANK(FD1),"",IF(VLOOKUP(FD1,Register,21,FALSE)=0,"",(VLOOKUP(FD1,Register,21,FALSE))))</f>
        <v>4</v>
      </c>
      <c r="FD28" s="15" t="s">
        <v>11</v>
      </c>
      <c r="FE28" s="13"/>
      <c r="FF28" s="14">
        <f>IF(ISBLANK(FG1),"",IF(VLOOKUP(FG1,Register,21,FALSE)=0,"",(VLOOKUP(FG1,Register,21,FALSE))))</f>
        <v>4</v>
      </c>
      <c r="FG28" s="15" t="s">
        <v>11</v>
      </c>
      <c r="FH28" s="13"/>
      <c r="FI28" s="14">
        <f>IF(ISBLANK(FJ1),"",IF(VLOOKUP(FJ1,Register,21,FALSE)=0,"",(VLOOKUP(FJ1,Register,21,FALSE))))</f>
        <v>4</v>
      </c>
      <c r="FJ28" s="15" t="s">
        <v>11</v>
      </c>
      <c r="FK28" s="13"/>
      <c r="FL28" s="14">
        <f>IF(ISBLANK(FM1),"",IF(VLOOKUP(FM1,Register,21,FALSE)=0,"",(VLOOKUP(FM1,Register,21,FALSE))))</f>
        <v>4</v>
      </c>
      <c r="FM28" s="15" t="s">
        <v>11</v>
      </c>
      <c r="FN28" s="13"/>
      <c r="FO28" s="14">
        <f>IF(ISBLANK(FP1),"",IF(VLOOKUP(FP1,Register,21,FALSE)=0,"",(VLOOKUP(FP1,Register,21,FALSE))))</f>
        <v>4</v>
      </c>
      <c r="FP28" s="15" t="s">
        <v>11</v>
      </c>
      <c r="FQ28" s="13"/>
      <c r="FR28" s="14">
        <f>IF(ISBLANK(FS1),"",IF(VLOOKUP(FS1,Register,21,FALSE)=0,"",(VLOOKUP(FS1,Register,21,FALSE))))</f>
        <v>4</v>
      </c>
      <c r="FS28" s="15" t="s">
        <v>11</v>
      </c>
      <c r="FT28" s="13"/>
      <c r="FU28" s="14">
        <f>IF(ISBLANK(FV1),"",IF(VLOOKUP(FV1,Register,21,FALSE)=0,"",(VLOOKUP(FV1,Register,21,FALSE))))</f>
        <v>4</v>
      </c>
      <c r="FV28" s="15" t="s">
        <v>11</v>
      </c>
      <c r="FW28" s="13"/>
      <c r="FX28" s="14">
        <f>IF(ISBLANK(FY1),"",IF(VLOOKUP(FY1,Register,21,FALSE)=0,"",(VLOOKUP(FY1,Register,21,FALSE))))</f>
        <v>4</v>
      </c>
      <c r="FY28" s="15" t="s">
        <v>11</v>
      </c>
      <c r="FZ28" s="13"/>
      <c r="GA28" s="14">
        <f>IF(ISBLANK(GB1),"",IF(VLOOKUP(GB1,Register,21,FALSE)=0,"",(VLOOKUP(GB1,Register,21,FALSE))))</f>
        <v>4</v>
      </c>
      <c r="GB28" s="15" t="s">
        <v>11</v>
      </c>
      <c r="GC28" s="13"/>
      <c r="GD28" s="14">
        <f>IF(ISBLANK(GE1),"",IF(VLOOKUP(GE1,Register,21,FALSE)=0,"",(VLOOKUP(GE1,Register,21,FALSE))))</f>
        <v>4</v>
      </c>
      <c r="GE28" s="15" t="s">
        <v>11</v>
      </c>
      <c r="GF28" s="13"/>
      <c r="GG28" s="14" t="str">
        <f>IF(ISBLANK(GH1),"",IF(VLOOKUP(GH1,Register,21,FALSE)=0,"",(VLOOKUP(GH1,Register,21,FALSE))))</f>
        <v>4</v>
      </c>
      <c r="GH28" s="15" t="s">
        <v>11</v>
      </c>
      <c r="GI28" s="13"/>
      <c r="GJ28" s="14" t="str">
        <f>IF(ISBLANK(GK1),"",IF(VLOOKUP(GK1,Register,21,FALSE)=0,"",(VLOOKUP(GK1,Register,21,FALSE))))</f>
        <v>4</v>
      </c>
      <c r="GK28" s="15" t="s">
        <v>11</v>
      </c>
      <c r="GL28" s="13"/>
      <c r="GM28" s="14" t="str">
        <f>IF(ISBLANK(GN1),"",IF(VLOOKUP(GN1,Register,21,FALSE)=0,"",(VLOOKUP(GN1,Register,21,FALSE))))</f>
        <v>4</v>
      </c>
      <c r="GN28" s="15" t="s">
        <v>11</v>
      </c>
      <c r="GO28" s="13"/>
      <c r="GP28" s="14" t="str">
        <f>IF(ISBLANK(GQ1),"",IF(VLOOKUP(GQ1,Register,21,FALSE)=0,"",(VLOOKUP(GQ1,Register,21,FALSE))))</f>
        <v>4</v>
      </c>
      <c r="GQ28" s="15" t="s">
        <v>11</v>
      </c>
      <c r="GR28" s="13"/>
      <c r="GS28" s="14" t="str">
        <f>IF(ISBLANK(GT1),"",IF(VLOOKUP(GT1,Register,21,FALSE)=0,"",(VLOOKUP(GT1,Register,21,FALSE))))</f>
        <v>4</v>
      </c>
      <c r="GT28" s="15" t="s">
        <v>11</v>
      </c>
      <c r="GU28" s="13"/>
      <c r="GV28" s="14" t="str">
        <f>IF(ISBLANK(GW1),"",IF(VLOOKUP(GW1,Register,21,FALSE)=0,"",(VLOOKUP(GW1,Register,21,FALSE))))</f>
        <v>4</v>
      </c>
      <c r="GW28" s="15" t="s">
        <v>11</v>
      </c>
      <c r="GX28" s="13"/>
      <c r="GY28" s="14" t="str">
        <f>IF(ISBLANK(GZ1),"",IF(VLOOKUP(GZ1,Register,21,FALSE)=0,"",(VLOOKUP(GZ1,Register,21,FALSE))))</f>
        <v>4</v>
      </c>
      <c r="GZ28" s="15" t="s">
        <v>11</v>
      </c>
      <c r="HA28" s="13"/>
      <c r="HB28" s="14" t="str">
        <f>IF(ISBLANK(HC1),"",IF(VLOOKUP(HC1,Register,21,FALSE)=0,"",(VLOOKUP(HC1,Register,21,FALSE))))</f>
        <v>4</v>
      </c>
      <c r="HC28" s="15" t="s">
        <v>11</v>
      </c>
      <c r="HD28" s="13"/>
      <c r="HE28" s="14" t="str">
        <f>IF(ISBLANK(HF1),"",IF(VLOOKUP(HF1,Register,21,FALSE)=0,"",(VLOOKUP(HF1,Register,21,FALSE))))</f>
        <v>4</v>
      </c>
      <c r="HF28" s="15" t="s">
        <v>11</v>
      </c>
      <c r="HG28" s="13"/>
      <c r="HH28" s="14" t="str">
        <f>IF(ISBLANK(HI1),"",IF(VLOOKUP(HI1,Register,21,FALSE)=0,"",(VLOOKUP(HI1,Register,21,FALSE))))</f>
        <v>4</v>
      </c>
      <c r="HI28" s="15" t="s">
        <v>11</v>
      </c>
      <c r="HJ28" s="13"/>
      <c r="HK28" s="14" t="str">
        <f>IF(ISBLANK(HL1),"",IF(VLOOKUP(HL1,Register,21,FALSE)=0,"",(VLOOKUP(HL1,Register,21,FALSE))))</f>
        <v>4</v>
      </c>
      <c r="HL28" s="15" t="s">
        <v>11</v>
      </c>
      <c r="HM28" s="13"/>
      <c r="HN28" s="14" t="str">
        <f>IF(ISBLANK(HO1),"",IF(VLOOKUP(HO1,Register,21,FALSE)=0,"",(VLOOKUP(HO1,Register,21,FALSE))))</f>
        <v>4</v>
      </c>
      <c r="HO28" s="15" t="s">
        <v>11</v>
      </c>
      <c r="HP28" s="13"/>
      <c r="HQ28" s="14" t="str">
        <f>IF(ISBLANK(HR1),"",IF(VLOOKUP(HR1,Register,21,FALSE)=0,"",(VLOOKUP(HR1,Register,21,FALSE))))</f>
        <v>4</v>
      </c>
      <c r="HR28" s="15" t="s">
        <v>11</v>
      </c>
      <c r="HS28" s="13"/>
      <c r="HT28" s="14" t="str">
        <f>IF(ISBLANK(HU1),"",IF(VLOOKUP(HU1,Register,21,FALSE)=0,"",(VLOOKUP(HU1,Register,21,FALSE))))</f>
        <v>4</v>
      </c>
      <c r="HU28" s="15" t="s">
        <v>11</v>
      </c>
      <c r="HV28" s="13"/>
      <c r="HW28" s="14" t="str">
        <f>IF(ISBLANK(HX1),"",IF(VLOOKUP(HX1,Register,21,FALSE)=0,"",(VLOOKUP(HX1,Register,21,FALSE))))</f>
        <v>4</v>
      </c>
      <c r="HX28" s="15" t="s">
        <v>11</v>
      </c>
      <c r="HY28" s="13"/>
      <c r="HZ28" s="14" t="str">
        <f>IF(ISBLANK(IA1),"",IF(VLOOKUP(IA1,Register,21,FALSE)=0,"",(VLOOKUP(IA1,Register,21,FALSE))))</f>
        <v>4</v>
      </c>
      <c r="IA28" s="15" t="s">
        <v>11</v>
      </c>
      <c r="IB28" s="13"/>
      <c r="IC28" s="14">
        <f>IF(ISBLANK(ID1),"",IF(VLOOKUP(ID1,Register,21,FALSE)=0,"",(VLOOKUP(ID1,Register,21,FALSE))))</f>
        <v>4</v>
      </c>
      <c r="ID28" s="15" t="s">
        <v>11</v>
      </c>
      <c r="IE28" s="13"/>
      <c r="IF28" s="14" t="str">
        <f>IF(ISBLANK(IG1),"",IF(VLOOKUP(IG1,Register,21,FALSE)=0,"",(VLOOKUP(IG1,Register,21,FALSE))))</f>
        <v>4</v>
      </c>
      <c r="IG28" s="15" t="s">
        <v>11</v>
      </c>
      <c r="IH28" s="13"/>
      <c r="II28" s="14" t="str">
        <f>IF(ISBLANK(IJ1),"",IF(VLOOKUP(IJ1,Register,21,FALSE)=0,"",(VLOOKUP(IJ1,Register,21,FALSE))))</f>
        <v>4</v>
      </c>
      <c r="IJ28" s="15" t="s">
        <v>11</v>
      </c>
      <c r="IK28" s="13"/>
      <c r="IL28" s="14" t="str">
        <f>IF(ISBLANK(IM1),"",IF(VLOOKUP(IM1,Register,21,FALSE)=0,"",(VLOOKUP(IM1,Register,21,FALSE))))</f>
        <v>4</v>
      </c>
      <c r="IM28" s="15" t="s">
        <v>11</v>
      </c>
      <c r="IN28" s="13"/>
      <c r="IO28" s="14" t="str">
        <f>IF(ISBLANK(IP1),"",IF(VLOOKUP(IP1,Register,21,FALSE)=0,"",(VLOOKUP(IP1,Register,21,FALSE))))</f>
        <v>4</v>
      </c>
      <c r="IP28" s="15" t="s">
        <v>11</v>
      </c>
      <c r="IQ28" s="13"/>
      <c r="IR28" s="14" t="str">
        <f>IF(ISBLANK(IS1),"",IF(VLOOKUP(IS1,Register,21,FALSE)=0,"",(VLOOKUP(IS1,Register,21,FALSE))))</f>
        <v>4</v>
      </c>
      <c r="IS28" s="15" t="s">
        <v>11</v>
      </c>
      <c r="IT28" s="13"/>
      <c r="IU28" s="14">
        <f>IF(ISBLANK(IV1),"",IF(VLOOKUP(IV1,Register,21,FALSE)=0,"",(VLOOKUP(IV1,Register,21,FALSE))))</f>
        <v>4</v>
      </c>
      <c r="IV28" s="15" t="s">
        <v>11</v>
      </c>
      <c r="IW28" s="13"/>
      <c r="IX28" s="14" t="str">
        <f>IF(ISBLANK(IY1),"",IF(VLOOKUP(IY1,Register,21,FALSE)=0,"",(VLOOKUP(IY1,Register,21,FALSE))))</f>
        <v>4</v>
      </c>
      <c r="IY28" s="15" t="s">
        <v>11</v>
      </c>
      <c r="IZ28" s="13"/>
      <c r="JA28" s="14" t="str">
        <f>IF(ISBLANK(JB1),"",IF(VLOOKUP(JB1,Register,21,FALSE)=0,"",(VLOOKUP(JB1,Register,21,FALSE))))</f>
        <v>4</v>
      </c>
      <c r="JB28" s="15" t="s">
        <v>11</v>
      </c>
      <c r="JC28" s="13"/>
      <c r="JD28" s="14" t="str">
        <f>IF(ISBLANK(JE1),"",IF(VLOOKUP(JE1,Register,21,FALSE)=0,"",(VLOOKUP(JE1,Register,21,FALSE))))</f>
        <v>4</v>
      </c>
      <c r="JE28" s="15" t="s">
        <v>11</v>
      </c>
      <c r="JF28" s="13"/>
      <c r="JG28" s="14" t="str">
        <f>IF(ISBLANK(JH1),"",IF(VLOOKUP(JH1,Register,21,FALSE)=0,"",(VLOOKUP(JH1,Register,21,FALSE))))</f>
        <v>4</v>
      </c>
      <c r="JH28" s="15" t="s">
        <v>11</v>
      </c>
      <c r="JI28" s="13"/>
      <c r="JJ28" s="14" t="str">
        <f>IF(ISBLANK(JK1),"",IF(VLOOKUP(JK1,Register,21,FALSE)=0,"",(VLOOKUP(JK1,Register,21,FALSE))))</f>
        <v>4</v>
      </c>
      <c r="JK28" s="15" t="s">
        <v>11</v>
      </c>
      <c r="JL28" s="13"/>
      <c r="JM28" s="14" t="str">
        <f>IF(ISBLANK(JN1),"",IF(VLOOKUP(JN1,Register,21,FALSE)=0,"",(VLOOKUP(JN1,Register,21,FALSE))))</f>
        <v>4</v>
      </c>
      <c r="JN28" s="15" t="s">
        <v>11</v>
      </c>
      <c r="JO28" s="13"/>
      <c r="JP28" s="14" t="str">
        <f>IF(ISBLANK(JQ1),"",IF(VLOOKUP(JQ1,Register,21,FALSE)=0,"",(VLOOKUP(JQ1,Register,21,FALSE))))</f>
        <v>4</v>
      </c>
      <c r="JQ28" s="15" t="s">
        <v>11</v>
      </c>
      <c r="JR28" s="13"/>
      <c r="JS28" s="14" t="str">
        <f>IF(ISBLANK(JT1),"",IF(VLOOKUP(JT1,Register,21,FALSE)=0,"",(VLOOKUP(JT1,Register,21,FALSE))))</f>
        <v>4</v>
      </c>
      <c r="JT28" s="15" t="s">
        <v>11</v>
      </c>
      <c r="JU28" s="13"/>
      <c r="JV28" s="14" t="str">
        <f>IF(ISBLANK(JW1),"",IF(VLOOKUP(JW1,Register,21,FALSE)=0,"",(VLOOKUP(JW1,Register,21,FALSE))))</f>
        <v>4</v>
      </c>
      <c r="JW28" s="15" t="s">
        <v>11</v>
      </c>
      <c r="JX28" s="13"/>
      <c r="JY28" s="14" t="str">
        <f>IF(ISBLANK(JZ1),"",IF(VLOOKUP(JZ1,Register,21,FALSE)=0,"",(VLOOKUP(JZ1,Register,21,FALSE))))</f>
        <v>4</v>
      </c>
      <c r="JZ28" s="15" t="s">
        <v>11</v>
      </c>
      <c r="KA28" s="13"/>
      <c r="KB28" s="14" t="str">
        <f>IF(ISBLANK(KC1),"",IF(VLOOKUP(KC1,Register,21,FALSE)=0,"",(VLOOKUP(KC1,Register,21,FALSE))))</f>
        <v/>
      </c>
      <c r="KC28" s="15" t="s">
        <v>11</v>
      </c>
      <c r="KD28" s="13"/>
      <c r="KE28" s="14">
        <f>IF(ISBLANK(KF1),"",IF(VLOOKUP(KF1,Register,21,FALSE)=0,"",(VLOOKUP(KF1,Register,21,FALSE))))</f>
        <v>4</v>
      </c>
      <c r="KF28" s="15" t="s">
        <v>11</v>
      </c>
      <c r="KG28" s="13"/>
      <c r="KH28" s="14" t="str">
        <f>IF(ISBLANK(KI1),"",IF(VLOOKUP(KI1,Register,21,FALSE)=0,"",(VLOOKUP(KI1,Register,21,FALSE))))</f>
        <v>4</v>
      </c>
      <c r="KI28" s="15" t="s">
        <v>11</v>
      </c>
      <c r="KJ28" s="13"/>
      <c r="KK28" s="14" t="str">
        <f>IF(ISBLANK(KL1),"",IF(VLOOKUP(KL1,Register,21,FALSE)=0,"",(VLOOKUP(KL1,Register,21,FALSE))))</f>
        <v>4</v>
      </c>
      <c r="KL28" s="15" t="s">
        <v>11</v>
      </c>
      <c r="KM28" s="13"/>
      <c r="KN28" s="14" t="str">
        <f>IF(ISBLANK(KO1),"",IF(VLOOKUP(KO1,Register,21,FALSE)=0,"",(VLOOKUP(KO1,Register,21,FALSE))))</f>
        <v>4</v>
      </c>
      <c r="KO28" s="15" t="s">
        <v>11</v>
      </c>
      <c r="KP28" s="13"/>
      <c r="KQ28" s="14" t="str">
        <f>IF(ISBLANK(KR1),"",IF(VLOOKUP(KR1,Register,21,FALSE)=0,"",(VLOOKUP(KR1,Register,21,FALSE))))</f>
        <v>4</v>
      </c>
      <c r="KR28" s="15" t="s">
        <v>11</v>
      </c>
      <c r="KS28" s="13"/>
      <c r="KT28" s="14" t="str">
        <f>IF(ISBLANK(KU1),"",IF(VLOOKUP(KU1,Register,21,FALSE)=0,"",(VLOOKUP(KU1,Register,21,FALSE))))</f>
        <v>4</v>
      </c>
      <c r="KU28" s="15" t="s">
        <v>11</v>
      </c>
      <c r="KV28" s="13"/>
      <c r="KW28" s="14" t="str">
        <f>IF(ISBLANK(KX1),"",IF(VLOOKUP(KX1,Register,21,FALSE)=0,"",(VLOOKUP(KX1,Register,21,FALSE))))</f>
        <v>4</v>
      </c>
      <c r="KX28" s="15" t="s">
        <v>11</v>
      </c>
      <c r="KY28" s="13"/>
      <c r="KZ28" s="14" t="str">
        <f>IF(ISBLANK(LA1),"",IF(VLOOKUP(LA1,Register,21,FALSE)=0,"",(VLOOKUP(LA1,Register,21,FALSE))))</f>
        <v>4</v>
      </c>
      <c r="LA28" s="15" t="s">
        <v>11</v>
      </c>
      <c r="LB28" s="13"/>
      <c r="LC28" s="14">
        <f>IF(ISBLANK(LD1),"",IF(VLOOKUP(LD1,Register,21,FALSE)=0,"",(VLOOKUP(LD1,Register,21,FALSE))))</f>
        <v>4</v>
      </c>
      <c r="LD28" s="15" t="s">
        <v>11</v>
      </c>
      <c r="LE28" s="13"/>
      <c r="LF28" s="14">
        <f>IF(ISBLANK(LG1),"",IF(VLOOKUP(LG1,Register,21,FALSE)=0,"",(VLOOKUP(LG1,Register,21,FALSE))))</f>
        <v>4</v>
      </c>
      <c r="LG28" s="15" t="s">
        <v>11</v>
      </c>
      <c r="LH28" s="13"/>
      <c r="LI28" s="14">
        <f>IF(ISBLANK(LJ1),"",IF(VLOOKUP(LJ1,Register,21,FALSE)=0,"",(VLOOKUP(LJ1,Register,21,FALSE))))</f>
        <v>4</v>
      </c>
      <c r="LJ28" s="15" t="s">
        <v>11</v>
      </c>
      <c r="LK28" s="13"/>
      <c r="LL28" s="14">
        <f>IF(ISBLANK(LM1),"",IF(VLOOKUP(LM1,Register,21,FALSE)=0,"",(VLOOKUP(LM1,Register,21,FALSE))))</f>
        <v>4</v>
      </c>
      <c r="LM28" s="15" t="s">
        <v>11</v>
      </c>
      <c r="LN28" s="13"/>
      <c r="LO28" s="14" t="str">
        <f>IF(ISBLANK(LP1),"",IF(VLOOKUP(LP1,Register,21,FALSE)=0,"",(VLOOKUP(LP1,Register,21,FALSE))))</f>
        <v/>
      </c>
      <c r="LP28" s="15" t="s">
        <v>11</v>
      </c>
      <c r="LQ28" s="13"/>
      <c r="LR28" s="14">
        <f>IF(ISBLANK(LS1),"",IF(VLOOKUP(LS1,Register,21,FALSE)=0,"",(VLOOKUP(LS1,Register,21,FALSE))))</f>
        <v>4</v>
      </c>
      <c r="LS28" s="15" t="s">
        <v>11</v>
      </c>
      <c r="LT28" s="13"/>
      <c r="LU28" s="14">
        <f>IF(ISBLANK(LV1),"",IF(VLOOKUP(LV1,Register,21,FALSE)=0,"",(VLOOKUP(LV1,Register,21,FALSE))))</f>
        <v>4</v>
      </c>
      <c r="LV28" s="15" t="s">
        <v>11</v>
      </c>
      <c r="LW28" s="13"/>
      <c r="LX28" s="14">
        <f>IF(ISBLANK(LY1),"",IF(VLOOKUP(LY1,Register,21,FALSE)=0,"",(VLOOKUP(LY1,Register,21,FALSE))))</f>
        <v>4</v>
      </c>
      <c r="LY28" s="15" t="s">
        <v>11</v>
      </c>
      <c r="LZ28" s="13"/>
      <c r="MA28" s="14">
        <f>IF(ISBLANK(MB1),"",IF(VLOOKUP(MB1,Register,21,FALSE)=0,"",(VLOOKUP(MB1,Register,21,FALSE))))</f>
        <v>4</v>
      </c>
      <c r="MB28" s="15" t="s">
        <v>11</v>
      </c>
      <c r="MC28" s="13"/>
      <c r="MD28" s="14">
        <f>IF(ISBLANK(ME1),"",IF(VLOOKUP(ME1,Register,21,FALSE)=0,"",(VLOOKUP(ME1,Register,21,FALSE))))</f>
        <v>4</v>
      </c>
      <c r="ME28" s="15" t="s">
        <v>11</v>
      </c>
      <c r="MF28" s="13"/>
      <c r="MG28" s="14">
        <f>IF(ISBLANK(MH1),"",IF(VLOOKUP(MH1,Register,21,FALSE)=0,"",(VLOOKUP(MH1,Register,21,FALSE))))</f>
        <v>4</v>
      </c>
      <c r="MH28" s="15" t="s">
        <v>11</v>
      </c>
      <c r="MI28" s="13"/>
      <c r="MJ28" s="14">
        <f>IF(ISBLANK(MK1),"",IF(VLOOKUP(MK1,Register,21,FALSE)=0,"",(VLOOKUP(MK1,Register,21,FALSE))))</f>
        <v>4</v>
      </c>
      <c r="MK28" s="15" t="s">
        <v>11</v>
      </c>
      <c r="ML28" s="13"/>
      <c r="MM28" s="14" t="str">
        <f>IF(ISBLANK(MN1),"",IF(VLOOKUP(MN1,Register,21,FALSE)=0,"",(VLOOKUP(MN1,Register,21,FALSE))))</f>
        <v>4</v>
      </c>
      <c r="MN28" s="15" t="s">
        <v>11</v>
      </c>
      <c r="MO28" s="13"/>
      <c r="MP28" s="14" t="str">
        <f>IF(ISBLANK(MQ1),"",IF(VLOOKUP(MQ1,Register,21,FALSE)=0,"",(VLOOKUP(MQ1,Register,21,FALSE))))</f>
        <v>4</v>
      </c>
      <c r="MQ28" s="15" t="s">
        <v>11</v>
      </c>
      <c r="MR28" s="13"/>
      <c r="MS28" s="14" t="str">
        <f>IF(ISBLANK(MT1),"",IF(VLOOKUP(MT1,Register,21,FALSE)=0,"",(VLOOKUP(MT1,Register,21,FALSE))))</f>
        <v>4</v>
      </c>
      <c r="MT28" s="15" t="s">
        <v>11</v>
      </c>
      <c r="MU28" s="13"/>
      <c r="MV28" s="14" t="str">
        <f>IF(ISBLANK(MW1),"",IF(VLOOKUP(MW1,Register,21,FALSE)=0,"",(VLOOKUP(MW1,Register,21,FALSE))))</f>
        <v>4</v>
      </c>
      <c r="MW28" s="15" t="s">
        <v>11</v>
      </c>
      <c r="MX28" s="13"/>
      <c r="MY28" s="14" t="str">
        <f>IF(ISBLANK(MZ1),"",IF(VLOOKUP(MZ1,Register,21,FALSE)=0,"",(VLOOKUP(MZ1,Register,21,FALSE))))</f>
        <v>4</v>
      </c>
      <c r="MZ28" s="15" t="s">
        <v>11</v>
      </c>
      <c r="NA28" s="13"/>
      <c r="NB28" s="14" t="str">
        <f>IF(ISBLANK(NC1),"",IF(VLOOKUP(NC1,Register,21,FALSE)=0,"",(VLOOKUP(NC1,Register,21,FALSE))))</f>
        <v>4</v>
      </c>
      <c r="NC28" s="15" t="s">
        <v>11</v>
      </c>
      <c r="ND28" s="13"/>
      <c r="NE28" s="14" t="str">
        <f>IF(ISBLANK(NF1),"",IF(VLOOKUP(NF1,Register,21,FALSE)=0,"",(VLOOKUP(NF1,Register,21,FALSE))))</f>
        <v>4</v>
      </c>
      <c r="NF28" s="15" t="s">
        <v>11</v>
      </c>
      <c r="NG28" s="13"/>
      <c r="NH28" s="14" t="str">
        <f>IF(ISBLANK(NI1),"",IF(VLOOKUP(NI1,Register,21,FALSE)=0,"",(VLOOKUP(NI1,Register,21,FALSE))))</f>
        <v>4</v>
      </c>
      <c r="NI28" s="15" t="s">
        <v>11</v>
      </c>
      <c r="NJ28" s="13"/>
      <c r="NK28" s="14" t="str">
        <f>IF(ISBLANK(NL1),"",IF(VLOOKUP(NL1,Register,21,FALSE)=0,"",(VLOOKUP(NL1,Register,21,FALSE))))</f>
        <v>4</v>
      </c>
      <c r="NL28" s="15" t="s">
        <v>11</v>
      </c>
      <c r="NM28" s="13"/>
      <c r="NN28" s="14" t="str">
        <f>IF(ISBLANK(NO1),"",IF(VLOOKUP(NO1,Register,21,FALSE)=0,"",(VLOOKUP(NO1,Register,21,FALSE))))</f>
        <v>4</v>
      </c>
      <c r="NO28" s="15" t="s">
        <v>11</v>
      </c>
      <c r="NP28" s="13"/>
      <c r="NQ28" s="14" t="str">
        <f>IF(ISBLANK(NR1),"",IF(VLOOKUP(NR1,Register,21,FALSE)=0,"",(VLOOKUP(NR1,Register,21,FALSE))))</f>
        <v>4</v>
      </c>
      <c r="NR28" s="15" t="s">
        <v>11</v>
      </c>
      <c r="NS28" s="13"/>
      <c r="NT28" s="14" t="str">
        <f>IF(ISBLANK(NU1),"",IF(VLOOKUP(NU1,Register,21,FALSE)=0,"",(VLOOKUP(NU1,Register,21,FALSE))))</f>
        <v>4</v>
      </c>
      <c r="NU28" s="15" t="s">
        <v>11</v>
      </c>
      <c r="NV28" s="13"/>
      <c r="NW28" s="14" t="str">
        <f>IF(ISBLANK(NX1),"",IF(VLOOKUP(NX1,Register,21,FALSE)=0,"",(VLOOKUP(NX1,Register,21,FALSE))))</f>
        <v>4</v>
      </c>
      <c r="NX28" s="15" t="s">
        <v>11</v>
      </c>
      <c r="NY28" s="13"/>
      <c r="NZ28" s="14" t="str">
        <f>IF(ISBLANK(OA1),"",IF(VLOOKUP(OA1,Register,21,FALSE)=0,"",(VLOOKUP(OA1,Register,21,FALSE))))</f>
        <v>4</v>
      </c>
      <c r="OA28" s="15" t="s">
        <v>11</v>
      </c>
      <c r="OB28" s="13"/>
      <c r="OC28" s="14" t="str">
        <f>IF(ISBLANK(OD1),"",IF(VLOOKUP(OD1,Register,21,FALSE)=0,"",(VLOOKUP(OD1,Register,21,FALSE))))</f>
        <v>4</v>
      </c>
      <c r="OD28" s="15" t="s">
        <v>11</v>
      </c>
      <c r="OE28" s="13"/>
      <c r="OF28" s="14" t="str">
        <f>IF(ISBLANK(OG1),"",IF(VLOOKUP(OG1,Register,21,FALSE)=0,"",(VLOOKUP(OG1,Register,21,FALSE))))</f>
        <v>4</v>
      </c>
      <c r="OG28" s="15" t="s">
        <v>11</v>
      </c>
      <c r="OH28" s="13"/>
      <c r="OI28" s="14" t="str">
        <f>IF(ISBLANK(OJ1),"",IF(VLOOKUP(OJ1,Register,21,FALSE)=0,"",(VLOOKUP(OJ1,Register,21,FALSE))))</f>
        <v>4</v>
      </c>
      <c r="OJ28" s="15" t="s">
        <v>11</v>
      </c>
      <c r="OK28" s="13"/>
      <c r="OL28" s="14" t="str">
        <f>IF(ISBLANK(OM1),"",IF(VLOOKUP(OM1,Register,21,FALSE)=0,"",(VLOOKUP(OM1,Register,21,FALSE))))</f>
        <v>4</v>
      </c>
      <c r="OM28" s="15" t="s">
        <v>11</v>
      </c>
      <c r="ON28" s="13"/>
      <c r="OO28" s="14" t="str">
        <f>IF(ISBLANK(OP1),"",IF(VLOOKUP(OP1,Register,21,FALSE)=0,"",(VLOOKUP(OP1,Register,21,FALSE))))</f>
        <v>4</v>
      </c>
      <c r="OP28" s="15" t="s">
        <v>11</v>
      </c>
      <c r="OQ28" s="13"/>
      <c r="OR28" s="14" t="str">
        <f>IF(ISBLANK(OS1),"",IF(VLOOKUP(OS1,Register,21,FALSE)=0,"",(VLOOKUP(OS1,Register,21,FALSE))))</f>
        <v>4</v>
      </c>
      <c r="OS28" s="15" t="s">
        <v>11</v>
      </c>
      <c r="OT28" s="13"/>
      <c r="OU28" s="14" t="str">
        <f>IF(ISBLANK(OV1),"",IF(VLOOKUP(OV1,Register,21,FALSE)=0,"",(VLOOKUP(OV1,Register,21,FALSE))))</f>
        <v>4</v>
      </c>
      <c r="OV28" s="15" t="s">
        <v>11</v>
      </c>
      <c r="OW28" s="13"/>
      <c r="OX28" s="14">
        <f>IF(ISBLANK(OY1),"",IF(VLOOKUP(OY1,Register,21,FALSE)=0,"",(VLOOKUP(OY1,Register,21,FALSE))))</f>
        <v>4</v>
      </c>
      <c r="OY28" s="15" t="s">
        <v>11</v>
      </c>
      <c r="OZ28" s="13"/>
      <c r="PA28" s="14" t="str">
        <f>IF(ISBLANK(PB1),"",IF(VLOOKUP(PB1,Register,21,FALSE)=0,"",(VLOOKUP(PB1,Register,21,FALSE))))</f>
        <v>4</v>
      </c>
      <c r="PB28" s="15" t="s">
        <v>11</v>
      </c>
      <c r="PC28" s="13"/>
      <c r="PD28" s="14" t="str">
        <f>IF(ISBLANK(PE1),"",IF(VLOOKUP(PE1,Register,21,FALSE)=0,"",(VLOOKUP(PE1,Register,21,FALSE))))</f>
        <v>4</v>
      </c>
      <c r="PE28" s="15" t="s">
        <v>11</v>
      </c>
      <c r="PF28" s="13"/>
      <c r="PG28" s="14" t="str">
        <f>IF(ISBLANK(PH1),"",IF(VLOOKUP(PH1,Register,21,FALSE)=0,"",(VLOOKUP(PH1,Register,21,FALSE))))</f>
        <v>4</v>
      </c>
      <c r="PH28" s="15" t="s">
        <v>11</v>
      </c>
      <c r="PI28" s="13"/>
      <c r="PJ28" s="14" t="str">
        <f>IF(ISBLANK(PK1),"",IF(VLOOKUP(PK1,Register,21,FALSE)=0,"",(VLOOKUP(PK1,Register,21,FALSE))))</f>
        <v>4</v>
      </c>
      <c r="PK28" s="15" t="s">
        <v>11</v>
      </c>
      <c r="PL28" s="13"/>
      <c r="PM28" s="14" t="str">
        <f>IF(ISBLANK(PN1),"",IF(VLOOKUP(PN1,Register,21,FALSE)=0,"",(VLOOKUP(PN1,Register,21,FALSE))))</f>
        <v>4</v>
      </c>
      <c r="PN28" s="15" t="s">
        <v>11</v>
      </c>
      <c r="PO28" s="13"/>
      <c r="PP28" s="14" t="str">
        <f>IF(ISBLANK(PQ1),"",IF(VLOOKUP(PQ1,Register,21,FALSE)=0,"",(VLOOKUP(PQ1,Register,21,FALSE))))</f>
        <v>4</v>
      </c>
      <c r="PQ28" s="15" t="s">
        <v>11</v>
      </c>
      <c r="PR28" s="13"/>
      <c r="PS28" s="14" t="str">
        <f>IF(ISBLANK(PT1),"",IF(VLOOKUP(PT1,Register,21,FALSE)=0,"",(VLOOKUP(PT1,Register,21,FALSE))))</f>
        <v>4</v>
      </c>
      <c r="PT28" s="15" t="s">
        <v>11</v>
      </c>
      <c r="PU28" s="13"/>
      <c r="PV28" s="14" t="str">
        <f>IF(ISBLANK(PW1),"",IF(VLOOKUP(PW1,Register,21,FALSE)=0,"",(VLOOKUP(PW1,Register,21,FALSE))))</f>
        <v>4</v>
      </c>
      <c r="PW28" s="15" t="s">
        <v>11</v>
      </c>
      <c r="PX28" s="13"/>
      <c r="PY28" s="14" t="str">
        <f>IF(ISBLANK(PZ1),"",IF(VLOOKUP(PZ1,Register,21,FALSE)=0,"",(VLOOKUP(PZ1,Register,21,FALSE))))</f>
        <v>4</v>
      </c>
      <c r="PZ28" s="15" t="s">
        <v>11</v>
      </c>
      <c r="QA28" s="13"/>
      <c r="QB28" s="14" t="str">
        <f>IF(ISBLANK(QC1),"",IF(VLOOKUP(QC1,Register,21,FALSE)=0,"",(VLOOKUP(QC1,Register,21,FALSE))))</f>
        <v>4</v>
      </c>
      <c r="QC28" s="15" t="s">
        <v>11</v>
      </c>
      <c r="QD28" s="13"/>
      <c r="QE28" s="14" t="str">
        <f>IF(ISBLANK(QF1),"",IF(VLOOKUP(QF1,Register,21,FALSE)=0,"",(VLOOKUP(QF1,Register,21,FALSE))))</f>
        <v>4</v>
      </c>
      <c r="QF28" s="15" t="s">
        <v>11</v>
      </c>
      <c r="QG28" s="13"/>
      <c r="QH28" s="14" t="str">
        <f>IF(ISBLANK(QI1),"",IF(VLOOKUP(QI1,Register,21,FALSE)=0,"",(VLOOKUP(QI1,Register,21,FALSE))))</f>
        <v>4</v>
      </c>
      <c r="QI28" s="15" t="s">
        <v>11</v>
      </c>
      <c r="QJ28" s="13"/>
      <c r="QK28" s="14" t="str">
        <f>IF(ISBLANK(QL1),"",IF(VLOOKUP(QL1,Register,21,FALSE)=0,"",(VLOOKUP(QL1,Register,21,FALSE))))</f>
        <v>4</v>
      </c>
      <c r="QL28" s="15" t="s">
        <v>11</v>
      </c>
      <c r="QM28" s="13"/>
      <c r="QN28" s="14" t="str">
        <f>IF(ISBLANK(QO1),"",IF(VLOOKUP(QO1,Register,21,FALSE)=0,"",(VLOOKUP(QO1,Register,21,FALSE))))</f>
        <v>4</v>
      </c>
      <c r="QO28" s="15" t="s">
        <v>11</v>
      </c>
      <c r="QP28" s="13"/>
      <c r="QQ28" s="14" t="str">
        <f>IF(ISBLANK(QR1),"",IF(VLOOKUP(QR1,Register,21,FALSE)=0,"",(VLOOKUP(QR1,Register,21,FALSE))))</f>
        <v>4</v>
      </c>
      <c r="QR28" s="15" t="s">
        <v>11</v>
      </c>
      <c r="QS28" s="13"/>
      <c r="QT28" s="14" t="str">
        <f>IF(ISBLANK(QU1),"",IF(VLOOKUP(QU1,Register,21,FALSE)=0,"",(VLOOKUP(QU1,Register,21,FALSE))))</f>
        <v>4</v>
      </c>
      <c r="QU28" s="15" t="s">
        <v>11</v>
      </c>
      <c r="QV28" s="13"/>
      <c r="QW28" s="14" t="str">
        <f>IF(ISBLANK(QX1),"",IF(VLOOKUP(QX1,Register,21,FALSE)=0,"",(VLOOKUP(QX1,Register,21,FALSE))))</f>
        <v>4</v>
      </c>
      <c r="QX28" s="15" t="s">
        <v>11</v>
      </c>
      <c r="QY28" s="13"/>
      <c r="QZ28" s="14" t="str">
        <f>IF(ISBLANK(RA1),"",IF(VLOOKUP(RA1,Register,21,FALSE)=0,"",(VLOOKUP(RA1,Register,21,FALSE))))</f>
        <v>4</v>
      </c>
      <c r="RA28" s="15" t="s">
        <v>11</v>
      </c>
      <c r="RB28" s="13"/>
      <c r="RC28" s="14" t="str">
        <f>IF(ISBLANK(RD1),"",IF(VLOOKUP(RD1,Register,21,FALSE)=0,"",(VLOOKUP(RD1,Register,21,FALSE))))</f>
        <v>4</v>
      </c>
      <c r="RD28" s="15" t="s">
        <v>11</v>
      </c>
      <c r="RE28" s="13"/>
      <c r="RF28" s="14" t="str">
        <f>IF(ISBLANK(RG1),"",IF(VLOOKUP(RG1,Register,21,FALSE)=0,"",(VLOOKUP(RG1,Register,21,FALSE))))</f>
        <v>4</v>
      </c>
      <c r="RG28" s="15" t="s">
        <v>11</v>
      </c>
      <c r="RH28" s="13"/>
      <c r="RI28" s="14" t="str">
        <f>IF(ISBLANK(RJ1),"",IF(VLOOKUP(RJ1,Register,21,FALSE)=0,"",(VLOOKUP(RJ1,Register,21,FALSE))))</f>
        <v>4</v>
      </c>
      <c r="RJ28" s="15" t="s">
        <v>11</v>
      </c>
      <c r="RK28" s="13"/>
      <c r="RL28" s="14" t="str">
        <f>IF(ISBLANK(RM1),"",IF(VLOOKUP(RM1,Register,21,FALSE)=0,"",(VLOOKUP(RM1,Register,21,FALSE))))</f>
        <v>4</v>
      </c>
      <c r="RM28" s="15" t="s">
        <v>11</v>
      </c>
      <c r="RN28" s="13"/>
      <c r="RO28" s="14">
        <f>IF(ISBLANK(RP1),"",IF(VLOOKUP(RP1,Register,21,FALSE)=0,"",(VLOOKUP(RP1,Register,21,FALSE))))</f>
        <v>4</v>
      </c>
      <c r="RP28" s="15" t="s">
        <v>11</v>
      </c>
      <c r="RQ28" s="13"/>
      <c r="RR28" s="14">
        <f>IF(ISBLANK(RS1),"",IF(VLOOKUP(RS1,Register,21,FALSE)=0,"",(VLOOKUP(RS1,Register,21,FALSE))))</f>
        <v>4</v>
      </c>
      <c r="RS28" s="15" t="s">
        <v>11</v>
      </c>
      <c r="RT28" s="13"/>
      <c r="RU28" s="14">
        <f>IF(ISBLANK(RV1),"",IF(VLOOKUP(RV1,Register,21,FALSE)=0,"",(VLOOKUP(RV1,Register,21,FALSE))))</f>
        <v>4</v>
      </c>
      <c r="RV28" s="15" t="s">
        <v>11</v>
      </c>
      <c r="RW28" s="13"/>
      <c r="RX28" s="14">
        <f>IF(ISBLANK(RY1),"",IF(VLOOKUP(RY1,Register,21,FALSE)=0,"",(VLOOKUP(RY1,Register,21,FALSE))))</f>
        <v>4</v>
      </c>
      <c r="RY28" s="15" t="s">
        <v>11</v>
      </c>
      <c r="RZ28" s="13"/>
      <c r="SA28" s="14">
        <f>IF(ISBLANK(SB1),"",IF(VLOOKUP(SB1,Register,21,FALSE)=0,"",(VLOOKUP(SB1,Register,21,FALSE))))</f>
        <v>4</v>
      </c>
      <c r="SB28" s="15" t="s">
        <v>11</v>
      </c>
      <c r="SC28" s="13"/>
      <c r="SD28" s="14">
        <f>IF(ISBLANK(SE1),"",IF(VLOOKUP(SE1,Register,21,FALSE)=0,"",(VLOOKUP(SE1,Register,21,FALSE))))</f>
        <v>4</v>
      </c>
      <c r="SE28" s="15" t="s">
        <v>11</v>
      </c>
      <c r="SF28" s="13"/>
      <c r="SG28" s="14">
        <f>IF(ISBLANK(SH1),"",IF(VLOOKUP(SH1,Register,21,FALSE)=0,"",(VLOOKUP(SH1,Register,21,FALSE))))</f>
        <v>4</v>
      </c>
      <c r="SH28" s="15" t="s">
        <v>11</v>
      </c>
      <c r="SI28" s="13"/>
      <c r="SJ28" s="14">
        <f>IF(ISBLANK(SK1),"",IF(VLOOKUP(SK1,Register,21,FALSE)=0,"",(VLOOKUP(SK1,Register,21,FALSE))))</f>
        <v>4</v>
      </c>
      <c r="SK28" s="15" t="s">
        <v>11</v>
      </c>
      <c r="SL28" s="13"/>
      <c r="SM28" s="14">
        <f>IF(ISBLANK(SN1),"",IF(VLOOKUP(SN1,Register,21,FALSE)=0,"",(VLOOKUP(SN1,Register,21,FALSE))))</f>
        <v>4</v>
      </c>
      <c r="SN28" s="15" t="s">
        <v>11</v>
      </c>
      <c r="SO28" s="13"/>
      <c r="SP28" s="14">
        <f>IF(ISBLANK(SQ1),"",IF(VLOOKUP(SQ1,Register,21,FALSE)=0,"",(VLOOKUP(SQ1,Register,21,FALSE))))</f>
        <v>4</v>
      </c>
      <c r="SQ28" s="15" t="s">
        <v>11</v>
      </c>
      <c r="SR28" s="13"/>
      <c r="SS28" s="14">
        <f>IF(ISBLANK(ST1),"",IF(VLOOKUP(ST1,Register,21,FALSE)=0,"",(VLOOKUP(ST1,Register,21,FALSE))))</f>
        <v>4</v>
      </c>
      <c r="ST28" s="15" t="s">
        <v>11</v>
      </c>
      <c r="SU28" s="13"/>
      <c r="SV28" s="14">
        <f>IF(ISBLANK(SW1),"",IF(VLOOKUP(SW1,Register,21,FALSE)=0,"",(VLOOKUP(SW1,Register,21,FALSE))))</f>
        <v>4</v>
      </c>
      <c r="SW28" s="15" t="s">
        <v>11</v>
      </c>
      <c r="SX28" s="13"/>
      <c r="SY28" s="14">
        <f>IF(ISBLANK(SZ1),"",IF(VLOOKUP(SZ1,Register,21,FALSE)=0,"",(VLOOKUP(SZ1,Register,21,FALSE))))</f>
        <v>4</v>
      </c>
      <c r="SZ28" s="15" t="s">
        <v>11</v>
      </c>
      <c r="TA28" s="13"/>
      <c r="TB28" s="14">
        <f>IF(ISBLANK(TC1),"",IF(VLOOKUP(TC1,Register,21,FALSE)=0,"",(VLOOKUP(TC1,Register,21,FALSE))))</f>
        <v>4</v>
      </c>
      <c r="TC28" s="15" t="s">
        <v>11</v>
      </c>
      <c r="TD28" s="13"/>
      <c r="TE28" s="14" t="str">
        <f>IF(ISBLANK(TF1),"",IF(VLOOKUP(TF1,Register,21,FALSE)=0,"",(VLOOKUP(TF1,Register,21,FALSE))))</f>
        <v>4</v>
      </c>
      <c r="TF28" s="15" t="s">
        <v>11</v>
      </c>
      <c r="TG28" s="13"/>
      <c r="TH28" s="14">
        <f>IF(ISBLANK(TI1),"",IF(VLOOKUP(TI1,Register,21,FALSE)=0,"",(VLOOKUP(TI1,Register,21,FALSE))))</f>
        <v>4</v>
      </c>
      <c r="TI28" s="15" t="s">
        <v>11</v>
      </c>
      <c r="TJ28" s="13"/>
      <c r="TK28" s="14" t="str">
        <f>IF(ISBLANK(TL1),"",IF(VLOOKUP(TL1,Register,21,FALSE)=0,"",(VLOOKUP(TL1,Register,21,FALSE))))</f>
        <v>4</v>
      </c>
      <c r="TL28" s="15" t="s">
        <v>11</v>
      </c>
      <c r="TM28" s="13"/>
      <c r="TN28" s="14" t="str">
        <f>IF(ISBLANK(TO1),"",IF(VLOOKUP(TO1,Register,21,FALSE)=0,"",(VLOOKUP(TO1,Register,21,FALSE))))</f>
        <v>4</v>
      </c>
      <c r="TO28" s="15" t="s">
        <v>11</v>
      </c>
      <c r="TP28" s="13"/>
      <c r="TQ28" s="14" t="str">
        <f>IF(ISBLANK(TR1),"",IF(VLOOKUP(TR1,Register,21,FALSE)=0,"",(VLOOKUP(TR1,Register,21,FALSE))))</f>
        <v>4</v>
      </c>
      <c r="TR28" s="15" t="s">
        <v>11</v>
      </c>
      <c r="TS28" s="13"/>
      <c r="TT28" s="14" t="str">
        <f>IF(ISBLANK(TU1),"",IF(VLOOKUP(TU1,Register,21,FALSE)=0,"",(VLOOKUP(TU1,Register,21,FALSE))))</f>
        <v>4</v>
      </c>
      <c r="TU28" s="15" t="s">
        <v>11</v>
      </c>
      <c r="TV28" s="13"/>
      <c r="TW28" s="14" t="str">
        <f>IF(ISBLANK(TX1),"",IF(VLOOKUP(TX1,Register,21,FALSE)=0,"",(VLOOKUP(TX1,Register,21,FALSE))))</f>
        <v>4</v>
      </c>
      <c r="TX28" s="15" t="s">
        <v>11</v>
      </c>
      <c r="TY28" s="13"/>
      <c r="TZ28" s="14" t="str">
        <f>IF(ISBLANK(UA1),"",IF(VLOOKUP(UA1,Register,21,FALSE)=0,"",(VLOOKUP(UA1,Register,21,FALSE))))</f>
        <v>4</v>
      </c>
      <c r="UA28" s="15" t="s">
        <v>11</v>
      </c>
      <c r="UB28" s="13"/>
      <c r="UC28" s="14" t="str">
        <f>IF(ISBLANK(UD1),"",IF(VLOOKUP(UD1,Register,21,FALSE)=0,"",(VLOOKUP(UD1,Register,21,FALSE))))</f>
        <v>4</v>
      </c>
      <c r="UD28" s="15" t="s">
        <v>11</v>
      </c>
      <c r="UE28" s="13"/>
      <c r="UF28" s="14">
        <f>IF(ISBLANK(UG1),"",IF(VLOOKUP(UG1,Register,21,FALSE)=0,"",(VLOOKUP(UG1,Register,21,FALSE))))</f>
        <v>4</v>
      </c>
      <c r="UG28" s="15" t="s">
        <v>11</v>
      </c>
      <c r="UH28" s="13"/>
      <c r="UI28" s="14" t="str">
        <f>IF(ISBLANK(UJ1),"",IF(VLOOKUP(UJ1,Register,21,FALSE)=0,"",(VLOOKUP(UJ1,Register,21,FALSE))))</f>
        <v>4</v>
      </c>
      <c r="UJ28" s="15" t="s">
        <v>11</v>
      </c>
      <c r="UK28" s="13"/>
      <c r="UL28" s="14">
        <f>IF(ISBLANK(UM1),"",IF(VLOOKUP(UM1,Register,21,FALSE)=0,"",(VLOOKUP(UM1,Register,21,FALSE))))</f>
        <v>4</v>
      </c>
      <c r="UM28" s="15" t="s">
        <v>11</v>
      </c>
      <c r="UN28" s="13"/>
      <c r="UO28" s="14" t="str">
        <f>IF(ISBLANK(UP1),"",IF(VLOOKUP(UP1,Register,21,FALSE)=0,"",(VLOOKUP(UP1,Register,21,FALSE))))</f>
        <v>4</v>
      </c>
      <c r="UP28" s="15" t="s">
        <v>11</v>
      </c>
      <c r="UQ28" s="13"/>
      <c r="UR28" s="14" t="str">
        <f>IF(ISBLANK(US1),"",IF(VLOOKUP(US1,Register,21,FALSE)=0,"",(VLOOKUP(US1,Register,21,FALSE))))</f>
        <v>4</v>
      </c>
      <c r="US28" s="15" t="s">
        <v>11</v>
      </c>
      <c r="UT28" s="13"/>
      <c r="UU28" s="14" t="str">
        <f>IF(ISBLANK(UV1),"",IF(VLOOKUP(UV1,Register,21,FALSE)=0,"",(VLOOKUP(UV1,Register,21,FALSE))))</f>
        <v>4</v>
      </c>
      <c r="UV28" s="15" t="s">
        <v>11</v>
      </c>
      <c r="UW28" s="13"/>
      <c r="UX28" s="14" t="str">
        <f>IF(ISBLANK(UY1),"",IF(VLOOKUP(UY1,Register,21,FALSE)=0,"",(VLOOKUP(UY1,Register,21,FALSE))))</f>
        <v>4</v>
      </c>
      <c r="UY28" s="15" t="s">
        <v>11</v>
      </c>
      <c r="UZ28" s="13"/>
      <c r="VA28" s="14" t="str">
        <f>IF(ISBLANK(VB1),"",IF(VLOOKUP(VB1,Register,21,FALSE)=0,"",(VLOOKUP(VB1,Register,21,FALSE))))</f>
        <v>4</v>
      </c>
      <c r="VB28" s="15" t="s">
        <v>11</v>
      </c>
      <c r="VC28" s="13"/>
      <c r="VD28" s="14" t="str">
        <f>IF(ISBLANK(VE1),"",IF(VLOOKUP(VE1,Register,21,FALSE)=0,"",(VLOOKUP(VE1,Register,21,FALSE))))</f>
        <v>4</v>
      </c>
      <c r="VE28" s="15" t="s">
        <v>11</v>
      </c>
      <c r="VF28" s="13"/>
      <c r="VG28" s="14" t="str">
        <f>IF(ISBLANK(VH1),"",IF(VLOOKUP(VH1,Register,21,FALSE)=0,"",(VLOOKUP(VH1,Register,21,FALSE))))</f>
        <v>4</v>
      </c>
      <c r="VH28" s="15" t="s">
        <v>11</v>
      </c>
      <c r="VI28" s="13"/>
      <c r="VJ28" s="14" t="str">
        <f>IF(ISBLANK(VK1),"",IF(VLOOKUP(VK1,Register,21,FALSE)=0,"",(VLOOKUP(VK1,Register,21,FALSE))))</f>
        <v>4</v>
      </c>
      <c r="VK28" s="15" t="s">
        <v>11</v>
      </c>
      <c r="VL28" s="13"/>
      <c r="VM28" s="14" t="str">
        <f>IF(ISBLANK(VN1),"",IF(VLOOKUP(VN1,Register,21,FALSE)=0,"",(VLOOKUP(VN1,Register,21,FALSE))))</f>
        <v>4</v>
      </c>
      <c r="VN28" s="15" t="s">
        <v>11</v>
      </c>
      <c r="VO28" s="13"/>
      <c r="VP28" s="14" t="str">
        <f>IF(ISBLANK(VQ1),"",IF(VLOOKUP(VQ1,Register,21,FALSE)=0,"",(VLOOKUP(VQ1,Register,21,FALSE))))</f>
        <v>4</v>
      </c>
      <c r="VQ28" s="15" t="s">
        <v>11</v>
      </c>
      <c r="VR28" s="13"/>
      <c r="VS28" s="14" t="str">
        <f>IF(ISBLANK(VT1),"",IF(VLOOKUP(VT1,Register,21,FALSE)=0,"",(VLOOKUP(VT1,Register,21,FALSE))))</f>
        <v>4</v>
      </c>
      <c r="VT28" s="15" t="s">
        <v>11</v>
      </c>
      <c r="VU28" s="13"/>
      <c r="VV28" s="14" t="str">
        <f>IF(ISBLANK(VW1),"",IF(VLOOKUP(VW1,Register,21,FALSE)=0,"",(VLOOKUP(VW1,Register,21,FALSE))))</f>
        <v>4</v>
      </c>
      <c r="VW28" s="15" t="s">
        <v>11</v>
      </c>
      <c r="VX28" s="13"/>
      <c r="VY28" s="14" t="str">
        <f>IF(ISBLANK(VZ1),"",IF(VLOOKUP(VZ1,Register,21,FALSE)=0,"",(VLOOKUP(VZ1,Register,21,FALSE))))</f>
        <v>4</v>
      </c>
      <c r="VZ28" s="15" t="s">
        <v>11</v>
      </c>
      <c r="WA28" s="13"/>
      <c r="WB28" s="14" t="str">
        <f>IF(ISBLANK(WC1),"",IF(VLOOKUP(WC1,Register,21,FALSE)=0,"",(VLOOKUP(WC1,Register,21,FALSE))))</f>
        <v>4</v>
      </c>
      <c r="WC28" s="15" t="s">
        <v>11</v>
      </c>
      <c r="WD28" s="13"/>
      <c r="WE28" s="14" t="str">
        <f>IF(ISBLANK(WF1),"",IF(VLOOKUP(WF1,Register,21,FALSE)=0,"",(VLOOKUP(WF1,Register,21,FALSE))))</f>
        <v>4</v>
      </c>
      <c r="WF28" s="15" t="s">
        <v>11</v>
      </c>
      <c r="WG28" s="13"/>
      <c r="WH28" s="14">
        <f>IF(ISBLANK(WI1),"",IF(VLOOKUP(WI1,Register,21,FALSE)=0,"",(VLOOKUP(WI1,Register,21,FALSE))))</f>
        <v>4</v>
      </c>
      <c r="WI28" s="15" t="s">
        <v>11</v>
      </c>
      <c r="WJ28" s="13"/>
      <c r="WK28" s="14" t="str">
        <f>IF(ISBLANK(WL1),"",IF(VLOOKUP(WL1,Register,21,FALSE)=0,"",(VLOOKUP(WL1,Register,21,FALSE))))</f>
        <v>4</v>
      </c>
      <c r="WL28" s="15" t="s">
        <v>11</v>
      </c>
      <c r="WM28" s="13"/>
      <c r="WN28" s="14" t="str">
        <f>IF(ISBLANK(WO1),"",IF(VLOOKUP(WO1,Register,21,FALSE)=0,"",(VLOOKUP(WO1,Register,21,FALSE))))</f>
        <v>4</v>
      </c>
      <c r="WO28" s="15" t="s">
        <v>11</v>
      </c>
      <c r="WP28" s="13"/>
      <c r="WQ28" s="14" t="str">
        <f>IF(ISBLANK(WR1),"",IF(VLOOKUP(WR1,Register,21,FALSE)=0,"",(VLOOKUP(WR1,Register,21,FALSE))))</f>
        <v>4</v>
      </c>
      <c r="WR28" s="15" t="s">
        <v>11</v>
      </c>
      <c r="WS28" s="13"/>
      <c r="WT28" s="14" t="str">
        <f>IF(ISBLANK(WU1),"",IF(VLOOKUP(WU1,Register,21,FALSE)=0,"",(VLOOKUP(WU1,Register,21,FALSE))))</f>
        <v>4</v>
      </c>
      <c r="WU28" s="15" t="s">
        <v>11</v>
      </c>
      <c r="WV28" s="13"/>
      <c r="WW28" s="14" t="str">
        <f>IF(ISBLANK(WX1),"",IF(VLOOKUP(WX1,Register,21,FALSE)=0,"",(VLOOKUP(WX1,Register,21,FALSE))))</f>
        <v>4</v>
      </c>
      <c r="WX28" s="15" t="s">
        <v>11</v>
      </c>
      <c r="WY28" s="13"/>
      <c r="WZ28" s="14">
        <f>IF(ISBLANK(XA1),"",IF(VLOOKUP(XA1,Register,21,FALSE)=0,"",(VLOOKUP(XA1,Register,21,FALSE))))</f>
        <v>4</v>
      </c>
      <c r="XA28" s="15" t="s">
        <v>11</v>
      </c>
      <c r="XB28" s="13"/>
      <c r="XC28" s="14">
        <f>IF(ISBLANK(XD1),"",IF(VLOOKUP(XD1,Register,21,FALSE)=0,"",(VLOOKUP(XD1,Register,21,FALSE))))</f>
        <v>4</v>
      </c>
      <c r="XD28" s="15" t="s">
        <v>11</v>
      </c>
      <c r="XE28" s="13"/>
      <c r="XF28" s="14" t="str">
        <f>IF(ISBLANK(XG1),"",IF(VLOOKUP(XG1,Register,21,FALSE)=0,"",(VLOOKUP(XG1,Register,21,FALSE))))</f>
        <v>4</v>
      </c>
      <c r="XG28" s="15" t="s">
        <v>11</v>
      </c>
      <c r="XH28" s="13"/>
      <c r="XI28" s="14" t="str">
        <f>IF(ISBLANK(XJ1),"",IF(VLOOKUP(XJ1,Register,21,FALSE)=0,"",(VLOOKUP(XJ1,Register,21,FALSE))))</f>
        <v>4</v>
      </c>
      <c r="XJ28" s="15" t="s">
        <v>11</v>
      </c>
      <c r="XK28" s="13"/>
      <c r="XL28" s="14" t="str">
        <f>IF(ISBLANK(XM1),"",IF(VLOOKUP(XM1,Register,21,FALSE)=0,"",(VLOOKUP(XM1,Register,21,FALSE))))</f>
        <v>4</v>
      </c>
      <c r="XM28" s="15" t="s">
        <v>11</v>
      </c>
      <c r="XN28" s="13"/>
      <c r="XO28" s="14" t="str">
        <f>IF(ISBLANK(XP1),"",IF(VLOOKUP(XP1,Register,21,FALSE)=0,"",(VLOOKUP(XP1,Register,21,FALSE))))</f>
        <v>4</v>
      </c>
      <c r="XP28" s="15" t="s">
        <v>11</v>
      </c>
      <c r="XQ28" s="13"/>
      <c r="XR28" s="14" t="str">
        <f>IF(ISBLANK(XS1),"",IF(VLOOKUP(XS1,Register,21,FALSE)=0,"",(VLOOKUP(XS1,Register,21,FALSE))))</f>
        <v>4</v>
      </c>
      <c r="XS28" s="15" t="s">
        <v>11</v>
      </c>
      <c r="XT28" s="13"/>
      <c r="XU28" s="14" t="str">
        <f>IF(ISBLANK(XV1),"",IF(VLOOKUP(XV1,Register,21,FALSE)=0,"",(VLOOKUP(XV1,Register,21,FALSE))))</f>
        <v>4</v>
      </c>
      <c r="XV28" s="15" t="s">
        <v>11</v>
      </c>
      <c r="XW28" s="13"/>
      <c r="XX28" s="14" t="str">
        <f>IF(ISBLANK(XY1),"",IF(VLOOKUP(XY1,Register,21,FALSE)=0,"",(VLOOKUP(XY1,Register,21,FALSE))))</f>
        <v>4</v>
      </c>
      <c r="XY28" s="15" t="s">
        <v>11</v>
      </c>
      <c r="XZ28" s="13"/>
      <c r="YA28" s="14" t="str">
        <f>IF(ISBLANK(YB1),"",IF(VLOOKUP(YB1,Register,21,FALSE)=0,"",(VLOOKUP(YB1,Register,21,FALSE))))</f>
        <v>4</v>
      </c>
      <c r="YB28" s="15" t="s">
        <v>11</v>
      </c>
      <c r="YC28" s="13"/>
      <c r="YD28" s="14" t="str">
        <f>IF(ISBLANK(YE1),"",IF(VLOOKUP(YE1,Register,21,FALSE)=0,"",(VLOOKUP(YE1,Register,21,FALSE))))</f>
        <v>4</v>
      </c>
      <c r="YE28" s="15" t="s">
        <v>11</v>
      </c>
      <c r="YF28" s="13"/>
      <c r="YG28" s="14" t="str">
        <f>IF(ISBLANK(YH1),"",IF(VLOOKUP(YH1,Register,21,FALSE)=0,"",(VLOOKUP(YH1,Register,21,FALSE))))</f>
        <v>4</v>
      </c>
      <c r="YH28" s="15" t="s">
        <v>11</v>
      </c>
      <c r="YI28" s="13"/>
      <c r="YJ28" s="14" t="str">
        <f>IF(ISBLANK(YK1),"",IF(VLOOKUP(YK1,Register,21,FALSE)=0,"",(VLOOKUP(YK1,Register,21,FALSE))))</f>
        <v>4</v>
      </c>
      <c r="YK28" s="15" t="s">
        <v>11</v>
      </c>
      <c r="YL28" s="13"/>
      <c r="YM28" s="14" t="str">
        <f>IF(ISBLANK(YN1),"",IF(VLOOKUP(YN1,Register,21,FALSE)=0,"",(VLOOKUP(YN1,Register,21,FALSE))))</f>
        <v>4</v>
      </c>
      <c r="YN28" s="15" t="s">
        <v>11</v>
      </c>
      <c r="YO28" s="13"/>
      <c r="YP28" s="14" t="str">
        <f>IF(ISBLANK(YQ1),"",IF(VLOOKUP(YQ1,Register,21,FALSE)=0,"",(VLOOKUP(YQ1,Register,21,FALSE))))</f>
        <v>4</v>
      </c>
      <c r="YQ28" s="15" t="s">
        <v>11</v>
      </c>
      <c r="YR28" s="13"/>
      <c r="YS28" s="14" t="str">
        <f>IF(ISBLANK(YT1),"",IF(VLOOKUP(YT1,Register,21,FALSE)=0,"",(VLOOKUP(YT1,Register,21,FALSE))))</f>
        <v>4</v>
      </c>
      <c r="YT28" s="15" t="s">
        <v>11</v>
      </c>
      <c r="YU28" s="13"/>
      <c r="YV28" s="14">
        <f>IF(ISBLANK(YW1),"",IF(VLOOKUP(YW1,Register,21,FALSE)=0,"",(VLOOKUP(YW1,Register,21,FALSE))))</f>
        <v>4</v>
      </c>
      <c r="YW28" s="15" t="s">
        <v>11</v>
      </c>
      <c r="YX28" s="13"/>
      <c r="YY28" s="14">
        <f>IF(ISBLANK(YZ1),"",IF(VLOOKUP(YZ1,Register,21,FALSE)=0,"",(VLOOKUP(YZ1,Register,21,FALSE))))</f>
        <v>4</v>
      </c>
      <c r="YZ28" s="15" t="s">
        <v>11</v>
      </c>
      <c r="ZA28" s="13"/>
      <c r="ZB28" s="14">
        <f>IF(ISBLANK(ZC1),"",IF(VLOOKUP(ZC1,Register,21,FALSE)=0,"",(VLOOKUP(ZC1,Register,21,FALSE))))</f>
        <v>4</v>
      </c>
      <c r="ZC28" s="15" t="s">
        <v>11</v>
      </c>
      <c r="ZD28" s="13"/>
      <c r="ZE28" s="14" t="str">
        <f>IF(ISBLANK(ZF1),"",IF(VLOOKUP(ZF1,Register,21,FALSE)=0,"",(VLOOKUP(ZF1,Register,21,FALSE))))</f>
        <v>4</v>
      </c>
      <c r="ZF28" s="15" t="s">
        <v>11</v>
      </c>
      <c r="ZG28" s="13"/>
      <c r="ZH28" s="14" t="str">
        <f>IF(ISBLANK(ZI1),"",IF(VLOOKUP(ZI1,Register,21,FALSE)=0,"",(VLOOKUP(ZI1,Register,21,FALSE))))</f>
        <v>4</v>
      </c>
      <c r="ZI28" s="15" t="s">
        <v>11</v>
      </c>
      <c r="ZJ28" s="13"/>
      <c r="ZK28" s="14" t="str">
        <f>IF(ISBLANK(ZL1),"",IF(VLOOKUP(ZL1,Register,21,FALSE)=0,"",(VLOOKUP(ZL1,Register,21,FALSE))))</f>
        <v>4</v>
      </c>
      <c r="ZL28" s="15" t="s">
        <v>11</v>
      </c>
      <c r="ZM28" s="13"/>
      <c r="ZN28" s="14" t="str">
        <f>IF(ISBLANK(ZO1),"",IF(VLOOKUP(ZO1,Register,21,FALSE)=0,"",(VLOOKUP(ZO1,Register,21,FALSE))))</f>
        <v>4</v>
      </c>
      <c r="ZO28" s="15" t="s">
        <v>11</v>
      </c>
      <c r="ZP28" s="13"/>
      <c r="ZQ28" s="14" t="str">
        <f>IF(ISBLANK(ZR1),"",IF(VLOOKUP(ZR1,Register,21,FALSE)=0,"",(VLOOKUP(ZR1,Register,21,FALSE))))</f>
        <v>4</v>
      </c>
      <c r="ZR28" s="15" t="s">
        <v>11</v>
      </c>
      <c r="ZS28" s="13"/>
      <c r="ZT28" s="14" t="str">
        <f>IF(ISBLANK(ZU1),"",IF(VLOOKUP(ZU1,Register,21,FALSE)=0,"",(VLOOKUP(ZU1,Register,21,FALSE))))</f>
        <v>4</v>
      </c>
      <c r="ZU28" s="15" t="s">
        <v>11</v>
      </c>
      <c r="ZV28" s="13"/>
      <c r="ZW28" s="14" t="str">
        <f>IF(ISBLANK(ZX1),"",IF(VLOOKUP(ZX1,Register,21,FALSE)=0,"",(VLOOKUP(ZX1,Register,21,FALSE))))</f>
        <v>4</v>
      </c>
      <c r="ZX28" s="15" t="s">
        <v>11</v>
      </c>
      <c r="ZY28" s="13"/>
      <c r="ZZ28" s="14" t="str">
        <f>IF(ISBLANK(AAA1),"",IF(VLOOKUP(AAA1,Register,21,FALSE)=0,"",(VLOOKUP(AAA1,Register,21,FALSE))))</f>
        <v>4</v>
      </c>
      <c r="AAA28" s="15" t="s">
        <v>11</v>
      </c>
      <c r="AAB28" s="13"/>
      <c r="AAC28" s="14" t="str">
        <f>IF(ISBLANK(AAD1),"",IF(VLOOKUP(AAD1,Register,21,FALSE)=0,"",(VLOOKUP(AAD1,Register,21,FALSE))))</f>
        <v>4</v>
      </c>
      <c r="AAD28" s="15" t="s">
        <v>11</v>
      </c>
      <c r="AAE28" s="13"/>
      <c r="AAF28" s="14" t="str">
        <f>IF(ISBLANK(AAG1),"",IF(VLOOKUP(AAG1,Register,21,FALSE)=0,"",(VLOOKUP(AAG1,Register,21,FALSE))))</f>
        <v>4</v>
      </c>
      <c r="AAG28" s="15" t="s">
        <v>11</v>
      </c>
      <c r="AAH28" s="13"/>
      <c r="AAI28" s="14" t="str">
        <f>IF(ISBLANK(AAJ1),"",IF(VLOOKUP(AAJ1,Register,21,FALSE)=0,"",(VLOOKUP(AAJ1,Register,21,FALSE))))</f>
        <v>4</v>
      </c>
      <c r="AAJ28" s="15" t="s">
        <v>11</v>
      </c>
      <c r="AAK28" s="13"/>
      <c r="AAL28" s="14" t="str">
        <f>IF(ISBLANK(AAM1),"",IF(VLOOKUP(AAM1,Register,21,FALSE)=0,"",(VLOOKUP(AAM1,Register,21,FALSE))))</f>
        <v>4</v>
      </c>
      <c r="AAM28" s="15" t="s">
        <v>11</v>
      </c>
      <c r="AAN28" s="13"/>
      <c r="AAO28" s="14" t="str">
        <f>IF(ISBLANK(AAP1),"",IF(VLOOKUP(AAP1,Register,21,FALSE)=0,"",(VLOOKUP(AAP1,Register,21,FALSE))))</f>
        <v>4</v>
      </c>
      <c r="AAP28" s="15" t="s">
        <v>11</v>
      </c>
      <c r="AAQ28" s="13"/>
      <c r="AAR28" s="14" t="str">
        <f>IF(ISBLANK(AAS1),"",IF(VLOOKUP(AAS1,Register,21,FALSE)=0,"",(VLOOKUP(AAS1,Register,21,FALSE))))</f>
        <v>4</v>
      </c>
      <c r="AAS28" s="15" t="s">
        <v>11</v>
      </c>
      <c r="AAT28" s="13"/>
      <c r="AAU28" s="14" t="str">
        <f>IF(ISBLANK(AAV1),"",IF(VLOOKUP(AAV1,Register,21,FALSE)=0,"",(VLOOKUP(AAV1,Register,21,FALSE))))</f>
        <v>4</v>
      </c>
      <c r="AAV28" s="15" t="s">
        <v>11</v>
      </c>
      <c r="AAW28" s="13"/>
      <c r="AAX28" s="14" t="str">
        <f>IF(ISBLANK(AAY1),"",IF(VLOOKUP(AAY1,Register,21,FALSE)=0,"",(VLOOKUP(AAY1,Register,21,FALSE))))</f>
        <v>4</v>
      </c>
      <c r="AAY28" s="15" t="s">
        <v>11</v>
      </c>
      <c r="AAZ28" s="13"/>
      <c r="ABA28" s="14" t="str">
        <f>IF(ISBLANK(ABB1),"",IF(VLOOKUP(ABB1,Register,21,FALSE)=0,"",(VLOOKUP(ABB1,Register,21,FALSE))))</f>
        <v>4</v>
      </c>
      <c r="ABB28" s="15" t="s">
        <v>11</v>
      </c>
      <c r="ABC28" s="13"/>
      <c r="ABD28" s="14" t="str">
        <f>IF(ISBLANK(ABE1),"",IF(VLOOKUP(ABE1,Register,21,FALSE)=0,"",(VLOOKUP(ABE1,Register,21,FALSE))))</f>
        <v>4</v>
      </c>
      <c r="ABE28" s="15" t="s">
        <v>11</v>
      </c>
      <c r="ABF28" s="13"/>
      <c r="ABG28" s="14" t="str">
        <f>IF(ISBLANK(ABH1),"",IF(VLOOKUP(ABH1,Register,21,FALSE)=0,"",(VLOOKUP(ABH1,Register,21,FALSE))))</f>
        <v>4</v>
      </c>
      <c r="ABH28" s="15" t="s">
        <v>11</v>
      </c>
      <c r="ABI28" s="13"/>
      <c r="ABJ28" s="14" t="str">
        <f>IF(ISBLANK(ABK1),"",IF(VLOOKUP(ABK1,Register,21,FALSE)=0,"",(VLOOKUP(ABK1,Register,21,FALSE))))</f>
        <v>4</v>
      </c>
      <c r="ABK28" s="15" t="s">
        <v>11</v>
      </c>
      <c r="ABL28" s="13"/>
      <c r="ABM28" s="14" t="str">
        <f>IF(ISBLANK(ABN1),"",IF(VLOOKUP(ABN1,Register,21,FALSE)=0,"",(VLOOKUP(ABN1,Register,21,FALSE))))</f>
        <v>4</v>
      </c>
      <c r="ABN28" s="15" t="s">
        <v>11</v>
      </c>
      <c r="ABO28" s="13"/>
      <c r="ABP28" s="14" t="str">
        <f>IF(ISBLANK(ABQ1),"",IF(VLOOKUP(ABQ1,Register,21,FALSE)=0,"",(VLOOKUP(ABQ1,Register,21,FALSE))))</f>
        <v>4</v>
      </c>
      <c r="ABQ28" s="15" t="s">
        <v>11</v>
      </c>
      <c r="ABR28" s="13"/>
      <c r="ABS28" s="14" t="str">
        <f>IF(ISBLANK(ABT1),"",IF(VLOOKUP(ABT1,Register,21,FALSE)=0,"",(VLOOKUP(ABT1,Register,21,FALSE))))</f>
        <v>4</v>
      </c>
      <c r="ABT28" s="15" t="s">
        <v>11</v>
      </c>
      <c r="ABU28" s="13"/>
      <c r="ABV28" s="14" t="str">
        <f>IF(ISBLANK(ABW1),"",IF(VLOOKUP(ABW1,Register,21,FALSE)=0,"",(VLOOKUP(ABW1,Register,21,FALSE))))</f>
        <v>4</v>
      </c>
      <c r="ABW28" s="15" t="s">
        <v>11</v>
      </c>
      <c r="ABX28" s="13"/>
      <c r="ABY28" s="14" t="str">
        <f>IF(ISBLANK(ABZ1),"",IF(VLOOKUP(ABZ1,Register,21,FALSE)=0,"",(VLOOKUP(ABZ1,Register,21,FALSE))))</f>
        <v>4</v>
      </c>
      <c r="ABZ28" s="15" t="s">
        <v>11</v>
      </c>
      <c r="ACA28" s="13"/>
      <c r="ACB28" s="14" t="str">
        <f>IF(ISBLANK(ACC1),"",IF(VLOOKUP(ACC1,Register,21,FALSE)=0,"",(VLOOKUP(ACC1,Register,21,FALSE))))</f>
        <v>4</v>
      </c>
      <c r="ACC28" s="15" t="s">
        <v>11</v>
      </c>
      <c r="ACD28" s="13"/>
      <c r="ACE28" s="14" t="str">
        <f>IF(ISBLANK(ACF1),"",IF(VLOOKUP(ACF1,Register,21,FALSE)=0,"",(VLOOKUP(ACF1,Register,21,FALSE))))</f>
        <v>4</v>
      </c>
      <c r="ACF28" s="15" t="s">
        <v>11</v>
      </c>
      <c r="ACG28" s="13"/>
      <c r="ACH28" s="14" t="str">
        <f>IF(ISBLANK(ACI1),"",IF(VLOOKUP(ACI1,Register,21,FALSE)=0,"",(VLOOKUP(ACI1,Register,21,FALSE))))</f>
        <v>4</v>
      </c>
      <c r="ACI28" s="15" t="s">
        <v>11</v>
      </c>
      <c r="ACJ28" s="13"/>
      <c r="ACK28" s="14" t="str">
        <f>IF(ISBLANK(ACL1),"",IF(VLOOKUP(ACL1,Register,21,FALSE)=0,"",(VLOOKUP(ACL1,Register,21,FALSE))))</f>
        <v>4</v>
      </c>
      <c r="ACL28" s="15" t="s">
        <v>11</v>
      </c>
      <c r="ACM28" s="13"/>
      <c r="ACN28" s="14" t="str">
        <f>IF(ISBLANK(ACO1),"",IF(VLOOKUP(ACO1,Register,21,FALSE)=0,"",(VLOOKUP(ACO1,Register,21,FALSE))))</f>
        <v>4</v>
      </c>
      <c r="ACO28" s="15" t="s">
        <v>11</v>
      </c>
      <c r="ACP28" s="13"/>
      <c r="ACQ28" s="14" t="str">
        <f>IF(ISBLANK(ACR1),"",IF(VLOOKUP(ACR1,Register,21,FALSE)=0,"",(VLOOKUP(ACR1,Register,21,FALSE))))</f>
        <v>4</v>
      </c>
      <c r="ACR28" s="15" t="s">
        <v>11</v>
      </c>
      <c r="ACS28" s="13"/>
      <c r="ACT28" s="14" t="str">
        <f>IF(ISBLANK(ACU1),"",IF(VLOOKUP(ACU1,Register,21,FALSE)=0,"",(VLOOKUP(ACU1,Register,21,FALSE))))</f>
        <v>4</v>
      </c>
      <c r="ACU28" s="15" t="s">
        <v>11</v>
      </c>
      <c r="ACV28" s="13"/>
      <c r="ACW28" s="14" t="str">
        <f>IF(ISBLANK(ACX1),"",IF(VLOOKUP(ACX1,Register,21,FALSE)=0,"",(VLOOKUP(ACX1,Register,21,FALSE))))</f>
        <v>4</v>
      </c>
      <c r="ACX28" s="15" t="s">
        <v>11</v>
      </c>
      <c r="ACY28" s="13"/>
      <c r="ACZ28" s="14">
        <f>IF(ISBLANK(ADA1),"",IF(VLOOKUP(ADA1,Register,21,FALSE)=0,"",(VLOOKUP(ADA1,Register,21,FALSE))))</f>
        <v>4</v>
      </c>
      <c r="ADA28" s="15" t="s">
        <v>11</v>
      </c>
      <c r="ADB28" s="13"/>
      <c r="ADC28" s="14">
        <f>IF(ISBLANK(ADD1),"",IF(VLOOKUP(ADD1,Register,21,FALSE)=0,"",(VLOOKUP(ADD1,Register,21,FALSE))))</f>
        <v>4</v>
      </c>
      <c r="ADD28" s="15" t="s">
        <v>11</v>
      </c>
      <c r="ADE28" s="13"/>
      <c r="ADF28" s="14">
        <f>IF(ISBLANK(ADG1),"",IF(VLOOKUP(ADG1,Register,21,FALSE)=0,"",(VLOOKUP(ADG1,Register,21,FALSE))))</f>
        <v>4</v>
      </c>
      <c r="ADG28" s="15" t="s">
        <v>11</v>
      </c>
      <c r="ADH28" s="13"/>
      <c r="ADI28" s="14">
        <f>IF(ISBLANK(ADJ1),"",IF(VLOOKUP(ADJ1,Register,21,FALSE)=0,"",(VLOOKUP(ADJ1,Register,21,FALSE))))</f>
        <v>4</v>
      </c>
      <c r="ADJ28" s="15" t="s">
        <v>11</v>
      </c>
      <c r="ADK28" s="13"/>
      <c r="ADL28" s="14">
        <f>IF(ISBLANK(ADM1),"",IF(VLOOKUP(ADM1,Register,21,FALSE)=0,"",(VLOOKUP(ADM1,Register,21,FALSE))))</f>
        <v>4</v>
      </c>
      <c r="ADM28" s="15" t="s">
        <v>11</v>
      </c>
      <c r="ADN28" s="13"/>
      <c r="ADO28" s="14">
        <f>IF(ISBLANK(ADP1),"",IF(VLOOKUP(ADP1,Register,21,FALSE)=0,"",(VLOOKUP(ADP1,Register,21,FALSE))))</f>
        <v>4</v>
      </c>
      <c r="ADP28" s="15" t="s">
        <v>11</v>
      </c>
      <c r="ADQ28" s="13"/>
      <c r="ADR28" s="14">
        <f>IF(ISBLANK(ADS1),"",IF(VLOOKUP(ADS1,Register,21,FALSE)=0,"",(VLOOKUP(ADS1,Register,21,FALSE))))</f>
        <v>4</v>
      </c>
      <c r="ADS28" s="15" t="s">
        <v>11</v>
      </c>
      <c r="ADT28" s="13"/>
      <c r="ADU28" s="14" t="str">
        <f>IF(ISBLANK(ADV1),"",IF(VLOOKUP(ADV1,Register,21,FALSE)=0,"",(VLOOKUP(ADV1,Register,21,FALSE))))</f>
        <v>4</v>
      </c>
      <c r="ADV28" s="15" t="s">
        <v>11</v>
      </c>
      <c r="ADW28" s="13"/>
      <c r="ADX28" s="14">
        <f>IF(ISBLANK(ADY1),"",IF(VLOOKUP(ADY1,Register,21,FALSE)=0,"",(VLOOKUP(ADY1,Register,21,FALSE))))</f>
        <v>4</v>
      </c>
      <c r="ADY28" s="15" t="s">
        <v>11</v>
      </c>
      <c r="ADZ28" s="13"/>
      <c r="AEA28" s="14">
        <f>IF(ISBLANK(AEB1),"",IF(VLOOKUP(AEB1,Register,21,FALSE)=0,"",(VLOOKUP(AEB1,Register,21,FALSE))))</f>
        <v>4</v>
      </c>
      <c r="AEB28" s="15" t="s">
        <v>11</v>
      </c>
      <c r="AEC28" s="13"/>
      <c r="AED28" s="14" t="str">
        <f>IF(ISBLANK(AEE1),"",IF(VLOOKUP(AEE1,Register,21,FALSE)=0,"",(VLOOKUP(AEE1,Register,21,FALSE))))</f>
        <v>4</v>
      </c>
      <c r="AEE28" s="15" t="s">
        <v>11</v>
      </c>
      <c r="AEF28" s="13"/>
      <c r="AEG28" s="14" t="str">
        <f>IF(ISBLANK(AEH1),"",IF(VLOOKUP(AEH1,Register,21,FALSE)=0,"",(VLOOKUP(AEH1,Register,21,FALSE))))</f>
        <v>4</v>
      </c>
      <c r="AEH28" s="15" t="s">
        <v>11</v>
      </c>
      <c r="AEI28" s="13"/>
      <c r="AEJ28" s="14" t="str">
        <f>IF(ISBLANK(AEK1),"",IF(VLOOKUP(AEK1,Register,21,FALSE)=0,"",(VLOOKUP(AEK1,Register,21,FALSE))))</f>
        <v>4</v>
      </c>
      <c r="AEK28" s="15" t="s">
        <v>11</v>
      </c>
      <c r="AEL28" s="13"/>
      <c r="AEM28" s="14" t="str">
        <f>IF(ISBLANK(AEN1),"",IF(VLOOKUP(AEN1,Register,21,FALSE)=0,"",(VLOOKUP(AEN1,Register,21,FALSE))))</f>
        <v>4</v>
      </c>
      <c r="AEN28" s="15" t="s">
        <v>11</v>
      </c>
      <c r="AEO28" s="13"/>
      <c r="AEP28" s="14" t="str">
        <f>IF(ISBLANK(AEQ1),"",IF(VLOOKUP(AEQ1,Register,21,FALSE)=0,"",(VLOOKUP(AEQ1,Register,21,FALSE))))</f>
        <v>4</v>
      </c>
      <c r="AEQ28" s="15" t="s">
        <v>11</v>
      </c>
      <c r="AER28" s="13"/>
      <c r="AES28" s="14" t="str">
        <f>IF(ISBLANK(AET1),"",IF(VLOOKUP(AET1,Register,21,FALSE)=0,"",(VLOOKUP(AET1,Register,21,FALSE))))</f>
        <v>4</v>
      </c>
      <c r="AET28" s="15" t="s">
        <v>11</v>
      </c>
      <c r="AEU28" s="13"/>
      <c r="AEV28" s="14" t="str">
        <f>IF(ISBLANK(AEW1),"",IF(VLOOKUP(AEW1,Register,21,FALSE)=0,"",(VLOOKUP(AEW1,Register,21,FALSE))))</f>
        <v>4</v>
      </c>
      <c r="AEW28" s="15" t="s">
        <v>11</v>
      </c>
      <c r="AEX28" s="13"/>
      <c r="AEY28" s="14">
        <f>IF(ISBLANK(AEZ1),"",IF(VLOOKUP(AEZ1,Register,21,FALSE)=0,"",(VLOOKUP(AEZ1,Register,21,FALSE))))</f>
        <v>4</v>
      </c>
      <c r="AEZ28" s="15" t="s">
        <v>11</v>
      </c>
      <c r="AFA28" s="13"/>
      <c r="AFB28" s="14" t="str">
        <f>IF(ISBLANK(AFC1),"",IF(VLOOKUP(AFC1,Register,21,FALSE)=0,"",(VLOOKUP(AFC1,Register,21,FALSE))))</f>
        <v>4</v>
      </c>
      <c r="AFC28" s="15" t="s">
        <v>11</v>
      </c>
      <c r="AFD28" s="13"/>
      <c r="AFE28" s="14" t="str">
        <f>IF(ISBLANK(AFF1),"",IF(VLOOKUP(AFF1,Register,21,FALSE)=0,"",(VLOOKUP(AFF1,Register,21,FALSE))))</f>
        <v>4</v>
      </c>
      <c r="AFF28" s="15" t="s">
        <v>11</v>
      </c>
      <c r="AFG28" s="13"/>
      <c r="AFH28" s="14" t="str">
        <f>IF(ISBLANK(AFI1),"",IF(VLOOKUP(AFI1,Register,21,FALSE)=0,"",(VLOOKUP(AFI1,Register,21,FALSE))))</f>
        <v>4</v>
      </c>
      <c r="AFI28" s="15" t="s">
        <v>11</v>
      </c>
      <c r="AFJ28" s="13"/>
      <c r="AFK28" s="14" t="str">
        <f>IF(ISBLANK(AFL1),"",IF(VLOOKUP(AFL1,Register,21,FALSE)=0,"",(VLOOKUP(AFL1,Register,21,FALSE))))</f>
        <v>4</v>
      </c>
      <c r="AFL28" s="15" t="s">
        <v>11</v>
      </c>
      <c r="AFM28" s="13"/>
      <c r="AFN28" s="14" t="str">
        <f>IF(ISBLANK(AFO1),"",IF(VLOOKUP(AFO1,Register,21,FALSE)=0,"",(VLOOKUP(AFO1,Register,21,FALSE))))</f>
        <v>4</v>
      </c>
      <c r="AFO28" s="15" t="s">
        <v>11</v>
      </c>
      <c r="AFP28" s="13"/>
      <c r="AFQ28" s="14" t="str">
        <f>IF(ISBLANK(AFR1),"",IF(VLOOKUP(AFR1,Register,21,FALSE)=0,"",(VLOOKUP(AFR1,Register,21,FALSE))))</f>
        <v>4</v>
      </c>
      <c r="AFR28" s="15" t="s">
        <v>11</v>
      </c>
      <c r="AFS28" s="13"/>
      <c r="AFT28" s="14" t="str">
        <f>IF(ISBLANK(AFU1),"",IF(VLOOKUP(AFU1,Register,21,FALSE)=0,"",(VLOOKUP(AFU1,Register,21,FALSE))))</f>
        <v>4</v>
      </c>
      <c r="AFU28" s="15" t="s">
        <v>11</v>
      </c>
      <c r="AFV28" s="13"/>
      <c r="AFW28" s="14" t="str">
        <f>IF(ISBLANK(AFX1),"",IF(VLOOKUP(AFX1,Register,21,FALSE)=0,"",(VLOOKUP(AFX1,Register,21,FALSE))))</f>
        <v>4</v>
      </c>
      <c r="AFX28" s="15" t="s">
        <v>11</v>
      </c>
      <c r="AFY28" s="13"/>
      <c r="AFZ28" s="14" t="str">
        <f>IF(ISBLANK(AGA1),"",IF(VLOOKUP(AGA1,Register,21,FALSE)=0,"",(VLOOKUP(AGA1,Register,21,FALSE))))</f>
        <v>4</v>
      </c>
      <c r="AGA28" s="15" t="s">
        <v>11</v>
      </c>
      <c r="AGB28" s="13"/>
      <c r="AGC28" s="14" t="str">
        <f>IF(ISBLANK(AGD1),"",IF(VLOOKUP(AGD1,Register,21,FALSE)=0,"",(VLOOKUP(AGD1,Register,21,FALSE))))</f>
        <v>4</v>
      </c>
      <c r="AGD28" s="15" t="s">
        <v>11</v>
      </c>
      <c r="AGE28" s="13"/>
      <c r="AGF28" s="14" t="str">
        <f>IF(ISBLANK(AGG1),"",IF(VLOOKUP(AGG1,Register,21,FALSE)=0,"",(VLOOKUP(AGG1,Register,21,FALSE))))</f>
        <v>4</v>
      </c>
      <c r="AGG28" s="15" t="s">
        <v>11</v>
      </c>
      <c r="AGH28" s="13"/>
      <c r="AGI28" s="14" t="str">
        <f>IF(ISBLANK(AGJ1),"",IF(VLOOKUP(AGJ1,Register,21,FALSE)=0,"",(VLOOKUP(AGJ1,Register,21,FALSE))))</f>
        <v>4</v>
      </c>
      <c r="AGJ28" s="15" t="s">
        <v>11</v>
      </c>
      <c r="AGK28" s="13"/>
      <c r="AGL28" s="14" t="str">
        <f>IF(ISBLANK(AGM1),"",IF(VLOOKUP(AGM1,Register,21,FALSE)=0,"",(VLOOKUP(AGM1,Register,21,FALSE))))</f>
        <v>4</v>
      </c>
      <c r="AGM28" s="15" t="s">
        <v>11</v>
      </c>
      <c r="AGN28" s="13"/>
      <c r="AGO28" s="14" t="str">
        <f>IF(ISBLANK(AGP1),"",IF(VLOOKUP(AGP1,Register,21,FALSE)=0,"",(VLOOKUP(AGP1,Register,21,FALSE))))</f>
        <v>4</v>
      </c>
      <c r="AGP28" s="15" t="s">
        <v>11</v>
      </c>
      <c r="AGQ28" s="13"/>
      <c r="AGR28" s="14" t="str">
        <f>IF(ISBLANK(AGS1),"",IF(VLOOKUP(AGS1,Register,21,FALSE)=0,"",(VLOOKUP(AGS1,Register,21,FALSE))))</f>
        <v>4</v>
      </c>
      <c r="AGS28" s="15" t="s">
        <v>11</v>
      </c>
      <c r="AGT28" s="13"/>
      <c r="AGU28" s="14" t="str">
        <f>IF(ISBLANK(AGV1),"",IF(VLOOKUP(AGV1,Register,21,FALSE)=0,"",(VLOOKUP(AGV1,Register,21,FALSE))))</f>
        <v>4</v>
      </c>
      <c r="AGV28" s="15" t="s">
        <v>11</v>
      </c>
      <c r="AGW28" s="13"/>
      <c r="AGX28" s="14" t="str">
        <f>IF(ISBLANK(AGY1),"",IF(VLOOKUP(AGY1,Register,21,FALSE)=0,"",(VLOOKUP(AGY1,Register,21,FALSE))))</f>
        <v>4</v>
      </c>
      <c r="AGY28" s="15" t="s">
        <v>11</v>
      </c>
      <c r="AGZ28" s="13"/>
      <c r="AHA28" s="14" t="str">
        <f>IF(ISBLANK(AHB1),"",IF(VLOOKUP(AHB1,Register,21,FALSE)=0,"",(VLOOKUP(AHB1,Register,21,FALSE))))</f>
        <v>4</v>
      </c>
      <c r="AHB28" s="15" t="s">
        <v>11</v>
      </c>
      <c r="AHC28" s="13"/>
      <c r="AHD28" s="14" t="str">
        <f>IF(ISBLANK(AHE1),"",IF(VLOOKUP(AHE1,Register,21,FALSE)=0,"",(VLOOKUP(AHE1,Register,21,FALSE))))</f>
        <v>4</v>
      </c>
      <c r="AHE28" s="15" t="s">
        <v>11</v>
      </c>
      <c r="AHF28" s="13"/>
      <c r="AHG28" s="14" t="str">
        <f>IF(ISBLANK(AHH1),"",IF(VLOOKUP(AHH1,Register,21,FALSE)=0,"",(VLOOKUP(AHH1,Register,21,FALSE))))</f>
        <v>4</v>
      </c>
      <c r="AHH28" s="15" t="s">
        <v>11</v>
      </c>
      <c r="AHI28" s="13"/>
      <c r="AHJ28" s="14" t="str">
        <f>IF(ISBLANK(AHK1),"",IF(VLOOKUP(AHK1,Register,21,FALSE)=0,"",(VLOOKUP(AHK1,Register,21,FALSE))))</f>
        <v>4</v>
      </c>
      <c r="AHK28" s="15" t="s">
        <v>11</v>
      </c>
      <c r="AHL28" s="13"/>
      <c r="AHM28" s="14" t="str">
        <f>IF(ISBLANK(AHN1),"",IF(VLOOKUP(AHN1,Register,21,FALSE)=0,"",(VLOOKUP(AHN1,Register,21,FALSE))))</f>
        <v>4</v>
      </c>
      <c r="AHN28" s="15" t="s">
        <v>11</v>
      </c>
      <c r="AHO28" s="13"/>
      <c r="AHP28" s="14" t="str">
        <f>IF(ISBLANK(AHQ1),"",IF(VLOOKUP(AHQ1,Register,21,FALSE)=0,"",(VLOOKUP(AHQ1,Register,21,FALSE))))</f>
        <v>4</v>
      </c>
      <c r="AHQ28" s="15" t="s">
        <v>11</v>
      </c>
      <c r="AHR28" s="13"/>
      <c r="AHS28" s="14" t="str">
        <f>IF(ISBLANK(AHT1),"",IF(VLOOKUP(AHT1,Register,21,FALSE)=0,"",(VLOOKUP(AHT1,Register,21,FALSE))))</f>
        <v>4</v>
      </c>
      <c r="AHT28" s="15" t="s">
        <v>11</v>
      </c>
      <c r="AHU28" s="13"/>
      <c r="AHV28" s="14" t="str">
        <f>IF(ISBLANK(AHW1),"",IF(VLOOKUP(AHW1,Register,21,FALSE)=0,"",(VLOOKUP(AHW1,Register,21,FALSE))))</f>
        <v>4</v>
      </c>
      <c r="AHW28" s="15" t="s">
        <v>11</v>
      </c>
      <c r="AHX28" s="13"/>
      <c r="AHY28" s="14" t="str">
        <f>IF(ISBLANK(AHZ1),"",IF(VLOOKUP(AHZ1,Register,21,FALSE)=0,"",(VLOOKUP(AHZ1,Register,21,FALSE))))</f>
        <v>4</v>
      </c>
      <c r="AHZ28" s="15" t="s">
        <v>11</v>
      </c>
      <c r="AIA28" s="13"/>
      <c r="AIB28" s="14" t="str">
        <f>IF(ISBLANK(AIC1),"",IF(VLOOKUP(AIC1,Register,21,FALSE)=0,"",(VLOOKUP(AIC1,Register,21,FALSE))))</f>
        <v>4</v>
      </c>
      <c r="AIC28" s="15" t="s">
        <v>11</v>
      </c>
      <c r="AID28" s="13"/>
      <c r="AIE28" s="14">
        <f>IF(ISBLANK(AIF1),"",IF(VLOOKUP(AIF1,Register,21,FALSE)=0,"",(VLOOKUP(AIF1,Register,21,FALSE))))</f>
        <v>4</v>
      </c>
      <c r="AIF28" s="15" t="s">
        <v>11</v>
      </c>
      <c r="AIG28" s="13"/>
      <c r="AIH28" s="14" t="str">
        <f>IF(ISBLANK(AII1),"",IF(VLOOKUP(AII1,Register,21,FALSE)=0,"",(VLOOKUP(AII1,Register,21,FALSE))))</f>
        <v>4</v>
      </c>
      <c r="AII28" s="15" t="s">
        <v>11</v>
      </c>
      <c r="AIJ28" s="13"/>
      <c r="AIK28" s="14" t="str">
        <f>IF(ISBLANK(AIL1),"",IF(VLOOKUP(AIL1,Register,21,FALSE)=0,"",(VLOOKUP(AIL1,Register,21,FALSE))))</f>
        <v>4</v>
      </c>
      <c r="AIL28" s="15" t="s">
        <v>11</v>
      </c>
      <c r="AIM28" s="13"/>
      <c r="AIN28" s="14">
        <f>IF(ISBLANK(AIO1),"",IF(VLOOKUP(AIO1,Register,21,FALSE)=0,"",(VLOOKUP(AIO1,Register,21,FALSE))))</f>
        <v>4</v>
      </c>
      <c r="AIO28" s="15" t="s">
        <v>11</v>
      </c>
      <c r="AIP28" s="13"/>
      <c r="AIQ28" s="14">
        <f>IF(ISBLANK(AIR1),"",IF(VLOOKUP(AIR1,Register,21,FALSE)=0,"",(VLOOKUP(AIR1,Register,21,FALSE))))</f>
        <v>4</v>
      </c>
      <c r="AIR28" s="15" t="s">
        <v>11</v>
      </c>
      <c r="AIS28" s="13"/>
      <c r="AIT28" s="14" t="str">
        <f>IF(ISBLANK(AIU1),"",IF(VLOOKUP(AIU1,Register,21,FALSE)=0,"",(VLOOKUP(AIU1,Register,21,FALSE))))</f>
        <v/>
      </c>
      <c r="AIU28" s="15" t="s">
        <v>11</v>
      </c>
      <c r="AIV28" s="13"/>
      <c r="AIW28" s="14" t="str">
        <f>IF(ISBLANK(AIX1),"",IF(VLOOKUP(AIX1,Register,21,FALSE)=0,"",(VLOOKUP(AIX1,Register,21,FALSE))))</f>
        <v/>
      </c>
      <c r="AIX28" s="15" t="s">
        <v>11</v>
      </c>
      <c r="AIY28" s="13"/>
      <c r="AIZ28" s="14" t="str">
        <f>IF(ISBLANK(AJA1),"",IF(VLOOKUP(AJA1,Register,21,FALSE)=0,"",(VLOOKUP(AJA1,Register,21,FALSE))))</f>
        <v>4</v>
      </c>
      <c r="AJA28" s="15" t="s">
        <v>11</v>
      </c>
      <c r="AJB28" s="13"/>
      <c r="AJC28" s="14" t="str">
        <f>IF(ISBLANK(AJD1),"",IF(VLOOKUP(AJD1,Register,21,FALSE)=0,"",(VLOOKUP(AJD1,Register,21,FALSE))))</f>
        <v>4</v>
      </c>
      <c r="AJD28" s="15" t="s">
        <v>11</v>
      </c>
      <c r="AJE28" s="13"/>
      <c r="AJF28" s="14" t="str">
        <f>IF(ISBLANK(AJG1),"",IF(VLOOKUP(AJG1,Register,21,FALSE)=0,"",(VLOOKUP(AJG1,Register,21,FALSE))))</f>
        <v>4</v>
      </c>
      <c r="AJG28" s="15" t="s">
        <v>11</v>
      </c>
      <c r="AJH28" s="13"/>
      <c r="AJI28" s="14" t="str">
        <f>IF(ISBLANK(AJJ1),"",IF(VLOOKUP(AJJ1,Register,21,FALSE)=0,"",(VLOOKUP(AJJ1,Register,21,FALSE))))</f>
        <v>4</v>
      </c>
      <c r="AJJ28" s="15" t="s">
        <v>11</v>
      </c>
      <c r="AJK28" s="13"/>
      <c r="AJL28" s="14" t="str">
        <f>IF(ISBLANK(AJM1),"",IF(VLOOKUP(AJM1,Register,21,FALSE)=0,"",(VLOOKUP(AJM1,Register,21,FALSE))))</f>
        <v>4</v>
      </c>
      <c r="AJM28" s="15" t="s">
        <v>11</v>
      </c>
      <c r="AJN28" s="13"/>
      <c r="AJO28" s="14" t="str">
        <f>IF(ISBLANK(AJP1),"",IF(VLOOKUP(AJP1,Register,21,FALSE)=0,"",(VLOOKUP(AJP1,Register,21,FALSE))))</f>
        <v>4</v>
      </c>
      <c r="AJP28" s="15" t="s">
        <v>11</v>
      </c>
      <c r="AJQ28" s="13"/>
      <c r="AJR28" s="14" t="str">
        <f>IF(ISBLANK(AJS1),"",IF(VLOOKUP(AJS1,Register,21,FALSE)=0,"",(VLOOKUP(AJS1,Register,21,FALSE))))</f>
        <v>4</v>
      </c>
      <c r="AJS28" s="15" t="s">
        <v>11</v>
      </c>
      <c r="AJT28" s="13"/>
      <c r="AJU28" s="14" t="str">
        <f>IF(ISBLANK(AJV1),"",IF(VLOOKUP(AJV1,Register,21,FALSE)=0,"",(VLOOKUP(AJV1,Register,21,FALSE))))</f>
        <v>4</v>
      </c>
      <c r="AJV28" s="15" t="s">
        <v>11</v>
      </c>
      <c r="AJW28" s="13"/>
      <c r="AJX28" s="14" t="str">
        <f>IF(ISBLANK(AJY1),"",IF(VLOOKUP(AJY1,Register,21,FALSE)=0,"",(VLOOKUP(AJY1,Register,21,FALSE))))</f>
        <v>4</v>
      </c>
      <c r="AJY28" s="15" t="s">
        <v>11</v>
      </c>
      <c r="AJZ28" s="13"/>
      <c r="AKA28" s="14" t="str">
        <f>IF(ISBLANK(AKB1),"",IF(VLOOKUP(AKB1,Register,21,FALSE)=0,"",(VLOOKUP(AKB1,Register,21,FALSE))))</f>
        <v>4</v>
      </c>
      <c r="AKB28" s="15" t="s">
        <v>11</v>
      </c>
      <c r="AKC28" s="13"/>
      <c r="AKD28" s="14" t="str">
        <f>IF(ISBLANK(AKE1),"",IF(VLOOKUP(AKE1,Register,21,FALSE)=0,"",(VLOOKUP(AKE1,Register,21,FALSE))))</f>
        <v>4</v>
      </c>
      <c r="AKE28" s="15" t="s">
        <v>11</v>
      </c>
      <c r="AKF28" s="13"/>
      <c r="AKG28" s="14" t="str">
        <f>IF(ISBLANK(AKH1),"",IF(VLOOKUP(AKH1,Register,21,FALSE)=0,"",(VLOOKUP(AKH1,Register,21,FALSE))))</f>
        <v>4</v>
      </c>
      <c r="AKH28" s="15" t="s">
        <v>11</v>
      </c>
      <c r="AKI28" s="13"/>
      <c r="AKJ28" s="14" t="str">
        <f>IF(ISBLANK(AKK1),"",IF(VLOOKUP(AKK1,Register,21,FALSE)=0,"",(VLOOKUP(AKK1,Register,21,FALSE))))</f>
        <v>4</v>
      </c>
      <c r="AKK28" s="15" t="s">
        <v>11</v>
      </c>
      <c r="AKL28" s="13"/>
      <c r="AKM28" s="14" t="str">
        <f>IF(ISBLANK(AKN1),"",IF(VLOOKUP(AKN1,Register,21,FALSE)=0,"",(VLOOKUP(AKN1,Register,21,FALSE))))</f>
        <v>4</v>
      </c>
      <c r="AKN28" s="15" t="s">
        <v>11</v>
      </c>
      <c r="AKO28" s="13"/>
      <c r="AKP28" s="14" t="str">
        <f>IF(ISBLANK(AKQ1),"",IF(VLOOKUP(AKQ1,Register,21,FALSE)=0,"",(VLOOKUP(AKQ1,Register,21,FALSE))))</f>
        <v>4</v>
      </c>
      <c r="AKQ28" s="15" t="s">
        <v>11</v>
      </c>
      <c r="AKR28" s="13"/>
      <c r="AKS28" s="14" t="str">
        <f>IF(ISBLANK(AKT1),"",IF(VLOOKUP(AKT1,Register,21,FALSE)=0,"",(VLOOKUP(AKT1,Register,21,FALSE))))</f>
        <v>4</v>
      </c>
      <c r="AKT28" s="15" t="s">
        <v>11</v>
      </c>
      <c r="AKU28" s="13"/>
      <c r="AKV28" s="14" t="str">
        <f>IF(ISBLANK(AKW1),"",IF(VLOOKUP(AKW1,Register,21,FALSE)=0,"",(VLOOKUP(AKW1,Register,21,FALSE))))</f>
        <v>4</v>
      </c>
      <c r="AKW28" s="15" t="s">
        <v>11</v>
      </c>
      <c r="AKX28" s="13"/>
      <c r="AKY28" s="14" t="str">
        <f>IF(ISBLANK(AKZ1),"",IF(VLOOKUP(AKZ1,Register,21,FALSE)=0,"",(VLOOKUP(AKZ1,Register,21,FALSE))))</f>
        <v>4</v>
      </c>
      <c r="AKZ28" s="15" t="s">
        <v>11</v>
      </c>
      <c r="ALA28" s="13"/>
      <c r="ALB28" s="14" t="str">
        <f>IF(ISBLANK(ALC1),"",IF(VLOOKUP(ALC1,Register,21,FALSE)=0,"",(VLOOKUP(ALC1,Register,21,FALSE))))</f>
        <v>4</v>
      </c>
      <c r="ALC28" s="15" t="s">
        <v>11</v>
      </c>
      <c r="ALD28" s="13"/>
      <c r="ALE28" s="14" t="str">
        <f>IF(ISBLANK(ALF1),"",IF(VLOOKUP(ALF1,Register,21,FALSE)=0,"",(VLOOKUP(ALF1,Register,21,FALSE))))</f>
        <v>4</v>
      </c>
      <c r="ALF28" s="15" t="s">
        <v>11</v>
      </c>
      <c r="ALG28" s="13"/>
      <c r="ALH28" s="14" t="str">
        <f>IF(ISBLANK(ALI1),"",IF(VLOOKUP(ALI1,Register,21,FALSE)=0,"",(VLOOKUP(ALI1,Register,21,FALSE))))</f>
        <v>4</v>
      </c>
      <c r="ALI28" s="15" t="s">
        <v>11</v>
      </c>
      <c r="ALJ28" s="13"/>
      <c r="ALK28" s="14" t="str">
        <f>IF(ISBLANK(ALL1),"",IF(VLOOKUP(ALL1,Register,21,FALSE)=0,"",(VLOOKUP(ALL1,Register,21,FALSE))))</f>
        <v>4</v>
      </c>
      <c r="ALL28" s="15" t="s">
        <v>11</v>
      </c>
      <c r="ALM28" s="13"/>
      <c r="ALN28" s="14">
        <f>IF(ISBLANK(ALO1),"",IF(VLOOKUP(ALO1,Register,21,FALSE)=0,"",(VLOOKUP(ALO1,Register,21,FALSE))))</f>
        <v>4</v>
      </c>
      <c r="ALO28" s="15" t="s">
        <v>11</v>
      </c>
      <c r="ALP28" s="13"/>
      <c r="ALQ28" s="14">
        <f>IF(ISBLANK(ALR1),"",IF(VLOOKUP(ALR1,Register,21,FALSE)=0,"",(VLOOKUP(ALR1,Register,21,FALSE))))</f>
        <v>4</v>
      </c>
      <c r="ALR28" s="15" t="s">
        <v>11</v>
      </c>
      <c r="ALS28" s="13"/>
      <c r="ALT28" s="14" t="str">
        <f>IF(ISBLANK(ALU1),"",IF(VLOOKUP(ALU1,Register,21,FALSE)=0,"",(VLOOKUP(ALU1,Register,21,FALSE))))</f>
        <v>4</v>
      </c>
      <c r="ALU28" s="15" t="s">
        <v>11</v>
      </c>
      <c r="ALV28" s="13"/>
      <c r="ALW28" s="14" t="str">
        <f>IF(ISBLANK(ALX1),"",IF(VLOOKUP(ALX1,Register,21,FALSE)=0,"",(VLOOKUP(ALX1,Register,21,FALSE))))</f>
        <v>4</v>
      </c>
      <c r="ALX28" s="15" t="s">
        <v>11</v>
      </c>
      <c r="ALY28" s="13"/>
      <c r="ALZ28" s="14" t="str">
        <f>IF(ISBLANK(AMA1),"",IF(VLOOKUP(AMA1,Register,21,FALSE)=0,"",(VLOOKUP(AMA1,Register,21,FALSE))))</f>
        <v>4</v>
      </c>
      <c r="AMA28" s="15" t="s">
        <v>11</v>
      </c>
      <c r="AMB28" s="13"/>
      <c r="AMC28" s="14" t="str">
        <f>IF(ISBLANK(AMD1),"",IF(VLOOKUP(AMD1,Register,21,FALSE)=0,"",(VLOOKUP(AMD1,Register,21,FALSE))))</f>
        <v>4</v>
      </c>
      <c r="AMD28" s="15" t="s">
        <v>11</v>
      </c>
      <c r="AME28" s="13"/>
      <c r="AMF28" s="14" t="str">
        <f>IF(ISBLANK(AMG1),"",IF(VLOOKUP(AMG1,Register,21,FALSE)=0,"",(VLOOKUP(AMG1,Register,21,FALSE))))</f>
        <v>4</v>
      </c>
      <c r="AMG28" s="15" t="s">
        <v>11</v>
      </c>
      <c r="AMH28" s="13"/>
      <c r="AMI28" s="14" t="str">
        <f>IF(ISBLANK(AMJ1),"",IF(VLOOKUP(AMJ1,Register,21,FALSE)=0,"",(VLOOKUP(AMJ1,Register,21,FALSE))))</f>
        <v/>
      </c>
      <c r="AMJ28" s="15" t="s">
        <v>11</v>
      </c>
      <c r="AMK28" s="13"/>
      <c r="AML28" s="14">
        <f>IF(ISBLANK(AMM1),"",IF(VLOOKUP(AMM1,Register,21,FALSE)=0,"",(VLOOKUP(AMM1,Register,21,FALSE))))</f>
        <v>4</v>
      </c>
      <c r="AMM28" s="15" t="s">
        <v>11</v>
      </c>
      <c r="AMN28" s="13"/>
      <c r="AMO28" s="14">
        <f>IF(ISBLANK(AMP1),"",IF(VLOOKUP(AMP1,Register,21,FALSE)=0,"",(VLOOKUP(AMP1,Register,21,FALSE))))</f>
        <v>4</v>
      </c>
      <c r="AMP28" s="15" t="s">
        <v>11</v>
      </c>
      <c r="AMQ28" s="13"/>
      <c r="AMR28" s="14" t="str">
        <f>IF(ISBLANK(AMS1),"",IF(VLOOKUP(AMS1,Register,21,FALSE)=0,"",(VLOOKUP(AMS1,Register,21,FALSE))))</f>
        <v/>
      </c>
      <c r="AMS28" s="15" t="s">
        <v>11</v>
      </c>
      <c r="AMT28" s="13"/>
      <c r="AMU28" s="14">
        <f>IF(ISBLANK(AMV1),"",IF(VLOOKUP(AMV1,Register,21,FALSE)=0,"",(VLOOKUP(AMV1,Register,21,FALSE))))</f>
        <v>4</v>
      </c>
      <c r="AMV28" s="15" t="s">
        <v>11</v>
      </c>
      <c r="AMW28" s="13"/>
      <c r="AMX28" s="14">
        <f>IF(ISBLANK(AMY1),"",IF(VLOOKUP(AMY1,Register,21,FALSE)=0,"",(VLOOKUP(AMY1,Register,21,FALSE))))</f>
        <v>4</v>
      </c>
      <c r="AMY28" s="15" t="s">
        <v>11</v>
      </c>
      <c r="AMZ28" s="13"/>
      <c r="ANA28" s="14">
        <f>IF(ISBLANK(ANB1),"",IF(VLOOKUP(ANB1,Register,21,FALSE)=0,"",(VLOOKUP(ANB1,Register,21,FALSE))))</f>
        <v>4</v>
      </c>
      <c r="ANB28" s="15" t="s">
        <v>11</v>
      </c>
      <c r="ANC28" s="13"/>
      <c r="AND28" s="14">
        <f>IF(ISBLANK(ANE1),"",IF(VLOOKUP(ANE1,Register,21,FALSE)=0,"",(VLOOKUP(ANE1,Register,21,FALSE))))</f>
        <v>4</v>
      </c>
      <c r="ANE28" s="15" t="s">
        <v>11</v>
      </c>
      <c r="ANF28" s="13"/>
      <c r="ANG28" s="14">
        <f>IF(ISBLANK(ANH1),"",IF(VLOOKUP(ANH1,Register,21,FALSE)=0,"",(VLOOKUP(ANH1,Register,21,FALSE))))</f>
        <v>4</v>
      </c>
      <c r="ANH28" s="15" t="s">
        <v>11</v>
      </c>
      <c r="ANI28" s="13"/>
      <c r="ANJ28" s="14" t="str">
        <f>IF(ISBLANK(ANK1),"",IF(VLOOKUP(ANK1,Register,21,FALSE)=0,"",(VLOOKUP(ANK1,Register,21,FALSE))))</f>
        <v/>
      </c>
      <c r="ANK28" s="15" t="s">
        <v>11</v>
      </c>
      <c r="ANL28" s="13"/>
      <c r="ANM28" s="14">
        <f>IF(ISBLANK(ANN1),"",IF(VLOOKUP(ANN1,Register,21,FALSE)=0,"",(VLOOKUP(ANN1,Register,21,FALSE))))</f>
        <v>4</v>
      </c>
      <c r="ANN28" s="15" t="s">
        <v>11</v>
      </c>
      <c r="ANO28" s="13"/>
      <c r="ANP28" s="14">
        <f>IF(ISBLANK(ANQ1),"",IF(VLOOKUP(ANQ1,Register,21,FALSE)=0,"",(VLOOKUP(ANQ1,Register,21,FALSE))))</f>
        <v>4</v>
      </c>
      <c r="ANQ28" s="15" t="s">
        <v>11</v>
      </c>
      <c r="ANR28" s="13"/>
      <c r="ANS28" s="14">
        <f>IF(ISBLANK(ANT1),"",IF(VLOOKUP(ANT1,Register,21,FALSE)=0,"",(VLOOKUP(ANT1,Register,21,FALSE))))</f>
        <v>4</v>
      </c>
      <c r="ANT28" s="15" t="s">
        <v>11</v>
      </c>
      <c r="ANU28" s="13"/>
      <c r="ANV28" s="14">
        <f>IF(ISBLANK(ANW1),"",IF(VLOOKUP(ANW1,Register,21,FALSE)=0,"",(VLOOKUP(ANW1,Register,21,FALSE))))</f>
        <v>4</v>
      </c>
      <c r="ANW28" s="15" t="s">
        <v>11</v>
      </c>
      <c r="ANX28" s="13"/>
      <c r="ANY28" s="14">
        <f>IF(ISBLANK(ANZ1),"",IF(VLOOKUP(ANZ1,Register,21,FALSE)=0,"",(VLOOKUP(ANZ1,Register,21,FALSE))))</f>
        <v>4</v>
      </c>
      <c r="ANZ28" s="15" t="s">
        <v>11</v>
      </c>
      <c r="AOA28" s="13"/>
      <c r="AOB28" s="14" t="str">
        <f>IF(ISBLANK(AOC1),"",IF(VLOOKUP(AOC1,Register,21,FALSE)=0,"",(VLOOKUP(AOC1,Register,21,FALSE))))</f>
        <v/>
      </c>
      <c r="AOC28" s="15" t="s">
        <v>11</v>
      </c>
      <c r="AOD28" s="13"/>
      <c r="AOE28" s="14">
        <f>IF(ISBLANK(AOF1),"",IF(VLOOKUP(AOF1,Register,21,FALSE)=0,"",(VLOOKUP(AOF1,Register,21,FALSE))))</f>
        <v>4</v>
      </c>
      <c r="AOF28" s="15" t="s">
        <v>11</v>
      </c>
      <c r="AOG28" s="13"/>
      <c r="AOH28" s="14" t="str">
        <f>IF(ISBLANK(AOI1),"",IF(VLOOKUP(AOI1,Register,21,FALSE)=0,"",(VLOOKUP(AOI1,Register,21,FALSE))))</f>
        <v/>
      </c>
      <c r="AOI28" s="15" t="s">
        <v>11</v>
      </c>
      <c r="AOJ28" s="13"/>
      <c r="AOK28" s="14" t="str">
        <f>IF(ISBLANK(AOL1),"",IF(VLOOKUP(AOL1,Register,21,FALSE)=0,"",(VLOOKUP(AOL1,Register,21,FALSE))))</f>
        <v/>
      </c>
      <c r="AOL28" s="15" t="s">
        <v>11</v>
      </c>
      <c r="AOM28" s="13"/>
      <c r="AON28" s="14" t="e">
        <f>IF(ISBLANK(AOO1),"",IF(VLOOKUP(AOO1,Register,21,FALSE)=0,"",(VLOOKUP(AOO1,Register,21,FALSE))))</f>
        <v>#N/A</v>
      </c>
      <c r="AOO28" s="15" t="s">
        <v>11</v>
      </c>
      <c r="AOP28" s="13"/>
      <c r="AOQ28" s="14" t="e">
        <f>IF(ISBLANK(AOR1),"",IF(VLOOKUP(AOR1,Register,21,FALSE)=0,"",(VLOOKUP(AOR1,Register,21,FALSE))))</f>
        <v>#N/A</v>
      </c>
      <c r="AOR28" s="15" t="s">
        <v>11</v>
      </c>
      <c r="AOS28" s="13"/>
      <c r="AOT28" s="14" t="e">
        <f>IF(ISBLANK(AOU1),"",IF(VLOOKUP(AOU1,Register,21,FALSE)=0,"",(VLOOKUP(AOU1,Register,21,FALSE))))</f>
        <v>#N/A</v>
      </c>
      <c r="AOU28" s="15" t="s">
        <v>11</v>
      </c>
      <c r="AOV28" s="13"/>
      <c r="AOW28" s="14" t="e">
        <f>IF(ISBLANK(AOX1),"",IF(VLOOKUP(AOX1,Register,21,FALSE)=0,"",(VLOOKUP(AOX1,Register,21,FALSE))))</f>
        <v>#N/A</v>
      </c>
      <c r="AOX28" s="15" t="s">
        <v>11</v>
      </c>
      <c r="AOY28" s="13"/>
      <c r="AOZ28" s="14" t="e">
        <f>IF(ISBLANK(APA1),"",IF(VLOOKUP(APA1,Register,21,FALSE)=0,"",(VLOOKUP(APA1,Register,21,FALSE))))</f>
        <v>#N/A</v>
      </c>
      <c r="APA28" s="15" t="s">
        <v>11</v>
      </c>
      <c r="APB28" s="13"/>
      <c r="APC28" s="14" t="e">
        <f>IF(ISBLANK(APD1),"",IF(VLOOKUP(APD1,Register,21,FALSE)=0,"",(VLOOKUP(APD1,Register,21,FALSE))))</f>
        <v>#N/A</v>
      </c>
      <c r="APD28" s="15" t="s">
        <v>11</v>
      </c>
      <c r="APE28" s="13"/>
      <c r="APF28" s="14" t="e">
        <f>IF(ISBLANK(APG1),"",IF(VLOOKUP(APG1,Register,21,FALSE)=0,"",(VLOOKUP(APG1,Register,21,FALSE))))</f>
        <v>#N/A</v>
      </c>
      <c r="APG28" s="15" t="s">
        <v>11</v>
      </c>
      <c r="APH28" s="13"/>
      <c r="API28" s="14" t="e">
        <f>IF(ISBLANK(APJ1),"",IF(VLOOKUP(APJ1,Register,21,FALSE)=0,"",(VLOOKUP(APJ1,Register,21,FALSE))))</f>
        <v>#N/A</v>
      </c>
      <c r="APJ28" s="15" t="s">
        <v>11</v>
      </c>
      <c r="APK28" s="13"/>
      <c r="APL28" s="14" t="e">
        <f>IF(ISBLANK(APM1),"",IF(VLOOKUP(APM1,Register,21,FALSE)=0,"",(VLOOKUP(APM1,Register,21,FALSE))))</f>
        <v>#N/A</v>
      </c>
      <c r="APM28" s="15" t="s">
        <v>11</v>
      </c>
      <c r="APN28" s="13"/>
      <c r="APO28" s="14" t="e">
        <f>IF(ISBLANK(APP1),"",IF(VLOOKUP(APP1,Register,21,FALSE)=0,"",(VLOOKUP(APP1,Register,21,FALSE))))</f>
        <v>#N/A</v>
      </c>
      <c r="APP28" s="15" t="s">
        <v>11</v>
      </c>
      <c r="APQ28" s="13"/>
      <c r="APR28" s="14" t="e">
        <f>IF(ISBLANK(APS1),"",IF(VLOOKUP(APS1,Register,21,FALSE)=0,"",(VLOOKUP(APS1,Register,21,FALSE))))</f>
        <v>#N/A</v>
      </c>
      <c r="APS28" s="15" t="s">
        <v>11</v>
      </c>
      <c r="APT28" s="13"/>
      <c r="APU28" s="14" t="e">
        <f>IF(ISBLANK(APV1),"",IF(VLOOKUP(APV1,Register,21,FALSE)=0,"",(VLOOKUP(APV1,Register,21,FALSE))))</f>
        <v>#N/A</v>
      </c>
      <c r="APV28" s="15" t="s">
        <v>11</v>
      </c>
      <c r="APW28" s="13"/>
      <c r="APX28" s="14" t="e">
        <f>IF(ISBLANK(APY1),"",IF(VLOOKUP(APY1,Register,21,FALSE)=0,"",(VLOOKUP(APY1,Register,21,FALSE))))</f>
        <v>#N/A</v>
      </c>
      <c r="APY28" s="15" t="s">
        <v>11</v>
      </c>
      <c r="APZ28" s="13"/>
      <c r="AQA28" s="14" t="e">
        <f>IF(ISBLANK(AQB1),"",IF(VLOOKUP(AQB1,Register,21,FALSE)=0,"",(VLOOKUP(AQB1,Register,21,FALSE))))</f>
        <v>#N/A</v>
      </c>
      <c r="AQB28" s="15" t="s">
        <v>11</v>
      </c>
      <c r="AQC28" s="13"/>
      <c r="AQD28" s="14" t="e">
        <f>IF(ISBLANK(AQE1),"",IF(VLOOKUP(AQE1,Register,21,FALSE)=0,"",(VLOOKUP(AQE1,Register,21,FALSE))))</f>
        <v>#N/A</v>
      </c>
      <c r="AQE28" s="15" t="s">
        <v>11</v>
      </c>
      <c r="AQF28" s="13"/>
      <c r="AQG28" s="14" t="e">
        <f>IF(ISBLANK(AQH1),"",IF(VLOOKUP(AQH1,Register,21,FALSE)=0,"",(VLOOKUP(AQH1,Register,21,FALSE))))</f>
        <v>#N/A</v>
      </c>
      <c r="AQH28" s="15" t="s">
        <v>11</v>
      </c>
      <c r="AQI28" s="13"/>
      <c r="AQJ28" s="14" t="e">
        <f>IF(ISBLANK(AQK1),"",IF(VLOOKUP(AQK1,Register,21,FALSE)=0,"",(VLOOKUP(AQK1,Register,21,FALSE))))</f>
        <v>#N/A</v>
      </c>
      <c r="AQK28" s="15" t="s">
        <v>11</v>
      </c>
      <c r="AQL28" s="13"/>
      <c r="AQM28" s="14" t="e">
        <f>IF(ISBLANK(AQN1),"",IF(VLOOKUP(AQN1,Register,21,FALSE)=0,"",(VLOOKUP(AQN1,Register,21,FALSE))))</f>
        <v>#N/A</v>
      </c>
      <c r="AQN28" s="15" t="s">
        <v>11</v>
      </c>
      <c r="AQO28" s="13"/>
      <c r="AQP28" s="14" t="e">
        <f>IF(ISBLANK(AQQ1),"",IF(VLOOKUP(AQQ1,Register,21,FALSE)=0,"",(VLOOKUP(AQQ1,Register,21,FALSE))))</f>
        <v>#N/A</v>
      </c>
      <c r="AQQ28" s="15" t="s">
        <v>11</v>
      </c>
      <c r="AQR28" s="13"/>
      <c r="AQS28" s="14" t="e">
        <f>IF(ISBLANK(AQT1),"",IF(VLOOKUP(AQT1,Register,21,FALSE)=0,"",(VLOOKUP(AQT1,Register,21,FALSE))))</f>
        <v>#N/A</v>
      </c>
      <c r="AQT28" s="15" t="s">
        <v>11</v>
      </c>
      <c r="AQU28" s="13"/>
      <c r="AQV28" s="14" t="e">
        <f>IF(ISBLANK(AQW1),"",IF(VLOOKUP(AQW1,Register,21,FALSE)=0,"",(VLOOKUP(AQW1,Register,21,FALSE))))</f>
        <v>#N/A</v>
      </c>
      <c r="AQW28" s="15" t="s">
        <v>11</v>
      </c>
      <c r="AQX28" s="13"/>
      <c r="AQY28" s="14" t="e">
        <f>IF(ISBLANK(AQZ1),"",IF(VLOOKUP(AQZ1,Register,21,FALSE)=0,"",(VLOOKUP(AQZ1,Register,21,FALSE))))</f>
        <v>#N/A</v>
      </c>
      <c r="AQZ28" s="15" t="s">
        <v>11</v>
      </c>
      <c r="ARA28" s="13"/>
      <c r="ARB28" s="14" t="e">
        <f>IF(ISBLANK(ARC1),"",IF(VLOOKUP(ARC1,Register,21,FALSE)=0,"",(VLOOKUP(ARC1,Register,21,FALSE))))</f>
        <v>#N/A</v>
      </c>
      <c r="ARC28" s="15" t="s">
        <v>11</v>
      </c>
      <c r="ARD28" s="13"/>
      <c r="ARE28" s="14" t="e">
        <f>IF(ISBLANK(ARF1),"",IF(VLOOKUP(ARF1,Register,21,FALSE)=0,"",(VLOOKUP(ARF1,Register,21,FALSE))))</f>
        <v>#N/A</v>
      </c>
      <c r="ARF28" s="15" t="s">
        <v>11</v>
      </c>
      <c r="ARG28" s="13"/>
      <c r="ARH28" s="14" t="e">
        <f>IF(ISBLANK(ARI1),"",IF(VLOOKUP(ARI1,Register,21,FALSE)=0,"",(VLOOKUP(ARI1,Register,21,FALSE))))</f>
        <v>#N/A</v>
      </c>
      <c r="ARI28" s="15" t="s">
        <v>11</v>
      </c>
      <c r="ARJ28" s="13"/>
      <c r="ARK28" s="14" t="e">
        <f>IF(ISBLANK(ARL1),"",IF(VLOOKUP(ARL1,Register,21,FALSE)=0,"",(VLOOKUP(ARL1,Register,21,FALSE))))</f>
        <v>#N/A</v>
      </c>
      <c r="ARL28" s="15" t="s">
        <v>11</v>
      </c>
      <c r="ARM28" s="13"/>
      <c r="ARN28" s="14" t="e">
        <f>IF(ISBLANK(ARO1),"",IF(VLOOKUP(ARO1,Register,21,FALSE)=0,"",(VLOOKUP(ARO1,Register,21,FALSE))))</f>
        <v>#N/A</v>
      </c>
      <c r="ARO28" s="15" t="s">
        <v>11</v>
      </c>
      <c r="ARP28" s="13"/>
      <c r="ARQ28" s="14" t="e">
        <f>IF(ISBLANK(ARR1),"",IF(VLOOKUP(ARR1,Register,21,FALSE)=0,"",(VLOOKUP(ARR1,Register,21,FALSE))))</f>
        <v>#N/A</v>
      </c>
      <c r="ARR28" s="15" t="s">
        <v>11</v>
      </c>
      <c r="ARS28" s="13"/>
      <c r="ART28" s="14" t="e">
        <f>IF(ISBLANK(ARU1),"",IF(VLOOKUP(ARU1,Register,21,FALSE)=0,"",(VLOOKUP(ARU1,Register,21,FALSE))))</f>
        <v>#N/A</v>
      </c>
      <c r="ARU28" s="15" t="s">
        <v>11</v>
      </c>
      <c r="ARV28" s="13"/>
      <c r="ARW28" s="14" t="e">
        <f>IF(ISBLANK(ARX1),"",IF(VLOOKUP(ARX1,Register,21,FALSE)=0,"",(VLOOKUP(ARX1,Register,21,FALSE))))</f>
        <v>#N/A</v>
      </c>
      <c r="ARX28" s="15" t="s">
        <v>11</v>
      </c>
      <c r="ARY28" s="13"/>
      <c r="ARZ28" s="14" t="e">
        <f>IF(ISBLANK(ASA1),"",IF(VLOOKUP(ASA1,Register,21,FALSE)=0,"",(VLOOKUP(ASA1,Register,21,FALSE))))</f>
        <v>#N/A</v>
      </c>
      <c r="ASA28" s="15" t="s">
        <v>11</v>
      </c>
      <c r="ASB28" s="13"/>
      <c r="ASC28" s="14" t="e">
        <f>IF(ISBLANK(ASD1),"",IF(VLOOKUP(ASD1,Register,21,FALSE)=0,"",(VLOOKUP(ASD1,Register,21,FALSE))))</f>
        <v>#N/A</v>
      </c>
      <c r="ASD28" s="15" t="s">
        <v>11</v>
      </c>
      <c r="ASE28" s="13"/>
      <c r="ASF28" s="14" t="e">
        <f>IF(ISBLANK(ASG1),"",IF(VLOOKUP(ASG1,Register,21,FALSE)=0,"",(VLOOKUP(ASG1,Register,21,FALSE))))</f>
        <v>#N/A</v>
      </c>
      <c r="ASG28" s="15" t="s">
        <v>11</v>
      </c>
      <c r="ASH28" s="13"/>
      <c r="ASI28" s="14" t="e">
        <f>IF(ISBLANK(ASJ1),"",IF(VLOOKUP(ASJ1,Register,21,FALSE)=0,"",(VLOOKUP(ASJ1,Register,21,FALSE))))</f>
        <v>#N/A</v>
      </c>
      <c r="ASJ28" s="15" t="s">
        <v>11</v>
      </c>
      <c r="ASK28" s="13"/>
      <c r="ASL28" s="14" t="e">
        <f>IF(ISBLANK(ASM1),"",IF(VLOOKUP(ASM1,Register,21,FALSE)=0,"",(VLOOKUP(ASM1,Register,21,FALSE))))</f>
        <v>#N/A</v>
      </c>
      <c r="ASM28" s="15" t="s">
        <v>11</v>
      </c>
      <c r="ASN28" s="13"/>
      <c r="ASO28" s="14" t="e">
        <f>IF(ISBLANK(ASP1),"",IF(VLOOKUP(ASP1,Register,21,FALSE)=0,"",(VLOOKUP(ASP1,Register,21,FALSE))))</f>
        <v>#N/A</v>
      </c>
      <c r="ASP28" s="15" t="s">
        <v>11</v>
      </c>
      <c r="ASQ28" s="13"/>
      <c r="ASR28" s="14" t="e">
        <f>IF(ISBLANK(ASS1),"",IF(VLOOKUP(ASS1,Register,21,FALSE)=0,"",(VLOOKUP(ASS1,Register,21,FALSE))))</f>
        <v>#N/A</v>
      </c>
      <c r="ASS28" s="15" t="s">
        <v>11</v>
      </c>
      <c r="AST28" s="13"/>
      <c r="ASU28" s="14" t="e">
        <f>IF(ISBLANK(ASV1),"",IF(VLOOKUP(ASV1,Register,21,FALSE)=0,"",(VLOOKUP(ASV1,Register,21,FALSE))))</f>
        <v>#N/A</v>
      </c>
      <c r="ASV28" s="15" t="s">
        <v>11</v>
      </c>
      <c r="ASW28" s="13"/>
      <c r="ASX28" s="14" t="e">
        <f>IF(ISBLANK(ASY1),"",IF(VLOOKUP(ASY1,Register,21,FALSE)=0,"",(VLOOKUP(ASY1,Register,21,FALSE))))</f>
        <v>#N/A</v>
      </c>
      <c r="ASY28" s="15" t="s">
        <v>11</v>
      </c>
      <c r="ASZ28" s="13"/>
      <c r="ATA28" s="14" t="e">
        <f>IF(ISBLANK(ATB1),"",IF(VLOOKUP(ATB1,Register,21,FALSE)=0,"",(VLOOKUP(ATB1,Register,21,FALSE))))</f>
        <v>#N/A</v>
      </c>
      <c r="ATB28" s="15" t="s">
        <v>11</v>
      </c>
      <c r="ATC28" s="13"/>
      <c r="ATD28" s="14" t="e">
        <f>IF(ISBLANK(ATE1),"",IF(VLOOKUP(ATE1,Register,21,FALSE)=0,"",(VLOOKUP(ATE1,Register,21,FALSE))))</f>
        <v>#N/A</v>
      </c>
      <c r="ATE28" s="15" t="s">
        <v>11</v>
      </c>
      <c r="ATF28" s="13"/>
      <c r="ATG28" s="14" t="e">
        <f>IF(ISBLANK(ATH1),"",IF(VLOOKUP(ATH1,Register,21,FALSE)=0,"",(VLOOKUP(ATH1,Register,21,FALSE))))</f>
        <v>#N/A</v>
      </c>
      <c r="ATH28" s="15" t="s">
        <v>11</v>
      </c>
      <c r="ATI28" s="13"/>
      <c r="ATJ28" s="14" t="e">
        <f>IF(ISBLANK(ATK1),"",IF(VLOOKUP(ATK1,Register,21,FALSE)=0,"",(VLOOKUP(ATK1,Register,21,FALSE))))</f>
        <v>#N/A</v>
      </c>
      <c r="ATK28" s="15" t="s">
        <v>11</v>
      </c>
      <c r="ATL28" s="13"/>
      <c r="ATM28" s="14" t="e">
        <f>IF(ISBLANK(ATN1),"",IF(VLOOKUP(ATN1,Register,21,FALSE)=0,"",(VLOOKUP(ATN1,Register,21,FALSE))))</f>
        <v>#N/A</v>
      </c>
      <c r="ATN28" s="15" t="s">
        <v>11</v>
      </c>
      <c r="ATO28" s="13"/>
      <c r="ATP28" s="14" t="e">
        <f>IF(ISBLANK(ATQ1),"",IF(VLOOKUP(ATQ1,Register,21,FALSE)=0,"",(VLOOKUP(ATQ1,Register,21,FALSE))))</f>
        <v>#N/A</v>
      </c>
      <c r="ATQ28" s="15" t="s">
        <v>11</v>
      </c>
      <c r="ATR28" s="13"/>
      <c r="ATS28" s="14" t="e">
        <f>IF(ISBLANK(ATT1),"",IF(VLOOKUP(ATT1,Register,21,FALSE)=0,"",(VLOOKUP(ATT1,Register,21,FALSE))))</f>
        <v>#N/A</v>
      </c>
      <c r="ATT28" s="15" t="s">
        <v>11</v>
      </c>
      <c r="ATU28" s="13"/>
      <c r="ATV28" s="14" t="e">
        <f>IF(ISBLANK(ATW1),"",IF(VLOOKUP(ATW1,Register,21,FALSE)=0,"",(VLOOKUP(ATW1,Register,21,FALSE))))</f>
        <v>#N/A</v>
      </c>
      <c r="ATW28" s="15" t="s">
        <v>11</v>
      </c>
      <c r="ATX28" s="13"/>
      <c r="ATY28" s="14" t="e">
        <f>IF(ISBLANK(ATZ1),"",IF(VLOOKUP(ATZ1,Register,21,FALSE)=0,"",(VLOOKUP(ATZ1,Register,21,FALSE))))</f>
        <v>#N/A</v>
      </c>
      <c r="ATZ28" s="15" t="s">
        <v>11</v>
      </c>
      <c r="AUA28" s="13"/>
      <c r="AUB28" s="14" t="e">
        <f>IF(ISBLANK(AUC1),"",IF(VLOOKUP(AUC1,Register,21,FALSE)=0,"",(VLOOKUP(AUC1,Register,21,FALSE))))</f>
        <v>#N/A</v>
      </c>
      <c r="AUC28" s="15" t="s">
        <v>11</v>
      </c>
      <c r="AUD28" s="13"/>
      <c r="AUE28" s="14" t="e">
        <f>IF(ISBLANK(AUF1),"",IF(VLOOKUP(AUF1,Register,21,FALSE)=0,"",(VLOOKUP(AUF1,Register,21,FALSE))))</f>
        <v>#N/A</v>
      </c>
      <c r="AUF28" s="15" t="s">
        <v>11</v>
      </c>
      <c r="AUG28" s="13"/>
      <c r="AUH28" s="14" t="e">
        <f>IF(ISBLANK(AUI1),"",IF(VLOOKUP(AUI1,Register,21,FALSE)=0,"",(VLOOKUP(AUI1,Register,21,FALSE))))</f>
        <v>#N/A</v>
      </c>
      <c r="AUI28" s="15" t="s">
        <v>11</v>
      </c>
      <c r="AUJ28" s="46"/>
      <c r="AUK28" s="47" t="e">
        <f>IF(ISBLANK(AUL1),"",IF(VLOOKUP(AUL1,Register,21,FALSE)=0,"",(VLOOKUP(AUL1,Register,21,FALSE))))</f>
        <v>#N/A</v>
      </c>
      <c r="AUL28" s="15" t="s">
        <v>11</v>
      </c>
      <c r="AUM28" s="46"/>
      <c r="AUN28" s="47" t="e">
        <f>IF(ISBLANK(AUO1),"",IF(VLOOKUP(AUO1,Register,21,FALSE)=0,"",(VLOOKUP(AUO1,Register,21,FALSE))))</f>
        <v>#N/A</v>
      </c>
      <c r="AUO28" s="15" t="s">
        <v>11</v>
      </c>
      <c r="AUP28" s="46"/>
      <c r="AUQ28" s="47" t="e">
        <f>IF(ISBLANK(AUR1),"",IF(VLOOKUP(AUR1,Register,21,FALSE)=0,"",(VLOOKUP(AUR1,Register,21,FALSE))))</f>
        <v>#N/A</v>
      </c>
      <c r="AUR28" s="15" t="s">
        <v>11</v>
      </c>
      <c r="AUS28" s="46"/>
      <c r="AUT28" s="47" t="e">
        <f>IF(ISBLANK(AUU1),"",IF(VLOOKUP(AUU1,Register,21,FALSE)=0,"",(VLOOKUP(AUU1,Register,21,FALSE))))</f>
        <v>#N/A</v>
      </c>
      <c r="AUU28" s="15" t="s">
        <v>11</v>
      </c>
      <c r="AUV28" s="46"/>
      <c r="AUW28" s="47" t="e">
        <f>IF(ISBLANK(AUX1),"",IF(VLOOKUP(AUX1,Register,21,FALSE)=0,"",(VLOOKUP(AUX1,Register,21,FALSE))))</f>
        <v>#N/A</v>
      </c>
      <c r="AUX28" s="15" t="s">
        <v>11</v>
      </c>
      <c r="AUY28" s="46"/>
      <c r="AUZ28" s="47" t="e">
        <f>IF(ISBLANK(AVA1),"",IF(VLOOKUP(AVA1,Register,21,FALSE)=0,"",(VLOOKUP(AVA1,Register,21,FALSE))))</f>
        <v>#N/A</v>
      </c>
      <c r="AVA28" s="15" t="s">
        <v>11</v>
      </c>
      <c r="AVB28" s="46"/>
      <c r="AVC28" s="47" t="e">
        <f>IF(ISBLANK(AVD1),"",IF(VLOOKUP(AVD1,Register,21,FALSE)=0,"",(VLOOKUP(AVD1,Register,21,FALSE))))</f>
        <v>#N/A</v>
      </c>
      <c r="AVD28" s="15" t="s">
        <v>11</v>
      </c>
      <c r="AVE28" s="46"/>
      <c r="AVF28" s="47" t="e">
        <f>IF(ISBLANK(AVG1),"",IF(VLOOKUP(AVG1,Register,21,FALSE)=0,"",(VLOOKUP(AVG1,Register,21,FALSE))))</f>
        <v>#N/A</v>
      </c>
      <c r="AVG28" s="15" t="s">
        <v>11</v>
      </c>
      <c r="AVH28" s="46"/>
      <c r="AVI28" s="14" t="e">
        <f>IF(ISBLANK(AVJ1),"",IF(VLOOKUP(AVJ1,Register,21,FALSE)=0,"",(VLOOKUP(AVJ1,Register,21,FALSE))))</f>
        <v>#N/A</v>
      </c>
      <c r="AVJ28" s="15" t="s">
        <v>11</v>
      </c>
      <c r="AVK28" s="13"/>
      <c r="AVL28" s="14" t="e">
        <f>IF(ISBLANK(AVM1),"",IF(VLOOKUP(AVM1,Register,21,FALSE)=0,"",(VLOOKUP(AVM1,Register,21,FALSE))))</f>
        <v>#N/A</v>
      </c>
      <c r="AVM28" s="15" t="s">
        <v>11</v>
      </c>
      <c r="AVN28" s="22"/>
      <c r="AVO28" s="22"/>
      <c r="AVP28" s="22"/>
      <c r="AVQ28" s="13"/>
      <c r="AVR28" s="14"/>
      <c r="AVS28" s="15"/>
      <c r="AVT28" s="13"/>
      <c r="AVU28" s="14"/>
      <c r="AVV28" s="15"/>
      <c r="AVW28" s="13"/>
      <c r="AVX28" s="14"/>
      <c r="AVY28" s="15"/>
      <c r="AVZ28" s="13"/>
      <c r="AWA28" s="14"/>
      <c r="AWB28" s="15"/>
      <c r="AWC28" s="13"/>
      <c r="AWD28" s="14"/>
      <c r="AWE28" s="15"/>
      <c r="AWF28" s="13"/>
      <c r="AWG28" s="14"/>
      <c r="AWH28" s="15"/>
      <c r="AWI28" s="13"/>
      <c r="AWJ28" s="14"/>
      <c r="AWK28" s="15"/>
      <c r="AWL28" s="13"/>
      <c r="AWM28" s="14"/>
      <c r="AWN28" s="15"/>
      <c r="AWO28" s="13"/>
      <c r="AWP28" s="14"/>
      <c r="AWQ28" s="15"/>
      <c r="AWR28" s="13"/>
      <c r="AWS28" s="14"/>
      <c r="AWT28" s="15"/>
      <c r="AWU28" s="13"/>
      <c r="AWV28" s="14"/>
      <c r="AWW28" s="15"/>
      <c r="AWX28" s="13"/>
      <c r="AWY28" s="14"/>
      <c r="AWZ28" s="15"/>
      <c r="AXA28" s="13"/>
      <c r="AXB28" s="14"/>
      <c r="AXC28" s="15"/>
      <c r="AXD28" s="13"/>
      <c r="AXE28" s="14"/>
      <c r="AXF28" s="15"/>
      <c r="AXG28" s="13"/>
      <c r="AXH28" s="14"/>
      <c r="AXI28" s="15"/>
      <c r="AXJ28" s="13"/>
      <c r="AXK28" s="14"/>
      <c r="AXL28" s="15"/>
      <c r="AXM28" s="13"/>
      <c r="AXN28" s="14"/>
      <c r="AXO28" s="15"/>
      <c r="AXP28" s="13"/>
      <c r="AXQ28" s="14"/>
      <c r="AXR28" s="15"/>
      <c r="AXS28" s="13"/>
      <c r="AXT28" s="14"/>
      <c r="AXU28" s="15"/>
      <c r="AXV28" s="13"/>
      <c r="AXW28" s="14"/>
      <c r="AXX28" s="15"/>
      <c r="AXY28" s="13"/>
      <c r="AXZ28" s="14"/>
      <c r="AYA28" s="15"/>
      <c r="AYB28" s="13"/>
      <c r="AYC28" s="14"/>
      <c r="AYD28" s="15"/>
      <c r="AYE28" s="13"/>
      <c r="AYF28" s="14"/>
      <c r="AYG28" s="15"/>
      <c r="AYH28" s="13"/>
      <c r="AYI28" s="14"/>
      <c r="AYJ28" s="15"/>
      <c r="AYK28" s="13"/>
      <c r="AYL28" s="14"/>
      <c r="AYM28" s="15"/>
      <c r="AYN28" s="13"/>
      <c r="AYO28" s="14"/>
      <c r="AYP28" s="15"/>
      <c r="AYQ28" s="13"/>
      <c r="AYR28" s="14"/>
      <c r="AYS28" s="15"/>
      <c r="AYT28" s="13"/>
      <c r="AYU28" s="14"/>
      <c r="AYV28" s="15"/>
      <c r="AYW28" s="13"/>
      <c r="AYX28" s="14"/>
      <c r="AYY28" s="15"/>
      <c r="AYZ28" s="13"/>
      <c r="AZA28" s="14"/>
      <c r="AZB28" s="15"/>
      <c r="AZC28" s="13"/>
      <c r="AZD28" s="14"/>
      <c r="AZE28" s="15"/>
      <c r="AZF28" s="13"/>
      <c r="AZG28" s="14"/>
      <c r="AZH28" s="15"/>
      <c r="AZI28" s="13"/>
      <c r="AZJ28" s="14"/>
      <c r="AZK28" s="15"/>
      <c r="AZL28" s="13"/>
      <c r="AZM28" s="14"/>
      <c r="AZN28" s="15"/>
      <c r="AZO28" s="13"/>
      <c r="AZP28" s="14"/>
      <c r="AZQ28" s="15"/>
      <c r="AZR28" s="13"/>
      <c r="AZS28" s="14"/>
      <c r="AZT28" s="15"/>
      <c r="AZU28" s="13"/>
      <c r="AZV28" s="14"/>
      <c r="AZW28" s="15"/>
      <c r="AZX28" s="13"/>
      <c r="AZY28" s="14"/>
      <c r="AZZ28" s="15"/>
      <c r="BAA28" s="13"/>
      <c r="BAB28" s="14"/>
      <c r="BAC28" s="15"/>
      <c r="BAD28" s="13"/>
      <c r="BAE28" s="14"/>
      <c r="BAF28" s="15"/>
      <c r="BAG28" s="13"/>
      <c r="BAH28" s="14"/>
      <c r="BAI28" s="15"/>
      <c r="BAJ28" s="13"/>
      <c r="BAK28" s="14"/>
      <c r="BAL28" s="15"/>
      <c r="BAM28" s="13"/>
      <c r="BAN28" s="14"/>
      <c r="BAO28" s="15"/>
      <c r="BAP28" s="13"/>
      <c r="BAQ28" s="14"/>
      <c r="BAR28" s="15"/>
      <c r="BAS28" s="13"/>
      <c r="BAT28" s="14"/>
      <c r="BAU28" s="15"/>
      <c r="BAV28" s="13"/>
      <c r="BAW28" s="14"/>
      <c r="BAX28" s="15"/>
      <c r="BAY28" s="13"/>
      <c r="BAZ28" s="14"/>
      <c r="BBA28" s="15"/>
      <c r="BBB28" s="13"/>
      <c r="BBC28" s="14"/>
      <c r="BBD28" s="15"/>
      <c r="BBE28" s="13"/>
      <c r="BBF28" s="14"/>
      <c r="BBG28" s="15"/>
      <c r="BBH28" s="13"/>
      <c r="BBI28" s="14"/>
      <c r="BBJ28" s="15"/>
      <c r="BBK28" s="13"/>
      <c r="BBL28" s="14"/>
      <c r="BBM28" s="15"/>
      <c r="BBN28" s="13"/>
      <c r="BBO28" s="14"/>
      <c r="BBP28" s="15"/>
      <c r="BBQ28" s="13"/>
      <c r="BBR28" s="14"/>
      <c r="BBS28" s="15"/>
      <c r="BBT28" s="13"/>
      <c r="BBU28" s="14"/>
      <c r="BBV28" s="15"/>
      <c r="BBW28" s="13"/>
      <c r="BBX28" s="14"/>
      <c r="BBY28" s="15"/>
      <c r="BBZ28" s="13"/>
      <c r="BCA28" s="14"/>
      <c r="BCB28" s="15"/>
      <c r="BCC28" s="13"/>
      <c r="BCD28" s="14"/>
      <c r="BCE28" s="15"/>
      <c r="BCF28" s="13"/>
      <c r="BCG28" s="14"/>
      <c r="BCH28" s="15"/>
      <c r="BCI28" s="13"/>
      <c r="BCJ28" s="14"/>
      <c r="BCK28" s="15"/>
      <c r="BCL28" s="13"/>
      <c r="BCM28" s="14"/>
      <c r="BCN28" s="15"/>
      <c r="BCO28" s="13"/>
      <c r="BCP28" s="14"/>
      <c r="BCQ28" s="15"/>
      <c r="BCR28" s="13"/>
      <c r="BCS28" s="14"/>
      <c r="BCT28" s="15"/>
      <c r="BCU28" s="13"/>
      <c r="BCV28" s="14"/>
      <c r="BCW28" s="15"/>
      <c r="BCX28" s="13"/>
      <c r="BCY28" s="14"/>
      <c r="BCZ28" s="15"/>
      <c r="BDA28" s="13"/>
      <c r="BDB28" s="14"/>
      <c r="BDC28" s="15"/>
      <c r="BDD28" s="13"/>
      <c r="BDE28" s="14"/>
      <c r="BDF28" s="15"/>
      <c r="BDG28" s="13"/>
      <c r="BDH28" s="14"/>
      <c r="BDI28" s="15"/>
      <c r="BDJ28" s="13"/>
      <c r="BDK28" s="14"/>
      <c r="BDL28" s="15"/>
      <c r="BDM28" s="13"/>
      <c r="BDN28" s="14"/>
      <c r="BDO28" s="15"/>
      <c r="BDP28" s="13"/>
      <c r="BDQ28" s="14"/>
      <c r="BDR28" s="15"/>
      <c r="BDS28" s="13"/>
      <c r="BDT28" s="14"/>
      <c r="BDU28" s="15"/>
      <c r="BDV28" s="13"/>
      <c r="BDW28" s="14"/>
      <c r="BDX28" s="15"/>
      <c r="BDY28" s="13"/>
      <c r="BDZ28" s="14"/>
      <c r="BEA28" s="15"/>
      <c r="BEB28" s="13"/>
      <c r="BEC28" s="14"/>
      <c r="BED28" s="15"/>
      <c r="BEE28" s="13"/>
      <c r="BEF28" s="14"/>
      <c r="BEG28" s="15"/>
      <c r="BEH28" s="13"/>
      <c r="BEI28" s="14"/>
      <c r="BEJ28" s="15"/>
      <c r="BEK28" s="13"/>
      <c r="BEL28" s="14"/>
      <c r="BEM28" s="15"/>
      <c r="BEN28" s="13"/>
      <c r="BEO28" s="14"/>
      <c r="BEP28" s="15"/>
      <c r="BEQ28" s="13"/>
      <c r="BER28" s="14"/>
      <c r="BES28" s="15"/>
      <c r="BET28" s="13"/>
      <c r="BEU28" s="14"/>
      <c r="BEV28" s="15"/>
      <c r="BEW28" s="13"/>
      <c r="BEX28" s="14"/>
      <c r="BEY28" s="15"/>
      <c r="BEZ28" s="13"/>
      <c r="BFA28" s="14"/>
      <c r="BFB28" s="15"/>
      <c r="BFC28" s="13"/>
      <c r="BFD28" s="14"/>
      <c r="BFE28" s="15"/>
      <c r="BFF28" s="13"/>
      <c r="BFG28" s="14"/>
      <c r="BFH28" s="15"/>
      <c r="BFI28" s="13"/>
      <c r="BFJ28" s="14"/>
      <c r="BFK28" s="15"/>
      <c r="BFL28" s="13"/>
      <c r="BFM28" s="14"/>
      <c r="BFN28" s="15"/>
      <c r="BFO28" s="13"/>
      <c r="BFP28" s="14"/>
      <c r="BFQ28" s="15"/>
      <c r="BFR28" s="13"/>
      <c r="BFS28" s="14"/>
      <c r="BFT28" s="15"/>
      <c r="BFU28" s="13"/>
      <c r="BFV28" s="14"/>
      <c r="BFW28" s="15"/>
      <c r="BFX28" s="13"/>
      <c r="BFY28" s="14"/>
      <c r="BFZ28" s="15"/>
      <c r="BGA28" s="13"/>
      <c r="BGB28" s="14"/>
      <c r="BGC28" s="15"/>
      <c r="BGD28" s="13"/>
      <c r="BGE28" s="14"/>
      <c r="BGF28" s="15"/>
      <c r="BGG28" s="13"/>
      <c r="BGH28" s="14"/>
      <c r="BGI28" s="15"/>
      <c r="BGJ28" s="13"/>
      <c r="BGK28" s="14"/>
      <c r="BGL28" s="15"/>
      <c r="BGM28" s="13"/>
      <c r="BGN28" s="14"/>
      <c r="BGO28" s="15"/>
      <c r="BGP28" s="13"/>
      <c r="BGQ28" s="14"/>
      <c r="BGR28" s="15"/>
      <c r="BGS28" s="13"/>
      <c r="BGT28" s="14"/>
      <c r="BGU28" s="15"/>
      <c r="BGV28" s="13"/>
      <c r="BGW28" s="14"/>
      <c r="BGX28" s="15"/>
      <c r="BGY28" s="13"/>
      <c r="BGZ28" s="14"/>
      <c r="BHA28" s="15"/>
      <c r="BHB28" s="13"/>
      <c r="BHC28" s="14"/>
      <c r="BHD28" s="15"/>
      <c r="BHE28" s="13"/>
      <c r="BHF28" s="14"/>
      <c r="BHG28" s="15"/>
      <c r="BHH28" s="13"/>
      <c r="BHI28" s="14"/>
      <c r="BHJ28" s="15"/>
      <c r="BHK28" s="13"/>
      <c r="BHL28" s="14"/>
      <c r="BHM28" s="15"/>
      <c r="BHN28" s="13"/>
      <c r="BHO28" s="14"/>
      <c r="BHP28" s="15"/>
      <c r="BHQ28" s="13"/>
      <c r="BHR28" s="14"/>
      <c r="BHS28" s="15"/>
      <c r="BHT28" s="13"/>
      <c r="BHU28" s="14"/>
      <c r="BHV28" s="15"/>
      <c r="BHW28" s="13"/>
      <c r="BHX28" s="14"/>
      <c r="BHY28" s="15"/>
      <c r="BHZ28" s="13"/>
      <c r="BIA28" s="14"/>
      <c r="BIB28" s="15"/>
      <c r="BIC28" s="13"/>
      <c r="BID28" s="14"/>
      <c r="BIE28" s="15"/>
      <c r="BIF28" s="13"/>
      <c r="BIG28" s="14"/>
      <c r="BIH28" s="15"/>
      <c r="BII28" s="13"/>
      <c r="BIJ28" s="14"/>
      <c r="BIK28" s="15"/>
      <c r="BIL28" s="13"/>
      <c r="BIM28" s="14"/>
      <c r="BIN28" s="15"/>
      <c r="BIO28" s="13"/>
      <c r="BIP28" s="14"/>
      <c r="BIQ28" s="15"/>
      <c r="BIR28" s="13"/>
      <c r="BIS28" s="14"/>
      <c r="BIT28" s="15"/>
      <c r="BIU28" s="13"/>
      <c r="BIV28" s="14"/>
      <c r="BIW28" s="15"/>
      <c r="BIX28" s="13"/>
      <c r="BIY28" s="14"/>
      <c r="BIZ28" s="15"/>
      <c r="BJA28" s="13"/>
      <c r="BJB28" s="14"/>
      <c r="BJC28" s="15"/>
      <c r="BJD28" s="13"/>
      <c r="BJE28" s="14"/>
      <c r="BJF28" s="15"/>
      <c r="BJG28" s="13"/>
      <c r="BJH28" s="14"/>
      <c r="BJI28" s="15"/>
      <c r="BJJ28" s="13"/>
      <c r="BJK28" s="14"/>
      <c r="BJL28" s="15"/>
      <c r="BJM28" s="13"/>
      <c r="BJN28" s="14"/>
      <c r="BJO28" s="15"/>
      <c r="BJP28" s="13"/>
      <c r="BJQ28" s="14"/>
      <c r="BJR28" s="15"/>
      <c r="BJS28" s="13"/>
      <c r="BJT28" s="14"/>
      <c r="BJU28" s="15"/>
      <c r="BJV28" s="13"/>
      <c r="BJW28" s="14"/>
      <c r="BJX28" s="15"/>
      <c r="BJY28" s="13"/>
      <c r="BJZ28" s="14"/>
      <c r="BKA28" s="15"/>
      <c r="BKB28" s="13"/>
      <c r="BKC28" s="14"/>
      <c r="BKD28" s="15"/>
      <c r="BKE28" s="13"/>
      <c r="BKF28" s="14"/>
      <c r="BKG28" s="15"/>
      <c r="BKH28" s="13"/>
      <c r="BKI28" s="14"/>
      <c r="BKJ28" s="15"/>
      <c r="BKK28" s="13"/>
      <c r="BKL28" s="14"/>
      <c r="BKM28" s="15"/>
      <c r="BKN28" s="13"/>
      <c r="BKO28" s="14"/>
      <c r="BKP28" s="15"/>
      <c r="BKQ28" s="13"/>
      <c r="BKR28" s="14"/>
      <c r="BKS28" s="15"/>
      <c r="BKT28" s="13"/>
      <c r="BKU28" s="14"/>
      <c r="BKV28" s="15"/>
      <c r="BKW28" s="13"/>
      <c r="BKX28" s="14"/>
      <c r="BKY28" s="15"/>
      <c r="BKZ28" s="13"/>
      <c r="BLA28" s="14"/>
      <c r="BLB28" s="15"/>
      <c r="BLC28" s="13"/>
      <c r="BLD28" s="14"/>
      <c r="BLE28" s="15"/>
      <c r="BLF28" s="13"/>
      <c r="BLG28" s="14"/>
      <c r="BLH28" s="15"/>
      <c r="BLI28" s="13"/>
      <c r="BLJ28" s="14"/>
      <c r="BLK28" s="15"/>
      <c r="BLL28" s="13"/>
      <c r="BLM28" s="14"/>
      <c r="BLN28" s="15"/>
      <c r="BLO28" s="13"/>
      <c r="BLP28" s="14"/>
      <c r="BLQ28" s="15"/>
      <c r="BLR28" s="13"/>
      <c r="BLS28" s="14"/>
      <c r="BLT28" s="15"/>
      <c r="BLU28" s="13"/>
      <c r="BLV28" s="14"/>
      <c r="BLW28" s="15"/>
      <c r="BLX28" s="13"/>
      <c r="BLY28" s="14"/>
      <c r="BLZ28" s="15"/>
      <c r="BMA28" s="13"/>
      <c r="BMB28" s="14"/>
      <c r="BMC28" s="15"/>
      <c r="BMD28" s="13"/>
      <c r="BME28" s="14"/>
      <c r="BMF28" s="15"/>
      <c r="BMG28" s="13"/>
      <c r="BMH28" s="14"/>
      <c r="BMI28" s="15"/>
      <c r="BMJ28" s="13"/>
      <c r="BMK28" s="14"/>
      <c r="BML28" s="15"/>
      <c r="BMM28" s="13"/>
      <c r="BMN28" s="14"/>
      <c r="BMO28" s="15"/>
      <c r="BMP28" s="13"/>
      <c r="BMQ28" s="14"/>
      <c r="BMR28" s="15"/>
      <c r="BMS28" s="13"/>
      <c r="BMT28" s="14"/>
      <c r="BMU28" s="15"/>
      <c r="BMV28" s="13"/>
      <c r="BMW28" s="14"/>
      <c r="BMX28" s="15"/>
      <c r="BMY28" s="13"/>
      <c r="BMZ28" s="14"/>
      <c r="BNA28" s="15"/>
      <c r="BNB28" s="13"/>
      <c r="BNC28" s="14"/>
      <c r="BND28" s="15"/>
      <c r="BNE28" s="13"/>
      <c r="BNF28" s="14"/>
      <c r="BNG28" s="15"/>
      <c r="BNH28" s="13"/>
      <c r="BNI28" s="14"/>
      <c r="BNJ28" s="15"/>
      <c r="BNK28" s="13"/>
      <c r="BNL28" s="14"/>
      <c r="BNM28" s="15"/>
      <c r="BNN28" s="13"/>
      <c r="BNO28" s="14"/>
      <c r="BNP28" s="15"/>
      <c r="BNQ28" s="13"/>
      <c r="BNR28" s="14"/>
      <c r="BNS28" s="15"/>
      <c r="BNT28" s="13"/>
      <c r="BNU28" s="14"/>
      <c r="BNV28" s="15"/>
      <c r="BNW28" s="13"/>
      <c r="BNX28" s="14"/>
      <c r="BNY28" s="15"/>
      <c r="BNZ28" s="13"/>
      <c r="BOA28" s="14"/>
      <c r="BOB28" s="15"/>
      <c r="BOC28" s="13"/>
      <c r="BOD28" s="14"/>
      <c r="BOE28" s="15"/>
      <c r="BOF28" s="13"/>
      <c r="BOG28" s="14"/>
      <c r="BOH28" s="15"/>
      <c r="BOI28" s="13"/>
      <c r="BOJ28" s="14"/>
      <c r="BOK28" s="15"/>
      <c r="BOL28" s="13"/>
      <c r="BOM28" s="14"/>
      <c r="BON28" s="15"/>
      <c r="BOO28" s="13"/>
      <c r="BOP28" s="14"/>
      <c r="BOQ28" s="15"/>
      <c r="BOR28" s="13"/>
      <c r="BOS28" s="14"/>
      <c r="BOT28" s="15"/>
      <c r="BOU28" s="13"/>
      <c r="BOV28" s="14"/>
      <c r="BOW28" s="15"/>
      <c r="BOX28" s="13"/>
      <c r="BOY28" s="14"/>
      <c r="BOZ28" s="15"/>
      <c r="BPA28" s="13"/>
      <c r="BPB28" s="14"/>
      <c r="BPC28" s="15"/>
      <c r="BPD28" s="13"/>
      <c r="BPE28" s="14"/>
      <c r="BPF28" s="15"/>
      <c r="BPG28" s="13"/>
      <c r="BPH28" s="14"/>
      <c r="BPI28" s="15"/>
      <c r="BPJ28" s="13"/>
      <c r="BPK28" s="14"/>
      <c r="BPL28" s="15"/>
      <c r="BPM28" s="13"/>
      <c r="BPN28" s="14"/>
      <c r="BPO28" s="15"/>
      <c r="BPP28" s="13"/>
      <c r="BPQ28" s="14"/>
      <c r="BPR28" s="15"/>
      <c r="BPS28" s="13"/>
      <c r="BPT28" s="14"/>
      <c r="BPU28" s="15"/>
      <c r="BPV28" s="13"/>
      <c r="BPW28" s="14"/>
      <c r="BPX28" s="15"/>
      <c r="BPY28" s="13"/>
      <c r="BPZ28" s="14"/>
      <c r="BQA28" s="15"/>
      <c r="BQB28" s="13"/>
      <c r="BQC28" s="14"/>
      <c r="BQD28" s="15"/>
      <c r="BQE28" s="13"/>
      <c r="BQF28" s="14"/>
      <c r="BQG28" s="15"/>
      <c r="BQH28" s="13"/>
      <c r="BQI28" s="14"/>
      <c r="BQJ28" s="15"/>
      <c r="BQK28" s="13"/>
      <c r="BQL28" s="14"/>
      <c r="BQM28" s="15"/>
      <c r="BQN28" s="13"/>
      <c r="BQO28" s="14"/>
      <c r="BQP28" s="15"/>
      <c r="BQQ28" s="13"/>
      <c r="BQR28" s="14"/>
      <c r="BQS28" s="15"/>
      <c r="BQT28" s="13"/>
      <c r="BQU28" s="14"/>
      <c r="BQV28" s="15"/>
      <c r="BQW28" s="13"/>
      <c r="BQX28" s="14"/>
      <c r="BQY28" s="15"/>
      <c r="BQZ28" s="13"/>
      <c r="BRA28" s="14"/>
      <c r="BRB28" s="15"/>
      <c r="BRC28" s="13"/>
      <c r="BRD28" s="14"/>
      <c r="BRE28" s="15"/>
      <c r="BRF28" s="13"/>
      <c r="BRG28" s="14"/>
      <c r="BRH28" s="15"/>
      <c r="BRI28" s="13"/>
      <c r="BRJ28" s="14"/>
      <c r="BRK28" s="15"/>
      <c r="BRL28" s="13"/>
      <c r="BRM28" s="14"/>
      <c r="BRN28" s="15"/>
      <c r="BRO28" s="13"/>
      <c r="BRP28" s="14"/>
      <c r="BRQ28" s="15"/>
      <c r="BRR28" s="13"/>
      <c r="BRS28" s="14"/>
      <c r="BRT28" s="15"/>
      <c r="BRU28" s="13"/>
      <c r="BRV28" s="14"/>
      <c r="BRW28" s="15"/>
      <c r="BRX28" s="13"/>
      <c r="BRY28" s="14"/>
      <c r="BRZ28" s="15"/>
      <c r="BSA28" s="13"/>
      <c r="BSB28" s="14"/>
      <c r="BSC28" s="15"/>
      <c r="BSD28" s="13"/>
      <c r="BSE28" s="14"/>
      <c r="BSF28" s="15"/>
      <c r="BSG28" s="13"/>
      <c r="BSH28" s="14"/>
      <c r="BSI28" s="15"/>
      <c r="BSJ28" s="13"/>
      <c r="BSK28" s="14"/>
      <c r="BSL28" s="15"/>
      <c r="BSM28" s="13"/>
      <c r="BSN28" s="14"/>
      <c r="BSO28" s="15"/>
      <c r="BSP28" s="13"/>
      <c r="BSQ28" s="14"/>
      <c r="BSR28" s="15"/>
      <c r="BSS28" s="13"/>
      <c r="BST28" s="14"/>
      <c r="BSU28" s="15"/>
      <c r="BSV28" s="13"/>
      <c r="BSW28" s="14"/>
      <c r="BSX28" s="15"/>
      <c r="BSY28" s="13"/>
      <c r="BSZ28" s="14"/>
      <c r="BTA28" s="15"/>
      <c r="BTB28" s="13"/>
      <c r="BTC28" s="14"/>
      <c r="BTD28" s="15"/>
      <c r="BTE28" s="13"/>
      <c r="BTF28" s="14"/>
      <c r="BTG28" s="15"/>
      <c r="BTH28" s="13"/>
      <c r="BTI28" s="14"/>
      <c r="BTJ28" s="15"/>
      <c r="BTK28" s="13"/>
      <c r="BTL28" s="14"/>
      <c r="BTM28" s="15"/>
      <c r="BTN28" s="13"/>
      <c r="BTO28" s="14"/>
      <c r="BTP28" s="15"/>
      <c r="BTQ28" s="13"/>
      <c r="BTR28" s="14"/>
      <c r="BTS28" s="15"/>
      <c r="BTT28" s="13"/>
      <c r="BTU28" s="14"/>
      <c r="BTV28" s="15"/>
      <c r="BTW28" s="13"/>
      <c r="BTX28" s="14"/>
      <c r="BTY28" s="15"/>
      <c r="BTZ28" s="13"/>
      <c r="BUA28" s="14"/>
      <c r="BUB28" s="15"/>
      <c r="BUC28" s="13"/>
      <c r="BUD28" s="14"/>
      <c r="BUE28" s="15"/>
      <c r="BUF28" s="13"/>
      <c r="BUG28" s="14"/>
      <c r="BUH28" s="15"/>
      <c r="BUI28" s="13"/>
      <c r="BUJ28" s="14"/>
      <c r="BUK28" s="15"/>
      <c r="BUL28" s="13"/>
      <c r="BUM28" s="14"/>
      <c r="BUN28" s="15"/>
      <c r="BUO28" s="13"/>
      <c r="BUP28" s="14"/>
      <c r="BUQ28" s="15"/>
      <c r="BUR28" s="13"/>
      <c r="BUS28" s="14"/>
      <c r="BUT28" s="15"/>
      <c r="BUU28" s="13"/>
      <c r="BUV28" s="14"/>
      <c r="BUW28" s="15"/>
      <c r="BUX28" s="13"/>
      <c r="BUY28" s="14"/>
      <c r="BUZ28" s="15"/>
      <c r="BVA28" s="13"/>
      <c r="BVB28" s="14"/>
      <c r="BVC28" s="15"/>
      <c r="BVD28" s="13"/>
      <c r="BVE28" s="14"/>
      <c r="BVF28" s="15"/>
      <c r="BVG28" s="13"/>
      <c r="BVH28" s="14"/>
      <c r="BVI28" s="15"/>
      <c r="BVJ28" s="13"/>
      <c r="BVK28" s="14"/>
      <c r="BVL28" s="15"/>
      <c r="BVM28" s="13"/>
      <c r="BVN28" s="14"/>
      <c r="BVO28" s="15"/>
      <c r="BVP28" s="13"/>
      <c r="BVQ28" s="14"/>
      <c r="BVR28" s="15"/>
      <c r="BVS28" s="13"/>
      <c r="BVT28" s="14"/>
      <c r="BVU28" s="15"/>
      <c r="BVV28" s="13"/>
      <c r="BVW28" s="14"/>
      <c r="BVX28" s="15"/>
      <c r="BVY28" s="13"/>
      <c r="BVZ28" s="14"/>
      <c r="BWA28" s="15"/>
      <c r="BWB28" s="13"/>
      <c r="BWC28" s="14"/>
      <c r="BWD28" s="15"/>
      <c r="BWE28" s="13"/>
      <c r="BWF28" s="14"/>
      <c r="BWG28" s="15"/>
      <c r="BWH28" s="13"/>
      <c r="BWI28" s="14"/>
      <c r="BWJ28" s="15"/>
      <c r="BWK28" s="13"/>
      <c r="BWL28" s="14"/>
      <c r="BWM28" s="15"/>
      <c r="BWN28" s="13"/>
      <c r="BWO28" s="14"/>
      <c r="BWP28" s="15"/>
      <c r="BWQ28" s="13"/>
      <c r="BWR28" s="14"/>
      <c r="BWS28" s="15"/>
      <c r="BWT28" s="13"/>
      <c r="BWU28" s="14"/>
      <c r="BWV28" s="15"/>
      <c r="BWW28" s="13"/>
      <c r="BWX28" s="14"/>
      <c r="BWY28" s="15"/>
      <c r="BWZ28" s="13"/>
      <c r="BXA28" s="14"/>
      <c r="BXB28" s="15"/>
      <c r="BXC28" s="13"/>
      <c r="BXD28" s="14"/>
      <c r="BXE28" s="15"/>
      <c r="BXF28" s="13"/>
      <c r="BXG28" s="14"/>
      <c r="BXH28" s="15"/>
      <c r="BXI28" s="13"/>
      <c r="BXJ28" s="14"/>
      <c r="BXK28" s="15"/>
      <c r="BXL28" s="13"/>
      <c r="BXM28" s="14"/>
      <c r="BXN28" s="15"/>
      <c r="BXO28" s="13"/>
      <c r="BXP28" s="14"/>
      <c r="BXQ28" s="15"/>
      <c r="BXR28" s="13"/>
      <c r="BXS28" s="14"/>
      <c r="BXT28" s="15"/>
      <c r="BXU28" s="13"/>
      <c r="BXV28" s="14"/>
      <c r="BXW28" s="15"/>
      <c r="BXX28" s="13"/>
      <c r="BXY28" s="14"/>
      <c r="BXZ28" s="15"/>
      <c r="BYA28" s="13"/>
      <c r="BYB28" s="14"/>
      <c r="BYC28" s="15"/>
      <c r="BYD28" s="13"/>
      <c r="BYE28" s="14"/>
      <c r="BYF28" s="15"/>
      <c r="BYG28" s="13"/>
      <c r="BYH28" s="14"/>
      <c r="BYI28" s="15"/>
      <c r="BYJ28" s="13"/>
      <c r="BYK28" s="14"/>
      <c r="BYL28" s="15"/>
      <c r="BYM28" s="13"/>
      <c r="BYN28" s="14"/>
      <c r="BYO28" s="15"/>
      <c r="BYP28" s="13"/>
      <c r="BYQ28" s="14"/>
      <c r="BYR28" s="15"/>
      <c r="BYS28" s="13"/>
      <c r="BYT28" s="14"/>
      <c r="BYU28" s="15"/>
      <c r="BYV28" s="13"/>
      <c r="BYW28" s="14"/>
      <c r="BYX28" s="15"/>
      <c r="BYY28" s="13"/>
      <c r="BYZ28" s="14"/>
      <c r="BZA28" s="15"/>
      <c r="BZB28" s="13"/>
      <c r="BZC28" s="14"/>
      <c r="BZD28" s="15"/>
      <c r="BZE28" s="13"/>
      <c r="BZF28" s="14"/>
      <c r="BZG28" s="15"/>
      <c r="BZH28" s="13"/>
      <c r="BZI28" s="14"/>
      <c r="BZJ28" s="15"/>
      <c r="BZK28" s="13"/>
      <c r="BZL28" s="14"/>
      <c r="BZM28" s="15"/>
      <c r="BZN28" s="13"/>
      <c r="BZO28" s="14"/>
      <c r="BZP28" s="15"/>
      <c r="BZQ28" s="13"/>
      <c r="BZR28" s="14"/>
      <c r="BZS28" s="15"/>
      <c r="BZT28" s="13"/>
      <c r="BZU28" s="14"/>
      <c r="BZV28" s="15"/>
      <c r="BZW28" s="13"/>
      <c r="BZX28" s="14"/>
      <c r="BZY28" s="15"/>
      <c r="BZZ28" s="13"/>
      <c r="CAA28" s="14"/>
      <c r="CAB28" s="15"/>
      <c r="CAC28" s="13"/>
      <c r="CAD28" s="14"/>
      <c r="CAE28" s="15"/>
      <c r="CAF28" s="13"/>
      <c r="CAG28" s="14"/>
      <c r="CAH28" s="15"/>
      <c r="CAI28" s="13"/>
      <c r="CAJ28" s="14"/>
      <c r="CAK28" s="15"/>
      <c r="CAL28" s="13"/>
      <c r="CAM28" s="14"/>
      <c r="CAN28" s="15"/>
      <c r="CAO28" s="13"/>
      <c r="CAP28" s="14"/>
      <c r="CAQ28" s="15"/>
      <c r="CAR28" s="13"/>
      <c r="CAS28" s="14"/>
      <c r="CAT28" s="15"/>
      <c r="CAU28" s="13"/>
      <c r="CAV28" s="14"/>
      <c r="CAW28" s="15"/>
      <c r="CAX28" s="13"/>
      <c r="CAY28" s="14"/>
      <c r="CAZ28" s="15"/>
      <c r="CBA28" s="13"/>
      <c r="CBB28" s="14"/>
      <c r="CBC28" s="15"/>
      <c r="CBD28" s="13"/>
      <c r="CBE28" s="14"/>
      <c r="CBF28" s="15"/>
      <c r="CBG28" s="13"/>
      <c r="CBH28" s="14"/>
      <c r="CBI28" s="15"/>
      <c r="CBJ28" s="13"/>
      <c r="CBK28" s="14"/>
      <c r="CBL28" s="15"/>
      <c r="CBM28" s="13"/>
      <c r="CBN28" s="14"/>
      <c r="CBO28" s="15"/>
      <c r="CBP28" s="13"/>
      <c r="CBQ28" s="14"/>
      <c r="CBR28" s="15"/>
      <c r="CBS28" s="13"/>
      <c r="CBT28" s="14"/>
      <c r="CBU28" s="15"/>
      <c r="CBV28" s="13"/>
      <c r="CBW28" s="14"/>
      <c r="CBX28" s="15"/>
      <c r="CBY28" s="13"/>
      <c r="CBZ28" s="14"/>
      <c r="CCA28" s="15"/>
      <c r="CCB28" s="13"/>
      <c r="CCC28" s="14"/>
      <c r="CCD28" s="15"/>
      <c r="CCE28" s="13"/>
      <c r="CCF28" s="14"/>
      <c r="CCG28" s="15"/>
      <c r="CCH28" s="13"/>
      <c r="CCI28" s="14"/>
      <c r="CCJ28" s="15"/>
      <c r="CCK28" s="13"/>
      <c r="CCL28" s="14"/>
      <c r="CCM28" s="15"/>
      <c r="CCN28" s="13"/>
      <c r="CCO28" s="14"/>
      <c r="CCP28" s="15"/>
      <c r="CCQ28" s="13"/>
      <c r="CCR28" s="14"/>
      <c r="CCS28" s="15"/>
      <c r="CCT28" s="13"/>
      <c r="CCU28" s="14"/>
      <c r="CCV28" s="15"/>
      <c r="CCW28" s="13"/>
      <c r="CCX28" s="14"/>
      <c r="CCY28" s="15"/>
      <c r="CCZ28" s="13"/>
      <c r="CDA28" s="14"/>
      <c r="CDB28" s="15"/>
      <c r="CDC28" s="13"/>
      <c r="CDD28" s="14"/>
      <c r="CDE28" s="15"/>
      <c r="CDF28" s="13"/>
      <c r="CDG28" s="14"/>
      <c r="CDH28" s="15"/>
      <c r="CDI28" s="13"/>
      <c r="CDJ28" s="14"/>
      <c r="CDK28" s="15"/>
      <c r="CDL28" s="13"/>
      <c r="CDM28" s="14"/>
      <c r="CDN28" s="15"/>
      <c r="CDO28" s="13"/>
      <c r="CDP28" s="14"/>
      <c r="CDQ28" s="15"/>
      <c r="CDR28" s="13"/>
      <c r="CDS28" s="14"/>
      <c r="CDT28" s="15"/>
      <c r="CDU28" s="13"/>
      <c r="CDV28" s="14"/>
      <c r="CDW28" s="15"/>
      <c r="CDX28" s="13"/>
      <c r="CDY28" s="14"/>
      <c r="CDZ28" s="15"/>
      <c r="CEA28" s="13"/>
      <c r="CEB28" s="14"/>
      <c r="CEC28" s="15"/>
      <c r="CED28" s="13"/>
      <c r="CEE28" s="14"/>
      <c r="CEF28" s="15"/>
      <c r="CEG28" s="13"/>
      <c r="CEH28" s="14"/>
      <c r="CEI28" s="15"/>
      <c r="CEJ28" s="13"/>
      <c r="CEK28" s="14"/>
      <c r="CEL28" s="15"/>
      <c r="CEM28" s="13"/>
      <c r="CEN28" s="14"/>
      <c r="CEO28" s="15"/>
      <c r="CEP28" s="13"/>
      <c r="CEQ28" s="14"/>
      <c r="CER28" s="15"/>
      <c r="CES28" s="13"/>
      <c r="CET28" s="14"/>
      <c r="CEU28" s="15"/>
      <c r="CEV28" s="13"/>
      <c r="CEW28" s="14"/>
      <c r="CEX28" s="15"/>
      <c r="CEY28" s="13"/>
      <c r="CEZ28" s="14"/>
      <c r="CFA28" s="15"/>
      <c r="CFB28" s="13"/>
      <c r="CFC28" s="14"/>
      <c r="CFD28" s="15"/>
      <c r="CFE28" s="13"/>
      <c r="CFF28" s="14"/>
      <c r="CFG28" s="15"/>
      <c r="CFH28" s="13"/>
      <c r="CFI28" s="14"/>
      <c r="CFJ28" s="15"/>
      <c r="CFK28" s="13"/>
      <c r="CFL28" s="14"/>
      <c r="CFM28" s="15"/>
      <c r="CFN28" s="13"/>
      <c r="CFO28" s="14"/>
      <c r="CFP28" s="15"/>
      <c r="CFQ28" s="13"/>
      <c r="CFR28" s="14"/>
      <c r="CFS28" s="15"/>
      <c r="CFT28" s="13"/>
      <c r="CFU28" s="14"/>
      <c r="CFV28" s="15"/>
      <c r="CFW28" s="13"/>
      <c r="CFX28" s="14"/>
      <c r="CFY28" s="15"/>
      <c r="CFZ28" s="13"/>
      <c r="CGA28" s="14"/>
      <c r="CGB28" s="15"/>
      <c r="CGC28" s="13"/>
      <c r="CGD28" s="14"/>
      <c r="CGE28" s="15"/>
      <c r="CGF28" s="13"/>
      <c r="CGG28" s="14"/>
      <c r="CGH28" s="15"/>
      <c r="CGI28" s="13"/>
      <c r="CGJ28" s="14"/>
      <c r="CGK28" s="15"/>
      <c r="CGL28" s="13"/>
      <c r="CGM28" s="14"/>
      <c r="CGN28" s="15"/>
      <c r="CGO28" s="13"/>
      <c r="CGP28" s="14"/>
      <c r="CGQ28" s="15"/>
      <c r="CGR28" s="13"/>
      <c r="CGS28" s="14"/>
      <c r="CGT28" s="15"/>
      <c r="CGU28" s="13"/>
      <c r="CGV28" s="14"/>
      <c r="CGW28" s="15"/>
      <c r="CGX28" s="13"/>
      <c r="CGY28" s="14"/>
      <c r="CGZ28" s="15"/>
      <c r="CHA28" s="13"/>
      <c r="CHB28" s="14"/>
      <c r="CHC28" s="15"/>
      <c r="CHD28" s="13"/>
      <c r="CHE28" s="14"/>
      <c r="CHF28" s="15"/>
      <c r="CHG28" s="13"/>
      <c r="CHH28" s="14"/>
      <c r="CHI28" s="15"/>
      <c r="CHJ28" s="13"/>
      <c r="CHK28" s="14"/>
      <c r="CHL28" s="15"/>
      <c r="CHM28" s="13"/>
      <c r="CHN28" s="14"/>
      <c r="CHO28" s="15"/>
      <c r="CHP28" s="13"/>
      <c r="CHQ28" s="14"/>
      <c r="CHR28" s="15"/>
      <c r="CHS28" s="13"/>
      <c r="CHT28" s="14"/>
      <c r="CHU28" s="15"/>
      <c r="CHV28" s="13"/>
      <c r="CHW28" s="14"/>
      <c r="CHX28" s="15"/>
      <c r="CHY28" s="13"/>
      <c r="CHZ28" s="14"/>
      <c r="CIA28" s="15"/>
      <c r="CIB28" s="13"/>
      <c r="CIC28" s="14"/>
      <c r="CID28" s="15"/>
      <c r="CIE28" s="13"/>
      <c r="CIF28" s="14"/>
      <c r="CIG28" s="15"/>
      <c r="CIH28" s="13"/>
      <c r="CII28" s="14"/>
      <c r="CIJ28" s="15"/>
      <c r="CIK28" s="13"/>
      <c r="CIL28" s="14"/>
      <c r="CIM28" s="15"/>
      <c r="CIN28" s="13"/>
      <c r="CIO28" s="14"/>
      <c r="CIP28" s="15"/>
      <c r="CIQ28" s="13"/>
      <c r="CIR28" s="14"/>
      <c r="CIS28" s="15"/>
      <c r="CIT28" s="13"/>
      <c r="CIU28" s="14"/>
      <c r="CIV28" s="15"/>
      <c r="CIW28" s="13"/>
      <c r="CIX28" s="14"/>
      <c r="CIY28" s="15"/>
      <c r="CIZ28" s="13"/>
      <c r="CJA28" s="14"/>
      <c r="CJB28" s="15"/>
      <c r="CJC28" s="13"/>
      <c r="CJD28" s="14"/>
      <c r="CJE28" s="15"/>
      <c r="CJF28" s="13"/>
      <c r="CJG28" s="14"/>
      <c r="CJH28" s="15"/>
      <c r="CJI28" s="13"/>
      <c r="CJJ28" s="14"/>
      <c r="CJK28" s="15"/>
      <c r="CJL28" s="13"/>
      <c r="CJM28" s="14"/>
      <c r="CJN28" s="15"/>
      <c r="CJO28" s="13"/>
      <c r="CJP28" s="14"/>
      <c r="CJQ28" s="15"/>
      <c r="CJR28" s="13"/>
      <c r="CJS28" s="14"/>
      <c r="CJT28" s="15"/>
      <c r="CJU28" s="13"/>
      <c r="CJV28" s="14"/>
      <c r="CJW28" s="15"/>
      <c r="CJX28" s="13"/>
      <c r="CJY28" s="14"/>
      <c r="CJZ28" s="15"/>
      <c r="CKA28" s="13"/>
      <c r="CKB28" s="14"/>
      <c r="CKC28" s="15"/>
      <c r="CKD28" s="13"/>
      <c r="CKE28" s="14"/>
      <c r="CKF28" s="15"/>
      <c r="CKG28" s="13"/>
      <c r="CKH28" s="14"/>
      <c r="CKI28" s="15"/>
      <c r="CKJ28" s="13"/>
      <c r="CKK28" s="14"/>
      <c r="CKL28" s="15"/>
      <c r="CKM28" s="13"/>
      <c r="CKN28" s="14"/>
      <c r="CKO28" s="15"/>
      <c r="CKP28" s="13"/>
      <c r="CKQ28" s="14"/>
      <c r="CKR28" s="15"/>
      <c r="CKS28" s="13"/>
      <c r="CKT28" s="14"/>
      <c r="CKU28" s="15"/>
      <c r="CKV28" s="13"/>
      <c r="CKW28" s="14"/>
      <c r="CKX28" s="15"/>
      <c r="CKY28" s="13"/>
      <c r="CKZ28" s="14"/>
      <c r="CLA28" s="15"/>
      <c r="CLB28" s="13"/>
      <c r="CLC28" s="14"/>
      <c r="CLD28" s="15"/>
      <c r="CLE28" s="13"/>
      <c r="CLF28" s="14"/>
      <c r="CLG28" s="15"/>
      <c r="CLH28" s="13"/>
      <c r="CLI28" s="14"/>
      <c r="CLJ28" s="15"/>
      <c r="CLK28" s="13"/>
      <c r="CLL28" s="14"/>
      <c r="CLM28" s="15"/>
      <c r="CLN28" s="13"/>
      <c r="CLO28" s="14"/>
      <c r="CLP28" s="15"/>
      <c r="CLQ28" s="13"/>
      <c r="CLR28" s="14"/>
      <c r="CLS28" s="15"/>
      <c r="CLT28" s="13"/>
      <c r="CLU28" s="14"/>
      <c r="CLV28" s="15"/>
      <c r="CLW28" s="13"/>
      <c r="CLX28" s="14"/>
      <c r="CLY28" s="15"/>
      <c r="CLZ28" s="13"/>
      <c r="CMA28" s="14"/>
      <c r="CMB28" s="15"/>
      <c r="CMC28" s="13"/>
      <c r="CMD28" s="14"/>
      <c r="CME28" s="15"/>
      <c r="CMF28" s="13"/>
      <c r="CMG28" s="14"/>
      <c r="CMH28" s="15"/>
      <c r="CMI28" s="13"/>
      <c r="CMJ28" s="14"/>
      <c r="CMK28" s="15"/>
      <c r="CML28" s="13"/>
      <c r="CMM28" s="14"/>
      <c r="CMN28" s="15"/>
      <c r="CMO28" s="13"/>
      <c r="CMP28" s="14"/>
      <c r="CMQ28" s="15"/>
      <c r="CMR28" s="13"/>
      <c r="CMS28" s="14"/>
      <c r="CMT28" s="15"/>
      <c r="CMU28" s="13"/>
      <c r="CMV28" s="14"/>
      <c r="CMW28" s="15"/>
      <c r="CMX28" s="13"/>
      <c r="CMY28" s="14"/>
      <c r="CMZ28" s="15"/>
      <c r="CNA28" s="13"/>
      <c r="CNB28" s="14"/>
      <c r="CNC28" s="15"/>
      <c r="CND28" s="13"/>
      <c r="CNE28" s="14"/>
      <c r="CNF28" s="15"/>
      <c r="CNG28" s="13"/>
      <c r="CNH28" s="14"/>
      <c r="CNI28" s="15"/>
      <c r="CNJ28" s="13"/>
      <c r="CNK28" s="14"/>
      <c r="CNL28" s="15"/>
      <c r="CNM28" s="13"/>
      <c r="CNN28" s="14"/>
      <c r="CNO28" s="15"/>
      <c r="CNP28" s="13"/>
      <c r="CNQ28" s="14"/>
      <c r="CNR28" s="15"/>
      <c r="CNS28" s="13"/>
      <c r="CNT28" s="14"/>
      <c r="CNU28" s="15"/>
      <c r="CNV28" s="13"/>
      <c r="CNW28" s="14"/>
      <c r="CNX28" s="15"/>
      <c r="CNY28" s="13"/>
      <c r="CNZ28" s="14"/>
      <c r="COA28" s="15"/>
      <c r="COB28" s="13"/>
      <c r="COC28" s="14"/>
      <c r="COD28" s="15"/>
      <c r="COE28" s="13"/>
      <c r="COF28" s="14"/>
      <c r="COG28" s="15"/>
      <c r="COH28" s="13"/>
      <c r="COI28" s="14"/>
      <c r="COJ28" s="15"/>
      <c r="COK28" s="13"/>
      <c r="COL28" s="14"/>
      <c r="COM28" s="15"/>
      <c r="CON28" s="13"/>
      <c r="COO28" s="14"/>
      <c r="COP28" s="15"/>
      <c r="COQ28" s="13"/>
      <c r="COR28" s="14"/>
      <c r="COS28" s="15"/>
      <c r="COT28" s="13"/>
      <c r="COU28" s="14"/>
      <c r="COV28" s="15"/>
      <c r="COW28" s="13"/>
      <c r="COX28" s="14"/>
      <c r="COY28" s="15"/>
      <c r="COZ28" s="13"/>
      <c r="CPA28" s="14"/>
      <c r="CPB28" s="15"/>
      <c r="CPC28" s="13"/>
      <c r="CPD28" s="14"/>
      <c r="CPE28" s="15"/>
      <c r="CPF28" s="13"/>
      <c r="CPG28" s="14"/>
      <c r="CPH28" s="15"/>
      <c r="CPI28" s="13"/>
      <c r="CPJ28" s="14"/>
      <c r="CPK28" s="15"/>
      <c r="CPL28" s="13"/>
      <c r="CPM28" s="14"/>
      <c r="CPN28" s="15"/>
      <c r="CPO28" s="13"/>
      <c r="CPP28" s="14"/>
      <c r="CPQ28" s="15"/>
      <c r="CPR28" s="13"/>
      <c r="CPS28" s="14"/>
      <c r="CPT28" s="15"/>
      <c r="CPU28" s="13"/>
      <c r="CPV28" s="14"/>
      <c r="CPW28" s="15"/>
      <c r="CPX28" s="13"/>
      <c r="CPY28" s="14"/>
      <c r="CPZ28" s="15"/>
      <c r="CQA28" s="13"/>
      <c r="CQB28" s="14"/>
      <c r="CQC28" s="15"/>
      <c r="CQD28" s="13"/>
      <c r="CQE28" s="14"/>
      <c r="CQF28" s="15"/>
      <c r="CQG28" s="13"/>
      <c r="CQH28" s="14"/>
      <c r="CQI28" s="15"/>
      <c r="CQJ28" s="13"/>
      <c r="CQK28" s="14"/>
      <c r="CQL28" s="15"/>
      <c r="CQM28" s="13"/>
      <c r="CQN28" s="14"/>
      <c r="CQO28" s="15"/>
      <c r="CQP28" s="13"/>
      <c r="CQQ28" s="14"/>
      <c r="CQR28" s="15"/>
      <c r="CQS28" s="13"/>
      <c r="CQT28" s="14"/>
      <c r="CQU28" s="15"/>
      <c r="CQV28" s="13"/>
      <c r="CQW28" s="14"/>
      <c r="CQX28" s="15"/>
      <c r="CQY28" s="13"/>
      <c r="CQZ28" s="14"/>
      <c r="CRA28" s="15"/>
      <c r="CRB28" s="13"/>
      <c r="CRC28" s="14"/>
      <c r="CRD28" s="15"/>
      <c r="CRE28" s="13"/>
      <c r="CRF28" s="14"/>
      <c r="CRG28" s="15"/>
      <c r="CRH28" s="13"/>
      <c r="CRI28" s="14"/>
      <c r="CRJ28" s="15"/>
      <c r="CRK28" s="13"/>
      <c r="CRL28" s="14"/>
      <c r="CRM28" s="15"/>
      <c r="CRN28" s="13"/>
      <c r="CRO28" s="14"/>
      <c r="CRP28" s="15"/>
      <c r="CRQ28" s="13"/>
      <c r="CRR28" s="14"/>
      <c r="CRS28" s="15"/>
      <c r="CRT28" s="13"/>
      <c r="CRU28" s="14"/>
      <c r="CRV28" s="15"/>
      <c r="CRW28" s="13"/>
      <c r="CRX28" s="14"/>
      <c r="CRY28" s="15"/>
      <c r="CRZ28" s="13"/>
      <c r="CSA28" s="14"/>
      <c r="CSB28" s="15"/>
      <c r="CSC28" s="13"/>
      <c r="CSD28" s="14"/>
      <c r="CSE28" s="15"/>
      <c r="CSF28" s="13"/>
      <c r="CSG28" s="14"/>
      <c r="CSH28" s="15"/>
      <c r="CSI28" s="13"/>
      <c r="CSJ28" s="14"/>
      <c r="CSK28" s="15"/>
    </row>
    <row r="29" spans="1:2533" x14ac:dyDescent="0.25">
      <c r="A29" s="68"/>
      <c r="B29" s="13"/>
      <c r="C29" s="14" t="str">
        <f>IF(ISBLANK(D1),"",IF(VLOOKUP(D1,Register,22,FALSE)=0,"",(VLOOKUP(D1,Register,22,FALSE))))</f>
        <v/>
      </c>
      <c r="D29" s="15" t="s">
        <v>12</v>
      </c>
      <c r="E29" s="13"/>
      <c r="F29" s="14" t="str">
        <f>IF(ISBLANK(G1),"",IF(VLOOKUP(G1,Register,22,FALSE)=0,"",(VLOOKUP(G1,Register,22,FALSE))))</f>
        <v/>
      </c>
      <c r="G29" s="15" t="s">
        <v>12</v>
      </c>
      <c r="H29" s="13"/>
      <c r="I29" s="14" t="str">
        <f>IF(ISBLANK(J1),"",IF(VLOOKUP(J1,Register,22,FALSE)=0,"",(VLOOKUP(J1,Register,22,FALSE))))</f>
        <v/>
      </c>
      <c r="J29" s="15" t="s">
        <v>12</v>
      </c>
      <c r="K29" s="13"/>
      <c r="L29" s="14" t="str">
        <f>IF(ISBLANK(M1),"",IF(VLOOKUP(M1,Register,22,FALSE)=0,"",(VLOOKUP(M1,Register,22,FALSE))))</f>
        <v/>
      </c>
      <c r="M29" s="15" t="s">
        <v>12</v>
      </c>
      <c r="N29" s="13"/>
      <c r="O29" s="14" t="str">
        <f>IF(ISBLANK(P1),"",IF(VLOOKUP(P1,Register,22,FALSE)=0,"",(VLOOKUP(P1,Register,22,FALSE))))</f>
        <v/>
      </c>
      <c r="P29" s="15" t="s">
        <v>12</v>
      </c>
      <c r="Q29" s="13"/>
      <c r="R29" s="14" t="str">
        <f>IF(ISBLANK(S1),"",IF(VLOOKUP(S1,Register,22,FALSE)=0,"",(VLOOKUP(S1,Register,22,FALSE))))</f>
        <v/>
      </c>
      <c r="S29" s="15" t="s">
        <v>12</v>
      </c>
      <c r="T29" s="13"/>
      <c r="U29" s="14" t="str">
        <f>IF(ISBLANK(V1),"",IF(VLOOKUP(V1,Register,22,FALSE)=0,"",(VLOOKUP(V1,Register,22,FALSE))))</f>
        <v/>
      </c>
      <c r="V29" s="15" t="s">
        <v>12</v>
      </c>
      <c r="W29" s="13"/>
      <c r="X29" s="14" t="str">
        <f>IF(ISBLANK(Y1),"",IF(VLOOKUP(Y1,Register,22,FALSE)=0,"",(VLOOKUP(Y1,Register,22,FALSE))))</f>
        <v/>
      </c>
      <c r="Y29" s="15" t="s">
        <v>12</v>
      </c>
      <c r="Z29" s="13"/>
      <c r="AA29" s="14" t="str">
        <f>IF(ISBLANK(AB1),"",IF(VLOOKUP(AB1,Register,22,FALSE)=0,"",(VLOOKUP(AB1,Register,22,FALSE))))</f>
        <v/>
      </c>
      <c r="AB29" s="15" t="s">
        <v>12</v>
      </c>
      <c r="AC29" s="13"/>
      <c r="AD29" s="14" t="str">
        <f>IF(ISBLANK(AE1),"",IF(VLOOKUP(AE1,Register,22,FALSE)=0,"",(VLOOKUP(AE1,Register,22,FALSE))))</f>
        <v/>
      </c>
      <c r="AE29" s="15" t="s">
        <v>12</v>
      </c>
      <c r="AF29" s="13"/>
      <c r="AG29" s="14" t="str">
        <f>IF(ISBLANK(AH1),"",IF(VLOOKUP(AH1,Register,22,FALSE)=0,"",(VLOOKUP(AH1,Register,22,FALSE))))</f>
        <v/>
      </c>
      <c r="AH29" s="15" t="s">
        <v>12</v>
      </c>
      <c r="AI29" s="13"/>
      <c r="AJ29" s="14" t="str">
        <f>IF(ISBLANK(AK1),"",IF(VLOOKUP(AK1,Register,22,FALSE)=0,"",(VLOOKUP(AK1,Register,22,FALSE))))</f>
        <v/>
      </c>
      <c r="AK29" s="15" t="s">
        <v>12</v>
      </c>
      <c r="AL29" s="13"/>
      <c r="AM29" s="14" t="str">
        <f>IF(ISBLANK(AN1),"",IF(VLOOKUP(AN1,Register,22,FALSE)=0,"",(VLOOKUP(AN1,Register,22,FALSE))))</f>
        <v/>
      </c>
      <c r="AN29" s="15" t="s">
        <v>12</v>
      </c>
      <c r="AO29" s="13"/>
      <c r="AP29" s="14" t="str">
        <f>IF(ISBLANK(AQ1),"",IF(VLOOKUP(AQ1,Register,22,FALSE)=0,"",(VLOOKUP(AQ1,Register,22,FALSE))))</f>
        <v/>
      </c>
      <c r="AQ29" s="15" t="s">
        <v>12</v>
      </c>
      <c r="AR29" s="13"/>
      <c r="AS29" s="14" t="str">
        <f>IF(ISBLANK(AT1),"",IF(VLOOKUP(AT1,Register,22,FALSE)=0,"",(VLOOKUP(AT1,Register,22,FALSE))))</f>
        <v/>
      </c>
      <c r="AT29" s="15" t="s">
        <v>12</v>
      </c>
      <c r="AU29" s="13"/>
      <c r="AV29" s="14" t="str">
        <f>IF(ISBLANK(AW1),"",IF(VLOOKUP(AW1,Register,22,FALSE)=0,"",(VLOOKUP(AW1,Register,22,FALSE))))</f>
        <v/>
      </c>
      <c r="AW29" s="15" t="s">
        <v>12</v>
      </c>
      <c r="AX29" s="13"/>
      <c r="AY29" s="14" t="str">
        <f>IF(ISBLANK(AZ1),"",IF(VLOOKUP(AZ1,Register,22,FALSE)=0,"",(VLOOKUP(AZ1,Register,22,FALSE))))</f>
        <v/>
      </c>
      <c r="AZ29" s="15" t="s">
        <v>12</v>
      </c>
      <c r="BA29" s="13"/>
      <c r="BB29" s="14" t="str">
        <f>IF(ISBLANK(BC1),"",IF(VLOOKUP(BC1,Register,22,FALSE)=0,"",(VLOOKUP(BC1,Register,22,FALSE))))</f>
        <v/>
      </c>
      <c r="BC29" s="15" t="s">
        <v>12</v>
      </c>
      <c r="BD29" s="13"/>
      <c r="BE29" s="14" t="str">
        <f>IF(ISBLANK(BF1),"",IF(VLOOKUP(BF1,Register,22,FALSE)=0,"",(VLOOKUP(BF1,Register,22,FALSE))))</f>
        <v/>
      </c>
      <c r="BF29" s="15" t="s">
        <v>12</v>
      </c>
      <c r="BG29" s="13"/>
      <c r="BH29" s="14" t="str">
        <f>IF(ISBLANK(BI1),"",IF(VLOOKUP(BI1,Register,22,FALSE)=0,"",(VLOOKUP(BI1,Register,22,FALSE))))</f>
        <v/>
      </c>
      <c r="BI29" s="15" t="s">
        <v>12</v>
      </c>
      <c r="BJ29" s="13"/>
      <c r="BK29" s="14" t="str">
        <f>IF(ISBLANK(BL1),"",IF(VLOOKUP(BL1,Register,22,FALSE)=0,"",(VLOOKUP(BL1,Register,22,FALSE))))</f>
        <v/>
      </c>
      <c r="BL29" s="15" t="s">
        <v>12</v>
      </c>
      <c r="BM29" s="13"/>
      <c r="BN29" s="14" t="str">
        <f>IF(ISBLANK(BO1),"",IF(VLOOKUP(BO1,Register,22,FALSE)=0,"",(VLOOKUP(BO1,Register,22,FALSE))))</f>
        <v/>
      </c>
      <c r="BO29" s="15" t="s">
        <v>12</v>
      </c>
      <c r="BP29" s="13"/>
      <c r="BQ29" s="14" t="str">
        <f>IF(ISBLANK(BR1),"",IF(VLOOKUP(BR1,Register,22,FALSE)=0,"",(VLOOKUP(BR1,Register,22,FALSE))))</f>
        <v/>
      </c>
      <c r="BR29" s="15" t="s">
        <v>12</v>
      </c>
      <c r="BS29" s="13"/>
      <c r="BT29" s="14" t="str">
        <f>IF(ISBLANK(BU1),"",IF(VLOOKUP(BU1,Register,22,FALSE)=0,"",(VLOOKUP(BU1,Register,22,FALSE))))</f>
        <v/>
      </c>
      <c r="BU29" s="15" t="s">
        <v>12</v>
      </c>
      <c r="BV29" s="13"/>
      <c r="BW29" s="14" t="str">
        <f>IF(ISBLANK(BX1),"",IF(VLOOKUP(BX1,Register,22,FALSE)=0,"",(VLOOKUP(BX1,Register,22,FALSE))))</f>
        <v/>
      </c>
      <c r="BX29" s="15" t="s">
        <v>12</v>
      </c>
      <c r="BY29" s="13"/>
      <c r="BZ29" s="14" t="str">
        <f>IF(ISBLANK(CA1),"",IF(VLOOKUP(CA1,Register,22,FALSE)=0,"",(VLOOKUP(CA1,Register,22,FALSE))))</f>
        <v/>
      </c>
      <c r="CA29" s="15" t="s">
        <v>12</v>
      </c>
      <c r="CB29" s="13"/>
      <c r="CC29" s="14" t="str">
        <f>IF(ISBLANK(CD1),"",IF(VLOOKUP(CD1,Register,22,FALSE)=0,"",(VLOOKUP(CD1,Register,22,FALSE))))</f>
        <v/>
      </c>
      <c r="CD29" s="15" t="s">
        <v>12</v>
      </c>
      <c r="CE29" s="13"/>
      <c r="CF29" s="14" t="str">
        <f>IF(ISBLANK(CG1),"",IF(VLOOKUP(CG1,Register,22,FALSE)=0,"",(VLOOKUP(CG1,Register,22,FALSE))))</f>
        <v/>
      </c>
      <c r="CG29" s="15" t="s">
        <v>12</v>
      </c>
      <c r="CH29" s="13"/>
      <c r="CI29" s="14" t="str">
        <f>IF(ISBLANK(CJ1),"",IF(VLOOKUP(CJ1,Register,22,FALSE)=0,"",(VLOOKUP(CJ1,Register,22,FALSE))))</f>
        <v/>
      </c>
      <c r="CJ29" s="15" t="s">
        <v>12</v>
      </c>
      <c r="CK29" s="13"/>
      <c r="CL29" s="14" t="str">
        <f>IF(ISBLANK(CM1),"",IF(VLOOKUP(CM1,Register,22,FALSE)=0,"",(VLOOKUP(CM1,Register,22,FALSE))))</f>
        <v/>
      </c>
      <c r="CM29" s="15" t="s">
        <v>12</v>
      </c>
      <c r="CN29" s="13"/>
      <c r="CO29" s="14" t="str">
        <f>IF(ISBLANK(CP1),"",IF(VLOOKUP(CP1,Register,22,FALSE)=0,"",(VLOOKUP(CP1,Register,22,FALSE))))</f>
        <v/>
      </c>
      <c r="CP29" s="15" t="s">
        <v>12</v>
      </c>
      <c r="CQ29" s="13"/>
      <c r="CR29" s="14" t="str">
        <f>IF(ISBLANK(CS1),"",IF(VLOOKUP(CS1,Register,22,FALSE)=0,"",(VLOOKUP(CS1,Register,22,FALSE))))</f>
        <v/>
      </c>
      <c r="CS29" s="15" t="s">
        <v>12</v>
      </c>
      <c r="CT29" s="13"/>
      <c r="CU29" s="14" t="str">
        <f>IF(ISBLANK(CV1),"",IF(VLOOKUP(CV1,Register,22,FALSE)=0,"",(VLOOKUP(CV1,Register,22,FALSE))))</f>
        <v/>
      </c>
      <c r="CV29" s="15" t="s">
        <v>12</v>
      </c>
      <c r="CW29" s="13"/>
      <c r="CX29" s="14" t="str">
        <f>IF(ISBLANK(CY1),"",IF(VLOOKUP(CY1,Register,22,FALSE)=0,"",(VLOOKUP(CY1,Register,22,FALSE))))</f>
        <v/>
      </c>
      <c r="CY29" s="15" t="s">
        <v>12</v>
      </c>
      <c r="CZ29" s="13"/>
      <c r="DA29" s="14" t="str">
        <f>IF(ISBLANK(DB1),"",IF(VLOOKUP(DB1,Register,22,FALSE)=0,"",(VLOOKUP(DB1,Register,22,FALSE))))</f>
        <v/>
      </c>
      <c r="DB29" s="15" t="s">
        <v>12</v>
      </c>
      <c r="DC29" s="13"/>
      <c r="DD29" s="14" t="str">
        <f>IF(ISBLANK(DE1),"",IF(VLOOKUP(DE1,Register,22,FALSE)=0,"",(VLOOKUP(DE1,Register,22,FALSE))))</f>
        <v/>
      </c>
      <c r="DE29" s="15" t="s">
        <v>12</v>
      </c>
      <c r="DF29" s="13"/>
      <c r="DG29" s="14" t="str">
        <f>IF(ISBLANK(DH1),"",IF(VLOOKUP(DH1,Register,22,FALSE)=0,"",(VLOOKUP(DH1,Register,22,FALSE))))</f>
        <v/>
      </c>
      <c r="DH29" s="15" t="s">
        <v>12</v>
      </c>
      <c r="DI29" s="13"/>
      <c r="DJ29" s="14" t="str">
        <f>IF(ISBLANK(DK1),"",IF(VLOOKUP(DK1,Register,22,FALSE)=0,"",(VLOOKUP(DK1,Register,22,FALSE))))</f>
        <v/>
      </c>
      <c r="DK29" s="15" t="s">
        <v>12</v>
      </c>
      <c r="DL29" s="13"/>
      <c r="DM29" s="14" t="str">
        <f>IF(ISBLANK(DN1),"",IF(VLOOKUP(DN1,Register,22,FALSE)=0,"",(VLOOKUP(DN1,Register,22,FALSE))))</f>
        <v/>
      </c>
      <c r="DN29" s="15" t="s">
        <v>12</v>
      </c>
      <c r="DO29" s="13"/>
      <c r="DP29" s="14" t="str">
        <f>IF(ISBLANK(DQ1),"",IF(VLOOKUP(DQ1,Register,22,FALSE)=0,"",(VLOOKUP(DQ1,Register,22,FALSE))))</f>
        <v/>
      </c>
      <c r="DQ29" s="15" t="s">
        <v>12</v>
      </c>
      <c r="DR29" s="13"/>
      <c r="DS29" s="14" t="str">
        <f>IF(ISBLANK(DT1),"",IF(VLOOKUP(DT1,Register,22,FALSE)=0,"",(VLOOKUP(DT1,Register,22,FALSE))))</f>
        <v/>
      </c>
      <c r="DT29" s="15" t="s">
        <v>12</v>
      </c>
      <c r="DU29" s="13"/>
      <c r="DV29" s="14" t="str">
        <f>IF(ISBLANK(DW1),"",IF(VLOOKUP(DW1,Register,22,FALSE)=0,"",(VLOOKUP(DW1,Register,22,FALSE))))</f>
        <v/>
      </c>
      <c r="DW29" s="15" t="s">
        <v>12</v>
      </c>
      <c r="DX29" s="13"/>
      <c r="DY29" s="14" t="str">
        <f>IF(ISBLANK(DZ1),"",IF(VLOOKUP(DZ1,Register,22,FALSE)=0,"",(VLOOKUP(DZ1,Register,22,FALSE))))</f>
        <v/>
      </c>
      <c r="DZ29" s="15" t="s">
        <v>12</v>
      </c>
      <c r="EA29" s="13"/>
      <c r="EB29" s="14" t="str">
        <f>IF(ISBLANK(EC1),"",IF(VLOOKUP(EC1,Register,22,FALSE)=0,"",(VLOOKUP(EC1,Register,22,FALSE))))</f>
        <v/>
      </c>
      <c r="EC29" s="15" t="s">
        <v>12</v>
      </c>
      <c r="ED29" s="13"/>
      <c r="EE29" s="14" t="str">
        <f>IF(ISBLANK(EF1),"",IF(VLOOKUP(EF1,Register,22,FALSE)=0,"",(VLOOKUP(EF1,Register,22,FALSE))))</f>
        <v/>
      </c>
      <c r="EF29" s="15" t="s">
        <v>12</v>
      </c>
      <c r="EG29" s="13"/>
      <c r="EH29" s="14" t="str">
        <f>IF(ISBLANK(EI1),"",IF(VLOOKUP(EI1,Register,22,FALSE)=0,"",(VLOOKUP(EI1,Register,22,FALSE))))</f>
        <v/>
      </c>
      <c r="EI29" s="15" t="s">
        <v>12</v>
      </c>
      <c r="EJ29" s="13"/>
      <c r="EK29" s="14" t="str">
        <f>IF(ISBLANK(EL1),"",IF(VLOOKUP(EL1,Register,22,FALSE)=0,"",(VLOOKUP(EL1,Register,22,FALSE))))</f>
        <v/>
      </c>
      <c r="EL29" s="15" t="s">
        <v>12</v>
      </c>
      <c r="EM29" s="13"/>
      <c r="EN29" s="14" t="str">
        <f>IF(ISBLANK(EO1),"",IF(VLOOKUP(EO1,Register,22,FALSE)=0,"",(VLOOKUP(EO1,Register,22,FALSE))))</f>
        <v/>
      </c>
      <c r="EO29" s="15" t="s">
        <v>12</v>
      </c>
      <c r="EP29" s="13"/>
      <c r="EQ29" s="14" t="str">
        <f>IF(ISBLANK(ER1),"",IF(VLOOKUP(ER1,Register,22,FALSE)=0,"",(VLOOKUP(ER1,Register,22,FALSE))))</f>
        <v/>
      </c>
      <c r="ER29" s="15" t="s">
        <v>12</v>
      </c>
      <c r="ES29" s="13"/>
      <c r="ET29" s="14" t="str">
        <f>IF(ISBLANK(EU1),"",IF(VLOOKUP(EU1,Register,22,FALSE)=0,"",(VLOOKUP(EU1,Register,22,FALSE))))</f>
        <v/>
      </c>
      <c r="EU29" s="15" t="s">
        <v>12</v>
      </c>
      <c r="EV29" s="13"/>
      <c r="EW29" s="14" t="str">
        <f>IF(ISBLANK(EX1),"",IF(VLOOKUP(EX1,Register,22,FALSE)=0,"",(VLOOKUP(EX1,Register,22,FALSE))))</f>
        <v/>
      </c>
      <c r="EX29" s="15" t="s">
        <v>12</v>
      </c>
      <c r="EY29" s="13"/>
      <c r="EZ29" s="14" t="str">
        <f>IF(ISBLANK(FA1),"",IF(VLOOKUP(FA1,Register,22,FALSE)=0,"",(VLOOKUP(FA1,Register,22,FALSE))))</f>
        <v/>
      </c>
      <c r="FA29" s="15" t="s">
        <v>12</v>
      </c>
      <c r="FB29" s="13"/>
      <c r="FC29" s="14" t="str">
        <f>IF(ISBLANK(FD1),"",IF(VLOOKUP(FD1,Register,22,FALSE)=0,"",(VLOOKUP(FD1,Register,22,FALSE))))</f>
        <v/>
      </c>
      <c r="FD29" s="15" t="s">
        <v>12</v>
      </c>
      <c r="FE29" s="13"/>
      <c r="FF29" s="14" t="str">
        <f>IF(ISBLANK(FG1),"",IF(VLOOKUP(FG1,Register,22,FALSE)=0,"",(VLOOKUP(FG1,Register,22,FALSE))))</f>
        <v/>
      </c>
      <c r="FG29" s="15" t="s">
        <v>12</v>
      </c>
      <c r="FH29" s="13"/>
      <c r="FI29" s="14" t="str">
        <f>IF(ISBLANK(FJ1),"",IF(VLOOKUP(FJ1,Register,22,FALSE)=0,"",(VLOOKUP(FJ1,Register,22,FALSE))))</f>
        <v/>
      </c>
      <c r="FJ29" s="15" t="s">
        <v>12</v>
      </c>
      <c r="FK29" s="13"/>
      <c r="FL29" s="14" t="str">
        <f>IF(ISBLANK(FM1),"",IF(VLOOKUP(FM1,Register,22,FALSE)=0,"",(VLOOKUP(FM1,Register,22,FALSE))))</f>
        <v/>
      </c>
      <c r="FM29" s="15" t="s">
        <v>12</v>
      </c>
      <c r="FN29" s="13"/>
      <c r="FO29" s="14" t="str">
        <f>IF(ISBLANK(FP1),"",IF(VLOOKUP(FP1,Register,22,FALSE)=0,"",(VLOOKUP(FP1,Register,22,FALSE))))</f>
        <v/>
      </c>
      <c r="FP29" s="15" t="s">
        <v>12</v>
      </c>
      <c r="FQ29" s="13"/>
      <c r="FR29" s="14" t="str">
        <f>IF(ISBLANK(FS1),"",IF(VLOOKUP(FS1,Register,22,FALSE)=0,"",(VLOOKUP(FS1,Register,22,FALSE))))</f>
        <v/>
      </c>
      <c r="FS29" s="15" t="s">
        <v>12</v>
      </c>
      <c r="FT29" s="13"/>
      <c r="FU29" s="14" t="str">
        <f>IF(ISBLANK(FV1),"",IF(VLOOKUP(FV1,Register,22,FALSE)=0,"",(VLOOKUP(FV1,Register,22,FALSE))))</f>
        <v/>
      </c>
      <c r="FV29" s="15" t="s">
        <v>12</v>
      </c>
      <c r="FW29" s="13"/>
      <c r="FX29" s="14" t="str">
        <f>IF(ISBLANK(FY1),"",IF(VLOOKUP(FY1,Register,22,FALSE)=0,"",(VLOOKUP(FY1,Register,22,FALSE))))</f>
        <v/>
      </c>
      <c r="FY29" s="15" t="s">
        <v>12</v>
      </c>
      <c r="FZ29" s="13"/>
      <c r="GA29" s="14" t="str">
        <f>IF(ISBLANK(GB1),"",IF(VLOOKUP(GB1,Register,22,FALSE)=0,"",(VLOOKUP(GB1,Register,22,FALSE))))</f>
        <v/>
      </c>
      <c r="GB29" s="15" t="s">
        <v>12</v>
      </c>
      <c r="GC29" s="13"/>
      <c r="GD29" s="14" t="str">
        <f>IF(ISBLANK(GE1),"",IF(VLOOKUP(GE1,Register,22,FALSE)=0,"",(VLOOKUP(GE1,Register,22,FALSE))))</f>
        <v/>
      </c>
      <c r="GE29" s="15" t="s">
        <v>12</v>
      </c>
      <c r="GF29" s="13"/>
      <c r="GG29" s="14" t="str">
        <f>IF(ISBLANK(GH1),"",IF(VLOOKUP(GH1,Register,22,FALSE)=0,"",(VLOOKUP(GH1,Register,22,FALSE))))</f>
        <v/>
      </c>
      <c r="GH29" s="15" t="s">
        <v>12</v>
      </c>
      <c r="GI29" s="13"/>
      <c r="GJ29" s="14" t="str">
        <f>IF(ISBLANK(GK1),"",IF(VLOOKUP(GK1,Register,22,FALSE)=0,"",(VLOOKUP(GK1,Register,22,FALSE))))</f>
        <v/>
      </c>
      <c r="GK29" s="15" t="s">
        <v>12</v>
      </c>
      <c r="GL29" s="13"/>
      <c r="GM29" s="14" t="str">
        <f>IF(ISBLANK(GN1),"",IF(VLOOKUP(GN1,Register,22,FALSE)=0,"",(VLOOKUP(GN1,Register,22,FALSE))))</f>
        <v/>
      </c>
      <c r="GN29" s="15" t="s">
        <v>12</v>
      </c>
      <c r="GO29" s="13"/>
      <c r="GP29" s="14" t="str">
        <f>IF(ISBLANK(GQ1),"",IF(VLOOKUP(GQ1,Register,22,FALSE)=0,"",(VLOOKUP(GQ1,Register,22,FALSE))))</f>
        <v/>
      </c>
      <c r="GQ29" s="15" t="s">
        <v>12</v>
      </c>
      <c r="GR29" s="13"/>
      <c r="GS29" s="14" t="str">
        <f>IF(ISBLANK(GT1),"",IF(VLOOKUP(GT1,Register,22,FALSE)=0,"",(VLOOKUP(GT1,Register,22,FALSE))))</f>
        <v/>
      </c>
      <c r="GT29" s="15" t="s">
        <v>12</v>
      </c>
      <c r="GU29" s="13"/>
      <c r="GV29" s="14" t="str">
        <f>IF(ISBLANK(GW1),"",IF(VLOOKUP(GW1,Register,22,FALSE)=0,"",(VLOOKUP(GW1,Register,22,FALSE))))</f>
        <v/>
      </c>
      <c r="GW29" s="15" t="s">
        <v>12</v>
      </c>
      <c r="GX29" s="13"/>
      <c r="GY29" s="14" t="str">
        <f>IF(ISBLANK(GZ1),"",IF(VLOOKUP(GZ1,Register,22,FALSE)=0,"",(VLOOKUP(GZ1,Register,22,FALSE))))</f>
        <v/>
      </c>
      <c r="GZ29" s="15" t="s">
        <v>12</v>
      </c>
      <c r="HA29" s="13"/>
      <c r="HB29" s="14" t="str">
        <f>IF(ISBLANK(HC1),"",IF(VLOOKUP(HC1,Register,22,FALSE)=0,"",(VLOOKUP(HC1,Register,22,FALSE))))</f>
        <v/>
      </c>
      <c r="HC29" s="15" t="s">
        <v>12</v>
      </c>
      <c r="HD29" s="13"/>
      <c r="HE29" s="14" t="str">
        <f>IF(ISBLANK(HF1),"",IF(VLOOKUP(HF1,Register,22,FALSE)=0,"",(VLOOKUP(HF1,Register,22,FALSE))))</f>
        <v/>
      </c>
      <c r="HF29" s="15" t="s">
        <v>12</v>
      </c>
      <c r="HG29" s="13"/>
      <c r="HH29" s="14" t="str">
        <f>IF(ISBLANK(HI1),"",IF(VLOOKUP(HI1,Register,22,FALSE)=0,"",(VLOOKUP(HI1,Register,22,FALSE))))</f>
        <v/>
      </c>
      <c r="HI29" s="15" t="s">
        <v>12</v>
      </c>
      <c r="HJ29" s="13"/>
      <c r="HK29" s="14" t="str">
        <f>IF(ISBLANK(HL1),"",IF(VLOOKUP(HL1,Register,22,FALSE)=0,"",(VLOOKUP(HL1,Register,22,FALSE))))</f>
        <v/>
      </c>
      <c r="HL29" s="15" t="s">
        <v>12</v>
      </c>
      <c r="HM29" s="13"/>
      <c r="HN29" s="14" t="str">
        <f>IF(ISBLANK(HO1),"",IF(VLOOKUP(HO1,Register,22,FALSE)=0,"",(VLOOKUP(HO1,Register,22,FALSE))))</f>
        <v/>
      </c>
      <c r="HO29" s="15" t="s">
        <v>12</v>
      </c>
      <c r="HP29" s="13"/>
      <c r="HQ29" s="14" t="str">
        <f>IF(ISBLANK(HR1),"",IF(VLOOKUP(HR1,Register,22,FALSE)=0,"",(VLOOKUP(HR1,Register,22,FALSE))))</f>
        <v/>
      </c>
      <c r="HR29" s="15" t="s">
        <v>12</v>
      </c>
      <c r="HS29" s="13"/>
      <c r="HT29" s="14" t="str">
        <f>IF(ISBLANK(HU1),"",IF(VLOOKUP(HU1,Register,22,FALSE)=0,"",(VLOOKUP(HU1,Register,22,FALSE))))</f>
        <v/>
      </c>
      <c r="HU29" s="15" t="s">
        <v>12</v>
      </c>
      <c r="HV29" s="13"/>
      <c r="HW29" s="14" t="str">
        <f>IF(ISBLANK(HX1),"",IF(VLOOKUP(HX1,Register,22,FALSE)=0,"",(VLOOKUP(HX1,Register,22,FALSE))))</f>
        <v/>
      </c>
      <c r="HX29" s="15" t="s">
        <v>12</v>
      </c>
      <c r="HY29" s="13"/>
      <c r="HZ29" s="14" t="str">
        <f>IF(ISBLANK(IA1),"",IF(VLOOKUP(IA1,Register,22,FALSE)=0,"",(VLOOKUP(IA1,Register,22,FALSE))))</f>
        <v/>
      </c>
      <c r="IA29" s="15" t="s">
        <v>12</v>
      </c>
      <c r="IB29" s="13"/>
      <c r="IC29" s="14" t="str">
        <f>IF(ISBLANK(ID1),"",IF(VLOOKUP(ID1,Register,22,FALSE)=0,"",(VLOOKUP(ID1,Register,22,FALSE))))</f>
        <v/>
      </c>
      <c r="ID29" s="15" t="s">
        <v>12</v>
      </c>
      <c r="IE29" s="13"/>
      <c r="IF29" s="14" t="str">
        <f>IF(ISBLANK(IG1),"",IF(VLOOKUP(IG1,Register,22,FALSE)=0,"",(VLOOKUP(IG1,Register,22,FALSE))))</f>
        <v/>
      </c>
      <c r="IG29" s="15" t="s">
        <v>12</v>
      </c>
      <c r="IH29" s="13"/>
      <c r="II29" s="14" t="str">
        <f>IF(ISBLANK(IJ1),"",IF(VLOOKUP(IJ1,Register,22,FALSE)=0,"",(VLOOKUP(IJ1,Register,22,FALSE))))</f>
        <v/>
      </c>
      <c r="IJ29" s="15" t="s">
        <v>12</v>
      </c>
      <c r="IK29" s="13"/>
      <c r="IL29" s="14" t="str">
        <f>IF(ISBLANK(IM1),"",IF(VLOOKUP(IM1,Register,22,FALSE)=0,"",(VLOOKUP(IM1,Register,22,FALSE))))</f>
        <v/>
      </c>
      <c r="IM29" s="15" t="s">
        <v>12</v>
      </c>
      <c r="IN29" s="13"/>
      <c r="IO29" s="14" t="str">
        <f>IF(ISBLANK(IP1),"",IF(VLOOKUP(IP1,Register,22,FALSE)=0,"",(VLOOKUP(IP1,Register,22,FALSE))))</f>
        <v/>
      </c>
      <c r="IP29" s="15" t="s">
        <v>12</v>
      </c>
      <c r="IQ29" s="13"/>
      <c r="IR29" s="14" t="str">
        <f>IF(ISBLANK(IS1),"",IF(VLOOKUP(IS1,Register,22,FALSE)=0,"",(VLOOKUP(IS1,Register,22,FALSE))))</f>
        <v/>
      </c>
      <c r="IS29" s="15" t="s">
        <v>12</v>
      </c>
      <c r="IT29" s="13"/>
      <c r="IU29" s="14" t="str">
        <f>IF(ISBLANK(IV1),"",IF(VLOOKUP(IV1,Register,22,FALSE)=0,"",(VLOOKUP(IV1,Register,22,FALSE))))</f>
        <v/>
      </c>
      <c r="IV29" s="15" t="s">
        <v>12</v>
      </c>
      <c r="IW29" s="13"/>
      <c r="IX29" s="14" t="str">
        <f>IF(ISBLANK(IY1),"",IF(VLOOKUP(IY1,Register,22,FALSE)=0,"",(VLOOKUP(IY1,Register,22,FALSE))))</f>
        <v/>
      </c>
      <c r="IY29" s="15" t="s">
        <v>12</v>
      </c>
      <c r="IZ29" s="13"/>
      <c r="JA29" s="14" t="str">
        <f>IF(ISBLANK(JB1),"",IF(VLOOKUP(JB1,Register,22,FALSE)=0,"",(VLOOKUP(JB1,Register,22,FALSE))))</f>
        <v/>
      </c>
      <c r="JB29" s="15" t="s">
        <v>12</v>
      </c>
      <c r="JC29" s="13"/>
      <c r="JD29" s="14" t="str">
        <f>IF(ISBLANK(JE1),"",IF(VLOOKUP(JE1,Register,22,FALSE)=0,"",(VLOOKUP(JE1,Register,22,FALSE))))</f>
        <v/>
      </c>
      <c r="JE29" s="15" t="s">
        <v>12</v>
      </c>
      <c r="JF29" s="13"/>
      <c r="JG29" s="14" t="str">
        <f>IF(ISBLANK(JH1),"",IF(VLOOKUP(JH1,Register,22,FALSE)=0,"",(VLOOKUP(JH1,Register,22,FALSE))))</f>
        <v/>
      </c>
      <c r="JH29" s="15" t="s">
        <v>12</v>
      </c>
      <c r="JI29" s="13"/>
      <c r="JJ29" s="14" t="str">
        <f>IF(ISBLANK(JK1),"",IF(VLOOKUP(JK1,Register,22,FALSE)=0,"",(VLOOKUP(JK1,Register,22,FALSE))))</f>
        <v/>
      </c>
      <c r="JK29" s="15" t="s">
        <v>12</v>
      </c>
      <c r="JL29" s="13"/>
      <c r="JM29" s="14" t="str">
        <f>IF(ISBLANK(JN1),"",IF(VLOOKUP(JN1,Register,22,FALSE)=0,"",(VLOOKUP(JN1,Register,22,FALSE))))</f>
        <v/>
      </c>
      <c r="JN29" s="15" t="s">
        <v>12</v>
      </c>
      <c r="JO29" s="13"/>
      <c r="JP29" s="14" t="str">
        <f>IF(ISBLANK(JQ1),"",IF(VLOOKUP(JQ1,Register,22,FALSE)=0,"",(VLOOKUP(JQ1,Register,22,FALSE))))</f>
        <v/>
      </c>
      <c r="JQ29" s="15" t="s">
        <v>12</v>
      </c>
      <c r="JR29" s="13"/>
      <c r="JS29" s="14" t="str">
        <f>IF(ISBLANK(JT1),"",IF(VLOOKUP(JT1,Register,22,FALSE)=0,"",(VLOOKUP(JT1,Register,22,FALSE))))</f>
        <v/>
      </c>
      <c r="JT29" s="15" t="s">
        <v>12</v>
      </c>
      <c r="JU29" s="13"/>
      <c r="JV29" s="14" t="str">
        <f>IF(ISBLANK(JW1),"",IF(VLOOKUP(JW1,Register,22,FALSE)=0,"",(VLOOKUP(JW1,Register,22,FALSE))))</f>
        <v/>
      </c>
      <c r="JW29" s="15" t="s">
        <v>12</v>
      </c>
      <c r="JX29" s="13"/>
      <c r="JY29" s="14" t="str">
        <f>IF(ISBLANK(JZ1),"",IF(VLOOKUP(JZ1,Register,22,FALSE)=0,"",(VLOOKUP(JZ1,Register,22,FALSE))))</f>
        <v/>
      </c>
      <c r="JZ29" s="15" t="s">
        <v>12</v>
      </c>
      <c r="KA29" s="13"/>
      <c r="KB29" s="14" t="str">
        <f>IF(ISBLANK(KC1),"",IF(VLOOKUP(KC1,Register,22,FALSE)=0,"",(VLOOKUP(KC1,Register,22,FALSE))))</f>
        <v/>
      </c>
      <c r="KC29" s="15" t="s">
        <v>12</v>
      </c>
      <c r="KD29" s="13"/>
      <c r="KE29" s="14" t="str">
        <f>IF(ISBLANK(KF1),"",IF(VLOOKUP(KF1,Register,22,FALSE)=0,"",(VLOOKUP(KF1,Register,22,FALSE))))</f>
        <v/>
      </c>
      <c r="KF29" s="15" t="s">
        <v>12</v>
      </c>
      <c r="KG29" s="13"/>
      <c r="KH29" s="14" t="str">
        <f>IF(ISBLANK(KI1),"",IF(VLOOKUP(KI1,Register,22,FALSE)=0,"",(VLOOKUP(KI1,Register,22,FALSE))))</f>
        <v/>
      </c>
      <c r="KI29" s="15" t="s">
        <v>12</v>
      </c>
      <c r="KJ29" s="13"/>
      <c r="KK29" s="14" t="str">
        <f>IF(ISBLANK(KL1),"",IF(VLOOKUP(KL1,Register,22,FALSE)=0,"",(VLOOKUP(KL1,Register,22,FALSE))))</f>
        <v/>
      </c>
      <c r="KL29" s="15" t="s">
        <v>12</v>
      </c>
      <c r="KM29" s="13"/>
      <c r="KN29" s="14" t="str">
        <f>IF(ISBLANK(KO1),"",IF(VLOOKUP(KO1,Register,22,FALSE)=0,"",(VLOOKUP(KO1,Register,22,FALSE))))</f>
        <v/>
      </c>
      <c r="KO29" s="15" t="s">
        <v>12</v>
      </c>
      <c r="KP29" s="13"/>
      <c r="KQ29" s="14" t="str">
        <f>IF(ISBLANK(KR1),"",IF(VLOOKUP(KR1,Register,22,FALSE)=0,"",(VLOOKUP(KR1,Register,22,FALSE))))</f>
        <v/>
      </c>
      <c r="KR29" s="15" t="s">
        <v>12</v>
      </c>
      <c r="KS29" s="13"/>
      <c r="KT29" s="14" t="str">
        <f>IF(ISBLANK(KU1),"",IF(VLOOKUP(KU1,Register,22,FALSE)=0,"",(VLOOKUP(KU1,Register,22,FALSE))))</f>
        <v/>
      </c>
      <c r="KU29" s="15" t="s">
        <v>12</v>
      </c>
      <c r="KV29" s="13"/>
      <c r="KW29" s="14" t="str">
        <f>IF(ISBLANK(KX1),"",IF(VLOOKUP(KX1,Register,22,FALSE)=0,"",(VLOOKUP(KX1,Register,22,FALSE))))</f>
        <v/>
      </c>
      <c r="KX29" s="15" t="s">
        <v>12</v>
      </c>
      <c r="KY29" s="13"/>
      <c r="KZ29" s="14" t="str">
        <f>IF(ISBLANK(LA1),"",IF(VLOOKUP(LA1,Register,22,FALSE)=0,"",(VLOOKUP(LA1,Register,22,FALSE))))</f>
        <v/>
      </c>
      <c r="LA29" s="15" t="s">
        <v>12</v>
      </c>
      <c r="LB29" s="13"/>
      <c r="LC29" s="14" t="str">
        <f>IF(ISBLANK(LD1),"",IF(VLOOKUP(LD1,Register,22,FALSE)=0,"",(VLOOKUP(LD1,Register,22,FALSE))))</f>
        <v/>
      </c>
      <c r="LD29" s="15" t="s">
        <v>12</v>
      </c>
      <c r="LE29" s="13"/>
      <c r="LF29" s="14" t="str">
        <f>IF(ISBLANK(LG1),"",IF(VLOOKUP(LG1,Register,22,FALSE)=0,"",(VLOOKUP(LG1,Register,22,FALSE))))</f>
        <v/>
      </c>
      <c r="LG29" s="15" t="s">
        <v>12</v>
      </c>
      <c r="LH29" s="13"/>
      <c r="LI29" s="14" t="str">
        <f>IF(ISBLANK(LJ1),"",IF(VLOOKUP(LJ1,Register,22,FALSE)=0,"",(VLOOKUP(LJ1,Register,22,FALSE))))</f>
        <v/>
      </c>
      <c r="LJ29" s="15" t="s">
        <v>12</v>
      </c>
      <c r="LK29" s="13"/>
      <c r="LL29" s="14" t="str">
        <f>IF(ISBLANK(LM1),"",IF(VLOOKUP(LM1,Register,22,FALSE)=0,"",(VLOOKUP(LM1,Register,22,FALSE))))</f>
        <v/>
      </c>
      <c r="LM29" s="15" t="s">
        <v>12</v>
      </c>
      <c r="LN29" s="13"/>
      <c r="LO29" s="14" t="str">
        <f>IF(ISBLANK(LP1),"",IF(VLOOKUP(LP1,Register,22,FALSE)=0,"",(VLOOKUP(LP1,Register,22,FALSE))))</f>
        <v/>
      </c>
      <c r="LP29" s="15" t="s">
        <v>12</v>
      </c>
      <c r="LQ29" s="13"/>
      <c r="LR29" s="14" t="str">
        <f>IF(ISBLANK(LS1),"",IF(VLOOKUP(LS1,Register,22,FALSE)=0,"",(VLOOKUP(LS1,Register,22,FALSE))))</f>
        <v/>
      </c>
      <c r="LS29" s="15" t="s">
        <v>12</v>
      </c>
      <c r="LT29" s="13"/>
      <c r="LU29" s="14" t="str">
        <f>IF(ISBLANK(LV1),"",IF(VLOOKUP(LV1,Register,22,FALSE)=0,"",(VLOOKUP(LV1,Register,22,FALSE))))</f>
        <v/>
      </c>
      <c r="LV29" s="15" t="s">
        <v>12</v>
      </c>
      <c r="LW29" s="13"/>
      <c r="LX29" s="14" t="str">
        <f>IF(ISBLANK(LY1),"",IF(VLOOKUP(LY1,Register,22,FALSE)=0,"",(VLOOKUP(LY1,Register,22,FALSE))))</f>
        <v/>
      </c>
      <c r="LY29" s="15" t="s">
        <v>12</v>
      </c>
      <c r="LZ29" s="13"/>
      <c r="MA29" s="14" t="str">
        <f>IF(ISBLANK(MB1),"",IF(VLOOKUP(MB1,Register,22,FALSE)=0,"",(VLOOKUP(MB1,Register,22,FALSE))))</f>
        <v/>
      </c>
      <c r="MB29" s="15" t="s">
        <v>12</v>
      </c>
      <c r="MC29" s="13"/>
      <c r="MD29" s="14" t="str">
        <f>IF(ISBLANK(ME1),"",IF(VLOOKUP(ME1,Register,22,FALSE)=0,"",(VLOOKUP(ME1,Register,22,FALSE))))</f>
        <v/>
      </c>
      <c r="ME29" s="15" t="s">
        <v>12</v>
      </c>
      <c r="MF29" s="13"/>
      <c r="MG29" s="14" t="str">
        <f>IF(ISBLANK(MH1),"",IF(VLOOKUP(MH1,Register,22,FALSE)=0,"",(VLOOKUP(MH1,Register,22,FALSE))))</f>
        <v/>
      </c>
      <c r="MH29" s="15" t="s">
        <v>12</v>
      </c>
      <c r="MI29" s="13"/>
      <c r="MJ29" s="14" t="str">
        <f>IF(ISBLANK(MK1),"",IF(VLOOKUP(MK1,Register,22,FALSE)=0,"",(VLOOKUP(MK1,Register,22,FALSE))))</f>
        <v/>
      </c>
      <c r="MK29" s="15" t="s">
        <v>12</v>
      </c>
      <c r="ML29" s="13"/>
      <c r="MM29" s="14" t="str">
        <f>IF(ISBLANK(MN1),"",IF(VLOOKUP(MN1,Register,22,FALSE)=0,"",(VLOOKUP(MN1,Register,22,FALSE))))</f>
        <v/>
      </c>
      <c r="MN29" s="15" t="s">
        <v>12</v>
      </c>
      <c r="MO29" s="13"/>
      <c r="MP29" s="14" t="str">
        <f>IF(ISBLANK(MQ1),"",IF(VLOOKUP(MQ1,Register,22,FALSE)=0,"",(VLOOKUP(MQ1,Register,22,FALSE))))</f>
        <v/>
      </c>
      <c r="MQ29" s="15" t="s">
        <v>12</v>
      </c>
      <c r="MR29" s="13"/>
      <c r="MS29" s="14" t="str">
        <f>IF(ISBLANK(MT1),"",IF(VLOOKUP(MT1,Register,22,FALSE)=0,"",(VLOOKUP(MT1,Register,22,FALSE))))</f>
        <v/>
      </c>
      <c r="MT29" s="15" t="s">
        <v>12</v>
      </c>
      <c r="MU29" s="13"/>
      <c r="MV29" s="14" t="str">
        <f>IF(ISBLANK(MW1),"",IF(VLOOKUP(MW1,Register,22,FALSE)=0,"",(VLOOKUP(MW1,Register,22,FALSE))))</f>
        <v/>
      </c>
      <c r="MW29" s="15" t="s">
        <v>12</v>
      </c>
      <c r="MX29" s="13"/>
      <c r="MY29" s="14" t="str">
        <f>IF(ISBLANK(MZ1),"",IF(VLOOKUP(MZ1,Register,22,FALSE)=0,"",(VLOOKUP(MZ1,Register,22,FALSE))))</f>
        <v/>
      </c>
      <c r="MZ29" s="15" t="s">
        <v>12</v>
      </c>
      <c r="NA29" s="13"/>
      <c r="NB29" s="14" t="str">
        <f>IF(ISBLANK(NC1),"",IF(VLOOKUP(NC1,Register,22,FALSE)=0,"",(VLOOKUP(NC1,Register,22,FALSE))))</f>
        <v/>
      </c>
      <c r="NC29" s="15" t="s">
        <v>12</v>
      </c>
      <c r="ND29" s="13"/>
      <c r="NE29" s="14" t="str">
        <f>IF(ISBLANK(NF1),"",IF(VLOOKUP(NF1,Register,22,FALSE)=0,"",(VLOOKUP(NF1,Register,22,FALSE))))</f>
        <v/>
      </c>
      <c r="NF29" s="15" t="s">
        <v>12</v>
      </c>
      <c r="NG29" s="13"/>
      <c r="NH29" s="14" t="str">
        <f>IF(ISBLANK(NI1),"",IF(VLOOKUP(NI1,Register,22,FALSE)=0,"",(VLOOKUP(NI1,Register,22,FALSE))))</f>
        <v/>
      </c>
      <c r="NI29" s="15" t="s">
        <v>12</v>
      </c>
      <c r="NJ29" s="13"/>
      <c r="NK29" s="14" t="str">
        <f>IF(ISBLANK(NL1),"",IF(VLOOKUP(NL1,Register,22,FALSE)=0,"",(VLOOKUP(NL1,Register,22,FALSE))))</f>
        <v/>
      </c>
      <c r="NL29" s="15" t="s">
        <v>12</v>
      </c>
      <c r="NM29" s="13"/>
      <c r="NN29" s="14" t="str">
        <f>IF(ISBLANK(NO1),"",IF(VLOOKUP(NO1,Register,22,FALSE)=0,"",(VLOOKUP(NO1,Register,22,FALSE))))</f>
        <v/>
      </c>
      <c r="NO29" s="15" t="s">
        <v>12</v>
      </c>
      <c r="NP29" s="13"/>
      <c r="NQ29" s="14" t="str">
        <f>IF(ISBLANK(NR1),"",IF(VLOOKUP(NR1,Register,22,FALSE)=0,"",(VLOOKUP(NR1,Register,22,FALSE))))</f>
        <v/>
      </c>
      <c r="NR29" s="15" t="s">
        <v>12</v>
      </c>
      <c r="NS29" s="13"/>
      <c r="NT29" s="14" t="str">
        <f>IF(ISBLANK(NU1),"",IF(VLOOKUP(NU1,Register,22,FALSE)=0,"",(VLOOKUP(NU1,Register,22,FALSE))))</f>
        <v/>
      </c>
      <c r="NU29" s="15" t="s">
        <v>12</v>
      </c>
      <c r="NV29" s="13"/>
      <c r="NW29" s="14" t="str">
        <f>IF(ISBLANK(NX1),"",IF(VLOOKUP(NX1,Register,22,FALSE)=0,"",(VLOOKUP(NX1,Register,22,FALSE))))</f>
        <v/>
      </c>
      <c r="NX29" s="15" t="s">
        <v>12</v>
      </c>
      <c r="NY29" s="13"/>
      <c r="NZ29" s="14" t="str">
        <f>IF(ISBLANK(OA1),"",IF(VLOOKUP(OA1,Register,22,FALSE)=0,"",(VLOOKUP(OA1,Register,22,FALSE))))</f>
        <v/>
      </c>
      <c r="OA29" s="15" t="s">
        <v>12</v>
      </c>
      <c r="OB29" s="13"/>
      <c r="OC29" s="14" t="str">
        <f>IF(ISBLANK(OD1),"",IF(VLOOKUP(OD1,Register,22,FALSE)=0,"",(VLOOKUP(OD1,Register,22,FALSE))))</f>
        <v/>
      </c>
      <c r="OD29" s="15" t="s">
        <v>12</v>
      </c>
      <c r="OE29" s="13"/>
      <c r="OF29" s="14" t="str">
        <f>IF(ISBLANK(OG1),"",IF(VLOOKUP(OG1,Register,22,FALSE)=0,"",(VLOOKUP(OG1,Register,22,FALSE))))</f>
        <v/>
      </c>
      <c r="OG29" s="15" t="s">
        <v>12</v>
      </c>
      <c r="OH29" s="13"/>
      <c r="OI29" s="14" t="str">
        <f>IF(ISBLANK(OJ1),"",IF(VLOOKUP(OJ1,Register,22,FALSE)=0,"",(VLOOKUP(OJ1,Register,22,FALSE))))</f>
        <v/>
      </c>
      <c r="OJ29" s="15" t="s">
        <v>12</v>
      </c>
      <c r="OK29" s="13"/>
      <c r="OL29" s="14" t="str">
        <f>IF(ISBLANK(OM1),"",IF(VLOOKUP(OM1,Register,22,FALSE)=0,"",(VLOOKUP(OM1,Register,22,FALSE))))</f>
        <v/>
      </c>
      <c r="OM29" s="15" t="s">
        <v>12</v>
      </c>
      <c r="ON29" s="13"/>
      <c r="OO29" s="14" t="str">
        <f>IF(ISBLANK(OP1),"",IF(VLOOKUP(OP1,Register,22,FALSE)=0,"",(VLOOKUP(OP1,Register,22,FALSE))))</f>
        <v/>
      </c>
      <c r="OP29" s="15" t="s">
        <v>12</v>
      </c>
      <c r="OQ29" s="13"/>
      <c r="OR29" s="14" t="str">
        <f>IF(ISBLANK(OS1),"",IF(VLOOKUP(OS1,Register,22,FALSE)=0,"",(VLOOKUP(OS1,Register,22,FALSE))))</f>
        <v/>
      </c>
      <c r="OS29" s="15" t="s">
        <v>12</v>
      </c>
      <c r="OT29" s="13"/>
      <c r="OU29" s="14" t="str">
        <f>IF(ISBLANK(OV1),"",IF(VLOOKUP(OV1,Register,22,FALSE)=0,"",(VLOOKUP(OV1,Register,22,FALSE))))</f>
        <v/>
      </c>
      <c r="OV29" s="15" t="s">
        <v>12</v>
      </c>
      <c r="OW29" s="13"/>
      <c r="OX29" s="14" t="str">
        <f>IF(ISBLANK(OY1),"",IF(VLOOKUP(OY1,Register,22,FALSE)=0,"",(VLOOKUP(OY1,Register,22,FALSE))))</f>
        <v/>
      </c>
      <c r="OY29" s="15" t="s">
        <v>12</v>
      </c>
      <c r="OZ29" s="13"/>
      <c r="PA29" s="14" t="str">
        <f>IF(ISBLANK(PB1),"",IF(VLOOKUP(PB1,Register,22,FALSE)=0,"",(VLOOKUP(PB1,Register,22,FALSE))))</f>
        <v/>
      </c>
      <c r="PB29" s="15" t="s">
        <v>12</v>
      </c>
      <c r="PC29" s="13"/>
      <c r="PD29" s="14" t="str">
        <f>IF(ISBLANK(PE1),"",IF(VLOOKUP(PE1,Register,22,FALSE)=0,"",(VLOOKUP(PE1,Register,22,FALSE))))</f>
        <v/>
      </c>
      <c r="PE29" s="15" t="s">
        <v>12</v>
      </c>
      <c r="PF29" s="13"/>
      <c r="PG29" s="14" t="str">
        <f>IF(ISBLANK(PH1),"",IF(VLOOKUP(PH1,Register,22,FALSE)=0,"",(VLOOKUP(PH1,Register,22,FALSE))))</f>
        <v/>
      </c>
      <c r="PH29" s="15" t="s">
        <v>12</v>
      </c>
      <c r="PI29" s="13"/>
      <c r="PJ29" s="14" t="str">
        <f>IF(ISBLANK(PK1),"",IF(VLOOKUP(PK1,Register,22,FALSE)=0,"",(VLOOKUP(PK1,Register,22,FALSE))))</f>
        <v/>
      </c>
      <c r="PK29" s="15" t="s">
        <v>12</v>
      </c>
      <c r="PL29" s="13"/>
      <c r="PM29" s="14" t="str">
        <f>IF(ISBLANK(PN1),"",IF(VLOOKUP(PN1,Register,22,FALSE)=0,"",(VLOOKUP(PN1,Register,22,FALSE))))</f>
        <v/>
      </c>
      <c r="PN29" s="15" t="s">
        <v>12</v>
      </c>
      <c r="PO29" s="13"/>
      <c r="PP29" s="14" t="str">
        <f>IF(ISBLANK(PQ1),"",IF(VLOOKUP(PQ1,Register,22,FALSE)=0,"",(VLOOKUP(PQ1,Register,22,FALSE))))</f>
        <v/>
      </c>
      <c r="PQ29" s="15" t="s">
        <v>12</v>
      </c>
      <c r="PR29" s="13"/>
      <c r="PS29" s="14" t="str">
        <f>IF(ISBLANK(PT1),"",IF(VLOOKUP(PT1,Register,22,FALSE)=0,"",(VLOOKUP(PT1,Register,22,FALSE))))</f>
        <v/>
      </c>
      <c r="PT29" s="15" t="s">
        <v>12</v>
      </c>
      <c r="PU29" s="13"/>
      <c r="PV29" s="14" t="str">
        <f>IF(ISBLANK(PW1),"",IF(VLOOKUP(PW1,Register,22,FALSE)=0,"",(VLOOKUP(PW1,Register,22,FALSE))))</f>
        <v/>
      </c>
      <c r="PW29" s="15" t="s">
        <v>12</v>
      </c>
      <c r="PX29" s="13"/>
      <c r="PY29" s="14" t="str">
        <f>IF(ISBLANK(PZ1),"",IF(VLOOKUP(PZ1,Register,22,FALSE)=0,"",(VLOOKUP(PZ1,Register,22,FALSE))))</f>
        <v/>
      </c>
      <c r="PZ29" s="15" t="s">
        <v>12</v>
      </c>
      <c r="QA29" s="13"/>
      <c r="QB29" s="14" t="str">
        <f>IF(ISBLANK(QC1),"",IF(VLOOKUP(QC1,Register,22,FALSE)=0,"",(VLOOKUP(QC1,Register,22,FALSE))))</f>
        <v/>
      </c>
      <c r="QC29" s="15" t="s">
        <v>12</v>
      </c>
      <c r="QD29" s="13"/>
      <c r="QE29" s="14" t="str">
        <f>IF(ISBLANK(QF1),"",IF(VLOOKUP(QF1,Register,22,FALSE)=0,"",(VLOOKUP(QF1,Register,22,FALSE))))</f>
        <v/>
      </c>
      <c r="QF29" s="15" t="s">
        <v>12</v>
      </c>
      <c r="QG29" s="13"/>
      <c r="QH29" s="14" t="str">
        <f>IF(ISBLANK(QI1),"",IF(VLOOKUP(QI1,Register,22,FALSE)=0,"",(VLOOKUP(QI1,Register,22,FALSE))))</f>
        <v/>
      </c>
      <c r="QI29" s="15" t="s">
        <v>12</v>
      </c>
      <c r="QJ29" s="13"/>
      <c r="QK29" s="14" t="str">
        <f>IF(ISBLANK(QL1),"",IF(VLOOKUP(QL1,Register,22,FALSE)=0,"",(VLOOKUP(QL1,Register,22,FALSE))))</f>
        <v/>
      </c>
      <c r="QL29" s="15" t="s">
        <v>12</v>
      </c>
      <c r="QM29" s="13"/>
      <c r="QN29" s="14" t="str">
        <f>IF(ISBLANK(QO1),"",IF(VLOOKUP(QO1,Register,22,FALSE)=0,"",(VLOOKUP(QO1,Register,22,FALSE))))</f>
        <v/>
      </c>
      <c r="QO29" s="15" t="s">
        <v>12</v>
      </c>
      <c r="QP29" s="13"/>
      <c r="QQ29" s="14" t="str">
        <f>IF(ISBLANK(QR1),"",IF(VLOOKUP(QR1,Register,22,FALSE)=0,"",(VLOOKUP(QR1,Register,22,FALSE))))</f>
        <v/>
      </c>
      <c r="QR29" s="15" t="s">
        <v>12</v>
      </c>
      <c r="QS29" s="13"/>
      <c r="QT29" s="14" t="str">
        <f>IF(ISBLANK(QU1),"",IF(VLOOKUP(QU1,Register,22,FALSE)=0,"",(VLOOKUP(QU1,Register,22,FALSE))))</f>
        <v/>
      </c>
      <c r="QU29" s="15" t="s">
        <v>12</v>
      </c>
      <c r="QV29" s="13"/>
      <c r="QW29" s="14" t="str">
        <f>IF(ISBLANK(QX1),"",IF(VLOOKUP(QX1,Register,22,FALSE)=0,"",(VLOOKUP(QX1,Register,22,FALSE))))</f>
        <v/>
      </c>
      <c r="QX29" s="15" t="s">
        <v>12</v>
      </c>
      <c r="QY29" s="13"/>
      <c r="QZ29" s="14" t="str">
        <f>IF(ISBLANK(RA1),"",IF(VLOOKUP(RA1,Register,22,FALSE)=0,"",(VLOOKUP(RA1,Register,22,FALSE))))</f>
        <v/>
      </c>
      <c r="RA29" s="15" t="s">
        <v>12</v>
      </c>
      <c r="RB29" s="13"/>
      <c r="RC29" s="14" t="str">
        <f>IF(ISBLANK(RD1),"",IF(VLOOKUP(RD1,Register,22,FALSE)=0,"",(VLOOKUP(RD1,Register,22,FALSE))))</f>
        <v/>
      </c>
      <c r="RD29" s="15" t="s">
        <v>12</v>
      </c>
      <c r="RE29" s="13"/>
      <c r="RF29" s="14" t="str">
        <f>IF(ISBLANK(RG1),"",IF(VLOOKUP(RG1,Register,22,FALSE)=0,"",(VLOOKUP(RG1,Register,22,FALSE))))</f>
        <v/>
      </c>
      <c r="RG29" s="15" t="s">
        <v>12</v>
      </c>
      <c r="RH29" s="13"/>
      <c r="RI29" s="14" t="str">
        <f>IF(ISBLANK(RJ1),"",IF(VLOOKUP(RJ1,Register,22,FALSE)=0,"",(VLOOKUP(RJ1,Register,22,FALSE))))</f>
        <v/>
      </c>
      <c r="RJ29" s="15" t="s">
        <v>12</v>
      </c>
      <c r="RK29" s="13"/>
      <c r="RL29" s="14" t="str">
        <f>IF(ISBLANK(RM1),"",IF(VLOOKUP(RM1,Register,22,FALSE)=0,"",(VLOOKUP(RM1,Register,22,FALSE))))</f>
        <v/>
      </c>
      <c r="RM29" s="15" t="s">
        <v>12</v>
      </c>
      <c r="RN29" s="13"/>
      <c r="RO29" s="14" t="str">
        <f>IF(ISBLANK(RP1),"",IF(VLOOKUP(RP1,Register,22,FALSE)=0,"",(VLOOKUP(RP1,Register,22,FALSE))))</f>
        <v/>
      </c>
      <c r="RP29" s="15" t="s">
        <v>12</v>
      </c>
      <c r="RQ29" s="13"/>
      <c r="RR29" s="14" t="str">
        <f>IF(ISBLANK(RS1),"",IF(VLOOKUP(RS1,Register,22,FALSE)=0,"",(VLOOKUP(RS1,Register,22,FALSE))))</f>
        <v/>
      </c>
      <c r="RS29" s="15" t="s">
        <v>12</v>
      </c>
      <c r="RT29" s="13"/>
      <c r="RU29" s="14" t="str">
        <f>IF(ISBLANK(RV1),"",IF(VLOOKUP(RV1,Register,22,FALSE)=0,"",(VLOOKUP(RV1,Register,22,FALSE))))</f>
        <v/>
      </c>
      <c r="RV29" s="15" t="s">
        <v>12</v>
      </c>
      <c r="RW29" s="13"/>
      <c r="RX29" s="14" t="str">
        <f>IF(ISBLANK(RY1),"",IF(VLOOKUP(RY1,Register,22,FALSE)=0,"",(VLOOKUP(RY1,Register,22,FALSE))))</f>
        <v/>
      </c>
      <c r="RY29" s="15" t="s">
        <v>12</v>
      </c>
      <c r="RZ29" s="13"/>
      <c r="SA29" s="14" t="str">
        <f>IF(ISBLANK(SB1),"",IF(VLOOKUP(SB1,Register,22,FALSE)=0,"",(VLOOKUP(SB1,Register,22,FALSE))))</f>
        <v/>
      </c>
      <c r="SB29" s="15" t="s">
        <v>12</v>
      </c>
      <c r="SC29" s="13"/>
      <c r="SD29" s="14" t="str">
        <f>IF(ISBLANK(SE1),"",IF(VLOOKUP(SE1,Register,22,FALSE)=0,"",(VLOOKUP(SE1,Register,22,FALSE))))</f>
        <v/>
      </c>
      <c r="SE29" s="15" t="s">
        <v>12</v>
      </c>
      <c r="SF29" s="13"/>
      <c r="SG29" s="14" t="str">
        <f>IF(ISBLANK(SH1),"",IF(VLOOKUP(SH1,Register,22,FALSE)=0,"",(VLOOKUP(SH1,Register,22,FALSE))))</f>
        <v/>
      </c>
      <c r="SH29" s="15" t="s">
        <v>12</v>
      </c>
      <c r="SI29" s="13"/>
      <c r="SJ29" s="14" t="str">
        <f>IF(ISBLANK(SK1),"",IF(VLOOKUP(SK1,Register,22,FALSE)=0,"",(VLOOKUP(SK1,Register,22,FALSE))))</f>
        <v/>
      </c>
      <c r="SK29" s="15" t="s">
        <v>12</v>
      </c>
      <c r="SL29" s="13"/>
      <c r="SM29" s="14" t="str">
        <f>IF(ISBLANK(SN1),"",IF(VLOOKUP(SN1,Register,22,FALSE)=0,"",(VLOOKUP(SN1,Register,22,FALSE))))</f>
        <v/>
      </c>
      <c r="SN29" s="15" t="s">
        <v>12</v>
      </c>
      <c r="SO29" s="13"/>
      <c r="SP29" s="14" t="str">
        <f>IF(ISBLANK(SQ1),"",IF(VLOOKUP(SQ1,Register,22,FALSE)=0,"",(VLOOKUP(SQ1,Register,22,FALSE))))</f>
        <v/>
      </c>
      <c r="SQ29" s="15" t="s">
        <v>12</v>
      </c>
      <c r="SR29" s="13"/>
      <c r="SS29" s="14" t="str">
        <f>IF(ISBLANK(ST1),"",IF(VLOOKUP(ST1,Register,22,FALSE)=0,"",(VLOOKUP(ST1,Register,22,FALSE))))</f>
        <v/>
      </c>
      <c r="ST29" s="15" t="s">
        <v>12</v>
      </c>
      <c r="SU29" s="13"/>
      <c r="SV29" s="14" t="str">
        <f>IF(ISBLANK(SW1),"",IF(VLOOKUP(SW1,Register,22,FALSE)=0,"",(VLOOKUP(SW1,Register,22,FALSE))))</f>
        <v/>
      </c>
      <c r="SW29" s="15" t="s">
        <v>12</v>
      </c>
      <c r="SX29" s="13"/>
      <c r="SY29" s="14" t="str">
        <f>IF(ISBLANK(SZ1),"",IF(VLOOKUP(SZ1,Register,22,FALSE)=0,"",(VLOOKUP(SZ1,Register,22,FALSE))))</f>
        <v/>
      </c>
      <c r="SZ29" s="15" t="s">
        <v>12</v>
      </c>
      <c r="TA29" s="13"/>
      <c r="TB29" s="14" t="str">
        <f>IF(ISBLANK(TC1),"",IF(VLOOKUP(TC1,Register,22,FALSE)=0,"",(VLOOKUP(TC1,Register,22,FALSE))))</f>
        <v/>
      </c>
      <c r="TC29" s="15" t="s">
        <v>12</v>
      </c>
      <c r="TD29" s="13"/>
      <c r="TE29" s="14" t="str">
        <f>IF(ISBLANK(TF1),"",IF(VLOOKUP(TF1,Register,22,FALSE)=0,"",(VLOOKUP(TF1,Register,22,FALSE))))</f>
        <v/>
      </c>
      <c r="TF29" s="15" t="s">
        <v>12</v>
      </c>
      <c r="TG29" s="13"/>
      <c r="TH29" s="14" t="str">
        <f>IF(ISBLANK(TI1),"",IF(VLOOKUP(TI1,Register,22,FALSE)=0,"",(VLOOKUP(TI1,Register,22,FALSE))))</f>
        <v/>
      </c>
      <c r="TI29" s="15" t="s">
        <v>12</v>
      </c>
      <c r="TJ29" s="13"/>
      <c r="TK29" s="14" t="str">
        <f>IF(ISBLANK(TL1),"",IF(VLOOKUP(TL1,Register,22,FALSE)=0,"",(VLOOKUP(TL1,Register,22,FALSE))))</f>
        <v/>
      </c>
      <c r="TL29" s="15" t="s">
        <v>12</v>
      </c>
      <c r="TM29" s="13"/>
      <c r="TN29" s="14" t="str">
        <f>IF(ISBLANK(TO1),"",IF(VLOOKUP(TO1,Register,22,FALSE)=0,"",(VLOOKUP(TO1,Register,22,FALSE))))</f>
        <v/>
      </c>
      <c r="TO29" s="15" t="s">
        <v>12</v>
      </c>
      <c r="TP29" s="13"/>
      <c r="TQ29" s="14" t="str">
        <f>IF(ISBLANK(TR1),"",IF(VLOOKUP(TR1,Register,22,FALSE)=0,"",(VLOOKUP(TR1,Register,22,FALSE))))</f>
        <v/>
      </c>
      <c r="TR29" s="15" t="s">
        <v>12</v>
      </c>
      <c r="TS29" s="13"/>
      <c r="TT29" s="14" t="str">
        <f>IF(ISBLANK(TU1),"",IF(VLOOKUP(TU1,Register,22,FALSE)=0,"",(VLOOKUP(TU1,Register,22,FALSE))))</f>
        <v/>
      </c>
      <c r="TU29" s="15" t="s">
        <v>12</v>
      </c>
      <c r="TV29" s="13"/>
      <c r="TW29" s="14" t="str">
        <f>IF(ISBLANK(TX1),"",IF(VLOOKUP(TX1,Register,22,FALSE)=0,"",(VLOOKUP(TX1,Register,22,FALSE))))</f>
        <v/>
      </c>
      <c r="TX29" s="15" t="s">
        <v>12</v>
      </c>
      <c r="TY29" s="13"/>
      <c r="TZ29" s="14" t="str">
        <f>IF(ISBLANK(UA1),"",IF(VLOOKUP(UA1,Register,22,FALSE)=0,"",(VLOOKUP(UA1,Register,22,FALSE))))</f>
        <v/>
      </c>
      <c r="UA29" s="15" t="s">
        <v>12</v>
      </c>
      <c r="UB29" s="13"/>
      <c r="UC29" s="14" t="str">
        <f>IF(ISBLANK(UD1),"",IF(VLOOKUP(UD1,Register,22,FALSE)=0,"",(VLOOKUP(UD1,Register,22,FALSE))))</f>
        <v/>
      </c>
      <c r="UD29" s="15" t="s">
        <v>12</v>
      </c>
      <c r="UE29" s="13"/>
      <c r="UF29" s="14" t="str">
        <f>IF(ISBLANK(UG1),"",IF(VLOOKUP(UG1,Register,22,FALSE)=0,"",(VLOOKUP(UG1,Register,22,FALSE))))</f>
        <v/>
      </c>
      <c r="UG29" s="15" t="s">
        <v>12</v>
      </c>
      <c r="UH29" s="13"/>
      <c r="UI29" s="14" t="str">
        <f>IF(ISBLANK(UJ1),"",IF(VLOOKUP(UJ1,Register,22,FALSE)=0,"",(VLOOKUP(UJ1,Register,22,FALSE))))</f>
        <v/>
      </c>
      <c r="UJ29" s="15" t="s">
        <v>12</v>
      </c>
      <c r="UK29" s="13"/>
      <c r="UL29" s="14" t="str">
        <f>IF(ISBLANK(UM1),"",IF(VLOOKUP(UM1,Register,22,FALSE)=0,"",(VLOOKUP(UM1,Register,22,FALSE))))</f>
        <v/>
      </c>
      <c r="UM29" s="15" t="s">
        <v>12</v>
      </c>
      <c r="UN29" s="13"/>
      <c r="UO29" s="14" t="str">
        <f>IF(ISBLANK(UP1),"",IF(VLOOKUP(UP1,Register,22,FALSE)=0,"",(VLOOKUP(UP1,Register,22,FALSE))))</f>
        <v/>
      </c>
      <c r="UP29" s="15" t="s">
        <v>12</v>
      </c>
      <c r="UQ29" s="13"/>
      <c r="UR29" s="14" t="str">
        <f>IF(ISBLANK(US1),"",IF(VLOOKUP(US1,Register,22,FALSE)=0,"",(VLOOKUP(US1,Register,22,FALSE))))</f>
        <v/>
      </c>
      <c r="US29" s="15" t="s">
        <v>12</v>
      </c>
      <c r="UT29" s="13"/>
      <c r="UU29" s="14" t="str">
        <f>IF(ISBLANK(UV1),"",IF(VLOOKUP(UV1,Register,22,FALSE)=0,"",(VLOOKUP(UV1,Register,22,FALSE))))</f>
        <v/>
      </c>
      <c r="UV29" s="15" t="s">
        <v>12</v>
      </c>
      <c r="UW29" s="13"/>
      <c r="UX29" s="14" t="str">
        <f>IF(ISBLANK(UY1),"",IF(VLOOKUP(UY1,Register,22,FALSE)=0,"",(VLOOKUP(UY1,Register,22,FALSE))))</f>
        <v/>
      </c>
      <c r="UY29" s="15" t="s">
        <v>12</v>
      </c>
      <c r="UZ29" s="13"/>
      <c r="VA29" s="14" t="str">
        <f>IF(ISBLANK(VB1),"",IF(VLOOKUP(VB1,Register,22,FALSE)=0,"",(VLOOKUP(VB1,Register,22,FALSE))))</f>
        <v/>
      </c>
      <c r="VB29" s="15" t="s">
        <v>12</v>
      </c>
      <c r="VC29" s="13"/>
      <c r="VD29" s="14" t="str">
        <f>IF(ISBLANK(VE1),"",IF(VLOOKUP(VE1,Register,22,FALSE)=0,"",(VLOOKUP(VE1,Register,22,FALSE))))</f>
        <v/>
      </c>
      <c r="VE29" s="15" t="s">
        <v>12</v>
      </c>
      <c r="VF29" s="13"/>
      <c r="VG29" s="14" t="str">
        <f>IF(ISBLANK(VH1),"",IF(VLOOKUP(VH1,Register,22,FALSE)=0,"",(VLOOKUP(VH1,Register,22,FALSE))))</f>
        <v/>
      </c>
      <c r="VH29" s="15" t="s">
        <v>12</v>
      </c>
      <c r="VI29" s="13"/>
      <c r="VJ29" s="14" t="str">
        <f>IF(ISBLANK(VK1),"",IF(VLOOKUP(VK1,Register,22,FALSE)=0,"",(VLOOKUP(VK1,Register,22,FALSE))))</f>
        <v/>
      </c>
      <c r="VK29" s="15" t="s">
        <v>12</v>
      </c>
      <c r="VL29" s="13"/>
      <c r="VM29" s="14" t="str">
        <f>IF(ISBLANK(VN1),"",IF(VLOOKUP(VN1,Register,22,FALSE)=0,"",(VLOOKUP(VN1,Register,22,FALSE))))</f>
        <v/>
      </c>
      <c r="VN29" s="15" t="s">
        <v>12</v>
      </c>
      <c r="VO29" s="13"/>
      <c r="VP29" s="14" t="str">
        <f>IF(ISBLANK(VQ1),"",IF(VLOOKUP(VQ1,Register,22,FALSE)=0,"",(VLOOKUP(VQ1,Register,22,FALSE))))</f>
        <v/>
      </c>
      <c r="VQ29" s="15" t="s">
        <v>12</v>
      </c>
      <c r="VR29" s="13"/>
      <c r="VS29" s="14" t="str">
        <f>IF(ISBLANK(VT1),"",IF(VLOOKUP(VT1,Register,22,FALSE)=0,"",(VLOOKUP(VT1,Register,22,FALSE))))</f>
        <v/>
      </c>
      <c r="VT29" s="15" t="s">
        <v>12</v>
      </c>
      <c r="VU29" s="13"/>
      <c r="VV29" s="14" t="str">
        <f>IF(ISBLANK(VW1),"",IF(VLOOKUP(VW1,Register,22,FALSE)=0,"",(VLOOKUP(VW1,Register,22,FALSE))))</f>
        <v/>
      </c>
      <c r="VW29" s="15" t="s">
        <v>12</v>
      </c>
      <c r="VX29" s="13"/>
      <c r="VY29" s="14" t="str">
        <f>IF(ISBLANK(VZ1),"",IF(VLOOKUP(VZ1,Register,22,FALSE)=0,"",(VLOOKUP(VZ1,Register,22,FALSE))))</f>
        <v/>
      </c>
      <c r="VZ29" s="15" t="s">
        <v>12</v>
      </c>
      <c r="WA29" s="13"/>
      <c r="WB29" s="14" t="str">
        <f>IF(ISBLANK(WC1),"",IF(VLOOKUP(WC1,Register,22,FALSE)=0,"",(VLOOKUP(WC1,Register,22,FALSE))))</f>
        <v/>
      </c>
      <c r="WC29" s="15" t="s">
        <v>12</v>
      </c>
      <c r="WD29" s="13"/>
      <c r="WE29" s="14" t="str">
        <f>IF(ISBLANK(WF1),"",IF(VLOOKUP(WF1,Register,22,FALSE)=0,"",(VLOOKUP(WF1,Register,22,FALSE))))</f>
        <v/>
      </c>
      <c r="WF29" s="15" t="s">
        <v>12</v>
      </c>
      <c r="WG29" s="13"/>
      <c r="WH29" s="14" t="str">
        <f>IF(ISBLANK(WI1),"",IF(VLOOKUP(WI1,Register,22,FALSE)=0,"",(VLOOKUP(WI1,Register,22,FALSE))))</f>
        <v/>
      </c>
      <c r="WI29" s="15" t="s">
        <v>12</v>
      </c>
      <c r="WJ29" s="13"/>
      <c r="WK29" s="14" t="str">
        <f>IF(ISBLANK(WL1),"",IF(VLOOKUP(WL1,Register,22,FALSE)=0,"",(VLOOKUP(WL1,Register,22,FALSE))))</f>
        <v/>
      </c>
      <c r="WL29" s="15" t="s">
        <v>12</v>
      </c>
      <c r="WM29" s="13"/>
      <c r="WN29" s="14" t="str">
        <f>IF(ISBLANK(WO1),"",IF(VLOOKUP(WO1,Register,22,FALSE)=0,"",(VLOOKUP(WO1,Register,22,FALSE))))</f>
        <v/>
      </c>
      <c r="WO29" s="15" t="s">
        <v>12</v>
      </c>
      <c r="WP29" s="13"/>
      <c r="WQ29" s="14" t="str">
        <f>IF(ISBLANK(WR1),"",IF(VLOOKUP(WR1,Register,22,FALSE)=0,"",(VLOOKUP(WR1,Register,22,FALSE))))</f>
        <v/>
      </c>
      <c r="WR29" s="15" t="s">
        <v>12</v>
      </c>
      <c r="WS29" s="13"/>
      <c r="WT29" s="14" t="str">
        <f>IF(ISBLANK(WU1),"",IF(VLOOKUP(WU1,Register,22,FALSE)=0,"",(VLOOKUP(WU1,Register,22,FALSE))))</f>
        <v/>
      </c>
      <c r="WU29" s="15" t="s">
        <v>12</v>
      </c>
      <c r="WV29" s="13"/>
      <c r="WW29" s="14" t="str">
        <f>IF(ISBLANK(WX1),"",IF(VLOOKUP(WX1,Register,22,FALSE)=0,"",(VLOOKUP(WX1,Register,22,FALSE))))</f>
        <v/>
      </c>
      <c r="WX29" s="15" t="s">
        <v>12</v>
      </c>
      <c r="WY29" s="13"/>
      <c r="WZ29" s="14" t="str">
        <f>IF(ISBLANK(XA1),"",IF(VLOOKUP(XA1,Register,22,FALSE)=0,"",(VLOOKUP(XA1,Register,22,FALSE))))</f>
        <v/>
      </c>
      <c r="XA29" s="15" t="s">
        <v>12</v>
      </c>
      <c r="XB29" s="13"/>
      <c r="XC29" s="14" t="str">
        <f>IF(ISBLANK(XD1),"",IF(VLOOKUP(XD1,Register,22,FALSE)=0,"",(VLOOKUP(XD1,Register,22,FALSE))))</f>
        <v/>
      </c>
      <c r="XD29" s="15" t="s">
        <v>12</v>
      </c>
      <c r="XE29" s="13"/>
      <c r="XF29" s="14" t="str">
        <f>IF(ISBLANK(XG1),"",IF(VLOOKUP(XG1,Register,22,FALSE)=0,"",(VLOOKUP(XG1,Register,22,FALSE))))</f>
        <v/>
      </c>
      <c r="XG29" s="15" t="s">
        <v>12</v>
      </c>
      <c r="XH29" s="13"/>
      <c r="XI29" s="14" t="str">
        <f>IF(ISBLANK(XJ1),"",IF(VLOOKUP(XJ1,Register,22,FALSE)=0,"",(VLOOKUP(XJ1,Register,22,FALSE))))</f>
        <v/>
      </c>
      <c r="XJ29" s="15" t="s">
        <v>12</v>
      </c>
      <c r="XK29" s="13"/>
      <c r="XL29" s="14" t="str">
        <f>IF(ISBLANK(XM1),"",IF(VLOOKUP(XM1,Register,22,FALSE)=0,"",(VLOOKUP(XM1,Register,22,FALSE))))</f>
        <v/>
      </c>
      <c r="XM29" s="15" t="s">
        <v>12</v>
      </c>
      <c r="XN29" s="13"/>
      <c r="XO29" s="14" t="str">
        <f>IF(ISBLANK(XP1),"",IF(VLOOKUP(XP1,Register,22,FALSE)=0,"",(VLOOKUP(XP1,Register,22,FALSE))))</f>
        <v/>
      </c>
      <c r="XP29" s="15" t="s">
        <v>12</v>
      </c>
      <c r="XQ29" s="13"/>
      <c r="XR29" s="14" t="str">
        <f>IF(ISBLANK(XS1),"",IF(VLOOKUP(XS1,Register,22,FALSE)=0,"",(VLOOKUP(XS1,Register,22,FALSE))))</f>
        <v/>
      </c>
      <c r="XS29" s="15" t="s">
        <v>12</v>
      </c>
      <c r="XT29" s="13"/>
      <c r="XU29" s="14" t="str">
        <f>IF(ISBLANK(XV1),"",IF(VLOOKUP(XV1,Register,22,FALSE)=0,"",(VLOOKUP(XV1,Register,22,FALSE))))</f>
        <v/>
      </c>
      <c r="XV29" s="15" t="s">
        <v>12</v>
      </c>
      <c r="XW29" s="13"/>
      <c r="XX29" s="14" t="str">
        <f>IF(ISBLANK(XY1),"",IF(VLOOKUP(XY1,Register,22,FALSE)=0,"",(VLOOKUP(XY1,Register,22,FALSE))))</f>
        <v/>
      </c>
      <c r="XY29" s="15" t="s">
        <v>12</v>
      </c>
      <c r="XZ29" s="13"/>
      <c r="YA29" s="14" t="str">
        <f>IF(ISBLANK(YB1),"",IF(VLOOKUP(YB1,Register,22,FALSE)=0,"",(VLOOKUP(YB1,Register,22,FALSE))))</f>
        <v/>
      </c>
      <c r="YB29" s="15" t="s">
        <v>12</v>
      </c>
      <c r="YC29" s="13"/>
      <c r="YD29" s="14" t="str">
        <f>IF(ISBLANK(YE1),"",IF(VLOOKUP(YE1,Register,22,FALSE)=0,"",(VLOOKUP(YE1,Register,22,FALSE))))</f>
        <v/>
      </c>
      <c r="YE29" s="15" t="s">
        <v>12</v>
      </c>
      <c r="YF29" s="13"/>
      <c r="YG29" s="14" t="str">
        <f>IF(ISBLANK(YH1),"",IF(VLOOKUP(YH1,Register,22,FALSE)=0,"",(VLOOKUP(YH1,Register,22,FALSE))))</f>
        <v/>
      </c>
      <c r="YH29" s="15" t="s">
        <v>12</v>
      </c>
      <c r="YI29" s="13"/>
      <c r="YJ29" s="14" t="str">
        <f>IF(ISBLANK(YK1),"",IF(VLOOKUP(YK1,Register,22,FALSE)=0,"",(VLOOKUP(YK1,Register,22,FALSE))))</f>
        <v/>
      </c>
      <c r="YK29" s="15" t="s">
        <v>12</v>
      </c>
      <c r="YL29" s="13"/>
      <c r="YM29" s="14" t="str">
        <f>IF(ISBLANK(YN1),"",IF(VLOOKUP(YN1,Register,22,FALSE)=0,"",(VLOOKUP(YN1,Register,22,FALSE))))</f>
        <v/>
      </c>
      <c r="YN29" s="15" t="s">
        <v>12</v>
      </c>
      <c r="YO29" s="13"/>
      <c r="YP29" s="14" t="str">
        <f>IF(ISBLANK(YQ1),"",IF(VLOOKUP(YQ1,Register,22,FALSE)=0,"",(VLOOKUP(YQ1,Register,22,FALSE))))</f>
        <v/>
      </c>
      <c r="YQ29" s="15" t="s">
        <v>12</v>
      </c>
      <c r="YR29" s="13"/>
      <c r="YS29" s="14" t="str">
        <f>IF(ISBLANK(YT1),"",IF(VLOOKUP(YT1,Register,22,FALSE)=0,"",(VLOOKUP(YT1,Register,22,FALSE))))</f>
        <v/>
      </c>
      <c r="YT29" s="15" t="s">
        <v>12</v>
      </c>
      <c r="YU29" s="13"/>
      <c r="YV29" s="14" t="str">
        <f>IF(ISBLANK(YW1),"",IF(VLOOKUP(YW1,Register,22,FALSE)=0,"",(VLOOKUP(YW1,Register,22,FALSE))))</f>
        <v/>
      </c>
      <c r="YW29" s="15" t="s">
        <v>12</v>
      </c>
      <c r="YX29" s="13"/>
      <c r="YY29" s="14" t="str">
        <f>IF(ISBLANK(YZ1),"",IF(VLOOKUP(YZ1,Register,22,FALSE)=0,"",(VLOOKUP(YZ1,Register,22,FALSE))))</f>
        <v/>
      </c>
      <c r="YZ29" s="15" t="s">
        <v>12</v>
      </c>
      <c r="ZA29" s="13"/>
      <c r="ZB29" s="14" t="str">
        <f>IF(ISBLANK(ZC1),"",IF(VLOOKUP(ZC1,Register,22,FALSE)=0,"",(VLOOKUP(ZC1,Register,22,FALSE))))</f>
        <v/>
      </c>
      <c r="ZC29" s="15" t="s">
        <v>12</v>
      </c>
      <c r="ZD29" s="13"/>
      <c r="ZE29" s="14" t="str">
        <f>IF(ISBLANK(ZF1),"",IF(VLOOKUP(ZF1,Register,22,FALSE)=0,"",(VLOOKUP(ZF1,Register,22,FALSE))))</f>
        <v/>
      </c>
      <c r="ZF29" s="15" t="s">
        <v>12</v>
      </c>
      <c r="ZG29" s="13"/>
      <c r="ZH29" s="14" t="str">
        <f>IF(ISBLANK(ZI1),"",IF(VLOOKUP(ZI1,Register,22,FALSE)=0,"",(VLOOKUP(ZI1,Register,22,FALSE))))</f>
        <v/>
      </c>
      <c r="ZI29" s="15" t="s">
        <v>12</v>
      </c>
      <c r="ZJ29" s="13"/>
      <c r="ZK29" s="14" t="str">
        <f>IF(ISBLANK(ZL1),"",IF(VLOOKUP(ZL1,Register,22,FALSE)=0,"",(VLOOKUP(ZL1,Register,22,FALSE))))</f>
        <v/>
      </c>
      <c r="ZL29" s="15" t="s">
        <v>12</v>
      </c>
      <c r="ZM29" s="13"/>
      <c r="ZN29" s="14" t="str">
        <f>IF(ISBLANK(ZO1),"",IF(VLOOKUP(ZO1,Register,22,FALSE)=0,"",(VLOOKUP(ZO1,Register,22,FALSE))))</f>
        <v/>
      </c>
      <c r="ZO29" s="15" t="s">
        <v>12</v>
      </c>
      <c r="ZP29" s="13"/>
      <c r="ZQ29" s="14" t="str">
        <f>IF(ISBLANK(ZR1),"",IF(VLOOKUP(ZR1,Register,22,FALSE)=0,"",(VLOOKUP(ZR1,Register,22,FALSE))))</f>
        <v/>
      </c>
      <c r="ZR29" s="15" t="s">
        <v>12</v>
      </c>
      <c r="ZS29" s="13"/>
      <c r="ZT29" s="14" t="str">
        <f>IF(ISBLANK(ZU1),"",IF(VLOOKUP(ZU1,Register,22,FALSE)=0,"",(VLOOKUP(ZU1,Register,22,FALSE))))</f>
        <v/>
      </c>
      <c r="ZU29" s="15" t="s">
        <v>12</v>
      </c>
      <c r="ZV29" s="13"/>
      <c r="ZW29" s="14" t="str">
        <f>IF(ISBLANK(ZX1),"",IF(VLOOKUP(ZX1,Register,22,FALSE)=0,"",(VLOOKUP(ZX1,Register,22,FALSE))))</f>
        <v/>
      </c>
      <c r="ZX29" s="15" t="s">
        <v>12</v>
      </c>
      <c r="ZY29" s="13"/>
      <c r="ZZ29" s="14" t="str">
        <f>IF(ISBLANK(AAA1),"",IF(VLOOKUP(AAA1,Register,22,FALSE)=0,"",(VLOOKUP(AAA1,Register,22,FALSE))))</f>
        <v/>
      </c>
      <c r="AAA29" s="15" t="s">
        <v>12</v>
      </c>
      <c r="AAB29" s="13"/>
      <c r="AAC29" s="14" t="str">
        <f>IF(ISBLANK(AAD1),"",IF(VLOOKUP(AAD1,Register,22,FALSE)=0,"",(VLOOKUP(AAD1,Register,22,FALSE))))</f>
        <v/>
      </c>
      <c r="AAD29" s="15" t="s">
        <v>12</v>
      </c>
      <c r="AAE29" s="13"/>
      <c r="AAF29" s="14" t="str">
        <f>IF(ISBLANK(AAG1),"",IF(VLOOKUP(AAG1,Register,22,FALSE)=0,"",(VLOOKUP(AAG1,Register,22,FALSE))))</f>
        <v/>
      </c>
      <c r="AAG29" s="15" t="s">
        <v>12</v>
      </c>
      <c r="AAH29" s="13"/>
      <c r="AAI29" s="14" t="str">
        <f>IF(ISBLANK(AAJ1),"",IF(VLOOKUP(AAJ1,Register,22,FALSE)=0,"",(VLOOKUP(AAJ1,Register,22,FALSE))))</f>
        <v/>
      </c>
      <c r="AAJ29" s="15" t="s">
        <v>12</v>
      </c>
      <c r="AAK29" s="13"/>
      <c r="AAL29" s="14" t="str">
        <f>IF(ISBLANK(AAM1),"",IF(VLOOKUP(AAM1,Register,22,FALSE)=0,"",(VLOOKUP(AAM1,Register,22,FALSE))))</f>
        <v/>
      </c>
      <c r="AAM29" s="15" t="s">
        <v>12</v>
      </c>
      <c r="AAN29" s="13"/>
      <c r="AAO29" s="14" t="str">
        <f>IF(ISBLANK(AAP1),"",IF(VLOOKUP(AAP1,Register,22,FALSE)=0,"",(VLOOKUP(AAP1,Register,22,FALSE))))</f>
        <v/>
      </c>
      <c r="AAP29" s="15" t="s">
        <v>12</v>
      </c>
      <c r="AAQ29" s="13"/>
      <c r="AAR29" s="14" t="str">
        <f>IF(ISBLANK(AAS1),"",IF(VLOOKUP(AAS1,Register,22,FALSE)=0,"",(VLOOKUP(AAS1,Register,22,FALSE))))</f>
        <v/>
      </c>
      <c r="AAS29" s="15" t="s">
        <v>12</v>
      </c>
      <c r="AAT29" s="13"/>
      <c r="AAU29" s="14" t="str">
        <f>IF(ISBLANK(AAV1),"",IF(VLOOKUP(AAV1,Register,22,FALSE)=0,"",(VLOOKUP(AAV1,Register,22,FALSE))))</f>
        <v/>
      </c>
      <c r="AAV29" s="15" t="s">
        <v>12</v>
      </c>
      <c r="AAW29" s="13"/>
      <c r="AAX29" s="14" t="str">
        <f>IF(ISBLANK(AAY1),"",IF(VLOOKUP(AAY1,Register,22,FALSE)=0,"",(VLOOKUP(AAY1,Register,22,FALSE))))</f>
        <v/>
      </c>
      <c r="AAY29" s="15" t="s">
        <v>12</v>
      </c>
      <c r="AAZ29" s="13"/>
      <c r="ABA29" s="14" t="str">
        <f>IF(ISBLANK(ABB1),"",IF(VLOOKUP(ABB1,Register,22,FALSE)=0,"",(VLOOKUP(ABB1,Register,22,FALSE))))</f>
        <v/>
      </c>
      <c r="ABB29" s="15" t="s">
        <v>12</v>
      </c>
      <c r="ABC29" s="13"/>
      <c r="ABD29" s="14" t="str">
        <f>IF(ISBLANK(ABE1),"",IF(VLOOKUP(ABE1,Register,22,FALSE)=0,"",(VLOOKUP(ABE1,Register,22,FALSE))))</f>
        <v/>
      </c>
      <c r="ABE29" s="15" t="s">
        <v>12</v>
      </c>
      <c r="ABF29" s="13"/>
      <c r="ABG29" s="14" t="str">
        <f>IF(ISBLANK(ABH1),"",IF(VLOOKUP(ABH1,Register,22,FALSE)=0,"",(VLOOKUP(ABH1,Register,22,FALSE))))</f>
        <v/>
      </c>
      <c r="ABH29" s="15" t="s">
        <v>12</v>
      </c>
      <c r="ABI29" s="13"/>
      <c r="ABJ29" s="14" t="str">
        <f>IF(ISBLANK(ABK1),"",IF(VLOOKUP(ABK1,Register,22,FALSE)=0,"",(VLOOKUP(ABK1,Register,22,FALSE))))</f>
        <v/>
      </c>
      <c r="ABK29" s="15" t="s">
        <v>12</v>
      </c>
      <c r="ABL29" s="13"/>
      <c r="ABM29" s="14" t="str">
        <f>IF(ISBLANK(ABN1),"",IF(VLOOKUP(ABN1,Register,22,FALSE)=0,"",(VLOOKUP(ABN1,Register,22,FALSE))))</f>
        <v/>
      </c>
      <c r="ABN29" s="15" t="s">
        <v>12</v>
      </c>
      <c r="ABO29" s="13"/>
      <c r="ABP29" s="14" t="str">
        <f>IF(ISBLANK(ABQ1),"",IF(VLOOKUP(ABQ1,Register,22,FALSE)=0,"",(VLOOKUP(ABQ1,Register,22,FALSE))))</f>
        <v/>
      </c>
      <c r="ABQ29" s="15" t="s">
        <v>12</v>
      </c>
      <c r="ABR29" s="13"/>
      <c r="ABS29" s="14" t="str">
        <f>IF(ISBLANK(ABT1),"",IF(VLOOKUP(ABT1,Register,22,FALSE)=0,"",(VLOOKUP(ABT1,Register,22,FALSE))))</f>
        <v/>
      </c>
      <c r="ABT29" s="15" t="s">
        <v>12</v>
      </c>
      <c r="ABU29" s="13"/>
      <c r="ABV29" s="14" t="str">
        <f>IF(ISBLANK(ABW1),"",IF(VLOOKUP(ABW1,Register,22,FALSE)=0,"",(VLOOKUP(ABW1,Register,22,FALSE))))</f>
        <v/>
      </c>
      <c r="ABW29" s="15" t="s">
        <v>12</v>
      </c>
      <c r="ABX29" s="13"/>
      <c r="ABY29" s="14" t="str">
        <f>IF(ISBLANK(ABZ1),"",IF(VLOOKUP(ABZ1,Register,22,FALSE)=0,"",(VLOOKUP(ABZ1,Register,22,FALSE))))</f>
        <v/>
      </c>
      <c r="ABZ29" s="15" t="s">
        <v>12</v>
      </c>
      <c r="ACA29" s="13"/>
      <c r="ACB29" s="14" t="str">
        <f>IF(ISBLANK(ACC1),"",IF(VLOOKUP(ACC1,Register,22,FALSE)=0,"",(VLOOKUP(ACC1,Register,22,FALSE))))</f>
        <v/>
      </c>
      <c r="ACC29" s="15" t="s">
        <v>12</v>
      </c>
      <c r="ACD29" s="13"/>
      <c r="ACE29" s="14" t="str">
        <f>IF(ISBLANK(ACF1),"",IF(VLOOKUP(ACF1,Register,22,FALSE)=0,"",(VLOOKUP(ACF1,Register,22,FALSE))))</f>
        <v/>
      </c>
      <c r="ACF29" s="15" t="s">
        <v>12</v>
      </c>
      <c r="ACG29" s="13"/>
      <c r="ACH29" s="14" t="str">
        <f>IF(ISBLANK(ACI1),"",IF(VLOOKUP(ACI1,Register,22,FALSE)=0,"",(VLOOKUP(ACI1,Register,22,FALSE))))</f>
        <v/>
      </c>
      <c r="ACI29" s="15" t="s">
        <v>12</v>
      </c>
      <c r="ACJ29" s="13"/>
      <c r="ACK29" s="14" t="str">
        <f>IF(ISBLANK(ACL1),"",IF(VLOOKUP(ACL1,Register,22,FALSE)=0,"",(VLOOKUP(ACL1,Register,22,FALSE))))</f>
        <v/>
      </c>
      <c r="ACL29" s="15" t="s">
        <v>12</v>
      </c>
      <c r="ACM29" s="13"/>
      <c r="ACN29" s="14" t="str">
        <f>IF(ISBLANK(ACO1),"",IF(VLOOKUP(ACO1,Register,22,FALSE)=0,"",(VLOOKUP(ACO1,Register,22,FALSE))))</f>
        <v/>
      </c>
      <c r="ACO29" s="15" t="s">
        <v>12</v>
      </c>
      <c r="ACP29" s="13"/>
      <c r="ACQ29" s="14" t="str">
        <f>IF(ISBLANK(ACR1),"",IF(VLOOKUP(ACR1,Register,22,FALSE)=0,"",(VLOOKUP(ACR1,Register,22,FALSE))))</f>
        <v/>
      </c>
      <c r="ACR29" s="15" t="s">
        <v>12</v>
      </c>
      <c r="ACS29" s="13"/>
      <c r="ACT29" s="14" t="str">
        <f>IF(ISBLANK(ACU1),"",IF(VLOOKUP(ACU1,Register,22,FALSE)=0,"",(VLOOKUP(ACU1,Register,22,FALSE))))</f>
        <v/>
      </c>
      <c r="ACU29" s="15" t="s">
        <v>12</v>
      </c>
      <c r="ACV29" s="13"/>
      <c r="ACW29" s="14" t="str">
        <f>IF(ISBLANK(ACX1),"",IF(VLOOKUP(ACX1,Register,22,FALSE)=0,"",(VLOOKUP(ACX1,Register,22,FALSE))))</f>
        <v/>
      </c>
      <c r="ACX29" s="15" t="s">
        <v>12</v>
      </c>
      <c r="ACY29" s="13"/>
      <c r="ACZ29" s="14" t="str">
        <f>IF(ISBLANK(ADA1),"",IF(VLOOKUP(ADA1,Register,22,FALSE)=0,"",(VLOOKUP(ADA1,Register,22,FALSE))))</f>
        <v/>
      </c>
      <c r="ADA29" s="15" t="s">
        <v>12</v>
      </c>
      <c r="ADB29" s="13"/>
      <c r="ADC29" s="14" t="str">
        <f>IF(ISBLANK(ADD1),"",IF(VLOOKUP(ADD1,Register,22,FALSE)=0,"",(VLOOKUP(ADD1,Register,22,FALSE))))</f>
        <v/>
      </c>
      <c r="ADD29" s="15" t="s">
        <v>12</v>
      </c>
      <c r="ADE29" s="13"/>
      <c r="ADF29" s="14" t="str">
        <f>IF(ISBLANK(ADG1),"",IF(VLOOKUP(ADG1,Register,22,FALSE)=0,"",(VLOOKUP(ADG1,Register,22,FALSE))))</f>
        <v/>
      </c>
      <c r="ADG29" s="15" t="s">
        <v>12</v>
      </c>
      <c r="ADH29" s="13"/>
      <c r="ADI29" s="14" t="str">
        <f>IF(ISBLANK(ADJ1),"",IF(VLOOKUP(ADJ1,Register,22,FALSE)=0,"",(VLOOKUP(ADJ1,Register,22,FALSE))))</f>
        <v/>
      </c>
      <c r="ADJ29" s="15" t="s">
        <v>12</v>
      </c>
      <c r="ADK29" s="13"/>
      <c r="ADL29" s="14" t="str">
        <f>IF(ISBLANK(ADM1),"",IF(VLOOKUP(ADM1,Register,22,FALSE)=0,"",(VLOOKUP(ADM1,Register,22,FALSE))))</f>
        <v/>
      </c>
      <c r="ADM29" s="15" t="s">
        <v>12</v>
      </c>
      <c r="ADN29" s="13"/>
      <c r="ADO29" s="14" t="str">
        <f>IF(ISBLANK(ADP1),"",IF(VLOOKUP(ADP1,Register,22,FALSE)=0,"",(VLOOKUP(ADP1,Register,22,FALSE))))</f>
        <v/>
      </c>
      <c r="ADP29" s="15" t="s">
        <v>12</v>
      </c>
      <c r="ADQ29" s="13"/>
      <c r="ADR29" s="14" t="str">
        <f>IF(ISBLANK(ADS1),"",IF(VLOOKUP(ADS1,Register,22,FALSE)=0,"",(VLOOKUP(ADS1,Register,22,FALSE))))</f>
        <v/>
      </c>
      <c r="ADS29" s="15" t="s">
        <v>12</v>
      </c>
      <c r="ADT29" s="13"/>
      <c r="ADU29" s="14" t="str">
        <f>IF(ISBLANK(ADV1),"",IF(VLOOKUP(ADV1,Register,22,FALSE)=0,"",(VLOOKUP(ADV1,Register,22,FALSE))))</f>
        <v/>
      </c>
      <c r="ADV29" s="15" t="s">
        <v>12</v>
      </c>
      <c r="ADW29" s="13"/>
      <c r="ADX29" s="14" t="str">
        <f>IF(ISBLANK(ADY1),"",IF(VLOOKUP(ADY1,Register,22,FALSE)=0,"",(VLOOKUP(ADY1,Register,22,FALSE))))</f>
        <v/>
      </c>
      <c r="ADY29" s="15" t="s">
        <v>12</v>
      </c>
      <c r="ADZ29" s="13"/>
      <c r="AEA29" s="14" t="str">
        <f>IF(ISBLANK(AEB1),"",IF(VLOOKUP(AEB1,Register,22,FALSE)=0,"",(VLOOKUP(AEB1,Register,22,FALSE))))</f>
        <v/>
      </c>
      <c r="AEB29" s="15" t="s">
        <v>12</v>
      </c>
      <c r="AEC29" s="13"/>
      <c r="AED29" s="14" t="str">
        <f>IF(ISBLANK(AEE1),"",IF(VLOOKUP(AEE1,Register,22,FALSE)=0,"",(VLOOKUP(AEE1,Register,22,FALSE))))</f>
        <v/>
      </c>
      <c r="AEE29" s="15" t="s">
        <v>12</v>
      </c>
      <c r="AEF29" s="13"/>
      <c r="AEG29" s="14" t="str">
        <f>IF(ISBLANK(AEH1),"",IF(VLOOKUP(AEH1,Register,22,FALSE)=0,"",(VLOOKUP(AEH1,Register,22,FALSE))))</f>
        <v/>
      </c>
      <c r="AEH29" s="15" t="s">
        <v>12</v>
      </c>
      <c r="AEI29" s="13"/>
      <c r="AEJ29" s="14" t="str">
        <f>IF(ISBLANK(AEK1),"",IF(VLOOKUP(AEK1,Register,22,FALSE)=0,"",(VLOOKUP(AEK1,Register,22,FALSE))))</f>
        <v/>
      </c>
      <c r="AEK29" s="15" t="s">
        <v>12</v>
      </c>
      <c r="AEL29" s="13"/>
      <c r="AEM29" s="14" t="str">
        <f>IF(ISBLANK(AEN1),"",IF(VLOOKUP(AEN1,Register,22,FALSE)=0,"",(VLOOKUP(AEN1,Register,22,FALSE))))</f>
        <v/>
      </c>
      <c r="AEN29" s="15" t="s">
        <v>12</v>
      </c>
      <c r="AEO29" s="13"/>
      <c r="AEP29" s="14" t="str">
        <f>IF(ISBLANK(AEQ1),"",IF(VLOOKUP(AEQ1,Register,22,FALSE)=0,"",(VLOOKUP(AEQ1,Register,22,FALSE))))</f>
        <v/>
      </c>
      <c r="AEQ29" s="15" t="s">
        <v>12</v>
      </c>
      <c r="AER29" s="13"/>
      <c r="AES29" s="14" t="str">
        <f>IF(ISBLANK(AET1),"",IF(VLOOKUP(AET1,Register,22,FALSE)=0,"",(VLOOKUP(AET1,Register,22,FALSE))))</f>
        <v/>
      </c>
      <c r="AET29" s="15" t="s">
        <v>12</v>
      </c>
      <c r="AEU29" s="13"/>
      <c r="AEV29" s="14" t="str">
        <f>IF(ISBLANK(AEW1),"",IF(VLOOKUP(AEW1,Register,22,FALSE)=0,"",(VLOOKUP(AEW1,Register,22,FALSE))))</f>
        <v/>
      </c>
      <c r="AEW29" s="15" t="s">
        <v>12</v>
      </c>
      <c r="AEX29" s="13"/>
      <c r="AEY29" s="14" t="str">
        <f>IF(ISBLANK(AEZ1),"",IF(VLOOKUP(AEZ1,Register,22,FALSE)=0,"",(VLOOKUP(AEZ1,Register,22,FALSE))))</f>
        <v/>
      </c>
      <c r="AEZ29" s="15" t="s">
        <v>12</v>
      </c>
      <c r="AFA29" s="13"/>
      <c r="AFB29" s="14" t="str">
        <f>IF(ISBLANK(AFC1),"",IF(VLOOKUP(AFC1,Register,22,FALSE)=0,"",(VLOOKUP(AFC1,Register,22,FALSE))))</f>
        <v/>
      </c>
      <c r="AFC29" s="15" t="s">
        <v>12</v>
      </c>
      <c r="AFD29" s="13"/>
      <c r="AFE29" s="14" t="str">
        <f>IF(ISBLANK(AFF1),"",IF(VLOOKUP(AFF1,Register,22,FALSE)=0,"",(VLOOKUP(AFF1,Register,22,FALSE))))</f>
        <v/>
      </c>
      <c r="AFF29" s="15" t="s">
        <v>12</v>
      </c>
      <c r="AFG29" s="13"/>
      <c r="AFH29" s="14" t="str">
        <f>IF(ISBLANK(AFI1),"",IF(VLOOKUP(AFI1,Register,22,FALSE)=0,"",(VLOOKUP(AFI1,Register,22,FALSE))))</f>
        <v/>
      </c>
      <c r="AFI29" s="15" t="s">
        <v>12</v>
      </c>
      <c r="AFJ29" s="13"/>
      <c r="AFK29" s="14" t="str">
        <f>IF(ISBLANK(AFL1),"",IF(VLOOKUP(AFL1,Register,22,FALSE)=0,"",(VLOOKUP(AFL1,Register,22,FALSE))))</f>
        <v/>
      </c>
      <c r="AFL29" s="15" t="s">
        <v>12</v>
      </c>
      <c r="AFM29" s="13"/>
      <c r="AFN29" s="14" t="str">
        <f>IF(ISBLANK(AFO1),"",IF(VLOOKUP(AFO1,Register,22,FALSE)=0,"",(VLOOKUP(AFO1,Register,22,FALSE))))</f>
        <v/>
      </c>
      <c r="AFO29" s="15" t="s">
        <v>12</v>
      </c>
      <c r="AFP29" s="13"/>
      <c r="AFQ29" s="14" t="str">
        <f>IF(ISBLANK(AFR1),"",IF(VLOOKUP(AFR1,Register,22,FALSE)=0,"",(VLOOKUP(AFR1,Register,22,FALSE))))</f>
        <v/>
      </c>
      <c r="AFR29" s="15" t="s">
        <v>12</v>
      </c>
      <c r="AFS29" s="13"/>
      <c r="AFT29" s="14" t="str">
        <f>IF(ISBLANK(AFU1),"",IF(VLOOKUP(AFU1,Register,22,FALSE)=0,"",(VLOOKUP(AFU1,Register,22,FALSE))))</f>
        <v/>
      </c>
      <c r="AFU29" s="15" t="s">
        <v>12</v>
      </c>
      <c r="AFV29" s="13"/>
      <c r="AFW29" s="14" t="str">
        <f>IF(ISBLANK(AFX1),"",IF(VLOOKUP(AFX1,Register,22,FALSE)=0,"",(VLOOKUP(AFX1,Register,22,FALSE))))</f>
        <v/>
      </c>
      <c r="AFX29" s="15" t="s">
        <v>12</v>
      </c>
      <c r="AFY29" s="13"/>
      <c r="AFZ29" s="14" t="str">
        <f>IF(ISBLANK(AGA1),"",IF(VLOOKUP(AGA1,Register,22,FALSE)=0,"",(VLOOKUP(AGA1,Register,22,FALSE))))</f>
        <v/>
      </c>
      <c r="AGA29" s="15" t="s">
        <v>12</v>
      </c>
      <c r="AGB29" s="13"/>
      <c r="AGC29" s="14" t="str">
        <f>IF(ISBLANK(AGD1),"",IF(VLOOKUP(AGD1,Register,22,FALSE)=0,"",(VLOOKUP(AGD1,Register,22,FALSE))))</f>
        <v/>
      </c>
      <c r="AGD29" s="15" t="s">
        <v>12</v>
      </c>
      <c r="AGE29" s="13"/>
      <c r="AGF29" s="14" t="str">
        <f>IF(ISBLANK(AGG1),"",IF(VLOOKUP(AGG1,Register,22,FALSE)=0,"",(VLOOKUP(AGG1,Register,22,FALSE))))</f>
        <v/>
      </c>
      <c r="AGG29" s="15" t="s">
        <v>12</v>
      </c>
      <c r="AGH29" s="13"/>
      <c r="AGI29" s="14" t="str">
        <f>IF(ISBLANK(AGJ1),"",IF(VLOOKUP(AGJ1,Register,22,FALSE)=0,"",(VLOOKUP(AGJ1,Register,22,FALSE))))</f>
        <v/>
      </c>
      <c r="AGJ29" s="15" t="s">
        <v>12</v>
      </c>
      <c r="AGK29" s="13"/>
      <c r="AGL29" s="14" t="str">
        <f>IF(ISBLANK(AGM1),"",IF(VLOOKUP(AGM1,Register,22,FALSE)=0,"",(VLOOKUP(AGM1,Register,22,FALSE))))</f>
        <v/>
      </c>
      <c r="AGM29" s="15" t="s">
        <v>12</v>
      </c>
      <c r="AGN29" s="13"/>
      <c r="AGO29" s="14" t="str">
        <f>IF(ISBLANK(AGP1),"",IF(VLOOKUP(AGP1,Register,22,FALSE)=0,"",(VLOOKUP(AGP1,Register,22,FALSE))))</f>
        <v/>
      </c>
      <c r="AGP29" s="15" t="s">
        <v>12</v>
      </c>
      <c r="AGQ29" s="13"/>
      <c r="AGR29" s="14" t="str">
        <f>IF(ISBLANK(AGS1),"",IF(VLOOKUP(AGS1,Register,22,FALSE)=0,"",(VLOOKUP(AGS1,Register,22,FALSE))))</f>
        <v/>
      </c>
      <c r="AGS29" s="15" t="s">
        <v>12</v>
      </c>
      <c r="AGT29" s="13"/>
      <c r="AGU29" s="14" t="str">
        <f>IF(ISBLANK(AGV1),"",IF(VLOOKUP(AGV1,Register,22,FALSE)=0,"",(VLOOKUP(AGV1,Register,22,FALSE))))</f>
        <v/>
      </c>
      <c r="AGV29" s="15" t="s">
        <v>12</v>
      </c>
      <c r="AGW29" s="13"/>
      <c r="AGX29" s="14" t="str">
        <f>IF(ISBLANK(AGY1),"",IF(VLOOKUP(AGY1,Register,22,FALSE)=0,"",(VLOOKUP(AGY1,Register,22,FALSE))))</f>
        <v/>
      </c>
      <c r="AGY29" s="15" t="s">
        <v>12</v>
      </c>
      <c r="AGZ29" s="13"/>
      <c r="AHA29" s="14" t="str">
        <f>IF(ISBLANK(AHB1),"",IF(VLOOKUP(AHB1,Register,22,FALSE)=0,"",(VLOOKUP(AHB1,Register,22,FALSE))))</f>
        <v/>
      </c>
      <c r="AHB29" s="15" t="s">
        <v>12</v>
      </c>
      <c r="AHC29" s="13"/>
      <c r="AHD29" s="14" t="str">
        <f>IF(ISBLANK(AHE1),"",IF(VLOOKUP(AHE1,Register,22,FALSE)=0,"",(VLOOKUP(AHE1,Register,22,FALSE))))</f>
        <v/>
      </c>
      <c r="AHE29" s="15" t="s">
        <v>12</v>
      </c>
      <c r="AHF29" s="13"/>
      <c r="AHG29" s="14" t="str">
        <f>IF(ISBLANK(AHH1),"",IF(VLOOKUP(AHH1,Register,22,FALSE)=0,"",(VLOOKUP(AHH1,Register,22,FALSE))))</f>
        <v/>
      </c>
      <c r="AHH29" s="15" t="s">
        <v>12</v>
      </c>
      <c r="AHI29" s="13"/>
      <c r="AHJ29" s="14" t="str">
        <f>IF(ISBLANK(AHK1),"",IF(VLOOKUP(AHK1,Register,22,FALSE)=0,"",(VLOOKUP(AHK1,Register,22,FALSE))))</f>
        <v/>
      </c>
      <c r="AHK29" s="15" t="s">
        <v>12</v>
      </c>
      <c r="AHL29" s="13"/>
      <c r="AHM29" s="14" t="str">
        <f>IF(ISBLANK(AHN1),"",IF(VLOOKUP(AHN1,Register,22,FALSE)=0,"",(VLOOKUP(AHN1,Register,22,FALSE))))</f>
        <v/>
      </c>
      <c r="AHN29" s="15" t="s">
        <v>12</v>
      </c>
      <c r="AHO29" s="13"/>
      <c r="AHP29" s="14" t="str">
        <f>IF(ISBLANK(AHQ1),"",IF(VLOOKUP(AHQ1,Register,22,FALSE)=0,"",(VLOOKUP(AHQ1,Register,22,FALSE))))</f>
        <v/>
      </c>
      <c r="AHQ29" s="15" t="s">
        <v>12</v>
      </c>
      <c r="AHR29" s="13"/>
      <c r="AHS29" s="14" t="str">
        <f>IF(ISBLANK(AHT1),"",IF(VLOOKUP(AHT1,Register,22,FALSE)=0,"",(VLOOKUP(AHT1,Register,22,FALSE))))</f>
        <v/>
      </c>
      <c r="AHT29" s="15" t="s">
        <v>12</v>
      </c>
      <c r="AHU29" s="13"/>
      <c r="AHV29" s="14" t="str">
        <f>IF(ISBLANK(AHW1),"",IF(VLOOKUP(AHW1,Register,22,FALSE)=0,"",(VLOOKUP(AHW1,Register,22,FALSE))))</f>
        <v/>
      </c>
      <c r="AHW29" s="15" t="s">
        <v>12</v>
      </c>
      <c r="AHX29" s="13"/>
      <c r="AHY29" s="14" t="str">
        <f>IF(ISBLANK(AHZ1),"",IF(VLOOKUP(AHZ1,Register,22,FALSE)=0,"",(VLOOKUP(AHZ1,Register,22,FALSE))))</f>
        <v/>
      </c>
      <c r="AHZ29" s="15" t="s">
        <v>12</v>
      </c>
      <c r="AIA29" s="13"/>
      <c r="AIB29" s="14" t="str">
        <f>IF(ISBLANK(AIC1),"",IF(VLOOKUP(AIC1,Register,22,FALSE)=0,"",(VLOOKUP(AIC1,Register,22,FALSE))))</f>
        <v/>
      </c>
      <c r="AIC29" s="15" t="s">
        <v>12</v>
      </c>
      <c r="AID29" s="13"/>
      <c r="AIE29" s="14" t="str">
        <f>IF(ISBLANK(AIF1),"",IF(VLOOKUP(AIF1,Register,22,FALSE)=0,"",(VLOOKUP(AIF1,Register,22,FALSE))))</f>
        <v/>
      </c>
      <c r="AIF29" s="15" t="s">
        <v>12</v>
      </c>
      <c r="AIG29" s="13"/>
      <c r="AIH29" s="14" t="str">
        <f>IF(ISBLANK(AII1),"",IF(VLOOKUP(AII1,Register,22,FALSE)=0,"",(VLOOKUP(AII1,Register,22,FALSE))))</f>
        <v/>
      </c>
      <c r="AII29" s="15" t="s">
        <v>12</v>
      </c>
      <c r="AIJ29" s="13"/>
      <c r="AIK29" s="14" t="str">
        <f>IF(ISBLANK(AIL1),"",IF(VLOOKUP(AIL1,Register,22,FALSE)=0,"",(VLOOKUP(AIL1,Register,22,FALSE))))</f>
        <v/>
      </c>
      <c r="AIL29" s="15" t="s">
        <v>12</v>
      </c>
      <c r="AIM29" s="13"/>
      <c r="AIN29" s="14" t="str">
        <f>IF(ISBLANK(AIO1),"",IF(VLOOKUP(AIO1,Register,22,FALSE)=0,"",(VLOOKUP(AIO1,Register,22,FALSE))))</f>
        <v/>
      </c>
      <c r="AIO29" s="15" t="s">
        <v>12</v>
      </c>
      <c r="AIP29" s="13"/>
      <c r="AIQ29" s="14" t="str">
        <f>IF(ISBLANK(AIR1),"",IF(VLOOKUP(AIR1,Register,22,FALSE)=0,"",(VLOOKUP(AIR1,Register,22,FALSE))))</f>
        <v/>
      </c>
      <c r="AIR29" s="15" t="s">
        <v>12</v>
      </c>
      <c r="AIS29" s="13"/>
      <c r="AIT29" s="14" t="str">
        <f>IF(ISBLANK(AIU1),"",IF(VLOOKUP(AIU1,Register,22,FALSE)=0,"",(VLOOKUP(AIU1,Register,22,FALSE))))</f>
        <v/>
      </c>
      <c r="AIU29" s="15" t="s">
        <v>12</v>
      </c>
      <c r="AIV29" s="13"/>
      <c r="AIW29" s="14" t="str">
        <f>IF(ISBLANK(AIX1),"",IF(VLOOKUP(AIX1,Register,22,FALSE)=0,"",(VLOOKUP(AIX1,Register,22,FALSE))))</f>
        <v/>
      </c>
      <c r="AIX29" s="15" t="s">
        <v>12</v>
      </c>
      <c r="AIY29" s="13"/>
      <c r="AIZ29" s="14" t="str">
        <f>IF(ISBLANK(AJA1),"",IF(VLOOKUP(AJA1,Register,22,FALSE)=0,"",(VLOOKUP(AJA1,Register,22,FALSE))))</f>
        <v/>
      </c>
      <c r="AJA29" s="15" t="s">
        <v>12</v>
      </c>
      <c r="AJB29" s="13"/>
      <c r="AJC29" s="14" t="str">
        <f>IF(ISBLANK(AJD1),"",IF(VLOOKUP(AJD1,Register,22,FALSE)=0,"",(VLOOKUP(AJD1,Register,22,FALSE))))</f>
        <v/>
      </c>
      <c r="AJD29" s="15" t="s">
        <v>12</v>
      </c>
      <c r="AJE29" s="13"/>
      <c r="AJF29" s="14" t="str">
        <f>IF(ISBLANK(AJG1),"",IF(VLOOKUP(AJG1,Register,22,FALSE)=0,"",(VLOOKUP(AJG1,Register,22,FALSE))))</f>
        <v/>
      </c>
      <c r="AJG29" s="15" t="s">
        <v>12</v>
      </c>
      <c r="AJH29" s="13"/>
      <c r="AJI29" s="14" t="str">
        <f>IF(ISBLANK(AJJ1),"",IF(VLOOKUP(AJJ1,Register,22,FALSE)=0,"",(VLOOKUP(AJJ1,Register,22,FALSE))))</f>
        <v/>
      </c>
      <c r="AJJ29" s="15" t="s">
        <v>12</v>
      </c>
      <c r="AJK29" s="13"/>
      <c r="AJL29" s="14" t="str">
        <f>IF(ISBLANK(AJM1),"",IF(VLOOKUP(AJM1,Register,22,FALSE)=0,"",(VLOOKUP(AJM1,Register,22,FALSE))))</f>
        <v/>
      </c>
      <c r="AJM29" s="15" t="s">
        <v>12</v>
      </c>
      <c r="AJN29" s="13"/>
      <c r="AJO29" s="14" t="str">
        <f>IF(ISBLANK(AJP1),"",IF(VLOOKUP(AJP1,Register,22,FALSE)=0,"",(VLOOKUP(AJP1,Register,22,FALSE))))</f>
        <v/>
      </c>
      <c r="AJP29" s="15" t="s">
        <v>12</v>
      </c>
      <c r="AJQ29" s="13"/>
      <c r="AJR29" s="14" t="str">
        <f>IF(ISBLANK(AJS1),"",IF(VLOOKUP(AJS1,Register,22,FALSE)=0,"",(VLOOKUP(AJS1,Register,22,FALSE))))</f>
        <v/>
      </c>
      <c r="AJS29" s="15" t="s">
        <v>12</v>
      </c>
      <c r="AJT29" s="13"/>
      <c r="AJU29" s="14" t="str">
        <f>IF(ISBLANK(AJV1),"",IF(VLOOKUP(AJV1,Register,22,FALSE)=0,"",(VLOOKUP(AJV1,Register,22,FALSE))))</f>
        <v/>
      </c>
      <c r="AJV29" s="15" t="s">
        <v>12</v>
      </c>
      <c r="AJW29" s="13"/>
      <c r="AJX29" s="14" t="str">
        <f>IF(ISBLANK(AJY1),"",IF(VLOOKUP(AJY1,Register,22,FALSE)=0,"",(VLOOKUP(AJY1,Register,22,FALSE))))</f>
        <v/>
      </c>
      <c r="AJY29" s="15" t="s">
        <v>12</v>
      </c>
      <c r="AJZ29" s="13"/>
      <c r="AKA29" s="14" t="str">
        <f>IF(ISBLANK(AKB1),"",IF(VLOOKUP(AKB1,Register,22,FALSE)=0,"",(VLOOKUP(AKB1,Register,22,FALSE))))</f>
        <v/>
      </c>
      <c r="AKB29" s="15" t="s">
        <v>12</v>
      </c>
      <c r="AKC29" s="13"/>
      <c r="AKD29" s="14" t="str">
        <f>IF(ISBLANK(AKE1),"",IF(VLOOKUP(AKE1,Register,22,FALSE)=0,"",(VLOOKUP(AKE1,Register,22,FALSE))))</f>
        <v/>
      </c>
      <c r="AKE29" s="15" t="s">
        <v>12</v>
      </c>
      <c r="AKF29" s="13"/>
      <c r="AKG29" s="14" t="str">
        <f>IF(ISBLANK(AKH1),"",IF(VLOOKUP(AKH1,Register,22,FALSE)=0,"",(VLOOKUP(AKH1,Register,22,FALSE))))</f>
        <v/>
      </c>
      <c r="AKH29" s="15" t="s">
        <v>12</v>
      </c>
      <c r="AKI29" s="13"/>
      <c r="AKJ29" s="14" t="str">
        <f>IF(ISBLANK(AKK1),"",IF(VLOOKUP(AKK1,Register,22,FALSE)=0,"",(VLOOKUP(AKK1,Register,22,FALSE))))</f>
        <v/>
      </c>
      <c r="AKK29" s="15" t="s">
        <v>12</v>
      </c>
      <c r="AKL29" s="13"/>
      <c r="AKM29" s="14" t="str">
        <f>IF(ISBLANK(AKN1),"",IF(VLOOKUP(AKN1,Register,22,FALSE)=0,"",(VLOOKUP(AKN1,Register,22,FALSE))))</f>
        <v/>
      </c>
      <c r="AKN29" s="15" t="s">
        <v>12</v>
      </c>
      <c r="AKO29" s="13"/>
      <c r="AKP29" s="14" t="str">
        <f>IF(ISBLANK(AKQ1),"",IF(VLOOKUP(AKQ1,Register,22,FALSE)=0,"",(VLOOKUP(AKQ1,Register,22,FALSE))))</f>
        <v/>
      </c>
      <c r="AKQ29" s="15" t="s">
        <v>12</v>
      </c>
      <c r="AKR29" s="13"/>
      <c r="AKS29" s="14" t="str">
        <f>IF(ISBLANK(AKT1),"",IF(VLOOKUP(AKT1,Register,22,FALSE)=0,"",(VLOOKUP(AKT1,Register,22,FALSE))))</f>
        <v/>
      </c>
      <c r="AKT29" s="15" t="s">
        <v>12</v>
      </c>
      <c r="AKU29" s="13"/>
      <c r="AKV29" s="14" t="str">
        <f>IF(ISBLANK(AKW1),"",IF(VLOOKUP(AKW1,Register,22,FALSE)=0,"",(VLOOKUP(AKW1,Register,22,FALSE))))</f>
        <v/>
      </c>
      <c r="AKW29" s="15" t="s">
        <v>12</v>
      </c>
      <c r="AKX29" s="13"/>
      <c r="AKY29" s="14" t="str">
        <f>IF(ISBLANK(AKZ1),"",IF(VLOOKUP(AKZ1,Register,22,FALSE)=0,"",(VLOOKUP(AKZ1,Register,22,FALSE))))</f>
        <v/>
      </c>
      <c r="AKZ29" s="15" t="s">
        <v>12</v>
      </c>
      <c r="ALA29" s="13"/>
      <c r="ALB29" s="14" t="str">
        <f>IF(ISBLANK(ALC1),"",IF(VLOOKUP(ALC1,Register,22,FALSE)=0,"",(VLOOKUP(ALC1,Register,22,FALSE))))</f>
        <v/>
      </c>
      <c r="ALC29" s="15" t="s">
        <v>12</v>
      </c>
      <c r="ALD29" s="13"/>
      <c r="ALE29" s="14" t="str">
        <f>IF(ISBLANK(ALF1),"",IF(VLOOKUP(ALF1,Register,22,FALSE)=0,"",(VLOOKUP(ALF1,Register,22,FALSE))))</f>
        <v/>
      </c>
      <c r="ALF29" s="15" t="s">
        <v>12</v>
      </c>
      <c r="ALG29" s="13"/>
      <c r="ALH29" s="14" t="str">
        <f>IF(ISBLANK(ALI1),"",IF(VLOOKUP(ALI1,Register,22,FALSE)=0,"",(VLOOKUP(ALI1,Register,22,FALSE))))</f>
        <v/>
      </c>
      <c r="ALI29" s="15" t="s">
        <v>12</v>
      </c>
      <c r="ALJ29" s="13"/>
      <c r="ALK29" s="14" t="str">
        <f>IF(ISBLANK(ALL1),"",IF(VLOOKUP(ALL1,Register,22,FALSE)=0,"",(VLOOKUP(ALL1,Register,22,FALSE))))</f>
        <v/>
      </c>
      <c r="ALL29" s="15" t="s">
        <v>12</v>
      </c>
      <c r="ALM29" s="13"/>
      <c r="ALN29" s="14" t="str">
        <f>IF(ISBLANK(ALO1),"",IF(VLOOKUP(ALO1,Register,22,FALSE)=0,"",(VLOOKUP(ALO1,Register,22,FALSE))))</f>
        <v/>
      </c>
      <c r="ALO29" s="15" t="s">
        <v>12</v>
      </c>
      <c r="ALP29" s="13"/>
      <c r="ALQ29" s="14" t="str">
        <f>IF(ISBLANK(ALR1),"",IF(VLOOKUP(ALR1,Register,22,FALSE)=0,"",(VLOOKUP(ALR1,Register,22,FALSE))))</f>
        <v/>
      </c>
      <c r="ALR29" s="15" t="s">
        <v>12</v>
      </c>
      <c r="ALS29" s="13"/>
      <c r="ALT29" s="14" t="str">
        <f>IF(ISBLANK(ALU1),"",IF(VLOOKUP(ALU1,Register,22,FALSE)=0,"",(VLOOKUP(ALU1,Register,22,FALSE))))</f>
        <v/>
      </c>
      <c r="ALU29" s="15" t="s">
        <v>12</v>
      </c>
      <c r="ALV29" s="13"/>
      <c r="ALW29" s="14" t="str">
        <f>IF(ISBLANK(ALX1),"",IF(VLOOKUP(ALX1,Register,22,FALSE)=0,"",(VLOOKUP(ALX1,Register,22,FALSE))))</f>
        <v/>
      </c>
      <c r="ALX29" s="15" t="s">
        <v>12</v>
      </c>
      <c r="ALY29" s="13"/>
      <c r="ALZ29" s="14" t="str">
        <f>IF(ISBLANK(AMA1),"",IF(VLOOKUP(AMA1,Register,22,FALSE)=0,"",(VLOOKUP(AMA1,Register,22,FALSE))))</f>
        <v/>
      </c>
      <c r="AMA29" s="15" t="s">
        <v>12</v>
      </c>
      <c r="AMB29" s="13"/>
      <c r="AMC29" s="14" t="str">
        <f>IF(ISBLANK(AMD1),"",IF(VLOOKUP(AMD1,Register,22,FALSE)=0,"",(VLOOKUP(AMD1,Register,22,FALSE))))</f>
        <v/>
      </c>
      <c r="AMD29" s="15" t="s">
        <v>12</v>
      </c>
      <c r="AME29" s="13"/>
      <c r="AMF29" s="14" t="str">
        <f>IF(ISBLANK(AMG1),"",IF(VLOOKUP(AMG1,Register,22,FALSE)=0,"",(VLOOKUP(AMG1,Register,22,FALSE))))</f>
        <v/>
      </c>
      <c r="AMG29" s="15" t="s">
        <v>12</v>
      </c>
      <c r="AMH29" s="13"/>
      <c r="AMI29" s="14" t="str">
        <f>IF(ISBLANK(AMJ1),"",IF(VLOOKUP(AMJ1,Register,22,FALSE)=0,"",(VLOOKUP(AMJ1,Register,22,FALSE))))</f>
        <v/>
      </c>
      <c r="AMJ29" s="15" t="s">
        <v>12</v>
      </c>
      <c r="AMK29" s="13"/>
      <c r="AML29" s="14" t="str">
        <f>IF(ISBLANK(AMM1),"",IF(VLOOKUP(AMM1,Register,22,FALSE)=0,"",(VLOOKUP(AMM1,Register,22,FALSE))))</f>
        <v/>
      </c>
      <c r="AMM29" s="15" t="s">
        <v>12</v>
      </c>
      <c r="AMN29" s="13"/>
      <c r="AMO29" s="14" t="str">
        <f>IF(ISBLANK(AMP1),"",IF(VLOOKUP(AMP1,Register,22,FALSE)=0,"",(VLOOKUP(AMP1,Register,22,FALSE))))</f>
        <v/>
      </c>
      <c r="AMP29" s="15" t="s">
        <v>12</v>
      </c>
      <c r="AMQ29" s="13"/>
      <c r="AMR29" s="14" t="str">
        <f>IF(ISBLANK(AMS1),"",IF(VLOOKUP(AMS1,Register,22,FALSE)=0,"",(VLOOKUP(AMS1,Register,22,FALSE))))</f>
        <v/>
      </c>
      <c r="AMS29" s="15" t="s">
        <v>12</v>
      </c>
      <c r="AMT29" s="13"/>
      <c r="AMU29" s="14" t="str">
        <f>IF(ISBLANK(AMV1),"",IF(VLOOKUP(AMV1,Register,22,FALSE)=0,"",(VLOOKUP(AMV1,Register,22,FALSE))))</f>
        <v/>
      </c>
      <c r="AMV29" s="15" t="s">
        <v>12</v>
      </c>
      <c r="AMW29" s="13"/>
      <c r="AMX29" s="14" t="str">
        <f>IF(ISBLANK(AMY1),"",IF(VLOOKUP(AMY1,Register,22,FALSE)=0,"",(VLOOKUP(AMY1,Register,22,FALSE))))</f>
        <v/>
      </c>
      <c r="AMY29" s="15" t="s">
        <v>12</v>
      </c>
      <c r="AMZ29" s="13"/>
      <c r="ANA29" s="14" t="str">
        <f>IF(ISBLANK(ANB1),"",IF(VLOOKUP(ANB1,Register,22,FALSE)=0,"",(VLOOKUP(ANB1,Register,22,FALSE))))</f>
        <v/>
      </c>
      <c r="ANB29" s="15" t="s">
        <v>12</v>
      </c>
      <c r="ANC29" s="13"/>
      <c r="AND29" s="14" t="str">
        <f>IF(ISBLANK(ANE1),"",IF(VLOOKUP(ANE1,Register,22,FALSE)=0,"",(VLOOKUP(ANE1,Register,22,FALSE))))</f>
        <v/>
      </c>
      <c r="ANE29" s="15" t="s">
        <v>12</v>
      </c>
      <c r="ANF29" s="13"/>
      <c r="ANG29" s="14" t="str">
        <f>IF(ISBLANK(ANH1),"",IF(VLOOKUP(ANH1,Register,22,FALSE)=0,"",(VLOOKUP(ANH1,Register,22,FALSE))))</f>
        <v/>
      </c>
      <c r="ANH29" s="15" t="s">
        <v>12</v>
      </c>
      <c r="ANI29" s="13"/>
      <c r="ANJ29" s="14" t="str">
        <f>IF(ISBLANK(ANK1),"",IF(VLOOKUP(ANK1,Register,22,FALSE)=0,"",(VLOOKUP(ANK1,Register,22,FALSE))))</f>
        <v/>
      </c>
      <c r="ANK29" s="15" t="s">
        <v>12</v>
      </c>
      <c r="ANL29" s="13"/>
      <c r="ANM29" s="14" t="str">
        <f>IF(ISBLANK(ANN1),"",IF(VLOOKUP(ANN1,Register,22,FALSE)=0,"",(VLOOKUP(ANN1,Register,22,FALSE))))</f>
        <v/>
      </c>
      <c r="ANN29" s="15" t="s">
        <v>12</v>
      </c>
      <c r="ANO29" s="13"/>
      <c r="ANP29" s="14" t="str">
        <f>IF(ISBLANK(ANQ1),"",IF(VLOOKUP(ANQ1,Register,22,FALSE)=0,"",(VLOOKUP(ANQ1,Register,22,FALSE))))</f>
        <v/>
      </c>
      <c r="ANQ29" s="15" t="s">
        <v>12</v>
      </c>
      <c r="ANR29" s="13"/>
      <c r="ANS29" s="14" t="str">
        <f>IF(ISBLANK(ANT1),"",IF(VLOOKUP(ANT1,Register,22,FALSE)=0,"",(VLOOKUP(ANT1,Register,22,FALSE))))</f>
        <v/>
      </c>
      <c r="ANT29" s="15" t="s">
        <v>12</v>
      </c>
      <c r="ANU29" s="13"/>
      <c r="ANV29" s="14" t="str">
        <f>IF(ISBLANK(ANW1),"",IF(VLOOKUP(ANW1,Register,22,FALSE)=0,"",(VLOOKUP(ANW1,Register,22,FALSE))))</f>
        <v/>
      </c>
      <c r="ANW29" s="15" t="s">
        <v>12</v>
      </c>
      <c r="ANX29" s="13"/>
      <c r="ANY29" s="14" t="str">
        <f>IF(ISBLANK(ANZ1),"",IF(VLOOKUP(ANZ1,Register,22,FALSE)=0,"",(VLOOKUP(ANZ1,Register,22,FALSE))))</f>
        <v/>
      </c>
      <c r="ANZ29" s="15" t="s">
        <v>12</v>
      </c>
      <c r="AOA29" s="13"/>
      <c r="AOB29" s="14" t="str">
        <f>IF(ISBLANK(AOC1),"",IF(VLOOKUP(AOC1,Register,22,FALSE)=0,"",(VLOOKUP(AOC1,Register,22,FALSE))))</f>
        <v/>
      </c>
      <c r="AOC29" s="15" t="s">
        <v>12</v>
      </c>
      <c r="AOD29" s="13"/>
      <c r="AOE29" s="14" t="str">
        <f>IF(ISBLANK(AOF1),"",IF(VLOOKUP(AOF1,Register,22,FALSE)=0,"",(VLOOKUP(AOF1,Register,22,FALSE))))</f>
        <v/>
      </c>
      <c r="AOF29" s="15" t="s">
        <v>12</v>
      </c>
      <c r="AOG29" s="13"/>
      <c r="AOH29" s="14" t="str">
        <f>IF(ISBLANK(AOI1),"",IF(VLOOKUP(AOI1,Register,22,FALSE)=0,"",(VLOOKUP(AOI1,Register,22,FALSE))))</f>
        <v/>
      </c>
      <c r="AOI29" s="15" t="s">
        <v>12</v>
      </c>
      <c r="AOJ29" s="13"/>
      <c r="AOK29" s="14" t="str">
        <f>IF(ISBLANK(AOL1),"",IF(VLOOKUP(AOL1,Register,22,FALSE)=0,"",(VLOOKUP(AOL1,Register,22,FALSE))))</f>
        <v/>
      </c>
      <c r="AOL29" s="15" t="s">
        <v>12</v>
      </c>
      <c r="AOM29" s="13"/>
      <c r="AON29" s="14" t="e">
        <f>IF(ISBLANK(AOO1),"",IF(VLOOKUP(AOO1,Register,22,FALSE)=0,"",(VLOOKUP(AOO1,Register,22,FALSE))))</f>
        <v>#N/A</v>
      </c>
      <c r="AOO29" s="15" t="s">
        <v>12</v>
      </c>
      <c r="AOP29" s="13"/>
      <c r="AOQ29" s="14" t="e">
        <f>IF(ISBLANK(AOR1),"",IF(VLOOKUP(AOR1,Register,22,FALSE)=0,"",(VLOOKUP(AOR1,Register,22,FALSE))))</f>
        <v>#N/A</v>
      </c>
      <c r="AOR29" s="15" t="s">
        <v>12</v>
      </c>
      <c r="AOS29" s="13"/>
      <c r="AOT29" s="14" t="e">
        <f>IF(ISBLANK(AOU1),"",IF(VLOOKUP(AOU1,Register,22,FALSE)=0,"",(VLOOKUP(AOU1,Register,22,FALSE))))</f>
        <v>#N/A</v>
      </c>
      <c r="AOU29" s="15" t="s">
        <v>12</v>
      </c>
      <c r="AOV29" s="13"/>
      <c r="AOW29" s="14" t="e">
        <f>IF(ISBLANK(AOX1),"",IF(VLOOKUP(AOX1,Register,22,FALSE)=0,"",(VLOOKUP(AOX1,Register,22,FALSE))))</f>
        <v>#N/A</v>
      </c>
      <c r="AOX29" s="15" t="s">
        <v>12</v>
      </c>
      <c r="AOY29" s="13"/>
      <c r="AOZ29" s="14" t="e">
        <f>IF(ISBLANK(APA1),"",IF(VLOOKUP(APA1,Register,22,FALSE)=0,"",(VLOOKUP(APA1,Register,22,FALSE))))</f>
        <v>#N/A</v>
      </c>
      <c r="APA29" s="15" t="s">
        <v>12</v>
      </c>
      <c r="APB29" s="13"/>
      <c r="APC29" s="14" t="e">
        <f>IF(ISBLANK(APD1),"",IF(VLOOKUP(APD1,Register,22,FALSE)=0,"",(VLOOKUP(APD1,Register,22,FALSE))))</f>
        <v>#N/A</v>
      </c>
      <c r="APD29" s="15" t="s">
        <v>12</v>
      </c>
      <c r="APE29" s="13"/>
      <c r="APF29" s="14" t="e">
        <f>IF(ISBLANK(APG1),"",IF(VLOOKUP(APG1,Register,22,FALSE)=0,"",(VLOOKUP(APG1,Register,22,FALSE))))</f>
        <v>#N/A</v>
      </c>
      <c r="APG29" s="15" t="s">
        <v>12</v>
      </c>
      <c r="APH29" s="13"/>
      <c r="API29" s="14" t="e">
        <f>IF(ISBLANK(APJ1),"",IF(VLOOKUP(APJ1,Register,22,FALSE)=0,"",(VLOOKUP(APJ1,Register,22,FALSE))))</f>
        <v>#N/A</v>
      </c>
      <c r="APJ29" s="15" t="s">
        <v>12</v>
      </c>
      <c r="APK29" s="13"/>
      <c r="APL29" s="14" t="e">
        <f>IF(ISBLANK(APM1),"",IF(VLOOKUP(APM1,Register,22,FALSE)=0,"",(VLOOKUP(APM1,Register,22,FALSE))))</f>
        <v>#N/A</v>
      </c>
      <c r="APM29" s="15" t="s">
        <v>12</v>
      </c>
      <c r="APN29" s="13"/>
      <c r="APO29" s="14" t="e">
        <f>IF(ISBLANK(APP1),"",IF(VLOOKUP(APP1,Register,22,FALSE)=0,"",(VLOOKUP(APP1,Register,22,FALSE))))</f>
        <v>#N/A</v>
      </c>
      <c r="APP29" s="15" t="s">
        <v>12</v>
      </c>
      <c r="APQ29" s="13"/>
      <c r="APR29" s="14" t="e">
        <f>IF(ISBLANK(APS1),"",IF(VLOOKUP(APS1,Register,22,FALSE)=0,"",(VLOOKUP(APS1,Register,22,FALSE))))</f>
        <v>#N/A</v>
      </c>
      <c r="APS29" s="15" t="s">
        <v>12</v>
      </c>
      <c r="APT29" s="13"/>
      <c r="APU29" s="14" t="e">
        <f>IF(ISBLANK(APV1),"",IF(VLOOKUP(APV1,Register,22,FALSE)=0,"",(VLOOKUP(APV1,Register,22,FALSE))))</f>
        <v>#N/A</v>
      </c>
      <c r="APV29" s="15" t="s">
        <v>12</v>
      </c>
      <c r="APW29" s="13"/>
      <c r="APX29" s="14" t="e">
        <f>IF(ISBLANK(APY1),"",IF(VLOOKUP(APY1,Register,22,FALSE)=0,"",(VLOOKUP(APY1,Register,22,FALSE))))</f>
        <v>#N/A</v>
      </c>
      <c r="APY29" s="15" t="s">
        <v>12</v>
      </c>
      <c r="APZ29" s="13"/>
      <c r="AQA29" s="14" t="e">
        <f>IF(ISBLANK(AQB1),"",IF(VLOOKUP(AQB1,Register,22,FALSE)=0,"",(VLOOKUP(AQB1,Register,22,FALSE))))</f>
        <v>#N/A</v>
      </c>
      <c r="AQB29" s="15" t="s">
        <v>12</v>
      </c>
      <c r="AQC29" s="13"/>
      <c r="AQD29" s="14" t="e">
        <f>IF(ISBLANK(AQE1),"",IF(VLOOKUP(AQE1,Register,22,FALSE)=0,"",(VLOOKUP(AQE1,Register,22,FALSE))))</f>
        <v>#N/A</v>
      </c>
      <c r="AQE29" s="15" t="s">
        <v>12</v>
      </c>
      <c r="AQF29" s="13"/>
      <c r="AQG29" s="14" t="e">
        <f>IF(ISBLANK(AQH1),"",IF(VLOOKUP(AQH1,Register,22,FALSE)=0,"",(VLOOKUP(AQH1,Register,22,FALSE))))</f>
        <v>#N/A</v>
      </c>
      <c r="AQH29" s="15" t="s">
        <v>12</v>
      </c>
      <c r="AQI29" s="13"/>
      <c r="AQJ29" s="14" t="e">
        <f>IF(ISBLANK(AQK1),"",IF(VLOOKUP(AQK1,Register,22,FALSE)=0,"",(VLOOKUP(AQK1,Register,22,FALSE))))</f>
        <v>#N/A</v>
      </c>
      <c r="AQK29" s="15" t="s">
        <v>12</v>
      </c>
      <c r="AQL29" s="13"/>
      <c r="AQM29" s="14" t="e">
        <f>IF(ISBLANK(AQN1),"",IF(VLOOKUP(AQN1,Register,22,FALSE)=0,"",(VLOOKUP(AQN1,Register,22,FALSE))))</f>
        <v>#N/A</v>
      </c>
      <c r="AQN29" s="15" t="s">
        <v>12</v>
      </c>
      <c r="AQO29" s="13"/>
      <c r="AQP29" s="14" t="e">
        <f>IF(ISBLANK(AQQ1),"",IF(VLOOKUP(AQQ1,Register,22,FALSE)=0,"",(VLOOKUP(AQQ1,Register,22,FALSE))))</f>
        <v>#N/A</v>
      </c>
      <c r="AQQ29" s="15" t="s">
        <v>12</v>
      </c>
      <c r="AQR29" s="13"/>
      <c r="AQS29" s="14" t="e">
        <f>IF(ISBLANK(AQT1),"",IF(VLOOKUP(AQT1,Register,22,FALSE)=0,"",(VLOOKUP(AQT1,Register,22,FALSE))))</f>
        <v>#N/A</v>
      </c>
      <c r="AQT29" s="15" t="s">
        <v>12</v>
      </c>
      <c r="AQU29" s="13"/>
      <c r="AQV29" s="14" t="e">
        <f>IF(ISBLANK(AQW1),"",IF(VLOOKUP(AQW1,Register,22,FALSE)=0,"",(VLOOKUP(AQW1,Register,22,FALSE))))</f>
        <v>#N/A</v>
      </c>
      <c r="AQW29" s="15" t="s">
        <v>12</v>
      </c>
      <c r="AQX29" s="13"/>
      <c r="AQY29" s="14" t="e">
        <f>IF(ISBLANK(AQZ1),"",IF(VLOOKUP(AQZ1,Register,22,FALSE)=0,"",(VLOOKUP(AQZ1,Register,22,FALSE))))</f>
        <v>#N/A</v>
      </c>
      <c r="AQZ29" s="15" t="s">
        <v>12</v>
      </c>
      <c r="ARA29" s="13"/>
      <c r="ARB29" s="14" t="e">
        <f>IF(ISBLANK(ARC1),"",IF(VLOOKUP(ARC1,Register,22,FALSE)=0,"",(VLOOKUP(ARC1,Register,22,FALSE))))</f>
        <v>#N/A</v>
      </c>
      <c r="ARC29" s="15" t="s">
        <v>12</v>
      </c>
      <c r="ARD29" s="13"/>
      <c r="ARE29" s="14" t="e">
        <f>IF(ISBLANK(ARF1),"",IF(VLOOKUP(ARF1,Register,22,FALSE)=0,"",(VLOOKUP(ARF1,Register,22,FALSE))))</f>
        <v>#N/A</v>
      </c>
      <c r="ARF29" s="15" t="s">
        <v>12</v>
      </c>
      <c r="ARG29" s="13"/>
      <c r="ARH29" s="14" t="e">
        <f>IF(ISBLANK(ARI1),"",IF(VLOOKUP(ARI1,Register,22,FALSE)=0,"",(VLOOKUP(ARI1,Register,22,FALSE))))</f>
        <v>#N/A</v>
      </c>
      <c r="ARI29" s="15" t="s">
        <v>12</v>
      </c>
      <c r="ARJ29" s="13"/>
      <c r="ARK29" s="14" t="e">
        <f>IF(ISBLANK(ARL1),"",IF(VLOOKUP(ARL1,Register,22,FALSE)=0,"",(VLOOKUP(ARL1,Register,22,FALSE))))</f>
        <v>#N/A</v>
      </c>
      <c r="ARL29" s="15" t="s">
        <v>12</v>
      </c>
      <c r="ARM29" s="13"/>
      <c r="ARN29" s="14" t="e">
        <f>IF(ISBLANK(ARO1),"",IF(VLOOKUP(ARO1,Register,22,FALSE)=0,"",(VLOOKUP(ARO1,Register,22,FALSE))))</f>
        <v>#N/A</v>
      </c>
      <c r="ARO29" s="15" t="s">
        <v>12</v>
      </c>
      <c r="ARP29" s="13"/>
      <c r="ARQ29" s="14" t="e">
        <f>IF(ISBLANK(ARR1),"",IF(VLOOKUP(ARR1,Register,22,FALSE)=0,"",(VLOOKUP(ARR1,Register,22,FALSE))))</f>
        <v>#N/A</v>
      </c>
      <c r="ARR29" s="15" t="s">
        <v>12</v>
      </c>
      <c r="ARS29" s="13"/>
      <c r="ART29" s="14" t="e">
        <f>IF(ISBLANK(ARU1),"",IF(VLOOKUP(ARU1,Register,22,FALSE)=0,"",(VLOOKUP(ARU1,Register,22,FALSE))))</f>
        <v>#N/A</v>
      </c>
      <c r="ARU29" s="15" t="s">
        <v>12</v>
      </c>
      <c r="ARV29" s="13"/>
      <c r="ARW29" s="14" t="e">
        <f>IF(ISBLANK(ARX1),"",IF(VLOOKUP(ARX1,Register,22,FALSE)=0,"",(VLOOKUP(ARX1,Register,22,FALSE))))</f>
        <v>#N/A</v>
      </c>
      <c r="ARX29" s="15" t="s">
        <v>12</v>
      </c>
      <c r="ARY29" s="13"/>
      <c r="ARZ29" s="14" t="e">
        <f>IF(ISBLANK(ASA1),"",IF(VLOOKUP(ASA1,Register,22,FALSE)=0,"",(VLOOKUP(ASA1,Register,22,FALSE))))</f>
        <v>#N/A</v>
      </c>
      <c r="ASA29" s="15" t="s">
        <v>12</v>
      </c>
      <c r="ASB29" s="13"/>
      <c r="ASC29" s="14" t="e">
        <f>IF(ISBLANK(ASD1),"",IF(VLOOKUP(ASD1,Register,22,FALSE)=0,"",(VLOOKUP(ASD1,Register,22,FALSE))))</f>
        <v>#N/A</v>
      </c>
      <c r="ASD29" s="15" t="s">
        <v>12</v>
      </c>
      <c r="ASE29" s="13"/>
      <c r="ASF29" s="14" t="e">
        <f>IF(ISBLANK(ASG1),"",IF(VLOOKUP(ASG1,Register,22,FALSE)=0,"",(VLOOKUP(ASG1,Register,22,FALSE))))</f>
        <v>#N/A</v>
      </c>
      <c r="ASG29" s="15" t="s">
        <v>12</v>
      </c>
      <c r="ASH29" s="13"/>
      <c r="ASI29" s="14" t="e">
        <f>IF(ISBLANK(ASJ1),"",IF(VLOOKUP(ASJ1,Register,22,FALSE)=0,"",(VLOOKUP(ASJ1,Register,22,FALSE))))</f>
        <v>#N/A</v>
      </c>
      <c r="ASJ29" s="15" t="s">
        <v>12</v>
      </c>
      <c r="ASK29" s="13"/>
      <c r="ASL29" s="14" t="e">
        <f>IF(ISBLANK(ASM1),"",IF(VLOOKUP(ASM1,Register,22,FALSE)=0,"",(VLOOKUP(ASM1,Register,22,FALSE))))</f>
        <v>#N/A</v>
      </c>
      <c r="ASM29" s="15" t="s">
        <v>12</v>
      </c>
      <c r="ASN29" s="13"/>
      <c r="ASO29" s="14" t="e">
        <f>IF(ISBLANK(ASP1),"",IF(VLOOKUP(ASP1,Register,22,FALSE)=0,"",(VLOOKUP(ASP1,Register,22,FALSE))))</f>
        <v>#N/A</v>
      </c>
      <c r="ASP29" s="15" t="s">
        <v>12</v>
      </c>
      <c r="ASQ29" s="13"/>
      <c r="ASR29" s="14" t="e">
        <f>IF(ISBLANK(ASS1),"",IF(VLOOKUP(ASS1,Register,22,FALSE)=0,"",(VLOOKUP(ASS1,Register,22,FALSE))))</f>
        <v>#N/A</v>
      </c>
      <c r="ASS29" s="15" t="s">
        <v>12</v>
      </c>
      <c r="AST29" s="13"/>
      <c r="ASU29" s="14" t="e">
        <f>IF(ISBLANK(ASV1),"",IF(VLOOKUP(ASV1,Register,22,FALSE)=0,"",(VLOOKUP(ASV1,Register,22,FALSE))))</f>
        <v>#N/A</v>
      </c>
      <c r="ASV29" s="15" t="s">
        <v>12</v>
      </c>
      <c r="ASW29" s="13"/>
      <c r="ASX29" s="14" t="e">
        <f>IF(ISBLANK(ASY1),"",IF(VLOOKUP(ASY1,Register,22,FALSE)=0,"",(VLOOKUP(ASY1,Register,22,FALSE))))</f>
        <v>#N/A</v>
      </c>
      <c r="ASY29" s="15" t="s">
        <v>12</v>
      </c>
      <c r="ASZ29" s="13"/>
      <c r="ATA29" s="14" t="e">
        <f>IF(ISBLANK(ATB1),"",IF(VLOOKUP(ATB1,Register,22,FALSE)=0,"",(VLOOKUP(ATB1,Register,22,FALSE))))</f>
        <v>#N/A</v>
      </c>
      <c r="ATB29" s="15" t="s">
        <v>12</v>
      </c>
      <c r="ATC29" s="13"/>
      <c r="ATD29" s="14" t="e">
        <f>IF(ISBLANK(ATE1),"",IF(VLOOKUP(ATE1,Register,22,FALSE)=0,"",(VLOOKUP(ATE1,Register,22,FALSE))))</f>
        <v>#N/A</v>
      </c>
      <c r="ATE29" s="15" t="s">
        <v>12</v>
      </c>
      <c r="ATF29" s="13"/>
      <c r="ATG29" s="14" t="e">
        <f>IF(ISBLANK(ATH1),"",IF(VLOOKUP(ATH1,Register,22,FALSE)=0,"",(VLOOKUP(ATH1,Register,22,FALSE))))</f>
        <v>#N/A</v>
      </c>
      <c r="ATH29" s="15" t="s">
        <v>12</v>
      </c>
      <c r="ATI29" s="13"/>
      <c r="ATJ29" s="14" t="e">
        <f>IF(ISBLANK(ATK1),"",IF(VLOOKUP(ATK1,Register,22,FALSE)=0,"",(VLOOKUP(ATK1,Register,22,FALSE))))</f>
        <v>#N/A</v>
      </c>
      <c r="ATK29" s="15" t="s">
        <v>12</v>
      </c>
      <c r="ATL29" s="13"/>
      <c r="ATM29" s="14" t="e">
        <f>IF(ISBLANK(ATN1),"",IF(VLOOKUP(ATN1,Register,22,FALSE)=0,"",(VLOOKUP(ATN1,Register,22,FALSE))))</f>
        <v>#N/A</v>
      </c>
      <c r="ATN29" s="15" t="s">
        <v>12</v>
      </c>
      <c r="ATO29" s="13"/>
      <c r="ATP29" s="14" t="e">
        <f>IF(ISBLANK(ATQ1),"",IF(VLOOKUP(ATQ1,Register,22,FALSE)=0,"",(VLOOKUP(ATQ1,Register,22,FALSE))))</f>
        <v>#N/A</v>
      </c>
      <c r="ATQ29" s="15" t="s">
        <v>12</v>
      </c>
      <c r="ATR29" s="13"/>
      <c r="ATS29" s="14" t="e">
        <f>IF(ISBLANK(ATT1),"",IF(VLOOKUP(ATT1,Register,22,FALSE)=0,"",(VLOOKUP(ATT1,Register,22,FALSE))))</f>
        <v>#N/A</v>
      </c>
      <c r="ATT29" s="15" t="s">
        <v>12</v>
      </c>
      <c r="ATU29" s="13"/>
      <c r="ATV29" s="14" t="e">
        <f>IF(ISBLANK(ATW1),"",IF(VLOOKUP(ATW1,Register,22,FALSE)=0,"",(VLOOKUP(ATW1,Register,22,FALSE))))</f>
        <v>#N/A</v>
      </c>
      <c r="ATW29" s="15" t="s">
        <v>12</v>
      </c>
      <c r="ATX29" s="13"/>
      <c r="ATY29" s="14" t="e">
        <f>IF(ISBLANK(ATZ1),"",IF(VLOOKUP(ATZ1,Register,22,FALSE)=0,"",(VLOOKUP(ATZ1,Register,22,FALSE))))</f>
        <v>#N/A</v>
      </c>
      <c r="ATZ29" s="15" t="s">
        <v>12</v>
      </c>
      <c r="AUA29" s="13"/>
      <c r="AUB29" s="14" t="e">
        <f>IF(ISBLANK(AUC1),"",IF(VLOOKUP(AUC1,Register,22,FALSE)=0,"",(VLOOKUP(AUC1,Register,22,FALSE))))</f>
        <v>#N/A</v>
      </c>
      <c r="AUC29" s="15" t="s">
        <v>12</v>
      </c>
      <c r="AUD29" s="13"/>
      <c r="AUE29" s="14" t="e">
        <f>IF(ISBLANK(AUF1),"",IF(VLOOKUP(AUF1,Register,22,FALSE)=0,"",(VLOOKUP(AUF1,Register,22,FALSE))))</f>
        <v>#N/A</v>
      </c>
      <c r="AUF29" s="15" t="s">
        <v>12</v>
      </c>
      <c r="AUG29" s="13"/>
      <c r="AUH29" s="14" t="e">
        <f>IF(ISBLANK(AUI1),"",IF(VLOOKUP(AUI1,Register,22,FALSE)=0,"",(VLOOKUP(AUI1,Register,22,FALSE))))</f>
        <v>#N/A</v>
      </c>
      <c r="AUI29" s="15" t="s">
        <v>12</v>
      </c>
      <c r="AUJ29" s="46"/>
      <c r="AUK29" s="47" t="e">
        <f>IF(ISBLANK(AUL1),"",IF(VLOOKUP(AUL1,Register,22,FALSE)=0,"",(VLOOKUP(AUL1,Register,22,FALSE))))</f>
        <v>#N/A</v>
      </c>
      <c r="AUL29" s="15" t="s">
        <v>12</v>
      </c>
      <c r="AUM29" s="46"/>
      <c r="AUN29" s="47" t="e">
        <f>IF(ISBLANK(AUO1),"",IF(VLOOKUP(AUO1,Register,22,FALSE)=0,"",(VLOOKUP(AUO1,Register,22,FALSE))))</f>
        <v>#N/A</v>
      </c>
      <c r="AUO29" s="15" t="s">
        <v>12</v>
      </c>
      <c r="AUP29" s="46"/>
      <c r="AUQ29" s="47" t="e">
        <f>IF(ISBLANK(AUR1),"",IF(VLOOKUP(AUR1,Register,22,FALSE)=0,"",(VLOOKUP(AUR1,Register,22,FALSE))))</f>
        <v>#N/A</v>
      </c>
      <c r="AUR29" s="15" t="s">
        <v>12</v>
      </c>
      <c r="AUS29" s="46"/>
      <c r="AUT29" s="47" t="e">
        <f>IF(ISBLANK(AUU1),"",IF(VLOOKUP(AUU1,Register,22,FALSE)=0,"",(VLOOKUP(AUU1,Register,22,FALSE))))</f>
        <v>#N/A</v>
      </c>
      <c r="AUU29" s="15" t="s">
        <v>12</v>
      </c>
      <c r="AUV29" s="46"/>
      <c r="AUW29" s="47" t="e">
        <f>IF(ISBLANK(AUX1),"",IF(VLOOKUP(AUX1,Register,22,FALSE)=0,"",(VLOOKUP(AUX1,Register,22,FALSE))))</f>
        <v>#N/A</v>
      </c>
      <c r="AUX29" s="15" t="s">
        <v>12</v>
      </c>
      <c r="AUY29" s="46"/>
      <c r="AUZ29" s="47" t="e">
        <f>IF(ISBLANK(AVA1),"",IF(VLOOKUP(AVA1,Register,22,FALSE)=0,"",(VLOOKUP(AVA1,Register,22,FALSE))))</f>
        <v>#N/A</v>
      </c>
      <c r="AVA29" s="15" t="s">
        <v>12</v>
      </c>
      <c r="AVB29" s="46"/>
      <c r="AVC29" s="47" t="e">
        <f>IF(ISBLANK(AVD1),"",IF(VLOOKUP(AVD1,Register,22,FALSE)=0,"",(VLOOKUP(AVD1,Register,22,FALSE))))</f>
        <v>#N/A</v>
      </c>
      <c r="AVD29" s="15" t="s">
        <v>12</v>
      </c>
      <c r="AVE29" s="46"/>
      <c r="AVF29" s="47" t="e">
        <f>IF(ISBLANK(AVG1),"",IF(VLOOKUP(AVG1,Register,22,FALSE)=0,"",(VLOOKUP(AVG1,Register,22,FALSE))))</f>
        <v>#N/A</v>
      </c>
      <c r="AVG29" s="15" t="s">
        <v>12</v>
      </c>
      <c r="AVH29" s="46"/>
      <c r="AVI29" s="14" t="e">
        <f>IF(ISBLANK(AVJ1),"",IF(VLOOKUP(AVJ1,Register,22,FALSE)=0,"",(VLOOKUP(AVJ1,Register,22,FALSE))))</f>
        <v>#N/A</v>
      </c>
      <c r="AVJ29" s="15" t="s">
        <v>12</v>
      </c>
      <c r="AVK29" s="13"/>
      <c r="AVL29" s="14" t="e">
        <f>IF(ISBLANK(AVM1),"",IF(VLOOKUP(AVM1,Register,22,FALSE)=0,"",(VLOOKUP(AVM1,Register,22,FALSE))))</f>
        <v>#N/A</v>
      </c>
      <c r="AVM29" s="15" t="s">
        <v>12</v>
      </c>
      <c r="AVN29" s="22"/>
      <c r="AVO29" s="22"/>
      <c r="AVP29" s="22"/>
      <c r="AVQ29" s="13"/>
      <c r="AVR29" s="14"/>
      <c r="AVS29" s="15"/>
      <c r="AVT29" s="13"/>
      <c r="AVU29" s="14"/>
      <c r="AVV29" s="15"/>
      <c r="AVW29" s="13"/>
      <c r="AVX29" s="14"/>
      <c r="AVY29" s="15"/>
      <c r="AVZ29" s="13"/>
      <c r="AWA29" s="14"/>
      <c r="AWB29" s="15"/>
      <c r="AWC29" s="13"/>
      <c r="AWD29" s="14"/>
      <c r="AWE29" s="15"/>
      <c r="AWF29" s="13"/>
      <c r="AWG29" s="14"/>
      <c r="AWH29" s="15"/>
      <c r="AWI29" s="13"/>
      <c r="AWJ29" s="14"/>
      <c r="AWK29" s="15"/>
      <c r="AWL29" s="13"/>
      <c r="AWM29" s="14"/>
      <c r="AWN29" s="15"/>
      <c r="AWO29" s="13"/>
      <c r="AWP29" s="14"/>
      <c r="AWQ29" s="15"/>
      <c r="AWR29" s="13"/>
      <c r="AWS29" s="14"/>
      <c r="AWT29" s="15"/>
      <c r="AWU29" s="13"/>
      <c r="AWV29" s="14"/>
      <c r="AWW29" s="15"/>
      <c r="AWX29" s="13"/>
      <c r="AWY29" s="14"/>
      <c r="AWZ29" s="15"/>
      <c r="AXA29" s="13"/>
      <c r="AXB29" s="14"/>
      <c r="AXC29" s="15"/>
      <c r="AXD29" s="13"/>
      <c r="AXE29" s="14"/>
      <c r="AXF29" s="15"/>
      <c r="AXG29" s="13"/>
      <c r="AXH29" s="14"/>
      <c r="AXI29" s="15"/>
      <c r="AXJ29" s="13"/>
      <c r="AXK29" s="14"/>
      <c r="AXL29" s="15"/>
      <c r="AXM29" s="13"/>
      <c r="AXN29" s="14"/>
      <c r="AXO29" s="15"/>
      <c r="AXP29" s="13"/>
      <c r="AXQ29" s="14"/>
      <c r="AXR29" s="15"/>
      <c r="AXS29" s="13"/>
      <c r="AXT29" s="14"/>
      <c r="AXU29" s="15"/>
      <c r="AXV29" s="13"/>
      <c r="AXW29" s="14"/>
      <c r="AXX29" s="15"/>
      <c r="AXY29" s="13"/>
      <c r="AXZ29" s="14"/>
      <c r="AYA29" s="15"/>
      <c r="AYB29" s="13"/>
      <c r="AYC29" s="14"/>
      <c r="AYD29" s="15"/>
      <c r="AYE29" s="13"/>
      <c r="AYF29" s="14"/>
      <c r="AYG29" s="15"/>
      <c r="AYH29" s="13"/>
      <c r="AYI29" s="14"/>
      <c r="AYJ29" s="15"/>
      <c r="AYK29" s="13"/>
      <c r="AYL29" s="14"/>
      <c r="AYM29" s="15"/>
      <c r="AYN29" s="13"/>
      <c r="AYO29" s="14"/>
      <c r="AYP29" s="15"/>
      <c r="AYQ29" s="13"/>
      <c r="AYR29" s="14"/>
      <c r="AYS29" s="15"/>
      <c r="AYT29" s="13"/>
      <c r="AYU29" s="14"/>
      <c r="AYV29" s="15"/>
      <c r="AYW29" s="13"/>
      <c r="AYX29" s="14"/>
      <c r="AYY29" s="15"/>
      <c r="AYZ29" s="13"/>
      <c r="AZA29" s="14"/>
      <c r="AZB29" s="15"/>
      <c r="AZC29" s="13"/>
      <c r="AZD29" s="14"/>
      <c r="AZE29" s="15"/>
      <c r="AZF29" s="13"/>
      <c r="AZG29" s="14"/>
      <c r="AZH29" s="15"/>
      <c r="AZI29" s="13"/>
      <c r="AZJ29" s="14"/>
      <c r="AZK29" s="15"/>
      <c r="AZL29" s="13"/>
      <c r="AZM29" s="14"/>
      <c r="AZN29" s="15"/>
      <c r="AZO29" s="13"/>
      <c r="AZP29" s="14"/>
      <c r="AZQ29" s="15"/>
      <c r="AZR29" s="13"/>
      <c r="AZS29" s="14"/>
      <c r="AZT29" s="15"/>
      <c r="AZU29" s="13"/>
      <c r="AZV29" s="14"/>
      <c r="AZW29" s="15"/>
      <c r="AZX29" s="13"/>
      <c r="AZY29" s="14"/>
      <c r="AZZ29" s="15"/>
      <c r="BAA29" s="13"/>
      <c r="BAB29" s="14"/>
      <c r="BAC29" s="15"/>
      <c r="BAD29" s="13"/>
      <c r="BAE29" s="14"/>
      <c r="BAF29" s="15"/>
      <c r="BAG29" s="13"/>
      <c r="BAH29" s="14"/>
      <c r="BAI29" s="15"/>
      <c r="BAJ29" s="13"/>
      <c r="BAK29" s="14"/>
      <c r="BAL29" s="15"/>
      <c r="BAM29" s="13"/>
      <c r="BAN29" s="14"/>
      <c r="BAO29" s="15"/>
      <c r="BAP29" s="13"/>
      <c r="BAQ29" s="14"/>
      <c r="BAR29" s="15"/>
      <c r="BAS29" s="13"/>
      <c r="BAT29" s="14"/>
      <c r="BAU29" s="15"/>
      <c r="BAV29" s="13"/>
      <c r="BAW29" s="14"/>
      <c r="BAX29" s="15"/>
      <c r="BAY29" s="13"/>
      <c r="BAZ29" s="14"/>
      <c r="BBA29" s="15"/>
      <c r="BBB29" s="13"/>
      <c r="BBC29" s="14"/>
      <c r="BBD29" s="15"/>
      <c r="BBE29" s="13"/>
      <c r="BBF29" s="14"/>
      <c r="BBG29" s="15"/>
      <c r="BBH29" s="13"/>
      <c r="BBI29" s="14"/>
      <c r="BBJ29" s="15"/>
      <c r="BBK29" s="13"/>
      <c r="BBL29" s="14"/>
      <c r="BBM29" s="15"/>
      <c r="BBN29" s="13"/>
      <c r="BBO29" s="14"/>
      <c r="BBP29" s="15"/>
      <c r="BBQ29" s="13"/>
      <c r="BBR29" s="14"/>
      <c r="BBS29" s="15"/>
      <c r="BBT29" s="13"/>
      <c r="BBU29" s="14"/>
      <c r="BBV29" s="15"/>
      <c r="BBW29" s="13"/>
      <c r="BBX29" s="14"/>
      <c r="BBY29" s="15"/>
      <c r="BBZ29" s="13"/>
      <c r="BCA29" s="14"/>
      <c r="BCB29" s="15"/>
      <c r="BCC29" s="13"/>
      <c r="BCD29" s="14"/>
      <c r="BCE29" s="15"/>
      <c r="BCF29" s="13"/>
      <c r="BCG29" s="14"/>
      <c r="BCH29" s="15"/>
      <c r="BCI29" s="13"/>
      <c r="BCJ29" s="14"/>
      <c r="BCK29" s="15"/>
      <c r="BCL29" s="13"/>
      <c r="BCM29" s="14"/>
      <c r="BCN29" s="15"/>
      <c r="BCO29" s="13"/>
      <c r="BCP29" s="14"/>
      <c r="BCQ29" s="15"/>
      <c r="BCR29" s="13"/>
      <c r="BCS29" s="14"/>
      <c r="BCT29" s="15"/>
      <c r="BCU29" s="13"/>
      <c r="BCV29" s="14"/>
      <c r="BCW29" s="15"/>
      <c r="BCX29" s="13"/>
      <c r="BCY29" s="14"/>
      <c r="BCZ29" s="15"/>
      <c r="BDA29" s="13"/>
      <c r="BDB29" s="14"/>
      <c r="BDC29" s="15"/>
      <c r="BDD29" s="13"/>
      <c r="BDE29" s="14"/>
      <c r="BDF29" s="15"/>
      <c r="BDG29" s="13"/>
      <c r="BDH29" s="14"/>
      <c r="BDI29" s="15"/>
      <c r="BDJ29" s="13"/>
      <c r="BDK29" s="14"/>
      <c r="BDL29" s="15"/>
      <c r="BDM29" s="13"/>
      <c r="BDN29" s="14"/>
      <c r="BDO29" s="15"/>
      <c r="BDP29" s="13"/>
      <c r="BDQ29" s="14"/>
      <c r="BDR29" s="15"/>
      <c r="BDS29" s="13"/>
      <c r="BDT29" s="14"/>
      <c r="BDU29" s="15"/>
      <c r="BDV29" s="13"/>
      <c r="BDW29" s="14"/>
      <c r="BDX29" s="15"/>
      <c r="BDY29" s="13"/>
      <c r="BDZ29" s="14"/>
      <c r="BEA29" s="15"/>
      <c r="BEB29" s="13"/>
      <c r="BEC29" s="14"/>
      <c r="BED29" s="15"/>
      <c r="BEE29" s="13"/>
      <c r="BEF29" s="14"/>
      <c r="BEG29" s="15"/>
      <c r="BEH29" s="13"/>
      <c r="BEI29" s="14"/>
      <c r="BEJ29" s="15"/>
      <c r="BEK29" s="13"/>
      <c r="BEL29" s="14"/>
      <c r="BEM29" s="15"/>
      <c r="BEN29" s="13"/>
      <c r="BEO29" s="14"/>
      <c r="BEP29" s="15"/>
      <c r="BEQ29" s="13"/>
      <c r="BER29" s="14"/>
      <c r="BES29" s="15"/>
      <c r="BET29" s="13"/>
      <c r="BEU29" s="14"/>
      <c r="BEV29" s="15"/>
      <c r="BEW29" s="13"/>
      <c r="BEX29" s="14"/>
      <c r="BEY29" s="15"/>
      <c r="BEZ29" s="13"/>
      <c r="BFA29" s="14"/>
      <c r="BFB29" s="15"/>
      <c r="BFC29" s="13"/>
      <c r="BFD29" s="14"/>
      <c r="BFE29" s="15"/>
      <c r="BFF29" s="13"/>
      <c r="BFG29" s="14"/>
      <c r="BFH29" s="15"/>
      <c r="BFI29" s="13"/>
      <c r="BFJ29" s="14"/>
      <c r="BFK29" s="15"/>
      <c r="BFL29" s="13"/>
      <c r="BFM29" s="14"/>
      <c r="BFN29" s="15"/>
      <c r="BFO29" s="13"/>
      <c r="BFP29" s="14"/>
      <c r="BFQ29" s="15"/>
      <c r="BFR29" s="13"/>
      <c r="BFS29" s="14"/>
      <c r="BFT29" s="15"/>
      <c r="BFU29" s="13"/>
      <c r="BFV29" s="14"/>
      <c r="BFW29" s="15"/>
      <c r="BFX29" s="13"/>
      <c r="BFY29" s="14"/>
      <c r="BFZ29" s="15"/>
      <c r="BGA29" s="13"/>
      <c r="BGB29" s="14"/>
      <c r="BGC29" s="15"/>
      <c r="BGD29" s="13"/>
      <c r="BGE29" s="14"/>
      <c r="BGF29" s="15"/>
      <c r="BGG29" s="13"/>
      <c r="BGH29" s="14"/>
      <c r="BGI29" s="15"/>
      <c r="BGJ29" s="13"/>
      <c r="BGK29" s="14"/>
      <c r="BGL29" s="15"/>
      <c r="BGM29" s="13"/>
      <c r="BGN29" s="14"/>
      <c r="BGO29" s="15"/>
      <c r="BGP29" s="13"/>
      <c r="BGQ29" s="14"/>
      <c r="BGR29" s="15"/>
      <c r="BGS29" s="13"/>
      <c r="BGT29" s="14"/>
      <c r="BGU29" s="15"/>
      <c r="BGV29" s="13"/>
      <c r="BGW29" s="14"/>
      <c r="BGX29" s="15"/>
      <c r="BGY29" s="13"/>
      <c r="BGZ29" s="14"/>
      <c r="BHA29" s="15"/>
      <c r="BHB29" s="13"/>
      <c r="BHC29" s="14"/>
      <c r="BHD29" s="15"/>
      <c r="BHE29" s="13"/>
      <c r="BHF29" s="14"/>
      <c r="BHG29" s="15"/>
      <c r="BHH29" s="13"/>
      <c r="BHI29" s="14"/>
      <c r="BHJ29" s="15"/>
      <c r="BHK29" s="13"/>
      <c r="BHL29" s="14"/>
      <c r="BHM29" s="15"/>
      <c r="BHN29" s="13"/>
      <c r="BHO29" s="14"/>
      <c r="BHP29" s="15"/>
      <c r="BHQ29" s="13"/>
      <c r="BHR29" s="14"/>
      <c r="BHS29" s="15"/>
      <c r="BHT29" s="13"/>
      <c r="BHU29" s="14"/>
      <c r="BHV29" s="15"/>
      <c r="BHW29" s="13"/>
      <c r="BHX29" s="14"/>
      <c r="BHY29" s="15"/>
      <c r="BHZ29" s="13"/>
      <c r="BIA29" s="14"/>
      <c r="BIB29" s="15"/>
      <c r="BIC29" s="13"/>
      <c r="BID29" s="14"/>
      <c r="BIE29" s="15"/>
      <c r="BIF29" s="13"/>
      <c r="BIG29" s="14"/>
      <c r="BIH29" s="15"/>
      <c r="BII29" s="13"/>
      <c r="BIJ29" s="14"/>
      <c r="BIK29" s="15"/>
      <c r="BIL29" s="13"/>
      <c r="BIM29" s="14"/>
      <c r="BIN29" s="15"/>
      <c r="BIO29" s="13"/>
      <c r="BIP29" s="14"/>
      <c r="BIQ29" s="15"/>
      <c r="BIR29" s="13"/>
      <c r="BIS29" s="14"/>
      <c r="BIT29" s="15"/>
      <c r="BIU29" s="13"/>
      <c r="BIV29" s="14"/>
      <c r="BIW29" s="15"/>
      <c r="BIX29" s="13"/>
      <c r="BIY29" s="14"/>
      <c r="BIZ29" s="15"/>
      <c r="BJA29" s="13"/>
      <c r="BJB29" s="14"/>
      <c r="BJC29" s="15"/>
      <c r="BJD29" s="13"/>
      <c r="BJE29" s="14"/>
      <c r="BJF29" s="15"/>
      <c r="BJG29" s="13"/>
      <c r="BJH29" s="14"/>
      <c r="BJI29" s="15"/>
      <c r="BJJ29" s="13"/>
      <c r="BJK29" s="14"/>
      <c r="BJL29" s="15"/>
      <c r="BJM29" s="13"/>
      <c r="BJN29" s="14"/>
      <c r="BJO29" s="15"/>
      <c r="BJP29" s="13"/>
      <c r="BJQ29" s="14"/>
      <c r="BJR29" s="15"/>
      <c r="BJS29" s="13"/>
      <c r="BJT29" s="14"/>
      <c r="BJU29" s="15"/>
      <c r="BJV29" s="13"/>
      <c r="BJW29" s="14"/>
      <c r="BJX29" s="15"/>
      <c r="BJY29" s="13"/>
      <c r="BJZ29" s="14"/>
      <c r="BKA29" s="15"/>
      <c r="BKB29" s="13"/>
      <c r="BKC29" s="14"/>
      <c r="BKD29" s="15"/>
      <c r="BKE29" s="13"/>
      <c r="BKF29" s="14"/>
      <c r="BKG29" s="15"/>
      <c r="BKH29" s="13"/>
      <c r="BKI29" s="14"/>
      <c r="BKJ29" s="15"/>
      <c r="BKK29" s="13"/>
      <c r="BKL29" s="14"/>
      <c r="BKM29" s="15"/>
      <c r="BKN29" s="13"/>
      <c r="BKO29" s="14"/>
      <c r="BKP29" s="15"/>
      <c r="BKQ29" s="13"/>
      <c r="BKR29" s="14"/>
      <c r="BKS29" s="15"/>
      <c r="BKT29" s="13"/>
      <c r="BKU29" s="14"/>
      <c r="BKV29" s="15"/>
      <c r="BKW29" s="13"/>
      <c r="BKX29" s="14"/>
      <c r="BKY29" s="15"/>
      <c r="BKZ29" s="13"/>
      <c r="BLA29" s="14"/>
      <c r="BLB29" s="15"/>
      <c r="BLC29" s="13"/>
      <c r="BLD29" s="14"/>
      <c r="BLE29" s="15"/>
      <c r="BLF29" s="13"/>
      <c r="BLG29" s="14"/>
      <c r="BLH29" s="15"/>
      <c r="BLI29" s="13"/>
      <c r="BLJ29" s="14"/>
      <c r="BLK29" s="15"/>
      <c r="BLL29" s="13"/>
      <c r="BLM29" s="14"/>
      <c r="BLN29" s="15"/>
      <c r="BLO29" s="13"/>
      <c r="BLP29" s="14"/>
      <c r="BLQ29" s="15"/>
      <c r="BLR29" s="13"/>
      <c r="BLS29" s="14"/>
      <c r="BLT29" s="15"/>
      <c r="BLU29" s="13"/>
      <c r="BLV29" s="14"/>
      <c r="BLW29" s="15"/>
      <c r="BLX29" s="13"/>
      <c r="BLY29" s="14"/>
      <c r="BLZ29" s="15"/>
      <c r="BMA29" s="13"/>
      <c r="BMB29" s="14"/>
      <c r="BMC29" s="15"/>
      <c r="BMD29" s="13"/>
      <c r="BME29" s="14"/>
      <c r="BMF29" s="15"/>
      <c r="BMG29" s="13"/>
      <c r="BMH29" s="14"/>
      <c r="BMI29" s="15"/>
      <c r="BMJ29" s="13"/>
      <c r="BMK29" s="14"/>
      <c r="BML29" s="15"/>
      <c r="BMM29" s="13"/>
      <c r="BMN29" s="14"/>
      <c r="BMO29" s="15"/>
      <c r="BMP29" s="13"/>
      <c r="BMQ29" s="14"/>
      <c r="BMR29" s="15"/>
      <c r="BMS29" s="13"/>
      <c r="BMT29" s="14"/>
      <c r="BMU29" s="15"/>
      <c r="BMV29" s="13"/>
      <c r="BMW29" s="14"/>
      <c r="BMX29" s="15"/>
      <c r="BMY29" s="13"/>
      <c r="BMZ29" s="14"/>
      <c r="BNA29" s="15"/>
      <c r="BNB29" s="13"/>
      <c r="BNC29" s="14"/>
      <c r="BND29" s="15"/>
      <c r="BNE29" s="13"/>
      <c r="BNF29" s="14"/>
      <c r="BNG29" s="15"/>
      <c r="BNH29" s="13"/>
      <c r="BNI29" s="14"/>
      <c r="BNJ29" s="15"/>
      <c r="BNK29" s="13"/>
      <c r="BNL29" s="14"/>
      <c r="BNM29" s="15"/>
      <c r="BNN29" s="13"/>
      <c r="BNO29" s="14"/>
      <c r="BNP29" s="15"/>
      <c r="BNQ29" s="13"/>
      <c r="BNR29" s="14"/>
      <c r="BNS29" s="15"/>
      <c r="BNT29" s="13"/>
      <c r="BNU29" s="14"/>
      <c r="BNV29" s="15"/>
      <c r="BNW29" s="13"/>
      <c r="BNX29" s="14"/>
      <c r="BNY29" s="15"/>
      <c r="BNZ29" s="13"/>
      <c r="BOA29" s="14"/>
      <c r="BOB29" s="15"/>
      <c r="BOC29" s="13"/>
      <c r="BOD29" s="14"/>
      <c r="BOE29" s="15"/>
      <c r="BOF29" s="13"/>
      <c r="BOG29" s="14"/>
      <c r="BOH29" s="15"/>
      <c r="BOI29" s="13"/>
      <c r="BOJ29" s="14"/>
      <c r="BOK29" s="15"/>
      <c r="BOL29" s="13"/>
      <c r="BOM29" s="14"/>
      <c r="BON29" s="15"/>
      <c r="BOO29" s="13"/>
      <c r="BOP29" s="14"/>
      <c r="BOQ29" s="15"/>
      <c r="BOR29" s="13"/>
      <c r="BOS29" s="14"/>
      <c r="BOT29" s="15"/>
      <c r="BOU29" s="13"/>
      <c r="BOV29" s="14"/>
      <c r="BOW29" s="15"/>
      <c r="BOX29" s="13"/>
      <c r="BOY29" s="14"/>
      <c r="BOZ29" s="15"/>
      <c r="BPA29" s="13"/>
      <c r="BPB29" s="14"/>
      <c r="BPC29" s="15"/>
      <c r="BPD29" s="13"/>
      <c r="BPE29" s="14"/>
      <c r="BPF29" s="15"/>
      <c r="BPG29" s="13"/>
      <c r="BPH29" s="14"/>
      <c r="BPI29" s="15"/>
      <c r="BPJ29" s="13"/>
      <c r="BPK29" s="14"/>
      <c r="BPL29" s="15"/>
      <c r="BPM29" s="13"/>
      <c r="BPN29" s="14"/>
      <c r="BPO29" s="15"/>
      <c r="BPP29" s="13"/>
      <c r="BPQ29" s="14"/>
      <c r="BPR29" s="15"/>
      <c r="BPS29" s="13"/>
      <c r="BPT29" s="14"/>
      <c r="BPU29" s="15"/>
      <c r="BPV29" s="13"/>
      <c r="BPW29" s="14"/>
      <c r="BPX29" s="15"/>
      <c r="BPY29" s="13"/>
      <c r="BPZ29" s="14"/>
      <c r="BQA29" s="15"/>
      <c r="BQB29" s="13"/>
      <c r="BQC29" s="14"/>
      <c r="BQD29" s="15"/>
      <c r="BQE29" s="13"/>
      <c r="BQF29" s="14"/>
      <c r="BQG29" s="15"/>
      <c r="BQH29" s="13"/>
      <c r="BQI29" s="14"/>
      <c r="BQJ29" s="15"/>
      <c r="BQK29" s="13"/>
      <c r="BQL29" s="14"/>
      <c r="BQM29" s="15"/>
      <c r="BQN29" s="13"/>
      <c r="BQO29" s="14"/>
      <c r="BQP29" s="15"/>
      <c r="BQQ29" s="13"/>
      <c r="BQR29" s="14"/>
      <c r="BQS29" s="15"/>
      <c r="BQT29" s="13"/>
      <c r="BQU29" s="14"/>
      <c r="BQV29" s="15"/>
      <c r="BQW29" s="13"/>
      <c r="BQX29" s="14"/>
      <c r="BQY29" s="15"/>
      <c r="BQZ29" s="13"/>
      <c r="BRA29" s="14"/>
      <c r="BRB29" s="15"/>
      <c r="BRC29" s="13"/>
      <c r="BRD29" s="14"/>
      <c r="BRE29" s="15"/>
      <c r="BRF29" s="13"/>
      <c r="BRG29" s="14"/>
      <c r="BRH29" s="15"/>
      <c r="BRI29" s="13"/>
      <c r="BRJ29" s="14"/>
      <c r="BRK29" s="15"/>
      <c r="BRL29" s="13"/>
      <c r="BRM29" s="14"/>
      <c r="BRN29" s="15"/>
      <c r="BRO29" s="13"/>
      <c r="BRP29" s="14"/>
      <c r="BRQ29" s="15"/>
      <c r="BRR29" s="13"/>
      <c r="BRS29" s="14"/>
      <c r="BRT29" s="15"/>
      <c r="BRU29" s="13"/>
      <c r="BRV29" s="14"/>
      <c r="BRW29" s="15"/>
      <c r="BRX29" s="13"/>
      <c r="BRY29" s="14"/>
      <c r="BRZ29" s="15"/>
      <c r="BSA29" s="13"/>
      <c r="BSB29" s="14"/>
      <c r="BSC29" s="15"/>
      <c r="BSD29" s="13"/>
      <c r="BSE29" s="14"/>
      <c r="BSF29" s="15"/>
      <c r="BSG29" s="13"/>
      <c r="BSH29" s="14"/>
      <c r="BSI29" s="15"/>
      <c r="BSJ29" s="13"/>
      <c r="BSK29" s="14"/>
      <c r="BSL29" s="15"/>
      <c r="BSM29" s="13"/>
      <c r="BSN29" s="14"/>
      <c r="BSO29" s="15"/>
      <c r="BSP29" s="13"/>
      <c r="BSQ29" s="14"/>
      <c r="BSR29" s="15"/>
      <c r="BSS29" s="13"/>
      <c r="BST29" s="14"/>
      <c r="BSU29" s="15"/>
      <c r="BSV29" s="13"/>
      <c r="BSW29" s="14"/>
      <c r="BSX29" s="15"/>
      <c r="BSY29" s="13"/>
      <c r="BSZ29" s="14"/>
      <c r="BTA29" s="15"/>
      <c r="BTB29" s="13"/>
      <c r="BTC29" s="14"/>
      <c r="BTD29" s="15"/>
      <c r="BTE29" s="13"/>
      <c r="BTF29" s="14"/>
      <c r="BTG29" s="15"/>
      <c r="BTH29" s="13"/>
      <c r="BTI29" s="14"/>
      <c r="BTJ29" s="15"/>
      <c r="BTK29" s="13"/>
      <c r="BTL29" s="14"/>
      <c r="BTM29" s="15"/>
      <c r="BTN29" s="13"/>
      <c r="BTO29" s="14"/>
      <c r="BTP29" s="15"/>
      <c r="BTQ29" s="13"/>
      <c r="BTR29" s="14"/>
      <c r="BTS29" s="15"/>
      <c r="BTT29" s="13"/>
      <c r="BTU29" s="14"/>
      <c r="BTV29" s="15"/>
      <c r="BTW29" s="13"/>
      <c r="BTX29" s="14"/>
      <c r="BTY29" s="15"/>
      <c r="BTZ29" s="13"/>
      <c r="BUA29" s="14"/>
      <c r="BUB29" s="15"/>
      <c r="BUC29" s="13"/>
      <c r="BUD29" s="14"/>
      <c r="BUE29" s="15"/>
      <c r="BUF29" s="13"/>
      <c r="BUG29" s="14"/>
      <c r="BUH29" s="15"/>
      <c r="BUI29" s="13"/>
      <c r="BUJ29" s="14"/>
      <c r="BUK29" s="15"/>
      <c r="BUL29" s="13"/>
      <c r="BUM29" s="14"/>
      <c r="BUN29" s="15"/>
      <c r="BUO29" s="13"/>
      <c r="BUP29" s="14"/>
      <c r="BUQ29" s="15"/>
      <c r="BUR29" s="13"/>
      <c r="BUS29" s="14"/>
      <c r="BUT29" s="15"/>
      <c r="BUU29" s="13"/>
      <c r="BUV29" s="14"/>
      <c r="BUW29" s="15"/>
      <c r="BUX29" s="13"/>
      <c r="BUY29" s="14"/>
      <c r="BUZ29" s="15"/>
      <c r="BVA29" s="13"/>
      <c r="BVB29" s="14"/>
      <c r="BVC29" s="15"/>
      <c r="BVD29" s="13"/>
      <c r="BVE29" s="14"/>
      <c r="BVF29" s="15"/>
      <c r="BVG29" s="13"/>
      <c r="BVH29" s="14"/>
      <c r="BVI29" s="15"/>
      <c r="BVJ29" s="13"/>
      <c r="BVK29" s="14"/>
      <c r="BVL29" s="15"/>
      <c r="BVM29" s="13"/>
      <c r="BVN29" s="14"/>
      <c r="BVO29" s="15"/>
      <c r="BVP29" s="13"/>
      <c r="BVQ29" s="14"/>
      <c r="BVR29" s="15"/>
      <c r="BVS29" s="13"/>
      <c r="BVT29" s="14"/>
      <c r="BVU29" s="15"/>
      <c r="BVV29" s="13"/>
      <c r="BVW29" s="14"/>
      <c r="BVX29" s="15"/>
      <c r="BVY29" s="13"/>
      <c r="BVZ29" s="14"/>
      <c r="BWA29" s="15"/>
      <c r="BWB29" s="13"/>
      <c r="BWC29" s="14"/>
      <c r="BWD29" s="15"/>
      <c r="BWE29" s="13"/>
      <c r="BWF29" s="14"/>
      <c r="BWG29" s="15"/>
      <c r="BWH29" s="13"/>
      <c r="BWI29" s="14"/>
      <c r="BWJ29" s="15"/>
      <c r="BWK29" s="13"/>
      <c r="BWL29" s="14"/>
      <c r="BWM29" s="15"/>
      <c r="BWN29" s="13"/>
      <c r="BWO29" s="14"/>
      <c r="BWP29" s="15"/>
      <c r="BWQ29" s="13"/>
      <c r="BWR29" s="14"/>
      <c r="BWS29" s="15"/>
      <c r="BWT29" s="13"/>
      <c r="BWU29" s="14"/>
      <c r="BWV29" s="15"/>
      <c r="BWW29" s="13"/>
      <c r="BWX29" s="14"/>
      <c r="BWY29" s="15"/>
      <c r="BWZ29" s="13"/>
      <c r="BXA29" s="14"/>
      <c r="BXB29" s="15"/>
      <c r="BXC29" s="13"/>
      <c r="BXD29" s="14"/>
      <c r="BXE29" s="15"/>
      <c r="BXF29" s="13"/>
      <c r="BXG29" s="14"/>
      <c r="BXH29" s="15"/>
      <c r="BXI29" s="13"/>
      <c r="BXJ29" s="14"/>
      <c r="BXK29" s="15"/>
      <c r="BXL29" s="13"/>
      <c r="BXM29" s="14"/>
      <c r="BXN29" s="15"/>
      <c r="BXO29" s="13"/>
      <c r="BXP29" s="14"/>
      <c r="BXQ29" s="15"/>
      <c r="BXR29" s="13"/>
      <c r="BXS29" s="14"/>
      <c r="BXT29" s="15"/>
      <c r="BXU29" s="13"/>
      <c r="BXV29" s="14"/>
      <c r="BXW29" s="15"/>
      <c r="BXX29" s="13"/>
      <c r="BXY29" s="14"/>
      <c r="BXZ29" s="15"/>
      <c r="BYA29" s="13"/>
      <c r="BYB29" s="14"/>
      <c r="BYC29" s="15"/>
      <c r="BYD29" s="13"/>
      <c r="BYE29" s="14"/>
      <c r="BYF29" s="15"/>
      <c r="BYG29" s="13"/>
      <c r="BYH29" s="14"/>
      <c r="BYI29" s="15"/>
      <c r="BYJ29" s="13"/>
      <c r="BYK29" s="14"/>
      <c r="BYL29" s="15"/>
      <c r="BYM29" s="13"/>
      <c r="BYN29" s="14"/>
      <c r="BYO29" s="15"/>
      <c r="BYP29" s="13"/>
      <c r="BYQ29" s="14"/>
      <c r="BYR29" s="15"/>
      <c r="BYS29" s="13"/>
      <c r="BYT29" s="14"/>
      <c r="BYU29" s="15"/>
      <c r="BYV29" s="13"/>
      <c r="BYW29" s="14"/>
      <c r="BYX29" s="15"/>
      <c r="BYY29" s="13"/>
      <c r="BYZ29" s="14"/>
      <c r="BZA29" s="15"/>
      <c r="BZB29" s="13"/>
      <c r="BZC29" s="14"/>
      <c r="BZD29" s="15"/>
      <c r="BZE29" s="13"/>
      <c r="BZF29" s="14"/>
      <c r="BZG29" s="15"/>
      <c r="BZH29" s="13"/>
      <c r="BZI29" s="14"/>
      <c r="BZJ29" s="15"/>
      <c r="BZK29" s="13"/>
      <c r="BZL29" s="14"/>
      <c r="BZM29" s="15"/>
      <c r="BZN29" s="13"/>
      <c r="BZO29" s="14"/>
      <c r="BZP29" s="15"/>
      <c r="BZQ29" s="13"/>
      <c r="BZR29" s="14"/>
      <c r="BZS29" s="15"/>
      <c r="BZT29" s="13"/>
      <c r="BZU29" s="14"/>
      <c r="BZV29" s="15"/>
      <c r="BZW29" s="13"/>
      <c r="BZX29" s="14"/>
      <c r="BZY29" s="15"/>
      <c r="BZZ29" s="13"/>
      <c r="CAA29" s="14"/>
      <c r="CAB29" s="15"/>
      <c r="CAC29" s="13"/>
      <c r="CAD29" s="14"/>
      <c r="CAE29" s="15"/>
      <c r="CAF29" s="13"/>
      <c r="CAG29" s="14"/>
      <c r="CAH29" s="15"/>
      <c r="CAI29" s="13"/>
      <c r="CAJ29" s="14"/>
      <c r="CAK29" s="15"/>
      <c r="CAL29" s="13"/>
      <c r="CAM29" s="14"/>
      <c r="CAN29" s="15"/>
      <c r="CAO29" s="13"/>
      <c r="CAP29" s="14"/>
      <c r="CAQ29" s="15"/>
      <c r="CAR29" s="13"/>
      <c r="CAS29" s="14"/>
      <c r="CAT29" s="15"/>
      <c r="CAU29" s="13"/>
      <c r="CAV29" s="14"/>
      <c r="CAW29" s="15"/>
      <c r="CAX29" s="13"/>
      <c r="CAY29" s="14"/>
      <c r="CAZ29" s="15"/>
      <c r="CBA29" s="13"/>
      <c r="CBB29" s="14"/>
      <c r="CBC29" s="15"/>
      <c r="CBD29" s="13"/>
      <c r="CBE29" s="14"/>
      <c r="CBF29" s="15"/>
      <c r="CBG29" s="13"/>
      <c r="CBH29" s="14"/>
      <c r="CBI29" s="15"/>
      <c r="CBJ29" s="13"/>
      <c r="CBK29" s="14"/>
      <c r="CBL29" s="15"/>
      <c r="CBM29" s="13"/>
      <c r="CBN29" s="14"/>
      <c r="CBO29" s="15"/>
      <c r="CBP29" s="13"/>
      <c r="CBQ29" s="14"/>
      <c r="CBR29" s="15"/>
      <c r="CBS29" s="13"/>
      <c r="CBT29" s="14"/>
      <c r="CBU29" s="15"/>
      <c r="CBV29" s="13"/>
      <c r="CBW29" s="14"/>
      <c r="CBX29" s="15"/>
      <c r="CBY29" s="13"/>
      <c r="CBZ29" s="14"/>
      <c r="CCA29" s="15"/>
      <c r="CCB29" s="13"/>
      <c r="CCC29" s="14"/>
      <c r="CCD29" s="15"/>
      <c r="CCE29" s="13"/>
      <c r="CCF29" s="14"/>
      <c r="CCG29" s="15"/>
      <c r="CCH29" s="13"/>
      <c r="CCI29" s="14"/>
      <c r="CCJ29" s="15"/>
      <c r="CCK29" s="13"/>
      <c r="CCL29" s="14"/>
      <c r="CCM29" s="15"/>
      <c r="CCN29" s="13"/>
      <c r="CCO29" s="14"/>
      <c r="CCP29" s="15"/>
      <c r="CCQ29" s="13"/>
      <c r="CCR29" s="14"/>
      <c r="CCS29" s="15"/>
      <c r="CCT29" s="13"/>
      <c r="CCU29" s="14"/>
      <c r="CCV29" s="15"/>
      <c r="CCW29" s="13"/>
      <c r="CCX29" s="14"/>
      <c r="CCY29" s="15"/>
      <c r="CCZ29" s="13"/>
      <c r="CDA29" s="14"/>
      <c r="CDB29" s="15"/>
      <c r="CDC29" s="13"/>
      <c r="CDD29" s="14"/>
      <c r="CDE29" s="15"/>
      <c r="CDF29" s="13"/>
      <c r="CDG29" s="14"/>
      <c r="CDH29" s="15"/>
      <c r="CDI29" s="13"/>
      <c r="CDJ29" s="14"/>
      <c r="CDK29" s="15"/>
      <c r="CDL29" s="13"/>
      <c r="CDM29" s="14"/>
      <c r="CDN29" s="15"/>
      <c r="CDO29" s="13"/>
      <c r="CDP29" s="14"/>
      <c r="CDQ29" s="15"/>
      <c r="CDR29" s="13"/>
      <c r="CDS29" s="14"/>
      <c r="CDT29" s="15"/>
      <c r="CDU29" s="13"/>
      <c r="CDV29" s="14"/>
      <c r="CDW29" s="15"/>
      <c r="CDX29" s="13"/>
      <c r="CDY29" s="14"/>
      <c r="CDZ29" s="15"/>
      <c r="CEA29" s="13"/>
      <c r="CEB29" s="14"/>
      <c r="CEC29" s="15"/>
      <c r="CED29" s="13"/>
      <c r="CEE29" s="14"/>
      <c r="CEF29" s="15"/>
      <c r="CEG29" s="13"/>
      <c r="CEH29" s="14"/>
      <c r="CEI29" s="15"/>
      <c r="CEJ29" s="13"/>
      <c r="CEK29" s="14"/>
      <c r="CEL29" s="15"/>
      <c r="CEM29" s="13"/>
      <c r="CEN29" s="14"/>
      <c r="CEO29" s="15"/>
      <c r="CEP29" s="13"/>
      <c r="CEQ29" s="14"/>
      <c r="CER29" s="15"/>
      <c r="CES29" s="13"/>
      <c r="CET29" s="14"/>
      <c r="CEU29" s="15"/>
      <c r="CEV29" s="13"/>
      <c r="CEW29" s="14"/>
      <c r="CEX29" s="15"/>
      <c r="CEY29" s="13"/>
      <c r="CEZ29" s="14"/>
      <c r="CFA29" s="15"/>
      <c r="CFB29" s="13"/>
      <c r="CFC29" s="14"/>
      <c r="CFD29" s="15"/>
      <c r="CFE29" s="13"/>
      <c r="CFF29" s="14"/>
      <c r="CFG29" s="15"/>
      <c r="CFH29" s="13"/>
      <c r="CFI29" s="14"/>
      <c r="CFJ29" s="15"/>
      <c r="CFK29" s="13"/>
      <c r="CFL29" s="14"/>
      <c r="CFM29" s="15"/>
      <c r="CFN29" s="13"/>
      <c r="CFO29" s="14"/>
      <c r="CFP29" s="15"/>
      <c r="CFQ29" s="13"/>
      <c r="CFR29" s="14"/>
      <c r="CFS29" s="15"/>
      <c r="CFT29" s="13"/>
      <c r="CFU29" s="14"/>
      <c r="CFV29" s="15"/>
      <c r="CFW29" s="13"/>
      <c r="CFX29" s="14"/>
      <c r="CFY29" s="15"/>
      <c r="CFZ29" s="13"/>
      <c r="CGA29" s="14"/>
      <c r="CGB29" s="15"/>
      <c r="CGC29" s="13"/>
      <c r="CGD29" s="14"/>
      <c r="CGE29" s="15"/>
      <c r="CGF29" s="13"/>
      <c r="CGG29" s="14"/>
      <c r="CGH29" s="15"/>
      <c r="CGI29" s="13"/>
      <c r="CGJ29" s="14"/>
      <c r="CGK29" s="15"/>
      <c r="CGL29" s="13"/>
      <c r="CGM29" s="14"/>
      <c r="CGN29" s="15"/>
      <c r="CGO29" s="13"/>
      <c r="CGP29" s="14"/>
      <c r="CGQ29" s="15"/>
      <c r="CGR29" s="13"/>
      <c r="CGS29" s="14"/>
      <c r="CGT29" s="15"/>
      <c r="CGU29" s="13"/>
      <c r="CGV29" s="14"/>
      <c r="CGW29" s="15"/>
      <c r="CGX29" s="13"/>
      <c r="CGY29" s="14"/>
      <c r="CGZ29" s="15"/>
      <c r="CHA29" s="13"/>
      <c r="CHB29" s="14"/>
      <c r="CHC29" s="15"/>
      <c r="CHD29" s="13"/>
      <c r="CHE29" s="14"/>
      <c r="CHF29" s="15"/>
      <c r="CHG29" s="13"/>
      <c r="CHH29" s="14"/>
      <c r="CHI29" s="15"/>
      <c r="CHJ29" s="13"/>
      <c r="CHK29" s="14"/>
      <c r="CHL29" s="15"/>
      <c r="CHM29" s="13"/>
      <c r="CHN29" s="14"/>
      <c r="CHO29" s="15"/>
      <c r="CHP29" s="13"/>
      <c r="CHQ29" s="14"/>
      <c r="CHR29" s="15"/>
      <c r="CHS29" s="13"/>
      <c r="CHT29" s="14"/>
      <c r="CHU29" s="15"/>
      <c r="CHV29" s="13"/>
      <c r="CHW29" s="14"/>
      <c r="CHX29" s="15"/>
      <c r="CHY29" s="13"/>
      <c r="CHZ29" s="14"/>
      <c r="CIA29" s="15"/>
      <c r="CIB29" s="13"/>
      <c r="CIC29" s="14"/>
      <c r="CID29" s="15"/>
      <c r="CIE29" s="13"/>
      <c r="CIF29" s="14"/>
      <c r="CIG29" s="15"/>
      <c r="CIH29" s="13"/>
      <c r="CII29" s="14"/>
      <c r="CIJ29" s="15"/>
      <c r="CIK29" s="13"/>
      <c r="CIL29" s="14"/>
      <c r="CIM29" s="15"/>
      <c r="CIN29" s="13"/>
      <c r="CIO29" s="14"/>
      <c r="CIP29" s="15"/>
      <c r="CIQ29" s="13"/>
      <c r="CIR29" s="14"/>
      <c r="CIS29" s="15"/>
      <c r="CIT29" s="13"/>
      <c r="CIU29" s="14"/>
      <c r="CIV29" s="15"/>
      <c r="CIW29" s="13"/>
      <c r="CIX29" s="14"/>
      <c r="CIY29" s="15"/>
      <c r="CIZ29" s="13"/>
      <c r="CJA29" s="14"/>
      <c r="CJB29" s="15"/>
      <c r="CJC29" s="13"/>
      <c r="CJD29" s="14"/>
      <c r="CJE29" s="15"/>
      <c r="CJF29" s="13"/>
      <c r="CJG29" s="14"/>
      <c r="CJH29" s="15"/>
      <c r="CJI29" s="13"/>
      <c r="CJJ29" s="14"/>
      <c r="CJK29" s="15"/>
      <c r="CJL29" s="13"/>
      <c r="CJM29" s="14"/>
      <c r="CJN29" s="15"/>
      <c r="CJO29" s="13"/>
      <c r="CJP29" s="14"/>
      <c r="CJQ29" s="15"/>
      <c r="CJR29" s="13"/>
      <c r="CJS29" s="14"/>
      <c r="CJT29" s="15"/>
      <c r="CJU29" s="13"/>
      <c r="CJV29" s="14"/>
      <c r="CJW29" s="15"/>
      <c r="CJX29" s="13"/>
      <c r="CJY29" s="14"/>
      <c r="CJZ29" s="15"/>
      <c r="CKA29" s="13"/>
      <c r="CKB29" s="14"/>
      <c r="CKC29" s="15"/>
      <c r="CKD29" s="13"/>
      <c r="CKE29" s="14"/>
      <c r="CKF29" s="15"/>
      <c r="CKG29" s="13"/>
      <c r="CKH29" s="14"/>
      <c r="CKI29" s="15"/>
      <c r="CKJ29" s="13"/>
      <c r="CKK29" s="14"/>
      <c r="CKL29" s="15"/>
      <c r="CKM29" s="13"/>
      <c r="CKN29" s="14"/>
      <c r="CKO29" s="15"/>
      <c r="CKP29" s="13"/>
      <c r="CKQ29" s="14"/>
      <c r="CKR29" s="15"/>
      <c r="CKS29" s="13"/>
      <c r="CKT29" s="14"/>
      <c r="CKU29" s="15"/>
      <c r="CKV29" s="13"/>
      <c r="CKW29" s="14"/>
      <c r="CKX29" s="15"/>
      <c r="CKY29" s="13"/>
      <c r="CKZ29" s="14"/>
      <c r="CLA29" s="15"/>
      <c r="CLB29" s="13"/>
      <c r="CLC29" s="14"/>
      <c r="CLD29" s="15"/>
      <c r="CLE29" s="13"/>
      <c r="CLF29" s="14"/>
      <c r="CLG29" s="15"/>
      <c r="CLH29" s="13"/>
      <c r="CLI29" s="14"/>
      <c r="CLJ29" s="15"/>
      <c r="CLK29" s="13"/>
      <c r="CLL29" s="14"/>
      <c r="CLM29" s="15"/>
      <c r="CLN29" s="13"/>
      <c r="CLO29" s="14"/>
      <c r="CLP29" s="15"/>
      <c r="CLQ29" s="13"/>
      <c r="CLR29" s="14"/>
      <c r="CLS29" s="15"/>
      <c r="CLT29" s="13"/>
      <c r="CLU29" s="14"/>
      <c r="CLV29" s="15"/>
      <c r="CLW29" s="13"/>
      <c r="CLX29" s="14"/>
      <c r="CLY29" s="15"/>
      <c r="CLZ29" s="13"/>
      <c r="CMA29" s="14"/>
      <c r="CMB29" s="15"/>
      <c r="CMC29" s="13"/>
      <c r="CMD29" s="14"/>
      <c r="CME29" s="15"/>
      <c r="CMF29" s="13"/>
      <c r="CMG29" s="14"/>
      <c r="CMH29" s="15"/>
      <c r="CMI29" s="13"/>
      <c r="CMJ29" s="14"/>
      <c r="CMK29" s="15"/>
      <c r="CML29" s="13"/>
      <c r="CMM29" s="14"/>
      <c r="CMN29" s="15"/>
      <c r="CMO29" s="13"/>
      <c r="CMP29" s="14"/>
      <c r="CMQ29" s="15"/>
      <c r="CMR29" s="13"/>
      <c r="CMS29" s="14"/>
      <c r="CMT29" s="15"/>
      <c r="CMU29" s="13"/>
      <c r="CMV29" s="14"/>
      <c r="CMW29" s="15"/>
      <c r="CMX29" s="13"/>
      <c r="CMY29" s="14"/>
      <c r="CMZ29" s="15"/>
      <c r="CNA29" s="13"/>
      <c r="CNB29" s="14"/>
      <c r="CNC29" s="15"/>
      <c r="CND29" s="13"/>
      <c r="CNE29" s="14"/>
      <c r="CNF29" s="15"/>
      <c r="CNG29" s="13"/>
      <c r="CNH29" s="14"/>
      <c r="CNI29" s="15"/>
      <c r="CNJ29" s="13"/>
      <c r="CNK29" s="14"/>
      <c r="CNL29" s="15"/>
      <c r="CNM29" s="13"/>
      <c r="CNN29" s="14"/>
      <c r="CNO29" s="15"/>
      <c r="CNP29" s="13"/>
      <c r="CNQ29" s="14"/>
      <c r="CNR29" s="15"/>
      <c r="CNS29" s="13"/>
      <c r="CNT29" s="14"/>
      <c r="CNU29" s="15"/>
      <c r="CNV29" s="13"/>
      <c r="CNW29" s="14"/>
      <c r="CNX29" s="15"/>
      <c r="CNY29" s="13"/>
      <c r="CNZ29" s="14"/>
      <c r="COA29" s="15"/>
      <c r="COB29" s="13"/>
      <c r="COC29" s="14"/>
      <c r="COD29" s="15"/>
      <c r="COE29" s="13"/>
      <c r="COF29" s="14"/>
      <c r="COG29" s="15"/>
      <c r="COH29" s="13"/>
      <c r="COI29" s="14"/>
      <c r="COJ29" s="15"/>
      <c r="COK29" s="13"/>
      <c r="COL29" s="14"/>
      <c r="COM29" s="15"/>
      <c r="CON29" s="13"/>
      <c r="COO29" s="14"/>
      <c r="COP29" s="15"/>
      <c r="COQ29" s="13"/>
      <c r="COR29" s="14"/>
      <c r="COS29" s="15"/>
      <c r="COT29" s="13"/>
      <c r="COU29" s="14"/>
      <c r="COV29" s="15"/>
      <c r="COW29" s="13"/>
      <c r="COX29" s="14"/>
      <c r="COY29" s="15"/>
      <c r="COZ29" s="13"/>
      <c r="CPA29" s="14"/>
      <c r="CPB29" s="15"/>
      <c r="CPC29" s="13"/>
      <c r="CPD29" s="14"/>
      <c r="CPE29" s="15"/>
      <c r="CPF29" s="13"/>
      <c r="CPG29" s="14"/>
      <c r="CPH29" s="15"/>
      <c r="CPI29" s="13"/>
      <c r="CPJ29" s="14"/>
      <c r="CPK29" s="15"/>
      <c r="CPL29" s="13"/>
      <c r="CPM29" s="14"/>
      <c r="CPN29" s="15"/>
      <c r="CPO29" s="13"/>
      <c r="CPP29" s="14"/>
      <c r="CPQ29" s="15"/>
      <c r="CPR29" s="13"/>
      <c r="CPS29" s="14"/>
      <c r="CPT29" s="15"/>
      <c r="CPU29" s="13"/>
      <c r="CPV29" s="14"/>
      <c r="CPW29" s="15"/>
      <c r="CPX29" s="13"/>
      <c r="CPY29" s="14"/>
      <c r="CPZ29" s="15"/>
      <c r="CQA29" s="13"/>
      <c r="CQB29" s="14"/>
      <c r="CQC29" s="15"/>
      <c r="CQD29" s="13"/>
      <c r="CQE29" s="14"/>
      <c r="CQF29" s="15"/>
      <c r="CQG29" s="13"/>
      <c r="CQH29" s="14"/>
      <c r="CQI29" s="15"/>
      <c r="CQJ29" s="13"/>
      <c r="CQK29" s="14"/>
      <c r="CQL29" s="15"/>
      <c r="CQM29" s="13"/>
      <c r="CQN29" s="14"/>
      <c r="CQO29" s="15"/>
      <c r="CQP29" s="13"/>
      <c r="CQQ29" s="14"/>
      <c r="CQR29" s="15"/>
      <c r="CQS29" s="13"/>
      <c r="CQT29" s="14"/>
      <c r="CQU29" s="15"/>
      <c r="CQV29" s="13"/>
      <c r="CQW29" s="14"/>
      <c r="CQX29" s="15"/>
      <c r="CQY29" s="13"/>
      <c r="CQZ29" s="14"/>
      <c r="CRA29" s="15"/>
      <c r="CRB29" s="13"/>
      <c r="CRC29" s="14"/>
      <c r="CRD29" s="15"/>
      <c r="CRE29" s="13"/>
      <c r="CRF29" s="14"/>
      <c r="CRG29" s="15"/>
      <c r="CRH29" s="13"/>
      <c r="CRI29" s="14"/>
      <c r="CRJ29" s="15"/>
      <c r="CRK29" s="13"/>
      <c r="CRL29" s="14"/>
      <c r="CRM29" s="15"/>
      <c r="CRN29" s="13"/>
      <c r="CRO29" s="14"/>
      <c r="CRP29" s="15"/>
      <c r="CRQ29" s="13"/>
      <c r="CRR29" s="14"/>
      <c r="CRS29" s="15"/>
      <c r="CRT29" s="13"/>
      <c r="CRU29" s="14"/>
      <c r="CRV29" s="15"/>
      <c r="CRW29" s="13"/>
      <c r="CRX29" s="14"/>
      <c r="CRY29" s="15"/>
      <c r="CRZ29" s="13"/>
      <c r="CSA29" s="14"/>
      <c r="CSB29" s="15"/>
      <c r="CSC29" s="13"/>
      <c r="CSD29" s="14"/>
      <c r="CSE29" s="15"/>
      <c r="CSF29" s="13"/>
      <c r="CSG29" s="14"/>
      <c r="CSH29" s="15"/>
      <c r="CSI29" s="13"/>
      <c r="CSJ29" s="14"/>
      <c r="CSK29" s="15"/>
    </row>
    <row r="30" spans="1:2533" x14ac:dyDescent="0.25">
      <c r="A30" s="69"/>
      <c r="B30" s="17"/>
      <c r="C30" s="18"/>
      <c r="D30" s="19"/>
      <c r="E30" s="17"/>
      <c r="F30" s="18"/>
      <c r="G30" s="19"/>
      <c r="H30" s="17"/>
      <c r="I30" s="18"/>
      <c r="J30" s="19"/>
      <c r="K30" s="17"/>
      <c r="L30" s="18"/>
      <c r="M30" s="19"/>
      <c r="N30" s="17"/>
      <c r="O30" s="18"/>
      <c r="P30" s="19"/>
      <c r="Q30" s="17"/>
      <c r="R30" s="18"/>
      <c r="S30" s="19"/>
      <c r="T30" s="17"/>
      <c r="U30" s="18"/>
      <c r="V30" s="19"/>
      <c r="W30" s="17"/>
      <c r="X30" s="18"/>
      <c r="Y30" s="19"/>
      <c r="Z30" s="17"/>
      <c r="AA30" s="18"/>
      <c r="AB30" s="19"/>
      <c r="AC30" s="17"/>
      <c r="AD30" s="18"/>
      <c r="AE30" s="19"/>
      <c r="AF30" s="17"/>
      <c r="AG30" s="18"/>
      <c r="AH30" s="19"/>
      <c r="AI30" s="17"/>
      <c r="AJ30" s="18"/>
      <c r="AK30" s="19"/>
      <c r="AL30" s="17"/>
      <c r="AM30" s="18"/>
      <c r="AN30" s="19"/>
      <c r="AO30" s="17"/>
      <c r="AP30" s="18"/>
      <c r="AQ30" s="19"/>
      <c r="AR30" s="17"/>
      <c r="AS30" s="18"/>
      <c r="AT30" s="19"/>
      <c r="AU30" s="17"/>
      <c r="AV30" s="18"/>
      <c r="AW30" s="19"/>
      <c r="AX30" s="17"/>
      <c r="AY30" s="18"/>
      <c r="AZ30" s="19"/>
      <c r="BA30" s="17"/>
      <c r="BB30" s="18"/>
      <c r="BC30" s="19"/>
      <c r="BD30" s="17"/>
      <c r="BE30" s="18"/>
      <c r="BF30" s="19"/>
      <c r="BG30" s="17"/>
      <c r="BH30" s="18"/>
      <c r="BI30" s="19"/>
      <c r="BJ30" s="17"/>
      <c r="BK30" s="18"/>
      <c r="BL30" s="19"/>
      <c r="BM30" s="17"/>
      <c r="BN30" s="18"/>
      <c r="BO30" s="19"/>
      <c r="BP30" s="17"/>
      <c r="BQ30" s="18"/>
      <c r="BR30" s="19"/>
      <c r="BS30" s="17"/>
      <c r="BT30" s="18"/>
      <c r="BU30" s="19"/>
      <c r="BV30" s="17"/>
      <c r="BW30" s="18"/>
      <c r="BX30" s="19"/>
      <c r="BY30" s="17"/>
      <c r="BZ30" s="18"/>
      <c r="CA30" s="19"/>
      <c r="CB30" s="17"/>
      <c r="CC30" s="18"/>
      <c r="CD30" s="19"/>
      <c r="CE30" s="17"/>
      <c r="CF30" s="18"/>
      <c r="CG30" s="19"/>
      <c r="CH30" s="17"/>
      <c r="CI30" s="18"/>
      <c r="CJ30" s="19"/>
      <c r="CK30" s="17"/>
      <c r="CL30" s="18"/>
      <c r="CM30" s="19"/>
      <c r="CN30" s="17"/>
      <c r="CO30" s="18"/>
      <c r="CP30" s="19"/>
      <c r="CQ30" s="17"/>
      <c r="CR30" s="18"/>
      <c r="CS30" s="19"/>
      <c r="CT30" s="17"/>
      <c r="CU30" s="18"/>
      <c r="CV30" s="19"/>
      <c r="CW30" s="17"/>
      <c r="CX30" s="18"/>
      <c r="CY30" s="19"/>
      <c r="CZ30" s="17"/>
      <c r="DA30" s="18"/>
      <c r="DB30" s="19"/>
      <c r="DC30" s="17"/>
      <c r="DD30" s="18"/>
      <c r="DE30" s="19"/>
      <c r="DF30" s="17"/>
      <c r="DG30" s="18"/>
      <c r="DH30" s="19"/>
      <c r="DI30" s="17"/>
      <c r="DJ30" s="18"/>
      <c r="DK30" s="19"/>
      <c r="DL30" s="17"/>
      <c r="DM30" s="18"/>
      <c r="DN30" s="19"/>
      <c r="DO30" s="17"/>
      <c r="DP30" s="18"/>
      <c r="DQ30" s="19"/>
      <c r="DR30" s="17"/>
      <c r="DS30" s="18"/>
      <c r="DT30" s="19"/>
      <c r="DU30" s="17"/>
      <c r="DV30" s="18"/>
      <c r="DW30" s="19"/>
      <c r="DX30" s="17"/>
      <c r="DY30" s="18"/>
      <c r="DZ30" s="19"/>
      <c r="EA30" s="17"/>
      <c r="EB30" s="18"/>
      <c r="EC30" s="19"/>
      <c r="ED30" s="17"/>
      <c r="EE30" s="18"/>
      <c r="EF30" s="19"/>
      <c r="EG30" s="17"/>
      <c r="EH30" s="18"/>
      <c r="EI30" s="19"/>
      <c r="EJ30" s="17"/>
      <c r="EK30" s="18"/>
      <c r="EL30" s="19"/>
      <c r="EM30" s="17"/>
      <c r="EN30" s="18"/>
      <c r="EO30" s="19"/>
      <c r="EP30" s="17"/>
      <c r="EQ30" s="18"/>
      <c r="ER30" s="19"/>
      <c r="ES30" s="17"/>
      <c r="ET30" s="18"/>
      <c r="EU30" s="19"/>
      <c r="EV30" s="17"/>
      <c r="EW30" s="18"/>
      <c r="EX30" s="19"/>
      <c r="EY30" s="17"/>
      <c r="EZ30" s="18"/>
      <c r="FA30" s="19"/>
      <c r="FB30" s="17"/>
      <c r="FC30" s="18"/>
      <c r="FD30" s="19"/>
      <c r="FE30" s="17"/>
      <c r="FF30" s="18"/>
      <c r="FG30" s="19"/>
      <c r="FH30" s="17"/>
      <c r="FI30" s="18"/>
      <c r="FJ30" s="19"/>
      <c r="FK30" s="17"/>
      <c r="FL30" s="18"/>
      <c r="FM30" s="19"/>
      <c r="FN30" s="17"/>
      <c r="FO30" s="18"/>
      <c r="FP30" s="19"/>
      <c r="FQ30" s="17"/>
      <c r="FR30" s="18"/>
      <c r="FS30" s="19"/>
      <c r="FT30" s="17"/>
      <c r="FU30" s="18"/>
      <c r="FV30" s="19"/>
      <c r="FW30" s="17"/>
      <c r="FX30" s="18"/>
      <c r="FY30" s="19"/>
      <c r="FZ30" s="17"/>
      <c r="GA30" s="18"/>
      <c r="GB30" s="19"/>
      <c r="GC30" s="17"/>
      <c r="GD30" s="18"/>
      <c r="GE30" s="19"/>
      <c r="GF30" s="17"/>
      <c r="GG30" s="18"/>
      <c r="GH30" s="19"/>
      <c r="GI30" s="17"/>
      <c r="GJ30" s="18"/>
      <c r="GK30" s="19"/>
      <c r="GL30" s="17"/>
      <c r="GM30" s="18"/>
      <c r="GN30" s="19"/>
      <c r="GO30" s="17"/>
      <c r="GP30" s="18"/>
      <c r="GQ30" s="19"/>
      <c r="GR30" s="17"/>
      <c r="GS30" s="18"/>
      <c r="GT30" s="19"/>
      <c r="GU30" s="17"/>
      <c r="GV30" s="18"/>
      <c r="GW30" s="19"/>
      <c r="GX30" s="17"/>
      <c r="GY30" s="18"/>
      <c r="GZ30" s="19"/>
      <c r="HA30" s="17"/>
      <c r="HB30" s="18"/>
      <c r="HC30" s="19"/>
      <c r="HD30" s="17"/>
      <c r="HE30" s="18"/>
      <c r="HF30" s="19"/>
      <c r="HG30" s="17"/>
      <c r="HH30" s="18"/>
      <c r="HI30" s="19"/>
      <c r="HJ30" s="17"/>
      <c r="HK30" s="18"/>
      <c r="HL30" s="19"/>
      <c r="HM30" s="17"/>
      <c r="HN30" s="18"/>
      <c r="HO30" s="19"/>
      <c r="HP30" s="17"/>
      <c r="HQ30" s="18"/>
      <c r="HR30" s="19"/>
      <c r="HS30" s="17"/>
      <c r="HT30" s="18"/>
      <c r="HU30" s="19"/>
      <c r="HV30" s="17"/>
      <c r="HW30" s="18"/>
      <c r="HX30" s="19"/>
      <c r="HY30" s="17"/>
      <c r="HZ30" s="18"/>
      <c r="IA30" s="19"/>
      <c r="IB30" s="17"/>
      <c r="IC30" s="18"/>
      <c r="ID30" s="19"/>
      <c r="IE30" s="17"/>
      <c r="IF30" s="18"/>
      <c r="IG30" s="19"/>
      <c r="IH30" s="17"/>
      <c r="II30" s="18"/>
      <c r="IJ30" s="19"/>
      <c r="IK30" s="17"/>
      <c r="IL30" s="18"/>
      <c r="IM30" s="19"/>
      <c r="IN30" s="17"/>
      <c r="IO30" s="18"/>
      <c r="IP30" s="19"/>
      <c r="IQ30" s="17"/>
      <c r="IR30" s="18"/>
      <c r="IS30" s="19"/>
      <c r="IT30" s="17"/>
      <c r="IU30" s="18"/>
      <c r="IV30" s="19"/>
      <c r="IW30" s="17"/>
      <c r="IX30" s="18"/>
      <c r="IY30" s="19"/>
      <c r="IZ30" s="17"/>
      <c r="JA30" s="18"/>
      <c r="JB30" s="19"/>
      <c r="JC30" s="17"/>
      <c r="JD30" s="18"/>
      <c r="JE30" s="19"/>
      <c r="JF30" s="17"/>
      <c r="JG30" s="18"/>
      <c r="JH30" s="19"/>
      <c r="JI30" s="17"/>
      <c r="JJ30" s="18"/>
      <c r="JK30" s="19"/>
      <c r="JL30" s="17"/>
      <c r="JM30" s="18"/>
      <c r="JN30" s="19"/>
      <c r="JO30" s="17"/>
      <c r="JP30" s="18"/>
      <c r="JQ30" s="19"/>
      <c r="JR30" s="17"/>
      <c r="JS30" s="18"/>
      <c r="JT30" s="19"/>
      <c r="JU30" s="17"/>
      <c r="JV30" s="18"/>
      <c r="JW30" s="19"/>
      <c r="JX30" s="17"/>
      <c r="JY30" s="18"/>
      <c r="JZ30" s="19"/>
      <c r="KA30" s="17"/>
      <c r="KB30" s="18"/>
      <c r="KC30" s="19"/>
      <c r="KD30" s="17"/>
      <c r="KE30" s="18"/>
      <c r="KF30" s="19"/>
      <c r="KG30" s="17"/>
      <c r="KH30" s="18"/>
      <c r="KI30" s="19"/>
      <c r="KJ30" s="17"/>
      <c r="KK30" s="18"/>
      <c r="KL30" s="19"/>
      <c r="KM30" s="17"/>
      <c r="KN30" s="18"/>
      <c r="KO30" s="19"/>
      <c r="KP30" s="17"/>
      <c r="KQ30" s="18"/>
      <c r="KR30" s="19"/>
      <c r="KS30" s="17"/>
      <c r="KT30" s="18"/>
      <c r="KU30" s="19"/>
      <c r="KV30" s="17"/>
      <c r="KW30" s="18"/>
      <c r="KX30" s="19"/>
      <c r="KY30" s="17"/>
      <c r="KZ30" s="18"/>
      <c r="LA30" s="19"/>
      <c r="LB30" s="17"/>
      <c r="LC30" s="18"/>
      <c r="LD30" s="19"/>
      <c r="LE30" s="17"/>
      <c r="LF30" s="18"/>
      <c r="LG30" s="19"/>
      <c r="LH30" s="17"/>
      <c r="LI30" s="18"/>
      <c r="LJ30" s="19"/>
      <c r="LK30" s="17"/>
      <c r="LL30" s="18"/>
      <c r="LM30" s="19"/>
      <c r="LN30" s="17"/>
      <c r="LO30" s="18"/>
      <c r="LP30" s="19"/>
      <c r="LQ30" s="17"/>
      <c r="LR30" s="18"/>
      <c r="LS30" s="19"/>
      <c r="LT30" s="17"/>
      <c r="LU30" s="18"/>
      <c r="LV30" s="19"/>
      <c r="LW30" s="17"/>
      <c r="LX30" s="18"/>
      <c r="LY30" s="19"/>
      <c r="LZ30" s="17"/>
      <c r="MA30" s="18"/>
      <c r="MB30" s="19"/>
      <c r="MC30" s="17"/>
      <c r="MD30" s="18"/>
      <c r="ME30" s="19"/>
      <c r="MF30" s="17"/>
      <c r="MG30" s="18"/>
      <c r="MH30" s="19"/>
      <c r="MI30" s="17"/>
      <c r="MJ30" s="18"/>
      <c r="MK30" s="19"/>
      <c r="ML30" s="17"/>
      <c r="MM30" s="18"/>
      <c r="MN30" s="19"/>
      <c r="MO30" s="17"/>
      <c r="MP30" s="18"/>
      <c r="MQ30" s="19"/>
      <c r="MR30" s="17"/>
      <c r="MS30" s="18"/>
      <c r="MT30" s="19"/>
      <c r="MU30" s="17"/>
      <c r="MV30" s="18"/>
      <c r="MW30" s="19"/>
      <c r="MX30" s="17"/>
      <c r="MY30" s="18"/>
      <c r="MZ30" s="19"/>
      <c r="NA30" s="17"/>
      <c r="NB30" s="18"/>
      <c r="NC30" s="19"/>
      <c r="ND30" s="17"/>
      <c r="NE30" s="18"/>
      <c r="NF30" s="19"/>
      <c r="NG30" s="17"/>
      <c r="NH30" s="18"/>
      <c r="NI30" s="19"/>
      <c r="NJ30" s="17"/>
      <c r="NK30" s="18"/>
      <c r="NL30" s="19"/>
      <c r="NM30" s="17"/>
      <c r="NN30" s="18"/>
      <c r="NO30" s="19"/>
      <c r="NP30" s="17"/>
      <c r="NQ30" s="18"/>
      <c r="NR30" s="19"/>
      <c r="NS30" s="17"/>
      <c r="NT30" s="18"/>
      <c r="NU30" s="19"/>
      <c r="NV30" s="17"/>
      <c r="NW30" s="18"/>
      <c r="NX30" s="19"/>
      <c r="NY30" s="17"/>
      <c r="NZ30" s="18"/>
      <c r="OA30" s="19"/>
      <c r="OB30" s="17"/>
      <c r="OC30" s="18"/>
      <c r="OD30" s="19"/>
      <c r="OE30" s="17"/>
      <c r="OF30" s="18"/>
      <c r="OG30" s="19"/>
      <c r="OH30" s="17"/>
      <c r="OI30" s="18"/>
      <c r="OJ30" s="19"/>
      <c r="OK30" s="17"/>
      <c r="OL30" s="18"/>
      <c r="OM30" s="19"/>
      <c r="ON30" s="17"/>
      <c r="OO30" s="18"/>
      <c r="OP30" s="19"/>
      <c r="OQ30" s="17"/>
      <c r="OR30" s="18"/>
      <c r="OS30" s="19"/>
      <c r="OT30" s="17"/>
      <c r="OU30" s="18"/>
      <c r="OV30" s="19"/>
      <c r="OW30" s="17"/>
      <c r="OX30" s="18"/>
      <c r="OY30" s="19"/>
      <c r="OZ30" s="17"/>
      <c r="PA30" s="18"/>
      <c r="PB30" s="19"/>
      <c r="PC30" s="17"/>
      <c r="PD30" s="18"/>
      <c r="PE30" s="19"/>
      <c r="PF30" s="17"/>
      <c r="PG30" s="18"/>
      <c r="PH30" s="19"/>
      <c r="PI30" s="17"/>
      <c r="PJ30" s="18"/>
      <c r="PK30" s="19"/>
      <c r="PL30" s="17"/>
      <c r="PM30" s="18"/>
      <c r="PN30" s="19"/>
      <c r="PO30" s="17"/>
      <c r="PP30" s="18"/>
      <c r="PQ30" s="19"/>
      <c r="PR30" s="17"/>
      <c r="PS30" s="18"/>
      <c r="PT30" s="19"/>
      <c r="PU30" s="17"/>
      <c r="PV30" s="18"/>
      <c r="PW30" s="19"/>
      <c r="PX30" s="17"/>
      <c r="PY30" s="18"/>
      <c r="PZ30" s="19"/>
      <c r="QA30" s="17"/>
      <c r="QB30" s="18"/>
      <c r="QC30" s="19"/>
      <c r="QD30" s="17"/>
      <c r="QE30" s="18"/>
      <c r="QF30" s="19"/>
      <c r="QG30" s="17"/>
      <c r="QH30" s="18"/>
      <c r="QI30" s="19"/>
      <c r="QJ30" s="17"/>
      <c r="QK30" s="18"/>
      <c r="QL30" s="19"/>
      <c r="QM30" s="17"/>
      <c r="QN30" s="18"/>
      <c r="QO30" s="19"/>
      <c r="QP30" s="17"/>
      <c r="QQ30" s="18"/>
      <c r="QR30" s="19"/>
      <c r="QS30" s="17"/>
      <c r="QT30" s="18"/>
      <c r="QU30" s="19"/>
      <c r="QV30" s="17"/>
      <c r="QW30" s="18"/>
      <c r="QX30" s="19"/>
      <c r="QY30" s="17"/>
      <c r="QZ30" s="18"/>
      <c r="RA30" s="19"/>
      <c r="RB30" s="17"/>
      <c r="RC30" s="18"/>
      <c r="RD30" s="19"/>
      <c r="RE30" s="17"/>
      <c r="RF30" s="18"/>
      <c r="RG30" s="19"/>
      <c r="RH30" s="17"/>
      <c r="RI30" s="18"/>
      <c r="RJ30" s="19"/>
      <c r="RK30" s="17"/>
      <c r="RL30" s="18"/>
      <c r="RM30" s="19"/>
      <c r="RN30" s="17"/>
      <c r="RO30" s="18"/>
      <c r="RP30" s="19"/>
      <c r="RQ30" s="17"/>
      <c r="RR30" s="18"/>
      <c r="RS30" s="19"/>
      <c r="RT30" s="17"/>
      <c r="RU30" s="18"/>
      <c r="RV30" s="19"/>
      <c r="RW30" s="17"/>
      <c r="RX30" s="18"/>
      <c r="RY30" s="19"/>
      <c r="RZ30" s="17"/>
      <c r="SA30" s="18"/>
      <c r="SB30" s="19"/>
      <c r="SC30" s="17"/>
      <c r="SD30" s="18"/>
      <c r="SE30" s="19"/>
      <c r="SF30" s="17"/>
      <c r="SG30" s="18"/>
      <c r="SH30" s="19"/>
      <c r="SI30" s="17"/>
      <c r="SJ30" s="18"/>
      <c r="SK30" s="19"/>
      <c r="SL30" s="17"/>
      <c r="SM30" s="18"/>
      <c r="SN30" s="19"/>
      <c r="SO30" s="17"/>
      <c r="SP30" s="18"/>
      <c r="SQ30" s="19"/>
      <c r="SR30" s="17"/>
      <c r="SS30" s="18"/>
      <c r="ST30" s="19"/>
      <c r="SU30" s="17"/>
      <c r="SV30" s="18"/>
      <c r="SW30" s="19"/>
      <c r="SX30" s="17"/>
      <c r="SY30" s="18"/>
      <c r="SZ30" s="19"/>
      <c r="TA30" s="17"/>
      <c r="TB30" s="18"/>
      <c r="TC30" s="19"/>
      <c r="TD30" s="17"/>
      <c r="TE30" s="18"/>
      <c r="TF30" s="19"/>
      <c r="TG30" s="17"/>
      <c r="TH30" s="18"/>
      <c r="TI30" s="19"/>
      <c r="TJ30" s="17"/>
      <c r="TK30" s="18"/>
      <c r="TL30" s="19"/>
      <c r="TM30" s="17"/>
      <c r="TN30" s="18"/>
      <c r="TO30" s="19"/>
      <c r="TP30" s="17"/>
      <c r="TQ30" s="18"/>
      <c r="TR30" s="19"/>
      <c r="TS30" s="17"/>
      <c r="TT30" s="18"/>
      <c r="TU30" s="19"/>
      <c r="TV30" s="17"/>
      <c r="TW30" s="18"/>
      <c r="TX30" s="19"/>
      <c r="TY30" s="17"/>
      <c r="TZ30" s="18"/>
      <c r="UA30" s="19"/>
      <c r="UB30" s="17"/>
      <c r="UC30" s="18"/>
      <c r="UD30" s="19"/>
      <c r="UE30" s="17"/>
      <c r="UF30" s="18"/>
      <c r="UG30" s="19"/>
      <c r="UH30" s="17"/>
      <c r="UI30" s="18"/>
      <c r="UJ30" s="19"/>
      <c r="UK30" s="17"/>
      <c r="UL30" s="18"/>
      <c r="UM30" s="19"/>
      <c r="UN30" s="17"/>
      <c r="UO30" s="18"/>
      <c r="UP30" s="19"/>
      <c r="UQ30" s="17"/>
      <c r="UR30" s="18"/>
      <c r="US30" s="19"/>
      <c r="UT30" s="17"/>
      <c r="UU30" s="18"/>
      <c r="UV30" s="19"/>
      <c r="UW30" s="17"/>
      <c r="UX30" s="18"/>
      <c r="UY30" s="19"/>
      <c r="UZ30" s="17"/>
      <c r="VA30" s="18"/>
      <c r="VB30" s="19"/>
      <c r="VC30" s="17"/>
      <c r="VD30" s="18"/>
      <c r="VE30" s="19"/>
      <c r="VF30" s="17"/>
      <c r="VG30" s="18"/>
      <c r="VH30" s="19"/>
      <c r="VI30" s="17"/>
      <c r="VJ30" s="18"/>
      <c r="VK30" s="19"/>
      <c r="VL30" s="17"/>
      <c r="VM30" s="18"/>
      <c r="VN30" s="19"/>
      <c r="VO30" s="17"/>
      <c r="VP30" s="18"/>
      <c r="VQ30" s="19"/>
      <c r="VR30" s="17"/>
      <c r="VS30" s="18"/>
      <c r="VT30" s="19"/>
      <c r="VU30" s="17"/>
      <c r="VV30" s="18"/>
      <c r="VW30" s="19"/>
      <c r="VX30" s="17"/>
      <c r="VY30" s="18"/>
      <c r="VZ30" s="19"/>
      <c r="WA30" s="17"/>
      <c r="WB30" s="18"/>
      <c r="WC30" s="19"/>
      <c r="WD30" s="17"/>
      <c r="WE30" s="18"/>
      <c r="WF30" s="19"/>
      <c r="WG30" s="17"/>
      <c r="WH30" s="18"/>
      <c r="WI30" s="19"/>
      <c r="WJ30" s="17"/>
      <c r="WK30" s="18"/>
      <c r="WL30" s="19"/>
      <c r="WM30" s="17"/>
      <c r="WN30" s="18"/>
      <c r="WO30" s="19"/>
      <c r="WP30" s="17"/>
      <c r="WQ30" s="18"/>
      <c r="WR30" s="19"/>
      <c r="WS30" s="17"/>
      <c r="WT30" s="18"/>
      <c r="WU30" s="19"/>
      <c r="WV30" s="17"/>
      <c r="WW30" s="18"/>
      <c r="WX30" s="19"/>
      <c r="WY30" s="17"/>
      <c r="WZ30" s="18"/>
      <c r="XA30" s="19"/>
      <c r="XB30" s="17"/>
      <c r="XC30" s="18"/>
      <c r="XD30" s="19"/>
      <c r="XE30" s="17"/>
      <c r="XF30" s="18"/>
      <c r="XG30" s="19"/>
      <c r="XH30" s="17"/>
      <c r="XI30" s="18"/>
      <c r="XJ30" s="19"/>
      <c r="XK30" s="17"/>
      <c r="XL30" s="18"/>
      <c r="XM30" s="19"/>
      <c r="XN30" s="17"/>
      <c r="XO30" s="18"/>
      <c r="XP30" s="19"/>
      <c r="XQ30" s="17"/>
      <c r="XR30" s="18"/>
      <c r="XS30" s="19"/>
      <c r="XT30" s="17"/>
      <c r="XU30" s="18"/>
      <c r="XV30" s="19"/>
      <c r="XW30" s="17"/>
      <c r="XX30" s="18"/>
      <c r="XY30" s="19"/>
      <c r="XZ30" s="17"/>
      <c r="YA30" s="18"/>
      <c r="YB30" s="19"/>
      <c r="YC30" s="17"/>
      <c r="YD30" s="18"/>
      <c r="YE30" s="19"/>
      <c r="YF30" s="17"/>
      <c r="YG30" s="18"/>
      <c r="YH30" s="19"/>
      <c r="YI30" s="17"/>
      <c r="YJ30" s="18"/>
      <c r="YK30" s="19"/>
      <c r="YL30" s="17"/>
      <c r="YM30" s="18"/>
      <c r="YN30" s="19"/>
      <c r="YO30" s="17"/>
      <c r="YP30" s="18"/>
      <c r="YQ30" s="19"/>
      <c r="YR30" s="17"/>
      <c r="YS30" s="18"/>
      <c r="YT30" s="19"/>
      <c r="YU30" s="17"/>
      <c r="YV30" s="18"/>
      <c r="YW30" s="19"/>
      <c r="YX30" s="17"/>
      <c r="YY30" s="18"/>
      <c r="YZ30" s="19"/>
      <c r="ZA30" s="17"/>
      <c r="ZB30" s="18"/>
      <c r="ZC30" s="19"/>
      <c r="ZD30" s="17"/>
      <c r="ZE30" s="18"/>
      <c r="ZF30" s="19"/>
      <c r="ZG30" s="17"/>
      <c r="ZH30" s="18"/>
      <c r="ZI30" s="19"/>
      <c r="ZJ30" s="17"/>
      <c r="ZK30" s="18"/>
      <c r="ZL30" s="19"/>
      <c r="ZM30" s="17"/>
      <c r="ZN30" s="18"/>
      <c r="ZO30" s="19"/>
      <c r="ZP30" s="17"/>
      <c r="ZQ30" s="18"/>
      <c r="ZR30" s="19"/>
      <c r="ZS30" s="17"/>
      <c r="ZT30" s="18"/>
      <c r="ZU30" s="19"/>
      <c r="ZV30" s="17"/>
      <c r="ZW30" s="18"/>
      <c r="ZX30" s="19"/>
      <c r="ZY30" s="17"/>
      <c r="ZZ30" s="18"/>
      <c r="AAA30" s="19"/>
      <c r="AAB30" s="17"/>
      <c r="AAC30" s="18"/>
      <c r="AAD30" s="19"/>
      <c r="AAE30" s="17"/>
      <c r="AAF30" s="18"/>
      <c r="AAG30" s="19"/>
      <c r="AAH30" s="17"/>
      <c r="AAI30" s="18"/>
      <c r="AAJ30" s="19"/>
      <c r="AAK30" s="17"/>
      <c r="AAL30" s="18"/>
      <c r="AAM30" s="19"/>
      <c r="AAN30" s="17"/>
      <c r="AAO30" s="18"/>
      <c r="AAP30" s="19"/>
      <c r="AAQ30" s="17"/>
      <c r="AAR30" s="18"/>
      <c r="AAS30" s="19"/>
      <c r="AAT30" s="17"/>
      <c r="AAU30" s="18"/>
      <c r="AAV30" s="19"/>
      <c r="AAW30" s="17"/>
      <c r="AAX30" s="18"/>
      <c r="AAY30" s="19"/>
      <c r="AAZ30" s="17"/>
      <c r="ABA30" s="18"/>
      <c r="ABB30" s="19"/>
      <c r="ABC30" s="17"/>
      <c r="ABD30" s="18"/>
      <c r="ABE30" s="19"/>
      <c r="ABF30" s="17"/>
      <c r="ABG30" s="18"/>
      <c r="ABH30" s="19"/>
      <c r="ABI30" s="17"/>
      <c r="ABJ30" s="18"/>
      <c r="ABK30" s="19"/>
      <c r="ABL30" s="17"/>
      <c r="ABM30" s="18"/>
      <c r="ABN30" s="19"/>
      <c r="ABO30" s="17"/>
      <c r="ABP30" s="18"/>
      <c r="ABQ30" s="19"/>
      <c r="ABR30" s="17"/>
      <c r="ABS30" s="18"/>
      <c r="ABT30" s="19"/>
      <c r="ABU30" s="17"/>
      <c r="ABV30" s="18"/>
      <c r="ABW30" s="19"/>
      <c r="ABX30" s="17"/>
      <c r="ABY30" s="18"/>
      <c r="ABZ30" s="19"/>
      <c r="ACA30" s="17"/>
      <c r="ACB30" s="18"/>
      <c r="ACC30" s="19"/>
      <c r="ACD30" s="17"/>
      <c r="ACE30" s="18"/>
      <c r="ACF30" s="19"/>
      <c r="ACG30" s="17"/>
      <c r="ACH30" s="18"/>
      <c r="ACI30" s="19"/>
      <c r="ACJ30" s="17"/>
      <c r="ACK30" s="18"/>
      <c r="ACL30" s="19"/>
      <c r="ACM30" s="17"/>
      <c r="ACN30" s="18"/>
      <c r="ACO30" s="19"/>
      <c r="ACP30" s="17"/>
      <c r="ACQ30" s="18"/>
      <c r="ACR30" s="19"/>
      <c r="ACS30" s="17"/>
      <c r="ACT30" s="18"/>
      <c r="ACU30" s="19"/>
      <c r="ACV30" s="17"/>
      <c r="ACW30" s="18"/>
      <c r="ACX30" s="19"/>
      <c r="ACY30" s="17"/>
      <c r="ACZ30" s="18"/>
      <c r="ADA30" s="19"/>
      <c r="ADB30" s="17"/>
      <c r="ADC30" s="18"/>
      <c r="ADD30" s="19"/>
      <c r="ADE30" s="17"/>
      <c r="ADF30" s="18"/>
      <c r="ADG30" s="19"/>
      <c r="ADH30" s="17"/>
      <c r="ADI30" s="18"/>
      <c r="ADJ30" s="19"/>
      <c r="ADK30" s="17"/>
      <c r="ADL30" s="18"/>
      <c r="ADM30" s="19"/>
      <c r="ADN30" s="17"/>
      <c r="ADO30" s="18"/>
      <c r="ADP30" s="19"/>
      <c r="ADQ30" s="17"/>
      <c r="ADR30" s="18"/>
      <c r="ADS30" s="19"/>
      <c r="ADT30" s="17"/>
      <c r="ADU30" s="18"/>
      <c r="ADV30" s="19"/>
      <c r="ADW30" s="17"/>
      <c r="ADX30" s="18"/>
      <c r="ADY30" s="19"/>
      <c r="ADZ30" s="17"/>
      <c r="AEA30" s="18"/>
      <c r="AEB30" s="19"/>
      <c r="AEC30" s="17"/>
      <c r="AED30" s="18"/>
      <c r="AEE30" s="19"/>
      <c r="AEF30" s="17"/>
      <c r="AEG30" s="18"/>
      <c r="AEH30" s="19"/>
      <c r="AEI30" s="17"/>
      <c r="AEJ30" s="18"/>
      <c r="AEK30" s="19"/>
      <c r="AEL30" s="17"/>
      <c r="AEM30" s="18"/>
      <c r="AEN30" s="19"/>
      <c r="AEO30" s="17"/>
      <c r="AEP30" s="18"/>
      <c r="AEQ30" s="19"/>
      <c r="AER30" s="17"/>
      <c r="AES30" s="18"/>
      <c r="AET30" s="19"/>
      <c r="AEU30" s="17"/>
      <c r="AEV30" s="18"/>
      <c r="AEW30" s="19"/>
      <c r="AEX30" s="17"/>
      <c r="AEY30" s="18"/>
      <c r="AEZ30" s="19"/>
      <c r="AFA30" s="17"/>
      <c r="AFB30" s="18"/>
      <c r="AFC30" s="19"/>
      <c r="AFD30" s="17"/>
      <c r="AFE30" s="18"/>
      <c r="AFF30" s="19"/>
      <c r="AFG30" s="17"/>
      <c r="AFH30" s="18"/>
      <c r="AFI30" s="19"/>
      <c r="AFJ30" s="17"/>
      <c r="AFK30" s="18"/>
      <c r="AFL30" s="19"/>
      <c r="AFM30" s="17"/>
      <c r="AFN30" s="18"/>
      <c r="AFO30" s="19"/>
      <c r="AFP30" s="17"/>
      <c r="AFQ30" s="18"/>
      <c r="AFR30" s="19"/>
      <c r="AFS30" s="17"/>
      <c r="AFT30" s="18"/>
      <c r="AFU30" s="19"/>
      <c r="AFV30" s="17"/>
      <c r="AFW30" s="18"/>
      <c r="AFX30" s="19"/>
      <c r="AFY30" s="17"/>
      <c r="AFZ30" s="18"/>
      <c r="AGA30" s="19"/>
      <c r="AGB30" s="17"/>
      <c r="AGC30" s="18"/>
      <c r="AGD30" s="19"/>
      <c r="AGE30" s="17"/>
      <c r="AGF30" s="18"/>
      <c r="AGG30" s="19"/>
      <c r="AGH30" s="17"/>
      <c r="AGI30" s="18"/>
      <c r="AGJ30" s="19"/>
      <c r="AGK30" s="17"/>
      <c r="AGL30" s="18"/>
      <c r="AGM30" s="19"/>
      <c r="AGN30" s="17"/>
      <c r="AGO30" s="18"/>
      <c r="AGP30" s="19"/>
      <c r="AGQ30" s="17"/>
      <c r="AGR30" s="18"/>
      <c r="AGS30" s="19"/>
      <c r="AGT30" s="17"/>
      <c r="AGU30" s="18"/>
      <c r="AGV30" s="19"/>
      <c r="AGW30" s="17"/>
      <c r="AGX30" s="18"/>
      <c r="AGY30" s="19"/>
      <c r="AGZ30" s="17"/>
      <c r="AHA30" s="18"/>
      <c r="AHB30" s="19"/>
      <c r="AHC30" s="17"/>
      <c r="AHD30" s="18"/>
      <c r="AHE30" s="19"/>
      <c r="AHF30" s="17"/>
      <c r="AHG30" s="18"/>
      <c r="AHH30" s="19"/>
      <c r="AHI30" s="17"/>
      <c r="AHJ30" s="18"/>
      <c r="AHK30" s="19"/>
      <c r="AHL30" s="17"/>
      <c r="AHM30" s="18"/>
      <c r="AHN30" s="19"/>
      <c r="AHO30" s="17"/>
      <c r="AHP30" s="18"/>
      <c r="AHQ30" s="19"/>
      <c r="AHR30" s="17"/>
      <c r="AHS30" s="18"/>
      <c r="AHT30" s="19"/>
      <c r="AHU30" s="17"/>
      <c r="AHV30" s="18"/>
      <c r="AHW30" s="19"/>
      <c r="AHX30" s="17"/>
      <c r="AHY30" s="18"/>
      <c r="AHZ30" s="19"/>
      <c r="AIA30" s="17"/>
      <c r="AIB30" s="18"/>
      <c r="AIC30" s="19"/>
      <c r="AID30" s="17"/>
      <c r="AIE30" s="18"/>
      <c r="AIF30" s="19"/>
      <c r="AIG30" s="17"/>
      <c r="AIH30" s="18"/>
      <c r="AII30" s="19"/>
      <c r="AIJ30" s="17"/>
      <c r="AIK30" s="18"/>
      <c r="AIL30" s="19"/>
      <c r="AIM30" s="17"/>
      <c r="AIN30" s="18"/>
      <c r="AIO30" s="19"/>
      <c r="AIP30" s="17"/>
      <c r="AIQ30" s="18"/>
      <c r="AIR30" s="19"/>
      <c r="AIS30" s="17"/>
      <c r="AIT30" s="18"/>
      <c r="AIU30" s="19"/>
      <c r="AIV30" s="17"/>
      <c r="AIW30" s="18"/>
      <c r="AIX30" s="19"/>
      <c r="AIY30" s="17"/>
      <c r="AIZ30" s="18"/>
      <c r="AJA30" s="19"/>
      <c r="AJB30" s="17"/>
      <c r="AJC30" s="18"/>
      <c r="AJD30" s="19"/>
      <c r="AJE30" s="17"/>
      <c r="AJF30" s="18"/>
      <c r="AJG30" s="19"/>
      <c r="AJH30" s="17"/>
      <c r="AJI30" s="18"/>
      <c r="AJJ30" s="19"/>
      <c r="AJK30" s="17"/>
      <c r="AJL30" s="18"/>
      <c r="AJM30" s="19"/>
      <c r="AJN30" s="17"/>
      <c r="AJO30" s="18"/>
      <c r="AJP30" s="19"/>
      <c r="AJQ30" s="17"/>
      <c r="AJR30" s="18"/>
      <c r="AJS30" s="19"/>
      <c r="AJT30" s="17"/>
      <c r="AJU30" s="18"/>
      <c r="AJV30" s="19"/>
      <c r="AJW30" s="17"/>
      <c r="AJX30" s="18"/>
      <c r="AJY30" s="19"/>
      <c r="AJZ30" s="17"/>
      <c r="AKA30" s="18"/>
      <c r="AKB30" s="19"/>
      <c r="AKC30" s="17"/>
      <c r="AKD30" s="18"/>
      <c r="AKE30" s="19"/>
      <c r="AKF30" s="17"/>
      <c r="AKG30" s="18"/>
      <c r="AKH30" s="19"/>
      <c r="AKI30" s="17"/>
      <c r="AKJ30" s="18"/>
      <c r="AKK30" s="19"/>
      <c r="AKL30" s="17"/>
      <c r="AKM30" s="18"/>
      <c r="AKN30" s="19"/>
      <c r="AKO30" s="17"/>
      <c r="AKP30" s="18"/>
      <c r="AKQ30" s="19"/>
      <c r="AKR30" s="17"/>
      <c r="AKS30" s="18"/>
      <c r="AKT30" s="19"/>
      <c r="AKU30" s="17"/>
      <c r="AKV30" s="18"/>
      <c r="AKW30" s="19"/>
      <c r="AKX30" s="17"/>
      <c r="AKY30" s="18"/>
      <c r="AKZ30" s="19"/>
      <c r="ALA30" s="17"/>
      <c r="ALB30" s="18"/>
      <c r="ALC30" s="19"/>
      <c r="ALD30" s="17"/>
      <c r="ALE30" s="18"/>
      <c r="ALF30" s="19"/>
      <c r="ALG30" s="17"/>
      <c r="ALH30" s="18"/>
      <c r="ALI30" s="19"/>
      <c r="ALJ30" s="17"/>
      <c r="ALK30" s="18"/>
      <c r="ALL30" s="19"/>
      <c r="ALM30" s="17"/>
      <c r="ALN30" s="18"/>
      <c r="ALO30" s="19"/>
      <c r="ALP30" s="17"/>
      <c r="ALQ30" s="18"/>
      <c r="ALR30" s="19"/>
      <c r="ALS30" s="17"/>
      <c r="ALT30" s="18"/>
      <c r="ALU30" s="19"/>
      <c r="ALV30" s="17"/>
      <c r="ALW30" s="18"/>
      <c r="ALX30" s="19"/>
      <c r="ALY30" s="17"/>
      <c r="ALZ30" s="18"/>
      <c r="AMA30" s="19"/>
      <c r="AMB30" s="17"/>
      <c r="AMC30" s="18"/>
      <c r="AMD30" s="19"/>
      <c r="AME30" s="17"/>
      <c r="AMF30" s="18"/>
      <c r="AMG30" s="19"/>
      <c r="AMH30" s="17"/>
      <c r="AMI30" s="18"/>
      <c r="AMJ30" s="19"/>
      <c r="AMK30" s="17"/>
      <c r="AML30" s="18"/>
      <c r="AMM30" s="19"/>
      <c r="AMN30" s="17"/>
      <c r="AMO30" s="18"/>
      <c r="AMP30" s="19"/>
      <c r="AMQ30" s="17"/>
      <c r="AMR30" s="18"/>
      <c r="AMS30" s="19"/>
      <c r="AMT30" s="17"/>
      <c r="AMU30" s="18"/>
      <c r="AMV30" s="19"/>
      <c r="AMW30" s="17"/>
      <c r="AMX30" s="18"/>
      <c r="AMY30" s="19"/>
      <c r="AMZ30" s="17"/>
      <c r="ANA30" s="18"/>
      <c r="ANB30" s="19"/>
      <c r="ANC30" s="17"/>
      <c r="AND30" s="18"/>
      <c r="ANE30" s="19"/>
      <c r="ANF30" s="17"/>
      <c r="ANG30" s="18"/>
      <c r="ANH30" s="19"/>
      <c r="ANI30" s="17"/>
      <c r="ANJ30" s="18"/>
      <c r="ANK30" s="19"/>
      <c r="ANL30" s="17"/>
      <c r="ANM30" s="18"/>
      <c r="ANN30" s="19"/>
      <c r="ANO30" s="17"/>
      <c r="ANP30" s="18"/>
      <c r="ANQ30" s="19"/>
      <c r="ANR30" s="17"/>
      <c r="ANS30" s="18"/>
      <c r="ANT30" s="19"/>
      <c r="ANU30" s="17"/>
      <c r="ANV30" s="18"/>
      <c r="ANW30" s="19"/>
      <c r="ANX30" s="17"/>
      <c r="ANY30" s="18"/>
      <c r="ANZ30" s="19"/>
      <c r="AOA30" s="17"/>
      <c r="AOB30" s="18"/>
      <c r="AOC30" s="19"/>
      <c r="AOD30" s="17"/>
      <c r="AOE30" s="18"/>
      <c r="AOF30" s="19"/>
      <c r="AOG30" s="17"/>
      <c r="AOH30" s="18"/>
      <c r="AOI30" s="19"/>
      <c r="AOJ30" s="17"/>
      <c r="AOK30" s="18"/>
      <c r="AOL30" s="19"/>
      <c r="AOM30" s="17"/>
      <c r="AON30" s="18"/>
      <c r="AOO30" s="19"/>
      <c r="AOP30" s="17"/>
      <c r="AOQ30" s="18"/>
      <c r="AOR30" s="19"/>
      <c r="AOS30" s="17"/>
      <c r="AOT30" s="18"/>
      <c r="AOU30" s="19"/>
      <c r="AOV30" s="17"/>
      <c r="AOW30" s="18"/>
      <c r="AOX30" s="19"/>
      <c r="AOY30" s="17"/>
      <c r="AOZ30" s="18"/>
      <c r="APA30" s="19"/>
      <c r="APB30" s="17"/>
      <c r="APC30" s="18"/>
      <c r="APD30" s="19"/>
      <c r="APE30" s="17"/>
      <c r="APF30" s="18"/>
      <c r="APG30" s="19"/>
      <c r="APH30" s="17"/>
      <c r="API30" s="18"/>
      <c r="APJ30" s="19"/>
      <c r="APK30" s="17"/>
      <c r="APL30" s="18"/>
      <c r="APM30" s="19"/>
      <c r="APN30" s="17"/>
      <c r="APO30" s="18"/>
      <c r="APP30" s="19"/>
      <c r="APQ30" s="17"/>
      <c r="APR30" s="18"/>
      <c r="APS30" s="19"/>
      <c r="APT30" s="17"/>
      <c r="APU30" s="18"/>
      <c r="APV30" s="19"/>
      <c r="APW30" s="17"/>
      <c r="APX30" s="18"/>
      <c r="APY30" s="19"/>
      <c r="APZ30" s="17"/>
      <c r="AQA30" s="18"/>
      <c r="AQB30" s="19"/>
      <c r="AQC30" s="17"/>
      <c r="AQD30" s="18"/>
      <c r="AQE30" s="19"/>
      <c r="AQF30" s="17"/>
      <c r="AQG30" s="18"/>
      <c r="AQH30" s="19"/>
      <c r="AQI30" s="17"/>
      <c r="AQJ30" s="18"/>
      <c r="AQK30" s="19"/>
      <c r="AQL30" s="17"/>
      <c r="AQM30" s="18"/>
      <c r="AQN30" s="19"/>
      <c r="AQO30" s="17"/>
      <c r="AQP30" s="18"/>
      <c r="AQQ30" s="19"/>
      <c r="AQR30" s="17"/>
      <c r="AQS30" s="18"/>
      <c r="AQT30" s="19"/>
      <c r="AQU30" s="17"/>
      <c r="AQV30" s="18"/>
      <c r="AQW30" s="19"/>
      <c r="AQX30" s="17"/>
      <c r="AQY30" s="18"/>
      <c r="AQZ30" s="19"/>
      <c r="ARA30" s="17"/>
      <c r="ARB30" s="18"/>
      <c r="ARC30" s="19"/>
      <c r="ARD30" s="17"/>
      <c r="ARE30" s="18"/>
      <c r="ARF30" s="19"/>
      <c r="ARG30" s="17"/>
      <c r="ARH30" s="18"/>
      <c r="ARI30" s="19"/>
      <c r="ARJ30" s="17"/>
      <c r="ARK30" s="18"/>
      <c r="ARL30" s="19"/>
      <c r="ARM30" s="17"/>
      <c r="ARN30" s="18"/>
      <c r="ARO30" s="19"/>
      <c r="ARP30" s="17"/>
      <c r="ARQ30" s="18"/>
      <c r="ARR30" s="19"/>
      <c r="ARS30" s="17"/>
      <c r="ART30" s="18"/>
      <c r="ARU30" s="19"/>
      <c r="ARV30" s="17"/>
      <c r="ARW30" s="18"/>
      <c r="ARX30" s="19"/>
      <c r="ARY30" s="17"/>
      <c r="ARZ30" s="18"/>
      <c r="ASA30" s="19"/>
      <c r="ASB30" s="17"/>
      <c r="ASC30" s="18"/>
      <c r="ASD30" s="19"/>
      <c r="ASE30" s="17"/>
      <c r="ASF30" s="18"/>
      <c r="ASG30" s="19"/>
      <c r="ASH30" s="17"/>
      <c r="ASI30" s="18"/>
      <c r="ASJ30" s="19"/>
      <c r="ASK30" s="17"/>
      <c r="ASL30" s="18"/>
      <c r="ASM30" s="19"/>
      <c r="ASN30" s="17"/>
      <c r="ASO30" s="18"/>
      <c r="ASP30" s="19"/>
      <c r="ASQ30" s="17"/>
      <c r="ASR30" s="18"/>
      <c r="ASS30" s="19"/>
      <c r="AST30" s="17"/>
      <c r="ASU30" s="18"/>
      <c r="ASV30" s="19"/>
      <c r="ASW30" s="17"/>
      <c r="ASX30" s="18"/>
      <c r="ASY30" s="19"/>
      <c r="ASZ30" s="17"/>
      <c r="ATA30" s="18"/>
      <c r="ATB30" s="19"/>
      <c r="ATC30" s="17"/>
      <c r="ATD30" s="18"/>
      <c r="ATE30" s="19"/>
      <c r="ATF30" s="17"/>
      <c r="ATG30" s="18"/>
      <c r="ATH30" s="19"/>
      <c r="ATI30" s="17"/>
      <c r="ATJ30" s="18"/>
      <c r="ATK30" s="19"/>
      <c r="ATL30" s="17"/>
      <c r="ATM30" s="18"/>
      <c r="ATN30" s="19"/>
      <c r="ATO30" s="17"/>
      <c r="ATP30" s="18"/>
      <c r="ATQ30" s="19"/>
      <c r="ATR30" s="17"/>
      <c r="ATS30" s="18"/>
      <c r="ATT30" s="19"/>
      <c r="ATU30" s="17"/>
      <c r="ATV30" s="18"/>
      <c r="ATW30" s="19"/>
      <c r="ATX30" s="17"/>
      <c r="ATY30" s="18"/>
      <c r="ATZ30" s="19"/>
      <c r="AUA30" s="17"/>
      <c r="AUB30" s="18"/>
      <c r="AUC30" s="19"/>
      <c r="AUD30" s="17"/>
      <c r="AUE30" s="18"/>
      <c r="AUF30" s="19"/>
      <c r="AUG30" s="17"/>
      <c r="AUH30" s="18"/>
      <c r="AUI30" s="19"/>
      <c r="AUJ30" s="25"/>
      <c r="AUK30" s="26"/>
      <c r="AUL30" s="19"/>
      <c r="AUM30" s="25"/>
      <c r="AUN30" s="26"/>
      <c r="AUO30" s="19"/>
      <c r="AUP30" s="25"/>
      <c r="AUQ30" s="26"/>
      <c r="AUR30" s="19"/>
      <c r="AUS30" s="25"/>
      <c r="AUT30" s="26"/>
      <c r="AUU30" s="19"/>
      <c r="AUV30" s="25"/>
      <c r="AUW30" s="26"/>
      <c r="AUX30" s="19"/>
      <c r="AUY30" s="25"/>
      <c r="AUZ30" s="26"/>
      <c r="AVA30" s="19"/>
      <c r="AVB30" s="25"/>
      <c r="AVC30" s="26"/>
      <c r="AVD30" s="19"/>
      <c r="AVE30" s="25"/>
      <c r="AVF30" s="26"/>
      <c r="AVG30" s="19"/>
      <c r="AVH30" s="25"/>
      <c r="AVI30" s="18"/>
      <c r="AVJ30" s="19"/>
      <c r="AVK30" s="17"/>
      <c r="AVL30" s="18"/>
      <c r="AVM30" s="19"/>
      <c r="AVN30" s="54"/>
      <c r="AVO30" s="54"/>
      <c r="AVP30" s="54"/>
      <c r="AVQ30" s="17"/>
      <c r="AVR30" s="18"/>
      <c r="AVS30" s="19"/>
      <c r="AVT30" s="17"/>
      <c r="AVU30" s="18"/>
      <c r="AVV30" s="19"/>
      <c r="AVW30" s="17"/>
      <c r="AVX30" s="18"/>
      <c r="AVY30" s="19"/>
      <c r="AVZ30" s="17"/>
      <c r="AWA30" s="18"/>
      <c r="AWB30" s="19"/>
      <c r="AWC30" s="17"/>
      <c r="AWD30" s="18"/>
      <c r="AWE30" s="19"/>
      <c r="AWF30" s="17"/>
      <c r="AWG30" s="18"/>
      <c r="AWH30" s="19"/>
      <c r="AWI30" s="17"/>
      <c r="AWJ30" s="18"/>
      <c r="AWK30" s="19"/>
      <c r="AWL30" s="17"/>
      <c r="AWM30" s="18"/>
      <c r="AWN30" s="19"/>
      <c r="AWO30" s="17"/>
      <c r="AWP30" s="18"/>
      <c r="AWQ30" s="19"/>
      <c r="AWR30" s="17"/>
      <c r="AWS30" s="18"/>
      <c r="AWT30" s="19"/>
      <c r="AWU30" s="17"/>
      <c r="AWV30" s="18"/>
      <c r="AWW30" s="19"/>
      <c r="AWX30" s="17"/>
      <c r="AWY30" s="18"/>
      <c r="AWZ30" s="19"/>
      <c r="AXA30" s="17"/>
      <c r="AXB30" s="18"/>
      <c r="AXC30" s="19"/>
      <c r="AXD30" s="17"/>
      <c r="AXE30" s="18"/>
      <c r="AXF30" s="19"/>
      <c r="AXG30" s="17"/>
      <c r="AXH30" s="18"/>
      <c r="AXI30" s="19"/>
      <c r="AXJ30" s="17"/>
      <c r="AXK30" s="18"/>
      <c r="AXL30" s="19"/>
      <c r="AXM30" s="17"/>
      <c r="AXN30" s="18"/>
      <c r="AXO30" s="19"/>
      <c r="AXP30" s="17"/>
      <c r="AXQ30" s="18"/>
      <c r="AXR30" s="19"/>
      <c r="AXS30" s="17"/>
      <c r="AXT30" s="18"/>
      <c r="AXU30" s="19"/>
      <c r="AXV30" s="17"/>
      <c r="AXW30" s="18"/>
      <c r="AXX30" s="19"/>
      <c r="AXY30" s="17"/>
      <c r="AXZ30" s="18"/>
      <c r="AYA30" s="19"/>
      <c r="AYB30" s="17"/>
      <c r="AYC30" s="18"/>
      <c r="AYD30" s="19"/>
      <c r="AYE30" s="17"/>
      <c r="AYF30" s="18"/>
      <c r="AYG30" s="19"/>
      <c r="AYH30" s="17"/>
      <c r="AYI30" s="18"/>
      <c r="AYJ30" s="19"/>
      <c r="AYK30" s="17"/>
      <c r="AYL30" s="18"/>
      <c r="AYM30" s="19"/>
      <c r="AYN30" s="17"/>
      <c r="AYO30" s="18"/>
      <c r="AYP30" s="19"/>
      <c r="AYQ30" s="17"/>
      <c r="AYR30" s="18"/>
      <c r="AYS30" s="19"/>
      <c r="AYT30" s="17"/>
      <c r="AYU30" s="18"/>
      <c r="AYV30" s="19"/>
      <c r="AYW30" s="17"/>
      <c r="AYX30" s="18"/>
      <c r="AYY30" s="19"/>
      <c r="AYZ30" s="17"/>
      <c r="AZA30" s="18"/>
      <c r="AZB30" s="19"/>
      <c r="AZC30" s="17"/>
      <c r="AZD30" s="18"/>
      <c r="AZE30" s="19"/>
      <c r="AZF30" s="17"/>
      <c r="AZG30" s="18"/>
      <c r="AZH30" s="19"/>
      <c r="AZI30" s="17"/>
      <c r="AZJ30" s="18"/>
      <c r="AZK30" s="19"/>
      <c r="AZL30" s="17"/>
      <c r="AZM30" s="18"/>
      <c r="AZN30" s="19"/>
      <c r="AZO30" s="17"/>
      <c r="AZP30" s="18"/>
      <c r="AZQ30" s="19"/>
      <c r="AZR30" s="17"/>
      <c r="AZS30" s="18"/>
      <c r="AZT30" s="19"/>
      <c r="AZU30" s="17"/>
      <c r="AZV30" s="18"/>
      <c r="AZW30" s="19"/>
      <c r="AZX30" s="17"/>
      <c r="AZY30" s="18"/>
      <c r="AZZ30" s="19"/>
      <c r="BAA30" s="17"/>
      <c r="BAB30" s="18"/>
      <c r="BAC30" s="19"/>
      <c r="BAD30" s="17"/>
      <c r="BAE30" s="18"/>
      <c r="BAF30" s="19"/>
      <c r="BAG30" s="17"/>
      <c r="BAH30" s="18"/>
      <c r="BAI30" s="19"/>
      <c r="BAJ30" s="17"/>
      <c r="BAK30" s="18"/>
      <c r="BAL30" s="19"/>
      <c r="BAM30" s="17"/>
      <c r="BAN30" s="18"/>
      <c r="BAO30" s="19"/>
      <c r="BAP30" s="17"/>
      <c r="BAQ30" s="18"/>
      <c r="BAR30" s="19"/>
      <c r="BAS30" s="17"/>
      <c r="BAT30" s="18"/>
      <c r="BAU30" s="19"/>
      <c r="BAV30" s="17"/>
      <c r="BAW30" s="18"/>
      <c r="BAX30" s="19"/>
      <c r="BAY30" s="17"/>
      <c r="BAZ30" s="18"/>
      <c r="BBA30" s="19"/>
      <c r="BBB30" s="17"/>
      <c r="BBC30" s="18"/>
      <c r="BBD30" s="19"/>
      <c r="BBE30" s="17"/>
      <c r="BBF30" s="18"/>
      <c r="BBG30" s="19"/>
      <c r="BBH30" s="17"/>
      <c r="BBI30" s="18"/>
      <c r="BBJ30" s="19"/>
      <c r="BBK30" s="17"/>
      <c r="BBL30" s="18"/>
      <c r="BBM30" s="19"/>
      <c r="BBN30" s="17"/>
      <c r="BBO30" s="18"/>
      <c r="BBP30" s="19"/>
      <c r="BBQ30" s="17"/>
      <c r="BBR30" s="18"/>
      <c r="BBS30" s="19"/>
      <c r="BBT30" s="17"/>
      <c r="BBU30" s="18"/>
      <c r="BBV30" s="19"/>
      <c r="BBW30" s="17"/>
      <c r="BBX30" s="18"/>
      <c r="BBY30" s="19"/>
      <c r="BBZ30" s="17"/>
      <c r="BCA30" s="18"/>
      <c r="BCB30" s="19"/>
      <c r="BCC30" s="17"/>
      <c r="BCD30" s="18"/>
      <c r="BCE30" s="19"/>
      <c r="BCF30" s="17"/>
      <c r="BCG30" s="18"/>
      <c r="BCH30" s="19"/>
      <c r="BCI30" s="17"/>
      <c r="BCJ30" s="18"/>
      <c r="BCK30" s="19"/>
      <c r="BCL30" s="17"/>
      <c r="BCM30" s="18"/>
      <c r="BCN30" s="19"/>
      <c r="BCO30" s="17"/>
      <c r="BCP30" s="18"/>
      <c r="BCQ30" s="19"/>
      <c r="BCR30" s="17"/>
      <c r="BCS30" s="18"/>
      <c r="BCT30" s="19"/>
      <c r="BCU30" s="17"/>
      <c r="BCV30" s="18"/>
      <c r="BCW30" s="19"/>
      <c r="BCX30" s="17"/>
      <c r="BCY30" s="18"/>
      <c r="BCZ30" s="19"/>
      <c r="BDA30" s="17"/>
      <c r="BDB30" s="18"/>
      <c r="BDC30" s="19"/>
      <c r="BDD30" s="17"/>
      <c r="BDE30" s="18"/>
      <c r="BDF30" s="19"/>
      <c r="BDG30" s="17"/>
      <c r="BDH30" s="18"/>
      <c r="BDI30" s="19"/>
      <c r="BDJ30" s="17"/>
      <c r="BDK30" s="18"/>
      <c r="BDL30" s="19"/>
      <c r="BDM30" s="17"/>
      <c r="BDN30" s="18"/>
      <c r="BDO30" s="19"/>
      <c r="BDP30" s="17"/>
      <c r="BDQ30" s="18"/>
      <c r="BDR30" s="19"/>
      <c r="BDS30" s="17"/>
      <c r="BDT30" s="18"/>
      <c r="BDU30" s="19"/>
      <c r="BDV30" s="17"/>
      <c r="BDW30" s="18"/>
      <c r="BDX30" s="19"/>
      <c r="BDY30" s="17"/>
      <c r="BDZ30" s="18"/>
      <c r="BEA30" s="19"/>
      <c r="BEB30" s="17"/>
      <c r="BEC30" s="18"/>
      <c r="BED30" s="19"/>
      <c r="BEE30" s="17"/>
      <c r="BEF30" s="18"/>
      <c r="BEG30" s="19"/>
      <c r="BEH30" s="17"/>
      <c r="BEI30" s="18"/>
      <c r="BEJ30" s="19"/>
      <c r="BEK30" s="17"/>
      <c r="BEL30" s="18"/>
      <c r="BEM30" s="19"/>
      <c r="BEN30" s="17"/>
      <c r="BEO30" s="18"/>
      <c r="BEP30" s="19"/>
      <c r="BEQ30" s="17"/>
      <c r="BER30" s="18"/>
      <c r="BES30" s="19"/>
      <c r="BET30" s="17"/>
      <c r="BEU30" s="18"/>
      <c r="BEV30" s="19"/>
      <c r="BEW30" s="17"/>
      <c r="BEX30" s="18"/>
      <c r="BEY30" s="19"/>
      <c r="BEZ30" s="17"/>
      <c r="BFA30" s="18"/>
      <c r="BFB30" s="19"/>
      <c r="BFC30" s="17"/>
      <c r="BFD30" s="18"/>
      <c r="BFE30" s="19"/>
      <c r="BFF30" s="17"/>
      <c r="BFG30" s="18"/>
      <c r="BFH30" s="19"/>
      <c r="BFI30" s="17"/>
      <c r="BFJ30" s="18"/>
      <c r="BFK30" s="19"/>
      <c r="BFL30" s="17"/>
      <c r="BFM30" s="18"/>
      <c r="BFN30" s="19"/>
      <c r="BFO30" s="17"/>
      <c r="BFP30" s="18"/>
      <c r="BFQ30" s="19"/>
      <c r="BFR30" s="17"/>
      <c r="BFS30" s="18"/>
      <c r="BFT30" s="19"/>
      <c r="BFU30" s="17"/>
      <c r="BFV30" s="18"/>
      <c r="BFW30" s="19"/>
      <c r="BFX30" s="17"/>
      <c r="BFY30" s="18"/>
      <c r="BFZ30" s="19"/>
      <c r="BGA30" s="17"/>
      <c r="BGB30" s="18"/>
      <c r="BGC30" s="19"/>
      <c r="BGD30" s="17"/>
      <c r="BGE30" s="18"/>
      <c r="BGF30" s="19"/>
      <c r="BGG30" s="17"/>
      <c r="BGH30" s="18"/>
      <c r="BGI30" s="19"/>
      <c r="BGJ30" s="17"/>
      <c r="BGK30" s="18"/>
      <c r="BGL30" s="19"/>
      <c r="BGM30" s="17"/>
      <c r="BGN30" s="18"/>
      <c r="BGO30" s="19"/>
      <c r="BGP30" s="17"/>
      <c r="BGQ30" s="18"/>
      <c r="BGR30" s="19"/>
      <c r="BGS30" s="17"/>
      <c r="BGT30" s="18"/>
      <c r="BGU30" s="19"/>
      <c r="BGV30" s="17"/>
      <c r="BGW30" s="18"/>
      <c r="BGX30" s="19"/>
      <c r="BGY30" s="17"/>
      <c r="BGZ30" s="18"/>
      <c r="BHA30" s="19"/>
      <c r="BHB30" s="17"/>
      <c r="BHC30" s="18"/>
      <c r="BHD30" s="19"/>
      <c r="BHE30" s="17"/>
      <c r="BHF30" s="18"/>
      <c r="BHG30" s="19"/>
      <c r="BHH30" s="17"/>
      <c r="BHI30" s="18"/>
      <c r="BHJ30" s="19"/>
      <c r="BHK30" s="17"/>
      <c r="BHL30" s="18"/>
      <c r="BHM30" s="19"/>
      <c r="BHN30" s="17"/>
      <c r="BHO30" s="18"/>
      <c r="BHP30" s="19"/>
      <c r="BHQ30" s="17"/>
      <c r="BHR30" s="18"/>
      <c r="BHS30" s="19"/>
      <c r="BHT30" s="17"/>
      <c r="BHU30" s="18"/>
      <c r="BHV30" s="19"/>
      <c r="BHW30" s="17"/>
      <c r="BHX30" s="18"/>
      <c r="BHY30" s="19"/>
      <c r="BHZ30" s="17"/>
      <c r="BIA30" s="18"/>
      <c r="BIB30" s="19"/>
      <c r="BIC30" s="17"/>
      <c r="BID30" s="18"/>
      <c r="BIE30" s="19"/>
      <c r="BIF30" s="17"/>
      <c r="BIG30" s="18"/>
      <c r="BIH30" s="19"/>
      <c r="BII30" s="17"/>
      <c r="BIJ30" s="18"/>
      <c r="BIK30" s="19"/>
      <c r="BIL30" s="17"/>
      <c r="BIM30" s="18"/>
      <c r="BIN30" s="19"/>
      <c r="BIO30" s="17"/>
      <c r="BIP30" s="18"/>
      <c r="BIQ30" s="19"/>
      <c r="BIR30" s="17"/>
      <c r="BIS30" s="18"/>
      <c r="BIT30" s="19"/>
      <c r="BIU30" s="17"/>
      <c r="BIV30" s="18"/>
      <c r="BIW30" s="19"/>
      <c r="BIX30" s="17"/>
      <c r="BIY30" s="18"/>
      <c r="BIZ30" s="19"/>
      <c r="BJA30" s="17"/>
      <c r="BJB30" s="18"/>
      <c r="BJC30" s="19"/>
      <c r="BJD30" s="17"/>
      <c r="BJE30" s="18"/>
      <c r="BJF30" s="19"/>
      <c r="BJG30" s="17"/>
      <c r="BJH30" s="18"/>
      <c r="BJI30" s="19"/>
      <c r="BJJ30" s="17"/>
      <c r="BJK30" s="18"/>
      <c r="BJL30" s="19"/>
      <c r="BJM30" s="17"/>
      <c r="BJN30" s="18"/>
      <c r="BJO30" s="19"/>
      <c r="BJP30" s="17"/>
      <c r="BJQ30" s="18"/>
      <c r="BJR30" s="19"/>
      <c r="BJS30" s="17"/>
      <c r="BJT30" s="18"/>
      <c r="BJU30" s="19"/>
      <c r="BJV30" s="17"/>
      <c r="BJW30" s="18"/>
      <c r="BJX30" s="19"/>
      <c r="BJY30" s="17"/>
      <c r="BJZ30" s="18"/>
      <c r="BKA30" s="19"/>
      <c r="BKB30" s="17"/>
      <c r="BKC30" s="18"/>
      <c r="BKD30" s="19"/>
      <c r="BKE30" s="17"/>
      <c r="BKF30" s="18"/>
      <c r="BKG30" s="19"/>
      <c r="BKH30" s="17"/>
      <c r="BKI30" s="18"/>
      <c r="BKJ30" s="19"/>
      <c r="BKK30" s="17"/>
      <c r="BKL30" s="18"/>
      <c r="BKM30" s="19"/>
      <c r="BKN30" s="17"/>
      <c r="BKO30" s="18"/>
      <c r="BKP30" s="19"/>
      <c r="BKQ30" s="17"/>
      <c r="BKR30" s="18"/>
      <c r="BKS30" s="19"/>
      <c r="BKT30" s="17"/>
      <c r="BKU30" s="18"/>
      <c r="BKV30" s="19"/>
      <c r="BKW30" s="17"/>
      <c r="BKX30" s="18"/>
      <c r="BKY30" s="19"/>
      <c r="BKZ30" s="17"/>
      <c r="BLA30" s="18"/>
      <c r="BLB30" s="19"/>
      <c r="BLC30" s="17"/>
      <c r="BLD30" s="18"/>
      <c r="BLE30" s="19"/>
      <c r="BLF30" s="17"/>
      <c r="BLG30" s="18"/>
      <c r="BLH30" s="19"/>
      <c r="BLI30" s="17"/>
      <c r="BLJ30" s="18"/>
      <c r="BLK30" s="19"/>
      <c r="BLL30" s="17"/>
      <c r="BLM30" s="18"/>
      <c r="BLN30" s="19"/>
      <c r="BLO30" s="17"/>
      <c r="BLP30" s="18"/>
      <c r="BLQ30" s="19"/>
      <c r="BLR30" s="17"/>
      <c r="BLS30" s="18"/>
      <c r="BLT30" s="19"/>
      <c r="BLU30" s="17"/>
      <c r="BLV30" s="18"/>
      <c r="BLW30" s="19"/>
      <c r="BLX30" s="17"/>
      <c r="BLY30" s="18"/>
      <c r="BLZ30" s="19"/>
      <c r="BMA30" s="17"/>
      <c r="BMB30" s="18"/>
      <c r="BMC30" s="19"/>
      <c r="BMD30" s="17"/>
      <c r="BME30" s="18"/>
      <c r="BMF30" s="19"/>
      <c r="BMG30" s="17"/>
      <c r="BMH30" s="18"/>
      <c r="BMI30" s="19"/>
      <c r="BMJ30" s="17"/>
      <c r="BMK30" s="18"/>
      <c r="BML30" s="19"/>
      <c r="BMM30" s="17"/>
      <c r="BMN30" s="18"/>
      <c r="BMO30" s="19"/>
      <c r="BMP30" s="17"/>
      <c r="BMQ30" s="18"/>
      <c r="BMR30" s="19"/>
      <c r="BMS30" s="17"/>
      <c r="BMT30" s="18"/>
      <c r="BMU30" s="19"/>
      <c r="BMV30" s="17"/>
      <c r="BMW30" s="18"/>
      <c r="BMX30" s="19"/>
      <c r="BMY30" s="17"/>
      <c r="BMZ30" s="18"/>
      <c r="BNA30" s="19"/>
      <c r="BNB30" s="17"/>
      <c r="BNC30" s="18"/>
      <c r="BND30" s="19"/>
      <c r="BNE30" s="17"/>
      <c r="BNF30" s="18"/>
      <c r="BNG30" s="19"/>
      <c r="BNH30" s="17"/>
      <c r="BNI30" s="18"/>
      <c r="BNJ30" s="19"/>
      <c r="BNK30" s="17"/>
      <c r="BNL30" s="18"/>
      <c r="BNM30" s="19"/>
      <c r="BNN30" s="17"/>
      <c r="BNO30" s="18"/>
      <c r="BNP30" s="19"/>
      <c r="BNQ30" s="17"/>
      <c r="BNR30" s="18"/>
      <c r="BNS30" s="19"/>
      <c r="BNT30" s="17"/>
      <c r="BNU30" s="18"/>
      <c r="BNV30" s="19"/>
      <c r="BNW30" s="17"/>
      <c r="BNX30" s="18"/>
      <c r="BNY30" s="19"/>
      <c r="BNZ30" s="17"/>
      <c r="BOA30" s="18"/>
      <c r="BOB30" s="19"/>
      <c r="BOC30" s="17"/>
      <c r="BOD30" s="18"/>
      <c r="BOE30" s="19"/>
      <c r="BOF30" s="17"/>
      <c r="BOG30" s="18"/>
      <c r="BOH30" s="19"/>
      <c r="BOI30" s="17"/>
      <c r="BOJ30" s="18"/>
      <c r="BOK30" s="19"/>
      <c r="BOL30" s="17"/>
      <c r="BOM30" s="18"/>
      <c r="BON30" s="19"/>
      <c r="BOO30" s="17"/>
      <c r="BOP30" s="18"/>
      <c r="BOQ30" s="19"/>
      <c r="BOR30" s="17"/>
      <c r="BOS30" s="18"/>
      <c r="BOT30" s="19"/>
      <c r="BOU30" s="17"/>
      <c r="BOV30" s="18"/>
      <c r="BOW30" s="19"/>
      <c r="BOX30" s="17"/>
      <c r="BOY30" s="18"/>
      <c r="BOZ30" s="19"/>
      <c r="BPA30" s="17"/>
      <c r="BPB30" s="18"/>
      <c r="BPC30" s="19"/>
      <c r="BPD30" s="17"/>
      <c r="BPE30" s="18"/>
      <c r="BPF30" s="19"/>
      <c r="BPG30" s="17"/>
      <c r="BPH30" s="18"/>
      <c r="BPI30" s="19"/>
      <c r="BPJ30" s="17"/>
      <c r="BPK30" s="18"/>
      <c r="BPL30" s="19"/>
      <c r="BPM30" s="17"/>
      <c r="BPN30" s="18"/>
      <c r="BPO30" s="19"/>
      <c r="BPP30" s="17"/>
      <c r="BPQ30" s="18"/>
      <c r="BPR30" s="19"/>
      <c r="BPS30" s="17"/>
      <c r="BPT30" s="18"/>
      <c r="BPU30" s="19"/>
      <c r="BPV30" s="17"/>
      <c r="BPW30" s="18"/>
      <c r="BPX30" s="19"/>
      <c r="BPY30" s="17"/>
      <c r="BPZ30" s="18"/>
      <c r="BQA30" s="19"/>
      <c r="BQB30" s="17"/>
      <c r="BQC30" s="18"/>
      <c r="BQD30" s="19"/>
      <c r="BQE30" s="17"/>
      <c r="BQF30" s="18"/>
      <c r="BQG30" s="19"/>
      <c r="BQH30" s="17"/>
      <c r="BQI30" s="18"/>
      <c r="BQJ30" s="19"/>
      <c r="BQK30" s="17"/>
      <c r="BQL30" s="18"/>
      <c r="BQM30" s="19"/>
      <c r="BQN30" s="17"/>
      <c r="BQO30" s="18"/>
      <c r="BQP30" s="19"/>
      <c r="BQQ30" s="17"/>
      <c r="BQR30" s="18"/>
      <c r="BQS30" s="19"/>
      <c r="BQT30" s="17"/>
      <c r="BQU30" s="18"/>
      <c r="BQV30" s="19"/>
      <c r="BQW30" s="17"/>
      <c r="BQX30" s="18"/>
      <c r="BQY30" s="19"/>
      <c r="BQZ30" s="17"/>
      <c r="BRA30" s="18"/>
      <c r="BRB30" s="19"/>
      <c r="BRC30" s="17"/>
      <c r="BRD30" s="18"/>
      <c r="BRE30" s="19"/>
      <c r="BRF30" s="17"/>
      <c r="BRG30" s="18"/>
      <c r="BRH30" s="19"/>
      <c r="BRI30" s="17"/>
      <c r="BRJ30" s="18"/>
      <c r="BRK30" s="19"/>
      <c r="BRL30" s="17"/>
      <c r="BRM30" s="18"/>
      <c r="BRN30" s="19"/>
      <c r="BRO30" s="17"/>
      <c r="BRP30" s="18"/>
      <c r="BRQ30" s="19"/>
      <c r="BRR30" s="17"/>
      <c r="BRS30" s="18"/>
      <c r="BRT30" s="19"/>
      <c r="BRU30" s="17"/>
      <c r="BRV30" s="18"/>
      <c r="BRW30" s="19"/>
      <c r="BRX30" s="17"/>
      <c r="BRY30" s="18"/>
      <c r="BRZ30" s="19"/>
      <c r="BSA30" s="17"/>
      <c r="BSB30" s="18"/>
      <c r="BSC30" s="19"/>
      <c r="BSD30" s="17"/>
      <c r="BSE30" s="18"/>
      <c r="BSF30" s="19"/>
      <c r="BSG30" s="17"/>
      <c r="BSH30" s="18"/>
      <c r="BSI30" s="19"/>
      <c r="BSJ30" s="17"/>
      <c r="BSK30" s="18"/>
      <c r="BSL30" s="19"/>
      <c r="BSM30" s="17"/>
      <c r="BSN30" s="18"/>
      <c r="BSO30" s="19"/>
      <c r="BSP30" s="17"/>
      <c r="BSQ30" s="18"/>
      <c r="BSR30" s="19"/>
      <c r="BSS30" s="17"/>
      <c r="BST30" s="18"/>
      <c r="BSU30" s="19"/>
      <c r="BSV30" s="17"/>
      <c r="BSW30" s="18"/>
      <c r="BSX30" s="19"/>
      <c r="BSY30" s="17"/>
      <c r="BSZ30" s="18"/>
      <c r="BTA30" s="19"/>
      <c r="BTB30" s="17"/>
      <c r="BTC30" s="18"/>
      <c r="BTD30" s="19"/>
      <c r="BTE30" s="17"/>
      <c r="BTF30" s="18"/>
      <c r="BTG30" s="19"/>
      <c r="BTH30" s="17"/>
      <c r="BTI30" s="18"/>
      <c r="BTJ30" s="19"/>
      <c r="BTK30" s="17"/>
      <c r="BTL30" s="18"/>
      <c r="BTM30" s="19"/>
      <c r="BTN30" s="17"/>
      <c r="BTO30" s="18"/>
      <c r="BTP30" s="19"/>
      <c r="BTQ30" s="17"/>
      <c r="BTR30" s="18"/>
      <c r="BTS30" s="19"/>
      <c r="BTT30" s="17"/>
      <c r="BTU30" s="18"/>
      <c r="BTV30" s="19"/>
      <c r="BTW30" s="17"/>
      <c r="BTX30" s="18"/>
      <c r="BTY30" s="19"/>
      <c r="BTZ30" s="17"/>
      <c r="BUA30" s="18"/>
      <c r="BUB30" s="19"/>
      <c r="BUC30" s="17"/>
      <c r="BUD30" s="18"/>
      <c r="BUE30" s="19"/>
      <c r="BUF30" s="17"/>
      <c r="BUG30" s="18"/>
      <c r="BUH30" s="19"/>
      <c r="BUI30" s="17"/>
      <c r="BUJ30" s="18"/>
      <c r="BUK30" s="19"/>
      <c r="BUL30" s="17"/>
      <c r="BUM30" s="18"/>
      <c r="BUN30" s="19"/>
      <c r="BUO30" s="17"/>
      <c r="BUP30" s="18"/>
      <c r="BUQ30" s="19"/>
      <c r="BUR30" s="17"/>
      <c r="BUS30" s="18"/>
      <c r="BUT30" s="19"/>
      <c r="BUU30" s="17"/>
      <c r="BUV30" s="18"/>
      <c r="BUW30" s="19"/>
      <c r="BUX30" s="17"/>
      <c r="BUY30" s="18"/>
      <c r="BUZ30" s="19"/>
      <c r="BVA30" s="17"/>
      <c r="BVB30" s="18"/>
      <c r="BVC30" s="19"/>
      <c r="BVD30" s="17"/>
      <c r="BVE30" s="18"/>
      <c r="BVF30" s="19"/>
      <c r="BVG30" s="17"/>
      <c r="BVH30" s="18"/>
      <c r="BVI30" s="19"/>
      <c r="BVJ30" s="17"/>
      <c r="BVK30" s="18"/>
      <c r="BVL30" s="19"/>
      <c r="BVM30" s="17"/>
      <c r="BVN30" s="18"/>
      <c r="BVO30" s="19"/>
      <c r="BVP30" s="17"/>
      <c r="BVQ30" s="18"/>
      <c r="BVR30" s="19"/>
      <c r="BVS30" s="17"/>
      <c r="BVT30" s="18"/>
      <c r="BVU30" s="19"/>
      <c r="BVV30" s="17"/>
      <c r="BVW30" s="18"/>
      <c r="BVX30" s="19"/>
      <c r="BVY30" s="17"/>
      <c r="BVZ30" s="18"/>
      <c r="BWA30" s="19"/>
      <c r="BWB30" s="17"/>
      <c r="BWC30" s="18"/>
      <c r="BWD30" s="19"/>
      <c r="BWE30" s="17"/>
      <c r="BWF30" s="18"/>
      <c r="BWG30" s="19"/>
      <c r="BWH30" s="17"/>
      <c r="BWI30" s="18"/>
      <c r="BWJ30" s="19"/>
      <c r="BWK30" s="17"/>
      <c r="BWL30" s="18"/>
      <c r="BWM30" s="19"/>
      <c r="BWN30" s="17"/>
      <c r="BWO30" s="18"/>
      <c r="BWP30" s="19"/>
      <c r="BWQ30" s="17"/>
      <c r="BWR30" s="18"/>
      <c r="BWS30" s="19"/>
      <c r="BWT30" s="17"/>
      <c r="BWU30" s="18"/>
      <c r="BWV30" s="19"/>
      <c r="BWW30" s="17"/>
      <c r="BWX30" s="18"/>
      <c r="BWY30" s="19"/>
      <c r="BWZ30" s="17"/>
      <c r="BXA30" s="18"/>
      <c r="BXB30" s="19"/>
      <c r="BXC30" s="17"/>
      <c r="BXD30" s="18"/>
      <c r="BXE30" s="19"/>
      <c r="BXF30" s="17"/>
      <c r="BXG30" s="18"/>
      <c r="BXH30" s="19"/>
      <c r="BXI30" s="17"/>
      <c r="BXJ30" s="18"/>
      <c r="BXK30" s="19"/>
      <c r="BXL30" s="17"/>
      <c r="BXM30" s="18"/>
      <c r="BXN30" s="19"/>
      <c r="BXO30" s="17"/>
      <c r="BXP30" s="18"/>
      <c r="BXQ30" s="19"/>
      <c r="BXR30" s="17"/>
      <c r="BXS30" s="18"/>
      <c r="BXT30" s="19"/>
      <c r="BXU30" s="17"/>
      <c r="BXV30" s="18"/>
      <c r="BXW30" s="19"/>
      <c r="BXX30" s="17"/>
      <c r="BXY30" s="18"/>
      <c r="BXZ30" s="19"/>
      <c r="BYA30" s="17"/>
      <c r="BYB30" s="18"/>
      <c r="BYC30" s="19"/>
      <c r="BYD30" s="17"/>
      <c r="BYE30" s="18"/>
      <c r="BYF30" s="19"/>
      <c r="BYG30" s="17"/>
      <c r="BYH30" s="18"/>
      <c r="BYI30" s="19"/>
      <c r="BYJ30" s="17"/>
      <c r="BYK30" s="18"/>
      <c r="BYL30" s="19"/>
      <c r="BYM30" s="17"/>
      <c r="BYN30" s="18"/>
      <c r="BYO30" s="19"/>
      <c r="BYP30" s="17"/>
      <c r="BYQ30" s="18"/>
      <c r="BYR30" s="19"/>
      <c r="BYS30" s="17"/>
      <c r="BYT30" s="18"/>
      <c r="BYU30" s="19"/>
      <c r="BYV30" s="17"/>
      <c r="BYW30" s="18"/>
      <c r="BYX30" s="19"/>
      <c r="BYY30" s="17"/>
      <c r="BYZ30" s="18"/>
      <c r="BZA30" s="19"/>
      <c r="BZB30" s="17"/>
      <c r="BZC30" s="18"/>
      <c r="BZD30" s="19"/>
      <c r="BZE30" s="17"/>
      <c r="BZF30" s="18"/>
      <c r="BZG30" s="19"/>
      <c r="BZH30" s="17"/>
      <c r="BZI30" s="18"/>
      <c r="BZJ30" s="19"/>
      <c r="BZK30" s="17"/>
      <c r="BZL30" s="18"/>
      <c r="BZM30" s="19"/>
      <c r="BZN30" s="17"/>
      <c r="BZO30" s="18"/>
      <c r="BZP30" s="19"/>
      <c r="BZQ30" s="17"/>
      <c r="BZR30" s="18"/>
      <c r="BZS30" s="19"/>
      <c r="BZT30" s="17"/>
      <c r="BZU30" s="18"/>
      <c r="BZV30" s="19"/>
      <c r="BZW30" s="17"/>
      <c r="BZX30" s="18"/>
      <c r="BZY30" s="19"/>
      <c r="BZZ30" s="17"/>
      <c r="CAA30" s="18"/>
      <c r="CAB30" s="19"/>
      <c r="CAC30" s="17"/>
      <c r="CAD30" s="18"/>
      <c r="CAE30" s="19"/>
      <c r="CAF30" s="17"/>
      <c r="CAG30" s="18"/>
      <c r="CAH30" s="19"/>
      <c r="CAI30" s="17"/>
      <c r="CAJ30" s="18"/>
      <c r="CAK30" s="19"/>
      <c r="CAL30" s="17"/>
      <c r="CAM30" s="18"/>
      <c r="CAN30" s="19"/>
      <c r="CAO30" s="17"/>
      <c r="CAP30" s="18"/>
      <c r="CAQ30" s="19"/>
      <c r="CAR30" s="17"/>
      <c r="CAS30" s="18"/>
      <c r="CAT30" s="19"/>
      <c r="CAU30" s="17"/>
      <c r="CAV30" s="18"/>
      <c r="CAW30" s="19"/>
      <c r="CAX30" s="17"/>
      <c r="CAY30" s="18"/>
      <c r="CAZ30" s="19"/>
      <c r="CBA30" s="17"/>
      <c r="CBB30" s="18"/>
      <c r="CBC30" s="19"/>
      <c r="CBD30" s="17"/>
      <c r="CBE30" s="18"/>
      <c r="CBF30" s="19"/>
      <c r="CBG30" s="17"/>
      <c r="CBH30" s="18"/>
      <c r="CBI30" s="19"/>
      <c r="CBJ30" s="17"/>
      <c r="CBK30" s="18"/>
      <c r="CBL30" s="19"/>
      <c r="CBM30" s="17"/>
      <c r="CBN30" s="18"/>
      <c r="CBO30" s="19"/>
      <c r="CBP30" s="17"/>
      <c r="CBQ30" s="18"/>
      <c r="CBR30" s="19"/>
      <c r="CBS30" s="17"/>
      <c r="CBT30" s="18"/>
      <c r="CBU30" s="19"/>
      <c r="CBV30" s="17"/>
      <c r="CBW30" s="18"/>
      <c r="CBX30" s="19"/>
      <c r="CBY30" s="17"/>
      <c r="CBZ30" s="18"/>
      <c r="CCA30" s="19"/>
      <c r="CCB30" s="17"/>
      <c r="CCC30" s="18"/>
      <c r="CCD30" s="19"/>
      <c r="CCE30" s="17"/>
      <c r="CCF30" s="18"/>
      <c r="CCG30" s="19"/>
      <c r="CCH30" s="17"/>
      <c r="CCI30" s="18"/>
      <c r="CCJ30" s="19"/>
      <c r="CCK30" s="17"/>
      <c r="CCL30" s="18"/>
      <c r="CCM30" s="19"/>
      <c r="CCN30" s="17"/>
      <c r="CCO30" s="18"/>
      <c r="CCP30" s="19"/>
      <c r="CCQ30" s="17"/>
      <c r="CCR30" s="18"/>
      <c r="CCS30" s="19"/>
      <c r="CCT30" s="17"/>
      <c r="CCU30" s="18"/>
      <c r="CCV30" s="19"/>
      <c r="CCW30" s="17"/>
      <c r="CCX30" s="18"/>
      <c r="CCY30" s="19"/>
      <c r="CCZ30" s="17"/>
      <c r="CDA30" s="18"/>
      <c r="CDB30" s="19"/>
      <c r="CDC30" s="17"/>
      <c r="CDD30" s="18"/>
      <c r="CDE30" s="19"/>
      <c r="CDF30" s="17"/>
      <c r="CDG30" s="18"/>
      <c r="CDH30" s="19"/>
      <c r="CDI30" s="17"/>
      <c r="CDJ30" s="18"/>
      <c r="CDK30" s="19"/>
      <c r="CDL30" s="17"/>
      <c r="CDM30" s="18"/>
      <c r="CDN30" s="19"/>
      <c r="CDO30" s="17"/>
      <c r="CDP30" s="18"/>
      <c r="CDQ30" s="19"/>
      <c r="CDR30" s="17"/>
      <c r="CDS30" s="18"/>
      <c r="CDT30" s="19"/>
      <c r="CDU30" s="17"/>
      <c r="CDV30" s="18"/>
      <c r="CDW30" s="19"/>
      <c r="CDX30" s="17"/>
      <c r="CDY30" s="18"/>
      <c r="CDZ30" s="19"/>
      <c r="CEA30" s="17"/>
      <c r="CEB30" s="18"/>
      <c r="CEC30" s="19"/>
      <c r="CED30" s="17"/>
      <c r="CEE30" s="18"/>
      <c r="CEF30" s="19"/>
      <c r="CEG30" s="17"/>
      <c r="CEH30" s="18"/>
      <c r="CEI30" s="19"/>
      <c r="CEJ30" s="17"/>
      <c r="CEK30" s="18"/>
      <c r="CEL30" s="19"/>
      <c r="CEM30" s="17"/>
      <c r="CEN30" s="18"/>
      <c r="CEO30" s="19"/>
      <c r="CEP30" s="17"/>
      <c r="CEQ30" s="18"/>
      <c r="CER30" s="19"/>
      <c r="CES30" s="17"/>
      <c r="CET30" s="18"/>
      <c r="CEU30" s="19"/>
      <c r="CEV30" s="17"/>
      <c r="CEW30" s="18"/>
      <c r="CEX30" s="19"/>
      <c r="CEY30" s="17"/>
      <c r="CEZ30" s="18"/>
      <c r="CFA30" s="19"/>
      <c r="CFB30" s="17"/>
      <c r="CFC30" s="18"/>
      <c r="CFD30" s="19"/>
      <c r="CFE30" s="17"/>
      <c r="CFF30" s="18"/>
      <c r="CFG30" s="19"/>
      <c r="CFH30" s="17"/>
      <c r="CFI30" s="18"/>
      <c r="CFJ30" s="19"/>
      <c r="CFK30" s="17"/>
      <c r="CFL30" s="18"/>
      <c r="CFM30" s="19"/>
      <c r="CFN30" s="17"/>
      <c r="CFO30" s="18"/>
      <c r="CFP30" s="19"/>
      <c r="CFQ30" s="17"/>
      <c r="CFR30" s="18"/>
      <c r="CFS30" s="19"/>
      <c r="CFT30" s="17"/>
      <c r="CFU30" s="18"/>
      <c r="CFV30" s="19"/>
      <c r="CFW30" s="17"/>
      <c r="CFX30" s="18"/>
      <c r="CFY30" s="19"/>
      <c r="CFZ30" s="17"/>
      <c r="CGA30" s="18"/>
      <c r="CGB30" s="19"/>
      <c r="CGC30" s="17"/>
      <c r="CGD30" s="18"/>
      <c r="CGE30" s="19"/>
      <c r="CGF30" s="17"/>
      <c r="CGG30" s="18"/>
      <c r="CGH30" s="19"/>
      <c r="CGI30" s="17"/>
      <c r="CGJ30" s="18"/>
      <c r="CGK30" s="19"/>
      <c r="CGL30" s="17"/>
      <c r="CGM30" s="18"/>
      <c r="CGN30" s="19"/>
      <c r="CGO30" s="17"/>
      <c r="CGP30" s="18"/>
      <c r="CGQ30" s="19"/>
      <c r="CGR30" s="17"/>
      <c r="CGS30" s="18"/>
      <c r="CGT30" s="19"/>
      <c r="CGU30" s="17"/>
      <c r="CGV30" s="18"/>
      <c r="CGW30" s="19"/>
      <c r="CGX30" s="17"/>
      <c r="CGY30" s="18"/>
      <c r="CGZ30" s="19"/>
      <c r="CHA30" s="17"/>
      <c r="CHB30" s="18"/>
      <c r="CHC30" s="19"/>
      <c r="CHD30" s="17"/>
      <c r="CHE30" s="18"/>
      <c r="CHF30" s="19"/>
      <c r="CHG30" s="17"/>
      <c r="CHH30" s="18"/>
      <c r="CHI30" s="19"/>
      <c r="CHJ30" s="17"/>
      <c r="CHK30" s="18"/>
      <c r="CHL30" s="19"/>
      <c r="CHM30" s="17"/>
      <c r="CHN30" s="18"/>
      <c r="CHO30" s="19"/>
      <c r="CHP30" s="17"/>
      <c r="CHQ30" s="18"/>
      <c r="CHR30" s="19"/>
      <c r="CHS30" s="17"/>
      <c r="CHT30" s="18"/>
      <c r="CHU30" s="19"/>
      <c r="CHV30" s="17"/>
      <c r="CHW30" s="18"/>
      <c r="CHX30" s="19"/>
      <c r="CHY30" s="17"/>
      <c r="CHZ30" s="18"/>
      <c r="CIA30" s="19"/>
      <c r="CIB30" s="17"/>
      <c r="CIC30" s="18"/>
      <c r="CID30" s="19"/>
      <c r="CIE30" s="17"/>
      <c r="CIF30" s="18"/>
      <c r="CIG30" s="19"/>
      <c r="CIH30" s="17"/>
      <c r="CII30" s="18"/>
      <c r="CIJ30" s="19"/>
      <c r="CIK30" s="17"/>
      <c r="CIL30" s="18"/>
      <c r="CIM30" s="19"/>
      <c r="CIN30" s="17"/>
      <c r="CIO30" s="18"/>
      <c r="CIP30" s="19"/>
      <c r="CIQ30" s="17"/>
      <c r="CIR30" s="18"/>
      <c r="CIS30" s="19"/>
      <c r="CIT30" s="17"/>
      <c r="CIU30" s="18"/>
      <c r="CIV30" s="19"/>
      <c r="CIW30" s="17"/>
      <c r="CIX30" s="18"/>
      <c r="CIY30" s="19"/>
      <c r="CIZ30" s="17"/>
      <c r="CJA30" s="18"/>
      <c r="CJB30" s="19"/>
      <c r="CJC30" s="17"/>
      <c r="CJD30" s="18"/>
      <c r="CJE30" s="19"/>
      <c r="CJF30" s="17"/>
      <c r="CJG30" s="18"/>
      <c r="CJH30" s="19"/>
      <c r="CJI30" s="17"/>
      <c r="CJJ30" s="18"/>
      <c r="CJK30" s="19"/>
      <c r="CJL30" s="17"/>
      <c r="CJM30" s="18"/>
      <c r="CJN30" s="19"/>
      <c r="CJO30" s="17"/>
      <c r="CJP30" s="18"/>
      <c r="CJQ30" s="19"/>
      <c r="CJR30" s="17"/>
      <c r="CJS30" s="18"/>
      <c r="CJT30" s="19"/>
      <c r="CJU30" s="17"/>
      <c r="CJV30" s="18"/>
      <c r="CJW30" s="19"/>
      <c r="CJX30" s="17"/>
      <c r="CJY30" s="18"/>
      <c r="CJZ30" s="19"/>
      <c r="CKA30" s="17"/>
      <c r="CKB30" s="18"/>
      <c r="CKC30" s="19"/>
      <c r="CKD30" s="17"/>
      <c r="CKE30" s="18"/>
      <c r="CKF30" s="19"/>
      <c r="CKG30" s="17"/>
      <c r="CKH30" s="18"/>
      <c r="CKI30" s="19"/>
      <c r="CKJ30" s="17"/>
      <c r="CKK30" s="18"/>
      <c r="CKL30" s="19"/>
      <c r="CKM30" s="17"/>
      <c r="CKN30" s="18"/>
      <c r="CKO30" s="19"/>
      <c r="CKP30" s="17"/>
      <c r="CKQ30" s="18"/>
      <c r="CKR30" s="19"/>
      <c r="CKS30" s="17"/>
      <c r="CKT30" s="18"/>
      <c r="CKU30" s="19"/>
      <c r="CKV30" s="17"/>
      <c r="CKW30" s="18"/>
      <c r="CKX30" s="19"/>
      <c r="CKY30" s="17"/>
      <c r="CKZ30" s="18"/>
      <c r="CLA30" s="19"/>
      <c r="CLB30" s="17"/>
      <c r="CLC30" s="18"/>
      <c r="CLD30" s="19"/>
      <c r="CLE30" s="17"/>
      <c r="CLF30" s="18"/>
      <c r="CLG30" s="19"/>
      <c r="CLH30" s="17"/>
      <c r="CLI30" s="18"/>
      <c r="CLJ30" s="19"/>
      <c r="CLK30" s="17"/>
      <c r="CLL30" s="18"/>
      <c r="CLM30" s="19"/>
      <c r="CLN30" s="17"/>
      <c r="CLO30" s="18"/>
      <c r="CLP30" s="19"/>
      <c r="CLQ30" s="17"/>
      <c r="CLR30" s="18"/>
      <c r="CLS30" s="19"/>
      <c r="CLT30" s="17"/>
      <c r="CLU30" s="18"/>
      <c r="CLV30" s="19"/>
      <c r="CLW30" s="17"/>
      <c r="CLX30" s="18"/>
      <c r="CLY30" s="19"/>
      <c r="CLZ30" s="17"/>
      <c r="CMA30" s="18"/>
      <c r="CMB30" s="19"/>
      <c r="CMC30" s="17"/>
      <c r="CMD30" s="18"/>
      <c r="CME30" s="19"/>
      <c r="CMF30" s="17"/>
      <c r="CMG30" s="18"/>
      <c r="CMH30" s="19"/>
      <c r="CMI30" s="17"/>
      <c r="CMJ30" s="18"/>
      <c r="CMK30" s="19"/>
      <c r="CML30" s="17"/>
      <c r="CMM30" s="18"/>
      <c r="CMN30" s="19"/>
      <c r="CMO30" s="17"/>
      <c r="CMP30" s="18"/>
      <c r="CMQ30" s="19"/>
      <c r="CMR30" s="17"/>
      <c r="CMS30" s="18"/>
      <c r="CMT30" s="19"/>
      <c r="CMU30" s="17"/>
      <c r="CMV30" s="18"/>
      <c r="CMW30" s="19"/>
      <c r="CMX30" s="17"/>
      <c r="CMY30" s="18"/>
      <c r="CMZ30" s="19"/>
      <c r="CNA30" s="17"/>
      <c r="CNB30" s="18"/>
      <c r="CNC30" s="19"/>
      <c r="CND30" s="17"/>
      <c r="CNE30" s="18"/>
      <c r="CNF30" s="19"/>
      <c r="CNG30" s="17"/>
      <c r="CNH30" s="18"/>
      <c r="CNI30" s="19"/>
      <c r="CNJ30" s="17"/>
      <c r="CNK30" s="18"/>
      <c r="CNL30" s="19"/>
      <c r="CNM30" s="17"/>
      <c r="CNN30" s="18"/>
      <c r="CNO30" s="19"/>
      <c r="CNP30" s="17"/>
      <c r="CNQ30" s="18"/>
      <c r="CNR30" s="19"/>
      <c r="CNS30" s="17"/>
      <c r="CNT30" s="18"/>
      <c r="CNU30" s="19"/>
      <c r="CNV30" s="17"/>
      <c r="CNW30" s="18"/>
      <c r="CNX30" s="19"/>
      <c r="CNY30" s="17"/>
      <c r="CNZ30" s="18"/>
      <c r="COA30" s="19"/>
      <c r="COB30" s="17"/>
      <c r="COC30" s="18"/>
      <c r="COD30" s="19"/>
      <c r="COE30" s="17"/>
      <c r="COF30" s="18"/>
      <c r="COG30" s="19"/>
      <c r="COH30" s="17"/>
      <c r="COI30" s="18"/>
      <c r="COJ30" s="19"/>
      <c r="COK30" s="17"/>
      <c r="COL30" s="18"/>
      <c r="COM30" s="19"/>
      <c r="CON30" s="17"/>
      <c r="COO30" s="18"/>
      <c r="COP30" s="19"/>
      <c r="COQ30" s="17"/>
      <c r="COR30" s="18"/>
      <c r="COS30" s="19"/>
      <c r="COT30" s="17"/>
      <c r="COU30" s="18"/>
      <c r="COV30" s="19"/>
      <c r="COW30" s="17"/>
      <c r="COX30" s="18"/>
      <c r="COY30" s="19"/>
      <c r="COZ30" s="17"/>
      <c r="CPA30" s="18"/>
      <c r="CPB30" s="19"/>
      <c r="CPC30" s="17"/>
      <c r="CPD30" s="18"/>
      <c r="CPE30" s="19"/>
      <c r="CPF30" s="17"/>
      <c r="CPG30" s="18"/>
      <c r="CPH30" s="19"/>
      <c r="CPI30" s="17"/>
      <c r="CPJ30" s="18"/>
      <c r="CPK30" s="19"/>
      <c r="CPL30" s="17"/>
      <c r="CPM30" s="18"/>
      <c r="CPN30" s="19"/>
      <c r="CPO30" s="17"/>
      <c r="CPP30" s="18"/>
      <c r="CPQ30" s="19"/>
      <c r="CPR30" s="17"/>
      <c r="CPS30" s="18"/>
      <c r="CPT30" s="19"/>
      <c r="CPU30" s="17"/>
      <c r="CPV30" s="18"/>
      <c r="CPW30" s="19"/>
      <c r="CPX30" s="17"/>
      <c r="CPY30" s="18"/>
      <c r="CPZ30" s="19"/>
      <c r="CQA30" s="17"/>
      <c r="CQB30" s="18"/>
      <c r="CQC30" s="19"/>
      <c r="CQD30" s="17"/>
      <c r="CQE30" s="18"/>
      <c r="CQF30" s="19"/>
      <c r="CQG30" s="17"/>
      <c r="CQH30" s="18"/>
      <c r="CQI30" s="19"/>
      <c r="CQJ30" s="17"/>
      <c r="CQK30" s="18"/>
      <c r="CQL30" s="19"/>
      <c r="CQM30" s="17"/>
      <c r="CQN30" s="18"/>
      <c r="CQO30" s="19"/>
      <c r="CQP30" s="17"/>
      <c r="CQQ30" s="18"/>
      <c r="CQR30" s="19"/>
      <c r="CQS30" s="17"/>
      <c r="CQT30" s="18"/>
      <c r="CQU30" s="19"/>
      <c r="CQV30" s="17"/>
      <c r="CQW30" s="18"/>
      <c r="CQX30" s="19"/>
      <c r="CQY30" s="17"/>
      <c r="CQZ30" s="18"/>
      <c r="CRA30" s="19"/>
      <c r="CRB30" s="17"/>
      <c r="CRC30" s="18"/>
      <c r="CRD30" s="19"/>
      <c r="CRE30" s="17"/>
      <c r="CRF30" s="18"/>
      <c r="CRG30" s="19"/>
      <c r="CRH30" s="17"/>
      <c r="CRI30" s="18"/>
      <c r="CRJ30" s="19"/>
      <c r="CRK30" s="17"/>
      <c r="CRL30" s="18"/>
      <c r="CRM30" s="19"/>
      <c r="CRN30" s="17"/>
      <c r="CRO30" s="18"/>
      <c r="CRP30" s="19"/>
      <c r="CRQ30" s="17"/>
      <c r="CRR30" s="18"/>
      <c r="CRS30" s="19"/>
      <c r="CRT30" s="17"/>
      <c r="CRU30" s="18"/>
      <c r="CRV30" s="19"/>
      <c r="CRW30" s="17"/>
      <c r="CRX30" s="18"/>
      <c r="CRY30" s="19"/>
      <c r="CRZ30" s="17"/>
      <c r="CSA30" s="18"/>
      <c r="CSB30" s="19"/>
      <c r="CSC30" s="17"/>
      <c r="CSD30" s="18"/>
      <c r="CSE30" s="19"/>
      <c r="CSF30" s="17"/>
      <c r="CSG30" s="18"/>
      <c r="CSH30" s="19"/>
      <c r="CSI30" s="17"/>
      <c r="CSJ30" s="18"/>
      <c r="CSK30" s="19"/>
    </row>
    <row r="31" spans="1:2533" x14ac:dyDescent="0.25">
      <c r="A31" s="67" t="s">
        <v>16</v>
      </c>
      <c r="B31" s="5" t="str">
        <f>"5." &amp; D$1&amp; ".1."</f>
        <v>5.1.1.</v>
      </c>
      <c r="C31" s="59" t="s">
        <v>9</v>
      </c>
      <c r="D31" s="60"/>
      <c r="E31" s="5" t="str">
        <f>"5." &amp; G$1&amp; ".1."</f>
        <v>5.2.1.</v>
      </c>
      <c r="F31" s="59" t="s">
        <v>9</v>
      </c>
      <c r="G31" s="60"/>
      <c r="H31" s="5" t="str">
        <f>"5." &amp; J$1&amp; ".1."</f>
        <v>5.3.1.</v>
      </c>
      <c r="I31" s="59" t="s">
        <v>9</v>
      </c>
      <c r="J31" s="60"/>
      <c r="K31" s="5" t="str">
        <f>"5." &amp; M$1&amp; ".1."</f>
        <v>5.4.1.</v>
      </c>
      <c r="L31" s="59" t="s">
        <v>9</v>
      </c>
      <c r="M31" s="60"/>
      <c r="N31" s="5" t="str">
        <f>"5." &amp; P$1&amp; ".1."</f>
        <v>5.5.1.</v>
      </c>
      <c r="O31" s="59" t="s">
        <v>9</v>
      </c>
      <c r="P31" s="60"/>
      <c r="Q31" s="5" t="str">
        <f>"5." &amp; S$1&amp; ".1."</f>
        <v>5.6.1.</v>
      </c>
      <c r="R31" s="59" t="s">
        <v>9</v>
      </c>
      <c r="S31" s="60"/>
      <c r="T31" s="5" t="str">
        <f t="shared" ref="T31" si="3726">"5." &amp; V$1&amp; ".1."</f>
        <v>5.7.1.</v>
      </c>
      <c r="U31" s="59" t="s">
        <v>9</v>
      </c>
      <c r="V31" s="60"/>
      <c r="W31" s="5" t="str">
        <f t="shared" ref="W31" si="3727">"5." &amp; Y$1&amp; ".1."</f>
        <v>5.8.1.</v>
      </c>
      <c r="X31" s="59" t="s">
        <v>9</v>
      </c>
      <c r="Y31" s="60"/>
      <c r="Z31" s="5" t="str">
        <f t="shared" ref="Z31" si="3728">"5." &amp; AB$1&amp; ".1."</f>
        <v>5.9.1.</v>
      </c>
      <c r="AA31" s="59" t="s">
        <v>9</v>
      </c>
      <c r="AB31" s="60"/>
      <c r="AC31" s="5" t="str">
        <f t="shared" ref="AC31" si="3729">"5." &amp; AE$1&amp; ".1."</f>
        <v>5.10.1.</v>
      </c>
      <c r="AD31" s="59" t="s">
        <v>9</v>
      </c>
      <c r="AE31" s="60"/>
      <c r="AF31" s="5" t="str">
        <f t="shared" ref="AF31" si="3730">"5." &amp; AH$1&amp; ".1."</f>
        <v>5.11.1.</v>
      </c>
      <c r="AG31" s="59" t="s">
        <v>9</v>
      </c>
      <c r="AH31" s="60"/>
      <c r="AI31" s="5" t="str">
        <f t="shared" ref="AI31" si="3731">"5." &amp; AK$1&amp; ".1."</f>
        <v>5.12.1.</v>
      </c>
      <c r="AJ31" s="59" t="s">
        <v>9</v>
      </c>
      <c r="AK31" s="60"/>
      <c r="AL31" s="5" t="str">
        <f t="shared" ref="AL31" si="3732">"5." &amp; AN$1&amp; ".1."</f>
        <v>5.13.1.</v>
      </c>
      <c r="AM31" s="59" t="s">
        <v>9</v>
      </c>
      <c r="AN31" s="60"/>
      <c r="AO31" s="5" t="str">
        <f t="shared" ref="AO31" si="3733">"5." &amp; AQ$1&amp; ".1."</f>
        <v>5.14.1.</v>
      </c>
      <c r="AP31" s="59" t="s">
        <v>9</v>
      </c>
      <c r="AQ31" s="60"/>
      <c r="AR31" s="5" t="str">
        <f t="shared" ref="AR31" si="3734">"5." &amp; AT$1&amp; ".1."</f>
        <v>5.15.1.</v>
      </c>
      <c r="AS31" s="59" t="s">
        <v>9</v>
      </c>
      <c r="AT31" s="60"/>
      <c r="AU31" s="5" t="str">
        <f t="shared" ref="AU31" si="3735">"5." &amp; AW$1&amp; ".1."</f>
        <v>5.16.1.</v>
      </c>
      <c r="AV31" s="59" t="s">
        <v>9</v>
      </c>
      <c r="AW31" s="60"/>
      <c r="AX31" s="5" t="str">
        <f t="shared" ref="AX31" si="3736">"5." &amp; AZ$1&amp; ".1."</f>
        <v>5.17.1.</v>
      </c>
      <c r="AY31" s="59" t="s">
        <v>9</v>
      </c>
      <c r="AZ31" s="60"/>
      <c r="BA31" s="5" t="str">
        <f t="shared" ref="BA31" si="3737">"5." &amp; BC$1&amp; ".1."</f>
        <v>5.18.1.</v>
      </c>
      <c r="BB31" s="59" t="s">
        <v>9</v>
      </c>
      <c r="BC31" s="60"/>
      <c r="BD31" s="5" t="str">
        <f t="shared" ref="BD31" si="3738">"5." &amp; BF$1&amp; ".1."</f>
        <v>5.19.1.</v>
      </c>
      <c r="BE31" s="59" t="s">
        <v>9</v>
      </c>
      <c r="BF31" s="60"/>
      <c r="BG31" s="5" t="str">
        <f t="shared" ref="BG31" si="3739">"5." &amp; BI$1&amp; ".1."</f>
        <v>5.20.1.</v>
      </c>
      <c r="BH31" s="59" t="s">
        <v>9</v>
      </c>
      <c r="BI31" s="60"/>
      <c r="BJ31" s="5" t="str">
        <f t="shared" ref="BJ31" si="3740">"5." &amp; BL$1&amp; ".1."</f>
        <v>5.21.1.</v>
      </c>
      <c r="BK31" s="59" t="s">
        <v>9</v>
      </c>
      <c r="BL31" s="60"/>
      <c r="BM31" s="5" t="str">
        <f t="shared" ref="BM31" si="3741">"5." &amp; BO$1&amp; ".1."</f>
        <v>5.22.1.</v>
      </c>
      <c r="BN31" s="59" t="s">
        <v>9</v>
      </c>
      <c r="BO31" s="60"/>
      <c r="BP31" s="5" t="str">
        <f t="shared" ref="BP31" si="3742">"5." &amp; BR$1&amp; ".1."</f>
        <v>5.23.1.</v>
      </c>
      <c r="BQ31" s="59" t="s">
        <v>9</v>
      </c>
      <c r="BR31" s="60"/>
      <c r="BS31" s="5" t="str">
        <f t="shared" ref="BS31" si="3743">"5." &amp; BU$1&amp; ".1."</f>
        <v>5.24.1.</v>
      </c>
      <c r="BT31" s="59" t="s">
        <v>9</v>
      </c>
      <c r="BU31" s="60"/>
      <c r="BV31" s="5" t="str">
        <f t="shared" ref="BV31" si="3744">"5." &amp; BX$1&amp; ".1."</f>
        <v>5.25.1.</v>
      </c>
      <c r="BW31" s="59" t="s">
        <v>9</v>
      </c>
      <c r="BX31" s="60"/>
      <c r="BY31" s="5" t="str">
        <f t="shared" ref="BY31" si="3745">"5." &amp; CA$1&amp; ".1."</f>
        <v>5.26.1.</v>
      </c>
      <c r="BZ31" s="59" t="s">
        <v>9</v>
      </c>
      <c r="CA31" s="60"/>
      <c r="CB31" s="5" t="str">
        <f t="shared" ref="CB31" si="3746">"5." &amp; CD$1&amp; ".1."</f>
        <v>5.27.1.</v>
      </c>
      <c r="CC31" s="59" t="s">
        <v>9</v>
      </c>
      <c r="CD31" s="60"/>
      <c r="CE31" s="5" t="str">
        <f t="shared" ref="CE31" si="3747">"5." &amp; CG$1&amp; ".1."</f>
        <v>5.28.1.</v>
      </c>
      <c r="CF31" s="59" t="s">
        <v>9</v>
      </c>
      <c r="CG31" s="60"/>
      <c r="CH31" s="5" t="str">
        <f t="shared" ref="CH31" si="3748">"5." &amp; CJ$1&amp; ".1."</f>
        <v>5.29.1.</v>
      </c>
      <c r="CI31" s="59" t="s">
        <v>9</v>
      </c>
      <c r="CJ31" s="60"/>
      <c r="CK31" s="5" t="str">
        <f t="shared" ref="CK31" si="3749">"5." &amp; CM$1&amp; ".1."</f>
        <v>5.30.1.</v>
      </c>
      <c r="CL31" s="59" t="s">
        <v>9</v>
      </c>
      <c r="CM31" s="60"/>
      <c r="CN31" s="5" t="str">
        <f t="shared" ref="CN31" si="3750">"5." &amp; CP$1&amp; ".1."</f>
        <v>5.31.1.</v>
      </c>
      <c r="CO31" s="59" t="s">
        <v>9</v>
      </c>
      <c r="CP31" s="60"/>
      <c r="CQ31" s="5" t="str">
        <f t="shared" ref="CQ31" si="3751">"5." &amp; CS$1&amp; ".1."</f>
        <v>5.32.1.</v>
      </c>
      <c r="CR31" s="59" t="s">
        <v>9</v>
      </c>
      <c r="CS31" s="60"/>
      <c r="CT31" s="5" t="str">
        <f t="shared" ref="CT31" si="3752">"5." &amp; CV$1&amp; ".1."</f>
        <v>5.33.1.</v>
      </c>
      <c r="CU31" s="59" t="s">
        <v>9</v>
      </c>
      <c r="CV31" s="60"/>
      <c r="CW31" s="5" t="str">
        <f t="shared" ref="CW31" si="3753">"5." &amp; CY$1&amp; ".1."</f>
        <v>5.34.1.</v>
      </c>
      <c r="CX31" s="59" t="s">
        <v>9</v>
      </c>
      <c r="CY31" s="60"/>
      <c r="CZ31" s="5" t="str">
        <f t="shared" ref="CZ31" si="3754">"5." &amp; DB$1&amp; ".1."</f>
        <v>5.35.1.</v>
      </c>
      <c r="DA31" s="59" t="s">
        <v>9</v>
      </c>
      <c r="DB31" s="60"/>
      <c r="DC31" s="5" t="str">
        <f t="shared" ref="DC31" si="3755">"5." &amp; DE$1&amp; ".1."</f>
        <v>5.36.1.</v>
      </c>
      <c r="DD31" s="59" t="s">
        <v>9</v>
      </c>
      <c r="DE31" s="60"/>
      <c r="DF31" s="5" t="str">
        <f t="shared" ref="DF31" si="3756">"5." &amp; DH$1&amp; ".1."</f>
        <v>5.37.1.</v>
      </c>
      <c r="DG31" s="59" t="s">
        <v>9</v>
      </c>
      <c r="DH31" s="60"/>
      <c r="DI31" s="5" t="str">
        <f t="shared" ref="DI31" si="3757">"5." &amp; DK$1&amp; ".1."</f>
        <v>5.38.1.</v>
      </c>
      <c r="DJ31" s="59" t="s">
        <v>9</v>
      </c>
      <c r="DK31" s="60"/>
      <c r="DL31" s="5" t="str">
        <f t="shared" ref="DL31" si="3758">"5." &amp; DN$1&amp; ".1."</f>
        <v>5.39.1.</v>
      </c>
      <c r="DM31" s="59" t="s">
        <v>9</v>
      </c>
      <c r="DN31" s="60"/>
      <c r="DO31" s="5" t="str">
        <f t="shared" ref="DO31" si="3759">"5." &amp; DQ$1&amp; ".1."</f>
        <v>5.40.1.</v>
      </c>
      <c r="DP31" s="59" t="s">
        <v>9</v>
      </c>
      <c r="DQ31" s="60"/>
      <c r="DR31" s="5" t="str">
        <f t="shared" ref="DR31" si="3760">"5." &amp; DT$1&amp; ".1."</f>
        <v>5.41.1.</v>
      </c>
      <c r="DS31" s="59" t="s">
        <v>9</v>
      </c>
      <c r="DT31" s="60"/>
      <c r="DU31" s="5" t="str">
        <f t="shared" ref="DU31" si="3761">"5." &amp; DW$1&amp; ".1."</f>
        <v>5.42.1.</v>
      </c>
      <c r="DV31" s="59" t="s">
        <v>9</v>
      </c>
      <c r="DW31" s="60"/>
      <c r="DX31" s="5" t="str">
        <f t="shared" ref="DX31" si="3762">"5." &amp; DZ$1&amp; ".1."</f>
        <v>5.43.1.</v>
      </c>
      <c r="DY31" s="59" t="s">
        <v>9</v>
      </c>
      <c r="DZ31" s="60"/>
      <c r="EA31" s="5" t="str">
        <f t="shared" ref="EA31" si="3763">"5." &amp; EC$1&amp; ".1."</f>
        <v>5.44.1.</v>
      </c>
      <c r="EB31" s="59" t="s">
        <v>9</v>
      </c>
      <c r="EC31" s="60"/>
      <c r="ED31" s="5" t="str">
        <f t="shared" ref="ED31" si="3764">"5." &amp; EF$1&amp; ".1."</f>
        <v>5.45.1.</v>
      </c>
      <c r="EE31" s="59" t="s">
        <v>9</v>
      </c>
      <c r="EF31" s="60"/>
      <c r="EG31" s="5" t="str">
        <f t="shared" ref="EG31" si="3765">"5." &amp; EI$1&amp; ".1."</f>
        <v>5.46.1.</v>
      </c>
      <c r="EH31" s="59" t="s">
        <v>9</v>
      </c>
      <c r="EI31" s="60"/>
      <c r="EJ31" s="5" t="str">
        <f t="shared" ref="EJ31" si="3766">"5." &amp; EL$1&amp; ".1."</f>
        <v>5.47.1.</v>
      </c>
      <c r="EK31" s="59" t="s">
        <v>9</v>
      </c>
      <c r="EL31" s="60"/>
      <c r="EM31" s="5" t="str">
        <f t="shared" ref="EM31" si="3767">"5." &amp; EO$1&amp; ".1."</f>
        <v>5.48.1.</v>
      </c>
      <c r="EN31" s="59" t="s">
        <v>9</v>
      </c>
      <c r="EO31" s="60"/>
      <c r="EP31" s="5" t="str">
        <f t="shared" ref="EP31" si="3768">"5." &amp; ER$1&amp; ".1."</f>
        <v>5.49.1.</v>
      </c>
      <c r="EQ31" s="59" t="s">
        <v>9</v>
      </c>
      <c r="ER31" s="60"/>
      <c r="ES31" s="5" t="str">
        <f t="shared" ref="ES31" si="3769">"5." &amp; EU$1&amp; ".1."</f>
        <v>5.50.1.</v>
      </c>
      <c r="ET31" s="59" t="s">
        <v>9</v>
      </c>
      <c r="EU31" s="60"/>
      <c r="EV31" s="5" t="str">
        <f t="shared" ref="EV31" si="3770">"5." &amp; EX$1&amp; ".1."</f>
        <v>5.51.1.</v>
      </c>
      <c r="EW31" s="59" t="s">
        <v>9</v>
      </c>
      <c r="EX31" s="60"/>
      <c r="EY31" s="5" t="str">
        <f t="shared" ref="EY31" si="3771">"5." &amp; FA$1&amp; ".1."</f>
        <v>5.52.1.</v>
      </c>
      <c r="EZ31" s="59" t="s">
        <v>9</v>
      </c>
      <c r="FA31" s="60"/>
      <c r="FB31" s="5" t="str">
        <f t="shared" ref="FB31" si="3772">"5." &amp; FD$1&amp; ".1."</f>
        <v>5.53.1.</v>
      </c>
      <c r="FC31" s="59" t="s">
        <v>9</v>
      </c>
      <c r="FD31" s="60"/>
      <c r="FE31" s="5" t="str">
        <f t="shared" ref="FE31" si="3773">"5." &amp; FG$1&amp; ".1."</f>
        <v>5.54.1.</v>
      </c>
      <c r="FF31" s="59" t="s">
        <v>9</v>
      </c>
      <c r="FG31" s="60"/>
      <c r="FH31" s="5" t="str">
        <f t="shared" ref="FH31" si="3774">"5." &amp; FJ$1&amp; ".1."</f>
        <v>5.55.1.</v>
      </c>
      <c r="FI31" s="59" t="s">
        <v>9</v>
      </c>
      <c r="FJ31" s="60"/>
      <c r="FK31" s="5" t="str">
        <f t="shared" ref="FK31" si="3775">"5." &amp; FM$1&amp; ".1."</f>
        <v>5.56.1.</v>
      </c>
      <c r="FL31" s="59" t="s">
        <v>9</v>
      </c>
      <c r="FM31" s="60"/>
      <c r="FN31" s="5" t="str">
        <f t="shared" ref="FN31" si="3776">"5." &amp; FP$1&amp; ".1."</f>
        <v>5.57.1.</v>
      </c>
      <c r="FO31" s="59" t="s">
        <v>9</v>
      </c>
      <c r="FP31" s="60"/>
      <c r="FQ31" s="5" t="str">
        <f t="shared" ref="FQ31" si="3777">"5." &amp; FS$1&amp; ".1."</f>
        <v>5.58.1.</v>
      </c>
      <c r="FR31" s="59" t="s">
        <v>9</v>
      </c>
      <c r="FS31" s="60"/>
      <c r="FT31" s="5" t="str">
        <f t="shared" ref="FT31" si="3778">"5." &amp; FV$1&amp; ".1."</f>
        <v>5.59.1.</v>
      </c>
      <c r="FU31" s="59" t="s">
        <v>9</v>
      </c>
      <c r="FV31" s="60"/>
      <c r="FW31" s="5" t="str">
        <f t="shared" ref="FW31" si="3779">"5." &amp; FY$1&amp; ".1."</f>
        <v>5.60.1.</v>
      </c>
      <c r="FX31" s="59" t="s">
        <v>9</v>
      </c>
      <c r="FY31" s="60"/>
      <c r="FZ31" s="5" t="str">
        <f t="shared" ref="FZ31" si="3780">"5." &amp; GB$1&amp; ".1."</f>
        <v>5.61.1.</v>
      </c>
      <c r="GA31" s="59" t="s">
        <v>9</v>
      </c>
      <c r="GB31" s="60"/>
      <c r="GC31" s="5" t="str">
        <f t="shared" ref="GC31" si="3781">"5." &amp; GE$1&amp; ".1."</f>
        <v>5.62.1.</v>
      </c>
      <c r="GD31" s="59" t="s">
        <v>9</v>
      </c>
      <c r="GE31" s="60"/>
      <c r="GF31" s="5" t="str">
        <f t="shared" ref="GF31" si="3782">"5." &amp; GH$1&amp; ".1."</f>
        <v>5.63.1.</v>
      </c>
      <c r="GG31" s="59" t="s">
        <v>9</v>
      </c>
      <c r="GH31" s="60"/>
      <c r="GI31" s="5" t="str">
        <f t="shared" ref="GI31" si="3783">"5." &amp; GK$1&amp; ".1."</f>
        <v>5.64.1.</v>
      </c>
      <c r="GJ31" s="59" t="s">
        <v>9</v>
      </c>
      <c r="GK31" s="60"/>
      <c r="GL31" s="5" t="str">
        <f t="shared" ref="GL31" si="3784">"5." &amp; GN$1&amp; ".1."</f>
        <v>5.65.1.</v>
      </c>
      <c r="GM31" s="59" t="s">
        <v>9</v>
      </c>
      <c r="GN31" s="60"/>
      <c r="GO31" s="5" t="str">
        <f t="shared" ref="GO31" si="3785">"5." &amp; GQ$1&amp; ".1."</f>
        <v>5.66.1.</v>
      </c>
      <c r="GP31" s="59" t="s">
        <v>9</v>
      </c>
      <c r="GQ31" s="60"/>
      <c r="GR31" s="5" t="str">
        <f t="shared" ref="GR31" si="3786">"5." &amp; GT$1&amp; ".1."</f>
        <v>5.67.1.</v>
      </c>
      <c r="GS31" s="59" t="s">
        <v>9</v>
      </c>
      <c r="GT31" s="60"/>
      <c r="GU31" s="5" t="str">
        <f t="shared" ref="GU31" si="3787">"5." &amp; GW$1&amp; ".1."</f>
        <v>5.68.1.</v>
      </c>
      <c r="GV31" s="59" t="s">
        <v>9</v>
      </c>
      <c r="GW31" s="60"/>
      <c r="GX31" s="5" t="str">
        <f t="shared" ref="GX31" si="3788">"5." &amp; GZ$1&amp; ".1."</f>
        <v>5.69.1.</v>
      </c>
      <c r="GY31" s="59" t="s">
        <v>9</v>
      </c>
      <c r="GZ31" s="60"/>
      <c r="HA31" s="5" t="str">
        <f t="shared" ref="HA31" si="3789">"5." &amp; HC$1&amp; ".1."</f>
        <v>5.70.1.</v>
      </c>
      <c r="HB31" s="59" t="s">
        <v>9</v>
      </c>
      <c r="HC31" s="60"/>
      <c r="HD31" s="5" t="str">
        <f t="shared" ref="HD31" si="3790">"5." &amp; HF$1&amp; ".1."</f>
        <v>5.71.1.</v>
      </c>
      <c r="HE31" s="59" t="s">
        <v>9</v>
      </c>
      <c r="HF31" s="60"/>
      <c r="HG31" s="5" t="str">
        <f t="shared" ref="HG31" si="3791">"5." &amp; HI$1&amp; ".1."</f>
        <v>5.72.1.</v>
      </c>
      <c r="HH31" s="59" t="s">
        <v>9</v>
      </c>
      <c r="HI31" s="60"/>
      <c r="HJ31" s="5" t="str">
        <f t="shared" ref="HJ31" si="3792">"5." &amp; HL$1&amp; ".1."</f>
        <v>5.73.1.</v>
      </c>
      <c r="HK31" s="59" t="s">
        <v>9</v>
      </c>
      <c r="HL31" s="60"/>
      <c r="HM31" s="5" t="str">
        <f t="shared" ref="HM31" si="3793">"5." &amp; HO$1&amp; ".1."</f>
        <v>5.74.1.</v>
      </c>
      <c r="HN31" s="59" t="s">
        <v>9</v>
      </c>
      <c r="HO31" s="60"/>
      <c r="HP31" s="5" t="str">
        <f t="shared" ref="HP31" si="3794">"5." &amp; HR$1&amp; ".1."</f>
        <v>5.75.1.</v>
      </c>
      <c r="HQ31" s="59" t="s">
        <v>9</v>
      </c>
      <c r="HR31" s="60"/>
      <c r="HS31" s="5" t="str">
        <f t="shared" ref="HS31" si="3795">"5." &amp; HU$1&amp; ".1."</f>
        <v>5.76.1.</v>
      </c>
      <c r="HT31" s="59" t="s">
        <v>9</v>
      </c>
      <c r="HU31" s="60"/>
      <c r="HV31" s="5" t="str">
        <f t="shared" ref="HV31" si="3796">"5." &amp; HX$1&amp; ".1."</f>
        <v>5.77.1.</v>
      </c>
      <c r="HW31" s="59" t="s">
        <v>9</v>
      </c>
      <c r="HX31" s="60"/>
      <c r="HY31" s="5" t="str">
        <f t="shared" ref="HY31" si="3797">"5." &amp; IA$1&amp; ".1."</f>
        <v>5.78.1.</v>
      </c>
      <c r="HZ31" s="59" t="s">
        <v>9</v>
      </c>
      <c r="IA31" s="60"/>
      <c r="IB31" s="5" t="str">
        <f t="shared" ref="IB31" si="3798">"5." &amp; ID$1&amp; ".1."</f>
        <v>5.79.1.</v>
      </c>
      <c r="IC31" s="59" t="s">
        <v>9</v>
      </c>
      <c r="ID31" s="60"/>
      <c r="IE31" s="5" t="str">
        <f t="shared" ref="IE31" si="3799">"5." &amp; IG$1&amp; ".1."</f>
        <v>5.80.1.</v>
      </c>
      <c r="IF31" s="59" t="s">
        <v>9</v>
      </c>
      <c r="IG31" s="60"/>
      <c r="IH31" s="5" t="str">
        <f t="shared" ref="IH31" si="3800">"5." &amp; IJ$1&amp; ".1."</f>
        <v>5.81.1.</v>
      </c>
      <c r="II31" s="59" t="s">
        <v>9</v>
      </c>
      <c r="IJ31" s="60"/>
      <c r="IK31" s="5" t="str">
        <f t="shared" ref="IK31" si="3801">"5." &amp; IM$1&amp; ".1."</f>
        <v>5.82.1.</v>
      </c>
      <c r="IL31" s="59" t="s">
        <v>9</v>
      </c>
      <c r="IM31" s="60"/>
      <c r="IN31" s="5" t="str">
        <f t="shared" ref="IN31" si="3802">"5." &amp; IP$1&amp; ".1."</f>
        <v>5.83.1.</v>
      </c>
      <c r="IO31" s="59" t="s">
        <v>9</v>
      </c>
      <c r="IP31" s="60"/>
      <c r="IQ31" s="5" t="str">
        <f t="shared" ref="IQ31" si="3803">"5." &amp; IS$1&amp; ".1."</f>
        <v>5.84.1.</v>
      </c>
      <c r="IR31" s="59" t="s">
        <v>9</v>
      </c>
      <c r="IS31" s="60"/>
      <c r="IT31" s="5" t="str">
        <f t="shared" ref="IT31" si="3804">"5." &amp; IV$1&amp; ".1."</f>
        <v>5.85.1.</v>
      </c>
      <c r="IU31" s="59" t="s">
        <v>9</v>
      </c>
      <c r="IV31" s="60"/>
      <c r="IW31" s="5" t="str">
        <f t="shared" ref="IW31" si="3805">"5." &amp; IY$1&amp; ".1."</f>
        <v>5.86.1.</v>
      </c>
      <c r="IX31" s="59" t="s">
        <v>9</v>
      </c>
      <c r="IY31" s="60"/>
      <c r="IZ31" s="5" t="str">
        <f t="shared" ref="IZ31" si="3806">"5." &amp; JB$1&amp; ".1."</f>
        <v>5.87.1.</v>
      </c>
      <c r="JA31" s="59" t="s">
        <v>9</v>
      </c>
      <c r="JB31" s="60"/>
      <c r="JC31" s="5" t="str">
        <f t="shared" ref="JC31" si="3807">"5." &amp; JE$1&amp; ".1."</f>
        <v>5.88.1.</v>
      </c>
      <c r="JD31" s="59" t="s">
        <v>9</v>
      </c>
      <c r="JE31" s="60"/>
      <c r="JF31" s="5" t="str">
        <f t="shared" ref="JF31" si="3808">"5." &amp; JH$1&amp; ".1."</f>
        <v>5.89.1.</v>
      </c>
      <c r="JG31" s="59" t="s">
        <v>9</v>
      </c>
      <c r="JH31" s="60"/>
      <c r="JI31" s="5" t="str">
        <f t="shared" ref="JI31" si="3809">"5." &amp; JK$1&amp; ".1."</f>
        <v>5.90.1.</v>
      </c>
      <c r="JJ31" s="59" t="s">
        <v>9</v>
      </c>
      <c r="JK31" s="60"/>
      <c r="JL31" s="5" t="str">
        <f t="shared" ref="JL31" si="3810">"5." &amp; JN$1&amp; ".1."</f>
        <v>5.91.1.</v>
      </c>
      <c r="JM31" s="59" t="s">
        <v>9</v>
      </c>
      <c r="JN31" s="60"/>
      <c r="JO31" s="5" t="str">
        <f t="shared" ref="JO31" si="3811">"5." &amp; JQ$1&amp; ".1."</f>
        <v>5.92.1.</v>
      </c>
      <c r="JP31" s="59" t="s">
        <v>9</v>
      </c>
      <c r="JQ31" s="60"/>
      <c r="JR31" s="5" t="str">
        <f t="shared" ref="JR31" si="3812">"5." &amp; JT$1&amp; ".1."</f>
        <v>5.93.1.</v>
      </c>
      <c r="JS31" s="59" t="s">
        <v>9</v>
      </c>
      <c r="JT31" s="60"/>
      <c r="JU31" s="5" t="str">
        <f t="shared" ref="JU31" si="3813">"5." &amp; JW$1&amp; ".1."</f>
        <v>5.94.1.</v>
      </c>
      <c r="JV31" s="59" t="s">
        <v>9</v>
      </c>
      <c r="JW31" s="60"/>
      <c r="JX31" s="5" t="str">
        <f t="shared" ref="JX31" si="3814">"5." &amp; JZ$1&amp; ".1."</f>
        <v>5.95.1.</v>
      </c>
      <c r="JY31" s="59" t="s">
        <v>9</v>
      </c>
      <c r="JZ31" s="60"/>
      <c r="KA31" s="5" t="str">
        <f t="shared" ref="KA31" si="3815">"5." &amp; KC$1&amp; ".1."</f>
        <v>5.96.1.</v>
      </c>
      <c r="KB31" s="59" t="s">
        <v>9</v>
      </c>
      <c r="KC31" s="60"/>
      <c r="KD31" s="5" t="str">
        <f t="shared" ref="KD31" si="3816">"5." &amp; KF$1&amp; ".1."</f>
        <v>5.97.1.</v>
      </c>
      <c r="KE31" s="59" t="s">
        <v>9</v>
      </c>
      <c r="KF31" s="60"/>
      <c r="KG31" s="5" t="str">
        <f t="shared" ref="KG31" si="3817">"5." &amp; KI$1&amp; ".1."</f>
        <v>5.98.1.</v>
      </c>
      <c r="KH31" s="59" t="s">
        <v>9</v>
      </c>
      <c r="KI31" s="60"/>
      <c r="KJ31" s="5" t="str">
        <f t="shared" ref="KJ31" si="3818">"5." &amp; KL$1&amp; ".1."</f>
        <v>5.99.1.</v>
      </c>
      <c r="KK31" s="59" t="s">
        <v>9</v>
      </c>
      <c r="KL31" s="60"/>
      <c r="KM31" s="5" t="str">
        <f t="shared" ref="KM31" si="3819">"5." &amp; KO$1&amp; ".1."</f>
        <v>5.100.1.</v>
      </c>
      <c r="KN31" s="59" t="s">
        <v>9</v>
      </c>
      <c r="KO31" s="60"/>
      <c r="KP31" s="5" t="str">
        <f t="shared" ref="KP31" si="3820">"5." &amp; KR$1&amp; ".1."</f>
        <v>5.101.1.</v>
      </c>
      <c r="KQ31" s="59" t="s">
        <v>9</v>
      </c>
      <c r="KR31" s="60"/>
      <c r="KS31" s="5" t="str">
        <f t="shared" ref="KS31" si="3821">"5." &amp; KU$1&amp; ".1."</f>
        <v>5.102.1.</v>
      </c>
      <c r="KT31" s="59" t="s">
        <v>9</v>
      </c>
      <c r="KU31" s="60"/>
      <c r="KV31" s="5" t="str">
        <f t="shared" ref="KV31" si="3822">"5." &amp; KX$1&amp; ".1."</f>
        <v>5.103.1.</v>
      </c>
      <c r="KW31" s="59" t="s">
        <v>9</v>
      </c>
      <c r="KX31" s="60"/>
      <c r="KY31" s="5" t="str">
        <f t="shared" ref="KY31" si="3823">"5." &amp; LA$1&amp; ".1."</f>
        <v>5.104.1.</v>
      </c>
      <c r="KZ31" s="59" t="s">
        <v>9</v>
      </c>
      <c r="LA31" s="60"/>
      <c r="LB31" s="5" t="str">
        <f t="shared" ref="LB31" si="3824">"5." &amp; LD$1&amp; ".1."</f>
        <v>5.105.1.</v>
      </c>
      <c r="LC31" s="59" t="s">
        <v>9</v>
      </c>
      <c r="LD31" s="60"/>
      <c r="LE31" s="5" t="str">
        <f t="shared" ref="LE31" si="3825">"5." &amp; LG$1&amp; ".1."</f>
        <v>5.106.1.</v>
      </c>
      <c r="LF31" s="59" t="s">
        <v>9</v>
      </c>
      <c r="LG31" s="60"/>
      <c r="LH31" s="5" t="str">
        <f t="shared" ref="LH31" si="3826">"5." &amp; LJ$1&amp; ".1."</f>
        <v>5.107.1.</v>
      </c>
      <c r="LI31" s="59" t="s">
        <v>9</v>
      </c>
      <c r="LJ31" s="60"/>
      <c r="LK31" s="5" t="str">
        <f t="shared" ref="LK31" si="3827">"5." &amp; LM$1&amp; ".1."</f>
        <v>5.108.1.</v>
      </c>
      <c r="LL31" s="59" t="s">
        <v>9</v>
      </c>
      <c r="LM31" s="60"/>
      <c r="LN31" s="5" t="str">
        <f t="shared" ref="LN31" si="3828">"5." &amp; LP$1&amp; ".1."</f>
        <v>5.109.1.</v>
      </c>
      <c r="LO31" s="59" t="s">
        <v>9</v>
      </c>
      <c r="LP31" s="60"/>
      <c r="LQ31" s="5" t="str">
        <f t="shared" ref="LQ31" si="3829">"5." &amp; LS$1&amp; ".1."</f>
        <v>5.110.1.</v>
      </c>
      <c r="LR31" s="59" t="s">
        <v>9</v>
      </c>
      <c r="LS31" s="60"/>
      <c r="LT31" s="5" t="str">
        <f t="shared" ref="LT31" si="3830">"5." &amp; LV$1&amp; ".1."</f>
        <v>5.111.1.</v>
      </c>
      <c r="LU31" s="59" t="s">
        <v>9</v>
      </c>
      <c r="LV31" s="60"/>
      <c r="LW31" s="5" t="str">
        <f t="shared" ref="LW31" si="3831">"5." &amp; LY$1&amp; ".1."</f>
        <v>5.112.1.</v>
      </c>
      <c r="LX31" s="59" t="s">
        <v>9</v>
      </c>
      <c r="LY31" s="60"/>
      <c r="LZ31" s="5" t="str">
        <f t="shared" ref="LZ31" si="3832">"5." &amp; MB$1&amp; ".1."</f>
        <v>5.113.1.</v>
      </c>
      <c r="MA31" s="59" t="s">
        <v>9</v>
      </c>
      <c r="MB31" s="60"/>
      <c r="MC31" s="5" t="str">
        <f t="shared" ref="MC31" si="3833">"5." &amp; ME$1&amp; ".1."</f>
        <v>5.114.1.</v>
      </c>
      <c r="MD31" s="59" t="s">
        <v>9</v>
      </c>
      <c r="ME31" s="60"/>
      <c r="MF31" s="5" t="str">
        <f t="shared" ref="MF31" si="3834">"5." &amp; MH$1&amp; ".1."</f>
        <v>5.115.1.</v>
      </c>
      <c r="MG31" s="59" t="s">
        <v>9</v>
      </c>
      <c r="MH31" s="60"/>
      <c r="MI31" s="5" t="str">
        <f t="shared" ref="MI31" si="3835">"5." &amp; MK$1&amp; ".1."</f>
        <v>5.116.1.</v>
      </c>
      <c r="MJ31" s="59" t="s">
        <v>9</v>
      </c>
      <c r="MK31" s="60"/>
      <c r="ML31" s="5" t="str">
        <f t="shared" ref="ML31" si="3836">"5." &amp; MN$1&amp; ".1."</f>
        <v>5.117.1.</v>
      </c>
      <c r="MM31" s="59" t="s">
        <v>9</v>
      </c>
      <c r="MN31" s="60"/>
      <c r="MO31" s="5" t="str">
        <f t="shared" ref="MO31" si="3837">"5." &amp; MQ$1&amp; ".1."</f>
        <v>5.118.1.</v>
      </c>
      <c r="MP31" s="59" t="s">
        <v>9</v>
      </c>
      <c r="MQ31" s="60"/>
      <c r="MR31" s="5" t="str">
        <f t="shared" ref="MR31" si="3838">"5." &amp; MT$1&amp; ".1."</f>
        <v>5.119.1.</v>
      </c>
      <c r="MS31" s="59" t="s">
        <v>9</v>
      </c>
      <c r="MT31" s="60"/>
      <c r="MU31" s="5" t="str">
        <f t="shared" ref="MU31" si="3839">"5." &amp; MW$1&amp; ".1."</f>
        <v>5.120.1.</v>
      </c>
      <c r="MV31" s="59" t="s">
        <v>9</v>
      </c>
      <c r="MW31" s="60"/>
      <c r="MX31" s="5" t="str">
        <f t="shared" ref="MX31" si="3840">"5." &amp; MZ$1&amp; ".1."</f>
        <v>5.121.1.</v>
      </c>
      <c r="MY31" s="59" t="s">
        <v>9</v>
      </c>
      <c r="MZ31" s="60"/>
      <c r="NA31" s="5" t="str">
        <f t="shared" ref="NA31" si="3841">"5." &amp; NC$1&amp; ".1."</f>
        <v>5.122.1.</v>
      </c>
      <c r="NB31" s="59" t="s">
        <v>9</v>
      </c>
      <c r="NC31" s="60"/>
      <c r="ND31" s="5" t="str">
        <f t="shared" ref="ND31" si="3842">"5." &amp; NF$1&amp; ".1."</f>
        <v>5.123.1.</v>
      </c>
      <c r="NE31" s="59" t="s">
        <v>9</v>
      </c>
      <c r="NF31" s="60"/>
      <c r="NG31" s="5" t="str">
        <f t="shared" ref="NG31" si="3843">"5." &amp; NI$1&amp; ".1."</f>
        <v>5.124.1.</v>
      </c>
      <c r="NH31" s="59" t="s">
        <v>9</v>
      </c>
      <c r="NI31" s="60"/>
      <c r="NJ31" s="5" t="str">
        <f t="shared" ref="NJ31" si="3844">"5." &amp; NL$1&amp; ".1."</f>
        <v>5.125.1.</v>
      </c>
      <c r="NK31" s="59" t="s">
        <v>9</v>
      </c>
      <c r="NL31" s="60"/>
      <c r="NM31" s="5" t="str">
        <f t="shared" ref="NM31" si="3845">"5." &amp; NO$1&amp; ".1."</f>
        <v>5.126.1.</v>
      </c>
      <c r="NN31" s="59" t="s">
        <v>9</v>
      </c>
      <c r="NO31" s="60"/>
      <c r="NP31" s="5" t="str">
        <f t="shared" ref="NP31" si="3846">"5." &amp; NR$1&amp; ".1."</f>
        <v>5.127.1.</v>
      </c>
      <c r="NQ31" s="59" t="s">
        <v>9</v>
      </c>
      <c r="NR31" s="60"/>
      <c r="NS31" s="5" t="str">
        <f t="shared" ref="NS31" si="3847">"5." &amp; NU$1&amp; ".1."</f>
        <v>5.128.1.</v>
      </c>
      <c r="NT31" s="59" t="s">
        <v>9</v>
      </c>
      <c r="NU31" s="60"/>
      <c r="NV31" s="5" t="str">
        <f t="shared" ref="NV31" si="3848">"5." &amp; NX$1&amp; ".1."</f>
        <v>5.129.1.</v>
      </c>
      <c r="NW31" s="59" t="s">
        <v>9</v>
      </c>
      <c r="NX31" s="60"/>
      <c r="NY31" s="5" t="str">
        <f t="shared" ref="NY31" si="3849">"5." &amp; OA$1&amp; ".1."</f>
        <v>5.130.1.</v>
      </c>
      <c r="NZ31" s="59" t="s">
        <v>9</v>
      </c>
      <c r="OA31" s="60"/>
      <c r="OB31" s="5" t="str">
        <f t="shared" ref="OB31" si="3850">"5." &amp; OD$1&amp; ".1."</f>
        <v>5.131.1.</v>
      </c>
      <c r="OC31" s="59" t="s">
        <v>9</v>
      </c>
      <c r="OD31" s="60"/>
      <c r="OE31" s="5" t="str">
        <f t="shared" ref="OE31" si="3851">"5." &amp; OG$1&amp; ".1."</f>
        <v>5.132.1.</v>
      </c>
      <c r="OF31" s="59" t="s">
        <v>9</v>
      </c>
      <c r="OG31" s="60"/>
      <c r="OH31" s="5" t="str">
        <f t="shared" ref="OH31" si="3852">"5." &amp; OJ$1&amp; ".1."</f>
        <v>5.133.1.</v>
      </c>
      <c r="OI31" s="59" t="s">
        <v>9</v>
      </c>
      <c r="OJ31" s="60"/>
      <c r="OK31" s="5" t="str">
        <f t="shared" ref="OK31" si="3853">"5." &amp; OM$1&amp; ".1."</f>
        <v>5.134.1.</v>
      </c>
      <c r="OL31" s="59" t="s">
        <v>9</v>
      </c>
      <c r="OM31" s="60"/>
      <c r="ON31" s="5" t="str">
        <f t="shared" ref="ON31" si="3854">"5." &amp; OP$1&amp; ".1."</f>
        <v>5.135.1.</v>
      </c>
      <c r="OO31" s="59" t="s">
        <v>9</v>
      </c>
      <c r="OP31" s="60"/>
      <c r="OQ31" s="5" t="str">
        <f t="shared" ref="OQ31" si="3855">"5." &amp; OS$1&amp; ".1."</f>
        <v>5.136.1.</v>
      </c>
      <c r="OR31" s="59" t="s">
        <v>9</v>
      </c>
      <c r="OS31" s="60"/>
      <c r="OT31" s="5" t="str">
        <f t="shared" ref="OT31" si="3856">"5." &amp; OV$1&amp; ".1."</f>
        <v>5.137.1.</v>
      </c>
      <c r="OU31" s="59" t="s">
        <v>9</v>
      </c>
      <c r="OV31" s="60"/>
      <c r="OW31" s="5" t="str">
        <f t="shared" ref="OW31" si="3857">"5." &amp; OY$1&amp; ".1."</f>
        <v>5.138.1.</v>
      </c>
      <c r="OX31" s="59" t="s">
        <v>9</v>
      </c>
      <c r="OY31" s="60"/>
      <c r="OZ31" s="5" t="str">
        <f t="shared" ref="OZ31" si="3858">"5." &amp; PB$1&amp; ".1."</f>
        <v>5.139.1.</v>
      </c>
      <c r="PA31" s="59" t="s">
        <v>9</v>
      </c>
      <c r="PB31" s="60"/>
      <c r="PC31" s="5" t="str">
        <f t="shared" ref="PC31" si="3859">"5." &amp; PE$1&amp; ".1."</f>
        <v>5.140.1.</v>
      </c>
      <c r="PD31" s="59" t="s">
        <v>9</v>
      </c>
      <c r="PE31" s="60"/>
      <c r="PF31" s="5" t="str">
        <f t="shared" ref="PF31" si="3860">"5." &amp; PH$1&amp; ".1."</f>
        <v>5.141.1.</v>
      </c>
      <c r="PG31" s="59" t="s">
        <v>9</v>
      </c>
      <c r="PH31" s="60"/>
      <c r="PI31" s="5" t="str">
        <f t="shared" ref="PI31" si="3861">"5." &amp; PK$1&amp; ".1."</f>
        <v>5.142.1.</v>
      </c>
      <c r="PJ31" s="59" t="s">
        <v>9</v>
      </c>
      <c r="PK31" s="60"/>
      <c r="PL31" s="5" t="str">
        <f t="shared" ref="PL31" si="3862">"5." &amp; PN$1&amp; ".1."</f>
        <v>5.143.1.</v>
      </c>
      <c r="PM31" s="59" t="s">
        <v>9</v>
      </c>
      <c r="PN31" s="60"/>
      <c r="PO31" s="5" t="str">
        <f t="shared" ref="PO31" si="3863">"5." &amp; PQ$1&amp; ".1."</f>
        <v>5.144.1.</v>
      </c>
      <c r="PP31" s="59" t="s">
        <v>9</v>
      </c>
      <c r="PQ31" s="60"/>
      <c r="PR31" s="5" t="str">
        <f t="shared" ref="PR31" si="3864">"5." &amp; PT$1&amp; ".1."</f>
        <v>5.145.1.</v>
      </c>
      <c r="PS31" s="59" t="s">
        <v>9</v>
      </c>
      <c r="PT31" s="60"/>
      <c r="PU31" s="5" t="str">
        <f t="shared" ref="PU31" si="3865">"5." &amp; PW$1&amp; ".1."</f>
        <v>5.146.1.</v>
      </c>
      <c r="PV31" s="59" t="s">
        <v>9</v>
      </c>
      <c r="PW31" s="60"/>
      <c r="PX31" s="5" t="str">
        <f t="shared" ref="PX31" si="3866">"5." &amp; PZ$1&amp; ".1."</f>
        <v>5.147.1.</v>
      </c>
      <c r="PY31" s="59" t="s">
        <v>9</v>
      </c>
      <c r="PZ31" s="60"/>
      <c r="QA31" s="5" t="str">
        <f t="shared" ref="QA31" si="3867">"5." &amp; QC$1&amp; ".1."</f>
        <v>5.148.1.</v>
      </c>
      <c r="QB31" s="59" t="s">
        <v>9</v>
      </c>
      <c r="QC31" s="60"/>
      <c r="QD31" s="5" t="str">
        <f t="shared" ref="QD31" si="3868">"5." &amp; QF$1&amp; ".1."</f>
        <v>5.149.1.</v>
      </c>
      <c r="QE31" s="59" t="s">
        <v>9</v>
      </c>
      <c r="QF31" s="60"/>
      <c r="QG31" s="5" t="str">
        <f t="shared" ref="QG31" si="3869">"5." &amp; QI$1&amp; ".1."</f>
        <v>5.150.1.</v>
      </c>
      <c r="QH31" s="59" t="s">
        <v>9</v>
      </c>
      <c r="QI31" s="60"/>
      <c r="QJ31" s="5" t="str">
        <f t="shared" ref="QJ31" si="3870">"5." &amp; QL$1&amp; ".1."</f>
        <v>5.151.1.</v>
      </c>
      <c r="QK31" s="59" t="s">
        <v>9</v>
      </c>
      <c r="QL31" s="60"/>
      <c r="QM31" s="5" t="str">
        <f t="shared" ref="QM31" si="3871">"5." &amp; QO$1&amp; ".1."</f>
        <v>5.152.1.</v>
      </c>
      <c r="QN31" s="59" t="s">
        <v>9</v>
      </c>
      <c r="QO31" s="60"/>
      <c r="QP31" s="5" t="str">
        <f t="shared" ref="QP31" si="3872">"5." &amp; QR$1&amp; ".1."</f>
        <v>5.153.1.</v>
      </c>
      <c r="QQ31" s="59" t="s">
        <v>9</v>
      </c>
      <c r="QR31" s="60"/>
      <c r="QS31" s="5" t="str">
        <f t="shared" ref="QS31" si="3873">"5." &amp; QU$1&amp; ".1."</f>
        <v>5.154.1.</v>
      </c>
      <c r="QT31" s="59" t="s">
        <v>9</v>
      </c>
      <c r="QU31" s="60"/>
      <c r="QV31" s="5" t="str">
        <f t="shared" ref="QV31" si="3874">"5." &amp; QX$1&amp; ".1."</f>
        <v>5.155.1.</v>
      </c>
      <c r="QW31" s="59" t="s">
        <v>9</v>
      </c>
      <c r="QX31" s="60"/>
      <c r="QY31" s="5" t="str">
        <f t="shared" ref="QY31" si="3875">"5." &amp; RA$1&amp; ".1."</f>
        <v>5.156.1.</v>
      </c>
      <c r="QZ31" s="59" t="s">
        <v>9</v>
      </c>
      <c r="RA31" s="60"/>
      <c r="RB31" s="5" t="str">
        <f t="shared" ref="RB31" si="3876">"5." &amp; RD$1&amp; ".1."</f>
        <v>5.157.1.</v>
      </c>
      <c r="RC31" s="59" t="s">
        <v>9</v>
      </c>
      <c r="RD31" s="60"/>
      <c r="RE31" s="5" t="str">
        <f t="shared" ref="RE31" si="3877">"5." &amp; RG$1&amp; ".1."</f>
        <v>5.158.1.</v>
      </c>
      <c r="RF31" s="59" t="s">
        <v>9</v>
      </c>
      <c r="RG31" s="60"/>
      <c r="RH31" s="5" t="str">
        <f t="shared" ref="RH31" si="3878">"5." &amp; RJ$1&amp; ".1."</f>
        <v>5.159.1.</v>
      </c>
      <c r="RI31" s="59" t="s">
        <v>9</v>
      </c>
      <c r="RJ31" s="60"/>
      <c r="RK31" s="5" t="str">
        <f t="shared" ref="RK31" si="3879">"5." &amp; RM$1&amp; ".1."</f>
        <v>5.160.1.</v>
      </c>
      <c r="RL31" s="59" t="s">
        <v>9</v>
      </c>
      <c r="RM31" s="60"/>
      <c r="RN31" s="5" t="str">
        <f t="shared" ref="RN31" si="3880">"5." &amp; RP$1&amp; ".1."</f>
        <v>5.161.1.</v>
      </c>
      <c r="RO31" s="59" t="s">
        <v>9</v>
      </c>
      <c r="RP31" s="60"/>
      <c r="RQ31" s="5" t="str">
        <f t="shared" ref="RQ31" si="3881">"5." &amp; RS$1&amp; ".1."</f>
        <v>5.162.1.</v>
      </c>
      <c r="RR31" s="59" t="s">
        <v>9</v>
      </c>
      <c r="RS31" s="60"/>
      <c r="RT31" s="5" t="str">
        <f t="shared" ref="RT31" si="3882">"5." &amp; RV$1&amp; ".1."</f>
        <v>5.163.1.</v>
      </c>
      <c r="RU31" s="59" t="s">
        <v>9</v>
      </c>
      <c r="RV31" s="60"/>
      <c r="RW31" s="5" t="str">
        <f t="shared" ref="RW31" si="3883">"5." &amp; RY$1&amp; ".1."</f>
        <v>5.164.1.</v>
      </c>
      <c r="RX31" s="59" t="s">
        <v>9</v>
      </c>
      <c r="RY31" s="60"/>
      <c r="RZ31" s="5" t="str">
        <f t="shared" ref="RZ31" si="3884">"5." &amp; SB$1&amp; ".1."</f>
        <v>5.165.1.</v>
      </c>
      <c r="SA31" s="59" t="s">
        <v>9</v>
      </c>
      <c r="SB31" s="60"/>
      <c r="SC31" s="5" t="str">
        <f t="shared" ref="SC31" si="3885">"5." &amp; SE$1&amp; ".1."</f>
        <v>5.166.1.</v>
      </c>
      <c r="SD31" s="59" t="s">
        <v>9</v>
      </c>
      <c r="SE31" s="60"/>
      <c r="SF31" s="5" t="str">
        <f t="shared" ref="SF31" si="3886">"5." &amp; SH$1&amp; ".1."</f>
        <v>5.167.1.</v>
      </c>
      <c r="SG31" s="59" t="s">
        <v>9</v>
      </c>
      <c r="SH31" s="60"/>
      <c r="SI31" s="5" t="str">
        <f t="shared" ref="SI31" si="3887">"5." &amp; SK$1&amp; ".1."</f>
        <v>5.168.1.</v>
      </c>
      <c r="SJ31" s="59" t="s">
        <v>9</v>
      </c>
      <c r="SK31" s="60"/>
      <c r="SL31" s="5" t="str">
        <f t="shared" ref="SL31" si="3888">"5." &amp; SN$1&amp; ".1."</f>
        <v>5.169.1.</v>
      </c>
      <c r="SM31" s="59" t="s">
        <v>9</v>
      </c>
      <c r="SN31" s="60"/>
      <c r="SO31" s="5" t="str">
        <f t="shared" ref="SO31" si="3889">"5." &amp; SQ$1&amp; ".1."</f>
        <v>5.170.1.</v>
      </c>
      <c r="SP31" s="59" t="s">
        <v>9</v>
      </c>
      <c r="SQ31" s="60"/>
      <c r="SR31" s="5" t="str">
        <f t="shared" ref="SR31" si="3890">"5." &amp; ST$1&amp; ".1."</f>
        <v>5.171.1.</v>
      </c>
      <c r="SS31" s="59" t="s">
        <v>9</v>
      </c>
      <c r="ST31" s="60"/>
      <c r="SU31" s="5" t="str">
        <f t="shared" ref="SU31" si="3891">"5." &amp; SW$1&amp; ".1."</f>
        <v>5.172.1.</v>
      </c>
      <c r="SV31" s="59" t="s">
        <v>9</v>
      </c>
      <c r="SW31" s="60"/>
      <c r="SX31" s="5" t="str">
        <f t="shared" ref="SX31" si="3892">"5." &amp; SZ$1&amp; ".1."</f>
        <v>5.173.1.</v>
      </c>
      <c r="SY31" s="59" t="s">
        <v>9</v>
      </c>
      <c r="SZ31" s="60"/>
      <c r="TA31" s="5" t="str">
        <f t="shared" ref="TA31" si="3893">"5." &amp; TC$1&amp; ".1."</f>
        <v>5.174.1.</v>
      </c>
      <c r="TB31" s="59" t="s">
        <v>9</v>
      </c>
      <c r="TC31" s="60"/>
      <c r="TD31" s="5" t="str">
        <f t="shared" ref="TD31" si="3894">"5." &amp; TF$1&amp; ".1."</f>
        <v>5.175.1.</v>
      </c>
      <c r="TE31" s="59" t="s">
        <v>9</v>
      </c>
      <c r="TF31" s="60"/>
      <c r="TG31" s="5" t="str">
        <f t="shared" ref="TG31" si="3895">"5." &amp; TI$1&amp; ".1."</f>
        <v>5.176.1.</v>
      </c>
      <c r="TH31" s="59" t="s">
        <v>9</v>
      </c>
      <c r="TI31" s="60"/>
      <c r="TJ31" s="5" t="str">
        <f t="shared" ref="TJ31" si="3896">"5." &amp; TL$1&amp; ".1."</f>
        <v>5.177.1.</v>
      </c>
      <c r="TK31" s="59" t="s">
        <v>9</v>
      </c>
      <c r="TL31" s="60"/>
      <c r="TM31" s="5" t="str">
        <f t="shared" ref="TM31" si="3897">"5." &amp; TO$1&amp; ".1."</f>
        <v>5.178.1.</v>
      </c>
      <c r="TN31" s="59" t="s">
        <v>9</v>
      </c>
      <c r="TO31" s="60"/>
      <c r="TP31" s="5" t="str">
        <f t="shared" ref="TP31" si="3898">"5." &amp; TR$1&amp; ".1."</f>
        <v>5.179.1.</v>
      </c>
      <c r="TQ31" s="59" t="s">
        <v>9</v>
      </c>
      <c r="TR31" s="60"/>
      <c r="TS31" s="5" t="str">
        <f t="shared" ref="TS31" si="3899">"5." &amp; TU$1&amp; ".1."</f>
        <v>5.180.1.</v>
      </c>
      <c r="TT31" s="59" t="s">
        <v>9</v>
      </c>
      <c r="TU31" s="60"/>
      <c r="TV31" s="5" t="str">
        <f t="shared" ref="TV31" si="3900">"5." &amp; TX$1&amp; ".1."</f>
        <v>5.181.1.</v>
      </c>
      <c r="TW31" s="59" t="s">
        <v>9</v>
      </c>
      <c r="TX31" s="60"/>
      <c r="TY31" s="5" t="str">
        <f t="shared" ref="TY31" si="3901">"5." &amp; UA$1&amp; ".1."</f>
        <v>5.182.1.</v>
      </c>
      <c r="TZ31" s="59" t="s">
        <v>9</v>
      </c>
      <c r="UA31" s="60"/>
      <c r="UB31" s="5" t="str">
        <f t="shared" ref="UB31" si="3902">"5." &amp; UD$1&amp; ".1."</f>
        <v>5.183.1.</v>
      </c>
      <c r="UC31" s="59" t="s">
        <v>9</v>
      </c>
      <c r="UD31" s="60"/>
      <c r="UE31" s="5" t="str">
        <f t="shared" ref="UE31" si="3903">"5." &amp; UG$1&amp; ".1."</f>
        <v>5.184.1.</v>
      </c>
      <c r="UF31" s="59" t="s">
        <v>9</v>
      </c>
      <c r="UG31" s="60"/>
      <c r="UH31" s="5" t="str">
        <f t="shared" ref="UH31" si="3904">"5." &amp; UJ$1&amp; ".1."</f>
        <v>5.185.1.</v>
      </c>
      <c r="UI31" s="59" t="s">
        <v>9</v>
      </c>
      <c r="UJ31" s="60"/>
      <c r="UK31" s="5" t="str">
        <f t="shared" ref="UK31" si="3905">"5." &amp; UM$1&amp; ".1."</f>
        <v>5.186.1.</v>
      </c>
      <c r="UL31" s="59" t="s">
        <v>9</v>
      </c>
      <c r="UM31" s="60"/>
      <c r="UN31" s="5" t="str">
        <f t="shared" ref="UN31" si="3906">"5." &amp; UP$1&amp; ".1."</f>
        <v>5.187.1.</v>
      </c>
      <c r="UO31" s="59" t="s">
        <v>9</v>
      </c>
      <c r="UP31" s="60"/>
      <c r="UQ31" s="5" t="str">
        <f t="shared" ref="UQ31" si="3907">"5." &amp; US$1&amp; ".1."</f>
        <v>5.188.1.</v>
      </c>
      <c r="UR31" s="59" t="s">
        <v>9</v>
      </c>
      <c r="US31" s="60"/>
      <c r="UT31" s="5" t="str">
        <f t="shared" ref="UT31" si="3908">"5." &amp; UV$1&amp; ".1."</f>
        <v>5.189.1.</v>
      </c>
      <c r="UU31" s="59" t="s">
        <v>9</v>
      </c>
      <c r="UV31" s="60"/>
      <c r="UW31" s="5" t="str">
        <f t="shared" ref="UW31" si="3909">"5." &amp; UY$1&amp; ".1."</f>
        <v>5.190.1.</v>
      </c>
      <c r="UX31" s="59" t="s">
        <v>9</v>
      </c>
      <c r="UY31" s="60"/>
      <c r="UZ31" s="5" t="str">
        <f t="shared" ref="UZ31" si="3910">"5." &amp; VB$1&amp; ".1."</f>
        <v>5.191.1.</v>
      </c>
      <c r="VA31" s="59" t="s">
        <v>9</v>
      </c>
      <c r="VB31" s="60"/>
      <c r="VC31" s="5" t="str">
        <f t="shared" ref="VC31" si="3911">"5." &amp; VE$1&amp; ".1."</f>
        <v>5.192.1.</v>
      </c>
      <c r="VD31" s="59" t="s">
        <v>9</v>
      </c>
      <c r="VE31" s="60"/>
      <c r="VF31" s="5" t="str">
        <f t="shared" ref="VF31" si="3912">"5." &amp; VH$1&amp; ".1."</f>
        <v>5.193.1.</v>
      </c>
      <c r="VG31" s="59" t="s">
        <v>9</v>
      </c>
      <c r="VH31" s="60"/>
      <c r="VI31" s="5" t="str">
        <f t="shared" ref="VI31" si="3913">"5." &amp; VK$1&amp; ".1."</f>
        <v>5.194.1.</v>
      </c>
      <c r="VJ31" s="59" t="s">
        <v>9</v>
      </c>
      <c r="VK31" s="60"/>
      <c r="VL31" s="5" t="str">
        <f t="shared" ref="VL31" si="3914">"5." &amp; VN$1&amp; ".1."</f>
        <v>5.195.1.</v>
      </c>
      <c r="VM31" s="59" t="s">
        <v>9</v>
      </c>
      <c r="VN31" s="60"/>
      <c r="VO31" s="5" t="str">
        <f t="shared" ref="VO31" si="3915">"5." &amp; VQ$1&amp; ".1."</f>
        <v>5.196.1.</v>
      </c>
      <c r="VP31" s="59" t="s">
        <v>9</v>
      </c>
      <c r="VQ31" s="60"/>
      <c r="VR31" s="5" t="str">
        <f t="shared" ref="VR31" si="3916">"5." &amp; VT$1&amp; ".1."</f>
        <v>5.197.1.</v>
      </c>
      <c r="VS31" s="59" t="s">
        <v>9</v>
      </c>
      <c r="VT31" s="60"/>
      <c r="VU31" s="5" t="str">
        <f t="shared" ref="VU31" si="3917">"5." &amp; VW$1&amp; ".1."</f>
        <v>5.198.1.</v>
      </c>
      <c r="VV31" s="59" t="s">
        <v>9</v>
      </c>
      <c r="VW31" s="60"/>
      <c r="VX31" s="5" t="str">
        <f t="shared" ref="VX31" si="3918">"5." &amp; VZ$1&amp; ".1."</f>
        <v>5.199.1.</v>
      </c>
      <c r="VY31" s="59" t="s">
        <v>9</v>
      </c>
      <c r="VZ31" s="60"/>
      <c r="WA31" s="5" t="str">
        <f t="shared" ref="WA31" si="3919">"5." &amp; WC$1&amp; ".1."</f>
        <v>5.200.1.</v>
      </c>
      <c r="WB31" s="59" t="s">
        <v>9</v>
      </c>
      <c r="WC31" s="60"/>
      <c r="WD31" s="5" t="str">
        <f t="shared" ref="WD31" si="3920">"5." &amp; WF$1&amp; ".1."</f>
        <v>5.201.1.</v>
      </c>
      <c r="WE31" s="59" t="s">
        <v>9</v>
      </c>
      <c r="WF31" s="60"/>
      <c r="WG31" s="5" t="str">
        <f t="shared" ref="WG31" si="3921">"5." &amp; WI$1&amp; ".1."</f>
        <v>5.202.1.</v>
      </c>
      <c r="WH31" s="59" t="s">
        <v>9</v>
      </c>
      <c r="WI31" s="60"/>
      <c r="WJ31" s="5" t="str">
        <f t="shared" ref="WJ31" si="3922">"5." &amp; WL$1&amp; ".1."</f>
        <v>5.203.1.</v>
      </c>
      <c r="WK31" s="59" t="s">
        <v>9</v>
      </c>
      <c r="WL31" s="60"/>
      <c r="WM31" s="5" t="str">
        <f t="shared" ref="WM31" si="3923">"5." &amp; WO$1&amp; ".1."</f>
        <v>5.204.1.</v>
      </c>
      <c r="WN31" s="59" t="s">
        <v>9</v>
      </c>
      <c r="WO31" s="60"/>
      <c r="WP31" s="5" t="str">
        <f t="shared" ref="WP31" si="3924">"5." &amp; WR$1&amp; ".1."</f>
        <v>5.205.1.</v>
      </c>
      <c r="WQ31" s="59" t="s">
        <v>9</v>
      </c>
      <c r="WR31" s="60"/>
      <c r="WS31" s="5" t="str">
        <f t="shared" ref="WS31" si="3925">"5." &amp; WU$1&amp; ".1."</f>
        <v>5.206.1.</v>
      </c>
      <c r="WT31" s="59" t="s">
        <v>9</v>
      </c>
      <c r="WU31" s="60"/>
      <c r="WV31" s="5" t="str">
        <f t="shared" ref="WV31" si="3926">"5." &amp; WX$1&amp; ".1."</f>
        <v>5.207.1.</v>
      </c>
      <c r="WW31" s="59" t="s">
        <v>9</v>
      </c>
      <c r="WX31" s="60"/>
      <c r="WY31" s="5" t="str">
        <f t="shared" ref="WY31" si="3927">"5." &amp; XA$1&amp; ".1."</f>
        <v>5.208.1.</v>
      </c>
      <c r="WZ31" s="59" t="s">
        <v>9</v>
      </c>
      <c r="XA31" s="60"/>
      <c r="XB31" s="5" t="str">
        <f t="shared" ref="XB31" si="3928">"5." &amp; XD$1&amp; ".1."</f>
        <v>5.209.1.</v>
      </c>
      <c r="XC31" s="59" t="s">
        <v>9</v>
      </c>
      <c r="XD31" s="60"/>
      <c r="XE31" s="5" t="str">
        <f t="shared" ref="XE31" si="3929">"5." &amp; XG$1&amp; ".1."</f>
        <v>5.210.1.</v>
      </c>
      <c r="XF31" s="59" t="s">
        <v>9</v>
      </c>
      <c r="XG31" s="60"/>
      <c r="XH31" s="5" t="str">
        <f t="shared" ref="XH31" si="3930">"5." &amp; XJ$1&amp; ".1."</f>
        <v>5.211.1.</v>
      </c>
      <c r="XI31" s="59" t="s">
        <v>9</v>
      </c>
      <c r="XJ31" s="60"/>
      <c r="XK31" s="5" t="str">
        <f t="shared" ref="XK31" si="3931">"5." &amp; XM$1&amp; ".1."</f>
        <v>5.212.1.</v>
      </c>
      <c r="XL31" s="59" t="s">
        <v>9</v>
      </c>
      <c r="XM31" s="60"/>
      <c r="XN31" s="5" t="str">
        <f t="shared" ref="XN31" si="3932">"5." &amp; XP$1&amp; ".1."</f>
        <v>5.213.1.</v>
      </c>
      <c r="XO31" s="59" t="s">
        <v>9</v>
      </c>
      <c r="XP31" s="60"/>
      <c r="XQ31" s="5" t="str">
        <f t="shared" ref="XQ31" si="3933">"5." &amp; XS$1&amp; ".1."</f>
        <v>5.214.1.</v>
      </c>
      <c r="XR31" s="59" t="s">
        <v>9</v>
      </c>
      <c r="XS31" s="60"/>
      <c r="XT31" s="5" t="str">
        <f t="shared" ref="XT31" si="3934">"5." &amp; XV$1&amp; ".1."</f>
        <v>5.215.1.</v>
      </c>
      <c r="XU31" s="59" t="s">
        <v>9</v>
      </c>
      <c r="XV31" s="60"/>
      <c r="XW31" s="5" t="str">
        <f t="shared" ref="XW31" si="3935">"5." &amp; XY$1&amp; ".1."</f>
        <v>5.216.1.</v>
      </c>
      <c r="XX31" s="59" t="s">
        <v>9</v>
      </c>
      <c r="XY31" s="60"/>
      <c r="XZ31" s="5" t="str">
        <f t="shared" ref="XZ31" si="3936">"5." &amp; YB$1&amp; ".1."</f>
        <v>5.217.1.</v>
      </c>
      <c r="YA31" s="59" t="s">
        <v>9</v>
      </c>
      <c r="YB31" s="60"/>
      <c r="YC31" s="5" t="str">
        <f t="shared" ref="YC31" si="3937">"5." &amp; YE$1&amp; ".1."</f>
        <v>5.218.1.</v>
      </c>
      <c r="YD31" s="59" t="s">
        <v>9</v>
      </c>
      <c r="YE31" s="60"/>
      <c r="YF31" s="5" t="str">
        <f t="shared" ref="YF31" si="3938">"5." &amp; YH$1&amp; ".1."</f>
        <v>5.219.1.</v>
      </c>
      <c r="YG31" s="59" t="s">
        <v>9</v>
      </c>
      <c r="YH31" s="60"/>
      <c r="YI31" s="5" t="str">
        <f t="shared" ref="YI31" si="3939">"5." &amp; YK$1&amp; ".1."</f>
        <v>5.220.1.</v>
      </c>
      <c r="YJ31" s="59" t="s">
        <v>9</v>
      </c>
      <c r="YK31" s="60"/>
      <c r="YL31" s="5" t="str">
        <f t="shared" ref="YL31" si="3940">"5." &amp; YN$1&amp; ".1."</f>
        <v>5.221.1.</v>
      </c>
      <c r="YM31" s="59" t="s">
        <v>9</v>
      </c>
      <c r="YN31" s="60"/>
      <c r="YO31" s="5" t="str">
        <f t="shared" ref="YO31" si="3941">"5." &amp; YQ$1&amp; ".1."</f>
        <v>5.222.1.</v>
      </c>
      <c r="YP31" s="59" t="s">
        <v>9</v>
      </c>
      <c r="YQ31" s="60"/>
      <c r="YR31" s="5" t="str">
        <f t="shared" ref="YR31" si="3942">"5." &amp; YT$1&amp; ".1."</f>
        <v>5.223.1.</v>
      </c>
      <c r="YS31" s="59" t="s">
        <v>9</v>
      </c>
      <c r="YT31" s="60"/>
      <c r="YU31" s="5" t="str">
        <f t="shared" ref="YU31" si="3943">"5." &amp; YW$1&amp; ".1."</f>
        <v>5.224.1.</v>
      </c>
      <c r="YV31" s="59" t="s">
        <v>9</v>
      </c>
      <c r="YW31" s="60"/>
      <c r="YX31" s="5" t="str">
        <f t="shared" ref="YX31" si="3944">"5." &amp; YZ$1&amp; ".1."</f>
        <v>5.225.1.</v>
      </c>
      <c r="YY31" s="59" t="s">
        <v>9</v>
      </c>
      <c r="YZ31" s="60"/>
      <c r="ZA31" s="5" t="str">
        <f t="shared" ref="ZA31" si="3945">"5." &amp; ZC$1&amp; ".1."</f>
        <v>5.226.1.</v>
      </c>
      <c r="ZB31" s="59" t="s">
        <v>9</v>
      </c>
      <c r="ZC31" s="60"/>
      <c r="ZD31" s="5" t="str">
        <f t="shared" ref="ZD31" si="3946">"5." &amp; ZF$1&amp; ".1."</f>
        <v>5.227.1.</v>
      </c>
      <c r="ZE31" s="59" t="s">
        <v>9</v>
      </c>
      <c r="ZF31" s="60"/>
      <c r="ZG31" s="5" t="str">
        <f t="shared" ref="ZG31" si="3947">"5." &amp; ZI$1&amp; ".1."</f>
        <v>5.228.1.</v>
      </c>
      <c r="ZH31" s="59" t="s">
        <v>9</v>
      </c>
      <c r="ZI31" s="60"/>
      <c r="ZJ31" s="5" t="str">
        <f t="shared" ref="ZJ31" si="3948">"5." &amp; ZL$1&amp; ".1."</f>
        <v>5.229.1.</v>
      </c>
      <c r="ZK31" s="59" t="s">
        <v>9</v>
      </c>
      <c r="ZL31" s="60"/>
      <c r="ZM31" s="5" t="str">
        <f t="shared" ref="ZM31" si="3949">"5." &amp; ZO$1&amp; ".1."</f>
        <v>5.230.1.</v>
      </c>
      <c r="ZN31" s="59" t="s">
        <v>9</v>
      </c>
      <c r="ZO31" s="60"/>
      <c r="ZP31" s="5" t="str">
        <f t="shared" ref="ZP31" si="3950">"5." &amp; ZR$1&amp; ".1."</f>
        <v>5.231.1.</v>
      </c>
      <c r="ZQ31" s="59" t="s">
        <v>9</v>
      </c>
      <c r="ZR31" s="60"/>
      <c r="ZS31" s="5" t="str">
        <f t="shared" ref="ZS31" si="3951">"5." &amp; ZU$1&amp; ".1."</f>
        <v>5.232.1.</v>
      </c>
      <c r="ZT31" s="59" t="s">
        <v>9</v>
      </c>
      <c r="ZU31" s="60"/>
      <c r="ZV31" s="5" t="str">
        <f t="shared" ref="ZV31" si="3952">"5." &amp; ZX$1&amp; ".1."</f>
        <v>5.233.1.</v>
      </c>
      <c r="ZW31" s="59" t="s">
        <v>9</v>
      </c>
      <c r="ZX31" s="60"/>
      <c r="ZY31" s="5" t="str">
        <f t="shared" ref="ZY31" si="3953">"5." &amp; AAA$1&amp; ".1."</f>
        <v>5.234.1.</v>
      </c>
      <c r="ZZ31" s="59" t="s">
        <v>9</v>
      </c>
      <c r="AAA31" s="60"/>
      <c r="AAB31" s="5" t="str">
        <f t="shared" ref="AAB31" si="3954">"5." &amp; AAD$1&amp; ".1."</f>
        <v>5.235.1.</v>
      </c>
      <c r="AAC31" s="59" t="s">
        <v>9</v>
      </c>
      <c r="AAD31" s="60"/>
      <c r="AAE31" s="5" t="str">
        <f t="shared" ref="AAE31" si="3955">"5." &amp; AAG$1&amp; ".1."</f>
        <v>5.236.1.</v>
      </c>
      <c r="AAF31" s="59" t="s">
        <v>9</v>
      </c>
      <c r="AAG31" s="60"/>
      <c r="AAH31" s="5" t="str">
        <f t="shared" ref="AAH31" si="3956">"5." &amp; AAJ$1&amp; ".1."</f>
        <v>5.237.1.</v>
      </c>
      <c r="AAI31" s="59" t="s">
        <v>9</v>
      </c>
      <c r="AAJ31" s="60"/>
      <c r="AAK31" s="5" t="str">
        <f t="shared" ref="AAK31" si="3957">"5." &amp; AAM$1&amp; ".1."</f>
        <v>5.238.1.</v>
      </c>
      <c r="AAL31" s="59" t="s">
        <v>9</v>
      </c>
      <c r="AAM31" s="60"/>
      <c r="AAN31" s="5" t="str">
        <f t="shared" ref="AAN31" si="3958">"5." &amp; AAP$1&amp; ".1."</f>
        <v>5.239.1.</v>
      </c>
      <c r="AAO31" s="59" t="s">
        <v>9</v>
      </c>
      <c r="AAP31" s="60"/>
      <c r="AAQ31" s="5" t="str">
        <f t="shared" ref="AAQ31" si="3959">"5." &amp; AAS$1&amp; ".1."</f>
        <v>5.240.1.</v>
      </c>
      <c r="AAR31" s="59" t="s">
        <v>9</v>
      </c>
      <c r="AAS31" s="60"/>
      <c r="AAT31" s="5" t="str">
        <f t="shared" ref="AAT31" si="3960">"5." &amp; AAV$1&amp; ".1."</f>
        <v>5.241.1.</v>
      </c>
      <c r="AAU31" s="59" t="s">
        <v>9</v>
      </c>
      <c r="AAV31" s="60"/>
      <c r="AAW31" s="5" t="str">
        <f t="shared" ref="AAW31" si="3961">"5." &amp; AAY$1&amp; ".1."</f>
        <v>5.242.1.</v>
      </c>
      <c r="AAX31" s="59" t="s">
        <v>9</v>
      </c>
      <c r="AAY31" s="60"/>
      <c r="AAZ31" s="5" t="str">
        <f t="shared" ref="AAZ31" si="3962">"5." &amp; ABB$1&amp; ".1."</f>
        <v>5.243.1.</v>
      </c>
      <c r="ABA31" s="59" t="s">
        <v>9</v>
      </c>
      <c r="ABB31" s="60"/>
      <c r="ABC31" s="5" t="str">
        <f t="shared" ref="ABC31" si="3963">"5." &amp; ABE$1&amp; ".1."</f>
        <v>5.244.1.</v>
      </c>
      <c r="ABD31" s="59" t="s">
        <v>9</v>
      </c>
      <c r="ABE31" s="60"/>
      <c r="ABF31" s="5" t="str">
        <f t="shared" ref="ABF31" si="3964">"5." &amp; ABH$1&amp; ".1."</f>
        <v>5.245.1.</v>
      </c>
      <c r="ABG31" s="59" t="s">
        <v>9</v>
      </c>
      <c r="ABH31" s="60"/>
      <c r="ABI31" s="5" t="str">
        <f t="shared" ref="ABI31" si="3965">"5." &amp; ABK$1&amp; ".1."</f>
        <v>5.246.1.</v>
      </c>
      <c r="ABJ31" s="59" t="s">
        <v>9</v>
      </c>
      <c r="ABK31" s="60"/>
      <c r="ABL31" s="5" t="str">
        <f t="shared" ref="ABL31" si="3966">"5." &amp; ABN$1&amp; ".1."</f>
        <v>5.247.1.</v>
      </c>
      <c r="ABM31" s="59" t="s">
        <v>9</v>
      </c>
      <c r="ABN31" s="60"/>
      <c r="ABO31" s="5" t="str">
        <f t="shared" ref="ABO31" si="3967">"5." &amp; ABQ$1&amp; ".1."</f>
        <v>5.248.1.</v>
      </c>
      <c r="ABP31" s="59" t="s">
        <v>9</v>
      </c>
      <c r="ABQ31" s="60"/>
      <c r="ABR31" s="5" t="str">
        <f t="shared" ref="ABR31" si="3968">"5." &amp; ABT$1&amp; ".1."</f>
        <v>5.249.1.</v>
      </c>
      <c r="ABS31" s="59" t="s">
        <v>9</v>
      </c>
      <c r="ABT31" s="60"/>
      <c r="ABU31" s="5" t="str">
        <f t="shared" ref="ABU31" si="3969">"5." &amp; ABW$1&amp; ".1."</f>
        <v>5.250.1.</v>
      </c>
      <c r="ABV31" s="59" t="s">
        <v>9</v>
      </c>
      <c r="ABW31" s="60"/>
      <c r="ABX31" s="5" t="str">
        <f t="shared" ref="ABX31" si="3970">"5." &amp; ABZ$1&amp; ".1."</f>
        <v>5.251.1.</v>
      </c>
      <c r="ABY31" s="59" t="s">
        <v>9</v>
      </c>
      <c r="ABZ31" s="60"/>
      <c r="ACA31" s="5" t="str">
        <f t="shared" ref="ACA31" si="3971">"5." &amp; ACC$1&amp; ".1."</f>
        <v>5.252.1.</v>
      </c>
      <c r="ACB31" s="59" t="s">
        <v>9</v>
      </c>
      <c r="ACC31" s="60"/>
      <c r="ACD31" s="5" t="str">
        <f t="shared" ref="ACD31" si="3972">"5." &amp; ACF$1&amp; ".1."</f>
        <v>5.253.1.</v>
      </c>
      <c r="ACE31" s="59" t="s">
        <v>9</v>
      </c>
      <c r="ACF31" s="60"/>
      <c r="ACG31" s="5" t="str">
        <f t="shared" ref="ACG31" si="3973">"5." &amp; ACI$1&amp; ".1."</f>
        <v>5.254.1.</v>
      </c>
      <c r="ACH31" s="59" t="s">
        <v>9</v>
      </c>
      <c r="ACI31" s="60"/>
      <c r="ACJ31" s="5" t="str">
        <f t="shared" ref="ACJ31" si="3974">"5." &amp; ACL$1&amp; ".1."</f>
        <v>5.255.1.</v>
      </c>
      <c r="ACK31" s="59" t="s">
        <v>9</v>
      </c>
      <c r="ACL31" s="60"/>
      <c r="ACM31" s="5" t="str">
        <f t="shared" ref="ACM31" si="3975">"5." &amp; ACO$1&amp; ".1."</f>
        <v>5.256.1.</v>
      </c>
      <c r="ACN31" s="59" t="s">
        <v>9</v>
      </c>
      <c r="ACO31" s="60"/>
      <c r="ACP31" s="5" t="str">
        <f t="shared" ref="ACP31" si="3976">"5." &amp; ACR$1&amp; ".1."</f>
        <v>5.257.1.</v>
      </c>
      <c r="ACQ31" s="59" t="s">
        <v>9</v>
      </c>
      <c r="ACR31" s="60"/>
      <c r="ACS31" s="5" t="str">
        <f t="shared" ref="ACS31" si="3977">"5." &amp; ACU$1&amp; ".1."</f>
        <v>5.258.1.</v>
      </c>
      <c r="ACT31" s="59" t="s">
        <v>9</v>
      </c>
      <c r="ACU31" s="60"/>
      <c r="ACV31" s="5" t="str">
        <f t="shared" ref="ACV31" si="3978">"5." &amp; ACX$1&amp; ".1."</f>
        <v>5.259.1.</v>
      </c>
      <c r="ACW31" s="59" t="s">
        <v>9</v>
      </c>
      <c r="ACX31" s="60"/>
      <c r="ACY31" s="5" t="str">
        <f t="shared" ref="ACY31" si="3979">"5." &amp; ADA$1&amp; ".1."</f>
        <v>5.260.1.</v>
      </c>
      <c r="ACZ31" s="59" t="s">
        <v>9</v>
      </c>
      <c r="ADA31" s="60"/>
      <c r="ADB31" s="5" t="str">
        <f t="shared" ref="ADB31" si="3980">"5." &amp; ADD$1&amp; ".1."</f>
        <v>5.261.1.</v>
      </c>
      <c r="ADC31" s="59" t="s">
        <v>9</v>
      </c>
      <c r="ADD31" s="60"/>
      <c r="ADE31" s="5" t="str">
        <f t="shared" ref="ADE31" si="3981">"5." &amp; ADG$1&amp; ".1."</f>
        <v>5.262.1.</v>
      </c>
      <c r="ADF31" s="59" t="s">
        <v>9</v>
      </c>
      <c r="ADG31" s="60"/>
      <c r="ADH31" s="5" t="str">
        <f t="shared" ref="ADH31" si="3982">"5." &amp; ADJ$1&amp; ".1."</f>
        <v>5.263.1.</v>
      </c>
      <c r="ADI31" s="59" t="s">
        <v>9</v>
      </c>
      <c r="ADJ31" s="60"/>
      <c r="ADK31" s="5" t="str">
        <f t="shared" ref="ADK31" si="3983">"5." &amp; ADM$1&amp; ".1."</f>
        <v>5.264.1.</v>
      </c>
      <c r="ADL31" s="59" t="s">
        <v>9</v>
      </c>
      <c r="ADM31" s="60"/>
      <c r="ADN31" s="5" t="str">
        <f t="shared" ref="ADN31" si="3984">"5." &amp; ADP$1&amp; ".1."</f>
        <v>5.265.1.</v>
      </c>
      <c r="ADO31" s="59" t="s">
        <v>9</v>
      </c>
      <c r="ADP31" s="60"/>
      <c r="ADQ31" s="5" t="str">
        <f t="shared" ref="ADQ31" si="3985">"5." &amp; ADS$1&amp; ".1."</f>
        <v>5.266.1.</v>
      </c>
      <c r="ADR31" s="59" t="s">
        <v>9</v>
      </c>
      <c r="ADS31" s="60"/>
      <c r="ADT31" s="5" t="str">
        <f t="shared" ref="ADT31" si="3986">"5." &amp; ADV$1&amp; ".1."</f>
        <v>5.267.1.</v>
      </c>
      <c r="ADU31" s="59" t="s">
        <v>9</v>
      </c>
      <c r="ADV31" s="60"/>
      <c r="ADW31" s="5" t="str">
        <f t="shared" ref="ADW31" si="3987">"5." &amp; ADY$1&amp; ".1."</f>
        <v>5.268.1.</v>
      </c>
      <c r="ADX31" s="59" t="s">
        <v>9</v>
      </c>
      <c r="ADY31" s="60"/>
      <c r="ADZ31" s="5" t="str">
        <f t="shared" ref="ADZ31" si="3988">"5." &amp; AEB$1&amp; ".1."</f>
        <v>5.269.1.</v>
      </c>
      <c r="AEA31" s="59" t="s">
        <v>9</v>
      </c>
      <c r="AEB31" s="60"/>
      <c r="AEC31" s="5" t="str">
        <f t="shared" ref="AEC31" si="3989">"5." &amp; AEE$1&amp; ".1."</f>
        <v>5.270.1.</v>
      </c>
      <c r="AED31" s="59" t="s">
        <v>9</v>
      </c>
      <c r="AEE31" s="60"/>
      <c r="AEF31" s="5" t="str">
        <f t="shared" ref="AEF31" si="3990">"5." &amp; AEH$1&amp; ".1."</f>
        <v>5.271.1.</v>
      </c>
      <c r="AEG31" s="59" t="s">
        <v>9</v>
      </c>
      <c r="AEH31" s="60"/>
      <c r="AEI31" s="5" t="str">
        <f t="shared" ref="AEI31" si="3991">"5." &amp; AEK$1&amp; ".1."</f>
        <v>5.272.1.</v>
      </c>
      <c r="AEJ31" s="59" t="s">
        <v>9</v>
      </c>
      <c r="AEK31" s="60"/>
      <c r="AEL31" s="5" t="str">
        <f t="shared" ref="AEL31" si="3992">"5." &amp; AEN$1&amp; ".1."</f>
        <v>5.273.1.</v>
      </c>
      <c r="AEM31" s="59" t="s">
        <v>9</v>
      </c>
      <c r="AEN31" s="60"/>
      <c r="AEO31" s="5" t="str">
        <f t="shared" ref="AEO31" si="3993">"5." &amp; AEQ$1&amp; ".1."</f>
        <v>5.274.1.</v>
      </c>
      <c r="AEP31" s="59" t="s">
        <v>9</v>
      </c>
      <c r="AEQ31" s="60"/>
      <c r="AER31" s="5" t="str">
        <f t="shared" ref="AER31" si="3994">"5." &amp; AET$1&amp; ".1."</f>
        <v>5.275.1.</v>
      </c>
      <c r="AES31" s="59" t="s">
        <v>9</v>
      </c>
      <c r="AET31" s="60"/>
      <c r="AEU31" s="5" t="str">
        <f t="shared" ref="AEU31" si="3995">"5." &amp; AEW$1&amp; ".1."</f>
        <v>5.276.1.</v>
      </c>
      <c r="AEV31" s="59" t="s">
        <v>9</v>
      </c>
      <c r="AEW31" s="60"/>
      <c r="AEX31" s="5" t="str">
        <f t="shared" ref="AEX31" si="3996">"5." &amp; AEZ$1&amp; ".1."</f>
        <v>5.277.1.</v>
      </c>
      <c r="AEY31" s="59" t="s">
        <v>9</v>
      </c>
      <c r="AEZ31" s="60"/>
      <c r="AFA31" s="5" t="str">
        <f t="shared" ref="AFA31" si="3997">"5." &amp; AFC$1&amp; ".1."</f>
        <v>5.278.1.</v>
      </c>
      <c r="AFB31" s="59" t="s">
        <v>9</v>
      </c>
      <c r="AFC31" s="60"/>
      <c r="AFD31" s="5" t="str">
        <f t="shared" ref="AFD31" si="3998">"5." &amp; AFF$1&amp; ".1."</f>
        <v>5.279.1.</v>
      </c>
      <c r="AFE31" s="59" t="s">
        <v>9</v>
      </c>
      <c r="AFF31" s="60"/>
      <c r="AFG31" s="5" t="str">
        <f t="shared" ref="AFG31" si="3999">"5." &amp; AFI$1&amp; ".1."</f>
        <v>5.280.1.</v>
      </c>
      <c r="AFH31" s="59" t="s">
        <v>9</v>
      </c>
      <c r="AFI31" s="60"/>
      <c r="AFJ31" s="5" t="str">
        <f t="shared" ref="AFJ31" si="4000">"5." &amp; AFL$1&amp; ".1."</f>
        <v>5.281.1.</v>
      </c>
      <c r="AFK31" s="59" t="s">
        <v>9</v>
      </c>
      <c r="AFL31" s="60"/>
      <c r="AFM31" s="5" t="str">
        <f t="shared" ref="AFM31" si="4001">"5." &amp; AFO$1&amp; ".1."</f>
        <v>5.282.1.</v>
      </c>
      <c r="AFN31" s="59" t="s">
        <v>9</v>
      </c>
      <c r="AFO31" s="60"/>
      <c r="AFP31" s="5" t="str">
        <f t="shared" ref="AFP31" si="4002">"5." &amp; AFR$1&amp; ".1."</f>
        <v>5.283.1.</v>
      </c>
      <c r="AFQ31" s="59" t="s">
        <v>9</v>
      </c>
      <c r="AFR31" s="60"/>
      <c r="AFS31" s="5" t="str">
        <f t="shared" ref="AFS31" si="4003">"5." &amp; AFU$1&amp; ".1."</f>
        <v>5.284.1.</v>
      </c>
      <c r="AFT31" s="59" t="s">
        <v>9</v>
      </c>
      <c r="AFU31" s="60"/>
      <c r="AFV31" s="5" t="str">
        <f t="shared" ref="AFV31" si="4004">"5." &amp; AFX$1&amp; ".1."</f>
        <v>5.285.1.</v>
      </c>
      <c r="AFW31" s="59" t="s">
        <v>9</v>
      </c>
      <c r="AFX31" s="60"/>
      <c r="AFY31" s="5" t="str">
        <f t="shared" ref="AFY31" si="4005">"5." &amp; AGA$1&amp; ".1."</f>
        <v>5.286.1.</v>
      </c>
      <c r="AFZ31" s="59" t="s">
        <v>9</v>
      </c>
      <c r="AGA31" s="60"/>
      <c r="AGB31" s="5" t="str">
        <f t="shared" ref="AGB31" si="4006">"5." &amp; AGD$1&amp; ".1."</f>
        <v>5.287.1.</v>
      </c>
      <c r="AGC31" s="59" t="s">
        <v>9</v>
      </c>
      <c r="AGD31" s="60"/>
      <c r="AGE31" s="5" t="str">
        <f t="shared" ref="AGE31" si="4007">"5." &amp; AGG$1&amp; ".1."</f>
        <v>5.288.1.</v>
      </c>
      <c r="AGF31" s="59" t="s">
        <v>9</v>
      </c>
      <c r="AGG31" s="60"/>
      <c r="AGH31" s="5" t="str">
        <f t="shared" ref="AGH31" si="4008">"5." &amp; AGJ$1&amp; ".1."</f>
        <v>5.289.1.</v>
      </c>
      <c r="AGI31" s="59" t="s">
        <v>9</v>
      </c>
      <c r="AGJ31" s="60"/>
      <c r="AGK31" s="5" t="str">
        <f t="shared" ref="AGK31" si="4009">"5." &amp; AGM$1&amp; ".1."</f>
        <v>5.290.1.</v>
      </c>
      <c r="AGL31" s="59" t="s">
        <v>9</v>
      </c>
      <c r="AGM31" s="60"/>
      <c r="AGN31" s="5" t="str">
        <f t="shared" ref="AGN31" si="4010">"5." &amp; AGP$1&amp; ".1."</f>
        <v>5.291.1.</v>
      </c>
      <c r="AGO31" s="59" t="s">
        <v>9</v>
      </c>
      <c r="AGP31" s="60"/>
      <c r="AGQ31" s="5" t="str">
        <f t="shared" ref="AGQ31" si="4011">"5." &amp; AGS$1&amp; ".1."</f>
        <v>5.292.1.</v>
      </c>
      <c r="AGR31" s="59" t="s">
        <v>9</v>
      </c>
      <c r="AGS31" s="60"/>
      <c r="AGT31" s="5" t="str">
        <f t="shared" ref="AGT31" si="4012">"5." &amp; AGV$1&amp; ".1."</f>
        <v>5.293.1.</v>
      </c>
      <c r="AGU31" s="59" t="s">
        <v>9</v>
      </c>
      <c r="AGV31" s="60"/>
      <c r="AGW31" s="5" t="str">
        <f t="shared" ref="AGW31" si="4013">"5." &amp; AGY$1&amp; ".1."</f>
        <v>5.294.1.</v>
      </c>
      <c r="AGX31" s="59" t="s">
        <v>9</v>
      </c>
      <c r="AGY31" s="60"/>
      <c r="AGZ31" s="5" t="str">
        <f t="shared" ref="AGZ31" si="4014">"5." &amp; AHB$1&amp; ".1."</f>
        <v>5.295.1.</v>
      </c>
      <c r="AHA31" s="59" t="s">
        <v>9</v>
      </c>
      <c r="AHB31" s="60"/>
      <c r="AHC31" s="5" t="str">
        <f t="shared" ref="AHC31" si="4015">"5." &amp; AHE$1&amp; ".1."</f>
        <v>5.296.1.</v>
      </c>
      <c r="AHD31" s="59" t="s">
        <v>9</v>
      </c>
      <c r="AHE31" s="60"/>
      <c r="AHF31" s="5" t="str">
        <f t="shared" ref="AHF31" si="4016">"5." &amp; AHH$1&amp; ".1."</f>
        <v>5.297.1.</v>
      </c>
      <c r="AHG31" s="59" t="s">
        <v>9</v>
      </c>
      <c r="AHH31" s="60"/>
      <c r="AHI31" s="5" t="str">
        <f t="shared" ref="AHI31" si="4017">"5." &amp; AHK$1&amp; ".1."</f>
        <v>5.298.1.</v>
      </c>
      <c r="AHJ31" s="59" t="s">
        <v>9</v>
      </c>
      <c r="AHK31" s="60"/>
      <c r="AHL31" s="5" t="str">
        <f t="shared" ref="AHL31" si="4018">"5." &amp; AHN$1&amp; ".1."</f>
        <v>5.299.1.</v>
      </c>
      <c r="AHM31" s="59" t="s">
        <v>9</v>
      </c>
      <c r="AHN31" s="60"/>
      <c r="AHO31" s="5" t="str">
        <f t="shared" ref="AHO31" si="4019">"5." &amp; AHQ$1&amp; ".1."</f>
        <v>5.300.1.</v>
      </c>
      <c r="AHP31" s="59" t="s">
        <v>9</v>
      </c>
      <c r="AHQ31" s="60"/>
      <c r="AHR31" s="5" t="str">
        <f t="shared" ref="AHR31" si="4020">"5." &amp; AHT$1&amp; ".1."</f>
        <v>5.301.1.</v>
      </c>
      <c r="AHS31" s="59" t="s">
        <v>9</v>
      </c>
      <c r="AHT31" s="60"/>
      <c r="AHU31" s="5" t="str">
        <f t="shared" ref="AHU31" si="4021">"5." &amp; AHW$1&amp; ".1."</f>
        <v>5.302.1.</v>
      </c>
      <c r="AHV31" s="59" t="s">
        <v>9</v>
      </c>
      <c r="AHW31" s="60"/>
      <c r="AHX31" s="5" t="str">
        <f t="shared" ref="AHX31" si="4022">"5." &amp; AHZ$1&amp; ".1."</f>
        <v>5.303.1.</v>
      </c>
      <c r="AHY31" s="59" t="s">
        <v>9</v>
      </c>
      <c r="AHZ31" s="60"/>
      <c r="AIA31" s="5" t="str">
        <f t="shared" ref="AIA31" si="4023">"5." &amp; AIC$1&amp; ".1."</f>
        <v>5.304.1.</v>
      </c>
      <c r="AIB31" s="59" t="s">
        <v>9</v>
      </c>
      <c r="AIC31" s="60"/>
      <c r="AID31" s="5" t="str">
        <f t="shared" ref="AID31" si="4024">"5." &amp; AIF$1&amp; ".1."</f>
        <v>5.305.1.</v>
      </c>
      <c r="AIE31" s="59" t="s">
        <v>9</v>
      </c>
      <c r="AIF31" s="60"/>
      <c r="AIG31" s="5" t="str">
        <f t="shared" ref="AIG31" si="4025">"5." &amp; AII$1&amp; ".1."</f>
        <v>5.306.1.</v>
      </c>
      <c r="AIH31" s="59" t="s">
        <v>9</v>
      </c>
      <c r="AII31" s="60"/>
      <c r="AIJ31" s="5" t="str">
        <f t="shared" ref="AIJ31" si="4026">"5." &amp; AIL$1&amp; ".1."</f>
        <v>5.307.1.</v>
      </c>
      <c r="AIK31" s="59" t="s">
        <v>9</v>
      </c>
      <c r="AIL31" s="60"/>
      <c r="AIM31" s="5" t="str">
        <f t="shared" ref="AIM31" si="4027">"5." &amp; AIO$1&amp; ".1."</f>
        <v>5.308.1.</v>
      </c>
      <c r="AIN31" s="59" t="s">
        <v>9</v>
      </c>
      <c r="AIO31" s="60"/>
      <c r="AIP31" s="5" t="str">
        <f t="shared" ref="AIP31" si="4028">"5." &amp; AIR$1&amp; ".1."</f>
        <v>5.309.1.</v>
      </c>
      <c r="AIQ31" s="59" t="s">
        <v>9</v>
      </c>
      <c r="AIR31" s="60"/>
      <c r="AIS31" s="5" t="str">
        <f t="shared" ref="AIS31" si="4029">"5." &amp; AIU$1&amp; ".1."</f>
        <v>5.310.1.</v>
      </c>
      <c r="AIT31" s="59" t="s">
        <v>9</v>
      </c>
      <c r="AIU31" s="60"/>
      <c r="AIV31" s="5" t="str">
        <f t="shared" ref="AIV31" si="4030">"5." &amp; AIX$1&amp; ".1."</f>
        <v>5.311.1.</v>
      </c>
      <c r="AIW31" s="59" t="s">
        <v>9</v>
      </c>
      <c r="AIX31" s="60"/>
      <c r="AIY31" s="5" t="str">
        <f t="shared" ref="AIY31" si="4031">"5." &amp; AJA$1&amp; ".1."</f>
        <v>5.312.1.</v>
      </c>
      <c r="AIZ31" s="59" t="s">
        <v>9</v>
      </c>
      <c r="AJA31" s="60"/>
      <c r="AJB31" s="5" t="str">
        <f t="shared" ref="AJB31" si="4032">"5." &amp; AJD$1&amp; ".1."</f>
        <v>5.313.1.</v>
      </c>
      <c r="AJC31" s="59" t="s">
        <v>9</v>
      </c>
      <c r="AJD31" s="60"/>
      <c r="AJE31" s="5" t="str">
        <f t="shared" ref="AJE31" si="4033">"5." &amp; AJG$1&amp; ".1."</f>
        <v>5.314.1.</v>
      </c>
      <c r="AJF31" s="59" t="s">
        <v>9</v>
      </c>
      <c r="AJG31" s="60"/>
      <c r="AJH31" s="5" t="str">
        <f t="shared" ref="AJH31" si="4034">"5." &amp; AJJ$1&amp; ".1."</f>
        <v>5.315.1.</v>
      </c>
      <c r="AJI31" s="59" t="s">
        <v>9</v>
      </c>
      <c r="AJJ31" s="60"/>
      <c r="AJK31" s="5" t="str">
        <f t="shared" ref="AJK31" si="4035">"5." &amp; AJM$1&amp; ".1."</f>
        <v>5.316.1.</v>
      </c>
      <c r="AJL31" s="59" t="s">
        <v>9</v>
      </c>
      <c r="AJM31" s="60"/>
      <c r="AJN31" s="5" t="str">
        <f t="shared" ref="AJN31" si="4036">"5." &amp; AJP$1&amp; ".1."</f>
        <v>5.317.1.</v>
      </c>
      <c r="AJO31" s="59" t="s">
        <v>9</v>
      </c>
      <c r="AJP31" s="60"/>
      <c r="AJQ31" s="5" t="str">
        <f t="shared" ref="AJQ31" si="4037">"5." &amp; AJS$1&amp; ".1."</f>
        <v>5.318.1.</v>
      </c>
      <c r="AJR31" s="59" t="s">
        <v>9</v>
      </c>
      <c r="AJS31" s="60"/>
      <c r="AJT31" s="5" t="str">
        <f t="shared" ref="AJT31" si="4038">"5." &amp; AJV$1&amp; ".1."</f>
        <v>5.319.1.</v>
      </c>
      <c r="AJU31" s="59" t="s">
        <v>9</v>
      </c>
      <c r="AJV31" s="60"/>
      <c r="AJW31" s="5" t="str">
        <f t="shared" ref="AJW31" si="4039">"5." &amp; AJY$1&amp; ".1."</f>
        <v>5.320.1.</v>
      </c>
      <c r="AJX31" s="59" t="s">
        <v>9</v>
      </c>
      <c r="AJY31" s="60"/>
      <c r="AJZ31" s="5" t="str">
        <f t="shared" ref="AJZ31" si="4040">"5." &amp; AKB$1&amp; ".1."</f>
        <v>5.321.1.</v>
      </c>
      <c r="AKA31" s="59" t="s">
        <v>9</v>
      </c>
      <c r="AKB31" s="60"/>
      <c r="AKC31" s="5" t="str">
        <f t="shared" ref="AKC31" si="4041">"5." &amp; AKE$1&amp; ".1."</f>
        <v>5.322.1.</v>
      </c>
      <c r="AKD31" s="59" t="s">
        <v>9</v>
      </c>
      <c r="AKE31" s="60"/>
      <c r="AKF31" s="5" t="str">
        <f t="shared" ref="AKF31" si="4042">"5." &amp; AKH$1&amp; ".1."</f>
        <v>5.323.1.</v>
      </c>
      <c r="AKG31" s="59" t="s">
        <v>9</v>
      </c>
      <c r="AKH31" s="60"/>
      <c r="AKI31" s="5" t="str">
        <f t="shared" ref="AKI31" si="4043">"5." &amp; AKK$1&amp; ".1."</f>
        <v>5.324.1.</v>
      </c>
      <c r="AKJ31" s="59" t="s">
        <v>9</v>
      </c>
      <c r="AKK31" s="60"/>
      <c r="AKL31" s="5" t="str">
        <f t="shared" ref="AKL31" si="4044">"5." &amp; AKN$1&amp; ".1."</f>
        <v>5.325.1.</v>
      </c>
      <c r="AKM31" s="59" t="s">
        <v>9</v>
      </c>
      <c r="AKN31" s="60"/>
      <c r="AKO31" s="5" t="str">
        <f t="shared" ref="AKO31" si="4045">"5." &amp; AKQ$1&amp; ".1."</f>
        <v>5.326.1.</v>
      </c>
      <c r="AKP31" s="59" t="s">
        <v>9</v>
      </c>
      <c r="AKQ31" s="60"/>
      <c r="AKR31" s="5" t="str">
        <f t="shared" ref="AKR31" si="4046">"5." &amp; AKT$1&amp; ".1."</f>
        <v>5.327.1.</v>
      </c>
      <c r="AKS31" s="59" t="s">
        <v>9</v>
      </c>
      <c r="AKT31" s="60"/>
      <c r="AKU31" s="5" t="str">
        <f t="shared" ref="AKU31" si="4047">"5." &amp; AKW$1&amp; ".1."</f>
        <v>5.328.1.</v>
      </c>
      <c r="AKV31" s="59" t="s">
        <v>9</v>
      </c>
      <c r="AKW31" s="60"/>
      <c r="AKX31" s="5" t="str">
        <f t="shared" ref="AKX31" si="4048">"5." &amp; AKZ$1&amp; ".1."</f>
        <v>5.329.1.</v>
      </c>
      <c r="AKY31" s="59" t="s">
        <v>9</v>
      </c>
      <c r="AKZ31" s="60"/>
      <c r="ALA31" s="5" t="str">
        <f t="shared" ref="ALA31" si="4049">"5." &amp; ALC$1&amp; ".1."</f>
        <v>5.330.1.</v>
      </c>
      <c r="ALB31" s="59" t="s">
        <v>9</v>
      </c>
      <c r="ALC31" s="60"/>
      <c r="ALD31" s="5" t="str">
        <f t="shared" ref="ALD31" si="4050">"5." &amp; ALF$1&amp; ".1."</f>
        <v>5.331.1.</v>
      </c>
      <c r="ALE31" s="59" t="s">
        <v>9</v>
      </c>
      <c r="ALF31" s="60"/>
      <c r="ALG31" s="5" t="str">
        <f t="shared" ref="ALG31" si="4051">"5." &amp; ALI$1&amp; ".1."</f>
        <v>5.332.1.</v>
      </c>
      <c r="ALH31" s="59" t="s">
        <v>9</v>
      </c>
      <c r="ALI31" s="60"/>
      <c r="ALJ31" s="5" t="str">
        <f t="shared" ref="ALJ31" si="4052">"5." &amp; ALL$1&amp; ".1."</f>
        <v>5.333.1.</v>
      </c>
      <c r="ALK31" s="59" t="s">
        <v>9</v>
      </c>
      <c r="ALL31" s="60"/>
      <c r="ALM31" s="5" t="str">
        <f t="shared" ref="ALM31" si="4053">"5." &amp; ALO$1&amp; ".1."</f>
        <v>5.334.1.</v>
      </c>
      <c r="ALN31" s="59" t="s">
        <v>9</v>
      </c>
      <c r="ALO31" s="60"/>
      <c r="ALP31" s="5" t="str">
        <f t="shared" ref="ALP31" si="4054">"5." &amp; ALR$1&amp; ".1."</f>
        <v>5.335.1.</v>
      </c>
      <c r="ALQ31" s="59" t="s">
        <v>9</v>
      </c>
      <c r="ALR31" s="60"/>
      <c r="ALS31" s="5" t="str">
        <f t="shared" ref="ALS31" si="4055">"5." &amp; ALU$1&amp; ".1."</f>
        <v>5.336.1.</v>
      </c>
      <c r="ALT31" s="59" t="s">
        <v>9</v>
      </c>
      <c r="ALU31" s="60"/>
      <c r="ALV31" s="5" t="str">
        <f t="shared" ref="ALV31" si="4056">"5." &amp; ALX$1&amp; ".1."</f>
        <v>5.337.1.</v>
      </c>
      <c r="ALW31" s="59" t="s">
        <v>9</v>
      </c>
      <c r="ALX31" s="60"/>
      <c r="ALY31" s="5" t="str">
        <f t="shared" ref="ALY31" si="4057">"5." &amp; AMA$1&amp; ".1."</f>
        <v>5.338.1.</v>
      </c>
      <c r="ALZ31" s="59" t="s">
        <v>9</v>
      </c>
      <c r="AMA31" s="60"/>
      <c r="AMB31" s="5" t="str">
        <f t="shared" ref="AMB31" si="4058">"5." &amp; AMD$1&amp; ".1."</f>
        <v>5.339.1.</v>
      </c>
      <c r="AMC31" s="59" t="s">
        <v>9</v>
      </c>
      <c r="AMD31" s="60"/>
      <c r="AME31" s="5" t="str">
        <f t="shared" ref="AME31" si="4059">"5." &amp; AMG$1&amp; ".1."</f>
        <v>5.340.1.</v>
      </c>
      <c r="AMF31" s="59" t="s">
        <v>9</v>
      </c>
      <c r="AMG31" s="60"/>
      <c r="AMH31" s="5" t="str">
        <f t="shared" ref="AMH31" si="4060">"5." &amp; AMJ$1&amp; ".1."</f>
        <v>5.341.1.</v>
      </c>
      <c r="AMI31" s="59" t="s">
        <v>9</v>
      </c>
      <c r="AMJ31" s="60"/>
      <c r="AMK31" s="5" t="str">
        <f t="shared" ref="AMK31" si="4061">"5." &amp; AMM$1&amp; ".1."</f>
        <v>5.342.1.</v>
      </c>
      <c r="AML31" s="59" t="s">
        <v>9</v>
      </c>
      <c r="AMM31" s="60"/>
      <c r="AMN31" s="5" t="str">
        <f t="shared" ref="AMN31" si="4062">"5." &amp; AMP$1&amp; ".1."</f>
        <v>5.343.1.</v>
      </c>
      <c r="AMO31" s="59" t="s">
        <v>9</v>
      </c>
      <c r="AMP31" s="60"/>
      <c r="AMQ31" s="5" t="str">
        <f t="shared" ref="AMQ31" si="4063">"5." &amp; AMS$1&amp; ".1."</f>
        <v>5.344.1.</v>
      </c>
      <c r="AMR31" s="59" t="s">
        <v>9</v>
      </c>
      <c r="AMS31" s="60"/>
      <c r="AMT31" s="5" t="str">
        <f t="shared" ref="AMT31" si="4064">"5." &amp; AMV$1&amp; ".1."</f>
        <v>5.345.1.</v>
      </c>
      <c r="AMU31" s="59" t="s">
        <v>9</v>
      </c>
      <c r="AMV31" s="60"/>
      <c r="AMW31" s="5" t="str">
        <f t="shared" ref="AMW31" si="4065">"5." &amp; AMY$1&amp; ".1."</f>
        <v>5.346.1.</v>
      </c>
      <c r="AMX31" s="59" t="s">
        <v>9</v>
      </c>
      <c r="AMY31" s="60"/>
      <c r="AMZ31" s="5" t="str">
        <f t="shared" ref="AMZ31" si="4066">"5." &amp; ANB$1&amp; ".1."</f>
        <v>5.347.1.</v>
      </c>
      <c r="ANA31" s="59" t="s">
        <v>9</v>
      </c>
      <c r="ANB31" s="60"/>
      <c r="ANC31" s="5" t="str">
        <f t="shared" ref="ANC31" si="4067">"5." &amp; ANE$1&amp; ".1."</f>
        <v>5.348.1.</v>
      </c>
      <c r="AND31" s="59" t="s">
        <v>9</v>
      </c>
      <c r="ANE31" s="60"/>
      <c r="ANF31" s="5" t="str">
        <f t="shared" ref="ANF31" si="4068">"5." &amp; ANH$1&amp; ".1."</f>
        <v>5.349.1.</v>
      </c>
      <c r="ANG31" s="59" t="s">
        <v>9</v>
      </c>
      <c r="ANH31" s="60"/>
      <c r="ANI31" s="5" t="str">
        <f t="shared" ref="ANI31" si="4069">"5." &amp; ANK$1&amp; ".1."</f>
        <v>5.350.1.</v>
      </c>
      <c r="ANJ31" s="59" t="s">
        <v>9</v>
      </c>
      <c r="ANK31" s="60"/>
      <c r="ANL31" s="5" t="str">
        <f t="shared" ref="ANL31" si="4070">"5." &amp; ANN$1&amp; ".1."</f>
        <v>5.351.1.</v>
      </c>
      <c r="ANM31" s="59" t="s">
        <v>9</v>
      </c>
      <c r="ANN31" s="60"/>
      <c r="ANO31" s="5" t="str">
        <f t="shared" ref="ANO31" si="4071">"5." &amp; ANQ$1&amp; ".1."</f>
        <v>5.352.1.</v>
      </c>
      <c r="ANP31" s="59" t="s">
        <v>9</v>
      </c>
      <c r="ANQ31" s="60"/>
      <c r="ANR31" s="5" t="str">
        <f t="shared" ref="ANR31" si="4072">"5." &amp; ANT$1&amp; ".1."</f>
        <v>5.353.1.</v>
      </c>
      <c r="ANS31" s="59" t="s">
        <v>9</v>
      </c>
      <c r="ANT31" s="60"/>
      <c r="ANU31" s="5" t="str">
        <f t="shared" ref="ANU31" si="4073">"5." &amp; ANW$1&amp; ".1."</f>
        <v>5.354.1.</v>
      </c>
      <c r="ANV31" s="59" t="s">
        <v>9</v>
      </c>
      <c r="ANW31" s="60"/>
      <c r="ANX31" s="5" t="str">
        <f t="shared" ref="ANX31" si="4074">"5." &amp; ANZ$1&amp; ".1."</f>
        <v>5.355.1.</v>
      </c>
      <c r="ANY31" s="59" t="s">
        <v>9</v>
      </c>
      <c r="ANZ31" s="60"/>
      <c r="AOA31" s="5" t="str">
        <f t="shared" ref="AOA31" si="4075">"5." &amp; AOC$1&amp; ".1."</f>
        <v>5.356.1.</v>
      </c>
      <c r="AOB31" s="59" t="s">
        <v>9</v>
      </c>
      <c r="AOC31" s="60"/>
      <c r="AOD31" s="5" t="str">
        <f t="shared" ref="AOD31" si="4076">"5." &amp; AOF$1&amp; ".1."</f>
        <v>5.357.1.</v>
      </c>
      <c r="AOE31" s="59" t="s">
        <v>9</v>
      </c>
      <c r="AOF31" s="60"/>
      <c r="AOG31" s="5" t="str">
        <f t="shared" ref="AOG31" si="4077">"5." &amp; AOI$1&amp; ".1."</f>
        <v>5.358.1.</v>
      </c>
      <c r="AOH31" s="59" t="s">
        <v>9</v>
      </c>
      <c r="AOI31" s="60"/>
      <c r="AOJ31" s="5" t="str">
        <f t="shared" ref="AOJ31" si="4078">"5." &amp; AOL$1&amp; ".1."</f>
        <v>5.359.1.</v>
      </c>
      <c r="AOK31" s="59" t="s">
        <v>9</v>
      </c>
      <c r="AOL31" s="60"/>
      <c r="AOM31" s="5" t="str">
        <f t="shared" ref="AOM31" si="4079">"5." &amp; AOO$1&amp; ".1."</f>
        <v>5.360.1.</v>
      </c>
      <c r="AON31" s="59" t="s">
        <v>9</v>
      </c>
      <c r="AOO31" s="60"/>
      <c r="AOP31" s="5" t="str">
        <f t="shared" ref="AOP31" si="4080">"5." &amp; AOR$1&amp; ".1."</f>
        <v>5.361.1.</v>
      </c>
      <c r="AOQ31" s="59" t="s">
        <v>9</v>
      </c>
      <c r="AOR31" s="60"/>
      <c r="AOS31" s="5" t="str">
        <f t="shared" ref="AOS31" si="4081">"5." &amp; AOU$1&amp; ".1."</f>
        <v>5.362.1.</v>
      </c>
      <c r="AOT31" s="59" t="s">
        <v>9</v>
      </c>
      <c r="AOU31" s="60"/>
      <c r="AOV31" s="5" t="str">
        <f t="shared" ref="AOV31" si="4082">"5." &amp; AOX$1&amp; ".1."</f>
        <v>5.363.1.</v>
      </c>
      <c r="AOW31" s="59" t="s">
        <v>9</v>
      </c>
      <c r="AOX31" s="60"/>
      <c r="AOY31" s="5" t="str">
        <f t="shared" ref="AOY31" si="4083">"5." &amp; APA$1&amp; ".1."</f>
        <v>5.364.1.</v>
      </c>
      <c r="AOZ31" s="59" t="s">
        <v>9</v>
      </c>
      <c r="APA31" s="60"/>
      <c r="APB31" s="5" t="str">
        <f t="shared" ref="APB31" si="4084">"5." &amp; APD$1&amp; ".1."</f>
        <v>5.365.1.</v>
      </c>
      <c r="APC31" s="59" t="s">
        <v>9</v>
      </c>
      <c r="APD31" s="60"/>
      <c r="APE31" s="5" t="str">
        <f t="shared" ref="APE31" si="4085">"5." &amp; APG$1&amp; ".1."</f>
        <v>5.366.1.</v>
      </c>
      <c r="APF31" s="59" t="s">
        <v>9</v>
      </c>
      <c r="APG31" s="60"/>
      <c r="APH31" s="5" t="str">
        <f t="shared" ref="APH31" si="4086">"5." &amp; APJ$1&amp; ".1."</f>
        <v>5.367.1.</v>
      </c>
      <c r="API31" s="59" t="s">
        <v>9</v>
      </c>
      <c r="APJ31" s="60"/>
      <c r="APK31" s="5" t="str">
        <f t="shared" ref="APK31" si="4087">"5." &amp; APM$1&amp; ".1."</f>
        <v>5.368.1.</v>
      </c>
      <c r="APL31" s="59" t="s">
        <v>9</v>
      </c>
      <c r="APM31" s="60"/>
      <c r="APN31" s="5" t="str">
        <f t="shared" ref="APN31" si="4088">"5." &amp; APP$1&amp; ".1."</f>
        <v>5.369.1.</v>
      </c>
      <c r="APO31" s="59" t="s">
        <v>9</v>
      </c>
      <c r="APP31" s="60"/>
      <c r="APQ31" s="5" t="str">
        <f t="shared" ref="APQ31" si="4089">"5." &amp; APS$1&amp; ".1."</f>
        <v>5.370.1.</v>
      </c>
      <c r="APR31" s="59" t="s">
        <v>9</v>
      </c>
      <c r="APS31" s="60"/>
      <c r="APT31" s="5" t="str">
        <f t="shared" ref="APT31" si="4090">"5." &amp; APV$1&amp; ".1."</f>
        <v>5.371.1.</v>
      </c>
      <c r="APU31" s="59" t="s">
        <v>9</v>
      </c>
      <c r="APV31" s="60"/>
      <c r="APW31" s="5" t="str">
        <f t="shared" ref="APW31" si="4091">"5." &amp; APY$1&amp; ".1."</f>
        <v>5.372.1.</v>
      </c>
      <c r="APX31" s="59" t="s">
        <v>9</v>
      </c>
      <c r="APY31" s="60"/>
      <c r="APZ31" s="5" t="str">
        <f t="shared" ref="APZ31" si="4092">"5." &amp; AQB$1&amp; ".1."</f>
        <v>5.373.1.</v>
      </c>
      <c r="AQA31" s="59" t="s">
        <v>9</v>
      </c>
      <c r="AQB31" s="60"/>
      <c r="AQC31" s="5" t="str">
        <f t="shared" ref="AQC31" si="4093">"5." &amp; AQE$1&amp; ".1."</f>
        <v>5.374.1.</v>
      </c>
      <c r="AQD31" s="59" t="s">
        <v>9</v>
      </c>
      <c r="AQE31" s="60"/>
      <c r="AQF31" s="5" t="str">
        <f t="shared" ref="AQF31" si="4094">"5." &amp; AQH$1&amp; ".1."</f>
        <v>5.375.1.</v>
      </c>
      <c r="AQG31" s="59" t="s">
        <v>9</v>
      </c>
      <c r="AQH31" s="60"/>
      <c r="AQI31" s="5" t="str">
        <f t="shared" ref="AQI31" si="4095">"5." &amp; AQK$1&amp; ".1."</f>
        <v>5.376.1.</v>
      </c>
      <c r="AQJ31" s="59" t="s">
        <v>9</v>
      </c>
      <c r="AQK31" s="60"/>
      <c r="AQL31" s="5" t="str">
        <f t="shared" ref="AQL31" si="4096">"5." &amp; AQN$1&amp; ".1."</f>
        <v>5.377.1.</v>
      </c>
      <c r="AQM31" s="59" t="s">
        <v>9</v>
      </c>
      <c r="AQN31" s="60"/>
      <c r="AQO31" s="5" t="str">
        <f t="shared" ref="AQO31" si="4097">"5." &amp; AQQ$1&amp; ".1."</f>
        <v>5.378.1.</v>
      </c>
      <c r="AQP31" s="59" t="s">
        <v>9</v>
      </c>
      <c r="AQQ31" s="60"/>
      <c r="AQR31" s="5" t="str">
        <f t="shared" ref="AQR31" si="4098">"5." &amp; AQT$1&amp; ".1."</f>
        <v>5.379.1.</v>
      </c>
      <c r="AQS31" s="59" t="s">
        <v>9</v>
      </c>
      <c r="AQT31" s="60"/>
      <c r="AQU31" s="5" t="str">
        <f t="shared" ref="AQU31" si="4099">"5." &amp; AQW$1&amp; ".1."</f>
        <v>5.380.1.</v>
      </c>
      <c r="AQV31" s="59" t="s">
        <v>9</v>
      </c>
      <c r="AQW31" s="60"/>
      <c r="AQX31" s="5" t="str">
        <f t="shared" ref="AQX31" si="4100">"5." &amp; AQZ$1&amp; ".1."</f>
        <v>5.381.1.</v>
      </c>
      <c r="AQY31" s="59" t="s">
        <v>9</v>
      </c>
      <c r="AQZ31" s="60"/>
      <c r="ARA31" s="5" t="str">
        <f t="shared" ref="ARA31" si="4101">"5." &amp; ARC$1&amp; ".1."</f>
        <v>5.382.1.</v>
      </c>
      <c r="ARB31" s="59" t="s">
        <v>9</v>
      </c>
      <c r="ARC31" s="60"/>
      <c r="ARD31" s="5" t="str">
        <f t="shared" ref="ARD31" si="4102">"5." &amp; ARF$1&amp; ".1."</f>
        <v>5.383.1.</v>
      </c>
      <c r="ARE31" s="59" t="s">
        <v>9</v>
      </c>
      <c r="ARF31" s="60"/>
      <c r="ARG31" s="5" t="str">
        <f t="shared" ref="ARG31" si="4103">"5." &amp; ARI$1&amp; ".1."</f>
        <v>5.384.1.</v>
      </c>
      <c r="ARH31" s="59" t="s">
        <v>9</v>
      </c>
      <c r="ARI31" s="60"/>
      <c r="ARJ31" s="5" t="str">
        <f t="shared" ref="ARJ31" si="4104">"5." &amp; ARL$1&amp; ".1."</f>
        <v>5.385.1.</v>
      </c>
      <c r="ARK31" s="59" t="s">
        <v>9</v>
      </c>
      <c r="ARL31" s="60"/>
      <c r="ARM31" s="5" t="str">
        <f t="shared" ref="ARM31" si="4105">"5." &amp; ARO$1&amp; ".1."</f>
        <v>5.386.1.</v>
      </c>
      <c r="ARN31" s="59" t="s">
        <v>9</v>
      </c>
      <c r="ARO31" s="60"/>
      <c r="ARP31" s="5" t="str">
        <f t="shared" ref="ARP31" si="4106">"5." &amp; ARR$1&amp; ".1."</f>
        <v>5.387.1.</v>
      </c>
      <c r="ARQ31" s="59" t="s">
        <v>9</v>
      </c>
      <c r="ARR31" s="60"/>
      <c r="ARS31" s="5" t="str">
        <f t="shared" ref="ARS31" si="4107">"5." &amp; ARU$1&amp; ".1."</f>
        <v>5.388.1.</v>
      </c>
      <c r="ART31" s="59" t="s">
        <v>9</v>
      </c>
      <c r="ARU31" s="60"/>
      <c r="ARV31" s="5" t="str">
        <f t="shared" ref="ARV31" si="4108">"5." &amp; ARX$1&amp; ".1."</f>
        <v>5.389.1.</v>
      </c>
      <c r="ARW31" s="59" t="s">
        <v>9</v>
      </c>
      <c r="ARX31" s="60"/>
      <c r="ARY31" s="5" t="str">
        <f t="shared" ref="ARY31" si="4109">"5." &amp; ASA$1&amp; ".1."</f>
        <v>5.390.1.</v>
      </c>
      <c r="ARZ31" s="59" t="s">
        <v>9</v>
      </c>
      <c r="ASA31" s="60"/>
      <c r="ASB31" s="5" t="str">
        <f t="shared" ref="ASB31" si="4110">"5." &amp; ASD$1&amp; ".1."</f>
        <v>5.391.1.</v>
      </c>
      <c r="ASC31" s="59" t="s">
        <v>9</v>
      </c>
      <c r="ASD31" s="60"/>
      <c r="ASE31" s="5" t="str">
        <f t="shared" ref="ASE31" si="4111">"5." &amp; ASG$1&amp; ".1."</f>
        <v>5.392.1.</v>
      </c>
      <c r="ASF31" s="59" t="s">
        <v>9</v>
      </c>
      <c r="ASG31" s="60"/>
      <c r="ASH31" s="5" t="str">
        <f t="shared" ref="ASH31" si="4112">"5." &amp; ASJ$1&amp; ".1."</f>
        <v>5.393.1.</v>
      </c>
      <c r="ASI31" s="59" t="s">
        <v>9</v>
      </c>
      <c r="ASJ31" s="60"/>
      <c r="ASK31" s="5" t="str">
        <f t="shared" ref="ASK31" si="4113">"5." &amp; ASM$1&amp; ".1."</f>
        <v>5.394.1.</v>
      </c>
      <c r="ASL31" s="59" t="s">
        <v>9</v>
      </c>
      <c r="ASM31" s="60"/>
      <c r="ASN31" s="5" t="str">
        <f t="shared" ref="ASN31" si="4114">"5." &amp; ASP$1&amp; ".1."</f>
        <v>5.395.1.</v>
      </c>
      <c r="ASO31" s="59" t="s">
        <v>9</v>
      </c>
      <c r="ASP31" s="60"/>
      <c r="ASQ31" s="5" t="str">
        <f t="shared" ref="ASQ31" si="4115">"5." &amp; ASS$1&amp; ".1."</f>
        <v>5.396.1.</v>
      </c>
      <c r="ASR31" s="59" t="s">
        <v>9</v>
      </c>
      <c r="ASS31" s="60"/>
      <c r="AST31" s="5" t="str">
        <f t="shared" ref="AST31" si="4116">"5." &amp; ASV$1&amp; ".1."</f>
        <v>5.397.1.</v>
      </c>
      <c r="ASU31" s="59" t="s">
        <v>9</v>
      </c>
      <c r="ASV31" s="60"/>
      <c r="ASW31" s="5" t="str">
        <f t="shared" ref="ASW31" si="4117">"5." &amp; ASY$1&amp; ".1."</f>
        <v>5.398.1.</v>
      </c>
      <c r="ASX31" s="59" t="s">
        <v>9</v>
      </c>
      <c r="ASY31" s="60"/>
      <c r="ASZ31" s="5" t="str">
        <f t="shared" ref="ASZ31" si="4118">"5." &amp; ATB$1&amp; ".1."</f>
        <v>5.399.1.</v>
      </c>
      <c r="ATA31" s="59" t="s">
        <v>9</v>
      </c>
      <c r="ATB31" s="60"/>
      <c r="ATC31" s="5" t="str">
        <f t="shared" ref="ATC31" si="4119">"5." &amp; ATE$1&amp; ".1."</f>
        <v>5.400.1.</v>
      </c>
      <c r="ATD31" s="59" t="s">
        <v>9</v>
      </c>
      <c r="ATE31" s="60"/>
      <c r="ATF31" s="5" t="str">
        <f t="shared" ref="ATF31" si="4120">"5." &amp; ATH$1&amp; ".1."</f>
        <v>5.401.1.</v>
      </c>
      <c r="ATG31" s="59" t="s">
        <v>9</v>
      </c>
      <c r="ATH31" s="60"/>
      <c r="ATI31" s="5" t="str">
        <f t="shared" ref="ATI31" si="4121">"5." &amp; ATK$1&amp; ".1."</f>
        <v>5.402.1.</v>
      </c>
      <c r="ATJ31" s="59" t="s">
        <v>9</v>
      </c>
      <c r="ATK31" s="60"/>
      <c r="ATL31" s="5" t="str">
        <f t="shared" ref="ATL31" si="4122">"5." &amp; ATN$1&amp; ".1."</f>
        <v>5.403.1.</v>
      </c>
      <c r="ATM31" s="59" t="s">
        <v>9</v>
      </c>
      <c r="ATN31" s="60"/>
      <c r="ATO31" s="5" t="str">
        <f t="shared" ref="ATO31" si="4123">"5." &amp; ATQ$1&amp; ".1."</f>
        <v>5.404.1.</v>
      </c>
      <c r="ATP31" s="59" t="s">
        <v>9</v>
      </c>
      <c r="ATQ31" s="60"/>
      <c r="ATR31" s="5" t="str">
        <f t="shared" ref="ATR31" si="4124">"5." &amp; ATT$1&amp; ".1."</f>
        <v>5.405.1.</v>
      </c>
      <c r="ATS31" s="59" t="s">
        <v>9</v>
      </c>
      <c r="ATT31" s="60"/>
      <c r="ATU31" s="5" t="str">
        <f t="shared" ref="ATU31" si="4125">"5." &amp; ATW$1&amp; ".1."</f>
        <v>5.406.1.</v>
      </c>
      <c r="ATV31" s="59" t="s">
        <v>9</v>
      </c>
      <c r="ATW31" s="60"/>
      <c r="ATX31" s="5" t="str">
        <f t="shared" ref="ATX31" si="4126">"5." &amp; ATZ$1&amp; ".1."</f>
        <v>5.407.1.</v>
      </c>
      <c r="ATY31" s="59" t="s">
        <v>9</v>
      </c>
      <c r="ATZ31" s="60"/>
      <c r="AUA31" s="5" t="str">
        <f t="shared" ref="AUA31" si="4127">"5." &amp; AUC$1&amp; ".1."</f>
        <v>5.408.1.</v>
      </c>
      <c r="AUB31" s="59" t="s">
        <v>9</v>
      </c>
      <c r="AUC31" s="60"/>
      <c r="AUD31" s="5" t="str">
        <f t="shared" ref="AUD31" si="4128">"5." &amp; AUF$1&amp; ".1."</f>
        <v>5.409.1.</v>
      </c>
      <c r="AUE31" s="59" t="s">
        <v>9</v>
      </c>
      <c r="AUF31" s="60"/>
      <c r="AUG31" s="5" t="str">
        <f t="shared" ref="AUG31" si="4129">"5." &amp; AUI$1&amp; ".1."</f>
        <v>5.410.1.</v>
      </c>
      <c r="AUH31" s="59" t="s">
        <v>9</v>
      </c>
      <c r="AUI31" s="60"/>
      <c r="AUJ31" s="5" t="str">
        <f t="shared" ref="AUJ31" si="4130">"5." &amp; AUL$1&amp; ".1."</f>
        <v>5.411.1.</v>
      </c>
      <c r="AUK31" s="34" t="s">
        <v>9</v>
      </c>
      <c r="AUL31" s="35"/>
      <c r="AUM31" s="5" t="str">
        <f t="shared" ref="AUM31" si="4131">"5." &amp; AUO$1&amp; ".1."</f>
        <v>5.412.1.</v>
      </c>
      <c r="AUN31" s="34" t="s">
        <v>9</v>
      </c>
      <c r="AUO31" s="35"/>
      <c r="AUP31" s="5" t="str">
        <f t="shared" ref="AUP31" si="4132">"5." &amp; AUR$1&amp; ".1."</f>
        <v>5.413.1.</v>
      </c>
      <c r="AUQ31" s="34" t="s">
        <v>9</v>
      </c>
      <c r="AUR31" s="35"/>
      <c r="AUS31" s="5" t="str">
        <f t="shared" ref="AUS31" si="4133">"5." &amp; AUU$1&amp; ".1."</f>
        <v>5.414.1.</v>
      </c>
      <c r="AUT31" s="34" t="s">
        <v>9</v>
      </c>
      <c r="AUU31" s="35"/>
      <c r="AUV31" s="5" t="str">
        <f t="shared" ref="AUV31" si="4134">"5." &amp; AUX$1&amp; ".1."</f>
        <v>5.415.1.</v>
      </c>
      <c r="AUW31" s="34" t="s">
        <v>9</v>
      </c>
      <c r="AUX31" s="35"/>
      <c r="AUY31" s="5" t="str">
        <f t="shared" ref="AUY31" si="4135">"5." &amp; AVA$1&amp; ".1."</f>
        <v>5.416.1.</v>
      </c>
      <c r="AUZ31" s="34" t="s">
        <v>9</v>
      </c>
      <c r="AVA31" s="35"/>
      <c r="AVB31" s="5" t="str">
        <f t="shared" ref="AVB31" si="4136">"5." &amp; AVD$1&amp; ".1."</f>
        <v>5.417.1.</v>
      </c>
      <c r="AVC31" s="34" t="s">
        <v>9</v>
      </c>
      <c r="AVD31" s="35"/>
      <c r="AVE31" s="5" t="str">
        <f t="shared" ref="AVE31" si="4137">"5." &amp; AVG$1&amp; ".1."</f>
        <v>5.418.1.</v>
      </c>
      <c r="AVF31" s="34" t="s">
        <v>9</v>
      </c>
      <c r="AVG31" s="35"/>
      <c r="AVH31" s="5" t="str">
        <f t="shared" ref="AVH31" si="4138">"5." &amp; AVJ$1&amp; ".1."</f>
        <v>5.419.1.</v>
      </c>
      <c r="AVI31" s="59" t="s">
        <v>9</v>
      </c>
      <c r="AVJ31" s="60"/>
      <c r="AVK31" s="5" t="str">
        <f t="shared" ref="AVK31" si="4139">"5." &amp; AVM$1&amp; ".1."</f>
        <v>5.420.1.</v>
      </c>
      <c r="AVL31" s="59" t="s">
        <v>9</v>
      </c>
      <c r="AVM31" s="60"/>
      <c r="AVN31" s="34"/>
      <c r="AVO31" s="34"/>
      <c r="AVP31" s="34"/>
      <c r="AVQ31" s="5"/>
      <c r="AVR31" s="34"/>
      <c r="AVS31" s="35"/>
      <c r="AVT31" s="5"/>
      <c r="AVU31" s="59"/>
      <c r="AVV31" s="60"/>
      <c r="AVW31" s="5"/>
      <c r="AVX31" s="59"/>
      <c r="AVY31" s="60"/>
      <c r="AVZ31" s="5"/>
      <c r="AWA31" s="59"/>
      <c r="AWB31" s="60"/>
      <c r="AWC31" s="5"/>
      <c r="AWD31" s="59"/>
      <c r="AWE31" s="60"/>
      <c r="AWF31" s="5"/>
      <c r="AWG31" s="59"/>
      <c r="AWH31" s="60"/>
      <c r="AWI31" s="5"/>
      <c r="AWJ31" s="59"/>
      <c r="AWK31" s="60"/>
      <c r="AWL31" s="5"/>
      <c r="AWM31" s="59"/>
      <c r="AWN31" s="60"/>
      <c r="AWO31" s="5"/>
      <c r="AWP31" s="59"/>
      <c r="AWQ31" s="60"/>
      <c r="AWR31" s="5"/>
      <c r="AWS31" s="59"/>
      <c r="AWT31" s="60"/>
      <c r="AWU31" s="5"/>
      <c r="AWV31" s="59"/>
      <c r="AWW31" s="60"/>
      <c r="AWX31" s="5"/>
      <c r="AWY31" s="59"/>
      <c r="AWZ31" s="60"/>
      <c r="AXA31" s="5"/>
      <c r="AXB31" s="59"/>
      <c r="AXC31" s="60"/>
      <c r="AXD31" s="5"/>
      <c r="AXE31" s="59"/>
      <c r="AXF31" s="60"/>
      <c r="AXG31" s="5"/>
      <c r="AXH31" s="59"/>
      <c r="AXI31" s="60"/>
      <c r="AXJ31" s="5"/>
      <c r="AXK31" s="59"/>
      <c r="AXL31" s="60"/>
      <c r="AXM31" s="5"/>
      <c r="AXN31" s="59"/>
      <c r="AXO31" s="60"/>
      <c r="AXP31" s="5"/>
      <c r="AXQ31" s="59"/>
      <c r="AXR31" s="60"/>
      <c r="AXS31" s="5"/>
      <c r="AXT31" s="59"/>
      <c r="AXU31" s="60"/>
      <c r="AXV31" s="5"/>
      <c r="AXW31" s="59"/>
      <c r="AXX31" s="60"/>
      <c r="AXY31" s="5"/>
      <c r="AXZ31" s="59"/>
      <c r="AYA31" s="60"/>
      <c r="AYB31" s="5"/>
      <c r="AYC31" s="59"/>
      <c r="AYD31" s="60"/>
      <c r="AYE31" s="5"/>
      <c r="AYF31" s="59"/>
      <c r="AYG31" s="60"/>
      <c r="AYH31" s="5"/>
      <c r="AYI31" s="59"/>
      <c r="AYJ31" s="60"/>
      <c r="AYK31" s="5"/>
      <c r="AYL31" s="59"/>
      <c r="AYM31" s="60"/>
      <c r="AYN31" s="5"/>
      <c r="AYO31" s="59"/>
      <c r="AYP31" s="60"/>
      <c r="AYQ31" s="5"/>
      <c r="AYR31" s="59"/>
      <c r="AYS31" s="60"/>
      <c r="AYT31" s="5"/>
      <c r="AYU31" s="59"/>
      <c r="AYV31" s="60"/>
      <c r="AYW31" s="5"/>
      <c r="AYX31" s="59"/>
      <c r="AYY31" s="60"/>
      <c r="AYZ31" s="5"/>
      <c r="AZA31" s="59"/>
      <c r="AZB31" s="60"/>
      <c r="AZC31" s="5"/>
      <c r="AZD31" s="59"/>
      <c r="AZE31" s="60"/>
      <c r="AZF31" s="5"/>
      <c r="AZG31" s="59"/>
      <c r="AZH31" s="60"/>
      <c r="AZI31" s="5"/>
      <c r="AZJ31" s="59"/>
      <c r="AZK31" s="60"/>
      <c r="AZL31" s="5"/>
      <c r="AZM31" s="59"/>
      <c r="AZN31" s="60"/>
      <c r="AZO31" s="5"/>
      <c r="AZP31" s="59"/>
      <c r="AZQ31" s="60"/>
      <c r="AZR31" s="5"/>
      <c r="AZS31" s="59"/>
      <c r="AZT31" s="60"/>
      <c r="AZU31" s="5"/>
      <c r="AZV31" s="59"/>
      <c r="AZW31" s="60"/>
      <c r="AZX31" s="5"/>
      <c r="AZY31" s="59"/>
      <c r="AZZ31" s="60"/>
      <c r="BAA31" s="5"/>
      <c r="BAB31" s="59"/>
      <c r="BAC31" s="60"/>
      <c r="BAD31" s="5"/>
      <c r="BAE31" s="59"/>
      <c r="BAF31" s="60"/>
      <c r="BAG31" s="5"/>
      <c r="BAH31" s="59"/>
      <c r="BAI31" s="60"/>
      <c r="BAJ31" s="5"/>
      <c r="BAK31" s="59"/>
      <c r="BAL31" s="60"/>
      <c r="BAM31" s="5"/>
      <c r="BAN31" s="59"/>
      <c r="BAO31" s="60"/>
      <c r="BAP31" s="5"/>
      <c r="BAQ31" s="59"/>
      <c r="BAR31" s="60"/>
      <c r="BAS31" s="5"/>
      <c r="BAT31" s="59"/>
      <c r="BAU31" s="60"/>
      <c r="BAV31" s="5"/>
      <c r="BAW31" s="59"/>
      <c r="BAX31" s="60"/>
      <c r="BAY31" s="5"/>
      <c r="BAZ31" s="59"/>
      <c r="BBA31" s="60"/>
      <c r="BBB31" s="5"/>
      <c r="BBC31" s="59"/>
      <c r="BBD31" s="60"/>
      <c r="BBE31" s="5"/>
      <c r="BBF31" s="59"/>
      <c r="BBG31" s="60"/>
      <c r="BBH31" s="5"/>
      <c r="BBI31" s="59"/>
      <c r="BBJ31" s="60"/>
      <c r="BBK31" s="5"/>
      <c r="BBL31" s="59"/>
      <c r="BBM31" s="60"/>
      <c r="BBN31" s="5"/>
      <c r="BBO31" s="59"/>
      <c r="BBP31" s="60"/>
      <c r="BBQ31" s="5"/>
      <c r="BBR31" s="59"/>
      <c r="BBS31" s="60"/>
      <c r="BBT31" s="5"/>
      <c r="BBU31" s="59"/>
      <c r="BBV31" s="60"/>
      <c r="BBW31" s="5"/>
      <c r="BBX31" s="59"/>
      <c r="BBY31" s="60"/>
      <c r="BBZ31" s="5"/>
      <c r="BCA31" s="59"/>
      <c r="BCB31" s="60"/>
      <c r="BCC31" s="5"/>
      <c r="BCD31" s="59"/>
      <c r="BCE31" s="60"/>
      <c r="BCF31" s="5"/>
      <c r="BCG31" s="59"/>
      <c r="BCH31" s="60"/>
      <c r="BCI31" s="5"/>
      <c r="BCJ31" s="59"/>
      <c r="BCK31" s="60"/>
      <c r="BCL31" s="5"/>
      <c r="BCM31" s="59"/>
      <c r="BCN31" s="60"/>
      <c r="BCO31" s="5"/>
      <c r="BCP31" s="59"/>
      <c r="BCQ31" s="60"/>
      <c r="BCR31" s="5"/>
      <c r="BCS31" s="59"/>
      <c r="BCT31" s="60"/>
      <c r="BCU31" s="5"/>
      <c r="BCV31" s="59"/>
      <c r="BCW31" s="60"/>
      <c r="BCX31" s="5"/>
      <c r="BCY31" s="59"/>
      <c r="BCZ31" s="60"/>
      <c r="BDA31" s="5"/>
      <c r="BDB31" s="59"/>
      <c r="BDC31" s="60"/>
      <c r="BDD31" s="5"/>
      <c r="BDE31" s="59"/>
      <c r="BDF31" s="60"/>
      <c r="BDG31" s="5"/>
      <c r="BDH31" s="59"/>
      <c r="BDI31" s="60"/>
      <c r="BDJ31" s="5"/>
      <c r="BDK31" s="59"/>
      <c r="BDL31" s="60"/>
      <c r="BDM31" s="5"/>
      <c r="BDN31" s="59"/>
      <c r="BDO31" s="60"/>
      <c r="BDP31" s="5"/>
      <c r="BDQ31" s="59"/>
      <c r="BDR31" s="60"/>
      <c r="BDS31" s="5"/>
      <c r="BDT31" s="59"/>
      <c r="BDU31" s="60"/>
      <c r="BDV31" s="5"/>
      <c r="BDW31" s="59"/>
      <c r="BDX31" s="60"/>
      <c r="BDY31" s="5"/>
      <c r="BDZ31" s="59"/>
      <c r="BEA31" s="60"/>
      <c r="BEB31" s="5"/>
      <c r="BEC31" s="59"/>
      <c r="BED31" s="60"/>
      <c r="BEE31" s="5"/>
      <c r="BEF31" s="59"/>
      <c r="BEG31" s="60"/>
      <c r="BEH31" s="5"/>
      <c r="BEI31" s="59"/>
      <c r="BEJ31" s="60"/>
      <c r="BEK31" s="5"/>
      <c r="BEL31" s="59"/>
      <c r="BEM31" s="60"/>
      <c r="BEN31" s="5"/>
      <c r="BEO31" s="59"/>
      <c r="BEP31" s="60"/>
      <c r="BEQ31" s="5"/>
      <c r="BER31" s="59"/>
      <c r="BES31" s="60"/>
      <c r="BET31" s="5"/>
      <c r="BEU31" s="59"/>
      <c r="BEV31" s="60"/>
      <c r="BEW31" s="5"/>
      <c r="BEX31" s="59"/>
      <c r="BEY31" s="60"/>
      <c r="BEZ31" s="5"/>
      <c r="BFA31" s="59"/>
      <c r="BFB31" s="60"/>
      <c r="BFC31" s="5"/>
      <c r="BFD31" s="59"/>
      <c r="BFE31" s="60"/>
      <c r="BFF31" s="5"/>
      <c r="BFG31" s="59"/>
      <c r="BFH31" s="60"/>
      <c r="BFI31" s="5"/>
      <c r="BFJ31" s="59"/>
      <c r="BFK31" s="60"/>
      <c r="BFL31" s="5"/>
      <c r="BFM31" s="59"/>
      <c r="BFN31" s="60"/>
      <c r="BFO31" s="5"/>
      <c r="BFP31" s="59"/>
      <c r="BFQ31" s="60"/>
      <c r="BFR31" s="5"/>
      <c r="BFS31" s="59"/>
      <c r="BFT31" s="60"/>
      <c r="BFU31" s="5"/>
      <c r="BFV31" s="59"/>
      <c r="BFW31" s="60"/>
      <c r="BFX31" s="5"/>
      <c r="BFY31" s="59"/>
      <c r="BFZ31" s="60"/>
      <c r="BGA31" s="5"/>
      <c r="BGB31" s="59"/>
      <c r="BGC31" s="60"/>
      <c r="BGD31" s="5"/>
      <c r="BGE31" s="59"/>
      <c r="BGF31" s="60"/>
      <c r="BGG31" s="5"/>
      <c r="BGH31" s="59"/>
      <c r="BGI31" s="60"/>
      <c r="BGJ31" s="5"/>
      <c r="BGK31" s="59"/>
      <c r="BGL31" s="60"/>
      <c r="BGM31" s="5"/>
      <c r="BGN31" s="59"/>
      <c r="BGO31" s="60"/>
      <c r="BGP31" s="5"/>
      <c r="BGQ31" s="59"/>
      <c r="BGR31" s="60"/>
      <c r="BGS31" s="5"/>
      <c r="BGT31" s="59"/>
      <c r="BGU31" s="60"/>
      <c r="BGV31" s="5"/>
      <c r="BGW31" s="59"/>
      <c r="BGX31" s="60"/>
      <c r="BGY31" s="5"/>
      <c r="BGZ31" s="59"/>
      <c r="BHA31" s="60"/>
      <c r="BHB31" s="5"/>
      <c r="BHC31" s="59"/>
      <c r="BHD31" s="60"/>
      <c r="BHE31" s="5"/>
      <c r="BHF31" s="59"/>
      <c r="BHG31" s="60"/>
      <c r="BHH31" s="5"/>
      <c r="BHI31" s="59"/>
      <c r="BHJ31" s="60"/>
      <c r="BHK31" s="5"/>
      <c r="BHL31" s="59"/>
      <c r="BHM31" s="60"/>
      <c r="BHN31" s="5"/>
      <c r="BHO31" s="59"/>
      <c r="BHP31" s="60"/>
      <c r="BHQ31" s="5"/>
      <c r="BHR31" s="59"/>
      <c r="BHS31" s="60"/>
      <c r="BHT31" s="5"/>
      <c r="BHU31" s="59"/>
      <c r="BHV31" s="60"/>
      <c r="BHW31" s="5"/>
      <c r="BHX31" s="59"/>
      <c r="BHY31" s="60"/>
      <c r="BHZ31" s="5"/>
      <c r="BIA31" s="59"/>
      <c r="BIB31" s="60"/>
      <c r="BIC31" s="5"/>
      <c r="BID31" s="59"/>
      <c r="BIE31" s="60"/>
      <c r="BIF31" s="5"/>
      <c r="BIG31" s="59"/>
      <c r="BIH31" s="60"/>
      <c r="BII31" s="5"/>
      <c r="BIJ31" s="59"/>
      <c r="BIK31" s="60"/>
      <c r="BIL31" s="5"/>
      <c r="BIM31" s="59"/>
      <c r="BIN31" s="60"/>
      <c r="BIO31" s="5"/>
      <c r="BIP31" s="59"/>
      <c r="BIQ31" s="60"/>
      <c r="BIR31" s="5"/>
      <c r="BIS31" s="59"/>
      <c r="BIT31" s="60"/>
      <c r="BIU31" s="5"/>
      <c r="BIV31" s="59"/>
      <c r="BIW31" s="60"/>
      <c r="BIX31" s="5"/>
      <c r="BIY31" s="59"/>
      <c r="BIZ31" s="60"/>
      <c r="BJA31" s="5"/>
      <c r="BJB31" s="59"/>
      <c r="BJC31" s="60"/>
      <c r="BJD31" s="5"/>
      <c r="BJE31" s="59"/>
      <c r="BJF31" s="60"/>
      <c r="BJG31" s="5"/>
      <c r="BJH31" s="59"/>
      <c r="BJI31" s="60"/>
      <c r="BJJ31" s="5"/>
      <c r="BJK31" s="59"/>
      <c r="BJL31" s="60"/>
      <c r="BJM31" s="5"/>
      <c r="BJN31" s="59"/>
      <c r="BJO31" s="60"/>
      <c r="BJP31" s="5"/>
      <c r="BJQ31" s="59"/>
      <c r="BJR31" s="60"/>
      <c r="BJS31" s="5"/>
      <c r="BJT31" s="59"/>
      <c r="BJU31" s="60"/>
      <c r="BJV31" s="5"/>
      <c r="BJW31" s="59"/>
      <c r="BJX31" s="60"/>
      <c r="BJY31" s="5"/>
      <c r="BJZ31" s="59"/>
      <c r="BKA31" s="60"/>
      <c r="BKB31" s="5"/>
      <c r="BKC31" s="59"/>
      <c r="BKD31" s="60"/>
      <c r="BKE31" s="5"/>
      <c r="BKF31" s="59"/>
      <c r="BKG31" s="60"/>
      <c r="BKH31" s="5"/>
      <c r="BKI31" s="59"/>
      <c r="BKJ31" s="60"/>
      <c r="BKK31" s="5"/>
      <c r="BKL31" s="59"/>
      <c r="BKM31" s="60"/>
      <c r="BKN31" s="5"/>
      <c r="BKO31" s="59"/>
      <c r="BKP31" s="60"/>
      <c r="BKQ31" s="5"/>
      <c r="BKR31" s="59"/>
      <c r="BKS31" s="60"/>
      <c r="BKT31" s="5"/>
      <c r="BKU31" s="59"/>
      <c r="BKV31" s="60"/>
      <c r="BKW31" s="5"/>
      <c r="BKX31" s="59"/>
      <c r="BKY31" s="60"/>
      <c r="BKZ31" s="5"/>
      <c r="BLA31" s="59"/>
      <c r="BLB31" s="60"/>
      <c r="BLC31" s="5"/>
      <c r="BLD31" s="59"/>
      <c r="BLE31" s="60"/>
      <c r="BLF31" s="5"/>
      <c r="BLG31" s="59"/>
      <c r="BLH31" s="60"/>
      <c r="BLI31" s="5"/>
      <c r="BLJ31" s="59"/>
      <c r="BLK31" s="60"/>
      <c r="BLL31" s="5"/>
      <c r="BLM31" s="59"/>
      <c r="BLN31" s="60"/>
      <c r="BLO31" s="5"/>
      <c r="BLP31" s="59"/>
      <c r="BLQ31" s="60"/>
      <c r="BLR31" s="5"/>
      <c r="BLS31" s="59"/>
      <c r="BLT31" s="60"/>
      <c r="BLU31" s="5"/>
      <c r="BLV31" s="59"/>
      <c r="BLW31" s="60"/>
      <c r="BLX31" s="5"/>
      <c r="BLY31" s="59"/>
      <c r="BLZ31" s="60"/>
      <c r="BMA31" s="5"/>
      <c r="BMB31" s="59"/>
      <c r="BMC31" s="60"/>
      <c r="BMD31" s="5"/>
      <c r="BME31" s="59"/>
      <c r="BMF31" s="60"/>
      <c r="BMG31" s="5"/>
      <c r="BMH31" s="59"/>
      <c r="BMI31" s="60"/>
      <c r="BMJ31" s="5"/>
      <c r="BMK31" s="59"/>
      <c r="BML31" s="60"/>
      <c r="BMM31" s="5"/>
      <c r="BMN31" s="59"/>
      <c r="BMO31" s="60"/>
      <c r="BMP31" s="5"/>
      <c r="BMQ31" s="59"/>
      <c r="BMR31" s="60"/>
      <c r="BMS31" s="5"/>
      <c r="BMT31" s="59"/>
      <c r="BMU31" s="60"/>
      <c r="BMV31" s="5"/>
      <c r="BMW31" s="59"/>
      <c r="BMX31" s="60"/>
      <c r="BMY31" s="5"/>
      <c r="BMZ31" s="59"/>
      <c r="BNA31" s="60"/>
      <c r="BNB31" s="5"/>
      <c r="BNC31" s="59"/>
      <c r="BND31" s="60"/>
      <c r="BNE31" s="5"/>
      <c r="BNF31" s="59"/>
      <c r="BNG31" s="60"/>
      <c r="BNH31" s="5"/>
      <c r="BNI31" s="59"/>
      <c r="BNJ31" s="60"/>
      <c r="BNK31" s="5"/>
      <c r="BNL31" s="59"/>
      <c r="BNM31" s="60"/>
      <c r="BNN31" s="5"/>
      <c r="BNO31" s="59"/>
      <c r="BNP31" s="60"/>
      <c r="BNQ31" s="5"/>
      <c r="BNR31" s="59"/>
      <c r="BNS31" s="60"/>
      <c r="BNT31" s="5"/>
      <c r="BNU31" s="59"/>
      <c r="BNV31" s="60"/>
      <c r="BNW31" s="5"/>
      <c r="BNX31" s="59"/>
      <c r="BNY31" s="60"/>
      <c r="BNZ31" s="5"/>
      <c r="BOA31" s="59"/>
      <c r="BOB31" s="60"/>
      <c r="BOC31" s="5"/>
      <c r="BOD31" s="59"/>
      <c r="BOE31" s="60"/>
      <c r="BOF31" s="5"/>
      <c r="BOG31" s="59"/>
      <c r="BOH31" s="60"/>
      <c r="BOI31" s="5"/>
      <c r="BOJ31" s="59"/>
      <c r="BOK31" s="60"/>
      <c r="BOL31" s="5"/>
      <c r="BOM31" s="59"/>
      <c r="BON31" s="60"/>
      <c r="BOO31" s="5"/>
      <c r="BOP31" s="59"/>
      <c r="BOQ31" s="60"/>
      <c r="BOR31" s="5"/>
      <c r="BOS31" s="59"/>
      <c r="BOT31" s="60"/>
      <c r="BOU31" s="5"/>
      <c r="BOV31" s="59"/>
      <c r="BOW31" s="60"/>
      <c r="BOX31" s="5"/>
      <c r="BOY31" s="59"/>
      <c r="BOZ31" s="60"/>
      <c r="BPA31" s="5"/>
      <c r="BPB31" s="59"/>
      <c r="BPC31" s="60"/>
      <c r="BPD31" s="5"/>
      <c r="BPE31" s="59"/>
      <c r="BPF31" s="60"/>
      <c r="BPG31" s="5"/>
      <c r="BPH31" s="59"/>
      <c r="BPI31" s="60"/>
      <c r="BPJ31" s="5"/>
      <c r="BPK31" s="59"/>
      <c r="BPL31" s="60"/>
      <c r="BPM31" s="5"/>
      <c r="BPN31" s="59"/>
      <c r="BPO31" s="60"/>
      <c r="BPP31" s="5"/>
      <c r="BPQ31" s="59"/>
      <c r="BPR31" s="60"/>
      <c r="BPS31" s="5"/>
      <c r="BPT31" s="59"/>
      <c r="BPU31" s="60"/>
      <c r="BPV31" s="5"/>
      <c r="BPW31" s="59"/>
      <c r="BPX31" s="60"/>
      <c r="BPY31" s="5"/>
      <c r="BPZ31" s="59"/>
      <c r="BQA31" s="60"/>
      <c r="BQB31" s="5"/>
      <c r="BQC31" s="59"/>
      <c r="BQD31" s="60"/>
      <c r="BQE31" s="5"/>
      <c r="BQF31" s="59"/>
      <c r="BQG31" s="60"/>
      <c r="BQH31" s="5"/>
      <c r="BQI31" s="59"/>
      <c r="BQJ31" s="60"/>
      <c r="BQK31" s="5"/>
      <c r="BQL31" s="59"/>
      <c r="BQM31" s="60"/>
      <c r="BQN31" s="5"/>
      <c r="BQO31" s="59"/>
      <c r="BQP31" s="60"/>
      <c r="BQQ31" s="5"/>
      <c r="BQR31" s="59"/>
      <c r="BQS31" s="60"/>
      <c r="BQT31" s="5"/>
      <c r="BQU31" s="59"/>
      <c r="BQV31" s="60"/>
      <c r="BQW31" s="5"/>
      <c r="BQX31" s="59"/>
      <c r="BQY31" s="60"/>
      <c r="BQZ31" s="5"/>
      <c r="BRA31" s="59"/>
      <c r="BRB31" s="60"/>
      <c r="BRC31" s="5"/>
      <c r="BRD31" s="59"/>
      <c r="BRE31" s="60"/>
      <c r="BRF31" s="5"/>
      <c r="BRG31" s="59"/>
      <c r="BRH31" s="60"/>
      <c r="BRI31" s="5"/>
      <c r="BRJ31" s="59"/>
      <c r="BRK31" s="60"/>
      <c r="BRL31" s="5"/>
      <c r="BRM31" s="59"/>
      <c r="BRN31" s="60"/>
      <c r="BRO31" s="5"/>
      <c r="BRP31" s="59"/>
      <c r="BRQ31" s="60"/>
      <c r="BRR31" s="5"/>
      <c r="BRS31" s="59"/>
      <c r="BRT31" s="60"/>
      <c r="BRU31" s="5"/>
      <c r="BRV31" s="59"/>
      <c r="BRW31" s="60"/>
      <c r="BRX31" s="5"/>
      <c r="BRY31" s="59"/>
      <c r="BRZ31" s="60"/>
      <c r="BSA31" s="5"/>
      <c r="BSB31" s="59"/>
      <c r="BSC31" s="60"/>
      <c r="BSD31" s="5"/>
      <c r="BSE31" s="59"/>
      <c r="BSF31" s="60"/>
      <c r="BSG31" s="5"/>
      <c r="BSH31" s="59"/>
      <c r="BSI31" s="60"/>
      <c r="BSJ31" s="5"/>
      <c r="BSK31" s="59"/>
      <c r="BSL31" s="60"/>
      <c r="BSM31" s="5"/>
      <c r="BSN31" s="59"/>
      <c r="BSO31" s="60"/>
      <c r="BSP31" s="5"/>
      <c r="BSQ31" s="59"/>
      <c r="BSR31" s="60"/>
      <c r="BSS31" s="5"/>
      <c r="BST31" s="59"/>
      <c r="BSU31" s="60"/>
      <c r="BSV31" s="5"/>
      <c r="BSW31" s="59"/>
      <c r="BSX31" s="60"/>
      <c r="BSY31" s="5"/>
      <c r="BSZ31" s="59"/>
      <c r="BTA31" s="60"/>
      <c r="BTB31" s="5"/>
      <c r="BTC31" s="59"/>
      <c r="BTD31" s="60"/>
      <c r="BTE31" s="5"/>
      <c r="BTF31" s="59"/>
      <c r="BTG31" s="60"/>
      <c r="BTH31" s="5"/>
      <c r="BTI31" s="59"/>
      <c r="BTJ31" s="60"/>
      <c r="BTK31" s="5"/>
      <c r="BTL31" s="59"/>
      <c r="BTM31" s="60"/>
      <c r="BTN31" s="5"/>
      <c r="BTO31" s="59"/>
      <c r="BTP31" s="60"/>
      <c r="BTQ31" s="5"/>
      <c r="BTR31" s="59"/>
      <c r="BTS31" s="60"/>
      <c r="BTT31" s="5"/>
      <c r="BTU31" s="59"/>
      <c r="BTV31" s="60"/>
      <c r="BTW31" s="5"/>
      <c r="BTX31" s="59"/>
      <c r="BTY31" s="60"/>
      <c r="BTZ31" s="5"/>
      <c r="BUA31" s="59"/>
      <c r="BUB31" s="60"/>
      <c r="BUC31" s="5"/>
      <c r="BUD31" s="59"/>
      <c r="BUE31" s="60"/>
      <c r="BUF31" s="5"/>
      <c r="BUG31" s="59"/>
      <c r="BUH31" s="60"/>
      <c r="BUI31" s="5"/>
      <c r="BUJ31" s="59"/>
      <c r="BUK31" s="60"/>
      <c r="BUL31" s="5"/>
      <c r="BUM31" s="59"/>
      <c r="BUN31" s="60"/>
      <c r="BUO31" s="5"/>
      <c r="BUP31" s="59"/>
      <c r="BUQ31" s="60"/>
      <c r="BUR31" s="5"/>
      <c r="BUS31" s="59"/>
      <c r="BUT31" s="60"/>
      <c r="BUU31" s="5"/>
      <c r="BUV31" s="59"/>
      <c r="BUW31" s="60"/>
      <c r="BUX31" s="5"/>
      <c r="BUY31" s="59"/>
      <c r="BUZ31" s="60"/>
      <c r="BVA31" s="5"/>
      <c r="BVB31" s="59"/>
      <c r="BVC31" s="60"/>
      <c r="BVD31" s="5"/>
      <c r="BVE31" s="59"/>
      <c r="BVF31" s="60"/>
      <c r="BVG31" s="5"/>
      <c r="BVH31" s="59"/>
      <c r="BVI31" s="60"/>
      <c r="BVJ31" s="5"/>
      <c r="BVK31" s="59"/>
      <c r="BVL31" s="60"/>
      <c r="BVM31" s="5"/>
      <c r="BVN31" s="59"/>
      <c r="BVO31" s="60"/>
      <c r="BVP31" s="5"/>
      <c r="BVQ31" s="59"/>
      <c r="BVR31" s="60"/>
      <c r="BVS31" s="5"/>
      <c r="BVT31" s="59"/>
      <c r="BVU31" s="60"/>
      <c r="BVV31" s="5"/>
      <c r="BVW31" s="59"/>
      <c r="BVX31" s="60"/>
      <c r="BVY31" s="5"/>
      <c r="BVZ31" s="59"/>
      <c r="BWA31" s="60"/>
      <c r="BWB31" s="5"/>
      <c r="BWC31" s="59"/>
      <c r="BWD31" s="60"/>
      <c r="BWE31" s="5"/>
      <c r="BWF31" s="59"/>
      <c r="BWG31" s="60"/>
      <c r="BWH31" s="5"/>
      <c r="BWI31" s="59"/>
      <c r="BWJ31" s="60"/>
      <c r="BWK31" s="5"/>
      <c r="BWL31" s="59"/>
      <c r="BWM31" s="60"/>
      <c r="BWN31" s="5"/>
      <c r="BWO31" s="59"/>
      <c r="BWP31" s="60"/>
      <c r="BWQ31" s="5"/>
      <c r="BWR31" s="59"/>
      <c r="BWS31" s="60"/>
      <c r="BWT31" s="5"/>
      <c r="BWU31" s="59"/>
      <c r="BWV31" s="60"/>
      <c r="BWW31" s="5"/>
      <c r="BWX31" s="59"/>
      <c r="BWY31" s="60"/>
      <c r="BWZ31" s="5"/>
      <c r="BXA31" s="59"/>
      <c r="BXB31" s="60"/>
      <c r="BXC31" s="5"/>
      <c r="BXD31" s="59"/>
      <c r="BXE31" s="60"/>
      <c r="BXF31" s="5"/>
      <c r="BXG31" s="59"/>
      <c r="BXH31" s="60"/>
      <c r="BXI31" s="5"/>
      <c r="BXJ31" s="59"/>
      <c r="BXK31" s="60"/>
      <c r="BXL31" s="5"/>
      <c r="BXM31" s="59"/>
      <c r="BXN31" s="60"/>
      <c r="BXO31" s="5"/>
      <c r="BXP31" s="59"/>
      <c r="BXQ31" s="60"/>
      <c r="BXR31" s="5"/>
      <c r="BXS31" s="59"/>
      <c r="BXT31" s="60"/>
      <c r="BXU31" s="5"/>
      <c r="BXV31" s="59"/>
      <c r="BXW31" s="60"/>
      <c r="BXX31" s="5"/>
      <c r="BXY31" s="59"/>
      <c r="BXZ31" s="60"/>
      <c r="BYA31" s="5"/>
      <c r="BYB31" s="59"/>
      <c r="BYC31" s="60"/>
      <c r="BYD31" s="5"/>
      <c r="BYE31" s="59"/>
      <c r="BYF31" s="60"/>
      <c r="BYG31" s="5"/>
      <c r="BYH31" s="59"/>
      <c r="BYI31" s="60"/>
      <c r="BYJ31" s="5"/>
      <c r="BYK31" s="59"/>
      <c r="BYL31" s="60"/>
      <c r="BYM31" s="5"/>
      <c r="BYN31" s="59"/>
      <c r="BYO31" s="60"/>
      <c r="BYP31" s="5"/>
      <c r="BYQ31" s="59"/>
      <c r="BYR31" s="60"/>
      <c r="BYS31" s="5"/>
      <c r="BYT31" s="59"/>
      <c r="BYU31" s="60"/>
      <c r="BYV31" s="5"/>
      <c r="BYW31" s="59"/>
      <c r="BYX31" s="60"/>
      <c r="BYY31" s="5"/>
      <c r="BYZ31" s="59"/>
      <c r="BZA31" s="60"/>
      <c r="BZB31" s="5"/>
      <c r="BZC31" s="59"/>
      <c r="BZD31" s="60"/>
      <c r="BZE31" s="5"/>
      <c r="BZF31" s="59"/>
      <c r="BZG31" s="60"/>
      <c r="BZH31" s="5"/>
      <c r="BZI31" s="59"/>
      <c r="BZJ31" s="60"/>
      <c r="BZK31" s="5"/>
      <c r="BZL31" s="59"/>
      <c r="BZM31" s="60"/>
      <c r="BZN31" s="5"/>
      <c r="BZO31" s="59"/>
      <c r="BZP31" s="60"/>
      <c r="BZQ31" s="5"/>
      <c r="BZR31" s="59"/>
      <c r="BZS31" s="60"/>
      <c r="BZT31" s="5"/>
      <c r="BZU31" s="59"/>
      <c r="BZV31" s="60"/>
      <c r="BZW31" s="5"/>
      <c r="BZX31" s="59"/>
      <c r="BZY31" s="60"/>
      <c r="BZZ31" s="5"/>
      <c r="CAA31" s="59"/>
      <c r="CAB31" s="60"/>
      <c r="CAC31" s="5"/>
      <c r="CAD31" s="59"/>
      <c r="CAE31" s="60"/>
      <c r="CAF31" s="5"/>
      <c r="CAG31" s="59"/>
      <c r="CAH31" s="60"/>
      <c r="CAI31" s="5"/>
      <c r="CAJ31" s="59"/>
      <c r="CAK31" s="60"/>
      <c r="CAL31" s="5"/>
      <c r="CAM31" s="59"/>
      <c r="CAN31" s="60"/>
      <c r="CAO31" s="5"/>
      <c r="CAP31" s="59"/>
      <c r="CAQ31" s="60"/>
      <c r="CAR31" s="5"/>
      <c r="CAS31" s="59"/>
      <c r="CAT31" s="60"/>
      <c r="CAU31" s="5"/>
      <c r="CAV31" s="59"/>
      <c r="CAW31" s="60"/>
      <c r="CAX31" s="5"/>
      <c r="CAY31" s="59"/>
      <c r="CAZ31" s="60"/>
      <c r="CBA31" s="5"/>
      <c r="CBB31" s="59"/>
      <c r="CBC31" s="60"/>
      <c r="CBD31" s="5"/>
      <c r="CBE31" s="59"/>
      <c r="CBF31" s="60"/>
      <c r="CBG31" s="5"/>
      <c r="CBH31" s="59"/>
      <c r="CBI31" s="60"/>
      <c r="CBJ31" s="5"/>
      <c r="CBK31" s="59"/>
      <c r="CBL31" s="60"/>
      <c r="CBM31" s="5"/>
      <c r="CBN31" s="59"/>
      <c r="CBO31" s="60"/>
      <c r="CBP31" s="5"/>
      <c r="CBQ31" s="59"/>
      <c r="CBR31" s="60"/>
      <c r="CBS31" s="5"/>
      <c r="CBT31" s="59"/>
      <c r="CBU31" s="60"/>
      <c r="CBV31" s="5"/>
      <c r="CBW31" s="59"/>
      <c r="CBX31" s="60"/>
      <c r="CBY31" s="5"/>
      <c r="CBZ31" s="59"/>
      <c r="CCA31" s="60"/>
      <c r="CCB31" s="5"/>
      <c r="CCC31" s="59"/>
      <c r="CCD31" s="60"/>
      <c r="CCE31" s="5"/>
      <c r="CCF31" s="59"/>
      <c r="CCG31" s="60"/>
      <c r="CCH31" s="5"/>
      <c r="CCI31" s="59"/>
      <c r="CCJ31" s="60"/>
      <c r="CCK31" s="5"/>
      <c r="CCL31" s="59"/>
      <c r="CCM31" s="60"/>
      <c r="CCN31" s="5"/>
      <c r="CCO31" s="59"/>
      <c r="CCP31" s="60"/>
      <c r="CCQ31" s="5"/>
      <c r="CCR31" s="59"/>
      <c r="CCS31" s="60"/>
      <c r="CCT31" s="5"/>
      <c r="CCU31" s="59"/>
      <c r="CCV31" s="60"/>
      <c r="CCW31" s="5"/>
      <c r="CCX31" s="59"/>
      <c r="CCY31" s="60"/>
      <c r="CCZ31" s="5"/>
      <c r="CDA31" s="59"/>
      <c r="CDB31" s="60"/>
      <c r="CDC31" s="5"/>
      <c r="CDD31" s="59"/>
      <c r="CDE31" s="60"/>
      <c r="CDF31" s="5"/>
      <c r="CDG31" s="59"/>
      <c r="CDH31" s="60"/>
      <c r="CDI31" s="5"/>
      <c r="CDJ31" s="59"/>
      <c r="CDK31" s="60"/>
      <c r="CDL31" s="5"/>
      <c r="CDM31" s="59"/>
      <c r="CDN31" s="60"/>
      <c r="CDO31" s="5"/>
      <c r="CDP31" s="59"/>
      <c r="CDQ31" s="60"/>
      <c r="CDR31" s="5"/>
      <c r="CDS31" s="59"/>
      <c r="CDT31" s="60"/>
      <c r="CDU31" s="5"/>
      <c r="CDV31" s="59"/>
      <c r="CDW31" s="60"/>
      <c r="CDX31" s="5"/>
      <c r="CDY31" s="59"/>
      <c r="CDZ31" s="60"/>
      <c r="CEA31" s="5"/>
      <c r="CEB31" s="59"/>
      <c r="CEC31" s="60"/>
      <c r="CED31" s="5"/>
      <c r="CEE31" s="59"/>
      <c r="CEF31" s="60"/>
      <c r="CEG31" s="5"/>
      <c r="CEH31" s="59"/>
      <c r="CEI31" s="60"/>
      <c r="CEJ31" s="5"/>
      <c r="CEK31" s="59"/>
      <c r="CEL31" s="60"/>
      <c r="CEM31" s="5"/>
      <c r="CEN31" s="59"/>
      <c r="CEO31" s="60"/>
      <c r="CEP31" s="5"/>
      <c r="CEQ31" s="59"/>
      <c r="CER31" s="60"/>
      <c r="CES31" s="5"/>
      <c r="CET31" s="59"/>
      <c r="CEU31" s="60"/>
      <c r="CEV31" s="5"/>
      <c r="CEW31" s="59"/>
      <c r="CEX31" s="60"/>
      <c r="CEY31" s="5"/>
      <c r="CEZ31" s="59"/>
      <c r="CFA31" s="60"/>
      <c r="CFB31" s="5"/>
      <c r="CFC31" s="59"/>
      <c r="CFD31" s="60"/>
      <c r="CFE31" s="5"/>
      <c r="CFF31" s="59"/>
      <c r="CFG31" s="60"/>
      <c r="CFH31" s="5"/>
      <c r="CFI31" s="59"/>
      <c r="CFJ31" s="60"/>
      <c r="CFK31" s="5"/>
      <c r="CFL31" s="59"/>
      <c r="CFM31" s="60"/>
      <c r="CFN31" s="5"/>
      <c r="CFO31" s="59"/>
      <c r="CFP31" s="60"/>
      <c r="CFQ31" s="5"/>
      <c r="CFR31" s="59"/>
      <c r="CFS31" s="60"/>
      <c r="CFT31" s="5"/>
      <c r="CFU31" s="59"/>
      <c r="CFV31" s="60"/>
      <c r="CFW31" s="5"/>
      <c r="CFX31" s="59"/>
      <c r="CFY31" s="60"/>
      <c r="CFZ31" s="5"/>
      <c r="CGA31" s="59"/>
      <c r="CGB31" s="60"/>
      <c r="CGC31" s="5"/>
      <c r="CGD31" s="59"/>
      <c r="CGE31" s="60"/>
      <c r="CGF31" s="5"/>
      <c r="CGG31" s="59"/>
      <c r="CGH31" s="60"/>
      <c r="CGI31" s="5"/>
      <c r="CGJ31" s="59"/>
      <c r="CGK31" s="60"/>
      <c r="CGL31" s="5"/>
      <c r="CGM31" s="59"/>
      <c r="CGN31" s="60"/>
      <c r="CGO31" s="5"/>
      <c r="CGP31" s="59"/>
      <c r="CGQ31" s="60"/>
      <c r="CGR31" s="5"/>
      <c r="CGS31" s="59"/>
      <c r="CGT31" s="60"/>
      <c r="CGU31" s="5"/>
      <c r="CGV31" s="59"/>
      <c r="CGW31" s="60"/>
      <c r="CGX31" s="5"/>
      <c r="CGY31" s="59"/>
      <c r="CGZ31" s="60"/>
      <c r="CHA31" s="5"/>
      <c r="CHB31" s="59"/>
      <c r="CHC31" s="60"/>
      <c r="CHD31" s="5"/>
      <c r="CHE31" s="59"/>
      <c r="CHF31" s="60"/>
      <c r="CHG31" s="5"/>
      <c r="CHH31" s="59"/>
      <c r="CHI31" s="60"/>
      <c r="CHJ31" s="5"/>
      <c r="CHK31" s="59"/>
      <c r="CHL31" s="60"/>
      <c r="CHM31" s="5"/>
      <c r="CHN31" s="59"/>
      <c r="CHO31" s="60"/>
      <c r="CHP31" s="5"/>
      <c r="CHQ31" s="59"/>
      <c r="CHR31" s="60"/>
      <c r="CHS31" s="5"/>
      <c r="CHT31" s="59"/>
      <c r="CHU31" s="60"/>
      <c r="CHV31" s="5"/>
      <c r="CHW31" s="59"/>
      <c r="CHX31" s="60"/>
      <c r="CHY31" s="5"/>
      <c r="CHZ31" s="59"/>
      <c r="CIA31" s="60"/>
      <c r="CIB31" s="5"/>
      <c r="CIC31" s="59"/>
      <c r="CID31" s="60"/>
      <c r="CIE31" s="5"/>
      <c r="CIF31" s="59"/>
      <c r="CIG31" s="60"/>
      <c r="CIH31" s="5"/>
      <c r="CII31" s="59"/>
      <c r="CIJ31" s="60"/>
      <c r="CIK31" s="5"/>
      <c r="CIL31" s="59"/>
      <c r="CIM31" s="60"/>
      <c r="CIN31" s="5"/>
      <c r="CIO31" s="59"/>
      <c r="CIP31" s="60"/>
      <c r="CIQ31" s="5"/>
      <c r="CIR31" s="59"/>
      <c r="CIS31" s="60"/>
      <c r="CIT31" s="5"/>
      <c r="CIU31" s="59"/>
      <c r="CIV31" s="60"/>
      <c r="CIW31" s="5"/>
      <c r="CIX31" s="59"/>
      <c r="CIY31" s="60"/>
      <c r="CIZ31" s="5"/>
      <c r="CJA31" s="59"/>
      <c r="CJB31" s="60"/>
      <c r="CJC31" s="5"/>
      <c r="CJD31" s="59"/>
      <c r="CJE31" s="60"/>
      <c r="CJF31" s="5"/>
      <c r="CJG31" s="59"/>
      <c r="CJH31" s="60"/>
      <c r="CJI31" s="5"/>
      <c r="CJJ31" s="59"/>
      <c r="CJK31" s="60"/>
      <c r="CJL31" s="5"/>
      <c r="CJM31" s="59"/>
      <c r="CJN31" s="60"/>
      <c r="CJO31" s="5"/>
      <c r="CJP31" s="59"/>
      <c r="CJQ31" s="60"/>
      <c r="CJR31" s="5"/>
      <c r="CJS31" s="59"/>
      <c r="CJT31" s="60"/>
      <c r="CJU31" s="5"/>
      <c r="CJV31" s="59"/>
      <c r="CJW31" s="60"/>
      <c r="CJX31" s="5"/>
      <c r="CJY31" s="59"/>
      <c r="CJZ31" s="60"/>
      <c r="CKA31" s="5"/>
      <c r="CKB31" s="59"/>
      <c r="CKC31" s="60"/>
      <c r="CKD31" s="5"/>
      <c r="CKE31" s="59"/>
      <c r="CKF31" s="60"/>
      <c r="CKG31" s="5"/>
      <c r="CKH31" s="59"/>
      <c r="CKI31" s="60"/>
      <c r="CKJ31" s="5"/>
      <c r="CKK31" s="59"/>
      <c r="CKL31" s="60"/>
      <c r="CKM31" s="5"/>
      <c r="CKN31" s="59"/>
      <c r="CKO31" s="60"/>
      <c r="CKP31" s="5"/>
      <c r="CKQ31" s="59"/>
      <c r="CKR31" s="60"/>
      <c r="CKS31" s="5"/>
      <c r="CKT31" s="59"/>
      <c r="CKU31" s="60"/>
      <c r="CKV31" s="5"/>
      <c r="CKW31" s="59"/>
      <c r="CKX31" s="60"/>
      <c r="CKY31" s="5"/>
      <c r="CKZ31" s="59"/>
      <c r="CLA31" s="60"/>
      <c r="CLB31" s="5"/>
      <c r="CLC31" s="59"/>
      <c r="CLD31" s="60"/>
      <c r="CLE31" s="5"/>
      <c r="CLF31" s="59"/>
      <c r="CLG31" s="60"/>
      <c r="CLH31" s="5"/>
      <c r="CLI31" s="59"/>
      <c r="CLJ31" s="60"/>
      <c r="CLK31" s="5"/>
      <c r="CLL31" s="59"/>
      <c r="CLM31" s="60"/>
      <c r="CLN31" s="5"/>
      <c r="CLO31" s="59"/>
      <c r="CLP31" s="60"/>
      <c r="CLQ31" s="5"/>
      <c r="CLR31" s="59"/>
      <c r="CLS31" s="60"/>
      <c r="CLT31" s="5"/>
      <c r="CLU31" s="59"/>
      <c r="CLV31" s="60"/>
      <c r="CLW31" s="5"/>
      <c r="CLX31" s="59"/>
      <c r="CLY31" s="60"/>
      <c r="CLZ31" s="5"/>
      <c r="CMA31" s="59"/>
      <c r="CMB31" s="60"/>
      <c r="CMC31" s="5"/>
      <c r="CMD31" s="59"/>
      <c r="CME31" s="60"/>
      <c r="CMF31" s="5"/>
      <c r="CMG31" s="59"/>
      <c r="CMH31" s="60"/>
      <c r="CMI31" s="5"/>
      <c r="CMJ31" s="59"/>
      <c r="CMK31" s="60"/>
      <c r="CML31" s="5"/>
      <c r="CMM31" s="59"/>
      <c r="CMN31" s="60"/>
      <c r="CMO31" s="5"/>
      <c r="CMP31" s="59"/>
      <c r="CMQ31" s="60"/>
      <c r="CMR31" s="5"/>
      <c r="CMS31" s="59"/>
      <c r="CMT31" s="60"/>
      <c r="CMU31" s="5"/>
      <c r="CMV31" s="59"/>
      <c r="CMW31" s="60"/>
      <c r="CMX31" s="5"/>
      <c r="CMY31" s="59"/>
      <c r="CMZ31" s="60"/>
      <c r="CNA31" s="5"/>
      <c r="CNB31" s="59"/>
      <c r="CNC31" s="60"/>
      <c r="CND31" s="5"/>
      <c r="CNE31" s="59"/>
      <c r="CNF31" s="60"/>
      <c r="CNG31" s="5"/>
      <c r="CNH31" s="59"/>
      <c r="CNI31" s="60"/>
      <c r="CNJ31" s="5"/>
      <c r="CNK31" s="59"/>
      <c r="CNL31" s="60"/>
      <c r="CNM31" s="5"/>
      <c r="CNN31" s="59"/>
      <c r="CNO31" s="60"/>
      <c r="CNP31" s="5"/>
      <c r="CNQ31" s="59"/>
      <c r="CNR31" s="60"/>
      <c r="CNS31" s="5"/>
      <c r="CNT31" s="59"/>
      <c r="CNU31" s="60"/>
      <c r="CNV31" s="5"/>
      <c r="CNW31" s="59"/>
      <c r="CNX31" s="60"/>
      <c r="CNY31" s="5"/>
      <c r="CNZ31" s="59"/>
      <c r="COA31" s="60"/>
      <c r="COB31" s="5"/>
      <c r="COC31" s="59"/>
      <c r="COD31" s="60"/>
      <c r="COE31" s="5"/>
      <c r="COF31" s="59"/>
      <c r="COG31" s="60"/>
      <c r="COH31" s="5"/>
      <c r="COI31" s="59"/>
      <c r="COJ31" s="60"/>
      <c r="COK31" s="5"/>
      <c r="COL31" s="59"/>
      <c r="COM31" s="60"/>
      <c r="CON31" s="5"/>
      <c r="COO31" s="59"/>
      <c r="COP31" s="60"/>
      <c r="COQ31" s="5"/>
      <c r="COR31" s="59"/>
      <c r="COS31" s="60"/>
      <c r="COT31" s="5"/>
      <c r="COU31" s="59"/>
      <c r="COV31" s="60"/>
      <c r="COW31" s="5"/>
      <c r="COX31" s="59"/>
      <c r="COY31" s="60"/>
      <c r="COZ31" s="5"/>
      <c r="CPA31" s="59"/>
      <c r="CPB31" s="60"/>
      <c r="CPC31" s="5"/>
      <c r="CPD31" s="59"/>
      <c r="CPE31" s="60"/>
      <c r="CPF31" s="5"/>
      <c r="CPG31" s="59"/>
      <c r="CPH31" s="60"/>
      <c r="CPI31" s="5"/>
      <c r="CPJ31" s="59"/>
      <c r="CPK31" s="60"/>
      <c r="CPL31" s="5"/>
      <c r="CPM31" s="59"/>
      <c r="CPN31" s="60"/>
      <c r="CPO31" s="5"/>
      <c r="CPP31" s="59"/>
      <c r="CPQ31" s="60"/>
      <c r="CPR31" s="5"/>
      <c r="CPS31" s="59"/>
      <c r="CPT31" s="60"/>
      <c r="CPU31" s="5"/>
      <c r="CPV31" s="59"/>
      <c r="CPW31" s="60"/>
      <c r="CPX31" s="5"/>
      <c r="CPY31" s="59"/>
      <c r="CPZ31" s="60"/>
      <c r="CQA31" s="5"/>
      <c r="CQB31" s="59"/>
      <c r="CQC31" s="60"/>
      <c r="CQD31" s="5"/>
      <c r="CQE31" s="59"/>
      <c r="CQF31" s="60"/>
      <c r="CQG31" s="5"/>
      <c r="CQH31" s="59"/>
      <c r="CQI31" s="60"/>
      <c r="CQJ31" s="5"/>
      <c r="CQK31" s="59"/>
      <c r="CQL31" s="60"/>
      <c r="CQM31" s="5"/>
      <c r="CQN31" s="59"/>
      <c r="CQO31" s="60"/>
      <c r="CQP31" s="5"/>
      <c r="CQQ31" s="59"/>
      <c r="CQR31" s="60"/>
      <c r="CQS31" s="5"/>
      <c r="CQT31" s="59"/>
      <c r="CQU31" s="60"/>
      <c r="CQV31" s="5"/>
      <c r="CQW31" s="59"/>
      <c r="CQX31" s="60"/>
      <c r="CQY31" s="5"/>
      <c r="CQZ31" s="59"/>
      <c r="CRA31" s="60"/>
      <c r="CRB31" s="5"/>
      <c r="CRC31" s="59"/>
      <c r="CRD31" s="60"/>
      <c r="CRE31" s="5"/>
      <c r="CRF31" s="59"/>
      <c r="CRG31" s="60"/>
      <c r="CRH31" s="5"/>
      <c r="CRI31" s="59"/>
      <c r="CRJ31" s="60"/>
      <c r="CRK31" s="5"/>
      <c r="CRL31" s="59"/>
      <c r="CRM31" s="60"/>
      <c r="CRN31" s="5"/>
      <c r="CRO31" s="59"/>
      <c r="CRP31" s="60"/>
      <c r="CRQ31" s="5"/>
      <c r="CRR31" s="59"/>
      <c r="CRS31" s="60"/>
      <c r="CRT31" s="5"/>
      <c r="CRU31" s="59"/>
      <c r="CRV31" s="60"/>
      <c r="CRW31" s="5"/>
      <c r="CRX31" s="59"/>
      <c r="CRY31" s="60"/>
      <c r="CRZ31" s="5"/>
      <c r="CSA31" s="59"/>
      <c r="CSB31" s="60"/>
      <c r="CSC31" s="5"/>
      <c r="CSD31" s="59"/>
      <c r="CSE31" s="60"/>
      <c r="CSF31" s="5"/>
      <c r="CSG31" s="59"/>
      <c r="CSH31" s="60"/>
      <c r="CSI31" s="5"/>
      <c r="CSJ31" s="59"/>
      <c r="CSK31" s="60"/>
    </row>
    <row r="32" spans="1:2533" x14ac:dyDescent="0.25">
      <c r="A32" s="68"/>
      <c r="B32" s="7" t="str">
        <f>"5." &amp; D$1&amp; ".1.1."</f>
        <v>5.1.1.1.</v>
      </c>
      <c r="C32" s="14">
        <f>IF(ISBLANK(D1),"",IF(VLOOKUP(D1,Register,40,FALSE)=0,"",(VLOOKUP(D1,Register,40,FALSE))))</f>
        <v>4</v>
      </c>
      <c r="D32" s="15" t="s">
        <v>17</v>
      </c>
      <c r="E32" s="7" t="str">
        <f>"5." &amp; G$1&amp; ".1.1."</f>
        <v>5.2.1.1.</v>
      </c>
      <c r="F32" s="14">
        <f>IF(ISBLANK(G1),"",IF(VLOOKUP(G1,Register,40,FALSE)=0,"",(VLOOKUP(G1,Register,40,FALSE))))</f>
        <v>4</v>
      </c>
      <c r="G32" s="15" t="s">
        <v>17</v>
      </c>
      <c r="H32" s="7" t="str">
        <f>"5." &amp; J$1&amp; ".1.1."</f>
        <v>5.3.1.1.</v>
      </c>
      <c r="I32" s="14">
        <f>IF(ISBLANK(J1),"",IF(VLOOKUP(J1,Register,40,FALSE)=0,"",(VLOOKUP(J1,Register,40,FALSE))))</f>
        <v>4</v>
      </c>
      <c r="J32" s="15" t="s">
        <v>17</v>
      </c>
      <c r="K32" s="7" t="str">
        <f>"5." &amp; M$1&amp; ".1.1."</f>
        <v>5.4.1.1.</v>
      </c>
      <c r="L32" s="14">
        <f>IF(ISBLANK(M1),"",IF(VLOOKUP(M1,Register,40,FALSE)=0,"",(VLOOKUP(M1,Register,40,FALSE))))</f>
        <v>4</v>
      </c>
      <c r="M32" s="15" t="s">
        <v>17</v>
      </c>
      <c r="N32" s="7" t="str">
        <f>"5." &amp; P$1&amp; ".1.1."</f>
        <v>5.5.1.1.</v>
      </c>
      <c r="O32" s="14">
        <f>IF(ISBLANK(P1),"",IF(VLOOKUP(P1,Register,40,FALSE)=0,"",(VLOOKUP(P1,Register,40,FALSE))))</f>
        <v>4</v>
      </c>
      <c r="P32" s="15" t="s">
        <v>17</v>
      </c>
      <c r="Q32" s="7" t="str">
        <f>"5." &amp; S$1&amp; ".1.1."</f>
        <v>5.6.1.1.</v>
      </c>
      <c r="R32" s="14">
        <f>IF(ISBLANK(S1),"",IF(VLOOKUP(S1,Register,40,FALSE)=0,"",(VLOOKUP(S1,Register,40,FALSE))))</f>
        <v>4</v>
      </c>
      <c r="S32" s="15" t="s">
        <v>17</v>
      </c>
      <c r="T32" s="7" t="str">
        <f t="shared" ref="T32" si="4140">"5." &amp; V$1&amp; ".1.1."</f>
        <v>5.7.1.1.</v>
      </c>
      <c r="U32" s="14">
        <f>IF(ISBLANK(V1),"",IF(VLOOKUP(V1,Register,40,FALSE)=0,"",(VLOOKUP(V1,Register,40,FALSE))))</f>
        <v>4</v>
      </c>
      <c r="V32" s="15" t="s">
        <v>17</v>
      </c>
      <c r="W32" s="7" t="str">
        <f t="shared" ref="W32" si="4141">"5." &amp; Y$1&amp; ".1.1."</f>
        <v>5.8.1.1.</v>
      </c>
      <c r="X32" s="14">
        <f>IF(ISBLANK(Y1),"",IF(VLOOKUP(Y1,Register,40,FALSE)=0,"",(VLOOKUP(Y1,Register,40,FALSE))))</f>
        <v>4</v>
      </c>
      <c r="Y32" s="15" t="s">
        <v>17</v>
      </c>
      <c r="Z32" s="7" t="str">
        <f t="shared" ref="Z32" si="4142">"5." &amp; AB$1&amp; ".1.1."</f>
        <v>5.9.1.1.</v>
      </c>
      <c r="AA32" s="14">
        <f>IF(ISBLANK(AB1),"",IF(VLOOKUP(AB1,Register,40,FALSE)=0,"",(VLOOKUP(AB1,Register,40,FALSE))))</f>
        <v>4</v>
      </c>
      <c r="AB32" s="15" t="s">
        <v>17</v>
      </c>
      <c r="AC32" s="7" t="str">
        <f t="shared" ref="AC32" si="4143">"5." &amp; AE$1&amp; ".1.1."</f>
        <v>5.10.1.1.</v>
      </c>
      <c r="AD32" s="14">
        <f>IF(ISBLANK(AE1),"",IF(VLOOKUP(AE1,Register,40,FALSE)=0,"",(VLOOKUP(AE1,Register,40,FALSE))))</f>
        <v>4</v>
      </c>
      <c r="AE32" s="15" t="s">
        <v>17</v>
      </c>
      <c r="AF32" s="7" t="str">
        <f t="shared" ref="AF32" si="4144">"5." &amp; AH$1&amp; ".1.1."</f>
        <v>5.11.1.1.</v>
      </c>
      <c r="AG32" s="14">
        <f>IF(ISBLANK(AH1),"",IF(VLOOKUP(AH1,Register,40,FALSE)=0,"",(VLOOKUP(AH1,Register,40,FALSE))))</f>
        <v>4</v>
      </c>
      <c r="AH32" s="15" t="s">
        <v>17</v>
      </c>
      <c r="AI32" s="7" t="str">
        <f t="shared" ref="AI32" si="4145">"5." &amp; AK$1&amp; ".1.1."</f>
        <v>5.12.1.1.</v>
      </c>
      <c r="AJ32" s="14">
        <f>IF(ISBLANK(AK1),"",IF(VLOOKUP(AK1,Register,40,FALSE)=0,"",(VLOOKUP(AK1,Register,40,FALSE))))</f>
        <v>4</v>
      </c>
      <c r="AK32" s="15" t="s">
        <v>17</v>
      </c>
      <c r="AL32" s="7" t="str">
        <f t="shared" ref="AL32" si="4146">"5." &amp; AN$1&amp; ".1.1."</f>
        <v>5.13.1.1.</v>
      </c>
      <c r="AM32" s="14">
        <f>IF(ISBLANK(AN1),"",IF(VLOOKUP(AN1,Register,40,FALSE)=0,"",(VLOOKUP(AN1,Register,40,FALSE))))</f>
        <v>4</v>
      </c>
      <c r="AN32" s="15" t="s">
        <v>17</v>
      </c>
      <c r="AO32" s="7" t="str">
        <f t="shared" ref="AO32" si="4147">"5." &amp; AQ$1&amp; ".1.1."</f>
        <v>5.14.1.1.</v>
      </c>
      <c r="AP32" s="14">
        <f>IF(ISBLANK(AQ1),"",IF(VLOOKUP(AQ1,Register,40,FALSE)=0,"",(VLOOKUP(AQ1,Register,40,FALSE))))</f>
        <v>4</v>
      </c>
      <c r="AQ32" s="15" t="s">
        <v>17</v>
      </c>
      <c r="AR32" s="7" t="str">
        <f t="shared" ref="AR32" si="4148">"5." &amp; AT$1&amp; ".1.1."</f>
        <v>5.15.1.1.</v>
      </c>
      <c r="AS32" s="14">
        <f>IF(ISBLANK(AT1),"",IF(VLOOKUP(AT1,Register,40,FALSE)=0,"",(VLOOKUP(AT1,Register,40,FALSE))))</f>
        <v>4</v>
      </c>
      <c r="AT32" s="15" t="s">
        <v>17</v>
      </c>
      <c r="AU32" s="7" t="str">
        <f t="shared" ref="AU32" si="4149">"5." &amp; AW$1&amp; ".1.1."</f>
        <v>5.16.1.1.</v>
      </c>
      <c r="AV32" s="14">
        <f>IF(ISBLANK(AW1),"",IF(VLOOKUP(AW1,Register,40,FALSE)=0,"",(VLOOKUP(AW1,Register,40,FALSE))))</f>
        <v>4</v>
      </c>
      <c r="AW32" s="15" t="s">
        <v>17</v>
      </c>
      <c r="AX32" s="7" t="str">
        <f t="shared" ref="AX32" si="4150">"5." &amp; AZ$1&amp; ".1.1."</f>
        <v>5.17.1.1.</v>
      </c>
      <c r="AY32" s="14">
        <f>IF(ISBLANK(AZ1),"",IF(VLOOKUP(AZ1,Register,40,FALSE)=0,"",(VLOOKUP(AZ1,Register,40,FALSE))))</f>
        <v>4</v>
      </c>
      <c r="AZ32" s="15" t="s">
        <v>17</v>
      </c>
      <c r="BA32" s="7" t="str">
        <f t="shared" ref="BA32" si="4151">"5." &amp; BC$1&amp; ".1.1."</f>
        <v>5.18.1.1.</v>
      </c>
      <c r="BB32" s="14">
        <f>IF(ISBLANK(BC1),"",IF(VLOOKUP(BC1,Register,40,FALSE)=0,"",(VLOOKUP(BC1,Register,40,FALSE))))</f>
        <v>4</v>
      </c>
      <c r="BC32" s="15" t="s">
        <v>17</v>
      </c>
      <c r="BD32" s="7" t="str">
        <f t="shared" ref="BD32" si="4152">"5." &amp; BF$1&amp; ".1.1."</f>
        <v>5.19.1.1.</v>
      </c>
      <c r="BE32" s="14">
        <f>IF(ISBLANK(BF1),"",IF(VLOOKUP(BF1,Register,40,FALSE)=0,"",(VLOOKUP(BF1,Register,40,FALSE))))</f>
        <v>4</v>
      </c>
      <c r="BF32" s="15" t="s">
        <v>17</v>
      </c>
      <c r="BG32" s="7" t="str">
        <f t="shared" ref="BG32" si="4153">"5." &amp; BI$1&amp; ".1.1."</f>
        <v>5.20.1.1.</v>
      </c>
      <c r="BH32" s="14">
        <f>IF(ISBLANK(BI1),"",IF(VLOOKUP(BI1,Register,40,FALSE)=0,"",(VLOOKUP(BI1,Register,40,FALSE))))</f>
        <v>4</v>
      </c>
      <c r="BI32" s="15" t="s">
        <v>17</v>
      </c>
      <c r="BJ32" s="7" t="str">
        <f t="shared" ref="BJ32" si="4154">"5." &amp; BL$1&amp; ".1.1."</f>
        <v>5.21.1.1.</v>
      </c>
      <c r="BK32" s="14">
        <f>IF(ISBLANK(BL1),"",IF(VLOOKUP(BL1,Register,40,FALSE)=0,"",(VLOOKUP(BL1,Register,40,FALSE))))</f>
        <v>4</v>
      </c>
      <c r="BL32" s="15" t="s">
        <v>17</v>
      </c>
      <c r="BM32" s="7" t="str">
        <f t="shared" ref="BM32" si="4155">"5." &amp; BO$1&amp; ".1.1."</f>
        <v>5.22.1.1.</v>
      </c>
      <c r="BN32" s="14">
        <f>IF(ISBLANK(BO1),"",IF(VLOOKUP(BO1,Register,40,FALSE)=0,"",(VLOOKUP(BO1,Register,40,FALSE))))</f>
        <v>4</v>
      </c>
      <c r="BO32" s="15" t="s">
        <v>17</v>
      </c>
      <c r="BP32" s="7" t="str">
        <f t="shared" ref="BP32" si="4156">"5." &amp; BR$1&amp; ".1.1."</f>
        <v>5.23.1.1.</v>
      </c>
      <c r="BQ32" s="14">
        <f>IF(ISBLANK(BR1),"",IF(VLOOKUP(BR1,Register,40,FALSE)=0,"",(VLOOKUP(BR1,Register,40,FALSE))))</f>
        <v>4</v>
      </c>
      <c r="BR32" s="15" t="s">
        <v>17</v>
      </c>
      <c r="BS32" s="7" t="str">
        <f t="shared" ref="BS32" si="4157">"5." &amp; BU$1&amp; ".1.1."</f>
        <v>5.24.1.1.</v>
      </c>
      <c r="BT32" s="14">
        <f>IF(ISBLANK(BU1),"",IF(VLOOKUP(BU1,Register,40,FALSE)=0,"",(VLOOKUP(BU1,Register,40,FALSE))))</f>
        <v>4</v>
      </c>
      <c r="BU32" s="15" t="s">
        <v>17</v>
      </c>
      <c r="BV32" s="7" t="str">
        <f t="shared" ref="BV32" si="4158">"5." &amp; BX$1&amp; ".1.1."</f>
        <v>5.25.1.1.</v>
      </c>
      <c r="BW32" s="14">
        <f>IF(ISBLANK(BX1),"",IF(VLOOKUP(BX1,Register,40,FALSE)=0,"",(VLOOKUP(BX1,Register,40,FALSE))))</f>
        <v>4</v>
      </c>
      <c r="BX32" s="15" t="s">
        <v>17</v>
      </c>
      <c r="BY32" s="7" t="str">
        <f t="shared" ref="BY32" si="4159">"5." &amp; CA$1&amp; ".1.1."</f>
        <v>5.26.1.1.</v>
      </c>
      <c r="BZ32" s="14">
        <f>IF(ISBLANK(CA1),"",IF(VLOOKUP(CA1,Register,40,FALSE)=0,"",(VLOOKUP(CA1,Register,40,FALSE))))</f>
        <v>4</v>
      </c>
      <c r="CA32" s="15" t="s">
        <v>17</v>
      </c>
      <c r="CB32" s="7" t="str">
        <f t="shared" ref="CB32" si="4160">"5." &amp; CD$1&amp; ".1.1."</f>
        <v>5.27.1.1.</v>
      </c>
      <c r="CC32" s="14">
        <f>IF(ISBLANK(CD1),"",IF(VLOOKUP(CD1,Register,40,FALSE)=0,"",(VLOOKUP(CD1,Register,40,FALSE))))</f>
        <v>4</v>
      </c>
      <c r="CD32" s="15" t="s">
        <v>17</v>
      </c>
      <c r="CE32" s="7" t="str">
        <f t="shared" ref="CE32" si="4161">"5." &amp; CG$1&amp; ".1.1."</f>
        <v>5.28.1.1.</v>
      </c>
      <c r="CF32" s="14">
        <f>IF(ISBLANK(CG1),"",IF(VLOOKUP(CG1,Register,40,FALSE)=0,"",(VLOOKUP(CG1,Register,40,FALSE))))</f>
        <v>4</v>
      </c>
      <c r="CG32" s="15" t="s">
        <v>17</v>
      </c>
      <c r="CH32" s="7" t="str">
        <f t="shared" ref="CH32" si="4162">"5." &amp; CJ$1&amp; ".1.1."</f>
        <v>5.29.1.1.</v>
      </c>
      <c r="CI32" s="14">
        <f>IF(ISBLANK(CJ1),"",IF(VLOOKUP(CJ1,Register,40,FALSE)=0,"",(VLOOKUP(CJ1,Register,40,FALSE))))</f>
        <v>4</v>
      </c>
      <c r="CJ32" s="15" t="s">
        <v>17</v>
      </c>
      <c r="CK32" s="7" t="str">
        <f t="shared" ref="CK32" si="4163">"5." &amp; CM$1&amp; ".1.1."</f>
        <v>5.30.1.1.</v>
      </c>
      <c r="CL32" s="14">
        <f>IF(ISBLANK(CM1),"",IF(VLOOKUP(CM1,Register,40,FALSE)=0,"",(VLOOKUP(CM1,Register,40,FALSE))))</f>
        <v>4</v>
      </c>
      <c r="CM32" s="15" t="s">
        <v>17</v>
      </c>
      <c r="CN32" s="7" t="str">
        <f t="shared" ref="CN32" si="4164">"5." &amp; CP$1&amp; ".1.1."</f>
        <v>5.31.1.1.</v>
      </c>
      <c r="CO32" s="14">
        <f>IF(ISBLANK(CP1),"",IF(VLOOKUP(CP1,Register,40,FALSE)=0,"",(VLOOKUP(CP1,Register,40,FALSE))))</f>
        <v>4</v>
      </c>
      <c r="CP32" s="15" t="s">
        <v>17</v>
      </c>
      <c r="CQ32" s="7" t="str">
        <f t="shared" ref="CQ32" si="4165">"5." &amp; CS$1&amp; ".1.1."</f>
        <v>5.32.1.1.</v>
      </c>
      <c r="CR32" s="14">
        <f>IF(ISBLANK(CS1),"",IF(VLOOKUP(CS1,Register,40,FALSE)=0,"",(VLOOKUP(CS1,Register,40,FALSE))))</f>
        <v>4</v>
      </c>
      <c r="CS32" s="15" t="s">
        <v>17</v>
      </c>
      <c r="CT32" s="7" t="str">
        <f t="shared" ref="CT32" si="4166">"5." &amp; CV$1&amp; ".1.1."</f>
        <v>5.33.1.1.</v>
      </c>
      <c r="CU32" s="14">
        <f>IF(ISBLANK(CV1),"",IF(VLOOKUP(CV1,Register,40,FALSE)=0,"",(VLOOKUP(CV1,Register,40,FALSE))))</f>
        <v>4</v>
      </c>
      <c r="CV32" s="15" t="s">
        <v>17</v>
      </c>
      <c r="CW32" s="7" t="str">
        <f t="shared" ref="CW32" si="4167">"5." &amp; CY$1&amp; ".1.1."</f>
        <v>5.34.1.1.</v>
      </c>
      <c r="CX32" s="14">
        <f>IF(ISBLANK(CY1),"",IF(VLOOKUP(CY1,Register,40,FALSE)=0,"",(VLOOKUP(CY1,Register,40,FALSE))))</f>
        <v>4</v>
      </c>
      <c r="CY32" s="15" t="s">
        <v>17</v>
      </c>
      <c r="CZ32" s="7" t="str">
        <f t="shared" ref="CZ32" si="4168">"5." &amp; DB$1&amp; ".1.1."</f>
        <v>5.35.1.1.</v>
      </c>
      <c r="DA32" s="14">
        <f>IF(ISBLANK(DB1),"",IF(VLOOKUP(DB1,Register,40,FALSE)=0,"",(VLOOKUP(DB1,Register,40,FALSE))))</f>
        <v>4</v>
      </c>
      <c r="DB32" s="15" t="s">
        <v>17</v>
      </c>
      <c r="DC32" s="7" t="str">
        <f t="shared" ref="DC32" si="4169">"5." &amp; DE$1&amp; ".1.1."</f>
        <v>5.36.1.1.</v>
      </c>
      <c r="DD32" s="14">
        <f>IF(ISBLANK(DE1),"",IF(VLOOKUP(DE1,Register,40,FALSE)=0,"",(VLOOKUP(DE1,Register,40,FALSE))))</f>
        <v>4</v>
      </c>
      <c r="DE32" s="15" t="s">
        <v>17</v>
      </c>
      <c r="DF32" s="7" t="str">
        <f t="shared" ref="DF32" si="4170">"5." &amp; DH$1&amp; ".1.1."</f>
        <v>5.37.1.1.</v>
      </c>
      <c r="DG32" s="14">
        <f>IF(ISBLANK(DH1),"",IF(VLOOKUP(DH1,Register,40,FALSE)=0,"",(VLOOKUP(DH1,Register,40,FALSE))))</f>
        <v>4</v>
      </c>
      <c r="DH32" s="15" t="s">
        <v>17</v>
      </c>
      <c r="DI32" s="7" t="str">
        <f t="shared" ref="DI32" si="4171">"5." &amp; DK$1&amp; ".1.1."</f>
        <v>5.38.1.1.</v>
      </c>
      <c r="DJ32" s="14">
        <f>IF(ISBLANK(DK1),"",IF(VLOOKUP(DK1,Register,40,FALSE)=0,"",(VLOOKUP(DK1,Register,40,FALSE))))</f>
        <v>4</v>
      </c>
      <c r="DK32" s="15" t="s">
        <v>17</v>
      </c>
      <c r="DL32" s="7" t="str">
        <f t="shared" ref="DL32" si="4172">"5." &amp; DN$1&amp; ".1.1."</f>
        <v>5.39.1.1.</v>
      </c>
      <c r="DM32" s="14">
        <f>IF(ISBLANK(DN1),"",IF(VLOOKUP(DN1,Register,40,FALSE)=0,"",(VLOOKUP(DN1,Register,40,FALSE))))</f>
        <v>4</v>
      </c>
      <c r="DN32" s="15" t="s">
        <v>17</v>
      </c>
      <c r="DO32" s="7" t="str">
        <f t="shared" ref="DO32" si="4173">"5." &amp; DQ$1&amp; ".1.1."</f>
        <v>5.40.1.1.</v>
      </c>
      <c r="DP32" s="14">
        <f>IF(ISBLANK(DQ1),"",IF(VLOOKUP(DQ1,Register,40,FALSE)=0,"",(VLOOKUP(DQ1,Register,40,FALSE))))</f>
        <v>4</v>
      </c>
      <c r="DQ32" s="15" t="s">
        <v>17</v>
      </c>
      <c r="DR32" s="7" t="str">
        <f t="shared" ref="DR32" si="4174">"5." &amp; DT$1&amp; ".1.1."</f>
        <v>5.41.1.1.</v>
      </c>
      <c r="DS32" s="14">
        <f>IF(ISBLANK(DT1),"",IF(VLOOKUP(DT1,Register,40,FALSE)=0,"",(VLOOKUP(DT1,Register,40,FALSE))))</f>
        <v>4</v>
      </c>
      <c r="DT32" s="15" t="s">
        <v>17</v>
      </c>
      <c r="DU32" s="7" t="str">
        <f t="shared" ref="DU32" si="4175">"5." &amp; DW$1&amp; ".1.1."</f>
        <v>5.42.1.1.</v>
      </c>
      <c r="DV32" s="14">
        <f>IF(ISBLANK(DW1),"",IF(VLOOKUP(DW1,Register,40,FALSE)=0,"",(VLOOKUP(DW1,Register,40,FALSE))))</f>
        <v>4</v>
      </c>
      <c r="DW32" s="15" t="s">
        <v>17</v>
      </c>
      <c r="DX32" s="7" t="str">
        <f t="shared" ref="DX32" si="4176">"5." &amp; DZ$1&amp; ".1.1."</f>
        <v>5.43.1.1.</v>
      </c>
      <c r="DY32" s="14">
        <f>IF(ISBLANK(DZ1),"",IF(VLOOKUP(DZ1,Register,40,FALSE)=0,"",(VLOOKUP(DZ1,Register,40,FALSE))))</f>
        <v>4</v>
      </c>
      <c r="DZ32" s="15" t="s">
        <v>17</v>
      </c>
      <c r="EA32" s="7" t="str">
        <f t="shared" ref="EA32" si="4177">"5." &amp; EC$1&amp; ".1.1."</f>
        <v>5.44.1.1.</v>
      </c>
      <c r="EB32" s="14">
        <f>IF(ISBLANK(EC1),"",IF(VLOOKUP(EC1,Register,40,FALSE)=0,"",(VLOOKUP(EC1,Register,40,FALSE))))</f>
        <v>4</v>
      </c>
      <c r="EC32" s="15" t="s">
        <v>17</v>
      </c>
      <c r="ED32" s="7" t="str">
        <f t="shared" ref="ED32" si="4178">"5." &amp; EF$1&amp; ".1.1."</f>
        <v>5.45.1.1.</v>
      </c>
      <c r="EE32" s="14">
        <f>IF(ISBLANK(EF1),"",IF(VLOOKUP(EF1,Register,40,FALSE)=0,"",(VLOOKUP(EF1,Register,40,FALSE))))</f>
        <v>4</v>
      </c>
      <c r="EF32" s="15" t="s">
        <v>17</v>
      </c>
      <c r="EG32" s="7" t="str">
        <f t="shared" ref="EG32" si="4179">"5." &amp; EI$1&amp; ".1.1."</f>
        <v>5.46.1.1.</v>
      </c>
      <c r="EH32" s="14">
        <f>IF(ISBLANK(EI1),"",IF(VLOOKUP(EI1,Register,40,FALSE)=0,"",(VLOOKUP(EI1,Register,40,FALSE))))</f>
        <v>4</v>
      </c>
      <c r="EI32" s="15" t="s">
        <v>17</v>
      </c>
      <c r="EJ32" s="7" t="str">
        <f t="shared" ref="EJ32" si="4180">"5." &amp; EL$1&amp; ".1.1."</f>
        <v>5.47.1.1.</v>
      </c>
      <c r="EK32" s="14">
        <f>IF(ISBLANK(EL1),"",IF(VLOOKUP(EL1,Register,40,FALSE)=0,"",(VLOOKUP(EL1,Register,40,FALSE))))</f>
        <v>4</v>
      </c>
      <c r="EL32" s="15" t="s">
        <v>17</v>
      </c>
      <c r="EM32" s="7" t="str">
        <f t="shared" ref="EM32" si="4181">"5." &amp; EO$1&amp; ".1.1."</f>
        <v>5.48.1.1.</v>
      </c>
      <c r="EN32" s="14">
        <f>IF(ISBLANK(EO1),"",IF(VLOOKUP(EO1,Register,40,FALSE)=0,"",(VLOOKUP(EO1,Register,40,FALSE))))</f>
        <v>4</v>
      </c>
      <c r="EO32" s="15" t="s">
        <v>17</v>
      </c>
      <c r="EP32" s="7" t="str">
        <f t="shared" ref="EP32" si="4182">"5." &amp; ER$1&amp; ".1.1."</f>
        <v>5.49.1.1.</v>
      </c>
      <c r="EQ32" s="14">
        <f>IF(ISBLANK(ER1),"",IF(VLOOKUP(ER1,Register,40,FALSE)=0,"",(VLOOKUP(ER1,Register,40,FALSE))))</f>
        <v>4</v>
      </c>
      <c r="ER32" s="15" t="s">
        <v>17</v>
      </c>
      <c r="ES32" s="7" t="str">
        <f t="shared" ref="ES32" si="4183">"5." &amp; EU$1&amp; ".1.1."</f>
        <v>5.50.1.1.</v>
      </c>
      <c r="ET32" s="14">
        <f>IF(ISBLANK(EU1),"",IF(VLOOKUP(EU1,Register,40,FALSE)=0,"",(VLOOKUP(EU1,Register,40,FALSE))))</f>
        <v>4</v>
      </c>
      <c r="EU32" s="15" t="s">
        <v>17</v>
      </c>
      <c r="EV32" s="7" t="str">
        <f t="shared" ref="EV32" si="4184">"5." &amp; EX$1&amp; ".1.1."</f>
        <v>5.51.1.1.</v>
      </c>
      <c r="EW32" s="14">
        <f>IF(ISBLANK(EX1),"",IF(VLOOKUP(EX1,Register,40,FALSE)=0,"",(VLOOKUP(EX1,Register,40,FALSE))))</f>
        <v>4</v>
      </c>
      <c r="EX32" s="15" t="s">
        <v>17</v>
      </c>
      <c r="EY32" s="7" t="str">
        <f t="shared" ref="EY32" si="4185">"5." &amp; FA$1&amp; ".1.1."</f>
        <v>5.52.1.1.</v>
      </c>
      <c r="EZ32" s="14">
        <f>IF(ISBLANK(FA1),"",IF(VLOOKUP(FA1,Register,40,FALSE)=0,"",(VLOOKUP(FA1,Register,40,FALSE))))</f>
        <v>4</v>
      </c>
      <c r="FA32" s="15" t="s">
        <v>17</v>
      </c>
      <c r="FB32" s="7" t="str">
        <f t="shared" ref="FB32" si="4186">"5." &amp; FD$1&amp; ".1.1."</f>
        <v>5.53.1.1.</v>
      </c>
      <c r="FC32" s="14">
        <f>IF(ISBLANK(FD1),"",IF(VLOOKUP(FD1,Register,40,FALSE)=0,"",(VLOOKUP(FD1,Register,40,FALSE))))</f>
        <v>4</v>
      </c>
      <c r="FD32" s="15" t="s">
        <v>17</v>
      </c>
      <c r="FE32" s="7" t="str">
        <f t="shared" ref="FE32" si="4187">"5." &amp; FG$1&amp; ".1.1."</f>
        <v>5.54.1.1.</v>
      </c>
      <c r="FF32" s="14">
        <f>IF(ISBLANK(FG1),"",IF(VLOOKUP(FG1,Register,40,FALSE)=0,"",(VLOOKUP(FG1,Register,40,FALSE))))</f>
        <v>4</v>
      </c>
      <c r="FG32" s="15" t="s">
        <v>17</v>
      </c>
      <c r="FH32" s="7" t="str">
        <f t="shared" ref="FH32" si="4188">"5." &amp; FJ$1&amp; ".1.1."</f>
        <v>5.55.1.1.</v>
      </c>
      <c r="FI32" s="14">
        <f>IF(ISBLANK(FJ1),"",IF(VLOOKUP(FJ1,Register,40,FALSE)=0,"",(VLOOKUP(FJ1,Register,40,FALSE))))</f>
        <v>4</v>
      </c>
      <c r="FJ32" s="15" t="s">
        <v>17</v>
      </c>
      <c r="FK32" s="7" t="str">
        <f t="shared" ref="FK32" si="4189">"5." &amp; FM$1&amp; ".1.1."</f>
        <v>5.56.1.1.</v>
      </c>
      <c r="FL32" s="14">
        <f>IF(ISBLANK(FM1),"",IF(VLOOKUP(FM1,Register,40,FALSE)=0,"",(VLOOKUP(FM1,Register,40,FALSE))))</f>
        <v>4</v>
      </c>
      <c r="FM32" s="15" t="s">
        <v>17</v>
      </c>
      <c r="FN32" s="7" t="str">
        <f t="shared" ref="FN32" si="4190">"5." &amp; FP$1&amp; ".1.1."</f>
        <v>5.57.1.1.</v>
      </c>
      <c r="FO32" s="14">
        <f>IF(ISBLANK(FP1),"",IF(VLOOKUP(FP1,Register,40,FALSE)=0,"",(VLOOKUP(FP1,Register,40,FALSE))))</f>
        <v>4</v>
      </c>
      <c r="FP32" s="15" t="s">
        <v>17</v>
      </c>
      <c r="FQ32" s="7" t="str">
        <f t="shared" ref="FQ32" si="4191">"5." &amp; FS$1&amp; ".1.1."</f>
        <v>5.58.1.1.</v>
      </c>
      <c r="FR32" s="14">
        <f>IF(ISBLANK(FS1),"",IF(VLOOKUP(FS1,Register,40,FALSE)=0,"",(VLOOKUP(FS1,Register,40,FALSE))))</f>
        <v>4</v>
      </c>
      <c r="FS32" s="15" t="s">
        <v>17</v>
      </c>
      <c r="FT32" s="7" t="str">
        <f t="shared" ref="FT32" si="4192">"5." &amp; FV$1&amp; ".1.1."</f>
        <v>5.59.1.1.</v>
      </c>
      <c r="FU32" s="14">
        <f>IF(ISBLANK(FV1),"",IF(VLOOKUP(FV1,Register,40,FALSE)=0,"",(VLOOKUP(FV1,Register,40,FALSE))))</f>
        <v>4</v>
      </c>
      <c r="FV32" s="15" t="s">
        <v>17</v>
      </c>
      <c r="FW32" s="7" t="str">
        <f t="shared" ref="FW32" si="4193">"5." &amp; FY$1&amp; ".1.1."</f>
        <v>5.60.1.1.</v>
      </c>
      <c r="FX32" s="14">
        <f>IF(ISBLANK(FY1),"",IF(VLOOKUP(FY1,Register,40,FALSE)=0,"",(VLOOKUP(FY1,Register,40,FALSE))))</f>
        <v>4</v>
      </c>
      <c r="FY32" s="15" t="s">
        <v>17</v>
      </c>
      <c r="FZ32" s="7" t="str">
        <f t="shared" ref="FZ32" si="4194">"5." &amp; GB$1&amp; ".1.1."</f>
        <v>5.61.1.1.</v>
      </c>
      <c r="GA32" s="14">
        <f>IF(ISBLANK(GB1),"",IF(VLOOKUP(GB1,Register,40,FALSE)=0,"",(VLOOKUP(GB1,Register,40,FALSE))))</f>
        <v>4</v>
      </c>
      <c r="GB32" s="15" t="s">
        <v>17</v>
      </c>
      <c r="GC32" s="7" t="str">
        <f t="shared" ref="GC32" si="4195">"5." &amp; GE$1&amp; ".1.1."</f>
        <v>5.62.1.1.</v>
      </c>
      <c r="GD32" s="14">
        <f>IF(ISBLANK(GE1),"",IF(VLOOKUP(GE1,Register,40,FALSE)=0,"",(VLOOKUP(GE1,Register,40,FALSE))))</f>
        <v>4</v>
      </c>
      <c r="GE32" s="15" t="s">
        <v>17</v>
      </c>
      <c r="GF32" s="7" t="str">
        <f t="shared" ref="GF32" si="4196">"5." &amp; GH$1&amp; ".1.1."</f>
        <v>5.63.1.1.</v>
      </c>
      <c r="GG32" s="14">
        <f>IF(ISBLANK(GH1),"",IF(VLOOKUP(GH1,Register,40,FALSE)=0,"",(VLOOKUP(GH1,Register,40,FALSE))))</f>
        <v>4</v>
      </c>
      <c r="GH32" s="15" t="s">
        <v>17</v>
      </c>
      <c r="GI32" s="7" t="str">
        <f t="shared" ref="GI32" si="4197">"5." &amp; GK$1&amp; ".1.1."</f>
        <v>5.64.1.1.</v>
      </c>
      <c r="GJ32" s="14">
        <f>IF(ISBLANK(GK1),"",IF(VLOOKUP(GK1,Register,40,FALSE)=0,"",(VLOOKUP(GK1,Register,40,FALSE))))</f>
        <v>4</v>
      </c>
      <c r="GK32" s="15" t="s">
        <v>17</v>
      </c>
      <c r="GL32" s="7" t="str">
        <f t="shared" ref="GL32" si="4198">"5." &amp; GN$1&amp; ".1.1."</f>
        <v>5.65.1.1.</v>
      </c>
      <c r="GM32" s="14">
        <f>IF(ISBLANK(GN1),"",IF(VLOOKUP(GN1,Register,40,FALSE)=0,"",(VLOOKUP(GN1,Register,40,FALSE))))</f>
        <v>4</v>
      </c>
      <c r="GN32" s="15" t="s">
        <v>17</v>
      </c>
      <c r="GO32" s="7" t="str">
        <f t="shared" ref="GO32" si="4199">"5." &amp; GQ$1&amp; ".1.1."</f>
        <v>5.66.1.1.</v>
      </c>
      <c r="GP32" s="14">
        <f>IF(ISBLANK(GQ1),"",IF(VLOOKUP(GQ1,Register,40,FALSE)=0,"",(VLOOKUP(GQ1,Register,40,FALSE))))</f>
        <v>4</v>
      </c>
      <c r="GQ32" s="15" t="s">
        <v>17</v>
      </c>
      <c r="GR32" s="7" t="str">
        <f t="shared" ref="GR32" si="4200">"5." &amp; GT$1&amp; ".1.1."</f>
        <v>5.67.1.1.</v>
      </c>
      <c r="GS32" s="14">
        <f>IF(ISBLANK(GT1),"",IF(VLOOKUP(GT1,Register,40,FALSE)=0,"",(VLOOKUP(GT1,Register,40,FALSE))))</f>
        <v>4</v>
      </c>
      <c r="GT32" s="15" t="s">
        <v>17</v>
      </c>
      <c r="GU32" s="7" t="str">
        <f t="shared" ref="GU32" si="4201">"5." &amp; GW$1&amp; ".1.1."</f>
        <v>5.68.1.1.</v>
      </c>
      <c r="GV32" s="14">
        <f>IF(ISBLANK(GW1),"",IF(VLOOKUP(GW1,Register,40,FALSE)=0,"",(VLOOKUP(GW1,Register,40,FALSE))))</f>
        <v>4</v>
      </c>
      <c r="GW32" s="15" t="s">
        <v>17</v>
      </c>
      <c r="GX32" s="7" t="str">
        <f t="shared" ref="GX32" si="4202">"5." &amp; GZ$1&amp; ".1.1."</f>
        <v>5.69.1.1.</v>
      </c>
      <c r="GY32" s="14">
        <f>IF(ISBLANK(GZ1),"",IF(VLOOKUP(GZ1,Register,40,FALSE)=0,"",(VLOOKUP(GZ1,Register,40,FALSE))))</f>
        <v>4</v>
      </c>
      <c r="GZ32" s="15" t="s">
        <v>17</v>
      </c>
      <c r="HA32" s="7" t="str">
        <f t="shared" ref="HA32" si="4203">"5." &amp; HC$1&amp; ".1.1."</f>
        <v>5.70.1.1.</v>
      </c>
      <c r="HB32" s="14">
        <f>IF(ISBLANK(HC1),"",IF(VLOOKUP(HC1,Register,40,FALSE)=0,"",(VLOOKUP(HC1,Register,40,FALSE))))</f>
        <v>4</v>
      </c>
      <c r="HC32" s="15" t="s">
        <v>17</v>
      </c>
      <c r="HD32" s="7" t="str">
        <f t="shared" ref="HD32" si="4204">"5." &amp; HF$1&amp; ".1.1."</f>
        <v>5.71.1.1.</v>
      </c>
      <c r="HE32" s="14">
        <f>IF(ISBLANK(HF1),"",IF(VLOOKUP(HF1,Register,40,FALSE)=0,"",(VLOOKUP(HF1,Register,40,FALSE))))</f>
        <v>4</v>
      </c>
      <c r="HF32" s="15" t="s">
        <v>17</v>
      </c>
      <c r="HG32" s="7" t="str">
        <f t="shared" ref="HG32" si="4205">"5." &amp; HI$1&amp; ".1.1."</f>
        <v>5.72.1.1.</v>
      </c>
      <c r="HH32" s="14">
        <f>IF(ISBLANK(HI1),"",IF(VLOOKUP(HI1,Register,40,FALSE)=0,"",(VLOOKUP(HI1,Register,40,FALSE))))</f>
        <v>4</v>
      </c>
      <c r="HI32" s="15" t="s">
        <v>17</v>
      </c>
      <c r="HJ32" s="7" t="str">
        <f t="shared" ref="HJ32" si="4206">"5." &amp; HL$1&amp; ".1.1."</f>
        <v>5.73.1.1.</v>
      </c>
      <c r="HK32" s="14">
        <f>IF(ISBLANK(HL1),"",IF(VLOOKUP(HL1,Register,40,FALSE)=0,"",(VLOOKUP(HL1,Register,40,FALSE))))</f>
        <v>4</v>
      </c>
      <c r="HL32" s="15" t="s">
        <v>17</v>
      </c>
      <c r="HM32" s="7" t="str">
        <f t="shared" ref="HM32" si="4207">"5." &amp; HO$1&amp; ".1.1."</f>
        <v>5.74.1.1.</v>
      </c>
      <c r="HN32" s="14">
        <f>IF(ISBLANK(HO1),"",IF(VLOOKUP(HO1,Register,40,FALSE)=0,"",(VLOOKUP(HO1,Register,40,FALSE))))</f>
        <v>4</v>
      </c>
      <c r="HO32" s="15" t="s">
        <v>17</v>
      </c>
      <c r="HP32" s="7" t="str">
        <f t="shared" ref="HP32" si="4208">"5." &amp; HR$1&amp; ".1.1."</f>
        <v>5.75.1.1.</v>
      </c>
      <c r="HQ32" s="14">
        <f>IF(ISBLANK(HR1),"",IF(VLOOKUP(HR1,Register,40,FALSE)=0,"",(VLOOKUP(HR1,Register,40,FALSE))))</f>
        <v>4</v>
      </c>
      <c r="HR32" s="15" t="s">
        <v>17</v>
      </c>
      <c r="HS32" s="7" t="str">
        <f t="shared" ref="HS32" si="4209">"5." &amp; HU$1&amp; ".1.1."</f>
        <v>5.76.1.1.</v>
      </c>
      <c r="HT32" s="14">
        <f>IF(ISBLANK(HU1),"",IF(VLOOKUP(HU1,Register,40,FALSE)=0,"",(VLOOKUP(HU1,Register,40,FALSE))))</f>
        <v>4</v>
      </c>
      <c r="HU32" s="15" t="s">
        <v>17</v>
      </c>
      <c r="HV32" s="7" t="str">
        <f t="shared" ref="HV32" si="4210">"5." &amp; HX$1&amp; ".1.1."</f>
        <v>5.77.1.1.</v>
      </c>
      <c r="HW32" s="14">
        <f>IF(ISBLANK(HX1),"",IF(VLOOKUP(HX1,Register,40,FALSE)=0,"",(VLOOKUP(HX1,Register,40,FALSE))))</f>
        <v>4</v>
      </c>
      <c r="HX32" s="15" t="s">
        <v>17</v>
      </c>
      <c r="HY32" s="7" t="str">
        <f t="shared" ref="HY32" si="4211">"5." &amp; IA$1&amp; ".1.1."</f>
        <v>5.78.1.1.</v>
      </c>
      <c r="HZ32" s="14">
        <f>IF(ISBLANK(IA1),"",IF(VLOOKUP(IA1,Register,40,FALSE)=0,"",(VLOOKUP(IA1,Register,40,FALSE))))</f>
        <v>4</v>
      </c>
      <c r="IA32" s="15" t="s">
        <v>17</v>
      </c>
      <c r="IB32" s="7" t="str">
        <f t="shared" ref="IB32" si="4212">"5." &amp; ID$1&amp; ".1.1."</f>
        <v>5.79.1.1.</v>
      </c>
      <c r="IC32" s="14">
        <f>IF(ISBLANK(ID1),"",IF(VLOOKUP(ID1,Register,40,FALSE)=0,"",(VLOOKUP(ID1,Register,40,FALSE))))</f>
        <v>4</v>
      </c>
      <c r="ID32" s="15" t="s">
        <v>17</v>
      </c>
      <c r="IE32" s="7" t="str">
        <f t="shared" ref="IE32" si="4213">"5." &amp; IG$1&amp; ".1.1."</f>
        <v>5.80.1.1.</v>
      </c>
      <c r="IF32" s="14">
        <f>IF(ISBLANK(IG1),"",IF(VLOOKUP(IG1,Register,40,FALSE)=0,"",(VLOOKUP(IG1,Register,40,FALSE))))</f>
        <v>4</v>
      </c>
      <c r="IG32" s="15" t="s">
        <v>17</v>
      </c>
      <c r="IH32" s="7" t="str">
        <f t="shared" ref="IH32" si="4214">"5." &amp; IJ$1&amp; ".1.1."</f>
        <v>5.81.1.1.</v>
      </c>
      <c r="II32" s="14">
        <f>IF(ISBLANK(IJ1),"",IF(VLOOKUP(IJ1,Register,40,FALSE)=0,"",(VLOOKUP(IJ1,Register,40,FALSE))))</f>
        <v>4</v>
      </c>
      <c r="IJ32" s="15" t="s">
        <v>17</v>
      </c>
      <c r="IK32" s="7" t="str">
        <f t="shared" ref="IK32" si="4215">"5." &amp; IM$1&amp; ".1.1."</f>
        <v>5.82.1.1.</v>
      </c>
      <c r="IL32" s="14">
        <f>IF(ISBLANK(IM1),"",IF(VLOOKUP(IM1,Register,40,FALSE)=0,"",(VLOOKUP(IM1,Register,40,FALSE))))</f>
        <v>4</v>
      </c>
      <c r="IM32" s="15" t="s">
        <v>17</v>
      </c>
      <c r="IN32" s="7" t="str">
        <f t="shared" ref="IN32" si="4216">"5." &amp; IP$1&amp; ".1.1."</f>
        <v>5.83.1.1.</v>
      </c>
      <c r="IO32" s="14">
        <f>IF(ISBLANK(IP1),"",IF(VLOOKUP(IP1,Register,40,FALSE)=0,"",(VLOOKUP(IP1,Register,40,FALSE))))</f>
        <v>4</v>
      </c>
      <c r="IP32" s="15" t="s">
        <v>17</v>
      </c>
      <c r="IQ32" s="7" t="str">
        <f t="shared" ref="IQ32" si="4217">"5." &amp; IS$1&amp; ".1.1."</f>
        <v>5.84.1.1.</v>
      </c>
      <c r="IR32" s="14">
        <f>IF(ISBLANK(IS1),"",IF(VLOOKUP(IS1,Register,40,FALSE)=0,"",(VLOOKUP(IS1,Register,40,FALSE))))</f>
        <v>4</v>
      </c>
      <c r="IS32" s="15" t="s">
        <v>17</v>
      </c>
      <c r="IT32" s="7" t="str">
        <f t="shared" ref="IT32" si="4218">"5." &amp; IV$1&amp; ".1.1."</f>
        <v>5.85.1.1.</v>
      </c>
      <c r="IU32" s="14">
        <f>IF(ISBLANK(IV1),"",IF(VLOOKUP(IV1,Register,40,FALSE)=0,"",(VLOOKUP(IV1,Register,40,FALSE))))</f>
        <v>4</v>
      </c>
      <c r="IV32" s="15" t="s">
        <v>17</v>
      </c>
      <c r="IW32" s="7" t="str">
        <f t="shared" ref="IW32" si="4219">"5." &amp; IY$1&amp; ".1.1."</f>
        <v>5.86.1.1.</v>
      </c>
      <c r="IX32" s="14">
        <f>IF(ISBLANK(IY1),"",IF(VLOOKUP(IY1,Register,40,FALSE)=0,"",(VLOOKUP(IY1,Register,40,FALSE))))</f>
        <v>4</v>
      </c>
      <c r="IY32" s="15" t="s">
        <v>17</v>
      </c>
      <c r="IZ32" s="7" t="str">
        <f t="shared" ref="IZ32" si="4220">"5." &amp; JB$1&amp; ".1.1."</f>
        <v>5.87.1.1.</v>
      </c>
      <c r="JA32" s="14">
        <f>IF(ISBLANK(JB1),"",IF(VLOOKUP(JB1,Register,40,FALSE)=0,"",(VLOOKUP(JB1,Register,40,FALSE))))</f>
        <v>4</v>
      </c>
      <c r="JB32" s="15" t="s">
        <v>17</v>
      </c>
      <c r="JC32" s="7" t="str">
        <f t="shared" ref="JC32" si="4221">"5." &amp; JE$1&amp; ".1.1."</f>
        <v>5.88.1.1.</v>
      </c>
      <c r="JD32" s="14">
        <f>IF(ISBLANK(JE1),"",IF(VLOOKUP(JE1,Register,40,FALSE)=0,"",(VLOOKUP(JE1,Register,40,FALSE))))</f>
        <v>4</v>
      </c>
      <c r="JE32" s="15" t="s">
        <v>17</v>
      </c>
      <c r="JF32" s="7" t="str">
        <f t="shared" ref="JF32" si="4222">"5." &amp; JH$1&amp; ".1.1."</f>
        <v>5.89.1.1.</v>
      </c>
      <c r="JG32" s="14">
        <f>IF(ISBLANK(JH1),"",IF(VLOOKUP(JH1,Register,40,FALSE)=0,"",(VLOOKUP(JH1,Register,40,FALSE))))</f>
        <v>4</v>
      </c>
      <c r="JH32" s="15" t="s">
        <v>17</v>
      </c>
      <c r="JI32" s="7" t="str">
        <f t="shared" ref="JI32" si="4223">"5." &amp; JK$1&amp; ".1.1."</f>
        <v>5.90.1.1.</v>
      </c>
      <c r="JJ32" s="14">
        <f>IF(ISBLANK(JK1),"",IF(VLOOKUP(JK1,Register,40,FALSE)=0,"",(VLOOKUP(JK1,Register,40,FALSE))))</f>
        <v>4</v>
      </c>
      <c r="JK32" s="15" t="s">
        <v>17</v>
      </c>
      <c r="JL32" s="7" t="str">
        <f t="shared" ref="JL32" si="4224">"5." &amp; JN$1&amp; ".1.1."</f>
        <v>5.91.1.1.</v>
      </c>
      <c r="JM32" s="14">
        <f>IF(ISBLANK(JN1),"",IF(VLOOKUP(JN1,Register,40,FALSE)=0,"",(VLOOKUP(JN1,Register,40,FALSE))))</f>
        <v>4</v>
      </c>
      <c r="JN32" s="15" t="s">
        <v>17</v>
      </c>
      <c r="JO32" s="7" t="str">
        <f t="shared" ref="JO32" si="4225">"5." &amp; JQ$1&amp; ".1.1."</f>
        <v>5.92.1.1.</v>
      </c>
      <c r="JP32" s="14">
        <f>IF(ISBLANK(JQ1),"",IF(VLOOKUP(JQ1,Register,40,FALSE)=0,"",(VLOOKUP(JQ1,Register,40,FALSE))))</f>
        <v>4</v>
      </c>
      <c r="JQ32" s="15" t="s">
        <v>17</v>
      </c>
      <c r="JR32" s="7" t="str">
        <f t="shared" ref="JR32" si="4226">"5." &amp; JT$1&amp; ".1.1."</f>
        <v>5.93.1.1.</v>
      </c>
      <c r="JS32" s="14">
        <f>IF(ISBLANK(JT1),"",IF(VLOOKUP(JT1,Register,40,FALSE)=0,"",(VLOOKUP(JT1,Register,40,FALSE))))</f>
        <v>4</v>
      </c>
      <c r="JT32" s="15" t="s">
        <v>17</v>
      </c>
      <c r="JU32" s="7" t="str">
        <f t="shared" ref="JU32" si="4227">"5." &amp; JW$1&amp; ".1.1."</f>
        <v>5.94.1.1.</v>
      </c>
      <c r="JV32" s="14">
        <f>IF(ISBLANK(JW1),"",IF(VLOOKUP(JW1,Register,40,FALSE)=0,"",(VLOOKUP(JW1,Register,40,FALSE))))</f>
        <v>4</v>
      </c>
      <c r="JW32" s="15" t="s">
        <v>17</v>
      </c>
      <c r="JX32" s="7" t="str">
        <f t="shared" ref="JX32" si="4228">"5." &amp; JZ$1&amp; ".1.1."</f>
        <v>5.95.1.1.</v>
      </c>
      <c r="JY32" s="14">
        <f>IF(ISBLANK(JZ1),"",IF(VLOOKUP(JZ1,Register,40,FALSE)=0,"",(VLOOKUP(JZ1,Register,40,FALSE))))</f>
        <v>4</v>
      </c>
      <c r="JZ32" s="15" t="s">
        <v>17</v>
      </c>
      <c r="KA32" s="7" t="str">
        <f t="shared" ref="KA32" si="4229">"5." &amp; KC$1&amp; ".1.1."</f>
        <v>5.96.1.1.</v>
      </c>
      <c r="KB32" s="14">
        <f>IF(ISBLANK(KC1),"",IF(VLOOKUP(KC1,Register,40,FALSE)=0,"",(VLOOKUP(KC1,Register,40,FALSE))))</f>
        <v>4</v>
      </c>
      <c r="KC32" s="15" t="s">
        <v>17</v>
      </c>
      <c r="KD32" s="7" t="str">
        <f t="shared" ref="KD32" si="4230">"5." &amp; KF$1&amp; ".1.1."</f>
        <v>5.97.1.1.</v>
      </c>
      <c r="KE32" s="14">
        <f>IF(ISBLANK(KF1),"",IF(VLOOKUP(KF1,Register,40,FALSE)=0,"",(VLOOKUP(KF1,Register,40,FALSE))))</f>
        <v>4</v>
      </c>
      <c r="KF32" s="15" t="s">
        <v>17</v>
      </c>
      <c r="KG32" s="7" t="str">
        <f t="shared" ref="KG32" si="4231">"5." &amp; KI$1&amp; ".1.1."</f>
        <v>5.98.1.1.</v>
      </c>
      <c r="KH32" s="14">
        <f>IF(ISBLANK(KI1),"",IF(VLOOKUP(KI1,Register,40,FALSE)=0,"",(VLOOKUP(KI1,Register,40,FALSE))))</f>
        <v>4</v>
      </c>
      <c r="KI32" s="15" t="s">
        <v>17</v>
      </c>
      <c r="KJ32" s="7" t="str">
        <f t="shared" ref="KJ32" si="4232">"5." &amp; KL$1&amp; ".1.1."</f>
        <v>5.99.1.1.</v>
      </c>
      <c r="KK32" s="14">
        <f>IF(ISBLANK(KL1),"",IF(VLOOKUP(KL1,Register,40,FALSE)=0,"",(VLOOKUP(KL1,Register,40,FALSE))))</f>
        <v>4</v>
      </c>
      <c r="KL32" s="15" t="s">
        <v>17</v>
      </c>
      <c r="KM32" s="7" t="str">
        <f t="shared" ref="KM32" si="4233">"5." &amp; KO$1&amp; ".1.1."</f>
        <v>5.100.1.1.</v>
      </c>
      <c r="KN32" s="14">
        <f>IF(ISBLANK(KO1),"",IF(VLOOKUP(KO1,Register,40,FALSE)=0,"",(VLOOKUP(KO1,Register,40,FALSE))))</f>
        <v>4</v>
      </c>
      <c r="KO32" s="15" t="s">
        <v>17</v>
      </c>
      <c r="KP32" s="7" t="str">
        <f t="shared" ref="KP32" si="4234">"5." &amp; KR$1&amp; ".1.1."</f>
        <v>5.101.1.1.</v>
      </c>
      <c r="KQ32" s="14">
        <f>IF(ISBLANK(KR1),"",IF(VLOOKUP(KR1,Register,40,FALSE)=0,"",(VLOOKUP(KR1,Register,40,FALSE))))</f>
        <v>4</v>
      </c>
      <c r="KR32" s="15" t="s">
        <v>17</v>
      </c>
      <c r="KS32" s="7" t="str">
        <f t="shared" ref="KS32" si="4235">"5." &amp; KU$1&amp; ".1.1."</f>
        <v>5.102.1.1.</v>
      </c>
      <c r="KT32" s="14">
        <f>IF(ISBLANK(KU1),"",IF(VLOOKUP(KU1,Register,40,FALSE)=0,"",(VLOOKUP(KU1,Register,40,FALSE))))</f>
        <v>4</v>
      </c>
      <c r="KU32" s="15" t="s">
        <v>17</v>
      </c>
      <c r="KV32" s="7" t="str">
        <f t="shared" ref="KV32" si="4236">"5." &amp; KX$1&amp; ".1.1."</f>
        <v>5.103.1.1.</v>
      </c>
      <c r="KW32" s="14">
        <f>IF(ISBLANK(KX1),"",IF(VLOOKUP(KX1,Register,40,FALSE)=0,"",(VLOOKUP(KX1,Register,40,FALSE))))</f>
        <v>4</v>
      </c>
      <c r="KX32" s="15" t="s">
        <v>17</v>
      </c>
      <c r="KY32" s="7" t="str">
        <f t="shared" ref="KY32" si="4237">"5." &amp; LA$1&amp; ".1.1."</f>
        <v>5.104.1.1.</v>
      </c>
      <c r="KZ32" s="14">
        <f>IF(ISBLANK(LA1),"",IF(VLOOKUP(LA1,Register,40,FALSE)=0,"",(VLOOKUP(LA1,Register,40,FALSE))))</f>
        <v>4</v>
      </c>
      <c r="LA32" s="15" t="s">
        <v>17</v>
      </c>
      <c r="LB32" s="7" t="str">
        <f t="shared" ref="LB32" si="4238">"5." &amp; LD$1&amp; ".1.1."</f>
        <v>5.105.1.1.</v>
      </c>
      <c r="LC32" s="14">
        <f>IF(ISBLANK(LD1),"",IF(VLOOKUP(LD1,Register,40,FALSE)=0,"",(VLOOKUP(LD1,Register,40,FALSE))))</f>
        <v>4</v>
      </c>
      <c r="LD32" s="15" t="s">
        <v>17</v>
      </c>
      <c r="LE32" s="7" t="str">
        <f t="shared" ref="LE32" si="4239">"5." &amp; LG$1&amp; ".1.1."</f>
        <v>5.106.1.1.</v>
      </c>
      <c r="LF32" s="14">
        <f>IF(ISBLANK(LG1),"",IF(VLOOKUP(LG1,Register,40,FALSE)=0,"",(VLOOKUP(LG1,Register,40,FALSE))))</f>
        <v>4</v>
      </c>
      <c r="LG32" s="15" t="s">
        <v>17</v>
      </c>
      <c r="LH32" s="7" t="str">
        <f t="shared" ref="LH32" si="4240">"5." &amp; LJ$1&amp; ".1.1."</f>
        <v>5.107.1.1.</v>
      </c>
      <c r="LI32" s="14">
        <f>IF(ISBLANK(LJ1),"",IF(VLOOKUP(LJ1,Register,40,FALSE)=0,"",(VLOOKUP(LJ1,Register,40,FALSE))))</f>
        <v>4</v>
      </c>
      <c r="LJ32" s="15" t="s">
        <v>17</v>
      </c>
      <c r="LK32" s="7" t="str">
        <f t="shared" ref="LK32" si="4241">"5." &amp; LM$1&amp; ".1.1."</f>
        <v>5.108.1.1.</v>
      </c>
      <c r="LL32" s="14">
        <f>IF(ISBLANK(LM1),"",IF(VLOOKUP(LM1,Register,40,FALSE)=0,"",(VLOOKUP(LM1,Register,40,FALSE))))</f>
        <v>4</v>
      </c>
      <c r="LM32" s="15" t="s">
        <v>17</v>
      </c>
      <c r="LN32" s="7" t="str">
        <f t="shared" ref="LN32" si="4242">"5." &amp; LP$1&amp; ".1.1."</f>
        <v>5.109.1.1.</v>
      </c>
      <c r="LO32" s="14">
        <f>IF(ISBLANK(LP1),"",IF(VLOOKUP(LP1,Register,40,FALSE)=0,"",(VLOOKUP(LP1,Register,40,FALSE))))</f>
        <v>4</v>
      </c>
      <c r="LP32" s="15" t="s">
        <v>17</v>
      </c>
      <c r="LQ32" s="7" t="str">
        <f t="shared" ref="LQ32" si="4243">"5." &amp; LS$1&amp; ".1.1."</f>
        <v>5.110.1.1.</v>
      </c>
      <c r="LR32" s="14">
        <f>IF(ISBLANK(LS1),"",IF(VLOOKUP(LS1,Register,40,FALSE)=0,"",(VLOOKUP(LS1,Register,40,FALSE))))</f>
        <v>4</v>
      </c>
      <c r="LS32" s="15" t="s">
        <v>17</v>
      </c>
      <c r="LT32" s="7" t="str">
        <f t="shared" ref="LT32" si="4244">"5." &amp; LV$1&amp; ".1.1."</f>
        <v>5.111.1.1.</v>
      </c>
      <c r="LU32" s="14">
        <f>IF(ISBLANK(LV1),"",IF(VLOOKUP(LV1,Register,40,FALSE)=0,"",(VLOOKUP(LV1,Register,40,FALSE))))</f>
        <v>4</v>
      </c>
      <c r="LV32" s="15" t="s">
        <v>17</v>
      </c>
      <c r="LW32" s="7" t="str">
        <f t="shared" ref="LW32" si="4245">"5." &amp; LY$1&amp; ".1.1."</f>
        <v>5.112.1.1.</v>
      </c>
      <c r="LX32" s="14">
        <f>IF(ISBLANK(LY1),"",IF(VLOOKUP(LY1,Register,40,FALSE)=0,"",(VLOOKUP(LY1,Register,40,FALSE))))</f>
        <v>4</v>
      </c>
      <c r="LY32" s="15" t="s">
        <v>17</v>
      </c>
      <c r="LZ32" s="7" t="str">
        <f t="shared" ref="LZ32" si="4246">"5." &amp; MB$1&amp; ".1.1."</f>
        <v>5.113.1.1.</v>
      </c>
      <c r="MA32" s="14">
        <f>IF(ISBLANK(MB1),"",IF(VLOOKUP(MB1,Register,40,FALSE)=0,"",(VLOOKUP(MB1,Register,40,FALSE))))</f>
        <v>4</v>
      </c>
      <c r="MB32" s="15" t="s">
        <v>17</v>
      </c>
      <c r="MC32" s="7" t="str">
        <f t="shared" ref="MC32" si="4247">"5." &amp; ME$1&amp; ".1.1."</f>
        <v>5.114.1.1.</v>
      </c>
      <c r="MD32" s="14">
        <f>IF(ISBLANK(ME1),"",IF(VLOOKUP(ME1,Register,40,FALSE)=0,"",(VLOOKUP(ME1,Register,40,FALSE))))</f>
        <v>4</v>
      </c>
      <c r="ME32" s="15" t="s">
        <v>17</v>
      </c>
      <c r="MF32" s="7" t="str">
        <f t="shared" ref="MF32" si="4248">"5." &amp; MH$1&amp; ".1.1."</f>
        <v>5.115.1.1.</v>
      </c>
      <c r="MG32" s="14">
        <f>IF(ISBLANK(MH1),"",IF(VLOOKUP(MH1,Register,40,FALSE)=0,"",(VLOOKUP(MH1,Register,40,FALSE))))</f>
        <v>4</v>
      </c>
      <c r="MH32" s="15" t="s">
        <v>17</v>
      </c>
      <c r="MI32" s="7" t="str">
        <f t="shared" ref="MI32" si="4249">"5." &amp; MK$1&amp; ".1.1."</f>
        <v>5.116.1.1.</v>
      </c>
      <c r="MJ32" s="14">
        <f>IF(ISBLANK(MK1),"",IF(VLOOKUP(MK1,Register,40,FALSE)=0,"",(VLOOKUP(MK1,Register,40,FALSE))))</f>
        <v>4</v>
      </c>
      <c r="MK32" s="15" t="s">
        <v>17</v>
      </c>
      <c r="ML32" s="7" t="str">
        <f t="shared" ref="ML32" si="4250">"5." &amp; MN$1&amp; ".1.1."</f>
        <v>5.117.1.1.</v>
      </c>
      <c r="MM32" s="14">
        <f>IF(ISBLANK(MN1),"",IF(VLOOKUP(MN1,Register,40,FALSE)=0,"",(VLOOKUP(MN1,Register,40,FALSE))))</f>
        <v>4</v>
      </c>
      <c r="MN32" s="15" t="s">
        <v>17</v>
      </c>
      <c r="MO32" s="7" t="str">
        <f t="shared" ref="MO32" si="4251">"5." &amp; MQ$1&amp; ".1.1."</f>
        <v>5.118.1.1.</v>
      </c>
      <c r="MP32" s="14">
        <f>IF(ISBLANK(MQ1),"",IF(VLOOKUP(MQ1,Register,40,FALSE)=0,"",(VLOOKUP(MQ1,Register,40,FALSE))))</f>
        <v>4</v>
      </c>
      <c r="MQ32" s="15" t="s">
        <v>17</v>
      </c>
      <c r="MR32" s="7" t="str">
        <f t="shared" ref="MR32" si="4252">"5." &amp; MT$1&amp; ".1.1."</f>
        <v>5.119.1.1.</v>
      </c>
      <c r="MS32" s="14">
        <f>IF(ISBLANK(MT1),"",IF(VLOOKUP(MT1,Register,40,FALSE)=0,"",(VLOOKUP(MT1,Register,40,FALSE))))</f>
        <v>4</v>
      </c>
      <c r="MT32" s="15" t="s">
        <v>17</v>
      </c>
      <c r="MU32" s="7" t="str">
        <f t="shared" ref="MU32" si="4253">"5." &amp; MW$1&amp; ".1.1."</f>
        <v>5.120.1.1.</v>
      </c>
      <c r="MV32" s="14">
        <f>IF(ISBLANK(MW1),"",IF(VLOOKUP(MW1,Register,40,FALSE)=0,"",(VLOOKUP(MW1,Register,40,FALSE))))</f>
        <v>4</v>
      </c>
      <c r="MW32" s="15" t="s">
        <v>17</v>
      </c>
      <c r="MX32" s="7" t="str">
        <f t="shared" ref="MX32" si="4254">"5." &amp; MZ$1&amp; ".1.1."</f>
        <v>5.121.1.1.</v>
      </c>
      <c r="MY32" s="14">
        <f>IF(ISBLANK(MZ1),"",IF(VLOOKUP(MZ1,Register,40,FALSE)=0,"",(VLOOKUP(MZ1,Register,40,FALSE))))</f>
        <v>4</v>
      </c>
      <c r="MZ32" s="15" t="s">
        <v>17</v>
      </c>
      <c r="NA32" s="7" t="str">
        <f t="shared" ref="NA32" si="4255">"5." &amp; NC$1&amp; ".1.1."</f>
        <v>5.122.1.1.</v>
      </c>
      <c r="NB32" s="14">
        <f>IF(ISBLANK(NC1),"",IF(VLOOKUP(NC1,Register,40,FALSE)=0,"",(VLOOKUP(NC1,Register,40,FALSE))))</f>
        <v>4</v>
      </c>
      <c r="NC32" s="15" t="s">
        <v>17</v>
      </c>
      <c r="ND32" s="7" t="str">
        <f t="shared" ref="ND32" si="4256">"5." &amp; NF$1&amp; ".1.1."</f>
        <v>5.123.1.1.</v>
      </c>
      <c r="NE32" s="14">
        <f>IF(ISBLANK(NF1),"",IF(VLOOKUP(NF1,Register,40,FALSE)=0,"",(VLOOKUP(NF1,Register,40,FALSE))))</f>
        <v>4</v>
      </c>
      <c r="NF32" s="15" t="s">
        <v>17</v>
      </c>
      <c r="NG32" s="7" t="str">
        <f t="shared" ref="NG32" si="4257">"5." &amp; NI$1&amp; ".1.1."</f>
        <v>5.124.1.1.</v>
      </c>
      <c r="NH32" s="14">
        <f>IF(ISBLANK(NI1),"",IF(VLOOKUP(NI1,Register,40,FALSE)=0,"",(VLOOKUP(NI1,Register,40,FALSE))))</f>
        <v>4</v>
      </c>
      <c r="NI32" s="15" t="s">
        <v>17</v>
      </c>
      <c r="NJ32" s="7" t="str">
        <f t="shared" ref="NJ32" si="4258">"5." &amp; NL$1&amp; ".1.1."</f>
        <v>5.125.1.1.</v>
      </c>
      <c r="NK32" s="14">
        <f>IF(ISBLANK(NL1),"",IF(VLOOKUP(NL1,Register,40,FALSE)=0,"",(VLOOKUP(NL1,Register,40,FALSE))))</f>
        <v>4</v>
      </c>
      <c r="NL32" s="15" t="s">
        <v>17</v>
      </c>
      <c r="NM32" s="7" t="str">
        <f t="shared" ref="NM32" si="4259">"5." &amp; NO$1&amp; ".1.1."</f>
        <v>5.126.1.1.</v>
      </c>
      <c r="NN32" s="14">
        <f>IF(ISBLANK(NO1),"",IF(VLOOKUP(NO1,Register,40,FALSE)=0,"",(VLOOKUP(NO1,Register,40,FALSE))))</f>
        <v>4</v>
      </c>
      <c r="NO32" s="15" t="s">
        <v>17</v>
      </c>
      <c r="NP32" s="7" t="str">
        <f t="shared" ref="NP32" si="4260">"5." &amp; NR$1&amp; ".1.1."</f>
        <v>5.127.1.1.</v>
      </c>
      <c r="NQ32" s="14">
        <f>IF(ISBLANK(NR1),"",IF(VLOOKUP(NR1,Register,40,FALSE)=0,"",(VLOOKUP(NR1,Register,40,FALSE))))</f>
        <v>4</v>
      </c>
      <c r="NR32" s="15" t="s">
        <v>17</v>
      </c>
      <c r="NS32" s="7" t="str">
        <f t="shared" ref="NS32" si="4261">"5." &amp; NU$1&amp; ".1.1."</f>
        <v>5.128.1.1.</v>
      </c>
      <c r="NT32" s="14">
        <f>IF(ISBLANK(NU1),"",IF(VLOOKUP(NU1,Register,40,FALSE)=0,"",(VLOOKUP(NU1,Register,40,FALSE))))</f>
        <v>4</v>
      </c>
      <c r="NU32" s="15" t="s">
        <v>17</v>
      </c>
      <c r="NV32" s="7" t="str">
        <f t="shared" ref="NV32" si="4262">"5." &amp; NX$1&amp; ".1.1."</f>
        <v>5.129.1.1.</v>
      </c>
      <c r="NW32" s="14">
        <f>IF(ISBLANK(NX1),"",IF(VLOOKUP(NX1,Register,40,FALSE)=0,"",(VLOOKUP(NX1,Register,40,FALSE))))</f>
        <v>4</v>
      </c>
      <c r="NX32" s="15" t="s">
        <v>17</v>
      </c>
      <c r="NY32" s="7" t="str">
        <f t="shared" ref="NY32" si="4263">"5." &amp; OA$1&amp; ".1.1."</f>
        <v>5.130.1.1.</v>
      </c>
      <c r="NZ32" s="14">
        <f>IF(ISBLANK(OA1),"",IF(VLOOKUP(OA1,Register,40,FALSE)=0,"",(VLOOKUP(OA1,Register,40,FALSE))))</f>
        <v>4</v>
      </c>
      <c r="OA32" s="15" t="s">
        <v>17</v>
      </c>
      <c r="OB32" s="7" t="str">
        <f t="shared" ref="OB32" si="4264">"5." &amp; OD$1&amp; ".1.1."</f>
        <v>5.131.1.1.</v>
      </c>
      <c r="OC32" s="14">
        <f>IF(ISBLANK(OD1),"",IF(VLOOKUP(OD1,Register,40,FALSE)=0,"",(VLOOKUP(OD1,Register,40,FALSE))))</f>
        <v>4</v>
      </c>
      <c r="OD32" s="15" t="s">
        <v>17</v>
      </c>
      <c r="OE32" s="7" t="str">
        <f t="shared" ref="OE32" si="4265">"5." &amp; OG$1&amp; ".1.1."</f>
        <v>5.132.1.1.</v>
      </c>
      <c r="OF32" s="14">
        <f>IF(ISBLANK(OG1),"",IF(VLOOKUP(OG1,Register,40,FALSE)=0,"",(VLOOKUP(OG1,Register,40,FALSE))))</f>
        <v>4</v>
      </c>
      <c r="OG32" s="15" t="s">
        <v>17</v>
      </c>
      <c r="OH32" s="7" t="str">
        <f t="shared" ref="OH32" si="4266">"5." &amp; OJ$1&amp; ".1.1."</f>
        <v>5.133.1.1.</v>
      </c>
      <c r="OI32" s="14">
        <f>IF(ISBLANK(OJ1),"",IF(VLOOKUP(OJ1,Register,40,FALSE)=0,"",(VLOOKUP(OJ1,Register,40,FALSE))))</f>
        <v>4</v>
      </c>
      <c r="OJ32" s="15" t="s">
        <v>17</v>
      </c>
      <c r="OK32" s="7" t="str">
        <f t="shared" ref="OK32" si="4267">"5." &amp; OM$1&amp; ".1.1."</f>
        <v>5.134.1.1.</v>
      </c>
      <c r="OL32" s="14">
        <f>IF(ISBLANK(OM1),"",IF(VLOOKUP(OM1,Register,40,FALSE)=0,"",(VLOOKUP(OM1,Register,40,FALSE))))</f>
        <v>4</v>
      </c>
      <c r="OM32" s="15" t="s">
        <v>17</v>
      </c>
      <c r="ON32" s="7" t="str">
        <f t="shared" ref="ON32" si="4268">"5." &amp; OP$1&amp; ".1.1."</f>
        <v>5.135.1.1.</v>
      </c>
      <c r="OO32" s="14">
        <f>IF(ISBLANK(OP1),"",IF(VLOOKUP(OP1,Register,40,FALSE)=0,"",(VLOOKUP(OP1,Register,40,FALSE))))</f>
        <v>4</v>
      </c>
      <c r="OP32" s="15" t="s">
        <v>17</v>
      </c>
      <c r="OQ32" s="7" t="str">
        <f t="shared" ref="OQ32" si="4269">"5." &amp; OS$1&amp; ".1.1."</f>
        <v>5.136.1.1.</v>
      </c>
      <c r="OR32" s="14">
        <f>IF(ISBLANK(OS1),"",IF(VLOOKUP(OS1,Register,40,FALSE)=0,"",(VLOOKUP(OS1,Register,40,FALSE))))</f>
        <v>4</v>
      </c>
      <c r="OS32" s="15" t="s">
        <v>17</v>
      </c>
      <c r="OT32" s="7" t="str">
        <f t="shared" ref="OT32" si="4270">"5." &amp; OV$1&amp; ".1.1."</f>
        <v>5.137.1.1.</v>
      </c>
      <c r="OU32" s="14">
        <f>IF(ISBLANK(OV1),"",IF(VLOOKUP(OV1,Register,40,FALSE)=0,"",(VLOOKUP(OV1,Register,40,FALSE))))</f>
        <v>4</v>
      </c>
      <c r="OV32" s="15" t="s">
        <v>17</v>
      </c>
      <c r="OW32" s="7" t="str">
        <f t="shared" ref="OW32" si="4271">"5." &amp; OY$1&amp; ".1.1."</f>
        <v>5.138.1.1.</v>
      </c>
      <c r="OX32" s="14">
        <f>IF(ISBLANK(OY1),"",IF(VLOOKUP(OY1,Register,40,FALSE)=0,"",(VLOOKUP(OY1,Register,40,FALSE))))</f>
        <v>4</v>
      </c>
      <c r="OY32" s="15" t="s">
        <v>17</v>
      </c>
      <c r="OZ32" s="7" t="str">
        <f t="shared" ref="OZ32" si="4272">"5." &amp; PB$1&amp; ".1.1."</f>
        <v>5.139.1.1.</v>
      </c>
      <c r="PA32" s="14">
        <f>IF(ISBLANK(PB1),"",IF(VLOOKUP(PB1,Register,40,FALSE)=0,"",(VLOOKUP(PB1,Register,40,FALSE))))</f>
        <v>4</v>
      </c>
      <c r="PB32" s="15" t="s">
        <v>17</v>
      </c>
      <c r="PC32" s="7" t="str">
        <f t="shared" ref="PC32" si="4273">"5." &amp; PE$1&amp; ".1.1."</f>
        <v>5.140.1.1.</v>
      </c>
      <c r="PD32" s="14">
        <f>IF(ISBLANK(PE1),"",IF(VLOOKUP(PE1,Register,40,FALSE)=0,"",(VLOOKUP(PE1,Register,40,FALSE))))</f>
        <v>4</v>
      </c>
      <c r="PE32" s="15" t="s">
        <v>17</v>
      </c>
      <c r="PF32" s="7" t="str">
        <f t="shared" ref="PF32" si="4274">"5." &amp; PH$1&amp; ".1.1."</f>
        <v>5.141.1.1.</v>
      </c>
      <c r="PG32" s="14">
        <f>IF(ISBLANK(PH1),"",IF(VLOOKUP(PH1,Register,40,FALSE)=0,"",(VLOOKUP(PH1,Register,40,FALSE))))</f>
        <v>4</v>
      </c>
      <c r="PH32" s="15" t="s">
        <v>17</v>
      </c>
      <c r="PI32" s="7" t="str">
        <f t="shared" ref="PI32" si="4275">"5." &amp; PK$1&amp; ".1.1."</f>
        <v>5.142.1.1.</v>
      </c>
      <c r="PJ32" s="14">
        <f>IF(ISBLANK(PK1),"",IF(VLOOKUP(PK1,Register,40,FALSE)=0,"",(VLOOKUP(PK1,Register,40,FALSE))))</f>
        <v>4</v>
      </c>
      <c r="PK32" s="15" t="s">
        <v>17</v>
      </c>
      <c r="PL32" s="7" t="str">
        <f t="shared" ref="PL32" si="4276">"5." &amp; PN$1&amp; ".1.1."</f>
        <v>5.143.1.1.</v>
      </c>
      <c r="PM32" s="14">
        <f>IF(ISBLANK(PN1),"",IF(VLOOKUP(PN1,Register,40,FALSE)=0,"",(VLOOKUP(PN1,Register,40,FALSE))))</f>
        <v>4</v>
      </c>
      <c r="PN32" s="15" t="s">
        <v>17</v>
      </c>
      <c r="PO32" s="7" t="str">
        <f t="shared" ref="PO32" si="4277">"5." &amp; PQ$1&amp; ".1.1."</f>
        <v>5.144.1.1.</v>
      </c>
      <c r="PP32" s="14">
        <f>IF(ISBLANK(PQ1),"",IF(VLOOKUP(PQ1,Register,40,FALSE)=0,"",(VLOOKUP(PQ1,Register,40,FALSE))))</f>
        <v>4</v>
      </c>
      <c r="PQ32" s="15" t="s">
        <v>17</v>
      </c>
      <c r="PR32" s="7" t="str">
        <f t="shared" ref="PR32" si="4278">"5." &amp; PT$1&amp; ".1.1."</f>
        <v>5.145.1.1.</v>
      </c>
      <c r="PS32" s="14">
        <f>IF(ISBLANK(PT1),"",IF(VLOOKUP(PT1,Register,40,FALSE)=0,"",(VLOOKUP(PT1,Register,40,FALSE))))</f>
        <v>4</v>
      </c>
      <c r="PT32" s="15" t="s">
        <v>17</v>
      </c>
      <c r="PU32" s="7" t="str">
        <f t="shared" ref="PU32" si="4279">"5." &amp; PW$1&amp; ".1.1."</f>
        <v>5.146.1.1.</v>
      </c>
      <c r="PV32" s="14">
        <f>IF(ISBLANK(PW1),"",IF(VLOOKUP(PW1,Register,40,FALSE)=0,"",(VLOOKUP(PW1,Register,40,FALSE))))</f>
        <v>4</v>
      </c>
      <c r="PW32" s="15" t="s">
        <v>17</v>
      </c>
      <c r="PX32" s="7" t="str">
        <f t="shared" ref="PX32" si="4280">"5." &amp; PZ$1&amp; ".1.1."</f>
        <v>5.147.1.1.</v>
      </c>
      <c r="PY32" s="14">
        <f>IF(ISBLANK(PZ1),"",IF(VLOOKUP(PZ1,Register,40,FALSE)=0,"",(VLOOKUP(PZ1,Register,40,FALSE))))</f>
        <v>4</v>
      </c>
      <c r="PZ32" s="15" t="s">
        <v>17</v>
      </c>
      <c r="QA32" s="7" t="str">
        <f t="shared" ref="QA32" si="4281">"5." &amp; QC$1&amp; ".1.1."</f>
        <v>5.148.1.1.</v>
      </c>
      <c r="QB32" s="14">
        <f>IF(ISBLANK(QC1),"",IF(VLOOKUP(QC1,Register,40,FALSE)=0,"",(VLOOKUP(QC1,Register,40,FALSE))))</f>
        <v>4</v>
      </c>
      <c r="QC32" s="15" t="s">
        <v>17</v>
      </c>
      <c r="QD32" s="7" t="str">
        <f t="shared" ref="QD32" si="4282">"5." &amp; QF$1&amp; ".1.1."</f>
        <v>5.149.1.1.</v>
      </c>
      <c r="QE32" s="14">
        <f>IF(ISBLANK(QF1),"",IF(VLOOKUP(QF1,Register,40,FALSE)=0,"",(VLOOKUP(QF1,Register,40,FALSE))))</f>
        <v>4</v>
      </c>
      <c r="QF32" s="15" t="s">
        <v>17</v>
      </c>
      <c r="QG32" s="7" t="str">
        <f t="shared" ref="QG32" si="4283">"5." &amp; QI$1&amp; ".1.1."</f>
        <v>5.150.1.1.</v>
      </c>
      <c r="QH32" s="14">
        <f>IF(ISBLANK(QI1),"",IF(VLOOKUP(QI1,Register,40,FALSE)=0,"",(VLOOKUP(QI1,Register,40,FALSE))))</f>
        <v>4</v>
      </c>
      <c r="QI32" s="15" t="s">
        <v>17</v>
      </c>
      <c r="QJ32" s="7" t="str">
        <f t="shared" ref="QJ32" si="4284">"5." &amp; QL$1&amp; ".1.1."</f>
        <v>5.151.1.1.</v>
      </c>
      <c r="QK32" s="14">
        <f>IF(ISBLANK(QL1),"",IF(VLOOKUP(QL1,Register,40,FALSE)=0,"",(VLOOKUP(QL1,Register,40,FALSE))))</f>
        <v>4</v>
      </c>
      <c r="QL32" s="15" t="s">
        <v>17</v>
      </c>
      <c r="QM32" s="7" t="str">
        <f t="shared" ref="QM32" si="4285">"5." &amp; QO$1&amp; ".1.1."</f>
        <v>5.152.1.1.</v>
      </c>
      <c r="QN32" s="14">
        <f>IF(ISBLANK(QO1),"",IF(VLOOKUP(QO1,Register,40,FALSE)=0,"",(VLOOKUP(QO1,Register,40,FALSE))))</f>
        <v>4</v>
      </c>
      <c r="QO32" s="15" t="s">
        <v>17</v>
      </c>
      <c r="QP32" s="7" t="str">
        <f t="shared" ref="QP32" si="4286">"5." &amp; QR$1&amp; ".1.1."</f>
        <v>5.153.1.1.</v>
      </c>
      <c r="QQ32" s="14">
        <f>IF(ISBLANK(QR1),"",IF(VLOOKUP(QR1,Register,40,FALSE)=0,"",(VLOOKUP(QR1,Register,40,FALSE))))</f>
        <v>4</v>
      </c>
      <c r="QR32" s="15" t="s">
        <v>17</v>
      </c>
      <c r="QS32" s="7" t="str">
        <f t="shared" ref="QS32" si="4287">"5." &amp; QU$1&amp; ".1.1."</f>
        <v>5.154.1.1.</v>
      </c>
      <c r="QT32" s="14">
        <f>IF(ISBLANK(QU1),"",IF(VLOOKUP(QU1,Register,40,FALSE)=0,"",(VLOOKUP(QU1,Register,40,FALSE))))</f>
        <v>4</v>
      </c>
      <c r="QU32" s="15" t="s">
        <v>17</v>
      </c>
      <c r="QV32" s="7" t="str">
        <f t="shared" ref="QV32" si="4288">"5." &amp; QX$1&amp; ".1.1."</f>
        <v>5.155.1.1.</v>
      </c>
      <c r="QW32" s="14">
        <f>IF(ISBLANK(QX1),"",IF(VLOOKUP(QX1,Register,40,FALSE)=0,"",(VLOOKUP(QX1,Register,40,FALSE))))</f>
        <v>4</v>
      </c>
      <c r="QX32" s="15" t="s">
        <v>17</v>
      </c>
      <c r="QY32" s="7" t="str">
        <f t="shared" ref="QY32" si="4289">"5." &amp; RA$1&amp; ".1.1."</f>
        <v>5.156.1.1.</v>
      </c>
      <c r="QZ32" s="14">
        <f>IF(ISBLANK(RA1),"",IF(VLOOKUP(RA1,Register,40,FALSE)=0,"",(VLOOKUP(RA1,Register,40,FALSE))))</f>
        <v>4</v>
      </c>
      <c r="RA32" s="15" t="s">
        <v>17</v>
      </c>
      <c r="RB32" s="7" t="str">
        <f t="shared" ref="RB32" si="4290">"5." &amp; RD$1&amp; ".1.1."</f>
        <v>5.157.1.1.</v>
      </c>
      <c r="RC32" s="14">
        <f>IF(ISBLANK(RD1),"",IF(VLOOKUP(RD1,Register,40,FALSE)=0,"",(VLOOKUP(RD1,Register,40,FALSE))))</f>
        <v>4</v>
      </c>
      <c r="RD32" s="15" t="s">
        <v>17</v>
      </c>
      <c r="RE32" s="7" t="str">
        <f t="shared" ref="RE32" si="4291">"5." &amp; RG$1&amp; ".1.1."</f>
        <v>5.158.1.1.</v>
      </c>
      <c r="RF32" s="14">
        <f>IF(ISBLANK(RG1),"",IF(VLOOKUP(RG1,Register,40,FALSE)=0,"",(VLOOKUP(RG1,Register,40,FALSE))))</f>
        <v>4</v>
      </c>
      <c r="RG32" s="15" t="s">
        <v>17</v>
      </c>
      <c r="RH32" s="7" t="str">
        <f t="shared" ref="RH32" si="4292">"5." &amp; RJ$1&amp; ".1.1."</f>
        <v>5.159.1.1.</v>
      </c>
      <c r="RI32" s="14">
        <f>IF(ISBLANK(RJ1),"",IF(VLOOKUP(RJ1,Register,40,FALSE)=0,"",(VLOOKUP(RJ1,Register,40,FALSE))))</f>
        <v>4</v>
      </c>
      <c r="RJ32" s="15" t="s">
        <v>17</v>
      </c>
      <c r="RK32" s="7" t="str">
        <f t="shared" ref="RK32" si="4293">"5." &amp; RM$1&amp; ".1.1."</f>
        <v>5.160.1.1.</v>
      </c>
      <c r="RL32" s="14">
        <f>IF(ISBLANK(RM1),"",IF(VLOOKUP(RM1,Register,40,FALSE)=0,"",(VLOOKUP(RM1,Register,40,FALSE))))</f>
        <v>4</v>
      </c>
      <c r="RM32" s="15" t="s">
        <v>17</v>
      </c>
      <c r="RN32" s="7" t="str">
        <f t="shared" ref="RN32" si="4294">"5." &amp; RP$1&amp; ".1.1."</f>
        <v>5.161.1.1.</v>
      </c>
      <c r="RO32" s="14">
        <f>IF(ISBLANK(RP1),"",IF(VLOOKUP(RP1,Register,40,FALSE)=0,"",(VLOOKUP(RP1,Register,40,FALSE))))</f>
        <v>4</v>
      </c>
      <c r="RP32" s="15" t="s">
        <v>17</v>
      </c>
      <c r="RQ32" s="7" t="str">
        <f t="shared" ref="RQ32" si="4295">"5." &amp; RS$1&amp; ".1.1."</f>
        <v>5.162.1.1.</v>
      </c>
      <c r="RR32" s="14">
        <f>IF(ISBLANK(RS1),"",IF(VLOOKUP(RS1,Register,40,FALSE)=0,"",(VLOOKUP(RS1,Register,40,FALSE))))</f>
        <v>4</v>
      </c>
      <c r="RS32" s="15" t="s">
        <v>17</v>
      </c>
      <c r="RT32" s="7" t="str">
        <f t="shared" ref="RT32" si="4296">"5." &amp; RV$1&amp; ".1.1."</f>
        <v>5.163.1.1.</v>
      </c>
      <c r="RU32" s="14">
        <f>IF(ISBLANK(RV1),"",IF(VLOOKUP(RV1,Register,40,FALSE)=0,"",(VLOOKUP(RV1,Register,40,FALSE))))</f>
        <v>4</v>
      </c>
      <c r="RV32" s="15" t="s">
        <v>17</v>
      </c>
      <c r="RW32" s="7" t="str">
        <f t="shared" ref="RW32" si="4297">"5." &amp; RY$1&amp; ".1.1."</f>
        <v>5.164.1.1.</v>
      </c>
      <c r="RX32" s="14">
        <f>IF(ISBLANK(RY1),"",IF(VLOOKUP(RY1,Register,40,FALSE)=0,"",(VLOOKUP(RY1,Register,40,FALSE))))</f>
        <v>4</v>
      </c>
      <c r="RY32" s="15" t="s">
        <v>17</v>
      </c>
      <c r="RZ32" s="7" t="str">
        <f t="shared" ref="RZ32" si="4298">"5." &amp; SB$1&amp; ".1.1."</f>
        <v>5.165.1.1.</v>
      </c>
      <c r="SA32" s="14">
        <f>IF(ISBLANK(SB1),"",IF(VLOOKUP(SB1,Register,40,FALSE)=0,"",(VLOOKUP(SB1,Register,40,FALSE))))</f>
        <v>4</v>
      </c>
      <c r="SB32" s="15" t="s">
        <v>17</v>
      </c>
      <c r="SC32" s="7" t="str">
        <f t="shared" ref="SC32" si="4299">"5." &amp; SE$1&amp; ".1.1."</f>
        <v>5.166.1.1.</v>
      </c>
      <c r="SD32" s="14">
        <f>IF(ISBLANK(SE1),"",IF(VLOOKUP(SE1,Register,40,FALSE)=0,"",(VLOOKUP(SE1,Register,40,FALSE))))</f>
        <v>4</v>
      </c>
      <c r="SE32" s="15" t="s">
        <v>17</v>
      </c>
      <c r="SF32" s="7" t="str">
        <f t="shared" ref="SF32" si="4300">"5." &amp; SH$1&amp; ".1.1."</f>
        <v>5.167.1.1.</v>
      </c>
      <c r="SG32" s="14">
        <f>IF(ISBLANK(SH1),"",IF(VLOOKUP(SH1,Register,40,FALSE)=0,"",(VLOOKUP(SH1,Register,40,FALSE))))</f>
        <v>4</v>
      </c>
      <c r="SH32" s="15" t="s">
        <v>17</v>
      </c>
      <c r="SI32" s="7" t="str">
        <f t="shared" ref="SI32" si="4301">"5." &amp; SK$1&amp; ".1.1."</f>
        <v>5.168.1.1.</v>
      </c>
      <c r="SJ32" s="14">
        <f>IF(ISBLANK(SK1),"",IF(VLOOKUP(SK1,Register,40,FALSE)=0,"",(VLOOKUP(SK1,Register,40,FALSE))))</f>
        <v>4</v>
      </c>
      <c r="SK32" s="15" t="s">
        <v>17</v>
      </c>
      <c r="SL32" s="7" t="str">
        <f t="shared" ref="SL32" si="4302">"5." &amp; SN$1&amp; ".1.1."</f>
        <v>5.169.1.1.</v>
      </c>
      <c r="SM32" s="14">
        <f>IF(ISBLANK(SN1),"",IF(VLOOKUP(SN1,Register,40,FALSE)=0,"",(VLOOKUP(SN1,Register,40,FALSE))))</f>
        <v>4</v>
      </c>
      <c r="SN32" s="15" t="s">
        <v>17</v>
      </c>
      <c r="SO32" s="7" t="str">
        <f t="shared" ref="SO32" si="4303">"5." &amp; SQ$1&amp; ".1.1."</f>
        <v>5.170.1.1.</v>
      </c>
      <c r="SP32" s="14">
        <f>IF(ISBLANK(SQ1),"",IF(VLOOKUP(SQ1,Register,40,FALSE)=0,"",(VLOOKUP(SQ1,Register,40,FALSE))))</f>
        <v>4</v>
      </c>
      <c r="SQ32" s="15" t="s">
        <v>17</v>
      </c>
      <c r="SR32" s="7" t="str">
        <f t="shared" ref="SR32" si="4304">"5." &amp; ST$1&amp; ".1.1."</f>
        <v>5.171.1.1.</v>
      </c>
      <c r="SS32" s="14">
        <f>IF(ISBLANK(ST1),"",IF(VLOOKUP(ST1,Register,40,FALSE)=0,"",(VLOOKUP(ST1,Register,40,FALSE))))</f>
        <v>4</v>
      </c>
      <c r="ST32" s="15" t="s">
        <v>17</v>
      </c>
      <c r="SU32" s="7" t="str">
        <f t="shared" ref="SU32" si="4305">"5." &amp; SW$1&amp; ".1.1."</f>
        <v>5.172.1.1.</v>
      </c>
      <c r="SV32" s="14">
        <f>IF(ISBLANK(SW1),"",IF(VLOOKUP(SW1,Register,40,FALSE)=0,"",(VLOOKUP(SW1,Register,40,FALSE))))</f>
        <v>4</v>
      </c>
      <c r="SW32" s="15" t="s">
        <v>17</v>
      </c>
      <c r="SX32" s="7" t="str">
        <f t="shared" ref="SX32" si="4306">"5." &amp; SZ$1&amp; ".1.1."</f>
        <v>5.173.1.1.</v>
      </c>
      <c r="SY32" s="14">
        <f>IF(ISBLANK(SZ1),"",IF(VLOOKUP(SZ1,Register,40,FALSE)=0,"",(VLOOKUP(SZ1,Register,40,FALSE))))</f>
        <v>4</v>
      </c>
      <c r="SZ32" s="15" t="s">
        <v>17</v>
      </c>
      <c r="TA32" s="7" t="str">
        <f t="shared" ref="TA32" si="4307">"5." &amp; TC$1&amp; ".1.1."</f>
        <v>5.174.1.1.</v>
      </c>
      <c r="TB32" s="14">
        <f>IF(ISBLANK(TC1),"",IF(VLOOKUP(TC1,Register,40,FALSE)=0,"",(VLOOKUP(TC1,Register,40,FALSE))))</f>
        <v>4</v>
      </c>
      <c r="TC32" s="15" t="s">
        <v>17</v>
      </c>
      <c r="TD32" s="7" t="str">
        <f t="shared" ref="TD32" si="4308">"5." &amp; TF$1&amp; ".1.1."</f>
        <v>5.175.1.1.</v>
      </c>
      <c r="TE32" s="14">
        <f>IF(ISBLANK(TF1),"",IF(VLOOKUP(TF1,Register,40,FALSE)=0,"",(VLOOKUP(TF1,Register,40,FALSE))))</f>
        <v>4</v>
      </c>
      <c r="TF32" s="15" t="s">
        <v>17</v>
      </c>
      <c r="TG32" s="7" t="str">
        <f t="shared" ref="TG32" si="4309">"5." &amp; TI$1&amp; ".1.1."</f>
        <v>5.176.1.1.</v>
      </c>
      <c r="TH32" s="14">
        <f>IF(ISBLANK(TI1),"",IF(VLOOKUP(TI1,Register,40,FALSE)=0,"",(VLOOKUP(TI1,Register,40,FALSE))))</f>
        <v>4</v>
      </c>
      <c r="TI32" s="15" t="s">
        <v>17</v>
      </c>
      <c r="TJ32" s="7" t="str">
        <f t="shared" ref="TJ32" si="4310">"5." &amp; TL$1&amp; ".1.1."</f>
        <v>5.177.1.1.</v>
      </c>
      <c r="TK32" s="14">
        <f>IF(ISBLANK(TL1),"",IF(VLOOKUP(TL1,Register,40,FALSE)=0,"",(VLOOKUP(TL1,Register,40,FALSE))))</f>
        <v>4</v>
      </c>
      <c r="TL32" s="15" t="s">
        <v>17</v>
      </c>
      <c r="TM32" s="7" t="str">
        <f t="shared" ref="TM32" si="4311">"5." &amp; TO$1&amp; ".1.1."</f>
        <v>5.178.1.1.</v>
      </c>
      <c r="TN32" s="14">
        <f>IF(ISBLANK(TO1),"",IF(VLOOKUP(TO1,Register,40,FALSE)=0,"",(VLOOKUP(TO1,Register,40,FALSE))))</f>
        <v>4</v>
      </c>
      <c r="TO32" s="15" t="s">
        <v>17</v>
      </c>
      <c r="TP32" s="7" t="str">
        <f t="shared" ref="TP32" si="4312">"5." &amp; TR$1&amp; ".1.1."</f>
        <v>5.179.1.1.</v>
      </c>
      <c r="TQ32" s="14">
        <f>IF(ISBLANK(TR1),"",IF(VLOOKUP(TR1,Register,40,FALSE)=0,"",(VLOOKUP(TR1,Register,40,FALSE))))</f>
        <v>4</v>
      </c>
      <c r="TR32" s="15" t="s">
        <v>17</v>
      </c>
      <c r="TS32" s="7" t="str">
        <f t="shared" ref="TS32" si="4313">"5." &amp; TU$1&amp; ".1.1."</f>
        <v>5.180.1.1.</v>
      </c>
      <c r="TT32" s="14">
        <f>IF(ISBLANK(TU1),"",IF(VLOOKUP(TU1,Register,40,FALSE)=0,"",(VLOOKUP(TU1,Register,40,FALSE))))</f>
        <v>4</v>
      </c>
      <c r="TU32" s="15" t="s">
        <v>17</v>
      </c>
      <c r="TV32" s="7" t="str">
        <f t="shared" ref="TV32" si="4314">"5." &amp; TX$1&amp; ".1.1."</f>
        <v>5.181.1.1.</v>
      </c>
      <c r="TW32" s="14">
        <f>IF(ISBLANK(TX1),"",IF(VLOOKUP(TX1,Register,40,FALSE)=0,"",(VLOOKUP(TX1,Register,40,FALSE))))</f>
        <v>4</v>
      </c>
      <c r="TX32" s="15" t="s">
        <v>17</v>
      </c>
      <c r="TY32" s="7" t="str">
        <f t="shared" ref="TY32" si="4315">"5." &amp; UA$1&amp; ".1.1."</f>
        <v>5.182.1.1.</v>
      </c>
      <c r="TZ32" s="14">
        <f>IF(ISBLANK(UA1),"",IF(VLOOKUP(UA1,Register,40,FALSE)=0,"",(VLOOKUP(UA1,Register,40,FALSE))))</f>
        <v>4</v>
      </c>
      <c r="UA32" s="15" t="s">
        <v>17</v>
      </c>
      <c r="UB32" s="7" t="str">
        <f t="shared" ref="UB32" si="4316">"5." &amp; UD$1&amp; ".1.1."</f>
        <v>5.183.1.1.</v>
      </c>
      <c r="UC32" s="14">
        <f>IF(ISBLANK(UD1),"",IF(VLOOKUP(UD1,Register,40,FALSE)=0,"",(VLOOKUP(UD1,Register,40,FALSE))))</f>
        <v>4</v>
      </c>
      <c r="UD32" s="15" t="s">
        <v>17</v>
      </c>
      <c r="UE32" s="7" t="str">
        <f t="shared" ref="UE32" si="4317">"5." &amp; UG$1&amp; ".1.1."</f>
        <v>5.184.1.1.</v>
      </c>
      <c r="UF32" s="14">
        <f>IF(ISBLANK(UG1),"",IF(VLOOKUP(UG1,Register,40,FALSE)=0,"",(VLOOKUP(UG1,Register,40,FALSE))))</f>
        <v>4</v>
      </c>
      <c r="UG32" s="15" t="s">
        <v>17</v>
      </c>
      <c r="UH32" s="7" t="str">
        <f t="shared" ref="UH32" si="4318">"5." &amp; UJ$1&amp; ".1.1."</f>
        <v>5.185.1.1.</v>
      </c>
      <c r="UI32" s="14">
        <f>IF(ISBLANK(UJ1),"",IF(VLOOKUP(UJ1,Register,40,FALSE)=0,"",(VLOOKUP(UJ1,Register,40,FALSE))))</f>
        <v>4</v>
      </c>
      <c r="UJ32" s="15" t="s">
        <v>17</v>
      </c>
      <c r="UK32" s="7" t="str">
        <f t="shared" ref="UK32" si="4319">"5." &amp; UM$1&amp; ".1.1."</f>
        <v>5.186.1.1.</v>
      </c>
      <c r="UL32" s="14">
        <f>IF(ISBLANK(UM1),"",IF(VLOOKUP(UM1,Register,40,FALSE)=0,"",(VLOOKUP(UM1,Register,40,FALSE))))</f>
        <v>4</v>
      </c>
      <c r="UM32" s="15" t="s">
        <v>17</v>
      </c>
      <c r="UN32" s="7" t="str">
        <f t="shared" ref="UN32" si="4320">"5." &amp; UP$1&amp; ".1.1."</f>
        <v>5.187.1.1.</v>
      </c>
      <c r="UO32" s="14">
        <f>IF(ISBLANK(UP1),"",IF(VLOOKUP(UP1,Register,40,FALSE)=0,"",(VLOOKUP(UP1,Register,40,FALSE))))</f>
        <v>4</v>
      </c>
      <c r="UP32" s="15" t="s">
        <v>17</v>
      </c>
      <c r="UQ32" s="7" t="str">
        <f t="shared" ref="UQ32" si="4321">"5." &amp; US$1&amp; ".1.1."</f>
        <v>5.188.1.1.</v>
      </c>
      <c r="UR32" s="14">
        <f>IF(ISBLANK(US1),"",IF(VLOOKUP(US1,Register,40,FALSE)=0,"",(VLOOKUP(US1,Register,40,FALSE))))</f>
        <v>4</v>
      </c>
      <c r="US32" s="15" t="s">
        <v>17</v>
      </c>
      <c r="UT32" s="7" t="str">
        <f t="shared" ref="UT32" si="4322">"5." &amp; UV$1&amp; ".1.1."</f>
        <v>5.189.1.1.</v>
      </c>
      <c r="UU32" s="14">
        <f>IF(ISBLANK(UV1),"",IF(VLOOKUP(UV1,Register,40,FALSE)=0,"",(VLOOKUP(UV1,Register,40,FALSE))))</f>
        <v>4</v>
      </c>
      <c r="UV32" s="15" t="s">
        <v>17</v>
      </c>
      <c r="UW32" s="7" t="str">
        <f t="shared" ref="UW32" si="4323">"5." &amp; UY$1&amp; ".1.1."</f>
        <v>5.190.1.1.</v>
      </c>
      <c r="UX32" s="14">
        <f>IF(ISBLANK(UY1),"",IF(VLOOKUP(UY1,Register,40,FALSE)=0,"",(VLOOKUP(UY1,Register,40,FALSE))))</f>
        <v>4</v>
      </c>
      <c r="UY32" s="15" t="s">
        <v>17</v>
      </c>
      <c r="UZ32" s="7" t="str">
        <f t="shared" ref="UZ32" si="4324">"5." &amp; VB$1&amp; ".1.1."</f>
        <v>5.191.1.1.</v>
      </c>
      <c r="VA32" s="14">
        <f>IF(ISBLANK(VB1),"",IF(VLOOKUP(VB1,Register,40,FALSE)=0,"",(VLOOKUP(VB1,Register,40,FALSE))))</f>
        <v>4</v>
      </c>
      <c r="VB32" s="15" t="s">
        <v>17</v>
      </c>
      <c r="VC32" s="7" t="str">
        <f t="shared" ref="VC32" si="4325">"5." &amp; VE$1&amp; ".1.1."</f>
        <v>5.192.1.1.</v>
      </c>
      <c r="VD32" s="14">
        <f>IF(ISBLANK(VE1),"",IF(VLOOKUP(VE1,Register,40,FALSE)=0,"",(VLOOKUP(VE1,Register,40,FALSE))))</f>
        <v>4</v>
      </c>
      <c r="VE32" s="15" t="s">
        <v>17</v>
      </c>
      <c r="VF32" s="7" t="str">
        <f t="shared" ref="VF32" si="4326">"5." &amp; VH$1&amp; ".1.1."</f>
        <v>5.193.1.1.</v>
      </c>
      <c r="VG32" s="14">
        <f>IF(ISBLANK(VH1),"",IF(VLOOKUP(VH1,Register,40,FALSE)=0,"",(VLOOKUP(VH1,Register,40,FALSE))))</f>
        <v>4</v>
      </c>
      <c r="VH32" s="15" t="s">
        <v>17</v>
      </c>
      <c r="VI32" s="7" t="str">
        <f t="shared" ref="VI32" si="4327">"5." &amp; VK$1&amp; ".1.1."</f>
        <v>5.194.1.1.</v>
      </c>
      <c r="VJ32" s="14">
        <f>IF(ISBLANK(VK1),"",IF(VLOOKUP(VK1,Register,40,FALSE)=0,"",(VLOOKUP(VK1,Register,40,FALSE))))</f>
        <v>4</v>
      </c>
      <c r="VK32" s="15" t="s">
        <v>17</v>
      </c>
      <c r="VL32" s="7" t="str">
        <f t="shared" ref="VL32" si="4328">"5." &amp; VN$1&amp; ".1.1."</f>
        <v>5.195.1.1.</v>
      </c>
      <c r="VM32" s="14">
        <f>IF(ISBLANK(VN1),"",IF(VLOOKUP(VN1,Register,40,FALSE)=0,"",(VLOOKUP(VN1,Register,40,FALSE))))</f>
        <v>4</v>
      </c>
      <c r="VN32" s="15" t="s">
        <v>17</v>
      </c>
      <c r="VO32" s="7" t="str">
        <f t="shared" ref="VO32" si="4329">"5." &amp; VQ$1&amp; ".1.1."</f>
        <v>5.196.1.1.</v>
      </c>
      <c r="VP32" s="14">
        <f>IF(ISBLANK(VQ1),"",IF(VLOOKUP(VQ1,Register,40,FALSE)=0,"",(VLOOKUP(VQ1,Register,40,FALSE))))</f>
        <v>4</v>
      </c>
      <c r="VQ32" s="15" t="s">
        <v>17</v>
      </c>
      <c r="VR32" s="7" t="str">
        <f t="shared" ref="VR32" si="4330">"5." &amp; VT$1&amp; ".1.1."</f>
        <v>5.197.1.1.</v>
      </c>
      <c r="VS32" s="14">
        <f>IF(ISBLANK(VT1),"",IF(VLOOKUP(VT1,Register,40,FALSE)=0,"",(VLOOKUP(VT1,Register,40,FALSE))))</f>
        <v>4</v>
      </c>
      <c r="VT32" s="15" t="s">
        <v>17</v>
      </c>
      <c r="VU32" s="7" t="str">
        <f t="shared" ref="VU32" si="4331">"5." &amp; VW$1&amp; ".1.1."</f>
        <v>5.198.1.1.</v>
      </c>
      <c r="VV32" s="14">
        <f>IF(ISBLANK(VW1),"",IF(VLOOKUP(VW1,Register,40,FALSE)=0,"",(VLOOKUP(VW1,Register,40,FALSE))))</f>
        <v>4</v>
      </c>
      <c r="VW32" s="15" t="s">
        <v>17</v>
      </c>
      <c r="VX32" s="7" t="str">
        <f t="shared" ref="VX32" si="4332">"5." &amp; VZ$1&amp; ".1.1."</f>
        <v>5.199.1.1.</v>
      </c>
      <c r="VY32" s="14">
        <f>IF(ISBLANK(VZ1),"",IF(VLOOKUP(VZ1,Register,40,FALSE)=0,"",(VLOOKUP(VZ1,Register,40,FALSE))))</f>
        <v>4</v>
      </c>
      <c r="VZ32" s="15" t="s">
        <v>17</v>
      </c>
      <c r="WA32" s="7" t="str">
        <f t="shared" ref="WA32" si="4333">"5." &amp; WC$1&amp; ".1.1."</f>
        <v>5.200.1.1.</v>
      </c>
      <c r="WB32" s="14">
        <f>IF(ISBLANK(WC1),"",IF(VLOOKUP(WC1,Register,40,FALSE)=0,"",(VLOOKUP(WC1,Register,40,FALSE))))</f>
        <v>4</v>
      </c>
      <c r="WC32" s="15" t="s">
        <v>17</v>
      </c>
      <c r="WD32" s="7" t="str">
        <f t="shared" ref="WD32" si="4334">"5." &amp; WF$1&amp; ".1.1."</f>
        <v>5.201.1.1.</v>
      </c>
      <c r="WE32" s="14">
        <f>IF(ISBLANK(WF1),"",IF(VLOOKUP(WF1,Register,40,FALSE)=0,"",(VLOOKUP(WF1,Register,40,FALSE))))</f>
        <v>4</v>
      </c>
      <c r="WF32" s="15" t="s">
        <v>17</v>
      </c>
      <c r="WG32" s="7" t="str">
        <f t="shared" ref="WG32" si="4335">"5." &amp; WI$1&amp; ".1.1."</f>
        <v>5.202.1.1.</v>
      </c>
      <c r="WH32" s="14">
        <f>IF(ISBLANK(WI1),"",IF(VLOOKUP(WI1,Register,40,FALSE)=0,"",(VLOOKUP(WI1,Register,40,FALSE))))</f>
        <v>4</v>
      </c>
      <c r="WI32" s="15" t="s">
        <v>17</v>
      </c>
      <c r="WJ32" s="7" t="str">
        <f t="shared" ref="WJ32" si="4336">"5." &amp; WL$1&amp; ".1.1."</f>
        <v>5.203.1.1.</v>
      </c>
      <c r="WK32" s="14">
        <f>IF(ISBLANK(WL1),"",IF(VLOOKUP(WL1,Register,40,FALSE)=0,"",(VLOOKUP(WL1,Register,40,FALSE))))</f>
        <v>4</v>
      </c>
      <c r="WL32" s="15" t="s">
        <v>17</v>
      </c>
      <c r="WM32" s="7" t="str">
        <f t="shared" ref="WM32" si="4337">"5." &amp; WO$1&amp; ".1.1."</f>
        <v>5.204.1.1.</v>
      </c>
      <c r="WN32" s="14">
        <f>IF(ISBLANK(WO1),"",IF(VLOOKUP(WO1,Register,40,FALSE)=0,"",(VLOOKUP(WO1,Register,40,FALSE))))</f>
        <v>4</v>
      </c>
      <c r="WO32" s="15" t="s">
        <v>17</v>
      </c>
      <c r="WP32" s="7" t="str">
        <f t="shared" ref="WP32" si="4338">"5." &amp; WR$1&amp; ".1.1."</f>
        <v>5.205.1.1.</v>
      </c>
      <c r="WQ32" s="14">
        <f>IF(ISBLANK(WR1),"",IF(VLOOKUP(WR1,Register,40,FALSE)=0,"",(VLOOKUP(WR1,Register,40,FALSE))))</f>
        <v>4</v>
      </c>
      <c r="WR32" s="15" t="s">
        <v>17</v>
      </c>
      <c r="WS32" s="7" t="str">
        <f t="shared" ref="WS32" si="4339">"5." &amp; WU$1&amp; ".1.1."</f>
        <v>5.206.1.1.</v>
      </c>
      <c r="WT32" s="14">
        <f>IF(ISBLANK(WU1),"",IF(VLOOKUP(WU1,Register,40,FALSE)=0,"",(VLOOKUP(WU1,Register,40,FALSE))))</f>
        <v>4</v>
      </c>
      <c r="WU32" s="15" t="s">
        <v>17</v>
      </c>
      <c r="WV32" s="7" t="str">
        <f t="shared" ref="WV32" si="4340">"5." &amp; WX$1&amp; ".1.1."</f>
        <v>5.207.1.1.</v>
      </c>
      <c r="WW32" s="14">
        <f>IF(ISBLANK(WX1),"",IF(VLOOKUP(WX1,Register,40,FALSE)=0,"",(VLOOKUP(WX1,Register,40,FALSE))))</f>
        <v>4</v>
      </c>
      <c r="WX32" s="15" t="s">
        <v>17</v>
      </c>
      <c r="WY32" s="7" t="str">
        <f t="shared" ref="WY32" si="4341">"5." &amp; XA$1&amp; ".1.1."</f>
        <v>5.208.1.1.</v>
      </c>
      <c r="WZ32" s="14">
        <f>IF(ISBLANK(XA1),"",IF(VLOOKUP(XA1,Register,40,FALSE)=0,"",(VLOOKUP(XA1,Register,40,FALSE))))</f>
        <v>4</v>
      </c>
      <c r="XA32" s="15" t="s">
        <v>17</v>
      </c>
      <c r="XB32" s="7" t="str">
        <f t="shared" ref="XB32" si="4342">"5." &amp; XD$1&amp; ".1.1."</f>
        <v>5.209.1.1.</v>
      </c>
      <c r="XC32" s="14">
        <f>IF(ISBLANK(XD1),"",IF(VLOOKUP(XD1,Register,40,FALSE)=0,"",(VLOOKUP(XD1,Register,40,FALSE))))</f>
        <v>4</v>
      </c>
      <c r="XD32" s="15" t="s">
        <v>17</v>
      </c>
      <c r="XE32" s="7" t="str">
        <f t="shared" ref="XE32" si="4343">"5." &amp; XG$1&amp; ".1.1."</f>
        <v>5.210.1.1.</v>
      </c>
      <c r="XF32" s="14">
        <f>IF(ISBLANK(XG1),"",IF(VLOOKUP(XG1,Register,40,FALSE)=0,"",(VLOOKUP(XG1,Register,40,FALSE))))</f>
        <v>4</v>
      </c>
      <c r="XG32" s="15" t="s">
        <v>17</v>
      </c>
      <c r="XH32" s="7" t="str">
        <f t="shared" ref="XH32" si="4344">"5." &amp; XJ$1&amp; ".1.1."</f>
        <v>5.211.1.1.</v>
      </c>
      <c r="XI32" s="14">
        <f>IF(ISBLANK(XJ1),"",IF(VLOOKUP(XJ1,Register,40,FALSE)=0,"",(VLOOKUP(XJ1,Register,40,FALSE))))</f>
        <v>4</v>
      </c>
      <c r="XJ32" s="15" t="s">
        <v>17</v>
      </c>
      <c r="XK32" s="7" t="str">
        <f t="shared" ref="XK32" si="4345">"5." &amp; XM$1&amp; ".1.1."</f>
        <v>5.212.1.1.</v>
      </c>
      <c r="XL32" s="14">
        <f>IF(ISBLANK(XM1),"",IF(VLOOKUP(XM1,Register,40,FALSE)=0,"",(VLOOKUP(XM1,Register,40,FALSE))))</f>
        <v>4</v>
      </c>
      <c r="XM32" s="15" t="s">
        <v>17</v>
      </c>
      <c r="XN32" s="7" t="str">
        <f t="shared" ref="XN32" si="4346">"5." &amp; XP$1&amp; ".1.1."</f>
        <v>5.213.1.1.</v>
      </c>
      <c r="XO32" s="14">
        <f>IF(ISBLANK(XP1),"",IF(VLOOKUP(XP1,Register,40,FALSE)=0,"",(VLOOKUP(XP1,Register,40,FALSE))))</f>
        <v>4</v>
      </c>
      <c r="XP32" s="15" t="s">
        <v>17</v>
      </c>
      <c r="XQ32" s="7" t="str">
        <f t="shared" ref="XQ32" si="4347">"5." &amp; XS$1&amp; ".1.1."</f>
        <v>5.214.1.1.</v>
      </c>
      <c r="XR32" s="14">
        <f>IF(ISBLANK(XS1),"",IF(VLOOKUP(XS1,Register,40,FALSE)=0,"",(VLOOKUP(XS1,Register,40,FALSE))))</f>
        <v>4</v>
      </c>
      <c r="XS32" s="15" t="s">
        <v>17</v>
      </c>
      <c r="XT32" s="7" t="str">
        <f t="shared" ref="XT32" si="4348">"5." &amp; XV$1&amp; ".1.1."</f>
        <v>5.215.1.1.</v>
      </c>
      <c r="XU32" s="14">
        <f>IF(ISBLANK(XV1),"",IF(VLOOKUP(XV1,Register,40,FALSE)=0,"",(VLOOKUP(XV1,Register,40,FALSE))))</f>
        <v>4</v>
      </c>
      <c r="XV32" s="15" t="s">
        <v>17</v>
      </c>
      <c r="XW32" s="7" t="str">
        <f t="shared" ref="XW32" si="4349">"5." &amp; XY$1&amp; ".1.1."</f>
        <v>5.216.1.1.</v>
      </c>
      <c r="XX32" s="14">
        <f>IF(ISBLANK(XY1),"",IF(VLOOKUP(XY1,Register,40,FALSE)=0,"",(VLOOKUP(XY1,Register,40,FALSE))))</f>
        <v>4</v>
      </c>
      <c r="XY32" s="15" t="s">
        <v>17</v>
      </c>
      <c r="XZ32" s="7" t="str">
        <f t="shared" ref="XZ32" si="4350">"5." &amp; YB$1&amp; ".1.1."</f>
        <v>5.217.1.1.</v>
      </c>
      <c r="YA32" s="14">
        <f>IF(ISBLANK(YB1),"",IF(VLOOKUP(YB1,Register,40,FALSE)=0,"",(VLOOKUP(YB1,Register,40,FALSE))))</f>
        <v>4</v>
      </c>
      <c r="YB32" s="15" t="s">
        <v>17</v>
      </c>
      <c r="YC32" s="7" t="str">
        <f t="shared" ref="YC32" si="4351">"5." &amp; YE$1&amp; ".1.1."</f>
        <v>5.218.1.1.</v>
      </c>
      <c r="YD32" s="14">
        <f>IF(ISBLANK(YE1),"",IF(VLOOKUP(YE1,Register,40,FALSE)=0,"",(VLOOKUP(YE1,Register,40,FALSE))))</f>
        <v>4</v>
      </c>
      <c r="YE32" s="15" t="s">
        <v>17</v>
      </c>
      <c r="YF32" s="7" t="str">
        <f t="shared" ref="YF32" si="4352">"5." &amp; YH$1&amp; ".1.1."</f>
        <v>5.219.1.1.</v>
      </c>
      <c r="YG32" s="14">
        <f>IF(ISBLANK(YH1),"",IF(VLOOKUP(YH1,Register,40,FALSE)=0,"",(VLOOKUP(YH1,Register,40,FALSE))))</f>
        <v>4</v>
      </c>
      <c r="YH32" s="15" t="s">
        <v>17</v>
      </c>
      <c r="YI32" s="7" t="str">
        <f t="shared" ref="YI32" si="4353">"5." &amp; YK$1&amp; ".1.1."</f>
        <v>5.220.1.1.</v>
      </c>
      <c r="YJ32" s="14">
        <f>IF(ISBLANK(YK1),"",IF(VLOOKUP(YK1,Register,40,FALSE)=0,"",(VLOOKUP(YK1,Register,40,FALSE))))</f>
        <v>4</v>
      </c>
      <c r="YK32" s="15" t="s">
        <v>17</v>
      </c>
      <c r="YL32" s="7" t="str">
        <f t="shared" ref="YL32" si="4354">"5." &amp; YN$1&amp; ".1.1."</f>
        <v>5.221.1.1.</v>
      </c>
      <c r="YM32" s="14">
        <f>IF(ISBLANK(YN1),"",IF(VLOOKUP(YN1,Register,40,FALSE)=0,"",(VLOOKUP(YN1,Register,40,FALSE))))</f>
        <v>4</v>
      </c>
      <c r="YN32" s="15" t="s">
        <v>17</v>
      </c>
      <c r="YO32" s="7" t="str">
        <f t="shared" ref="YO32" si="4355">"5." &amp; YQ$1&amp; ".1.1."</f>
        <v>5.222.1.1.</v>
      </c>
      <c r="YP32" s="14">
        <f>IF(ISBLANK(YQ1),"",IF(VLOOKUP(YQ1,Register,40,FALSE)=0,"",(VLOOKUP(YQ1,Register,40,FALSE))))</f>
        <v>4</v>
      </c>
      <c r="YQ32" s="15" t="s">
        <v>17</v>
      </c>
      <c r="YR32" s="7" t="str">
        <f t="shared" ref="YR32" si="4356">"5." &amp; YT$1&amp; ".1.1."</f>
        <v>5.223.1.1.</v>
      </c>
      <c r="YS32" s="14">
        <f>IF(ISBLANK(YT1),"",IF(VLOOKUP(YT1,Register,40,FALSE)=0,"",(VLOOKUP(YT1,Register,40,FALSE))))</f>
        <v>4</v>
      </c>
      <c r="YT32" s="15" t="s">
        <v>17</v>
      </c>
      <c r="YU32" s="7" t="str">
        <f t="shared" ref="YU32" si="4357">"5." &amp; YW$1&amp; ".1.1."</f>
        <v>5.224.1.1.</v>
      </c>
      <c r="YV32" s="14">
        <f>IF(ISBLANK(YW1),"",IF(VLOOKUP(YW1,Register,40,FALSE)=0,"",(VLOOKUP(YW1,Register,40,FALSE))))</f>
        <v>4</v>
      </c>
      <c r="YW32" s="15" t="s">
        <v>17</v>
      </c>
      <c r="YX32" s="7" t="str">
        <f t="shared" ref="YX32" si="4358">"5." &amp; YZ$1&amp; ".1.1."</f>
        <v>5.225.1.1.</v>
      </c>
      <c r="YY32" s="14">
        <f>IF(ISBLANK(YZ1),"",IF(VLOOKUP(YZ1,Register,40,FALSE)=0,"",(VLOOKUP(YZ1,Register,40,FALSE))))</f>
        <v>4</v>
      </c>
      <c r="YZ32" s="15" t="s">
        <v>17</v>
      </c>
      <c r="ZA32" s="7" t="str">
        <f t="shared" ref="ZA32" si="4359">"5." &amp; ZC$1&amp; ".1.1."</f>
        <v>5.226.1.1.</v>
      </c>
      <c r="ZB32" s="14">
        <f>IF(ISBLANK(ZC1),"",IF(VLOOKUP(ZC1,Register,40,FALSE)=0,"",(VLOOKUP(ZC1,Register,40,FALSE))))</f>
        <v>4</v>
      </c>
      <c r="ZC32" s="15" t="s">
        <v>17</v>
      </c>
      <c r="ZD32" s="7" t="str">
        <f t="shared" ref="ZD32" si="4360">"5." &amp; ZF$1&amp; ".1.1."</f>
        <v>5.227.1.1.</v>
      </c>
      <c r="ZE32" s="14">
        <f>IF(ISBLANK(ZF1),"",IF(VLOOKUP(ZF1,Register,40,FALSE)=0,"",(VLOOKUP(ZF1,Register,40,FALSE))))</f>
        <v>4</v>
      </c>
      <c r="ZF32" s="15" t="s">
        <v>17</v>
      </c>
      <c r="ZG32" s="7" t="str">
        <f t="shared" ref="ZG32" si="4361">"5." &amp; ZI$1&amp; ".1.1."</f>
        <v>5.228.1.1.</v>
      </c>
      <c r="ZH32" s="14">
        <f>IF(ISBLANK(ZI1),"",IF(VLOOKUP(ZI1,Register,40,FALSE)=0,"",(VLOOKUP(ZI1,Register,40,FALSE))))</f>
        <v>4</v>
      </c>
      <c r="ZI32" s="15" t="s">
        <v>17</v>
      </c>
      <c r="ZJ32" s="7" t="str">
        <f t="shared" ref="ZJ32" si="4362">"5." &amp; ZL$1&amp; ".1.1."</f>
        <v>5.229.1.1.</v>
      </c>
      <c r="ZK32" s="14">
        <f>IF(ISBLANK(ZL1),"",IF(VLOOKUP(ZL1,Register,40,FALSE)=0,"",(VLOOKUP(ZL1,Register,40,FALSE))))</f>
        <v>4</v>
      </c>
      <c r="ZL32" s="15" t="s">
        <v>17</v>
      </c>
      <c r="ZM32" s="7" t="str">
        <f t="shared" ref="ZM32" si="4363">"5." &amp; ZO$1&amp; ".1.1."</f>
        <v>5.230.1.1.</v>
      </c>
      <c r="ZN32" s="14">
        <f>IF(ISBLANK(ZO1),"",IF(VLOOKUP(ZO1,Register,40,FALSE)=0,"",(VLOOKUP(ZO1,Register,40,FALSE))))</f>
        <v>4</v>
      </c>
      <c r="ZO32" s="15" t="s">
        <v>17</v>
      </c>
      <c r="ZP32" s="7" t="str">
        <f t="shared" ref="ZP32" si="4364">"5." &amp; ZR$1&amp; ".1.1."</f>
        <v>5.231.1.1.</v>
      </c>
      <c r="ZQ32" s="14">
        <f>IF(ISBLANK(ZR1),"",IF(VLOOKUP(ZR1,Register,40,FALSE)=0,"",(VLOOKUP(ZR1,Register,40,FALSE))))</f>
        <v>4</v>
      </c>
      <c r="ZR32" s="15" t="s">
        <v>17</v>
      </c>
      <c r="ZS32" s="7" t="str">
        <f t="shared" ref="ZS32" si="4365">"5." &amp; ZU$1&amp; ".1.1."</f>
        <v>5.232.1.1.</v>
      </c>
      <c r="ZT32" s="14">
        <f>IF(ISBLANK(ZU1),"",IF(VLOOKUP(ZU1,Register,40,FALSE)=0,"",(VLOOKUP(ZU1,Register,40,FALSE))))</f>
        <v>4</v>
      </c>
      <c r="ZU32" s="15" t="s">
        <v>17</v>
      </c>
      <c r="ZV32" s="7" t="str">
        <f t="shared" ref="ZV32" si="4366">"5." &amp; ZX$1&amp; ".1.1."</f>
        <v>5.233.1.1.</v>
      </c>
      <c r="ZW32" s="14">
        <f>IF(ISBLANK(ZX1),"",IF(VLOOKUP(ZX1,Register,40,FALSE)=0,"",(VLOOKUP(ZX1,Register,40,FALSE))))</f>
        <v>4</v>
      </c>
      <c r="ZX32" s="15" t="s">
        <v>17</v>
      </c>
      <c r="ZY32" s="7" t="str">
        <f t="shared" ref="ZY32" si="4367">"5." &amp; AAA$1&amp; ".1.1."</f>
        <v>5.234.1.1.</v>
      </c>
      <c r="ZZ32" s="14">
        <f>IF(ISBLANK(AAA1),"",IF(VLOOKUP(AAA1,Register,40,FALSE)=0,"",(VLOOKUP(AAA1,Register,40,FALSE))))</f>
        <v>4</v>
      </c>
      <c r="AAA32" s="15" t="s">
        <v>17</v>
      </c>
      <c r="AAB32" s="7" t="str">
        <f t="shared" ref="AAB32" si="4368">"5." &amp; AAD$1&amp; ".1.1."</f>
        <v>5.235.1.1.</v>
      </c>
      <c r="AAC32" s="14">
        <f>IF(ISBLANK(AAD1),"",IF(VLOOKUP(AAD1,Register,40,FALSE)=0,"",(VLOOKUP(AAD1,Register,40,FALSE))))</f>
        <v>4</v>
      </c>
      <c r="AAD32" s="15" t="s">
        <v>17</v>
      </c>
      <c r="AAE32" s="7" t="str">
        <f t="shared" ref="AAE32" si="4369">"5." &amp; AAG$1&amp; ".1.1."</f>
        <v>5.236.1.1.</v>
      </c>
      <c r="AAF32" s="14">
        <f>IF(ISBLANK(AAG1),"",IF(VLOOKUP(AAG1,Register,40,FALSE)=0,"",(VLOOKUP(AAG1,Register,40,FALSE))))</f>
        <v>4</v>
      </c>
      <c r="AAG32" s="15" t="s">
        <v>17</v>
      </c>
      <c r="AAH32" s="7" t="str">
        <f t="shared" ref="AAH32" si="4370">"5." &amp; AAJ$1&amp; ".1.1."</f>
        <v>5.237.1.1.</v>
      </c>
      <c r="AAI32" s="14">
        <f>IF(ISBLANK(AAJ1),"",IF(VLOOKUP(AAJ1,Register,40,FALSE)=0,"",(VLOOKUP(AAJ1,Register,40,FALSE))))</f>
        <v>4</v>
      </c>
      <c r="AAJ32" s="15" t="s">
        <v>17</v>
      </c>
      <c r="AAK32" s="7" t="str">
        <f t="shared" ref="AAK32" si="4371">"5." &amp; AAM$1&amp; ".1.1."</f>
        <v>5.238.1.1.</v>
      </c>
      <c r="AAL32" s="14">
        <f>IF(ISBLANK(AAM1),"",IF(VLOOKUP(AAM1,Register,40,FALSE)=0,"",(VLOOKUP(AAM1,Register,40,FALSE))))</f>
        <v>4</v>
      </c>
      <c r="AAM32" s="15" t="s">
        <v>17</v>
      </c>
      <c r="AAN32" s="7" t="str">
        <f t="shared" ref="AAN32" si="4372">"5." &amp; AAP$1&amp; ".1.1."</f>
        <v>5.239.1.1.</v>
      </c>
      <c r="AAO32" s="14">
        <f>IF(ISBLANK(AAP1),"",IF(VLOOKUP(AAP1,Register,40,FALSE)=0,"",(VLOOKUP(AAP1,Register,40,FALSE))))</f>
        <v>4</v>
      </c>
      <c r="AAP32" s="15" t="s">
        <v>17</v>
      </c>
      <c r="AAQ32" s="7" t="str">
        <f t="shared" ref="AAQ32" si="4373">"5." &amp; AAS$1&amp; ".1.1."</f>
        <v>5.240.1.1.</v>
      </c>
      <c r="AAR32" s="14">
        <f>IF(ISBLANK(AAS1),"",IF(VLOOKUP(AAS1,Register,40,FALSE)=0,"",(VLOOKUP(AAS1,Register,40,FALSE))))</f>
        <v>4</v>
      </c>
      <c r="AAS32" s="15" t="s">
        <v>17</v>
      </c>
      <c r="AAT32" s="7" t="str">
        <f t="shared" ref="AAT32" si="4374">"5." &amp; AAV$1&amp; ".1.1."</f>
        <v>5.241.1.1.</v>
      </c>
      <c r="AAU32" s="14">
        <f>IF(ISBLANK(AAV1),"",IF(VLOOKUP(AAV1,Register,40,FALSE)=0,"",(VLOOKUP(AAV1,Register,40,FALSE))))</f>
        <v>4</v>
      </c>
      <c r="AAV32" s="15" t="s">
        <v>17</v>
      </c>
      <c r="AAW32" s="7" t="str">
        <f t="shared" ref="AAW32" si="4375">"5." &amp; AAY$1&amp; ".1.1."</f>
        <v>5.242.1.1.</v>
      </c>
      <c r="AAX32" s="14">
        <f>IF(ISBLANK(AAY1),"",IF(VLOOKUP(AAY1,Register,40,FALSE)=0,"",(VLOOKUP(AAY1,Register,40,FALSE))))</f>
        <v>4</v>
      </c>
      <c r="AAY32" s="15" t="s">
        <v>17</v>
      </c>
      <c r="AAZ32" s="7" t="str">
        <f t="shared" ref="AAZ32" si="4376">"5." &amp; ABB$1&amp; ".1.1."</f>
        <v>5.243.1.1.</v>
      </c>
      <c r="ABA32" s="14">
        <f>IF(ISBLANK(ABB1),"",IF(VLOOKUP(ABB1,Register,40,FALSE)=0,"",(VLOOKUP(ABB1,Register,40,FALSE))))</f>
        <v>4</v>
      </c>
      <c r="ABB32" s="15" t="s">
        <v>17</v>
      </c>
      <c r="ABC32" s="7" t="str">
        <f t="shared" ref="ABC32" si="4377">"5." &amp; ABE$1&amp; ".1.1."</f>
        <v>5.244.1.1.</v>
      </c>
      <c r="ABD32" s="14">
        <f>IF(ISBLANK(ABE1),"",IF(VLOOKUP(ABE1,Register,40,FALSE)=0,"",(VLOOKUP(ABE1,Register,40,FALSE))))</f>
        <v>4</v>
      </c>
      <c r="ABE32" s="15" t="s">
        <v>17</v>
      </c>
      <c r="ABF32" s="7" t="str">
        <f t="shared" ref="ABF32" si="4378">"5." &amp; ABH$1&amp; ".1.1."</f>
        <v>5.245.1.1.</v>
      </c>
      <c r="ABG32" s="14">
        <f>IF(ISBLANK(ABH1),"",IF(VLOOKUP(ABH1,Register,40,FALSE)=0,"",(VLOOKUP(ABH1,Register,40,FALSE))))</f>
        <v>4</v>
      </c>
      <c r="ABH32" s="15" t="s">
        <v>17</v>
      </c>
      <c r="ABI32" s="7" t="str">
        <f t="shared" ref="ABI32" si="4379">"5." &amp; ABK$1&amp; ".1.1."</f>
        <v>5.246.1.1.</v>
      </c>
      <c r="ABJ32" s="14">
        <f>IF(ISBLANK(ABK1),"",IF(VLOOKUP(ABK1,Register,40,FALSE)=0,"",(VLOOKUP(ABK1,Register,40,FALSE))))</f>
        <v>4</v>
      </c>
      <c r="ABK32" s="15" t="s">
        <v>17</v>
      </c>
      <c r="ABL32" s="7" t="str">
        <f t="shared" ref="ABL32" si="4380">"5." &amp; ABN$1&amp; ".1.1."</f>
        <v>5.247.1.1.</v>
      </c>
      <c r="ABM32" s="14">
        <f>IF(ISBLANK(ABN1),"",IF(VLOOKUP(ABN1,Register,40,FALSE)=0,"",(VLOOKUP(ABN1,Register,40,FALSE))))</f>
        <v>4</v>
      </c>
      <c r="ABN32" s="15" t="s">
        <v>17</v>
      </c>
      <c r="ABO32" s="7" t="str">
        <f t="shared" ref="ABO32" si="4381">"5." &amp; ABQ$1&amp; ".1.1."</f>
        <v>5.248.1.1.</v>
      </c>
      <c r="ABP32" s="14">
        <f>IF(ISBLANK(ABQ1),"",IF(VLOOKUP(ABQ1,Register,40,FALSE)=0,"",(VLOOKUP(ABQ1,Register,40,FALSE))))</f>
        <v>4</v>
      </c>
      <c r="ABQ32" s="15" t="s">
        <v>17</v>
      </c>
      <c r="ABR32" s="7" t="str">
        <f t="shared" ref="ABR32" si="4382">"5." &amp; ABT$1&amp; ".1.1."</f>
        <v>5.249.1.1.</v>
      </c>
      <c r="ABS32" s="14">
        <f>IF(ISBLANK(ABT1),"",IF(VLOOKUP(ABT1,Register,40,FALSE)=0,"",(VLOOKUP(ABT1,Register,40,FALSE))))</f>
        <v>4</v>
      </c>
      <c r="ABT32" s="15" t="s">
        <v>17</v>
      </c>
      <c r="ABU32" s="7" t="str">
        <f t="shared" ref="ABU32" si="4383">"5." &amp; ABW$1&amp; ".1.1."</f>
        <v>5.250.1.1.</v>
      </c>
      <c r="ABV32" s="14">
        <f>IF(ISBLANK(ABW1),"",IF(VLOOKUP(ABW1,Register,40,FALSE)=0,"",(VLOOKUP(ABW1,Register,40,FALSE))))</f>
        <v>4</v>
      </c>
      <c r="ABW32" s="15" t="s">
        <v>17</v>
      </c>
      <c r="ABX32" s="7" t="str">
        <f t="shared" ref="ABX32" si="4384">"5." &amp; ABZ$1&amp; ".1.1."</f>
        <v>5.251.1.1.</v>
      </c>
      <c r="ABY32" s="14">
        <f>IF(ISBLANK(ABZ1),"",IF(VLOOKUP(ABZ1,Register,40,FALSE)=0,"",(VLOOKUP(ABZ1,Register,40,FALSE))))</f>
        <v>4</v>
      </c>
      <c r="ABZ32" s="15" t="s">
        <v>17</v>
      </c>
      <c r="ACA32" s="7" t="str">
        <f t="shared" ref="ACA32" si="4385">"5." &amp; ACC$1&amp; ".1.1."</f>
        <v>5.252.1.1.</v>
      </c>
      <c r="ACB32" s="14">
        <f>IF(ISBLANK(ACC1),"",IF(VLOOKUP(ACC1,Register,40,FALSE)=0,"",(VLOOKUP(ACC1,Register,40,FALSE))))</f>
        <v>4</v>
      </c>
      <c r="ACC32" s="15" t="s">
        <v>17</v>
      </c>
      <c r="ACD32" s="7" t="str">
        <f t="shared" ref="ACD32" si="4386">"5." &amp; ACF$1&amp; ".1.1."</f>
        <v>5.253.1.1.</v>
      </c>
      <c r="ACE32" s="14">
        <f>IF(ISBLANK(ACF1),"",IF(VLOOKUP(ACF1,Register,40,FALSE)=0,"",(VLOOKUP(ACF1,Register,40,FALSE))))</f>
        <v>4</v>
      </c>
      <c r="ACF32" s="15" t="s">
        <v>17</v>
      </c>
      <c r="ACG32" s="7" t="str">
        <f t="shared" ref="ACG32" si="4387">"5." &amp; ACI$1&amp; ".1.1."</f>
        <v>5.254.1.1.</v>
      </c>
      <c r="ACH32" s="14">
        <f>IF(ISBLANK(ACI1),"",IF(VLOOKUP(ACI1,Register,40,FALSE)=0,"",(VLOOKUP(ACI1,Register,40,FALSE))))</f>
        <v>4</v>
      </c>
      <c r="ACI32" s="15" t="s">
        <v>17</v>
      </c>
      <c r="ACJ32" s="7" t="str">
        <f t="shared" ref="ACJ32" si="4388">"5." &amp; ACL$1&amp; ".1.1."</f>
        <v>5.255.1.1.</v>
      </c>
      <c r="ACK32" s="14">
        <f>IF(ISBLANK(ACL1),"",IF(VLOOKUP(ACL1,Register,40,FALSE)=0,"",(VLOOKUP(ACL1,Register,40,FALSE))))</f>
        <v>4</v>
      </c>
      <c r="ACL32" s="15" t="s">
        <v>17</v>
      </c>
      <c r="ACM32" s="7" t="str">
        <f t="shared" ref="ACM32" si="4389">"5." &amp; ACO$1&amp; ".1.1."</f>
        <v>5.256.1.1.</v>
      </c>
      <c r="ACN32" s="14">
        <f>IF(ISBLANK(ACO1),"",IF(VLOOKUP(ACO1,Register,40,FALSE)=0,"",(VLOOKUP(ACO1,Register,40,FALSE))))</f>
        <v>4</v>
      </c>
      <c r="ACO32" s="15" t="s">
        <v>17</v>
      </c>
      <c r="ACP32" s="7" t="str">
        <f t="shared" ref="ACP32" si="4390">"5." &amp; ACR$1&amp; ".1.1."</f>
        <v>5.257.1.1.</v>
      </c>
      <c r="ACQ32" s="14">
        <f>IF(ISBLANK(ACR1),"",IF(VLOOKUP(ACR1,Register,40,FALSE)=0,"",(VLOOKUP(ACR1,Register,40,FALSE))))</f>
        <v>4</v>
      </c>
      <c r="ACR32" s="15" t="s">
        <v>17</v>
      </c>
      <c r="ACS32" s="7" t="str">
        <f t="shared" ref="ACS32" si="4391">"5." &amp; ACU$1&amp; ".1.1."</f>
        <v>5.258.1.1.</v>
      </c>
      <c r="ACT32" s="14">
        <f>IF(ISBLANK(ACU1),"",IF(VLOOKUP(ACU1,Register,40,FALSE)=0,"",(VLOOKUP(ACU1,Register,40,FALSE))))</f>
        <v>4</v>
      </c>
      <c r="ACU32" s="15" t="s">
        <v>17</v>
      </c>
      <c r="ACV32" s="7" t="str">
        <f t="shared" ref="ACV32" si="4392">"5." &amp; ACX$1&amp; ".1.1."</f>
        <v>5.259.1.1.</v>
      </c>
      <c r="ACW32" s="14">
        <f>IF(ISBLANK(ACX1),"",IF(VLOOKUP(ACX1,Register,40,FALSE)=0,"",(VLOOKUP(ACX1,Register,40,FALSE))))</f>
        <v>4</v>
      </c>
      <c r="ACX32" s="15" t="s">
        <v>17</v>
      </c>
      <c r="ACY32" s="7" t="str">
        <f t="shared" ref="ACY32" si="4393">"5." &amp; ADA$1&amp; ".1.1."</f>
        <v>5.260.1.1.</v>
      </c>
      <c r="ACZ32" s="14">
        <f>IF(ISBLANK(ADA1),"",IF(VLOOKUP(ADA1,Register,40,FALSE)=0,"",(VLOOKUP(ADA1,Register,40,FALSE))))</f>
        <v>4</v>
      </c>
      <c r="ADA32" s="15" t="s">
        <v>17</v>
      </c>
      <c r="ADB32" s="7" t="str">
        <f t="shared" ref="ADB32" si="4394">"5." &amp; ADD$1&amp; ".1.1."</f>
        <v>5.261.1.1.</v>
      </c>
      <c r="ADC32" s="14">
        <f>IF(ISBLANK(ADD1),"",IF(VLOOKUP(ADD1,Register,40,FALSE)=0,"",(VLOOKUP(ADD1,Register,40,FALSE))))</f>
        <v>4</v>
      </c>
      <c r="ADD32" s="15" t="s">
        <v>17</v>
      </c>
      <c r="ADE32" s="7" t="str">
        <f t="shared" ref="ADE32" si="4395">"5." &amp; ADG$1&amp; ".1.1."</f>
        <v>5.262.1.1.</v>
      </c>
      <c r="ADF32" s="14">
        <f>IF(ISBLANK(ADG1),"",IF(VLOOKUP(ADG1,Register,40,FALSE)=0,"",(VLOOKUP(ADG1,Register,40,FALSE))))</f>
        <v>4</v>
      </c>
      <c r="ADG32" s="15" t="s">
        <v>17</v>
      </c>
      <c r="ADH32" s="7" t="str">
        <f t="shared" ref="ADH32" si="4396">"5." &amp; ADJ$1&amp; ".1.1."</f>
        <v>5.263.1.1.</v>
      </c>
      <c r="ADI32" s="14">
        <f>IF(ISBLANK(ADJ1),"",IF(VLOOKUP(ADJ1,Register,40,FALSE)=0,"",(VLOOKUP(ADJ1,Register,40,FALSE))))</f>
        <v>4</v>
      </c>
      <c r="ADJ32" s="15" t="s">
        <v>17</v>
      </c>
      <c r="ADK32" s="7" t="str">
        <f t="shared" ref="ADK32" si="4397">"5." &amp; ADM$1&amp; ".1.1."</f>
        <v>5.264.1.1.</v>
      </c>
      <c r="ADL32" s="14">
        <f>IF(ISBLANK(ADM1),"",IF(VLOOKUP(ADM1,Register,40,FALSE)=0,"",(VLOOKUP(ADM1,Register,40,FALSE))))</f>
        <v>4</v>
      </c>
      <c r="ADM32" s="15" t="s">
        <v>17</v>
      </c>
      <c r="ADN32" s="7" t="str">
        <f t="shared" ref="ADN32" si="4398">"5." &amp; ADP$1&amp; ".1.1."</f>
        <v>5.265.1.1.</v>
      </c>
      <c r="ADO32" s="14">
        <f>IF(ISBLANK(ADP1),"",IF(VLOOKUP(ADP1,Register,40,FALSE)=0,"",(VLOOKUP(ADP1,Register,40,FALSE))))</f>
        <v>4</v>
      </c>
      <c r="ADP32" s="15" t="s">
        <v>17</v>
      </c>
      <c r="ADQ32" s="7" t="str">
        <f t="shared" ref="ADQ32" si="4399">"5." &amp; ADS$1&amp; ".1.1."</f>
        <v>5.266.1.1.</v>
      </c>
      <c r="ADR32" s="14">
        <f>IF(ISBLANK(ADS1),"",IF(VLOOKUP(ADS1,Register,40,FALSE)=0,"",(VLOOKUP(ADS1,Register,40,FALSE))))</f>
        <v>4</v>
      </c>
      <c r="ADS32" s="15" t="s">
        <v>17</v>
      </c>
      <c r="ADT32" s="7" t="str">
        <f t="shared" ref="ADT32" si="4400">"5." &amp; ADV$1&amp; ".1.1."</f>
        <v>5.267.1.1.</v>
      </c>
      <c r="ADU32" s="14">
        <f>IF(ISBLANK(ADV1),"",IF(VLOOKUP(ADV1,Register,40,FALSE)=0,"",(VLOOKUP(ADV1,Register,40,FALSE))))</f>
        <v>4</v>
      </c>
      <c r="ADV32" s="15" t="s">
        <v>17</v>
      </c>
      <c r="ADW32" s="7" t="str">
        <f t="shared" ref="ADW32" si="4401">"5." &amp; ADY$1&amp; ".1.1."</f>
        <v>5.268.1.1.</v>
      </c>
      <c r="ADX32" s="14">
        <f>IF(ISBLANK(ADY1),"",IF(VLOOKUP(ADY1,Register,40,FALSE)=0,"",(VLOOKUP(ADY1,Register,40,FALSE))))</f>
        <v>4</v>
      </c>
      <c r="ADY32" s="15" t="s">
        <v>17</v>
      </c>
      <c r="ADZ32" s="7" t="str">
        <f t="shared" ref="ADZ32" si="4402">"5." &amp; AEB$1&amp; ".1.1."</f>
        <v>5.269.1.1.</v>
      </c>
      <c r="AEA32" s="14">
        <f>IF(ISBLANK(AEB1),"",IF(VLOOKUP(AEB1,Register,40,FALSE)=0,"",(VLOOKUP(AEB1,Register,40,FALSE))))</f>
        <v>4</v>
      </c>
      <c r="AEB32" s="15" t="s">
        <v>17</v>
      </c>
      <c r="AEC32" s="7" t="str">
        <f t="shared" ref="AEC32" si="4403">"5." &amp; AEE$1&amp; ".1.1."</f>
        <v>5.270.1.1.</v>
      </c>
      <c r="AED32" s="14">
        <f>IF(ISBLANK(AEE1),"",IF(VLOOKUP(AEE1,Register,40,FALSE)=0,"",(VLOOKUP(AEE1,Register,40,FALSE))))</f>
        <v>4</v>
      </c>
      <c r="AEE32" s="15" t="s">
        <v>17</v>
      </c>
      <c r="AEF32" s="7" t="str">
        <f t="shared" ref="AEF32" si="4404">"5." &amp; AEH$1&amp; ".1.1."</f>
        <v>5.271.1.1.</v>
      </c>
      <c r="AEG32" s="14">
        <f>IF(ISBLANK(AEH1),"",IF(VLOOKUP(AEH1,Register,40,FALSE)=0,"",(VLOOKUP(AEH1,Register,40,FALSE))))</f>
        <v>4</v>
      </c>
      <c r="AEH32" s="15" t="s">
        <v>17</v>
      </c>
      <c r="AEI32" s="7" t="str">
        <f t="shared" ref="AEI32" si="4405">"5." &amp; AEK$1&amp; ".1.1."</f>
        <v>5.272.1.1.</v>
      </c>
      <c r="AEJ32" s="14">
        <f>IF(ISBLANK(AEK1),"",IF(VLOOKUP(AEK1,Register,40,FALSE)=0,"",(VLOOKUP(AEK1,Register,40,FALSE))))</f>
        <v>4</v>
      </c>
      <c r="AEK32" s="15" t="s">
        <v>17</v>
      </c>
      <c r="AEL32" s="7" t="str">
        <f t="shared" ref="AEL32" si="4406">"5." &amp; AEN$1&amp; ".1.1."</f>
        <v>5.273.1.1.</v>
      </c>
      <c r="AEM32" s="14">
        <f>IF(ISBLANK(AEN1),"",IF(VLOOKUP(AEN1,Register,40,FALSE)=0,"",(VLOOKUP(AEN1,Register,40,FALSE))))</f>
        <v>4</v>
      </c>
      <c r="AEN32" s="15" t="s">
        <v>17</v>
      </c>
      <c r="AEO32" s="7" t="str">
        <f t="shared" ref="AEO32" si="4407">"5." &amp; AEQ$1&amp; ".1.1."</f>
        <v>5.274.1.1.</v>
      </c>
      <c r="AEP32" s="14">
        <f>IF(ISBLANK(AEQ1),"",IF(VLOOKUP(AEQ1,Register,40,FALSE)=0,"",(VLOOKUP(AEQ1,Register,40,FALSE))))</f>
        <v>4</v>
      </c>
      <c r="AEQ32" s="15" t="s">
        <v>17</v>
      </c>
      <c r="AER32" s="7" t="str">
        <f t="shared" ref="AER32" si="4408">"5." &amp; AET$1&amp; ".1.1."</f>
        <v>5.275.1.1.</v>
      </c>
      <c r="AES32" s="14">
        <f>IF(ISBLANK(AET1),"",IF(VLOOKUP(AET1,Register,40,FALSE)=0,"",(VLOOKUP(AET1,Register,40,FALSE))))</f>
        <v>4</v>
      </c>
      <c r="AET32" s="15" t="s">
        <v>17</v>
      </c>
      <c r="AEU32" s="7" t="str">
        <f t="shared" ref="AEU32" si="4409">"5." &amp; AEW$1&amp; ".1.1."</f>
        <v>5.276.1.1.</v>
      </c>
      <c r="AEV32" s="14">
        <f>IF(ISBLANK(AEW1),"",IF(VLOOKUP(AEW1,Register,40,FALSE)=0,"",(VLOOKUP(AEW1,Register,40,FALSE))))</f>
        <v>4</v>
      </c>
      <c r="AEW32" s="15" t="s">
        <v>17</v>
      </c>
      <c r="AEX32" s="7" t="str">
        <f t="shared" ref="AEX32" si="4410">"5." &amp; AEZ$1&amp; ".1.1."</f>
        <v>5.277.1.1.</v>
      </c>
      <c r="AEY32" s="14">
        <f>IF(ISBLANK(AEZ1),"",IF(VLOOKUP(AEZ1,Register,40,FALSE)=0,"",(VLOOKUP(AEZ1,Register,40,FALSE))))</f>
        <v>4</v>
      </c>
      <c r="AEZ32" s="15" t="s">
        <v>17</v>
      </c>
      <c r="AFA32" s="7" t="str">
        <f t="shared" ref="AFA32" si="4411">"5." &amp; AFC$1&amp; ".1.1."</f>
        <v>5.278.1.1.</v>
      </c>
      <c r="AFB32" s="14">
        <f>IF(ISBLANK(AFC1),"",IF(VLOOKUP(AFC1,Register,40,FALSE)=0,"",(VLOOKUP(AFC1,Register,40,FALSE))))</f>
        <v>4</v>
      </c>
      <c r="AFC32" s="15" t="s">
        <v>17</v>
      </c>
      <c r="AFD32" s="7" t="str">
        <f t="shared" ref="AFD32" si="4412">"5." &amp; AFF$1&amp; ".1.1."</f>
        <v>5.279.1.1.</v>
      </c>
      <c r="AFE32" s="14">
        <f>IF(ISBLANK(AFF1),"",IF(VLOOKUP(AFF1,Register,40,FALSE)=0,"",(VLOOKUP(AFF1,Register,40,FALSE))))</f>
        <v>4</v>
      </c>
      <c r="AFF32" s="15" t="s">
        <v>17</v>
      </c>
      <c r="AFG32" s="7" t="str">
        <f t="shared" ref="AFG32" si="4413">"5." &amp; AFI$1&amp; ".1.1."</f>
        <v>5.280.1.1.</v>
      </c>
      <c r="AFH32" s="14">
        <f>IF(ISBLANK(AFI1),"",IF(VLOOKUP(AFI1,Register,40,FALSE)=0,"",(VLOOKUP(AFI1,Register,40,FALSE))))</f>
        <v>4</v>
      </c>
      <c r="AFI32" s="15" t="s">
        <v>17</v>
      </c>
      <c r="AFJ32" s="7" t="str">
        <f t="shared" ref="AFJ32" si="4414">"5." &amp; AFL$1&amp; ".1.1."</f>
        <v>5.281.1.1.</v>
      </c>
      <c r="AFK32" s="14">
        <f>IF(ISBLANK(AFL1),"",IF(VLOOKUP(AFL1,Register,40,FALSE)=0,"",(VLOOKUP(AFL1,Register,40,FALSE))))</f>
        <v>4</v>
      </c>
      <c r="AFL32" s="15" t="s">
        <v>17</v>
      </c>
      <c r="AFM32" s="7" t="str">
        <f t="shared" ref="AFM32" si="4415">"5." &amp; AFO$1&amp; ".1.1."</f>
        <v>5.282.1.1.</v>
      </c>
      <c r="AFN32" s="14">
        <f>IF(ISBLANK(AFO1),"",IF(VLOOKUP(AFO1,Register,40,FALSE)=0,"",(VLOOKUP(AFO1,Register,40,FALSE))))</f>
        <v>4</v>
      </c>
      <c r="AFO32" s="15" t="s">
        <v>17</v>
      </c>
      <c r="AFP32" s="7" t="str">
        <f t="shared" ref="AFP32" si="4416">"5." &amp; AFR$1&amp; ".1.1."</f>
        <v>5.283.1.1.</v>
      </c>
      <c r="AFQ32" s="14">
        <f>IF(ISBLANK(AFR1),"",IF(VLOOKUP(AFR1,Register,40,FALSE)=0,"",(VLOOKUP(AFR1,Register,40,FALSE))))</f>
        <v>4</v>
      </c>
      <c r="AFR32" s="15" t="s">
        <v>17</v>
      </c>
      <c r="AFS32" s="7" t="str">
        <f t="shared" ref="AFS32" si="4417">"5." &amp; AFU$1&amp; ".1.1."</f>
        <v>5.284.1.1.</v>
      </c>
      <c r="AFT32" s="14">
        <f>IF(ISBLANK(AFU1),"",IF(VLOOKUP(AFU1,Register,40,FALSE)=0,"",(VLOOKUP(AFU1,Register,40,FALSE))))</f>
        <v>4</v>
      </c>
      <c r="AFU32" s="15" t="s">
        <v>17</v>
      </c>
      <c r="AFV32" s="7" t="str">
        <f t="shared" ref="AFV32" si="4418">"5." &amp; AFX$1&amp; ".1.1."</f>
        <v>5.285.1.1.</v>
      </c>
      <c r="AFW32" s="14">
        <f>IF(ISBLANK(AFX1),"",IF(VLOOKUP(AFX1,Register,40,FALSE)=0,"",(VLOOKUP(AFX1,Register,40,FALSE))))</f>
        <v>4</v>
      </c>
      <c r="AFX32" s="15" t="s">
        <v>17</v>
      </c>
      <c r="AFY32" s="7" t="str">
        <f t="shared" ref="AFY32" si="4419">"5." &amp; AGA$1&amp; ".1.1."</f>
        <v>5.286.1.1.</v>
      </c>
      <c r="AFZ32" s="14">
        <f>IF(ISBLANK(AGA1),"",IF(VLOOKUP(AGA1,Register,40,FALSE)=0,"",(VLOOKUP(AGA1,Register,40,FALSE))))</f>
        <v>4</v>
      </c>
      <c r="AGA32" s="15" t="s">
        <v>17</v>
      </c>
      <c r="AGB32" s="7" t="str">
        <f t="shared" ref="AGB32" si="4420">"5." &amp; AGD$1&amp; ".1.1."</f>
        <v>5.287.1.1.</v>
      </c>
      <c r="AGC32" s="14">
        <f>IF(ISBLANK(AGD1),"",IF(VLOOKUP(AGD1,Register,40,FALSE)=0,"",(VLOOKUP(AGD1,Register,40,FALSE))))</f>
        <v>4</v>
      </c>
      <c r="AGD32" s="15" t="s">
        <v>17</v>
      </c>
      <c r="AGE32" s="7" t="str">
        <f t="shared" ref="AGE32" si="4421">"5." &amp; AGG$1&amp; ".1.1."</f>
        <v>5.288.1.1.</v>
      </c>
      <c r="AGF32" s="14">
        <f>IF(ISBLANK(AGG1),"",IF(VLOOKUP(AGG1,Register,40,FALSE)=0,"",(VLOOKUP(AGG1,Register,40,FALSE))))</f>
        <v>4</v>
      </c>
      <c r="AGG32" s="15" t="s">
        <v>17</v>
      </c>
      <c r="AGH32" s="7" t="str">
        <f t="shared" ref="AGH32" si="4422">"5." &amp; AGJ$1&amp; ".1.1."</f>
        <v>5.289.1.1.</v>
      </c>
      <c r="AGI32" s="14">
        <f>IF(ISBLANK(AGJ1),"",IF(VLOOKUP(AGJ1,Register,40,FALSE)=0,"",(VLOOKUP(AGJ1,Register,40,FALSE))))</f>
        <v>4</v>
      </c>
      <c r="AGJ32" s="15" t="s">
        <v>17</v>
      </c>
      <c r="AGK32" s="7" t="str">
        <f t="shared" ref="AGK32" si="4423">"5." &amp; AGM$1&amp; ".1.1."</f>
        <v>5.290.1.1.</v>
      </c>
      <c r="AGL32" s="14">
        <f>IF(ISBLANK(AGM1),"",IF(VLOOKUP(AGM1,Register,40,FALSE)=0,"",(VLOOKUP(AGM1,Register,40,FALSE))))</f>
        <v>4</v>
      </c>
      <c r="AGM32" s="15" t="s">
        <v>17</v>
      </c>
      <c r="AGN32" s="7" t="str">
        <f t="shared" ref="AGN32" si="4424">"5." &amp; AGP$1&amp; ".1.1."</f>
        <v>5.291.1.1.</v>
      </c>
      <c r="AGO32" s="14">
        <f>IF(ISBLANK(AGP1),"",IF(VLOOKUP(AGP1,Register,40,FALSE)=0,"",(VLOOKUP(AGP1,Register,40,FALSE))))</f>
        <v>4</v>
      </c>
      <c r="AGP32" s="15" t="s">
        <v>17</v>
      </c>
      <c r="AGQ32" s="7" t="str">
        <f t="shared" ref="AGQ32" si="4425">"5." &amp; AGS$1&amp; ".1.1."</f>
        <v>5.292.1.1.</v>
      </c>
      <c r="AGR32" s="14">
        <f>IF(ISBLANK(AGS1),"",IF(VLOOKUP(AGS1,Register,40,FALSE)=0,"",(VLOOKUP(AGS1,Register,40,FALSE))))</f>
        <v>4</v>
      </c>
      <c r="AGS32" s="15" t="s">
        <v>17</v>
      </c>
      <c r="AGT32" s="7" t="str">
        <f t="shared" ref="AGT32" si="4426">"5." &amp; AGV$1&amp; ".1.1."</f>
        <v>5.293.1.1.</v>
      </c>
      <c r="AGU32" s="14">
        <f>IF(ISBLANK(AGV1),"",IF(VLOOKUP(AGV1,Register,40,FALSE)=0,"",(VLOOKUP(AGV1,Register,40,FALSE))))</f>
        <v>4</v>
      </c>
      <c r="AGV32" s="15" t="s">
        <v>17</v>
      </c>
      <c r="AGW32" s="7" t="str">
        <f t="shared" ref="AGW32" si="4427">"5." &amp; AGY$1&amp; ".1.1."</f>
        <v>5.294.1.1.</v>
      </c>
      <c r="AGX32" s="14">
        <f>IF(ISBLANK(AGY1),"",IF(VLOOKUP(AGY1,Register,40,FALSE)=0,"",(VLOOKUP(AGY1,Register,40,FALSE))))</f>
        <v>4</v>
      </c>
      <c r="AGY32" s="15" t="s">
        <v>17</v>
      </c>
      <c r="AGZ32" s="7" t="str">
        <f t="shared" ref="AGZ32" si="4428">"5." &amp; AHB$1&amp; ".1.1."</f>
        <v>5.295.1.1.</v>
      </c>
      <c r="AHA32" s="14">
        <f>IF(ISBLANK(AHB1),"",IF(VLOOKUP(AHB1,Register,40,FALSE)=0,"",(VLOOKUP(AHB1,Register,40,FALSE))))</f>
        <v>4</v>
      </c>
      <c r="AHB32" s="15" t="s">
        <v>17</v>
      </c>
      <c r="AHC32" s="7" t="str">
        <f t="shared" ref="AHC32" si="4429">"5." &amp; AHE$1&amp; ".1.1."</f>
        <v>5.296.1.1.</v>
      </c>
      <c r="AHD32" s="14">
        <f>IF(ISBLANK(AHE1),"",IF(VLOOKUP(AHE1,Register,40,FALSE)=0,"",(VLOOKUP(AHE1,Register,40,FALSE))))</f>
        <v>4</v>
      </c>
      <c r="AHE32" s="15" t="s">
        <v>17</v>
      </c>
      <c r="AHF32" s="7" t="str">
        <f t="shared" ref="AHF32" si="4430">"5." &amp; AHH$1&amp; ".1.1."</f>
        <v>5.297.1.1.</v>
      </c>
      <c r="AHG32" s="14">
        <f>IF(ISBLANK(AHH1),"",IF(VLOOKUP(AHH1,Register,40,FALSE)=0,"",(VLOOKUP(AHH1,Register,40,FALSE))))</f>
        <v>4</v>
      </c>
      <c r="AHH32" s="15" t="s">
        <v>17</v>
      </c>
      <c r="AHI32" s="7" t="str">
        <f t="shared" ref="AHI32" si="4431">"5." &amp; AHK$1&amp; ".1.1."</f>
        <v>5.298.1.1.</v>
      </c>
      <c r="AHJ32" s="14">
        <f>IF(ISBLANK(AHK1),"",IF(VLOOKUP(AHK1,Register,40,FALSE)=0,"",(VLOOKUP(AHK1,Register,40,FALSE))))</f>
        <v>4</v>
      </c>
      <c r="AHK32" s="15" t="s">
        <v>17</v>
      </c>
      <c r="AHL32" s="7" t="str">
        <f t="shared" ref="AHL32" si="4432">"5." &amp; AHN$1&amp; ".1.1."</f>
        <v>5.299.1.1.</v>
      </c>
      <c r="AHM32" s="14">
        <f>IF(ISBLANK(AHN1),"",IF(VLOOKUP(AHN1,Register,40,FALSE)=0,"",(VLOOKUP(AHN1,Register,40,FALSE))))</f>
        <v>4</v>
      </c>
      <c r="AHN32" s="15" t="s">
        <v>17</v>
      </c>
      <c r="AHO32" s="7" t="str">
        <f t="shared" ref="AHO32" si="4433">"5." &amp; AHQ$1&amp; ".1.1."</f>
        <v>5.300.1.1.</v>
      </c>
      <c r="AHP32" s="14">
        <f>IF(ISBLANK(AHQ1),"",IF(VLOOKUP(AHQ1,Register,40,FALSE)=0,"",(VLOOKUP(AHQ1,Register,40,FALSE))))</f>
        <v>4</v>
      </c>
      <c r="AHQ32" s="15" t="s">
        <v>17</v>
      </c>
      <c r="AHR32" s="7" t="str">
        <f t="shared" ref="AHR32" si="4434">"5." &amp; AHT$1&amp; ".1.1."</f>
        <v>5.301.1.1.</v>
      </c>
      <c r="AHS32" s="14">
        <f>IF(ISBLANK(AHT1),"",IF(VLOOKUP(AHT1,Register,40,FALSE)=0,"",(VLOOKUP(AHT1,Register,40,FALSE))))</f>
        <v>4</v>
      </c>
      <c r="AHT32" s="15" t="s">
        <v>17</v>
      </c>
      <c r="AHU32" s="7" t="str">
        <f t="shared" ref="AHU32" si="4435">"5." &amp; AHW$1&amp; ".1.1."</f>
        <v>5.302.1.1.</v>
      </c>
      <c r="AHV32" s="14">
        <f>IF(ISBLANK(AHW1),"",IF(VLOOKUP(AHW1,Register,40,FALSE)=0,"",(VLOOKUP(AHW1,Register,40,FALSE))))</f>
        <v>4</v>
      </c>
      <c r="AHW32" s="15" t="s">
        <v>17</v>
      </c>
      <c r="AHX32" s="7" t="str">
        <f t="shared" ref="AHX32" si="4436">"5." &amp; AHZ$1&amp; ".1.1."</f>
        <v>5.303.1.1.</v>
      </c>
      <c r="AHY32" s="14">
        <f>IF(ISBLANK(AHZ1),"",IF(VLOOKUP(AHZ1,Register,40,FALSE)=0,"",(VLOOKUP(AHZ1,Register,40,FALSE))))</f>
        <v>4</v>
      </c>
      <c r="AHZ32" s="15" t="s">
        <v>17</v>
      </c>
      <c r="AIA32" s="7" t="str">
        <f t="shared" ref="AIA32" si="4437">"5." &amp; AIC$1&amp; ".1.1."</f>
        <v>5.304.1.1.</v>
      </c>
      <c r="AIB32" s="14">
        <f>IF(ISBLANK(AIC1),"",IF(VLOOKUP(AIC1,Register,40,FALSE)=0,"",(VLOOKUP(AIC1,Register,40,FALSE))))</f>
        <v>4</v>
      </c>
      <c r="AIC32" s="15" t="s">
        <v>17</v>
      </c>
      <c r="AID32" s="7" t="str">
        <f t="shared" ref="AID32" si="4438">"5." &amp; AIF$1&amp; ".1.1."</f>
        <v>5.305.1.1.</v>
      </c>
      <c r="AIE32" s="14">
        <f>IF(ISBLANK(AIF1),"",IF(VLOOKUP(AIF1,Register,40,FALSE)=0,"",(VLOOKUP(AIF1,Register,40,FALSE))))</f>
        <v>4</v>
      </c>
      <c r="AIF32" s="15" t="s">
        <v>17</v>
      </c>
      <c r="AIG32" s="7" t="str">
        <f t="shared" ref="AIG32" si="4439">"5." &amp; AII$1&amp; ".1.1."</f>
        <v>5.306.1.1.</v>
      </c>
      <c r="AIH32" s="14">
        <f>IF(ISBLANK(AII1),"",IF(VLOOKUP(AII1,Register,40,FALSE)=0,"",(VLOOKUP(AII1,Register,40,FALSE))))</f>
        <v>4</v>
      </c>
      <c r="AII32" s="15" t="s">
        <v>17</v>
      </c>
      <c r="AIJ32" s="7" t="str">
        <f t="shared" ref="AIJ32" si="4440">"5." &amp; AIL$1&amp; ".1.1."</f>
        <v>5.307.1.1.</v>
      </c>
      <c r="AIK32" s="14">
        <f>IF(ISBLANK(AIL1),"",IF(VLOOKUP(AIL1,Register,40,FALSE)=0,"",(VLOOKUP(AIL1,Register,40,FALSE))))</f>
        <v>4</v>
      </c>
      <c r="AIL32" s="15" t="s">
        <v>17</v>
      </c>
      <c r="AIM32" s="7" t="str">
        <f t="shared" ref="AIM32" si="4441">"5." &amp; AIO$1&amp; ".1.1."</f>
        <v>5.308.1.1.</v>
      </c>
      <c r="AIN32" s="14">
        <f>IF(ISBLANK(AIO1),"",IF(VLOOKUP(AIO1,Register,40,FALSE)=0,"",(VLOOKUP(AIO1,Register,40,FALSE))))</f>
        <v>4</v>
      </c>
      <c r="AIO32" s="15" t="s">
        <v>17</v>
      </c>
      <c r="AIP32" s="7" t="str">
        <f t="shared" ref="AIP32" si="4442">"5." &amp; AIR$1&amp; ".1.1."</f>
        <v>5.309.1.1.</v>
      </c>
      <c r="AIQ32" s="14">
        <f>IF(ISBLANK(AIR1),"",IF(VLOOKUP(AIR1,Register,40,FALSE)=0,"",(VLOOKUP(AIR1,Register,40,FALSE))))</f>
        <v>4</v>
      </c>
      <c r="AIR32" s="15" t="s">
        <v>17</v>
      </c>
      <c r="AIS32" s="7" t="str">
        <f t="shared" ref="AIS32" si="4443">"5." &amp; AIU$1&amp; ".1.1."</f>
        <v>5.310.1.1.</v>
      </c>
      <c r="AIT32" s="14">
        <f>IF(ISBLANK(AIU1),"",IF(VLOOKUP(AIU1,Register,40,FALSE)=0,"",(VLOOKUP(AIU1,Register,40,FALSE))))</f>
        <v>4</v>
      </c>
      <c r="AIU32" s="15" t="s">
        <v>17</v>
      </c>
      <c r="AIV32" s="7" t="str">
        <f t="shared" ref="AIV32" si="4444">"5." &amp; AIX$1&amp; ".1.1."</f>
        <v>5.311.1.1.</v>
      </c>
      <c r="AIW32" s="14">
        <f>IF(ISBLANK(AIX1),"",IF(VLOOKUP(AIX1,Register,40,FALSE)=0,"",(VLOOKUP(AIX1,Register,40,FALSE))))</f>
        <v>4</v>
      </c>
      <c r="AIX32" s="15" t="s">
        <v>17</v>
      </c>
      <c r="AIY32" s="7" t="str">
        <f t="shared" ref="AIY32" si="4445">"5." &amp; AJA$1&amp; ".1.1."</f>
        <v>5.312.1.1.</v>
      </c>
      <c r="AIZ32" s="14">
        <f>IF(ISBLANK(AJA1),"",IF(VLOOKUP(AJA1,Register,40,FALSE)=0,"",(VLOOKUP(AJA1,Register,40,FALSE))))</f>
        <v>4</v>
      </c>
      <c r="AJA32" s="15" t="s">
        <v>17</v>
      </c>
      <c r="AJB32" s="7" t="str">
        <f t="shared" ref="AJB32" si="4446">"5." &amp; AJD$1&amp; ".1.1."</f>
        <v>5.313.1.1.</v>
      </c>
      <c r="AJC32" s="14">
        <f>IF(ISBLANK(AJD1),"",IF(VLOOKUP(AJD1,Register,40,FALSE)=0,"",(VLOOKUP(AJD1,Register,40,FALSE))))</f>
        <v>4</v>
      </c>
      <c r="AJD32" s="15" t="s">
        <v>17</v>
      </c>
      <c r="AJE32" s="7" t="str">
        <f t="shared" ref="AJE32" si="4447">"5." &amp; AJG$1&amp; ".1.1."</f>
        <v>5.314.1.1.</v>
      </c>
      <c r="AJF32" s="14">
        <f>IF(ISBLANK(AJG1),"",IF(VLOOKUP(AJG1,Register,40,FALSE)=0,"",(VLOOKUP(AJG1,Register,40,FALSE))))</f>
        <v>4</v>
      </c>
      <c r="AJG32" s="15" t="s">
        <v>17</v>
      </c>
      <c r="AJH32" s="7" t="str">
        <f t="shared" ref="AJH32" si="4448">"5." &amp; AJJ$1&amp; ".1.1."</f>
        <v>5.315.1.1.</v>
      </c>
      <c r="AJI32" s="14">
        <f>IF(ISBLANK(AJJ1),"",IF(VLOOKUP(AJJ1,Register,40,FALSE)=0,"",(VLOOKUP(AJJ1,Register,40,FALSE))))</f>
        <v>4</v>
      </c>
      <c r="AJJ32" s="15" t="s">
        <v>17</v>
      </c>
      <c r="AJK32" s="7" t="str">
        <f t="shared" ref="AJK32" si="4449">"5." &amp; AJM$1&amp; ".1.1."</f>
        <v>5.316.1.1.</v>
      </c>
      <c r="AJL32" s="14">
        <f>IF(ISBLANK(AJM1),"",IF(VLOOKUP(AJM1,Register,40,FALSE)=0,"",(VLOOKUP(AJM1,Register,40,FALSE))))</f>
        <v>4</v>
      </c>
      <c r="AJM32" s="15" t="s">
        <v>17</v>
      </c>
      <c r="AJN32" s="7" t="str">
        <f t="shared" ref="AJN32" si="4450">"5." &amp; AJP$1&amp; ".1.1."</f>
        <v>5.317.1.1.</v>
      </c>
      <c r="AJO32" s="14">
        <f>IF(ISBLANK(AJP1),"",IF(VLOOKUP(AJP1,Register,40,FALSE)=0,"",(VLOOKUP(AJP1,Register,40,FALSE))))</f>
        <v>4</v>
      </c>
      <c r="AJP32" s="15" t="s">
        <v>17</v>
      </c>
      <c r="AJQ32" s="7" t="str">
        <f t="shared" ref="AJQ32" si="4451">"5." &amp; AJS$1&amp; ".1.1."</f>
        <v>5.318.1.1.</v>
      </c>
      <c r="AJR32" s="14">
        <f>IF(ISBLANK(AJS1),"",IF(VLOOKUP(AJS1,Register,40,FALSE)=0,"",(VLOOKUP(AJS1,Register,40,FALSE))))</f>
        <v>4</v>
      </c>
      <c r="AJS32" s="15" t="s">
        <v>17</v>
      </c>
      <c r="AJT32" s="7" t="str">
        <f t="shared" ref="AJT32" si="4452">"5." &amp; AJV$1&amp; ".1.1."</f>
        <v>5.319.1.1.</v>
      </c>
      <c r="AJU32" s="14">
        <f>IF(ISBLANK(AJV1),"",IF(VLOOKUP(AJV1,Register,40,FALSE)=0,"",(VLOOKUP(AJV1,Register,40,FALSE))))</f>
        <v>4</v>
      </c>
      <c r="AJV32" s="15" t="s">
        <v>17</v>
      </c>
      <c r="AJW32" s="7" t="str">
        <f t="shared" ref="AJW32" si="4453">"5." &amp; AJY$1&amp; ".1.1."</f>
        <v>5.320.1.1.</v>
      </c>
      <c r="AJX32" s="14">
        <f>IF(ISBLANK(AJY1),"",IF(VLOOKUP(AJY1,Register,40,FALSE)=0,"",(VLOOKUP(AJY1,Register,40,FALSE))))</f>
        <v>4</v>
      </c>
      <c r="AJY32" s="15" t="s">
        <v>17</v>
      </c>
      <c r="AJZ32" s="7" t="str">
        <f t="shared" ref="AJZ32" si="4454">"5." &amp; AKB$1&amp; ".1.1."</f>
        <v>5.321.1.1.</v>
      </c>
      <c r="AKA32" s="14">
        <f>IF(ISBLANK(AKB1),"",IF(VLOOKUP(AKB1,Register,40,FALSE)=0,"",(VLOOKUP(AKB1,Register,40,FALSE))))</f>
        <v>4</v>
      </c>
      <c r="AKB32" s="15" t="s">
        <v>17</v>
      </c>
      <c r="AKC32" s="7" t="str">
        <f t="shared" ref="AKC32" si="4455">"5." &amp; AKE$1&amp; ".1.1."</f>
        <v>5.322.1.1.</v>
      </c>
      <c r="AKD32" s="14">
        <f>IF(ISBLANK(AKE1),"",IF(VLOOKUP(AKE1,Register,40,FALSE)=0,"",(VLOOKUP(AKE1,Register,40,FALSE))))</f>
        <v>4</v>
      </c>
      <c r="AKE32" s="15" t="s">
        <v>17</v>
      </c>
      <c r="AKF32" s="7" t="str">
        <f t="shared" ref="AKF32" si="4456">"5." &amp; AKH$1&amp; ".1.1."</f>
        <v>5.323.1.1.</v>
      </c>
      <c r="AKG32" s="14">
        <f>IF(ISBLANK(AKH1),"",IF(VLOOKUP(AKH1,Register,40,FALSE)=0,"",(VLOOKUP(AKH1,Register,40,FALSE))))</f>
        <v>4</v>
      </c>
      <c r="AKH32" s="15" t="s">
        <v>17</v>
      </c>
      <c r="AKI32" s="7" t="str">
        <f t="shared" ref="AKI32" si="4457">"5." &amp; AKK$1&amp; ".1.1."</f>
        <v>5.324.1.1.</v>
      </c>
      <c r="AKJ32" s="14">
        <f>IF(ISBLANK(AKK1),"",IF(VLOOKUP(AKK1,Register,40,FALSE)=0,"",(VLOOKUP(AKK1,Register,40,FALSE))))</f>
        <v>4</v>
      </c>
      <c r="AKK32" s="15" t="s">
        <v>17</v>
      </c>
      <c r="AKL32" s="7" t="str">
        <f t="shared" ref="AKL32" si="4458">"5." &amp; AKN$1&amp; ".1.1."</f>
        <v>5.325.1.1.</v>
      </c>
      <c r="AKM32" s="14">
        <f>IF(ISBLANK(AKN1),"",IF(VLOOKUP(AKN1,Register,40,FALSE)=0,"",(VLOOKUP(AKN1,Register,40,FALSE))))</f>
        <v>4</v>
      </c>
      <c r="AKN32" s="15" t="s">
        <v>17</v>
      </c>
      <c r="AKO32" s="7" t="str">
        <f t="shared" ref="AKO32" si="4459">"5." &amp; AKQ$1&amp; ".1.1."</f>
        <v>5.326.1.1.</v>
      </c>
      <c r="AKP32" s="14">
        <f>IF(ISBLANK(AKQ1),"",IF(VLOOKUP(AKQ1,Register,40,FALSE)=0,"",(VLOOKUP(AKQ1,Register,40,FALSE))))</f>
        <v>4</v>
      </c>
      <c r="AKQ32" s="15" t="s">
        <v>17</v>
      </c>
      <c r="AKR32" s="7" t="str">
        <f t="shared" ref="AKR32" si="4460">"5." &amp; AKT$1&amp; ".1.1."</f>
        <v>5.327.1.1.</v>
      </c>
      <c r="AKS32" s="14">
        <f>IF(ISBLANK(AKT1),"",IF(VLOOKUP(AKT1,Register,40,FALSE)=0,"",(VLOOKUP(AKT1,Register,40,FALSE))))</f>
        <v>4</v>
      </c>
      <c r="AKT32" s="15" t="s">
        <v>17</v>
      </c>
      <c r="AKU32" s="7" t="str">
        <f t="shared" ref="AKU32" si="4461">"5." &amp; AKW$1&amp; ".1.1."</f>
        <v>5.328.1.1.</v>
      </c>
      <c r="AKV32" s="14">
        <f>IF(ISBLANK(AKW1),"",IF(VLOOKUP(AKW1,Register,40,FALSE)=0,"",(VLOOKUP(AKW1,Register,40,FALSE))))</f>
        <v>4</v>
      </c>
      <c r="AKW32" s="15" t="s">
        <v>17</v>
      </c>
      <c r="AKX32" s="7" t="str">
        <f t="shared" ref="AKX32" si="4462">"5." &amp; AKZ$1&amp; ".1.1."</f>
        <v>5.329.1.1.</v>
      </c>
      <c r="AKY32" s="14">
        <f>IF(ISBLANK(AKZ1),"",IF(VLOOKUP(AKZ1,Register,40,FALSE)=0,"",(VLOOKUP(AKZ1,Register,40,FALSE))))</f>
        <v>4</v>
      </c>
      <c r="AKZ32" s="15" t="s">
        <v>17</v>
      </c>
      <c r="ALA32" s="7" t="str">
        <f t="shared" ref="ALA32" si="4463">"5." &amp; ALC$1&amp; ".1.1."</f>
        <v>5.330.1.1.</v>
      </c>
      <c r="ALB32" s="14">
        <f>IF(ISBLANK(ALC1),"",IF(VLOOKUP(ALC1,Register,40,FALSE)=0,"",(VLOOKUP(ALC1,Register,40,FALSE))))</f>
        <v>4</v>
      </c>
      <c r="ALC32" s="15" t="s">
        <v>17</v>
      </c>
      <c r="ALD32" s="7" t="str">
        <f t="shared" ref="ALD32" si="4464">"5." &amp; ALF$1&amp; ".1.1."</f>
        <v>5.331.1.1.</v>
      </c>
      <c r="ALE32" s="14">
        <f>IF(ISBLANK(ALF1),"",IF(VLOOKUP(ALF1,Register,40,FALSE)=0,"",(VLOOKUP(ALF1,Register,40,FALSE))))</f>
        <v>4</v>
      </c>
      <c r="ALF32" s="15" t="s">
        <v>17</v>
      </c>
      <c r="ALG32" s="7" t="str">
        <f t="shared" ref="ALG32" si="4465">"5." &amp; ALI$1&amp; ".1.1."</f>
        <v>5.332.1.1.</v>
      </c>
      <c r="ALH32" s="14">
        <f>IF(ISBLANK(ALI1),"",IF(VLOOKUP(ALI1,Register,40,FALSE)=0,"",(VLOOKUP(ALI1,Register,40,FALSE))))</f>
        <v>4</v>
      </c>
      <c r="ALI32" s="15" t="s">
        <v>17</v>
      </c>
      <c r="ALJ32" s="7" t="str">
        <f t="shared" ref="ALJ32" si="4466">"5." &amp; ALL$1&amp; ".1.1."</f>
        <v>5.333.1.1.</v>
      </c>
      <c r="ALK32" s="14">
        <f>IF(ISBLANK(ALL1),"",IF(VLOOKUP(ALL1,Register,40,FALSE)=0,"",(VLOOKUP(ALL1,Register,40,FALSE))))</f>
        <v>4</v>
      </c>
      <c r="ALL32" s="15" t="s">
        <v>17</v>
      </c>
      <c r="ALM32" s="7" t="str">
        <f t="shared" ref="ALM32" si="4467">"5." &amp; ALO$1&amp; ".1.1."</f>
        <v>5.334.1.1.</v>
      </c>
      <c r="ALN32" s="14">
        <f>IF(ISBLANK(ALO1),"",IF(VLOOKUP(ALO1,Register,40,FALSE)=0,"",(VLOOKUP(ALO1,Register,40,FALSE))))</f>
        <v>4</v>
      </c>
      <c r="ALO32" s="15" t="s">
        <v>17</v>
      </c>
      <c r="ALP32" s="7" t="str">
        <f t="shared" ref="ALP32" si="4468">"5." &amp; ALR$1&amp; ".1.1."</f>
        <v>5.335.1.1.</v>
      </c>
      <c r="ALQ32" s="14">
        <f>IF(ISBLANK(ALR1),"",IF(VLOOKUP(ALR1,Register,40,FALSE)=0,"",(VLOOKUP(ALR1,Register,40,FALSE))))</f>
        <v>4</v>
      </c>
      <c r="ALR32" s="15" t="s">
        <v>17</v>
      </c>
      <c r="ALS32" s="7" t="str">
        <f t="shared" ref="ALS32" si="4469">"5." &amp; ALU$1&amp; ".1.1."</f>
        <v>5.336.1.1.</v>
      </c>
      <c r="ALT32" s="14">
        <f>IF(ISBLANK(ALU1),"",IF(VLOOKUP(ALU1,Register,40,FALSE)=0,"",(VLOOKUP(ALU1,Register,40,FALSE))))</f>
        <v>4</v>
      </c>
      <c r="ALU32" s="15" t="s">
        <v>17</v>
      </c>
      <c r="ALV32" s="7" t="str">
        <f t="shared" ref="ALV32" si="4470">"5." &amp; ALX$1&amp; ".1.1."</f>
        <v>5.337.1.1.</v>
      </c>
      <c r="ALW32" s="14">
        <f>IF(ISBLANK(ALX1),"",IF(VLOOKUP(ALX1,Register,40,FALSE)=0,"",(VLOOKUP(ALX1,Register,40,FALSE))))</f>
        <v>4</v>
      </c>
      <c r="ALX32" s="15" t="s">
        <v>17</v>
      </c>
      <c r="ALY32" s="7" t="str">
        <f t="shared" ref="ALY32" si="4471">"5." &amp; AMA$1&amp; ".1.1."</f>
        <v>5.338.1.1.</v>
      </c>
      <c r="ALZ32" s="14">
        <f>IF(ISBLANK(AMA1),"",IF(VLOOKUP(AMA1,Register,40,FALSE)=0,"",(VLOOKUP(AMA1,Register,40,FALSE))))</f>
        <v>4</v>
      </c>
      <c r="AMA32" s="15" t="s">
        <v>17</v>
      </c>
      <c r="AMB32" s="7" t="str">
        <f t="shared" ref="AMB32" si="4472">"5." &amp; AMD$1&amp; ".1.1."</f>
        <v>5.339.1.1.</v>
      </c>
      <c r="AMC32" s="14">
        <f>IF(ISBLANK(AMD1),"",IF(VLOOKUP(AMD1,Register,40,FALSE)=0,"",(VLOOKUP(AMD1,Register,40,FALSE))))</f>
        <v>4</v>
      </c>
      <c r="AMD32" s="15" t="s">
        <v>17</v>
      </c>
      <c r="AME32" s="7" t="str">
        <f t="shared" ref="AME32" si="4473">"5." &amp; AMG$1&amp; ".1.1."</f>
        <v>5.340.1.1.</v>
      </c>
      <c r="AMF32" s="14">
        <f>IF(ISBLANK(AMG1),"",IF(VLOOKUP(AMG1,Register,40,FALSE)=0,"",(VLOOKUP(AMG1,Register,40,FALSE))))</f>
        <v>4</v>
      </c>
      <c r="AMG32" s="15" t="s">
        <v>17</v>
      </c>
      <c r="AMH32" s="7" t="str">
        <f t="shared" ref="AMH32" si="4474">"5." &amp; AMJ$1&amp; ".1.1."</f>
        <v>5.341.1.1.</v>
      </c>
      <c r="AMI32" s="14">
        <f>IF(ISBLANK(AMJ1),"",IF(VLOOKUP(AMJ1,Register,40,FALSE)=0,"",(VLOOKUP(AMJ1,Register,40,FALSE))))</f>
        <v>4</v>
      </c>
      <c r="AMJ32" s="15" t="s">
        <v>17</v>
      </c>
      <c r="AMK32" s="7" t="str">
        <f t="shared" ref="AMK32" si="4475">"5." &amp; AMM$1&amp; ".1.1."</f>
        <v>5.342.1.1.</v>
      </c>
      <c r="AML32" s="14">
        <f>IF(ISBLANK(AMM1),"",IF(VLOOKUP(AMM1,Register,40,FALSE)=0,"",(VLOOKUP(AMM1,Register,40,FALSE))))</f>
        <v>4</v>
      </c>
      <c r="AMM32" s="15" t="s">
        <v>17</v>
      </c>
      <c r="AMN32" s="7" t="str">
        <f t="shared" ref="AMN32" si="4476">"5." &amp; AMP$1&amp; ".1.1."</f>
        <v>5.343.1.1.</v>
      </c>
      <c r="AMO32" s="14">
        <f>IF(ISBLANK(AMP1),"",IF(VLOOKUP(AMP1,Register,40,FALSE)=0,"",(VLOOKUP(AMP1,Register,40,FALSE))))</f>
        <v>4</v>
      </c>
      <c r="AMP32" s="15" t="s">
        <v>17</v>
      </c>
      <c r="AMQ32" s="7" t="str">
        <f t="shared" ref="AMQ32" si="4477">"5." &amp; AMS$1&amp; ".1.1."</f>
        <v>5.344.1.1.</v>
      </c>
      <c r="AMR32" s="14">
        <f>IF(ISBLANK(AMS1),"",IF(VLOOKUP(AMS1,Register,40,FALSE)=0,"",(VLOOKUP(AMS1,Register,40,FALSE))))</f>
        <v>4</v>
      </c>
      <c r="AMS32" s="15" t="s">
        <v>17</v>
      </c>
      <c r="AMT32" s="7" t="str">
        <f t="shared" ref="AMT32" si="4478">"5." &amp; AMV$1&amp; ".1.1."</f>
        <v>5.345.1.1.</v>
      </c>
      <c r="AMU32" s="14">
        <f>IF(ISBLANK(AMV1),"",IF(VLOOKUP(AMV1,Register,40,FALSE)=0,"",(VLOOKUP(AMV1,Register,40,FALSE))))</f>
        <v>4</v>
      </c>
      <c r="AMV32" s="15" t="s">
        <v>17</v>
      </c>
      <c r="AMW32" s="7" t="str">
        <f t="shared" ref="AMW32" si="4479">"5." &amp; AMY$1&amp; ".1.1."</f>
        <v>5.346.1.1.</v>
      </c>
      <c r="AMX32" s="14">
        <f>IF(ISBLANK(AMY1),"",IF(VLOOKUP(AMY1,Register,40,FALSE)=0,"",(VLOOKUP(AMY1,Register,40,FALSE))))</f>
        <v>4</v>
      </c>
      <c r="AMY32" s="15" t="s">
        <v>17</v>
      </c>
      <c r="AMZ32" s="7" t="str">
        <f t="shared" ref="AMZ32" si="4480">"5." &amp; ANB$1&amp; ".1.1."</f>
        <v>5.347.1.1.</v>
      </c>
      <c r="ANA32" s="14">
        <f>IF(ISBLANK(ANB1),"",IF(VLOOKUP(ANB1,Register,40,FALSE)=0,"",(VLOOKUP(ANB1,Register,40,FALSE))))</f>
        <v>4</v>
      </c>
      <c r="ANB32" s="15" t="s">
        <v>17</v>
      </c>
      <c r="ANC32" s="7" t="str">
        <f t="shared" ref="ANC32" si="4481">"5." &amp; ANE$1&amp; ".1.1."</f>
        <v>5.348.1.1.</v>
      </c>
      <c r="AND32" s="14">
        <f>IF(ISBLANK(ANE1),"",IF(VLOOKUP(ANE1,Register,40,FALSE)=0,"",(VLOOKUP(ANE1,Register,40,FALSE))))</f>
        <v>4</v>
      </c>
      <c r="ANE32" s="15" t="s">
        <v>17</v>
      </c>
      <c r="ANF32" s="7" t="str">
        <f t="shared" ref="ANF32" si="4482">"5." &amp; ANH$1&amp; ".1.1."</f>
        <v>5.349.1.1.</v>
      </c>
      <c r="ANG32" s="14">
        <f>IF(ISBLANK(ANH1),"",IF(VLOOKUP(ANH1,Register,40,FALSE)=0,"",(VLOOKUP(ANH1,Register,40,FALSE))))</f>
        <v>4</v>
      </c>
      <c r="ANH32" s="15" t="s">
        <v>17</v>
      </c>
      <c r="ANI32" s="7" t="str">
        <f t="shared" ref="ANI32" si="4483">"5." &amp; ANK$1&amp; ".1.1."</f>
        <v>5.350.1.1.</v>
      </c>
      <c r="ANJ32" s="14">
        <f>IF(ISBLANK(ANK1),"",IF(VLOOKUP(ANK1,Register,40,FALSE)=0,"",(VLOOKUP(ANK1,Register,40,FALSE))))</f>
        <v>4</v>
      </c>
      <c r="ANK32" s="15" t="s">
        <v>17</v>
      </c>
      <c r="ANL32" s="7" t="str">
        <f t="shared" ref="ANL32" si="4484">"5." &amp; ANN$1&amp; ".1.1."</f>
        <v>5.351.1.1.</v>
      </c>
      <c r="ANM32" s="14">
        <f>IF(ISBLANK(ANN1),"",IF(VLOOKUP(ANN1,Register,40,FALSE)=0,"",(VLOOKUP(ANN1,Register,40,FALSE))))</f>
        <v>4</v>
      </c>
      <c r="ANN32" s="15" t="s">
        <v>17</v>
      </c>
      <c r="ANO32" s="7" t="str">
        <f t="shared" ref="ANO32" si="4485">"5." &amp; ANQ$1&amp; ".1.1."</f>
        <v>5.352.1.1.</v>
      </c>
      <c r="ANP32" s="14">
        <f>IF(ISBLANK(ANQ1),"",IF(VLOOKUP(ANQ1,Register,40,FALSE)=0,"",(VLOOKUP(ANQ1,Register,40,FALSE))))</f>
        <v>4</v>
      </c>
      <c r="ANQ32" s="15" t="s">
        <v>17</v>
      </c>
      <c r="ANR32" s="7" t="str">
        <f t="shared" ref="ANR32" si="4486">"5." &amp; ANT$1&amp; ".1.1."</f>
        <v>5.353.1.1.</v>
      </c>
      <c r="ANS32" s="14">
        <f>IF(ISBLANK(ANT1),"",IF(VLOOKUP(ANT1,Register,40,FALSE)=0,"",(VLOOKUP(ANT1,Register,40,FALSE))))</f>
        <v>4</v>
      </c>
      <c r="ANT32" s="15" t="s">
        <v>17</v>
      </c>
      <c r="ANU32" s="7" t="str">
        <f t="shared" ref="ANU32" si="4487">"5." &amp; ANW$1&amp; ".1.1."</f>
        <v>5.354.1.1.</v>
      </c>
      <c r="ANV32" s="14">
        <f>IF(ISBLANK(ANW1),"",IF(VLOOKUP(ANW1,Register,40,FALSE)=0,"",(VLOOKUP(ANW1,Register,40,FALSE))))</f>
        <v>4</v>
      </c>
      <c r="ANW32" s="15" t="s">
        <v>17</v>
      </c>
      <c r="ANX32" s="7" t="str">
        <f t="shared" ref="ANX32" si="4488">"5." &amp; ANZ$1&amp; ".1.1."</f>
        <v>5.355.1.1.</v>
      </c>
      <c r="ANY32" s="14">
        <f>IF(ISBLANK(ANZ1),"",IF(VLOOKUP(ANZ1,Register,40,FALSE)=0,"",(VLOOKUP(ANZ1,Register,40,FALSE))))</f>
        <v>4</v>
      </c>
      <c r="ANZ32" s="15" t="s">
        <v>17</v>
      </c>
      <c r="AOA32" s="7" t="str">
        <f t="shared" ref="AOA32" si="4489">"5." &amp; AOC$1&amp; ".1.1."</f>
        <v>5.356.1.1.</v>
      </c>
      <c r="AOB32" s="14">
        <f>IF(ISBLANK(AOC1),"",IF(VLOOKUP(AOC1,Register,40,FALSE)=0,"",(VLOOKUP(AOC1,Register,40,FALSE))))</f>
        <v>4</v>
      </c>
      <c r="AOC32" s="15" t="s">
        <v>17</v>
      </c>
      <c r="AOD32" s="7" t="str">
        <f t="shared" ref="AOD32" si="4490">"5." &amp; AOF$1&amp; ".1.1."</f>
        <v>5.357.1.1.</v>
      </c>
      <c r="AOE32" s="14">
        <f>IF(ISBLANK(AOF1),"",IF(VLOOKUP(AOF1,Register,40,FALSE)=0,"",(VLOOKUP(AOF1,Register,40,FALSE))))</f>
        <v>4</v>
      </c>
      <c r="AOF32" s="15" t="s">
        <v>17</v>
      </c>
      <c r="AOG32" s="7" t="str">
        <f t="shared" ref="AOG32" si="4491">"5." &amp; AOI$1&amp; ".1.1."</f>
        <v>5.358.1.1.</v>
      </c>
      <c r="AOH32" s="14">
        <f>IF(ISBLANK(AOI1),"",IF(VLOOKUP(AOI1,Register,40,FALSE)=0,"",(VLOOKUP(AOI1,Register,40,FALSE))))</f>
        <v>4</v>
      </c>
      <c r="AOI32" s="15" t="s">
        <v>17</v>
      </c>
      <c r="AOJ32" s="7" t="str">
        <f t="shared" ref="AOJ32" si="4492">"5." &amp; AOL$1&amp; ".1.1."</f>
        <v>5.359.1.1.</v>
      </c>
      <c r="AOK32" s="14">
        <f>IF(ISBLANK(AOL1),"",IF(VLOOKUP(AOL1,Register,40,FALSE)=0,"",(VLOOKUP(AOL1,Register,40,FALSE))))</f>
        <v>4</v>
      </c>
      <c r="AOL32" s="15" t="s">
        <v>17</v>
      </c>
      <c r="AOM32" s="7" t="str">
        <f t="shared" ref="AOM32" si="4493">"5." &amp; AOO$1&amp; ".1.1."</f>
        <v>5.360.1.1.</v>
      </c>
      <c r="AON32" s="14" t="e">
        <f>IF(ISBLANK(AOO1),"",IF(VLOOKUP(AOO1,Register,40,FALSE)=0,"",(VLOOKUP(AOO1,Register,40,FALSE))))</f>
        <v>#N/A</v>
      </c>
      <c r="AOO32" s="15" t="s">
        <v>17</v>
      </c>
      <c r="AOP32" s="7" t="str">
        <f t="shared" ref="AOP32" si="4494">"5." &amp; AOR$1&amp; ".1.1."</f>
        <v>5.361.1.1.</v>
      </c>
      <c r="AOQ32" s="14" t="e">
        <f>IF(ISBLANK(AOR1),"",IF(VLOOKUP(AOR1,Register,40,FALSE)=0,"",(VLOOKUP(AOR1,Register,40,FALSE))))</f>
        <v>#N/A</v>
      </c>
      <c r="AOR32" s="15" t="s">
        <v>17</v>
      </c>
      <c r="AOS32" s="7" t="str">
        <f t="shared" ref="AOS32" si="4495">"5." &amp; AOU$1&amp; ".1.1."</f>
        <v>5.362.1.1.</v>
      </c>
      <c r="AOT32" s="14" t="e">
        <f>IF(ISBLANK(AOU1),"",IF(VLOOKUP(AOU1,Register,40,FALSE)=0,"",(VLOOKUP(AOU1,Register,40,FALSE))))</f>
        <v>#N/A</v>
      </c>
      <c r="AOU32" s="15" t="s">
        <v>17</v>
      </c>
      <c r="AOV32" s="7" t="str">
        <f t="shared" ref="AOV32" si="4496">"5." &amp; AOX$1&amp; ".1.1."</f>
        <v>5.363.1.1.</v>
      </c>
      <c r="AOW32" s="14" t="e">
        <f>IF(ISBLANK(AOX1),"",IF(VLOOKUP(AOX1,Register,40,FALSE)=0,"",(VLOOKUP(AOX1,Register,40,FALSE))))</f>
        <v>#N/A</v>
      </c>
      <c r="AOX32" s="15" t="s">
        <v>17</v>
      </c>
      <c r="AOY32" s="7" t="str">
        <f t="shared" ref="AOY32" si="4497">"5." &amp; APA$1&amp; ".1.1."</f>
        <v>5.364.1.1.</v>
      </c>
      <c r="AOZ32" s="14" t="e">
        <f>IF(ISBLANK(APA1),"",IF(VLOOKUP(APA1,Register,40,FALSE)=0,"",(VLOOKUP(APA1,Register,40,FALSE))))</f>
        <v>#N/A</v>
      </c>
      <c r="APA32" s="15" t="s">
        <v>17</v>
      </c>
      <c r="APB32" s="7" t="str">
        <f t="shared" ref="APB32" si="4498">"5." &amp; APD$1&amp; ".1.1."</f>
        <v>5.365.1.1.</v>
      </c>
      <c r="APC32" s="14" t="e">
        <f>IF(ISBLANK(APD1),"",IF(VLOOKUP(APD1,Register,40,FALSE)=0,"",(VLOOKUP(APD1,Register,40,FALSE))))</f>
        <v>#N/A</v>
      </c>
      <c r="APD32" s="15" t="s">
        <v>17</v>
      </c>
      <c r="APE32" s="7" t="str">
        <f t="shared" ref="APE32" si="4499">"5." &amp; APG$1&amp; ".1.1."</f>
        <v>5.366.1.1.</v>
      </c>
      <c r="APF32" s="14" t="e">
        <f>IF(ISBLANK(APG1),"",IF(VLOOKUP(APG1,Register,40,FALSE)=0,"",(VLOOKUP(APG1,Register,40,FALSE))))</f>
        <v>#N/A</v>
      </c>
      <c r="APG32" s="15" t="s">
        <v>17</v>
      </c>
      <c r="APH32" s="7" t="str">
        <f t="shared" ref="APH32" si="4500">"5." &amp; APJ$1&amp; ".1.1."</f>
        <v>5.367.1.1.</v>
      </c>
      <c r="API32" s="14" t="e">
        <f>IF(ISBLANK(APJ1),"",IF(VLOOKUP(APJ1,Register,40,FALSE)=0,"",(VLOOKUP(APJ1,Register,40,FALSE))))</f>
        <v>#N/A</v>
      </c>
      <c r="APJ32" s="15" t="s">
        <v>17</v>
      </c>
      <c r="APK32" s="7" t="str">
        <f t="shared" ref="APK32" si="4501">"5." &amp; APM$1&amp; ".1.1."</f>
        <v>5.368.1.1.</v>
      </c>
      <c r="APL32" s="14" t="e">
        <f>IF(ISBLANK(APM1),"",IF(VLOOKUP(APM1,Register,40,FALSE)=0,"",(VLOOKUP(APM1,Register,40,FALSE))))</f>
        <v>#N/A</v>
      </c>
      <c r="APM32" s="15" t="s">
        <v>17</v>
      </c>
      <c r="APN32" s="7" t="str">
        <f t="shared" ref="APN32" si="4502">"5." &amp; APP$1&amp; ".1.1."</f>
        <v>5.369.1.1.</v>
      </c>
      <c r="APO32" s="14" t="e">
        <f>IF(ISBLANK(APP1),"",IF(VLOOKUP(APP1,Register,40,FALSE)=0,"",(VLOOKUP(APP1,Register,40,FALSE))))</f>
        <v>#N/A</v>
      </c>
      <c r="APP32" s="15" t="s">
        <v>17</v>
      </c>
      <c r="APQ32" s="7" t="str">
        <f t="shared" ref="APQ32" si="4503">"5." &amp; APS$1&amp; ".1.1."</f>
        <v>5.370.1.1.</v>
      </c>
      <c r="APR32" s="14" t="e">
        <f>IF(ISBLANK(APS1),"",IF(VLOOKUP(APS1,Register,40,FALSE)=0,"",(VLOOKUP(APS1,Register,40,FALSE))))</f>
        <v>#N/A</v>
      </c>
      <c r="APS32" s="15" t="s">
        <v>17</v>
      </c>
      <c r="APT32" s="7" t="str">
        <f t="shared" ref="APT32" si="4504">"5." &amp; APV$1&amp; ".1.1."</f>
        <v>5.371.1.1.</v>
      </c>
      <c r="APU32" s="14" t="e">
        <f>IF(ISBLANK(APV1),"",IF(VLOOKUP(APV1,Register,40,FALSE)=0,"",(VLOOKUP(APV1,Register,40,FALSE))))</f>
        <v>#N/A</v>
      </c>
      <c r="APV32" s="15" t="s">
        <v>17</v>
      </c>
      <c r="APW32" s="7" t="str">
        <f t="shared" ref="APW32" si="4505">"5." &amp; APY$1&amp; ".1.1."</f>
        <v>5.372.1.1.</v>
      </c>
      <c r="APX32" s="14" t="e">
        <f>IF(ISBLANK(APY1),"",IF(VLOOKUP(APY1,Register,40,FALSE)=0,"",(VLOOKUP(APY1,Register,40,FALSE))))</f>
        <v>#N/A</v>
      </c>
      <c r="APY32" s="15" t="s">
        <v>17</v>
      </c>
      <c r="APZ32" s="7" t="str">
        <f t="shared" ref="APZ32" si="4506">"5." &amp; AQB$1&amp; ".1.1."</f>
        <v>5.373.1.1.</v>
      </c>
      <c r="AQA32" s="14" t="e">
        <f>IF(ISBLANK(AQB1),"",IF(VLOOKUP(AQB1,Register,40,FALSE)=0,"",(VLOOKUP(AQB1,Register,40,FALSE))))</f>
        <v>#N/A</v>
      </c>
      <c r="AQB32" s="15" t="s">
        <v>17</v>
      </c>
      <c r="AQC32" s="7" t="str">
        <f t="shared" ref="AQC32" si="4507">"5." &amp; AQE$1&amp; ".1.1."</f>
        <v>5.374.1.1.</v>
      </c>
      <c r="AQD32" s="14" t="e">
        <f>IF(ISBLANK(AQE1),"",IF(VLOOKUP(AQE1,Register,40,FALSE)=0,"",(VLOOKUP(AQE1,Register,40,FALSE))))</f>
        <v>#N/A</v>
      </c>
      <c r="AQE32" s="15" t="s">
        <v>17</v>
      </c>
      <c r="AQF32" s="7" t="str">
        <f t="shared" ref="AQF32" si="4508">"5." &amp; AQH$1&amp; ".1.1."</f>
        <v>5.375.1.1.</v>
      </c>
      <c r="AQG32" s="14" t="e">
        <f>IF(ISBLANK(AQH1),"",IF(VLOOKUP(AQH1,Register,40,FALSE)=0,"",(VLOOKUP(AQH1,Register,40,FALSE))))</f>
        <v>#N/A</v>
      </c>
      <c r="AQH32" s="15" t="s">
        <v>17</v>
      </c>
      <c r="AQI32" s="7" t="str">
        <f t="shared" ref="AQI32" si="4509">"5." &amp; AQK$1&amp; ".1.1."</f>
        <v>5.376.1.1.</v>
      </c>
      <c r="AQJ32" s="14" t="e">
        <f>IF(ISBLANK(AQK1),"",IF(VLOOKUP(AQK1,Register,40,FALSE)=0,"",(VLOOKUP(AQK1,Register,40,FALSE))))</f>
        <v>#N/A</v>
      </c>
      <c r="AQK32" s="15" t="s">
        <v>17</v>
      </c>
      <c r="AQL32" s="7" t="str">
        <f t="shared" ref="AQL32" si="4510">"5." &amp; AQN$1&amp; ".1.1."</f>
        <v>5.377.1.1.</v>
      </c>
      <c r="AQM32" s="14" t="e">
        <f>IF(ISBLANK(AQN1),"",IF(VLOOKUP(AQN1,Register,40,FALSE)=0,"",(VLOOKUP(AQN1,Register,40,FALSE))))</f>
        <v>#N/A</v>
      </c>
      <c r="AQN32" s="15" t="s">
        <v>17</v>
      </c>
      <c r="AQO32" s="7" t="str">
        <f t="shared" ref="AQO32" si="4511">"5." &amp; AQQ$1&amp; ".1.1."</f>
        <v>5.378.1.1.</v>
      </c>
      <c r="AQP32" s="14" t="e">
        <f>IF(ISBLANK(AQQ1),"",IF(VLOOKUP(AQQ1,Register,40,FALSE)=0,"",(VLOOKUP(AQQ1,Register,40,FALSE))))</f>
        <v>#N/A</v>
      </c>
      <c r="AQQ32" s="15" t="s">
        <v>17</v>
      </c>
      <c r="AQR32" s="7" t="str">
        <f t="shared" ref="AQR32" si="4512">"5." &amp; AQT$1&amp; ".1.1."</f>
        <v>5.379.1.1.</v>
      </c>
      <c r="AQS32" s="14" t="e">
        <f>IF(ISBLANK(AQT1),"",IF(VLOOKUP(AQT1,Register,40,FALSE)=0,"",(VLOOKUP(AQT1,Register,40,FALSE))))</f>
        <v>#N/A</v>
      </c>
      <c r="AQT32" s="15" t="s">
        <v>17</v>
      </c>
      <c r="AQU32" s="7" t="str">
        <f t="shared" ref="AQU32" si="4513">"5." &amp; AQW$1&amp; ".1.1."</f>
        <v>5.380.1.1.</v>
      </c>
      <c r="AQV32" s="14" t="e">
        <f>IF(ISBLANK(AQW1),"",IF(VLOOKUP(AQW1,Register,40,FALSE)=0,"",(VLOOKUP(AQW1,Register,40,FALSE))))</f>
        <v>#N/A</v>
      </c>
      <c r="AQW32" s="15" t="s">
        <v>17</v>
      </c>
      <c r="AQX32" s="7" t="str">
        <f t="shared" ref="AQX32" si="4514">"5." &amp; AQZ$1&amp; ".1.1."</f>
        <v>5.381.1.1.</v>
      </c>
      <c r="AQY32" s="14" t="e">
        <f>IF(ISBLANK(AQZ1),"",IF(VLOOKUP(AQZ1,Register,40,FALSE)=0,"",(VLOOKUP(AQZ1,Register,40,FALSE))))</f>
        <v>#N/A</v>
      </c>
      <c r="AQZ32" s="15" t="s">
        <v>17</v>
      </c>
      <c r="ARA32" s="7" t="str">
        <f t="shared" ref="ARA32" si="4515">"5." &amp; ARC$1&amp; ".1.1."</f>
        <v>5.382.1.1.</v>
      </c>
      <c r="ARB32" s="14" t="e">
        <f>IF(ISBLANK(ARC1),"",IF(VLOOKUP(ARC1,Register,40,FALSE)=0,"",(VLOOKUP(ARC1,Register,40,FALSE))))</f>
        <v>#N/A</v>
      </c>
      <c r="ARC32" s="15" t="s">
        <v>17</v>
      </c>
      <c r="ARD32" s="7" t="str">
        <f t="shared" ref="ARD32" si="4516">"5." &amp; ARF$1&amp; ".1.1."</f>
        <v>5.383.1.1.</v>
      </c>
      <c r="ARE32" s="14" t="e">
        <f>IF(ISBLANK(ARF1),"",IF(VLOOKUP(ARF1,Register,40,FALSE)=0,"",(VLOOKUP(ARF1,Register,40,FALSE))))</f>
        <v>#N/A</v>
      </c>
      <c r="ARF32" s="15" t="s">
        <v>17</v>
      </c>
      <c r="ARG32" s="7" t="str">
        <f t="shared" ref="ARG32" si="4517">"5." &amp; ARI$1&amp; ".1.1."</f>
        <v>5.384.1.1.</v>
      </c>
      <c r="ARH32" s="14" t="e">
        <f>IF(ISBLANK(ARI1),"",IF(VLOOKUP(ARI1,Register,40,FALSE)=0,"",(VLOOKUP(ARI1,Register,40,FALSE))))</f>
        <v>#N/A</v>
      </c>
      <c r="ARI32" s="15" t="s">
        <v>17</v>
      </c>
      <c r="ARJ32" s="7" t="str">
        <f t="shared" ref="ARJ32" si="4518">"5." &amp; ARL$1&amp; ".1.1."</f>
        <v>5.385.1.1.</v>
      </c>
      <c r="ARK32" s="14" t="e">
        <f>IF(ISBLANK(ARL1),"",IF(VLOOKUP(ARL1,Register,40,FALSE)=0,"",(VLOOKUP(ARL1,Register,40,FALSE))))</f>
        <v>#N/A</v>
      </c>
      <c r="ARL32" s="15" t="s">
        <v>17</v>
      </c>
      <c r="ARM32" s="7" t="str">
        <f t="shared" ref="ARM32" si="4519">"5." &amp; ARO$1&amp; ".1.1."</f>
        <v>5.386.1.1.</v>
      </c>
      <c r="ARN32" s="14" t="e">
        <f>IF(ISBLANK(ARO1),"",IF(VLOOKUP(ARO1,Register,40,FALSE)=0,"",(VLOOKUP(ARO1,Register,40,FALSE))))</f>
        <v>#N/A</v>
      </c>
      <c r="ARO32" s="15" t="s">
        <v>17</v>
      </c>
      <c r="ARP32" s="7" t="str">
        <f t="shared" ref="ARP32" si="4520">"5." &amp; ARR$1&amp; ".1.1."</f>
        <v>5.387.1.1.</v>
      </c>
      <c r="ARQ32" s="14" t="e">
        <f>IF(ISBLANK(ARR1),"",IF(VLOOKUP(ARR1,Register,40,FALSE)=0,"",(VLOOKUP(ARR1,Register,40,FALSE))))</f>
        <v>#N/A</v>
      </c>
      <c r="ARR32" s="15" t="s">
        <v>17</v>
      </c>
      <c r="ARS32" s="7" t="str">
        <f t="shared" ref="ARS32" si="4521">"5." &amp; ARU$1&amp; ".1.1."</f>
        <v>5.388.1.1.</v>
      </c>
      <c r="ART32" s="14" t="e">
        <f>IF(ISBLANK(ARU1),"",IF(VLOOKUP(ARU1,Register,40,FALSE)=0,"",(VLOOKUP(ARU1,Register,40,FALSE))))</f>
        <v>#N/A</v>
      </c>
      <c r="ARU32" s="15" t="s">
        <v>17</v>
      </c>
      <c r="ARV32" s="7" t="str">
        <f t="shared" ref="ARV32" si="4522">"5." &amp; ARX$1&amp; ".1.1."</f>
        <v>5.389.1.1.</v>
      </c>
      <c r="ARW32" s="14" t="e">
        <f>IF(ISBLANK(ARX1),"",IF(VLOOKUP(ARX1,Register,40,FALSE)=0,"",(VLOOKUP(ARX1,Register,40,FALSE))))</f>
        <v>#N/A</v>
      </c>
      <c r="ARX32" s="15" t="s">
        <v>17</v>
      </c>
      <c r="ARY32" s="7" t="str">
        <f t="shared" ref="ARY32" si="4523">"5." &amp; ASA$1&amp; ".1.1."</f>
        <v>5.390.1.1.</v>
      </c>
      <c r="ARZ32" s="14" t="e">
        <f>IF(ISBLANK(ASA1),"",IF(VLOOKUP(ASA1,Register,40,FALSE)=0,"",(VLOOKUP(ASA1,Register,40,FALSE))))</f>
        <v>#N/A</v>
      </c>
      <c r="ASA32" s="15" t="s">
        <v>17</v>
      </c>
      <c r="ASB32" s="7" t="str">
        <f t="shared" ref="ASB32" si="4524">"5." &amp; ASD$1&amp; ".1.1."</f>
        <v>5.391.1.1.</v>
      </c>
      <c r="ASC32" s="14" t="e">
        <f>IF(ISBLANK(ASD1),"",IF(VLOOKUP(ASD1,Register,40,FALSE)=0,"",(VLOOKUP(ASD1,Register,40,FALSE))))</f>
        <v>#N/A</v>
      </c>
      <c r="ASD32" s="15" t="s">
        <v>17</v>
      </c>
      <c r="ASE32" s="7" t="str">
        <f t="shared" ref="ASE32" si="4525">"5." &amp; ASG$1&amp; ".1.1."</f>
        <v>5.392.1.1.</v>
      </c>
      <c r="ASF32" s="14" t="e">
        <f>IF(ISBLANK(ASG1),"",IF(VLOOKUP(ASG1,Register,40,FALSE)=0,"",(VLOOKUP(ASG1,Register,40,FALSE))))</f>
        <v>#N/A</v>
      </c>
      <c r="ASG32" s="15" t="s">
        <v>17</v>
      </c>
      <c r="ASH32" s="7" t="str">
        <f t="shared" ref="ASH32" si="4526">"5." &amp; ASJ$1&amp; ".1.1."</f>
        <v>5.393.1.1.</v>
      </c>
      <c r="ASI32" s="14" t="e">
        <f>IF(ISBLANK(ASJ1),"",IF(VLOOKUP(ASJ1,Register,40,FALSE)=0,"",(VLOOKUP(ASJ1,Register,40,FALSE))))</f>
        <v>#N/A</v>
      </c>
      <c r="ASJ32" s="15" t="s">
        <v>17</v>
      </c>
      <c r="ASK32" s="7" t="str">
        <f t="shared" ref="ASK32" si="4527">"5." &amp; ASM$1&amp; ".1.1."</f>
        <v>5.394.1.1.</v>
      </c>
      <c r="ASL32" s="14" t="e">
        <f>IF(ISBLANK(ASM1),"",IF(VLOOKUP(ASM1,Register,40,FALSE)=0,"",(VLOOKUP(ASM1,Register,40,FALSE))))</f>
        <v>#N/A</v>
      </c>
      <c r="ASM32" s="15" t="s">
        <v>17</v>
      </c>
      <c r="ASN32" s="7" t="str">
        <f t="shared" ref="ASN32" si="4528">"5." &amp; ASP$1&amp; ".1.1."</f>
        <v>5.395.1.1.</v>
      </c>
      <c r="ASO32" s="14" t="e">
        <f>IF(ISBLANK(ASP1),"",IF(VLOOKUP(ASP1,Register,40,FALSE)=0,"",(VLOOKUP(ASP1,Register,40,FALSE))))</f>
        <v>#N/A</v>
      </c>
      <c r="ASP32" s="15" t="s">
        <v>17</v>
      </c>
      <c r="ASQ32" s="7" t="str">
        <f t="shared" ref="ASQ32" si="4529">"5." &amp; ASS$1&amp; ".1.1."</f>
        <v>5.396.1.1.</v>
      </c>
      <c r="ASR32" s="14" t="e">
        <f>IF(ISBLANK(ASS1),"",IF(VLOOKUP(ASS1,Register,40,FALSE)=0,"",(VLOOKUP(ASS1,Register,40,FALSE))))</f>
        <v>#N/A</v>
      </c>
      <c r="ASS32" s="15" t="s">
        <v>17</v>
      </c>
      <c r="AST32" s="7" t="str">
        <f t="shared" ref="AST32" si="4530">"5." &amp; ASV$1&amp; ".1.1."</f>
        <v>5.397.1.1.</v>
      </c>
      <c r="ASU32" s="14" t="e">
        <f>IF(ISBLANK(ASV1),"",IF(VLOOKUP(ASV1,Register,40,FALSE)=0,"",(VLOOKUP(ASV1,Register,40,FALSE))))</f>
        <v>#N/A</v>
      </c>
      <c r="ASV32" s="15" t="s">
        <v>17</v>
      </c>
      <c r="ASW32" s="7" t="str">
        <f t="shared" ref="ASW32" si="4531">"5." &amp; ASY$1&amp; ".1.1."</f>
        <v>5.398.1.1.</v>
      </c>
      <c r="ASX32" s="14" t="e">
        <f>IF(ISBLANK(ASY1),"",IF(VLOOKUP(ASY1,Register,40,FALSE)=0,"",(VLOOKUP(ASY1,Register,40,FALSE))))</f>
        <v>#N/A</v>
      </c>
      <c r="ASY32" s="15" t="s">
        <v>17</v>
      </c>
      <c r="ASZ32" s="7" t="str">
        <f t="shared" ref="ASZ32" si="4532">"5." &amp; ATB$1&amp; ".1.1."</f>
        <v>5.399.1.1.</v>
      </c>
      <c r="ATA32" s="14" t="e">
        <f>IF(ISBLANK(ATB1),"",IF(VLOOKUP(ATB1,Register,40,FALSE)=0,"",(VLOOKUP(ATB1,Register,40,FALSE))))</f>
        <v>#N/A</v>
      </c>
      <c r="ATB32" s="15" t="s">
        <v>17</v>
      </c>
      <c r="ATC32" s="7" t="str">
        <f t="shared" ref="ATC32" si="4533">"5." &amp; ATE$1&amp; ".1.1."</f>
        <v>5.400.1.1.</v>
      </c>
      <c r="ATD32" s="14" t="e">
        <f>IF(ISBLANK(ATE1),"",IF(VLOOKUP(ATE1,Register,40,FALSE)=0,"",(VLOOKUP(ATE1,Register,40,FALSE))))</f>
        <v>#N/A</v>
      </c>
      <c r="ATE32" s="15" t="s">
        <v>17</v>
      </c>
      <c r="ATF32" s="7" t="str">
        <f t="shared" ref="ATF32" si="4534">"5." &amp; ATH$1&amp; ".1.1."</f>
        <v>5.401.1.1.</v>
      </c>
      <c r="ATG32" s="14" t="e">
        <f>IF(ISBLANK(ATH1),"",IF(VLOOKUP(ATH1,Register,40,FALSE)=0,"",(VLOOKUP(ATH1,Register,40,FALSE))))</f>
        <v>#N/A</v>
      </c>
      <c r="ATH32" s="15" t="s">
        <v>17</v>
      </c>
      <c r="ATI32" s="7" t="str">
        <f t="shared" ref="ATI32" si="4535">"5." &amp; ATK$1&amp; ".1.1."</f>
        <v>5.402.1.1.</v>
      </c>
      <c r="ATJ32" s="14" t="e">
        <f>IF(ISBLANK(ATK1),"",IF(VLOOKUP(ATK1,Register,40,FALSE)=0,"",(VLOOKUP(ATK1,Register,40,FALSE))))</f>
        <v>#N/A</v>
      </c>
      <c r="ATK32" s="15" t="s">
        <v>17</v>
      </c>
      <c r="ATL32" s="7" t="str">
        <f t="shared" ref="ATL32" si="4536">"5." &amp; ATN$1&amp; ".1.1."</f>
        <v>5.403.1.1.</v>
      </c>
      <c r="ATM32" s="14" t="e">
        <f>IF(ISBLANK(ATN1),"",IF(VLOOKUP(ATN1,Register,40,FALSE)=0,"",(VLOOKUP(ATN1,Register,40,FALSE))))</f>
        <v>#N/A</v>
      </c>
      <c r="ATN32" s="15" t="s">
        <v>17</v>
      </c>
      <c r="ATO32" s="7" t="str">
        <f t="shared" ref="ATO32" si="4537">"5." &amp; ATQ$1&amp; ".1.1."</f>
        <v>5.404.1.1.</v>
      </c>
      <c r="ATP32" s="14" t="e">
        <f>IF(ISBLANK(ATQ1),"",IF(VLOOKUP(ATQ1,Register,40,FALSE)=0,"",(VLOOKUP(ATQ1,Register,40,FALSE))))</f>
        <v>#N/A</v>
      </c>
      <c r="ATQ32" s="15" t="s">
        <v>17</v>
      </c>
      <c r="ATR32" s="7" t="str">
        <f t="shared" ref="ATR32" si="4538">"5." &amp; ATT$1&amp; ".1.1."</f>
        <v>5.405.1.1.</v>
      </c>
      <c r="ATS32" s="14" t="e">
        <f>IF(ISBLANK(ATT1),"",IF(VLOOKUP(ATT1,Register,40,FALSE)=0,"",(VLOOKUP(ATT1,Register,40,FALSE))))</f>
        <v>#N/A</v>
      </c>
      <c r="ATT32" s="15" t="s">
        <v>17</v>
      </c>
      <c r="ATU32" s="7" t="str">
        <f t="shared" ref="ATU32" si="4539">"5." &amp; ATW$1&amp; ".1.1."</f>
        <v>5.406.1.1.</v>
      </c>
      <c r="ATV32" s="14" t="e">
        <f>IF(ISBLANK(ATW1),"",IF(VLOOKUP(ATW1,Register,40,FALSE)=0,"",(VLOOKUP(ATW1,Register,40,FALSE))))</f>
        <v>#N/A</v>
      </c>
      <c r="ATW32" s="15" t="s">
        <v>17</v>
      </c>
      <c r="ATX32" s="7" t="str">
        <f t="shared" ref="ATX32" si="4540">"5." &amp; ATZ$1&amp; ".1.1."</f>
        <v>5.407.1.1.</v>
      </c>
      <c r="ATY32" s="14" t="e">
        <f>IF(ISBLANK(ATZ1),"",IF(VLOOKUP(ATZ1,Register,40,FALSE)=0,"",(VLOOKUP(ATZ1,Register,40,FALSE))))</f>
        <v>#N/A</v>
      </c>
      <c r="ATZ32" s="15" t="s">
        <v>17</v>
      </c>
      <c r="AUA32" s="7" t="str">
        <f t="shared" ref="AUA32" si="4541">"5." &amp; AUC$1&amp; ".1.1."</f>
        <v>5.408.1.1.</v>
      </c>
      <c r="AUB32" s="14" t="e">
        <f>IF(ISBLANK(AUC1),"",IF(VLOOKUP(AUC1,Register,40,FALSE)=0,"",(VLOOKUP(AUC1,Register,40,FALSE))))</f>
        <v>#N/A</v>
      </c>
      <c r="AUC32" s="15" t="s">
        <v>17</v>
      </c>
      <c r="AUD32" s="7" t="str">
        <f t="shared" ref="AUD32" si="4542">"5." &amp; AUF$1&amp; ".1.1."</f>
        <v>5.409.1.1.</v>
      </c>
      <c r="AUE32" s="14" t="e">
        <f>IF(ISBLANK(AUF1),"",IF(VLOOKUP(AUF1,Register,40,FALSE)=0,"",(VLOOKUP(AUF1,Register,40,FALSE))))</f>
        <v>#N/A</v>
      </c>
      <c r="AUF32" s="15" t="s">
        <v>17</v>
      </c>
      <c r="AUG32" s="7" t="str">
        <f t="shared" ref="AUG32" si="4543">"5." &amp; AUI$1&amp; ".1.1."</f>
        <v>5.410.1.1.</v>
      </c>
      <c r="AUH32" s="14" t="e">
        <f>IF(ISBLANK(AUI1),"",IF(VLOOKUP(AUI1,Register,40,FALSE)=0,"",(VLOOKUP(AUI1,Register,40,FALSE))))</f>
        <v>#N/A</v>
      </c>
      <c r="AUI32" s="15" t="s">
        <v>17</v>
      </c>
      <c r="AUJ32" s="7" t="str">
        <f t="shared" ref="AUJ32" si="4544">"5." &amp; AUL$1&amp; ".1.1."</f>
        <v>5.411.1.1.</v>
      </c>
      <c r="AUK32" s="47" t="e">
        <f>IF(ISBLANK(AUL1),"",IF(VLOOKUP(AUL1,Register,40,FALSE)=0,"",(VLOOKUP(AUL1,Register,40,FALSE))))</f>
        <v>#N/A</v>
      </c>
      <c r="AUL32" s="15" t="s">
        <v>17</v>
      </c>
      <c r="AUM32" s="7" t="str">
        <f t="shared" ref="AUM32" si="4545">"5." &amp; AUO$1&amp; ".1.1."</f>
        <v>5.412.1.1.</v>
      </c>
      <c r="AUN32" s="47" t="e">
        <f>IF(ISBLANK(AUO1),"",IF(VLOOKUP(AUO1,Register,40,FALSE)=0,"",(VLOOKUP(AUO1,Register,40,FALSE))))</f>
        <v>#N/A</v>
      </c>
      <c r="AUO32" s="15" t="s">
        <v>17</v>
      </c>
      <c r="AUP32" s="7" t="str">
        <f t="shared" ref="AUP32" si="4546">"5." &amp; AUR$1&amp; ".1.1."</f>
        <v>5.413.1.1.</v>
      </c>
      <c r="AUQ32" s="47" t="e">
        <f>IF(ISBLANK(AUR1),"",IF(VLOOKUP(AUR1,Register,40,FALSE)=0,"",(VLOOKUP(AUR1,Register,40,FALSE))))</f>
        <v>#N/A</v>
      </c>
      <c r="AUR32" s="15" t="s">
        <v>17</v>
      </c>
      <c r="AUS32" s="7" t="str">
        <f t="shared" ref="AUS32" si="4547">"5." &amp; AUU$1&amp; ".1.1."</f>
        <v>5.414.1.1.</v>
      </c>
      <c r="AUT32" s="47" t="e">
        <f>IF(ISBLANK(AUU1),"",IF(VLOOKUP(AUU1,Register,40,FALSE)=0,"",(VLOOKUP(AUU1,Register,40,FALSE))))</f>
        <v>#N/A</v>
      </c>
      <c r="AUU32" s="15" t="s">
        <v>17</v>
      </c>
      <c r="AUV32" s="7" t="str">
        <f t="shared" ref="AUV32" si="4548">"5." &amp; AUX$1&amp; ".1.1."</f>
        <v>5.415.1.1.</v>
      </c>
      <c r="AUW32" s="47" t="e">
        <f>IF(ISBLANK(AUX1),"",IF(VLOOKUP(AUX1,Register,40,FALSE)=0,"",(VLOOKUP(AUX1,Register,40,FALSE))))</f>
        <v>#N/A</v>
      </c>
      <c r="AUX32" s="15" t="s">
        <v>17</v>
      </c>
      <c r="AUY32" s="7" t="str">
        <f t="shared" ref="AUY32" si="4549">"5." &amp; AVA$1&amp; ".1.1."</f>
        <v>5.416.1.1.</v>
      </c>
      <c r="AUZ32" s="47" t="e">
        <f>IF(ISBLANK(AVA1),"",IF(VLOOKUP(AVA1,Register,40,FALSE)=0,"",(VLOOKUP(AVA1,Register,40,FALSE))))</f>
        <v>#N/A</v>
      </c>
      <c r="AVA32" s="15" t="s">
        <v>17</v>
      </c>
      <c r="AVB32" s="7" t="str">
        <f t="shared" ref="AVB32" si="4550">"5." &amp; AVD$1&amp; ".1.1."</f>
        <v>5.417.1.1.</v>
      </c>
      <c r="AVC32" s="47" t="e">
        <f>IF(ISBLANK(AVD1),"",IF(VLOOKUP(AVD1,Register,40,FALSE)=0,"",(VLOOKUP(AVD1,Register,40,FALSE))))</f>
        <v>#N/A</v>
      </c>
      <c r="AVD32" s="15" t="s">
        <v>17</v>
      </c>
      <c r="AVE32" s="7" t="str">
        <f t="shared" ref="AVE32" si="4551">"5." &amp; AVG$1&amp; ".1.1."</f>
        <v>5.418.1.1.</v>
      </c>
      <c r="AVF32" s="47" t="e">
        <f>IF(ISBLANK(AVG1),"",IF(VLOOKUP(AVG1,Register,40,FALSE)=0,"",(VLOOKUP(AVG1,Register,40,FALSE))))</f>
        <v>#N/A</v>
      </c>
      <c r="AVG32" s="15" t="s">
        <v>17</v>
      </c>
      <c r="AVH32" s="7" t="str">
        <f t="shared" ref="AVH32" si="4552">"5." &amp; AVJ$1&amp; ".1.1."</f>
        <v>5.419.1.1.</v>
      </c>
      <c r="AVI32" s="14" t="e">
        <f>IF(ISBLANK(AVJ1),"",IF(VLOOKUP(AVJ1,Register,40,FALSE)=0,"",(VLOOKUP(AVJ1,Register,40,FALSE))))</f>
        <v>#N/A</v>
      </c>
      <c r="AVJ32" s="15" t="s">
        <v>17</v>
      </c>
      <c r="AVK32" s="7" t="str">
        <f t="shared" ref="AVK32" si="4553">"5." &amp; AVM$1&amp; ".1.1."</f>
        <v>5.420.1.1.</v>
      </c>
      <c r="AVL32" s="14" t="e">
        <f>IF(ISBLANK(AVM1),"",IF(VLOOKUP(AVM1,Register,40,FALSE)=0,"",(VLOOKUP(AVM1,Register,40,FALSE))))</f>
        <v>#N/A</v>
      </c>
      <c r="AVM32" s="15" t="s">
        <v>17</v>
      </c>
      <c r="AVN32" s="22"/>
      <c r="AVO32" s="22"/>
      <c r="AVP32" s="22"/>
      <c r="AVQ32" s="7"/>
      <c r="AVR32" s="14"/>
      <c r="AVS32" s="15"/>
      <c r="AVT32" s="7"/>
      <c r="AVU32" s="14"/>
      <c r="AVV32" s="15"/>
      <c r="AVW32" s="7"/>
      <c r="AVX32" s="14"/>
      <c r="AVY32" s="15"/>
      <c r="AVZ32" s="7"/>
      <c r="AWA32" s="14"/>
      <c r="AWB32" s="15"/>
      <c r="AWC32" s="7"/>
      <c r="AWD32" s="14"/>
      <c r="AWE32" s="15"/>
      <c r="AWF32" s="7"/>
      <c r="AWG32" s="14"/>
      <c r="AWH32" s="15"/>
      <c r="AWI32" s="7"/>
      <c r="AWJ32" s="14"/>
      <c r="AWK32" s="15"/>
      <c r="AWL32" s="7"/>
      <c r="AWM32" s="14"/>
      <c r="AWN32" s="15"/>
      <c r="AWO32" s="7"/>
      <c r="AWP32" s="14"/>
      <c r="AWQ32" s="15"/>
      <c r="AWR32" s="7"/>
      <c r="AWS32" s="14"/>
      <c r="AWT32" s="15"/>
      <c r="AWU32" s="7"/>
      <c r="AWV32" s="14"/>
      <c r="AWW32" s="15"/>
      <c r="AWX32" s="7"/>
      <c r="AWY32" s="14"/>
      <c r="AWZ32" s="15"/>
      <c r="AXA32" s="7"/>
      <c r="AXB32" s="14"/>
      <c r="AXC32" s="15"/>
      <c r="AXD32" s="7"/>
      <c r="AXE32" s="14"/>
      <c r="AXF32" s="15"/>
      <c r="AXG32" s="7"/>
      <c r="AXH32" s="14"/>
      <c r="AXI32" s="15"/>
      <c r="AXJ32" s="7"/>
      <c r="AXK32" s="14"/>
      <c r="AXL32" s="15"/>
      <c r="AXM32" s="7"/>
      <c r="AXN32" s="14"/>
      <c r="AXO32" s="15"/>
      <c r="AXP32" s="7"/>
      <c r="AXQ32" s="14"/>
      <c r="AXR32" s="15"/>
      <c r="AXS32" s="7"/>
      <c r="AXT32" s="14"/>
      <c r="AXU32" s="15"/>
      <c r="AXV32" s="7"/>
      <c r="AXW32" s="14"/>
      <c r="AXX32" s="15"/>
      <c r="AXY32" s="7"/>
      <c r="AXZ32" s="14"/>
      <c r="AYA32" s="15"/>
      <c r="AYB32" s="7"/>
      <c r="AYC32" s="14"/>
      <c r="AYD32" s="15"/>
      <c r="AYE32" s="7"/>
      <c r="AYF32" s="14"/>
      <c r="AYG32" s="15"/>
      <c r="AYH32" s="7"/>
      <c r="AYI32" s="14"/>
      <c r="AYJ32" s="15"/>
      <c r="AYK32" s="7"/>
      <c r="AYL32" s="14"/>
      <c r="AYM32" s="15"/>
      <c r="AYN32" s="7"/>
      <c r="AYO32" s="14"/>
      <c r="AYP32" s="15"/>
      <c r="AYQ32" s="7"/>
      <c r="AYR32" s="14"/>
      <c r="AYS32" s="15"/>
      <c r="AYT32" s="7"/>
      <c r="AYU32" s="14"/>
      <c r="AYV32" s="15"/>
      <c r="AYW32" s="7"/>
      <c r="AYX32" s="14"/>
      <c r="AYY32" s="15"/>
      <c r="AYZ32" s="7"/>
      <c r="AZA32" s="14"/>
      <c r="AZB32" s="15"/>
      <c r="AZC32" s="7"/>
      <c r="AZD32" s="14"/>
      <c r="AZE32" s="15"/>
      <c r="AZF32" s="7"/>
      <c r="AZG32" s="14"/>
      <c r="AZH32" s="15"/>
      <c r="AZI32" s="7"/>
      <c r="AZJ32" s="14"/>
      <c r="AZK32" s="15"/>
      <c r="AZL32" s="7"/>
      <c r="AZM32" s="14"/>
      <c r="AZN32" s="15"/>
      <c r="AZO32" s="7"/>
      <c r="AZP32" s="14"/>
      <c r="AZQ32" s="15"/>
      <c r="AZR32" s="7"/>
      <c r="AZS32" s="14"/>
      <c r="AZT32" s="15"/>
      <c r="AZU32" s="7"/>
      <c r="AZV32" s="14"/>
      <c r="AZW32" s="15"/>
      <c r="AZX32" s="7"/>
      <c r="AZY32" s="14"/>
      <c r="AZZ32" s="15"/>
      <c r="BAA32" s="7"/>
      <c r="BAB32" s="14"/>
      <c r="BAC32" s="15"/>
      <c r="BAD32" s="7"/>
      <c r="BAE32" s="14"/>
      <c r="BAF32" s="15"/>
      <c r="BAG32" s="7"/>
      <c r="BAH32" s="14"/>
      <c r="BAI32" s="15"/>
      <c r="BAJ32" s="7"/>
      <c r="BAK32" s="14"/>
      <c r="BAL32" s="15"/>
      <c r="BAM32" s="7"/>
      <c r="BAN32" s="14"/>
      <c r="BAO32" s="15"/>
      <c r="BAP32" s="7"/>
      <c r="BAQ32" s="14"/>
      <c r="BAR32" s="15"/>
      <c r="BAS32" s="7"/>
      <c r="BAT32" s="14"/>
      <c r="BAU32" s="15"/>
      <c r="BAV32" s="7"/>
      <c r="BAW32" s="14"/>
      <c r="BAX32" s="15"/>
      <c r="BAY32" s="7"/>
      <c r="BAZ32" s="14"/>
      <c r="BBA32" s="15"/>
      <c r="BBB32" s="7"/>
      <c r="BBC32" s="14"/>
      <c r="BBD32" s="15"/>
      <c r="BBE32" s="7"/>
      <c r="BBF32" s="14"/>
      <c r="BBG32" s="15"/>
      <c r="BBH32" s="7"/>
      <c r="BBI32" s="14"/>
      <c r="BBJ32" s="15"/>
      <c r="BBK32" s="7"/>
      <c r="BBL32" s="14"/>
      <c r="BBM32" s="15"/>
      <c r="BBN32" s="7"/>
      <c r="BBO32" s="14"/>
      <c r="BBP32" s="15"/>
      <c r="BBQ32" s="7"/>
      <c r="BBR32" s="14"/>
      <c r="BBS32" s="15"/>
      <c r="BBT32" s="7"/>
      <c r="BBU32" s="14"/>
      <c r="BBV32" s="15"/>
      <c r="BBW32" s="7"/>
      <c r="BBX32" s="14"/>
      <c r="BBY32" s="15"/>
      <c r="BBZ32" s="7"/>
      <c r="BCA32" s="14"/>
      <c r="BCB32" s="15"/>
      <c r="BCC32" s="7"/>
      <c r="BCD32" s="14"/>
      <c r="BCE32" s="15"/>
      <c r="BCF32" s="7"/>
      <c r="BCG32" s="14"/>
      <c r="BCH32" s="15"/>
      <c r="BCI32" s="7"/>
      <c r="BCJ32" s="14"/>
      <c r="BCK32" s="15"/>
      <c r="BCL32" s="7"/>
      <c r="BCM32" s="14"/>
      <c r="BCN32" s="15"/>
      <c r="BCO32" s="7"/>
      <c r="BCP32" s="14"/>
      <c r="BCQ32" s="15"/>
      <c r="BCR32" s="7"/>
      <c r="BCS32" s="14"/>
      <c r="BCT32" s="15"/>
      <c r="BCU32" s="7"/>
      <c r="BCV32" s="14"/>
      <c r="BCW32" s="15"/>
      <c r="BCX32" s="7"/>
      <c r="BCY32" s="14"/>
      <c r="BCZ32" s="15"/>
      <c r="BDA32" s="7"/>
      <c r="BDB32" s="14"/>
      <c r="BDC32" s="15"/>
      <c r="BDD32" s="7"/>
      <c r="BDE32" s="14"/>
      <c r="BDF32" s="15"/>
      <c r="BDG32" s="7"/>
      <c r="BDH32" s="14"/>
      <c r="BDI32" s="15"/>
      <c r="BDJ32" s="7"/>
      <c r="BDK32" s="14"/>
      <c r="BDL32" s="15"/>
      <c r="BDM32" s="7"/>
      <c r="BDN32" s="14"/>
      <c r="BDO32" s="15"/>
      <c r="BDP32" s="7"/>
      <c r="BDQ32" s="14"/>
      <c r="BDR32" s="15"/>
      <c r="BDS32" s="7"/>
      <c r="BDT32" s="14"/>
      <c r="BDU32" s="15"/>
      <c r="BDV32" s="7"/>
      <c r="BDW32" s="14"/>
      <c r="BDX32" s="15"/>
      <c r="BDY32" s="7"/>
      <c r="BDZ32" s="14"/>
      <c r="BEA32" s="15"/>
      <c r="BEB32" s="7"/>
      <c r="BEC32" s="14"/>
      <c r="BED32" s="15"/>
      <c r="BEE32" s="7"/>
      <c r="BEF32" s="14"/>
      <c r="BEG32" s="15"/>
      <c r="BEH32" s="7"/>
      <c r="BEI32" s="14"/>
      <c r="BEJ32" s="15"/>
      <c r="BEK32" s="7"/>
      <c r="BEL32" s="14"/>
      <c r="BEM32" s="15"/>
      <c r="BEN32" s="7"/>
      <c r="BEO32" s="14"/>
      <c r="BEP32" s="15"/>
      <c r="BEQ32" s="7"/>
      <c r="BER32" s="14"/>
      <c r="BES32" s="15"/>
      <c r="BET32" s="7"/>
      <c r="BEU32" s="14"/>
      <c r="BEV32" s="15"/>
      <c r="BEW32" s="7"/>
      <c r="BEX32" s="14"/>
      <c r="BEY32" s="15"/>
      <c r="BEZ32" s="7"/>
      <c r="BFA32" s="14"/>
      <c r="BFB32" s="15"/>
      <c r="BFC32" s="7"/>
      <c r="BFD32" s="14"/>
      <c r="BFE32" s="15"/>
      <c r="BFF32" s="7"/>
      <c r="BFG32" s="14"/>
      <c r="BFH32" s="15"/>
      <c r="BFI32" s="7"/>
      <c r="BFJ32" s="14"/>
      <c r="BFK32" s="15"/>
      <c r="BFL32" s="7"/>
      <c r="BFM32" s="14"/>
      <c r="BFN32" s="15"/>
      <c r="BFO32" s="7"/>
      <c r="BFP32" s="14"/>
      <c r="BFQ32" s="15"/>
      <c r="BFR32" s="7"/>
      <c r="BFS32" s="14"/>
      <c r="BFT32" s="15"/>
      <c r="BFU32" s="7"/>
      <c r="BFV32" s="14"/>
      <c r="BFW32" s="15"/>
      <c r="BFX32" s="7"/>
      <c r="BFY32" s="14"/>
      <c r="BFZ32" s="15"/>
      <c r="BGA32" s="7"/>
      <c r="BGB32" s="14"/>
      <c r="BGC32" s="15"/>
      <c r="BGD32" s="7"/>
      <c r="BGE32" s="14"/>
      <c r="BGF32" s="15"/>
      <c r="BGG32" s="7"/>
      <c r="BGH32" s="14"/>
      <c r="BGI32" s="15"/>
      <c r="BGJ32" s="7"/>
      <c r="BGK32" s="14"/>
      <c r="BGL32" s="15"/>
      <c r="BGM32" s="7"/>
      <c r="BGN32" s="14"/>
      <c r="BGO32" s="15"/>
      <c r="BGP32" s="7"/>
      <c r="BGQ32" s="14"/>
      <c r="BGR32" s="15"/>
      <c r="BGS32" s="7"/>
      <c r="BGT32" s="14"/>
      <c r="BGU32" s="15"/>
      <c r="BGV32" s="7"/>
      <c r="BGW32" s="14"/>
      <c r="BGX32" s="15"/>
      <c r="BGY32" s="7"/>
      <c r="BGZ32" s="14"/>
      <c r="BHA32" s="15"/>
      <c r="BHB32" s="7"/>
      <c r="BHC32" s="14"/>
      <c r="BHD32" s="15"/>
      <c r="BHE32" s="7"/>
      <c r="BHF32" s="14"/>
      <c r="BHG32" s="15"/>
      <c r="BHH32" s="7"/>
      <c r="BHI32" s="14"/>
      <c r="BHJ32" s="15"/>
      <c r="BHK32" s="7"/>
      <c r="BHL32" s="14"/>
      <c r="BHM32" s="15"/>
      <c r="BHN32" s="7"/>
      <c r="BHO32" s="14"/>
      <c r="BHP32" s="15"/>
      <c r="BHQ32" s="7"/>
      <c r="BHR32" s="14"/>
      <c r="BHS32" s="15"/>
      <c r="BHT32" s="7"/>
      <c r="BHU32" s="14"/>
      <c r="BHV32" s="15"/>
      <c r="BHW32" s="7"/>
      <c r="BHX32" s="14"/>
      <c r="BHY32" s="15"/>
      <c r="BHZ32" s="7"/>
      <c r="BIA32" s="14"/>
      <c r="BIB32" s="15"/>
      <c r="BIC32" s="7"/>
      <c r="BID32" s="14"/>
      <c r="BIE32" s="15"/>
      <c r="BIF32" s="7"/>
      <c r="BIG32" s="14"/>
      <c r="BIH32" s="15"/>
      <c r="BII32" s="7"/>
      <c r="BIJ32" s="14"/>
      <c r="BIK32" s="15"/>
      <c r="BIL32" s="7"/>
      <c r="BIM32" s="14"/>
      <c r="BIN32" s="15"/>
      <c r="BIO32" s="7"/>
      <c r="BIP32" s="14"/>
      <c r="BIQ32" s="15"/>
      <c r="BIR32" s="7"/>
      <c r="BIS32" s="14"/>
      <c r="BIT32" s="15"/>
      <c r="BIU32" s="7"/>
      <c r="BIV32" s="14"/>
      <c r="BIW32" s="15"/>
      <c r="BIX32" s="7"/>
      <c r="BIY32" s="14"/>
      <c r="BIZ32" s="15"/>
      <c r="BJA32" s="7"/>
      <c r="BJB32" s="14"/>
      <c r="BJC32" s="15"/>
      <c r="BJD32" s="7"/>
      <c r="BJE32" s="14"/>
      <c r="BJF32" s="15"/>
      <c r="BJG32" s="7"/>
      <c r="BJH32" s="14"/>
      <c r="BJI32" s="15"/>
      <c r="BJJ32" s="7"/>
      <c r="BJK32" s="14"/>
      <c r="BJL32" s="15"/>
      <c r="BJM32" s="7"/>
      <c r="BJN32" s="14"/>
      <c r="BJO32" s="15"/>
      <c r="BJP32" s="7"/>
      <c r="BJQ32" s="14"/>
      <c r="BJR32" s="15"/>
      <c r="BJS32" s="7"/>
      <c r="BJT32" s="14"/>
      <c r="BJU32" s="15"/>
      <c r="BJV32" s="7"/>
      <c r="BJW32" s="14"/>
      <c r="BJX32" s="15"/>
      <c r="BJY32" s="7"/>
      <c r="BJZ32" s="14"/>
      <c r="BKA32" s="15"/>
      <c r="BKB32" s="7"/>
      <c r="BKC32" s="14"/>
      <c r="BKD32" s="15"/>
      <c r="BKE32" s="7"/>
      <c r="BKF32" s="14"/>
      <c r="BKG32" s="15"/>
      <c r="BKH32" s="7"/>
      <c r="BKI32" s="14"/>
      <c r="BKJ32" s="15"/>
      <c r="BKK32" s="7"/>
      <c r="BKL32" s="14"/>
      <c r="BKM32" s="15"/>
      <c r="BKN32" s="7"/>
      <c r="BKO32" s="14"/>
      <c r="BKP32" s="15"/>
      <c r="BKQ32" s="7"/>
      <c r="BKR32" s="14"/>
      <c r="BKS32" s="15"/>
      <c r="BKT32" s="7"/>
      <c r="BKU32" s="14"/>
      <c r="BKV32" s="15"/>
      <c r="BKW32" s="7"/>
      <c r="BKX32" s="14"/>
      <c r="BKY32" s="15"/>
      <c r="BKZ32" s="7"/>
      <c r="BLA32" s="14"/>
      <c r="BLB32" s="15"/>
      <c r="BLC32" s="7"/>
      <c r="BLD32" s="14"/>
      <c r="BLE32" s="15"/>
      <c r="BLF32" s="7"/>
      <c r="BLG32" s="14"/>
      <c r="BLH32" s="15"/>
      <c r="BLI32" s="7"/>
      <c r="BLJ32" s="14"/>
      <c r="BLK32" s="15"/>
      <c r="BLL32" s="7"/>
      <c r="BLM32" s="14"/>
      <c r="BLN32" s="15"/>
      <c r="BLO32" s="7"/>
      <c r="BLP32" s="14"/>
      <c r="BLQ32" s="15"/>
      <c r="BLR32" s="7"/>
      <c r="BLS32" s="14"/>
      <c r="BLT32" s="15"/>
      <c r="BLU32" s="7"/>
      <c r="BLV32" s="14"/>
      <c r="BLW32" s="15"/>
      <c r="BLX32" s="7"/>
      <c r="BLY32" s="14"/>
      <c r="BLZ32" s="15"/>
      <c r="BMA32" s="7"/>
      <c r="BMB32" s="14"/>
      <c r="BMC32" s="15"/>
      <c r="BMD32" s="7"/>
      <c r="BME32" s="14"/>
      <c r="BMF32" s="15"/>
      <c r="BMG32" s="7"/>
      <c r="BMH32" s="14"/>
      <c r="BMI32" s="15"/>
      <c r="BMJ32" s="7"/>
      <c r="BMK32" s="14"/>
      <c r="BML32" s="15"/>
      <c r="BMM32" s="7"/>
      <c r="BMN32" s="14"/>
      <c r="BMO32" s="15"/>
      <c r="BMP32" s="7"/>
      <c r="BMQ32" s="14"/>
      <c r="BMR32" s="15"/>
      <c r="BMS32" s="7"/>
      <c r="BMT32" s="14"/>
      <c r="BMU32" s="15"/>
      <c r="BMV32" s="7"/>
      <c r="BMW32" s="14"/>
      <c r="BMX32" s="15"/>
      <c r="BMY32" s="7"/>
      <c r="BMZ32" s="14"/>
      <c r="BNA32" s="15"/>
      <c r="BNB32" s="7"/>
      <c r="BNC32" s="14"/>
      <c r="BND32" s="15"/>
      <c r="BNE32" s="7"/>
      <c r="BNF32" s="14"/>
      <c r="BNG32" s="15"/>
      <c r="BNH32" s="7"/>
      <c r="BNI32" s="14"/>
      <c r="BNJ32" s="15"/>
      <c r="BNK32" s="7"/>
      <c r="BNL32" s="14"/>
      <c r="BNM32" s="15"/>
      <c r="BNN32" s="7"/>
      <c r="BNO32" s="14"/>
      <c r="BNP32" s="15"/>
      <c r="BNQ32" s="7"/>
      <c r="BNR32" s="14"/>
      <c r="BNS32" s="15"/>
      <c r="BNT32" s="7"/>
      <c r="BNU32" s="14"/>
      <c r="BNV32" s="15"/>
      <c r="BNW32" s="7"/>
      <c r="BNX32" s="14"/>
      <c r="BNY32" s="15"/>
      <c r="BNZ32" s="7"/>
      <c r="BOA32" s="14"/>
      <c r="BOB32" s="15"/>
      <c r="BOC32" s="7"/>
      <c r="BOD32" s="14"/>
      <c r="BOE32" s="15"/>
      <c r="BOF32" s="7"/>
      <c r="BOG32" s="14"/>
      <c r="BOH32" s="15"/>
      <c r="BOI32" s="7"/>
      <c r="BOJ32" s="14"/>
      <c r="BOK32" s="15"/>
      <c r="BOL32" s="7"/>
      <c r="BOM32" s="14"/>
      <c r="BON32" s="15"/>
      <c r="BOO32" s="7"/>
      <c r="BOP32" s="14"/>
      <c r="BOQ32" s="15"/>
      <c r="BOR32" s="7"/>
      <c r="BOS32" s="14"/>
      <c r="BOT32" s="15"/>
      <c r="BOU32" s="7"/>
      <c r="BOV32" s="14"/>
      <c r="BOW32" s="15"/>
      <c r="BOX32" s="7"/>
      <c r="BOY32" s="14"/>
      <c r="BOZ32" s="15"/>
      <c r="BPA32" s="7"/>
      <c r="BPB32" s="14"/>
      <c r="BPC32" s="15"/>
      <c r="BPD32" s="7"/>
      <c r="BPE32" s="14"/>
      <c r="BPF32" s="15"/>
      <c r="BPG32" s="7"/>
      <c r="BPH32" s="14"/>
      <c r="BPI32" s="15"/>
      <c r="BPJ32" s="7"/>
      <c r="BPK32" s="14"/>
      <c r="BPL32" s="15"/>
      <c r="BPM32" s="7"/>
      <c r="BPN32" s="14"/>
      <c r="BPO32" s="15"/>
      <c r="BPP32" s="7"/>
      <c r="BPQ32" s="14"/>
      <c r="BPR32" s="15"/>
      <c r="BPS32" s="7"/>
      <c r="BPT32" s="14"/>
      <c r="BPU32" s="15"/>
      <c r="BPV32" s="7"/>
      <c r="BPW32" s="14"/>
      <c r="BPX32" s="15"/>
      <c r="BPY32" s="7"/>
      <c r="BPZ32" s="14"/>
      <c r="BQA32" s="15"/>
      <c r="BQB32" s="7"/>
      <c r="BQC32" s="14"/>
      <c r="BQD32" s="15"/>
      <c r="BQE32" s="7"/>
      <c r="BQF32" s="14"/>
      <c r="BQG32" s="15"/>
      <c r="BQH32" s="7"/>
      <c r="BQI32" s="14"/>
      <c r="BQJ32" s="15"/>
      <c r="BQK32" s="7"/>
      <c r="BQL32" s="14"/>
      <c r="BQM32" s="15"/>
      <c r="BQN32" s="7"/>
      <c r="BQO32" s="14"/>
      <c r="BQP32" s="15"/>
      <c r="BQQ32" s="7"/>
      <c r="BQR32" s="14"/>
      <c r="BQS32" s="15"/>
      <c r="BQT32" s="7"/>
      <c r="BQU32" s="14"/>
      <c r="BQV32" s="15"/>
      <c r="BQW32" s="7"/>
      <c r="BQX32" s="14"/>
      <c r="BQY32" s="15"/>
      <c r="BQZ32" s="7"/>
      <c r="BRA32" s="14"/>
      <c r="BRB32" s="15"/>
      <c r="BRC32" s="7"/>
      <c r="BRD32" s="14"/>
      <c r="BRE32" s="15"/>
      <c r="BRF32" s="7"/>
      <c r="BRG32" s="14"/>
      <c r="BRH32" s="15"/>
      <c r="BRI32" s="7"/>
      <c r="BRJ32" s="14"/>
      <c r="BRK32" s="15"/>
      <c r="BRL32" s="7"/>
      <c r="BRM32" s="14"/>
      <c r="BRN32" s="15"/>
      <c r="BRO32" s="7"/>
      <c r="BRP32" s="14"/>
      <c r="BRQ32" s="15"/>
      <c r="BRR32" s="7"/>
      <c r="BRS32" s="14"/>
      <c r="BRT32" s="15"/>
      <c r="BRU32" s="7"/>
      <c r="BRV32" s="14"/>
      <c r="BRW32" s="15"/>
      <c r="BRX32" s="7"/>
      <c r="BRY32" s="14"/>
      <c r="BRZ32" s="15"/>
      <c r="BSA32" s="7"/>
      <c r="BSB32" s="14"/>
      <c r="BSC32" s="15"/>
      <c r="BSD32" s="7"/>
      <c r="BSE32" s="14"/>
      <c r="BSF32" s="15"/>
      <c r="BSG32" s="7"/>
      <c r="BSH32" s="14"/>
      <c r="BSI32" s="15"/>
      <c r="BSJ32" s="7"/>
      <c r="BSK32" s="14"/>
      <c r="BSL32" s="15"/>
      <c r="BSM32" s="7"/>
      <c r="BSN32" s="14"/>
      <c r="BSO32" s="15"/>
      <c r="BSP32" s="7"/>
      <c r="BSQ32" s="14"/>
      <c r="BSR32" s="15"/>
      <c r="BSS32" s="7"/>
      <c r="BST32" s="14"/>
      <c r="BSU32" s="15"/>
      <c r="BSV32" s="7"/>
      <c r="BSW32" s="14"/>
      <c r="BSX32" s="15"/>
      <c r="BSY32" s="7"/>
      <c r="BSZ32" s="14"/>
      <c r="BTA32" s="15"/>
      <c r="BTB32" s="7"/>
      <c r="BTC32" s="14"/>
      <c r="BTD32" s="15"/>
      <c r="BTE32" s="7"/>
      <c r="BTF32" s="14"/>
      <c r="BTG32" s="15"/>
      <c r="BTH32" s="7"/>
      <c r="BTI32" s="14"/>
      <c r="BTJ32" s="15"/>
      <c r="BTK32" s="7"/>
      <c r="BTL32" s="14"/>
      <c r="BTM32" s="15"/>
      <c r="BTN32" s="7"/>
      <c r="BTO32" s="14"/>
      <c r="BTP32" s="15"/>
      <c r="BTQ32" s="7"/>
      <c r="BTR32" s="14"/>
      <c r="BTS32" s="15"/>
      <c r="BTT32" s="7"/>
      <c r="BTU32" s="14"/>
      <c r="BTV32" s="15"/>
      <c r="BTW32" s="7"/>
      <c r="BTX32" s="14"/>
      <c r="BTY32" s="15"/>
      <c r="BTZ32" s="7"/>
      <c r="BUA32" s="14"/>
      <c r="BUB32" s="15"/>
      <c r="BUC32" s="7"/>
      <c r="BUD32" s="14"/>
      <c r="BUE32" s="15"/>
      <c r="BUF32" s="7"/>
      <c r="BUG32" s="14"/>
      <c r="BUH32" s="15"/>
      <c r="BUI32" s="7"/>
      <c r="BUJ32" s="14"/>
      <c r="BUK32" s="15"/>
      <c r="BUL32" s="7"/>
      <c r="BUM32" s="14"/>
      <c r="BUN32" s="15"/>
      <c r="BUO32" s="7"/>
      <c r="BUP32" s="14"/>
      <c r="BUQ32" s="15"/>
      <c r="BUR32" s="7"/>
      <c r="BUS32" s="14"/>
      <c r="BUT32" s="15"/>
      <c r="BUU32" s="7"/>
      <c r="BUV32" s="14"/>
      <c r="BUW32" s="15"/>
      <c r="BUX32" s="7"/>
      <c r="BUY32" s="14"/>
      <c r="BUZ32" s="15"/>
      <c r="BVA32" s="7"/>
      <c r="BVB32" s="14"/>
      <c r="BVC32" s="15"/>
      <c r="BVD32" s="7"/>
      <c r="BVE32" s="14"/>
      <c r="BVF32" s="15"/>
      <c r="BVG32" s="7"/>
      <c r="BVH32" s="14"/>
      <c r="BVI32" s="15"/>
      <c r="BVJ32" s="7"/>
      <c r="BVK32" s="14"/>
      <c r="BVL32" s="15"/>
      <c r="BVM32" s="7"/>
      <c r="BVN32" s="14"/>
      <c r="BVO32" s="15"/>
      <c r="BVP32" s="7"/>
      <c r="BVQ32" s="14"/>
      <c r="BVR32" s="15"/>
      <c r="BVS32" s="7"/>
      <c r="BVT32" s="14"/>
      <c r="BVU32" s="15"/>
      <c r="BVV32" s="7"/>
      <c r="BVW32" s="14"/>
      <c r="BVX32" s="15"/>
      <c r="BVY32" s="7"/>
      <c r="BVZ32" s="14"/>
      <c r="BWA32" s="15"/>
      <c r="BWB32" s="7"/>
      <c r="BWC32" s="14"/>
      <c r="BWD32" s="15"/>
      <c r="BWE32" s="7"/>
      <c r="BWF32" s="14"/>
      <c r="BWG32" s="15"/>
      <c r="BWH32" s="7"/>
      <c r="BWI32" s="14"/>
      <c r="BWJ32" s="15"/>
      <c r="BWK32" s="7"/>
      <c r="BWL32" s="14"/>
      <c r="BWM32" s="15"/>
      <c r="BWN32" s="7"/>
      <c r="BWO32" s="14"/>
      <c r="BWP32" s="15"/>
      <c r="BWQ32" s="7"/>
      <c r="BWR32" s="14"/>
      <c r="BWS32" s="15"/>
      <c r="BWT32" s="7"/>
      <c r="BWU32" s="14"/>
      <c r="BWV32" s="15"/>
      <c r="BWW32" s="7"/>
      <c r="BWX32" s="14"/>
      <c r="BWY32" s="15"/>
      <c r="BWZ32" s="7"/>
      <c r="BXA32" s="14"/>
      <c r="BXB32" s="15"/>
      <c r="BXC32" s="7"/>
      <c r="BXD32" s="14"/>
      <c r="BXE32" s="15"/>
      <c r="BXF32" s="7"/>
      <c r="BXG32" s="14"/>
      <c r="BXH32" s="15"/>
      <c r="BXI32" s="7"/>
      <c r="BXJ32" s="14"/>
      <c r="BXK32" s="15"/>
      <c r="BXL32" s="7"/>
      <c r="BXM32" s="14"/>
      <c r="BXN32" s="15"/>
      <c r="BXO32" s="7"/>
      <c r="BXP32" s="14"/>
      <c r="BXQ32" s="15"/>
      <c r="BXR32" s="7"/>
      <c r="BXS32" s="14"/>
      <c r="BXT32" s="15"/>
      <c r="BXU32" s="7"/>
      <c r="BXV32" s="14"/>
      <c r="BXW32" s="15"/>
      <c r="BXX32" s="7"/>
      <c r="BXY32" s="14"/>
      <c r="BXZ32" s="15"/>
      <c r="BYA32" s="7"/>
      <c r="BYB32" s="14"/>
      <c r="BYC32" s="15"/>
      <c r="BYD32" s="7"/>
      <c r="BYE32" s="14"/>
      <c r="BYF32" s="15"/>
      <c r="BYG32" s="7"/>
      <c r="BYH32" s="14"/>
      <c r="BYI32" s="15"/>
      <c r="BYJ32" s="7"/>
      <c r="BYK32" s="14"/>
      <c r="BYL32" s="15"/>
      <c r="BYM32" s="7"/>
      <c r="BYN32" s="14"/>
      <c r="BYO32" s="15"/>
      <c r="BYP32" s="7"/>
      <c r="BYQ32" s="14"/>
      <c r="BYR32" s="15"/>
      <c r="BYS32" s="7"/>
      <c r="BYT32" s="14"/>
      <c r="BYU32" s="15"/>
      <c r="BYV32" s="7"/>
      <c r="BYW32" s="14"/>
      <c r="BYX32" s="15"/>
      <c r="BYY32" s="7"/>
      <c r="BYZ32" s="14"/>
      <c r="BZA32" s="15"/>
      <c r="BZB32" s="7"/>
      <c r="BZC32" s="14"/>
      <c r="BZD32" s="15"/>
      <c r="BZE32" s="7"/>
      <c r="BZF32" s="14"/>
      <c r="BZG32" s="15"/>
      <c r="BZH32" s="7"/>
      <c r="BZI32" s="14"/>
      <c r="BZJ32" s="15"/>
      <c r="BZK32" s="7"/>
      <c r="BZL32" s="14"/>
      <c r="BZM32" s="15"/>
      <c r="BZN32" s="7"/>
      <c r="BZO32" s="14"/>
      <c r="BZP32" s="15"/>
      <c r="BZQ32" s="7"/>
      <c r="BZR32" s="14"/>
      <c r="BZS32" s="15"/>
      <c r="BZT32" s="7"/>
      <c r="BZU32" s="14"/>
      <c r="BZV32" s="15"/>
      <c r="BZW32" s="7"/>
      <c r="BZX32" s="14"/>
      <c r="BZY32" s="15"/>
      <c r="BZZ32" s="7"/>
      <c r="CAA32" s="14"/>
      <c r="CAB32" s="15"/>
      <c r="CAC32" s="7"/>
      <c r="CAD32" s="14"/>
      <c r="CAE32" s="15"/>
      <c r="CAF32" s="7"/>
      <c r="CAG32" s="14"/>
      <c r="CAH32" s="15"/>
      <c r="CAI32" s="7"/>
      <c r="CAJ32" s="14"/>
      <c r="CAK32" s="15"/>
      <c r="CAL32" s="7"/>
      <c r="CAM32" s="14"/>
      <c r="CAN32" s="15"/>
      <c r="CAO32" s="7"/>
      <c r="CAP32" s="14"/>
      <c r="CAQ32" s="15"/>
      <c r="CAR32" s="7"/>
      <c r="CAS32" s="14"/>
      <c r="CAT32" s="15"/>
      <c r="CAU32" s="7"/>
      <c r="CAV32" s="14"/>
      <c r="CAW32" s="15"/>
      <c r="CAX32" s="7"/>
      <c r="CAY32" s="14"/>
      <c r="CAZ32" s="15"/>
      <c r="CBA32" s="7"/>
      <c r="CBB32" s="14"/>
      <c r="CBC32" s="15"/>
      <c r="CBD32" s="7"/>
      <c r="CBE32" s="14"/>
      <c r="CBF32" s="15"/>
      <c r="CBG32" s="7"/>
      <c r="CBH32" s="14"/>
      <c r="CBI32" s="15"/>
      <c r="CBJ32" s="7"/>
      <c r="CBK32" s="14"/>
      <c r="CBL32" s="15"/>
      <c r="CBM32" s="7"/>
      <c r="CBN32" s="14"/>
      <c r="CBO32" s="15"/>
      <c r="CBP32" s="7"/>
      <c r="CBQ32" s="14"/>
      <c r="CBR32" s="15"/>
      <c r="CBS32" s="7"/>
      <c r="CBT32" s="14"/>
      <c r="CBU32" s="15"/>
      <c r="CBV32" s="7"/>
      <c r="CBW32" s="14"/>
      <c r="CBX32" s="15"/>
      <c r="CBY32" s="7"/>
      <c r="CBZ32" s="14"/>
      <c r="CCA32" s="15"/>
      <c r="CCB32" s="7"/>
      <c r="CCC32" s="14"/>
      <c r="CCD32" s="15"/>
      <c r="CCE32" s="7"/>
      <c r="CCF32" s="14"/>
      <c r="CCG32" s="15"/>
      <c r="CCH32" s="7"/>
      <c r="CCI32" s="14"/>
      <c r="CCJ32" s="15"/>
      <c r="CCK32" s="7"/>
      <c r="CCL32" s="14"/>
      <c r="CCM32" s="15"/>
      <c r="CCN32" s="7"/>
      <c r="CCO32" s="14"/>
      <c r="CCP32" s="15"/>
      <c r="CCQ32" s="7"/>
      <c r="CCR32" s="14"/>
      <c r="CCS32" s="15"/>
      <c r="CCT32" s="7"/>
      <c r="CCU32" s="14"/>
      <c r="CCV32" s="15"/>
      <c r="CCW32" s="7"/>
      <c r="CCX32" s="14"/>
      <c r="CCY32" s="15"/>
      <c r="CCZ32" s="7"/>
      <c r="CDA32" s="14"/>
      <c r="CDB32" s="15"/>
      <c r="CDC32" s="7"/>
      <c r="CDD32" s="14"/>
      <c r="CDE32" s="15"/>
      <c r="CDF32" s="7"/>
      <c r="CDG32" s="14"/>
      <c r="CDH32" s="15"/>
      <c r="CDI32" s="7"/>
      <c r="CDJ32" s="14"/>
      <c r="CDK32" s="15"/>
      <c r="CDL32" s="7"/>
      <c r="CDM32" s="14"/>
      <c r="CDN32" s="15"/>
      <c r="CDO32" s="7"/>
      <c r="CDP32" s="14"/>
      <c r="CDQ32" s="15"/>
      <c r="CDR32" s="7"/>
      <c r="CDS32" s="14"/>
      <c r="CDT32" s="15"/>
      <c r="CDU32" s="7"/>
      <c r="CDV32" s="14"/>
      <c r="CDW32" s="15"/>
      <c r="CDX32" s="7"/>
      <c r="CDY32" s="14"/>
      <c r="CDZ32" s="15"/>
      <c r="CEA32" s="7"/>
      <c r="CEB32" s="14"/>
      <c r="CEC32" s="15"/>
      <c r="CED32" s="7"/>
      <c r="CEE32" s="14"/>
      <c r="CEF32" s="15"/>
      <c r="CEG32" s="7"/>
      <c r="CEH32" s="14"/>
      <c r="CEI32" s="15"/>
      <c r="CEJ32" s="7"/>
      <c r="CEK32" s="14"/>
      <c r="CEL32" s="15"/>
      <c r="CEM32" s="7"/>
      <c r="CEN32" s="14"/>
      <c r="CEO32" s="15"/>
      <c r="CEP32" s="7"/>
      <c r="CEQ32" s="14"/>
      <c r="CER32" s="15"/>
      <c r="CES32" s="7"/>
      <c r="CET32" s="14"/>
      <c r="CEU32" s="15"/>
      <c r="CEV32" s="7"/>
      <c r="CEW32" s="14"/>
      <c r="CEX32" s="15"/>
      <c r="CEY32" s="7"/>
      <c r="CEZ32" s="14"/>
      <c r="CFA32" s="15"/>
      <c r="CFB32" s="7"/>
      <c r="CFC32" s="14"/>
      <c r="CFD32" s="15"/>
      <c r="CFE32" s="7"/>
      <c r="CFF32" s="14"/>
      <c r="CFG32" s="15"/>
      <c r="CFH32" s="7"/>
      <c r="CFI32" s="14"/>
      <c r="CFJ32" s="15"/>
      <c r="CFK32" s="7"/>
      <c r="CFL32" s="14"/>
      <c r="CFM32" s="15"/>
      <c r="CFN32" s="7"/>
      <c r="CFO32" s="14"/>
      <c r="CFP32" s="15"/>
      <c r="CFQ32" s="7"/>
      <c r="CFR32" s="14"/>
      <c r="CFS32" s="15"/>
      <c r="CFT32" s="7"/>
      <c r="CFU32" s="14"/>
      <c r="CFV32" s="15"/>
      <c r="CFW32" s="7"/>
      <c r="CFX32" s="14"/>
      <c r="CFY32" s="15"/>
      <c r="CFZ32" s="7"/>
      <c r="CGA32" s="14"/>
      <c r="CGB32" s="15"/>
      <c r="CGC32" s="7"/>
      <c r="CGD32" s="14"/>
      <c r="CGE32" s="15"/>
      <c r="CGF32" s="7"/>
      <c r="CGG32" s="14"/>
      <c r="CGH32" s="15"/>
      <c r="CGI32" s="7"/>
      <c r="CGJ32" s="14"/>
      <c r="CGK32" s="15"/>
      <c r="CGL32" s="7"/>
      <c r="CGM32" s="14"/>
      <c r="CGN32" s="15"/>
      <c r="CGO32" s="7"/>
      <c r="CGP32" s="14"/>
      <c r="CGQ32" s="15"/>
      <c r="CGR32" s="7"/>
      <c r="CGS32" s="14"/>
      <c r="CGT32" s="15"/>
      <c r="CGU32" s="7"/>
      <c r="CGV32" s="14"/>
      <c r="CGW32" s="15"/>
      <c r="CGX32" s="7"/>
      <c r="CGY32" s="14"/>
      <c r="CGZ32" s="15"/>
      <c r="CHA32" s="7"/>
      <c r="CHB32" s="14"/>
      <c r="CHC32" s="15"/>
      <c r="CHD32" s="7"/>
      <c r="CHE32" s="14"/>
      <c r="CHF32" s="15"/>
      <c r="CHG32" s="7"/>
      <c r="CHH32" s="14"/>
      <c r="CHI32" s="15"/>
      <c r="CHJ32" s="7"/>
      <c r="CHK32" s="14"/>
      <c r="CHL32" s="15"/>
      <c r="CHM32" s="7"/>
      <c r="CHN32" s="14"/>
      <c r="CHO32" s="15"/>
      <c r="CHP32" s="7"/>
      <c r="CHQ32" s="14"/>
      <c r="CHR32" s="15"/>
      <c r="CHS32" s="7"/>
      <c r="CHT32" s="14"/>
      <c r="CHU32" s="15"/>
      <c r="CHV32" s="7"/>
      <c r="CHW32" s="14"/>
      <c r="CHX32" s="15"/>
      <c r="CHY32" s="7"/>
      <c r="CHZ32" s="14"/>
      <c r="CIA32" s="15"/>
      <c r="CIB32" s="7"/>
      <c r="CIC32" s="14"/>
      <c r="CID32" s="15"/>
      <c r="CIE32" s="7"/>
      <c r="CIF32" s="14"/>
      <c r="CIG32" s="15"/>
      <c r="CIH32" s="7"/>
      <c r="CII32" s="14"/>
      <c r="CIJ32" s="15"/>
      <c r="CIK32" s="7"/>
      <c r="CIL32" s="14"/>
      <c r="CIM32" s="15"/>
      <c r="CIN32" s="7"/>
      <c r="CIO32" s="14"/>
      <c r="CIP32" s="15"/>
      <c r="CIQ32" s="7"/>
      <c r="CIR32" s="14"/>
      <c r="CIS32" s="15"/>
      <c r="CIT32" s="7"/>
      <c r="CIU32" s="14"/>
      <c r="CIV32" s="15"/>
      <c r="CIW32" s="7"/>
      <c r="CIX32" s="14"/>
      <c r="CIY32" s="15"/>
      <c r="CIZ32" s="7"/>
      <c r="CJA32" s="14"/>
      <c r="CJB32" s="15"/>
      <c r="CJC32" s="7"/>
      <c r="CJD32" s="14"/>
      <c r="CJE32" s="15"/>
      <c r="CJF32" s="7"/>
      <c r="CJG32" s="14"/>
      <c r="CJH32" s="15"/>
      <c r="CJI32" s="7"/>
      <c r="CJJ32" s="14"/>
      <c r="CJK32" s="15"/>
      <c r="CJL32" s="7"/>
      <c r="CJM32" s="14"/>
      <c r="CJN32" s="15"/>
      <c r="CJO32" s="7"/>
      <c r="CJP32" s="14"/>
      <c r="CJQ32" s="15"/>
      <c r="CJR32" s="7"/>
      <c r="CJS32" s="14"/>
      <c r="CJT32" s="15"/>
      <c r="CJU32" s="7"/>
      <c r="CJV32" s="14"/>
      <c r="CJW32" s="15"/>
      <c r="CJX32" s="7"/>
      <c r="CJY32" s="14"/>
      <c r="CJZ32" s="15"/>
      <c r="CKA32" s="7"/>
      <c r="CKB32" s="14"/>
      <c r="CKC32" s="15"/>
      <c r="CKD32" s="7"/>
      <c r="CKE32" s="14"/>
      <c r="CKF32" s="15"/>
      <c r="CKG32" s="7"/>
      <c r="CKH32" s="14"/>
      <c r="CKI32" s="15"/>
      <c r="CKJ32" s="7"/>
      <c r="CKK32" s="14"/>
      <c r="CKL32" s="15"/>
      <c r="CKM32" s="7"/>
      <c r="CKN32" s="14"/>
      <c r="CKO32" s="15"/>
      <c r="CKP32" s="7"/>
      <c r="CKQ32" s="14"/>
      <c r="CKR32" s="15"/>
      <c r="CKS32" s="7"/>
      <c r="CKT32" s="14"/>
      <c r="CKU32" s="15"/>
      <c r="CKV32" s="7"/>
      <c r="CKW32" s="14"/>
      <c r="CKX32" s="15"/>
      <c r="CKY32" s="7"/>
      <c r="CKZ32" s="14"/>
      <c r="CLA32" s="15"/>
      <c r="CLB32" s="7"/>
      <c r="CLC32" s="14"/>
      <c r="CLD32" s="15"/>
      <c r="CLE32" s="7"/>
      <c r="CLF32" s="14"/>
      <c r="CLG32" s="15"/>
      <c r="CLH32" s="7"/>
      <c r="CLI32" s="14"/>
      <c r="CLJ32" s="15"/>
      <c r="CLK32" s="7"/>
      <c r="CLL32" s="14"/>
      <c r="CLM32" s="15"/>
      <c r="CLN32" s="7"/>
      <c r="CLO32" s="14"/>
      <c r="CLP32" s="15"/>
      <c r="CLQ32" s="7"/>
      <c r="CLR32" s="14"/>
      <c r="CLS32" s="15"/>
      <c r="CLT32" s="7"/>
      <c r="CLU32" s="14"/>
      <c r="CLV32" s="15"/>
      <c r="CLW32" s="7"/>
      <c r="CLX32" s="14"/>
      <c r="CLY32" s="15"/>
      <c r="CLZ32" s="7"/>
      <c r="CMA32" s="14"/>
      <c r="CMB32" s="15"/>
      <c r="CMC32" s="7"/>
      <c r="CMD32" s="14"/>
      <c r="CME32" s="15"/>
      <c r="CMF32" s="7"/>
      <c r="CMG32" s="14"/>
      <c r="CMH32" s="15"/>
      <c r="CMI32" s="7"/>
      <c r="CMJ32" s="14"/>
      <c r="CMK32" s="15"/>
      <c r="CML32" s="7"/>
      <c r="CMM32" s="14"/>
      <c r="CMN32" s="15"/>
      <c r="CMO32" s="7"/>
      <c r="CMP32" s="14"/>
      <c r="CMQ32" s="15"/>
      <c r="CMR32" s="7"/>
      <c r="CMS32" s="14"/>
      <c r="CMT32" s="15"/>
      <c r="CMU32" s="7"/>
      <c r="CMV32" s="14"/>
      <c r="CMW32" s="15"/>
      <c r="CMX32" s="7"/>
      <c r="CMY32" s="14"/>
      <c r="CMZ32" s="15"/>
      <c r="CNA32" s="7"/>
      <c r="CNB32" s="14"/>
      <c r="CNC32" s="15"/>
      <c r="CND32" s="7"/>
      <c r="CNE32" s="14"/>
      <c r="CNF32" s="15"/>
      <c r="CNG32" s="7"/>
      <c r="CNH32" s="14"/>
      <c r="CNI32" s="15"/>
      <c r="CNJ32" s="7"/>
      <c r="CNK32" s="14"/>
      <c r="CNL32" s="15"/>
      <c r="CNM32" s="7"/>
      <c r="CNN32" s="14"/>
      <c r="CNO32" s="15"/>
      <c r="CNP32" s="7"/>
      <c r="CNQ32" s="14"/>
      <c r="CNR32" s="15"/>
      <c r="CNS32" s="7"/>
      <c r="CNT32" s="14"/>
      <c r="CNU32" s="15"/>
      <c r="CNV32" s="7"/>
      <c r="CNW32" s="14"/>
      <c r="CNX32" s="15"/>
      <c r="CNY32" s="7"/>
      <c r="CNZ32" s="14"/>
      <c r="COA32" s="15"/>
      <c r="COB32" s="7"/>
      <c r="COC32" s="14"/>
      <c r="COD32" s="15"/>
      <c r="COE32" s="7"/>
      <c r="COF32" s="14"/>
      <c r="COG32" s="15"/>
      <c r="COH32" s="7"/>
      <c r="COI32" s="14"/>
      <c r="COJ32" s="15"/>
      <c r="COK32" s="7"/>
      <c r="COL32" s="14"/>
      <c r="COM32" s="15"/>
      <c r="CON32" s="7"/>
      <c r="COO32" s="14"/>
      <c r="COP32" s="15"/>
      <c r="COQ32" s="7"/>
      <c r="COR32" s="14"/>
      <c r="COS32" s="15"/>
      <c r="COT32" s="7"/>
      <c r="COU32" s="14"/>
      <c r="COV32" s="15"/>
      <c r="COW32" s="7"/>
      <c r="COX32" s="14"/>
      <c r="COY32" s="15"/>
      <c r="COZ32" s="7"/>
      <c r="CPA32" s="14"/>
      <c r="CPB32" s="15"/>
      <c r="CPC32" s="7"/>
      <c r="CPD32" s="14"/>
      <c r="CPE32" s="15"/>
      <c r="CPF32" s="7"/>
      <c r="CPG32" s="14"/>
      <c r="CPH32" s="15"/>
      <c r="CPI32" s="7"/>
      <c r="CPJ32" s="14"/>
      <c r="CPK32" s="15"/>
      <c r="CPL32" s="7"/>
      <c r="CPM32" s="14"/>
      <c r="CPN32" s="15"/>
      <c r="CPO32" s="7"/>
      <c r="CPP32" s="14"/>
      <c r="CPQ32" s="15"/>
      <c r="CPR32" s="7"/>
      <c r="CPS32" s="14"/>
      <c r="CPT32" s="15"/>
      <c r="CPU32" s="7"/>
      <c r="CPV32" s="14"/>
      <c r="CPW32" s="15"/>
      <c r="CPX32" s="7"/>
      <c r="CPY32" s="14"/>
      <c r="CPZ32" s="15"/>
      <c r="CQA32" s="7"/>
      <c r="CQB32" s="14"/>
      <c r="CQC32" s="15"/>
      <c r="CQD32" s="7"/>
      <c r="CQE32" s="14"/>
      <c r="CQF32" s="15"/>
      <c r="CQG32" s="7"/>
      <c r="CQH32" s="14"/>
      <c r="CQI32" s="15"/>
      <c r="CQJ32" s="7"/>
      <c r="CQK32" s="14"/>
      <c r="CQL32" s="15"/>
      <c r="CQM32" s="7"/>
      <c r="CQN32" s="14"/>
      <c r="CQO32" s="15"/>
      <c r="CQP32" s="7"/>
      <c r="CQQ32" s="14"/>
      <c r="CQR32" s="15"/>
      <c r="CQS32" s="7"/>
      <c r="CQT32" s="14"/>
      <c r="CQU32" s="15"/>
      <c r="CQV32" s="7"/>
      <c r="CQW32" s="14"/>
      <c r="CQX32" s="15"/>
      <c r="CQY32" s="7"/>
      <c r="CQZ32" s="14"/>
      <c r="CRA32" s="15"/>
      <c r="CRB32" s="7"/>
      <c r="CRC32" s="14"/>
      <c r="CRD32" s="15"/>
      <c r="CRE32" s="7"/>
      <c r="CRF32" s="14"/>
      <c r="CRG32" s="15"/>
      <c r="CRH32" s="7"/>
      <c r="CRI32" s="14"/>
      <c r="CRJ32" s="15"/>
      <c r="CRK32" s="7"/>
      <c r="CRL32" s="14"/>
      <c r="CRM32" s="15"/>
      <c r="CRN32" s="7"/>
      <c r="CRO32" s="14"/>
      <c r="CRP32" s="15"/>
      <c r="CRQ32" s="7"/>
      <c r="CRR32" s="14"/>
      <c r="CRS32" s="15"/>
      <c r="CRT32" s="7"/>
      <c r="CRU32" s="14"/>
      <c r="CRV32" s="15"/>
      <c r="CRW32" s="7"/>
      <c r="CRX32" s="14"/>
      <c r="CRY32" s="15"/>
      <c r="CRZ32" s="7"/>
      <c r="CSA32" s="14"/>
      <c r="CSB32" s="15"/>
      <c r="CSC32" s="7"/>
      <c r="CSD32" s="14"/>
      <c r="CSE32" s="15"/>
      <c r="CSF32" s="7"/>
      <c r="CSG32" s="14"/>
      <c r="CSH32" s="15"/>
      <c r="CSI32" s="7"/>
      <c r="CSJ32" s="14"/>
      <c r="CSK32" s="15"/>
    </row>
    <row r="33" spans="1:2533" x14ac:dyDescent="0.25">
      <c r="A33" s="68"/>
      <c r="B33" s="7" t="str">
        <f>"5." &amp; D$1&amp; ".1.2."</f>
        <v>5.1.1.2.</v>
      </c>
      <c r="C33" s="14" t="str">
        <f>IF(ISBLANK(D1),"",IF(VLOOKUP(D1,Register,41,FALSE)=0,"",(VLOOKUP(D1,Register,41,FALSE))))</f>
        <v/>
      </c>
      <c r="D33" s="15" t="s">
        <v>18</v>
      </c>
      <c r="E33" s="7" t="str">
        <f>"5." &amp; G$1&amp; ".1.2."</f>
        <v>5.2.1.2.</v>
      </c>
      <c r="F33" s="14" t="str">
        <f>IF(ISBLANK(G1),"",IF(VLOOKUP(G1,Register,41,FALSE)=0,"",(VLOOKUP(G1,Register,41,FALSE))))</f>
        <v/>
      </c>
      <c r="G33" s="15" t="s">
        <v>18</v>
      </c>
      <c r="H33" s="7" t="str">
        <f>"5." &amp; J$1&amp; ".1.2."</f>
        <v>5.3.1.2.</v>
      </c>
      <c r="I33" s="14" t="str">
        <f>IF(ISBLANK(J1),"",IF(VLOOKUP(J1,Register,41,FALSE)=0,"",(VLOOKUP(J1,Register,41,FALSE))))</f>
        <v/>
      </c>
      <c r="J33" s="15" t="s">
        <v>18</v>
      </c>
      <c r="K33" s="7" t="str">
        <f>"5." &amp; M$1&amp; ".1.2."</f>
        <v>5.4.1.2.</v>
      </c>
      <c r="L33" s="14" t="str">
        <f>IF(ISBLANK(M1),"",IF(VLOOKUP(M1,Register,41,FALSE)=0,"",(VLOOKUP(M1,Register,41,FALSE))))</f>
        <v/>
      </c>
      <c r="M33" s="15" t="s">
        <v>18</v>
      </c>
      <c r="N33" s="7" t="str">
        <f>"5." &amp; P$1&amp; ".1.2."</f>
        <v>5.5.1.2.</v>
      </c>
      <c r="O33" s="14" t="str">
        <f>IF(ISBLANK(P1),"",IF(VLOOKUP(P1,Register,41,FALSE)=0,"",(VLOOKUP(P1,Register,41,FALSE))))</f>
        <v/>
      </c>
      <c r="P33" s="15" t="s">
        <v>18</v>
      </c>
      <c r="Q33" s="7" t="str">
        <f>"5." &amp; S$1&amp; ".1.2."</f>
        <v>5.6.1.2.</v>
      </c>
      <c r="R33" s="14" t="str">
        <f>IF(ISBLANK(S1),"",IF(VLOOKUP(S1,Register,41,FALSE)=0,"",(VLOOKUP(S1,Register,41,FALSE))))</f>
        <v/>
      </c>
      <c r="S33" s="15" t="s">
        <v>18</v>
      </c>
      <c r="T33" s="7" t="str">
        <f t="shared" ref="T33" si="4554">"5." &amp; V$1&amp; ".1.2."</f>
        <v>5.7.1.2.</v>
      </c>
      <c r="U33" s="14" t="str">
        <f>IF(ISBLANK(V1),"",IF(VLOOKUP(V1,Register,41,FALSE)=0,"",(VLOOKUP(V1,Register,41,FALSE))))</f>
        <v/>
      </c>
      <c r="V33" s="15" t="s">
        <v>18</v>
      </c>
      <c r="W33" s="7" t="str">
        <f t="shared" ref="W33" si="4555">"5." &amp; Y$1&amp; ".1.2."</f>
        <v>5.8.1.2.</v>
      </c>
      <c r="X33" s="14" t="str">
        <f>IF(ISBLANK(Y1),"",IF(VLOOKUP(Y1,Register,41,FALSE)=0,"",(VLOOKUP(Y1,Register,41,FALSE))))</f>
        <v/>
      </c>
      <c r="Y33" s="15" t="s">
        <v>18</v>
      </c>
      <c r="Z33" s="7" t="str">
        <f t="shared" ref="Z33" si="4556">"5." &amp; AB$1&amp; ".1.2."</f>
        <v>5.9.1.2.</v>
      </c>
      <c r="AA33" s="14" t="str">
        <f>IF(ISBLANK(AB1),"",IF(VLOOKUP(AB1,Register,41,FALSE)=0,"",(VLOOKUP(AB1,Register,41,FALSE))))</f>
        <v/>
      </c>
      <c r="AB33" s="15" t="s">
        <v>18</v>
      </c>
      <c r="AC33" s="7" t="str">
        <f t="shared" ref="AC33" si="4557">"5." &amp; AE$1&amp; ".1.2."</f>
        <v>5.10.1.2.</v>
      </c>
      <c r="AD33" s="14" t="str">
        <f>IF(ISBLANK(AE1),"",IF(VLOOKUP(AE1,Register,41,FALSE)=0,"",(VLOOKUP(AE1,Register,41,FALSE))))</f>
        <v/>
      </c>
      <c r="AE33" s="15" t="s">
        <v>18</v>
      </c>
      <c r="AF33" s="7" t="str">
        <f t="shared" ref="AF33" si="4558">"5." &amp; AH$1&amp; ".1.2."</f>
        <v>5.11.1.2.</v>
      </c>
      <c r="AG33" s="14" t="str">
        <f>IF(ISBLANK(AH1),"",IF(VLOOKUP(AH1,Register,41,FALSE)=0,"",(VLOOKUP(AH1,Register,41,FALSE))))</f>
        <v/>
      </c>
      <c r="AH33" s="15" t="s">
        <v>18</v>
      </c>
      <c r="AI33" s="7" t="str">
        <f t="shared" ref="AI33" si="4559">"5." &amp; AK$1&amp; ".1.2."</f>
        <v>5.12.1.2.</v>
      </c>
      <c r="AJ33" s="14" t="str">
        <f>IF(ISBLANK(AK1),"",IF(VLOOKUP(AK1,Register,41,FALSE)=0,"",(VLOOKUP(AK1,Register,41,FALSE))))</f>
        <v/>
      </c>
      <c r="AK33" s="15" t="s">
        <v>18</v>
      </c>
      <c r="AL33" s="7" t="str">
        <f t="shared" ref="AL33" si="4560">"5." &amp; AN$1&amp; ".1.2."</f>
        <v>5.13.1.2.</v>
      </c>
      <c r="AM33" s="14" t="str">
        <f>IF(ISBLANK(AN1),"",IF(VLOOKUP(AN1,Register,41,FALSE)=0,"",(VLOOKUP(AN1,Register,41,FALSE))))</f>
        <v/>
      </c>
      <c r="AN33" s="15" t="s">
        <v>18</v>
      </c>
      <c r="AO33" s="7" t="str">
        <f t="shared" ref="AO33" si="4561">"5." &amp; AQ$1&amp; ".1.2."</f>
        <v>5.14.1.2.</v>
      </c>
      <c r="AP33" s="14" t="str">
        <f>IF(ISBLANK(AQ1),"",IF(VLOOKUP(AQ1,Register,41,FALSE)=0,"",(VLOOKUP(AQ1,Register,41,FALSE))))</f>
        <v/>
      </c>
      <c r="AQ33" s="15" t="s">
        <v>18</v>
      </c>
      <c r="AR33" s="7" t="str">
        <f t="shared" ref="AR33" si="4562">"5." &amp; AT$1&amp; ".1.2."</f>
        <v>5.15.1.2.</v>
      </c>
      <c r="AS33" s="14" t="str">
        <f>IF(ISBLANK(AT1),"",IF(VLOOKUP(AT1,Register,41,FALSE)=0,"",(VLOOKUP(AT1,Register,41,FALSE))))</f>
        <v/>
      </c>
      <c r="AT33" s="15" t="s">
        <v>18</v>
      </c>
      <c r="AU33" s="7" t="str">
        <f t="shared" ref="AU33" si="4563">"5." &amp; AW$1&amp; ".1.2."</f>
        <v>5.16.1.2.</v>
      </c>
      <c r="AV33" s="14" t="str">
        <f>IF(ISBLANK(AW1),"",IF(VLOOKUP(AW1,Register,41,FALSE)=0,"",(VLOOKUP(AW1,Register,41,FALSE))))</f>
        <v/>
      </c>
      <c r="AW33" s="15" t="s">
        <v>18</v>
      </c>
      <c r="AX33" s="7" t="str">
        <f t="shared" ref="AX33" si="4564">"5." &amp; AZ$1&amp; ".1.2."</f>
        <v>5.17.1.2.</v>
      </c>
      <c r="AY33" s="14" t="str">
        <f>IF(ISBLANK(AZ1),"",IF(VLOOKUP(AZ1,Register,41,FALSE)=0,"",(VLOOKUP(AZ1,Register,41,FALSE))))</f>
        <v/>
      </c>
      <c r="AZ33" s="15" t="s">
        <v>18</v>
      </c>
      <c r="BA33" s="7" t="str">
        <f t="shared" ref="BA33" si="4565">"5." &amp; BC$1&amp; ".1.2."</f>
        <v>5.18.1.2.</v>
      </c>
      <c r="BB33" s="14" t="str">
        <f>IF(ISBLANK(BC1),"",IF(VLOOKUP(BC1,Register,41,FALSE)=0,"",(VLOOKUP(BC1,Register,41,FALSE))))</f>
        <v/>
      </c>
      <c r="BC33" s="15" t="s">
        <v>18</v>
      </c>
      <c r="BD33" s="7" t="str">
        <f t="shared" ref="BD33" si="4566">"5." &amp; BF$1&amp; ".1.2."</f>
        <v>5.19.1.2.</v>
      </c>
      <c r="BE33" s="14" t="str">
        <f>IF(ISBLANK(BF1),"",IF(VLOOKUP(BF1,Register,41,FALSE)=0,"",(VLOOKUP(BF1,Register,41,FALSE))))</f>
        <v/>
      </c>
      <c r="BF33" s="15" t="s">
        <v>18</v>
      </c>
      <c r="BG33" s="7" t="str">
        <f t="shared" ref="BG33" si="4567">"5." &amp; BI$1&amp; ".1.2."</f>
        <v>5.20.1.2.</v>
      </c>
      <c r="BH33" s="14" t="str">
        <f>IF(ISBLANK(BI1),"",IF(VLOOKUP(BI1,Register,41,FALSE)=0,"",(VLOOKUP(BI1,Register,41,FALSE))))</f>
        <v/>
      </c>
      <c r="BI33" s="15" t="s">
        <v>18</v>
      </c>
      <c r="BJ33" s="7" t="str">
        <f t="shared" ref="BJ33" si="4568">"5." &amp; BL$1&amp; ".1.2."</f>
        <v>5.21.1.2.</v>
      </c>
      <c r="BK33" s="14" t="str">
        <f>IF(ISBLANK(BL1),"",IF(VLOOKUP(BL1,Register,41,FALSE)=0,"",(VLOOKUP(BL1,Register,41,FALSE))))</f>
        <v/>
      </c>
      <c r="BL33" s="15" t="s">
        <v>18</v>
      </c>
      <c r="BM33" s="7" t="str">
        <f t="shared" ref="BM33" si="4569">"5." &amp; BO$1&amp; ".1.2."</f>
        <v>5.22.1.2.</v>
      </c>
      <c r="BN33" s="14" t="str">
        <f>IF(ISBLANK(BO1),"",IF(VLOOKUP(BO1,Register,41,FALSE)=0,"",(VLOOKUP(BO1,Register,41,FALSE))))</f>
        <v/>
      </c>
      <c r="BO33" s="15" t="s">
        <v>18</v>
      </c>
      <c r="BP33" s="7" t="str">
        <f t="shared" ref="BP33" si="4570">"5." &amp; BR$1&amp; ".1.2."</f>
        <v>5.23.1.2.</v>
      </c>
      <c r="BQ33" s="14" t="str">
        <f>IF(ISBLANK(BR1),"",IF(VLOOKUP(BR1,Register,41,FALSE)=0,"",(VLOOKUP(BR1,Register,41,FALSE))))</f>
        <v/>
      </c>
      <c r="BR33" s="15" t="s">
        <v>18</v>
      </c>
      <c r="BS33" s="7" t="str">
        <f t="shared" ref="BS33" si="4571">"5." &amp; BU$1&amp; ".1.2."</f>
        <v>5.24.1.2.</v>
      </c>
      <c r="BT33" s="14" t="str">
        <f>IF(ISBLANK(BU1),"",IF(VLOOKUP(BU1,Register,41,FALSE)=0,"",(VLOOKUP(BU1,Register,41,FALSE))))</f>
        <v/>
      </c>
      <c r="BU33" s="15" t="s">
        <v>18</v>
      </c>
      <c r="BV33" s="7" t="str">
        <f t="shared" ref="BV33" si="4572">"5." &amp; BX$1&amp; ".1.2."</f>
        <v>5.25.1.2.</v>
      </c>
      <c r="BW33" s="14" t="str">
        <f>IF(ISBLANK(BX1),"",IF(VLOOKUP(BX1,Register,41,FALSE)=0,"",(VLOOKUP(BX1,Register,41,FALSE))))</f>
        <v/>
      </c>
      <c r="BX33" s="15" t="s">
        <v>18</v>
      </c>
      <c r="BY33" s="7" t="str">
        <f t="shared" ref="BY33" si="4573">"5." &amp; CA$1&amp; ".1.2."</f>
        <v>5.26.1.2.</v>
      </c>
      <c r="BZ33" s="14" t="str">
        <f>IF(ISBLANK(CA1),"",IF(VLOOKUP(CA1,Register,41,FALSE)=0,"",(VLOOKUP(CA1,Register,41,FALSE))))</f>
        <v/>
      </c>
      <c r="CA33" s="15" t="s">
        <v>18</v>
      </c>
      <c r="CB33" s="7" t="str">
        <f t="shared" ref="CB33" si="4574">"5." &amp; CD$1&amp; ".1.2."</f>
        <v>5.27.1.2.</v>
      </c>
      <c r="CC33" s="14" t="str">
        <f>IF(ISBLANK(CD1),"",IF(VLOOKUP(CD1,Register,41,FALSE)=0,"",(VLOOKUP(CD1,Register,41,FALSE))))</f>
        <v/>
      </c>
      <c r="CD33" s="15" t="s">
        <v>18</v>
      </c>
      <c r="CE33" s="7" t="str">
        <f t="shared" ref="CE33" si="4575">"5." &amp; CG$1&amp; ".1.2."</f>
        <v>5.28.1.2.</v>
      </c>
      <c r="CF33" s="14" t="str">
        <f>IF(ISBLANK(CG1),"",IF(VLOOKUP(CG1,Register,41,FALSE)=0,"",(VLOOKUP(CG1,Register,41,FALSE))))</f>
        <v/>
      </c>
      <c r="CG33" s="15" t="s">
        <v>18</v>
      </c>
      <c r="CH33" s="7" t="str">
        <f t="shared" ref="CH33" si="4576">"5." &amp; CJ$1&amp; ".1.2."</f>
        <v>5.29.1.2.</v>
      </c>
      <c r="CI33" s="14" t="str">
        <f>IF(ISBLANK(CJ1),"",IF(VLOOKUP(CJ1,Register,41,FALSE)=0,"",(VLOOKUP(CJ1,Register,41,FALSE))))</f>
        <v/>
      </c>
      <c r="CJ33" s="15" t="s">
        <v>18</v>
      </c>
      <c r="CK33" s="7" t="str">
        <f t="shared" ref="CK33" si="4577">"5." &amp; CM$1&amp; ".1.2."</f>
        <v>5.30.1.2.</v>
      </c>
      <c r="CL33" s="14" t="str">
        <f>IF(ISBLANK(CM1),"",IF(VLOOKUP(CM1,Register,41,FALSE)=0,"",(VLOOKUP(CM1,Register,41,FALSE))))</f>
        <v/>
      </c>
      <c r="CM33" s="15" t="s">
        <v>18</v>
      </c>
      <c r="CN33" s="7" t="str">
        <f t="shared" ref="CN33" si="4578">"5." &amp; CP$1&amp; ".1.2."</f>
        <v>5.31.1.2.</v>
      </c>
      <c r="CO33" s="14" t="str">
        <f>IF(ISBLANK(CP1),"",IF(VLOOKUP(CP1,Register,41,FALSE)=0,"",(VLOOKUP(CP1,Register,41,FALSE))))</f>
        <v/>
      </c>
      <c r="CP33" s="15" t="s">
        <v>18</v>
      </c>
      <c r="CQ33" s="7" t="str">
        <f t="shared" ref="CQ33" si="4579">"5." &amp; CS$1&amp; ".1.2."</f>
        <v>5.32.1.2.</v>
      </c>
      <c r="CR33" s="14" t="str">
        <f>IF(ISBLANK(CS1),"",IF(VLOOKUP(CS1,Register,41,FALSE)=0,"",(VLOOKUP(CS1,Register,41,FALSE))))</f>
        <v/>
      </c>
      <c r="CS33" s="15" t="s">
        <v>18</v>
      </c>
      <c r="CT33" s="7" t="str">
        <f t="shared" ref="CT33" si="4580">"5." &amp; CV$1&amp; ".1.2."</f>
        <v>5.33.1.2.</v>
      </c>
      <c r="CU33" s="14" t="str">
        <f>IF(ISBLANK(CV1),"",IF(VLOOKUP(CV1,Register,41,FALSE)=0,"",(VLOOKUP(CV1,Register,41,FALSE))))</f>
        <v/>
      </c>
      <c r="CV33" s="15" t="s">
        <v>18</v>
      </c>
      <c r="CW33" s="7" t="str">
        <f t="shared" ref="CW33" si="4581">"5." &amp; CY$1&amp; ".1.2."</f>
        <v>5.34.1.2.</v>
      </c>
      <c r="CX33" s="14" t="str">
        <f>IF(ISBLANK(CY1),"",IF(VLOOKUP(CY1,Register,41,FALSE)=0,"",(VLOOKUP(CY1,Register,41,FALSE))))</f>
        <v/>
      </c>
      <c r="CY33" s="15" t="s">
        <v>18</v>
      </c>
      <c r="CZ33" s="7" t="str">
        <f t="shared" ref="CZ33" si="4582">"5." &amp; DB$1&amp; ".1.2."</f>
        <v>5.35.1.2.</v>
      </c>
      <c r="DA33" s="14" t="str">
        <f>IF(ISBLANK(DB1),"",IF(VLOOKUP(DB1,Register,41,FALSE)=0,"",(VLOOKUP(DB1,Register,41,FALSE))))</f>
        <v/>
      </c>
      <c r="DB33" s="15" t="s">
        <v>18</v>
      </c>
      <c r="DC33" s="7" t="str">
        <f t="shared" ref="DC33" si="4583">"5." &amp; DE$1&amp; ".1.2."</f>
        <v>5.36.1.2.</v>
      </c>
      <c r="DD33" s="14" t="str">
        <f>IF(ISBLANK(DE1),"",IF(VLOOKUP(DE1,Register,41,FALSE)=0,"",(VLOOKUP(DE1,Register,41,FALSE))))</f>
        <v/>
      </c>
      <c r="DE33" s="15" t="s">
        <v>18</v>
      </c>
      <c r="DF33" s="7" t="str">
        <f t="shared" ref="DF33" si="4584">"5." &amp; DH$1&amp; ".1.2."</f>
        <v>5.37.1.2.</v>
      </c>
      <c r="DG33" s="14" t="str">
        <f>IF(ISBLANK(DH1),"",IF(VLOOKUP(DH1,Register,41,FALSE)=0,"",(VLOOKUP(DH1,Register,41,FALSE))))</f>
        <v/>
      </c>
      <c r="DH33" s="15" t="s">
        <v>18</v>
      </c>
      <c r="DI33" s="7" t="str">
        <f t="shared" ref="DI33" si="4585">"5." &amp; DK$1&amp; ".1.2."</f>
        <v>5.38.1.2.</v>
      </c>
      <c r="DJ33" s="14" t="str">
        <f>IF(ISBLANK(DK1),"",IF(VLOOKUP(DK1,Register,41,FALSE)=0,"",(VLOOKUP(DK1,Register,41,FALSE))))</f>
        <v/>
      </c>
      <c r="DK33" s="15" t="s">
        <v>18</v>
      </c>
      <c r="DL33" s="7" t="str">
        <f t="shared" ref="DL33" si="4586">"5." &amp; DN$1&amp; ".1.2."</f>
        <v>5.39.1.2.</v>
      </c>
      <c r="DM33" s="14" t="str">
        <f>IF(ISBLANK(DN1),"",IF(VLOOKUP(DN1,Register,41,FALSE)=0,"",(VLOOKUP(DN1,Register,41,FALSE))))</f>
        <v/>
      </c>
      <c r="DN33" s="15" t="s">
        <v>18</v>
      </c>
      <c r="DO33" s="7" t="str">
        <f t="shared" ref="DO33" si="4587">"5." &amp; DQ$1&amp; ".1.2."</f>
        <v>5.40.1.2.</v>
      </c>
      <c r="DP33" s="14" t="str">
        <f>IF(ISBLANK(DQ1),"",IF(VLOOKUP(DQ1,Register,41,FALSE)=0,"",(VLOOKUP(DQ1,Register,41,FALSE))))</f>
        <v/>
      </c>
      <c r="DQ33" s="15" t="s">
        <v>18</v>
      </c>
      <c r="DR33" s="7" t="str">
        <f t="shared" ref="DR33" si="4588">"5." &amp; DT$1&amp; ".1.2."</f>
        <v>5.41.1.2.</v>
      </c>
      <c r="DS33" s="14" t="str">
        <f>IF(ISBLANK(DT1),"",IF(VLOOKUP(DT1,Register,41,FALSE)=0,"",(VLOOKUP(DT1,Register,41,FALSE))))</f>
        <v/>
      </c>
      <c r="DT33" s="15" t="s">
        <v>18</v>
      </c>
      <c r="DU33" s="7" t="str">
        <f t="shared" ref="DU33" si="4589">"5." &amp; DW$1&amp; ".1.2."</f>
        <v>5.42.1.2.</v>
      </c>
      <c r="DV33" s="14" t="str">
        <f>IF(ISBLANK(DW1),"",IF(VLOOKUP(DW1,Register,41,FALSE)=0,"",(VLOOKUP(DW1,Register,41,FALSE))))</f>
        <v/>
      </c>
      <c r="DW33" s="15" t="s">
        <v>18</v>
      </c>
      <c r="DX33" s="7" t="str">
        <f t="shared" ref="DX33" si="4590">"5." &amp; DZ$1&amp; ".1.2."</f>
        <v>5.43.1.2.</v>
      </c>
      <c r="DY33" s="14" t="str">
        <f>IF(ISBLANK(DZ1),"",IF(VLOOKUP(DZ1,Register,41,FALSE)=0,"",(VLOOKUP(DZ1,Register,41,FALSE))))</f>
        <v/>
      </c>
      <c r="DZ33" s="15" t="s">
        <v>18</v>
      </c>
      <c r="EA33" s="7" t="str">
        <f t="shared" ref="EA33" si="4591">"5." &amp; EC$1&amp; ".1.2."</f>
        <v>5.44.1.2.</v>
      </c>
      <c r="EB33" s="14" t="str">
        <f>IF(ISBLANK(EC1),"",IF(VLOOKUP(EC1,Register,41,FALSE)=0,"",(VLOOKUP(EC1,Register,41,FALSE))))</f>
        <v/>
      </c>
      <c r="EC33" s="15" t="s">
        <v>18</v>
      </c>
      <c r="ED33" s="7" t="str">
        <f t="shared" ref="ED33" si="4592">"5." &amp; EF$1&amp; ".1.2."</f>
        <v>5.45.1.2.</v>
      </c>
      <c r="EE33" s="14" t="str">
        <f>IF(ISBLANK(EF1),"",IF(VLOOKUP(EF1,Register,41,FALSE)=0,"",(VLOOKUP(EF1,Register,41,FALSE))))</f>
        <v/>
      </c>
      <c r="EF33" s="15" t="s">
        <v>18</v>
      </c>
      <c r="EG33" s="7" t="str">
        <f t="shared" ref="EG33" si="4593">"5." &amp; EI$1&amp; ".1.2."</f>
        <v>5.46.1.2.</v>
      </c>
      <c r="EH33" s="14" t="str">
        <f>IF(ISBLANK(EI1),"",IF(VLOOKUP(EI1,Register,41,FALSE)=0,"",(VLOOKUP(EI1,Register,41,FALSE))))</f>
        <v/>
      </c>
      <c r="EI33" s="15" t="s">
        <v>18</v>
      </c>
      <c r="EJ33" s="7" t="str">
        <f t="shared" ref="EJ33" si="4594">"5." &amp; EL$1&amp; ".1.2."</f>
        <v>5.47.1.2.</v>
      </c>
      <c r="EK33" s="14" t="str">
        <f>IF(ISBLANK(EL1),"",IF(VLOOKUP(EL1,Register,41,FALSE)=0,"",(VLOOKUP(EL1,Register,41,FALSE))))</f>
        <v/>
      </c>
      <c r="EL33" s="15" t="s">
        <v>18</v>
      </c>
      <c r="EM33" s="7" t="str">
        <f t="shared" ref="EM33" si="4595">"5." &amp; EO$1&amp; ".1.2."</f>
        <v>5.48.1.2.</v>
      </c>
      <c r="EN33" s="14" t="str">
        <f>IF(ISBLANK(EO1),"",IF(VLOOKUP(EO1,Register,41,FALSE)=0,"",(VLOOKUP(EO1,Register,41,FALSE))))</f>
        <v/>
      </c>
      <c r="EO33" s="15" t="s">
        <v>18</v>
      </c>
      <c r="EP33" s="7" t="str">
        <f t="shared" ref="EP33" si="4596">"5." &amp; ER$1&amp; ".1.2."</f>
        <v>5.49.1.2.</v>
      </c>
      <c r="EQ33" s="14" t="str">
        <f>IF(ISBLANK(ER1),"",IF(VLOOKUP(ER1,Register,41,FALSE)=0,"",(VLOOKUP(ER1,Register,41,FALSE))))</f>
        <v/>
      </c>
      <c r="ER33" s="15" t="s">
        <v>18</v>
      </c>
      <c r="ES33" s="7" t="str">
        <f t="shared" ref="ES33" si="4597">"5." &amp; EU$1&amp; ".1.2."</f>
        <v>5.50.1.2.</v>
      </c>
      <c r="ET33" s="14" t="str">
        <f>IF(ISBLANK(EU1),"",IF(VLOOKUP(EU1,Register,41,FALSE)=0,"",(VLOOKUP(EU1,Register,41,FALSE))))</f>
        <v/>
      </c>
      <c r="EU33" s="15" t="s">
        <v>18</v>
      </c>
      <c r="EV33" s="7" t="str">
        <f t="shared" ref="EV33" si="4598">"5." &amp; EX$1&amp; ".1.2."</f>
        <v>5.51.1.2.</v>
      </c>
      <c r="EW33" s="14" t="str">
        <f>IF(ISBLANK(EX1),"",IF(VLOOKUP(EX1,Register,41,FALSE)=0,"",(VLOOKUP(EX1,Register,41,FALSE))))</f>
        <v/>
      </c>
      <c r="EX33" s="15" t="s">
        <v>18</v>
      </c>
      <c r="EY33" s="7" t="str">
        <f t="shared" ref="EY33" si="4599">"5." &amp; FA$1&amp; ".1.2."</f>
        <v>5.52.1.2.</v>
      </c>
      <c r="EZ33" s="14" t="str">
        <f>IF(ISBLANK(FA1),"",IF(VLOOKUP(FA1,Register,41,FALSE)=0,"",(VLOOKUP(FA1,Register,41,FALSE))))</f>
        <v/>
      </c>
      <c r="FA33" s="15" t="s">
        <v>18</v>
      </c>
      <c r="FB33" s="7" t="str">
        <f t="shared" ref="FB33" si="4600">"5." &amp; FD$1&amp; ".1.2."</f>
        <v>5.53.1.2.</v>
      </c>
      <c r="FC33" s="14" t="str">
        <f>IF(ISBLANK(FD1),"",IF(VLOOKUP(FD1,Register,41,FALSE)=0,"",(VLOOKUP(FD1,Register,41,FALSE))))</f>
        <v/>
      </c>
      <c r="FD33" s="15" t="s">
        <v>18</v>
      </c>
      <c r="FE33" s="7" t="str">
        <f t="shared" ref="FE33" si="4601">"5." &amp; FG$1&amp; ".1.2."</f>
        <v>5.54.1.2.</v>
      </c>
      <c r="FF33" s="14" t="str">
        <f>IF(ISBLANK(FG1),"",IF(VLOOKUP(FG1,Register,41,FALSE)=0,"",(VLOOKUP(FG1,Register,41,FALSE))))</f>
        <v/>
      </c>
      <c r="FG33" s="15" t="s">
        <v>18</v>
      </c>
      <c r="FH33" s="7" t="str">
        <f t="shared" ref="FH33" si="4602">"5." &amp; FJ$1&amp; ".1.2."</f>
        <v>5.55.1.2.</v>
      </c>
      <c r="FI33" s="14" t="str">
        <f>IF(ISBLANK(FJ1),"",IF(VLOOKUP(FJ1,Register,41,FALSE)=0,"",(VLOOKUP(FJ1,Register,41,FALSE))))</f>
        <v/>
      </c>
      <c r="FJ33" s="15" t="s">
        <v>18</v>
      </c>
      <c r="FK33" s="7" t="str">
        <f t="shared" ref="FK33" si="4603">"5." &amp; FM$1&amp; ".1.2."</f>
        <v>5.56.1.2.</v>
      </c>
      <c r="FL33" s="14" t="str">
        <f>IF(ISBLANK(FM1),"",IF(VLOOKUP(FM1,Register,41,FALSE)=0,"",(VLOOKUP(FM1,Register,41,FALSE))))</f>
        <v/>
      </c>
      <c r="FM33" s="15" t="s">
        <v>18</v>
      </c>
      <c r="FN33" s="7" t="str">
        <f t="shared" ref="FN33" si="4604">"5." &amp; FP$1&amp; ".1.2."</f>
        <v>5.57.1.2.</v>
      </c>
      <c r="FO33" s="14" t="str">
        <f>IF(ISBLANK(FP1),"",IF(VLOOKUP(FP1,Register,41,FALSE)=0,"",(VLOOKUP(FP1,Register,41,FALSE))))</f>
        <v/>
      </c>
      <c r="FP33" s="15" t="s">
        <v>18</v>
      </c>
      <c r="FQ33" s="7" t="str">
        <f t="shared" ref="FQ33" si="4605">"5." &amp; FS$1&amp; ".1.2."</f>
        <v>5.58.1.2.</v>
      </c>
      <c r="FR33" s="14" t="str">
        <f>IF(ISBLANK(FS1),"",IF(VLOOKUP(FS1,Register,41,FALSE)=0,"",(VLOOKUP(FS1,Register,41,FALSE))))</f>
        <v/>
      </c>
      <c r="FS33" s="15" t="s">
        <v>18</v>
      </c>
      <c r="FT33" s="7" t="str">
        <f t="shared" ref="FT33" si="4606">"5." &amp; FV$1&amp; ".1.2."</f>
        <v>5.59.1.2.</v>
      </c>
      <c r="FU33" s="14" t="str">
        <f>IF(ISBLANK(FV1),"",IF(VLOOKUP(FV1,Register,41,FALSE)=0,"",(VLOOKUP(FV1,Register,41,FALSE))))</f>
        <v/>
      </c>
      <c r="FV33" s="15" t="s">
        <v>18</v>
      </c>
      <c r="FW33" s="7" t="str">
        <f t="shared" ref="FW33" si="4607">"5." &amp; FY$1&amp; ".1.2."</f>
        <v>5.60.1.2.</v>
      </c>
      <c r="FX33" s="14" t="str">
        <f>IF(ISBLANK(FY1),"",IF(VLOOKUP(FY1,Register,41,FALSE)=0,"",(VLOOKUP(FY1,Register,41,FALSE))))</f>
        <v/>
      </c>
      <c r="FY33" s="15" t="s">
        <v>18</v>
      </c>
      <c r="FZ33" s="7" t="str">
        <f t="shared" ref="FZ33" si="4608">"5." &amp; GB$1&amp; ".1.2."</f>
        <v>5.61.1.2.</v>
      </c>
      <c r="GA33" s="14" t="str">
        <f>IF(ISBLANK(GB1),"",IF(VLOOKUP(GB1,Register,41,FALSE)=0,"",(VLOOKUP(GB1,Register,41,FALSE))))</f>
        <v/>
      </c>
      <c r="GB33" s="15" t="s">
        <v>18</v>
      </c>
      <c r="GC33" s="7" t="str">
        <f t="shared" ref="GC33" si="4609">"5." &amp; GE$1&amp; ".1.2."</f>
        <v>5.62.1.2.</v>
      </c>
      <c r="GD33" s="14" t="str">
        <f>IF(ISBLANK(GE1),"",IF(VLOOKUP(GE1,Register,41,FALSE)=0,"",(VLOOKUP(GE1,Register,41,FALSE))))</f>
        <v/>
      </c>
      <c r="GE33" s="15" t="s">
        <v>18</v>
      </c>
      <c r="GF33" s="7" t="str">
        <f t="shared" ref="GF33" si="4610">"5." &amp; GH$1&amp; ".1.2."</f>
        <v>5.63.1.2.</v>
      </c>
      <c r="GG33" s="14" t="str">
        <f>IF(ISBLANK(GH1),"",IF(VLOOKUP(GH1,Register,41,FALSE)=0,"",(VLOOKUP(GH1,Register,41,FALSE))))</f>
        <v/>
      </c>
      <c r="GH33" s="15" t="s">
        <v>18</v>
      </c>
      <c r="GI33" s="7" t="str">
        <f t="shared" ref="GI33" si="4611">"5." &amp; GK$1&amp; ".1.2."</f>
        <v>5.64.1.2.</v>
      </c>
      <c r="GJ33" s="14" t="str">
        <f>IF(ISBLANK(GK1),"",IF(VLOOKUP(GK1,Register,41,FALSE)=0,"",(VLOOKUP(GK1,Register,41,FALSE))))</f>
        <v/>
      </c>
      <c r="GK33" s="15" t="s">
        <v>18</v>
      </c>
      <c r="GL33" s="7" t="str">
        <f t="shared" ref="GL33" si="4612">"5." &amp; GN$1&amp; ".1.2."</f>
        <v>5.65.1.2.</v>
      </c>
      <c r="GM33" s="14" t="str">
        <f>IF(ISBLANK(GN1),"",IF(VLOOKUP(GN1,Register,41,FALSE)=0,"",(VLOOKUP(GN1,Register,41,FALSE))))</f>
        <v/>
      </c>
      <c r="GN33" s="15" t="s">
        <v>18</v>
      </c>
      <c r="GO33" s="7" t="str">
        <f t="shared" ref="GO33" si="4613">"5." &amp; GQ$1&amp; ".1.2."</f>
        <v>5.66.1.2.</v>
      </c>
      <c r="GP33" s="14" t="str">
        <f>IF(ISBLANK(GQ1),"",IF(VLOOKUP(GQ1,Register,41,FALSE)=0,"",(VLOOKUP(GQ1,Register,41,FALSE))))</f>
        <v/>
      </c>
      <c r="GQ33" s="15" t="s">
        <v>18</v>
      </c>
      <c r="GR33" s="7" t="str">
        <f t="shared" ref="GR33" si="4614">"5." &amp; GT$1&amp; ".1.2."</f>
        <v>5.67.1.2.</v>
      </c>
      <c r="GS33" s="14" t="str">
        <f>IF(ISBLANK(GT1),"",IF(VLOOKUP(GT1,Register,41,FALSE)=0,"",(VLOOKUP(GT1,Register,41,FALSE))))</f>
        <v/>
      </c>
      <c r="GT33" s="15" t="s">
        <v>18</v>
      </c>
      <c r="GU33" s="7" t="str">
        <f t="shared" ref="GU33" si="4615">"5." &amp; GW$1&amp; ".1.2."</f>
        <v>5.68.1.2.</v>
      </c>
      <c r="GV33" s="14" t="str">
        <f>IF(ISBLANK(GW1),"",IF(VLOOKUP(GW1,Register,41,FALSE)=0,"",(VLOOKUP(GW1,Register,41,FALSE))))</f>
        <v/>
      </c>
      <c r="GW33" s="15" t="s">
        <v>18</v>
      </c>
      <c r="GX33" s="7" t="str">
        <f t="shared" ref="GX33" si="4616">"5." &amp; GZ$1&amp; ".1.2."</f>
        <v>5.69.1.2.</v>
      </c>
      <c r="GY33" s="14" t="str">
        <f>IF(ISBLANK(GZ1),"",IF(VLOOKUP(GZ1,Register,41,FALSE)=0,"",(VLOOKUP(GZ1,Register,41,FALSE))))</f>
        <v/>
      </c>
      <c r="GZ33" s="15" t="s">
        <v>18</v>
      </c>
      <c r="HA33" s="7" t="str">
        <f t="shared" ref="HA33" si="4617">"5." &amp; HC$1&amp; ".1.2."</f>
        <v>5.70.1.2.</v>
      </c>
      <c r="HB33" s="14" t="str">
        <f>IF(ISBLANK(HC1),"",IF(VLOOKUP(HC1,Register,41,FALSE)=0,"",(VLOOKUP(HC1,Register,41,FALSE))))</f>
        <v/>
      </c>
      <c r="HC33" s="15" t="s">
        <v>18</v>
      </c>
      <c r="HD33" s="7" t="str">
        <f t="shared" ref="HD33" si="4618">"5." &amp; HF$1&amp; ".1.2."</f>
        <v>5.71.1.2.</v>
      </c>
      <c r="HE33" s="14" t="str">
        <f>IF(ISBLANK(HF1),"",IF(VLOOKUP(HF1,Register,41,FALSE)=0,"",(VLOOKUP(HF1,Register,41,FALSE))))</f>
        <v/>
      </c>
      <c r="HF33" s="15" t="s">
        <v>18</v>
      </c>
      <c r="HG33" s="7" t="str">
        <f t="shared" ref="HG33" si="4619">"5." &amp; HI$1&amp; ".1.2."</f>
        <v>5.72.1.2.</v>
      </c>
      <c r="HH33" s="14" t="str">
        <f>IF(ISBLANK(HI1),"",IF(VLOOKUP(HI1,Register,41,FALSE)=0,"",(VLOOKUP(HI1,Register,41,FALSE))))</f>
        <v/>
      </c>
      <c r="HI33" s="15" t="s">
        <v>18</v>
      </c>
      <c r="HJ33" s="7" t="str">
        <f t="shared" ref="HJ33" si="4620">"5." &amp; HL$1&amp; ".1.2."</f>
        <v>5.73.1.2.</v>
      </c>
      <c r="HK33" s="14" t="str">
        <f>IF(ISBLANK(HL1),"",IF(VLOOKUP(HL1,Register,41,FALSE)=0,"",(VLOOKUP(HL1,Register,41,FALSE))))</f>
        <v/>
      </c>
      <c r="HL33" s="15" t="s">
        <v>18</v>
      </c>
      <c r="HM33" s="7" t="str">
        <f t="shared" ref="HM33" si="4621">"5." &amp; HO$1&amp; ".1.2."</f>
        <v>5.74.1.2.</v>
      </c>
      <c r="HN33" s="14" t="str">
        <f>IF(ISBLANK(HO1),"",IF(VLOOKUP(HO1,Register,41,FALSE)=0,"",(VLOOKUP(HO1,Register,41,FALSE))))</f>
        <v/>
      </c>
      <c r="HO33" s="15" t="s">
        <v>18</v>
      </c>
      <c r="HP33" s="7" t="str">
        <f t="shared" ref="HP33" si="4622">"5." &amp; HR$1&amp; ".1.2."</f>
        <v>5.75.1.2.</v>
      </c>
      <c r="HQ33" s="14" t="str">
        <f>IF(ISBLANK(HR1),"",IF(VLOOKUP(HR1,Register,41,FALSE)=0,"",(VLOOKUP(HR1,Register,41,FALSE))))</f>
        <v/>
      </c>
      <c r="HR33" s="15" t="s">
        <v>18</v>
      </c>
      <c r="HS33" s="7" t="str">
        <f t="shared" ref="HS33" si="4623">"5." &amp; HU$1&amp; ".1.2."</f>
        <v>5.76.1.2.</v>
      </c>
      <c r="HT33" s="14" t="str">
        <f>IF(ISBLANK(HU1),"",IF(VLOOKUP(HU1,Register,41,FALSE)=0,"",(VLOOKUP(HU1,Register,41,FALSE))))</f>
        <v/>
      </c>
      <c r="HU33" s="15" t="s">
        <v>18</v>
      </c>
      <c r="HV33" s="7" t="str">
        <f t="shared" ref="HV33" si="4624">"5." &amp; HX$1&amp; ".1.2."</f>
        <v>5.77.1.2.</v>
      </c>
      <c r="HW33" s="14" t="str">
        <f>IF(ISBLANK(HX1),"",IF(VLOOKUP(HX1,Register,41,FALSE)=0,"",(VLOOKUP(HX1,Register,41,FALSE))))</f>
        <v/>
      </c>
      <c r="HX33" s="15" t="s">
        <v>18</v>
      </c>
      <c r="HY33" s="7" t="str">
        <f t="shared" ref="HY33" si="4625">"5." &amp; IA$1&amp; ".1.2."</f>
        <v>5.78.1.2.</v>
      </c>
      <c r="HZ33" s="14" t="str">
        <f>IF(ISBLANK(IA1),"",IF(VLOOKUP(IA1,Register,41,FALSE)=0,"",(VLOOKUP(IA1,Register,41,FALSE))))</f>
        <v/>
      </c>
      <c r="IA33" s="15" t="s">
        <v>18</v>
      </c>
      <c r="IB33" s="7" t="str">
        <f t="shared" ref="IB33" si="4626">"5." &amp; ID$1&amp; ".1.2."</f>
        <v>5.79.1.2.</v>
      </c>
      <c r="IC33" s="14" t="str">
        <f>IF(ISBLANK(ID1),"",IF(VLOOKUP(ID1,Register,41,FALSE)=0,"",(VLOOKUP(ID1,Register,41,FALSE))))</f>
        <v/>
      </c>
      <c r="ID33" s="15" t="s">
        <v>18</v>
      </c>
      <c r="IE33" s="7" t="str">
        <f t="shared" ref="IE33" si="4627">"5." &amp; IG$1&amp; ".1.2."</f>
        <v>5.80.1.2.</v>
      </c>
      <c r="IF33" s="14" t="str">
        <f>IF(ISBLANK(IG1),"",IF(VLOOKUP(IG1,Register,41,FALSE)=0,"",(VLOOKUP(IG1,Register,41,FALSE))))</f>
        <v/>
      </c>
      <c r="IG33" s="15" t="s">
        <v>18</v>
      </c>
      <c r="IH33" s="7" t="str">
        <f t="shared" ref="IH33" si="4628">"5." &amp; IJ$1&amp; ".1.2."</f>
        <v>5.81.1.2.</v>
      </c>
      <c r="II33" s="14" t="str">
        <f>IF(ISBLANK(IJ1),"",IF(VLOOKUP(IJ1,Register,41,FALSE)=0,"",(VLOOKUP(IJ1,Register,41,FALSE))))</f>
        <v/>
      </c>
      <c r="IJ33" s="15" t="s">
        <v>18</v>
      </c>
      <c r="IK33" s="7" t="str">
        <f t="shared" ref="IK33" si="4629">"5." &amp; IM$1&amp; ".1.2."</f>
        <v>5.82.1.2.</v>
      </c>
      <c r="IL33" s="14" t="str">
        <f>IF(ISBLANK(IM1),"",IF(VLOOKUP(IM1,Register,41,FALSE)=0,"",(VLOOKUP(IM1,Register,41,FALSE))))</f>
        <v/>
      </c>
      <c r="IM33" s="15" t="s">
        <v>18</v>
      </c>
      <c r="IN33" s="7" t="str">
        <f t="shared" ref="IN33" si="4630">"5." &amp; IP$1&amp; ".1.2."</f>
        <v>5.83.1.2.</v>
      </c>
      <c r="IO33" s="14" t="str">
        <f>IF(ISBLANK(IP1),"",IF(VLOOKUP(IP1,Register,41,FALSE)=0,"",(VLOOKUP(IP1,Register,41,FALSE))))</f>
        <v/>
      </c>
      <c r="IP33" s="15" t="s">
        <v>18</v>
      </c>
      <c r="IQ33" s="7" t="str">
        <f t="shared" ref="IQ33" si="4631">"5." &amp; IS$1&amp; ".1.2."</f>
        <v>5.84.1.2.</v>
      </c>
      <c r="IR33" s="14" t="str">
        <f>IF(ISBLANK(IS1),"",IF(VLOOKUP(IS1,Register,41,FALSE)=0,"",(VLOOKUP(IS1,Register,41,FALSE))))</f>
        <v/>
      </c>
      <c r="IS33" s="15" t="s">
        <v>18</v>
      </c>
      <c r="IT33" s="7" t="str">
        <f t="shared" ref="IT33" si="4632">"5." &amp; IV$1&amp; ".1.2."</f>
        <v>5.85.1.2.</v>
      </c>
      <c r="IU33" s="14" t="str">
        <f>IF(ISBLANK(IV1),"",IF(VLOOKUP(IV1,Register,41,FALSE)=0,"",(VLOOKUP(IV1,Register,41,FALSE))))</f>
        <v/>
      </c>
      <c r="IV33" s="15" t="s">
        <v>18</v>
      </c>
      <c r="IW33" s="7" t="str">
        <f t="shared" ref="IW33" si="4633">"5." &amp; IY$1&amp; ".1.2."</f>
        <v>5.86.1.2.</v>
      </c>
      <c r="IX33" s="14" t="str">
        <f>IF(ISBLANK(IY1),"",IF(VLOOKUP(IY1,Register,41,FALSE)=0,"",(VLOOKUP(IY1,Register,41,FALSE))))</f>
        <v/>
      </c>
      <c r="IY33" s="15" t="s">
        <v>18</v>
      </c>
      <c r="IZ33" s="7" t="str">
        <f t="shared" ref="IZ33" si="4634">"5." &amp; JB$1&amp; ".1.2."</f>
        <v>5.87.1.2.</v>
      </c>
      <c r="JA33" s="14" t="str">
        <f>IF(ISBLANK(JB1),"",IF(VLOOKUP(JB1,Register,41,FALSE)=0,"",(VLOOKUP(JB1,Register,41,FALSE))))</f>
        <v/>
      </c>
      <c r="JB33" s="15" t="s">
        <v>18</v>
      </c>
      <c r="JC33" s="7" t="str">
        <f t="shared" ref="JC33" si="4635">"5." &amp; JE$1&amp; ".1.2."</f>
        <v>5.88.1.2.</v>
      </c>
      <c r="JD33" s="14" t="str">
        <f>IF(ISBLANK(JE1),"",IF(VLOOKUP(JE1,Register,41,FALSE)=0,"",(VLOOKUP(JE1,Register,41,FALSE))))</f>
        <v/>
      </c>
      <c r="JE33" s="15" t="s">
        <v>18</v>
      </c>
      <c r="JF33" s="7" t="str">
        <f t="shared" ref="JF33" si="4636">"5." &amp; JH$1&amp; ".1.2."</f>
        <v>5.89.1.2.</v>
      </c>
      <c r="JG33" s="14" t="str">
        <f>IF(ISBLANK(JH1),"",IF(VLOOKUP(JH1,Register,41,FALSE)=0,"",(VLOOKUP(JH1,Register,41,FALSE))))</f>
        <v/>
      </c>
      <c r="JH33" s="15" t="s">
        <v>18</v>
      </c>
      <c r="JI33" s="7" t="str">
        <f t="shared" ref="JI33" si="4637">"5." &amp; JK$1&amp; ".1.2."</f>
        <v>5.90.1.2.</v>
      </c>
      <c r="JJ33" s="14" t="str">
        <f>IF(ISBLANK(JK1),"",IF(VLOOKUP(JK1,Register,41,FALSE)=0,"",(VLOOKUP(JK1,Register,41,FALSE))))</f>
        <v/>
      </c>
      <c r="JK33" s="15" t="s">
        <v>18</v>
      </c>
      <c r="JL33" s="7" t="str">
        <f t="shared" ref="JL33" si="4638">"5." &amp; JN$1&amp; ".1.2."</f>
        <v>5.91.1.2.</v>
      </c>
      <c r="JM33" s="14" t="str">
        <f>IF(ISBLANK(JN1),"",IF(VLOOKUP(JN1,Register,41,FALSE)=0,"",(VLOOKUP(JN1,Register,41,FALSE))))</f>
        <v/>
      </c>
      <c r="JN33" s="15" t="s">
        <v>18</v>
      </c>
      <c r="JO33" s="7" t="str">
        <f t="shared" ref="JO33" si="4639">"5." &amp; JQ$1&amp; ".1.2."</f>
        <v>5.92.1.2.</v>
      </c>
      <c r="JP33" s="14" t="str">
        <f>IF(ISBLANK(JQ1),"",IF(VLOOKUP(JQ1,Register,41,FALSE)=0,"",(VLOOKUP(JQ1,Register,41,FALSE))))</f>
        <v/>
      </c>
      <c r="JQ33" s="15" t="s">
        <v>18</v>
      </c>
      <c r="JR33" s="7" t="str">
        <f t="shared" ref="JR33" si="4640">"5." &amp; JT$1&amp; ".1.2."</f>
        <v>5.93.1.2.</v>
      </c>
      <c r="JS33" s="14" t="str">
        <f>IF(ISBLANK(JT1),"",IF(VLOOKUP(JT1,Register,41,FALSE)=0,"",(VLOOKUP(JT1,Register,41,FALSE))))</f>
        <v/>
      </c>
      <c r="JT33" s="15" t="s">
        <v>18</v>
      </c>
      <c r="JU33" s="7" t="str">
        <f t="shared" ref="JU33" si="4641">"5." &amp; JW$1&amp; ".1.2."</f>
        <v>5.94.1.2.</v>
      </c>
      <c r="JV33" s="14" t="str">
        <f>IF(ISBLANK(JW1),"",IF(VLOOKUP(JW1,Register,41,FALSE)=0,"",(VLOOKUP(JW1,Register,41,FALSE))))</f>
        <v/>
      </c>
      <c r="JW33" s="15" t="s">
        <v>18</v>
      </c>
      <c r="JX33" s="7" t="str">
        <f t="shared" ref="JX33" si="4642">"5." &amp; JZ$1&amp; ".1.2."</f>
        <v>5.95.1.2.</v>
      </c>
      <c r="JY33" s="14" t="str">
        <f>IF(ISBLANK(JZ1),"",IF(VLOOKUP(JZ1,Register,41,FALSE)=0,"",(VLOOKUP(JZ1,Register,41,FALSE))))</f>
        <v/>
      </c>
      <c r="JZ33" s="15" t="s">
        <v>18</v>
      </c>
      <c r="KA33" s="7" t="str">
        <f t="shared" ref="KA33" si="4643">"5." &amp; KC$1&amp; ".1.2."</f>
        <v>5.96.1.2.</v>
      </c>
      <c r="KB33" s="14" t="str">
        <f>IF(ISBLANK(KC1),"",IF(VLOOKUP(KC1,Register,41,FALSE)=0,"",(VLOOKUP(KC1,Register,41,FALSE))))</f>
        <v/>
      </c>
      <c r="KC33" s="15" t="s">
        <v>18</v>
      </c>
      <c r="KD33" s="7" t="str">
        <f t="shared" ref="KD33" si="4644">"5." &amp; KF$1&amp; ".1.2."</f>
        <v>5.97.1.2.</v>
      </c>
      <c r="KE33" s="14" t="str">
        <f>IF(ISBLANK(KF1),"",IF(VLOOKUP(KF1,Register,41,FALSE)=0,"",(VLOOKUP(KF1,Register,41,FALSE))))</f>
        <v/>
      </c>
      <c r="KF33" s="15" t="s">
        <v>18</v>
      </c>
      <c r="KG33" s="7" t="str">
        <f t="shared" ref="KG33" si="4645">"5." &amp; KI$1&amp; ".1.2."</f>
        <v>5.98.1.2.</v>
      </c>
      <c r="KH33" s="14" t="str">
        <f>IF(ISBLANK(KI1),"",IF(VLOOKUP(KI1,Register,41,FALSE)=0,"",(VLOOKUP(KI1,Register,41,FALSE))))</f>
        <v/>
      </c>
      <c r="KI33" s="15" t="s">
        <v>18</v>
      </c>
      <c r="KJ33" s="7" t="str">
        <f t="shared" ref="KJ33" si="4646">"5." &amp; KL$1&amp; ".1.2."</f>
        <v>5.99.1.2.</v>
      </c>
      <c r="KK33" s="14" t="str">
        <f>IF(ISBLANK(KL1),"",IF(VLOOKUP(KL1,Register,41,FALSE)=0,"",(VLOOKUP(KL1,Register,41,FALSE))))</f>
        <v/>
      </c>
      <c r="KL33" s="15" t="s">
        <v>18</v>
      </c>
      <c r="KM33" s="7" t="str">
        <f t="shared" ref="KM33" si="4647">"5." &amp; KO$1&amp; ".1.2."</f>
        <v>5.100.1.2.</v>
      </c>
      <c r="KN33" s="14" t="str">
        <f>IF(ISBLANK(KO1),"",IF(VLOOKUP(KO1,Register,41,FALSE)=0,"",(VLOOKUP(KO1,Register,41,FALSE))))</f>
        <v/>
      </c>
      <c r="KO33" s="15" t="s">
        <v>18</v>
      </c>
      <c r="KP33" s="7" t="str">
        <f t="shared" ref="KP33" si="4648">"5." &amp; KR$1&amp; ".1.2."</f>
        <v>5.101.1.2.</v>
      </c>
      <c r="KQ33" s="14" t="str">
        <f>IF(ISBLANK(KR1),"",IF(VLOOKUP(KR1,Register,41,FALSE)=0,"",(VLOOKUP(KR1,Register,41,FALSE))))</f>
        <v/>
      </c>
      <c r="KR33" s="15" t="s">
        <v>18</v>
      </c>
      <c r="KS33" s="7" t="str">
        <f t="shared" ref="KS33" si="4649">"5." &amp; KU$1&amp; ".1.2."</f>
        <v>5.102.1.2.</v>
      </c>
      <c r="KT33" s="14" t="str">
        <f>IF(ISBLANK(KU1),"",IF(VLOOKUP(KU1,Register,41,FALSE)=0,"",(VLOOKUP(KU1,Register,41,FALSE))))</f>
        <v/>
      </c>
      <c r="KU33" s="15" t="s">
        <v>18</v>
      </c>
      <c r="KV33" s="7" t="str">
        <f t="shared" ref="KV33" si="4650">"5." &amp; KX$1&amp; ".1.2."</f>
        <v>5.103.1.2.</v>
      </c>
      <c r="KW33" s="14" t="str">
        <f>IF(ISBLANK(KX1),"",IF(VLOOKUP(KX1,Register,41,FALSE)=0,"",(VLOOKUP(KX1,Register,41,FALSE))))</f>
        <v/>
      </c>
      <c r="KX33" s="15" t="s">
        <v>18</v>
      </c>
      <c r="KY33" s="7" t="str">
        <f t="shared" ref="KY33" si="4651">"5." &amp; LA$1&amp; ".1.2."</f>
        <v>5.104.1.2.</v>
      </c>
      <c r="KZ33" s="14" t="str">
        <f>IF(ISBLANK(LA1),"",IF(VLOOKUP(LA1,Register,41,FALSE)=0,"",(VLOOKUP(LA1,Register,41,FALSE))))</f>
        <v/>
      </c>
      <c r="LA33" s="15" t="s">
        <v>18</v>
      </c>
      <c r="LB33" s="7" t="str">
        <f t="shared" ref="LB33" si="4652">"5." &amp; LD$1&amp; ".1.2."</f>
        <v>5.105.1.2.</v>
      </c>
      <c r="LC33" s="14" t="str">
        <f>IF(ISBLANK(LD1),"",IF(VLOOKUP(LD1,Register,41,FALSE)=0,"",(VLOOKUP(LD1,Register,41,FALSE))))</f>
        <v/>
      </c>
      <c r="LD33" s="15" t="s">
        <v>18</v>
      </c>
      <c r="LE33" s="7" t="str">
        <f t="shared" ref="LE33" si="4653">"5." &amp; LG$1&amp; ".1.2."</f>
        <v>5.106.1.2.</v>
      </c>
      <c r="LF33" s="14" t="str">
        <f>IF(ISBLANK(LG1),"",IF(VLOOKUP(LG1,Register,41,FALSE)=0,"",(VLOOKUP(LG1,Register,41,FALSE))))</f>
        <v/>
      </c>
      <c r="LG33" s="15" t="s">
        <v>18</v>
      </c>
      <c r="LH33" s="7" t="str">
        <f t="shared" ref="LH33" si="4654">"5." &amp; LJ$1&amp; ".1.2."</f>
        <v>5.107.1.2.</v>
      </c>
      <c r="LI33" s="14" t="str">
        <f>IF(ISBLANK(LJ1),"",IF(VLOOKUP(LJ1,Register,41,FALSE)=0,"",(VLOOKUP(LJ1,Register,41,FALSE))))</f>
        <v/>
      </c>
      <c r="LJ33" s="15" t="s">
        <v>18</v>
      </c>
      <c r="LK33" s="7" t="str">
        <f t="shared" ref="LK33" si="4655">"5." &amp; LM$1&amp; ".1.2."</f>
        <v>5.108.1.2.</v>
      </c>
      <c r="LL33" s="14" t="str">
        <f>IF(ISBLANK(LM1),"",IF(VLOOKUP(LM1,Register,41,FALSE)=0,"",(VLOOKUP(LM1,Register,41,FALSE))))</f>
        <v/>
      </c>
      <c r="LM33" s="15" t="s">
        <v>18</v>
      </c>
      <c r="LN33" s="7" t="str">
        <f t="shared" ref="LN33" si="4656">"5." &amp; LP$1&amp; ".1.2."</f>
        <v>5.109.1.2.</v>
      </c>
      <c r="LO33" s="14" t="str">
        <f>IF(ISBLANK(LP1),"",IF(VLOOKUP(LP1,Register,41,FALSE)=0,"",(VLOOKUP(LP1,Register,41,FALSE))))</f>
        <v/>
      </c>
      <c r="LP33" s="15" t="s">
        <v>18</v>
      </c>
      <c r="LQ33" s="7" t="str">
        <f t="shared" ref="LQ33" si="4657">"5." &amp; LS$1&amp; ".1.2."</f>
        <v>5.110.1.2.</v>
      </c>
      <c r="LR33" s="14" t="str">
        <f>IF(ISBLANK(LS1),"",IF(VLOOKUP(LS1,Register,41,FALSE)=0,"",(VLOOKUP(LS1,Register,41,FALSE))))</f>
        <v/>
      </c>
      <c r="LS33" s="15" t="s">
        <v>18</v>
      </c>
      <c r="LT33" s="7" t="str">
        <f t="shared" ref="LT33" si="4658">"5." &amp; LV$1&amp; ".1.2."</f>
        <v>5.111.1.2.</v>
      </c>
      <c r="LU33" s="14" t="str">
        <f>IF(ISBLANK(LV1),"",IF(VLOOKUP(LV1,Register,41,FALSE)=0,"",(VLOOKUP(LV1,Register,41,FALSE))))</f>
        <v/>
      </c>
      <c r="LV33" s="15" t="s">
        <v>18</v>
      </c>
      <c r="LW33" s="7" t="str">
        <f t="shared" ref="LW33" si="4659">"5." &amp; LY$1&amp; ".1.2."</f>
        <v>5.112.1.2.</v>
      </c>
      <c r="LX33" s="14" t="str">
        <f>IF(ISBLANK(LY1),"",IF(VLOOKUP(LY1,Register,41,FALSE)=0,"",(VLOOKUP(LY1,Register,41,FALSE))))</f>
        <v/>
      </c>
      <c r="LY33" s="15" t="s">
        <v>18</v>
      </c>
      <c r="LZ33" s="7" t="str">
        <f t="shared" ref="LZ33" si="4660">"5." &amp; MB$1&amp; ".1.2."</f>
        <v>5.113.1.2.</v>
      </c>
      <c r="MA33" s="14" t="str">
        <f>IF(ISBLANK(MB1),"",IF(VLOOKUP(MB1,Register,41,FALSE)=0,"",(VLOOKUP(MB1,Register,41,FALSE))))</f>
        <v/>
      </c>
      <c r="MB33" s="15" t="s">
        <v>18</v>
      </c>
      <c r="MC33" s="7" t="str">
        <f t="shared" ref="MC33" si="4661">"5." &amp; ME$1&amp; ".1.2."</f>
        <v>5.114.1.2.</v>
      </c>
      <c r="MD33" s="14" t="str">
        <f>IF(ISBLANK(ME1),"",IF(VLOOKUP(ME1,Register,41,FALSE)=0,"",(VLOOKUP(ME1,Register,41,FALSE))))</f>
        <v/>
      </c>
      <c r="ME33" s="15" t="s">
        <v>18</v>
      </c>
      <c r="MF33" s="7" t="str">
        <f t="shared" ref="MF33" si="4662">"5." &amp; MH$1&amp; ".1.2."</f>
        <v>5.115.1.2.</v>
      </c>
      <c r="MG33" s="14" t="str">
        <f>IF(ISBLANK(MH1),"",IF(VLOOKUP(MH1,Register,41,FALSE)=0,"",(VLOOKUP(MH1,Register,41,FALSE))))</f>
        <v/>
      </c>
      <c r="MH33" s="15" t="s">
        <v>18</v>
      </c>
      <c r="MI33" s="7" t="str">
        <f t="shared" ref="MI33" si="4663">"5." &amp; MK$1&amp; ".1.2."</f>
        <v>5.116.1.2.</v>
      </c>
      <c r="MJ33" s="14" t="str">
        <f>IF(ISBLANK(MK1),"",IF(VLOOKUP(MK1,Register,41,FALSE)=0,"",(VLOOKUP(MK1,Register,41,FALSE))))</f>
        <v/>
      </c>
      <c r="MK33" s="15" t="s">
        <v>18</v>
      </c>
      <c r="ML33" s="7" t="str">
        <f t="shared" ref="ML33" si="4664">"5." &amp; MN$1&amp; ".1.2."</f>
        <v>5.117.1.2.</v>
      </c>
      <c r="MM33" s="14" t="str">
        <f>IF(ISBLANK(MN1),"",IF(VLOOKUP(MN1,Register,41,FALSE)=0,"",(VLOOKUP(MN1,Register,41,FALSE))))</f>
        <v/>
      </c>
      <c r="MN33" s="15" t="s">
        <v>18</v>
      </c>
      <c r="MO33" s="7" t="str">
        <f t="shared" ref="MO33" si="4665">"5." &amp; MQ$1&amp; ".1.2."</f>
        <v>5.118.1.2.</v>
      </c>
      <c r="MP33" s="14" t="str">
        <f>IF(ISBLANK(MQ1),"",IF(VLOOKUP(MQ1,Register,41,FALSE)=0,"",(VLOOKUP(MQ1,Register,41,FALSE))))</f>
        <v/>
      </c>
      <c r="MQ33" s="15" t="s">
        <v>18</v>
      </c>
      <c r="MR33" s="7" t="str">
        <f t="shared" ref="MR33" si="4666">"5." &amp; MT$1&amp; ".1.2."</f>
        <v>5.119.1.2.</v>
      </c>
      <c r="MS33" s="14" t="str">
        <f>IF(ISBLANK(MT1),"",IF(VLOOKUP(MT1,Register,41,FALSE)=0,"",(VLOOKUP(MT1,Register,41,FALSE))))</f>
        <v/>
      </c>
      <c r="MT33" s="15" t="s">
        <v>18</v>
      </c>
      <c r="MU33" s="7" t="str">
        <f t="shared" ref="MU33" si="4667">"5." &amp; MW$1&amp; ".1.2."</f>
        <v>5.120.1.2.</v>
      </c>
      <c r="MV33" s="14" t="str">
        <f>IF(ISBLANK(MW1),"",IF(VLOOKUP(MW1,Register,41,FALSE)=0,"",(VLOOKUP(MW1,Register,41,FALSE))))</f>
        <v/>
      </c>
      <c r="MW33" s="15" t="s">
        <v>18</v>
      </c>
      <c r="MX33" s="7" t="str">
        <f t="shared" ref="MX33" si="4668">"5." &amp; MZ$1&amp; ".1.2."</f>
        <v>5.121.1.2.</v>
      </c>
      <c r="MY33" s="14" t="str">
        <f>IF(ISBLANK(MZ1),"",IF(VLOOKUP(MZ1,Register,41,FALSE)=0,"",(VLOOKUP(MZ1,Register,41,FALSE))))</f>
        <v/>
      </c>
      <c r="MZ33" s="15" t="s">
        <v>18</v>
      </c>
      <c r="NA33" s="7" t="str">
        <f t="shared" ref="NA33" si="4669">"5." &amp; NC$1&amp; ".1.2."</f>
        <v>5.122.1.2.</v>
      </c>
      <c r="NB33" s="14" t="str">
        <f>IF(ISBLANK(NC1),"",IF(VLOOKUP(NC1,Register,41,FALSE)=0,"",(VLOOKUP(NC1,Register,41,FALSE))))</f>
        <v/>
      </c>
      <c r="NC33" s="15" t="s">
        <v>18</v>
      </c>
      <c r="ND33" s="7" t="str">
        <f t="shared" ref="ND33" si="4670">"5." &amp; NF$1&amp; ".1.2."</f>
        <v>5.123.1.2.</v>
      </c>
      <c r="NE33" s="14" t="str">
        <f>IF(ISBLANK(NF1),"",IF(VLOOKUP(NF1,Register,41,FALSE)=0,"",(VLOOKUP(NF1,Register,41,FALSE))))</f>
        <v/>
      </c>
      <c r="NF33" s="15" t="s">
        <v>18</v>
      </c>
      <c r="NG33" s="7" t="str">
        <f t="shared" ref="NG33" si="4671">"5." &amp; NI$1&amp; ".1.2."</f>
        <v>5.124.1.2.</v>
      </c>
      <c r="NH33" s="14" t="str">
        <f>IF(ISBLANK(NI1),"",IF(VLOOKUP(NI1,Register,41,FALSE)=0,"",(VLOOKUP(NI1,Register,41,FALSE))))</f>
        <v/>
      </c>
      <c r="NI33" s="15" t="s">
        <v>18</v>
      </c>
      <c r="NJ33" s="7" t="str">
        <f t="shared" ref="NJ33" si="4672">"5." &amp; NL$1&amp; ".1.2."</f>
        <v>5.125.1.2.</v>
      </c>
      <c r="NK33" s="14" t="str">
        <f>IF(ISBLANK(NL1),"",IF(VLOOKUP(NL1,Register,41,FALSE)=0,"",(VLOOKUP(NL1,Register,41,FALSE))))</f>
        <v/>
      </c>
      <c r="NL33" s="15" t="s">
        <v>18</v>
      </c>
      <c r="NM33" s="7" t="str">
        <f t="shared" ref="NM33" si="4673">"5." &amp; NO$1&amp; ".1.2."</f>
        <v>5.126.1.2.</v>
      </c>
      <c r="NN33" s="14" t="str">
        <f>IF(ISBLANK(NO1),"",IF(VLOOKUP(NO1,Register,41,FALSE)=0,"",(VLOOKUP(NO1,Register,41,FALSE))))</f>
        <v/>
      </c>
      <c r="NO33" s="15" t="s">
        <v>18</v>
      </c>
      <c r="NP33" s="7" t="str">
        <f t="shared" ref="NP33" si="4674">"5." &amp; NR$1&amp; ".1.2."</f>
        <v>5.127.1.2.</v>
      </c>
      <c r="NQ33" s="14" t="str">
        <f>IF(ISBLANK(NR1),"",IF(VLOOKUP(NR1,Register,41,FALSE)=0,"",(VLOOKUP(NR1,Register,41,FALSE))))</f>
        <v/>
      </c>
      <c r="NR33" s="15" t="s">
        <v>18</v>
      </c>
      <c r="NS33" s="7" t="str">
        <f t="shared" ref="NS33" si="4675">"5." &amp; NU$1&amp; ".1.2."</f>
        <v>5.128.1.2.</v>
      </c>
      <c r="NT33" s="14" t="str">
        <f>IF(ISBLANK(NU1),"",IF(VLOOKUP(NU1,Register,41,FALSE)=0,"",(VLOOKUP(NU1,Register,41,FALSE))))</f>
        <v/>
      </c>
      <c r="NU33" s="15" t="s">
        <v>18</v>
      </c>
      <c r="NV33" s="7" t="str">
        <f t="shared" ref="NV33" si="4676">"5." &amp; NX$1&amp; ".1.2."</f>
        <v>5.129.1.2.</v>
      </c>
      <c r="NW33" s="14" t="str">
        <f>IF(ISBLANK(NX1),"",IF(VLOOKUP(NX1,Register,41,FALSE)=0,"",(VLOOKUP(NX1,Register,41,FALSE))))</f>
        <v/>
      </c>
      <c r="NX33" s="15" t="s">
        <v>18</v>
      </c>
      <c r="NY33" s="7" t="str">
        <f t="shared" ref="NY33" si="4677">"5." &amp; OA$1&amp; ".1.2."</f>
        <v>5.130.1.2.</v>
      </c>
      <c r="NZ33" s="14" t="str">
        <f>IF(ISBLANK(OA1),"",IF(VLOOKUP(OA1,Register,41,FALSE)=0,"",(VLOOKUP(OA1,Register,41,FALSE))))</f>
        <v/>
      </c>
      <c r="OA33" s="15" t="s">
        <v>18</v>
      </c>
      <c r="OB33" s="7" t="str">
        <f t="shared" ref="OB33" si="4678">"5." &amp; OD$1&amp; ".1.2."</f>
        <v>5.131.1.2.</v>
      </c>
      <c r="OC33" s="14" t="str">
        <f>IF(ISBLANK(OD1),"",IF(VLOOKUP(OD1,Register,41,FALSE)=0,"",(VLOOKUP(OD1,Register,41,FALSE))))</f>
        <v/>
      </c>
      <c r="OD33" s="15" t="s">
        <v>18</v>
      </c>
      <c r="OE33" s="7" t="str">
        <f t="shared" ref="OE33" si="4679">"5." &amp; OG$1&amp; ".1.2."</f>
        <v>5.132.1.2.</v>
      </c>
      <c r="OF33" s="14" t="str">
        <f>IF(ISBLANK(OG1),"",IF(VLOOKUP(OG1,Register,41,FALSE)=0,"",(VLOOKUP(OG1,Register,41,FALSE))))</f>
        <v/>
      </c>
      <c r="OG33" s="15" t="s">
        <v>18</v>
      </c>
      <c r="OH33" s="7" t="str">
        <f t="shared" ref="OH33" si="4680">"5." &amp; OJ$1&amp; ".1.2."</f>
        <v>5.133.1.2.</v>
      </c>
      <c r="OI33" s="14" t="str">
        <f>IF(ISBLANK(OJ1),"",IF(VLOOKUP(OJ1,Register,41,FALSE)=0,"",(VLOOKUP(OJ1,Register,41,FALSE))))</f>
        <v/>
      </c>
      <c r="OJ33" s="15" t="s">
        <v>18</v>
      </c>
      <c r="OK33" s="7" t="str">
        <f t="shared" ref="OK33" si="4681">"5." &amp; OM$1&amp; ".1.2."</f>
        <v>5.134.1.2.</v>
      </c>
      <c r="OL33" s="14" t="str">
        <f>IF(ISBLANK(OM1),"",IF(VLOOKUP(OM1,Register,41,FALSE)=0,"",(VLOOKUP(OM1,Register,41,FALSE))))</f>
        <v/>
      </c>
      <c r="OM33" s="15" t="s">
        <v>18</v>
      </c>
      <c r="ON33" s="7" t="str">
        <f t="shared" ref="ON33" si="4682">"5." &amp; OP$1&amp; ".1.2."</f>
        <v>5.135.1.2.</v>
      </c>
      <c r="OO33" s="14" t="str">
        <f>IF(ISBLANK(OP1),"",IF(VLOOKUP(OP1,Register,41,FALSE)=0,"",(VLOOKUP(OP1,Register,41,FALSE))))</f>
        <v/>
      </c>
      <c r="OP33" s="15" t="s">
        <v>18</v>
      </c>
      <c r="OQ33" s="7" t="str">
        <f t="shared" ref="OQ33" si="4683">"5." &amp; OS$1&amp; ".1.2."</f>
        <v>5.136.1.2.</v>
      </c>
      <c r="OR33" s="14" t="str">
        <f>IF(ISBLANK(OS1),"",IF(VLOOKUP(OS1,Register,41,FALSE)=0,"",(VLOOKUP(OS1,Register,41,FALSE))))</f>
        <v/>
      </c>
      <c r="OS33" s="15" t="s">
        <v>18</v>
      </c>
      <c r="OT33" s="7" t="str">
        <f t="shared" ref="OT33" si="4684">"5." &amp; OV$1&amp; ".1.2."</f>
        <v>5.137.1.2.</v>
      </c>
      <c r="OU33" s="14" t="str">
        <f>IF(ISBLANK(OV1),"",IF(VLOOKUP(OV1,Register,41,FALSE)=0,"",(VLOOKUP(OV1,Register,41,FALSE))))</f>
        <v/>
      </c>
      <c r="OV33" s="15" t="s">
        <v>18</v>
      </c>
      <c r="OW33" s="7" t="str">
        <f t="shared" ref="OW33" si="4685">"5." &amp; OY$1&amp; ".1.2."</f>
        <v>5.138.1.2.</v>
      </c>
      <c r="OX33" s="14" t="str">
        <f>IF(ISBLANK(OY1),"",IF(VLOOKUP(OY1,Register,41,FALSE)=0,"",(VLOOKUP(OY1,Register,41,FALSE))))</f>
        <v/>
      </c>
      <c r="OY33" s="15" t="s">
        <v>18</v>
      </c>
      <c r="OZ33" s="7" t="str">
        <f t="shared" ref="OZ33" si="4686">"5." &amp; PB$1&amp; ".1.2."</f>
        <v>5.139.1.2.</v>
      </c>
      <c r="PA33" s="14" t="str">
        <f>IF(ISBLANK(PB1),"",IF(VLOOKUP(PB1,Register,41,FALSE)=0,"",(VLOOKUP(PB1,Register,41,FALSE))))</f>
        <v/>
      </c>
      <c r="PB33" s="15" t="s">
        <v>18</v>
      </c>
      <c r="PC33" s="7" t="str">
        <f t="shared" ref="PC33" si="4687">"5." &amp; PE$1&amp; ".1.2."</f>
        <v>5.140.1.2.</v>
      </c>
      <c r="PD33" s="14" t="str">
        <f>IF(ISBLANK(PE1),"",IF(VLOOKUP(PE1,Register,41,FALSE)=0,"",(VLOOKUP(PE1,Register,41,FALSE))))</f>
        <v/>
      </c>
      <c r="PE33" s="15" t="s">
        <v>18</v>
      </c>
      <c r="PF33" s="7" t="str">
        <f t="shared" ref="PF33" si="4688">"5." &amp; PH$1&amp; ".1.2."</f>
        <v>5.141.1.2.</v>
      </c>
      <c r="PG33" s="14" t="str">
        <f>IF(ISBLANK(PH1),"",IF(VLOOKUP(PH1,Register,41,FALSE)=0,"",(VLOOKUP(PH1,Register,41,FALSE))))</f>
        <v/>
      </c>
      <c r="PH33" s="15" t="s">
        <v>18</v>
      </c>
      <c r="PI33" s="7" t="str">
        <f t="shared" ref="PI33" si="4689">"5." &amp; PK$1&amp; ".1.2."</f>
        <v>5.142.1.2.</v>
      </c>
      <c r="PJ33" s="14" t="str">
        <f>IF(ISBLANK(PK1),"",IF(VLOOKUP(PK1,Register,41,FALSE)=0,"",(VLOOKUP(PK1,Register,41,FALSE))))</f>
        <v/>
      </c>
      <c r="PK33" s="15" t="s">
        <v>18</v>
      </c>
      <c r="PL33" s="7" t="str">
        <f t="shared" ref="PL33" si="4690">"5." &amp; PN$1&amp; ".1.2."</f>
        <v>5.143.1.2.</v>
      </c>
      <c r="PM33" s="14" t="str">
        <f>IF(ISBLANK(PN1),"",IF(VLOOKUP(PN1,Register,41,FALSE)=0,"",(VLOOKUP(PN1,Register,41,FALSE))))</f>
        <v/>
      </c>
      <c r="PN33" s="15" t="s">
        <v>18</v>
      </c>
      <c r="PO33" s="7" t="str">
        <f t="shared" ref="PO33" si="4691">"5." &amp; PQ$1&amp; ".1.2."</f>
        <v>5.144.1.2.</v>
      </c>
      <c r="PP33" s="14" t="str">
        <f>IF(ISBLANK(PQ1),"",IF(VLOOKUP(PQ1,Register,41,FALSE)=0,"",(VLOOKUP(PQ1,Register,41,FALSE))))</f>
        <v/>
      </c>
      <c r="PQ33" s="15" t="s">
        <v>18</v>
      </c>
      <c r="PR33" s="7" t="str">
        <f t="shared" ref="PR33" si="4692">"5." &amp; PT$1&amp; ".1.2."</f>
        <v>5.145.1.2.</v>
      </c>
      <c r="PS33" s="14" t="str">
        <f>IF(ISBLANK(PT1),"",IF(VLOOKUP(PT1,Register,41,FALSE)=0,"",(VLOOKUP(PT1,Register,41,FALSE))))</f>
        <v/>
      </c>
      <c r="PT33" s="15" t="s">
        <v>18</v>
      </c>
      <c r="PU33" s="7" t="str">
        <f t="shared" ref="PU33" si="4693">"5." &amp; PW$1&amp; ".1.2."</f>
        <v>5.146.1.2.</v>
      </c>
      <c r="PV33" s="14" t="str">
        <f>IF(ISBLANK(PW1),"",IF(VLOOKUP(PW1,Register,41,FALSE)=0,"",(VLOOKUP(PW1,Register,41,FALSE))))</f>
        <v/>
      </c>
      <c r="PW33" s="15" t="s">
        <v>18</v>
      </c>
      <c r="PX33" s="7" t="str">
        <f t="shared" ref="PX33" si="4694">"5." &amp; PZ$1&amp; ".1.2."</f>
        <v>5.147.1.2.</v>
      </c>
      <c r="PY33" s="14" t="str">
        <f>IF(ISBLANK(PZ1),"",IF(VLOOKUP(PZ1,Register,41,FALSE)=0,"",(VLOOKUP(PZ1,Register,41,FALSE))))</f>
        <v/>
      </c>
      <c r="PZ33" s="15" t="s">
        <v>18</v>
      </c>
      <c r="QA33" s="7" t="str">
        <f t="shared" ref="QA33" si="4695">"5." &amp; QC$1&amp; ".1.2."</f>
        <v>5.148.1.2.</v>
      </c>
      <c r="QB33" s="14" t="str">
        <f>IF(ISBLANK(QC1),"",IF(VLOOKUP(QC1,Register,41,FALSE)=0,"",(VLOOKUP(QC1,Register,41,FALSE))))</f>
        <v/>
      </c>
      <c r="QC33" s="15" t="s">
        <v>18</v>
      </c>
      <c r="QD33" s="7" t="str">
        <f t="shared" ref="QD33" si="4696">"5." &amp; QF$1&amp; ".1.2."</f>
        <v>5.149.1.2.</v>
      </c>
      <c r="QE33" s="14" t="str">
        <f>IF(ISBLANK(QF1),"",IF(VLOOKUP(QF1,Register,41,FALSE)=0,"",(VLOOKUP(QF1,Register,41,FALSE))))</f>
        <v/>
      </c>
      <c r="QF33" s="15" t="s">
        <v>18</v>
      </c>
      <c r="QG33" s="7" t="str">
        <f t="shared" ref="QG33" si="4697">"5." &amp; QI$1&amp; ".1.2."</f>
        <v>5.150.1.2.</v>
      </c>
      <c r="QH33" s="14" t="str">
        <f>IF(ISBLANK(QI1),"",IF(VLOOKUP(QI1,Register,41,FALSE)=0,"",(VLOOKUP(QI1,Register,41,FALSE))))</f>
        <v/>
      </c>
      <c r="QI33" s="15" t="s">
        <v>18</v>
      </c>
      <c r="QJ33" s="7" t="str">
        <f t="shared" ref="QJ33" si="4698">"5." &amp; QL$1&amp; ".1.2."</f>
        <v>5.151.1.2.</v>
      </c>
      <c r="QK33" s="14" t="str">
        <f>IF(ISBLANK(QL1),"",IF(VLOOKUP(QL1,Register,41,FALSE)=0,"",(VLOOKUP(QL1,Register,41,FALSE))))</f>
        <v/>
      </c>
      <c r="QL33" s="15" t="s">
        <v>18</v>
      </c>
      <c r="QM33" s="7" t="str">
        <f t="shared" ref="QM33" si="4699">"5." &amp; QO$1&amp; ".1.2."</f>
        <v>5.152.1.2.</v>
      </c>
      <c r="QN33" s="14" t="str">
        <f>IF(ISBLANK(QO1),"",IF(VLOOKUP(QO1,Register,41,FALSE)=0,"",(VLOOKUP(QO1,Register,41,FALSE))))</f>
        <v/>
      </c>
      <c r="QO33" s="15" t="s">
        <v>18</v>
      </c>
      <c r="QP33" s="7" t="str">
        <f t="shared" ref="QP33" si="4700">"5." &amp; QR$1&amp; ".1.2."</f>
        <v>5.153.1.2.</v>
      </c>
      <c r="QQ33" s="14" t="str">
        <f>IF(ISBLANK(QR1),"",IF(VLOOKUP(QR1,Register,41,FALSE)=0,"",(VLOOKUP(QR1,Register,41,FALSE))))</f>
        <v/>
      </c>
      <c r="QR33" s="15" t="s">
        <v>18</v>
      </c>
      <c r="QS33" s="7" t="str">
        <f t="shared" ref="QS33" si="4701">"5." &amp; QU$1&amp; ".1.2."</f>
        <v>5.154.1.2.</v>
      </c>
      <c r="QT33" s="14" t="str">
        <f>IF(ISBLANK(QU1),"",IF(VLOOKUP(QU1,Register,41,FALSE)=0,"",(VLOOKUP(QU1,Register,41,FALSE))))</f>
        <v/>
      </c>
      <c r="QU33" s="15" t="s">
        <v>18</v>
      </c>
      <c r="QV33" s="7" t="str">
        <f t="shared" ref="QV33" si="4702">"5." &amp; QX$1&amp; ".1.2."</f>
        <v>5.155.1.2.</v>
      </c>
      <c r="QW33" s="14" t="str">
        <f>IF(ISBLANK(QX1),"",IF(VLOOKUP(QX1,Register,41,FALSE)=0,"",(VLOOKUP(QX1,Register,41,FALSE))))</f>
        <v/>
      </c>
      <c r="QX33" s="15" t="s">
        <v>18</v>
      </c>
      <c r="QY33" s="7" t="str">
        <f t="shared" ref="QY33" si="4703">"5." &amp; RA$1&amp; ".1.2."</f>
        <v>5.156.1.2.</v>
      </c>
      <c r="QZ33" s="14" t="str">
        <f>IF(ISBLANK(RA1),"",IF(VLOOKUP(RA1,Register,41,FALSE)=0,"",(VLOOKUP(RA1,Register,41,FALSE))))</f>
        <v/>
      </c>
      <c r="RA33" s="15" t="s">
        <v>18</v>
      </c>
      <c r="RB33" s="7" t="str">
        <f t="shared" ref="RB33" si="4704">"5." &amp; RD$1&amp; ".1.2."</f>
        <v>5.157.1.2.</v>
      </c>
      <c r="RC33" s="14" t="str">
        <f>IF(ISBLANK(RD1),"",IF(VLOOKUP(RD1,Register,41,FALSE)=0,"",(VLOOKUP(RD1,Register,41,FALSE))))</f>
        <v/>
      </c>
      <c r="RD33" s="15" t="s">
        <v>18</v>
      </c>
      <c r="RE33" s="7" t="str">
        <f t="shared" ref="RE33" si="4705">"5." &amp; RG$1&amp; ".1.2."</f>
        <v>5.158.1.2.</v>
      </c>
      <c r="RF33" s="14" t="str">
        <f>IF(ISBLANK(RG1),"",IF(VLOOKUP(RG1,Register,41,FALSE)=0,"",(VLOOKUP(RG1,Register,41,FALSE))))</f>
        <v/>
      </c>
      <c r="RG33" s="15" t="s">
        <v>18</v>
      </c>
      <c r="RH33" s="7" t="str">
        <f t="shared" ref="RH33" si="4706">"5." &amp; RJ$1&amp; ".1.2."</f>
        <v>5.159.1.2.</v>
      </c>
      <c r="RI33" s="14" t="str">
        <f>IF(ISBLANK(RJ1),"",IF(VLOOKUP(RJ1,Register,41,FALSE)=0,"",(VLOOKUP(RJ1,Register,41,FALSE))))</f>
        <v/>
      </c>
      <c r="RJ33" s="15" t="s">
        <v>18</v>
      </c>
      <c r="RK33" s="7" t="str">
        <f t="shared" ref="RK33" si="4707">"5." &amp; RM$1&amp; ".1.2."</f>
        <v>5.160.1.2.</v>
      </c>
      <c r="RL33" s="14" t="str">
        <f>IF(ISBLANK(RM1),"",IF(VLOOKUP(RM1,Register,41,FALSE)=0,"",(VLOOKUP(RM1,Register,41,FALSE))))</f>
        <v/>
      </c>
      <c r="RM33" s="15" t="s">
        <v>18</v>
      </c>
      <c r="RN33" s="7" t="str">
        <f t="shared" ref="RN33" si="4708">"5." &amp; RP$1&amp; ".1.2."</f>
        <v>5.161.1.2.</v>
      </c>
      <c r="RO33" s="14" t="str">
        <f>IF(ISBLANK(RP1),"",IF(VLOOKUP(RP1,Register,41,FALSE)=0,"",(VLOOKUP(RP1,Register,41,FALSE))))</f>
        <v/>
      </c>
      <c r="RP33" s="15" t="s">
        <v>18</v>
      </c>
      <c r="RQ33" s="7" t="str">
        <f t="shared" ref="RQ33" si="4709">"5." &amp; RS$1&amp; ".1.2."</f>
        <v>5.162.1.2.</v>
      </c>
      <c r="RR33" s="14" t="str">
        <f>IF(ISBLANK(RS1),"",IF(VLOOKUP(RS1,Register,41,FALSE)=0,"",(VLOOKUP(RS1,Register,41,FALSE))))</f>
        <v/>
      </c>
      <c r="RS33" s="15" t="s">
        <v>18</v>
      </c>
      <c r="RT33" s="7" t="str">
        <f t="shared" ref="RT33" si="4710">"5." &amp; RV$1&amp; ".1.2."</f>
        <v>5.163.1.2.</v>
      </c>
      <c r="RU33" s="14" t="str">
        <f>IF(ISBLANK(RV1),"",IF(VLOOKUP(RV1,Register,41,FALSE)=0,"",(VLOOKUP(RV1,Register,41,FALSE))))</f>
        <v/>
      </c>
      <c r="RV33" s="15" t="s">
        <v>18</v>
      </c>
      <c r="RW33" s="7" t="str">
        <f t="shared" ref="RW33" si="4711">"5." &amp; RY$1&amp; ".1.2."</f>
        <v>5.164.1.2.</v>
      </c>
      <c r="RX33" s="14" t="str">
        <f>IF(ISBLANK(RY1),"",IF(VLOOKUP(RY1,Register,41,FALSE)=0,"",(VLOOKUP(RY1,Register,41,FALSE))))</f>
        <v/>
      </c>
      <c r="RY33" s="15" t="s">
        <v>18</v>
      </c>
      <c r="RZ33" s="7" t="str">
        <f t="shared" ref="RZ33" si="4712">"5." &amp; SB$1&amp; ".1.2."</f>
        <v>5.165.1.2.</v>
      </c>
      <c r="SA33" s="14" t="str">
        <f>IF(ISBLANK(SB1),"",IF(VLOOKUP(SB1,Register,41,FALSE)=0,"",(VLOOKUP(SB1,Register,41,FALSE))))</f>
        <v/>
      </c>
      <c r="SB33" s="15" t="s">
        <v>18</v>
      </c>
      <c r="SC33" s="7" t="str">
        <f t="shared" ref="SC33" si="4713">"5." &amp; SE$1&amp; ".1.2."</f>
        <v>5.166.1.2.</v>
      </c>
      <c r="SD33" s="14" t="str">
        <f>IF(ISBLANK(SE1),"",IF(VLOOKUP(SE1,Register,41,FALSE)=0,"",(VLOOKUP(SE1,Register,41,FALSE))))</f>
        <v/>
      </c>
      <c r="SE33" s="15" t="s">
        <v>18</v>
      </c>
      <c r="SF33" s="7" t="str">
        <f t="shared" ref="SF33" si="4714">"5." &amp; SH$1&amp; ".1.2."</f>
        <v>5.167.1.2.</v>
      </c>
      <c r="SG33" s="14" t="str">
        <f>IF(ISBLANK(SH1),"",IF(VLOOKUP(SH1,Register,41,FALSE)=0,"",(VLOOKUP(SH1,Register,41,FALSE))))</f>
        <v/>
      </c>
      <c r="SH33" s="15" t="s">
        <v>18</v>
      </c>
      <c r="SI33" s="7" t="str">
        <f t="shared" ref="SI33" si="4715">"5." &amp; SK$1&amp; ".1.2."</f>
        <v>5.168.1.2.</v>
      </c>
      <c r="SJ33" s="14" t="str">
        <f>IF(ISBLANK(SK1),"",IF(VLOOKUP(SK1,Register,41,FALSE)=0,"",(VLOOKUP(SK1,Register,41,FALSE))))</f>
        <v/>
      </c>
      <c r="SK33" s="15" t="s">
        <v>18</v>
      </c>
      <c r="SL33" s="7" t="str">
        <f t="shared" ref="SL33" si="4716">"5." &amp; SN$1&amp; ".1.2."</f>
        <v>5.169.1.2.</v>
      </c>
      <c r="SM33" s="14" t="str">
        <f>IF(ISBLANK(SN1),"",IF(VLOOKUP(SN1,Register,41,FALSE)=0,"",(VLOOKUP(SN1,Register,41,FALSE))))</f>
        <v/>
      </c>
      <c r="SN33" s="15" t="s">
        <v>18</v>
      </c>
      <c r="SO33" s="7" t="str">
        <f t="shared" ref="SO33" si="4717">"5." &amp; SQ$1&amp; ".1.2."</f>
        <v>5.170.1.2.</v>
      </c>
      <c r="SP33" s="14" t="str">
        <f>IF(ISBLANK(SQ1),"",IF(VLOOKUP(SQ1,Register,41,FALSE)=0,"",(VLOOKUP(SQ1,Register,41,FALSE))))</f>
        <v/>
      </c>
      <c r="SQ33" s="15" t="s">
        <v>18</v>
      </c>
      <c r="SR33" s="7" t="str">
        <f t="shared" ref="SR33" si="4718">"5." &amp; ST$1&amp; ".1.2."</f>
        <v>5.171.1.2.</v>
      </c>
      <c r="SS33" s="14" t="str">
        <f>IF(ISBLANK(ST1),"",IF(VLOOKUP(ST1,Register,41,FALSE)=0,"",(VLOOKUP(ST1,Register,41,FALSE))))</f>
        <v/>
      </c>
      <c r="ST33" s="15" t="s">
        <v>18</v>
      </c>
      <c r="SU33" s="7" t="str">
        <f t="shared" ref="SU33" si="4719">"5." &amp; SW$1&amp; ".1.2."</f>
        <v>5.172.1.2.</v>
      </c>
      <c r="SV33" s="14" t="str">
        <f>IF(ISBLANK(SW1),"",IF(VLOOKUP(SW1,Register,41,FALSE)=0,"",(VLOOKUP(SW1,Register,41,FALSE))))</f>
        <v/>
      </c>
      <c r="SW33" s="15" t="s">
        <v>18</v>
      </c>
      <c r="SX33" s="7" t="str">
        <f t="shared" ref="SX33" si="4720">"5." &amp; SZ$1&amp; ".1.2."</f>
        <v>5.173.1.2.</v>
      </c>
      <c r="SY33" s="14" t="str">
        <f>IF(ISBLANK(SZ1),"",IF(VLOOKUP(SZ1,Register,41,FALSE)=0,"",(VLOOKUP(SZ1,Register,41,FALSE))))</f>
        <v/>
      </c>
      <c r="SZ33" s="15" t="s">
        <v>18</v>
      </c>
      <c r="TA33" s="7" t="str">
        <f t="shared" ref="TA33" si="4721">"5." &amp; TC$1&amp; ".1.2."</f>
        <v>5.174.1.2.</v>
      </c>
      <c r="TB33" s="14" t="str">
        <f>IF(ISBLANK(TC1),"",IF(VLOOKUP(TC1,Register,41,FALSE)=0,"",(VLOOKUP(TC1,Register,41,FALSE))))</f>
        <v/>
      </c>
      <c r="TC33" s="15" t="s">
        <v>18</v>
      </c>
      <c r="TD33" s="7" t="str">
        <f t="shared" ref="TD33" si="4722">"5." &amp; TF$1&amp; ".1.2."</f>
        <v>5.175.1.2.</v>
      </c>
      <c r="TE33" s="14" t="str">
        <f>IF(ISBLANK(TF1),"",IF(VLOOKUP(TF1,Register,41,FALSE)=0,"",(VLOOKUP(TF1,Register,41,FALSE))))</f>
        <v/>
      </c>
      <c r="TF33" s="15" t="s">
        <v>18</v>
      </c>
      <c r="TG33" s="7" t="str">
        <f t="shared" ref="TG33" si="4723">"5." &amp; TI$1&amp; ".1.2."</f>
        <v>5.176.1.2.</v>
      </c>
      <c r="TH33" s="14" t="str">
        <f>IF(ISBLANK(TI1),"",IF(VLOOKUP(TI1,Register,41,FALSE)=0,"",(VLOOKUP(TI1,Register,41,FALSE))))</f>
        <v/>
      </c>
      <c r="TI33" s="15" t="s">
        <v>18</v>
      </c>
      <c r="TJ33" s="7" t="str">
        <f t="shared" ref="TJ33" si="4724">"5." &amp; TL$1&amp; ".1.2."</f>
        <v>5.177.1.2.</v>
      </c>
      <c r="TK33" s="14" t="str">
        <f>IF(ISBLANK(TL1),"",IF(VLOOKUP(TL1,Register,41,FALSE)=0,"",(VLOOKUP(TL1,Register,41,FALSE))))</f>
        <v/>
      </c>
      <c r="TL33" s="15" t="s">
        <v>18</v>
      </c>
      <c r="TM33" s="7" t="str">
        <f t="shared" ref="TM33" si="4725">"5." &amp; TO$1&amp; ".1.2."</f>
        <v>5.178.1.2.</v>
      </c>
      <c r="TN33" s="14" t="str">
        <f>IF(ISBLANK(TO1),"",IF(VLOOKUP(TO1,Register,41,FALSE)=0,"",(VLOOKUP(TO1,Register,41,FALSE))))</f>
        <v/>
      </c>
      <c r="TO33" s="15" t="s">
        <v>18</v>
      </c>
      <c r="TP33" s="7" t="str">
        <f t="shared" ref="TP33" si="4726">"5." &amp; TR$1&amp; ".1.2."</f>
        <v>5.179.1.2.</v>
      </c>
      <c r="TQ33" s="14" t="str">
        <f>IF(ISBLANK(TR1),"",IF(VLOOKUP(TR1,Register,41,FALSE)=0,"",(VLOOKUP(TR1,Register,41,FALSE))))</f>
        <v/>
      </c>
      <c r="TR33" s="15" t="s">
        <v>18</v>
      </c>
      <c r="TS33" s="7" t="str">
        <f t="shared" ref="TS33" si="4727">"5." &amp; TU$1&amp; ".1.2."</f>
        <v>5.180.1.2.</v>
      </c>
      <c r="TT33" s="14" t="str">
        <f>IF(ISBLANK(TU1),"",IF(VLOOKUP(TU1,Register,41,FALSE)=0,"",(VLOOKUP(TU1,Register,41,FALSE))))</f>
        <v/>
      </c>
      <c r="TU33" s="15" t="s">
        <v>18</v>
      </c>
      <c r="TV33" s="7" t="str">
        <f t="shared" ref="TV33" si="4728">"5." &amp; TX$1&amp; ".1.2."</f>
        <v>5.181.1.2.</v>
      </c>
      <c r="TW33" s="14" t="str">
        <f>IF(ISBLANK(TX1),"",IF(VLOOKUP(TX1,Register,41,FALSE)=0,"",(VLOOKUP(TX1,Register,41,FALSE))))</f>
        <v/>
      </c>
      <c r="TX33" s="15" t="s">
        <v>18</v>
      </c>
      <c r="TY33" s="7" t="str">
        <f t="shared" ref="TY33" si="4729">"5." &amp; UA$1&amp; ".1.2."</f>
        <v>5.182.1.2.</v>
      </c>
      <c r="TZ33" s="14" t="str">
        <f>IF(ISBLANK(UA1),"",IF(VLOOKUP(UA1,Register,41,FALSE)=0,"",(VLOOKUP(UA1,Register,41,FALSE))))</f>
        <v/>
      </c>
      <c r="UA33" s="15" t="s">
        <v>18</v>
      </c>
      <c r="UB33" s="7" t="str">
        <f t="shared" ref="UB33" si="4730">"5." &amp; UD$1&amp; ".1.2."</f>
        <v>5.183.1.2.</v>
      </c>
      <c r="UC33" s="14" t="str">
        <f>IF(ISBLANK(UD1),"",IF(VLOOKUP(UD1,Register,41,FALSE)=0,"",(VLOOKUP(UD1,Register,41,FALSE))))</f>
        <v/>
      </c>
      <c r="UD33" s="15" t="s">
        <v>18</v>
      </c>
      <c r="UE33" s="7" t="str">
        <f t="shared" ref="UE33" si="4731">"5." &amp; UG$1&amp; ".1.2."</f>
        <v>5.184.1.2.</v>
      </c>
      <c r="UF33" s="14" t="str">
        <f>IF(ISBLANK(UG1),"",IF(VLOOKUP(UG1,Register,41,FALSE)=0,"",(VLOOKUP(UG1,Register,41,FALSE))))</f>
        <v/>
      </c>
      <c r="UG33" s="15" t="s">
        <v>18</v>
      </c>
      <c r="UH33" s="7" t="str">
        <f t="shared" ref="UH33" si="4732">"5." &amp; UJ$1&amp; ".1.2."</f>
        <v>5.185.1.2.</v>
      </c>
      <c r="UI33" s="14" t="str">
        <f>IF(ISBLANK(UJ1),"",IF(VLOOKUP(UJ1,Register,41,FALSE)=0,"",(VLOOKUP(UJ1,Register,41,FALSE))))</f>
        <v/>
      </c>
      <c r="UJ33" s="15" t="s">
        <v>18</v>
      </c>
      <c r="UK33" s="7" t="str">
        <f t="shared" ref="UK33" si="4733">"5." &amp; UM$1&amp; ".1.2."</f>
        <v>5.186.1.2.</v>
      </c>
      <c r="UL33" s="14" t="str">
        <f>IF(ISBLANK(UM1),"",IF(VLOOKUP(UM1,Register,41,FALSE)=0,"",(VLOOKUP(UM1,Register,41,FALSE))))</f>
        <v/>
      </c>
      <c r="UM33" s="15" t="s">
        <v>18</v>
      </c>
      <c r="UN33" s="7" t="str">
        <f t="shared" ref="UN33" si="4734">"5." &amp; UP$1&amp; ".1.2."</f>
        <v>5.187.1.2.</v>
      </c>
      <c r="UO33" s="14" t="str">
        <f>IF(ISBLANK(UP1),"",IF(VLOOKUP(UP1,Register,41,FALSE)=0,"",(VLOOKUP(UP1,Register,41,FALSE))))</f>
        <v/>
      </c>
      <c r="UP33" s="15" t="s">
        <v>18</v>
      </c>
      <c r="UQ33" s="7" t="str">
        <f t="shared" ref="UQ33" si="4735">"5." &amp; US$1&amp; ".1.2."</f>
        <v>5.188.1.2.</v>
      </c>
      <c r="UR33" s="14" t="str">
        <f>IF(ISBLANK(US1),"",IF(VLOOKUP(US1,Register,41,FALSE)=0,"",(VLOOKUP(US1,Register,41,FALSE))))</f>
        <v/>
      </c>
      <c r="US33" s="15" t="s">
        <v>18</v>
      </c>
      <c r="UT33" s="7" t="str">
        <f t="shared" ref="UT33" si="4736">"5." &amp; UV$1&amp; ".1.2."</f>
        <v>5.189.1.2.</v>
      </c>
      <c r="UU33" s="14" t="str">
        <f>IF(ISBLANK(UV1),"",IF(VLOOKUP(UV1,Register,41,FALSE)=0,"",(VLOOKUP(UV1,Register,41,FALSE))))</f>
        <v/>
      </c>
      <c r="UV33" s="15" t="s">
        <v>18</v>
      </c>
      <c r="UW33" s="7" t="str">
        <f t="shared" ref="UW33" si="4737">"5." &amp; UY$1&amp; ".1.2."</f>
        <v>5.190.1.2.</v>
      </c>
      <c r="UX33" s="14" t="str">
        <f>IF(ISBLANK(UY1),"",IF(VLOOKUP(UY1,Register,41,FALSE)=0,"",(VLOOKUP(UY1,Register,41,FALSE))))</f>
        <v/>
      </c>
      <c r="UY33" s="15" t="s">
        <v>18</v>
      </c>
      <c r="UZ33" s="7" t="str">
        <f t="shared" ref="UZ33" si="4738">"5." &amp; VB$1&amp; ".1.2."</f>
        <v>5.191.1.2.</v>
      </c>
      <c r="VA33" s="14" t="str">
        <f>IF(ISBLANK(VB1),"",IF(VLOOKUP(VB1,Register,41,FALSE)=0,"",(VLOOKUP(VB1,Register,41,FALSE))))</f>
        <v/>
      </c>
      <c r="VB33" s="15" t="s">
        <v>18</v>
      </c>
      <c r="VC33" s="7" t="str">
        <f t="shared" ref="VC33" si="4739">"5." &amp; VE$1&amp; ".1.2."</f>
        <v>5.192.1.2.</v>
      </c>
      <c r="VD33" s="14" t="str">
        <f>IF(ISBLANK(VE1),"",IF(VLOOKUP(VE1,Register,41,FALSE)=0,"",(VLOOKUP(VE1,Register,41,FALSE))))</f>
        <v/>
      </c>
      <c r="VE33" s="15" t="s">
        <v>18</v>
      </c>
      <c r="VF33" s="7" t="str">
        <f t="shared" ref="VF33" si="4740">"5." &amp; VH$1&amp; ".1.2."</f>
        <v>5.193.1.2.</v>
      </c>
      <c r="VG33" s="14" t="str">
        <f>IF(ISBLANK(VH1),"",IF(VLOOKUP(VH1,Register,41,FALSE)=0,"",(VLOOKUP(VH1,Register,41,FALSE))))</f>
        <v/>
      </c>
      <c r="VH33" s="15" t="s">
        <v>18</v>
      </c>
      <c r="VI33" s="7" t="str">
        <f t="shared" ref="VI33" si="4741">"5." &amp; VK$1&amp; ".1.2."</f>
        <v>5.194.1.2.</v>
      </c>
      <c r="VJ33" s="14" t="str">
        <f>IF(ISBLANK(VK1),"",IF(VLOOKUP(VK1,Register,41,FALSE)=0,"",(VLOOKUP(VK1,Register,41,FALSE))))</f>
        <v/>
      </c>
      <c r="VK33" s="15" t="s">
        <v>18</v>
      </c>
      <c r="VL33" s="7" t="str">
        <f t="shared" ref="VL33" si="4742">"5." &amp; VN$1&amp; ".1.2."</f>
        <v>5.195.1.2.</v>
      </c>
      <c r="VM33" s="14" t="str">
        <f>IF(ISBLANK(VN1),"",IF(VLOOKUP(VN1,Register,41,FALSE)=0,"",(VLOOKUP(VN1,Register,41,FALSE))))</f>
        <v/>
      </c>
      <c r="VN33" s="15" t="s">
        <v>18</v>
      </c>
      <c r="VO33" s="7" t="str">
        <f t="shared" ref="VO33" si="4743">"5." &amp; VQ$1&amp; ".1.2."</f>
        <v>5.196.1.2.</v>
      </c>
      <c r="VP33" s="14" t="str">
        <f>IF(ISBLANK(VQ1),"",IF(VLOOKUP(VQ1,Register,41,FALSE)=0,"",(VLOOKUP(VQ1,Register,41,FALSE))))</f>
        <v/>
      </c>
      <c r="VQ33" s="15" t="s">
        <v>18</v>
      </c>
      <c r="VR33" s="7" t="str">
        <f t="shared" ref="VR33" si="4744">"5." &amp; VT$1&amp; ".1.2."</f>
        <v>5.197.1.2.</v>
      </c>
      <c r="VS33" s="14" t="str">
        <f>IF(ISBLANK(VT1),"",IF(VLOOKUP(VT1,Register,41,FALSE)=0,"",(VLOOKUP(VT1,Register,41,FALSE))))</f>
        <v/>
      </c>
      <c r="VT33" s="15" t="s">
        <v>18</v>
      </c>
      <c r="VU33" s="7" t="str">
        <f t="shared" ref="VU33" si="4745">"5." &amp; VW$1&amp; ".1.2."</f>
        <v>5.198.1.2.</v>
      </c>
      <c r="VV33" s="14" t="str">
        <f>IF(ISBLANK(VW1),"",IF(VLOOKUP(VW1,Register,41,FALSE)=0,"",(VLOOKUP(VW1,Register,41,FALSE))))</f>
        <v/>
      </c>
      <c r="VW33" s="15" t="s">
        <v>18</v>
      </c>
      <c r="VX33" s="7" t="str">
        <f t="shared" ref="VX33" si="4746">"5." &amp; VZ$1&amp; ".1.2."</f>
        <v>5.199.1.2.</v>
      </c>
      <c r="VY33" s="14" t="str">
        <f>IF(ISBLANK(VZ1),"",IF(VLOOKUP(VZ1,Register,41,FALSE)=0,"",(VLOOKUP(VZ1,Register,41,FALSE))))</f>
        <v/>
      </c>
      <c r="VZ33" s="15" t="s">
        <v>18</v>
      </c>
      <c r="WA33" s="7" t="str">
        <f t="shared" ref="WA33" si="4747">"5." &amp; WC$1&amp; ".1.2."</f>
        <v>5.200.1.2.</v>
      </c>
      <c r="WB33" s="14" t="str">
        <f>IF(ISBLANK(WC1),"",IF(VLOOKUP(WC1,Register,41,FALSE)=0,"",(VLOOKUP(WC1,Register,41,FALSE))))</f>
        <v/>
      </c>
      <c r="WC33" s="15" t="s">
        <v>18</v>
      </c>
      <c r="WD33" s="7" t="str">
        <f t="shared" ref="WD33" si="4748">"5." &amp; WF$1&amp; ".1.2."</f>
        <v>5.201.1.2.</v>
      </c>
      <c r="WE33" s="14" t="str">
        <f>IF(ISBLANK(WF1),"",IF(VLOOKUP(WF1,Register,41,FALSE)=0,"",(VLOOKUP(WF1,Register,41,FALSE))))</f>
        <v/>
      </c>
      <c r="WF33" s="15" t="s">
        <v>18</v>
      </c>
      <c r="WG33" s="7" t="str">
        <f t="shared" ref="WG33" si="4749">"5." &amp; WI$1&amp; ".1.2."</f>
        <v>5.202.1.2.</v>
      </c>
      <c r="WH33" s="14" t="str">
        <f>IF(ISBLANK(WI1),"",IF(VLOOKUP(WI1,Register,41,FALSE)=0,"",(VLOOKUP(WI1,Register,41,FALSE))))</f>
        <v/>
      </c>
      <c r="WI33" s="15" t="s">
        <v>18</v>
      </c>
      <c r="WJ33" s="7" t="str">
        <f t="shared" ref="WJ33" si="4750">"5." &amp; WL$1&amp; ".1.2."</f>
        <v>5.203.1.2.</v>
      </c>
      <c r="WK33" s="14" t="str">
        <f>IF(ISBLANK(WL1),"",IF(VLOOKUP(WL1,Register,41,FALSE)=0,"",(VLOOKUP(WL1,Register,41,FALSE))))</f>
        <v/>
      </c>
      <c r="WL33" s="15" t="s">
        <v>18</v>
      </c>
      <c r="WM33" s="7" t="str">
        <f t="shared" ref="WM33" si="4751">"5." &amp; WO$1&amp; ".1.2."</f>
        <v>5.204.1.2.</v>
      </c>
      <c r="WN33" s="14" t="str">
        <f>IF(ISBLANK(WO1),"",IF(VLOOKUP(WO1,Register,41,FALSE)=0,"",(VLOOKUP(WO1,Register,41,FALSE))))</f>
        <v/>
      </c>
      <c r="WO33" s="15" t="s">
        <v>18</v>
      </c>
      <c r="WP33" s="7" t="str">
        <f t="shared" ref="WP33" si="4752">"5." &amp; WR$1&amp; ".1.2."</f>
        <v>5.205.1.2.</v>
      </c>
      <c r="WQ33" s="14" t="str">
        <f>IF(ISBLANK(WR1),"",IF(VLOOKUP(WR1,Register,41,FALSE)=0,"",(VLOOKUP(WR1,Register,41,FALSE))))</f>
        <v/>
      </c>
      <c r="WR33" s="15" t="s">
        <v>18</v>
      </c>
      <c r="WS33" s="7" t="str">
        <f t="shared" ref="WS33" si="4753">"5." &amp; WU$1&amp; ".1.2."</f>
        <v>5.206.1.2.</v>
      </c>
      <c r="WT33" s="14" t="str">
        <f>IF(ISBLANK(WU1),"",IF(VLOOKUP(WU1,Register,41,FALSE)=0,"",(VLOOKUP(WU1,Register,41,FALSE))))</f>
        <v/>
      </c>
      <c r="WU33" s="15" t="s">
        <v>18</v>
      </c>
      <c r="WV33" s="7" t="str">
        <f t="shared" ref="WV33" si="4754">"5." &amp; WX$1&amp; ".1.2."</f>
        <v>5.207.1.2.</v>
      </c>
      <c r="WW33" s="14" t="str">
        <f>IF(ISBLANK(WX1),"",IF(VLOOKUP(WX1,Register,41,FALSE)=0,"",(VLOOKUP(WX1,Register,41,FALSE))))</f>
        <v/>
      </c>
      <c r="WX33" s="15" t="s">
        <v>18</v>
      </c>
      <c r="WY33" s="7" t="str">
        <f t="shared" ref="WY33" si="4755">"5." &amp; XA$1&amp; ".1.2."</f>
        <v>5.208.1.2.</v>
      </c>
      <c r="WZ33" s="14" t="str">
        <f>IF(ISBLANK(XA1),"",IF(VLOOKUP(XA1,Register,41,FALSE)=0,"",(VLOOKUP(XA1,Register,41,FALSE))))</f>
        <v/>
      </c>
      <c r="XA33" s="15" t="s">
        <v>18</v>
      </c>
      <c r="XB33" s="7" t="str">
        <f t="shared" ref="XB33" si="4756">"5." &amp; XD$1&amp; ".1.2."</f>
        <v>5.209.1.2.</v>
      </c>
      <c r="XC33" s="14" t="str">
        <f>IF(ISBLANK(XD1),"",IF(VLOOKUP(XD1,Register,41,FALSE)=0,"",(VLOOKUP(XD1,Register,41,FALSE))))</f>
        <v/>
      </c>
      <c r="XD33" s="15" t="s">
        <v>18</v>
      </c>
      <c r="XE33" s="7" t="str">
        <f t="shared" ref="XE33" si="4757">"5." &amp; XG$1&amp; ".1.2."</f>
        <v>5.210.1.2.</v>
      </c>
      <c r="XF33" s="14" t="str">
        <f>IF(ISBLANK(XG1),"",IF(VLOOKUP(XG1,Register,41,FALSE)=0,"",(VLOOKUP(XG1,Register,41,FALSE))))</f>
        <v/>
      </c>
      <c r="XG33" s="15" t="s">
        <v>18</v>
      </c>
      <c r="XH33" s="7" t="str">
        <f t="shared" ref="XH33" si="4758">"5." &amp; XJ$1&amp; ".1.2."</f>
        <v>5.211.1.2.</v>
      </c>
      <c r="XI33" s="14" t="str">
        <f>IF(ISBLANK(XJ1),"",IF(VLOOKUP(XJ1,Register,41,FALSE)=0,"",(VLOOKUP(XJ1,Register,41,FALSE))))</f>
        <v/>
      </c>
      <c r="XJ33" s="15" t="s">
        <v>18</v>
      </c>
      <c r="XK33" s="7" t="str">
        <f t="shared" ref="XK33" si="4759">"5." &amp; XM$1&amp; ".1.2."</f>
        <v>5.212.1.2.</v>
      </c>
      <c r="XL33" s="14" t="str">
        <f>IF(ISBLANK(XM1),"",IF(VLOOKUP(XM1,Register,41,FALSE)=0,"",(VLOOKUP(XM1,Register,41,FALSE))))</f>
        <v/>
      </c>
      <c r="XM33" s="15" t="s">
        <v>18</v>
      </c>
      <c r="XN33" s="7" t="str">
        <f t="shared" ref="XN33" si="4760">"5." &amp; XP$1&amp; ".1.2."</f>
        <v>5.213.1.2.</v>
      </c>
      <c r="XO33" s="14" t="str">
        <f>IF(ISBLANK(XP1),"",IF(VLOOKUP(XP1,Register,41,FALSE)=0,"",(VLOOKUP(XP1,Register,41,FALSE))))</f>
        <v/>
      </c>
      <c r="XP33" s="15" t="s">
        <v>18</v>
      </c>
      <c r="XQ33" s="7" t="str">
        <f t="shared" ref="XQ33" si="4761">"5." &amp; XS$1&amp; ".1.2."</f>
        <v>5.214.1.2.</v>
      </c>
      <c r="XR33" s="14" t="str">
        <f>IF(ISBLANK(XS1),"",IF(VLOOKUP(XS1,Register,41,FALSE)=0,"",(VLOOKUP(XS1,Register,41,FALSE))))</f>
        <v/>
      </c>
      <c r="XS33" s="15" t="s">
        <v>18</v>
      </c>
      <c r="XT33" s="7" t="str">
        <f t="shared" ref="XT33" si="4762">"5." &amp; XV$1&amp; ".1.2."</f>
        <v>5.215.1.2.</v>
      </c>
      <c r="XU33" s="14" t="str">
        <f>IF(ISBLANK(XV1),"",IF(VLOOKUP(XV1,Register,41,FALSE)=0,"",(VLOOKUP(XV1,Register,41,FALSE))))</f>
        <v/>
      </c>
      <c r="XV33" s="15" t="s">
        <v>18</v>
      </c>
      <c r="XW33" s="7" t="str">
        <f t="shared" ref="XW33" si="4763">"5." &amp; XY$1&amp; ".1.2."</f>
        <v>5.216.1.2.</v>
      </c>
      <c r="XX33" s="14" t="str">
        <f>IF(ISBLANK(XY1),"",IF(VLOOKUP(XY1,Register,41,FALSE)=0,"",(VLOOKUP(XY1,Register,41,FALSE))))</f>
        <v/>
      </c>
      <c r="XY33" s="15" t="s">
        <v>18</v>
      </c>
      <c r="XZ33" s="7" t="str">
        <f t="shared" ref="XZ33" si="4764">"5." &amp; YB$1&amp; ".1.2."</f>
        <v>5.217.1.2.</v>
      </c>
      <c r="YA33" s="14" t="str">
        <f>IF(ISBLANK(YB1),"",IF(VLOOKUP(YB1,Register,41,FALSE)=0,"",(VLOOKUP(YB1,Register,41,FALSE))))</f>
        <v/>
      </c>
      <c r="YB33" s="15" t="s">
        <v>18</v>
      </c>
      <c r="YC33" s="7" t="str">
        <f t="shared" ref="YC33" si="4765">"5." &amp; YE$1&amp; ".1.2."</f>
        <v>5.218.1.2.</v>
      </c>
      <c r="YD33" s="14" t="str">
        <f>IF(ISBLANK(YE1),"",IF(VLOOKUP(YE1,Register,41,FALSE)=0,"",(VLOOKUP(YE1,Register,41,FALSE))))</f>
        <v/>
      </c>
      <c r="YE33" s="15" t="s">
        <v>18</v>
      </c>
      <c r="YF33" s="7" t="str">
        <f t="shared" ref="YF33" si="4766">"5." &amp; YH$1&amp; ".1.2."</f>
        <v>5.219.1.2.</v>
      </c>
      <c r="YG33" s="14" t="str">
        <f>IF(ISBLANK(YH1),"",IF(VLOOKUP(YH1,Register,41,FALSE)=0,"",(VLOOKUP(YH1,Register,41,FALSE))))</f>
        <v/>
      </c>
      <c r="YH33" s="15" t="s">
        <v>18</v>
      </c>
      <c r="YI33" s="7" t="str">
        <f t="shared" ref="YI33" si="4767">"5." &amp; YK$1&amp; ".1.2."</f>
        <v>5.220.1.2.</v>
      </c>
      <c r="YJ33" s="14" t="str">
        <f>IF(ISBLANK(YK1),"",IF(VLOOKUP(YK1,Register,41,FALSE)=0,"",(VLOOKUP(YK1,Register,41,FALSE))))</f>
        <v/>
      </c>
      <c r="YK33" s="15" t="s">
        <v>18</v>
      </c>
      <c r="YL33" s="7" t="str">
        <f t="shared" ref="YL33" si="4768">"5." &amp; YN$1&amp; ".1.2."</f>
        <v>5.221.1.2.</v>
      </c>
      <c r="YM33" s="14" t="str">
        <f>IF(ISBLANK(YN1),"",IF(VLOOKUP(YN1,Register,41,FALSE)=0,"",(VLOOKUP(YN1,Register,41,FALSE))))</f>
        <v/>
      </c>
      <c r="YN33" s="15" t="s">
        <v>18</v>
      </c>
      <c r="YO33" s="7" t="str">
        <f t="shared" ref="YO33" si="4769">"5." &amp; YQ$1&amp; ".1.2."</f>
        <v>5.222.1.2.</v>
      </c>
      <c r="YP33" s="14" t="str">
        <f>IF(ISBLANK(YQ1),"",IF(VLOOKUP(YQ1,Register,41,FALSE)=0,"",(VLOOKUP(YQ1,Register,41,FALSE))))</f>
        <v/>
      </c>
      <c r="YQ33" s="15" t="s">
        <v>18</v>
      </c>
      <c r="YR33" s="7" t="str">
        <f t="shared" ref="YR33" si="4770">"5." &amp; YT$1&amp; ".1.2."</f>
        <v>5.223.1.2.</v>
      </c>
      <c r="YS33" s="14" t="str">
        <f>IF(ISBLANK(YT1),"",IF(VLOOKUP(YT1,Register,41,FALSE)=0,"",(VLOOKUP(YT1,Register,41,FALSE))))</f>
        <v/>
      </c>
      <c r="YT33" s="15" t="s">
        <v>18</v>
      </c>
      <c r="YU33" s="7" t="str">
        <f t="shared" ref="YU33" si="4771">"5." &amp; YW$1&amp; ".1.2."</f>
        <v>5.224.1.2.</v>
      </c>
      <c r="YV33" s="14" t="str">
        <f>IF(ISBLANK(YW1),"",IF(VLOOKUP(YW1,Register,41,FALSE)=0,"",(VLOOKUP(YW1,Register,41,FALSE))))</f>
        <v/>
      </c>
      <c r="YW33" s="15" t="s">
        <v>18</v>
      </c>
      <c r="YX33" s="7" t="str">
        <f t="shared" ref="YX33" si="4772">"5." &amp; YZ$1&amp; ".1.2."</f>
        <v>5.225.1.2.</v>
      </c>
      <c r="YY33" s="14" t="str">
        <f>IF(ISBLANK(YZ1),"",IF(VLOOKUP(YZ1,Register,41,FALSE)=0,"",(VLOOKUP(YZ1,Register,41,FALSE))))</f>
        <v/>
      </c>
      <c r="YZ33" s="15" t="s">
        <v>18</v>
      </c>
      <c r="ZA33" s="7" t="str">
        <f t="shared" ref="ZA33" si="4773">"5." &amp; ZC$1&amp; ".1.2."</f>
        <v>5.226.1.2.</v>
      </c>
      <c r="ZB33" s="14" t="str">
        <f>IF(ISBLANK(ZC1),"",IF(VLOOKUP(ZC1,Register,41,FALSE)=0,"",(VLOOKUP(ZC1,Register,41,FALSE))))</f>
        <v/>
      </c>
      <c r="ZC33" s="15" t="s">
        <v>18</v>
      </c>
      <c r="ZD33" s="7" t="str">
        <f t="shared" ref="ZD33" si="4774">"5." &amp; ZF$1&amp; ".1.2."</f>
        <v>5.227.1.2.</v>
      </c>
      <c r="ZE33" s="14" t="str">
        <f>IF(ISBLANK(ZF1),"",IF(VLOOKUP(ZF1,Register,41,FALSE)=0,"",(VLOOKUP(ZF1,Register,41,FALSE))))</f>
        <v/>
      </c>
      <c r="ZF33" s="15" t="s">
        <v>18</v>
      </c>
      <c r="ZG33" s="7" t="str">
        <f t="shared" ref="ZG33" si="4775">"5." &amp; ZI$1&amp; ".1.2."</f>
        <v>5.228.1.2.</v>
      </c>
      <c r="ZH33" s="14" t="str">
        <f>IF(ISBLANK(ZI1),"",IF(VLOOKUP(ZI1,Register,41,FALSE)=0,"",(VLOOKUP(ZI1,Register,41,FALSE))))</f>
        <v/>
      </c>
      <c r="ZI33" s="15" t="s">
        <v>18</v>
      </c>
      <c r="ZJ33" s="7" t="str">
        <f t="shared" ref="ZJ33" si="4776">"5." &amp; ZL$1&amp; ".1.2."</f>
        <v>5.229.1.2.</v>
      </c>
      <c r="ZK33" s="14" t="str">
        <f>IF(ISBLANK(ZL1),"",IF(VLOOKUP(ZL1,Register,41,FALSE)=0,"",(VLOOKUP(ZL1,Register,41,FALSE))))</f>
        <v/>
      </c>
      <c r="ZL33" s="15" t="s">
        <v>18</v>
      </c>
      <c r="ZM33" s="7" t="str">
        <f t="shared" ref="ZM33" si="4777">"5." &amp; ZO$1&amp; ".1.2."</f>
        <v>5.230.1.2.</v>
      </c>
      <c r="ZN33" s="14" t="str">
        <f>IF(ISBLANK(ZO1),"",IF(VLOOKUP(ZO1,Register,41,FALSE)=0,"",(VLOOKUP(ZO1,Register,41,FALSE))))</f>
        <v/>
      </c>
      <c r="ZO33" s="15" t="s">
        <v>18</v>
      </c>
      <c r="ZP33" s="7" t="str">
        <f t="shared" ref="ZP33" si="4778">"5." &amp; ZR$1&amp; ".1.2."</f>
        <v>5.231.1.2.</v>
      </c>
      <c r="ZQ33" s="14" t="str">
        <f>IF(ISBLANK(ZR1),"",IF(VLOOKUP(ZR1,Register,41,FALSE)=0,"",(VLOOKUP(ZR1,Register,41,FALSE))))</f>
        <v/>
      </c>
      <c r="ZR33" s="15" t="s">
        <v>18</v>
      </c>
      <c r="ZS33" s="7" t="str">
        <f t="shared" ref="ZS33" si="4779">"5." &amp; ZU$1&amp; ".1.2."</f>
        <v>5.232.1.2.</v>
      </c>
      <c r="ZT33" s="14" t="str">
        <f>IF(ISBLANK(ZU1),"",IF(VLOOKUP(ZU1,Register,41,FALSE)=0,"",(VLOOKUP(ZU1,Register,41,FALSE))))</f>
        <v/>
      </c>
      <c r="ZU33" s="15" t="s">
        <v>18</v>
      </c>
      <c r="ZV33" s="7" t="str">
        <f t="shared" ref="ZV33" si="4780">"5." &amp; ZX$1&amp; ".1.2."</f>
        <v>5.233.1.2.</v>
      </c>
      <c r="ZW33" s="14" t="str">
        <f>IF(ISBLANK(ZX1),"",IF(VLOOKUP(ZX1,Register,41,FALSE)=0,"",(VLOOKUP(ZX1,Register,41,FALSE))))</f>
        <v/>
      </c>
      <c r="ZX33" s="15" t="s">
        <v>18</v>
      </c>
      <c r="ZY33" s="7" t="str">
        <f t="shared" ref="ZY33" si="4781">"5." &amp; AAA$1&amp; ".1.2."</f>
        <v>5.234.1.2.</v>
      </c>
      <c r="ZZ33" s="14" t="str">
        <f>IF(ISBLANK(AAA1),"",IF(VLOOKUP(AAA1,Register,41,FALSE)=0,"",(VLOOKUP(AAA1,Register,41,FALSE))))</f>
        <v/>
      </c>
      <c r="AAA33" s="15" t="s">
        <v>18</v>
      </c>
      <c r="AAB33" s="7" t="str">
        <f t="shared" ref="AAB33" si="4782">"5." &amp; AAD$1&amp; ".1.2."</f>
        <v>5.235.1.2.</v>
      </c>
      <c r="AAC33" s="14" t="str">
        <f>IF(ISBLANK(AAD1),"",IF(VLOOKUP(AAD1,Register,41,FALSE)=0,"",(VLOOKUP(AAD1,Register,41,FALSE))))</f>
        <v/>
      </c>
      <c r="AAD33" s="15" t="s">
        <v>18</v>
      </c>
      <c r="AAE33" s="7" t="str">
        <f t="shared" ref="AAE33" si="4783">"5." &amp; AAG$1&amp; ".1.2."</f>
        <v>5.236.1.2.</v>
      </c>
      <c r="AAF33" s="14" t="str">
        <f>IF(ISBLANK(AAG1),"",IF(VLOOKUP(AAG1,Register,41,FALSE)=0,"",(VLOOKUP(AAG1,Register,41,FALSE))))</f>
        <v/>
      </c>
      <c r="AAG33" s="15" t="s">
        <v>18</v>
      </c>
      <c r="AAH33" s="7" t="str">
        <f t="shared" ref="AAH33" si="4784">"5." &amp; AAJ$1&amp; ".1.2."</f>
        <v>5.237.1.2.</v>
      </c>
      <c r="AAI33" s="14" t="str">
        <f>IF(ISBLANK(AAJ1),"",IF(VLOOKUP(AAJ1,Register,41,FALSE)=0,"",(VLOOKUP(AAJ1,Register,41,FALSE))))</f>
        <v/>
      </c>
      <c r="AAJ33" s="15" t="s">
        <v>18</v>
      </c>
      <c r="AAK33" s="7" t="str">
        <f t="shared" ref="AAK33" si="4785">"5." &amp; AAM$1&amp; ".1.2."</f>
        <v>5.238.1.2.</v>
      </c>
      <c r="AAL33" s="14" t="str">
        <f>IF(ISBLANK(AAM1),"",IF(VLOOKUP(AAM1,Register,41,FALSE)=0,"",(VLOOKUP(AAM1,Register,41,FALSE))))</f>
        <v/>
      </c>
      <c r="AAM33" s="15" t="s">
        <v>18</v>
      </c>
      <c r="AAN33" s="7" t="str">
        <f t="shared" ref="AAN33" si="4786">"5." &amp; AAP$1&amp; ".1.2."</f>
        <v>5.239.1.2.</v>
      </c>
      <c r="AAO33" s="14" t="str">
        <f>IF(ISBLANK(AAP1),"",IF(VLOOKUP(AAP1,Register,41,FALSE)=0,"",(VLOOKUP(AAP1,Register,41,FALSE))))</f>
        <v/>
      </c>
      <c r="AAP33" s="15" t="s">
        <v>18</v>
      </c>
      <c r="AAQ33" s="7" t="str">
        <f t="shared" ref="AAQ33" si="4787">"5." &amp; AAS$1&amp; ".1.2."</f>
        <v>5.240.1.2.</v>
      </c>
      <c r="AAR33" s="14" t="str">
        <f>IF(ISBLANK(AAS1),"",IF(VLOOKUP(AAS1,Register,41,FALSE)=0,"",(VLOOKUP(AAS1,Register,41,FALSE))))</f>
        <v/>
      </c>
      <c r="AAS33" s="15" t="s">
        <v>18</v>
      </c>
      <c r="AAT33" s="7" t="str">
        <f t="shared" ref="AAT33" si="4788">"5." &amp; AAV$1&amp; ".1.2."</f>
        <v>5.241.1.2.</v>
      </c>
      <c r="AAU33" s="14" t="str">
        <f>IF(ISBLANK(AAV1),"",IF(VLOOKUP(AAV1,Register,41,FALSE)=0,"",(VLOOKUP(AAV1,Register,41,FALSE))))</f>
        <v/>
      </c>
      <c r="AAV33" s="15" t="s">
        <v>18</v>
      </c>
      <c r="AAW33" s="7" t="str">
        <f t="shared" ref="AAW33" si="4789">"5." &amp; AAY$1&amp; ".1.2."</f>
        <v>5.242.1.2.</v>
      </c>
      <c r="AAX33" s="14" t="str">
        <f>IF(ISBLANK(AAY1),"",IF(VLOOKUP(AAY1,Register,41,FALSE)=0,"",(VLOOKUP(AAY1,Register,41,FALSE))))</f>
        <v/>
      </c>
      <c r="AAY33" s="15" t="s">
        <v>18</v>
      </c>
      <c r="AAZ33" s="7" t="str">
        <f t="shared" ref="AAZ33" si="4790">"5." &amp; ABB$1&amp; ".1.2."</f>
        <v>5.243.1.2.</v>
      </c>
      <c r="ABA33" s="14" t="str">
        <f>IF(ISBLANK(ABB1),"",IF(VLOOKUP(ABB1,Register,41,FALSE)=0,"",(VLOOKUP(ABB1,Register,41,FALSE))))</f>
        <v/>
      </c>
      <c r="ABB33" s="15" t="s">
        <v>18</v>
      </c>
      <c r="ABC33" s="7" t="str">
        <f t="shared" ref="ABC33" si="4791">"5." &amp; ABE$1&amp; ".1.2."</f>
        <v>5.244.1.2.</v>
      </c>
      <c r="ABD33" s="14" t="str">
        <f>IF(ISBLANK(ABE1),"",IF(VLOOKUP(ABE1,Register,41,FALSE)=0,"",(VLOOKUP(ABE1,Register,41,FALSE))))</f>
        <v/>
      </c>
      <c r="ABE33" s="15" t="s">
        <v>18</v>
      </c>
      <c r="ABF33" s="7" t="str">
        <f t="shared" ref="ABF33" si="4792">"5." &amp; ABH$1&amp; ".1.2."</f>
        <v>5.245.1.2.</v>
      </c>
      <c r="ABG33" s="14" t="str">
        <f>IF(ISBLANK(ABH1),"",IF(VLOOKUP(ABH1,Register,41,FALSE)=0,"",(VLOOKUP(ABH1,Register,41,FALSE))))</f>
        <v/>
      </c>
      <c r="ABH33" s="15" t="s">
        <v>18</v>
      </c>
      <c r="ABI33" s="7" t="str">
        <f t="shared" ref="ABI33" si="4793">"5." &amp; ABK$1&amp; ".1.2."</f>
        <v>5.246.1.2.</v>
      </c>
      <c r="ABJ33" s="14" t="str">
        <f>IF(ISBLANK(ABK1),"",IF(VLOOKUP(ABK1,Register,41,FALSE)=0,"",(VLOOKUP(ABK1,Register,41,FALSE))))</f>
        <v/>
      </c>
      <c r="ABK33" s="15" t="s">
        <v>18</v>
      </c>
      <c r="ABL33" s="7" t="str">
        <f t="shared" ref="ABL33" si="4794">"5." &amp; ABN$1&amp; ".1.2."</f>
        <v>5.247.1.2.</v>
      </c>
      <c r="ABM33" s="14" t="str">
        <f>IF(ISBLANK(ABN1),"",IF(VLOOKUP(ABN1,Register,41,FALSE)=0,"",(VLOOKUP(ABN1,Register,41,FALSE))))</f>
        <v/>
      </c>
      <c r="ABN33" s="15" t="s">
        <v>18</v>
      </c>
      <c r="ABO33" s="7" t="str">
        <f t="shared" ref="ABO33" si="4795">"5." &amp; ABQ$1&amp; ".1.2."</f>
        <v>5.248.1.2.</v>
      </c>
      <c r="ABP33" s="14" t="str">
        <f>IF(ISBLANK(ABQ1),"",IF(VLOOKUP(ABQ1,Register,41,FALSE)=0,"",(VLOOKUP(ABQ1,Register,41,FALSE))))</f>
        <v/>
      </c>
      <c r="ABQ33" s="15" t="s">
        <v>18</v>
      </c>
      <c r="ABR33" s="7" t="str">
        <f t="shared" ref="ABR33" si="4796">"5." &amp; ABT$1&amp; ".1.2."</f>
        <v>5.249.1.2.</v>
      </c>
      <c r="ABS33" s="14" t="str">
        <f>IF(ISBLANK(ABT1),"",IF(VLOOKUP(ABT1,Register,41,FALSE)=0,"",(VLOOKUP(ABT1,Register,41,FALSE))))</f>
        <v/>
      </c>
      <c r="ABT33" s="15" t="s">
        <v>18</v>
      </c>
      <c r="ABU33" s="7" t="str">
        <f t="shared" ref="ABU33" si="4797">"5." &amp; ABW$1&amp; ".1.2."</f>
        <v>5.250.1.2.</v>
      </c>
      <c r="ABV33" s="14" t="str">
        <f>IF(ISBLANK(ABW1),"",IF(VLOOKUP(ABW1,Register,41,FALSE)=0,"",(VLOOKUP(ABW1,Register,41,FALSE))))</f>
        <v/>
      </c>
      <c r="ABW33" s="15" t="s">
        <v>18</v>
      </c>
      <c r="ABX33" s="7" t="str">
        <f t="shared" ref="ABX33" si="4798">"5." &amp; ABZ$1&amp; ".1.2."</f>
        <v>5.251.1.2.</v>
      </c>
      <c r="ABY33" s="14" t="str">
        <f>IF(ISBLANK(ABZ1),"",IF(VLOOKUP(ABZ1,Register,41,FALSE)=0,"",(VLOOKUP(ABZ1,Register,41,FALSE))))</f>
        <v/>
      </c>
      <c r="ABZ33" s="15" t="s">
        <v>18</v>
      </c>
      <c r="ACA33" s="7" t="str">
        <f t="shared" ref="ACA33" si="4799">"5." &amp; ACC$1&amp; ".1.2."</f>
        <v>5.252.1.2.</v>
      </c>
      <c r="ACB33" s="14" t="str">
        <f>IF(ISBLANK(ACC1),"",IF(VLOOKUP(ACC1,Register,41,FALSE)=0,"",(VLOOKUP(ACC1,Register,41,FALSE))))</f>
        <v/>
      </c>
      <c r="ACC33" s="15" t="s">
        <v>18</v>
      </c>
      <c r="ACD33" s="7" t="str">
        <f t="shared" ref="ACD33" si="4800">"5." &amp; ACF$1&amp; ".1.2."</f>
        <v>5.253.1.2.</v>
      </c>
      <c r="ACE33" s="14" t="str">
        <f>IF(ISBLANK(ACF1),"",IF(VLOOKUP(ACF1,Register,41,FALSE)=0,"",(VLOOKUP(ACF1,Register,41,FALSE))))</f>
        <v/>
      </c>
      <c r="ACF33" s="15" t="s">
        <v>18</v>
      </c>
      <c r="ACG33" s="7" t="str">
        <f t="shared" ref="ACG33" si="4801">"5." &amp; ACI$1&amp; ".1.2."</f>
        <v>5.254.1.2.</v>
      </c>
      <c r="ACH33" s="14" t="str">
        <f>IF(ISBLANK(ACI1),"",IF(VLOOKUP(ACI1,Register,41,FALSE)=0,"",(VLOOKUP(ACI1,Register,41,FALSE))))</f>
        <v/>
      </c>
      <c r="ACI33" s="15" t="s">
        <v>18</v>
      </c>
      <c r="ACJ33" s="7" t="str">
        <f t="shared" ref="ACJ33" si="4802">"5." &amp; ACL$1&amp; ".1.2."</f>
        <v>5.255.1.2.</v>
      </c>
      <c r="ACK33" s="14" t="str">
        <f>IF(ISBLANK(ACL1),"",IF(VLOOKUP(ACL1,Register,41,FALSE)=0,"",(VLOOKUP(ACL1,Register,41,FALSE))))</f>
        <v/>
      </c>
      <c r="ACL33" s="15" t="s">
        <v>18</v>
      </c>
      <c r="ACM33" s="7" t="str">
        <f t="shared" ref="ACM33" si="4803">"5." &amp; ACO$1&amp; ".1.2."</f>
        <v>5.256.1.2.</v>
      </c>
      <c r="ACN33" s="14" t="str">
        <f>IF(ISBLANK(ACO1),"",IF(VLOOKUP(ACO1,Register,41,FALSE)=0,"",(VLOOKUP(ACO1,Register,41,FALSE))))</f>
        <v/>
      </c>
      <c r="ACO33" s="15" t="s">
        <v>18</v>
      </c>
      <c r="ACP33" s="7" t="str">
        <f t="shared" ref="ACP33" si="4804">"5." &amp; ACR$1&amp; ".1.2."</f>
        <v>5.257.1.2.</v>
      </c>
      <c r="ACQ33" s="14" t="str">
        <f>IF(ISBLANK(ACR1),"",IF(VLOOKUP(ACR1,Register,41,FALSE)=0,"",(VLOOKUP(ACR1,Register,41,FALSE))))</f>
        <v/>
      </c>
      <c r="ACR33" s="15" t="s">
        <v>18</v>
      </c>
      <c r="ACS33" s="7" t="str">
        <f t="shared" ref="ACS33" si="4805">"5." &amp; ACU$1&amp; ".1.2."</f>
        <v>5.258.1.2.</v>
      </c>
      <c r="ACT33" s="14" t="str">
        <f>IF(ISBLANK(ACU1),"",IF(VLOOKUP(ACU1,Register,41,FALSE)=0,"",(VLOOKUP(ACU1,Register,41,FALSE))))</f>
        <v/>
      </c>
      <c r="ACU33" s="15" t="s">
        <v>18</v>
      </c>
      <c r="ACV33" s="7" t="str">
        <f t="shared" ref="ACV33" si="4806">"5." &amp; ACX$1&amp; ".1.2."</f>
        <v>5.259.1.2.</v>
      </c>
      <c r="ACW33" s="14" t="str">
        <f>IF(ISBLANK(ACX1),"",IF(VLOOKUP(ACX1,Register,41,FALSE)=0,"",(VLOOKUP(ACX1,Register,41,FALSE))))</f>
        <v/>
      </c>
      <c r="ACX33" s="15" t="s">
        <v>18</v>
      </c>
      <c r="ACY33" s="7" t="str">
        <f t="shared" ref="ACY33" si="4807">"5." &amp; ADA$1&amp; ".1.2."</f>
        <v>5.260.1.2.</v>
      </c>
      <c r="ACZ33" s="14" t="str">
        <f>IF(ISBLANK(ADA1),"",IF(VLOOKUP(ADA1,Register,41,FALSE)=0,"",(VLOOKUP(ADA1,Register,41,FALSE))))</f>
        <v/>
      </c>
      <c r="ADA33" s="15" t="s">
        <v>18</v>
      </c>
      <c r="ADB33" s="7" t="str">
        <f t="shared" ref="ADB33" si="4808">"5." &amp; ADD$1&amp; ".1.2."</f>
        <v>5.261.1.2.</v>
      </c>
      <c r="ADC33" s="14" t="str">
        <f>IF(ISBLANK(ADD1),"",IF(VLOOKUP(ADD1,Register,41,FALSE)=0,"",(VLOOKUP(ADD1,Register,41,FALSE))))</f>
        <v/>
      </c>
      <c r="ADD33" s="15" t="s">
        <v>18</v>
      </c>
      <c r="ADE33" s="7" t="str">
        <f t="shared" ref="ADE33" si="4809">"5." &amp; ADG$1&amp; ".1.2."</f>
        <v>5.262.1.2.</v>
      </c>
      <c r="ADF33" s="14" t="str">
        <f>IF(ISBLANK(ADG1),"",IF(VLOOKUP(ADG1,Register,41,FALSE)=0,"",(VLOOKUP(ADG1,Register,41,FALSE))))</f>
        <v/>
      </c>
      <c r="ADG33" s="15" t="s">
        <v>18</v>
      </c>
      <c r="ADH33" s="7" t="str">
        <f t="shared" ref="ADH33" si="4810">"5." &amp; ADJ$1&amp; ".1.2."</f>
        <v>5.263.1.2.</v>
      </c>
      <c r="ADI33" s="14" t="str">
        <f>IF(ISBLANK(ADJ1),"",IF(VLOOKUP(ADJ1,Register,41,FALSE)=0,"",(VLOOKUP(ADJ1,Register,41,FALSE))))</f>
        <v/>
      </c>
      <c r="ADJ33" s="15" t="s">
        <v>18</v>
      </c>
      <c r="ADK33" s="7" t="str">
        <f t="shared" ref="ADK33" si="4811">"5." &amp; ADM$1&amp; ".1.2."</f>
        <v>5.264.1.2.</v>
      </c>
      <c r="ADL33" s="14" t="str">
        <f>IF(ISBLANK(ADM1),"",IF(VLOOKUP(ADM1,Register,41,FALSE)=0,"",(VLOOKUP(ADM1,Register,41,FALSE))))</f>
        <v/>
      </c>
      <c r="ADM33" s="15" t="s">
        <v>18</v>
      </c>
      <c r="ADN33" s="7" t="str">
        <f t="shared" ref="ADN33" si="4812">"5." &amp; ADP$1&amp; ".1.2."</f>
        <v>5.265.1.2.</v>
      </c>
      <c r="ADO33" s="14" t="str">
        <f>IF(ISBLANK(ADP1),"",IF(VLOOKUP(ADP1,Register,41,FALSE)=0,"",(VLOOKUP(ADP1,Register,41,FALSE))))</f>
        <v/>
      </c>
      <c r="ADP33" s="15" t="s">
        <v>18</v>
      </c>
      <c r="ADQ33" s="7" t="str">
        <f t="shared" ref="ADQ33" si="4813">"5." &amp; ADS$1&amp; ".1.2."</f>
        <v>5.266.1.2.</v>
      </c>
      <c r="ADR33" s="14" t="str">
        <f>IF(ISBLANK(ADS1),"",IF(VLOOKUP(ADS1,Register,41,FALSE)=0,"",(VLOOKUP(ADS1,Register,41,FALSE))))</f>
        <v/>
      </c>
      <c r="ADS33" s="15" t="s">
        <v>18</v>
      </c>
      <c r="ADT33" s="7" t="str">
        <f t="shared" ref="ADT33" si="4814">"5." &amp; ADV$1&amp; ".1.2."</f>
        <v>5.267.1.2.</v>
      </c>
      <c r="ADU33" s="14" t="str">
        <f>IF(ISBLANK(ADV1),"",IF(VLOOKUP(ADV1,Register,41,FALSE)=0,"",(VLOOKUP(ADV1,Register,41,FALSE))))</f>
        <v/>
      </c>
      <c r="ADV33" s="15" t="s">
        <v>18</v>
      </c>
      <c r="ADW33" s="7" t="str">
        <f t="shared" ref="ADW33" si="4815">"5." &amp; ADY$1&amp; ".1.2."</f>
        <v>5.268.1.2.</v>
      </c>
      <c r="ADX33" s="14" t="str">
        <f>IF(ISBLANK(ADY1),"",IF(VLOOKUP(ADY1,Register,41,FALSE)=0,"",(VLOOKUP(ADY1,Register,41,FALSE))))</f>
        <v/>
      </c>
      <c r="ADY33" s="15" t="s">
        <v>18</v>
      </c>
      <c r="ADZ33" s="7" t="str">
        <f t="shared" ref="ADZ33" si="4816">"5." &amp; AEB$1&amp; ".1.2."</f>
        <v>5.269.1.2.</v>
      </c>
      <c r="AEA33" s="14" t="str">
        <f>IF(ISBLANK(AEB1),"",IF(VLOOKUP(AEB1,Register,41,FALSE)=0,"",(VLOOKUP(AEB1,Register,41,FALSE))))</f>
        <v/>
      </c>
      <c r="AEB33" s="15" t="s">
        <v>18</v>
      </c>
      <c r="AEC33" s="7" t="str">
        <f t="shared" ref="AEC33" si="4817">"5." &amp; AEE$1&amp; ".1.2."</f>
        <v>5.270.1.2.</v>
      </c>
      <c r="AED33" s="14" t="str">
        <f>IF(ISBLANK(AEE1),"",IF(VLOOKUP(AEE1,Register,41,FALSE)=0,"",(VLOOKUP(AEE1,Register,41,FALSE))))</f>
        <v/>
      </c>
      <c r="AEE33" s="15" t="s">
        <v>18</v>
      </c>
      <c r="AEF33" s="7" t="str">
        <f t="shared" ref="AEF33" si="4818">"5." &amp; AEH$1&amp; ".1.2."</f>
        <v>5.271.1.2.</v>
      </c>
      <c r="AEG33" s="14" t="str">
        <f>IF(ISBLANK(AEH1),"",IF(VLOOKUP(AEH1,Register,41,FALSE)=0,"",(VLOOKUP(AEH1,Register,41,FALSE))))</f>
        <v/>
      </c>
      <c r="AEH33" s="15" t="s">
        <v>18</v>
      </c>
      <c r="AEI33" s="7" t="str">
        <f t="shared" ref="AEI33" si="4819">"5." &amp; AEK$1&amp; ".1.2."</f>
        <v>5.272.1.2.</v>
      </c>
      <c r="AEJ33" s="14" t="str">
        <f>IF(ISBLANK(AEK1),"",IF(VLOOKUP(AEK1,Register,41,FALSE)=0,"",(VLOOKUP(AEK1,Register,41,FALSE))))</f>
        <v/>
      </c>
      <c r="AEK33" s="15" t="s">
        <v>18</v>
      </c>
      <c r="AEL33" s="7" t="str">
        <f t="shared" ref="AEL33" si="4820">"5." &amp; AEN$1&amp; ".1.2."</f>
        <v>5.273.1.2.</v>
      </c>
      <c r="AEM33" s="14" t="str">
        <f>IF(ISBLANK(AEN1),"",IF(VLOOKUP(AEN1,Register,41,FALSE)=0,"",(VLOOKUP(AEN1,Register,41,FALSE))))</f>
        <v/>
      </c>
      <c r="AEN33" s="15" t="s">
        <v>18</v>
      </c>
      <c r="AEO33" s="7" t="str">
        <f t="shared" ref="AEO33" si="4821">"5." &amp; AEQ$1&amp; ".1.2."</f>
        <v>5.274.1.2.</v>
      </c>
      <c r="AEP33" s="14" t="str">
        <f>IF(ISBLANK(AEQ1),"",IF(VLOOKUP(AEQ1,Register,41,FALSE)=0,"",(VLOOKUP(AEQ1,Register,41,FALSE))))</f>
        <v/>
      </c>
      <c r="AEQ33" s="15" t="s">
        <v>18</v>
      </c>
      <c r="AER33" s="7" t="str">
        <f t="shared" ref="AER33" si="4822">"5." &amp; AET$1&amp; ".1.2."</f>
        <v>5.275.1.2.</v>
      </c>
      <c r="AES33" s="14" t="str">
        <f>IF(ISBLANK(AET1),"",IF(VLOOKUP(AET1,Register,41,FALSE)=0,"",(VLOOKUP(AET1,Register,41,FALSE))))</f>
        <v/>
      </c>
      <c r="AET33" s="15" t="s">
        <v>18</v>
      </c>
      <c r="AEU33" s="7" t="str">
        <f t="shared" ref="AEU33" si="4823">"5." &amp; AEW$1&amp; ".1.2."</f>
        <v>5.276.1.2.</v>
      </c>
      <c r="AEV33" s="14" t="str">
        <f>IF(ISBLANK(AEW1),"",IF(VLOOKUP(AEW1,Register,41,FALSE)=0,"",(VLOOKUP(AEW1,Register,41,FALSE))))</f>
        <v/>
      </c>
      <c r="AEW33" s="15" t="s">
        <v>18</v>
      </c>
      <c r="AEX33" s="7" t="str">
        <f t="shared" ref="AEX33" si="4824">"5." &amp; AEZ$1&amp; ".1.2."</f>
        <v>5.277.1.2.</v>
      </c>
      <c r="AEY33" s="14" t="str">
        <f>IF(ISBLANK(AEZ1),"",IF(VLOOKUP(AEZ1,Register,41,FALSE)=0,"",(VLOOKUP(AEZ1,Register,41,FALSE))))</f>
        <v/>
      </c>
      <c r="AEZ33" s="15" t="s">
        <v>18</v>
      </c>
      <c r="AFA33" s="7" t="str">
        <f t="shared" ref="AFA33" si="4825">"5." &amp; AFC$1&amp; ".1.2."</f>
        <v>5.278.1.2.</v>
      </c>
      <c r="AFB33" s="14" t="str">
        <f>IF(ISBLANK(AFC1),"",IF(VLOOKUP(AFC1,Register,41,FALSE)=0,"",(VLOOKUP(AFC1,Register,41,FALSE))))</f>
        <v/>
      </c>
      <c r="AFC33" s="15" t="s">
        <v>18</v>
      </c>
      <c r="AFD33" s="7" t="str">
        <f t="shared" ref="AFD33" si="4826">"5." &amp; AFF$1&amp; ".1.2."</f>
        <v>5.279.1.2.</v>
      </c>
      <c r="AFE33" s="14" t="str">
        <f>IF(ISBLANK(AFF1),"",IF(VLOOKUP(AFF1,Register,41,FALSE)=0,"",(VLOOKUP(AFF1,Register,41,FALSE))))</f>
        <v/>
      </c>
      <c r="AFF33" s="15" t="s">
        <v>18</v>
      </c>
      <c r="AFG33" s="7" t="str">
        <f t="shared" ref="AFG33" si="4827">"5." &amp; AFI$1&amp; ".1.2."</f>
        <v>5.280.1.2.</v>
      </c>
      <c r="AFH33" s="14" t="str">
        <f>IF(ISBLANK(AFI1),"",IF(VLOOKUP(AFI1,Register,41,FALSE)=0,"",(VLOOKUP(AFI1,Register,41,FALSE))))</f>
        <v/>
      </c>
      <c r="AFI33" s="15" t="s">
        <v>18</v>
      </c>
      <c r="AFJ33" s="7" t="str">
        <f t="shared" ref="AFJ33" si="4828">"5." &amp; AFL$1&amp; ".1.2."</f>
        <v>5.281.1.2.</v>
      </c>
      <c r="AFK33" s="14" t="str">
        <f>IF(ISBLANK(AFL1),"",IF(VLOOKUP(AFL1,Register,41,FALSE)=0,"",(VLOOKUP(AFL1,Register,41,FALSE))))</f>
        <v/>
      </c>
      <c r="AFL33" s="15" t="s">
        <v>18</v>
      </c>
      <c r="AFM33" s="7" t="str">
        <f t="shared" ref="AFM33" si="4829">"5." &amp; AFO$1&amp; ".1.2."</f>
        <v>5.282.1.2.</v>
      </c>
      <c r="AFN33" s="14" t="str">
        <f>IF(ISBLANK(AFO1),"",IF(VLOOKUP(AFO1,Register,41,FALSE)=0,"",(VLOOKUP(AFO1,Register,41,FALSE))))</f>
        <v/>
      </c>
      <c r="AFO33" s="15" t="s">
        <v>18</v>
      </c>
      <c r="AFP33" s="7" t="str">
        <f t="shared" ref="AFP33" si="4830">"5." &amp; AFR$1&amp; ".1.2."</f>
        <v>5.283.1.2.</v>
      </c>
      <c r="AFQ33" s="14" t="str">
        <f>IF(ISBLANK(AFR1),"",IF(VLOOKUP(AFR1,Register,41,FALSE)=0,"",(VLOOKUP(AFR1,Register,41,FALSE))))</f>
        <v/>
      </c>
      <c r="AFR33" s="15" t="s">
        <v>18</v>
      </c>
      <c r="AFS33" s="7" t="str">
        <f t="shared" ref="AFS33" si="4831">"5." &amp; AFU$1&amp; ".1.2."</f>
        <v>5.284.1.2.</v>
      </c>
      <c r="AFT33" s="14" t="str">
        <f>IF(ISBLANK(AFU1),"",IF(VLOOKUP(AFU1,Register,41,FALSE)=0,"",(VLOOKUP(AFU1,Register,41,FALSE))))</f>
        <v/>
      </c>
      <c r="AFU33" s="15" t="s">
        <v>18</v>
      </c>
      <c r="AFV33" s="7" t="str">
        <f t="shared" ref="AFV33" si="4832">"5." &amp; AFX$1&amp; ".1.2."</f>
        <v>5.285.1.2.</v>
      </c>
      <c r="AFW33" s="14" t="str">
        <f>IF(ISBLANK(AFX1),"",IF(VLOOKUP(AFX1,Register,41,FALSE)=0,"",(VLOOKUP(AFX1,Register,41,FALSE))))</f>
        <v/>
      </c>
      <c r="AFX33" s="15" t="s">
        <v>18</v>
      </c>
      <c r="AFY33" s="7" t="str">
        <f t="shared" ref="AFY33" si="4833">"5." &amp; AGA$1&amp; ".1.2."</f>
        <v>5.286.1.2.</v>
      </c>
      <c r="AFZ33" s="14" t="str">
        <f>IF(ISBLANK(AGA1),"",IF(VLOOKUP(AGA1,Register,41,FALSE)=0,"",(VLOOKUP(AGA1,Register,41,FALSE))))</f>
        <v/>
      </c>
      <c r="AGA33" s="15" t="s">
        <v>18</v>
      </c>
      <c r="AGB33" s="7" t="str">
        <f t="shared" ref="AGB33" si="4834">"5." &amp; AGD$1&amp; ".1.2."</f>
        <v>5.287.1.2.</v>
      </c>
      <c r="AGC33" s="14" t="str">
        <f>IF(ISBLANK(AGD1),"",IF(VLOOKUP(AGD1,Register,41,FALSE)=0,"",(VLOOKUP(AGD1,Register,41,FALSE))))</f>
        <v/>
      </c>
      <c r="AGD33" s="15" t="s">
        <v>18</v>
      </c>
      <c r="AGE33" s="7" t="str">
        <f t="shared" ref="AGE33" si="4835">"5." &amp; AGG$1&amp; ".1.2."</f>
        <v>5.288.1.2.</v>
      </c>
      <c r="AGF33" s="14" t="str">
        <f>IF(ISBLANK(AGG1),"",IF(VLOOKUP(AGG1,Register,41,FALSE)=0,"",(VLOOKUP(AGG1,Register,41,FALSE))))</f>
        <v/>
      </c>
      <c r="AGG33" s="15" t="s">
        <v>18</v>
      </c>
      <c r="AGH33" s="7" t="str">
        <f t="shared" ref="AGH33" si="4836">"5." &amp; AGJ$1&amp; ".1.2."</f>
        <v>5.289.1.2.</v>
      </c>
      <c r="AGI33" s="14" t="str">
        <f>IF(ISBLANK(AGJ1),"",IF(VLOOKUP(AGJ1,Register,41,FALSE)=0,"",(VLOOKUP(AGJ1,Register,41,FALSE))))</f>
        <v/>
      </c>
      <c r="AGJ33" s="15" t="s">
        <v>18</v>
      </c>
      <c r="AGK33" s="7" t="str">
        <f t="shared" ref="AGK33" si="4837">"5." &amp; AGM$1&amp; ".1.2."</f>
        <v>5.290.1.2.</v>
      </c>
      <c r="AGL33" s="14" t="str">
        <f>IF(ISBLANK(AGM1),"",IF(VLOOKUP(AGM1,Register,41,FALSE)=0,"",(VLOOKUP(AGM1,Register,41,FALSE))))</f>
        <v/>
      </c>
      <c r="AGM33" s="15" t="s">
        <v>18</v>
      </c>
      <c r="AGN33" s="7" t="str">
        <f t="shared" ref="AGN33" si="4838">"5." &amp; AGP$1&amp; ".1.2."</f>
        <v>5.291.1.2.</v>
      </c>
      <c r="AGO33" s="14" t="str">
        <f>IF(ISBLANK(AGP1),"",IF(VLOOKUP(AGP1,Register,41,FALSE)=0,"",(VLOOKUP(AGP1,Register,41,FALSE))))</f>
        <v/>
      </c>
      <c r="AGP33" s="15" t="s">
        <v>18</v>
      </c>
      <c r="AGQ33" s="7" t="str">
        <f t="shared" ref="AGQ33" si="4839">"5." &amp; AGS$1&amp; ".1.2."</f>
        <v>5.292.1.2.</v>
      </c>
      <c r="AGR33" s="14" t="str">
        <f>IF(ISBLANK(AGS1),"",IF(VLOOKUP(AGS1,Register,41,FALSE)=0,"",(VLOOKUP(AGS1,Register,41,FALSE))))</f>
        <v/>
      </c>
      <c r="AGS33" s="15" t="s">
        <v>18</v>
      </c>
      <c r="AGT33" s="7" t="str">
        <f t="shared" ref="AGT33" si="4840">"5." &amp; AGV$1&amp; ".1.2."</f>
        <v>5.293.1.2.</v>
      </c>
      <c r="AGU33" s="14" t="str">
        <f>IF(ISBLANK(AGV1),"",IF(VLOOKUP(AGV1,Register,41,FALSE)=0,"",(VLOOKUP(AGV1,Register,41,FALSE))))</f>
        <v/>
      </c>
      <c r="AGV33" s="15" t="s">
        <v>18</v>
      </c>
      <c r="AGW33" s="7" t="str">
        <f t="shared" ref="AGW33" si="4841">"5." &amp; AGY$1&amp; ".1.2."</f>
        <v>5.294.1.2.</v>
      </c>
      <c r="AGX33" s="14" t="str">
        <f>IF(ISBLANK(AGY1),"",IF(VLOOKUP(AGY1,Register,41,FALSE)=0,"",(VLOOKUP(AGY1,Register,41,FALSE))))</f>
        <v/>
      </c>
      <c r="AGY33" s="15" t="s">
        <v>18</v>
      </c>
      <c r="AGZ33" s="7" t="str">
        <f t="shared" ref="AGZ33" si="4842">"5." &amp; AHB$1&amp; ".1.2."</f>
        <v>5.295.1.2.</v>
      </c>
      <c r="AHA33" s="14" t="str">
        <f>IF(ISBLANK(AHB1),"",IF(VLOOKUP(AHB1,Register,41,FALSE)=0,"",(VLOOKUP(AHB1,Register,41,FALSE))))</f>
        <v/>
      </c>
      <c r="AHB33" s="15" t="s">
        <v>18</v>
      </c>
      <c r="AHC33" s="7" t="str">
        <f t="shared" ref="AHC33" si="4843">"5." &amp; AHE$1&amp; ".1.2."</f>
        <v>5.296.1.2.</v>
      </c>
      <c r="AHD33" s="14" t="str">
        <f>IF(ISBLANK(AHE1),"",IF(VLOOKUP(AHE1,Register,41,FALSE)=0,"",(VLOOKUP(AHE1,Register,41,FALSE))))</f>
        <v/>
      </c>
      <c r="AHE33" s="15" t="s">
        <v>18</v>
      </c>
      <c r="AHF33" s="7" t="str">
        <f t="shared" ref="AHF33" si="4844">"5." &amp; AHH$1&amp; ".1.2."</f>
        <v>5.297.1.2.</v>
      </c>
      <c r="AHG33" s="14" t="str">
        <f>IF(ISBLANK(AHH1),"",IF(VLOOKUP(AHH1,Register,41,FALSE)=0,"",(VLOOKUP(AHH1,Register,41,FALSE))))</f>
        <v/>
      </c>
      <c r="AHH33" s="15" t="s">
        <v>18</v>
      </c>
      <c r="AHI33" s="7" t="str">
        <f t="shared" ref="AHI33" si="4845">"5." &amp; AHK$1&amp; ".1.2."</f>
        <v>5.298.1.2.</v>
      </c>
      <c r="AHJ33" s="14" t="str">
        <f>IF(ISBLANK(AHK1),"",IF(VLOOKUP(AHK1,Register,41,FALSE)=0,"",(VLOOKUP(AHK1,Register,41,FALSE))))</f>
        <v/>
      </c>
      <c r="AHK33" s="15" t="s">
        <v>18</v>
      </c>
      <c r="AHL33" s="7" t="str">
        <f t="shared" ref="AHL33" si="4846">"5." &amp; AHN$1&amp; ".1.2."</f>
        <v>5.299.1.2.</v>
      </c>
      <c r="AHM33" s="14" t="str">
        <f>IF(ISBLANK(AHN1),"",IF(VLOOKUP(AHN1,Register,41,FALSE)=0,"",(VLOOKUP(AHN1,Register,41,FALSE))))</f>
        <v/>
      </c>
      <c r="AHN33" s="15" t="s">
        <v>18</v>
      </c>
      <c r="AHO33" s="7" t="str">
        <f t="shared" ref="AHO33" si="4847">"5." &amp; AHQ$1&amp; ".1.2."</f>
        <v>5.300.1.2.</v>
      </c>
      <c r="AHP33" s="14" t="str">
        <f>IF(ISBLANK(AHQ1),"",IF(VLOOKUP(AHQ1,Register,41,FALSE)=0,"",(VLOOKUP(AHQ1,Register,41,FALSE))))</f>
        <v/>
      </c>
      <c r="AHQ33" s="15" t="s">
        <v>18</v>
      </c>
      <c r="AHR33" s="7" t="str">
        <f t="shared" ref="AHR33" si="4848">"5." &amp; AHT$1&amp; ".1.2."</f>
        <v>5.301.1.2.</v>
      </c>
      <c r="AHS33" s="14" t="str">
        <f>IF(ISBLANK(AHT1),"",IF(VLOOKUP(AHT1,Register,41,FALSE)=0,"",(VLOOKUP(AHT1,Register,41,FALSE))))</f>
        <v/>
      </c>
      <c r="AHT33" s="15" t="s">
        <v>18</v>
      </c>
      <c r="AHU33" s="7" t="str">
        <f t="shared" ref="AHU33" si="4849">"5." &amp; AHW$1&amp; ".1.2."</f>
        <v>5.302.1.2.</v>
      </c>
      <c r="AHV33" s="14" t="str">
        <f>IF(ISBLANK(AHW1),"",IF(VLOOKUP(AHW1,Register,41,FALSE)=0,"",(VLOOKUP(AHW1,Register,41,FALSE))))</f>
        <v/>
      </c>
      <c r="AHW33" s="15" t="s">
        <v>18</v>
      </c>
      <c r="AHX33" s="7" t="str">
        <f t="shared" ref="AHX33" si="4850">"5." &amp; AHZ$1&amp; ".1.2."</f>
        <v>5.303.1.2.</v>
      </c>
      <c r="AHY33" s="14" t="str">
        <f>IF(ISBLANK(AHZ1),"",IF(VLOOKUP(AHZ1,Register,41,FALSE)=0,"",(VLOOKUP(AHZ1,Register,41,FALSE))))</f>
        <v/>
      </c>
      <c r="AHZ33" s="15" t="s">
        <v>18</v>
      </c>
      <c r="AIA33" s="7" t="str">
        <f t="shared" ref="AIA33" si="4851">"5." &amp; AIC$1&amp; ".1.2."</f>
        <v>5.304.1.2.</v>
      </c>
      <c r="AIB33" s="14" t="str">
        <f>IF(ISBLANK(AIC1),"",IF(VLOOKUP(AIC1,Register,41,FALSE)=0,"",(VLOOKUP(AIC1,Register,41,FALSE))))</f>
        <v/>
      </c>
      <c r="AIC33" s="15" t="s">
        <v>18</v>
      </c>
      <c r="AID33" s="7" t="str">
        <f t="shared" ref="AID33" si="4852">"5." &amp; AIF$1&amp; ".1.2."</f>
        <v>5.305.1.2.</v>
      </c>
      <c r="AIE33" s="14" t="str">
        <f>IF(ISBLANK(AIF1),"",IF(VLOOKUP(AIF1,Register,41,FALSE)=0,"",(VLOOKUP(AIF1,Register,41,FALSE))))</f>
        <v/>
      </c>
      <c r="AIF33" s="15" t="s">
        <v>18</v>
      </c>
      <c r="AIG33" s="7" t="str">
        <f t="shared" ref="AIG33" si="4853">"5." &amp; AII$1&amp; ".1.2."</f>
        <v>5.306.1.2.</v>
      </c>
      <c r="AIH33" s="14" t="str">
        <f>IF(ISBLANK(AII1),"",IF(VLOOKUP(AII1,Register,41,FALSE)=0,"",(VLOOKUP(AII1,Register,41,FALSE))))</f>
        <v/>
      </c>
      <c r="AII33" s="15" t="s">
        <v>18</v>
      </c>
      <c r="AIJ33" s="7" t="str">
        <f t="shared" ref="AIJ33" si="4854">"5." &amp; AIL$1&amp; ".1.2."</f>
        <v>5.307.1.2.</v>
      </c>
      <c r="AIK33" s="14" t="str">
        <f>IF(ISBLANK(AIL1),"",IF(VLOOKUP(AIL1,Register,41,FALSE)=0,"",(VLOOKUP(AIL1,Register,41,FALSE))))</f>
        <v/>
      </c>
      <c r="AIL33" s="15" t="s">
        <v>18</v>
      </c>
      <c r="AIM33" s="7" t="str">
        <f t="shared" ref="AIM33" si="4855">"5." &amp; AIO$1&amp; ".1.2."</f>
        <v>5.308.1.2.</v>
      </c>
      <c r="AIN33" s="14" t="str">
        <f>IF(ISBLANK(AIO1),"",IF(VLOOKUP(AIO1,Register,41,FALSE)=0,"",(VLOOKUP(AIO1,Register,41,FALSE))))</f>
        <v/>
      </c>
      <c r="AIO33" s="15" t="s">
        <v>18</v>
      </c>
      <c r="AIP33" s="7" t="str">
        <f t="shared" ref="AIP33" si="4856">"5." &amp; AIR$1&amp; ".1.2."</f>
        <v>5.309.1.2.</v>
      </c>
      <c r="AIQ33" s="14" t="str">
        <f>IF(ISBLANK(AIR1),"",IF(VLOOKUP(AIR1,Register,41,FALSE)=0,"",(VLOOKUP(AIR1,Register,41,FALSE))))</f>
        <v/>
      </c>
      <c r="AIR33" s="15" t="s">
        <v>18</v>
      </c>
      <c r="AIS33" s="7" t="str">
        <f t="shared" ref="AIS33" si="4857">"5." &amp; AIU$1&amp; ".1.2."</f>
        <v>5.310.1.2.</v>
      </c>
      <c r="AIT33" s="14" t="str">
        <f>IF(ISBLANK(AIU1),"",IF(VLOOKUP(AIU1,Register,41,FALSE)=0,"",(VLOOKUP(AIU1,Register,41,FALSE))))</f>
        <v/>
      </c>
      <c r="AIU33" s="15" t="s">
        <v>18</v>
      </c>
      <c r="AIV33" s="7" t="str">
        <f t="shared" ref="AIV33" si="4858">"5." &amp; AIX$1&amp; ".1.2."</f>
        <v>5.311.1.2.</v>
      </c>
      <c r="AIW33" s="14" t="str">
        <f>IF(ISBLANK(AIX1),"",IF(VLOOKUP(AIX1,Register,41,FALSE)=0,"",(VLOOKUP(AIX1,Register,41,FALSE))))</f>
        <v/>
      </c>
      <c r="AIX33" s="15" t="s">
        <v>18</v>
      </c>
      <c r="AIY33" s="7" t="str">
        <f t="shared" ref="AIY33" si="4859">"5." &amp; AJA$1&amp; ".1.2."</f>
        <v>5.312.1.2.</v>
      </c>
      <c r="AIZ33" s="14" t="str">
        <f>IF(ISBLANK(AJA1),"",IF(VLOOKUP(AJA1,Register,41,FALSE)=0,"",(VLOOKUP(AJA1,Register,41,FALSE))))</f>
        <v/>
      </c>
      <c r="AJA33" s="15" t="s">
        <v>18</v>
      </c>
      <c r="AJB33" s="7" t="str">
        <f t="shared" ref="AJB33" si="4860">"5." &amp; AJD$1&amp; ".1.2."</f>
        <v>5.313.1.2.</v>
      </c>
      <c r="AJC33" s="14" t="str">
        <f>IF(ISBLANK(AJD1),"",IF(VLOOKUP(AJD1,Register,41,FALSE)=0,"",(VLOOKUP(AJD1,Register,41,FALSE))))</f>
        <v/>
      </c>
      <c r="AJD33" s="15" t="s">
        <v>18</v>
      </c>
      <c r="AJE33" s="7" t="str">
        <f t="shared" ref="AJE33" si="4861">"5." &amp; AJG$1&amp; ".1.2."</f>
        <v>5.314.1.2.</v>
      </c>
      <c r="AJF33" s="14" t="str">
        <f>IF(ISBLANK(AJG1),"",IF(VLOOKUP(AJG1,Register,41,FALSE)=0,"",(VLOOKUP(AJG1,Register,41,FALSE))))</f>
        <v/>
      </c>
      <c r="AJG33" s="15" t="s">
        <v>18</v>
      </c>
      <c r="AJH33" s="7" t="str">
        <f t="shared" ref="AJH33" si="4862">"5." &amp; AJJ$1&amp; ".1.2."</f>
        <v>5.315.1.2.</v>
      </c>
      <c r="AJI33" s="14" t="str">
        <f>IF(ISBLANK(AJJ1),"",IF(VLOOKUP(AJJ1,Register,41,FALSE)=0,"",(VLOOKUP(AJJ1,Register,41,FALSE))))</f>
        <v/>
      </c>
      <c r="AJJ33" s="15" t="s">
        <v>18</v>
      </c>
      <c r="AJK33" s="7" t="str">
        <f t="shared" ref="AJK33" si="4863">"5." &amp; AJM$1&amp; ".1.2."</f>
        <v>5.316.1.2.</v>
      </c>
      <c r="AJL33" s="14" t="str">
        <f>IF(ISBLANK(AJM1),"",IF(VLOOKUP(AJM1,Register,41,FALSE)=0,"",(VLOOKUP(AJM1,Register,41,FALSE))))</f>
        <v/>
      </c>
      <c r="AJM33" s="15" t="s">
        <v>18</v>
      </c>
      <c r="AJN33" s="7" t="str">
        <f t="shared" ref="AJN33" si="4864">"5." &amp; AJP$1&amp; ".1.2."</f>
        <v>5.317.1.2.</v>
      </c>
      <c r="AJO33" s="14" t="str">
        <f>IF(ISBLANK(AJP1),"",IF(VLOOKUP(AJP1,Register,41,FALSE)=0,"",(VLOOKUP(AJP1,Register,41,FALSE))))</f>
        <v/>
      </c>
      <c r="AJP33" s="15" t="s">
        <v>18</v>
      </c>
      <c r="AJQ33" s="7" t="str">
        <f t="shared" ref="AJQ33" si="4865">"5." &amp; AJS$1&amp; ".1.2."</f>
        <v>5.318.1.2.</v>
      </c>
      <c r="AJR33" s="14" t="str">
        <f>IF(ISBLANK(AJS1),"",IF(VLOOKUP(AJS1,Register,41,FALSE)=0,"",(VLOOKUP(AJS1,Register,41,FALSE))))</f>
        <v/>
      </c>
      <c r="AJS33" s="15" t="s">
        <v>18</v>
      </c>
      <c r="AJT33" s="7" t="str">
        <f t="shared" ref="AJT33" si="4866">"5." &amp; AJV$1&amp; ".1.2."</f>
        <v>5.319.1.2.</v>
      </c>
      <c r="AJU33" s="14" t="str">
        <f>IF(ISBLANK(AJV1),"",IF(VLOOKUP(AJV1,Register,41,FALSE)=0,"",(VLOOKUP(AJV1,Register,41,FALSE))))</f>
        <v/>
      </c>
      <c r="AJV33" s="15" t="s">
        <v>18</v>
      </c>
      <c r="AJW33" s="7" t="str">
        <f t="shared" ref="AJW33" si="4867">"5." &amp; AJY$1&amp; ".1.2."</f>
        <v>5.320.1.2.</v>
      </c>
      <c r="AJX33" s="14" t="str">
        <f>IF(ISBLANK(AJY1),"",IF(VLOOKUP(AJY1,Register,41,FALSE)=0,"",(VLOOKUP(AJY1,Register,41,FALSE))))</f>
        <v/>
      </c>
      <c r="AJY33" s="15" t="s">
        <v>18</v>
      </c>
      <c r="AJZ33" s="7" t="str">
        <f t="shared" ref="AJZ33" si="4868">"5." &amp; AKB$1&amp; ".1.2."</f>
        <v>5.321.1.2.</v>
      </c>
      <c r="AKA33" s="14" t="str">
        <f>IF(ISBLANK(AKB1),"",IF(VLOOKUP(AKB1,Register,41,FALSE)=0,"",(VLOOKUP(AKB1,Register,41,FALSE))))</f>
        <v/>
      </c>
      <c r="AKB33" s="15" t="s">
        <v>18</v>
      </c>
      <c r="AKC33" s="7" t="str">
        <f t="shared" ref="AKC33" si="4869">"5." &amp; AKE$1&amp; ".1.2."</f>
        <v>5.322.1.2.</v>
      </c>
      <c r="AKD33" s="14" t="str">
        <f>IF(ISBLANK(AKE1),"",IF(VLOOKUP(AKE1,Register,41,FALSE)=0,"",(VLOOKUP(AKE1,Register,41,FALSE))))</f>
        <v/>
      </c>
      <c r="AKE33" s="15" t="s">
        <v>18</v>
      </c>
      <c r="AKF33" s="7" t="str">
        <f t="shared" ref="AKF33" si="4870">"5." &amp; AKH$1&amp; ".1.2."</f>
        <v>5.323.1.2.</v>
      </c>
      <c r="AKG33" s="14" t="str">
        <f>IF(ISBLANK(AKH1),"",IF(VLOOKUP(AKH1,Register,41,FALSE)=0,"",(VLOOKUP(AKH1,Register,41,FALSE))))</f>
        <v/>
      </c>
      <c r="AKH33" s="15" t="s">
        <v>18</v>
      </c>
      <c r="AKI33" s="7" t="str">
        <f t="shared" ref="AKI33" si="4871">"5." &amp; AKK$1&amp; ".1.2."</f>
        <v>5.324.1.2.</v>
      </c>
      <c r="AKJ33" s="14" t="str">
        <f>IF(ISBLANK(AKK1),"",IF(VLOOKUP(AKK1,Register,41,FALSE)=0,"",(VLOOKUP(AKK1,Register,41,FALSE))))</f>
        <v/>
      </c>
      <c r="AKK33" s="15" t="s">
        <v>18</v>
      </c>
      <c r="AKL33" s="7" t="str">
        <f t="shared" ref="AKL33" si="4872">"5." &amp; AKN$1&amp; ".1.2."</f>
        <v>5.325.1.2.</v>
      </c>
      <c r="AKM33" s="14" t="str">
        <f>IF(ISBLANK(AKN1),"",IF(VLOOKUP(AKN1,Register,41,FALSE)=0,"",(VLOOKUP(AKN1,Register,41,FALSE))))</f>
        <v/>
      </c>
      <c r="AKN33" s="15" t="s">
        <v>18</v>
      </c>
      <c r="AKO33" s="7" t="str">
        <f t="shared" ref="AKO33" si="4873">"5." &amp; AKQ$1&amp; ".1.2."</f>
        <v>5.326.1.2.</v>
      </c>
      <c r="AKP33" s="14" t="str">
        <f>IF(ISBLANK(AKQ1),"",IF(VLOOKUP(AKQ1,Register,41,FALSE)=0,"",(VLOOKUP(AKQ1,Register,41,FALSE))))</f>
        <v/>
      </c>
      <c r="AKQ33" s="15" t="s">
        <v>18</v>
      </c>
      <c r="AKR33" s="7" t="str">
        <f t="shared" ref="AKR33" si="4874">"5." &amp; AKT$1&amp; ".1.2."</f>
        <v>5.327.1.2.</v>
      </c>
      <c r="AKS33" s="14" t="str">
        <f>IF(ISBLANK(AKT1),"",IF(VLOOKUP(AKT1,Register,41,FALSE)=0,"",(VLOOKUP(AKT1,Register,41,FALSE))))</f>
        <v/>
      </c>
      <c r="AKT33" s="15" t="s">
        <v>18</v>
      </c>
      <c r="AKU33" s="7" t="str">
        <f t="shared" ref="AKU33" si="4875">"5." &amp; AKW$1&amp; ".1.2."</f>
        <v>5.328.1.2.</v>
      </c>
      <c r="AKV33" s="14" t="str">
        <f>IF(ISBLANK(AKW1),"",IF(VLOOKUP(AKW1,Register,41,FALSE)=0,"",(VLOOKUP(AKW1,Register,41,FALSE))))</f>
        <v/>
      </c>
      <c r="AKW33" s="15" t="s">
        <v>18</v>
      </c>
      <c r="AKX33" s="7" t="str">
        <f t="shared" ref="AKX33" si="4876">"5." &amp; AKZ$1&amp; ".1.2."</f>
        <v>5.329.1.2.</v>
      </c>
      <c r="AKY33" s="14" t="str">
        <f>IF(ISBLANK(AKZ1),"",IF(VLOOKUP(AKZ1,Register,41,FALSE)=0,"",(VLOOKUP(AKZ1,Register,41,FALSE))))</f>
        <v/>
      </c>
      <c r="AKZ33" s="15" t="s">
        <v>18</v>
      </c>
      <c r="ALA33" s="7" t="str">
        <f t="shared" ref="ALA33" si="4877">"5." &amp; ALC$1&amp; ".1.2."</f>
        <v>5.330.1.2.</v>
      </c>
      <c r="ALB33" s="14" t="str">
        <f>IF(ISBLANK(ALC1),"",IF(VLOOKUP(ALC1,Register,41,FALSE)=0,"",(VLOOKUP(ALC1,Register,41,FALSE))))</f>
        <v/>
      </c>
      <c r="ALC33" s="15" t="s">
        <v>18</v>
      </c>
      <c r="ALD33" s="7" t="str">
        <f t="shared" ref="ALD33" si="4878">"5." &amp; ALF$1&amp; ".1.2."</f>
        <v>5.331.1.2.</v>
      </c>
      <c r="ALE33" s="14" t="str">
        <f>IF(ISBLANK(ALF1),"",IF(VLOOKUP(ALF1,Register,41,FALSE)=0,"",(VLOOKUP(ALF1,Register,41,FALSE))))</f>
        <v/>
      </c>
      <c r="ALF33" s="15" t="s">
        <v>18</v>
      </c>
      <c r="ALG33" s="7" t="str">
        <f t="shared" ref="ALG33" si="4879">"5." &amp; ALI$1&amp; ".1.2."</f>
        <v>5.332.1.2.</v>
      </c>
      <c r="ALH33" s="14" t="str">
        <f>IF(ISBLANK(ALI1),"",IF(VLOOKUP(ALI1,Register,41,FALSE)=0,"",(VLOOKUP(ALI1,Register,41,FALSE))))</f>
        <v/>
      </c>
      <c r="ALI33" s="15" t="s">
        <v>18</v>
      </c>
      <c r="ALJ33" s="7" t="str">
        <f t="shared" ref="ALJ33" si="4880">"5." &amp; ALL$1&amp; ".1.2."</f>
        <v>5.333.1.2.</v>
      </c>
      <c r="ALK33" s="14" t="str">
        <f>IF(ISBLANK(ALL1),"",IF(VLOOKUP(ALL1,Register,41,FALSE)=0,"",(VLOOKUP(ALL1,Register,41,FALSE))))</f>
        <v/>
      </c>
      <c r="ALL33" s="15" t="s">
        <v>18</v>
      </c>
      <c r="ALM33" s="7" t="str">
        <f t="shared" ref="ALM33" si="4881">"5." &amp; ALO$1&amp; ".1.2."</f>
        <v>5.334.1.2.</v>
      </c>
      <c r="ALN33" s="14" t="str">
        <f>IF(ISBLANK(ALO1),"",IF(VLOOKUP(ALO1,Register,41,FALSE)=0,"",(VLOOKUP(ALO1,Register,41,FALSE))))</f>
        <v/>
      </c>
      <c r="ALO33" s="15" t="s">
        <v>18</v>
      </c>
      <c r="ALP33" s="7" t="str">
        <f t="shared" ref="ALP33" si="4882">"5." &amp; ALR$1&amp; ".1.2."</f>
        <v>5.335.1.2.</v>
      </c>
      <c r="ALQ33" s="14" t="str">
        <f>IF(ISBLANK(ALR1),"",IF(VLOOKUP(ALR1,Register,41,FALSE)=0,"",(VLOOKUP(ALR1,Register,41,FALSE))))</f>
        <v/>
      </c>
      <c r="ALR33" s="15" t="s">
        <v>18</v>
      </c>
      <c r="ALS33" s="7" t="str">
        <f t="shared" ref="ALS33" si="4883">"5." &amp; ALU$1&amp; ".1.2."</f>
        <v>5.336.1.2.</v>
      </c>
      <c r="ALT33" s="14" t="str">
        <f>IF(ISBLANK(ALU1),"",IF(VLOOKUP(ALU1,Register,41,FALSE)=0,"",(VLOOKUP(ALU1,Register,41,FALSE))))</f>
        <v/>
      </c>
      <c r="ALU33" s="15" t="s">
        <v>18</v>
      </c>
      <c r="ALV33" s="7" t="str">
        <f t="shared" ref="ALV33" si="4884">"5." &amp; ALX$1&amp; ".1.2."</f>
        <v>5.337.1.2.</v>
      </c>
      <c r="ALW33" s="14" t="str">
        <f>IF(ISBLANK(ALX1),"",IF(VLOOKUP(ALX1,Register,41,FALSE)=0,"",(VLOOKUP(ALX1,Register,41,FALSE))))</f>
        <v/>
      </c>
      <c r="ALX33" s="15" t="s">
        <v>18</v>
      </c>
      <c r="ALY33" s="7" t="str">
        <f t="shared" ref="ALY33" si="4885">"5." &amp; AMA$1&amp; ".1.2."</f>
        <v>5.338.1.2.</v>
      </c>
      <c r="ALZ33" s="14" t="str">
        <f>IF(ISBLANK(AMA1),"",IF(VLOOKUP(AMA1,Register,41,FALSE)=0,"",(VLOOKUP(AMA1,Register,41,FALSE))))</f>
        <v/>
      </c>
      <c r="AMA33" s="15" t="s">
        <v>18</v>
      </c>
      <c r="AMB33" s="7" t="str">
        <f t="shared" ref="AMB33" si="4886">"5." &amp; AMD$1&amp; ".1.2."</f>
        <v>5.339.1.2.</v>
      </c>
      <c r="AMC33" s="14" t="str">
        <f>IF(ISBLANK(AMD1),"",IF(VLOOKUP(AMD1,Register,41,FALSE)=0,"",(VLOOKUP(AMD1,Register,41,FALSE))))</f>
        <v/>
      </c>
      <c r="AMD33" s="15" t="s">
        <v>18</v>
      </c>
      <c r="AME33" s="7" t="str">
        <f t="shared" ref="AME33" si="4887">"5." &amp; AMG$1&amp; ".1.2."</f>
        <v>5.340.1.2.</v>
      </c>
      <c r="AMF33" s="14" t="str">
        <f>IF(ISBLANK(AMG1),"",IF(VLOOKUP(AMG1,Register,41,FALSE)=0,"",(VLOOKUP(AMG1,Register,41,FALSE))))</f>
        <v/>
      </c>
      <c r="AMG33" s="15" t="s">
        <v>18</v>
      </c>
      <c r="AMH33" s="7" t="str">
        <f t="shared" ref="AMH33" si="4888">"5." &amp; AMJ$1&amp; ".1.2."</f>
        <v>5.341.1.2.</v>
      </c>
      <c r="AMI33" s="14" t="str">
        <f>IF(ISBLANK(AMJ1),"",IF(VLOOKUP(AMJ1,Register,41,FALSE)=0,"",(VLOOKUP(AMJ1,Register,41,FALSE))))</f>
        <v/>
      </c>
      <c r="AMJ33" s="15" t="s">
        <v>18</v>
      </c>
      <c r="AMK33" s="7" t="str">
        <f t="shared" ref="AMK33" si="4889">"5." &amp; AMM$1&amp; ".1.2."</f>
        <v>5.342.1.2.</v>
      </c>
      <c r="AML33" s="14" t="str">
        <f>IF(ISBLANK(AMM1),"",IF(VLOOKUP(AMM1,Register,41,FALSE)=0,"",(VLOOKUP(AMM1,Register,41,FALSE))))</f>
        <v/>
      </c>
      <c r="AMM33" s="15" t="s">
        <v>18</v>
      </c>
      <c r="AMN33" s="7" t="str">
        <f t="shared" ref="AMN33" si="4890">"5." &amp; AMP$1&amp; ".1.2."</f>
        <v>5.343.1.2.</v>
      </c>
      <c r="AMO33" s="14" t="str">
        <f>IF(ISBLANK(AMP1),"",IF(VLOOKUP(AMP1,Register,41,FALSE)=0,"",(VLOOKUP(AMP1,Register,41,FALSE))))</f>
        <v/>
      </c>
      <c r="AMP33" s="15" t="s">
        <v>18</v>
      </c>
      <c r="AMQ33" s="7" t="str">
        <f t="shared" ref="AMQ33" si="4891">"5." &amp; AMS$1&amp; ".1.2."</f>
        <v>5.344.1.2.</v>
      </c>
      <c r="AMR33" s="14" t="str">
        <f>IF(ISBLANK(AMS1),"",IF(VLOOKUP(AMS1,Register,41,FALSE)=0,"",(VLOOKUP(AMS1,Register,41,FALSE))))</f>
        <v/>
      </c>
      <c r="AMS33" s="15" t="s">
        <v>18</v>
      </c>
      <c r="AMT33" s="7" t="str">
        <f t="shared" ref="AMT33" si="4892">"5." &amp; AMV$1&amp; ".1.2."</f>
        <v>5.345.1.2.</v>
      </c>
      <c r="AMU33" s="14" t="str">
        <f>IF(ISBLANK(AMV1),"",IF(VLOOKUP(AMV1,Register,41,FALSE)=0,"",(VLOOKUP(AMV1,Register,41,FALSE))))</f>
        <v/>
      </c>
      <c r="AMV33" s="15" t="s">
        <v>18</v>
      </c>
      <c r="AMW33" s="7" t="str">
        <f t="shared" ref="AMW33" si="4893">"5." &amp; AMY$1&amp; ".1.2."</f>
        <v>5.346.1.2.</v>
      </c>
      <c r="AMX33" s="14" t="str">
        <f>IF(ISBLANK(AMY1),"",IF(VLOOKUP(AMY1,Register,41,FALSE)=0,"",(VLOOKUP(AMY1,Register,41,FALSE))))</f>
        <v/>
      </c>
      <c r="AMY33" s="15" t="s">
        <v>18</v>
      </c>
      <c r="AMZ33" s="7" t="str">
        <f t="shared" ref="AMZ33" si="4894">"5." &amp; ANB$1&amp; ".1.2."</f>
        <v>5.347.1.2.</v>
      </c>
      <c r="ANA33" s="14" t="str">
        <f>IF(ISBLANK(ANB1),"",IF(VLOOKUP(ANB1,Register,41,FALSE)=0,"",(VLOOKUP(ANB1,Register,41,FALSE))))</f>
        <v/>
      </c>
      <c r="ANB33" s="15" t="s">
        <v>18</v>
      </c>
      <c r="ANC33" s="7" t="str">
        <f t="shared" ref="ANC33" si="4895">"5." &amp; ANE$1&amp; ".1.2."</f>
        <v>5.348.1.2.</v>
      </c>
      <c r="AND33" s="14" t="str">
        <f>IF(ISBLANK(ANE1),"",IF(VLOOKUP(ANE1,Register,41,FALSE)=0,"",(VLOOKUP(ANE1,Register,41,FALSE))))</f>
        <v/>
      </c>
      <c r="ANE33" s="15" t="s">
        <v>18</v>
      </c>
      <c r="ANF33" s="7" t="str">
        <f t="shared" ref="ANF33" si="4896">"5." &amp; ANH$1&amp; ".1.2."</f>
        <v>5.349.1.2.</v>
      </c>
      <c r="ANG33" s="14" t="str">
        <f>IF(ISBLANK(ANH1),"",IF(VLOOKUP(ANH1,Register,41,FALSE)=0,"",(VLOOKUP(ANH1,Register,41,FALSE))))</f>
        <v/>
      </c>
      <c r="ANH33" s="15" t="s">
        <v>18</v>
      </c>
      <c r="ANI33" s="7" t="str">
        <f t="shared" ref="ANI33" si="4897">"5." &amp; ANK$1&amp; ".1.2."</f>
        <v>5.350.1.2.</v>
      </c>
      <c r="ANJ33" s="14" t="str">
        <f>IF(ISBLANK(ANK1),"",IF(VLOOKUP(ANK1,Register,41,FALSE)=0,"",(VLOOKUP(ANK1,Register,41,FALSE))))</f>
        <v/>
      </c>
      <c r="ANK33" s="15" t="s">
        <v>18</v>
      </c>
      <c r="ANL33" s="7" t="str">
        <f t="shared" ref="ANL33" si="4898">"5." &amp; ANN$1&amp; ".1.2."</f>
        <v>5.351.1.2.</v>
      </c>
      <c r="ANM33" s="14" t="str">
        <f>IF(ISBLANK(ANN1),"",IF(VLOOKUP(ANN1,Register,41,FALSE)=0,"",(VLOOKUP(ANN1,Register,41,FALSE))))</f>
        <v/>
      </c>
      <c r="ANN33" s="15" t="s">
        <v>18</v>
      </c>
      <c r="ANO33" s="7" t="str">
        <f t="shared" ref="ANO33" si="4899">"5." &amp; ANQ$1&amp; ".1.2."</f>
        <v>5.352.1.2.</v>
      </c>
      <c r="ANP33" s="14" t="str">
        <f>IF(ISBLANK(ANQ1),"",IF(VLOOKUP(ANQ1,Register,41,FALSE)=0,"",(VLOOKUP(ANQ1,Register,41,FALSE))))</f>
        <v/>
      </c>
      <c r="ANQ33" s="15" t="s">
        <v>18</v>
      </c>
      <c r="ANR33" s="7" t="str">
        <f t="shared" ref="ANR33" si="4900">"5." &amp; ANT$1&amp; ".1.2."</f>
        <v>5.353.1.2.</v>
      </c>
      <c r="ANS33" s="14" t="str">
        <f>IF(ISBLANK(ANT1),"",IF(VLOOKUP(ANT1,Register,41,FALSE)=0,"",(VLOOKUP(ANT1,Register,41,FALSE))))</f>
        <v/>
      </c>
      <c r="ANT33" s="15" t="s">
        <v>18</v>
      </c>
      <c r="ANU33" s="7" t="str">
        <f t="shared" ref="ANU33" si="4901">"5." &amp; ANW$1&amp; ".1.2."</f>
        <v>5.354.1.2.</v>
      </c>
      <c r="ANV33" s="14" t="str">
        <f>IF(ISBLANK(ANW1),"",IF(VLOOKUP(ANW1,Register,41,FALSE)=0,"",(VLOOKUP(ANW1,Register,41,FALSE))))</f>
        <v/>
      </c>
      <c r="ANW33" s="15" t="s">
        <v>18</v>
      </c>
      <c r="ANX33" s="7" t="str">
        <f t="shared" ref="ANX33" si="4902">"5." &amp; ANZ$1&amp; ".1.2."</f>
        <v>5.355.1.2.</v>
      </c>
      <c r="ANY33" s="14" t="str">
        <f>IF(ISBLANK(ANZ1),"",IF(VLOOKUP(ANZ1,Register,41,FALSE)=0,"",(VLOOKUP(ANZ1,Register,41,FALSE))))</f>
        <v/>
      </c>
      <c r="ANZ33" s="15" t="s">
        <v>18</v>
      </c>
      <c r="AOA33" s="7" t="str">
        <f t="shared" ref="AOA33" si="4903">"5." &amp; AOC$1&amp; ".1.2."</f>
        <v>5.356.1.2.</v>
      </c>
      <c r="AOB33" s="14" t="str">
        <f>IF(ISBLANK(AOC1),"",IF(VLOOKUP(AOC1,Register,41,FALSE)=0,"",(VLOOKUP(AOC1,Register,41,FALSE))))</f>
        <v/>
      </c>
      <c r="AOC33" s="15" t="s">
        <v>18</v>
      </c>
      <c r="AOD33" s="7" t="str">
        <f t="shared" ref="AOD33" si="4904">"5." &amp; AOF$1&amp; ".1.2."</f>
        <v>5.357.1.2.</v>
      </c>
      <c r="AOE33" s="14" t="str">
        <f>IF(ISBLANK(AOF1),"",IF(VLOOKUP(AOF1,Register,41,FALSE)=0,"",(VLOOKUP(AOF1,Register,41,FALSE))))</f>
        <v/>
      </c>
      <c r="AOF33" s="15" t="s">
        <v>18</v>
      </c>
      <c r="AOG33" s="7" t="str">
        <f t="shared" ref="AOG33" si="4905">"5." &amp; AOI$1&amp; ".1.2."</f>
        <v>5.358.1.2.</v>
      </c>
      <c r="AOH33" s="14" t="str">
        <f>IF(ISBLANK(AOI1),"",IF(VLOOKUP(AOI1,Register,41,FALSE)=0,"",(VLOOKUP(AOI1,Register,41,FALSE))))</f>
        <v/>
      </c>
      <c r="AOI33" s="15" t="s">
        <v>18</v>
      </c>
      <c r="AOJ33" s="7" t="str">
        <f t="shared" ref="AOJ33" si="4906">"5." &amp; AOL$1&amp; ".1.2."</f>
        <v>5.359.1.2.</v>
      </c>
      <c r="AOK33" s="14" t="str">
        <f>IF(ISBLANK(AOL1),"",IF(VLOOKUP(AOL1,Register,41,FALSE)=0,"",(VLOOKUP(AOL1,Register,41,FALSE))))</f>
        <v/>
      </c>
      <c r="AOL33" s="15" t="s">
        <v>18</v>
      </c>
      <c r="AOM33" s="7" t="str">
        <f t="shared" ref="AOM33" si="4907">"5." &amp; AOO$1&amp; ".1.2."</f>
        <v>5.360.1.2.</v>
      </c>
      <c r="AON33" s="14" t="e">
        <f>IF(ISBLANK(AOO1),"",IF(VLOOKUP(AOO1,Register,41,FALSE)=0,"",(VLOOKUP(AOO1,Register,41,FALSE))))</f>
        <v>#N/A</v>
      </c>
      <c r="AOO33" s="15" t="s">
        <v>18</v>
      </c>
      <c r="AOP33" s="7" t="str">
        <f t="shared" ref="AOP33" si="4908">"5." &amp; AOR$1&amp; ".1.2."</f>
        <v>5.361.1.2.</v>
      </c>
      <c r="AOQ33" s="14" t="e">
        <f>IF(ISBLANK(AOR1),"",IF(VLOOKUP(AOR1,Register,41,FALSE)=0,"",(VLOOKUP(AOR1,Register,41,FALSE))))</f>
        <v>#N/A</v>
      </c>
      <c r="AOR33" s="15" t="s">
        <v>18</v>
      </c>
      <c r="AOS33" s="7" t="str">
        <f t="shared" ref="AOS33" si="4909">"5." &amp; AOU$1&amp; ".1.2."</f>
        <v>5.362.1.2.</v>
      </c>
      <c r="AOT33" s="14" t="e">
        <f>IF(ISBLANK(AOU1),"",IF(VLOOKUP(AOU1,Register,41,FALSE)=0,"",(VLOOKUP(AOU1,Register,41,FALSE))))</f>
        <v>#N/A</v>
      </c>
      <c r="AOU33" s="15" t="s">
        <v>18</v>
      </c>
      <c r="AOV33" s="7" t="str">
        <f t="shared" ref="AOV33" si="4910">"5." &amp; AOX$1&amp; ".1.2."</f>
        <v>5.363.1.2.</v>
      </c>
      <c r="AOW33" s="14" t="e">
        <f>IF(ISBLANK(AOX1),"",IF(VLOOKUP(AOX1,Register,41,FALSE)=0,"",(VLOOKUP(AOX1,Register,41,FALSE))))</f>
        <v>#N/A</v>
      </c>
      <c r="AOX33" s="15" t="s">
        <v>18</v>
      </c>
      <c r="AOY33" s="7" t="str">
        <f t="shared" ref="AOY33" si="4911">"5." &amp; APA$1&amp; ".1.2."</f>
        <v>5.364.1.2.</v>
      </c>
      <c r="AOZ33" s="14" t="e">
        <f>IF(ISBLANK(APA1),"",IF(VLOOKUP(APA1,Register,41,FALSE)=0,"",(VLOOKUP(APA1,Register,41,FALSE))))</f>
        <v>#N/A</v>
      </c>
      <c r="APA33" s="15" t="s">
        <v>18</v>
      </c>
      <c r="APB33" s="7" t="str">
        <f t="shared" ref="APB33" si="4912">"5." &amp; APD$1&amp; ".1.2."</f>
        <v>5.365.1.2.</v>
      </c>
      <c r="APC33" s="14" t="e">
        <f>IF(ISBLANK(APD1),"",IF(VLOOKUP(APD1,Register,41,FALSE)=0,"",(VLOOKUP(APD1,Register,41,FALSE))))</f>
        <v>#N/A</v>
      </c>
      <c r="APD33" s="15" t="s">
        <v>18</v>
      </c>
      <c r="APE33" s="7" t="str">
        <f t="shared" ref="APE33" si="4913">"5." &amp; APG$1&amp; ".1.2."</f>
        <v>5.366.1.2.</v>
      </c>
      <c r="APF33" s="14" t="e">
        <f>IF(ISBLANK(APG1),"",IF(VLOOKUP(APG1,Register,41,FALSE)=0,"",(VLOOKUP(APG1,Register,41,FALSE))))</f>
        <v>#N/A</v>
      </c>
      <c r="APG33" s="15" t="s">
        <v>18</v>
      </c>
      <c r="APH33" s="7" t="str">
        <f t="shared" ref="APH33" si="4914">"5." &amp; APJ$1&amp; ".1.2."</f>
        <v>5.367.1.2.</v>
      </c>
      <c r="API33" s="14" t="e">
        <f>IF(ISBLANK(APJ1),"",IF(VLOOKUP(APJ1,Register,41,FALSE)=0,"",(VLOOKUP(APJ1,Register,41,FALSE))))</f>
        <v>#N/A</v>
      </c>
      <c r="APJ33" s="15" t="s">
        <v>18</v>
      </c>
      <c r="APK33" s="7" t="str">
        <f t="shared" ref="APK33" si="4915">"5." &amp; APM$1&amp; ".1.2."</f>
        <v>5.368.1.2.</v>
      </c>
      <c r="APL33" s="14" t="e">
        <f>IF(ISBLANK(APM1),"",IF(VLOOKUP(APM1,Register,41,FALSE)=0,"",(VLOOKUP(APM1,Register,41,FALSE))))</f>
        <v>#N/A</v>
      </c>
      <c r="APM33" s="15" t="s">
        <v>18</v>
      </c>
      <c r="APN33" s="7" t="str">
        <f t="shared" ref="APN33" si="4916">"5." &amp; APP$1&amp; ".1.2."</f>
        <v>5.369.1.2.</v>
      </c>
      <c r="APO33" s="14" t="e">
        <f>IF(ISBLANK(APP1),"",IF(VLOOKUP(APP1,Register,41,FALSE)=0,"",(VLOOKUP(APP1,Register,41,FALSE))))</f>
        <v>#N/A</v>
      </c>
      <c r="APP33" s="15" t="s">
        <v>18</v>
      </c>
      <c r="APQ33" s="7" t="str">
        <f t="shared" ref="APQ33" si="4917">"5." &amp; APS$1&amp; ".1.2."</f>
        <v>5.370.1.2.</v>
      </c>
      <c r="APR33" s="14" t="e">
        <f>IF(ISBLANK(APS1),"",IF(VLOOKUP(APS1,Register,41,FALSE)=0,"",(VLOOKUP(APS1,Register,41,FALSE))))</f>
        <v>#N/A</v>
      </c>
      <c r="APS33" s="15" t="s">
        <v>18</v>
      </c>
      <c r="APT33" s="7" t="str">
        <f t="shared" ref="APT33" si="4918">"5." &amp; APV$1&amp; ".1.2."</f>
        <v>5.371.1.2.</v>
      </c>
      <c r="APU33" s="14" t="e">
        <f>IF(ISBLANK(APV1),"",IF(VLOOKUP(APV1,Register,41,FALSE)=0,"",(VLOOKUP(APV1,Register,41,FALSE))))</f>
        <v>#N/A</v>
      </c>
      <c r="APV33" s="15" t="s">
        <v>18</v>
      </c>
      <c r="APW33" s="7" t="str">
        <f t="shared" ref="APW33" si="4919">"5." &amp; APY$1&amp; ".1.2."</f>
        <v>5.372.1.2.</v>
      </c>
      <c r="APX33" s="14" t="e">
        <f>IF(ISBLANK(APY1),"",IF(VLOOKUP(APY1,Register,41,FALSE)=0,"",(VLOOKUP(APY1,Register,41,FALSE))))</f>
        <v>#N/A</v>
      </c>
      <c r="APY33" s="15" t="s">
        <v>18</v>
      </c>
      <c r="APZ33" s="7" t="str">
        <f t="shared" ref="APZ33" si="4920">"5." &amp; AQB$1&amp; ".1.2."</f>
        <v>5.373.1.2.</v>
      </c>
      <c r="AQA33" s="14" t="e">
        <f>IF(ISBLANK(AQB1),"",IF(VLOOKUP(AQB1,Register,41,FALSE)=0,"",(VLOOKUP(AQB1,Register,41,FALSE))))</f>
        <v>#N/A</v>
      </c>
      <c r="AQB33" s="15" t="s">
        <v>18</v>
      </c>
      <c r="AQC33" s="7" t="str">
        <f t="shared" ref="AQC33" si="4921">"5." &amp; AQE$1&amp; ".1.2."</f>
        <v>5.374.1.2.</v>
      </c>
      <c r="AQD33" s="14" t="e">
        <f>IF(ISBLANK(AQE1),"",IF(VLOOKUP(AQE1,Register,41,FALSE)=0,"",(VLOOKUP(AQE1,Register,41,FALSE))))</f>
        <v>#N/A</v>
      </c>
      <c r="AQE33" s="15" t="s">
        <v>18</v>
      </c>
      <c r="AQF33" s="7" t="str">
        <f t="shared" ref="AQF33" si="4922">"5." &amp; AQH$1&amp; ".1.2."</f>
        <v>5.375.1.2.</v>
      </c>
      <c r="AQG33" s="14" t="e">
        <f>IF(ISBLANK(AQH1),"",IF(VLOOKUP(AQH1,Register,41,FALSE)=0,"",(VLOOKUP(AQH1,Register,41,FALSE))))</f>
        <v>#N/A</v>
      </c>
      <c r="AQH33" s="15" t="s">
        <v>18</v>
      </c>
      <c r="AQI33" s="7" t="str">
        <f t="shared" ref="AQI33" si="4923">"5." &amp; AQK$1&amp; ".1.2."</f>
        <v>5.376.1.2.</v>
      </c>
      <c r="AQJ33" s="14" t="e">
        <f>IF(ISBLANK(AQK1),"",IF(VLOOKUP(AQK1,Register,41,FALSE)=0,"",(VLOOKUP(AQK1,Register,41,FALSE))))</f>
        <v>#N/A</v>
      </c>
      <c r="AQK33" s="15" t="s">
        <v>18</v>
      </c>
      <c r="AQL33" s="7" t="str">
        <f t="shared" ref="AQL33" si="4924">"5." &amp; AQN$1&amp; ".1.2."</f>
        <v>5.377.1.2.</v>
      </c>
      <c r="AQM33" s="14" t="e">
        <f>IF(ISBLANK(AQN1),"",IF(VLOOKUP(AQN1,Register,41,FALSE)=0,"",(VLOOKUP(AQN1,Register,41,FALSE))))</f>
        <v>#N/A</v>
      </c>
      <c r="AQN33" s="15" t="s">
        <v>18</v>
      </c>
      <c r="AQO33" s="7" t="str">
        <f t="shared" ref="AQO33" si="4925">"5." &amp; AQQ$1&amp; ".1.2."</f>
        <v>5.378.1.2.</v>
      </c>
      <c r="AQP33" s="14" t="e">
        <f>IF(ISBLANK(AQQ1),"",IF(VLOOKUP(AQQ1,Register,41,FALSE)=0,"",(VLOOKUP(AQQ1,Register,41,FALSE))))</f>
        <v>#N/A</v>
      </c>
      <c r="AQQ33" s="15" t="s">
        <v>18</v>
      </c>
      <c r="AQR33" s="7" t="str">
        <f t="shared" ref="AQR33" si="4926">"5." &amp; AQT$1&amp; ".1.2."</f>
        <v>5.379.1.2.</v>
      </c>
      <c r="AQS33" s="14" t="e">
        <f>IF(ISBLANK(AQT1),"",IF(VLOOKUP(AQT1,Register,41,FALSE)=0,"",(VLOOKUP(AQT1,Register,41,FALSE))))</f>
        <v>#N/A</v>
      </c>
      <c r="AQT33" s="15" t="s">
        <v>18</v>
      </c>
      <c r="AQU33" s="7" t="str">
        <f t="shared" ref="AQU33" si="4927">"5." &amp; AQW$1&amp; ".1.2."</f>
        <v>5.380.1.2.</v>
      </c>
      <c r="AQV33" s="14" t="e">
        <f>IF(ISBLANK(AQW1),"",IF(VLOOKUP(AQW1,Register,41,FALSE)=0,"",(VLOOKUP(AQW1,Register,41,FALSE))))</f>
        <v>#N/A</v>
      </c>
      <c r="AQW33" s="15" t="s">
        <v>18</v>
      </c>
      <c r="AQX33" s="7" t="str">
        <f t="shared" ref="AQX33" si="4928">"5." &amp; AQZ$1&amp; ".1.2."</f>
        <v>5.381.1.2.</v>
      </c>
      <c r="AQY33" s="14" t="e">
        <f>IF(ISBLANK(AQZ1),"",IF(VLOOKUP(AQZ1,Register,41,FALSE)=0,"",(VLOOKUP(AQZ1,Register,41,FALSE))))</f>
        <v>#N/A</v>
      </c>
      <c r="AQZ33" s="15" t="s">
        <v>18</v>
      </c>
      <c r="ARA33" s="7" t="str">
        <f t="shared" ref="ARA33" si="4929">"5." &amp; ARC$1&amp; ".1.2."</f>
        <v>5.382.1.2.</v>
      </c>
      <c r="ARB33" s="14" t="e">
        <f>IF(ISBLANK(ARC1),"",IF(VLOOKUP(ARC1,Register,41,FALSE)=0,"",(VLOOKUP(ARC1,Register,41,FALSE))))</f>
        <v>#N/A</v>
      </c>
      <c r="ARC33" s="15" t="s">
        <v>18</v>
      </c>
      <c r="ARD33" s="7" t="str">
        <f t="shared" ref="ARD33" si="4930">"5." &amp; ARF$1&amp; ".1.2."</f>
        <v>5.383.1.2.</v>
      </c>
      <c r="ARE33" s="14" t="e">
        <f>IF(ISBLANK(ARF1),"",IF(VLOOKUP(ARF1,Register,41,FALSE)=0,"",(VLOOKUP(ARF1,Register,41,FALSE))))</f>
        <v>#N/A</v>
      </c>
      <c r="ARF33" s="15" t="s">
        <v>18</v>
      </c>
      <c r="ARG33" s="7" t="str">
        <f t="shared" ref="ARG33" si="4931">"5." &amp; ARI$1&amp; ".1.2."</f>
        <v>5.384.1.2.</v>
      </c>
      <c r="ARH33" s="14" t="e">
        <f>IF(ISBLANK(ARI1),"",IF(VLOOKUP(ARI1,Register,41,FALSE)=0,"",(VLOOKUP(ARI1,Register,41,FALSE))))</f>
        <v>#N/A</v>
      </c>
      <c r="ARI33" s="15" t="s">
        <v>18</v>
      </c>
      <c r="ARJ33" s="7" t="str">
        <f t="shared" ref="ARJ33" si="4932">"5." &amp; ARL$1&amp; ".1.2."</f>
        <v>5.385.1.2.</v>
      </c>
      <c r="ARK33" s="14" t="e">
        <f>IF(ISBLANK(ARL1),"",IF(VLOOKUP(ARL1,Register,41,FALSE)=0,"",(VLOOKUP(ARL1,Register,41,FALSE))))</f>
        <v>#N/A</v>
      </c>
      <c r="ARL33" s="15" t="s">
        <v>18</v>
      </c>
      <c r="ARM33" s="7" t="str">
        <f t="shared" ref="ARM33" si="4933">"5." &amp; ARO$1&amp; ".1.2."</f>
        <v>5.386.1.2.</v>
      </c>
      <c r="ARN33" s="14" t="e">
        <f>IF(ISBLANK(ARO1),"",IF(VLOOKUP(ARO1,Register,41,FALSE)=0,"",(VLOOKUP(ARO1,Register,41,FALSE))))</f>
        <v>#N/A</v>
      </c>
      <c r="ARO33" s="15" t="s">
        <v>18</v>
      </c>
      <c r="ARP33" s="7" t="str">
        <f t="shared" ref="ARP33" si="4934">"5." &amp; ARR$1&amp; ".1.2."</f>
        <v>5.387.1.2.</v>
      </c>
      <c r="ARQ33" s="14" t="e">
        <f>IF(ISBLANK(ARR1),"",IF(VLOOKUP(ARR1,Register,41,FALSE)=0,"",(VLOOKUP(ARR1,Register,41,FALSE))))</f>
        <v>#N/A</v>
      </c>
      <c r="ARR33" s="15" t="s">
        <v>18</v>
      </c>
      <c r="ARS33" s="7" t="str">
        <f t="shared" ref="ARS33" si="4935">"5." &amp; ARU$1&amp; ".1.2."</f>
        <v>5.388.1.2.</v>
      </c>
      <c r="ART33" s="14" t="e">
        <f>IF(ISBLANK(ARU1),"",IF(VLOOKUP(ARU1,Register,41,FALSE)=0,"",(VLOOKUP(ARU1,Register,41,FALSE))))</f>
        <v>#N/A</v>
      </c>
      <c r="ARU33" s="15" t="s">
        <v>18</v>
      </c>
      <c r="ARV33" s="7" t="str">
        <f t="shared" ref="ARV33" si="4936">"5." &amp; ARX$1&amp; ".1.2."</f>
        <v>5.389.1.2.</v>
      </c>
      <c r="ARW33" s="14" t="e">
        <f>IF(ISBLANK(ARX1),"",IF(VLOOKUP(ARX1,Register,41,FALSE)=0,"",(VLOOKUP(ARX1,Register,41,FALSE))))</f>
        <v>#N/A</v>
      </c>
      <c r="ARX33" s="15" t="s">
        <v>18</v>
      </c>
      <c r="ARY33" s="7" t="str">
        <f t="shared" ref="ARY33" si="4937">"5." &amp; ASA$1&amp; ".1.2."</f>
        <v>5.390.1.2.</v>
      </c>
      <c r="ARZ33" s="14" t="e">
        <f>IF(ISBLANK(ASA1),"",IF(VLOOKUP(ASA1,Register,41,FALSE)=0,"",(VLOOKUP(ASA1,Register,41,FALSE))))</f>
        <v>#N/A</v>
      </c>
      <c r="ASA33" s="15" t="s">
        <v>18</v>
      </c>
      <c r="ASB33" s="7" t="str">
        <f t="shared" ref="ASB33" si="4938">"5." &amp; ASD$1&amp; ".1.2."</f>
        <v>5.391.1.2.</v>
      </c>
      <c r="ASC33" s="14" t="e">
        <f>IF(ISBLANK(ASD1),"",IF(VLOOKUP(ASD1,Register,41,FALSE)=0,"",(VLOOKUP(ASD1,Register,41,FALSE))))</f>
        <v>#N/A</v>
      </c>
      <c r="ASD33" s="15" t="s">
        <v>18</v>
      </c>
      <c r="ASE33" s="7" t="str">
        <f t="shared" ref="ASE33" si="4939">"5." &amp; ASG$1&amp; ".1.2."</f>
        <v>5.392.1.2.</v>
      </c>
      <c r="ASF33" s="14" t="e">
        <f>IF(ISBLANK(ASG1),"",IF(VLOOKUP(ASG1,Register,41,FALSE)=0,"",(VLOOKUP(ASG1,Register,41,FALSE))))</f>
        <v>#N/A</v>
      </c>
      <c r="ASG33" s="15" t="s">
        <v>18</v>
      </c>
      <c r="ASH33" s="7" t="str">
        <f t="shared" ref="ASH33" si="4940">"5." &amp; ASJ$1&amp; ".1.2."</f>
        <v>5.393.1.2.</v>
      </c>
      <c r="ASI33" s="14" t="e">
        <f>IF(ISBLANK(ASJ1),"",IF(VLOOKUP(ASJ1,Register,41,FALSE)=0,"",(VLOOKUP(ASJ1,Register,41,FALSE))))</f>
        <v>#N/A</v>
      </c>
      <c r="ASJ33" s="15" t="s">
        <v>18</v>
      </c>
      <c r="ASK33" s="7" t="str">
        <f t="shared" ref="ASK33" si="4941">"5." &amp; ASM$1&amp; ".1.2."</f>
        <v>5.394.1.2.</v>
      </c>
      <c r="ASL33" s="14" t="e">
        <f>IF(ISBLANK(ASM1),"",IF(VLOOKUP(ASM1,Register,41,FALSE)=0,"",(VLOOKUP(ASM1,Register,41,FALSE))))</f>
        <v>#N/A</v>
      </c>
      <c r="ASM33" s="15" t="s">
        <v>18</v>
      </c>
      <c r="ASN33" s="7" t="str">
        <f t="shared" ref="ASN33" si="4942">"5." &amp; ASP$1&amp; ".1.2."</f>
        <v>5.395.1.2.</v>
      </c>
      <c r="ASO33" s="14" t="e">
        <f>IF(ISBLANK(ASP1),"",IF(VLOOKUP(ASP1,Register,41,FALSE)=0,"",(VLOOKUP(ASP1,Register,41,FALSE))))</f>
        <v>#N/A</v>
      </c>
      <c r="ASP33" s="15" t="s">
        <v>18</v>
      </c>
      <c r="ASQ33" s="7" t="str">
        <f t="shared" ref="ASQ33" si="4943">"5." &amp; ASS$1&amp; ".1.2."</f>
        <v>5.396.1.2.</v>
      </c>
      <c r="ASR33" s="14" t="e">
        <f>IF(ISBLANK(ASS1),"",IF(VLOOKUP(ASS1,Register,41,FALSE)=0,"",(VLOOKUP(ASS1,Register,41,FALSE))))</f>
        <v>#N/A</v>
      </c>
      <c r="ASS33" s="15" t="s">
        <v>18</v>
      </c>
      <c r="AST33" s="7" t="str">
        <f t="shared" ref="AST33" si="4944">"5." &amp; ASV$1&amp; ".1.2."</f>
        <v>5.397.1.2.</v>
      </c>
      <c r="ASU33" s="14" t="e">
        <f>IF(ISBLANK(ASV1),"",IF(VLOOKUP(ASV1,Register,41,FALSE)=0,"",(VLOOKUP(ASV1,Register,41,FALSE))))</f>
        <v>#N/A</v>
      </c>
      <c r="ASV33" s="15" t="s">
        <v>18</v>
      </c>
      <c r="ASW33" s="7" t="str">
        <f t="shared" ref="ASW33" si="4945">"5." &amp; ASY$1&amp; ".1.2."</f>
        <v>5.398.1.2.</v>
      </c>
      <c r="ASX33" s="14" t="e">
        <f>IF(ISBLANK(ASY1),"",IF(VLOOKUP(ASY1,Register,41,FALSE)=0,"",(VLOOKUP(ASY1,Register,41,FALSE))))</f>
        <v>#N/A</v>
      </c>
      <c r="ASY33" s="15" t="s">
        <v>18</v>
      </c>
      <c r="ASZ33" s="7" t="str">
        <f t="shared" ref="ASZ33" si="4946">"5." &amp; ATB$1&amp; ".1.2."</f>
        <v>5.399.1.2.</v>
      </c>
      <c r="ATA33" s="14" t="e">
        <f>IF(ISBLANK(ATB1),"",IF(VLOOKUP(ATB1,Register,41,FALSE)=0,"",(VLOOKUP(ATB1,Register,41,FALSE))))</f>
        <v>#N/A</v>
      </c>
      <c r="ATB33" s="15" t="s">
        <v>18</v>
      </c>
      <c r="ATC33" s="7" t="str">
        <f t="shared" ref="ATC33" si="4947">"5." &amp; ATE$1&amp; ".1.2."</f>
        <v>5.400.1.2.</v>
      </c>
      <c r="ATD33" s="14" t="e">
        <f>IF(ISBLANK(ATE1),"",IF(VLOOKUP(ATE1,Register,41,FALSE)=0,"",(VLOOKUP(ATE1,Register,41,FALSE))))</f>
        <v>#N/A</v>
      </c>
      <c r="ATE33" s="15" t="s">
        <v>18</v>
      </c>
      <c r="ATF33" s="7" t="str">
        <f t="shared" ref="ATF33" si="4948">"5." &amp; ATH$1&amp; ".1.2."</f>
        <v>5.401.1.2.</v>
      </c>
      <c r="ATG33" s="14" t="e">
        <f>IF(ISBLANK(ATH1),"",IF(VLOOKUP(ATH1,Register,41,FALSE)=0,"",(VLOOKUP(ATH1,Register,41,FALSE))))</f>
        <v>#N/A</v>
      </c>
      <c r="ATH33" s="15" t="s">
        <v>18</v>
      </c>
      <c r="ATI33" s="7" t="str">
        <f t="shared" ref="ATI33" si="4949">"5." &amp; ATK$1&amp; ".1.2."</f>
        <v>5.402.1.2.</v>
      </c>
      <c r="ATJ33" s="14" t="e">
        <f>IF(ISBLANK(ATK1),"",IF(VLOOKUP(ATK1,Register,41,FALSE)=0,"",(VLOOKUP(ATK1,Register,41,FALSE))))</f>
        <v>#N/A</v>
      </c>
      <c r="ATK33" s="15" t="s">
        <v>18</v>
      </c>
      <c r="ATL33" s="7" t="str">
        <f t="shared" ref="ATL33" si="4950">"5." &amp; ATN$1&amp; ".1.2."</f>
        <v>5.403.1.2.</v>
      </c>
      <c r="ATM33" s="14" t="e">
        <f>IF(ISBLANK(ATN1),"",IF(VLOOKUP(ATN1,Register,41,FALSE)=0,"",(VLOOKUP(ATN1,Register,41,FALSE))))</f>
        <v>#N/A</v>
      </c>
      <c r="ATN33" s="15" t="s">
        <v>18</v>
      </c>
      <c r="ATO33" s="7" t="str">
        <f t="shared" ref="ATO33" si="4951">"5." &amp; ATQ$1&amp; ".1.2."</f>
        <v>5.404.1.2.</v>
      </c>
      <c r="ATP33" s="14" t="e">
        <f>IF(ISBLANK(ATQ1),"",IF(VLOOKUP(ATQ1,Register,41,FALSE)=0,"",(VLOOKUP(ATQ1,Register,41,FALSE))))</f>
        <v>#N/A</v>
      </c>
      <c r="ATQ33" s="15" t="s">
        <v>18</v>
      </c>
      <c r="ATR33" s="7" t="str">
        <f t="shared" ref="ATR33" si="4952">"5." &amp; ATT$1&amp; ".1.2."</f>
        <v>5.405.1.2.</v>
      </c>
      <c r="ATS33" s="14" t="e">
        <f>IF(ISBLANK(ATT1),"",IF(VLOOKUP(ATT1,Register,41,FALSE)=0,"",(VLOOKUP(ATT1,Register,41,FALSE))))</f>
        <v>#N/A</v>
      </c>
      <c r="ATT33" s="15" t="s">
        <v>18</v>
      </c>
      <c r="ATU33" s="7" t="str">
        <f t="shared" ref="ATU33" si="4953">"5." &amp; ATW$1&amp; ".1.2."</f>
        <v>5.406.1.2.</v>
      </c>
      <c r="ATV33" s="14" t="e">
        <f>IF(ISBLANK(ATW1),"",IF(VLOOKUP(ATW1,Register,41,FALSE)=0,"",(VLOOKUP(ATW1,Register,41,FALSE))))</f>
        <v>#N/A</v>
      </c>
      <c r="ATW33" s="15" t="s">
        <v>18</v>
      </c>
      <c r="ATX33" s="7" t="str">
        <f t="shared" ref="ATX33" si="4954">"5." &amp; ATZ$1&amp; ".1.2."</f>
        <v>5.407.1.2.</v>
      </c>
      <c r="ATY33" s="14" t="e">
        <f>IF(ISBLANK(ATZ1),"",IF(VLOOKUP(ATZ1,Register,41,FALSE)=0,"",(VLOOKUP(ATZ1,Register,41,FALSE))))</f>
        <v>#N/A</v>
      </c>
      <c r="ATZ33" s="15" t="s">
        <v>18</v>
      </c>
      <c r="AUA33" s="7" t="str">
        <f t="shared" ref="AUA33" si="4955">"5." &amp; AUC$1&amp; ".1.2."</f>
        <v>5.408.1.2.</v>
      </c>
      <c r="AUB33" s="14" t="e">
        <f>IF(ISBLANK(AUC1),"",IF(VLOOKUP(AUC1,Register,41,FALSE)=0,"",(VLOOKUP(AUC1,Register,41,FALSE))))</f>
        <v>#N/A</v>
      </c>
      <c r="AUC33" s="15" t="s">
        <v>18</v>
      </c>
      <c r="AUD33" s="7" t="str">
        <f t="shared" ref="AUD33" si="4956">"5." &amp; AUF$1&amp; ".1.2."</f>
        <v>5.409.1.2.</v>
      </c>
      <c r="AUE33" s="14" t="e">
        <f>IF(ISBLANK(AUF1),"",IF(VLOOKUP(AUF1,Register,41,FALSE)=0,"",(VLOOKUP(AUF1,Register,41,FALSE))))</f>
        <v>#N/A</v>
      </c>
      <c r="AUF33" s="15" t="s">
        <v>18</v>
      </c>
      <c r="AUG33" s="7" t="str">
        <f t="shared" ref="AUG33" si="4957">"5." &amp; AUI$1&amp; ".1.2."</f>
        <v>5.410.1.2.</v>
      </c>
      <c r="AUH33" s="14" t="e">
        <f>IF(ISBLANK(AUI1),"",IF(VLOOKUP(AUI1,Register,41,FALSE)=0,"",(VLOOKUP(AUI1,Register,41,FALSE))))</f>
        <v>#N/A</v>
      </c>
      <c r="AUI33" s="15" t="s">
        <v>18</v>
      </c>
      <c r="AUJ33" s="7" t="str">
        <f t="shared" ref="AUJ33" si="4958">"5." &amp; AUL$1&amp; ".1.2."</f>
        <v>5.411.1.2.</v>
      </c>
      <c r="AUK33" s="47" t="e">
        <f>IF(ISBLANK(AUL1),"",IF(VLOOKUP(AUL1,Register,41,FALSE)=0,"",(VLOOKUP(AUL1,Register,41,FALSE))))</f>
        <v>#N/A</v>
      </c>
      <c r="AUL33" s="15" t="s">
        <v>18</v>
      </c>
      <c r="AUM33" s="7" t="str">
        <f t="shared" ref="AUM33" si="4959">"5." &amp; AUO$1&amp; ".1.2."</f>
        <v>5.412.1.2.</v>
      </c>
      <c r="AUN33" s="47" t="e">
        <f>IF(ISBLANK(AUO1),"",IF(VLOOKUP(AUO1,Register,41,FALSE)=0,"",(VLOOKUP(AUO1,Register,41,FALSE))))</f>
        <v>#N/A</v>
      </c>
      <c r="AUO33" s="15" t="s">
        <v>18</v>
      </c>
      <c r="AUP33" s="7" t="str">
        <f t="shared" ref="AUP33" si="4960">"5." &amp; AUR$1&amp; ".1.2."</f>
        <v>5.413.1.2.</v>
      </c>
      <c r="AUQ33" s="47" t="e">
        <f>IF(ISBLANK(AUR1),"",IF(VLOOKUP(AUR1,Register,41,FALSE)=0,"",(VLOOKUP(AUR1,Register,41,FALSE))))</f>
        <v>#N/A</v>
      </c>
      <c r="AUR33" s="15" t="s">
        <v>18</v>
      </c>
      <c r="AUS33" s="7" t="str">
        <f t="shared" ref="AUS33" si="4961">"5." &amp; AUU$1&amp; ".1.2."</f>
        <v>5.414.1.2.</v>
      </c>
      <c r="AUT33" s="47" t="e">
        <f>IF(ISBLANK(AUU1),"",IF(VLOOKUP(AUU1,Register,41,FALSE)=0,"",(VLOOKUP(AUU1,Register,41,FALSE))))</f>
        <v>#N/A</v>
      </c>
      <c r="AUU33" s="15" t="s">
        <v>18</v>
      </c>
      <c r="AUV33" s="7" t="str">
        <f t="shared" ref="AUV33" si="4962">"5." &amp; AUX$1&amp; ".1.2."</f>
        <v>5.415.1.2.</v>
      </c>
      <c r="AUW33" s="47" t="e">
        <f>IF(ISBLANK(AUX1),"",IF(VLOOKUP(AUX1,Register,41,FALSE)=0,"",(VLOOKUP(AUX1,Register,41,FALSE))))</f>
        <v>#N/A</v>
      </c>
      <c r="AUX33" s="15" t="s">
        <v>18</v>
      </c>
      <c r="AUY33" s="7" t="str">
        <f t="shared" ref="AUY33" si="4963">"5." &amp; AVA$1&amp; ".1.2."</f>
        <v>5.416.1.2.</v>
      </c>
      <c r="AUZ33" s="47" t="e">
        <f>IF(ISBLANK(AVA1),"",IF(VLOOKUP(AVA1,Register,41,FALSE)=0,"",(VLOOKUP(AVA1,Register,41,FALSE))))</f>
        <v>#N/A</v>
      </c>
      <c r="AVA33" s="15" t="s">
        <v>18</v>
      </c>
      <c r="AVB33" s="7" t="str">
        <f t="shared" ref="AVB33" si="4964">"5." &amp; AVD$1&amp; ".1.2."</f>
        <v>5.417.1.2.</v>
      </c>
      <c r="AVC33" s="47" t="e">
        <f>IF(ISBLANK(AVD1),"",IF(VLOOKUP(AVD1,Register,41,FALSE)=0,"",(VLOOKUP(AVD1,Register,41,FALSE))))</f>
        <v>#N/A</v>
      </c>
      <c r="AVD33" s="15" t="s">
        <v>18</v>
      </c>
      <c r="AVE33" s="7" t="str">
        <f t="shared" ref="AVE33" si="4965">"5." &amp; AVG$1&amp; ".1.2."</f>
        <v>5.418.1.2.</v>
      </c>
      <c r="AVF33" s="47" t="e">
        <f>IF(ISBLANK(AVG1),"",IF(VLOOKUP(AVG1,Register,41,FALSE)=0,"",(VLOOKUP(AVG1,Register,41,FALSE))))</f>
        <v>#N/A</v>
      </c>
      <c r="AVG33" s="15" t="s">
        <v>18</v>
      </c>
      <c r="AVH33" s="7" t="str">
        <f t="shared" ref="AVH33" si="4966">"5." &amp; AVJ$1&amp; ".1.2."</f>
        <v>5.419.1.2.</v>
      </c>
      <c r="AVI33" s="14" t="e">
        <f>IF(ISBLANK(AVJ1),"",IF(VLOOKUP(AVJ1,Register,41,FALSE)=0,"",(VLOOKUP(AVJ1,Register,41,FALSE))))</f>
        <v>#N/A</v>
      </c>
      <c r="AVJ33" s="15" t="s">
        <v>18</v>
      </c>
      <c r="AVK33" s="7" t="str">
        <f t="shared" ref="AVK33" si="4967">"5." &amp; AVM$1&amp; ".1.2."</f>
        <v>5.420.1.2.</v>
      </c>
      <c r="AVL33" s="14" t="e">
        <f>IF(ISBLANK(AVM1),"",IF(VLOOKUP(AVM1,Register,41,FALSE)=0,"",(VLOOKUP(AVM1,Register,41,FALSE))))</f>
        <v>#N/A</v>
      </c>
      <c r="AVM33" s="15" t="s">
        <v>18</v>
      </c>
      <c r="AVN33" s="22"/>
      <c r="AVO33" s="22"/>
      <c r="AVP33" s="22"/>
      <c r="AVQ33" s="7"/>
      <c r="AVR33" s="14"/>
      <c r="AVS33" s="15"/>
      <c r="AVT33" s="7"/>
      <c r="AVU33" s="14"/>
      <c r="AVV33" s="15"/>
      <c r="AVW33" s="7"/>
      <c r="AVX33" s="14"/>
      <c r="AVY33" s="15"/>
      <c r="AVZ33" s="7"/>
      <c r="AWA33" s="14"/>
      <c r="AWB33" s="15"/>
      <c r="AWC33" s="7"/>
      <c r="AWD33" s="14"/>
      <c r="AWE33" s="15"/>
      <c r="AWF33" s="7"/>
      <c r="AWG33" s="14"/>
      <c r="AWH33" s="15"/>
      <c r="AWI33" s="7"/>
      <c r="AWJ33" s="14"/>
      <c r="AWK33" s="15"/>
      <c r="AWL33" s="7"/>
      <c r="AWM33" s="14"/>
      <c r="AWN33" s="15"/>
      <c r="AWO33" s="7"/>
      <c r="AWP33" s="14"/>
      <c r="AWQ33" s="15"/>
      <c r="AWR33" s="7"/>
      <c r="AWS33" s="14"/>
      <c r="AWT33" s="15"/>
      <c r="AWU33" s="7"/>
      <c r="AWV33" s="14"/>
      <c r="AWW33" s="15"/>
      <c r="AWX33" s="7"/>
      <c r="AWY33" s="14"/>
      <c r="AWZ33" s="15"/>
      <c r="AXA33" s="7"/>
      <c r="AXB33" s="14"/>
      <c r="AXC33" s="15"/>
      <c r="AXD33" s="7"/>
      <c r="AXE33" s="14"/>
      <c r="AXF33" s="15"/>
      <c r="AXG33" s="7"/>
      <c r="AXH33" s="14"/>
      <c r="AXI33" s="15"/>
      <c r="AXJ33" s="7"/>
      <c r="AXK33" s="14"/>
      <c r="AXL33" s="15"/>
      <c r="AXM33" s="7"/>
      <c r="AXN33" s="14"/>
      <c r="AXO33" s="15"/>
      <c r="AXP33" s="7"/>
      <c r="AXQ33" s="14"/>
      <c r="AXR33" s="15"/>
      <c r="AXS33" s="7"/>
      <c r="AXT33" s="14"/>
      <c r="AXU33" s="15"/>
      <c r="AXV33" s="7"/>
      <c r="AXW33" s="14"/>
      <c r="AXX33" s="15"/>
      <c r="AXY33" s="7"/>
      <c r="AXZ33" s="14"/>
      <c r="AYA33" s="15"/>
      <c r="AYB33" s="7"/>
      <c r="AYC33" s="14"/>
      <c r="AYD33" s="15"/>
      <c r="AYE33" s="7"/>
      <c r="AYF33" s="14"/>
      <c r="AYG33" s="15"/>
      <c r="AYH33" s="7"/>
      <c r="AYI33" s="14"/>
      <c r="AYJ33" s="15"/>
      <c r="AYK33" s="7"/>
      <c r="AYL33" s="14"/>
      <c r="AYM33" s="15"/>
      <c r="AYN33" s="7"/>
      <c r="AYO33" s="14"/>
      <c r="AYP33" s="15"/>
      <c r="AYQ33" s="7"/>
      <c r="AYR33" s="14"/>
      <c r="AYS33" s="15"/>
      <c r="AYT33" s="7"/>
      <c r="AYU33" s="14"/>
      <c r="AYV33" s="15"/>
      <c r="AYW33" s="7"/>
      <c r="AYX33" s="14"/>
      <c r="AYY33" s="15"/>
      <c r="AYZ33" s="7"/>
      <c r="AZA33" s="14"/>
      <c r="AZB33" s="15"/>
      <c r="AZC33" s="7"/>
      <c r="AZD33" s="14"/>
      <c r="AZE33" s="15"/>
      <c r="AZF33" s="7"/>
      <c r="AZG33" s="14"/>
      <c r="AZH33" s="15"/>
      <c r="AZI33" s="7"/>
      <c r="AZJ33" s="14"/>
      <c r="AZK33" s="15"/>
      <c r="AZL33" s="7"/>
      <c r="AZM33" s="14"/>
      <c r="AZN33" s="15"/>
      <c r="AZO33" s="7"/>
      <c r="AZP33" s="14"/>
      <c r="AZQ33" s="15"/>
      <c r="AZR33" s="7"/>
      <c r="AZS33" s="14"/>
      <c r="AZT33" s="15"/>
      <c r="AZU33" s="7"/>
      <c r="AZV33" s="14"/>
      <c r="AZW33" s="15"/>
      <c r="AZX33" s="7"/>
      <c r="AZY33" s="14"/>
      <c r="AZZ33" s="15"/>
      <c r="BAA33" s="7"/>
      <c r="BAB33" s="14"/>
      <c r="BAC33" s="15"/>
      <c r="BAD33" s="7"/>
      <c r="BAE33" s="14"/>
      <c r="BAF33" s="15"/>
      <c r="BAG33" s="7"/>
      <c r="BAH33" s="14"/>
      <c r="BAI33" s="15"/>
      <c r="BAJ33" s="7"/>
      <c r="BAK33" s="14"/>
      <c r="BAL33" s="15"/>
      <c r="BAM33" s="7"/>
      <c r="BAN33" s="14"/>
      <c r="BAO33" s="15"/>
      <c r="BAP33" s="7"/>
      <c r="BAQ33" s="14"/>
      <c r="BAR33" s="15"/>
      <c r="BAS33" s="7"/>
      <c r="BAT33" s="14"/>
      <c r="BAU33" s="15"/>
      <c r="BAV33" s="7"/>
      <c r="BAW33" s="14"/>
      <c r="BAX33" s="15"/>
      <c r="BAY33" s="7"/>
      <c r="BAZ33" s="14"/>
      <c r="BBA33" s="15"/>
      <c r="BBB33" s="7"/>
      <c r="BBC33" s="14"/>
      <c r="BBD33" s="15"/>
      <c r="BBE33" s="7"/>
      <c r="BBF33" s="14"/>
      <c r="BBG33" s="15"/>
      <c r="BBH33" s="7"/>
      <c r="BBI33" s="14"/>
      <c r="BBJ33" s="15"/>
      <c r="BBK33" s="7"/>
      <c r="BBL33" s="14"/>
      <c r="BBM33" s="15"/>
      <c r="BBN33" s="7"/>
      <c r="BBO33" s="14"/>
      <c r="BBP33" s="15"/>
      <c r="BBQ33" s="7"/>
      <c r="BBR33" s="14"/>
      <c r="BBS33" s="15"/>
      <c r="BBT33" s="7"/>
      <c r="BBU33" s="14"/>
      <c r="BBV33" s="15"/>
      <c r="BBW33" s="7"/>
      <c r="BBX33" s="14"/>
      <c r="BBY33" s="15"/>
      <c r="BBZ33" s="7"/>
      <c r="BCA33" s="14"/>
      <c r="BCB33" s="15"/>
      <c r="BCC33" s="7"/>
      <c r="BCD33" s="14"/>
      <c r="BCE33" s="15"/>
      <c r="BCF33" s="7"/>
      <c r="BCG33" s="14"/>
      <c r="BCH33" s="15"/>
      <c r="BCI33" s="7"/>
      <c r="BCJ33" s="14"/>
      <c r="BCK33" s="15"/>
      <c r="BCL33" s="7"/>
      <c r="BCM33" s="14"/>
      <c r="BCN33" s="15"/>
      <c r="BCO33" s="7"/>
      <c r="BCP33" s="14"/>
      <c r="BCQ33" s="15"/>
      <c r="BCR33" s="7"/>
      <c r="BCS33" s="14"/>
      <c r="BCT33" s="15"/>
      <c r="BCU33" s="7"/>
      <c r="BCV33" s="14"/>
      <c r="BCW33" s="15"/>
      <c r="BCX33" s="7"/>
      <c r="BCY33" s="14"/>
      <c r="BCZ33" s="15"/>
      <c r="BDA33" s="7"/>
      <c r="BDB33" s="14"/>
      <c r="BDC33" s="15"/>
      <c r="BDD33" s="7"/>
      <c r="BDE33" s="14"/>
      <c r="BDF33" s="15"/>
      <c r="BDG33" s="7"/>
      <c r="BDH33" s="14"/>
      <c r="BDI33" s="15"/>
      <c r="BDJ33" s="7"/>
      <c r="BDK33" s="14"/>
      <c r="BDL33" s="15"/>
      <c r="BDM33" s="7"/>
      <c r="BDN33" s="14"/>
      <c r="BDO33" s="15"/>
      <c r="BDP33" s="7"/>
      <c r="BDQ33" s="14"/>
      <c r="BDR33" s="15"/>
      <c r="BDS33" s="7"/>
      <c r="BDT33" s="14"/>
      <c r="BDU33" s="15"/>
      <c r="BDV33" s="7"/>
      <c r="BDW33" s="14"/>
      <c r="BDX33" s="15"/>
      <c r="BDY33" s="7"/>
      <c r="BDZ33" s="14"/>
      <c r="BEA33" s="15"/>
      <c r="BEB33" s="7"/>
      <c r="BEC33" s="14"/>
      <c r="BED33" s="15"/>
      <c r="BEE33" s="7"/>
      <c r="BEF33" s="14"/>
      <c r="BEG33" s="15"/>
      <c r="BEH33" s="7"/>
      <c r="BEI33" s="14"/>
      <c r="BEJ33" s="15"/>
      <c r="BEK33" s="7"/>
      <c r="BEL33" s="14"/>
      <c r="BEM33" s="15"/>
      <c r="BEN33" s="7"/>
      <c r="BEO33" s="14"/>
      <c r="BEP33" s="15"/>
      <c r="BEQ33" s="7"/>
      <c r="BER33" s="14"/>
      <c r="BES33" s="15"/>
      <c r="BET33" s="7"/>
      <c r="BEU33" s="14"/>
      <c r="BEV33" s="15"/>
      <c r="BEW33" s="7"/>
      <c r="BEX33" s="14"/>
      <c r="BEY33" s="15"/>
      <c r="BEZ33" s="7"/>
      <c r="BFA33" s="14"/>
      <c r="BFB33" s="15"/>
      <c r="BFC33" s="7"/>
      <c r="BFD33" s="14"/>
      <c r="BFE33" s="15"/>
      <c r="BFF33" s="7"/>
      <c r="BFG33" s="14"/>
      <c r="BFH33" s="15"/>
      <c r="BFI33" s="7"/>
      <c r="BFJ33" s="14"/>
      <c r="BFK33" s="15"/>
      <c r="BFL33" s="7"/>
      <c r="BFM33" s="14"/>
      <c r="BFN33" s="15"/>
      <c r="BFO33" s="7"/>
      <c r="BFP33" s="14"/>
      <c r="BFQ33" s="15"/>
      <c r="BFR33" s="7"/>
      <c r="BFS33" s="14"/>
      <c r="BFT33" s="15"/>
      <c r="BFU33" s="7"/>
      <c r="BFV33" s="14"/>
      <c r="BFW33" s="15"/>
      <c r="BFX33" s="7"/>
      <c r="BFY33" s="14"/>
      <c r="BFZ33" s="15"/>
      <c r="BGA33" s="7"/>
      <c r="BGB33" s="14"/>
      <c r="BGC33" s="15"/>
      <c r="BGD33" s="7"/>
      <c r="BGE33" s="14"/>
      <c r="BGF33" s="15"/>
      <c r="BGG33" s="7"/>
      <c r="BGH33" s="14"/>
      <c r="BGI33" s="15"/>
      <c r="BGJ33" s="7"/>
      <c r="BGK33" s="14"/>
      <c r="BGL33" s="15"/>
      <c r="BGM33" s="7"/>
      <c r="BGN33" s="14"/>
      <c r="BGO33" s="15"/>
      <c r="BGP33" s="7"/>
      <c r="BGQ33" s="14"/>
      <c r="BGR33" s="15"/>
      <c r="BGS33" s="7"/>
      <c r="BGT33" s="14"/>
      <c r="BGU33" s="15"/>
      <c r="BGV33" s="7"/>
      <c r="BGW33" s="14"/>
      <c r="BGX33" s="15"/>
      <c r="BGY33" s="7"/>
      <c r="BGZ33" s="14"/>
      <c r="BHA33" s="15"/>
      <c r="BHB33" s="7"/>
      <c r="BHC33" s="14"/>
      <c r="BHD33" s="15"/>
      <c r="BHE33" s="7"/>
      <c r="BHF33" s="14"/>
      <c r="BHG33" s="15"/>
      <c r="BHH33" s="7"/>
      <c r="BHI33" s="14"/>
      <c r="BHJ33" s="15"/>
      <c r="BHK33" s="7"/>
      <c r="BHL33" s="14"/>
      <c r="BHM33" s="15"/>
      <c r="BHN33" s="7"/>
      <c r="BHO33" s="14"/>
      <c r="BHP33" s="15"/>
      <c r="BHQ33" s="7"/>
      <c r="BHR33" s="14"/>
      <c r="BHS33" s="15"/>
      <c r="BHT33" s="7"/>
      <c r="BHU33" s="14"/>
      <c r="BHV33" s="15"/>
      <c r="BHW33" s="7"/>
      <c r="BHX33" s="14"/>
      <c r="BHY33" s="15"/>
      <c r="BHZ33" s="7"/>
      <c r="BIA33" s="14"/>
      <c r="BIB33" s="15"/>
      <c r="BIC33" s="7"/>
      <c r="BID33" s="14"/>
      <c r="BIE33" s="15"/>
      <c r="BIF33" s="7"/>
      <c r="BIG33" s="14"/>
      <c r="BIH33" s="15"/>
      <c r="BII33" s="7"/>
      <c r="BIJ33" s="14"/>
      <c r="BIK33" s="15"/>
      <c r="BIL33" s="7"/>
      <c r="BIM33" s="14"/>
      <c r="BIN33" s="15"/>
      <c r="BIO33" s="7"/>
      <c r="BIP33" s="14"/>
      <c r="BIQ33" s="15"/>
      <c r="BIR33" s="7"/>
      <c r="BIS33" s="14"/>
      <c r="BIT33" s="15"/>
      <c r="BIU33" s="7"/>
      <c r="BIV33" s="14"/>
      <c r="BIW33" s="15"/>
      <c r="BIX33" s="7"/>
      <c r="BIY33" s="14"/>
      <c r="BIZ33" s="15"/>
      <c r="BJA33" s="7"/>
      <c r="BJB33" s="14"/>
      <c r="BJC33" s="15"/>
      <c r="BJD33" s="7"/>
      <c r="BJE33" s="14"/>
      <c r="BJF33" s="15"/>
      <c r="BJG33" s="7"/>
      <c r="BJH33" s="14"/>
      <c r="BJI33" s="15"/>
      <c r="BJJ33" s="7"/>
      <c r="BJK33" s="14"/>
      <c r="BJL33" s="15"/>
      <c r="BJM33" s="7"/>
      <c r="BJN33" s="14"/>
      <c r="BJO33" s="15"/>
      <c r="BJP33" s="7"/>
      <c r="BJQ33" s="14"/>
      <c r="BJR33" s="15"/>
      <c r="BJS33" s="7"/>
      <c r="BJT33" s="14"/>
      <c r="BJU33" s="15"/>
      <c r="BJV33" s="7"/>
      <c r="BJW33" s="14"/>
      <c r="BJX33" s="15"/>
      <c r="BJY33" s="7"/>
      <c r="BJZ33" s="14"/>
      <c r="BKA33" s="15"/>
      <c r="BKB33" s="7"/>
      <c r="BKC33" s="14"/>
      <c r="BKD33" s="15"/>
      <c r="BKE33" s="7"/>
      <c r="BKF33" s="14"/>
      <c r="BKG33" s="15"/>
      <c r="BKH33" s="7"/>
      <c r="BKI33" s="14"/>
      <c r="BKJ33" s="15"/>
      <c r="BKK33" s="7"/>
      <c r="BKL33" s="14"/>
      <c r="BKM33" s="15"/>
      <c r="BKN33" s="7"/>
      <c r="BKO33" s="14"/>
      <c r="BKP33" s="15"/>
      <c r="BKQ33" s="7"/>
      <c r="BKR33" s="14"/>
      <c r="BKS33" s="15"/>
      <c r="BKT33" s="7"/>
      <c r="BKU33" s="14"/>
      <c r="BKV33" s="15"/>
      <c r="BKW33" s="7"/>
      <c r="BKX33" s="14"/>
      <c r="BKY33" s="15"/>
      <c r="BKZ33" s="7"/>
      <c r="BLA33" s="14"/>
      <c r="BLB33" s="15"/>
      <c r="BLC33" s="7"/>
      <c r="BLD33" s="14"/>
      <c r="BLE33" s="15"/>
      <c r="BLF33" s="7"/>
      <c r="BLG33" s="14"/>
      <c r="BLH33" s="15"/>
      <c r="BLI33" s="7"/>
      <c r="BLJ33" s="14"/>
      <c r="BLK33" s="15"/>
      <c r="BLL33" s="7"/>
      <c r="BLM33" s="14"/>
      <c r="BLN33" s="15"/>
      <c r="BLO33" s="7"/>
      <c r="BLP33" s="14"/>
      <c r="BLQ33" s="15"/>
      <c r="BLR33" s="7"/>
      <c r="BLS33" s="14"/>
      <c r="BLT33" s="15"/>
      <c r="BLU33" s="7"/>
      <c r="BLV33" s="14"/>
      <c r="BLW33" s="15"/>
      <c r="BLX33" s="7"/>
      <c r="BLY33" s="14"/>
      <c r="BLZ33" s="15"/>
      <c r="BMA33" s="7"/>
      <c r="BMB33" s="14"/>
      <c r="BMC33" s="15"/>
      <c r="BMD33" s="7"/>
      <c r="BME33" s="14"/>
      <c r="BMF33" s="15"/>
      <c r="BMG33" s="7"/>
      <c r="BMH33" s="14"/>
      <c r="BMI33" s="15"/>
      <c r="BMJ33" s="7"/>
      <c r="BMK33" s="14"/>
      <c r="BML33" s="15"/>
      <c r="BMM33" s="7"/>
      <c r="BMN33" s="14"/>
      <c r="BMO33" s="15"/>
      <c r="BMP33" s="7"/>
      <c r="BMQ33" s="14"/>
      <c r="BMR33" s="15"/>
      <c r="BMS33" s="7"/>
      <c r="BMT33" s="14"/>
      <c r="BMU33" s="15"/>
      <c r="BMV33" s="7"/>
      <c r="BMW33" s="14"/>
      <c r="BMX33" s="15"/>
      <c r="BMY33" s="7"/>
      <c r="BMZ33" s="14"/>
      <c r="BNA33" s="15"/>
      <c r="BNB33" s="7"/>
      <c r="BNC33" s="14"/>
      <c r="BND33" s="15"/>
      <c r="BNE33" s="7"/>
      <c r="BNF33" s="14"/>
      <c r="BNG33" s="15"/>
      <c r="BNH33" s="7"/>
      <c r="BNI33" s="14"/>
      <c r="BNJ33" s="15"/>
      <c r="BNK33" s="7"/>
      <c r="BNL33" s="14"/>
      <c r="BNM33" s="15"/>
      <c r="BNN33" s="7"/>
      <c r="BNO33" s="14"/>
      <c r="BNP33" s="15"/>
      <c r="BNQ33" s="7"/>
      <c r="BNR33" s="14"/>
      <c r="BNS33" s="15"/>
      <c r="BNT33" s="7"/>
      <c r="BNU33" s="14"/>
      <c r="BNV33" s="15"/>
      <c r="BNW33" s="7"/>
      <c r="BNX33" s="14"/>
      <c r="BNY33" s="15"/>
      <c r="BNZ33" s="7"/>
      <c r="BOA33" s="14"/>
      <c r="BOB33" s="15"/>
      <c r="BOC33" s="7"/>
      <c r="BOD33" s="14"/>
      <c r="BOE33" s="15"/>
      <c r="BOF33" s="7"/>
      <c r="BOG33" s="14"/>
      <c r="BOH33" s="15"/>
      <c r="BOI33" s="7"/>
      <c r="BOJ33" s="14"/>
      <c r="BOK33" s="15"/>
      <c r="BOL33" s="7"/>
      <c r="BOM33" s="14"/>
      <c r="BON33" s="15"/>
      <c r="BOO33" s="7"/>
      <c r="BOP33" s="14"/>
      <c r="BOQ33" s="15"/>
      <c r="BOR33" s="7"/>
      <c r="BOS33" s="14"/>
      <c r="BOT33" s="15"/>
      <c r="BOU33" s="7"/>
      <c r="BOV33" s="14"/>
      <c r="BOW33" s="15"/>
      <c r="BOX33" s="7"/>
      <c r="BOY33" s="14"/>
      <c r="BOZ33" s="15"/>
      <c r="BPA33" s="7"/>
      <c r="BPB33" s="14"/>
      <c r="BPC33" s="15"/>
      <c r="BPD33" s="7"/>
      <c r="BPE33" s="14"/>
      <c r="BPF33" s="15"/>
      <c r="BPG33" s="7"/>
      <c r="BPH33" s="14"/>
      <c r="BPI33" s="15"/>
      <c r="BPJ33" s="7"/>
      <c r="BPK33" s="14"/>
      <c r="BPL33" s="15"/>
      <c r="BPM33" s="7"/>
      <c r="BPN33" s="14"/>
      <c r="BPO33" s="15"/>
      <c r="BPP33" s="7"/>
      <c r="BPQ33" s="14"/>
      <c r="BPR33" s="15"/>
      <c r="BPS33" s="7"/>
      <c r="BPT33" s="14"/>
      <c r="BPU33" s="15"/>
      <c r="BPV33" s="7"/>
      <c r="BPW33" s="14"/>
      <c r="BPX33" s="15"/>
      <c r="BPY33" s="7"/>
      <c r="BPZ33" s="14"/>
      <c r="BQA33" s="15"/>
      <c r="BQB33" s="7"/>
      <c r="BQC33" s="14"/>
      <c r="BQD33" s="15"/>
      <c r="BQE33" s="7"/>
      <c r="BQF33" s="14"/>
      <c r="BQG33" s="15"/>
      <c r="BQH33" s="7"/>
      <c r="BQI33" s="14"/>
      <c r="BQJ33" s="15"/>
      <c r="BQK33" s="7"/>
      <c r="BQL33" s="14"/>
      <c r="BQM33" s="15"/>
      <c r="BQN33" s="7"/>
      <c r="BQO33" s="14"/>
      <c r="BQP33" s="15"/>
      <c r="BQQ33" s="7"/>
      <c r="BQR33" s="14"/>
      <c r="BQS33" s="15"/>
      <c r="BQT33" s="7"/>
      <c r="BQU33" s="14"/>
      <c r="BQV33" s="15"/>
      <c r="BQW33" s="7"/>
      <c r="BQX33" s="14"/>
      <c r="BQY33" s="15"/>
      <c r="BQZ33" s="7"/>
      <c r="BRA33" s="14"/>
      <c r="BRB33" s="15"/>
      <c r="BRC33" s="7"/>
      <c r="BRD33" s="14"/>
      <c r="BRE33" s="15"/>
      <c r="BRF33" s="7"/>
      <c r="BRG33" s="14"/>
      <c r="BRH33" s="15"/>
      <c r="BRI33" s="7"/>
      <c r="BRJ33" s="14"/>
      <c r="BRK33" s="15"/>
      <c r="BRL33" s="7"/>
      <c r="BRM33" s="14"/>
      <c r="BRN33" s="15"/>
      <c r="BRO33" s="7"/>
      <c r="BRP33" s="14"/>
      <c r="BRQ33" s="15"/>
      <c r="BRR33" s="7"/>
      <c r="BRS33" s="14"/>
      <c r="BRT33" s="15"/>
      <c r="BRU33" s="7"/>
      <c r="BRV33" s="14"/>
      <c r="BRW33" s="15"/>
      <c r="BRX33" s="7"/>
      <c r="BRY33" s="14"/>
      <c r="BRZ33" s="15"/>
      <c r="BSA33" s="7"/>
      <c r="BSB33" s="14"/>
      <c r="BSC33" s="15"/>
      <c r="BSD33" s="7"/>
      <c r="BSE33" s="14"/>
      <c r="BSF33" s="15"/>
      <c r="BSG33" s="7"/>
      <c r="BSH33" s="14"/>
      <c r="BSI33" s="15"/>
      <c r="BSJ33" s="7"/>
      <c r="BSK33" s="14"/>
      <c r="BSL33" s="15"/>
      <c r="BSM33" s="7"/>
      <c r="BSN33" s="14"/>
      <c r="BSO33" s="15"/>
      <c r="BSP33" s="7"/>
      <c r="BSQ33" s="14"/>
      <c r="BSR33" s="15"/>
      <c r="BSS33" s="7"/>
      <c r="BST33" s="14"/>
      <c r="BSU33" s="15"/>
      <c r="BSV33" s="7"/>
      <c r="BSW33" s="14"/>
      <c r="BSX33" s="15"/>
      <c r="BSY33" s="7"/>
      <c r="BSZ33" s="14"/>
      <c r="BTA33" s="15"/>
      <c r="BTB33" s="7"/>
      <c r="BTC33" s="14"/>
      <c r="BTD33" s="15"/>
      <c r="BTE33" s="7"/>
      <c r="BTF33" s="14"/>
      <c r="BTG33" s="15"/>
      <c r="BTH33" s="7"/>
      <c r="BTI33" s="14"/>
      <c r="BTJ33" s="15"/>
      <c r="BTK33" s="7"/>
      <c r="BTL33" s="14"/>
      <c r="BTM33" s="15"/>
      <c r="BTN33" s="7"/>
      <c r="BTO33" s="14"/>
      <c r="BTP33" s="15"/>
      <c r="BTQ33" s="7"/>
      <c r="BTR33" s="14"/>
      <c r="BTS33" s="15"/>
      <c r="BTT33" s="7"/>
      <c r="BTU33" s="14"/>
      <c r="BTV33" s="15"/>
      <c r="BTW33" s="7"/>
      <c r="BTX33" s="14"/>
      <c r="BTY33" s="15"/>
      <c r="BTZ33" s="7"/>
      <c r="BUA33" s="14"/>
      <c r="BUB33" s="15"/>
      <c r="BUC33" s="7"/>
      <c r="BUD33" s="14"/>
      <c r="BUE33" s="15"/>
      <c r="BUF33" s="7"/>
      <c r="BUG33" s="14"/>
      <c r="BUH33" s="15"/>
      <c r="BUI33" s="7"/>
      <c r="BUJ33" s="14"/>
      <c r="BUK33" s="15"/>
      <c r="BUL33" s="7"/>
      <c r="BUM33" s="14"/>
      <c r="BUN33" s="15"/>
      <c r="BUO33" s="7"/>
      <c r="BUP33" s="14"/>
      <c r="BUQ33" s="15"/>
      <c r="BUR33" s="7"/>
      <c r="BUS33" s="14"/>
      <c r="BUT33" s="15"/>
      <c r="BUU33" s="7"/>
      <c r="BUV33" s="14"/>
      <c r="BUW33" s="15"/>
      <c r="BUX33" s="7"/>
      <c r="BUY33" s="14"/>
      <c r="BUZ33" s="15"/>
      <c r="BVA33" s="7"/>
      <c r="BVB33" s="14"/>
      <c r="BVC33" s="15"/>
      <c r="BVD33" s="7"/>
      <c r="BVE33" s="14"/>
      <c r="BVF33" s="15"/>
      <c r="BVG33" s="7"/>
      <c r="BVH33" s="14"/>
      <c r="BVI33" s="15"/>
      <c r="BVJ33" s="7"/>
      <c r="BVK33" s="14"/>
      <c r="BVL33" s="15"/>
      <c r="BVM33" s="7"/>
      <c r="BVN33" s="14"/>
      <c r="BVO33" s="15"/>
      <c r="BVP33" s="7"/>
      <c r="BVQ33" s="14"/>
      <c r="BVR33" s="15"/>
      <c r="BVS33" s="7"/>
      <c r="BVT33" s="14"/>
      <c r="BVU33" s="15"/>
      <c r="BVV33" s="7"/>
      <c r="BVW33" s="14"/>
      <c r="BVX33" s="15"/>
      <c r="BVY33" s="7"/>
      <c r="BVZ33" s="14"/>
      <c r="BWA33" s="15"/>
      <c r="BWB33" s="7"/>
      <c r="BWC33" s="14"/>
      <c r="BWD33" s="15"/>
      <c r="BWE33" s="7"/>
      <c r="BWF33" s="14"/>
      <c r="BWG33" s="15"/>
      <c r="BWH33" s="7"/>
      <c r="BWI33" s="14"/>
      <c r="BWJ33" s="15"/>
      <c r="BWK33" s="7"/>
      <c r="BWL33" s="14"/>
      <c r="BWM33" s="15"/>
      <c r="BWN33" s="7"/>
      <c r="BWO33" s="14"/>
      <c r="BWP33" s="15"/>
      <c r="BWQ33" s="7"/>
      <c r="BWR33" s="14"/>
      <c r="BWS33" s="15"/>
      <c r="BWT33" s="7"/>
      <c r="BWU33" s="14"/>
      <c r="BWV33" s="15"/>
      <c r="BWW33" s="7"/>
      <c r="BWX33" s="14"/>
      <c r="BWY33" s="15"/>
      <c r="BWZ33" s="7"/>
      <c r="BXA33" s="14"/>
      <c r="BXB33" s="15"/>
      <c r="BXC33" s="7"/>
      <c r="BXD33" s="14"/>
      <c r="BXE33" s="15"/>
      <c r="BXF33" s="7"/>
      <c r="BXG33" s="14"/>
      <c r="BXH33" s="15"/>
      <c r="BXI33" s="7"/>
      <c r="BXJ33" s="14"/>
      <c r="BXK33" s="15"/>
      <c r="BXL33" s="7"/>
      <c r="BXM33" s="14"/>
      <c r="BXN33" s="15"/>
      <c r="BXO33" s="7"/>
      <c r="BXP33" s="14"/>
      <c r="BXQ33" s="15"/>
      <c r="BXR33" s="7"/>
      <c r="BXS33" s="14"/>
      <c r="BXT33" s="15"/>
      <c r="BXU33" s="7"/>
      <c r="BXV33" s="14"/>
      <c r="BXW33" s="15"/>
      <c r="BXX33" s="7"/>
      <c r="BXY33" s="14"/>
      <c r="BXZ33" s="15"/>
      <c r="BYA33" s="7"/>
      <c r="BYB33" s="14"/>
      <c r="BYC33" s="15"/>
      <c r="BYD33" s="7"/>
      <c r="BYE33" s="14"/>
      <c r="BYF33" s="15"/>
      <c r="BYG33" s="7"/>
      <c r="BYH33" s="14"/>
      <c r="BYI33" s="15"/>
      <c r="BYJ33" s="7"/>
      <c r="BYK33" s="14"/>
      <c r="BYL33" s="15"/>
      <c r="BYM33" s="7"/>
      <c r="BYN33" s="14"/>
      <c r="BYO33" s="15"/>
      <c r="BYP33" s="7"/>
      <c r="BYQ33" s="14"/>
      <c r="BYR33" s="15"/>
      <c r="BYS33" s="7"/>
      <c r="BYT33" s="14"/>
      <c r="BYU33" s="15"/>
      <c r="BYV33" s="7"/>
      <c r="BYW33" s="14"/>
      <c r="BYX33" s="15"/>
      <c r="BYY33" s="7"/>
      <c r="BYZ33" s="14"/>
      <c r="BZA33" s="15"/>
      <c r="BZB33" s="7"/>
      <c r="BZC33" s="14"/>
      <c r="BZD33" s="15"/>
      <c r="BZE33" s="7"/>
      <c r="BZF33" s="14"/>
      <c r="BZG33" s="15"/>
      <c r="BZH33" s="7"/>
      <c r="BZI33" s="14"/>
      <c r="BZJ33" s="15"/>
      <c r="BZK33" s="7"/>
      <c r="BZL33" s="14"/>
      <c r="BZM33" s="15"/>
      <c r="BZN33" s="7"/>
      <c r="BZO33" s="14"/>
      <c r="BZP33" s="15"/>
      <c r="BZQ33" s="7"/>
      <c r="BZR33" s="14"/>
      <c r="BZS33" s="15"/>
      <c r="BZT33" s="7"/>
      <c r="BZU33" s="14"/>
      <c r="BZV33" s="15"/>
      <c r="BZW33" s="7"/>
      <c r="BZX33" s="14"/>
      <c r="BZY33" s="15"/>
      <c r="BZZ33" s="7"/>
      <c r="CAA33" s="14"/>
      <c r="CAB33" s="15"/>
      <c r="CAC33" s="7"/>
      <c r="CAD33" s="14"/>
      <c r="CAE33" s="15"/>
      <c r="CAF33" s="7"/>
      <c r="CAG33" s="14"/>
      <c r="CAH33" s="15"/>
      <c r="CAI33" s="7"/>
      <c r="CAJ33" s="14"/>
      <c r="CAK33" s="15"/>
      <c r="CAL33" s="7"/>
      <c r="CAM33" s="14"/>
      <c r="CAN33" s="15"/>
      <c r="CAO33" s="7"/>
      <c r="CAP33" s="14"/>
      <c r="CAQ33" s="15"/>
      <c r="CAR33" s="7"/>
      <c r="CAS33" s="14"/>
      <c r="CAT33" s="15"/>
      <c r="CAU33" s="7"/>
      <c r="CAV33" s="14"/>
      <c r="CAW33" s="15"/>
      <c r="CAX33" s="7"/>
      <c r="CAY33" s="14"/>
      <c r="CAZ33" s="15"/>
      <c r="CBA33" s="7"/>
      <c r="CBB33" s="14"/>
      <c r="CBC33" s="15"/>
      <c r="CBD33" s="7"/>
      <c r="CBE33" s="14"/>
      <c r="CBF33" s="15"/>
      <c r="CBG33" s="7"/>
      <c r="CBH33" s="14"/>
      <c r="CBI33" s="15"/>
      <c r="CBJ33" s="7"/>
      <c r="CBK33" s="14"/>
      <c r="CBL33" s="15"/>
      <c r="CBM33" s="7"/>
      <c r="CBN33" s="14"/>
      <c r="CBO33" s="15"/>
      <c r="CBP33" s="7"/>
      <c r="CBQ33" s="14"/>
      <c r="CBR33" s="15"/>
      <c r="CBS33" s="7"/>
      <c r="CBT33" s="14"/>
      <c r="CBU33" s="15"/>
      <c r="CBV33" s="7"/>
      <c r="CBW33" s="14"/>
      <c r="CBX33" s="15"/>
      <c r="CBY33" s="7"/>
      <c r="CBZ33" s="14"/>
      <c r="CCA33" s="15"/>
      <c r="CCB33" s="7"/>
      <c r="CCC33" s="14"/>
      <c r="CCD33" s="15"/>
      <c r="CCE33" s="7"/>
      <c r="CCF33" s="14"/>
      <c r="CCG33" s="15"/>
      <c r="CCH33" s="7"/>
      <c r="CCI33" s="14"/>
      <c r="CCJ33" s="15"/>
      <c r="CCK33" s="7"/>
      <c r="CCL33" s="14"/>
      <c r="CCM33" s="15"/>
      <c r="CCN33" s="7"/>
      <c r="CCO33" s="14"/>
      <c r="CCP33" s="15"/>
      <c r="CCQ33" s="7"/>
      <c r="CCR33" s="14"/>
      <c r="CCS33" s="15"/>
      <c r="CCT33" s="7"/>
      <c r="CCU33" s="14"/>
      <c r="CCV33" s="15"/>
      <c r="CCW33" s="7"/>
      <c r="CCX33" s="14"/>
      <c r="CCY33" s="15"/>
      <c r="CCZ33" s="7"/>
      <c r="CDA33" s="14"/>
      <c r="CDB33" s="15"/>
      <c r="CDC33" s="7"/>
      <c r="CDD33" s="14"/>
      <c r="CDE33" s="15"/>
      <c r="CDF33" s="7"/>
      <c r="CDG33" s="14"/>
      <c r="CDH33" s="15"/>
      <c r="CDI33" s="7"/>
      <c r="CDJ33" s="14"/>
      <c r="CDK33" s="15"/>
      <c r="CDL33" s="7"/>
      <c r="CDM33" s="14"/>
      <c r="CDN33" s="15"/>
      <c r="CDO33" s="7"/>
      <c r="CDP33" s="14"/>
      <c r="CDQ33" s="15"/>
      <c r="CDR33" s="7"/>
      <c r="CDS33" s="14"/>
      <c r="CDT33" s="15"/>
      <c r="CDU33" s="7"/>
      <c r="CDV33" s="14"/>
      <c r="CDW33" s="15"/>
      <c r="CDX33" s="7"/>
      <c r="CDY33" s="14"/>
      <c r="CDZ33" s="15"/>
      <c r="CEA33" s="7"/>
      <c r="CEB33" s="14"/>
      <c r="CEC33" s="15"/>
      <c r="CED33" s="7"/>
      <c r="CEE33" s="14"/>
      <c r="CEF33" s="15"/>
      <c r="CEG33" s="7"/>
      <c r="CEH33" s="14"/>
      <c r="CEI33" s="15"/>
      <c r="CEJ33" s="7"/>
      <c r="CEK33" s="14"/>
      <c r="CEL33" s="15"/>
      <c r="CEM33" s="7"/>
      <c r="CEN33" s="14"/>
      <c r="CEO33" s="15"/>
      <c r="CEP33" s="7"/>
      <c r="CEQ33" s="14"/>
      <c r="CER33" s="15"/>
      <c r="CES33" s="7"/>
      <c r="CET33" s="14"/>
      <c r="CEU33" s="15"/>
      <c r="CEV33" s="7"/>
      <c r="CEW33" s="14"/>
      <c r="CEX33" s="15"/>
      <c r="CEY33" s="7"/>
      <c r="CEZ33" s="14"/>
      <c r="CFA33" s="15"/>
      <c r="CFB33" s="7"/>
      <c r="CFC33" s="14"/>
      <c r="CFD33" s="15"/>
      <c r="CFE33" s="7"/>
      <c r="CFF33" s="14"/>
      <c r="CFG33" s="15"/>
      <c r="CFH33" s="7"/>
      <c r="CFI33" s="14"/>
      <c r="CFJ33" s="15"/>
      <c r="CFK33" s="7"/>
      <c r="CFL33" s="14"/>
      <c r="CFM33" s="15"/>
      <c r="CFN33" s="7"/>
      <c r="CFO33" s="14"/>
      <c r="CFP33" s="15"/>
      <c r="CFQ33" s="7"/>
      <c r="CFR33" s="14"/>
      <c r="CFS33" s="15"/>
      <c r="CFT33" s="7"/>
      <c r="CFU33" s="14"/>
      <c r="CFV33" s="15"/>
      <c r="CFW33" s="7"/>
      <c r="CFX33" s="14"/>
      <c r="CFY33" s="15"/>
      <c r="CFZ33" s="7"/>
      <c r="CGA33" s="14"/>
      <c r="CGB33" s="15"/>
      <c r="CGC33" s="7"/>
      <c r="CGD33" s="14"/>
      <c r="CGE33" s="15"/>
      <c r="CGF33" s="7"/>
      <c r="CGG33" s="14"/>
      <c r="CGH33" s="15"/>
      <c r="CGI33" s="7"/>
      <c r="CGJ33" s="14"/>
      <c r="CGK33" s="15"/>
      <c r="CGL33" s="7"/>
      <c r="CGM33" s="14"/>
      <c r="CGN33" s="15"/>
      <c r="CGO33" s="7"/>
      <c r="CGP33" s="14"/>
      <c r="CGQ33" s="15"/>
      <c r="CGR33" s="7"/>
      <c r="CGS33" s="14"/>
      <c r="CGT33" s="15"/>
      <c r="CGU33" s="7"/>
      <c r="CGV33" s="14"/>
      <c r="CGW33" s="15"/>
      <c r="CGX33" s="7"/>
      <c r="CGY33" s="14"/>
      <c r="CGZ33" s="15"/>
      <c r="CHA33" s="7"/>
      <c r="CHB33" s="14"/>
      <c r="CHC33" s="15"/>
      <c r="CHD33" s="7"/>
      <c r="CHE33" s="14"/>
      <c r="CHF33" s="15"/>
      <c r="CHG33" s="7"/>
      <c r="CHH33" s="14"/>
      <c r="CHI33" s="15"/>
      <c r="CHJ33" s="7"/>
      <c r="CHK33" s="14"/>
      <c r="CHL33" s="15"/>
      <c r="CHM33" s="7"/>
      <c r="CHN33" s="14"/>
      <c r="CHO33" s="15"/>
      <c r="CHP33" s="7"/>
      <c r="CHQ33" s="14"/>
      <c r="CHR33" s="15"/>
      <c r="CHS33" s="7"/>
      <c r="CHT33" s="14"/>
      <c r="CHU33" s="15"/>
      <c r="CHV33" s="7"/>
      <c r="CHW33" s="14"/>
      <c r="CHX33" s="15"/>
      <c r="CHY33" s="7"/>
      <c r="CHZ33" s="14"/>
      <c r="CIA33" s="15"/>
      <c r="CIB33" s="7"/>
      <c r="CIC33" s="14"/>
      <c r="CID33" s="15"/>
      <c r="CIE33" s="7"/>
      <c r="CIF33" s="14"/>
      <c r="CIG33" s="15"/>
      <c r="CIH33" s="7"/>
      <c r="CII33" s="14"/>
      <c r="CIJ33" s="15"/>
      <c r="CIK33" s="7"/>
      <c r="CIL33" s="14"/>
      <c r="CIM33" s="15"/>
      <c r="CIN33" s="7"/>
      <c r="CIO33" s="14"/>
      <c r="CIP33" s="15"/>
      <c r="CIQ33" s="7"/>
      <c r="CIR33" s="14"/>
      <c r="CIS33" s="15"/>
      <c r="CIT33" s="7"/>
      <c r="CIU33" s="14"/>
      <c r="CIV33" s="15"/>
      <c r="CIW33" s="7"/>
      <c r="CIX33" s="14"/>
      <c r="CIY33" s="15"/>
      <c r="CIZ33" s="7"/>
      <c r="CJA33" s="14"/>
      <c r="CJB33" s="15"/>
      <c r="CJC33" s="7"/>
      <c r="CJD33" s="14"/>
      <c r="CJE33" s="15"/>
      <c r="CJF33" s="7"/>
      <c r="CJG33" s="14"/>
      <c r="CJH33" s="15"/>
      <c r="CJI33" s="7"/>
      <c r="CJJ33" s="14"/>
      <c r="CJK33" s="15"/>
      <c r="CJL33" s="7"/>
      <c r="CJM33" s="14"/>
      <c r="CJN33" s="15"/>
      <c r="CJO33" s="7"/>
      <c r="CJP33" s="14"/>
      <c r="CJQ33" s="15"/>
      <c r="CJR33" s="7"/>
      <c r="CJS33" s="14"/>
      <c r="CJT33" s="15"/>
      <c r="CJU33" s="7"/>
      <c r="CJV33" s="14"/>
      <c r="CJW33" s="15"/>
      <c r="CJX33" s="7"/>
      <c r="CJY33" s="14"/>
      <c r="CJZ33" s="15"/>
      <c r="CKA33" s="7"/>
      <c r="CKB33" s="14"/>
      <c r="CKC33" s="15"/>
      <c r="CKD33" s="7"/>
      <c r="CKE33" s="14"/>
      <c r="CKF33" s="15"/>
      <c r="CKG33" s="7"/>
      <c r="CKH33" s="14"/>
      <c r="CKI33" s="15"/>
      <c r="CKJ33" s="7"/>
      <c r="CKK33" s="14"/>
      <c r="CKL33" s="15"/>
      <c r="CKM33" s="7"/>
      <c r="CKN33" s="14"/>
      <c r="CKO33" s="15"/>
      <c r="CKP33" s="7"/>
      <c r="CKQ33" s="14"/>
      <c r="CKR33" s="15"/>
      <c r="CKS33" s="7"/>
      <c r="CKT33" s="14"/>
      <c r="CKU33" s="15"/>
      <c r="CKV33" s="7"/>
      <c r="CKW33" s="14"/>
      <c r="CKX33" s="15"/>
      <c r="CKY33" s="7"/>
      <c r="CKZ33" s="14"/>
      <c r="CLA33" s="15"/>
      <c r="CLB33" s="7"/>
      <c r="CLC33" s="14"/>
      <c r="CLD33" s="15"/>
      <c r="CLE33" s="7"/>
      <c r="CLF33" s="14"/>
      <c r="CLG33" s="15"/>
      <c r="CLH33" s="7"/>
      <c r="CLI33" s="14"/>
      <c r="CLJ33" s="15"/>
      <c r="CLK33" s="7"/>
      <c r="CLL33" s="14"/>
      <c r="CLM33" s="15"/>
      <c r="CLN33" s="7"/>
      <c r="CLO33" s="14"/>
      <c r="CLP33" s="15"/>
      <c r="CLQ33" s="7"/>
      <c r="CLR33" s="14"/>
      <c r="CLS33" s="15"/>
      <c r="CLT33" s="7"/>
      <c r="CLU33" s="14"/>
      <c r="CLV33" s="15"/>
      <c r="CLW33" s="7"/>
      <c r="CLX33" s="14"/>
      <c r="CLY33" s="15"/>
      <c r="CLZ33" s="7"/>
      <c r="CMA33" s="14"/>
      <c r="CMB33" s="15"/>
      <c r="CMC33" s="7"/>
      <c r="CMD33" s="14"/>
      <c r="CME33" s="15"/>
      <c r="CMF33" s="7"/>
      <c r="CMG33" s="14"/>
      <c r="CMH33" s="15"/>
      <c r="CMI33" s="7"/>
      <c r="CMJ33" s="14"/>
      <c r="CMK33" s="15"/>
      <c r="CML33" s="7"/>
      <c r="CMM33" s="14"/>
      <c r="CMN33" s="15"/>
      <c r="CMO33" s="7"/>
      <c r="CMP33" s="14"/>
      <c r="CMQ33" s="15"/>
      <c r="CMR33" s="7"/>
      <c r="CMS33" s="14"/>
      <c r="CMT33" s="15"/>
      <c r="CMU33" s="7"/>
      <c r="CMV33" s="14"/>
      <c r="CMW33" s="15"/>
      <c r="CMX33" s="7"/>
      <c r="CMY33" s="14"/>
      <c r="CMZ33" s="15"/>
      <c r="CNA33" s="7"/>
      <c r="CNB33" s="14"/>
      <c r="CNC33" s="15"/>
      <c r="CND33" s="7"/>
      <c r="CNE33" s="14"/>
      <c r="CNF33" s="15"/>
      <c r="CNG33" s="7"/>
      <c r="CNH33" s="14"/>
      <c r="CNI33" s="15"/>
      <c r="CNJ33" s="7"/>
      <c r="CNK33" s="14"/>
      <c r="CNL33" s="15"/>
      <c r="CNM33" s="7"/>
      <c r="CNN33" s="14"/>
      <c r="CNO33" s="15"/>
      <c r="CNP33" s="7"/>
      <c r="CNQ33" s="14"/>
      <c r="CNR33" s="15"/>
      <c r="CNS33" s="7"/>
      <c r="CNT33" s="14"/>
      <c r="CNU33" s="15"/>
      <c r="CNV33" s="7"/>
      <c r="CNW33" s="14"/>
      <c r="CNX33" s="15"/>
      <c r="CNY33" s="7"/>
      <c r="CNZ33" s="14"/>
      <c r="COA33" s="15"/>
      <c r="COB33" s="7"/>
      <c r="COC33" s="14"/>
      <c r="COD33" s="15"/>
      <c r="COE33" s="7"/>
      <c r="COF33" s="14"/>
      <c r="COG33" s="15"/>
      <c r="COH33" s="7"/>
      <c r="COI33" s="14"/>
      <c r="COJ33" s="15"/>
      <c r="COK33" s="7"/>
      <c r="COL33" s="14"/>
      <c r="COM33" s="15"/>
      <c r="CON33" s="7"/>
      <c r="COO33" s="14"/>
      <c r="COP33" s="15"/>
      <c r="COQ33" s="7"/>
      <c r="COR33" s="14"/>
      <c r="COS33" s="15"/>
      <c r="COT33" s="7"/>
      <c r="COU33" s="14"/>
      <c r="COV33" s="15"/>
      <c r="COW33" s="7"/>
      <c r="COX33" s="14"/>
      <c r="COY33" s="15"/>
      <c r="COZ33" s="7"/>
      <c r="CPA33" s="14"/>
      <c r="CPB33" s="15"/>
      <c r="CPC33" s="7"/>
      <c r="CPD33" s="14"/>
      <c r="CPE33" s="15"/>
      <c r="CPF33" s="7"/>
      <c r="CPG33" s="14"/>
      <c r="CPH33" s="15"/>
      <c r="CPI33" s="7"/>
      <c r="CPJ33" s="14"/>
      <c r="CPK33" s="15"/>
      <c r="CPL33" s="7"/>
      <c r="CPM33" s="14"/>
      <c r="CPN33" s="15"/>
      <c r="CPO33" s="7"/>
      <c r="CPP33" s="14"/>
      <c r="CPQ33" s="15"/>
      <c r="CPR33" s="7"/>
      <c r="CPS33" s="14"/>
      <c r="CPT33" s="15"/>
      <c r="CPU33" s="7"/>
      <c r="CPV33" s="14"/>
      <c r="CPW33" s="15"/>
      <c r="CPX33" s="7"/>
      <c r="CPY33" s="14"/>
      <c r="CPZ33" s="15"/>
      <c r="CQA33" s="7"/>
      <c r="CQB33" s="14"/>
      <c r="CQC33" s="15"/>
      <c r="CQD33" s="7"/>
      <c r="CQE33" s="14"/>
      <c r="CQF33" s="15"/>
      <c r="CQG33" s="7"/>
      <c r="CQH33" s="14"/>
      <c r="CQI33" s="15"/>
      <c r="CQJ33" s="7"/>
      <c r="CQK33" s="14"/>
      <c r="CQL33" s="15"/>
      <c r="CQM33" s="7"/>
      <c r="CQN33" s="14"/>
      <c r="CQO33" s="15"/>
      <c r="CQP33" s="7"/>
      <c r="CQQ33" s="14"/>
      <c r="CQR33" s="15"/>
      <c r="CQS33" s="7"/>
      <c r="CQT33" s="14"/>
      <c r="CQU33" s="15"/>
      <c r="CQV33" s="7"/>
      <c r="CQW33" s="14"/>
      <c r="CQX33" s="15"/>
      <c r="CQY33" s="7"/>
      <c r="CQZ33" s="14"/>
      <c r="CRA33" s="15"/>
      <c r="CRB33" s="7"/>
      <c r="CRC33" s="14"/>
      <c r="CRD33" s="15"/>
      <c r="CRE33" s="7"/>
      <c r="CRF33" s="14"/>
      <c r="CRG33" s="15"/>
      <c r="CRH33" s="7"/>
      <c r="CRI33" s="14"/>
      <c r="CRJ33" s="15"/>
      <c r="CRK33" s="7"/>
      <c r="CRL33" s="14"/>
      <c r="CRM33" s="15"/>
      <c r="CRN33" s="7"/>
      <c r="CRO33" s="14"/>
      <c r="CRP33" s="15"/>
      <c r="CRQ33" s="7"/>
      <c r="CRR33" s="14"/>
      <c r="CRS33" s="15"/>
      <c r="CRT33" s="7"/>
      <c r="CRU33" s="14"/>
      <c r="CRV33" s="15"/>
      <c r="CRW33" s="7"/>
      <c r="CRX33" s="14"/>
      <c r="CRY33" s="15"/>
      <c r="CRZ33" s="7"/>
      <c r="CSA33" s="14"/>
      <c r="CSB33" s="15"/>
      <c r="CSC33" s="7"/>
      <c r="CSD33" s="14"/>
      <c r="CSE33" s="15"/>
      <c r="CSF33" s="7"/>
      <c r="CSG33" s="14"/>
      <c r="CSH33" s="15"/>
      <c r="CSI33" s="7"/>
      <c r="CSJ33" s="14"/>
      <c r="CSK33" s="15"/>
    </row>
    <row r="34" spans="1:2533" x14ac:dyDescent="0.25">
      <c r="A34" s="68"/>
      <c r="B34" s="7" t="str">
        <f>"5." &amp; D$1&amp; ".1.3."</f>
        <v>5.1.1.3.</v>
      </c>
      <c r="C34" s="14" t="str">
        <f>IF(ISBLANK(D1),"",IF(VLOOKUP(D1,Register,42,FALSE)=0,"",(VLOOKUP(D1,Register,42,FALSE))))</f>
        <v/>
      </c>
      <c r="D34" s="15" t="s">
        <v>19</v>
      </c>
      <c r="E34" s="7" t="str">
        <f>"5." &amp; G$1&amp; ".1.3."</f>
        <v>5.2.1.3.</v>
      </c>
      <c r="F34" s="14" t="str">
        <f>IF(ISBLANK(G1),"",IF(VLOOKUP(G1,Register,42,FALSE)=0,"",(VLOOKUP(G1,Register,42,FALSE))))</f>
        <v/>
      </c>
      <c r="G34" s="15" t="s">
        <v>19</v>
      </c>
      <c r="H34" s="7" t="str">
        <f>"5." &amp; J$1&amp; ".1.3."</f>
        <v>5.3.1.3.</v>
      </c>
      <c r="I34" s="14" t="str">
        <f>IF(ISBLANK(J1),"",IF(VLOOKUP(J1,Register,42,FALSE)=0,"",(VLOOKUP(J1,Register,42,FALSE))))</f>
        <v/>
      </c>
      <c r="J34" s="15" t="s">
        <v>19</v>
      </c>
      <c r="K34" s="7" t="str">
        <f>"5." &amp; M$1&amp; ".1.3."</f>
        <v>5.4.1.3.</v>
      </c>
      <c r="L34" s="14" t="str">
        <f>IF(ISBLANK(M1),"",IF(VLOOKUP(M1,Register,42,FALSE)=0,"",(VLOOKUP(M1,Register,42,FALSE))))</f>
        <v/>
      </c>
      <c r="M34" s="15" t="s">
        <v>19</v>
      </c>
      <c r="N34" s="7" t="str">
        <f>"5." &amp; P$1&amp; ".1.3."</f>
        <v>5.5.1.3.</v>
      </c>
      <c r="O34" s="14" t="str">
        <f>IF(ISBLANK(P1),"",IF(VLOOKUP(P1,Register,42,FALSE)=0,"",(VLOOKUP(P1,Register,42,FALSE))))</f>
        <v/>
      </c>
      <c r="P34" s="15" t="s">
        <v>19</v>
      </c>
      <c r="Q34" s="7" t="str">
        <f>"5." &amp; S$1&amp; ".1.3."</f>
        <v>5.6.1.3.</v>
      </c>
      <c r="R34" s="14" t="str">
        <f>IF(ISBLANK(S1),"",IF(VLOOKUP(S1,Register,42,FALSE)=0,"",(VLOOKUP(S1,Register,42,FALSE))))</f>
        <v/>
      </c>
      <c r="S34" s="15" t="s">
        <v>19</v>
      </c>
      <c r="T34" s="7" t="str">
        <f t="shared" ref="T34" si="4968">"5." &amp; V$1&amp; ".1.3."</f>
        <v>5.7.1.3.</v>
      </c>
      <c r="U34" s="14" t="str">
        <f>IF(ISBLANK(V1),"",IF(VLOOKUP(V1,Register,42,FALSE)=0,"",(VLOOKUP(V1,Register,42,FALSE))))</f>
        <v/>
      </c>
      <c r="V34" s="15" t="s">
        <v>19</v>
      </c>
      <c r="W34" s="7" t="str">
        <f t="shared" ref="W34" si="4969">"5." &amp; Y$1&amp; ".1.3."</f>
        <v>5.8.1.3.</v>
      </c>
      <c r="X34" s="14" t="str">
        <f>IF(ISBLANK(Y1),"",IF(VLOOKUP(Y1,Register,42,FALSE)=0,"",(VLOOKUP(Y1,Register,42,FALSE))))</f>
        <v/>
      </c>
      <c r="Y34" s="15" t="s">
        <v>19</v>
      </c>
      <c r="Z34" s="7" t="str">
        <f t="shared" ref="Z34" si="4970">"5." &amp; AB$1&amp; ".1.3."</f>
        <v>5.9.1.3.</v>
      </c>
      <c r="AA34" s="14" t="str">
        <f>IF(ISBLANK(AB1),"",IF(VLOOKUP(AB1,Register,42,FALSE)=0,"",(VLOOKUP(AB1,Register,42,FALSE))))</f>
        <v/>
      </c>
      <c r="AB34" s="15" t="s">
        <v>19</v>
      </c>
      <c r="AC34" s="7" t="str">
        <f t="shared" ref="AC34" si="4971">"5." &amp; AE$1&amp; ".1.3."</f>
        <v>5.10.1.3.</v>
      </c>
      <c r="AD34" s="14" t="str">
        <f>IF(ISBLANK(AE1),"",IF(VLOOKUP(AE1,Register,42,FALSE)=0,"",(VLOOKUP(AE1,Register,42,FALSE))))</f>
        <v/>
      </c>
      <c r="AE34" s="15" t="s">
        <v>19</v>
      </c>
      <c r="AF34" s="7" t="str">
        <f t="shared" ref="AF34" si="4972">"5." &amp; AH$1&amp; ".1.3."</f>
        <v>5.11.1.3.</v>
      </c>
      <c r="AG34" s="14" t="str">
        <f>IF(ISBLANK(AH1),"",IF(VLOOKUP(AH1,Register,42,FALSE)=0,"",(VLOOKUP(AH1,Register,42,FALSE))))</f>
        <v/>
      </c>
      <c r="AH34" s="15" t="s">
        <v>19</v>
      </c>
      <c r="AI34" s="7" t="str">
        <f t="shared" ref="AI34" si="4973">"5." &amp; AK$1&amp; ".1.3."</f>
        <v>5.12.1.3.</v>
      </c>
      <c r="AJ34" s="14" t="str">
        <f>IF(ISBLANK(AK1),"",IF(VLOOKUP(AK1,Register,42,FALSE)=0,"",(VLOOKUP(AK1,Register,42,FALSE))))</f>
        <v/>
      </c>
      <c r="AK34" s="15" t="s">
        <v>19</v>
      </c>
      <c r="AL34" s="7" t="str">
        <f t="shared" ref="AL34" si="4974">"5." &amp; AN$1&amp; ".1.3."</f>
        <v>5.13.1.3.</v>
      </c>
      <c r="AM34" s="14" t="str">
        <f>IF(ISBLANK(AN1),"",IF(VLOOKUP(AN1,Register,42,FALSE)=0,"",(VLOOKUP(AN1,Register,42,FALSE))))</f>
        <v/>
      </c>
      <c r="AN34" s="15" t="s">
        <v>19</v>
      </c>
      <c r="AO34" s="7" t="str">
        <f t="shared" ref="AO34" si="4975">"5." &amp; AQ$1&amp; ".1.3."</f>
        <v>5.14.1.3.</v>
      </c>
      <c r="AP34" s="14" t="str">
        <f>IF(ISBLANK(AQ1),"",IF(VLOOKUP(AQ1,Register,42,FALSE)=0,"",(VLOOKUP(AQ1,Register,42,FALSE))))</f>
        <v/>
      </c>
      <c r="AQ34" s="15" t="s">
        <v>19</v>
      </c>
      <c r="AR34" s="7" t="str">
        <f t="shared" ref="AR34" si="4976">"5." &amp; AT$1&amp; ".1.3."</f>
        <v>5.15.1.3.</v>
      </c>
      <c r="AS34" s="14" t="str">
        <f>IF(ISBLANK(AT1),"",IF(VLOOKUP(AT1,Register,42,FALSE)=0,"",(VLOOKUP(AT1,Register,42,FALSE))))</f>
        <v/>
      </c>
      <c r="AT34" s="15" t="s">
        <v>19</v>
      </c>
      <c r="AU34" s="7" t="str">
        <f t="shared" ref="AU34" si="4977">"5." &amp; AW$1&amp; ".1.3."</f>
        <v>5.16.1.3.</v>
      </c>
      <c r="AV34" s="14" t="str">
        <f>IF(ISBLANK(AW1),"",IF(VLOOKUP(AW1,Register,42,FALSE)=0,"",(VLOOKUP(AW1,Register,42,FALSE))))</f>
        <v/>
      </c>
      <c r="AW34" s="15" t="s">
        <v>19</v>
      </c>
      <c r="AX34" s="7" t="str">
        <f t="shared" ref="AX34" si="4978">"5." &amp; AZ$1&amp; ".1.3."</f>
        <v>5.17.1.3.</v>
      </c>
      <c r="AY34" s="14" t="str">
        <f>IF(ISBLANK(AZ1),"",IF(VLOOKUP(AZ1,Register,42,FALSE)=0,"",(VLOOKUP(AZ1,Register,42,FALSE))))</f>
        <v/>
      </c>
      <c r="AZ34" s="15" t="s">
        <v>19</v>
      </c>
      <c r="BA34" s="7" t="str">
        <f t="shared" ref="BA34" si="4979">"5." &amp; BC$1&amp; ".1.3."</f>
        <v>5.18.1.3.</v>
      </c>
      <c r="BB34" s="14" t="str">
        <f>IF(ISBLANK(BC1),"",IF(VLOOKUP(BC1,Register,42,FALSE)=0,"",(VLOOKUP(BC1,Register,42,FALSE))))</f>
        <v/>
      </c>
      <c r="BC34" s="15" t="s">
        <v>19</v>
      </c>
      <c r="BD34" s="7" t="str">
        <f t="shared" ref="BD34" si="4980">"5." &amp; BF$1&amp; ".1.3."</f>
        <v>5.19.1.3.</v>
      </c>
      <c r="BE34" s="14" t="str">
        <f>IF(ISBLANK(BF1),"",IF(VLOOKUP(BF1,Register,42,FALSE)=0,"",(VLOOKUP(BF1,Register,42,FALSE))))</f>
        <v/>
      </c>
      <c r="BF34" s="15" t="s">
        <v>19</v>
      </c>
      <c r="BG34" s="7" t="str">
        <f t="shared" ref="BG34" si="4981">"5." &amp; BI$1&amp; ".1.3."</f>
        <v>5.20.1.3.</v>
      </c>
      <c r="BH34" s="14" t="str">
        <f>IF(ISBLANK(BI1),"",IF(VLOOKUP(BI1,Register,42,FALSE)=0,"",(VLOOKUP(BI1,Register,42,FALSE))))</f>
        <v/>
      </c>
      <c r="BI34" s="15" t="s">
        <v>19</v>
      </c>
      <c r="BJ34" s="7" t="str">
        <f t="shared" ref="BJ34" si="4982">"5." &amp; BL$1&amp; ".1.3."</f>
        <v>5.21.1.3.</v>
      </c>
      <c r="BK34" s="14" t="str">
        <f>IF(ISBLANK(BL1),"",IF(VLOOKUP(BL1,Register,42,FALSE)=0,"",(VLOOKUP(BL1,Register,42,FALSE))))</f>
        <v/>
      </c>
      <c r="BL34" s="15" t="s">
        <v>19</v>
      </c>
      <c r="BM34" s="7" t="str">
        <f t="shared" ref="BM34" si="4983">"5." &amp; BO$1&amp; ".1.3."</f>
        <v>5.22.1.3.</v>
      </c>
      <c r="BN34" s="14" t="str">
        <f>IF(ISBLANK(BO1),"",IF(VLOOKUP(BO1,Register,42,FALSE)=0,"",(VLOOKUP(BO1,Register,42,FALSE))))</f>
        <v/>
      </c>
      <c r="BO34" s="15" t="s">
        <v>19</v>
      </c>
      <c r="BP34" s="7" t="str">
        <f t="shared" ref="BP34" si="4984">"5." &amp; BR$1&amp; ".1.3."</f>
        <v>5.23.1.3.</v>
      </c>
      <c r="BQ34" s="14" t="str">
        <f>IF(ISBLANK(BR1),"",IF(VLOOKUP(BR1,Register,42,FALSE)=0,"",(VLOOKUP(BR1,Register,42,FALSE))))</f>
        <v/>
      </c>
      <c r="BR34" s="15" t="s">
        <v>19</v>
      </c>
      <c r="BS34" s="7" t="str">
        <f t="shared" ref="BS34" si="4985">"5." &amp; BU$1&amp; ".1.3."</f>
        <v>5.24.1.3.</v>
      </c>
      <c r="BT34" s="14" t="str">
        <f>IF(ISBLANK(BU1),"",IF(VLOOKUP(BU1,Register,42,FALSE)=0,"",(VLOOKUP(BU1,Register,42,FALSE))))</f>
        <v/>
      </c>
      <c r="BU34" s="15" t="s">
        <v>19</v>
      </c>
      <c r="BV34" s="7" t="str">
        <f t="shared" ref="BV34" si="4986">"5." &amp; BX$1&amp; ".1.3."</f>
        <v>5.25.1.3.</v>
      </c>
      <c r="BW34" s="14" t="str">
        <f>IF(ISBLANK(BX1),"",IF(VLOOKUP(BX1,Register,42,FALSE)=0,"",(VLOOKUP(BX1,Register,42,FALSE))))</f>
        <v/>
      </c>
      <c r="BX34" s="15" t="s">
        <v>19</v>
      </c>
      <c r="BY34" s="7" t="str">
        <f t="shared" ref="BY34" si="4987">"5." &amp; CA$1&amp; ".1.3."</f>
        <v>5.26.1.3.</v>
      </c>
      <c r="BZ34" s="14" t="str">
        <f>IF(ISBLANK(CA1),"",IF(VLOOKUP(CA1,Register,42,FALSE)=0,"",(VLOOKUP(CA1,Register,42,FALSE))))</f>
        <v/>
      </c>
      <c r="CA34" s="15" t="s">
        <v>19</v>
      </c>
      <c r="CB34" s="7" t="str">
        <f t="shared" ref="CB34" si="4988">"5." &amp; CD$1&amp; ".1.3."</f>
        <v>5.27.1.3.</v>
      </c>
      <c r="CC34" s="14" t="str">
        <f>IF(ISBLANK(CD1),"",IF(VLOOKUP(CD1,Register,42,FALSE)=0,"",(VLOOKUP(CD1,Register,42,FALSE))))</f>
        <v/>
      </c>
      <c r="CD34" s="15" t="s">
        <v>19</v>
      </c>
      <c r="CE34" s="7" t="str">
        <f t="shared" ref="CE34" si="4989">"5." &amp; CG$1&amp; ".1.3."</f>
        <v>5.28.1.3.</v>
      </c>
      <c r="CF34" s="14" t="str">
        <f>IF(ISBLANK(CG1),"",IF(VLOOKUP(CG1,Register,42,FALSE)=0,"",(VLOOKUP(CG1,Register,42,FALSE))))</f>
        <v/>
      </c>
      <c r="CG34" s="15" t="s">
        <v>19</v>
      </c>
      <c r="CH34" s="7" t="str">
        <f t="shared" ref="CH34" si="4990">"5." &amp; CJ$1&amp; ".1.3."</f>
        <v>5.29.1.3.</v>
      </c>
      <c r="CI34" s="14" t="str">
        <f>IF(ISBLANK(CJ1),"",IF(VLOOKUP(CJ1,Register,42,FALSE)=0,"",(VLOOKUP(CJ1,Register,42,FALSE))))</f>
        <v/>
      </c>
      <c r="CJ34" s="15" t="s">
        <v>19</v>
      </c>
      <c r="CK34" s="7" t="str">
        <f t="shared" ref="CK34" si="4991">"5." &amp; CM$1&amp; ".1.3."</f>
        <v>5.30.1.3.</v>
      </c>
      <c r="CL34" s="14" t="str">
        <f>IF(ISBLANK(CM1),"",IF(VLOOKUP(CM1,Register,42,FALSE)=0,"",(VLOOKUP(CM1,Register,42,FALSE))))</f>
        <v/>
      </c>
      <c r="CM34" s="15" t="s">
        <v>19</v>
      </c>
      <c r="CN34" s="7" t="str">
        <f t="shared" ref="CN34" si="4992">"5." &amp; CP$1&amp; ".1.3."</f>
        <v>5.31.1.3.</v>
      </c>
      <c r="CO34" s="14" t="str">
        <f>IF(ISBLANK(CP1),"",IF(VLOOKUP(CP1,Register,42,FALSE)=0,"",(VLOOKUP(CP1,Register,42,FALSE))))</f>
        <v/>
      </c>
      <c r="CP34" s="15" t="s">
        <v>19</v>
      </c>
      <c r="CQ34" s="7" t="str">
        <f t="shared" ref="CQ34" si="4993">"5." &amp; CS$1&amp; ".1.3."</f>
        <v>5.32.1.3.</v>
      </c>
      <c r="CR34" s="14" t="str">
        <f>IF(ISBLANK(CS1),"",IF(VLOOKUP(CS1,Register,42,FALSE)=0,"",(VLOOKUP(CS1,Register,42,FALSE))))</f>
        <v/>
      </c>
      <c r="CS34" s="15" t="s">
        <v>19</v>
      </c>
      <c r="CT34" s="7" t="str">
        <f t="shared" ref="CT34" si="4994">"5." &amp; CV$1&amp; ".1.3."</f>
        <v>5.33.1.3.</v>
      </c>
      <c r="CU34" s="14" t="str">
        <f>IF(ISBLANK(CV1),"",IF(VLOOKUP(CV1,Register,42,FALSE)=0,"",(VLOOKUP(CV1,Register,42,FALSE))))</f>
        <v/>
      </c>
      <c r="CV34" s="15" t="s">
        <v>19</v>
      </c>
      <c r="CW34" s="7" t="str">
        <f t="shared" ref="CW34" si="4995">"5." &amp; CY$1&amp; ".1.3."</f>
        <v>5.34.1.3.</v>
      </c>
      <c r="CX34" s="14" t="str">
        <f>IF(ISBLANK(CY1),"",IF(VLOOKUP(CY1,Register,42,FALSE)=0,"",(VLOOKUP(CY1,Register,42,FALSE))))</f>
        <v/>
      </c>
      <c r="CY34" s="15" t="s">
        <v>19</v>
      </c>
      <c r="CZ34" s="7" t="str">
        <f t="shared" ref="CZ34" si="4996">"5." &amp; DB$1&amp; ".1.3."</f>
        <v>5.35.1.3.</v>
      </c>
      <c r="DA34" s="14" t="str">
        <f>IF(ISBLANK(DB1),"",IF(VLOOKUP(DB1,Register,42,FALSE)=0,"",(VLOOKUP(DB1,Register,42,FALSE))))</f>
        <v/>
      </c>
      <c r="DB34" s="15" t="s">
        <v>19</v>
      </c>
      <c r="DC34" s="7" t="str">
        <f t="shared" ref="DC34" si="4997">"5." &amp; DE$1&amp; ".1.3."</f>
        <v>5.36.1.3.</v>
      </c>
      <c r="DD34" s="14" t="str">
        <f>IF(ISBLANK(DE1),"",IF(VLOOKUP(DE1,Register,42,FALSE)=0,"",(VLOOKUP(DE1,Register,42,FALSE))))</f>
        <v/>
      </c>
      <c r="DE34" s="15" t="s">
        <v>19</v>
      </c>
      <c r="DF34" s="7" t="str">
        <f t="shared" ref="DF34" si="4998">"5." &amp; DH$1&amp; ".1.3."</f>
        <v>5.37.1.3.</v>
      </c>
      <c r="DG34" s="14" t="str">
        <f>IF(ISBLANK(DH1),"",IF(VLOOKUP(DH1,Register,42,FALSE)=0,"",(VLOOKUP(DH1,Register,42,FALSE))))</f>
        <v/>
      </c>
      <c r="DH34" s="15" t="s">
        <v>19</v>
      </c>
      <c r="DI34" s="7" t="str">
        <f t="shared" ref="DI34" si="4999">"5." &amp; DK$1&amp; ".1.3."</f>
        <v>5.38.1.3.</v>
      </c>
      <c r="DJ34" s="14" t="str">
        <f>IF(ISBLANK(DK1),"",IF(VLOOKUP(DK1,Register,42,FALSE)=0,"",(VLOOKUP(DK1,Register,42,FALSE))))</f>
        <v/>
      </c>
      <c r="DK34" s="15" t="s">
        <v>19</v>
      </c>
      <c r="DL34" s="7" t="str">
        <f t="shared" ref="DL34" si="5000">"5." &amp; DN$1&amp; ".1.3."</f>
        <v>5.39.1.3.</v>
      </c>
      <c r="DM34" s="14" t="str">
        <f>IF(ISBLANK(DN1),"",IF(VLOOKUP(DN1,Register,42,FALSE)=0,"",(VLOOKUP(DN1,Register,42,FALSE))))</f>
        <v/>
      </c>
      <c r="DN34" s="15" t="s">
        <v>19</v>
      </c>
      <c r="DO34" s="7" t="str">
        <f t="shared" ref="DO34" si="5001">"5." &amp; DQ$1&amp; ".1.3."</f>
        <v>5.40.1.3.</v>
      </c>
      <c r="DP34" s="14" t="str">
        <f>IF(ISBLANK(DQ1),"",IF(VLOOKUP(DQ1,Register,42,FALSE)=0,"",(VLOOKUP(DQ1,Register,42,FALSE))))</f>
        <v/>
      </c>
      <c r="DQ34" s="15" t="s">
        <v>19</v>
      </c>
      <c r="DR34" s="7" t="str">
        <f t="shared" ref="DR34" si="5002">"5." &amp; DT$1&amp; ".1.3."</f>
        <v>5.41.1.3.</v>
      </c>
      <c r="DS34" s="14" t="str">
        <f>IF(ISBLANK(DT1),"",IF(VLOOKUP(DT1,Register,42,FALSE)=0,"",(VLOOKUP(DT1,Register,42,FALSE))))</f>
        <v/>
      </c>
      <c r="DT34" s="15" t="s">
        <v>19</v>
      </c>
      <c r="DU34" s="7" t="str">
        <f t="shared" ref="DU34" si="5003">"5." &amp; DW$1&amp; ".1.3."</f>
        <v>5.42.1.3.</v>
      </c>
      <c r="DV34" s="14" t="str">
        <f>IF(ISBLANK(DW1),"",IF(VLOOKUP(DW1,Register,42,FALSE)=0,"",(VLOOKUP(DW1,Register,42,FALSE))))</f>
        <v/>
      </c>
      <c r="DW34" s="15" t="s">
        <v>19</v>
      </c>
      <c r="DX34" s="7" t="str">
        <f t="shared" ref="DX34" si="5004">"5." &amp; DZ$1&amp; ".1.3."</f>
        <v>5.43.1.3.</v>
      </c>
      <c r="DY34" s="14" t="str">
        <f>IF(ISBLANK(DZ1),"",IF(VLOOKUP(DZ1,Register,42,FALSE)=0,"",(VLOOKUP(DZ1,Register,42,FALSE))))</f>
        <v/>
      </c>
      <c r="DZ34" s="15" t="s">
        <v>19</v>
      </c>
      <c r="EA34" s="7" t="str">
        <f t="shared" ref="EA34" si="5005">"5." &amp; EC$1&amp; ".1.3."</f>
        <v>5.44.1.3.</v>
      </c>
      <c r="EB34" s="14" t="str">
        <f>IF(ISBLANK(EC1),"",IF(VLOOKUP(EC1,Register,42,FALSE)=0,"",(VLOOKUP(EC1,Register,42,FALSE))))</f>
        <v/>
      </c>
      <c r="EC34" s="15" t="s">
        <v>19</v>
      </c>
      <c r="ED34" s="7" t="str">
        <f t="shared" ref="ED34" si="5006">"5." &amp; EF$1&amp; ".1.3."</f>
        <v>5.45.1.3.</v>
      </c>
      <c r="EE34" s="14" t="str">
        <f>IF(ISBLANK(EF1),"",IF(VLOOKUP(EF1,Register,42,FALSE)=0,"",(VLOOKUP(EF1,Register,42,FALSE))))</f>
        <v/>
      </c>
      <c r="EF34" s="15" t="s">
        <v>19</v>
      </c>
      <c r="EG34" s="7" t="str">
        <f t="shared" ref="EG34" si="5007">"5." &amp; EI$1&amp; ".1.3."</f>
        <v>5.46.1.3.</v>
      </c>
      <c r="EH34" s="14" t="str">
        <f>IF(ISBLANK(EI1),"",IF(VLOOKUP(EI1,Register,42,FALSE)=0,"",(VLOOKUP(EI1,Register,42,FALSE))))</f>
        <v/>
      </c>
      <c r="EI34" s="15" t="s">
        <v>19</v>
      </c>
      <c r="EJ34" s="7" t="str">
        <f t="shared" ref="EJ34" si="5008">"5." &amp; EL$1&amp; ".1.3."</f>
        <v>5.47.1.3.</v>
      </c>
      <c r="EK34" s="14" t="str">
        <f>IF(ISBLANK(EL1),"",IF(VLOOKUP(EL1,Register,42,FALSE)=0,"",(VLOOKUP(EL1,Register,42,FALSE))))</f>
        <v/>
      </c>
      <c r="EL34" s="15" t="s">
        <v>19</v>
      </c>
      <c r="EM34" s="7" t="str">
        <f t="shared" ref="EM34" si="5009">"5." &amp; EO$1&amp; ".1.3."</f>
        <v>5.48.1.3.</v>
      </c>
      <c r="EN34" s="14" t="str">
        <f>IF(ISBLANK(EO1),"",IF(VLOOKUP(EO1,Register,42,FALSE)=0,"",(VLOOKUP(EO1,Register,42,FALSE))))</f>
        <v/>
      </c>
      <c r="EO34" s="15" t="s">
        <v>19</v>
      </c>
      <c r="EP34" s="7" t="str">
        <f t="shared" ref="EP34" si="5010">"5." &amp; ER$1&amp; ".1.3."</f>
        <v>5.49.1.3.</v>
      </c>
      <c r="EQ34" s="14" t="str">
        <f>IF(ISBLANK(ER1),"",IF(VLOOKUP(ER1,Register,42,FALSE)=0,"",(VLOOKUP(ER1,Register,42,FALSE))))</f>
        <v/>
      </c>
      <c r="ER34" s="15" t="s">
        <v>19</v>
      </c>
      <c r="ES34" s="7" t="str">
        <f t="shared" ref="ES34" si="5011">"5." &amp; EU$1&amp; ".1.3."</f>
        <v>5.50.1.3.</v>
      </c>
      <c r="ET34" s="14" t="str">
        <f>IF(ISBLANK(EU1),"",IF(VLOOKUP(EU1,Register,42,FALSE)=0,"",(VLOOKUP(EU1,Register,42,FALSE))))</f>
        <v/>
      </c>
      <c r="EU34" s="15" t="s">
        <v>19</v>
      </c>
      <c r="EV34" s="7" t="str">
        <f t="shared" ref="EV34" si="5012">"5." &amp; EX$1&amp; ".1.3."</f>
        <v>5.51.1.3.</v>
      </c>
      <c r="EW34" s="14" t="str">
        <f>IF(ISBLANK(EX1),"",IF(VLOOKUP(EX1,Register,42,FALSE)=0,"",(VLOOKUP(EX1,Register,42,FALSE))))</f>
        <v/>
      </c>
      <c r="EX34" s="15" t="s">
        <v>19</v>
      </c>
      <c r="EY34" s="7" t="str">
        <f t="shared" ref="EY34" si="5013">"5." &amp; FA$1&amp; ".1.3."</f>
        <v>5.52.1.3.</v>
      </c>
      <c r="EZ34" s="14" t="str">
        <f>IF(ISBLANK(FA1),"",IF(VLOOKUP(FA1,Register,42,FALSE)=0,"",(VLOOKUP(FA1,Register,42,FALSE))))</f>
        <v/>
      </c>
      <c r="FA34" s="15" t="s">
        <v>19</v>
      </c>
      <c r="FB34" s="7" t="str">
        <f t="shared" ref="FB34" si="5014">"5." &amp; FD$1&amp; ".1.3."</f>
        <v>5.53.1.3.</v>
      </c>
      <c r="FC34" s="14" t="str">
        <f>IF(ISBLANK(FD1),"",IF(VLOOKUP(FD1,Register,42,FALSE)=0,"",(VLOOKUP(FD1,Register,42,FALSE))))</f>
        <v/>
      </c>
      <c r="FD34" s="15" t="s">
        <v>19</v>
      </c>
      <c r="FE34" s="7" t="str">
        <f t="shared" ref="FE34" si="5015">"5." &amp; FG$1&amp; ".1.3."</f>
        <v>5.54.1.3.</v>
      </c>
      <c r="FF34" s="14" t="str">
        <f>IF(ISBLANK(FG1),"",IF(VLOOKUP(FG1,Register,42,FALSE)=0,"",(VLOOKUP(FG1,Register,42,FALSE))))</f>
        <v/>
      </c>
      <c r="FG34" s="15" t="s">
        <v>19</v>
      </c>
      <c r="FH34" s="7" t="str">
        <f t="shared" ref="FH34" si="5016">"5." &amp; FJ$1&amp; ".1.3."</f>
        <v>5.55.1.3.</v>
      </c>
      <c r="FI34" s="14" t="str">
        <f>IF(ISBLANK(FJ1),"",IF(VLOOKUP(FJ1,Register,42,FALSE)=0,"",(VLOOKUP(FJ1,Register,42,FALSE))))</f>
        <v/>
      </c>
      <c r="FJ34" s="15" t="s">
        <v>19</v>
      </c>
      <c r="FK34" s="7" t="str">
        <f t="shared" ref="FK34" si="5017">"5." &amp; FM$1&amp; ".1.3."</f>
        <v>5.56.1.3.</v>
      </c>
      <c r="FL34" s="14" t="str">
        <f>IF(ISBLANK(FM1),"",IF(VLOOKUP(FM1,Register,42,FALSE)=0,"",(VLOOKUP(FM1,Register,42,FALSE))))</f>
        <v/>
      </c>
      <c r="FM34" s="15" t="s">
        <v>19</v>
      </c>
      <c r="FN34" s="7" t="str">
        <f t="shared" ref="FN34" si="5018">"5." &amp; FP$1&amp; ".1.3."</f>
        <v>5.57.1.3.</v>
      </c>
      <c r="FO34" s="14" t="str">
        <f>IF(ISBLANK(FP1),"",IF(VLOOKUP(FP1,Register,42,FALSE)=0,"",(VLOOKUP(FP1,Register,42,FALSE))))</f>
        <v/>
      </c>
      <c r="FP34" s="15" t="s">
        <v>19</v>
      </c>
      <c r="FQ34" s="7" t="str">
        <f t="shared" ref="FQ34" si="5019">"5." &amp; FS$1&amp; ".1.3."</f>
        <v>5.58.1.3.</v>
      </c>
      <c r="FR34" s="14" t="str">
        <f>IF(ISBLANK(FS1),"",IF(VLOOKUP(FS1,Register,42,FALSE)=0,"",(VLOOKUP(FS1,Register,42,FALSE))))</f>
        <v/>
      </c>
      <c r="FS34" s="15" t="s">
        <v>19</v>
      </c>
      <c r="FT34" s="7" t="str">
        <f t="shared" ref="FT34" si="5020">"5." &amp; FV$1&amp; ".1.3."</f>
        <v>5.59.1.3.</v>
      </c>
      <c r="FU34" s="14" t="str">
        <f>IF(ISBLANK(FV1),"",IF(VLOOKUP(FV1,Register,42,FALSE)=0,"",(VLOOKUP(FV1,Register,42,FALSE))))</f>
        <v/>
      </c>
      <c r="FV34" s="15" t="s">
        <v>19</v>
      </c>
      <c r="FW34" s="7" t="str">
        <f t="shared" ref="FW34" si="5021">"5." &amp; FY$1&amp; ".1.3."</f>
        <v>5.60.1.3.</v>
      </c>
      <c r="FX34" s="14" t="str">
        <f>IF(ISBLANK(FY1),"",IF(VLOOKUP(FY1,Register,42,FALSE)=0,"",(VLOOKUP(FY1,Register,42,FALSE))))</f>
        <v/>
      </c>
      <c r="FY34" s="15" t="s">
        <v>19</v>
      </c>
      <c r="FZ34" s="7" t="str">
        <f t="shared" ref="FZ34" si="5022">"5." &amp; GB$1&amp; ".1.3."</f>
        <v>5.61.1.3.</v>
      </c>
      <c r="GA34" s="14" t="str">
        <f>IF(ISBLANK(GB1),"",IF(VLOOKUP(GB1,Register,42,FALSE)=0,"",(VLOOKUP(GB1,Register,42,FALSE))))</f>
        <v/>
      </c>
      <c r="GB34" s="15" t="s">
        <v>19</v>
      </c>
      <c r="GC34" s="7" t="str">
        <f t="shared" ref="GC34" si="5023">"5." &amp; GE$1&amp; ".1.3."</f>
        <v>5.62.1.3.</v>
      </c>
      <c r="GD34" s="14" t="str">
        <f>IF(ISBLANK(GE1),"",IF(VLOOKUP(GE1,Register,42,FALSE)=0,"",(VLOOKUP(GE1,Register,42,FALSE))))</f>
        <v/>
      </c>
      <c r="GE34" s="15" t="s">
        <v>19</v>
      </c>
      <c r="GF34" s="7" t="str">
        <f t="shared" ref="GF34" si="5024">"5." &amp; GH$1&amp; ".1.3."</f>
        <v>5.63.1.3.</v>
      </c>
      <c r="GG34" s="14" t="str">
        <f>IF(ISBLANK(GH1),"",IF(VLOOKUP(GH1,Register,42,FALSE)=0,"",(VLOOKUP(GH1,Register,42,FALSE))))</f>
        <v/>
      </c>
      <c r="GH34" s="15" t="s">
        <v>19</v>
      </c>
      <c r="GI34" s="7" t="str">
        <f t="shared" ref="GI34" si="5025">"5." &amp; GK$1&amp; ".1.3."</f>
        <v>5.64.1.3.</v>
      </c>
      <c r="GJ34" s="14" t="str">
        <f>IF(ISBLANK(GK1),"",IF(VLOOKUP(GK1,Register,42,FALSE)=0,"",(VLOOKUP(GK1,Register,42,FALSE))))</f>
        <v/>
      </c>
      <c r="GK34" s="15" t="s">
        <v>19</v>
      </c>
      <c r="GL34" s="7" t="str">
        <f t="shared" ref="GL34" si="5026">"5." &amp; GN$1&amp; ".1.3."</f>
        <v>5.65.1.3.</v>
      </c>
      <c r="GM34" s="14" t="str">
        <f>IF(ISBLANK(GN1),"",IF(VLOOKUP(GN1,Register,42,FALSE)=0,"",(VLOOKUP(GN1,Register,42,FALSE))))</f>
        <v/>
      </c>
      <c r="GN34" s="15" t="s">
        <v>19</v>
      </c>
      <c r="GO34" s="7" t="str">
        <f t="shared" ref="GO34" si="5027">"5." &amp; GQ$1&amp; ".1.3."</f>
        <v>5.66.1.3.</v>
      </c>
      <c r="GP34" s="14" t="str">
        <f>IF(ISBLANK(GQ1),"",IF(VLOOKUP(GQ1,Register,42,FALSE)=0,"",(VLOOKUP(GQ1,Register,42,FALSE))))</f>
        <v/>
      </c>
      <c r="GQ34" s="15" t="s">
        <v>19</v>
      </c>
      <c r="GR34" s="7" t="str">
        <f t="shared" ref="GR34" si="5028">"5." &amp; GT$1&amp; ".1.3."</f>
        <v>5.67.1.3.</v>
      </c>
      <c r="GS34" s="14" t="str">
        <f>IF(ISBLANK(GT1),"",IF(VLOOKUP(GT1,Register,42,FALSE)=0,"",(VLOOKUP(GT1,Register,42,FALSE))))</f>
        <v/>
      </c>
      <c r="GT34" s="15" t="s">
        <v>19</v>
      </c>
      <c r="GU34" s="7" t="str">
        <f t="shared" ref="GU34" si="5029">"5." &amp; GW$1&amp; ".1.3."</f>
        <v>5.68.1.3.</v>
      </c>
      <c r="GV34" s="14" t="str">
        <f>IF(ISBLANK(GW1),"",IF(VLOOKUP(GW1,Register,42,FALSE)=0,"",(VLOOKUP(GW1,Register,42,FALSE))))</f>
        <v/>
      </c>
      <c r="GW34" s="15" t="s">
        <v>19</v>
      </c>
      <c r="GX34" s="7" t="str">
        <f t="shared" ref="GX34" si="5030">"5." &amp; GZ$1&amp; ".1.3."</f>
        <v>5.69.1.3.</v>
      </c>
      <c r="GY34" s="14" t="str">
        <f>IF(ISBLANK(GZ1),"",IF(VLOOKUP(GZ1,Register,42,FALSE)=0,"",(VLOOKUP(GZ1,Register,42,FALSE))))</f>
        <v/>
      </c>
      <c r="GZ34" s="15" t="s">
        <v>19</v>
      </c>
      <c r="HA34" s="7" t="str">
        <f t="shared" ref="HA34" si="5031">"5." &amp; HC$1&amp; ".1.3."</f>
        <v>5.70.1.3.</v>
      </c>
      <c r="HB34" s="14" t="str">
        <f>IF(ISBLANK(HC1),"",IF(VLOOKUP(HC1,Register,42,FALSE)=0,"",(VLOOKUP(HC1,Register,42,FALSE))))</f>
        <v/>
      </c>
      <c r="HC34" s="15" t="s">
        <v>19</v>
      </c>
      <c r="HD34" s="7" t="str">
        <f t="shared" ref="HD34" si="5032">"5." &amp; HF$1&amp; ".1.3."</f>
        <v>5.71.1.3.</v>
      </c>
      <c r="HE34" s="14" t="str">
        <f>IF(ISBLANK(HF1),"",IF(VLOOKUP(HF1,Register,42,FALSE)=0,"",(VLOOKUP(HF1,Register,42,FALSE))))</f>
        <v/>
      </c>
      <c r="HF34" s="15" t="s">
        <v>19</v>
      </c>
      <c r="HG34" s="7" t="str">
        <f t="shared" ref="HG34" si="5033">"5." &amp; HI$1&amp; ".1.3."</f>
        <v>5.72.1.3.</v>
      </c>
      <c r="HH34" s="14" t="str">
        <f>IF(ISBLANK(HI1),"",IF(VLOOKUP(HI1,Register,42,FALSE)=0,"",(VLOOKUP(HI1,Register,42,FALSE))))</f>
        <v/>
      </c>
      <c r="HI34" s="15" t="s">
        <v>19</v>
      </c>
      <c r="HJ34" s="7" t="str">
        <f t="shared" ref="HJ34" si="5034">"5." &amp; HL$1&amp; ".1.3."</f>
        <v>5.73.1.3.</v>
      </c>
      <c r="HK34" s="14" t="str">
        <f>IF(ISBLANK(HL1),"",IF(VLOOKUP(HL1,Register,42,FALSE)=0,"",(VLOOKUP(HL1,Register,42,FALSE))))</f>
        <v/>
      </c>
      <c r="HL34" s="15" t="s">
        <v>19</v>
      </c>
      <c r="HM34" s="7" t="str">
        <f t="shared" ref="HM34" si="5035">"5." &amp; HO$1&amp; ".1.3."</f>
        <v>5.74.1.3.</v>
      </c>
      <c r="HN34" s="14" t="str">
        <f>IF(ISBLANK(HO1),"",IF(VLOOKUP(HO1,Register,42,FALSE)=0,"",(VLOOKUP(HO1,Register,42,FALSE))))</f>
        <v/>
      </c>
      <c r="HO34" s="15" t="s">
        <v>19</v>
      </c>
      <c r="HP34" s="7" t="str">
        <f t="shared" ref="HP34" si="5036">"5." &amp; HR$1&amp; ".1.3."</f>
        <v>5.75.1.3.</v>
      </c>
      <c r="HQ34" s="14" t="str">
        <f>IF(ISBLANK(HR1),"",IF(VLOOKUP(HR1,Register,42,FALSE)=0,"",(VLOOKUP(HR1,Register,42,FALSE))))</f>
        <v/>
      </c>
      <c r="HR34" s="15" t="s">
        <v>19</v>
      </c>
      <c r="HS34" s="7" t="str">
        <f t="shared" ref="HS34" si="5037">"5." &amp; HU$1&amp; ".1.3."</f>
        <v>5.76.1.3.</v>
      </c>
      <c r="HT34" s="14" t="str">
        <f>IF(ISBLANK(HU1),"",IF(VLOOKUP(HU1,Register,42,FALSE)=0,"",(VLOOKUP(HU1,Register,42,FALSE))))</f>
        <v/>
      </c>
      <c r="HU34" s="15" t="s">
        <v>19</v>
      </c>
      <c r="HV34" s="7" t="str">
        <f t="shared" ref="HV34" si="5038">"5." &amp; HX$1&amp; ".1.3."</f>
        <v>5.77.1.3.</v>
      </c>
      <c r="HW34" s="14" t="str">
        <f>IF(ISBLANK(HX1),"",IF(VLOOKUP(HX1,Register,42,FALSE)=0,"",(VLOOKUP(HX1,Register,42,FALSE))))</f>
        <v/>
      </c>
      <c r="HX34" s="15" t="s">
        <v>19</v>
      </c>
      <c r="HY34" s="7" t="str">
        <f t="shared" ref="HY34" si="5039">"5." &amp; IA$1&amp; ".1.3."</f>
        <v>5.78.1.3.</v>
      </c>
      <c r="HZ34" s="14" t="str">
        <f>IF(ISBLANK(IA1),"",IF(VLOOKUP(IA1,Register,42,FALSE)=0,"",(VLOOKUP(IA1,Register,42,FALSE))))</f>
        <v/>
      </c>
      <c r="IA34" s="15" t="s">
        <v>19</v>
      </c>
      <c r="IB34" s="7" t="str">
        <f t="shared" ref="IB34" si="5040">"5." &amp; ID$1&amp; ".1.3."</f>
        <v>5.79.1.3.</v>
      </c>
      <c r="IC34" s="14" t="str">
        <f>IF(ISBLANK(ID1),"",IF(VLOOKUP(ID1,Register,42,FALSE)=0,"",(VLOOKUP(ID1,Register,42,FALSE))))</f>
        <v/>
      </c>
      <c r="ID34" s="15" t="s">
        <v>19</v>
      </c>
      <c r="IE34" s="7" t="str">
        <f t="shared" ref="IE34" si="5041">"5." &amp; IG$1&amp; ".1.3."</f>
        <v>5.80.1.3.</v>
      </c>
      <c r="IF34" s="14" t="str">
        <f>IF(ISBLANK(IG1),"",IF(VLOOKUP(IG1,Register,42,FALSE)=0,"",(VLOOKUP(IG1,Register,42,FALSE))))</f>
        <v/>
      </c>
      <c r="IG34" s="15" t="s">
        <v>19</v>
      </c>
      <c r="IH34" s="7" t="str">
        <f t="shared" ref="IH34" si="5042">"5." &amp; IJ$1&amp; ".1.3."</f>
        <v>5.81.1.3.</v>
      </c>
      <c r="II34" s="14" t="str">
        <f>IF(ISBLANK(IJ1),"",IF(VLOOKUP(IJ1,Register,42,FALSE)=0,"",(VLOOKUP(IJ1,Register,42,FALSE))))</f>
        <v/>
      </c>
      <c r="IJ34" s="15" t="s">
        <v>19</v>
      </c>
      <c r="IK34" s="7" t="str">
        <f t="shared" ref="IK34" si="5043">"5." &amp; IM$1&amp; ".1.3."</f>
        <v>5.82.1.3.</v>
      </c>
      <c r="IL34" s="14" t="str">
        <f>IF(ISBLANK(IM1),"",IF(VLOOKUP(IM1,Register,42,FALSE)=0,"",(VLOOKUP(IM1,Register,42,FALSE))))</f>
        <v/>
      </c>
      <c r="IM34" s="15" t="s">
        <v>19</v>
      </c>
      <c r="IN34" s="7" t="str">
        <f t="shared" ref="IN34" si="5044">"5." &amp; IP$1&amp; ".1.3."</f>
        <v>5.83.1.3.</v>
      </c>
      <c r="IO34" s="14" t="str">
        <f>IF(ISBLANK(IP1),"",IF(VLOOKUP(IP1,Register,42,FALSE)=0,"",(VLOOKUP(IP1,Register,42,FALSE))))</f>
        <v/>
      </c>
      <c r="IP34" s="15" t="s">
        <v>19</v>
      </c>
      <c r="IQ34" s="7" t="str">
        <f t="shared" ref="IQ34" si="5045">"5." &amp; IS$1&amp; ".1.3."</f>
        <v>5.84.1.3.</v>
      </c>
      <c r="IR34" s="14" t="str">
        <f>IF(ISBLANK(IS1),"",IF(VLOOKUP(IS1,Register,42,FALSE)=0,"",(VLOOKUP(IS1,Register,42,FALSE))))</f>
        <v/>
      </c>
      <c r="IS34" s="15" t="s">
        <v>19</v>
      </c>
      <c r="IT34" s="7" t="str">
        <f t="shared" ref="IT34" si="5046">"5." &amp; IV$1&amp; ".1.3."</f>
        <v>5.85.1.3.</v>
      </c>
      <c r="IU34" s="14" t="str">
        <f>IF(ISBLANK(IV1),"",IF(VLOOKUP(IV1,Register,42,FALSE)=0,"",(VLOOKUP(IV1,Register,42,FALSE))))</f>
        <v/>
      </c>
      <c r="IV34" s="15" t="s">
        <v>19</v>
      </c>
      <c r="IW34" s="7" t="str">
        <f t="shared" ref="IW34" si="5047">"5." &amp; IY$1&amp; ".1.3."</f>
        <v>5.86.1.3.</v>
      </c>
      <c r="IX34" s="14" t="str">
        <f>IF(ISBLANK(IY1),"",IF(VLOOKUP(IY1,Register,42,FALSE)=0,"",(VLOOKUP(IY1,Register,42,FALSE))))</f>
        <v/>
      </c>
      <c r="IY34" s="15" t="s">
        <v>19</v>
      </c>
      <c r="IZ34" s="7" t="str">
        <f t="shared" ref="IZ34" si="5048">"5." &amp; JB$1&amp; ".1.3."</f>
        <v>5.87.1.3.</v>
      </c>
      <c r="JA34" s="14" t="str">
        <f>IF(ISBLANK(JB1),"",IF(VLOOKUP(JB1,Register,42,FALSE)=0,"",(VLOOKUP(JB1,Register,42,FALSE))))</f>
        <v/>
      </c>
      <c r="JB34" s="15" t="s">
        <v>19</v>
      </c>
      <c r="JC34" s="7" t="str">
        <f t="shared" ref="JC34" si="5049">"5." &amp; JE$1&amp; ".1.3."</f>
        <v>5.88.1.3.</v>
      </c>
      <c r="JD34" s="14" t="str">
        <f>IF(ISBLANK(JE1),"",IF(VLOOKUP(JE1,Register,42,FALSE)=0,"",(VLOOKUP(JE1,Register,42,FALSE))))</f>
        <v/>
      </c>
      <c r="JE34" s="15" t="s">
        <v>19</v>
      </c>
      <c r="JF34" s="7" t="str">
        <f t="shared" ref="JF34" si="5050">"5." &amp; JH$1&amp; ".1.3."</f>
        <v>5.89.1.3.</v>
      </c>
      <c r="JG34" s="14" t="str">
        <f>IF(ISBLANK(JH1),"",IF(VLOOKUP(JH1,Register,42,FALSE)=0,"",(VLOOKUP(JH1,Register,42,FALSE))))</f>
        <v/>
      </c>
      <c r="JH34" s="15" t="s">
        <v>19</v>
      </c>
      <c r="JI34" s="7" t="str">
        <f t="shared" ref="JI34" si="5051">"5." &amp; JK$1&amp; ".1.3."</f>
        <v>5.90.1.3.</v>
      </c>
      <c r="JJ34" s="14" t="str">
        <f>IF(ISBLANK(JK1),"",IF(VLOOKUP(JK1,Register,42,FALSE)=0,"",(VLOOKUP(JK1,Register,42,FALSE))))</f>
        <v/>
      </c>
      <c r="JK34" s="15" t="s">
        <v>19</v>
      </c>
      <c r="JL34" s="7" t="str">
        <f t="shared" ref="JL34" si="5052">"5." &amp; JN$1&amp; ".1.3."</f>
        <v>5.91.1.3.</v>
      </c>
      <c r="JM34" s="14" t="str">
        <f>IF(ISBLANK(JN1),"",IF(VLOOKUP(JN1,Register,42,FALSE)=0,"",(VLOOKUP(JN1,Register,42,FALSE))))</f>
        <v/>
      </c>
      <c r="JN34" s="15" t="s">
        <v>19</v>
      </c>
      <c r="JO34" s="7" t="str">
        <f t="shared" ref="JO34" si="5053">"5." &amp; JQ$1&amp; ".1.3."</f>
        <v>5.92.1.3.</v>
      </c>
      <c r="JP34" s="14" t="str">
        <f>IF(ISBLANK(JQ1),"",IF(VLOOKUP(JQ1,Register,42,FALSE)=0,"",(VLOOKUP(JQ1,Register,42,FALSE))))</f>
        <v/>
      </c>
      <c r="JQ34" s="15" t="s">
        <v>19</v>
      </c>
      <c r="JR34" s="7" t="str">
        <f t="shared" ref="JR34" si="5054">"5." &amp; JT$1&amp; ".1.3."</f>
        <v>5.93.1.3.</v>
      </c>
      <c r="JS34" s="14" t="str">
        <f>IF(ISBLANK(JT1),"",IF(VLOOKUP(JT1,Register,42,FALSE)=0,"",(VLOOKUP(JT1,Register,42,FALSE))))</f>
        <v/>
      </c>
      <c r="JT34" s="15" t="s">
        <v>19</v>
      </c>
      <c r="JU34" s="7" t="str">
        <f t="shared" ref="JU34" si="5055">"5." &amp; JW$1&amp; ".1.3."</f>
        <v>5.94.1.3.</v>
      </c>
      <c r="JV34" s="14" t="str">
        <f>IF(ISBLANK(JW1),"",IF(VLOOKUP(JW1,Register,42,FALSE)=0,"",(VLOOKUP(JW1,Register,42,FALSE))))</f>
        <v/>
      </c>
      <c r="JW34" s="15" t="s">
        <v>19</v>
      </c>
      <c r="JX34" s="7" t="str">
        <f t="shared" ref="JX34" si="5056">"5." &amp; JZ$1&amp; ".1.3."</f>
        <v>5.95.1.3.</v>
      </c>
      <c r="JY34" s="14" t="str">
        <f>IF(ISBLANK(JZ1),"",IF(VLOOKUP(JZ1,Register,42,FALSE)=0,"",(VLOOKUP(JZ1,Register,42,FALSE))))</f>
        <v/>
      </c>
      <c r="JZ34" s="15" t="s">
        <v>19</v>
      </c>
      <c r="KA34" s="7" t="str">
        <f t="shared" ref="KA34" si="5057">"5." &amp; KC$1&amp; ".1.3."</f>
        <v>5.96.1.3.</v>
      </c>
      <c r="KB34" s="14" t="str">
        <f>IF(ISBLANK(KC1),"",IF(VLOOKUP(KC1,Register,42,FALSE)=0,"",(VLOOKUP(KC1,Register,42,FALSE))))</f>
        <v/>
      </c>
      <c r="KC34" s="15" t="s">
        <v>19</v>
      </c>
      <c r="KD34" s="7" t="str">
        <f t="shared" ref="KD34" si="5058">"5." &amp; KF$1&amp; ".1.3."</f>
        <v>5.97.1.3.</v>
      </c>
      <c r="KE34" s="14" t="str">
        <f>IF(ISBLANK(KF1),"",IF(VLOOKUP(KF1,Register,42,FALSE)=0,"",(VLOOKUP(KF1,Register,42,FALSE))))</f>
        <v/>
      </c>
      <c r="KF34" s="15" t="s">
        <v>19</v>
      </c>
      <c r="KG34" s="7" t="str">
        <f t="shared" ref="KG34" si="5059">"5." &amp; KI$1&amp; ".1.3."</f>
        <v>5.98.1.3.</v>
      </c>
      <c r="KH34" s="14" t="str">
        <f>IF(ISBLANK(KI1),"",IF(VLOOKUP(KI1,Register,42,FALSE)=0,"",(VLOOKUP(KI1,Register,42,FALSE))))</f>
        <v/>
      </c>
      <c r="KI34" s="15" t="s">
        <v>19</v>
      </c>
      <c r="KJ34" s="7" t="str">
        <f t="shared" ref="KJ34" si="5060">"5." &amp; KL$1&amp; ".1.3."</f>
        <v>5.99.1.3.</v>
      </c>
      <c r="KK34" s="14" t="str">
        <f>IF(ISBLANK(KL1),"",IF(VLOOKUP(KL1,Register,42,FALSE)=0,"",(VLOOKUP(KL1,Register,42,FALSE))))</f>
        <v/>
      </c>
      <c r="KL34" s="15" t="s">
        <v>19</v>
      </c>
      <c r="KM34" s="7" t="str">
        <f t="shared" ref="KM34" si="5061">"5." &amp; KO$1&amp; ".1.3."</f>
        <v>5.100.1.3.</v>
      </c>
      <c r="KN34" s="14" t="str">
        <f>IF(ISBLANK(KO1),"",IF(VLOOKUP(KO1,Register,42,FALSE)=0,"",(VLOOKUP(KO1,Register,42,FALSE))))</f>
        <v/>
      </c>
      <c r="KO34" s="15" t="s">
        <v>19</v>
      </c>
      <c r="KP34" s="7" t="str">
        <f t="shared" ref="KP34" si="5062">"5." &amp; KR$1&amp; ".1.3."</f>
        <v>5.101.1.3.</v>
      </c>
      <c r="KQ34" s="14" t="str">
        <f>IF(ISBLANK(KR1),"",IF(VLOOKUP(KR1,Register,42,FALSE)=0,"",(VLOOKUP(KR1,Register,42,FALSE))))</f>
        <v/>
      </c>
      <c r="KR34" s="15" t="s">
        <v>19</v>
      </c>
      <c r="KS34" s="7" t="str">
        <f t="shared" ref="KS34" si="5063">"5." &amp; KU$1&amp; ".1.3."</f>
        <v>5.102.1.3.</v>
      </c>
      <c r="KT34" s="14" t="str">
        <f>IF(ISBLANK(KU1),"",IF(VLOOKUP(KU1,Register,42,FALSE)=0,"",(VLOOKUP(KU1,Register,42,FALSE))))</f>
        <v/>
      </c>
      <c r="KU34" s="15" t="s">
        <v>19</v>
      </c>
      <c r="KV34" s="7" t="str">
        <f t="shared" ref="KV34" si="5064">"5." &amp; KX$1&amp; ".1.3."</f>
        <v>5.103.1.3.</v>
      </c>
      <c r="KW34" s="14" t="str">
        <f>IF(ISBLANK(KX1),"",IF(VLOOKUP(KX1,Register,42,FALSE)=0,"",(VLOOKUP(KX1,Register,42,FALSE))))</f>
        <v/>
      </c>
      <c r="KX34" s="15" t="s">
        <v>19</v>
      </c>
      <c r="KY34" s="7" t="str">
        <f t="shared" ref="KY34" si="5065">"5." &amp; LA$1&amp; ".1.3."</f>
        <v>5.104.1.3.</v>
      </c>
      <c r="KZ34" s="14" t="str">
        <f>IF(ISBLANK(LA1),"",IF(VLOOKUP(LA1,Register,42,FALSE)=0,"",(VLOOKUP(LA1,Register,42,FALSE))))</f>
        <v/>
      </c>
      <c r="LA34" s="15" t="s">
        <v>19</v>
      </c>
      <c r="LB34" s="7" t="str">
        <f t="shared" ref="LB34" si="5066">"5." &amp; LD$1&amp; ".1.3."</f>
        <v>5.105.1.3.</v>
      </c>
      <c r="LC34" s="14" t="str">
        <f>IF(ISBLANK(LD1),"",IF(VLOOKUP(LD1,Register,42,FALSE)=0,"",(VLOOKUP(LD1,Register,42,FALSE))))</f>
        <v/>
      </c>
      <c r="LD34" s="15" t="s">
        <v>19</v>
      </c>
      <c r="LE34" s="7" t="str">
        <f t="shared" ref="LE34" si="5067">"5." &amp; LG$1&amp; ".1.3."</f>
        <v>5.106.1.3.</v>
      </c>
      <c r="LF34" s="14" t="str">
        <f>IF(ISBLANK(LG1),"",IF(VLOOKUP(LG1,Register,42,FALSE)=0,"",(VLOOKUP(LG1,Register,42,FALSE))))</f>
        <v/>
      </c>
      <c r="LG34" s="15" t="s">
        <v>19</v>
      </c>
      <c r="LH34" s="7" t="str">
        <f t="shared" ref="LH34" si="5068">"5." &amp; LJ$1&amp; ".1.3."</f>
        <v>5.107.1.3.</v>
      </c>
      <c r="LI34" s="14" t="str">
        <f>IF(ISBLANK(LJ1),"",IF(VLOOKUP(LJ1,Register,42,FALSE)=0,"",(VLOOKUP(LJ1,Register,42,FALSE))))</f>
        <v/>
      </c>
      <c r="LJ34" s="15" t="s">
        <v>19</v>
      </c>
      <c r="LK34" s="7" t="str">
        <f t="shared" ref="LK34" si="5069">"5." &amp; LM$1&amp; ".1.3."</f>
        <v>5.108.1.3.</v>
      </c>
      <c r="LL34" s="14" t="str">
        <f>IF(ISBLANK(LM1),"",IF(VLOOKUP(LM1,Register,42,FALSE)=0,"",(VLOOKUP(LM1,Register,42,FALSE))))</f>
        <v/>
      </c>
      <c r="LM34" s="15" t="s">
        <v>19</v>
      </c>
      <c r="LN34" s="7" t="str">
        <f t="shared" ref="LN34" si="5070">"5." &amp; LP$1&amp; ".1.3."</f>
        <v>5.109.1.3.</v>
      </c>
      <c r="LO34" s="14" t="str">
        <f>IF(ISBLANK(LP1),"",IF(VLOOKUP(LP1,Register,42,FALSE)=0,"",(VLOOKUP(LP1,Register,42,FALSE))))</f>
        <v/>
      </c>
      <c r="LP34" s="15" t="s">
        <v>19</v>
      </c>
      <c r="LQ34" s="7" t="str">
        <f t="shared" ref="LQ34" si="5071">"5." &amp; LS$1&amp; ".1.3."</f>
        <v>5.110.1.3.</v>
      </c>
      <c r="LR34" s="14" t="str">
        <f>IF(ISBLANK(LS1),"",IF(VLOOKUP(LS1,Register,42,FALSE)=0,"",(VLOOKUP(LS1,Register,42,FALSE))))</f>
        <v/>
      </c>
      <c r="LS34" s="15" t="s">
        <v>19</v>
      </c>
      <c r="LT34" s="7" t="str">
        <f t="shared" ref="LT34" si="5072">"5." &amp; LV$1&amp; ".1.3."</f>
        <v>5.111.1.3.</v>
      </c>
      <c r="LU34" s="14" t="str">
        <f>IF(ISBLANK(LV1),"",IF(VLOOKUP(LV1,Register,42,FALSE)=0,"",(VLOOKUP(LV1,Register,42,FALSE))))</f>
        <v/>
      </c>
      <c r="LV34" s="15" t="s">
        <v>19</v>
      </c>
      <c r="LW34" s="7" t="str">
        <f t="shared" ref="LW34" si="5073">"5." &amp; LY$1&amp; ".1.3."</f>
        <v>5.112.1.3.</v>
      </c>
      <c r="LX34" s="14" t="str">
        <f>IF(ISBLANK(LY1),"",IF(VLOOKUP(LY1,Register,42,FALSE)=0,"",(VLOOKUP(LY1,Register,42,FALSE))))</f>
        <v/>
      </c>
      <c r="LY34" s="15" t="s">
        <v>19</v>
      </c>
      <c r="LZ34" s="7" t="str">
        <f t="shared" ref="LZ34" si="5074">"5." &amp; MB$1&amp; ".1.3."</f>
        <v>5.113.1.3.</v>
      </c>
      <c r="MA34" s="14" t="str">
        <f>IF(ISBLANK(MB1),"",IF(VLOOKUP(MB1,Register,42,FALSE)=0,"",(VLOOKUP(MB1,Register,42,FALSE))))</f>
        <v/>
      </c>
      <c r="MB34" s="15" t="s">
        <v>19</v>
      </c>
      <c r="MC34" s="7" t="str">
        <f t="shared" ref="MC34" si="5075">"5." &amp; ME$1&amp; ".1.3."</f>
        <v>5.114.1.3.</v>
      </c>
      <c r="MD34" s="14" t="str">
        <f>IF(ISBLANK(ME1),"",IF(VLOOKUP(ME1,Register,42,FALSE)=0,"",(VLOOKUP(ME1,Register,42,FALSE))))</f>
        <v/>
      </c>
      <c r="ME34" s="15" t="s">
        <v>19</v>
      </c>
      <c r="MF34" s="7" t="str">
        <f t="shared" ref="MF34" si="5076">"5." &amp; MH$1&amp; ".1.3."</f>
        <v>5.115.1.3.</v>
      </c>
      <c r="MG34" s="14" t="str">
        <f>IF(ISBLANK(MH1),"",IF(VLOOKUP(MH1,Register,42,FALSE)=0,"",(VLOOKUP(MH1,Register,42,FALSE))))</f>
        <v/>
      </c>
      <c r="MH34" s="15" t="s">
        <v>19</v>
      </c>
      <c r="MI34" s="7" t="str">
        <f t="shared" ref="MI34" si="5077">"5." &amp; MK$1&amp; ".1.3."</f>
        <v>5.116.1.3.</v>
      </c>
      <c r="MJ34" s="14" t="str">
        <f>IF(ISBLANK(MK1),"",IF(VLOOKUP(MK1,Register,42,FALSE)=0,"",(VLOOKUP(MK1,Register,42,FALSE))))</f>
        <v/>
      </c>
      <c r="MK34" s="15" t="s">
        <v>19</v>
      </c>
      <c r="ML34" s="7" t="str">
        <f t="shared" ref="ML34" si="5078">"5." &amp; MN$1&amp; ".1.3."</f>
        <v>5.117.1.3.</v>
      </c>
      <c r="MM34" s="14" t="str">
        <f>IF(ISBLANK(MN1),"",IF(VLOOKUP(MN1,Register,42,FALSE)=0,"",(VLOOKUP(MN1,Register,42,FALSE))))</f>
        <v/>
      </c>
      <c r="MN34" s="15" t="s">
        <v>19</v>
      </c>
      <c r="MO34" s="7" t="str">
        <f t="shared" ref="MO34" si="5079">"5." &amp; MQ$1&amp; ".1.3."</f>
        <v>5.118.1.3.</v>
      </c>
      <c r="MP34" s="14" t="str">
        <f>IF(ISBLANK(MQ1),"",IF(VLOOKUP(MQ1,Register,42,FALSE)=0,"",(VLOOKUP(MQ1,Register,42,FALSE))))</f>
        <v/>
      </c>
      <c r="MQ34" s="15" t="s">
        <v>19</v>
      </c>
      <c r="MR34" s="7" t="str">
        <f t="shared" ref="MR34" si="5080">"5." &amp; MT$1&amp; ".1.3."</f>
        <v>5.119.1.3.</v>
      </c>
      <c r="MS34" s="14" t="str">
        <f>IF(ISBLANK(MT1),"",IF(VLOOKUP(MT1,Register,42,FALSE)=0,"",(VLOOKUP(MT1,Register,42,FALSE))))</f>
        <v/>
      </c>
      <c r="MT34" s="15" t="s">
        <v>19</v>
      </c>
      <c r="MU34" s="7" t="str">
        <f t="shared" ref="MU34" si="5081">"5." &amp; MW$1&amp; ".1.3."</f>
        <v>5.120.1.3.</v>
      </c>
      <c r="MV34" s="14" t="str">
        <f>IF(ISBLANK(MW1),"",IF(VLOOKUP(MW1,Register,42,FALSE)=0,"",(VLOOKUP(MW1,Register,42,FALSE))))</f>
        <v/>
      </c>
      <c r="MW34" s="15" t="s">
        <v>19</v>
      </c>
      <c r="MX34" s="7" t="str">
        <f t="shared" ref="MX34" si="5082">"5." &amp; MZ$1&amp; ".1.3."</f>
        <v>5.121.1.3.</v>
      </c>
      <c r="MY34" s="14" t="str">
        <f>IF(ISBLANK(MZ1),"",IF(VLOOKUP(MZ1,Register,42,FALSE)=0,"",(VLOOKUP(MZ1,Register,42,FALSE))))</f>
        <v/>
      </c>
      <c r="MZ34" s="15" t="s">
        <v>19</v>
      </c>
      <c r="NA34" s="7" t="str">
        <f t="shared" ref="NA34" si="5083">"5." &amp; NC$1&amp; ".1.3."</f>
        <v>5.122.1.3.</v>
      </c>
      <c r="NB34" s="14" t="str">
        <f>IF(ISBLANK(NC1),"",IF(VLOOKUP(NC1,Register,42,FALSE)=0,"",(VLOOKUP(NC1,Register,42,FALSE))))</f>
        <v/>
      </c>
      <c r="NC34" s="15" t="s">
        <v>19</v>
      </c>
      <c r="ND34" s="7" t="str">
        <f t="shared" ref="ND34" si="5084">"5." &amp; NF$1&amp; ".1.3."</f>
        <v>5.123.1.3.</v>
      </c>
      <c r="NE34" s="14" t="str">
        <f>IF(ISBLANK(NF1),"",IF(VLOOKUP(NF1,Register,42,FALSE)=0,"",(VLOOKUP(NF1,Register,42,FALSE))))</f>
        <v/>
      </c>
      <c r="NF34" s="15" t="s">
        <v>19</v>
      </c>
      <c r="NG34" s="7" t="str">
        <f t="shared" ref="NG34" si="5085">"5." &amp; NI$1&amp; ".1.3."</f>
        <v>5.124.1.3.</v>
      </c>
      <c r="NH34" s="14" t="str">
        <f>IF(ISBLANK(NI1),"",IF(VLOOKUP(NI1,Register,42,FALSE)=0,"",(VLOOKUP(NI1,Register,42,FALSE))))</f>
        <v/>
      </c>
      <c r="NI34" s="15" t="s">
        <v>19</v>
      </c>
      <c r="NJ34" s="7" t="str">
        <f t="shared" ref="NJ34" si="5086">"5." &amp; NL$1&amp; ".1.3."</f>
        <v>5.125.1.3.</v>
      </c>
      <c r="NK34" s="14" t="str">
        <f>IF(ISBLANK(NL1),"",IF(VLOOKUP(NL1,Register,42,FALSE)=0,"",(VLOOKUP(NL1,Register,42,FALSE))))</f>
        <v/>
      </c>
      <c r="NL34" s="15" t="s">
        <v>19</v>
      </c>
      <c r="NM34" s="7" t="str">
        <f t="shared" ref="NM34" si="5087">"5." &amp; NO$1&amp; ".1.3."</f>
        <v>5.126.1.3.</v>
      </c>
      <c r="NN34" s="14" t="str">
        <f>IF(ISBLANK(NO1),"",IF(VLOOKUP(NO1,Register,42,FALSE)=0,"",(VLOOKUP(NO1,Register,42,FALSE))))</f>
        <v/>
      </c>
      <c r="NO34" s="15" t="s">
        <v>19</v>
      </c>
      <c r="NP34" s="7" t="str">
        <f t="shared" ref="NP34" si="5088">"5." &amp; NR$1&amp; ".1.3."</f>
        <v>5.127.1.3.</v>
      </c>
      <c r="NQ34" s="14" t="str">
        <f>IF(ISBLANK(NR1),"",IF(VLOOKUP(NR1,Register,42,FALSE)=0,"",(VLOOKUP(NR1,Register,42,FALSE))))</f>
        <v/>
      </c>
      <c r="NR34" s="15" t="s">
        <v>19</v>
      </c>
      <c r="NS34" s="7" t="str">
        <f t="shared" ref="NS34" si="5089">"5." &amp; NU$1&amp; ".1.3."</f>
        <v>5.128.1.3.</v>
      </c>
      <c r="NT34" s="14" t="str">
        <f>IF(ISBLANK(NU1),"",IF(VLOOKUP(NU1,Register,42,FALSE)=0,"",(VLOOKUP(NU1,Register,42,FALSE))))</f>
        <v/>
      </c>
      <c r="NU34" s="15" t="s">
        <v>19</v>
      </c>
      <c r="NV34" s="7" t="str">
        <f t="shared" ref="NV34" si="5090">"5." &amp; NX$1&amp; ".1.3."</f>
        <v>5.129.1.3.</v>
      </c>
      <c r="NW34" s="14" t="str">
        <f>IF(ISBLANK(NX1),"",IF(VLOOKUP(NX1,Register,42,FALSE)=0,"",(VLOOKUP(NX1,Register,42,FALSE))))</f>
        <v/>
      </c>
      <c r="NX34" s="15" t="s">
        <v>19</v>
      </c>
      <c r="NY34" s="7" t="str">
        <f t="shared" ref="NY34" si="5091">"5." &amp; OA$1&amp; ".1.3."</f>
        <v>5.130.1.3.</v>
      </c>
      <c r="NZ34" s="14" t="str">
        <f>IF(ISBLANK(OA1),"",IF(VLOOKUP(OA1,Register,42,FALSE)=0,"",(VLOOKUP(OA1,Register,42,FALSE))))</f>
        <v/>
      </c>
      <c r="OA34" s="15" t="s">
        <v>19</v>
      </c>
      <c r="OB34" s="7" t="str">
        <f t="shared" ref="OB34" si="5092">"5." &amp; OD$1&amp; ".1.3."</f>
        <v>5.131.1.3.</v>
      </c>
      <c r="OC34" s="14" t="str">
        <f>IF(ISBLANK(OD1),"",IF(VLOOKUP(OD1,Register,42,FALSE)=0,"",(VLOOKUP(OD1,Register,42,FALSE))))</f>
        <v/>
      </c>
      <c r="OD34" s="15" t="s">
        <v>19</v>
      </c>
      <c r="OE34" s="7" t="str">
        <f t="shared" ref="OE34" si="5093">"5." &amp; OG$1&amp; ".1.3."</f>
        <v>5.132.1.3.</v>
      </c>
      <c r="OF34" s="14" t="str">
        <f>IF(ISBLANK(OG1),"",IF(VLOOKUP(OG1,Register,42,FALSE)=0,"",(VLOOKUP(OG1,Register,42,FALSE))))</f>
        <v/>
      </c>
      <c r="OG34" s="15" t="s">
        <v>19</v>
      </c>
      <c r="OH34" s="7" t="str">
        <f t="shared" ref="OH34" si="5094">"5." &amp; OJ$1&amp; ".1.3."</f>
        <v>5.133.1.3.</v>
      </c>
      <c r="OI34" s="14" t="str">
        <f>IF(ISBLANK(OJ1),"",IF(VLOOKUP(OJ1,Register,42,FALSE)=0,"",(VLOOKUP(OJ1,Register,42,FALSE))))</f>
        <v/>
      </c>
      <c r="OJ34" s="15" t="s">
        <v>19</v>
      </c>
      <c r="OK34" s="7" t="str">
        <f t="shared" ref="OK34" si="5095">"5." &amp; OM$1&amp; ".1.3."</f>
        <v>5.134.1.3.</v>
      </c>
      <c r="OL34" s="14" t="str">
        <f>IF(ISBLANK(OM1),"",IF(VLOOKUP(OM1,Register,42,FALSE)=0,"",(VLOOKUP(OM1,Register,42,FALSE))))</f>
        <v/>
      </c>
      <c r="OM34" s="15" t="s">
        <v>19</v>
      </c>
      <c r="ON34" s="7" t="str">
        <f t="shared" ref="ON34" si="5096">"5." &amp; OP$1&amp; ".1.3."</f>
        <v>5.135.1.3.</v>
      </c>
      <c r="OO34" s="14" t="str">
        <f>IF(ISBLANK(OP1),"",IF(VLOOKUP(OP1,Register,42,FALSE)=0,"",(VLOOKUP(OP1,Register,42,FALSE))))</f>
        <v/>
      </c>
      <c r="OP34" s="15" t="s">
        <v>19</v>
      </c>
      <c r="OQ34" s="7" t="str">
        <f t="shared" ref="OQ34" si="5097">"5." &amp; OS$1&amp; ".1.3."</f>
        <v>5.136.1.3.</v>
      </c>
      <c r="OR34" s="14" t="str">
        <f>IF(ISBLANK(OS1),"",IF(VLOOKUP(OS1,Register,42,FALSE)=0,"",(VLOOKUP(OS1,Register,42,FALSE))))</f>
        <v/>
      </c>
      <c r="OS34" s="15" t="s">
        <v>19</v>
      </c>
      <c r="OT34" s="7" t="str">
        <f t="shared" ref="OT34" si="5098">"5." &amp; OV$1&amp; ".1.3."</f>
        <v>5.137.1.3.</v>
      </c>
      <c r="OU34" s="14" t="str">
        <f>IF(ISBLANK(OV1),"",IF(VLOOKUP(OV1,Register,42,FALSE)=0,"",(VLOOKUP(OV1,Register,42,FALSE))))</f>
        <v/>
      </c>
      <c r="OV34" s="15" t="s">
        <v>19</v>
      </c>
      <c r="OW34" s="7" t="str">
        <f t="shared" ref="OW34" si="5099">"5." &amp; OY$1&amp; ".1.3."</f>
        <v>5.138.1.3.</v>
      </c>
      <c r="OX34" s="14" t="str">
        <f>IF(ISBLANK(OY1),"",IF(VLOOKUP(OY1,Register,42,FALSE)=0,"",(VLOOKUP(OY1,Register,42,FALSE))))</f>
        <v/>
      </c>
      <c r="OY34" s="15" t="s">
        <v>19</v>
      </c>
      <c r="OZ34" s="7" t="str">
        <f t="shared" ref="OZ34" si="5100">"5." &amp; PB$1&amp; ".1.3."</f>
        <v>5.139.1.3.</v>
      </c>
      <c r="PA34" s="14" t="str">
        <f>IF(ISBLANK(PB1),"",IF(VLOOKUP(PB1,Register,42,FALSE)=0,"",(VLOOKUP(PB1,Register,42,FALSE))))</f>
        <v/>
      </c>
      <c r="PB34" s="15" t="s">
        <v>19</v>
      </c>
      <c r="PC34" s="7" t="str">
        <f t="shared" ref="PC34" si="5101">"5." &amp; PE$1&amp; ".1.3."</f>
        <v>5.140.1.3.</v>
      </c>
      <c r="PD34" s="14" t="str">
        <f>IF(ISBLANK(PE1),"",IF(VLOOKUP(PE1,Register,42,FALSE)=0,"",(VLOOKUP(PE1,Register,42,FALSE))))</f>
        <v/>
      </c>
      <c r="PE34" s="15" t="s">
        <v>19</v>
      </c>
      <c r="PF34" s="7" t="str">
        <f t="shared" ref="PF34" si="5102">"5." &amp; PH$1&amp; ".1.3."</f>
        <v>5.141.1.3.</v>
      </c>
      <c r="PG34" s="14" t="str">
        <f>IF(ISBLANK(PH1),"",IF(VLOOKUP(PH1,Register,42,FALSE)=0,"",(VLOOKUP(PH1,Register,42,FALSE))))</f>
        <v/>
      </c>
      <c r="PH34" s="15" t="s">
        <v>19</v>
      </c>
      <c r="PI34" s="7" t="str">
        <f t="shared" ref="PI34" si="5103">"5." &amp; PK$1&amp; ".1.3."</f>
        <v>5.142.1.3.</v>
      </c>
      <c r="PJ34" s="14" t="str">
        <f>IF(ISBLANK(PK1),"",IF(VLOOKUP(PK1,Register,42,FALSE)=0,"",(VLOOKUP(PK1,Register,42,FALSE))))</f>
        <v/>
      </c>
      <c r="PK34" s="15" t="s">
        <v>19</v>
      </c>
      <c r="PL34" s="7" t="str">
        <f t="shared" ref="PL34" si="5104">"5." &amp; PN$1&amp; ".1.3."</f>
        <v>5.143.1.3.</v>
      </c>
      <c r="PM34" s="14" t="str">
        <f>IF(ISBLANK(PN1),"",IF(VLOOKUP(PN1,Register,42,FALSE)=0,"",(VLOOKUP(PN1,Register,42,FALSE))))</f>
        <v/>
      </c>
      <c r="PN34" s="15" t="s">
        <v>19</v>
      </c>
      <c r="PO34" s="7" t="str">
        <f t="shared" ref="PO34" si="5105">"5." &amp; PQ$1&amp; ".1.3."</f>
        <v>5.144.1.3.</v>
      </c>
      <c r="PP34" s="14" t="str">
        <f>IF(ISBLANK(PQ1),"",IF(VLOOKUP(PQ1,Register,42,FALSE)=0,"",(VLOOKUP(PQ1,Register,42,FALSE))))</f>
        <v/>
      </c>
      <c r="PQ34" s="15" t="s">
        <v>19</v>
      </c>
      <c r="PR34" s="7" t="str">
        <f t="shared" ref="PR34" si="5106">"5." &amp; PT$1&amp; ".1.3."</f>
        <v>5.145.1.3.</v>
      </c>
      <c r="PS34" s="14" t="str">
        <f>IF(ISBLANK(PT1),"",IF(VLOOKUP(PT1,Register,42,FALSE)=0,"",(VLOOKUP(PT1,Register,42,FALSE))))</f>
        <v/>
      </c>
      <c r="PT34" s="15" t="s">
        <v>19</v>
      </c>
      <c r="PU34" s="7" t="str">
        <f t="shared" ref="PU34" si="5107">"5." &amp; PW$1&amp; ".1.3."</f>
        <v>5.146.1.3.</v>
      </c>
      <c r="PV34" s="14" t="str">
        <f>IF(ISBLANK(PW1),"",IF(VLOOKUP(PW1,Register,42,FALSE)=0,"",(VLOOKUP(PW1,Register,42,FALSE))))</f>
        <v/>
      </c>
      <c r="PW34" s="15" t="s">
        <v>19</v>
      </c>
      <c r="PX34" s="7" t="str">
        <f t="shared" ref="PX34" si="5108">"5." &amp; PZ$1&amp; ".1.3."</f>
        <v>5.147.1.3.</v>
      </c>
      <c r="PY34" s="14" t="str">
        <f>IF(ISBLANK(PZ1),"",IF(VLOOKUP(PZ1,Register,42,FALSE)=0,"",(VLOOKUP(PZ1,Register,42,FALSE))))</f>
        <v/>
      </c>
      <c r="PZ34" s="15" t="s">
        <v>19</v>
      </c>
      <c r="QA34" s="7" t="str">
        <f t="shared" ref="QA34" si="5109">"5." &amp; QC$1&amp; ".1.3."</f>
        <v>5.148.1.3.</v>
      </c>
      <c r="QB34" s="14" t="str">
        <f>IF(ISBLANK(QC1),"",IF(VLOOKUP(QC1,Register,42,FALSE)=0,"",(VLOOKUP(QC1,Register,42,FALSE))))</f>
        <v/>
      </c>
      <c r="QC34" s="15" t="s">
        <v>19</v>
      </c>
      <c r="QD34" s="7" t="str">
        <f t="shared" ref="QD34" si="5110">"5." &amp; QF$1&amp; ".1.3."</f>
        <v>5.149.1.3.</v>
      </c>
      <c r="QE34" s="14" t="str">
        <f>IF(ISBLANK(QF1),"",IF(VLOOKUP(QF1,Register,42,FALSE)=0,"",(VLOOKUP(QF1,Register,42,FALSE))))</f>
        <v/>
      </c>
      <c r="QF34" s="15" t="s">
        <v>19</v>
      </c>
      <c r="QG34" s="7" t="str">
        <f t="shared" ref="QG34" si="5111">"5." &amp; QI$1&amp; ".1.3."</f>
        <v>5.150.1.3.</v>
      </c>
      <c r="QH34" s="14" t="str">
        <f>IF(ISBLANK(QI1),"",IF(VLOOKUP(QI1,Register,42,FALSE)=0,"",(VLOOKUP(QI1,Register,42,FALSE))))</f>
        <v/>
      </c>
      <c r="QI34" s="15" t="s">
        <v>19</v>
      </c>
      <c r="QJ34" s="7" t="str">
        <f t="shared" ref="QJ34" si="5112">"5." &amp; QL$1&amp; ".1.3."</f>
        <v>5.151.1.3.</v>
      </c>
      <c r="QK34" s="14" t="str">
        <f>IF(ISBLANK(QL1),"",IF(VLOOKUP(QL1,Register,42,FALSE)=0,"",(VLOOKUP(QL1,Register,42,FALSE))))</f>
        <v/>
      </c>
      <c r="QL34" s="15" t="s">
        <v>19</v>
      </c>
      <c r="QM34" s="7" t="str">
        <f t="shared" ref="QM34" si="5113">"5." &amp; QO$1&amp; ".1.3."</f>
        <v>5.152.1.3.</v>
      </c>
      <c r="QN34" s="14" t="str">
        <f>IF(ISBLANK(QO1),"",IF(VLOOKUP(QO1,Register,42,FALSE)=0,"",(VLOOKUP(QO1,Register,42,FALSE))))</f>
        <v/>
      </c>
      <c r="QO34" s="15" t="s">
        <v>19</v>
      </c>
      <c r="QP34" s="7" t="str">
        <f t="shared" ref="QP34" si="5114">"5." &amp; QR$1&amp; ".1.3."</f>
        <v>5.153.1.3.</v>
      </c>
      <c r="QQ34" s="14" t="str">
        <f>IF(ISBLANK(QR1),"",IF(VLOOKUP(QR1,Register,42,FALSE)=0,"",(VLOOKUP(QR1,Register,42,FALSE))))</f>
        <v/>
      </c>
      <c r="QR34" s="15" t="s">
        <v>19</v>
      </c>
      <c r="QS34" s="7" t="str">
        <f t="shared" ref="QS34" si="5115">"5." &amp; QU$1&amp; ".1.3."</f>
        <v>5.154.1.3.</v>
      </c>
      <c r="QT34" s="14" t="str">
        <f>IF(ISBLANK(QU1),"",IF(VLOOKUP(QU1,Register,42,FALSE)=0,"",(VLOOKUP(QU1,Register,42,FALSE))))</f>
        <v/>
      </c>
      <c r="QU34" s="15" t="s">
        <v>19</v>
      </c>
      <c r="QV34" s="7" t="str">
        <f t="shared" ref="QV34" si="5116">"5." &amp; QX$1&amp; ".1.3."</f>
        <v>5.155.1.3.</v>
      </c>
      <c r="QW34" s="14" t="str">
        <f>IF(ISBLANK(QX1),"",IF(VLOOKUP(QX1,Register,42,FALSE)=0,"",(VLOOKUP(QX1,Register,42,FALSE))))</f>
        <v/>
      </c>
      <c r="QX34" s="15" t="s">
        <v>19</v>
      </c>
      <c r="QY34" s="7" t="str">
        <f t="shared" ref="QY34" si="5117">"5." &amp; RA$1&amp; ".1.3."</f>
        <v>5.156.1.3.</v>
      </c>
      <c r="QZ34" s="14" t="str">
        <f>IF(ISBLANK(RA1),"",IF(VLOOKUP(RA1,Register,42,FALSE)=0,"",(VLOOKUP(RA1,Register,42,FALSE))))</f>
        <v/>
      </c>
      <c r="RA34" s="15" t="s">
        <v>19</v>
      </c>
      <c r="RB34" s="7" t="str">
        <f t="shared" ref="RB34" si="5118">"5." &amp; RD$1&amp; ".1.3."</f>
        <v>5.157.1.3.</v>
      </c>
      <c r="RC34" s="14" t="str">
        <f>IF(ISBLANK(RD1),"",IF(VLOOKUP(RD1,Register,42,FALSE)=0,"",(VLOOKUP(RD1,Register,42,FALSE))))</f>
        <v/>
      </c>
      <c r="RD34" s="15" t="s">
        <v>19</v>
      </c>
      <c r="RE34" s="7" t="str">
        <f t="shared" ref="RE34" si="5119">"5." &amp; RG$1&amp; ".1.3."</f>
        <v>5.158.1.3.</v>
      </c>
      <c r="RF34" s="14" t="str">
        <f>IF(ISBLANK(RG1),"",IF(VLOOKUP(RG1,Register,42,FALSE)=0,"",(VLOOKUP(RG1,Register,42,FALSE))))</f>
        <v/>
      </c>
      <c r="RG34" s="15" t="s">
        <v>19</v>
      </c>
      <c r="RH34" s="7" t="str">
        <f t="shared" ref="RH34" si="5120">"5." &amp; RJ$1&amp; ".1.3."</f>
        <v>5.159.1.3.</v>
      </c>
      <c r="RI34" s="14" t="str">
        <f>IF(ISBLANK(RJ1),"",IF(VLOOKUP(RJ1,Register,42,FALSE)=0,"",(VLOOKUP(RJ1,Register,42,FALSE))))</f>
        <v/>
      </c>
      <c r="RJ34" s="15" t="s">
        <v>19</v>
      </c>
      <c r="RK34" s="7" t="str">
        <f t="shared" ref="RK34" si="5121">"5." &amp; RM$1&amp; ".1.3."</f>
        <v>5.160.1.3.</v>
      </c>
      <c r="RL34" s="14" t="str">
        <f>IF(ISBLANK(RM1),"",IF(VLOOKUP(RM1,Register,42,FALSE)=0,"",(VLOOKUP(RM1,Register,42,FALSE))))</f>
        <v/>
      </c>
      <c r="RM34" s="15" t="s">
        <v>19</v>
      </c>
      <c r="RN34" s="7" t="str">
        <f t="shared" ref="RN34" si="5122">"5." &amp; RP$1&amp; ".1.3."</f>
        <v>5.161.1.3.</v>
      </c>
      <c r="RO34" s="14" t="str">
        <f>IF(ISBLANK(RP1),"",IF(VLOOKUP(RP1,Register,42,FALSE)=0,"",(VLOOKUP(RP1,Register,42,FALSE))))</f>
        <v/>
      </c>
      <c r="RP34" s="15" t="s">
        <v>19</v>
      </c>
      <c r="RQ34" s="7" t="str">
        <f t="shared" ref="RQ34" si="5123">"5." &amp; RS$1&amp; ".1.3."</f>
        <v>5.162.1.3.</v>
      </c>
      <c r="RR34" s="14" t="str">
        <f>IF(ISBLANK(RS1),"",IF(VLOOKUP(RS1,Register,42,FALSE)=0,"",(VLOOKUP(RS1,Register,42,FALSE))))</f>
        <v/>
      </c>
      <c r="RS34" s="15" t="s">
        <v>19</v>
      </c>
      <c r="RT34" s="7" t="str">
        <f t="shared" ref="RT34" si="5124">"5." &amp; RV$1&amp; ".1.3."</f>
        <v>5.163.1.3.</v>
      </c>
      <c r="RU34" s="14" t="str">
        <f>IF(ISBLANK(RV1),"",IF(VLOOKUP(RV1,Register,42,FALSE)=0,"",(VLOOKUP(RV1,Register,42,FALSE))))</f>
        <v/>
      </c>
      <c r="RV34" s="15" t="s">
        <v>19</v>
      </c>
      <c r="RW34" s="7" t="str">
        <f t="shared" ref="RW34" si="5125">"5." &amp; RY$1&amp; ".1.3."</f>
        <v>5.164.1.3.</v>
      </c>
      <c r="RX34" s="14" t="str">
        <f>IF(ISBLANK(RY1),"",IF(VLOOKUP(RY1,Register,42,FALSE)=0,"",(VLOOKUP(RY1,Register,42,FALSE))))</f>
        <v/>
      </c>
      <c r="RY34" s="15" t="s">
        <v>19</v>
      </c>
      <c r="RZ34" s="7" t="str">
        <f t="shared" ref="RZ34" si="5126">"5." &amp; SB$1&amp; ".1.3."</f>
        <v>5.165.1.3.</v>
      </c>
      <c r="SA34" s="14" t="str">
        <f>IF(ISBLANK(SB1),"",IF(VLOOKUP(SB1,Register,42,FALSE)=0,"",(VLOOKUP(SB1,Register,42,FALSE))))</f>
        <v/>
      </c>
      <c r="SB34" s="15" t="s">
        <v>19</v>
      </c>
      <c r="SC34" s="7" t="str">
        <f t="shared" ref="SC34" si="5127">"5." &amp; SE$1&amp; ".1.3."</f>
        <v>5.166.1.3.</v>
      </c>
      <c r="SD34" s="14" t="str">
        <f>IF(ISBLANK(SE1),"",IF(VLOOKUP(SE1,Register,42,FALSE)=0,"",(VLOOKUP(SE1,Register,42,FALSE))))</f>
        <v/>
      </c>
      <c r="SE34" s="15" t="s">
        <v>19</v>
      </c>
      <c r="SF34" s="7" t="str">
        <f t="shared" ref="SF34" si="5128">"5." &amp; SH$1&amp; ".1.3."</f>
        <v>5.167.1.3.</v>
      </c>
      <c r="SG34" s="14" t="str">
        <f>IF(ISBLANK(SH1),"",IF(VLOOKUP(SH1,Register,42,FALSE)=0,"",(VLOOKUP(SH1,Register,42,FALSE))))</f>
        <v/>
      </c>
      <c r="SH34" s="15" t="s">
        <v>19</v>
      </c>
      <c r="SI34" s="7" t="str">
        <f t="shared" ref="SI34" si="5129">"5." &amp; SK$1&amp; ".1.3."</f>
        <v>5.168.1.3.</v>
      </c>
      <c r="SJ34" s="14" t="str">
        <f>IF(ISBLANK(SK1),"",IF(VLOOKUP(SK1,Register,42,FALSE)=0,"",(VLOOKUP(SK1,Register,42,FALSE))))</f>
        <v/>
      </c>
      <c r="SK34" s="15" t="s">
        <v>19</v>
      </c>
      <c r="SL34" s="7" t="str">
        <f t="shared" ref="SL34" si="5130">"5." &amp; SN$1&amp; ".1.3."</f>
        <v>5.169.1.3.</v>
      </c>
      <c r="SM34" s="14" t="str">
        <f>IF(ISBLANK(SN1),"",IF(VLOOKUP(SN1,Register,42,FALSE)=0,"",(VLOOKUP(SN1,Register,42,FALSE))))</f>
        <v/>
      </c>
      <c r="SN34" s="15" t="s">
        <v>19</v>
      </c>
      <c r="SO34" s="7" t="str">
        <f t="shared" ref="SO34" si="5131">"5." &amp; SQ$1&amp; ".1.3."</f>
        <v>5.170.1.3.</v>
      </c>
      <c r="SP34" s="14" t="str">
        <f>IF(ISBLANK(SQ1),"",IF(VLOOKUP(SQ1,Register,42,FALSE)=0,"",(VLOOKUP(SQ1,Register,42,FALSE))))</f>
        <v/>
      </c>
      <c r="SQ34" s="15" t="s">
        <v>19</v>
      </c>
      <c r="SR34" s="7" t="str">
        <f t="shared" ref="SR34" si="5132">"5." &amp; ST$1&amp; ".1.3."</f>
        <v>5.171.1.3.</v>
      </c>
      <c r="SS34" s="14" t="str">
        <f>IF(ISBLANK(ST1),"",IF(VLOOKUP(ST1,Register,42,FALSE)=0,"",(VLOOKUP(ST1,Register,42,FALSE))))</f>
        <v/>
      </c>
      <c r="ST34" s="15" t="s">
        <v>19</v>
      </c>
      <c r="SU34" s="7" t="str">
        <f t="shared" ref="SU34" si="5133">"5." &amp; SW$1&amp; ".1.3."</f>
        <v>5.172.1.3.</v>
      </c>
      <c r="SV34" s="14" t="str">
        <f>IF(ISBLANK(SW1),"",IF(VLOOKUP(SW1,Register,42,FALSE)=0,"",(VLOOKUP(SW1,Register,42,FALSE))))</f>
        <v/>
      </c>
      <c r="SW34" s="15" t="s">
        <v>19</v>
      </c>
      <c r="SX34" s="7" t="str">
        <f t="shared" ref="SX34" si="5134">"5." &amp; SZ$1&amp; ".1.3."</f>
        <v>5.173.1.3.</v>
      </c>
      <c r="SY34" s="14" t="str">
        <f>IF(ISBLANK(SZ1),"",IF(VLOOKUP(SZ1,Register,42,FALSE)=0,"",(VLOOKUP(SZ1,Register,42,FALSE))))</f>
        <v/>
      </c>
      <c r="SZ34" s="15" t="s">
        <v>19</v>
      </c>
      <c r="TA34" s="7" t="str">
        <f t="shared" ref="TA34" si="5135">"5." &amp; TC$1&amp; ".1.3."</f>
        <v>5.174.1.3.</v>
      </c>
      <c r="TB34" s="14" t="str">
        <f>IF(ISBLANK(TC1),"",IF(VLOOKUP(TC1,Register,42,FALSE)=0,"",(VLOOKUP(TC1,Register,42,FALSE))))</f>
        <v/>
      </c>
      <c r="TC34" s="15" t="s">
        <v>19</v>
      </c>
      <c r="TD34" s="7" t="str">
        <f t="shared" ref="TD34" si="5136">"5." &amp; TF$1&amp; ".1.3."</f>
        <v>5.175.1.3.</v>
      </c>
      <c r="TE34" s="14" t="str">
        <f>IF(ISBLANK(TF1),"",IF(VLOOKUP(TF1,Register,42,FALSE)=0,"",(VLOOKUP(TF1,Register,42,FALSE))))</f>
        <v/>
      </c>
      <c r="TF34" s="15" t="s">
        <v>19</v>
      </c>
      <c r="TG34" s="7" t="str">
        <f t="shared" ref="TG34" si="5137">"5." &amp; TI$1&amp; ".1.3."</f>
        <v>5.176.1.3.</v>
      </c>
      <c r="TH34" s="14" t="str">
        <f>IF(ISBLANK(TI1),"",IF(VLOOKUP(TI1,Register,42,FALSE)=0,"",(VLOOKUP(TI1,Register,42,FALSE))))</f>
        <v/>
      </c>
      <c r="TI34" s="15" t="s">
        <v>19</v>
      </c>
      <c r="TJ34" s="7" t="str">
        <f t="shared" ref="TJ34" si="5138">"5." &amp; TL$1&amp; ".1.3."</f>
        <v>5.177.1.3.</v>
      </c>
      <c r="TK34" s="14" t="str">
        <f>IF(ISBLANK(TL1),"",IF(VLOOKUP(TL1,Register,42,FALSE)=0,"",(VLOOKUP(TL1,Register,42,FALSE))))</f>
        <v/>
      </c>
      <c r="TL34" s="15" t="s">
        <v>19</v>
      </c>
      <c r="TM34" s="7" t="str">
        <f t="shared" ref="TM34" si="5139">"5." &amp; TO$1&amp; ".1.3."</f>
        <v>5.178.1.3.</v>
      </c>
      <c r="TN34" s="14" t="str">
        <f>IF(ISBLANK(TO1),"",IF(VLOOKUP(TO1,Register,42,FALSE)=0,"",(VLOOKUP(TO1,Register,42,FALSE))))</f>
        <v/>
      </c>
      <c r="TO34" s="15" t="s">
        <v>19</v>
      </c>
      <c r="TP34" s="7" t="str">
        <f t="shared" ref="TP34" si="5140">"5." &amp; TR$1&amp; ".1.3."</f>
        <v>5.179.1.3.</v>
      </c>
      <c r="TQ34" s="14" t="str">
        <f>IF(ISBLANK(TR1),"",IF(VLOOKUP(TR1,Register,42,FALSE)=0,"",(VLOOKUP(TR1,Register,42,FALSE))))</f>
        <v/>
      </c>
      <c r="TR34" s="15" t="s">
        <v>19</v>
      </c>
      <c r="TS34" s="7" t="str">
        <f t="shared" ref="TS34" si="5141">"5." &amp; TU$1&amp; ".1.3."</f>
        <v>5.180.1.3.</v>
      </c>
      <c r="TT34" s="14" t="str">
        <f>IF(ISBLANK(TU1),"",IF(VLOOKUP(TU1,Register,42,FALSE)=0,"",(VLOOKUP(TU1,Register,42,FALSE))))</f>
        <v/>
      </c>
      <c r="TU34" s="15" t="s">
        <v>19</v>
      </c>
      <c r="TV34" s="7" t="str">
        <f t="shared" ref="TV34" si="5142">"5." &amp; TX$1&amp; ".1.3."</f>
        <v>5.181.1.3.</v>
      </c>
      <c r="TW34" s="14" t="str">
        <f>IF(ISBLANK(TX1),"",IF(VLOOKUP(TX1,Register,42,FALSE)=0,"",(VLOOKUP(TX1,Register,42,FALSE))))</f>
        <v/>
      </c>
      <c r="TX34" s="15" t="s">
        <v>19</v>
      </c>
      <c r="TY34" s="7" t="str">
        <f t="shared" ref="TY34" si="5143">"5." &amp; UA$1&amp; ".1.3."</f>
        <v>5.182.1.3.</v>
      </c>
      <c r="TZ34" s="14" t="str">
        <f>IF(ISBLANK(UA1),"",IF(VLOOKUP(UA1,Register,42,FALSE)=0,"",(VLOOKUP(UA1,Register,42,FALSE))))</f>
        <v/>
      </c>
      <c r="UA34" s="15" t="s">
        <v>19</v>
      </c>
      <c r="UB34" s="7" t="str">
        <f t="shared" ref="UB34" si="5144">"5." &amp; UD$1&amp; ".1.3."</f>
        <v>5.183.1.3.</v>
      </c>
      <c r="UC34" s="14" t="str">
        <f>IF(ISBLANK(UD1),"",IF(VLOOKUP(UD1,Register,42,FALSE)=0,"",(VLOOKUP(UD1,Register,42,FALSE))))</f>
        <v/>
      </c>
      <c r="UD34" s="15" t="s">
        <v>19</v>
      </c>
      <c r="UE34" s="7" t="str">
        <f t="shared" ref="UE34" si="5145">"5." &amp; UG$1&amp; ".1.3."</f>
        <v>5.184.1.3.</v>
      </c>
      <c r="UF34" s="14" t="str">
        <f>IF(ISBLANK(UG1),"",IF(VLOOKUP(UG1,Register,42,FALSE)=0,"",(VLOOKUP(UG1,Register,42,FALSE))))</f>
        <v/>
      </c>
      <c r="UG34" s="15" t="s">
        <v>19</v>
      </c>
      <c r="UH34" s="7" t="str">
        <f t="shared" ref="UH34" si="5146">"5." &amp; UJ$1&amp; ".1.3."</f>
        <v>5.185.1.3.</v>
      </c>
      <c r="UI34" s="14" t="str">
        <f>IF(ISBLANK(UJ1),"",IF(VLOOKUP(UJ1,Register,42,FALSE)=0,"",(VLOOKUP(UJ1,Register,42,FALSE))))</f>
        <v/>
      </c>
      <c r="UJ34" s="15" t="s">
        <v>19</v>
      </c>
      <c r="UK34" s="7" t="str">
        <f t="shared" ref="UK34" si="5147">"5." &amp; UM$1&amp; ".1.3."</f>
        <v>5.186.1.3.</v>
      </c>
      <c r="UL34" s="14" t="str">
        <f>IF(ISBLANK(UM1),"",IF(VLOOKUP(UM1,Register,42,FALSE)=0,"",(VLOOKUP(UM1,Register,42,FALSE))))</f>
        <v/>
      </c>
      <c r="UM34" s="15" t="s">
        <v>19</v>
      </c>
      <c r="UN34" s="7" t="str">
        <f t="shared" ref="UN34" si="5148">"5." &amp; UP$1&amp; ".1.3."</f>
        <v>5.187.1.3.</v>
      </c>
      <c r="UO34" s="14" t="str">
        <f>IF(ISBLANK(UP1),"",IF(VLOOKUP(UP1,Register,42,FALSE)=0,"",(VLOOKUP(UP1,Register,42,FALSE))))</f>
        <v/>
      </c>
      <c r="UP34" s="15" t="s">
        <v>19</v>
      </c>
      <c r="UQ34" s="7" t="str">
        <f t="shared" ref="UQ34" si="5149">"5." &amp; US$1&amp; ".1.3."</f>
        <v>5.188.1.3.</v>
      </c>
      <c r="UR34" s="14" t="str">
        <f>IF(ISBLANK(US1),"",IF(VLOOKUP(US1,Register,42,FALSE)=0,"",(VLOOKUP(US1,Register,42,FALSE))))</f>
        <v/>
      </c>
      <c r="US34" s="15" t="s">
        <v>19</v>
      </c>
      <c r="UT34" s="7" t="str">
        <f t="shared" ref="UT34" si="5150">"5." &amp; UV$1&amp; ".1.3."</f>
        <v>5.189.1.3.</v>
      </c>
      <c r="UU34" s="14" t="str">
        <f>IF(ISBLANK(UV1),"",IF(VLOOKUP(UV1,Register,42,FALSE)=0,"",(VLOOKUP(UV1,Register,42,FALSE))))</f>
        <v/>
      </c>
      <c r="UV34" s="15" t="s">
        <v>19</v>
      </c>
      <c r="UW34" s="7" t="str">
        <f t="shared" ref="UW34" si="5151">"5." &amp; UY$1&amp; ".1.3."</f>
        <v>5.190.1.3.</v>
      </c>
      <c r="UX34" s="14" t="str">
        <f>IF(ISBLANK(UY1),"",IF(VLOOKUP(UY1,Register,42,FALSE)=0,"",(VLOOKUP(UY1,Register,42,FALSE))))</f>
        <v/>
      </c>
      <c r="UY34" s="15" t="s">
        <v>19</v>
      </c>
      <c r="UZ34" s="7" t="str">
        <f t="shared" ref="UZ34" si="5152">"5." &amp; VB$1&amp; ".1.3."</f>
        <v>5.191.1.3.</v>
      </c>
      <c r="VA34" s="14" t="str">
        <f>IF(ISBLANK(VB1),"",IF(VLOOKUP(VB1,Register,42,FALSE)=0,"",(VLOOKUP(VB1,Register,42,FALSE))))</f>
        <v/>
      </c>
      <c r="VB34" s="15" t="s">
        <v>19</v>
      </c>
      <c r="VC34" s="7" t="str">
        <f t="shared" ref="VC34" si="5153">"5." &amp; VE$1&amp; ".1.3."</f>
        <v>5.192.1.3.</v>
      </c>
      <c r="VD34" s="14" t="str">
        <f>IF(ISBLANK(VE1),"",IF(VLOOKUP(VE1,Register,42,FALSE)=0,"",(VLOOKUP(VE1,Register,42,FALSE))))</f>
        <v/>
      </c>
      <c r="VE34" s="15" t="s">
        <v>19</v>
      </c>
      <c r="VF34" s="7" t="str">
        <f t="shared" ref="VF34" si="5154">"5." &amp; VH$1&amp; ".1.3."</f>
        <v>5.193.1.3.</v>
      </c>
      <c r="VG34" s="14" t="str">
        <f>IF(ISBLANK(VH1),"",IF(VLOOKUP(VH1,Register,42,FALSE)=0,"",(VLOOKUP(VH1,Register,42,FALSE))))</f>
        <v/>
      </c>
      <c r="VH34" s="15" t="s">
        <v>19</v>
      </c>
      <c r="VI34" s="7" t="str">
        <f t="shared" ref="VI34" si="5155">"5." &amp; VK$1&amp; ".1.3."</f>
        <v>5.194.1.3.</v>
      </c>
      <c r="VJ34" s="14" t="str">
        <f>IF(ISBLANK(VK1),"",IF(VLOOKUP(VK1,Register,42,FALSE)=0,"",(VLOOKUP(VK1,Register,42,FALSE))))</f>
        <v/>
      </c>
      <c r="VK34" s="15" t="s">
        <v>19</v>
      </c>
      <c r="VL34" s="7" t="str">
        <f t="shared" ref="VL34" si="5156">"5." &amp; VN$1&amp; ".1.3."</f>
        <v>5.195.1.3.</v>
      </c>
      <c r="VM34" s="14" t="str">
        <f>IF(ISBLANK(VN1),"",IF(VLOOKUP(VN1,Register,42,FALSE)=0,"",(VLOOKUP(VN1,Register,42,FALSE))))</f>
        <v/>
      </c>
      <c r="VN34" s="15" t="s">
        <v>19</v>
      </c>
      <c r="VO34" s="7" t="str">
        <f t="shared" ref="VO34" si="5157">"5." &amp; VQ$1&amp; ".1.3."</f>
        <v>5.196.1.3.</v>
      </c>
      <c r="VP34" s="14" t="str">
        <f>IF(ISBLANK(VQ1),"",IF(VLOOKUP(VQ1,Register,42,FALSE)=0,"",(VLOOKUP(VQ1,Register,42,FALSE))))</f>
        <v/>
      </c>
      <c r="VQ34" s="15" t="s">
        <v>19</v>
      </c>
      <c r="VR34" s="7" t="str">
        <f t="shared" ref="VR34" si="5158">"5." &amp; VT$1&amp; ".1.3."</f>
        <v>5.197.1.3.</v>
      </c>
      <c r="VS34" s="14" t="str">
        <f>IF(ISBLANK(VT1),"",IF(VLOOKUP(VT1,Register,42,FALSE)=0,"",(VLOOKUP(VT1,Register,42,FALSE))))</f>
        <v/>
      </c>
      <c r="VT34" s="15" t="s">
        <v>19</v>
      </c>
      <c r="VU34" s="7" t="str">
        <f t="shared" ref="VU34" si="5159">"5." &amp; VW$1&amp; ".1.3."</f>
        <v>5.198.1.3.</v>
      </c>
      <c r="VV34" s="14" t="str">
        <f>IF(ISBLANK(VW1),"",IF(VLOOKUP(VW1,Register,42,FALSE)=0,"",(VLOOKUP(VW1,Register,42,FALSE))))</f>
        <v/>
      </c>
      <c r="VW34" s="15" t="s">
        <v>19</v>
      </c>
      <c r="VX34" s="7" t="str">
        <f t="shared" ref="VX34" si="5160">"5." &amp; VZ$1&amp; ".1.3."</f>
        <v>5.199.1.3.</v>
      </c>
      <c r="VY34" s="14" t="str">
        <f>IF(ISBLANK(VZ1),"",IF(VLOOKUP(VZ1,Register,42,FALSE)=0,"",(VLOOKUP(VZ1,Register,42,FALSE))))</f>
        <v/>
      </c>
      <c r="VZ34" s="15" t="s">
        <v>19</v>
      </c>
      <c r="WA34" s="7" t="str">
        <f t="shared" ref="WA34" si="5161">"5." &amp; WC$1&amp; ".1.3."</f>
        <v>5.200.1.3.</v>
      </c>
      <c r="WB34" s="14" t="str">
        <f>IF(ISBLANK(WC1),"",IF(VLOOKUP(WC1,Register,42,FALSE)=0,"",(VLOOKUP(WC1,Register,42,FALSE))))</f>
        <v/>
      </c>
      <c r="WC34" s="15" t="s">
        <v>19</v>
      </c>
      <c r="WD34" s="7" t="str">
        <f t="shared" ref="WD34" si="5162">"5." &amp; WF$1&amp; ".1.3."</f>
        <v>5.201.1.3.</v>
      </c>
      <c r="WE34" s="14" t="str">
        <f>IF(ISBLANK(WF1),"",IF(VLOOKUP(WF1,Register,42,FALSE)=0,"",(VLOOKUP(WF1,Register,42,FALSE))))</f>
        <v/>
      </c>
      <c r="WF34" s="15" t="s">
        <v>19</v>
      </c>
      <c r="WG34" s="7" t="str">
        <f t="shared" ref="WG34" si="5163">"5." &amp; WI$1&amp; ".1.3."</f>
        <v>5.202.1.3.</v>
      </c>
      <c r="WH34" s="14" t="str">
        <f>IF(ISBLANK(WI1),"",IF(VLOOKUP(WI1,Register,42,FALSE)=0,"",(VLOOKUP(WI1,Register,42,FALSE))))</f>
        <v/>
      </c>
      <c r="WI34" s="15" t="s">
        <v>19</v>
      </c>
      <c r="WJ34" s="7" t="str">
        <f t="shared" ref="WJ34" si="5164">"5." &amp; WL$1&amp; ".1.3."</f>
        <v>5.203.1.3.</v>
      </c>
      <c r="WK34" s="14" t="str">
        <f>IF(ISBLANK(WL1),"",IF(VLOOKUP(WL1,Register,42,FALSE)=0,"",(VLOOKUP(WL1,Register,42,FALSE))))</f>
        <v/>
      </c>
      <c r="WL34" s="15" t="s">
        <v>19</v>
      </c>
      <c r="WM34" s="7" t="str">
        <f t="shared" ref="WM34" si="5165">"5." &amp; WO$1&amp; ".1.3."</f>
        <v>5.204.1.3.</v>
      </c>
      <c r="WN34" s="14" t="str">
        <f>IF(ISBLANK(WO1),"",IF(VLOOKUP(WO1,Register,42,FALSE)=0,"",(VLOOKUP(WO1,Register,42,FALSE))))</f>
        <v/>
      </c>
      <c r="WO34" s="15" t="s">
        <v>19</v>
      </c>
      <c r="WP34" s="7" t="str">
        <f t="shared" ref="WP34" si="5166">"5." &amp; WR$1&amp; ".1.3."</f>
        <v>5.205.1.3.</v>
      </c>
      <c r="WQ34" s="14" t="str">
        <f>IF(ISBLANK(WR1),"",IF(VLOOKUP(WR1,Register,42,FALSE)=0,"",(VLOOKUP(WR1,Register,42,FALSE))))</f>
        <v/>
      </c>
      <c r="WR34" s="15" t="s">
        <v>19</v>
      </c>
      <c r="WS34" s="7" t="str">
        <f t="shared" ref="WS34" si="5167">"5." &amp; WU$1&amp; ".1.3."</f>
        <v>5.206.1.3.</v>
      </c>
      <c r="WT34" s="14" t="str">
        <f>IF(ISBLANK(WU1),"",IF(VLOOKUP(WU1,Register,42,FALSE)=0,"",(VLOOKUP(WU1,Register,42,FALSE))))</f>
        <v/>
      </c>
      <c r="WU34" s="15" t="s">
        <v>19</v>
      </c>
      <c r="WV34" s="7" t="str">
        <f t="shared" ref="WV34" si="5168">"5." &amp; WX$1&amp; ".1.3."</f>
        <v>5.207.1.3.</v>
      </c>
      <c r="WW34" s="14" t="str">
        <f>IF(ISBLANK(WX1),"",IF(VLOOKUP(WX1,Register,42,FALSE)=0,"",(VLOOKUP(WX1,Register,42,FALSE))))</f>
        <v/>
      </c>
      <c r="WX34" s="15" t="s">
        <v>19</v>
      </c>
      <c r="WY34" s="7" t="str">
        <f t="shared" ref="WY34" si="5169">"5." &amp; XA$1&amp; ".1.3."</f>
        <v>5.208.1.3.</v>
      </c>
      <c r="WZ34" s="14" t="str">
        <f>IF(ISBLANK(XA1),"",IF(VLOOKUP(XA1,Register,42,FALSE)=0,"",(VLOOKUP(XA1,Register,42,FALSE))))</f>
        <v/>
      </c>
      <c r="XA34" s="15" t="s">
        <v>19</v>
      </c>
      <c r="XB34" s="7" t="str">
        <f t="shared" ref="XB34" si="5170">"5." &amp; XD$1&amp; ".1.3."</f>
        <v>5.209.1.3.</v>
      </c>
      <c r="XC34" s="14" t="str">
        <f>IF(ISBLANK(XD1),"",IF(VLOOKUP(XD1,Register,42,FALSE)=0,"",(VLOOKUP(XD1,Register,42,FALSE))))</f>
        <v/>
      </c>
      <c r="XD34" s="15" t="s">
        <v>19</v>
      </c>
      <c r="XE34" s="7" t="str">
        <f t="shared" ref="XE34" si="5171">"5." &amp; XG$1&amp; ".1.3."</f>
        <v>5.210.1.3.</v>
      </c>
      <c r="XF34" s="14" t="str">
        <f>IF(ISBLANK(XG1),"",IF(VLOOKUP(XG1,Register,42,FALSE)=0,"",(VLOOKUP(XG1,Register,42,FALSE))))</f>
        <v/>
      </c>
      <c r="XG34" s="15" t="s">
        <v>19</v>
      </c>
      <c r="XH34" s="7" t="str">
        <f t="shared" ref="XH34" si="5172">"5." &amp; XJ$1&amp; ".1.3."</f>
        <v>5.211.1.3.</v>
      </c>
      <c r="XI34" s="14" t="str">
        <f>IF(ISBLANK(XJ1),"",IF(VLOOKUP(XJ1,Register,42,FALSE)=0,"",(VLOOKUP(XJ1,Register,42,FALSE))))</f>
        <v/>
      </c>
      <c r="XJ34" s="15" t="s">
        <v>19</v>
      </c>
      <c r="XK34" s="7" t="str">
        <f t="shared" ref="XK34" si="5173">"5." &amp; XM$1&amp; ".1.3."</f>
        <v>5.212.1.3.</v>
      </c>
      <c r="XL34" s="14" t="str">
        <f>IF(ISBLANK(XM1),"",IF(VLOOKUP(XM1,Register,42,FALSE)=0,"",(VLOOKUP(XM1,Register,42,FALSE))))</f>
        <v/>
      </c>
      <c r="XM34" s="15" t="s">
        <v>19</v>
      </c>
      <c r="XN34" s="7" t="str">
        <f t="shared" ref="XN34" si="5174">"5." &amp; XP$1&amp; ".1.3."</f>
        <v>5.213.1.3.</v>
      </c>
      <c r="XO34" s="14" t="str">
        <f>IF(ISBLANK(XP1),"",IF(VLOOKUP(XP1,Register,42,FALSE)=0,"",(VLOOKUP(XP1,Register,42,FALSE))))</f>
        <v/>
      </c>
      <c r="XP34" s="15" t="s">
        <v>19</v>
      </c>
      <c r="XQ34" s="7" t="str">
        <f t="shared" ref="XQ34" si="5175">"5." &amp; XS$1&amp; ".1.3."</f>
        <v>5.214.1.3.</v>
      </c>
      <c r="XR34" s="14" t="str">
        <f>IF(ISBLANK(XS1),"",IF(VLOOKUP(XS1,Register,42,FALSE)=0,"",(VLOOKUP(XS1,Register,42,FALSE))))</f>
        <v/>
      </c>
      <c r="XS34" s="15" t="s">
        <v>19</v>
      </c>
      <c r="XT34" s="7" t="str">
        <f t="shared" ref="XT34" si="5176">"5." &amp; XV$1&amp; ".1.3."</f>
        <v>5.215.1.3.</v>
      </c>
      <c r="XU34" s="14" t="str">
        <f>IF(ISBLANK(XV1),"",IF(VLOOKUP(XV1,Register,42,FALSE)=0,"",(VLOOKUP(XV1,Register,42,FALSE))))</f>
        <v/>
      </c>
      <c r="XV34" s="15" t="s">
        <v>19</v>
      </c>
      <c r="XW34" s="7" t="str">
        <f t="shared" ref="XW34" si="5177">"5." &amp; XY$1&amp; ".1.3."</f>
        <v>5.216.1.3.</v>
      </c>
      <c r="XX34" s="14" t="str">
        <f>IF(ISBLANK(XY1),"",IF(VLOOKUP(XY1,Register,42,FALSE)=0,"",(VLOOKUP(XY1,Register,42,FALSE))))</f>
        <v/>
      </c>
      <c r="XY34" s="15" t="s">
        <v>19</v>
      </c>
      <c r="XZ34" s="7" t="str">
        <f t="shared" ref="XZ34" si="5178">"5." &amp; YB$1&amp; ".1.3."</f>
        <v>5.217.1.3.</v>
      </c>
      <c r="YA34" s="14" t="str">
        <f>IF(ISBLANK(YB1),"",IF(VLOOKUP(YB1,Register,42,FALSE)=0,"",(VLOOKUP(YB1,Register,42,FALSE))))</f>
        <v/>
      </c>
      <c r="YB34" s="15" t="s">
        <v>19</v>
      </c>
      <c r="YC34" s="7" t="str">
        <f t="shared" ref="YC34" si="5179">"5." &amp; YE$1&amp; ".1.3."</f>
        <v>5.218.1.3.</v>
      </c>
      <c r="YD34" s="14" t="str">
        <f>IF(ISBLANK(YE1),"",IF(VLOOKUP(YE1,Register,42,FALSE)=0,"",(VLOOKUP(YE1,Register,42,FALSE))))</f>
        <v/>
      </c>
      <c r="YE34" s="15" t="s">
        <v>19</v>
      </c>
      <c r="YF34" s="7" t="str">
        <f t="shared" ref="YF34" si="5180">"5." &amp; YH$1&amp; ".1.3."</f>
        <v>5.219.1.3.</v>
      </c>
      <c r="YG34" s="14" t="str">
        <f>IF(ISBLANK(YH1),"",IF(VLOOKUP(YH1,Register,42,FALSE)=0,"",(VLOOKUP(YH1,Register,42,FALSE))))</f>
        <v/>
      </c>
      <c r="YH34" s="15" t="s">
        <v>19</v>
      </c>
      <c r="YI34" s="7" t="str">
        <f t="shared" ref="YI34" si="5181">"5." &amp; YK$1&amp; ".1.3."</f>
        <v>5.220.1.3.</v>
      </c>
      <c r="YJ34" s="14" t="str">
        <f>IF(ISBLANK(YK1),"",IF(VLOOKUP(YK1,Register,42,FALSE)=0,"",(VLOOKUP(YK1,Register,42,FALSE))))</f>
        <v/>
      </c>
      <c r="YK34" s="15" t="s">
        <v>19</v>
      </c>
      <c r="YL34" s="7" t="str">
        <f t="shared" ref="YL34" si="5182">"5." &amp; YN$1&amp; ".1.3."</f>
        <v>5.221.1.3.</v>
      </c>
      <c r="YM34" s="14" t="str">
        <f>IF(ISBLANK(YN1),"",IF(VLOOKUP(YN1,Register,42,FALSE)=0,"",(VLOOKUP(YN1,Register,42,FALSE))))</f>
        <v/>
      </c>
      <c r="YN34" s="15" t="s">
        <v>19</v>
      </c>
      <c r="YO34" s="7" t="str">
        <f t="shared" ref="YO34" si="5183">"5." &amp; YQ$1&amp; ".1.3."</f>
        <v>5.222.1.3.</v>
      </c>
      <c r="YP34" s="14" t="str">
        <f>IF(ISBLANK(YQ1),"",IF(VLOOKUP(YQ1,Register,42,FALSE)=0,"",(VLOOKUP(YQ1,Register,42,FALSE))))</f>
        <v/>
      </c>
      <c r="YQ34" s="15" t="s">
        <v>19</v>
      </c>
      <c r="YR34" s="7" t="str">
        <f t="shared" ref="YR34" si="5184">"5." &amp; YT$1&amp; ".1.3."</f>
        <v>5.223.1.3.</v>
      </c>
      <c r="YS34" s="14" t="str">
        <f>IF(ISBLANK(YT1),"",IF(VLOOKUP(YT1,Register,42,FALSE)=0,"",(VLOOKUP(YT1,Register,42,FALSE))))</f>
        <v/>
      </c>
      <c r="YT34" s="15" t="s">
        <v>19</v>
      </c>
      <c r="YU34" s="7" t="str">
        <f t="shared" ref="YU34" si="5185">"5." &amp; YW$1&amp; ".1.3."</f>
        <v>5.224.1.3.</v>
      </c>
      <c r="YV34" s="14" t="str">
        <f>IF(ISBLANK(YW1),"",IF(VLOOKUP(YW1,Register,42,FALSE)=0,"",(VLOOKUP(YW1,Register,42,FALSE))))</f>
        <v/>
      </c>
      <c r="YW34" s="15" t="s">
        <v>19</v>
      </c>
      <c r="YX34" s="7" t="str">
        <f t="shared" ref="YX34" si="5186">"5." &amp; YZ$1&amp; ".1.3."</f>
        <v>5.225.1.3.</v>
      </c>
      <c r="YY34" s="14" t="str">
        <f>IF(ISBLANK(YZ1),"",IF(VLOOKUP(YZ1,Register,42,FALSE)=0,"",(VLOOKUP(YZ1,Register,42,FALSE))))</f>
        <v/>
      </c>
      <c r="YZ34" s="15" t="s">
        <v>19</v>
      </c>
      <c r="ZA34" s="7" t="str">
        <f t="shared" ref="ZA34" si="5187">"5." &amp; ZC$1&amp; ".1.3."</f>
        <v>5.226.1.3.</v>
      </c>
      <c r="ZB34" s="14" t="str">
        <f>IF(ISBLANK(ZC1),"",IF(VLOOKUP(ZC1,Register,42,FALSE)=0,"",(VLOOKUP(ZC1,Register,42,FALSE))))</f>
        <v/>
      </c>
      <c r="ZC34" s="15" t="s">
        <v>19</v>
      </c>
      <c r="ZD34" s="7" t="str">
        <f t="shared" ref="ZD34" si="5188">"5." &amp; ZF$1&amp; ".1.3."</f>
        <v>5.227.1.3.</v>
      </c>
      <c r="ZE34" s="14" t="str">
        <f>IF(ISBLANK(ZF1),"",IF(VLOOKUP(ZF1,Register,42,FALSE)=0,"",(VLOOKUP(ZF1,Register,42,FALSE))))</f>
        <v/>
      </c>
      <c r="ZF34" s="15" t="s">
        <v>19</v>
      </c>
      <c r="ZG34" s="7" t="str">
        <f t="shared" ref="ZG34" si="5189">"5." &amp; ZI$1&amp; ".1.3."</f>
        <v>5.228.1.3.</v>
      </c>
      <c r="ZH34" s="14" t="str">
        <f>IF(ISBLANK(ZI1),"",IF(VLOOKUP(ZI1,Register,42,FALSE)=0,"",(VLOOKUP(ZI1,Register,42,FALSE))))</f>
        <v/>
      </c>
      <c r="ZI34" s="15" t="s">
        <v>19</v>
      </c>
      <c r="ZJ34" s="7" t="str">
        <f t="shared" ref="ZJ34" si="5190">"5." &amp; ZL$1&amp; ".1.3."</f>
        <v>5.229.1.3.</v>
      </c>
      <c r="ZK34" s="14" t="str">
        <f>IF(ISBLANK(ZL1),"",IF(VLOOKUP(ZL1,Register,42,FALSE)=0,"",(VLOOKUP(ZL1,Register,42,FALSE))))</f>
        <v/>
      </c>
      <c r="ZL34" s="15" t="s">
        <v>19</v>
      </c>
      <c r="ZM34" s="7" t="str">
        <f t="shared" ref="ZM34" si="5191">"5." &amp; ZO$1&amp; ".1.3."</f>
        <v>5.230.1.3.</v>
      </c>
      <c r="ZN34" s="14" t="str">
        <f>IF(ISBLANK(ZO1),"",IF(VLOOKUP(ZO1,Register,42,FALSE)=0,"",(VLOOKUP(ZO1,Register,42,FALSE))))</f>
        <v/>
      </c>
      <c r="ZO34" s="15" t="s">
        <v>19</v>
      </c>
      <c r="ZP34" s="7" t="str">
        <f t="shared" ref="ZP34" si="5192">"5." &amp; ZR$1&amp; ".1.3."</f>
        <v>5.231.1.3.</v>
      </c>
      <c r="ZQ34" s="14" t="str">
        <f>IF(ISBLANK(ZR1),"",IF(VLOOKUP(ZR1,Register,42,FALSE)=0,"",(VLOOKUP(ZR1,Register,42,FALSE))))</f>
        <v/>
      </c>
      <c r="ZR34" s="15" t="s">
        <v>19</v>
      </c>
      <c r="ZS34" s="7" t="str">
        <f t="shared" ref="ZS34" si="5193">"5." &amp; ZU$1&amp; ".1.3."</f>
        <v>5.232.1.3.</v>
      </c>
      <c r="ZT34" s="14" t="str">
        <f>IF(ISBLANK(ZU1),"",IF(VLOOKUP(ZU1,Register,42,FALSE)=0,"",(VLOOKUP(ZU1,Register,42,FALSE))))</f>
        <v/>
      </c>
      <c r="ZU34" s="15" t="s">
        <v>19</v>
      </c>
      <c r="ZV34" s="7" t="str">
        <f t="shared" ref="ZV34" si="5194">"5." &amp; ZX$1&amp; ".1.3."</f>
        <v>5.233.1.3.</v>
      </c>
      <c r="ZW34" s="14" t="str">
        <f>IF(ISBLANK(ZX1),"",IF(VLOOKUP(ZX1,Register,42,FALSE)=0,"",(VLOOKUP(ZX1,Register,42,FALSE))))</f>
        <v/>
      </c>
      <c r="ZX34" s="15" t="s">
        <v>19</v>
      </c>
      <c r="ZY34" s="7" t="str">
        <f t="shared" ref="ZY34" si="5195">"5." &amp; AAA$1&amp; ".1.3."</f>
        <v>5.234.1.3.</v>
      </c>
      <c r="ZZ34" s="14" t="str">
        <f>IF(ISBLANK(AAA1),"",IF(VLOOKUP(AAA1,Register,42,FALSE)=0,"",(VLOOKUP(AAA1,Register,42,FALSE))))</f>
        <v/>
      </c>
      <c r="AAA34" s="15" t="s">
        <v>19</v>
      </c>
      <c r="AAB34" s="7" t="str">
        <f t="shared" ref="AAB34" si="5196">"5." &amp; AAD$1&amp; ".1.3."</f>
        <v>5.235.1.3.</v>
      </c>
      <c r="AAC34" s="14" t="str">
        <f>IF(ISBLANK(AAD1),"",IF(VLOOKUP(AAD1,Register,42,FALSE)=0,"",(VLOOKUP(AAD1,Register,42,FALSE))))</f>
        <v/>
      </c>
      <c r="AAD34" s="15" t="s">
        <v>19</v>
      </c>
      <c r="AAE34" s="7" t="str">
        <f t="shared" ref="AAE34" si="5197">"5." &amp; AAG$1&amp; ".1.3."</f>
        <v>5.236.1.3.</v>
      </c>
      <c r="AAF34" s="14" t="str">
        <f>IF(ISBLANK(AAG1),"",IF(VLOOKUP(AAG1,Register,42,FALSE)=0,"",(VLOOKUP(AAG1,Register,42,FALSE))))</f>
        <v/>
      </c>
      <c r="AAG34" s="15" t="s">
        <v>19</v>
      </c>
      <c r="AAH34" s="7" t="str">
        <f t="shared" ref="AAH34" si="5198">"5." &amp; AAJ$1&amp; ".1.3."</f>
        <v>5.237.1.3.</v>
      </c>
      <c r="AAI34" s="14" t="str">
        <f>IF(ISBLANK(AAJ1),"",IF(VLOOKUP(AAJ1,Register,42,FALSE)=0,"",(VLOOKUP(AAJ1,Register,42,FALSE))))</f>
        <v/>
      </c>
      <c r="AAJ34" s="15" t="s">
        <v>19</v>
      </c>
      <c r="AAK34" s="7" t="str">
        <f t="shared" ref="AAK34" si="5199">"5." &amp; AAM$1&amp; ".1.3."</f>
        <v>5.238.1.3.</v>
      </c>
      <c r="AAL34" s="14" t="str">
        <f>IF(ISBLANK(AAM1),"",IF(VLOOKUP(AAM1,Register,42,FALSE)=0,"",(VLOOKUP(AAM1,Register,42,FALSE))))</f>
        <v/>
      </c>
      <c r="AAM34" s="15" t="s">
        <v>19</v>
      </c>
      <c r="AAN34" s="7" t="str">
        <f t="shared" ref="AAN34" si="5200">"5." &amp; AAP$1&amp; ".1.3."</f>
        <v>5.239.1.3.</v>
      </c>
      <c r="AAO34" s="14" t="str">
        <f>IF(ISBLANK(AAP1),"",IF(VLOOKUP(AAP1,Register,42,FALSE)=0,"",(VLOOKUP(AAP1,Register,42,FALSE))))</f>
        <v/>
      </c>
      <c r="AAP34" s="15" t="s">
        <v>19</v>
      </c>
      <c r="AAQ34" s="7" t="str">
        <f t="shared" ref="AAQ34" si="5201">"5." &amp; AAS$1&amp; ".1.3."</f>
        <v>5.240.1.3.</v>
      </c>
      <c r="AAR34" s="14" t="str">
        <f>IF(ISBLANK(AAS1),"",IF(VLOOKUP(AAS1,Register,42,FALSE)=0,"",(VLOOKUP(AAS1,Register,42,FALSE))))</f>
        <v/>
      </c>
      <c r="AAS34" s="15" t="s">
        <v>19</v>
      </c>
      <c r="AAT34" s="7" t="str">
        <f t="shared" ref="AAT34" si="5202">"5." &amp; AAV$1&amp; ".1.3."</f>
        <v>5.241.1.3.</v>
      </c>
      <c r="AAU34" s="14" t="str">
        <f>IF(ISBLANK(AAV1),"",IF(VLOOKUP(AAV1,Register,42,FALSE)=0,"",(VLOOKUP(AAV1,Register,42,FALSE))))</f>
        <v/>
      </c>
      <c r="AAV34" s="15" t="s">
        <v>19</v>
      </c>
      <c r="AAW34" s="7" t="str">
        <f t="shared" ref="AAW34" si="5203">"5." &amp; AAY$1&amp; ".1.3."</f>
        <v>5.242.1.3.</v>
      </c>
      <c r="AAX34" s="14" t="str">
        <f>IF(ISBLANK(AAY1),"",IF(VLOOKUP(AAY1,Register,42,FALSE)=0,"",(VLOOKUP(AAY1,Register,42,FALSE))))</f>
        <v/>
      </c>
      <c r="AAY34" s="15" t="s">
        <v>19</v>
      </c>
      <c r="AAZ34" s="7" t="str">
        <f t="shared" ref="AAZ34" si="5204">"5." &amp; ABB$1&amp; ".1.3."</f>
        <v>5.243.1.3.</v>
      </c>
      <c r="ABA34" s="14" t="str">
        <f>IF(ISBLANK(ABB1),"",IF(VLOOKUP(ABB1,Register,42,FALSE)=0,"",(VLOOKUP(ABB1,Register,42,FALSE))))</f>
        <v/>
      </c>
      <c r="ABB34" s="15" t="s">
        <v>19</v>
      </c>
      <c r="ABC34" s="7" t="str">
        <f t="shared" ref="ABC34" si="5205">"5." &amp; ABE$1&amp; ".1.3."</f>
        <v>5.244.1.3.</v>
      </c>
      <c r="ABD34" s="14" t="str">
        <f>IF(ISBLANK(ABE1),"",IF(VLOOKUP(ABE1,Register,42,FALSE)=0,"",(VLOOKUP(ABE1,Register,42,FALSE))))</f>
        <v/>
      </c>
      <c r="ABE34" s="15" t="s">
        <v>19</v>
      </c>
      <c r="ABF34" s="7" t="str">
        <f t="shared" ref="ABF34" si="5206">"5." &amp; ABH$1&amp; ".1.3."</f>
        <v>5.245.1.3.</v>
      </c>
      <c r="ABG34" s="14" t="str">
        <f>IF(ISBLANK(ABH1),"",IF(VLOOKUP(ABH1,Register,42,FALSE)=0,"",(VLOOKUP(ABH1,Register,42,FALSE))))</f>
        <v/>
      </c>
      <c r="ABH34" s="15" t="s">
        <v>19</v>
      </c>
      <c r="ABI34" s="7" t="str">
        <f t="shared" ref="ABI34" si="5207">"5." &amp; ABK$1&amp; ".1.3."</f>
        <v>5.246.1.3.</v>
      </c>
      <c r="ABJ34" s="14" t="str">
        <f>IF(ISBLANK(ABK1),"",IF(VLOOKUP(ABK1,Register,42,FALSE)=0,"",(VLOOKUP(ABK1,Register,42,FALSE))))</f>
        <v/>
      </c>
      <c r="ABK34" s="15" t="s">
        <v>19</v>
      </c>
      <c r="ABL34" s="7" t="str">
        <f t="shared" ref="ABL34" si="5208">"5." &amp; ABN$1&amp; ".1.3."</f>
        <v>5.247.1.3.</v>
      </c>
      <c r="ABM34" s="14" t="str">
        <f>IF(ISBLANK(ABN1),"",IF(VLOOKUP(ABN1,Register,42,FALSE)=0,"",(VLOOKUP(ABN1,Register,42,FALSE))))</f>
        <v/>
      </c>
      <c r="ABN34" s="15" t="s">
        <v>19</v>
      </c>
      <c r="ABO34" s="7" t="str">
        <f t="shared" ref="ABO34" si="5209">"5." &amp; ABQ$1&amp; ".1.3."</f>
        <v>5.248.1.3.</v>
      </c>
      <c r="ABP34" s="14" t="str">
        <f>IF(ISBLANK(ABQ1),"",IF(VLOOKUP(ABQ1,Register,42,FALSE)=0,"",(VLOOKUP(ABQ1,Register,42,FALSE))))</f>
        <v/>
      </c>
      <c r="ABQ34" s="15" t="s">
        <v>19</v>
      </c>
      <c r="ABR34" s="7" t="str">
        <f t="shared" ref="ABR34" si="5210">"5." &amp; ABT$1&amp; ".1.3."</f>
        <v>5.249.1.3.</v>
      </c>
      <c r="ABS34" s="14" t="str">
        <f>IF(ISBLANK(ABT1),"",IF(VLOOKUP(ABT1,Register,42,FALSE)=0,"",(VLOOKUP(ABT1,Register,42,FALSE))))</f>
        <v/>
      </c>
      <c r="ABT34" s="15" t="s">
        <v>19</v>
      </c>
      <c r="ABU34" s="7" t="str">
        <f t="shared" ref="ABU34" si="5211">"5." &amp; ABW$1&amp; ".1.3."</f>
        <v>5.250.1.3.</v>
      </c>
      <c r="ABV34" s="14" t="str">
        <f>IF(ISBLANK(ABW1),"",IF(VLOOKUP(ABW1,Register,42,FALSE)=0,"",(VLOOKUP(ABW1,Register,42,FALSE))))</f>
        <v/>
      </c>
      <c r="ABW34" s="15" t="s">
        <v>19</v>
      </c>
      <c r="ABX34" s="7" t="str">
        <f t="shared" ref="ABX34" si="5212">"5." &amp; ABZ$1&amp; ".1.3."</f>
        <v>5.251.1.3.</v>
      </c>
      <c r="ABY34" s="14" t="str">
        <f>IF(ISBLANK(ABZ1),"",IF(VLOOKUP(ABZ1,Register,42,FALSE)=0,"",(VLOOKUP(ABZ1,Register,42,FALSE))))</f>
        <v/>
      </c>
      <c r="ABZ34" s="15" t="s">
        <v>19</v>
      </c>
      <c r="ACA34" s="7" t="str">
        <f t="shared" ref="ACA34" si="5213">"5." &amp; ACC$1&amp; ".1.3."</f>
        <v>5.252.1.3.</v>
      </c>
      <c r="ACB34" s="14" t="str">
        <f>IF(ISBLANK(ACC1),"",IF(VLOOKUP(ACC1,Register,42,FALSE)=0,"",(VLOOKUP(ACC1,Register,42,FALSE))))</f>
        <v/>
      </c>
      <c r="ACC34" s="15" t="s">
        <v>19</v>
      </c>
      <c r="ACD34" s="7" t="str">
        <f t="shared" ref="ACD34" si="5214">"5." &amp; ACF$1&amp; ".1.3."</f>
        <v>5.253.1.3.</v>
      </c>
      <c r="ACE34" s="14" t="str">
        <f>IF(ISBLANK(ACF1),"",IF(VLOOKUP(ACF1,Register,42,FALSE)=0,"",(VLOOKUP(ACF1,Register,42,FALSE))))</f>
        <v/>
      </c>
      <c r="ACF34" s="15" t="s">
        <v>19</v>
      </c>
      <c r="ACG34" s="7" t="str">
        <f t="shared" ref="ACG34" si="5215">"5." &amp; ACI$1&amp; ".1.3."</f>
        <v>5.254.1.3.</v>
      </c>
      <c r="ACH34" s="14" t="str">
        <f>IF(ISBLANK(ACI1),"",IF(VLOOKUP(ACI1,Register,42,FALSE)=0,"",(VLOOKUP(ACI1,Register,42,FALSE))))</f>
        <v/>
      </c>
      <c r="ACI34" s="15" t="s">
        <v>19</v>
      </c>
      <c r="ACJ34" s="7" t="str">
        <f t="shared" ref="ACJ34" si="5216">"5." &amp; ACL$1&amp; ".1.3."</f>
        <v>5.255.1.3.</v>
      </c>
      <c r="ACK34" s="14" t="str">
        <f>IF(ISBLANK(ACL1),"",IF(VLOOKUP(ACL1,Register,42,FALSE)=0,"",(VLOOKUP(ACL1,Register,42,FALSE))))</f>
        <v/>
      </c>
      <c r="ACL34" s="15" t="s">
        <v>19</v>
      </c>
      <c r="ACM34" s="7" t="str">
        <f t="shared" ref="ACM34" si="5217">"5." &amp; ACO$1&amp; ".1.3."</f>
        <v>5.256.1.3.</v>
      </c>
      <c r="ACN34" s="14" t="str">
        <f>IF(ISBLANK(ACO1),"",IF(VLOOKUP(ACO1,Register,42,FALSE)=0,"",(VLOOKUP(ACO1,Register,42,FALSE))))</f>
        <v/>
      </c>
      <c r="ACO34" s="15" t="s">
        <v>19</v>
      </c>
      <c r="ACP34" s="7" t="str">
        <f t="shared" ref="ACP34" si="5218">"5." &amp; ACR$1&amp; ".1.3."</f>
        <v>5.257.1.3.</v>
      </c>
      <c r="ACQ34" s="14" t="str">
        <f>IF(ISBLANK(ACR1),"",IF(VLOOKUP(ACR1,Register,42,FALSE)=0,"",(VLOOKUP(ACR1,Register,42,FALSE))))</f>
        <v/>
      </c>
      <c r="ACR34" s="15" t="s">
        <v>19</v>
      </c>
      <c r="ACS34" s="7" t="str">
        <f t="shared" ref="ACS34" si="5219">"5." &amp; ACU$1&amp; ".1.3."</f>
        <v>5.258.1.3.</v>
      </c>
      <c r="ACT34" s="14" t="str">
        <f>IF(ISBLANK(ACU1),"",IF(VLOOKUP(ACU1,Register,42,FALSE)=0,"",(VLOOKUP(ACU1,Register,42,FALSE))))</f>
        <v/>
      </c>
      <c r="ACU34" s="15" t="s">
        <v>19</v>
      </c>
      <c r="ACV34" s="7" t="str">
        <f t="shared" ref="ACV34" si="5220">"5." &amp; ACX$1&amp; ".1.3."</f>
        <v>5.259.1.3.</v>
      </c>
      <c r="ACW34" s="14" t="str">
        <f>IF(ISBLANK(ACX1),"",IF(VLOOKUP(ACX1,Register,42,FALSE)=0,"",(VLOOKUP(ACX1,Register,42,FALSE))))</f>
        <v/>
      </c>
      <c r="ACX34" s="15" t="s">
        <v>19</v>
      </c>
      <c r="ACY34" s="7" t="str">
        <f t="shared" ref="ACY34" si="5221">"5." &amp; ADA$1&amp; ".1.3."</f>
        <v>5.260.1.3.</v>
      </c>
      <c r="ACZ34" s="14" t="str">
        <f>IF(ISBLANK(ADA1),"",IF(VLOOKUP(ADA1,Register,42,FALSE)=0,"",(VLOOKUP(ADA1,Register,42,FALSE))))</f>
        <v/>
      </c>
      <c r="ADA34" s="15" t="s">
        <v>19</v>
      </c>
      <c r="ADB34" s="7" t="str">
        <f t="shared" ref="ADB34" si="5222">"5." &amp; ADD$1&amp; ".1.3."</f>
        <v>5.261.1.3.</v>
      </c>
      <c r="ADC34" s="14" t="str">
        <f>IF(ISBLANK(ADD1),"",IF(VLOOKUP(ADD1,Register,42,FALSE)=0,"",(VLOOKUP(ADD1,Register,42,FALSE))))</f>
        <v/>
      </c>
      <c r="ADD34" s="15" t="s">
        <v>19</v>
      </c>
      <c r="ADE34" s="7" t="str">
        <f t="shared" ref="ADE34" si="5223">"5." &amp; ADG$1&amp; ".1.3."</f>
        <v>5.262.1.3.</v>
      </c>
      <c r="ADF34" s="14" t="str">
        <f>IF(ISBLANK(ADG1),"",IF(VLOOKUP(ADG1,Register,42,FALSE)=0,"",(VLOOKUP(ADG1,Register,42,FALSE))))</f>
        <v/>
      </c>
      <c r="ADG34" s="15" t="s">
        <v>19</v>
      </c>
      <c r="ADH34" s="7" t="str">
        <f t="shared" ref="ADH34" si="5224">"5." &amp; ADJ$1&amp; ".1.3."</f>
        <v>5.263.1.3.</v>
      </c>
      <c r="ADI34" s="14" t="str">
        <f>IF(ISBLANK(ADJ1),"",IF(VLOOKUP(ADJ1,Register,42,FALSE)=0,"",(VLOOKUP(ADJ1,Register,42,FALSE))))</f>
        <v/>
      </c>
      <c r="ADJ34" s="15" t="s">
        <v>19</v>
      </c>
      <c r="ADK34" s="7" t="str">
        <f t="shared" ref="ADK34" si="5225">"5." &amp; ADM$1&amp; ".1.3."</f>
        <v>5.264.1.3.</v>
      </c>
      <c r="ADL34" s="14" t="str">
        <f>IF(ISBLANK(ADM1),"",IF(VLOOKUP(ADM1,Register,42,FALSE)=0,"",(VLOOKUP(ADM1,Register,42,FALSE))))</f>
        <v/>
      </c>
      <c r="ADM34" s="15" t="s">
        <v>19</v>
      </c>
      <c r="ADN34" s="7" t="str">
        <f t="shared" ref="ADN34" si="5226">"5." &amp; ADP$1&amp; ".1.3."</f>
        <v>5.265.1.3.</v>
      </c>
      <c r="ADO34" s="14" t="str">
        <f>IF(ISBLANK(ADP1),"",IF(VLOOKUP(ADP1,Register,42,FALSE)=0,"",(VLOOKUP(ADP1,Register,42,FALSE))))</f>
        <v/>
      </c>
      <c r="ADP34" s="15" t="s">
        <v>19</v>
      </c>
      <c r="ADQ34" s="7" t="str">
        <f t="shared" ref="ADQ34" si="5227">"5." &amp; ADS$1&amp; ".1.3."</f>
        <v>5.266.1.3.</v>
      </c>
      <c r="ADR34" s="14" t="str">
        <f>IF(ISBLANK(ADS1),"",IF(VLOOKUP(ADS1,Register,42,FALSE)=0,"",(VLOOKUP(ADS1,Register,42,FALSE))))</f>
        <v/>
      </c>
      <c r="ADS34" s="15" t="s">
        <v>19</v>
      </c>
      <c r="ADT34" s="7" t="str">
        <f t="shared" ref="ADT34" si="5228">"5." &amp; ADV$1&amp; ".1.3."</f>
        <v>5.267.1.3.</v>
      </c>
      <c r="ADU34" s="14" t="str">
        <f>IF(ISBLANK(ADV1),"",IF(VLOOKUP(ADV1,Register,42,FALSE)=0,"",(VLOOKUP(ADV1,Register,42,FALSE))))</f>
        <v/>
      </c>
      <c r="ADV34" s="15" t="s">
        <v>19</v>
      </c>
      <c r="ADW34" s="7" t="str">
        <f t="shared" ref="ADW34" si="5229">"5." &amp; ADY$1&amp; ".1.3."</f>
        <v>5.268.1.3.</v>
      </c>
      <c r="ADX34" s="14" t="str">
        <f>IF(ISBLANK(ADY1),"",IF(VLOOKUP(ADY1,Register,42,FALSE)=0,"",(VLOOKUP(ADY1,Register,42,FALSE))))</f>
        <v/>
      </c>
      <c r="ADY34" s="15" t="s">
        <v>19</v>
      </c>
      <c r="ADZ34" s="7" t="str">
        <f t="shared" ref="ADZ34" si="5230">"5." &amp; AEB$1&amp; ".1.3."</f>
        <v>5.269.1.3.</v>
      </c>
      <c r="AEA34" s="14" t="str">
        <f>IF(ISBLANK(AEB1),"",IF(VLOOKUP(AEB1,Register,42,FALSE)=0,"",(VLOOKUP(AEB1,Register,42,FALSE))))</f>
        <v/>
      </c>
      <c r="AEB34" s="15" t="s">
        <v>19</v>
      </c>
      <c r="AEC34" s="7" t="str">
        <f t="shared" ref="AEC34" si="5231">"5." &amp; AEE$1&amp; ".1.3."</f>
        <v>5.270.1.3.</v>
      </c>
      <c r="AED34" s="14" t="str">
        <f>IF(ISBLANK(AEE1),"",IF(VLOOKUP(AEE1,Register,42,FALSE)=0,"",(VLOOKUP(AEE1,Register,42,FALSE))))</f>
        <v/>
      </c>
      <c r="AEE34" s="15" t="s">
        <v>19</v>
      </c>
      <c r="AEF34" s="7" t="str">
        <f t="shared" ref="AEF34" si="5232">"5." &amp; AEH$1&amp; ".1.3."</f>
        <v>5.271.1.3.</v>
      </c>
      <c r="AEG34" s="14" t="str">
        <f>IF(ISBLANK(AEH1),"",IF(VLOOKUP(AEH1,Register,42,FALSE)=0,"",(VLOOKUP(AEH1,Register,42,FALSE))))</f>
        <v/>
      </c>
      <c r="AEH34" s="15" t="s">
        <v>19</v>
      </c>
      <c r="AEI34" s="7" t="str">
        <f t="shared" ref="AEI34" si="5233">"5." &amp; AEK$1&amp; ".1.3."</f>
        <v>5.272.1.3.</v>
      </c>
      <c r="AEJ34" s="14" t="str">
        <f>IF(ISBLANK(AEK1),"",IF(VLOOKUP(AEK1,Register,42,FALSE)=0,"",(VLOOKUP(AEK1,Register,42,FALSE))))</f>
        <v/>
      </c>
      <c r="AEK34" s="15" t="s">
        <v>19</v>
      </c>
      <c r="AEL34" s="7" t="str">
        <f t="shared" ref="AEL34" si="5234">"5." &amp; AEN$1&amp; ".1.3."</f>
        <v>5.273.1.3.</v>
      </c>
      <c r="AEM34" s="14" t="str">
        <f>IF(ISBLANK(AEN1),"",IF(VLOOKUP(AEN1,Register,42,FALSE)=0,"",(VLOOKUP(AEN1,Register,42,FALSE))))</f>
        <v/>
      </c>
      <c r="AEN34" s="15" t="s">
        <v>19</v>
      </c>
      <c r="AEO34" s="7" t="str">
        <f t="shared" ref="AEO34" si="5235">"5." &amp; AEQ$1&amp; ".1.3."</f>
        <v>5.274.1.3.</v>
      </c>
      <c r="AEP34" s="14" t="str">
        <f>IF(ISBLANK(AEQ1),"",IF(VLOOKUP(AEQ1,Register,42,FALSE)=0,"",(VLOOKUP(AEQ1,Register,42,FALSE))))</f>
        <v/>
      </c>
      <c r="AEQ34" s="15" t="s">
        <v>19</v>
      </c>
      <c r="AER34" s="7" t="str">
        <f t="shared" ref="AER34" si="5236">"5." &amp; AET$1&amp; ".1.3."</f>
        <v>5.275.1.3.</v>
      </c>
      <c r="AES34" s="14" t="str">
        <f>IF(ISBLANK(AET1),"",IF(VLOOKUP(AET1,Register,42,FALSE)=0,"",(VLOOKUP(AET1,Register,42,FALSE))))</f>
        <v/>
      </c>
      <c r="AET34" s="15" t="s">
        <v>19</v>
      </c>
      <c r="AEU34" s="7" t="str">
        <f t="shared" ref="AEU34" si="5237">"5." &amp; AEW$1&amp; ".1.3."</f>
        <v>5.276.1.3.</v>
      </c>
      <c r="AEV34" s="14" t="str">
        <f>IF(ISBLANK(AEW1),"",IF(VLOOKUP(AEW1,Register,42,FALSE)=0,"",(VLOOKUP(AEW1,Register,42,FALSE))))</f>
        <v/>
      </c>
      <c r="AEW34" s="15" t="s">
        <v>19</v>
      </c>
      <c r="AEX34" s="7" t="str">
        <f t="shared" ref="AEX34" si="5238">"5." &amp; AEZ$1&amp; ".1.3."</f>
        <v>5.277.1.3.</v>
      </c>
      <c r="AEY34" s="14" t="str">
        <f>IF(ISBLANK(AEZ1),"",IF(VLOOKUP(AEZ1,Register,42,FALSE)=0,"",(VLOOKUP(AEZ1,Register,42,FALSE))))</f>
        <v/>
      </c>
      <c r="AEZ34" s="15" t="s">
        <v>19</v>
      </c>
      <c r="AFA34" s="7" t="str">
        <f t="shared" ref="AFA34" si="5239">"5." &amp; AFC$1&amp; ".1.3."</f>
        <v>5.278.1.3.</v>
      </c>
      <c r="AFB34" s="14" t="str">
        <f>IF(ISBLANK(AFC1),"",IF(VLOOKUP(AFC1,Register,42,FALSE)=0,"",(VLOOKUP(AFC1,Register,42,FALSE))))</f>
        <v/>
      </c>
      <c r="AFC34" s="15" t="s">
        <v>19</v>
      </c>
      <c r="AFD34" s="7" t="str">
        <f t="shared" ref="AFD34" si="5240">"5." &amp; AFF$1&amp; ".1.3."</f>
        <v>5.279.1.3.</v>
      </c>
      <c r="AFE34" s="14" t="str">
        <f>IF(ISBLANK(AFF1),"",IF(VLOOKUP(AFF1,Register,42,FALSE)=0,"",(VLOOKUP(AFF1,Register,42,FALSE))))</f>
        <v/>
      </c>
      <c r="AFF34" s="15" t="s">
        <v>19</v>
      </c>
      <c r="AFG34" s="7" t="str">
        <f t="shared" ref="AFG34" si="5241">"5." &amp; AFI$1&amp; ".1.3."</f>
        <v>5.280.1.3.</v>
      </c>
      <c r="AFH34" s="14" t="str">
        <f>IF(ISBLANK(AFI1),"",IF(VLOOKUP(AFI1,Register,42,FALSE)=0,"",(VLOOKUP(AFI1,Register,42,FALSE))))</f>
        <v/>
      </c>
      <c r="AFI34" s="15" t="s">
        <v>19</v>
      </c>
      <c r="AFJ34" s="7" t="str">
        <f t="shared" ref="AFJ34" si="5242">"5." &amp; AFL$1&amp; ".1.3."</f>
        <v>5.281.1.3.</v>
      </c>
      <c r="AFK34" s="14" t="str">
        <f>IF(ISBLANK(AFL1),"",IF(VLOOKUP(AFL1,Register,42,FALSE)=0,"",(VLOOKUP(AFL1,Register,42,FALSE))))</f>
        <v/>
      </c>
      <c r="AFL34" s="15" t="s">
        <v>19</v>
      </c>
      <c r="AFM34" s="7" t="str">
        <f t="shared" ref="AFM34" si="5243">"5." &amp; AFO$1&amp; ".1.3."</f>
        <v>5.282.1.3.</v>
      </c>
      <c r="AFN34" s="14" t="str">
        <f>IF(ISBLANK(AFO1),"",IF(VLOOKUP(AFO1,Register,42,FALSE)=0,"",(VLOOKUP(AFO1,Register,42,FALSE))))</f>
        <v/>
      </c>
      <c r="AFO34" s="15" t="s">
        <v>19</v>
      </c>
      <c r="AFP34" s="7" t="str">
        <f t="shared" ref="AFP34" si="5244">"5." &amp; AFR$1&amp; ".1.3."</f>
        <v>5.283.1.3.</v>
      </c>
      <c r="AFQ34" s="14" t="str">
        <f>IF(ISBLANK(AFR1),"",IF(VLOOKUP(AFR1,Register,42,FALSE)=0,"",(VLOOKUP(AFR1,Register,42,FALSE))))</f>
        <v/>
      </c>
      <c r="AFR34" s="15" t="s">
        <v>19</v>
      </c>
      <c r="AFS34" s="7" t="str">
        <f t="shared" ref="AFS34" si="5245">"5." &amp; AFU$1&amp; ".1.3."</f>
        <v>5.284.1.3.</v>
      </c>
      <c r="AFT34" s="14" t="str">
        <f>IF(ISBLANK(AFU1),"",IF(VLOOKUP(AFU1,Register,42,FALSE)=0,"",(VLOOKUP(AFU1,Register,42,FALSE))))</f>
        <v/>
      </c>
      <c r="AFU34" s="15" t="s">
        <v>19</v>
      </c>
      <c r="AFV34" s="7" t="str">
        <f t="shared" ref="AFV34" si="5246">"5." &amp; AFX$1&amp; ".1.3."</f>
        <v>5.285.1.3.</v>
      </c>
      <c r="AFW34" s="14" t="str">
        <f>IF(ISBLANK(AFX1),"",IF(VLOOKUP(AFX1,Register,42,FALSE)=0,"",(VLOOKUP(AFX1,Register,42,FALSE))))</f>
        <v/>
      </c>
      <c r="AFX34" s="15" t="s">
        <v>19</v>
      </c>
      <c r="AFY34" s="7" t="str">
        <f t="shared" ref="AFY34" si="5247">"5." &amp; AGA$1&amp; ".1.3."</f>
        <v>5.286.1.3.</v>
      </c>
      <c r="AFZ34" s="14" t="str">
        <f>IF(ISBLANK(AGA1),"",IF(VLOOKUP(AGA1,Register,42,FALSE)=0,"",(VLOOKUP(AGA1,Register,42,FALSE))))</f>
        <v/>
      </c>
      <c r="AGA34" s="15" t="s">
        <v>19</v>
      </c>
      <c r="AGB34" s="7" t="str">
        <f t="shared" ref="AGB34" si="5248">"5." &amp; AGD$1&amp; ".1.3."</f>
        <v>5.287.1.3.</v>
      </c>
      <c r="AGC34" s="14" t="str">
        <f>IF(ISBLANK(AGD1),"",IF(VLOOKUP(AGD1,Register,42,FALSE)=0,"",(VLOOKUP(AGD1,Register,42,FALSE))))</f>
        <v/>
      </c>
      <c r="AGD34" s="15" t="s">
        <v>19</v>
      </c>
      <c r="AGE34" s="7" t="str">
        <f t="shared" ref="AGE34" si="5249">"5." &amp; AGG$1&amp; ".1.3."</f>
        <v>5.288.1.3.</v>
      </c>
      <c r="AGF34" s="14" t="str">
        <f>IF(ISBLANK(AGG1),"",IF(VLOOKUP(AGG1,Register,42,FALSE)=0,"",(VLOOKUP(AGG1,Register,42,FALSE))))</f>
        <v/>
      </c>
      <c r="AGG34" s="15" t="s">
        <v>19</v>
      </c>
      <c r="AGH34" s="7" t="str">
        <f t="shared" ref="AGH34" si="5250">"5." &amp; AGJ$1&amp; ".1.3."</f>
        <v>5.289.1.3.</v>
      </c>
      <c r="AGI34" s="14" t="str">
        <f>IF(ISBLANK(AGJ1),"",IF(VLOOKUP(AGJ1,Register,42,FALSE)=0,"",(VLOOKUP(AGJ1,Register,42,FALSE))))</f>
        <v/>
      </c>
      <c r="AGJ34" s="15" t="s">
        <v>19</v>
      </c>
      <c r="AGK34" s="7" t="str">
        <f t="shared" ref="AGK34" si="5251">"5." &amp; AGM$1&amp; ".1.3."</f>
        <v>5.290.1.3.</v>
      </c>
      <c r="AGL34" s="14" t="str">
        <f>IF(ISBLANK(AGM1),"",IF(VLOOKUP(AGM1,Register,42,FALSE)=0,"",(VLOOKUP(AGM1,Register,42,FALSE))))</f>
        <v/>
      </c>
      <c r="AGM34" s="15" t="s">
        <v>19</v>
      </c>
      <c r="AGN34" s="7" t="str">
        <f t="shared" ref="AGN34" si="5252">"5." &amp; AGP$1&amp; ".1.3."</f>
        <v>5.291.1.3.</v>
      </c>
      <c r="AGO34" s="14" t="str">
        <f>IF(ISBLANK(AGP1),"",IF(VLOOKUP(AGP1,Register,42,FALSE)=0,"",(VLOOKUP(AGP1,Register,42,FALSE))))</f>
        <v/>
      </c>
      <c r="AGP34" s="15" t="s">
        <v>19</v>
      </c>
      <c r="AGQ34" s="7" t="str">
        <f t="shared" ref="AGQ34" si="5253">"5." &amp; AGS$1&amp; ".1.3."</f>
        <v>5.292.1.3.</v>
      </c>
      <c r="AGR34" s="14" t="str">
        <f>IF(ISBLANK(AGS1),"",IF(VLOOKUP(AGS1,Register,42,FALSE)=0,"",(VLOOKUP(AGS1,Register,42,FALSE))))</f>
        <v/>
      </c>
      <c r="AGS34" s="15" t="s">
        <v>19</v>
      </c>
      <c r="AGT34" s="7" t="str">
        <f t="shared" ref="AGT34" si="5254">"5." &amp; AGV$1&amp; ".1.3."</f>
        <v>5.293.1.3.</v>
      </c>
      <c r="AGU34" s="14" t="str">
        <f>IF(ISBLANK(AGV1),"",IF(VLOOKUP(AGV1,Register,42,FALSE)=0,"",(VLOOKUP(AGV1,Register,42,FALSE))))</f>
        <v/>
      </c>
      <c r="AGV34" s="15" t="s">
        <v>19</v>
      </c>
      <c r="AGW34" s="7" t="str">
        <f t="shared" ref="AGW34" si="5255">"5." &amp; AGY$1&amp; ".1.3."</f>
        <v>5.294.1.3.</v>
      </c>
      <c r="AGX34" s="14" t="str">
        <f>IF(ISBLANK(AGY1),"",IF(VLOOKUP(AGY1,Register,42,FALSE)=0,"",(VLOOKUP(AGY1,Register,42,FALSE))))</f>
        <v/>
      </c>
      <c r="AGY34" s="15" t="s">
        <v>19</v>
      </c>
      <c r="AGZ34" s="7" t="str">
        <f t="shared" ref="AGZ34" si="5256">"5." &amp; AHB$1&amp; ".1.3."</f>
        <v>5.295.1.3.</v>
      </c>
      <c r="AHA34" s="14" t="str">
        <f>IF(ISBLANK(AHB1),"",IF(VLOOKUP(AHB1,Register,42,FALSE)=0,"",(VLOOKUP(AHB1,Register,42,FALSE))))</f>
        <v/>
      </c>
      <c r="AHB34" s="15" t="s">
        <v>19</v>
      </c>
      <c r="AHC34" s="7" t="str">
        <f t="shared" ref="AHC34" si="5257">"5." &amp; AHE$1&amp; ".1.3."</f>
        <v>5.296.1.3.</v>
      </c>
      <c r="AHD34" s="14" t="str">
        <f>IF(ISBLANK(AHE1),"",IF(VLOOKUP(AHE1,Register,42,FALSE)=0,"",(VLOOKUP(AHE1,Register,42,FALSE))))</f>
        <v/>
      </c>
      <c r="AHE34" s="15" t="s">
        <v>19</v>
      </c>
      <c r="AHF34" s="7" t="str">
        <f t="shared" ref="AHF34" si="5258">"5." &amp; AHH$1&amp; ".1.3."</f>
        <v>5.297.1.3.</v>
      </c>
      <c r="AHG34" s="14" t="str">
        <f>IF(ISBLANK(AHH1),"",IF(VLOOKUP(AHH1,Register,42,FALSE)=0,"",(VLOOKUP(AHH1,Register,42,FALSE))))</f>
        <v/>
      </c>
      <c r="AHH34" s="15" t="s">
        <v>19</v>
      </c>
      <c r="AHI34" s="7" t="str">
        <f t="shared" ref="AHI34" si="5259">"5." &amp; AHK$1&amp; ".1.3."</f>
        <v>5.298.1.3.</v>
      </c>
      <c r="AHJ34" s="14" t="str">
        <f>IF(ISBLANK(AHK1),"",IF(VLOOKUP(AHK1,Register,42,FALSE)=0,"",(VLOOKUP(AHK1,Register,42,FALSE))))</f>
        <v/>
      </c>
      <c r="AHK34" s="15" t="s">
        <v>19</v>
      </c>
      <c r="AHL34" s="7" t="str">
        <f t="shared" ref="AHL34" si="5260">"5." &amp; AHN$1&amp; ".1.3."</f>
        <v>5.299.1.3.</v>
      </c>
      <c r="AHM34" s="14" t="str">
        <f>IF(ISBLANK(AHN1),"",IF(VLOOKUP(AHN1,Register,42,FALSE)=0,"",(VLOOKUP(AHN1,Register,42,FALSE))))</f>
        <v/>
      </c>
      <c r="AHN34" s="15" t="s">
        <v>19</v>
      </c>
      <c r="AHO34" s="7" t="str">
        <f t="shared" ref="AHO34" si="5261">"5." &amp; AHQ$1&amp; ".1.3."</f>
        <v>5.300.1.3.</v>
      </c>
      <c r="AHP34" s="14" t="str">
        <f>IF(ISBLANK(AHQ1),"",IF(VLOOKUP(AHQ1,Register,42,FALSE)=0,"",(VLOOKUP(AHQ1,Register,42,FALSE))))</f>
        <v/>
      </c>
      <c r="AHQ34" s="15" t="s">
        <v>19</v>
      </c>
      <c r="AHR34" s="7" t="str">
        <f t="shared" ref="AHR34" si="5262">"5." &amp; AHT$1&amp; ".1.3."</f>
        <v>5.301.1.3.</v>
      </c>
      <c r="AHS34" s="14" t="str">
        <f>IF(ISBLANK(AHT1),"",IF(VLOOKUP(AHT1,Register,42,FALSE)=0,"",(VLOOKUP(AHT1,Register,42,FALSE))))</f>
        <v/>
      </c>
      <c r="AHT34" s="15" t="s">
        <v>19</v>
      </c>
      <c r="AHU34" s="7" t="str">
        <f t="shared" ref="AHU34" si="5263">"5." &amp; AHW$1&amp; ".1.3."</f>
        <v>5.302.1.3.</v>
      </c>
      <c r="AHV34" s="14" t="str">
        <f>IF(ISBLANK(AHW1),"",IF(VLOOKUP(AHW1,Register,42,FALSE)=0,"",(VLOOKUP(AHW1,Register,42,FALSE))))</f>
        <v/>
      </c>
      <c r="AHW34" s="15" t="s">
        <v>19</v>
      </c>
      <c r="AHX34" s="7" t="str">
        <f t="shared" ref="AHX34" si="5264">"5." &amp; AHZ$1&amp; ".1.3."</f>
        <v>5.303.1.3.</v>
      </c>
      <c r="AHY34" s="14" t="str">
        <f>IF(ISBLANK(AHZ1),"",IF(VLOOKUP(AHZ1,Register,42,FALSE)=0,"",(VLOOKUP(AHZ1,Register,42,FALSE))))</f>
        <v/>
      </c>
      <c r="AHZ34" s="15" t="s">
        <v>19</v>
      </c>
      <c r="AIA34" s="7" t="str">
        <f t="shared" ref="AIA34" si="5265">"5." &amp; AIC$1&amp; ".1.3."</f>
        <v>5.304.1.3.</v>
      </c>
      <c r="AIB34" s="14" t="str">
        <f>IF(ISBLANK(AIC1),"",IF(VLOOKUP(AIC1,Register,42,FALSE)=0,"",(VLOOKUP(AIC1,Register,42,FALSE))))</f>
        <v/>
      </c>
      <c r="AIC34" s="15" t="s">
        <v>19</v>
      </c>
      <c r="AID34" s="7" t="str">
        <f t="shared" ref="AID34" si="5266">"5." &amp; AIF$1&amp; ".1.3."</f>
        <v>5.305.1.3.</v>
      </c>
      <c r="AIE34" s="14" t="str">
        <f>IF(ISBLANK(AIF1),"",IF(VLOOKUP(AIF1,Register,42,FALSE)=0,"",(VLOOKUP(AIF1,Register,42,FALSE))))</f>
        <v/>
      </c>
      <c r="AIF34" s="15" t="s">
        <v>19</v>
      </c>
      <c r="AIG34" s="7" t="str">
        <f t="shared" ref="AIG34" si="5267">"5." &amp; AII$1&amp; ".1.3."</f>
        <v>5.306.1.3.</v>
      </c>
      <c r="AIH34" s="14" t="str">
        <f>IF(ISBLANK(AII1),"",IF(VLOOKUP(AII1,Register,42,FALSE)=0,"",(VLOOKUP(AII1,Register,42,FALSE))))</f>
        <v/>
      </c>
      <c r="AII34" s="15" t="s">
        <v>19</v>
      </c>
      <c r="AIJ34" s="7" t="str">
        <f t="shared" ref="AIJ34" si="5268">"5." &amp; AIL$1&amp; ".1.3."</f>
        <v>5.307.1.3.</v>
      </c>
      <c r="AIK34" s="14" t="str">
        <f>IF(ISBLANK(AIL1),"",IF(VLOOKUP(AIL1,Register,42,FALSE)=0,"",(VLOOKUP(AIL1,Register,42,FALSE))))</f>
        <v/>
      </c>
      <c r="AIL34" s="15" t="s">
        <v>19</v>
      </c>
      <c r="AIM34" s="7" t="str">
        <f t="shared" ref="AIM34" si="5269">"5." &amp; AIO$1&amp; ".1.3."</f>
        <v>5.308.1.3.</v>
      </c>
      <c r="AIN34" s="14" t="str">
        <f>IF(ISBLANK(AIO1),"",IF(VLOOKUP(AIO1,Register,42,FALSE)=0,"",(VLOOKUP(AIO1,Register,42,FALSE))))</f>
        <v/>
      </c>
      <c r="AIO34" s="15" t="s">
        <v>19</v>
      </c>
      <c r="AIP34" s="7" t="str">
        <f t="shared" ref="AIP34" si="5270">"5." &amp; AIR$1&amp; ".1.3."</f>
        <v>5.309.1.3.</v>
      </c>
      <c r="AIQ34" s="14" t="str">
        <f>IF(ISBLANK(AIR1),"",IF(VLOOKUP(AIR1,Register,42,FALSE)=0,"",(VLOOKUP(AIR1,Register,42,FALSE))))</f>
        <v/>
      </c>
      <c r="AIR34" s="15" t="s">
        <v>19</v>
      </c>
      <c r="AIS34" s="7" t="str">
        <f t="shared" ref="AIS34" si="5271">"5." &amp; AIU$1&amp; ".1.3."</f>
        <v>5.310.1.3.</v>
      </c>
      <c r="AIT34" s="14" t="str">
        <f>IF(ISBLANK(AIU1),"",IF(VLOOKUP(AIU1,Register,42,FALSE)=0,"",(VLOOKUP(AIU1,Register,42,FALSE))))</f>
        <v/>
      </c>
      <c r="AIU34" s="15" t="s">
        <v>19</v>
      </c>
      <c r="AIV34" s="7" t="str">
        <f t="shared" ref="AIV34" si="5272">"5." &amp; AIX$1&amp; ".1.3."</f>
        <v>5.311.1.3.</v>
      </c>
      <c r="AIW34" s="14" t="str">
        <f>IF(ISBLANK(AIX1),"",IF(VLOOKUP(AIX1,Register,42,FALSE)=0,"",(VLOOKUP(AIX1,Register,42,FALSE))))</f>
        <v/>
      </c>
      <c r="AIX34" s="15" t="s">
        <v>19</v>
      </c>
      <c r="AIY34" s="7" t="str">
        <f t="shared" ref="AIY34" si="5273">"5." &amp; AJA$1&amp; ".1.3."</f>
        <v>5.312.1.3.</v>
      </c>
      <c r="AIZ34" s="14" t="str">
        <f>IF(ISBLANK(AJA1),"",IF(VLOOKUP(AJA1,Register,42,FALSE)=0,"",(VLOOKUP(AJA1,Register,42,FALSE))))</f>
        <v/>
      </c>
      <c r="AJA34" s="15" t="s">
        <v>19</v>
      </c>
      <c r="AJB34" s="7" t="str">
        <f t="shared" ref="AJB34" si="5274">"5." &amp; AJD$1&amp; ".1.3."</f>
        <v>5.313.1.3.</v>
      </c>
      <c r="AJC34" s="14" t="str">
        <f>IF(ISBLANK(AJD1),"",IF(VLOOKUP(AJD1,Register,42,FALSE)=0,"",(VLOOKUP(AJD1,Register,42,FALSE))))</f>
        <v/>
      </c>
      <c r="AJD34" s="15" t="s">
        <v>19</v>
      </c>
      <c r="AJE34" s="7" t="str">
        <f t="shared" ref="AJE34" si="5275">"5." &amp; AJG$1&amp; ".1.3."</f>
        <v>5.314.1.3.</v>
      </c>
      <c r="AJF34" s="14" t="str">
        <f>IF(ISBLANK(AJG1),"",IF(VLOOKUP(AJG1,Register,42,FALSE)=0,"",(VLOOKUP(AJG1,Register,42,FALSE))))</f>
        <v/>
      </c>
      <c r="AJG34" s="15" t="s">
        <v>19</v>
      </c>
      <c r="AJH34" s="7" t="str">
        <f t="shared" ref="AJH34" si="5276">"5." &amp; AJJ$1&amp; ".1.3."</f>
        <v>5.315.1.3.</v>
      </c>
      <c r="AJI34" s="14" t="str">
        <f>IF(ISBLANK(AJJ1),"",IF(VLOOKUP(AJJ1,Register,42,FALSE)=0,"",(VLOOKUP(AJJ1,Register,42,FALSE))))</f>
        <v/>
      </c>
      <c r="AJJ34" s="15" t="s">
        <v>19</v>
      </c>
      <c r="AJK34" s="7" t="str">
        <f t="shared" ref="AJK34" si="5277">"5." &amp; AJM$1&amp; ".1.3."</f>
        <v>5.316.1.3.</v>
      </c>
      <c r="AJL34" s="14" t="str">
        <f>IF(ISBLANK(AJM1),"",IF(VLOOKUP(AJM1,Register,42,FALSE)=0,"",(VLOOKUP(AJM1,Register,42,FALSE))))</f>
        <v/>
      </c>
      <c r="AJM34" s="15" t="s">
        <v>19</v>
      </c>
      <c r="AJN34" s="7" t="str">
        <f t="shared" ref="AJN34" si="5278">"5." &amp; AJP$1&amp; ".1.3."</f>
        <v>5.317.1.3.</v>
      </c>
      <c r="AJO34" s="14" t="str">
        <f>IF(ISBLANK(AJP1),"",IF(VLOOKUP(AJP1,Register,42,FALSE)=0,"",(VLOOKUP(AJP1,Register,42,FALSE))))</f>
        <v/>
      </c>
      <c r="AJP34" s="15" t="s">
        <v>19</v>
      </c>
      <c r="AJQ34" s="7" t="str">
        <f t="shared" ref="AJQ34" si="5279">"5." &amp; AJS$1&amp; ".1.3."</f>
        <v>5.318.1.3.</v>
      </c>
      <c r="AJR34" s="14" t="str">
        <f>IF(ISBLANK(AJS1),"",IF(VLOOKUP(AJS1,Register,42,FALSE)=0,"",(VLOOKUP(AJS1,Register,42,FALSE))))</f>
        <v/>
      </c>
      <c r="AJS34" s="15" t="s">
        <v>19</v>
      </c>
      <c r="AJT34" s="7" t="str">
        <f t="shared" ref="AJT34" si="5280">"5." &amp; AJV$1&amp; ".1.3."</f>
        <v>5.319.1.3.</v>
      </c>
      <c r="AJU34" s="14" t="str">
        <f>IF(ISBLANK(AJV1),"",IF(VLOOKUP(AJV1,Register,42,FALSE)=0,"",(VLOOKUP(AJV1,Register,42,FALSE))))</f>
        <v/>
      </c>
      <c r="AJV34" s="15" t="s">
        <v>19</v>
      </c>
      <c r="AJW34" s="7" t="str">
        <f t="shared" ref="AJW34" si="5281">"5." &amp; AJY$1&amp; ".1.3."</f>
        <v>5.320.1.3.</v>
      </c>
      <c r="AJX34" s="14" t="str">
        <f>IF(ISBLANK(AJY1),"",IF(VLOOKUP(AJY1,Register,42,FALSE)=0,"",(VLOOKUP(AJY1,Register,42,FALSE))))</f>
        <v/>
      </c>
      <c r="AJY34" s="15" t="s">
        <v>19</v>
      </c>
      <c r="AJZ34" s="7" t="str">
        <f t="shared" ref="AJZ34" si="5282">"5." &amp; AKB$1&amp; ".1.3."</f>
        <v>5.321.1.3.</v>
      </c>
      <c r="AKA34" s="14" t="str">
        <f>IF(ISBLANK(AKB1),"",IF(VLOOKUP(AKB1,Register,42,FALSE)=0,"",(VLOOKUP(AKB1,Register,42,FALSE))))</f>
        <v/>
      </c>
      <c r="AKB34" s="15" t="s">
        <v>19</v>
      </c>
      <c r="AKC34" s="7" t="str">
        <f t="shared" ref="AKC34" si="5283">"5." &amp; AKE$1&amp; ".1.3."</f>
        <v>5.322.1.3.</v>
      </c>
      <c r="AKD34" s="14" t="str">
        <f>IF(ISBLANK(AKE1),"",IF(VLOOKUP(AKE1,Register,42,FALSE)=0,"",(VLOOKUP(AKE1,Register,42,FALSE))))</f>
        <v/>
      </c>
      <c r="AKE34" s="15" t="s">
        <v>19</v>
      </c>
      <c r="AKF34" s="7" t="str">
        <f t="shared" ref="AKF34" si="5284">"5." &amp; AKH$1&amp; ".1.3."</f>
        <v>5.323.1.3.</v>
      </c>
      <c r="AKG34" s="14" t="str">
        <f>IF(ISBLANK(AKH1),"",IF(VLOOKUP(AKH1,Register,42,FALSE)=0,"",(VLOOKUP(AKH1,Register,42,FALSE))))</f>
        <v/>
      </c>
      <c r="AKH34" s="15" t="s">
        <v>19</v>
      </c>
      <c r="AKI34" s="7" t="str">
        <f t="shared" ref="AKI34" si="5285">"5." &amp; AKK$1&amp; ".1.3."</f>
        <v>5.324.1.3.</v>
      </c>
      <c r="AKJ34" s="14" t="str">
        <f>IF(ISBLANK(AKK1),"",IF(VLOOKUP(AKK1,Register,42,FALSE)=0,"",(VLOOKUP(AKK1,Register,42,FALSE))))</f>
        <v/>
      </c>
      <c r="AKK34" s="15" t="s">
        <v>19</v>
      </c>
      <c r="AKL34" s="7" t="str">
        <f t="shared" ref="AKL34" si="5286">"5." &amp; AKN$1&amp; ".1.3."</f>
        <v>5.325.1.3.</v>
      </c>
      <c r="AKM34" s="14" t="str">
        <f>IF(ISBLANK(AKN1),"",IF(VLOOKUP(AKN1,Register,42,FALSE)=0,"",(VLOOKUP(AKN1,Register,42,FALSE))))</f>
        <v/>
      </c>
      <c r="AKN34" s="15" t="s">
        <v>19</v>
      </c>
      <c r="AKO34" s="7" t="str">
        <f t="shared" ref="AKO34" si="5287">"5." &amp; AKQ$1&amp; ".1.3."</f>
        <v>5.326.1.3.</v>
      </c>
      <c r="AKP34" s="14" t="str">
        <f>IF(ISBLANK(AKQ1),"",IF(VLOOKUP(AKQ1,Register,42,FALSE)=0,"",(VLOOKUP(AKQ1,Register,42,FALSE))))</f>
        <v/>
      </c>
      <c r="AKQ34" s="15" t="s">
        <v>19</v>
      </c>
      <c r="AKR34" s="7" t="str">
        <f t="shared" ref="AKR34" si="5288">"5." &amp; AKT$1&amp; ".1.3."</f>
        <v>5.327.1.3.</v>
      </c>
      <c r="AKS34" s="14" t="str">
        <f>IF(ISBLANK(AKT1),"",IF(VLOOKUP(AKT1,Register,42,FALSE)=0,"",(VLOOKUP(AKT1,Register,42,FALSE))))</f>
        <v/>
      </c>
      <c r="AKT34" s="15" t="s">
        <v>19</v>
      </c>
      <c r="AKU34" s="7" t="str">
        <f t="shared" ref="AKU34" si="5289">"5." &amp; AKW$1&amp; ".1.3."</f>
        <v>5.328.1.3.</v>
      </c>
      <c r="AKV34" s="14" t="str">
        <f>IF(ISBLANK(AKW1),"",IF(VLOOKUP(AKW1,Register,42,FALSE)=0,"",(VLOOKUP(AKW1,Register,42,FALSE))))</f>
        <v/>
      </c>
      <c r="AKW34" s="15" t="s">
        <v>19</v>
      </c>
      <c r="AKX34" s="7" t="str">
        <f t="shared" ref="AKX34" si="5290">"5." &amp; AKZ$1&amp; ".1.3."</f>
        <v>5.329.1.3.</v>
      </c>
      <c r="AKY34" s="14" t="str">
        <f>IF(ISBLANK(AKZ1),"",IF(VLOOKUP(AKZ1,Register,42,FALSE)=0,"",(VLOOKUP(AKZ1,Register,42,FALSE))))</f>
        <v/>
      </c>
      <c r="AKZ34" s="15" t="s">
        <v>19</v>
      </c>
      <c r="ALA34" s="7" t="str">
        <f t="shared" ref="ALA34" si="5291">"5." &amp; ALC$1&amp; ".1.3."</f>
        <v>5.330.1.3.</v>
      </c>
      <c r="ALB34" s="14" t="str">
        <f>IF(ISBLANK(ALC1),"",IF(VLOOKUP(ALC1,Register,42,FALSE)=0,"",(VLOOKUP(ALC1,Register,42,FALSE))))</f>
        <v/>
      </c>
      <c r="ALC34" s="15" t="s">
        <v>19</v>
      </c>
      <c r="ALD34" s="7" t="str">
        <f t="shared" ref="ALD34" si="5292">"5." &amp; ALF$1&amp; ".1.3."</f>
        <v>5.331.1.3.</v>
      </c>
      <c r="ALE34" s="14" t="str">
        <f>IF(ISBLANK(ALF1),"",IF(VLOOKUP(ALF1,Register,42,FALSE)=0,"",(VLOOKUP(ALF1,Register,42,FALSE))))</f>
        <v/>
      </c>
      <c r="ALF34" s="15" t="s">
        <v>19</v>
      </c>
      <c r="ALG34" s="7" t="str">
        <f t="shared" ref="ALG34" si="5293">"5." &amp; ALI$1&amp; ".1.3."</f>
        <v>5.332.1.3.</v>
      </c>
      <c r="ALH34" s="14" t="str">
        <f>IF(ISBLANK(ALI1),"",IF(VLOOKUP(ALI1,Register,42,FALSE)=0,"",(VLOOKUP(ALI1,Register,42,FALSE))))</f>
        <v/>
      </c>
      <c r="ALI34" s="15" t="s">
        <v>19</v>
      </c>
      <c r="ALJ34" s="7" t="str">
        <f t="shared" ref="ALJ34" si="5294">"5." &amp; ALL$1&amp; ".1.3."</f>
        <v>5.333.1.3.</v>
      </c>
      <c r="ALK34" s="14" t="str">
        <f>IF(ISBLANK(ALL1),"",IF(VLOOKUP(ALL1,Register,42,FALSE)=0,"",(VLOOKUP(ALL1,Register,42,FALSE))))</f>
        <v/>
      </c>
      <c r="ALL34" s="15" t="s">
        <v>19</v>
      </c>
      <c r="ALM34" s="7" t="str">
        <f t="shared" ref="ALM34" si="5295">"5." &amp; ALO$1&amp; ".1.3."</f>
        <v>5.334.1.3.</v>
      </c>
      <c r="ALN34" s="14" t="str">
        <f>IF(ISBLANK(ALO1),"",IF(VLOOKUP(ALO1,Register,42,FALSE)=0,"",(VLOOKUP(ALO1,Register,42,FALSE))))</f>
        <v/>
      </c>
      <c r="ALO34" s="15" t="s">
        <v>19</v>
      </c>
      <c r="ALP34" s="7" t="str">
        <f t="shared" ref="ALP34" si="5296">"5." &amp; ALR$1&amp; ".1.3."</f>
        <v>5.335.1.3.</v>
      </c>
      <c r="ALQ34" s="14" t="str">
        <f>IF(ISBLANK(ALR1),"",IF(VLOOKUP(ALR1,Register,42,FALSE)=0,"",(VLOOKUP(ALR1,Register,42,FALSE))))</f>
        <v/>
      </c>
      <c r="ALR34" s="15" t="s">
        <v>19</v>
      </c>
      <c r="ALS34" s="7" t="str">
        <f t="shared" ref="ALS34" si="5297">"5." &amp; ALU$1&amp; ".1.3."</f>
        <v>5.336.1.3.</v>
      </c>
      <c r="ALT34" s="14" t="str">
        <f>IF(ISBLANK(ALU1),"",IF(VLOOKUP(ALU1,Register,42,FALSE)=0,"",(VLOOKUP(ALU1,Register,42,FALSE))))</f>
        <v/>
      </c>
      <c r="ALU34" s="15" t="s">
        <v>19</v>
      </c>
      <c r="ALV34" s="7" t="str">
        <f t="shared" ref="ALV34" si="5298">"5." &amp; ALX$1&amp; ".1.3."</f>
        <v>5.337.1.3.</v>
      </c>
      <c r="ALW34" s="14" t="str">
        <f>IF(ISBLANK(ALX1),"",IF(VLOOKUP(ALX1,Register,42,FALSE)=0,"",(VLOOKUP(ALX1,Register,42,FALSE))))</f>
        <v/>
      </c>
      <c r="ALX34" s="15" t="s">
        <v>19</v>
      </c>
      <c r="ALY34" s="7" t="str">
        <f t="shared" ref="ALY34" si="5299">"5." &amp; AMA$1&amp; ".1.3."</f>
        <v>5.338.1.3.</v>
      </c>
      <c r="ALZ34" s="14" t="str">
        <f>IF(ISBLANK(AMA1),"",IF(VLOOKUP(AMA1,Register,42,FALSE)=0,"",(VLOOKUP(AMA1,Register,42,FALSE))))</f>
        <v/>
      </c>
      <c r="AMA34" s="15" t="s">
        <v>19</v>
      </c>
      <c r="AMB34" s="7" t="str">
        <f t="shared" ref="AMB34" si="5300">"5." &amp; AMD$1&amp; ".1.3."</f>
        <v>5.339.1.3.</v>
      </c>
      <c r="AMC34" s="14" t="str">
        <f>IF(ISBLANK(AMD1),"",IF(VLOOKUP(AMD1,Register,42,FALSE)=0,"",(VLOOKUP(AMD1,Register,42,FALSE))))</f>
        <v/>
      </c>
      <c r="AMD34" s="15" t="s">
        <v>19</v>
      </c>
      <c r="AME34" s="7" t="str">
        <f t="shared" ref="AME34" si="5301">"5." &amp; AMG$1&amp; ".1.3."</f>
        <v>5.340.1.3.</v>
      </c>
      <c r="AMF34" s="14" t="str">
        <f>IF(ISBLANK(AMG1),"",IF(VLOOKUP(AMG1,Register,42,FALSE)=0,"",(VLOOKUP(AMG1,Register,42,FALSE))))</f>
        <v/>
      </c>
      <c r="AMG34" s="15" t="s">
        <v>19</v>
      </c>
      <c r="AMH34" s="7" t="str">
        <f t="shared" ref="AMH34" si="5302">"5." &amp; AMJ$1&amp; ".1.3."</f>
        <v>5.341.1.3.</v>
      </c>
      <c r="AMI34" s="14" t="str">
        <f>IF(ISBLANK(AMJ1),"",IF(VLOOKUP(AMJ1,Register,42,FALSE)=0,"",(VLOOKUP(AMJ1,Register,42,FALSE))))</f>
        <v/>
      </c>
      <c r="AMJ34" s="15" t="s">
        <v>19</v>
      </c>
      <c r="AMK34" s="7" t="str">
        <f t="shared" ref="AMK34" si="5303">"5." &amp; AMM$1&amp; ".1.3."</f>
        <v>5.342.1.3.</v>
      </c>
      <c r="AML34" s="14" t="str">
        <f>IF(ISBLANK(AMM1),"",IF(VLOOKUP(AMM1,Register,42,FALSE)=0,"",(VLOOKUP(AMM1,Register,42,FALSE))))</f>
        <v/>
      </c>
      <c r="AMM34" s="15" t="s">
        <v>19</v>
      </c>
      <c r="AMN34" s="7" t="str">
        <f t="shared" ref="AMN34" si="5304">"5." &amp; AMP$1&amp; ".1.3."</f>
        <v>5.343.1.3.</v>
      </c>
      <c r="AMO34" s="14" t="str">
        <f>IF(ISBLANK(AMP1),"",IF(VLOOKUP(AMP1,Register,42,FALSE)=0,"",(VLOOKUP(AMP1,Register,42,FALSE))))</f>
        <v/>
      </c>
      <c r="AMP34" s="15" t="s">
        <v>19</v>
      </c>
      <c r="AMQ34" s="7" t="str">
        <f t="shared" ref="AMQ34" si="5305">"5." &amp; AMS$1&amp; ".1.3."</f>
        <v>5.344.1.3.</v>
      </c>
      <c r="AMR34" s="14" t="str">
        <f>IF(ISBLANK(AMS1),"",IF(VLOOKUP(AMS1,Register,42,FALSE)=0,"",(VLOOKUP(AMS1,Register,42,FALSE))))</f>
        <v/>
      </c>
      <c r="AMS34" s="15" t="s">
        <v>19</v>
      </c>
      <c r="AMT34" s="7" t="str">
        <f t="shared" ref="AMT34" si="5306">"5." &amp; AMV$1&amp; ".1.3."</f>
        <v>5.345.1.3.</v>
      </c>
      <c r="AMU34" s="14" t="str">
        <f>IF(ISBLANK(AMV1),"",IF(VLOOKUP(AMV1,Register,42,FALSE)=0,"",(VLOOKUP(AMV1,Register,42,FALSE))))</f>
        <v/>
      </c>
      <c r="AMV34" s="15" t="s">
        <v>19</v>
      </c>
      <c r="AMW34" s="7" t="str">
        <f t="shared" ref="AMW34" si="5307">"5." &amp; AMY$1&amp; ".1.3."</f>
        <v>5.346.1.3.</v>
      </c>
      <c r="AMX34" s="14" t="str">
        <f>IF(ISBLANK(AMY1),"",IF(VLOOKUP(AMY1,Register,42,FALSE)=0,"",(VLOOKUP(AMY1,Register,42,FALSE))))</f>
        <v/>
      </c>
      <c r="AMY34" s="15" t="s">
        <v>19</v>
      </c>
      <c r="AMZ34" s="7" t="str">
        <f t="shared" ref="AMZ34" si="5308">"5." &amp; ANB$1&amp; ".1.3."</f>
        <v>5.347.1.3.</v>
      </c>
      <c r="ANA34" s="14" t="str">
        <f>IF(ISBLANK(ANB1),"",IF(VLOOKUP(ANB1,Register,42,FALSE)=0,"",(VLOOKUP(ANB1,Register,42,FALSE))))</f>
        <v/>
      </c>
      <c r="ANB34" s="15" t="s">
        <v>19</v>
      </c>
      <c r="ANC34" s="7" t="str">
        <f t="shared" ref="ANC34" si="5309">"5." &amp; ANE$1&amp; ".1.3."</f>
        <v>5.348.1.3.</v>
      </c>
      <c r="AND34" s="14" t="str">
        <f>IF(ISBLANK(ANE1),"",IF(VLOOKUP(ANE1,Register,42,FALSE)=0,"",(VLOOKUP(ANE1,Register,42,FALSE))))</f>
        <v/>
      </c>
      <c r="ANE34" s="15" t="s">
        <v>19</v>
      </c>
      <c r="ANF34" s="7" t="str">
        <f t="shared" ref="ANF34" si="5310">"5." &amp; ANH$1&amp; ".1.3."</f>
        <v>5.349.1.3.</v>
      </c>
      <c r="ANG34" s="14" t="str">
        <f>IF(ISBLANK(ANH1),"",IF(VLOOKUP(ANH1,Register,42,FALSE)=0,"",(VLOOKUP(ANH1,Register,42,FALSE))))</f>
        <v/>
      </c>
      <c r="ANH34" s="15" t="s">
        <v>19</v>
      </c>
      <c r="ANI34" s="7" t="str">
        <f t="shared" ref="ANI34" si="5311">"5." &amp; ANK$1&amp; ".1.3."</f>
        <v>5.350.1.3.</v>
      </c>
      <c r="ANJ34" s="14" t="str">
        <f>IF(ISBLANK(ANK1),"",IF(VLOOKUP(ANK1,Register,42,FALSE)=0,"",(VLOOKUP(ANK1,Register,42,FALSE))))</f>
        <v/>
      </c>
      <c r="ANK34" s="15" t="s">
        <v>19</v>
      </c>
      <c r="ANL34" s="7" t="str">
        <f t="shared" ref="ANL34" si="5312">"5." &amp; ANN$1&amp; ".1.3."</f>
        <v>5.351.1.3.</v>
      </c>
      <c r="ANM34" s="14" t="str">
        <f>IF(ISBLANK(ANN1),"",IF(VLOOKUP(ANN1,Register,42,FALSE)=0,"",(VLOOKUP(ANN1,Register,42,FALSE))))</f>
        <v/>
      </c>
      <c r="ANN34" s="15" t="s">
        <v>19</v>
      </c>
      <c r="ANO34" s="7" t="str">
        <f t="shared" ref="ANO34" si="5313">"5." &amp; ANQ$1&amp; ".1.3."</f>
        <v>5.352.1.3.</v>
      </c>
      <c r="ANP34" s="14" t="str">
        <f>IF(ISBLANK(ANQ1),"",IF(VLOOKUP(ANQ1,Register,42,FALSE)=0,"",(VLOOKUP(ANQ1,Register,42,FALSE))))</f>
        <v/>
      </c>
      <c r="ANQ34" s="15" t="s">
        <v>19</v>
      </c>
      <c r="ANR34" s="7" t="str">
        <f t="shared" ref="ANR34" si="5314">"5." &amp; ANT$1&amp; ".1.3."</f>
        <v>5.353.1.3.</v>
      </c>
      <c r="ANS34" s="14" t="str">
        <f>IF(ISBLANK(ANT1),"",IF(VLOOKUP(ANT1,Register,42,FALSE)=0,"",(VLOOKUP(ANT1,Register,42,FALSE))))</f>
        <v/>
      </c>
      <c r="ANT34" s="15" t="s">
        <v>19</v>
      </c>
      <c r="ANU34" s="7" t="str">
        <f t="shared" ref="ANU34" si="5315">"5." &amp; ANW$1&amp; ".1.3."</f>
        <v>5.354.1.3.</v>
      </c>
      <c r="ANV34" s="14" t="str">
        <f>IF(ISBLANK(ANW1),"",IF(VLOOKUP(ANW1,Register,42,FALSE)=0,"",(VLOOKUP(ANW1,Register,42,FALSE))))</f>
        <v/>
      </c>
      <c r="ANW34" s="15" t="s">
        <v>19</v>
      </c>
      <c r="ANX34" s="7" t="str">
        <f t="shared" ref="ANX34" si="5316">"5." &amp; ANZ$1&amp; ".1.3."</f>
        <v>5.355.1.3.</v>
      </c>
      <c r="ANY34" s="14" t="str">
        <f>IF(ISBLANK(ANZ1),"",IF(VLOOKUP(ANZ1,Register,42,FALSE)=0,"",(VLOOKUP(ANZ1,Register,42,FALSE))))</f>
        <v/>
      </c>
      <c r="ANZ34" s="15" t="s">
        <v>19</v>
      </c>
      <c r="AOA34" s="7" t="str">
        <f t="shared" ref="AOA34" si="5317">"5." &amp; AOC$1&amp; ".1.3."</f>
        <v>5.356.1.3.</v>
      </c>
      <c r="AOB34" s="14" t="str">
        <f>IF(ISBLANK(AOC1),"",IF(VLOOKUP(AOC1,Register,42,FALSE)=0,"",(VLOOKUP(AOC1,Register,42,FALSE))))</f>
        <v/>
      </c>
      <c r="AOC34" s="15" t="s">
        <v>19</v>
      </c>
      <c r="AOD34" s="7" t="str">
        <f t="shared" ref="AOD34" si="5318">"5." &amp; AOF$1&amp; ".1.3."</f>
        <v>5.357.1.3.</v>
      </c>
      <c r="AOE34" s="14" t="str">
        <f>IF(ISBLANK(AOF1),"",IF(VLOOKUP(AOF1,Register,42,FALSE)=0,"",(VLOOKUP(AOF1,Register,42,FALSE))))</f>
        <v/>
      </c>
      <c r="AOF34" s="15" t="s">
        <v>19</v>
      </c>
      <c r="AOG34" s="7" t="str">
        <f t="shared" ref="AOG34" si="5319">"5." &amp; AOI$1&amp; ".1.3."</f>
        <v>5.358.1.3.</v>
      </c>
      <c r="AOH34" s="14" t="str">
        <f>IF(ISBLANK(AOI1),"",IF(VLOOKUP(AOI1,Register,42,FALSE)=0,"",(VLOOKUP(AOI1,Register,42,FALSE))))</f>
        <v/>
      </c>
      <c r="AOI34" s="15" t="s">
        <v>19</v>
      </c>
      <c r="AOJ34" s="7" t="str">
        <f t="shared" ref="AOJ34" si="5320">"5." &amp; AOL$1&amp; ".1.3."</f>
        <v>5.359.1.3.</v>
      </c>
      <c r="AOK34" s="14" t="str">
        <f>IF(ISBLANK(AOL1),"",IF(VLOOKUP(AOL1,Register,42,FALSE)=0,"",(VLOOKUP(AOL1,Register,42,FALSE))))</f>
        <v/>
      </c>
      <c r="AOL34" s="15" t="s">
        <v>19</v>
      </c>
      <c r="AOM34" s="7" t="str">
        <f t="shared" ref="AOM34" si="5321">"5." &amp; AOO$1&amp; ".1.3."</f>
        <v>5.360.1.3.</v>
      </c>
      <c r="AON34" s="14" t="e">
        <f>IF(ISBLANK(AOO1),"",IF(VLOOKUP(AOO1,Register,42,FALSE)=0,"",(VLOOKUP(AOO1,Register,42,FALSE))))</f>
        <v>#N/A</v>
      </c>
      <c r="AOO34" s="15" t="s">
        <v>19</v>
      </c>
      <c r="AOP34" s="7" t="str">
        <f t="shared" ref="AOP34" si="5322">"5." &amp; AOR$1&amp; ".1.3."</f>
        <v>5.361.1.3.</v>
      </c>
      <c r="AOQ34" s="14" t="e">
        <f>IF(ISBLANK(AOR1),"",IF(VLOOKUP(AOR1,Register,42,FALSE)=0,"",(VLOOKUP(AOR1,Register,42,FALSE))))</f>
        <v>#N/A</v>
      </c>
      <c r="AOR34" s="15" t="s">
        <v>19</v>
      </c>
      <c r="AOS34" s="7" t="str">
        <f t="shared" ref="AOS34" si="5323">"5." &amp; AOU$1&amp; ".1.3."</f>
        <v>5.362.1.3.</v>
      </c>
      <c r="AOT34" s="14" t="e">
        <f>IF(ISBLANK(AOU1),"",IF(VLOOKUP(AOU1,Register,42,FALSE)=0,"",(VLOOKUP(AOU1,Register,42,FALSE))))</f>
        <v>#N/A</v>
      </c>
      <c r="AOU34" s="15" t="s">
        <v>19</v>
      </c>
      <c r="AOV34" s="7" t="str">
        <f t="shared" ref="AOV34" si="5324">"5." &amp; AOX$1&amp; ".1.3."</f>
        <v>5.363.1.3.</v>
      </c>
      <c r="AOW34" s="14" t="e">
        <f>IF(ISBLANK(AOX1),"",IF(VLOOKUP(AOX1,Register,42,FALSE)=0,"",(VLOOKUP(AOX1,Register,42,FALSE))))</f>
        <v>#N/A</v>
      </c>
      <c r="AOX34" s="15" t="s">
        <v>19</v>
      </c>
      <c r="AOY34" s="7" t="str">
        <f t="shared" ref="AOY34" si="5325">"5." &amp; APA$1&amp; ".1.3."</f>
        <v>5.364.1.3.</v>
      </c>
      <c r="AOZ34" s="14" t="e">
        <f>IF(ISBLANK(APA1),"",IF(VLOOKUP(APA1,Register,42,FALSE)=0,"",(VLOOKUP(APA1,Register,42,FALSE))))</f>
        <v>#N/A</v>
      </c>
      <c r="APA34" s="15" t="s">
        <v>19</v>
      </c>
      <c r="APB34" s="7" t="str">
        <f t="shared" ref="APB34" si="5326">"5." &amp; APD$1&amp; ".1.3."</f>
        <v>5.365.1.3.</v>
      </c>
      <c r="APC34" s="14" t="e">
        <f>IF(ISBLANK(APD1),"",IF(VLOOKUP(APD1,Register,42,FALSE)=0,"",(VLOOKUP(APD1,Register,42,FALSE))))</f>
        <v>#N/A</v>
      </c>
      <c r="APD34" s="15" t="s">
        <v>19</v>
      </c>
      <c r="APE34" s="7" t="str">
        <f t="shared" ref="APE34" si="5327">"5." &amp; APG$1&amp; ".1.3."</f>
        <v>5.366.1.3.</v>
      </c>
      <c r="APF34" s="14" t="e">
        <f>IF(ISBLANK(APG1),"",IF(VLOOKUP(APG1,Register,42,FALSE)=0,"",(VLOOKUP(APG1,Register,42,FALSE))))</f>
        <v>#N/A</v>
      </c>
      <c r="APG34" s="15" t="s">
        <v>19</v>
      </c>
      <c r="APH34" s="7" t="str">
        <f t="shared" ref="APH34" si="5328">"5." &amp; APJ$1&amp; ".1.3."</f>
        <v>5.367.1.3.</v>
      </c>
      <c r="API34" s="14" t="e">
        <f>IF(ISBLANK(APJ1),"",IF(VLOOKUP(APJ1,Register,42,FALSE)=0,"",(VLOOKUP(APJ1,Register,42,FALSE))))</f>
        <v>#N/A</v>
      </c>
      <c r="APJ34" s="15" t="s">
        <v>19</v>
      </c>
      <c r="APK34" s="7" t="str">
        <f t="shared" ref="APK34" si="5329">"5." &amp; APM$1&amp; ".1.3."</f>
        <v>5.368.1.3.</v>
      </c>
      <c r="APL34" s="14" t="e">
        <f>IF(ISBLANK(APM1),"",IF(VLOOKUP(APM1,Register,42,FALSE)=0,"",(VLOOKUP(APM1,Register,42,FALSE))))</f>
        <v>#N/A</v>
      </c>
      <c r="APM34" s="15" t="s">
        <v>19</v>
      </c>
      <c r="APN34" s="7" t="str">
        <f t="shared" ref="APN34" si="5330">"5." &amp; APP$1&amp; ".1.3."</f>
        <v>5.369.1.3.</v>
      </c>
      <c r="APO34" s="14" t="e">
        <f>IF(ISBLANK(APP1),"",IF(VLOOKUP(APP1,Register,42,FALSE)=0,"",(VLOOKUP(APP1,Register,42,FALSE))))</f>
        <v>#N/A</v>
      </c>
      <c r="APP34" s="15" t="s">
        <v>19</v>
      </c>
      <c r="APQ34" s="7" t="str">
        <f t="shared" ref="APQ34" si="5331">"5." &amp; APS$1&amp; ".1.3."</f>
        <v>5.370.1.3.</v>
      </c>
      <c r="APR34" s="14" t="e">
        <f>IF(ISBLANK(APS1),"",IF(VLOOKUP(APS1,Register,42,FALSE)=0,"",(VLOOKUP(APS1,Register,42,FALSE))))</f>
        <v>#N/A</v>
      </c>
      <c r="APS34" s="15" t="s">
        <v>19</v>
      </c>
      <c r="APT34" s="7" t="str">
        <f t="shared" ref="APT34" si="5332">"5." &amp; APV$1&amp; ".1.3."</f>
        <v>5.371.1.3.</v>
      </c>
      <c r="APU34" s="14" t="e">
        <f>IF(ISBLANK(APV1),"",IF(VLOOKUP(APV1,Register,42,FALSE)=0,"",(VLOOKUP(APV1,Register,42,FALSE))))</f>
        <v>#N/A</v>
      </c>
      <c r="APV34" s="15" t="s">
        <v>19</v>
      </c>
      <c r="APW34" s="7" t="str">
        <f t="shared" ref="APW34" si="5333">"5." &amp; APY$1&amp; ".1.3."</f>
        <v>5.372.1.3.</v>
      </c>
      <c r="APX34" s="14" t="e">
        <f>IF(ISBLANK(APY1),"",IF(VLOOKUP(APY1,Register,42,FALSE)=0,"",(VLOOKUP(APY1,Register,42,FALSE))))</f>
        <v>#N/A</v>
      </c>
      <c r="APY34" s="15" t="s">
        <v>19</v>
      </c>
      <c r="APZ34" s="7" t="str">
        <f t="shared" ref="APZ34" si="5334">"5." &amp; AQB$1&amp; ".1.3."</f>
        <v>5.373.1.3.</v>
      </c>
      <c r="AQA34" s="14" t="e">
        <f>IF(ISBLANK(AQB1),"",IF(VLOOKUP(AQB1,Register,42,FALSE)=0,"",(VLOOKUP(AQB1,Register,42,FALSE))))</f>
        <v>#N/A</v>
      </c>
      <c r="AQB34" s="15" t="s">
        <v>19</v>
      </c>
      <c r="AQC34" s="7" t="str">
        <f t="shared" ref="AQC34" si="5335">"5." &amp; AQE$1&amp; ".1.3."</f>
        <v>5.374.1.3.</v>
      </c>
      <c r="AQD34" s="14" t="e">
        <f>IF(ISBLANK(AQE1),"",IF(VLOOKUP(AQE1,Register,42,FALSE)=0,"",(VLOOKUP(AQE1,Register,42,FALSE))))</f>
        <v>#N/A</v>
      </c>
      <c r="AQE34" s="15" t="s">
        <v>19</v>
      </c>
      <c r="AQF34" s="7" t="str">
        <f t="shared" ref="AQF34" si="5336">"5." &amp; AQH$1&amp; ".1.3."</f>
        <v>5.375.1.3.</v>
      </c>
      <c r="AQG34" s="14" t="e">
        <f>IF(ISBLANK(AQH1),"",IF(VLOOKUP(AQH1,Register,42,FALSE)=0,"",(VLOOKUP(AQH1,Register,42,FALSE))))</f>
        <v>#N/A</v>
      </c>
      <c r="AQH34" s="15" t="s">
        <v>19</v>
      </c>
      <c r="AQI34" s="7" t="str">
        <f t="shared" ref="AQI34" si="5337">"5." &amp; AQK$1&amp; ".1.3."</f>
        <v>5.376.1.3.</v>
      </c>
      <c r="AQJ34" s="14" t="e">
        <f>IF(ISBLANK(AQK1),"",IF(VLOOKUP(AQK1,Register,42,FALSE)=0,"",(VLOOKUP(AQK1,Register,42,FALSE))))</f>
        <v>#N/A</v>
      </c>
      <c r="AQK34" s="15" t="s">
        <v>19</v>
      </c>
      <c r="AQL34" s="7" t="str">
        <f t="shared" ref="AQL34" si="5338">"5." &amp; AQN$1&amp; ".1.3."</f>
        <v>5.377.1.3.</v>
      </c>
      <c r="AQM34" s="14" t="e">
        <f>IF(ISBLANK(AQN1),"",IF(VLOOKUP(AQN1,Register,42,FALSE)=0,"",(VLOOKUP(AQN1,Register,42,FALSE))))</f>
        <v>#N/A</v>
      </c>
      <c r="AQN34" s="15" t="s">
        <v>19</v>
      </c>
      <c r="AQO34" s="7" t="str">
        <f t="shared" ref="AQO34" si="5339">"5." &amp; AQQ$1&amp; ".1.3."</f>
        <v>5.378.1.3.</v>
      </c>
      <c r="AQP34" s="14" t="e">
        <f>IF(ISBLANK(AQQ1),"",IF(VLOOKUP(AQQ1,Register,42,FALSE)=0,"",(VLOOKUP(AQQ1,Register,42,FALSE))))</f>
        <v>#N/A</v>
      </c>
      <c r="AQQ34" s="15" t="s">
        <v>19</v>
      </c>
      <c r="AQR34" s="7" t="str">
        <f t="shared" ref="AQR34" si="5340">"5." &amp; AQT$1&amp; ".1.3."</f>
        <v>5.379.1.3.</v>
      </c>
      <c r="AQS34" s="14" t="e">
        <f>IF(ISBLANK(AQT1),"",IF(VLOOKUP(AQT1,Register,42,FALSE)=0,"",(VLOOKUP(AQT1,Register,42,FALSE))))</f>
        <v>#N/A</v>
      </c>
      <c r="AQT34" s="15" t="s">
        <v>19</v>
      </c>
      <c r="AQU34" s="7" t="str">
        <f t="shared" ref="AQU34" si="5341">"5." &amp; AQW$1&amp; ".1.3."</f>
        <v>5.380.1.3.</v>
      </c>
      <c r="AQV34" s="14" t="e">
        <f>IF(ISBLANK(AQW1),"",IF(VLOOKUP(AQW1,Register,42,FALSE)=0,"",(VLOOKUP(AQW1,Register,42,FALSE))))</f>
        <v>#N/A</v>
      </c>
      <c r="AQW34" s="15" t="s">
        <v>19</v>
      </c>
      <c r="AQX34" s="7" t="str">
        <f t="shared" ref="AQX34" si="5342">"5." &amp; AQZ$1&amp; ".1.3."</f>
        <v>5.381.1.3.</v>
      </c>
      <c r="AQY34" s="14" t="e">
        <f>IF(ISBLANK(AQZ1),"",IF(VLOOKUP(AQZ1,Register,42,FALSE)=0,"",(VLOOKUP(AQZ1,Register,42,FALSE))))</f>
        <v>#N/A</v>
      </c>
      <c r="AQZ34" s="15" t="s">
        <v>19</v>
      </c>
      <c r="ARA34" s="7" t="str">
        <f t="shared" ref="ARA34" si="5343">"5." &amp; ARC$1&amp; ".1.3."</f>
        <v>5.382.1.3.</v>
      </c>
      <c r="ARB34" s="14" t="e">
        <f>IF(ISBLANK(ARC1),"",IF(VLOOKUP(ARC1,Register,42,FALSE)=0,"",(VLOOKUP(ARC1,Register,42,FALSE))))</f>
        <v>#N/A</v>
      </c>
      <c r="ARC34" s="15" t="s">
        <v>19</v>
      </c>
      <c r="ARD34" s="7" t="str">
        <f t="shared" ref="ARD34" si="5344">"5." &amp; ARF$1&amp; ".1.3."</f>
        <v>5.383.1.3.</v>
      </c>
      <c r="ARE34" s="14" t="e">
        <f>IF(ISBLANK(ARF1),"",IF(VLOOKUP(ARF1,Register,42,FALSE)=0,"",(VLOOKUP(ARF1,Register,42,FALSE))))</f>
        <v>#N/A</v>
      </c>
      <c r="ARF34" s="15" t="s">
        <v>19</v>
      </c>
      <c r="ARG34" s="7" t="str">
        <f t="shared" ref="ARG34" si="5345">"5." &amp; ARI$1&amp; ".1.3."</f>
        <v>5.384.1.3.</v>
      </c>
      <c r="ARH34" s="14" t="e">
        <f>IF(ISBLANK(ARI1),"",IF(VLOOKUP(ARI1,Register,42,FALSE)=0,"",(VLOOKUP(ARI1,Register,42,FALSE))))</f>
        <v>#N/A</v>
      </c>
      <c r="ARI34" s="15" t="s">
        <v>19</v>
      </c>
      <c r="ARJ34" s="7" t="str">
        <f t="shared" ref="ARJ34" si="5346">"5." &amp; ARL$1&amp; ".1.3."</f>
        <v>5.385.1.3.</v>
      </c>
      <c r="ARK34" s="14" t="e">
        <f>IF(ISBLANK(ARL1),"",IF(VLOOKUP(ARL1,Register,42,FALSE)=0,"",(VLOOKUP(ARL1,Register,42,FALSE))))</f>
        <v>#N/A</v>
      </c>
      <c r="ARL34" s="15" t="s">
        <v>19</v>
      </c>
      <c r="ARM34" s="7" t="str">
        <f t="shared" ref="ARM34" si="5347">"5." &amp; ARO$1&amp; ".1.3."</f>
        <v>5.386.1.3.</v>
      </c>
      <c r="ARN34" s="14" t="e">
        <f>IF(ISBLANK(ARO1),"",IF(VLOOKUP(ARO1,Register,42,FALSE)=0,"",(VLOOKUP(ARO1,Register,42,FALSE))))</f>
        <v>#N/A</v>
      </c>
      <c r="ARO34" s="15" t="s">
        <v>19</v>
      </c>
      <c r="ARP34" s="7" t="str">
        <f t="shared" ref="ARP34" si="5348">"5." &amp; ARR$1&amp; ".1.3."</f>
        <v>5.387.1.3.</v>
      </c>
      <c r="ARQ34" s="14" t="e">
        <f>IF(ISBLANK(ARR1),"",IF(VLOOKUP(ARR1,Register,42,FALSE)=0,"",(VLOOKUP(ARR1,Register,42,FALSE))))</f>
        <v>#N/A</v>
      </c>
      <c r="ARR34" s="15" t="s">
        <v>19</v>
      </c>
      <c r="ARS34" s="7" t="str">
        <f t="shared" ref="ARS34" si="5349">"5." &amp; ARU$1&amp; ".1.3."</f>
        <v>5.388.1.3.</v>
      </c>
      <c r="ART34" s="14" t="e">
        <f>IF(ISBLANK(ARU1),"",IF(VLOOKUP(ARU1,Register,42,FALSE)=0,"",(VLOOKUP(ARU1,Register,42,FALSE))))</f>
        <v>#N/A</v>
      </c>
      <c r="ARU34" s="15" t="s">
        <v>19</v>
      </c>
      <c r="ARV34" s="7" t="str">
        <f t="shared" ref="ARV34" si="5350">"5." &amp; ARX$1&amp; ".1.3."</f>
        <v>5.389.1.3.</v>
      </c>
      <c r="ARW34" s="14" t="e">
        <f>IF(ISBLANK(ARX1),"",IF(VLOOKUP(ARX1,Register,42,FALSE)=0,"",(VLOOKUP(ARX1,Register,42,FALSE))))</f>
        <v>#N/A</v>
      </c>
      <c r="ARX34" s="15" t="s">
        <v>19</v>
      </c>
      <c r="ARY34" s="7" t="str">
        <f t="shared" ref="ARY34" si="5351">"5." &amp; ASA$1&amp; ".1.3."</f>
        <v>5.390.1.3.</v>
      </c>
      <c r="ARZ34" s="14" t="e">
        <f>IF(ISBLANK(ASA1),"",IF(VLOOKUP(ASA1,Register,42,FALSE)=0,"",(VLOOKUP(ASA1,Register,42,FALSE))))</f>
        <v>#N/A</v>
      </c>
      <c r="ASA34" s="15" t="s">
        <v>19</v>
      </c>
      <c r="ASB34" s="7" t="str">
        <f t="shared" ref="ASB34" si="5352">"5." &amp; ASD$1&amp; ".1.3."</f>
        <v>5.391.1.3.</v>
      </c>
      <c r="ASC34" s="14" t="e">
        <f>IF(ISBLANK(ASD1),"",IF(VLOOKUP(ASD1,Register,42,FALSE)=0,"",(VLOOKUP(ASD1,Register,42,FALSE))))</f>
        <v>#N/A</v>
      </c>
      <c r="ASD34" s="15" t="s">
        <v>19</v>
      </c>
      <c r="ASE34" s="7" t="str">
        <f t="shared" ref="ASE34" si="5353">"5." &amp; ASG$1&amp; ".1.3."</f>
        <v>5.392.1.3.</v>
      </c>
      <c r="ASF34" s="14" t="e">
        <f>IF(ISBLANK(ASG1),"",IF(VLOOKUP(ASG1,Register,42,FALSE)=0,"",(VLOOKUP(ASG1,Register,42,FALSE))))</f>
        <v>#N/A</v>
      </c>
      <c r="ASG34" s="15" t="s">
        <v>19</v>
      </c>
      <c r="ASH34" s="7" t="str">
        <f t="shared" ref="ASH34" si="5354">"5." &amp; ASJ$1&amp; ".1.3."</f>
        <v>5.393.1.3.</v>
      </c>
      <c r="ASI34" s="14" t="e">
        <f>IF(ISBLANK(ASJ1),"",IF(VLOOKUP(ASJ1,Register,42,FALSE)=0,"",(VLOOKUP(ASJ1,Register,42,FALSE))))</f>
        <v>#N/A</v>
      </c>
      <c r="ASJ34" s="15" t="s">
        <v>19</v>
      </c>
      <c r="ASK34" s="7" t="str">
        <f t="shared" ref="ASK34" si="5355">"5." &amp; ASM$1&amp; ".1.3."</f>
        <v>5.394.1.3.</v>
      </c>
      <c r="ASL34" s="14" t="e">
        <f>IF(ISBLANK(ASM1),"",IF(VLOOKUP(ASM1,Register,42,FALSE)=0,"",(VLOOKUP(ASM1,Register,42,FALSE))))</f>
        <v>#N/A</v>
      </c>
      <c r="ASM34" s="15" t="s">
        <v>19</v>
      </c>
      <c r="ASN34" s="7" t="str">
        <f t="shared" ref="ASN34" si="5356">"5." &amp; ASP$1&amp; ".1.3."</f>
        <v>5.395.1.3.</v>
      </c>
      <c r="ASO34" s="14" t="e">
        <f>IF(ISBLANK(ASP1),"",IF(VLOOKUP(ASP1,Register,42,FALSE)=0,"",(VLOOKUP(ASP1,Register,42,FALSE))))</f>
        <v>#N/A</v>
      </c>
      <c r="ASP34" s="15" t="s">
        <v>19</v>
      </c>
      <c r="ASQ34" s="7" t="str">
        <f t="shared" ref="ASQ34" si="5357">"5." &amp; ASS$1&amp; ".1.3."</f>
        <v>5.396.1.3.</v>
      </c>
      <c r="ASR34" s="14" t="e">
        <f>IF(ISBLANK(ASS1),"",IF(VLOOKUP(ASS1,Register,42,FALSE)=0,"",(VLOOKUP(ASS1,Register,42,FALSE))))</f>
        <v>#N/A</v>
      </c>
      <c r="ASS34" s="15" t="s">
        <v>19</v>
      </c>
      <c r="AST34" s="7" t="str">
        <f t="shared" ref="AST34" si="5358">"5." &amp; ASV$1&amp; ".1.3."</f>
        <v>5.397.1.3.</v>
      </c>
      <c r="ASU34" s="14" t="e">
        <f>IF(ISBLANK(ASV1),"",IF(VLOOKUP(ASV1,Register,42,FALSE)=0,"",(VLOOKUP(ASV1,Register,42,FALSE))))</f>
        <v>#N/A</v>
      </c>
      <c r="ASV34" s="15" t="s">
        <v>19</v>
      </c>
      <c r="ASW34" s="7" t="str">
        <f t="shared" ref="ASW34" si="5359">"5." &amp; ASY$1&amp; ".1.3."</f>
        <v>5.398.1.3.</v>
      </c>
      <c r="ASX34" s="14" t="e">
        <f>IF(ISBLANK(ASY1),"",IF(VLOOKUP(ASY1,Register,42,FALSE)=0,"",(VLOOKUP(ASY1,Register,42,FALSE))))</f>
        <v>#N/A</v>
      </c>
      <c r="ASY34" s="15" t="s">
        <v>19</v>
      </c>
      <c r="ASZ34" s="7" t="str">
        <f t="shared" ref="ASZ34" si="5360">"5." &amp; ATB$1&amp; ".1.3."</f>
        <v>5.399.1.3.</v>
      </c>
      <c r="ATA34" s="14" t="e">
        <f>IF(ISBLANK(ATB1),"",IF(VLOOKUP(ATB1,Register,42,FALSE)=0,"",(VLOOKUP(ATB1,Register,42,FALSE))))</f>
        <v>#N/A</v>
      </c>
      <c r="ATB34" s="15" t="s">
        <v>19</v>
      </c>
      <c r="ATC34" s="7" t="str">
        <f t="shared" ref="ATC34" si="5361">"5." &amp; ATE$1&amp; ".1.3."</f>
        <v>5.400.1.3.</v>
      </c>
      <c r="ATD34" s="14" t="e">
        <f>IF(ISBLANK(ATE1),"",IF(VLOOKUP(ATE1,Register,42,FALSE)=0,"",(VLOOKUP(ATE1,Register,42,FALSE))))</f>
        <v>#N/A</v>
      </c>
      <c r="ATE34" s="15" t="s">
        <v>19</v>
      </c>
      <c r="ATF34" s="7" t="str">
        <f t="shared" ref="ATF34" si="5362">"5." &amp; ATH$1&amp; ".1.3."</f>
        <v>5.401.1.3.</v>
      </c>
      <c r="ATG34" s="14" t="e">
        <f>IF(ISBLANK(ATH1),"",IF(VLOOKUP(ATH1,Register,42,FALSE)=0,"",(VLOOKUP(ATH1,Register,42,FALSE))))</f>
        <v>#N/A</v>
      </c>
      <c r="ATH34" s="15" t="s">
        <v>19</v>
      </c>
      <c r="ATI34" s="7" t="str">
        <f t="shared" ref="ATI34" si="5363">"5." &amp; ATK$1&amp; ".1.3."</f>
        <v>5.402.1.3.</v>
      </c>
      <c r="ATJ34" s="14" t="e">
        <f>IF(ISBLANK(ATK1),"",IF(VLOOKUP(ATK1,Register,42,FALSE)=0,"",(VLOOKUP(ATK1,Register,42,FALSE))))</f>
        <v>#N/A</v>
      </c>
      <c r="ATK34" s="15" t="s">
        <v>19</v>
      </c>
      <c r="ATL34" s="7" t="str">
        <f t="shared" ref="ATL34" si="5364">"5." &amp; ATN$1&amp; ".1.3."</f>
        <v>5.403.1.3.</v>
      </c>
      <c r="ATM34" s="14" t="e">
        <f>IF(ISBLANK(ATN1),"",IF(VLOOKUP(ATN1,Register,42,FALSE)=0,"",(VLOOKUP(ATN1,Register,42,FALSE))))</f>
        <v>#N/A</v>
      </c>
      <c r="ATN34" s="15" t="s">
        <v>19</v>
      </c>
      <c r="ATO34" s="7" t="str">
        <f t="shared" ref="ATO34" si="5365">"5." &amp; ATQ$1&amp; ".1.3."</f>
        <v>5.404.1.3.</v>
      </c>
      <c r="ATP34" s="14" t="e">
        <f>IF(ISBLANK(ATQ1),"",IF(VLOOKUP(ATQ1,Register,42,FALSE)=0,"",(VLOOKUP(ATQ1,Register,42,FALSE))))</f>
        <v>#N/A</v>
      </c>
      <c r="ATQ34" s="15" t="s">
        <v>19</v>
      </c>
      <c r="ATR34" s="7" t="str">
        <f t="shared" ref="ATR34" si="5366">"5." &amp; ATT$1&amp; ".1.3."</f>
        <v>5.405.1.3.</v>
      </c>
      <c r="ATS34" s="14" t="e">
        <f>IF(ISBLANK(ATT1),"",IF(VLOOKUP(ATT1,Register,42,FALSE)=0,"",(VLOOKUP(ATT1,Register,42,FALSE))))</f>
        <v>#N/A</v>
      </c>
      <c r="ATT34" s="15" t="s">
        <v>19</v>
      </c>
      <c r="ATU34" s="7" t="str">
        <f t="shared" ref="ATU34" si="5367">"5." &amp; ATW$1&amp; ".1.3."</f>
        <v>5.406.1.3.</v>
      </c>
      <c r="ATV34" s="14" t="e">
        <f>IF(ISBLANK(ATW1),"",IF(VLOOKUP(ATW1,Register,42,FALSE)=0,"",(VLOOKUP(ATW1,Register,42,FALSE))))</f>
        <v>#N/A</v>
      </c>
      <c r="ATW34" s="15" t="s">
        <v>19</v>
      </c>
      <c r="ATX34" s="7" t="str">
        <f t="shared" ref="ATX34" si="5368">"5." &amp; ATZ$1&amp; ".1.3."</f>
        <v>5.407.1.3.</v>
      </c>
      <c r="ATY34" s="14" t="e">
        <f>IF(ISBLANK(ATZ1),"",IF(VLOOKUP(ATZ1,Register,42,FALSE)=0,"",(VLOOKUP(ATZ1,Register,42,FALSE))))</f>
        <v>#N/A</v>
      </c>
      <c r="ATZ34" s="15" t="s">
        <v>19</v>
      </c>
      <c r="AUA34" s="7" t="str">
        <f t="shared" ref="AUA34" si="5369">"5." &amp; AUC$1&amp; ".1.3."</f>
        <v>5.408.1.3.</v>
      </c>
      <c r="AUB34" s="14" t="e">
        <f>IF(ISBLANK(AUC1),"",IF(VLOOKUP(AUC1,Register,42,FALSE)=0,"",(VLOOKUP(AUC1,Register,42,FALSE))))</f>
        <v>#N/A</v>
      </c>
      <c r="AUC34" s="15" t="s">
        <v>19</v>
      </c>
      <c r="AUD34" s="7" t="str">
        <f t="shared" ref="AUD34" si="5370">"5." &amp; AUF$1&amp; ".1.3."</f>
        <v>5.409.1.3.</v>
      </c>
      <c r="AUE34" s="14" t="e">
        <f>IF(ISBLANK(AUF1),"",IF(VLOOKUP(AUF1,Register,42,FALSE)=0,"",(VLOOKUP(AUF1,Register,42,FALSE))))</f>
        <v>#N/A</v>
      </c>
      <c r="AUF34" s="15" t="s">
        <v>19</v>
      </c>
      <c r="AUG34" s="7" t="str">
        <f t="shared" ref="AUG34" si="5371">"5." &amp; AUI$1&amp; ".1.3."</f>
        <v>5.410.1.3.</v>
      </c>
      <c r="AUH34" s="14" t="e">
        <f>IF(ISBLANK(AUI1),"",IF(VLOOKUP(AUI1,Register,42,FALSE)=0,"",(VLOOKUP(AUI1,Register,42,FALSE))))</f>
        <v>#N/A</v>
      </c>
      <c r="AUI34" s="15" t="s">
        <v>19</v>
      </c>
      <c r="AUJ34" s="7" t="str">
        <f t="shared" ref="AUJ34" si="5372">"5." &amp; AUL$1&amp; ".1.3."</f>
        <v>5.411.1.3.</v>
      </c>
      <c r="AUK34" s="47" t="e">
        <f>IF(ISBLANK(AUL1),"",IF(VLOOKUP(AUL1,Register,42,FALSE)=0,"",(VLOOKUP(AUL1,Register,42,FALSE))))</f>
        <v>#N/A</v>
      </c>
      <c r="AUL34" s="15" t="s">
        <v>19</v>
      </c>
      <c r="AUM34" s="7" t="str">
        <f t="shared" ref="AUM34" si="5373">"5." &amp; AUO$1&amp; ".1.3."</f>
        <v>5.412.1.3.</v>
      </c>
      <c r="AUN34" s="47" t="e">
        <f>IF(ISBLANK(AUO1),"",IF(VLOOKUP(AUO1,Register,42,FALSE)=0,"",(VLOOKUP(AUO1,Register,42,FALSE))))</f>
        <v>#N/A</v>
      </c>
      <c r="AUO34" s="15" t="s">
        <v>19</v>
      </c>
      <c r="AUP34" s="7" t="str">
        <f t="shared" ref="AUP34" si="5374">"5." &amp; AUR$1&amp; ".1.3."</f>
        <v>5.413.1.3.</v>
      </c>
      <c r="AUQ34" s="47" t="e">
        <f>IF(ISBLANK(AUR1),"",IF(VLOOKUP(AUR1,Register,42,FALSE)=0,"",(VLOOKUP(AUR1,Register,42,FALSE))))</f>
        <v>#N/A</v>
      </c>
      <c r="AUR34" s="15" t="s">
        <v>19</v>
      </c>
      <c r="AUS34" s="7" t="str">
        <f t="shared" ref="AUS34" si="5375">"5." &amp; AUU$1&amp; ".1.3."</f>
        <v>5.414.1.3.</v>
      </c>
      <c r="AUT34" s="47" t="e">
        <f>IF(ISBLANK(AUU1),"",IF(VLOOKUP(AUU1,Register,42,FALSE)=0,"",(VLOOKUP(AUU1,Register,42,FALSE))))</f>
        <v>#N/A</v>
      </c>
      <c r="AUU34" s="15" t="s">
        <v>19</v>
      </c>
      <c r="AUV34" s="7" t="str">
        <f t="shared" ref="AUV34" si="5376">"5." &amp; AUX$1&amp; ".1.3."</f>
        <v>5.415.1.3.</v>
      </c>
      <c r="AUW34" s="47" t="e">
        <f>IF(ISBLANK(AUX1),"",IF(VLOOKUP(AUX1,Register,42,FALSE)=0,"",(VLOOKUP(AUX1,Register,42,FALSE))))</f>
        <v>#N/A</v>
      </c>
      <c r="AUX34" s="15" t="s">
        <v>19</v>
      </c>
      <c r="AUY34" s="7" t="str">
        <f t="shared" ref="AUY34" si="5377">"5." &amp; AVA$1&amp; ".1.3."</f>
        <v>5.416.1.3.</v>
      </c>
      <c r="AUZ34" s="47" t="e">
        <f>IF(ISBLANK(AVA1),"",IF(VLOOKUP(AVA1,Register,42,FALSE)=0,"",(VLOOKUP(AVA1,Register,42,FALSE))))</f>
        <v>#N/A</v>
      </c>
      <c r="AVA34" s="15" t="s">
        <v>19</v>
      </c>
      <c r="AVB34" s="7" t="str">
        <f t="shared" ref="AVB34" si="5378">"5." &amp; AVD$1&amp; ".1.3."</f>
        <v>5.417.1.3.</v>
      </c>
      <c r="AVC34" s="47" t="e">
        <f>IF(ISBLANK(AVD1),"",IF(VLOOKUP(AVD1,Register,42,FALSE)=0,"",(VLOOKUP(AVD1,Register,42,FALSE))))</f>
        <v>#N/A</v>
      </c>
      <c r="AVD34" s="15" t="s">
        <v>19</v>
      </c>
      <c r="AVE34" s="7" t="str">
        <f t="shared" ref="AVE34" si="5379">"5." &amp; AVG$1&amp; ".1.3."</f>
        <v>5.418.1.3.</v>
      </c>
      <c r="AVF34" s="47" t="e">
        <f>IF(ISBLANK(AVG1),"",IF(VLOOKUP(AVG1,Register,42,FALSE)=0,"",(VLOOKUP(AVG1,Register,42,FALSE))))</f>
        <v>#N/A</v>
      </c>
      <c r="AVG34" s="15" t="s">
        <v>19</v>
      </c>
      <c r="AVH34" s="7" t="str">
        <f t="shared" ref="AVH34" si="5380">"5." &amp; AVJ$1&amp; ".1.3."</f>
        <v>5.419.1.3.</v>
      </c>
      <c r="AVI34" s="14" t="e">
        <f>IF(ISBLANK(AVJ1),"",IF(VLOOKUP(AVJ1,Register,42,FALSE)=0,"",(VLOOKUP(AVJ1,Register,42,FALSE))))</f>
        <v>#N/A</v>
      </c>
      <c r="AVJ34" s="15" t="s">
        <v>19</v>
      </c>
      <c r="AVK34" s="7" t="str">
        <f t="shared" ref="AVK34" si="5381">"5." &amp; AVM$1&amp; ".1.3."</f>
        <v>5.420.1.3.</v>
      </c>
      <c r="AVL34" s="14" t="e">
        <f>IF(ISBLANK(AVM1),"",IF(VLOOKUP(AVM1,Register,42,FALSE)=0,"",(VLOOKUP(AVM1,Register,42,FALSE))))</f>
        <v>#N/A</v>
      </c>
      <c r="AVM34" s="15" t="s">
        <v>19</v>
      </c>
      <c r="AVN34" s="22"/>
      <c r="AVO34" s="22"/>
      <c r="AVP34" s="22"/>
      <c r="AVQ34" s="7"/>
      <c r="AVR34" s="14"/>
      <c r="AVS34" s="15"/>
      <c r="AVT34" s="7"/>
      <c r="AVU34" s="14"/>
      <c r="AVV34" s="15"/>
      <c r="AVW34" s="7"/>
      <c r="AVX34" s="14"/>
      <c r="AVY34" s="15"/>
      <c r="AVZ34" s="7"/>
      <c r="AWA34" s="14"/>
      <c r="AWB34" s="15"/>
      <c r="AWC34" s="7"/>
      <c r="AWD34" s="14"/>
      <c r="AWE34" s="15"/>
      <c r="AWF34" s="7"/>
      <c r="AWG34" s="14"/>
      <c r="AWH34" s="15"/>
      <c r="AWI34" s="7"/>
      <c r="AWJ34" s="14"/>
      <c r="AWK34" s="15"/>
      <c r="AWL34" s="7"/>
      <c r="AWM34" s="14"/>
      <c r="AWN34" s="15"/>
      <c r="AWO34" s="7"/>
      <c r="AWP34" s="14"/>
      <c r="AWQ34" s="15"/>
      <c r="AWR34" s="7"/>
      <c r="AWS34" s="14"/>
      <c r="AWT34" s="15"/>
      <c r="AWU34" s="7"/>
      <c r="AWV34" s="14"/>
      <c r="AWW34" s="15"/>
      <c r="AWX34" s="7"/>
      <c r="AWY34" s="14"/>
      <c r="AWZ34" s="15"/>
      <c r="AXA34" s="7"/>
      <c r="AXB34" s="14"/>
      <c r="AXC34" s="15"/>
      <c r="AXD34" s="7"/>
      <c r="AXE34" s="14"/>
      <c r="AXF34" s="15"/>
      <c r="AXG34" s="7"/>
      <c r="AXH34" s="14"/>
      <c r="AXI34" s="15"/>
      <c r="AXJ34" s="7"/>
      <c r="AXK34" s="14"/>
      <c r="AXL34" s="15"/>
      <c r="AXM34" s="7"/>
      <c r="AXN34" s="14"/>
      <c r="AXO34" s="15"/>
      <c r="AXP34" s="7"/>
      <c r="AXQ34" s="14"/>
      <c r="AXR34" s="15"/>
      <c r="AXS34" s="7"/>
      <c r="AXT34" s="14"/>
      <c r="AXU34" s="15"/>
      <c r="AXV34" s="7"/>
      <c r="AXW34" s="14"/>
      <c r="AXX34" s="15"/>
      <c r="AXY34" s="7"/>
      <c r="AXZ34" s="14"/>
      <c r="AYA34" s="15"/>
      <c r="AYB34" s="7"/>
      <c r="AYC34" s="14"/>
      <c r="AYD34" s="15"/>
      <c r="AYE34" s="7"/>
      <c r="AYF34" s="14"/>
      <c r="AYG34" s="15"/>
      <c r="AYH34" s="7"/>
      <c r="AYI34" s="14"/>
      <c r="AYJ34" s="15"/>
      <c r="AYK34" s="7"/>
      <c r="AYL34" s="14"/>
      <c r="AYM34" s="15"/>
      <c r="AYN34" s="7"/>
      <c r="AYO34" s="14"/>
      <c r="AYP34" s="15"/>
      <c r="AYQ34" s="7"/>
      <c r="AYR34" s="14"/>
      <c r="AYS34" s="15"/>
      <c r="AYT34" s="7"/>
      <c r="AYU34" s="14"/>
      <c r="AYV34" s="15"/>
      <c r="AYW34" s="7"/>
      <c r="AYX34" s="14"/>
      <c r="AYY34" s="15"/>
      <c r="AYZ34" s="7"/>
      <c r="AZA34" s="14"/>
      <c r="AZB34" s="15"/>
      <c r="AZC34" s="7"/>
      <c r="AZD34" s="14"/>
      <c r="AZE34" s="15"/>
      <c r="AZF34" s="7"/>
      <c r="AZG34" s="14"/>
      <c r="AZH34" s="15"/>
      <c r="AZI34" s="7"/>
      <c r="AZJ34" s="14"/>
      <c r="AZK34" s="15"/>
      <c r="AZL34" s="7"/>
      <c r="AZM34" s="14"/>
      <c r="AZN34" s="15"/>
      <c r="AZO34" s="7"/>
      <c r="AZP34" s="14"/>
      <c r="AZQ34" s="15"/>
      <c r="AZR34" s="7"/>
      <c r="AZS34" s="14"/>
      <c r="AZT34" s="15"/>
      <c r="AZU34" s="7"/>
      <c r="AZV34" s="14"/>
      <c r="AZW34" s="15"/>
      <c r="AZX34" s="7"/>
      <c r="AZY34" s="14"/>
      <c r="AZZ34" s="15"/>
      <c r="BAA34" s="7"/>
      <c r="BAB34" s="14"/>
      <c r="BAC34" s="15"/>
      <c r="BAD34" s="7"/>
      <c r="BAE34" s="14"/>
      <c r="BAF34" s="15"/>
      <c r="BAG34" s="7"/>
      <c r="BAH34" s="14"/>
      <c r="BAI34" s="15"/>
      <c r="BAJ34" s="7"/>
      <c r="BAK34" s="14"/>
      <c r="BAL34" s="15"/>
      <c r="BAM34" s="7"/>
      <c r="BAN34" s="14"/>
      <c r="BAO34" s="15"/>
      <c r="BAP34" s="7"/>
      <c r="BAQ34" s="14"/>
      <c r="BAR34" s="15"/>
      <c r="BAS34" s="7"/>
      <c r="BAT34" s="14"/>
      <c r="BAU34" s="15"/>
      <c r="BAV34" s="7"/>
      <c r="BAW34" s="14"/>
      <c r="BAX34" s="15"/>
      <c r="BAY34" s="7"/>
      <c r="BAZ34" s="14"/>
      <c r="BBA34" s="15"/>
      <c r="BBB34" s="7"/>
      <c r="BBC34" s="14"/>
      <c r="BBD34" s="15"/>
      <c r="BBE34" s="7"/>
      <c r="BBF34" s="14"/>
      <c r="BBG34" s="15"/>
      <c r="BBH34" s="7"/>
      <c r="BBI34" s="14"/>
      <c r="BBJ34" s="15"/>
      <c r="BBK34" s="7"/>
      <c r="BBL34" s="14"/>
      <c r="BBM34" s="15"/>
      <c r="BBN34" s="7"/>
      <c r="BBO34" s="14"/>
      <c r="BBP34" s="15"/>
      <c r="BBQ34" s="7"/>
      <c r="BBR34" s="14"/>
      <c r="BBS34" s="15"/>
      <c r="BBT34" s="7"/>
      <c r="BBU34" s="14"/>
      <c r="BBV34" s="15"/>
      <c r="BBW34" s="7"/>
      <c r="BBX34" s="14"/>
      <c r="BBY34" s="15"/>
      <c r="BBZ34" s="7"/>
      <c r="BCA34" s="14"/>
      <c r="BCB34" s="15"/>
      <c r="BCC34" s="7"/>
      <c r="BCD34" s="14"/>
      <c r="BCE34" s="15"/>
      <c r="BCF34" s="7"/>
      <c r="BCG34" s="14"/>
      <c r="BCH34" s="15"/>
      <c r="BCI34" s="7"/>
      <c r="BCJ34" s="14"/>
      <c r="BCK34" s="15"/>
      <c r="BCL34" s="7"/>
      <c r="BCM34" s="14"/>
      <c r="BCN34" s="15"/>
      <c r="BCO34" s="7"/>
      <c r="BCP34" s="14"/>
      <c r="BCQ34" s="15"/>
      <c r="BCR34" s="7"/>
      <c r="BCS34" s="14"/>
      <c r="BCT34" s="15"/>
      <c r="BCU34" s="7"/>
      <c r="BCV34" s="14"/>
      <c r="BCW34" s="15"/>
      <c r="BCX34" s="7"/>
      <c r="BCY34" s="14"/>
      <c r="BCZ34" s="15"/>
      <c r="BDA34" s="7"/>
      <c r="BDB34" s="14"/>
      <c r="BDC34" s="15"/>
      <c r="BDD34" s="7"/>
      <c r="BDE34" s="14"/>
      <c r="BDF34" s="15"/>
      <c r="BDG34" s="7"/>
      <c r="BDH34" s="14"/>
      <c r="BDI34" s="15"/>
      <c r="BDJ34" s="7"/>
      <c r="BDK34" s="14"/>
      <c r="BDL34" s="15"/>
      <c r="BDM34" s="7"/>
      <c r="BDN34" s="14"/>
      <c r="BDO34" s="15"/>
      <c r="BDP34" s="7"/>
      <c r="BDQ34" s="14"/>
      <c r="BDR34" s="15"/>
      <c r="BDS34" s="7"/>
      <c r="BDT34" s="14"/>
      <c r="BDU34" s="15"/>
      <c r="BDV34" s="7"/>
      <c r="BDW34" s="14"/>
      <c r="BDX34" s="15"/>
      <c r="BDY34" s="7"/>
      <c r="BDZ34" s="14"/>
      <c r="BEA34" s="15"/>
      <c r="BEB34" s="7"/>
      <c r="BEC34" s="14"/>
      <c r="BED34" s="15"/>
      <c r="BEE34" s="7"/>
      <c r="BEF34" s="14"/>
      <c r="BEG34" s="15"/>
      <c r="BEH34" s="7"/>
      <c r="BEI34" s="14"/>
      <c r="BEJ34" s="15"/>
      <c r="BEK34" s="7"/>
      <c r="BEL34" s="14"/>
      <c r="BEM34" s="15"/>
      <c r="BEN34" s="7"/>
      <c r="BEO34" s="14"/>
      <c r="BEP34" s="15"/>
      <c r="BEQ34" s="7"/>
      <c r="BER34" s="14"/>
      <c r="BES34" s="15"/>
      <c r="BET34" s="7"/>
      <c r="BEU34" s="14"/>
      <c r="BEV34" s="15"/>
      <c r="BEW34" s="7"/>
      <c r="BEX34" s="14"/>
      <c r="BEY34" s="15"/>
      <c r="BEZ34" s="7"/>
      <c r="BFA34" s="14"/>
      <c r="BFB34" s="15"/>
      <c r="BFC34" s="7"/>
      <c r="BFD34" s="14"/>
      <c r="BFE34" s="15"/>
      <c r="BFF34" s="7"/>
      <c r="BFG34" s="14"/>
      <c r="BFH34" s="15"/>
      <c r="BFI34" s="7"/>
      <c r="BFJ34" s="14"/>
      <c r="BFK34" s="15"/>
      <c r="BFL34" s="7"/>
      <c r="BFM34" s="14"/>
      <c r="BFN34" s="15"/>
      <c r="BFO34" s="7"/>
      <c r="BFP34" s="14"/>
      <c r="BFQ34" s="15"/>
      <c r="BFR34" s="7"/>
      <c r="BFS34" s="14"/>
      <c r="BFT34" s="15"/>
      <c r="BFU34" s="7"/>
      <c r="BFV34" s="14"/>
      <c r="BFW34" s="15"/>
      <c r="BFX34" s="7"/>
      <c r="BFY34" s="14"/>
      <c r="BFZ34" s="15"/>
      <c r="BGA34" s="7"/>
      <c r="BGB34" s="14"/>
      <c r="BGC34" s="15"/>
      <c r="BGD34" s="7"/>
      <c r="BGE34" s="14"/>
      <c r="BGF34" s="15"/>
      <c r="BGG34" s="7"/>
      <c r="BGH34" s="14"/>
      <c r="BGI34" s="15"/>
      <c r="BGJ34" s="7"/>
      <c r="BGK34" s="14"/>
      <c r="BGL34" s="15"/>
      <c r="BGM34" s="7"/>
      <c r="BGN34" s="14"/>
      <c r="BGO34" s="15"/>
      <c r="BGP34" s="7"/>
      <c r="BGQ34" s="14"/>
      <c r="BGR34" s="15"/>
      <c r="BGS34" s="7"/>
      <c r="BGT34" s="14"/>
      <c r="BGU34" s="15"/>
      <c r="BGV34" s="7"/>
      <c r="BGW34" s="14"/>
      <c r="BGX34" s="15"/>
      <c r="BGY34" s="7"/>
      <c r="BGZ34" s="14"/>
      <c r="BHA34" s="15"/>
      <c r="BHB34" s="7"/>
      <c r="BHC34" s="14"/>
      <c r="BHD34" s="15"/>
      <c r="BHE34" s="7"/>
      <c r="BHF34" s="14"/>
      <c r="BHG34" s="15"/>
      <c r="BHH34" s="7"/>
      <c r="BHI34" s="14"/>
      <c r="BHJ34" s="15"/>
      <c r="BHK34" s="7"/>
      <c r="BHL34" s="14"/>
      <c r="BHM34" s="15"/>
      <c r="BHN34" s="7"/>
      <c r="BHO34" s="14"/>
      <c r="BHP34" s="15"/>
      <c r="BHQ34" s="7"/>
      <c r="BHR34" s="14"/>
      <c r="BHS34" s="15"/>
      <c r="BHT34" s="7"/>
      <c r="BHU34" s="14"/>
      <c r="BHV34" s="15"/>
      <c r="BHW34" s="7"/>
      <c r="BHX34" s="14"/>
      <c r="BHY34" s="15"/>
      <c r="BHZ34" s="7"/>
      <c r="BIA34" s="14"/>
      <c r="BIB34" s="15"/>
      <c r="BIC34" s="7"/>
      <c r="BID34" s="14"/>
      <c r="BIE34" s="15"/>
      <c r="BIF34" s="7"/>
      <c r="BIG34" s="14"/>
      <c r="BIH34" s="15"/>
      <c r="BII34" s="7"/>
      <c r="BIJ34" s="14"/>
      <c r="BIK34" s="15"/>
      <c r="BIL34" s="7"/>
      <c r="BIM34" s="14"/>
      <c r="BIN34" s="15"/>
      <c r="BIO34" s="7"/>
      <c r="BIP34" s="14"/>
      <c r="BIQ34" s="15"/>
      <c r="BIR34" s="7"/>
      <c r="BIS34" s="14"/>
      <c r="BIT34" s="15"/>
      <c r="BIU34" s="7"/>
      <c r="BIV34" s="14"/>
      <c r="BIW34" s="15"/>
      <c r="BIX34" s="7"/>
      <c r="BIY34" s="14"/>
      <c r="BIZ34" s="15"/>
      <c r="BJA34" s="7"/>
      <c r="BJB34" s="14"/>
      <c r="BJC34" s="15"/>
      <c r="BJD34" s="7"/>
      <c r="BJE34" s="14"/>
      <c r="BJF34" s="15"/>
      <c r="BJG34" s="7"/>
      <c r="BJH34" s="14"/>
      <c r="BJI34" s="15"/>
      <c r="BJJ34" s="7"/>
      <c r="BJK34" s="14"/>
      <c r="BJL34" s="15"/>
      <c r="BJM34" s="7"/>
      <c r="BJN34" s="14"/>
      <c r="BJO34" s="15"/>
      <c r="BJP34" s="7"/>
      <c r="BJQ34" s="14"/>
      <c r="BJR34" s="15"/>
      <c r="BJS34" s="7"/>
      <c r="BJT34" s="14"/>
      <c r="BJU34" s="15"/>
      <c r="BJV34" s="7"/>
      <c r="BJW34" s="14"/>
      <c r="BJX34" s="15"/>
      <c r="BJY34" s="7"/>
      <c r="BJZ34" s="14"/>
      <c r="BKA34" s="15"/>
      <c r="BKB34" s="7"/>
      <c r="BKC34" s="14"/>
      <c r="BKD34" s="15"/>
      <c r="BKE34" s="7"/>
      <c r="BKF34" s="14"/>
      <c r="BKG34" s="15"/>
      <c r="BKH34" s="7"/>
      <c r="BKI34" s="14"/>
      <c r="BKJ34" s="15"/>
      <c r="BKK34" s="7"/>
      <c r="BKL34" s="14"/>
      <c r="BKM34" s="15"/>
      <c r="BKN34" s="7"/>
      <c r="BKO34" s="14"/>
      <c r="BKP34" s="15"/>
      <c r="BKQ34" s="7"/>
      <c r="BKR34" s="14"/>
      <c r="BKS34" s="15"/>
      <c r="BKT34" s="7"/>
      <c r="BKU34" s="14"/>
      <c r="BKV34" s="15"/>
      <c r="BKW34" s="7"/>
      <c r="BKX34" s="14"/>
      <c r="BKY34" s="15"/>
      <c r="BKZ34" s="7"/>
      <c r="BLA34" s="14"/>
      <c r="BLB34" s="15"/>
      <c r="BLC34" s="7"/>
      <c r="BLD34" s="14"/>
      <c r="BLE34" s="15"/>
      <c r="BLF34" s="7"/>
      <c r="BLG34" s="14"/>
      <c r="BLH34" s="15"/>
      <c r="BLI34" s="7"/>
      <c r="BLJ34" s="14"/>
      <c r="BLK34" s="15"/>
      <c r="BLL34" s="7"/>
      <c r="BLM34" s="14"/>
      <c r="BLN34" s="15"/>
      <c r="BLO34" s="7"/>
      <c r="BLP34" s="14"/>
      <c r="BLQ34" s="15"/>
      <c r="BLR34" s="7"/>
      <c r="BLS34" s="14"/>
      <c r="BLT34" s="15"/>
      <c r="BLU34" s="7"/>
      <c r="BLV34" s="14"/>
      <c r="BLW34" s="15"/>
      <c r="BLX34" s="7"/>
      <c r="BLY34" s="14"/>
      <c r="BLZ34" s="15"/>
      <c r="BMA34" s="7"/>
      <c r="BMB34" s="14"/>
      <c r="BMC34" s="15"/>
      <c r="BMD34" s="7"/>
      <c r="BME34" s="14"/>
      <c r="BMF34" s="15"/>
      <c r="BMG34" s="7"/>
      <c r="BMH34" s="14"/>
      <c r="BMI34" s="15"/>
      <c r="BMJ34" s="7"/>
      <c r="BMK34" s="14"/>
      <c r="BML34" s="15"/>
      <c r="BMM34" s="7"/>
      <c r="BMN34" s="14"/>
      <c r="BMO34" s="15"/>
      <c r="BMP34" s="7"/>
      <c r="BMQ34" s="14"/>
      <c r="BMR34" s="15"/>
      <c r="BMS34" s="7"/>
      <c r="BMT34" s="14"/>
      <c r="BMU34" s="15"/>
      <c r="BMV34" s="7"/>
      <c r="BMW34" s="14"/>
      <c r="BMX34" s="15"/>
      <c r="BMY34" s="7"/>
      <c r="BMZ34" s="14"/>
      <c r="BNA34" s="15"/>
      <c r="BNB34" s="7"/>
      <c r="BNC34" s="14"/>
      <c r="BND34" s="15"/>
      <c r="BNE34" s="7"/>
      <c r="BNF34" s="14"/>
      <c r="BNG34" s="15"/>
      <c r="BNH34" s="7"/>
      <c r="BNI34" s="14"/>
      <c r="BNJ34" s="15"/>
      <c r="BNK34" s="7"/>
      <c r="BNL34" s="14"/>
      <c r="BNM34" s="15"/>
      <c r="BNN34" s="7"/>
      <c r="BNO34" s="14"/>
      <c r="BNP34" s="15"/>
      <c r="BNQ34" s="7"/>
      <c r="BNR34" s="14"/>
      <c r="BNS34" s="15"/>
      <c r="BNT34" s="7"/>
      <c r="BNU34" s="14"/>
      <c r="BNV34" s="15"/>
      <c r="BNW34" s="7"/>
      <c r="BNX34" s="14"/>
      <c r="BNY34" s="15"/>
      <c r="BNZ34" s="7"/>
      <c r="BOA34" s="14"/>
      <c r="BOB34" s="15"/>
      <c r="BOC34" s="7"/>
      <c r="BOD34" s="14"/>
      <c r="BOE34" s="15"/>
      <c r="BOF34" s="7"/>
      <c r="BOG34" s="14"/>
      <c r="BOH34" s="15"/>
      <c r="BOI34" s="7"/>
      <c r="BOJ34" s="14"/>
      <c r="BOK34" s="15"/>
      <c r="BOL34" s="7"/>
      <c r="BOM34" s="14"/>
      <c r="BON34" s="15"/>
      <c r="BOO34" s="7"/>
      <c r="BOP34" s="14"/>
      <c r="BOQ34" s="15"/>
      <c r="BOR34" s="7"/>
      <c r="BOS34" s="14"/>
      <c r="BOT34" s="15"/>
      <c r="BOU34" s="7"/>
      <c r="BOV34" s="14"/>
      <c r="BOW34" s="15"/>
      <c r="BOX34" s="7"/>
      <c r="BOY34" s="14"/>
      <c r="BOZ34" s="15"/>
      <c r="BPA34" s="7"/>
      <c r="BPB34" s="14"/>
      <c r="BPC34" s="15"/>
      <c r="BPD34" s="7"/>
      <c r="BPE34" s="14"/>
      <c r="BPF34" s="15"/>
      <c r="BPG34" s="7"/>
      <c r="BPH34" s="14"/>
      <c r="BPI34" s="15"/>
      <c r="BPJ34" s="7"/>
      <c r="BPK34" s="14"/>
      <c r="BPL34" s="15"/>
      <c r="BPM34" s="7"/>
      <c r="BPN34" s="14"/>
      <c r="BPO34" s="15"/>
      <c r="BPP34" s="7"/>
      <c r="BPQ34" s="14"/>
      <c r="BPR34" s="15"/>
      <c r="BPS34" s="7"/>
      <c r="BPT34" s="14"/>
      <c r="BPU34" s="15"/>
      <c r="BPV34" s="7"/>
      <c r="BPW34" s="14"/>
      <c r="BPX34" s="15"/>
      <c r="BPY34" s="7"/>
      <c r="BPZ34" s="14"/>
      <c r="BQA34" s="15"/>
      <c r="BQB34" s="7"/>
      <c r="BQC34" s="14"/>
      <c r="BQD34" s="15"/>
      <c r="BQE34" s="7"/>
      <c r="BQF34" s="14"/>
      <c r="BQG34" s="15"/>
      <c r="BQH34" s="7"/>
      <c r="BQI34" s="14"/>
      <c r="BQJ34" s="15"/>
      <c r="BQK34" s="7"/>
      <c r="BQL34" s="14"/>
      <c r="BQM34" s="15"/>
      <c r="BQN34" s="7"/>
      <c r="BQO34" s="14"/>
      <c r="BQP34" s="15"/>
      <c r="BQQ34" s="7"/>
      <c r="BQR34" s="14"/>
      <c r="BQS34" s="15"/>
      <c r="BQT34" s="7"/>
      <c r="BQU34" s="14"/>
      <c r="BQV34" s="15"/>
      <c r="BQW34" s="7"/>
      <c r="BQX34" s="14"/>
      <c r="BQY34" s="15"/>
      <c r="BQZ34" s="7"/>
      <c r="BRA34" s="14"/>
      <c r="BRB34" s="15"/>
      <c r="BRC34" s="7"/>
      <c r="BRD34" s="14"/>
      <c r="BRE34" s="15"/>
      <c r="BRF34" s="7"/>
      <c r="BRG34" s="14"/>
      <c r="BRH34" s="15"/>
      <c r="BRI34" s="7"/>
      <c r="BRJ34" s="14"/>
      <c r="BRK34" s="15"/>
      <c r="BRL34" s="7"/>
      <c r="BRM34" s="14"/>
      <c r="BRN34" s="15"/>
      <c r="BRO34" s="7"/>
      <c r="BRP34" s="14"/>
      <c r="BRQ34" s="15"/>
      <c r="BRR34" s="7"/>
      <c r="BRS34" s="14"/>
      <c r="BRT34" s="15"/>
      <c r="BRU34" s="7"/>
      <c r="BRV34" s="14"/>
      <c r="BRW34" s="15"/>
      <c r="BRX34" s="7"/>
      <c r="BRY34" s="14"/>
      <c r="BRZ34" s="15"/>
      <c r="BSA34" s="7"/>
      <c r="BSB34" s="14"/>
      <c r="BSC34" s="15"/>
      <c r="BSD34" s="7"/>
      <c r="BSE34" s="14"/>
      <c r="BSF34" s="15"/>
      <c r="BSG34" s="7"/>
      <c r="BSH34" s="14"/>
      <c r="BSI34" s="15"/>
      <c r="BSJ34" s="7"/>
      <c r="BSK34" s="14"/>
      <c r="BSL34" s="15"/>
      <c r="BSM34" s="7"/>
      <c r="BSN34" s="14"/>
      <c r="BSO34" s="15"/>
      <c r="BSP34" s="7"/>
      <c r="BSQ34" s="14"/>
      <c r="BSR34" s="15"/>
      <c r="BSS34" s="7"/>
      <c r="BST34" s="14"/>
      <c r="BSU34" s="15"/>
      <c r="BSV34" s="7"/>
      <c r="BSW34" s="14"/>
      <c r="BSX34" s="15"/>
      <c r="BSY34" s="7"/>
      <c r="BSZ34" s="14"/>
      <c r="BTA34" s="15"/>
      <c r="BTB34" s="7"/>
      <c r="BTC34" s="14"/>
      <c r="BTD34" s="15"/>
      <c r="BTE34" s="7"/>
      <c r="BTF34" s="14"/>
      <c r="BTG34" s="15"/>
      <c r="BTH34" s="7"/>
      <c r="BTI34" s="14"/>
      <c r="BTJ34" s="15"/>
      <c r="BTK34" s="7"/>
      <c r="BTL34" s="14"/>
      <c r="BTM34" s="15"/>
      <c r="BTN34" s="7"/>
      <c r="BTO34" s="14"/>
      <c r="BTP34" s="15"/>
      <c r="BTQ34" s="7"/>
      <c r="BTR34" s="14"/>
      <c r="BTS34" s="15"/>
      <c r="BTT34" s="7"/>
      <c r="BTU34" s="14"/>
      <c r="BTV34" s="15"/>
      <c r="BTW34" s="7"/>
      <c r="BTX34" s="14"/>
      <c r="BTY34" s="15"/>
      <c r="BTZ34" s="7"/>
      <c r="BUA34" s="14"/>
      <c r="BUB34" s="15"/>
      <c r="BUC34" s="7"/>
      <c r="BUD34" s="14"/>
      <c r="BUE34" s="15"/>
      <c r="BUF34" s="7"/>
      <c r="BUG34" s="14"/>
      <c r="BUH34" s="15"/>
      <c r="BUI34" s="7"/>
      <c r="BUJ34" s="14"/>
      <c r="BUK34" s="15"/>
      <c r="BUL34" s="7"/>
      <c r="BUM34" s="14"/>
      <c r="BUN34" s="15"/>
      <c r="BUO34" s="7"/>
      <c r="BUP34" s="14"/>
      <c r="BUQ34" s="15"/>
      <c r="BUR34" s="7"/>
      <c r="BUS34" s="14"/>
      <c r="BUT34" s="15"/>
      <c r="BUU34" s="7"/>
      <c r="BUV34" s="14"/>
      <c r="BUW34" s="15"/>
      <c r="BUX34" s="7"/>
      <c r="BUY34" s="14"/>
      <c r="BUZ34" s="15"/>
      <c r="BVA34" s="7"/>
      <c r="BVB34" s="14"/>
      <c r="BVC34" s="15"/>
      <c r="BVD34" s="7"/>
      <c r="BVE34" s="14"/>
      <c r="BVF34" s="15"/>
      <c r="BVG34" s="7"/>
      <c r="BVH34" s="14"/>
      <c r="BVI34" s="15"/>
      <c r="BVJ34" s="7"/>
      <c r="BVK34" s="14"/>
      <c r="BVL34" s="15"/>
      <c r="BVM34" s="7"/>
      <c r="BVN34" s="14"/>
      <c r="BVO34" s="15"/>
      <c r="BVP34" s="7"/>
      <c r="BVQ34" s="14"/>
      <c r="BVR34" s="15"/>
      <c r="BVS34" s="7"/>
      <c r="BVT34" s="14"/>
      <c r="BVU34" s="15"/>
      <c r="BVV34" s="7"/>
      <c r="BVW34" s="14"/>
      <c r="BVX34" s="15"/>
      <c r="BVY34" s="7"/>
      <c r="BVZ34" s="14"/>
      <c r="BWA34" s="15"/>
      <c r="BWB34" s="7"/>
      <c r="BWC34" s="14"/>
      <c r="BWD34" s="15"/>
      <c r="BWE34" s="7"/>
      <c r="BWF34" s="14"/>
      <c r="BWG34" s="15"/>
      <c r="BWH34" s="7"/>
      <c r="BWI34" s="14"/>
      <c r="BWJ34" s="15"/>
      <c r="BWK34" s="7"/>
      <c r="BWL34" s="14"/>
      <c r="BWM34" s="15"/>
      <c r="BWN34" s="7"/>
      <c r="BWO34" s="14"/>
      <c r="BWP34" s="15"/>
      <c r="BWQ34" s="7"/>
      <c r="BWR34" s="14"/>
      <c r="BWS34" s="15"/>
      <c r="BWT34" s="7"/>
      <c r="BWU34" s="14"/>
      <c r="BWV34" s="15"/>
      <c r="BWW34" s="7"/>
      <c r="BWX34" s="14"/>
      <c r="BWY34" s="15"/>
      <c r="BWZ34" s="7"/>
      <c r="BXA34" s="14"/>
      <c r="BXB34" s="15"/>
      <c r="BXC34" s="7"/>
      <c r="BXD34" s="14"/>
      <c r="BXE34" s="15"/>
      <c r="BXF34" s="7"/>
      <c r="BXG34" s="14"/>
      <c r="BXH34" s="15"/>
      <c r="BXI34" s="7"/>
      <c r="BXJ34" s="14"/>
      <c r="BXK34" s="15"/>
      <c r="BXL34" s="7"/>
      <c r="BXM34" s="14"/>
      <c r="BXN34" s="15"/>
      <c r="BXO34" s="7"/>
      <c r="BXP34" s="14"/>
      <c r="BXQ34" s="15"/>
      <c r="BXR34" s="7"/>
      <c r="BXS34" s="14"/>
      <c r="BXT34" s="15"/>
      <c r="BXU34" s="7"/>
      <c r="BXV34" s="14"/>
      <c r="BXW34" s="15"/>
      <c r="BXX34" s="7"/>
      <c r="BXY34" s="14"/>
      <c r="BXZ34" s="15"/>
      <c r="BYA34" s="7"/>
      <c r="BYB34" s="14"/>
      <c r="BYC34" s="15"/>
      <c r="BYD34" s="7"/>
      <c r="BYE34" s="14"/>
      <c r="BYF34" s="15"/>
      <c r="BYG34" s="7"/>
      <c r="BYH34" s="14"/>
      <c r="BYI34" s="15"/>
      <c r="BYJ34" s="7"/>
      <c r="BYK34" s="14"/>
      <c r="BYL34" s="15"/>
      <c r="BYM34" s="7"/>
      <c r="BYN34" s="14"/>
      <c r="BYO34" s="15"/>
      <c r="BYP34" s="7"/>
      <c r="BYQ34" s="14"/>
      <c r="BYR34" s="15"/>
      <c r="BYS34" s="7"/>
      <c r="BYT34" s="14"/>
      <c r="BYU34" s="15"/>
      <c r="BYV34" s="7"/>
      <c r="BYW34" s="14"/>
      <c r="BYX34" s="15"/>
      <c r="BYY34" s="7"/>
      <c r="BYZ34" s="14"/>
      <c r="BZA34" s="15"/>
      <c r="BZB34" s="7"/>
      <c r="BZC34" s="14"/>
      <c r="BZD34" s="15"/>
      <c r="BZE34" s="7"/>
      <c r="BZF34" s="14"/>
      <c r="BZG34" s="15"/>
      <c r="BZH34" s="7"/>
      <c r="BZI34" s="14"/>
      <c r="BZJ34" s="15"/>
      <c r="BZK34" s="7"/>
      <c r="BZL34" s="14"/>
      <c r="BZM34" s="15"/>
      <c r="BZN34" s="7"/>
      <c r="BZO34" s="14"/>
      <c r="BZP34" s="15"/>
      <c r="BZQ34" s="7"/>
      <c r="BZR34" s="14"/>
      <c r="BZS34" s="15"/>
      <c r="BZT34" s="7"/>
      <c r="BZU34" s="14"/>
      <c r="BZV34" s="15"/>
      <c r="BZW34" s="7"/>
      <c r="BZX34" s="14"/>
      <c r="BZY34" s="15"/>
      <c r="BZZ34" s="7"/>
      <c r="CAA34" s="14"/>
      <c r="CAB34" s="15"/>
      <c r="CAC34" s="7"/>
      <c r="CAD34" s="14"/>
      <c r="CAE34" s="15"/>
      <c r="CAF34" s="7"/>
      <c r="CAG34" s="14"/>
      <c r="CAH34" s="15"/>
      <c r="CAI34" s="7"/>
      <c r="CAJ34" s="14"/>
      <c r="CAK34" s="15"/>
      <c r="CAL34" s="7"/>
      <c r="CAM34" s="14"/>
      <c r="CAN34" s="15"/>
      <c r="CAO34" s="7"/>
      <c r="CAP34" s="14"/>
      <c r="CAQ34" s="15"/>
      <c r="CAR34" s="7"/>
      <c r="CAS34" s="14"/>
      <c r="CAT34" s="15"/>
      <c r="CAU34" s="7"/>
      <c r="CAV34" s="14"/>
      <c r="CAW34" s="15"/>
      <c r="CAX34" s="7"/>
      <c r="CAY34" s="14"/>
      <c r="CAZ34" s="15"/>
      <c r="CBA34" s="7"/>
      <c r="CBB34" s="14"/>
      <c r="CBC34" s="15"/>
      <c r="CBD34" s="7"/>
      <c r="CBE34" s="14"/>
      <c r="CBF34" s="15"/>
      <c r="CBG34" s="7"/>
      <c r="CBH34" s="14"/>
      <c r="CBI34" s="15"/>
      <c r="CBJ34" s="7"/>
      <c r="CBK34" s="14"/>
      <c r="CBL34" s="15"/>
      <c r="CBM34" s="7"/>
      <c r="CBN34" s="14"/>
      <c r="CBO34" s="15"/>
      <c r="CBP34" s="7"/>
      <c r="CBQ34" s="14"/>
      <c r="CBR34" s="15"/>
      <c r="CBS34" s="7"/>
      <c r="CBT34" s="14"/>
      <c r="CBU34" s="15"/>
      <c r="CBV34" s="7"/>
      <c r="CBW34" s="14"/>
      <c r="CBX34" s="15"/>
      <c r="CBY34" s="7"/>
      <c r="CBZ34" s="14"/>
      <c r="CCA34" s="15"/>
      <c r="CCB34" s="7"/>
      <c r="CCC34" s="14"/>
      <c r="CCD34" s="15"/>
      <c r="CCE34" s="7"/>
      <c r="CCF34" s="14"/>
      <c r="CCG34" s="15"/>
      <c r="CCH34" s="7"/>
      <c r="CCI34" s="14"/>
      <c r="CCJ34" s="15"/>
      <c r="CCK34" s="7"/>
      <c r="CCL34" s="14"/>
      <c r="CCM34" s="15"/>
      <c r="CCN34" s="7"/>
      <c r="CCO34" s="14"/>
      <c r="CCP34" s="15"/>
      <c r="CCQ34" s="7"/>
      <c r="CCR34" s="14"/>
      <c r="CCS34" s="15"/>
      <c r="CCT34" s="7"/>
      <c r="CCU34" s="14"/>
      <c r="CCV34" s="15"/>
      <c r="CCW34" s="7"/>
      <c r="CCX34" s="14"/>
      <c r="CCY34" s="15"/>
      <c r="CCZ34" s="7"/>
      <c r="CDA34" s="14"/>
      <c r="CDB34" s="15"/>
      <c r="CDC34" s="7"/>
      <c r="CDD34" s="14"/>
      <c r="CDE34" s="15"/>
      <c r="CDF34" s="7"/>
      <c r="CDG34" s="14"/>
      <c r="CDH34" s="15"/>
      <c r="CDI34" s="7"/>
      <c r="CDJ34" s="14"/>
      <c r="CDK34" s="15"/>
      <c r="CDL34" s="7"/>
      <c r="CDM34" s="14"/>
      <c r="CDN34" s="15"/>
      <c r="CDO34" s="7"/>
      <c r="CDP34" s="14"/>
      <c r="CDQ34" s="15"/>
      <c r="CDR34" s="7"/>
      <c r="CDS34" s="14"/>
      <c r="CDT34" s="15"/>
      <c r="CDU34" s="7"/>
      <c r="CDV34" s="14"/>
      <c r="CDW34" s="15"/>
      <c r="CDX34" s="7"/>
      <c r="CDY34" s="14"/>
      <c r="CDZ34" s="15"/>
      <c r="CEA34" s="7"/>
      <c r="CEB34" s="14"/>
      <c r="CEC34" s="15"/>
      <c r="CED34" s="7"/>
      <c r="CEE34" s="14"/>
      <c r="CEF34" s="15"/>
      <c r="CEG34" s="7"/>
      <c r="CEH34" s="14"/>
      <c r="CEI34" s="15"/>
      <c r="CEJ34" s="7"/>
      <c r="CEK34" s="14"/>
      <c r="CEL34" s="15"/>
      <c r="CEM34" s="7"/>
      <c r="CEN34" s="14"/>
      <c r="CEO34" s="15"/>
      <c r="CEP34" s="7"/>
      <c r="CEQ34" s="14"/>
      <c r="CER34" s="15"/>
      <c r="CES34" s="7"/>
      <c r="CET34" s="14"/>
      <c r="CEU34" s="15"/>
      <c r="CEV34" s="7"/>
      <c r="CEW34" s="14"/>
      <c r="CEX34" s="15"/>
      <c r="CEY34" s="7"/>
      <c r="CEZ34" s="14"/>
      <c r="CFA34" s="15"/>
      <c r="CFB34" s="7"/>
      <c r="CFC34" s="14"/>
      <c r="CFD34" s="15"/>
      <c r="CFE34" s="7"/>
      <c r="CFF34" s="14"/>
      <c r="CFG34" s="15"/>
      <c r="CFH34" s="7"/>
      <c r="CFI34" s="14"/>
      <c r="CFJ34" s="15"/>
      <c r="CFK34" s="7"/>
      <c r="CFL34" s="14"/>
      <c r="CFM34" s="15"/>
      <c r="CFN34" s="7"/>
      <c r="CFO34" s="14"/>
      <c r="CFP34" s="15"/>
      <c r="CFQ34" s="7"/>
      <c r="CFR34" s="14"/>
      <c r="CFS34" s="15"/>
      <c r="CFT34" s="7"/>
      <c r="CFU34" s="14"/>
      <c r="CFV34" s="15"/>
      <c r="CFW34" s="7"/>
      <c r="CFX34" s="14"/>
      <c r="CFY34" s="15"/>
      <c r="CFZ34" s="7"/>
      <c r="CGA34" s="14"/>
      <c r="CGB34" s="15"/>
      <c r="CGC34" s="7"/>
      <c r="CGD34" s="14"/>
      <c r="CGE34" s="15"/>
      <c r="CGF34" s="7"/>
      <c r="CGG34" s="14"/>
      <c r="CGH34" s="15"/>
      <c r="CGI34" s="7"/>
      <c r="CGJ34" s="14"/>
      <c r="CGK34" s="15"/>
      <c r="CGL34" s="7"/>
      <c r="CGM34" s="14"/>
      <c r="CGN34" s="15"/>
      <c r="CGO34" s="7"/>
      <c r="CGP34" s="14"/>
      <c r="CGQ34" s="15"/>
      <c r="CGR34" s="7"/>
      <c r="CGS34" s="14"/>
      <c r="CGT34" s="15"/>
      <c r="CGU34" s="7"/>
      <c r="CGV34" s="14"/>
      <c r="CGW34" s="15"/>
      <c r="CGX34" s="7"/>
      <c r="CGY34" s="14"/>
      <c r="CGZ34" s="15"/>
      <c r="CHA34" s="7"/>
      <c r="CHB34" s="14"/>
      <c r="CHC34" s="15"/>
      <c r="CHD34" s="7"/>
      <c r="CHE34" s="14"/>
      <c r="CHF34" s="15"/>
      <c r="CHG34" s="7"/>
      <c r="CHH34" s="14"/>
      <c r="CHI34" s="15"/>
      <c r="CHJ34" s="7"/>
      <c r="CHK34" s="14"/>
      <c r="CHL34" s="15"/>
      <c r="CHM34" s="7"/>
      <c r="CHN34" s="14"/>
      <c r="CHO34" s="15"/>
      <c r="CHP34" s="7"/>
      <c r="CHQ34" s="14"/>
      <c r="CHR34" s="15"/>
      <c r="CHS34" s="7"/>
      <c r="CHT34" s="14"/>
      <c r="CHU34" s="15"/>
      <c r="CHV34" s="7"/>
      <c r="CHW34" s="14"/>
      <c r="CHX34" s="15"/>
      <c r="CHY34" s="7"/>
      <c r="CHZ34" s="14"/>
      <c r="CIA34" s="15"/>
      <c r="CIB34" s="7"/>
      <c r="CIC34" s="14"/>
      <c r="CID34" s="15"/>
      <c r="CIE34" s="7"/>
      <c r="CIF34" s="14"/>
      <c r="CIG34" s="15"/>
      <c r="CIH34" s="7"/>
      <c r="CII34" s="14"/>
      <c r="CIJ34" s="15"/>
      <c r="CIK34" s="7"/>
      <c r="CIL34" s="14"/>
      <c r="CIM34" s="15"/>
      <c r="CIN34" s="7"/>
      <c r="CIO34" s="14"/>
      <c r="CIP34" s="15"/>
      <c r="CIQ34" s="7"/>
      <c r="CIR34" s="14"/>
      <c r="CIS34" s="15"/>
      <c r="CIT34" s="7"/>
      <c r="CIU34" s="14"/>
      <c r="CIV34" s="15"/>
      <c r="CIW34" s="7"/>
      <c r="CIX34" s="14"/>
      <c r="CIY34" s="15"/>
      <c r="CIZ34" s="7"/>
      <c r="CJA34" s="14"/>
      <c r="CJB34" s="15"/>
      <c r="CJC34" s="7"/>
      <c r="CJD34" s="14"/>
      <c r="CJE34" s="15"/>
      <c r="CJF34" s="7"/>
      <c r="CJG34" s="14"/>
      <c r="CJH34" s="15"/>
      <c r="CJI34" s="7"/>
      <c r="CJJ34" s="14"/>
      <c r="CJK34" s="15"/>
      <c r="CJL34" s="7"/>
      <c r="CJM34" s="14"/>
      <c r="CJN34" s="15"/>
      <c r="CJO34" s="7"/>
      <c r="CJP34" s="14"/>
      <c r="CJQ34" s="15"/>
      <c r="CJR34" s="7"/>
      <c r="CJS34" s="14"/>
      <c r="CJT34" s="15"/>
      <c r="CJU34" s="7"/>
      <c r="CJV34" s="14"/>
      <c r="CJW34" s="15"/>
      <c r="CJX34" s="7"/>
      <c r="CJY34" s="14"/>
      <c r="CJZ34" s="15"/>
      <c r="CKA34" s="7"/>
      <c r="CKB34" s="14"/>
      <c r="CKC34" s="15"/>
      <c r="CKD34" s="7"/>
      <c r="CKE34" s="14"/>
      <c r="CKF34" s="15"/>
      <c r="CKG34" s="7"/>
      <c r="CKH34" s="14"/>
      <c r="CKI34" s="15"/>
      <c r="CKJ34" s="7"/>
      <c r="CKK34" s="14"/>
      <c r="CKL34" s="15"/>
      <c r="CKM34" s="7"/>
      <c r="CKN34" s="14"/>
      <c r="CKO34" s="15"/>
      <c r="CKP34" s="7"/>
      <c r="CKQ34" s="14"/>
      <c r="CKR34" s="15"/>
      <c r="CKS34" s="7"/>
      <c r="CKT34" s="14"/>
      <c r="CKU34" s="15"/>
      <c r="CKV34" s="7"/>
      <c r="CKW34" s="14"/>
      <c r="CKX34" s="15"/>
      <c r="CKY34" s="7"/>
      <c r="CKZ34" s="14"/>
      <c r="CLA34" s="15"/>
      <c r="CLB34" s="7"/>
      <c r="CLC34" s="14"/>
      <c r="CLD34" s="15"/>
      <c r="CLE34" s="7"/>
      <c r="CLF34" s="14"/>
      <c r="CLG34" s="15"/>
      <c r="CLH34" s="7"/>
      <c r="CLI34" s="14"/>
      <c r="CLJ34" s="15"/>
      <c r="CLK34" s="7"/>
      <c r="CLL34" s="14"/>
      <c r="CLM34" s="15"/>
      <c r="CLN34" s="7"/>
      <c r="CLO34" s="14"/>
      <c r="CLP34" s="15"/>
      <c r="CLQ34" s="7"/>
      <c r="CLR34" s="14"/>
      <c r="CLS34" s="15"/>
      <c r="CLT34" s="7"/>
      <c r="CLU34" s="14"/>
      <c r="CLV34" s="15"/>
      <c r="CLW34" s="7"/>
      <c r="CLX34" s="14"/>
      <c r="CLY34" s="15"/>
      <c r="CLZ34" s="7"/>
      <c r="CMA34" s="14"/>
      <c r="CMB34" s="15"/>
      <c r="CMC34" s="7"/>
      <c r="CMD34" s="14"/>
      <c r="CME34" s="15"/>
      <c r="CMF34" s="7"/>
      <c r="CMG34" s="14"/>
      <c r="CMH34" s="15"/>
      <c r="CMI34" s="7"/>
      <c r="CMJ34" s="14"/>
      <c r="CMK34" s="15"/>
      <c r="CML34" s="7"/>
      <c r="CMM34" s="14"/>
      <c r="CMN34" s="15"/>
      <c r="CMO34" s="7"/>
      <c r="CMP34" s="14"/>
      <c r="CMQ34" s="15"/>
      <c r="CMR34" s="7"/>
      <c r="CMS34" s="14"/>
      <c r="CMT34" s="15"/>
      <c r="CMU34" s="7"/>
      <c r="CMV34" s="14"/>
      <c r="CMW34" s="15"/>
      <c r="CMX34" s="7"/>
      <c r="CMY34" s="14"/>
      <c r="CMZ34" s="15"/>
      <c r="CNA34" s="7"/>
      <c r="CNB34" s="14"/>
      <c r="CNC34" s="15"/>
      <c r="CND34" s="7"/>
      <c r="CNE34" s="14"/>
      <c r="CNF34" s="15"/>
      <c r="CNG34" s="7"/>
      <c r="CNH34" s="14"/>
      <c r="CNI34" s="15"/>
      <c r="CNJ34" s="7"/>
      <c r="CNK34" s="14"/>
      <c r="CNL34" s="15"/>
      <c r="CNM34" s="7"/>
      <c r="CNN34" s="14"/>
      <c r="CNO34" s="15"/>
      <c r="CNP34" s="7"/>
      <c r="CNQ34" s="14"/>
      <c r="CNR34" s="15"/>
      <c r="CNS34" s="7"/>
      <c r="CNT34" s="14"/>
      <c r="CNU34" s="15"/>
      <c r="CNV34" s="7"/>
      <c r="CNW34" s="14"/>
      <c r="CNX34" s="15"/>
      <c r="CNY34" s="7"/>
      <c r="CNZ34" s="14"/>
      <c r="COA34" s="15"/>
      <c r="COB34" s="7"/>
      <c r="COC34" s="14"/>
      <c r="COD34" s="15"/>
      <c r="COE34" s="7"/>
      <c r="COF34" s="14"/>
      <c r="COG34" s="15"/>
      <c r="COH34" s="7"/>
      <c r="COI34" s="14"/>
      <c r="COJ34" s="15"/>
      <c r="COK34" s="7"/>
      <c r="COL34" s="14"/>
      <c r="COM34" s="15"/>
      <c r="CON34" s="7"/>
      <c r="COO34" s="14"/>
      <c r="COP34" s="15"/>
      <c r="COQ34" s="7"/>
      <c r="COR34" s="14"/>
      <c r="COS34" s="15"/>
      <c r="COT34" s="7"/>
      <c r="COU34" s="14"/>
      <c r="COV34" s="15"/>
      <c r="COW34" s="7"/>
      <c r="COX34" s="14"/>
      <c r="COY34" s="15"/>
      <c r="COZ34" s="7"/>
      <c r="CPA34" s="14"/>
      <c r="CPB34" s="15"/>
      <c r="CPC34" s="7"/>
      <c r="CPD34" s="14"/>
      <c r="CPE34" s="15"/>
      <c r="CPF34" s="7"/>
      <c r="CPG34" s="14"/>
      <c r="CPH34" s="15"/>
      <c r="CPI34" s="7"/>
      <c r="CPJ34" s="14"/>
      <c r="CPK34" s="15"/>
      <c r="CPL34" s="7"/>
      <c r="CPM34" s="14"/>
      <c r="CPN34" s="15"/>
      <c r="CPO34" s="7"/>
      <c r="CPP34" s="14"/>
      <c r="CPQ34" s="15"/>
      <c r="CPR34" s="7"/>
      <c r="CPS34" s="14"/>
      <c r="CPT34" s="15"/>
      <c r="CPU34" s="7"/>
      <c r="CPV34" s="14"/>
      <c r="CPW34" s="15"/>
      <c r="CPX34" s="7"/>
      <c r="CPY34" s="14"/>
      <c r="CPZ34" s="15"/>
      <c r="CQA34" s="7"/>
      <c r="CQB34" s="14"/>
      <c r="CQC34" s="15"/>
      <c r="CQD34" s="7"/>
      <c r="CQE34" s="14"/>
      <c r="CQF34" s="15"/>
      <c r="CQG34" s="7"/>
      <c r="CQH34" s="14"/>
      <c r="CQI34" s="15"/>
      <c r="CQJ34" s="7"/>
      <c r="CQK34" s="14"/>
      <c r="CQL34" s="15"/>
      <c r="CQM34" s="7"/>
      <c r="CQN34" s="14"/>
      <c r="CQO34" s="15"/>
      <c r="CQP34" s="7"/>
      <c r="CQQ34" s="14"/>
      <c r="CQR34" s="15"/>
      <c r="CQS34" s="7"/>
      <c r="CQT34" s="14"/>
      <c r="CQU34" s="15"/>
      <c r="CQV34" s="7"/>
      <c r="CQW34" s="14"/>
      <c r="CQX34" s="15"/>
      <c r="CQY34" s="7"/>
      <c r="CQZ34" s="14"/>
      <c r="CRA34" s="15"/>
      <c r="CRB34" s="7"/>
      <c r="CRC34" s="14"/>
      <c r="CRD34" s="15"/>
      <c r="CRE34" s="7"/>
      <c r="CRF34" s="14"/>
      <c r="CRG34" s="15"/>
      <c r="CRH34" s="7"/>
      <c r="CRI34" s="14"/>
      <c r="CRJ34" s="15"/>
      <c r="CRK34" s="7"/>
      <c r="CRL34" s="14"/>
      <c r="CRM34" s="15"/>
      <c r="CRN34" s="7"/>
      <c r="CRO34" s="14"/>
      <c r="CRP34" s="15"/>
      <c r="CRQ34" s="7"/>
      <c r="CRR34" s="14"/>
      <c r="CRS34" s="15"/>
      <c r="CRT34" s="7"/>
      <c r="CRU34" s="14"/>
      <c r="CRV34" s="15"/>
      <c r="CRW34" s="7"/>
      <c r="CRX34" s="14"/>
      <c r="CRY34" s="15"/>
      <c r="CRZ34" s="7"/>
      <c r="CSA34" s="14"/>
      <c r="CSB34" s="15"/>
      <c r="CSC34" s="7"/>
      <c r="CSD34" s="14"/>
      <c r="CSE34" s="15"/>
      <c r="CSF34" s="7"/>
      <c r="CSG34" s="14"/>
      <c r="CSH34" s="15"/>
      <c r="CSI34" s="7"/>
      <c r="CSJ34" s="14"/>
      <c r="CSK34" s="15"/>
    </row>
    <row r="35" spans="1:2533" x14ac:dyDescent="0.25">
      <c r="A35" s="68"/>
      <c r="B35" s="7" t="str">
        <f>"5." &amp; D$1&amp; ".1.4."</f>
        <v>5.1.1.4.</v>
      </c>
      <c r="C35" s="20" t="str">
        <f>IF(ISBLANK(D1),"",IF(VLOOKUP(D1,Register,43,FALSE)=0,"",(VLOOKUP(D1,Register,43,FALSE))))</f>
        <v/>
      </c>
      <c r="D35" s="15" t="s">
        <v>20</v>
      </c>
      <c r="E35" s="7" t="str">
        <f>"5." &amp; G$1&amp; ".1.4."</f>
        <v>5.2.1.4.</v>
      </c>
      <c r="F35" s="20" t="str">
        <f>IF(ISBLANK(G1),"",IF(VLOOKUP(G1,Register,43,FALSE)=0,"",(VLOOKUP(G1,Register,43,FALSE))))</f>
        <v/>
      </c>
      <c r="G35" s="15" t="s">
        <v>20</v>
      </c>
      <c r="H35" s="7" t="str">
        <f>"5." &amp; J$1&amp; ".1.4."</f>
        <v>5.3.1.4.</v>
      </c>
      <c r="I35" s="20" t="str">
        <f>IF(ISBLANK(J1),"",IF(VLOOKUP(J1,Register,43,FALSE)=0,"",(VLOOKUP(J1,Register,43,FALSE))))</f>
        <v/>
      </c>
      <c r="J35" s="15" t="s">
        <v>20</v>
      </c>
      <c r="K35" s="7" t="str">
        <f>"5." &amp; M$1&amp; ".1.4."</f>
        <v>5.4.1.4.</v>
      </c>
      <c r="L35" s="20" t="str">
        <f>IF(ISBLANK(M1),"",IF(VLOOKUP(M1,Register,43,FALSE)=0,"",(VLOOKUP(M1,Register,43,FALSE))))</f>
        <v/>
      </c>
      <c r="M35" s="15" t="s">
        <v>20</v>
      </c>
      <c r="N35" s="7" t="str">
        <f>"5." &amp; P$1&amp; ".1.4."</f>
        <v>5.5.1.4.</v>
      </c>
      <c r="O35" s="20" t="str">
        <f>IF(ISBLANK(P1),"",IF(VLOOKUP(P1,Register,43,FALSE)=0,"",(VLOOKUP(P1,Register,43,FALSE))))</f>
        <v/>
      </c>
      <c r="P35" s="15" t="s">
        <v>20</v>
      </c>
      <c r="Q35" s="7" t="str">
        <f>"5." &amp; S$1&amp; ".1.4."</f>
        <v>5.6.1.4.</v>
      </c>
      <c r="R35" s="20" t="str">
        <f>IF(ISBLANK(S1),"",IF(VLOOKUP(S1,Register,43,FALSE)=0,"",(VLOOKUP(S1,Register,43,FALSE))))</f>
        <v/>
      </c>
      <c r="S35" s="15" t="s">
        <v>20</v>
      </c>
      <c r="T35" s="7" t="str">
        <f t="shared" ref="T35" si="5382">"5." &amp; V$1&amp; ".1.4."</f>
        <v>5.7.1.4.</v>
      </c>
      <c r="U35" s="20" t="str">
        <f>IF(ISBLANK(V1),"",IF(VLOOKUP(V1,Register,43,FALSE)=0,"",(VLOOKUP(V1,Register,43,FALSE))))</f>
        <v/>
      </c>
      <c r="V35" s="15" t="s">
        <v>20</v>
      </c>
      <c r="W35" s="7" t="str">
        <f t="shared" ref="W35" si="5383">"5." &amp; Y$1&amp; ".1.4."</f>
        <v>5.8.1.4.</v>
      </c>
      <c r="X35" s="20" t="str">
        <f>IF(ISBLANK(Y1),"",IF(VLOOKUP(Y1,Register,43,FALSE)=0,"",(VLOOKUP(Y1,Register,43,FALSE))))</f>
        <v/>
      </c>
      <c r="Y35" s="15" t="s">
        <v>20</v>
      </c>
      <c r="Z35" s="7" t="str">
        <f t="shared" ref="Z35" si="5384">"5." &amp; AB$1&amp; ".1.4."</f>
        <v>5.9.1.4.</v>
      </c>
      <c r="AA35" s="20" t="str">
        <f>IF(ISBLANK(AB1),"",IF(VLOOKUP(AB1,Register,43,FALSE)=0,"",(VLOOKUP(AB1,Register,43,FALSE))))</f>
        <v/>
      </c>
      <c r="AB35" s="15" t="s">
        <v>20</v>
      </c>
      <c r="AC35" s="7" t="str">
        <f t="shared" ref="AC35" si="5385">"5." &amp; AE$1&amp; ".1.4."</f>
        <v>5.10.1.4.</v>
      </c>
      <c r="AD35" s="20" t="str">
        <f>IF(ISBLANK(AE1),"",IF(VLOOKUP(AE1,Register,43,FALSE)=0,"",(VLOOKUP(AE1,Register,43,FALSE))))</f>
        <v/>
      </c>
      <c r="AE35" s="15" t="s">
        <v>20</v>
      </c>
      <c r="AF35" s="7" t="str">
        <f t="shared" ref="AF35" si="5386">"5." &amp; AH$1&amp; ".1.4."</f>
        <v>5.11.1.4.</v>
      </c>
      <c r="AG35" s="20" t="str">
        <f>IF(ISBLANK(AH1),"",IF(VLOOKUP(AH1,Register,43,FALSE)=0,"",(VLOOKUP(AH1,Register,43,FALSE))))</f>
        <v/>
      </c>
      <c r="AH35" s="15" t="s">
        <v>20</v>
      </c>
      <c r="AI35" s="7" t="str">
        <f t="shared" ref="AI35" si="5387">"5." &amp; AK$1&amp; ".1.4."</f>
        <v>5.12.1.4.</v>
      </c>
      <c r="AJ35" s="20" t="str">
        <f>IF(ISBLANK(AK1),"",IF(VLOOKUP(AK1,Register,43,FALSE)=0,"",(VLOOKUP(AK1,Register,43,FALSE))))</f>
        <v/>
      </c>
      <c r="AK35" s="15" t="s">
        <v>20</v>
      </c>
      <c r="AL35" s="7" t="str">
        <f t="shared" ref="AL35" si="5388">"5." &amp; AN$1&amp; ".1.4."</f>
        <v>5.13.1.4.</v>
      </c>
      <c r="AM35" s="20" t="str">
        <f>IF(ISBLANK(AN1),"",IF(VLOOKUP(AN1,Register,43,FALSE)=0,"",(VLOOKUP(AN1,Register,43,FALSE))))</f>
        <v/>
      </c>
      <c r="AN35" s="15" t="s">
        <v>20</v>
      </c>
      <c r="AO35" s="7" t="str">
        <f t="shared" ref="AO35" si="5389">"5." &amp; AQ$1&amp; ".1.4."</f>
        <v>5.14.1.4.</v>
      </c>
      <c r="AP35" s="20" t="str">
        <f>IF(ISBLANK(AQ1),"",IF(VLOOKUP(AQ1,Register,43,FALSE)=0,"",(VLOOKUP(AQ1,Register,43,FALSE))))</f>
        <v/>
      </c>
      <c r="AQ35" s="15" t="s">
        <v>20</v>
      </c>
      <c r="AR35" s="7" t="str">
        <f t="shared" ref="AR35" si="5390">"5." &amp; AT$1&amp; ".1.4."</f>
        <v>5.15.1.4.</v>
      </c>
      <c r="AS35" s="20" t="str">
        <f>IF(ISBLANK(AT1),"",IF(VLOOKUP(AT1,Register,43,FALSE)=0,"",(VLOOKUP(AT1,Register,43,FALSE))))</f>
        <v/>
      </c>
      <c r="AT35" s="15" t="s">
        <v>20</v>
      </c>
      <c r="AU35" s="7" t="str">
        <f t="shared" ref="AU35" si="5391">"5." &amp; AW$1&amp; ".1.4."</f>
        <v>5.16.1.4.</v>
      </c>
      <c r="AV35" s="20" t="str">
        <f>IF(ISBLANK(AW1),"",IF(VLOOKUP(AW1,Register,43,FALSE)=0,"",(VLOOKUP(AW1,Register,43,FALSE))))</f>
        <v/>
      </c>
      <c r="AW35" s="15" t="s">
        <v>20</v>
      </c>
      <c r="AX35" s="7" t="str">
        <f t="shared" ref="AX35" si="5392">"5." &amp; AZ$1&amp; ".1.4."</f>
        <v>5.17.1.4.</v>
      </c>
      <c r="AY35" s="20" t="str">
        <f>IF(ISBLANK(AZ1),"",IF(VLOOKUP(AZ1,Register,43,FALSE)=0,"",(VLOOKUP(AZ1,Register,43,FALSE))))</f>
        <v/>
      </c>
      <c r="AZ35" s="15" t="s">
        <v>20</v>
      </c>
      <c r="BA35" s="7" t="str">
        <f t="shared" ref="BA35" si="5393">"5." &amp; BC$1&amp; ".1.4."</f>
        <v>5.18.1.4.</v>
      </c>
      <c r="BB35" s="20" t="str">
        <f>IF(ISBLANK(BC1),"",IF(VLOOKUP(BC1,Register,43,FALSE)=0,"",(VLOOKUP(BC1,Register,43,FALSE))))</f>
        <v/>
      </c>
      <c r="BC35" s="15" t="s">
        <v>20</v>
      </c>
      <c r="BD35" s="7" t="str">
        <f t="shared" ref="BD35" si="5394">"5." &amp; BF$1&amp; ".1.4."</f>
        <v>5.19.1.4.</v>
      </c>
      <c r="BE35" s="20" t="str">
        <f>IF(ISBLANK(BF1),"",IF(VLOOKUP(BF1,Register,43,FALSE)=0,"",(VLOOKUP(BF1,Register,43,FALSE))))</f>
        <v/>
      </c>
      <c r="BF35" s="15" t="s">
        <v>20</v>
      </c>
      <c r="BG35" s="7" t="str">
        <f t="shared" ref="BG35" si="5395">"5." &amp; BI$1&amp; ".1.4."</f>
        <v>5.20.1.4.</v>
      </c>
      <c r="BH35" s="20" t="str">
        <f>IF(ISBLANK(BI1),"",IF(VLOOKUP(BI1,Register,43,FALSE)=0,"",(VLOOKUP(BI1,Register,43,FALSE))))</f>
        <v/>
      </c>
      <c r="BI35" s="15" t="s">
        <v>20</v>
      </c>
      <c r="BJ35" s="7" t="str">
        <f t="shared" ref="BJ35" si="5396">"5." &amp; BL$1&amp; ".1.4."</f>
        <v>5.21.1.4.</v>
      </c>
      <c r="BK35" s="20" t="str">
        <f>IF(ISBLANK(BL1),"",IF(VLOOKUP(BL1,Register,43,FALSE)=0,"",(VLOOKUP(BL1,Register,43,FALSE))))</f>
        <v/>
      </c>
      <c r="BL35" s="15" t="s">
        <v>20</v>
      </c>
      <c r="BM35" s="7" t="str">
        <f t="shared" ref="BM35" si="5397">"5." &amp; BO$1&amp; ".1.4."</f>
        <v>5.22.1.4.</v>
      </c>
      <c r="BN35" s="20" t="str">
        <f>IF(ISBLANK(BO1),"",IF(VLOOKUP(BO1,Register,43,FALSE)=0,"",(VLOOKUP(BO1,Register,43,FALSE))))</f>
        <v/>
      </c>
      <c r="BO35" s="15" t="s">
        <v>20</v>
      </c>
      <c r="BP35" s="7" t="str">
        <f t="shared" ref="BP35" si="5398">"5." &amp; BR$1&amp; ".1.4."</f>
        <v>5.23.1.4.</v>
      </c>
      <c r="BQ35" s="20" t="str">
        <f>IF(ISBLANK(BR1),"",IF(VLOOKUP(BR1,Register,43,FALSE)=0,"",(VLOOKUP(BR1,Register,43,FALSE))))</f>
        <v/>
      </c>
      <c r="BR35" s="15" t="s">
        <v>20</v>
      </c>
      <c r="BS35" s="7" t="str">
        <f t="shared" ref="BS35" si="5399">"5." &amp; BU$1&amp; ".1.4."</f>
        <v>5.24.1.4.</v>
      </c>
      <c r="BT35" s="20" t="str">
        <f>IF(ISBLANK(BU1),"",IF(VLOOKUP(BU1,Register,43,FALSE)=0,"",(VLOOKUP(BU1,Register,43,FALSE))))</f>
        <v/>
      </c>
      <c r="BU35" s="15" t="s">
        <v>20</v>
      </c>
      <c r="BV35" s="7" t="str">
        <f t="shared" ref="BV35" si="5400">"5." &amp; BX$1&amp; ".1.4."</f>
        <v>5.25.1.4.</v>
      </c>
      <c r="BW35" s="20" t="str">
        <f>IF(ISBLANK(BX1),"",IF(VLOOKUP(BX1,Register,43,FALSE)=0,"",(VLOOKUP(BX1,Register,43,FALSE))))</f>
        <v/>
      </c>
      <c r="BX35" s="15" t="s">
        <v>20</v>
      </c>
      <c r="BY35" s="7" t="str">
        <f t="shared" ref="BY35" si="5401">"5." &amp; CA$1&amp; ".1.4."</f>
        <v>5.26.1.4.</v>
      </c>
      <c r="BZ35" s="20" t="str">
        <f>IF(ISBLANK(CA1),"",IF(VLOOKUP(CA1,Register,43,FALSE)=0,"",(VLOOKUP(CA1,Register,43,FALSE))))</f>
        <v/>
      </c>
      <c r="CA35" s="15" t="s">
        <v>20</v>
      </c>
      <c r="CB35" s="7" t="str">
        <f t="shared" ref="CB35" si="5402">"5." &amp; CD$1&amp; ".1.4."</f>
        <v>5.27.1.4.</v>
      </c>
      <c r="CC35" s="20" t="str">
        <f>IF(ISBLANK(CD1),"",IF(VLOOKUP(CD1,Register,43,FALSE)=0,"",(VLOOKUP(CD1,Register,43,FALSE))))</f>
        <v/>
      </c>
      <c r="CD35" s="15" t="s">
        <v>20</v>
      </c>
      <c r="CE35" s="7" t="str">
        <f t="shared" ref="CE35" si="5403">"5." &amp; CG$1&amp; ".1.4."</f>
        <v>5.28.1.4.</v>
      </c>
      <c r="CF35" s="20" t="str">
        <f>IF(ISBLANK(CG1),"",IF(VLOOKUP(CG1,Register,43,FALSE)=0,"",(VLOOKUP(CG1,Register,43,FALSE))))</f>
        <v/>
      </c>
      <c r="CG35" s="15" t="s">
        <v>20</v>
      </c>
      <c r="CH35" s="7" t="str">
        <f t="shared" ref="CH35" si="5404">"5." &amp; CJ$1&amp; ".1.4."</f>
        <v>5.29.1.4.</v>
      </c>
      <c r="CI35" s="20" t="str">
        <f>IF(ISBLANK(CJ1),"",IF(VLOOKUP(CJ1,Register,43,FALSE)=0,"",(VLOOKUP(CJ1,Register,43,FALSE))))</f>
        <v/>
      </c>
      <c r="CJ35" s="15" t="s">
        <v>20</v>
      </c>
      <c r="CK35" s="7" t="str">
        <f t="shared" ref="CK35" si="5405">"5." &amp; CM$1&amp; ".1.4."</f>
        <v>5.30.1.4.</v>
      </c>
      <c r="CL35" s="20" t="str">
        <f>IF(ISBLANK(CM1),"",IF(VLOOKUP(CM1,Register,43,FALSE)=0,"",(VLOOKUP(CM1,Register,43,FALSE))))</f>
        <v/>
      </c>
      <c r="CM35" s="15" t="s">
        <v>20</v>
      </c>
      <c r="CN35" s="7" t="str">
        <f t="shared" ref="CN35" si="5406">"5." &amp; CP$1&amp; ".1.4."</f>
        <v>5.31.1.4.</v>
      </c>
      <c r="CO35" s="20" t="str">
        <f>IF(ISBLANK(CP1),"",IF(VLOOKUP(CP1,Register,43,FALSE)=0,"",(VLOOKUP(CP1,Register,43,FALSE))))</f>
        <v/>
      </c>
      <c r="CP35" s="15" t="s">
        <v>20</v>
      </c>
      <c r="CQ35" s="7" t="str">
        <f t="shared" ref="CQ35" si="5407">"5." &amp; CS$1&amp; ".1.4."</f>
        <v>5.32.1.4.</v>
      </c>
      <c r="CR35" s="20" t="str">
        <f>IF(ISBLANK(CS1),"",IF(VLOOKUP(CS1,Register,43,FALSE)=0,"",(VLOOKUP(CS1,Register,43,FALSE))))</f>
        <v/>
      </c>
      <c r="CS35" s="15" t="s">
        <v>20</v>
      </c>
      <c r="CT35" s="7" t="str">
        <f t="shared" ref="CT35" si="5408">"5." &amp; CV$1&amp; ".1.4."</f>
        <v>5.33.1.4.</v>
      </c>
      <c r="CU35" s="20" t="str">
        <f>IF(ISBLANK(CV1),"",IF(VLOOKUP(CV1,Register,43,FALSE)=0,"",(VLOOKUP(CV1,Register,43,FALSE))))</f>
        <v/>
      </c>
      <c r="CV35" s="15" t="s">
        <v>20</v>
      </c>
      <c r="CW35" s="7" t="str">
        <f t="shared" ref="CW35" si="5409">"5." &amp; CY$1&amp; ".1.4."</f>
        <v>5.34.1.4.</v>
      </c>
      <c r="CX35" s="20" t="str">
        <f>IF(ISBLANK(CY1),"",IF(VLOOKUP(CY1,Register,43,FALSE)=0,"",(VLOOKUP(CY1,Register,43,FALSE))))</f>
        <v/>
      </c>
      <c r="CY35" s="15" t="s">
        <v>20</v>
      </c>
      <c r="CZ35" s="7" t="str">
        <f t="shared" ref="CZ35" si="5410">"5." &amp; DB$1&amp; ".1.4."</f>
        <v>5.35.1.4.</v>
      </c>
      <c r="DA35" s="20" t="str">
        <f>IF(ISBLANK(DB1),"",IF(VLOOKUP(DB1,Register,43,FALSE)=0,"",(VLOOKUP(DB1,Register,43,FALSE))))</f>
        <v/>
      </c>
      <c r="DB35" s="15" t="s">
        <v>20</v>
      </c>
      <c r="DC35" s="7" t="str">
        <f t="shared" ref="DC35" si="5411">"5." &amp; DE$1&amp; ".1.4."</f>
        <v>5.36.1.4.</v>
      </c>
      <c r="DD35" s="20" t="str">
        <f>IF(ISBLANK(DE1),"",IF(VLOOKUP(DE1,Register,43,FALSE)=0,"",(VLOOKUP(DE1,Register,43,FALSE))))</f>
        <v/>
      </c>
      <c r="DE35" s="15" t="s">
        <v>20</v>
      </c>
      <c r="DF35" s="7" t="str">
        <f t="shared" ref="DF35" si="5412">"5." &amp; DH$1&amp; ".1.4."</f>
        <v>5.37.1.4.</v>
      </c>
      <c r="DG35" s="20" t="str">
        <f>IF(ISBLANK(DH1),"",IF(VLOOKUP(DH1,Register,43,FALSE)=0,"",(VLOOKUP(DH1,Register,43,FALSE))))</f>
        <v/>
      </c>
      <c r="DH35" s="15" t="s">
        <v>20</v>
      </c>
      <c r="DI35" s="7" t="str">
        <f t="shared" ref="DI35" si="5413">"5." &amp; DK$1&amp; ".1.4."</f>
        <v>5.38.1.4.</v>
      </c>
      <c r="DJ35" s="20" t="str">
        <f>IF(ISBLANK(DK1),"",IF(VLOOKUP(DK1,Register,43,FALSE)=0,"",(VLOOKUP(DK1,Register,43,FALSE))))</f>
        <v/>
      </c>
      <c r="DK35" s="15" t="s">
        <v>20</v>
      </c>
      <c r="DL35" s="7" t="str">
        <f t="shared" ref="DL35" si="5414">"5." &amp; DN$1&amp; ".1.4."</f>
        <v>5.39.1.4.</v>
      </c>
      <c r="DM35" s="20" t="str">
        <f>IF(ISBLANK(DN1),"",IF(VLOOKUP(DN1,Register,43,FALSE)=0,"",(VLOOKUP(DN1,Register,43,FALSE))))</f>
        <v/>
      </c>
      <c r="DN35" s="15" t="s">
        <v>20</v>
      </c>
      <c r="DO35" s="7" t="str">
        <f t="shared" ref="DO35" si="5415">"5." &amp; DQ$1&amp; ".1.4."</f>
        <v>5.40.1.4.</v>
      </c>
      <c r="DP35" s="20" t="str">
        <f>IF(ISBLANK(DQ1),"",IF(VLOOKUP(DQ1,Register,43,FALSE)=0,"",(VLOOKUP(DQ1,Register,43,FALSE))))</f>
        <v/>
      </c>
      <c r="DQ35" s="15" t="s">
        <v>20</v>
      </c>
      <c r="DR35" s="7" t="str">
        <f t="shared" ref="DR35" si="5416">"5." &amp; DT$1&amp; ".1.4."</f>
        <v>5.41.1.4.</v>
      </c>
      <c r="DS35" s="20" t="str">
        <f>IF(ISBLANK(DT1),"",IF(VLOOKUP(DT1,Register,43,FALSE)=0,"",(VLOOKUP(DT1,Register,43,FALSE))))</f>
        <v/>
      </c>
      <c r="DT35" s="15" t="s">
        <v>20</v>
      </c>
      <c r="DU35" s="7" t="str">
        <f t="shared" ref="DU35" si="5417">"5." &amp; DW$1&amp; ".1.4."</f>
        <v>5.42.1.4.</v>
      </c>
      <c r="DV35" s="20" t="str">
        <f>IF(ISBLANK(DW1),"",IF(VLOOKUP(DW1,Register,43,FALSE)=0,"",(VLOOKUP(DW1,Register,43,FALSE))))</f>
        <v/>
      </c>
      <c r="DW35" s="15" t="s">
        <v>20</v>
      </c>
      <c r="DX35" s="7" t="str">
        <f t="shared" ref="DX35" si="5418">"5." &amp; DZ$1&amp; ".1.4."</f>
        <v>5.43.1.4.</v>
      </c>
      <c r="DY35" s="20" t="str">
        <f>IF(ISBLANK(DZ1),"",IF(VLOOKUP(DZ1,Register,43,FALSE)=0,"",(VLOOKUP(DZ1,Register,43,FALSE))))</f>
        <v/>
      </c>
      <c r="DZ35" s="15" t="s">
        <v>20</v>
      </c>
      <c r="EA35" s="7" t="str">
        <f t="shared" ref="EA35" si="5419">"5." &amp; EC$1&amp; ".1.4."</f>
        <v>5.44.1.4.</v>
      </c>
      <c r="EB35" s="20" t="str">
        <f>IF(ISBLANK(EC1),"",IF(VLOOKUP(EC1,Register,43,FALSE)=0,"",(VLOOKUP(EC1,Register,43,FALSE))))</f>
        <v/>
      </c>
      <c r="EC35" s="15" t="s">
        <v>20</v>
      </c>
      <c r="ED35" s="7" t="str">
        <f t="shared" ref="ED35" si="5420">"5." &amp; EF$1&amp; ".1.4."</f>
        <v>5.45.1.4.</v>
      </c>
      <c r="EE35" s="20" t="str">
        <f>IF(ISBLANK(EF1),"",IF(VLOOKUP(EF1,Register,43,FALSE)=0,"",(VLOOKUP(EF1,Register,43,FALSE))))</f>
        <v/>
      </c>
      <c r="EF35" s="15" t="s">
        <v>20</v>
      </c>
      <c r="EG35" s="7" t="str">
        <f t="shared" ref="EG35" si="5421">"5." &amp; EI$1&amp; ".1.4."</f>
        <v>5.46.1.4.</v>
      </c>
      <c r="EH35" s="20" t="str">
        <f>IF(ISBLANK(EI1),"",IF(VLOOKUP(EI1,Register,43,FALSE)=0,"",(VLOOKUP(EI1,Register,43,FALSE))))</f>
        <v/>
      </c>
      <c r="EI35" s="15" t="s">
        <v>20</v>
      </c>
      <c r="EJ35" s="7" t="str">
        <f t="shared" ref="EJ35" si="5422">"5." &amp; EL$1&amp; ".1.4."</f>
        <v>5.47.1.4.</v>
      </c>
      <c r="EK35" s="20" t="str">
        <f>IF(ISBLANK(EL1),"",IF(VLOOKUP(EL1,Register,43,FALSE)=0,"",(VLOOKUP(EL1,Register,43,FALSE))))</f>
        <v/>
      </c>
      <c r="EL35" s="15" t="s">
        <v>20</v>
      </c>
      <c r="EM35" s="7" t="str">
        <f t="shared" ref="EM35" si="5423">"5." &amp; EO$1&amp; ".1.4."</f>
        <v>5.48.1.4.</v>
      </c>
      <c r="EN35" s="20" t="str">
        <f>IF(ISBLANK(EO1),"",IF(VLOOKUP(EO1,Register,43,FALSE)=0,"",(VLOOKUP(EO1,Register,43,FALSE))))</f>
        <v/>
      </c>
      <c r="EO35" s="15" t="s">
        <v>20</v>
      </c>
      <c r="EP35" s="7" t="str">
        <f t="shared" ref="EP35" si="5424">"5." &amp; ER$1&amp; ".1.4."</f>
        <v>5.49.1.4.</v>
      </c>
      <c r="EQ35" s="20" t="str">
        <f>IF(ISBLANK(ER1),"",IF(VLOOKUP(ER1,Register,43,FALSE)=0,"",(VLOOKUP(ER1,Register,43,FALSE))))</f>
        <v/>
      </c>
      <c r="ER35" s="15" t="s">
        <v>20</v>
      </c>
      <c r="ES35" s="7" t="str">
        <f t="shared" ref="ES35" si="5425">"5." &amp; EU$1&amp; ".1.4."</f>
        <v>5.50.1.4.</v>
      </c>
      <c r="ET35" s="20" t="str">
        <f>IF(ISBLANK(EU1),"",IF(VLOOKUP(EU1,Register,43,FALSE)=0,"",(VLOOKUP(EU1,Register,43,FALSE))))</f>
        <v/>
      </c>
      <c r="EU35" s="15" t="s">
        <v>20</v>
      </c>
      <c r="EV35" s="7" t="str">
        <f t="shared" ref="EV35" si="5426">"5." &amp; EX$1&amp; ".1.4."</f>
        <v>5.51.1.4.</v>
      </c>
      <c r="EW35" s="20" t="str">
        <f>IF(ISBLANK(EX1),"",IF(VLOOKUP(EX1,Register,43,FALSE)=0,"",(VLOOKUP(EX1,Register,43,FALSE))))</f>
        <v/>
      </c>
      <c r="EX35" s="15" t="s">
        <v>20</v>
      </c>
      <c r="EY35" s="7" t="str">
        <f t="shared" ref="EY35" si="5427">"5." &amp; FA$1&amp; ".1.4."</f>
        <v>5.52.1.4.</v>
      </c>
      <c r="EZ35" s="20" t="str">
        <f>IF(ISBLANK(FA1),"",IF(VLOOKUP(FA1,Register,43,FALSE)=0,"",(VLOOKUP(FA1,Register,43,FALSE))))</f>
        <v/>
      </c>
      <c r="FA35" s="15" t="s">
        <v>20</v>
      </c>
      <c r="FB35" s="7" t="str">
        <f t="shared" ref="FB35" si="5428">"5." &amp; FD$1&amp; ".1.4."</f>
        <v>5.53.1.4.</v>
      </c>
      <c r="FC35" s="20" t="str">
        <f>IF(ISBLANK(FD1),"",IF(VLOOKUP(FD1,Register,43,FALSE)=0,"",(VLOOKUP(FD1,Register,43,FALSE))))</f>
        <v/>
      </c>
      <c r="FD35" s="15" t="s">
        <v>20</v>
      </c>
      <c r="FE35" s="7" t="str">
        <f t="shared" ref="FE35" si="5429">"5." &amp; FG$1&amp; ".1.4."</f>
        <v>5.54.1.4.</v>
      </c>
      <c r="FF35" s="20" t="str">
        <f>IF(ISBLANK(FG1),"",IF(VLOOKUP(FG1,Register,43,FALSE)=0,"",(VLOOKUP(FG1,Register,43,FALSE))))</f>
        <v/>
      </c>
      <c r="FG35" s="15" t="s">
        <v>20</v>
      </c>
      <c r="FH35" s="7" t="str">
        <f t="shared" ref="FH35" si="5430">"5." &amp; FJ$1&amp; ".1.4."</f>
        <v>5.55.1.4.</v>
      </c>
      <c r="FI35" s="20" t="str">
        <f>IF(ISBLANK(FJ1),"",IF(VLOOKUP(FJ1,Register,43,FALSE)=0,"",(VLOOKUP(FJ1,Register,43,FALSE))))</f>
        <v/>
      </c>
      <c r="FJ35" s="15" t="s">
        <v>20</v>
      </c>
      <c r="FK35" s="7" t="str">
        <f t="shared" ref="FK35" si="5431">"5." &amp; FM$1&amp; ".1.4."</f>
        <v>5.56.1.4.</v>
      </c>
      <c r="FL35" s="20" t="str">
        <f>IF(ISBLANK(FM1),"",IF(VLOOKUP(FM1,Register,43,FALSE)=0,"",(VLOOKUP(FM1,Register,43,FALSE))))</f>
        <v/>
      </c>
      <c r="FM35" s="15" t="s">
        <v>20</v>
      </c>
      <c r="FN35" s="7" t="str">
        <f t="shared" ref="FN35" si="5432">"5." &amp; FP$1&amp; ".1.4."</f>
        <v>5.57.1.4.</v>
      </c>
      <c r="FO35" s="20" t="str">
        <f>IF(ISBLANK(FP1),"",IF(VLOOKUP(FP1,Register,43,FALSE)=0,"",(VLOOKUP(FP1,Register,43,FALSE))))</f>
        <v/>
      </c>
      <c r="FP35" s="15" t="s">
        <v>20</v>
      </c>
      <c r="FQ35" s="7" t="str">
        <f t="shared" ref="FQ35" si="5433">"5." &amp; FS$1&amp; ".1.4."</f>
        <v>5.58.1.4.</v>
      </c>
      <c r="FR35" s="20" t="str">
        <f>IF(ISBLANK(FS1),"",IF(VLOOKUP(FS1,Register,43,FALSE)=0,"",(VLOOKUP(FS1,Register,43,FALSE))))</f>
        <v/>
      </c>
      <c r="FS35" s="15" t="s">
        <v>20</v>
      </c>
      <c r="FT35" s="7" t="str">
        <f t="shared" ref="FT35" si="5434">"5." &amp; FV$1&amp; ".1.4."</f>
        <v>5.59.1.4.</v>
      </c>
      <c r="FU35" s="20" t="str">
        <f>IF(ISBLANK(FV1),"",IF(VLOOKUP(FV1,Register,43,FALSE)=0,"",(VLOOKUP(FV1,Register,43,FALSE))))</f>
        <v/>
      </c>
      <c r="FV35" s="15" t="s">
        <v>20</v>
      </c>
      <c r="FW35" s="7" t="str">
        <f t="shared" ref="FW35" si="5435">"5." &amp; FY$1&amp; ".1.4."</f>
        <v>5.60.1.4.</v>
      </c>
      <c r="FX35" s="20" t="str">
        <f>IF(ISBLANK(FY1),"",IF(VLOOKUP(FY1,Register,43,FALSE)=0,"",(VLOOKUP(FY1,Register,43,FALSE))))</f>
        <v/>
      </c>
      <c r="FY35" s="15" t="s">
        <v>20</v>
      </c>
      <c r="FZ35" s="7" t="str">
        <f t="shared" ref="FZ35" si="5436">"5." &amp; GB$1&amp; ".1.4."</f>
        <v>5.61.1.4.</v>
      </c>
      <c r="GA35" s="20" t="str">
        <f>IF(ISBLANK(GB1),"",IF(VLOOKUP(GB1,Register,43,FALSE)=0,"",(VLOOKUP(GB1,Register,43,FALSE))))</f>
        <v/>
      </c>
      <c r="GB35" s="15" t="s">
        <v>20</v>
      </c>
      <c r="GC35" s="7" t="str">
        <f t="shared" ref="GC35" si="5437">"5." &amp; GE$1&amp; ".1.4."</f>
        <v>5.62.1.4.</v>
      </c>
      <c r="GD35" s="20" t="str">
        <f>IF(ISBLANK(GE1),"",IF(VLOOKUP(GE1,Register,43,FALSE)=0,"",(VLOOKUP(GE1,Register,43,FALSE))))</f>
        <v/>
      </c>
      <c r="GE35" s="15" t="s">
        <v>20</v>
      </c>
      <c r="GF35" s="7" t="str">
        <f t="shared" ref="GF35" si="5438">"5." &amp; GH$1&amp; ".1.4."</f>
        <v>5.63.1.4.</v>
      </c>
      <c r="GG35" s="20" t="str">
        <f>IF(ISBLANK(GH1),"",IF(VLOOKUP(GH1,Register,43,FALSE)=0,"",(VLOOKUP(GH1,Register,43,FALSE))))</f>
        <v/>
      </c>
      <c r="GH35" s="15" t="s">
        <v>20</v>
      </c>
      <c r="GI35" s="7" t="str">
        <f t="shared" ref="GI35" si="5439">"5." &amp; GK$1&amp; ".1.4."</f>
        <v>5.64.1.4.</v>
      </c>
      <c r="GJ35" s="20" t="str">
        <f>IF(ISBLANK(GK1),"",IF(VLOOKUP(GK1,Register,43,FALSE)=0,"",(VLOOKUP(GK1,Register,43,FALSE))))</f>
        <v/>
      </c>
      <c r="GK35" s="15" t="s">
        <v>20</v>
      </c>
      <c r="GL35" s="7" t="str">
        <f t="shared" ref="GL35" si="5440">"5." &amp; GN$1&amp; ".1.4."</f>
        <v>5.65.1.4.</v>
      </c>
      <c r="GM35" s="20" t="str">
        <f>IF(ISBLANK(GN1),"",IF(VLOOKUP(GN1,Register,43,FALSE)=0,"",(VLOOKUP(GN1,Register,43,FALSE))))</f>
        <v/>
      </c>
      <c r="GN35" s="15" t="s">
        <v>20</v>
      </c>
      <c r="GO35" s="7" t="str">
        <f t="shared" ref="GO35" si="5441">"5." &amp; GQ$1&amp; ".1.4."</f>
        <v>5.66.1.4.</v>
      </c>
      <c r="GP35" s="20" t="str">
        <f>IF(ISBLANK(GQ1),"",IF(VLOOKUP(GQ1,Register,43,FALSE)=0,"",(VLOOKUP(GQ1,Register,43,FALSE))))</f>
        <v/>
      </c>
      <c r="GQ35" s="15" t="s">
        <v>20</v>
      </c>
      <c r="GR35" s="7" t="str">
        <f t="shared" ref="GR35" si="5442">"5." &amp; GT$1&amp; ".1.4."</f>
        <v>5.67.1.4.</v>
      </c>
      <c r="GS35" s="20" t="str">
        <f>IF(ISBLANK(GT1),"",IF(VLOOKUP(GT1,Register,43,FALSE)=0,"",(VLOOKUP(GT1,Register,43,FALSE))))</f>
        <v/>
      </c>
      <c r="GT35" s="15" t="s">
        <v>20</v>
      </c>
      <c r="GU35" s="7" t="str">
        <f t="shared" ref="GU35" si="5443">"5." &amp; GW$1&amp; ".1.4."</f>
        <v>5.68.1.4.</v>
      </c>
      <c r="GV35" s="20" t="str">
        <f>IF(ISBLANK(GW1),"",IF(VLOOKUP(GW1,Register,43,FALSE)=0,"",(VLOOKUP(GW1,Register,43,FALSE))))</f>
        <v/>
      </c>
      <c r="GW35" s="15" t="s">
        <v>20</v>
      </c>
      <c r="GX35" s="7" t="str">
        <f t="shared" ref="GX35" si="5444">"5." &amp; GZ$1&amp; ".1.4."</f>
        <v>5.69.1.4.</v>
      </c>
      <c r="GY35" s="20" t="str">
        <f>IF(ISBLANK(GZ1),"",IF(VLOOKUP(GZ1,Register,43,FALSE)=0,"",(VLOOKUP(GZ1,Register,43,FALSE))))</f>
        <v/>
      </c>
      <c r="GZ35" s="15" t="s">
        <v>20</v>
      </c>
      <c r="HA35" s="7" t="str">
        <f t="shared" ref="HA35" si="5445">"5." &amp; HC$1&amp; ".1.4."</f>
        <v>5.70.1.4.</v>
      </c>
      <c r="HB35" s="20" t="str">
        <f>IF(ISBLANK(HC1),"",IF(VLOOKUP(HC1,Register,43,FALSE)=0,"",(VLOOKUP(HC1,Register,43,FALSE))))</f>
        <v/>
      </c>
      <c r="HC35" s="15" t="s">
        <v>20</v>
      </c>
      <c r="HD35" s="7" t="str">
        <f t="shared" ref="HD35" si="5446">"5." &amp; HF$1&amp; ".1.4."</f>
        <v>5.71.1.4.</v>
      </c>
      <c r="HE35" s="20" t="str">
        <f>IF(ISBLANK(HF1),"",IF(VLOOKUP(HF1,Register,43,FALSE)=0,"",(VLOOKUP(HF1,Register,43,FALSE))))</f>
        <v/>
      </c>
      <c r="HF35" s="15" t="s">
        <v>20</v>
      </c>
      <c r="HG35" s="7" t="str">
        <f t="shared" ref="HG35" si="5447">"5." &amp; HI$1&amp; ".1.4."</f>
        <v>5.72.1.4.</v>
      </c>
      <c r="HH35" s="20" t="str">
        <f>IF(ISBLANK(HI1),"",IF(VLOOKUP(HI1,Register,43,FALSE)=0,"",(VLOOKUP(HI1,Register,43,FALSE))))</f>
        <v/>
      </c>
      <c r="HI35" s="15" t="s">
        <v>20</v>
      </c>
      <c r="HJ35" s="7" t="str">
        <f t="shared" ref="HJ35" si="5448">"5." &amp; HL$1&amp; ".1.4."</f>
        <v>5.73.1.4.</v>
      </c>
      <c r="HK35" s="20" t="str">
        <f>IF(ISBLANK(HL1),"",IF(VLOOKUP(HL1,Register,43,FALSE)=0,"",(VLOOKUP(HL1,Register,43,FALSE))))</f>
        <v/>
      </c>
      <c r="HL35" s="15" t="s">
        <v>20</v>
      </c>
      <c r="HM35" s="7" t="str">
        <f t="shared" ref="HM35" si="5449">"5." &amp; HO$1&amp; ".1.4."</f>
        <v>5.74.1.4.</v>
      </c>
      <c r="HN35" s="20" t="str">
        <f>IF(ISBLANK(HO1),"",IF(VLOOKUP(HO1,Register,43,FALSE)=0,"",(VLOOKUP(HO1,Register,43,FALSE))))</f>
        <v/>
      </c>
      <c r="HO35" s="15" t="s">
        <v>20</v>
      </c>
      <c r="HP35" s="7" t="str">
        <f t="shared" ref="HP35" si="5450">"5." &amp; HR$1&amp; ".1.4."</f>
        <v>5.75.1.4.</v>
      </c>
      <c r="HQ35" s="20" t="str">
        <f>IF(ISBLANK(HR1),"",IF(VLOOKUP(HR1,Register,43,FALSE)=0,"",(VLOOKUP(HR1,Register,43,FALSE))))</f>
        <v/>
      </c>
      <c r="HR35" s="15" t="s">
        <v>20</v>
      </c>
      <c r="HS35" s="7" t="str">
        <f t="shared" ref="HS35" si="5451">"5." &amp; HU$1&amp; ".1.4."</f>
        <v>5.76.1.4.</v>
      </c>
      <c r="HT35" s="20" t="str">
        <f>IF(ISBLANK(HU1),"",IF(VLOOKUP(HU1,Register,43,FALSE)=0,"",(VLOOKUP(HU1,Register,43,FALSE))))</f>
        <v/>
      </c>
      <c r="HU35" s="15" t="s">
        <v>20</v>
      </c>
      <c r="HV35" s="7" t="str">
        <f t="shared" ref="HV35" si="5452">"5." &amp; HX$1&amp; ".1.4."</f>
        <v>5.77.1.4.</v>
      </c>
      <c r="HW35" s="20" t="str">
        <f>IF(ISBLANK(HX1),"",IF(VLOOKUP(HX1,Register,43,FALSE)=0,"",(VLOOKUP(HX1,Register,43,FALSE))))</f>
        <v/>
      </c>
      <c r="HX35" s="15" t="s">
        <v>20</v>
      </c>
      <c r="HY35" s="7" t="str">
        <f t="shared" ref="HY35" si="5453">"5." &amp; IA$1&amp; ".1.4."</f>
        <v>5.78.1.4.</v>
      </c>
      <c r="HZ35" s="20" t="str">
        <f>IF(ISBLANK(IA1),"",IF(VLOOKUP(IA1,Register,43,FALSE)=0,"",(VLOOKUP(IA1,Register,43,FALSE))))</f>
        <v/>
      </c>
      <c r="IA35" s="15" t="s">
        <v>20</v>
      </c>
      <c r="IB35" s="7" t="str">
        <f t="shared" ref="IB35" si="5454">"5." &amp; ID$1&amp; ".1.4."</f>
        <v>5.79.1.4.</v>
      </c>
      <c r="IC35" s="20" t="str">
        <f>IF(ISBLANK(ID1),"",IF(VLOOKUP(ID1,Register,43,FALSE)=0,"",(VLOOKUP(ID1,Register,43,FALSE))))</f>
        <v/>
      </c>
      <c r="ID35" s="15" t="s">
        <v>20</v>
      </c>
      <c r="IE35" s="7" t="str">
        <f t="shared" ref="IE35" si="5455">"5." &amp; IG$1&amp; ".1.4."</f>
        <v>5.80.1.4.</v>
      </c>
      <c r="IF35" s="20" t="str">
        <f>IF(ISBLANK(IG1),"",IF(VLOOKUP(IG1,Register,43,FALSE)=0,"",(VLOOKUP(IG1,Register,43,FALSE))))</f>
        <v/>
      </c>
      <c r="IG35" s="15" t="s">
        <v>20</v>
      </c>
      <c r="IH35" s="7" t="str">
        <f t="shared" ref="IH35" si="5456">"5." &amp; IJ$1&amp; ".1.4."</f>
        <v>5.81.1.4.</v>
      </c>
      <c r="II35" s="20" t="str">
        <f>IF(ISBLANK(IJ1),"",IF(VLOOKUP(IJ1,Register,43,FALSE)=0,"",(VLOOKUP(IJ1,Register,43,FALSE))))</f>
        <v/>
      </c>
      <c r="IJ35" s="15" t="s">
        <v>20</v>
      </c>
      <c r="IK35" s="7" t="str">
        <f t="shared" ref="IK35" si="5457">"5." &amp; IM$1&amp; ".1.4."</f>
        <v>5.82.1.4.</v>
      </c>
      <c r="IL35" s="20" t="str">
        <f>IF(ISBLANK(IM1),"",IF(VLOOKUP(IM1,Register,43,FALSE)=0,"",(VLOOKUP(IM1,Register,43,FALSE))))</f>
        <v/>
      </c>
      <c r="IM35" s="15" t="s">
        <v>20</v>
      </c>
      <c r="IN35" s="7" t="str">
        <f t="shared" ref="IN35" si="5458">"5." &amp; IP$1&amp; ".1.4."</f>
        <v>5.83.1.4.</v>
      </c>
      <c r="IO35" s="20" t="str">
        <f>IF(ISBLANK(IP1),"",IF(VLOOKUP(IP1,Register,43,FALSE)=0,"",(VLOOKUP(IP1,Register,43,FALSE))))</f>
        <v/>
      </c>
      <c r="IP35" s="15" t="s">
        <v>20</v>
      </c>
      <c r="IQ35" s="7" t="str">
        <f t="shared" ref="IQ35" si="5459">"5." &amp; IS$1&amp; ".1.4."</f>
        <v>5.84.1.4.</v>
      </c>
      <c r="IR35" s="20" t="str">
        <f>IF(ISBLANK(IS1),"",IF(VLOOKUP(IS1,Register,43,FALSE)=0,"",(VLOOKUP(IS1,Register,43,FALSE))))</f>
        <v/>
      </c>
      <c r="IS35" s="15" t="s">
        <v>20</v>
      </c>
      <c r="IT35" s="7" t="str">
        <f t="shared" ref="IT35" si="5460">"5." &amp; IV$1&amp; ".1.4."</f>
        <v>5.85.1.4.</v>
      </c>
      <c r="IU35" s="20" t="str">
        <f>IF(ISBLANK(IV1),"",IF(VLOOKUP(IV1,Register,43,FALSE)=0,"",(VLOOKUP(IV1,Register,43,FALSE))))</f>
        <v/>
      </c>
      <c r="IV35" s="15" t="s">
        <v>20</v>
      </c>
      <c r="IW35" s="7" t="str">
        <f t="shared" ref="IW35" si="5461">"5." &amp; IY$1&amp; ".1.4."</f>
        <v>5.86.1.4.</v>
      </c>
      <c r="IX35" s="20" t="str">
        <f>IF(ISBLANK(IY1),"",IF(VLOOKUP(IY1,Register,43,FALSE)=0,"",(VLOOKUP(IY1,Register,43,FALSE))))</f>
        <v/>
      </c>
      <c r="IY35" s="15" t="s">
        <v>20</v>
      </c>
      <c r="IZ35" s="7" t="str">
        <f t="shared" ref="IZ35" si="5462">"5." &amp; JB$1&amp; ".1.4."</f>
        <v>5.87.1.4.</v>
      </c>
      <c r="JA35" s="20" t="str">
        <f>IF(ISBLANK(JB1),"",IF(VLOOKUP(JB1,Register,43,FALSE)=0,"",(VLOOKUP(JB1,Register,43,FALSE))))</f>
        <v/>
      </c>
      <c r="JB35" s="15" t="s">
        <v>20</v>
      </c>
      <c r="JC35" s="7" t="str">
        <f t="shared" ref="JC35" si="5463">"5." &amp; JE$1&amp; ".1.4."</f>
        <v>5.88.1.4.</v>
      </c>
      <c r="JD35" s="20" t="str">
        <f>IF(ISBLANK(JE1),"",IF(VLOOKUP(JE1,Register,43,FALSE)=0,"",(VLOOKUP(JE1,Register,43,FALSE))))</f>
        <v/>
      </c>
      <c r="JE35" s="15" t="s">
        <v>20</v>
      </c>
      <c r="JF35" s="7" t="str">
        <f t="shared" ref="JF35" si="5464">"5." &amp; JH$1&amp; ".1.4."</f>
        <v>5.89.1.4.</v>
      </c>
      <c r="JG35" s="20" t="str">
        <f>IF(ISBLANK(JH1),"",IF(VLOOKUP(JH1,Register,43,FALSE)=0,"",(VLOOKUP(JH1,Register,43,FALSE))))</f>
        <v/>
      </c>
      <c r="JH35" s="15" t="s">
        <v>20</v>
      </c>
      <c r="JI35" s="7" t="str">
        <f t="shared" ref="JI35" si="5465">"5." &amp; JK$1&amp; ".1.4."</f>
        <v>5.90.1.4.</v>
      </c>
      <c r="JJ35" s="20" t="str">
        <f>IF(ISBLANK(JK1),"",IF(VLOOKUP(JK1,Register,43,FALSE)=0,"",(VLOOKUP(JK1,Register,43,FALSE))))</f>
        <v/>
      </c>
      <c r="JK35" s="15" t="s">
        <v>20</v>
      </c>
      <c r="JL35" s="7" t="str">
        <f t="shared" ref="JL35" si="5466">"5." &amp; JN$1&amp; ".1.4."</f>
        <v>5.91.1.4.</v>
      </c>
      <c r="JM35" s="20" t="str">
        <f>IF(ISBLANK(JN1),"",IF(VLOOKUP(JN1,Register,43,FALSE)=0,"",(VLOOKUP(JN1,Register,43,FALSE))))</f>
        <v/>
      </c>
      <c r="JN35" s="15" t="s">
        <v>20</v>
      </c>
      <c r="JO35" s="7" t="str">
        <f t="shared" ref="JO35" si="5467">"5." &amp; JQ$1&amp; ".1.4."</f>
        <v>5.92.1.4.</v>
      </c>
      <c r="JP35" s="20" t="str">
        <f>IF(ISBLANK(JQ1),"",IF(VLOOKUP(JQ1,Register,43,FALSE)=0,"",(VLOOKUP(JQ1,Register,43,FALSE))))</f>
        <v/>
      </c>
      <c r="JQ35" s="15" t="s">
        <v>20</v>
      </c>
      <c r="JR35" s="7" t="str">
        <f t="shared" ref="JR35" si="5468">"5." &amp; JT$1&amp; ".1.4."</f>
        <v>5.93.1.4.</v>
      </c>
      <c r="JS35" s="20" t="str">
        <f>IF(ISBLANK(JT1),"",IF(VLOOKUP(JT1,Register,43,FALSE)=0,"",(VLOOKUP(JT1,Register,43,FALSE))))</f>
        <v/>
      </c>
      <c r="JT35" s="15" t="s">
        <v>20</v>
      </c>
      <c r="JU35" s="7" t="str">
        <f t="shared" ref="JU35" si="5469">"5." &amp; JW$1&amp; ".1.4."</f>
        <v>5.94.1.4.</v>
      </c>
      <c r="JV35" s="20" t="str">
        <f>IF(ISBLANK(JW1),"",IF(VLOOKUP(JW1,Register,43,FALSE)=0,"",(VLOOKUP(JW1,Register,43,FALSE))))</f>
        <v/>
      </c>
      <c r="JW35" s="15" t="s">
        <v>20</v>
      </c>
      <c r="JX35" s="7" t="str">
        <f t="shared" ref="JX35" si="5470">"5." &amp; JZ$1&amp; ".1.4."</f>
        <v>5.95.1.4.</v>
      </c>
      <c r="JY35" s="20" t="str">
        <f>IF(ISBLANK(JZ1),"",IF(VLOOKUP(JZ1,Register,43,FALSE)=0,"",(VLOOKUP(JZ1,Register,43,FALSE))))</f>
        <v/>
      </c>
      <c r="JZ35" s="15" t="s">
        <v>20</v>
      </c>
      <c r="KA35" s="7" t="str">
        <f t="shared" ref="KA35" si="5471">"5." &amp; KC$1&amp; ".1.4."</f>
        <v>5.96.1.4.</v>
      </c>
      <c r="KB35" s="20" t="str">
        <f>IF(ISBLANK(KC1),"",IF(VLOOKUP(KC1,Register,43,FALSE)=0,"",(VLOOKUP(KC1,Register,43,FALSE))))</f>
        <v/>
      </c>
      <c r="KC35" s="15" t="s">
        <v>20</v>
      </c>
      <c r="KD35" s="7" t="str">
        <f t="shared" ref="KD35" si="5472">"5." &amp; KF$1&amp; ".1.4."</f>
        <v>5.97.1.4.</v>
      </c>
      <c r="KE35" s="20" t="str">
        <f>IF(ISBLANK(KF1),"",IF(VLOOKUP(KF1,Register,43,FALSE)=0,"",(VLOOKUP(KF1,Register,43,FALSE))))</f>
        <v/>
      </c>
      <c r="KF35" s="15" t="s">
        <v>20</v>
      </c>
      <c r="KG35" s="7" t="str">
        <f t="shared" ref="KG35" si="5473">"5." &amp; KI$1&amp; ".1.4."</f>
        <v>5.98.1.4.</v>
      </c>
      <c r="KH35" s="20" t="str">
        <f>IF(ISBLANK(KI1),"",IF(VLOOKUP(KI1,Register,43,FALSE)=0,"",(VLOOKUP(KI1,Register,43,FALSE))))</f>
        <v/>
      </c>
      <c r="KI35" s="15" t="s">
        <v>20</v>
      </c>
      <c r="KJ35" s="7" t="str">
        <f t="shared" ref="KJ35" si="5474">"5." &amp; KL$1&amp; ".1.4."</f>
        <v>5.99.1.4.</v>
      </c>
      <c r="KK35" s="20" t="str">
        <f>IF(ISBLANK(KL1),"",IF(VLOOKUP(KL1,Register,43,FALSE)=0,"",(VLOOKUP(KL1,Register,43,FALSE))))</f>
        <v/>
      </c>
      <c r="KL35" s="15" t="s">
        <v>20</v>
      </c>
      <c r="KM35" s="7" t="str">
        <f t="shared" ref="KM35" si="5475">"5." &amp; KO$1&amp; ".1.4."</f>
        <v>5.100.1.4.</v>
      </c>
      <c r="KN35" s="20" t="str">
        <f>IF(ISBLANK(KO1),"",IF(VLOOKUP(KO1,Register,43,FALSE)=0,"",(VLOOKUP(KO1,Register,43,FALSE))))</f>
        <v/>
      </c>
      <c r="KO35" s="15" t="s">
        <v>20</v>
      </c>
      <c r="KP35" s="7" t="str">
        <f t="shared" ref="KP35" si="5476">"5." &amp; KR$1&amp; ".1.4."</f>
        <v>5.101.1.4.</v>
      </c>
      <c r="KQ35" s="20" t="str">
        <f>IF(ISBLANK(KR1),"",IF(VLOOKUP(KR1,Register,43,FALSE)=0,"",(VLOOKUP(KR1,Register,43,FALSE))))</f>
        <v/>
      </c>
      <c r="KR35" s="15" t="s">
        <v>20</v>
      </c>
      <c r="KS35" s="7" t="str">
        <f t="shared" ref="KS35" si="5477">"5." &amp; KU$1&amp; ".1.4."</f>
        <v>5.102.1.4.</v>
      </c>
      <c r="KT35" s="20" t="str">
        <f>IF(ISBLANK(KU1),"",IF(VLOOKUP(KU1,Register,43,FALSE)=0,"",(VLOOKUP(KU1,Register,43,FALSE))))</f>
        <v/>
      </c>
      <c r="KU35" s="15" t="s">
        <v>20</v>
      </c>
      <c r="KV35" s="7" t="str">
        <f t="shared" ref="KV35" si="5478">"5." &amp; KX$1&amp; ".1.4."</f>
        <v>5.103.1.4.</v>
      </c>
      <c r="KW35" s="20" t="str">
        <f>IF(ISBLANK(KX1),"",IF(VLOOKUP(KX1,Register,43,FALSE)=0,"",(VLOOKUP(KX1,Register,43,FALSE))))</f>
        <v/>
      </c>
      <c r="KX35" s="15" t="s">
        <v>20</v>
      </c>
      <c r="KY35" s="7" t="str">
        <f t="shared" ref="KY35" si="5479">"5." &amp; LA$1&amp; ".1.4."</f>
        <v>5.104.1.4.</v>
      </c>
      <c r="KZ35" s="20" t="str">
        <f>IF(ISBLANK(LA1),"",IF(VLOOKUP(LA1,Register,43,FALSE)=0,"",(VLOOKUP(LA1,Register,43,FALSE))))</f>
        <v/>
      </c>
      <c r="LA35" s="15" t="s">
        <v>20</v>
      </c>
      <c r="LB35" s="7" t="str">
        <f t="shared" ref="LB35" si="5480">"5." &amp; LD$1&amp; ".1.4."</f>
        <v>5.105.1.4.</v>
      </c>
      <c r="LC35" s="20" t="str">
        <f>IF(ISBLANK(LD1),"",IF(VLOOKUP(LD1,Register,43,FALSE)=0,"",(VLOOKUP(LD1,Register,43,FALSE))))</f>
        <v/>
      </c>
      <c r="LD35" s="15" t="s">
        <v>20</v>
      </c>
      <c r="LE35" s="7" t="str">
        <f t="shared" ref="LE35" si="5481">"5." &amp; LG$1&amp; ".1.4."</f>
        <v>5.106.1.4.</v>
      </c>
      <c r="LF35" s="20" t="str">
        <f>IF(ISBLANK(LG1),"",IF(VLOOKUP(LG1,Register,43,FALSE)=0,"",(VLOOKUP(LG1,Register,43,FALSE))))</f>
        <v/>
      </c>
      <c r="LG35" s="15" t="s">
        <v>20</v>
      </c>
      <c r="LH35" s="7" t="str">
        <f t="shared" ref="LH35" si="5482">"5." &amp; LJ$1&amp; ".1.4."</f>
        <v>5.107.1.4.</v>
      </c>
      <c r="LI35" s="20" t="str">
        <f>IF(ISBLANK(LJ1),"",IF(VLOOKUP(LJ1,Register,43,FALSE)=0,"",(VLOOKUP(LJ1,Register,43,FALSE))))</f>
        <v/>
      </c>
      <c r="LJ35" s="15" t="s">
        <v>20</v>
      </c>
      <c r="LK35" s="7" t="str">
        <f t="shared" ref="LK35" si="5483">"5." &amp; LM$1&amp; ".1.4."</f>
        <v>5.108.1.4.</v>
      </c>
      <c r="LL35" s="20" t="str">
        <f>IF(ISBLANK(LM1),"",IF(VLOOKUP(LM1,Register,43,FALSE)=0,"",(VLOOKUP(LM1,Register,43,FALSE))))</f>
        <v/>
      </c>
      <c r="LM35" s="15" t="s">
        <v>20</v>
      </c>
      <c r="LN35" s="7" t="str">
        <f t="shared" ref="LN35" si="5484">"5." &amp; LP$1&amp; ".1.4."</f>
        <v>5.109.1.4.</v>
      </c>
      <c r="LO35" s="20" t="str">
        <f>IF(ISBLANK(LP1),"",IF(VLOOKUP(LP1,Register,43,FALSE)=0,"",(VLOOKUP(LP1,Register,43,FALSE))))</f>
        <v/>
      </c>
      <c r="LP35" s="15" t="s">
        <v>20</v>
      </c>
      <c r="LQ35" s="7" t="str">
        <f t="shared" ref="LQ35" si="5485">"5." &amp; LS$1&amp; ".1.4."</f>
        <v>5.110.1.4.</v>
      </c>
      <c r="LR35" s="20" t="str">
        <f>IF(ISBLANK(LS1),"",IF(VLOOKUP(LS1,Register,43,FALSE)=0,"",(VLOOKUP(LS1,Register,43,FALSE))))</f>
        <v/>
      </c>
      <c r="LS35" s="15" t="s">
        <v>20</v>
      </c>
      <c r="LT35" s="7" t="str">
        <f t="shared" ref="LT35" si="5486">"5." &amp; LV$1&amp; ".1.4."</f>
        <v>5.111.1.4.</v>
      </c>
      <c r="LU35" s="20" t="str">
        <f>IF(ISBLANK(LV1),"",IF(VLOOKUP(LV1,Register,43,FALSE)=0,"",(VLOOKUP(LV1,Register,43,FALSE))))</f>
        <v/>
      </c>
      <c r="LV35" s="15" t="s">
        <v>20</v>
      </c>
      <c r="LW35" s="7" t="str">
        <f t="shared" ref="LW35" si="5487">"5." &amp; LY$1&amp; ".1.4."</f>
        <v>5.112.1.4.</v>
      </c>
      <c r="LX35" s="20" t="str">
        <f>IF(ISBLANK(LY1),"",IF(VLOOKUP(LY1,Register,43,FALSE)=0,"",(VLOOKUP(LY1,Register,43,FALSE))))</f>
        <v/>
      </c>
      <c r="LY35" s="15" t="s">
        <v>20</v>
      </c>
      <c r="LZ35" s="7" t="str">
        <f t="shared" ref="LZ35" si="5488">"5." &amp; MB$1&amp; ".1.4."</f>
        <v>5.113.1.4.</v>
      </c>
      <c r="MA35" s="20" t="str">
        <f>IF(ISBLANK(MB1),"",IF(VLOOKUP(MB1,Register,43,FALSE)=0,"",(VLOOKUP(MB1,Register,43,FALSE))))</f>
        <v/>
      </c>
      <c r="MB35" s="15" t="s">
        <v>20</v>
      </c>
      <c r="MC35" s="7" t="str">
        <f t="shared" ref="MC35" si="5489">"5." &amp; ME$1&amp; ".1.4."</f>
        <v>5.114.1.4.</v>
      </c>
      <c r="MD35" s="20" t="str">
        <f>IF(ISBLANK(ME1),"",IF(VLOOKUP(ME1,Register,43,FALSE)=0,"",(VLOOKUP(ME1,Register,43,FALSE))))</f>
        <v/>
      </c>
      <c r="ME35" s="15" t="s">
        <v>20</v>
      </c>
      <c r="MF35" s="7" t="str">
        <f t="shared" ref="MF35" si="5490">"5." &amp; MH$1&amp; ".1.4."</f>
        <v>5.115.1.4.</v>
      </c>
      <c r="MG35" s="20" t="str">
        <f>IF(ISBLANK(MH1),"",IF(VLOOKUP(MH1,Register,43,FALSE)=0,"",(VLOOKUP(MH1,Register,43,FALSE))))</f>
        <v/>
      </c>
      <c r="MH35" s="15" t="s">
        <v>20</v>
      </c>
      <c r="MI35" s="7" t="str">
        <f t="shared" ref="MI35" si="5491">"5." &amp; MK$1&amp; ".1.4."</f>
        <v>5.116.1.4.</v>
      </c>
      <c r="MJ35" s="20" t="str">
        <f>IF(ISBLANK(MK1),"",IF(VLOOKUP(MK1,Register,43,FALSE)=0,"",(VLOOKUP(MK1,Register,43,FALSE))))</f>
        <v/>
      </c>
      <c r="MK35" s="15" t="s">
        <v>20</v>
      </c>
      <c r="ML35" s="7" t="str">
        <f t="shared" ref="ML35" si="5492">"5." &amp; MN$1&amp; ".1.4."</f>
        <v>5.117.1.4.</v>
      </c>
      <c r="MM35" s="20" t="str">
        <f>IF(ISBLANK(MN1),"",IF(VLOOKUP(MN1,Register,43,FALSE)=0,"",(VLOOKUP(MN1,Register,43,FALSE))))</f>
        <v/>
      </c>
      <c r="MN35" s="15" t="s">
        <v>20</v>
      </c>
      <c r="MO35" s="7" t="str">
        <f t="shared" ref="MO35" si="5493">"5." &amp; MQ$1&amp; ".1.4."</f>
        <v>5.118.1.4.</v>
      </c>
      <c r="MP35" s="20" t="str">
        <f>IF(ISBLANK(MQ1),"",IF(VLOOKUP(MQ1,Register,43,FALSE)=0,"",(VLOOKUP(MQ1,Register,43,FALSE))))</f>
        <v/>
      </c>
      <c r="MQ35" s="15" t="s">
        <v>20</v>
      </c>
      <c r="MR35" s="7" t="str">
        <f t="shared" ref="MR35" si="5494">"5." &amp; MT$1&amp; ".1.4."</f>
        <v>5.119.1.4.</v>
      </c>
      <c r="MS35" s="20" t="str">
        <f>IF(ISBLANK(MT1),"",IF(VLOOKUP(MT1,Register,43,FALSE)=0,"",(VLOOKUP(MT1,Register,43,FALSE))))</f>
        <v/>
      </c>
      <c r="MT35" s="15" t="s">
        <v>20</v>
      </c>
      <c r="MU35" s="7" t="str">
        <f t="shared" ref="MU35" si="5495">"5." &amp; MW$1&amp; ".1.4."</f>
        <v>5.120.1.4.</v>
      </c>
      <c r="MV35" s="20" t="str">
        <f>IF(ISBLANK(MW1),"",IF(VLOOKUP(MW1,Register,43,FALSE)=0,"",(VLOOKUP(MW1,Register,43,FALSE))))</f>
        <v/>
      </c>
      <c r="MW35" s="15" t="s">
        <v>20</v>
      </c>
      <c r="MX35" s="7" t="str">
        <f t="shared" ref="MX35" si="5496">"5." &amp; MZ$1&amp; ".1.4."</f>
        <v>5.121.1.4.</v>
      </c>
      <c r="MY35" s="20" t="str">
        <f>IF(ISBLANK(MZ1),"",IF(VLOOKUP(MZ1,Register,43,FALSE)=0,"",(VLOOKUP(MZ1,Register,43,FALSE))))</f>
        <v/>
      </c>
      <c r="MZ35" s="15" t="s">
        <v>20</v>
      </c>
      <c r="NA35" s="7" t="str">
        <f t="shared" ref="NA35" si="5497">"5." &amp; NC$1&amp; ".1.4."</f>
        <v>5.122.1.4.</v>
      </c>
      <c r="NB35" s="20" t="str">
        <f>IF(ISBLANK(NC1),"",IF(VLOOKUP(NC1,Register,43,FALSE)=0,"",(VLOOKUP(NC1,Register,43,FALSE))))</f>
        <v/>
      </c>
      <c r="NC35" s="15" t="s">
        <v>20</v>
      </c>
      <c r="ND35" s="7" t="str">
        <f t="shared" ref="ND35" si="5498">"5." &amp; NF$1&amp; ".1.4."</f>
        <v>5.123.1.4.</v>
      </c>
      <c r="NE35" s="20" t="str">
        <f>IF(ISBLANK(NF1),"",IF(VLOOKUP(NF1,Register,43,FALSE)=0,"",(VLOOKUP(NF1,Register,43,FALSE))))</f>
        <v/>
      </c>
      <c r="NF35" s="15" t="s">
        <v>20</v>
      </c>
      <c r="NG35" s="7" t="str">
        <f t="shared" ref="NG35" si="5499">"5." &amp; NI$1&amp; ".1.4."</f>
        <v>5.124.1.4.</v>
      </c>
      <c r="NH35" s="20" t="str">
        <f>IF(ISBLANK(NI1),"",IF(VLOOKUP(NI1,Register,43,FALSE)=0,"",(VLOOKUP(NI1,Register,43,FALSE))))</f>
        <v/>
      </c>
      <c r="NI35" s="15" t="s">
        <v>20</v>
      </c>
      <c r="NJ35" s="7" t="str">
        <f t="shared" ref="NJ35" si="5500">"5." &amp; NL$1&amp; ".1.4."</f>
        <v>5.125.1.4.</v>
      </c>
      <c r="NK35" s="20" t="str">
        <f>IF(ISBLANK(NL1),"",IF(VLOOKUP(NL1,Register,43,FALSE)=0,"",(VLOOKUP(NL1,Register,43,FALSE))))</f>
        <v/>
      </c>
      <c r="NL35" s="15" t="s">
        <v>20</v>
      </c>
      <c r="NM35" s="7" t="str">
        <f t="shared" ref="NM35" si="5501">"5." &amp; NO$1&amp; ".1.4."</f>
        <v>5.126.1.4.</v>
      </c>
      <c r="NN35" s="20" t="str">
        <f>IF(ISBLANK(NO1),"",IF(VLOOKUP(NO1,Register,43,FALSE)=0,"",(VLOOKUP(NO1,Register,43,FALSE))))</f>
        <v/>
      </c>
      <c r="NO35" s="15" t="s">
        <v>20</v>
      </c>
      <c r="NP35" s="7" t="str">
        <f t="shared" ref="NP35" si="5502">"5." &amp; NR$1&amp; ".1.4."</f>
        <v>5.127.1.4.</v>
      </c>
      <c r="NQ35" s="20" t="str">
        <f>IF(ISBLANK(NR1),"",IF(VLOOKUP(NR1,Register,43,FALSE)=0,"",(VLOOKUP(NR1,Register,43,FALSE))))</f>
        <v/>
      </c>
      <c r="NR35" s="15" t="s">
        <v>20</v>
      </c>
      <c r="NS35" s="7" t="str">
        <f t="shared" ref="NS35" si="5503">"5." &amp; NU$1&amp; ".1.4."</f>
        <v>5.128.1.4.</v>
      </c>
      <c r="NT35" s="20" t="str">
        <f>IF(ISBLANK(NU1),"",IF(VLOOKUP(NU1,Register,43,FALSE)=0,"",(VLOOKUP(NU1,Register,43,FALSE))))</f>
        <v/>
      </c>
      <c r="NU35" s="15" t="s">
        <v>20</v>
      </c>
      <c r="NV35" s="7" t="str">
        <f t="shared" ref="NV35" si="5504">"5." &amp; NX$1&amp; ".1.4."</f>
        <v>5.129.1.4.</v>
      </c>
      <c r="NW35" s="20" t="str">
        <f>IF(ISBLANK(NX1),"",IF(VLOOKUP(NX1,Register,43,FALSE)=0,"",(VLOOKUP(NX1,Register,43,FALSE))))</f>
        <v/>
      </c>
      <c r="NX35" s="15" t="s">
        <v>20</v>
      </c>
      <c r="NY35" s="7" t="str">
        <f t="shared" ref="NY35" si="5505">"5." &amp; OA$1&amp; ".1.4."</f>
        <v>5.130.1.4.</v>
      </c>
      <c r="NZ35" s="20" t="str">
        <f>IF(ISBLANK(OA1),"",IF(VLOOKUP(OA1,Register,43,FALSE)=0,"",(VLOOKUP(OA1,Register,43,FALSE))))</f>
        <v/>
      </c>
      <c r="OA35" s="15" t="s">
        <v>20</v>
      </c>
      <c r="OB35" s="7" t="str">
        <f t="shared" ref="OB35" si="5506">"5." &amp; OD$1&amp; ".1.4."</f>
        <v>5.131.1.4.</v>
      </c>
      <c r="OC35" s="20" t="str">
        <f>IF(ISBLANK(OD1),"",IF(VLOOKUP(OD1,Register,43,FALSE)=0,"",(VLOOKUP(OD1,Register,43,FALSE))))</f>
        <v/>
      </c>
      <c r="OD35" s="15" t="s">
        <v>20</v>
      </c>
      <c r="OE35" s="7" t="str">
        <f t="shared" ref="OE35" si="5507">"5." &amp; OG$1&amp; ".1.4."</f>
        <v>5.132.1.4.</v>
      </c>
      <c r="OF35" s="20" t="str">
        <f>IF(ISBLANK(OG1),"",IF(VLOOKUP(OG1,Register,43,FALSE)=0,"",(VLOOKUP(OG1,Register,43,FALSE))))</f>
        <v/>
      </c>
      <c r="OG35" s="15" t="s">
        <v>20</v>
      </c>
      <c r="OH35" s="7" t="str">
        <f t="shared" ref="OH35" si="5508">"5." &amp; OJ$1&amp; ".1.4."</f>
        <v>5.133.1.4.</v>
      </c>
      <c r="OI35" s="20" t="str">
        <f>IF(ISBLANK(OJ1),"",IF(VLOOKUP(OJ1,Register,43,FALSE)=0,"",(VLOOKUP(OJ1,Register,43,FALSE))))</f>
        <v/>
      </c>
      <c r="OJ35" s="15" t="s">
        <v>20</v>
      </c>
      <c r="OK35" s="7" t="str">
        <f t="shared" ref="OK35" si="5509">"5." &amp; OM$1&amp; ".1.4."</f>
        <v>5.134.1.4.</v>
      </c>
      <c r="OL35" s="20" t="str">
        <f>IF(ISBLANK(OM1),"",IF(VLOOKUP(OM1,Register,43,FALSE)=0,"",(VLOOKUP(OM1,Register,43,FALSE))))</f>
        <v/>
      </c>
      <c r="OM35" s="15" t="s">
        <v>20</v>
      </c>
      <c r="ON35" s="7" t="str">
        <f t="shared" ref="ON35" si="5510">"5." &amp; OP$1&amp; ".1.4."</f>
        <v>5.135.1.4.</v>
      </c>
      <c r="OO35" s="20" t="str">
        <f>IF(ISBLANK(OP1),"",IF(VLOOKUP(OP1,Register,43,FALSE)=0,"",(VLOOKUP(OP1,Register,43,FALSE))))</f>
        <v/>
      </c>
      <c r="OP35" s="15" t="s">
        <v>20</v>
      </c>
      <c r="OQ35" s="7" t="str">
        <f t="shared" ref="OQ35" si="5511">"5." &amp; OS$1&amp; ".1.4."</f>
        <v>5.136.1.4.</v>
      </c>
      <c r="OR35" s="20" t="str">
        <f>IF(ISBLANK(OS1),"",IF(VLOOKUP(OS1,Register,43,FALSE)=0,"",(VLOOKUP(OS1,Register,43,FALSE))))</f>
        <v/>
      </c>
      <c r="OS35" s="15" t="s">
        <v>20</v>
      </c>
      <c r="OT35" s="7" t="str">
        <f t="shared" ref="OT35" si="5512">"5." &amp; OV$1&amp; ".1.4."</f>
        <v>5.137.1.4.</v>
      </c>
      <c r="OU35" s="20" t="str">
        <f>IF(ISBLANK(OV1),"",IF(VLOOKUP(OV1,Register,43,FALSE)=0,"",(VLOOKUP(OV1,Register,43,FALSE))))</f>
        <v/>
      </c>
      <c r="OV35" s="15" t="s">
        <v>20</v>
      </c>
      <c r="OW35" s="7" t="str">
        <f t="shared" ref="OW35" si="5513">"5." &amp; OY$1&amp; ".1.4."</f>
        <v>5.138.1.4.</v>
      </c>
      <c r="OX35" s="20" t="str">
        <f>IF(ISBLANK(OY1),"",IF(VLOOKUP(OY1,Register,43,FALSE)=0,"",(VLOOKUP(OY1,Register,43,FALSE))))</f>
        <v/>
      </c>
      <c r="OY35" s="15" t="s">
        <v>20</v>
      </c>
      <c r="OZ35" s="7" t="str">
        <f t="shared" ref="OZ35" si="5514">"5." &amp; PB$1&amp; ".1.4."</f>
        <v>5.139.1.4.</v>
      </c>
      <c r="PA35" s="20" t="str">
        <f>IF(ISBLANK(PB1),"",IF(VLOOKUP(PB1,Register,43,FALSE)=0,"",(VLOOKUP(PB1,Register,43,FALSE))))</f>
        <v/>
      </c>
      <c r="PB35" s="15" t="s">
        <v>20</v>
      </c>
      <c r="PC35" s="7" t="str">
        <f t="shared" ref="PC35" si="5515">"5." &amp; PE$1&amp; ".1.4."</f>
        <v>5.140.1.4.</v>
      </c>
      <c r="PD35" s="20" t="str">
        <f>IF(ISBLANK(PE1),"",IF(VLOOKUP(PE1,Register,43,FALSE)=0,"",(VLOOKUP(PE1,Register,43,FALSE))))</f>
        <v/>
      </c>
      <c r="PE35" s="15" t="s">
        <v>20</v>
      </c>
      <c r="PF35" s="7" t="str">
        <f t="shared" ref="PF35" si="5516">"5." &amp; PH$1&amp; ".1.4."</f>
        <v>5.141.1.4.</v>
      </c>
      <c r="PG35" s="20" t="str">
        <f>IF(ISBLANK(PH1),"",IF(VLOOKUP(PH1,Register,43,FALSE)=0,"",(VLOOKUP(PH1,Register,43,FALSE))))</f>
        <v/>
      </c>
      <c r="PH35" s="15" t="s">
        <v>20</v>
      </c>
      <c r="PI35" s="7" t="str">
        <f t="shared" ref="PI35" si="5517">"5." &amp; PK$1&amp; ".1.4."</f>
        <v>5.142.1.4.</v>
      </c>
      <c r="PJ35" s="20" t="str">
        <f>IF(ISBLANK(PK1),"",IF(VLOOKUP(PK1,Register,43,FALSE)=0,"",(VLOOKUP(PK1,Register,43,FALSE))))</f>
        <v/>
      </c>
      <c r="PK35" s="15" t="s">
        <v>20</v>
      </c>
      <c r="PL35" s="7" t="str">
        <f t="shared" ref="PL35" si="5518">"5." &amp; PN$1&amp; ".1.4."</f>
        <v>5.143.1.4.</v>
      </c>
      <c r="PM35" s="20" t="str">
        <f>IF(ISBLANK(PN1),"",IF(VLOOKUP(PN1,Register,43,FALSE)=0,"",(VLOOKUP(PN1,Register,43,FALSE))))</f>
        <v/>
      </c>
      <c r="PN35" s="15" t="s">
        <v>20</v>
      </c>
      <c r="PO35" s="7" t="str">
        <f t="shared" ref="PO35" si="5519">"5." &amp; PQ$1&amp; ".1.4."</f>
        <v>5.144.1.4.</v>
      </c>
      <c r="PP35" s="20" t="str">
        <f>IF(ISBLANK(PQ1),"",IF(VLOOKUP(PQ1,Register,43,FALSE)=0,"",(VLOOKUP(PQ1,Register,43,FALSE))))</f>
        <v/>
      </c>
      <c r="PQ35" s="15" t="s">
        <v>20</v>
      </c>
      <c r="PR35" s="7" t="str">
        <f t="shared" ref="PR35" si="5520">"5." &amp; PT$1&amp; ".1.4."</f>
        <v>5.145.1.4.</v>
      </c>
      <c r="PS35" s="20" t="str">
        <f>IF(ISBLANK(PT1),"",IF(VLOOKUP(PT1,Register,43,FALSE)=0,"",(VLOOKUP(PT1,Register,43,FALSE))))</f>
        <v/>
      </c>
      <c r="PT35" s="15" t="s">
        <v>20</v>
      </c>
      <c r="PU35" s="7" t="str">
        <f t="shared" ref="PU35" si="5521">"5." &amp; PW$1&amp; ".1.4."</f>
        <v>5.146.1.4.</v>
      </c>
      <c r="PV35" s="20" t="str">
        <f>IF(ISBLANK(PW1),"",IF(VLOOKUP(PW1,Register,43,FALSE)=0,"",(VLOOKUP(PW1,Register,43,FALSE))))</f>
        <v/>
      </c>
      <c r="PW35" s="15" t="s">
        <v>20</v>
      </c>
      <c r="PX35" s="7" t="str">
        <f t="shared" ref="PX35" si="5522">"5." &amp; PZ$1&amp; ".1.4."</f>
        <v>5.147.1.4.</v>
      </c>
      <c r="PY35" s="20" t="str">
        <f>IF(ISBLANK(PZ1),"",IF(VLOOKUP(PZ1,Register,43,FALSE)=0,"",(VLOOKUP(PZ1,Register,43,FALSE))))</f>
        <v/>
      </c>
      <c r="PZ35" s="15" t="s">
        <v>20</v>
      </c>
      <c r="QA35" s="7" t="str">
        <f t="shared" ref="QA35" si="5523">"5." &amp; QC$1&amp; ".1.4."</f>
        <v>5.148.1.4.</v>
      </c>
      <c r="QB35" s="20" t="str">
        <f>IF(ISBLANK(QC1),"",IF(VLOOKUP(QC1,Register,43,FALSE)=0,"",(VLOOKUP(QC1,Register,43,FALSE))))</f>
        <v/>
      </c>
      <c r="QC35" s="15" t="s">
        <v>20</v>
      </c>
      <c r="QD35" s="7" t="str">
        <f t="shared" ref="QD35" si="5524">"5." &amp; QF$1&amp; ".1.4."</f>
        <v>5.149.1.4.</v>
      </c>
      <c r="QE35" s="20" t="str">
        <f>IF(ISBLANK(QF1),"",IF(VLOOKUP(QF1,Register,43,FALSE)=0,"",(VLOOKUP(QF1,Register,43,FALSE))))</f>
        <v/>
      </c>
      <c r="QF35" s="15" t="s">
        <v>20</v>
      </c>
      <c r="QG35" s="7" t="str">
        <f t="shared" ref="QG35" si="5525">"5." &amp; QI$1&amp; ".1.4."</f>
        <v>5.150.1.4.</v>
      </c>
      <c r="QH35" s="20" t="str">
        <f>IF(ISBLANK(QI1),"",IF(VLOOKUP(QI1,Register,43,FALSE)=0,"",(VLOOKUP(QI1,Register,43,FALSE))))</f>
        <v/>
      </c>
      <c r="QI35" s="15" t="s">
        <v>20</v>
      </c>
      <c r="QJ35" s="7" t="str">
        <f t="shared" ref="QJ35" si="5526">"5." &amp; QL$1&amp; ".1.4."</f>
        <v>5.151.1.4.</v>
      </c>
      <c r="QK35" s="20" t="str">
        <f>IF(ISBLANK(QL1),"",IF(VLOOKUP(QL1,Register,43,FALSE)=0,"",(VLOOKUP(QL1,Register,43,FALSE))))</f>
        <v/>
      </c>
      <c r="QL35" s="15" t="s">
        <v>20</v>
      </c>
      <c r="QM35" s="7" t="str">
        <f t="shared" ref="QM35" si="5527">"5." &amp; QO$1&amp; ".1.4."</f>
        <v>5.152.1.4.</v>
      </c>
      <c r="QN35" s="20" t="str">
        <f>IF(ISBLANK(QO1),"",IF(VLOOKUP(QO1,Register,43,FALSE)=0,"",(VLOOKUP(QO1,Register,43,FALSE))))</f>
        <v/>
      </c>
      <c r="QO35" s="15" t="s">
        <v>20</v>
      </c>
      <c r="QP35" s="7" t="str">
        <f t="shared" ref="QP35" si="5528">"5." &amp; QR$1&amp; ".1.4."</f>
        <v>5.153.1.4.</v>
      </c>
      <c r="QQ35" s="20" t="str">
        <f>IF(ISBLANK(QR1),"",IF(VLOOKUP(QR1,Register,43,FALSE)=0,"",(VLOOKUP(QR1,Register,43,FALSE))))</f>
        <v/>
      </c>
      <c r="QR35" s="15" t="s">
        <v>20</v>
      </c>
      <c r="QS35" s="7" t="str">
        <f t="shared" ref="QS35" si="5529">"5." &amp; QU$1&amp; ".1.4."</f>
        <v>5.154.1.4.</v>
      </c>
      <c r="QT35" s="20" t="str">
        <f>IF(ISBLANK(QU1),"",IF(VLOOKUP(QU1,Register,43,FALSE)=0,"",(VLOOKUP(QU1,Register,43,FALSE))))</f>
        <v/>
      </c>
      <c r="QU35" s="15" t="s">
        <v>20</v>
      </c>
      <c r="QV35" s="7" t="str">
        <f t="shared" ref="QV35" si="5530">"5." &amp; QX$1&amp; ".1.4."</f>
        <v>5.155.1.4.</v>
      </c>
      <c r="QW35" s="20" t="str">
        <f>IF(ISBLANK(QX1),"",IF(VLOOKUP(QX1,Register,43,FALSE)=0,"",(VLOOKUP(QX1,Register,43,FALSE))))</f>
        <v/>
      </c>
      <c r="QX35" s="15" t="s">
        <v>20</v>
      </c>
      <c r="QY35" s="7" t="str">
        <f t="shared" ref="QY35" si="5531">"5." &amp; RA$1&amp; ".1.4."</f>
        <v>5.156.1.4.</v>
      </c>
      <c r="QZ35" s="20" t="str">
        <f>IF(ISBLANK(RA1),"",IF(VLOOKUP(RA1,Register,43,FALSE)=0,"",(VLOOKUP(RA1,Register,43,FALSE))))</f>
        <v/>
      </c>
      <c r="RA35" s="15" t="s">
        <v>20</v>
      </c>
      <c r="RB35" s="7" t="str">
        <f t="shared" ref="RB35" si="5532">"5." &amp; RD$1&amp; ".1.4."</f>
        <v>5.157.1.4.</v>
      </c>
      <c r="RC35" s="20" t="str">
        <f>IF(ISBLANK(RD1),"",IF(VLOOKUP(RD1,Register,43,FALSE)=0,"",(VLOOKUP(RD1,Register,43,FALSE))))</f>
        <v/>
      </c>
      <c r="RD35" s="15" t="s">
        <v>20</v>
      </c>
      <c r="RE35" s="7" t="str">
        <f t="shared" ref="RE35" si="5533">"5." &amp; RG$1&amp; ".1.4."</f>
        <v>5.158.1.4.</v>
      </c>
      <c r="RF35" s="20" t="str">
        <f>IF(ISBLANK(RG1),"",IF(VLOOKUP(RG1,Register,43,FALSE)=0,"",(VLOOKUP(RG1,Register,43,FALSE))))</f>
        <v/>
      </c>
      <c r="RG35" s="15" t="s">
        <v>20</v>
      </c>
      <c r="RH35" s="7" t="str">
        <f t="shared" ref="RH35" si="5534">"5." &amp; RJ$1&amp; ".1.4."</f>
        <v>5.159.1.4.</v>
      </c>
      <c r="RI35" s="20" t="str">
        <f>IF(ISBLANK(RJ1),"",IF(VLOOKUP(RJ1,Register,43,FALSE)=0,"",(VLOOKUP(RJ1,Register,43,FALSE))))</f>
        <v/>
      </c>
      <c r="RJ35" s="15" t="s">
        <v>20</v>
      </c>
      <c r="RK35" s="7" t="str">
        <f t="shared" ref="RK35" si="5535">"5." &amp; RM$1&amp; ".1.4."</f>
        <v>5.160.1.4.</v>
      </c>
      <c r="RL35" s="20" t="str">
        <f>IF(ISBLANK(RM1),"",IF(VLOOKUP(RM1,Register,43,FALSE)=0,"",(VLOOKUP(RM1,Register,43,FALSE))))</f>
        <v/>
      </c>
      <c r="RM35" s="15" t="s">
        <v>20</v>
      </c>
      <c r="RN35" s="7" t="str">
        <f t="shared" ref="RN35" si="5536">"5." &amp; RP$1&amp; ".1.4."</f>
        <v>5.161.1.4.</v>
      </c>
      <c r="RO35" s="20" t="str">
        <f>IF(ISBLANK(RP1),"",IF(VLOOKUP(RP1,Register,43,FALSE)=0,"",(VLOOKUP(RP1,Register,43,FALSE))))</f>
        <v/>
      </c>
      <c r="RP35" s="15" t="s">
        <v>20</v>
      </c>
      <c r="RQ35" s="7" t="str">
        <f t="shared" ref="RQ35" si="5537">"5." &amp; RS$1&amp; ".1.4."</f>
        <v>5.162.1.4.</v>
      </c>
      <c r="RR35" s="20" t="str">
        <f>IF(ISBLANK(RS1),"",IF(VLOOKUP(RS1,Register,43,FALSE)=0,"",(VLOOKUP(RS1,Register,43,FALSE))))</f>
        <v/>
      </c>
      <c r="RS35" s="15" t="s">
        <v>20</v>
      </c>
      <c r="RT35" s="7" t="str">
        <f t="shared" ref="RT35" si="5538">"5." &amp; RV$1&amp; ".1.4."</f>
        <v>5.163.1.4.</v>
      </c>
      <c r="RU35" s="20" t="str">
        <f>IF(ISBLANK(RV1),"",IF(VLOOKUP(RV1,Register,43,FALSE)=0,"",(VLOOKUP(RV1,Register,43,FALSE))))</f>
        <v/>
      </c>
      <c r="RV35" s="15" t="s">
        <v>20</v>
      </c>
      <c r="RW35" s="7" t="str">
        <f t="shared" ref="RW35" si="5539">"5." &amp; RY$1&amp; ".1.4."</f>
        <v>5.164.1.4.</v>
      </c>
      <c r="RX35" s="20" t="str">
        <f>IF(ISBLANK(RY1),"",IF(VLOOKUP(RY1,Register,43,FALSE)=0,"",(VLOOKUP(RY1,Register,43,FALSE))))</f>
        <v/>
      </c>
      <c r="RY35" s="15" t="s">
        <v>20</v>
      </c>
      <c r="RZ35" s="7" t="str">
        <f t="shared" ref="RZ35" si="5540">"5." &amp; SB$1&amp; ".1.4."</f>
        <v>5.165.1.4.</v>
      </c>
      <c r="SA35" s="20" t="str">
        <f>IF(ISBLANK(SB1),"",IF(VLOOKUP(SB1,Register,43,FALSE)=0,"",(VLOOKUP(SB1,Register,43,FALSE))))</f>
        <v/>
      </c>
      <c r="SB35" s="15" t="s">
        <v>20</v>
      </c>
      <c r="SC35" s="7" t="str">
        <f t="shared" ref="SC35" si="5541">"5." &amp; SE$1&amp; ".1.4."</f>
        <v>5.166.1.4.</v>
      </c>
      <c r="SD35" s="20" t="str">
        <f>IF(ISBLANK(SE1),"",IF(VLOOKUP(SE1,Register,43,FALSE)=0,"",(VLOOKUP(SE1,Register,43,FALSE))))</f>
        <v/>
      </c>
      <c r="SE35" s="15" t="s">
        <v>20</v>
      </c>
      <c r="SF35" s="7" t="str">
        <f t="shared" ref="SF35" si="5542">"5." &amp; SH$1&amp; ".1.4."</f>
        <v>5.167.1.4.</v>
      </c>
      <c r="SG35" s="20" t="str">
        <f>IF(ISBLANK(SH1),"",IF(VLOOKUP(SH1,Register,43,FALSE)=0,"",(VLOOKUP(SH1,Register,43,FALSE))))</f>
        <v/>
      </c>
      <c r="SH35" s="15" t="s">
        <v>20</v>
      </c>
      <c r="SI35" s="7" t="str">
        <f t="shared" ref="SI35" si="5543">"5." &amp; SK$1&amp; ".1.4."</f>
        <v>5.168.1.4.</v>
      </c>
      <c r="SJ35" s="20" t="str">
        <f>IF(ISBLANK(SK1),"",IF(VLOOKUP(SK1,Register,43,FALSE)=0,"",(VLOOKUP(SK1,Register,43,FALSE))))</f>
        <v/>
      </c>
      <c r="SK35" s="15" t="s">
        <v>20</v>
      </c>
      <c r="SL35" s="7" t="str">
        <f t="shared" ref="SL35" si="5544">"5." &amp; SN$1&amp; ".1.4."</f>
        <v>5.169.1.4.</v>
      </c>
      <c r="SM35" s="20" t="str">
        <f>IF(ISBLANK(SN1),"",IF(VLOOKUP(SN1,Register,43,FALSE)=0,"",(VLOOKUP(SN1,Register,43,FALSE))))</f>
        <v/>
      </c>
      <c r="SN35" s="15" t="s">
        <v>20</v>
      </c>
      <c r="SO35" s="7" t="str">
        <f t="shared" ref="SO35" si="5545">"5." &amp; SQ$1&amp; ".1.4."</f>
        <v>5.170.1.4.</v>
      </c>
      <c r="SP35" s="20" t="str">
        <f>IF(ISBLANK(SQ1),"",IF(VLOOKUP(SQ1,Register,43,FALSE)=0,"",(VLOOKUP(SQ1,Register,43,FALSE))))</f>
        <v/>
      </c>
      <c r="SQ35" s="15" t="s">
        <v>20</v>
      </c>
      <c r="SR35" s="7" t="str">
        <f t="shared" ref="SR35" si="5546">"5." &amp; ST$1&amp; ".1.4."</f>
        <v>5.171.1.4.</v>
      </c>
      <c r="SS35" s="20" t="str">
        <f>IF(ISBLANK(ST1),"",IF(VLOOKUP(ST1,Register,43,FALSE)=0,"",(VLOOKUP(ST1,Register,43,FALSE))))</f>
        <v/>
      </c>
      <c r="ST35" s="15" t="s">
        <v>20</v>
      </c>
      <c r="SU35" s="7" t="str">
        <f t="shared" ref="SU35" si="5547">"5." &amp; SW$1&amp; ".1.4."</f>
        <v>5.172.1.4.</v>
      </c>
      <c r="SV35" s="20" t="str">
        <f>IF(ISBLANK(SW1),"",IF(VLOOKUP(SW1,Register,43,FALSE)=0,"",(VLOOKUP(SW1,Register,43,FALSE))))</f>
        <v/>
      </c>
      <c r="SW35" s="15" t="s">
        <v>20</v>
      </c>
      <c r="SX35" s="7" t="str">
        <f t="shared" ref="SX35" si="5548">"5." &amp; SZ$1&amp; ".1.4."</f>
        <v>5.173.1.4.</v>
      </c>
      <c r="SY35" s="20" t="str">
        <f>IF(ISBLANK(SZ1),"",IF(VLOOKUP(SZ1,Register,43,FALSE)=0,"",(VLOOKUP(SZ1,Register,43,FALSE))))</f>
        <v/>
      </c>
      <c r="SZ35" s="15" t="s">
        <v>20</v>
      </c>
      <c r="TA35" s="7" t="str">
        <f t="shared" ref="TA35" si="5549">"5." &amp; TC$1&amp; ".1.4."</f>
        <v>5.174.1.4.</v>
      </c>
      <c r="TB35" s="20" t="str">
        <f>IF(ISBLANK(TC1),"",IF(VLOOKUP(TC1,Register,43,FALSE)=0,"",(VLOOKUP(TC1,Register,43,FALSE))))</f>
        <v/>
      </c>
      <c r="TC35" s="15" t="s">
        <v>20</v>
      </c>
      <c r="TD35" s="7" t="str">
        <f t="shared" ref="TD35" si="5550">"5." &amp; TF$1&amp; ".1.4."</f>
        <v>5.175.1.4.</v>
      </c>
      <c r="TE35" s="20" t="str">
        <f>IF(ISBLANK(TF1),"",IF(VLOOKUP(TF1,Register,43,FALSE)=0,"",(VLOOKUP(TF1,Register,43,FALSE))))</f>
        <v/>
      </c>
      <c r="TF35" s="15" t="s">
        <v>20</v>
      </c>
      <c r="TG35" s="7" t="str">
        <f t="shared" ref="TG35" si="5551">"5." &amp; TI$1&amp; ".1.4."</f>
        <v>5.176.1.4.</v>
      </c>
      <c r="TH35" s="20" t="str">
        <f>IF(ISBLANK(TI1),"",IF(VLOOKUP(TI1,Register,43,FALSE)=0,"",(VLOOKUP(TI1,Register,43,FALSE))))</f>
        <v/>
      </c>
      <c r="TI35" s="15" t="s">
        <v>20</v>
      </c>
      <c r="TJ35" s="7" t="str">
        <f t="shared" ref="TJ35" si="5552">"5." &amp; TL$1&amp; ".1.4."</f>
        <v>5.177.1.4.</v>
      </c>
      <c r="TK35" s="20" t="str">
        <f>IF(ISBLANK(TL1),"",IF(VLOOKUP(TL1,Register,43,FALSE)=0,"",(VLOOKUP(TL1,Register,43,FALSE))))</f>
        <v/>
      </c>
      <c r="TL35" s="15" t="s">
        <v>20</v>
      </c>
      <c r="TM35" s="7" t="str">
        <f t="shared" ref="TM35" si="5553">"5." &amp; TO$1&amp; ".1.4."</f>
        <v>5.178.1.4.</v>
      </c>
      <c r="TN35" s="20" t="str">
        <f>IF(ISBLANK(TO1),"",IF(VLOOKUP(TO1,Register,43,FALSE)=0,"",(VLOOKUP(TO1,Register,43,FALSE))))</f>
        <v/>
      </c>
      <c r="TO35" s="15" t="s">
        <v>20</v>
      </c>
      <c r="TP35" s="7" t="str">
        <f t="shared" ref="TP35" si="5554">"5." &amp; TR$1&amp; ".1.4."</f>
        <v>5.179.1.4.</v>
      </c>
      <c r="TQ35" s="20" t="str">
        <f>IF(ISBLANK(TR1),"",IF(VLOOKUP(TR1,Register,43,FALSE)=0,"",(VLOOKUP(TR1,Register,43,FALSE))))</f>
        <v/>
      </c>
      <c r="TR35" s="15" t="s">
        <v>20</v>
      </c>
      <c r="TS35" s="7" t="str">
        <f t="shared" ref="TS35" si="5555">"5." &amp; TU$1&amp; ".1.4."</f>
        <v>5.180.1.4.</v>
      </c>
      <c r="TT35" s="20" t="str">
        <f>IF(ISBLANK(TU1),"",IF(VLOOKUP(TU1,Register,43,FALSE)=0,"",(VLOOKUP(TU1,Register,43,FALSE))))</f>
        <v/>
      </c>
      <c r="TU35" s="15" t="s">
        <v>20</v>
      </c>
      <c r="TV35" s="7" t="str">
        <f t="shared" ref="TV35" si="5556">"5." &amp; TX$1&amp; ".1.4."</f>
        <v>5.181.1.4.</v>
      </c>
      <c r="TW35" s="20" t="str">
        <f>IF(ISBLANK(TX1),"",IF(VLOOKUP(TX1,Register,43,FALSE)=0,"",(VLOOKUP(TX1,Register,43,FALSE))))</f>
        <v/>
      </c>
      <c r="TX35" s="15" t="s">
        <v>20</v>
      </c>
      <c r="TY35" s="7" t="str">
        <f t="shared" ref="TY35" si="5557">"5." &amp; UA$1&amp; ".1.4."</f>
        <v>5.182.1.4.</v>
      </c>
      <c r="TZ35" s="20" t="str">
        <f>IF(ISBLANK(UA1),"",IF(VLOOKUP(UA1,Register,43,FALSE)=0,"",(VLOOKUP(UA1,Register,43,FALSE))))</f>
        <v/>
      </c>
      <c r="UA35" s="15" t="s">
        <v>20</v>
      </c>
      <c r="UB35" s="7" t="str">
        <f t="shared" ref="UB35" si="5558">"5." &amp; UD$1&amp; ".1.4."</f>
        <v>5.183.1.4.</v>
      </c>
      <c r="UC35" s="20" t="str">
        <f>IF(ISBLANK(UD1),"",IF(VLOOKUP(UD1,Register,43,FALSE)=0,"",(VLOOKUP(UD1,Register,43,FALSE))))</f>
        <v/>
      </c>
      <c r="UD35" s="15" t="s">
        <v>20</v>
      </c>
      <c r="UE35" s="7" t="str">
        <f t="shared" ref="UE35" si="5559">"5." &amp; UG$1&amp; ".1.4."</f>
        <v>5.184.1.4.</v>
      </c>
      <c r="UF35" s="20" t="str">
        <f>IF(ISBLANK(UG1),"",IF(VLOOKUP(UG1,Register,43,FALSE)=0,"",(VLOOKUP(UG1,Register,43,FALSE))))</f>
        <v/>
      </c>
      <c r="UG35" s="15" t="s">
        <v>20</v>
      </c>
      <c r="UH35" s="7" t="str">
        <f t="shared" ref="UH35" si="5560">"5." &amp; UJ$1&amp; ".1.4."</f>
        <v>5.185.1.4.</v>
      </c>
      <c r="UI35" s="20" t="str">
        <f>IF(ISBLANK(UJ1),"",IF(VLOOKUP(UJ1,Register,43,FALSE)=0,"",(VLOOKUP(UJ1,Register,43,FALSE))))</f>
        <v/>
      </c>
      <c r="UJ35" s="15" t="s">
        <v>20</v>
      </c>
      <c r="UK35" s="7" t="str">
        <f t="shared" ref="UK35" si="5561">"5." &amp; UM$1&amp; ".1.4."</f>
        <v>5.186.1.4.</v>
      </c>
      <c r="UL35" s="20" t="str">
        <f>IF(ISBLANK(UM1),"",IF(VLOOKUP(UM1,Register,43,FALSE)=0,"",(VLOOKUP(UM1,Register,43,FALSE))))</f>
        <v/>
      </c>
      <c r="UM35" s="15" t="s">
        <v>20</v>
      </c>
      <c r="UN35" s="7" t="str">
        <f t="shared" ref="UN35" si="5562">"5." &amp; UP$1&amp; ".1.4."</f>
        <v>5.187.1.4.</v>
      </c>
      <c r="UO35" s="20" t="str">
        <f>IF(ISBLANK(UP1),"",IF(VLOOKUP(UP1,Register,43,FALSE)=0,"",(VLOOKUP(UP1,Register,43,FALSE))))</f>
        <v/>
      </c>
      <c r="UP35" s="15" t="s">
        <v>20</v>
      </c>
      <c r="UQ35" s="7" t="str">
        <f t="shared" ref="UQ35" si="5563">"5." &amp; US$1&amp; ".1.4."</f>
        <v>5.188.1.4.</v>
      </c>
      <c r="UR35" s="20" t="str">
        <f>IF(ISBLANK(US1),"",IF(VLOOKUP(US1,Register,43,FALSE)=0,"",(VLOOKUP(US1,Register,43,FALSE))))</f>
        <v/>
      </c>
      <c r="US35" s="15" t="s">
        <v>20</v>
      </c>
      <c r="UT35" s="7" t="str">
        <f t="shared" ref="UT35" si="5564">"5." &amp; UV$1&amp; ".1.4."</f>
        <v>5.189.1.4.</v>
      </c>
      <c r="UU35" s="20" t="str">
        <f>IF(ISBLANK(UV1),"",IF(VLOOKUP(UV1,Register,43,FALSE)=0,"",(VLOOKUP(UV1,Register,43,FALSE))))</f>
        <v/>
      </c>
      <c r="UV35" s="15" t="s">
        <v>20</v>
      </c>
      <c r="UW35" s="7" t="str">
        <f t="shared" ref="UW35" si="5565">"5." &amp; UY$1&amp; ".1.4."</f>
        <v>5.190.1.4.</v>
      </c>
      <c r="UX35" s="20" t="str">
        <f>IF(ISBLANK(UY1),"",IF(VLOOKUP(UY1,Register,43,FALSE)=0,"",(VLOOKUP(UY1,Register,43,FALSE))))</f>
        <v/>
      </c>
      <c r="UY35" s="15" t="s">
        <v>20</v>
      </c>
      <c r="UZ35" s="7" t="str">
        <f t="shared" ref="UZ35" si="5566">"5." &amp; VB$1&amp; ".1.4."</f>
        <v>5.191.1.4.</v>
      </c>
      <c r="VA35" s="20" t="str">
        <f>IF(ISBLANK(VB1),"",IF(VLOOKUP(VB1,Register,43,FALSE)=0,"",(VLOOKUP(VB1,Register,43,FALSE))))</f>
        <v/>
      </c>
      <c r="VB35" s="15" t="s">
        <v>20</v>
      </c>
      <c r="VC35" s="7" t="str">
        <f t="shared" ref="VC35" si="5567">"5." &amp; VE$1&amp; ".1.4."</f>
        <v>5.192.1.4.</v>
      </c>
      <c r="VD35" s="20" t="str">
        <f>IF(ISBLANK(VE1),"",IF(VLOOKUP(VE1,Register,43,FALSE)=0,"",(VLOOKUP(VE1,Register,43,FALSE))))</f>
        <v/>
      </c>
      <c r="VE35" s="15" t="s">
        <v>20</v>
      </c>
      <c r="VF35" s="7" t="str">
        <f t="shared" ref="VF35" si="5568">"5." &amp; VH$1&amp; ".1.4."</f>
        <v>5.193.1.4.</v>
      </c>
      <c r="VG35" s="20" t="str">
        <f>IF(ISBLANK(VH1),"",IF(VLOOKUP(VH1,Register,43,FALSE)=0,"",(VLOOKUP(VH1,Register,43,FALSE))))</f>
        <v/>
      </c>
      <c r="VH35" s="15" t="s">
        <v>20</v>
      </c>
      <c r="VI35" s="7" t="str">
        <f t="shared" ref="VI35" si="5569">"5." &amp; VK$1&amp; ".1.4."</f>
        <v>5.194.1.4.</v>
      </c>
      <c r="VJ35" s="20" t="str">
        <f>IF(ISBLANK(VK1),"",IF(VLOOKUP(VK1,Register,43,FALSE)=0,"",(VLOOKUP(VK1,Register,43,FALSE))))</f>
        <v/>
      </c>
      <c r="VK35" s="15" t="s">
        <v>20</v>
      </c>
      <c r="VL35" s="7" t="str">
        <f t="shared" ref="VL35" si="5570">"5." &amp; VN$1&amp; ".1.4."</f>
        <v>5.195.1.4.</v>
      </c>
      <c r="VM35" s="20" t="str">
        <f>IF(ISBLANK(VN1),"",IF(VLOOKUP(VN1,Register,43,FALSE)=0,"",(VLOOKUP(VN1,Register,43,FALSE))))</f>
        <v/>
      </c>
      <c r="VN35" s="15" t="s">
        <v>20</v>
      </c>
      <c r="VO35" s="7" t="str">
        <f t="shared" ref="VO35" si="5571">"5." &amp; VQ$1&amp; ".1.4."</f>
        <v>5.196.1.4.</v>
      </c>
      <c r="VP35" s="20" t="str">
        <f>IF(ISBLANK(VQ1),"",IF(VLOOKUP(VQ1,Register,43,FALSE)=0,"",(VLOOKUP(VQ1,Register,43,FALSE))))</f>
        <v/>
      </c>
      <c r="VQ35" s="15" t="s">
        <v>20</v>
      </c>
      <c r="VR35" s="7" t="str">
        <f t="shared" ref="VR35" si="5572">"5." &amp; VT$1&amp; ".1.4."</f>
        <v>5.197.1.4.</v>
      </c>
      <c r="VS35" s="20" t="str">
        <f>IF(ISBLANK(VT1),"",IF(VLOOKUP(VT1,Register,43,FALSE)=0,"",(VLOOKUP(VT1,Register,43,FALSE))))</f>
        <v/>
      </c>
      <c r="VT35" s="15" t="s">
        <v>20</v>
      </c>
      <c r="VU35" s="7" t="str">
        <f t="shared" ref="VU35" si="5573">"5." &amp; VW$1&amp; ".1.4."</f>
        <v>5.198.1.4.</v>
      </c>
      <c r="VV35" s="20" t="str">
        <f>IF(ISBLANK(VW1),"",IF(VLOOKUP(VW1,Register,43,FALSE)=0,"",(VLOOKUP(VW1,Register,43,FALSE))))</f>
        <v/>
      </c>
      <c r="VW35" s="15" t="s">
        <v>20</v>
      </c>
      <c r="VX35" s="7" t="str">
        <f t="shared" ref="VX35" si="5574">"5." &amp; VZ$1&amp; ".1.4."</f>
        <v>5.199.1.4.</v>
      </c>
      <c r="VY35" s="20" t="str">
        <f>IF(ISBLANK(VZ1),"",IF(VLOOKUP(VZ1,Register,43,FALSE)=0,"",(VLOOKUP(VZ1,Register,43,FALSE))))</f>
        <v/>
      </c>
      <c r="VZ35" s="15" t="s">
        <v>20</v>
      </c>
      <c r="WA35" s="7" t="str">
        <f t="shared" ref="WA35" si="5575">"5." &amp; WC$1&amp; ".1.4."</f>
        <v>5.200.1.4.</v>
      </c>
      <c r="WB35" s="20" t="str">
        <f>IF(ISBLANK(WC1),"",IF(VLOOKUP(WC1,Register,43,FALSE)=0,"",(VLOOKUP(WC1,Register,43,FALSE))))</f>
        <v/>
      </c>
      <c r="WC35" s="15" t="s">
        <v>20</v>
      </c>
      <c r="WD35" s="7" t="str">
        <f t="shared" ref="WD35" si="5576">"5." &amp; WF$1&amp; ".1.4."</f>
        <v>5.201.1.4.</v>
      </c>
      <c r="WE35" s="20" t="str">
        <f>IF(ISBLANK(WF1),"",IF(VLOOKUP(WF1,Register,43,FALSE)=0,"",(VLOOKUP(WF1,Register,43,FALSE))))</f>
        <v/>
      </c>
      <c r="WF35" s="15" t="s">
        <v>20</v>
      </c>
      <c r="WG35" s="7" t="str">
        <f t="shared" ref="WG35" si="5577">"5." &amp; WI$1&amp; ".1.4."</f>
        <v>5.202.1.4.</v>
      </c>
      <c r="WH35" s="20" t="str">
        <f>IF(ISBLANK(WI1),"",IF(VLOOKUP(WI1,Register,43,FALSE)=0,"",(VLOOKUP(WI1,Register,43,FALSE))))</f>
        <v/>
      </c>
      <c r="WI35" s="15" t="s">
        <v>20</v>
      </c>
      <c r="WJ35" s="7" t="str">
        <f t="shared" ref="WJ35" si="5578">"5." &amp; WL$1&amp; ".1.4."</f>
        <v>5.203.1.4.</v>
      </c>
      <c r="WK35" s="20" t="str">
        <f>IF(ISBLANK(WL1),"",IF(VLOOKUP(WL1,Register,43,FALSE)=0,"",(VLOOKUP(WL1,Register,43,FALSE))))</f>
        <v/>
      </c>
      <c r="WL35" s="15" t="s">
        <v>20</v>
      </c>
      <c r="WM35" s="7" t="str">
        <f t="shared" ref="WM35" si="5579">"5." &amp; WO$1&amp; ".1.4."</f>
        <v>5.204.1.4.</v>
      </c>
      <c r="WN35" s="20" t="str">
        <f>IF(ISBLANK(WO1),"",IF(VLOOKUP(WO1,Register,43,FALSE)=0,"",(VLOOKUP(WO1,Register,43,FALSE))))</f>
        <v/>
      </c>
      <c r="WO35" s="15" t="s">
        <v>20</v>
      </c>
      <c r="WP35" s="7" t="str">
        <f t="shared" ref="WP35" si="5580">"5." &amp; WR$1&amp; ".1.4."</f>
        <v>5.205.1.4.</v>
      </c>
      <c r="WQ35" s="20" t="str">
        <f>IF(ISBLANK(WR1),"",IF(VLOOKUP(WR1,Register,43,FALSE)=0,"",(VLOOKUP(WR1,Register,43,FALSE))))</f>
        <v/>
      </c>
      <c r="WR35" s="15" t="s">
        <v>20</v>
      </c>
      <c r="WS35" s="7" t="str">
        <f t="shared" ref="WS35" si="5581">"5." &amp; WU$1&amp; ".1.4."</f>
        <v>5.206.1.4.</v>
      </c>
      <c r="WT35" s="20" t="str">
        <f>IF(ISBLANK(WU1),"",IF(VLOOKUP(WU1,Register,43,FALSE)=0,"",(VLOOKUP(WU1,Register,43,FALSE))))</f>
        <v/>
      </c>
      <c r="WU35" s="15" t="s">
        <v>20</v>
      </c>
      <c r="WV35" s="7" t="str">
        <f t="shared" ref="WV35" si="5582">"5." &amp; WX$1&amp; ".1.4."</f>
        <v>5.207.1.4.</v>
      </c>
      <c r="WW35" s="20" t="str">
        <f>IF(ISBLANK(WX1),"",IF(VLOOKUP(WX1,Register,43,FALSE)=0,"",(VLOOKUP(WX1,Register,43,FALSE))))</f>
        <v/>
      </c>
      <c r="WX35" s="15" t="s">
        <v>20</v>
      </c>
      <c r="WY35" s="7" t="str">
        <f t="shared" ref="WY35" si="5583">"5." &amp; XA$1&amp; ".1.4."</f>
        <v>5.208.1.4.</v>
      </c>
      <c r="WZ35" s="20" t="str">
        <f>IF(ISBLANK(XA1),"",IF(VLOOKUP(XA1,Register,43,FALSE)=0,"",(VLOOKUP(XA1,Register,43,FALSE))))</f>
        <v/>
      </c>
      <c r="XA35" s="15" t="s">
        <v>20</v>
      </c>
      <c r="XB35" s="7" t="str">
        <f t="shared" ref="XB35" si="5584">"5." &amp; XD$1&amp; ".1.4."</f>
        <v>5.209.1.4.</v>
      </c>
      <c r="XC35" s="20" t="str">
        <f>IF(ISBLANK(XD1),"",IF(VLOOKUP(XD1,Register,43,FALSE)=0,"",(VLOOKUP(XD1,Register,43,FALSE))))</f>
        <v/>
      </c>
      <c r="XD35" s="15" t="s">
        <v>20</v>
      </c>
      <c r="XE35" s="7" t="str">
        <f t="shared" ref="XE35" si="5585">"5." &amp; XG$1&amp; ".1.4."</f>
        <v>5.210.1.4.</v>
      </c>
      <c r="XF35" s="20" t="str">
        <f>IF(ISBLANK(XG1),"",IF(VLOOKUP(XG1,Register,43,FALSE)=0,"",(VLOOKUP(XG1,Register,43,FALSE))))</f>
        <v/>
      </c>
      <c r="XG35" s="15" t="s">
        <v>20</v>
      </c>
      <c r="XH35" s="7" t="str">
        <f t="shared" ref="XH35" si="5586">"5." &amp; XJ$1&amp; ".1.4."</f>
        <v>5.211.1.4.</v>
      </c>
      <c r="XI35" s="20" t="str">
        <f>IF(ISBLANK(XJ1),"",IF(VLOOKUP(XJ1,Register,43,FALSE)=0,"",(VLOOKUP(XJ1,Register,43,FALSE))))</f>
        <v/>
      </c>
      <c r="XJ35" s="15" t="s">
        <v>20</v>
      </c>
      <c r="XK35" s="7" t="str">
        <f t="shared" ref="XK35" si="5587">"5." &amp; XM$1&amp; ".1.4."</f>
        <v>5.212.1.4.</v>
      </c>
      <c r="XL35" s="20" t="str">
        <f>IF(ISBLANK(XM1),"",IF(VLOOKUP(XM1,Register,43,FALSE)=0,"",(VLOOKUP(XM1,Register,43,FALSE))))</f>
        <v/>
      </c>
      <c r="XM35" s="15" t="s">
        <v>20</v>
      </c>
      <c r="XN35" s="7" t="str">
        <f t="shared" ref="XN35" si="5588">"5." &amp; XP$1&amp; ".1.4."</f>
        <v>5.213.1.4.</v>
      </c>
      <c r="XO35" s="20" t="str">
        <f>IF(ISBLANK(XP1),"",IF(VLOOKUP(XP1,Register,43,FALSE)=0,"",(VLOOKUP(XP1,Register,43,FALSE))))</f>
        <v/>
      </c>
      <c r="XP35" s="15" t="s">
        <v>20</v>
      </c>
      <c r="XQ35" s="7" t="str">
        <f t="shared" ref="XQ35" si="5589">"5." &amp; XS$1&amp; ".1.4."</f>
        <v>5.214.1.4.</v>
      </c>
      <c r="XR35" s="20" t="str">
        <f>IF(ISBLANK(XS1),"",IF(VLOOKUP(XS1,Register,43,FALSE)=0,"",(VLOOKUP(XS1,Register,43,FALSE))))</f>
        <v/>
      </c>
      <c r="XS35" s="15" t="s">
        <v>20</v>
      </c>
      <c r="XT35" s="7" t="str">
        <f t="shared" ref="XT35" si="5590">"5." &amp; XV$1&amp; ".1.4."</f>
        <v>5.215.1.4.</v>
      </c>
      <c r="XU35" s="20" t="str">
        <f>IF(ISBLANK(XV1),"",IF(VLOOKUP(XV1,Register,43,FALSE)=0,"",(VLOOKUP(XV1,Register,43,FALSE))))</f>
        <v/>
      </c>
      <c r="XV35" s="15" t="s">
        <v>20</v>
      </c>
      <c r="XW35" s="7" t="str">
        <f t="shared" ref="XW35" si="5591">"5." &amp; XY$1&amp; ".1.4."</f>
        <v>5.216.1.4.</v>
      </c>
      <c r="XX35" s="20" t="str">
        <f>IF(ISBLANK(XY1),"",IF(VLOOKUP(XY1,Register,43,FALSE)=0,"",(VLOOKUP(XY1,Register,43,FALSE))))</f>
        <v/>
      </c>
      <c r="XY35" s="15" t="s">
        <v>20</v>
      </c>
      <c r="XZ35" s="7" t="str">
        <f t="shared" ref="XZ35" si="5592">"5." &amp; YB$1&amp; ".1.4."</f>
        <v>5.217.1.4.</v>
      </c>
      <c r="YA35" s="20" t="str">
        <f>IF(ISBLANK(YB1),"",IF(VLOOKUP(YB1,Register,43,FALSE)=0,"",(VLOOKUP(YB1,Register,43,FALSE))))</f>
        <v/>
      </c>
      <c r="YB35" s="15" t="s">
        <v>20</v>
      </c>
      <c r="YC35" s="7" t="str">
        <f t="shared" ref="YC35" si="5593">"5." &amp; YE$1&amp; ".1.4."</f>
        <v>5.218.1.4.</v>
      </c>
      <c r="YD35" s="20" t="str">
        <f>IF(ISBLANK(YE1),"",IF(VLOOKUP(YE1,Register,43,FALSE)=0,"",(VLOOKUP(YE1,Register,43,FALSE))))</f>
        <v/>
      </c>
      <c r="YE35" s="15" t="s">
        <v>20</v>
      </c>
      <c r="YF35" s="7" t="str">
        <f t="shared" ref="YF35" si="5594">"5." &amp; YH$1&amp; ".1.4."</f>
        <v>5.219.1.4.</v>
      </c>
      <c r="YG35" s="20" t="str">
        <f>IF(ISBLANK(YH1),"",IF(VLOOKUP(YH1,Register,43,FALSE)=0,"",(VLOOKUP(YH1,Register,43,FALSE))))</f>
        <v/>
      </c>
      <c r="YH35" s="15" t="s">
        <v>20</v>
      </c>
      <c r="YI35" s="7" t="str">
        <f t="shared" ref="YI35" si="5595">"5." &amp; YK$1&amp; ".1.4."</f>
        <v>5.220.1.4.</v>
      </c>
      <c r="YJ35" s="20" t="str">
        <f>IF(ISBLANK(YK1),"",IF(VLOOKUP(YK1,Register,43,FALSE)=0,"",(VLOOKUP(YK1,Register,43,FALSE))))</f>
        <v/>
      </c>
      <c r="YK35" s="15" t="s">
        <v>20</v>
      </c>
      <c r="YL35" s="7" t="str">
        <f t="shared" ref="YL35" si="5596">"5." &amp; YN$1&amp; ".1.4."</f>
        <v>5.221.1.4.</v>
      </c>
      <c r="YM35" s="20" t="str">
        <f>IF(ISBLANK(YN1),"",IF(VLOOKUP(YN1,Register,43,FALSE)=0,"",(VLOOKUP(YN1,Register,43,FALSE))))</f>
        <v/>
      </c>
      <c r="YN35" s="15" t="s">
        <v>20</v>
      </c>
      <c r="YO35" s="7" t="str">
        <f t="shared" ref="YO35" si="5597">"5." &amp; YQ$1&amp; ".1.4."</f>
        <v>5.222.1.4.</v>
      </c>
      <c r="YP35" s="20" t="str">
        <f>IF(ISBLANK(YQ1),"",IF(VLOOKUP(YQ1,Register,43,FALSE)=0,"",(VLOOKUP(YQ1,Register,43,FALSE))))</f>
        <v/>
      </c>
      <c r="YQ35" s="15" t="s">
        <v>20</v>
      </c>
      <c r="YR35" s="7" t="str">
        <f t="shared" ref="YR35" si="5598">"5." &amp; YT$1&amp; ".1.4."</f>
        <v>5.223.1.4.</v>
      </c>
      <c r="YS35" s="20" t="str">
        <f>IF(ISBLANK(YT1),"",IF(VLOOKUP(YT1,Register,43,FALSE)=0,"",(VLOOKUP(YT1,Register,43,FALSE))))</f>
        <v/>
      </c>
      <c r="YT35" s="15" t="s">
        <v>20</v>
      </c>
      <c r="YU35" s="7" t="str">
        <f t="shared" ref="YU35" si="5599">"5." &amp; YW$1&amp; ".1.4."</f>
        <v>5.224.1.4.</v>
      </c>
      <c r="YV35" s="20" t="str">
        <f>IF(ISBLANK(YW1),"",IF(VLOOKUP(YW1,Register,43,FALSE)=0,"",(VLOOKUP(YW1,Register,43,FALSE))))</f>
        <v/>
      </c>
      <c r="YW35" s="15" t="s">
        <v>20</v>
      </c>
      <c r="YX35" s="7" t="str">
        <f t="shared" ref="YX35" si="5600">"5." &amp; YZ$1&amp; ".1.4."</f>
        <v>5.225.1.4.</v>
      </c>
      <c r="YY35" s="20" t="str">
        <f>IF(ISBLANK(YZ1),"",IF(VLOOKUP(YZ1,Register,43,FALSE)=0,"",(VLOOKUP(YZ1,Register,43,FALSE))))</f>
        <v/>
      </c>
      <c r="YZ35" s="15" t="s">
        <v>20</v>
      </c>
      <c r="ZA35" s="7" t="str">
        <f t="shared" ref="ZA35" si="5601">"5." &amp; ZC$1&amp; ".1.4."</f>
        <v>5.226.1.4.</v>
      </c>
      <c r="ZB35" s="20" t="str">
        <f>IF(ISBLANK(ZC1),"",IF(VLOOKUP(ZC1,Register,43,FALSE)=0,"",(VLOOKUP(ZC1,Register,43,FALSE))))</f>
        <v/>
      </c>
      <c r="ZC35" s="15" t="s">
        <v>20</v>
      </c>
      <c r="ZD35" s="7" t="str">
        <f t="shared" ref="ZD35" si="5602">"5." &amp; ZF$1&amp; ".1.4."</f>
        <v>5.227.1.4.</v>
      </c>
      <c r="ZE35" s="20" t="str">
        <f>IF(ISBLANK(ZF1),"",IF(VLOOKUP(ZF1,Register,43,FALSE)=0,"",(VLOOKUP(ZF1,Register,43,FALSE))))</f>
        <v/>
      </c>
      <c r="ZF35" s="15" t="s">
        <v>20</v>
      </c>
      <c r="ZG35" s="7" t="str">
        <f t="shared" ref="ZG35" si="5603">"5." &amp; ZI$1&amp; ".1.4."</f>
        <v>5.228.1.4.</v>
      </c>
      <c r="ZH35" s="20" t="str">
        <f>IF(ISBLANK(ZI1),"",IF(VLOOKUP(ZI1,Register,43,FALSE)=0,"",(VLOOKUP(ZI1,Register,43,FALSE))))</f>
        <v/>
      </c>
      <c r="ZI35" s="15" t="s">
        <v>20</v>
      </c>
      <c r="ZJ35" s="7" t="str">
        <f t="shared" ref="ZJ35" si="5604">"5." &amp; ZL$1&amp; ".1.4."</f>
        <v>5.229.1.4.</v>
      </c>
      <c r="ZK35" s="20" t="str">
        <f>IF(ISBLANK(ZL1),"",IF(VLOOKUP(ZL1,Register,43,FALSE)=0,"",(VLOOKUP(ZL1,Register,43,FALSE))))</f>
        <v/>
      </c>
      <c r="ZL35" s="15" t="s">
        <v>20</v>
      </c>
      <c r="ZM35" s="7" t="str">
        <f t="shared" ref="ZM35" si="5605">"5." &amp; ZO$1&amp; ".1.4."</f>
        <v>5.230.1.4.</v>
      </c>
      <c r="ZN35" s="20" t="str">
        <f>IF(ISBLANK(ZO1),"",IF(VLOOKUP(ZO1,Register,43,FALSE)=0,"",(VLOOKUP(ZO1,Register,43,FALSE))))</f>
        <v/>
      </c>
      <c r="ZO35" s="15" t="s">
        <v>20</v>
      </c>
      <c r="ZP35" s="7" t="str">
        <f t="shared" ref="ZP35" si="5606">"5." &amp; ZR$1&amp; ".1.4."</f>
        <v>5.231.1.4.</v>
      </c>
      <c r="ZQ35" s="20" t="str">
        <f>IF(ISBLANK(ZR1),"",IF(VLOOKUP(ZR1,Register,43,FALSE)=0,"",(VLOOKUP(ZR1,Register,43,FALSE))))</f>
        <v/>
      </c>
      <c r="ZR35" s="15" t="s">
        <v>20</v>
      </c>
      <c r="ZS35" s="7" t="str">
        <f t="shared" ref="ZS35" si="5607">"5." &amp; ZU$1&amp; ".1.4."</f>
        <v>5.232.1.4.</v>
      </c>
      <c r="ZT35" s="20" t="str">
        <f>IF(ISBLANK(ZU1),"",IF(VLOOKUP(ZU1,Register,43,FALSE)=0,"",(VLOOKUP(ZU1,Register,43,FALSE))))</f>
        <v/>
      </c>
      <c r="ZU35" s="15" t="s">
        <v>20</v>
      </c>
      <c r="ZV35" s="7" t="str">
        <f t="shared" ref="ZV35" si="5608">"5." &amp; ZX$1&amp; ".1.4."</f>
        <v>5.233.1.4.</v>
      </c>
      <c r="ZW35" s="20" t="str">
        <f>IF(ISBLANK(ZX1),"",IF(VLOOKUP(ZX1,Register,43,FALSE)=0,"",(VLOOKUP(ZX1,Register,43,FALSE))))</f>
        <v/>
      </c>
      <c r="ZX35" s="15" t="s">
        <v>20</v>
      </c>
      <c r="ZY35" s="7" t="str">
        <f t="shared" ref="ZY35" si="5609">"5." &amp; AAA$1&amp; ".1.4."</f>
        <v>5.234.1.4.</v>
      </c>
      <c r="ZZ35" s="20" t="str">
        <f>IF(ISBLANK(AAA1),"",IF(VLOOKUP(AAA1,Register,43,FALSE)=0,"",(VLOOKUP(AAA1,Register,43,FALSE))))</f>
        <v/>
      </c>
      <c r="AAA35" s="15" t="s">
        <v>20</v>
      </c>
      <c r="AAB35" s="7" t="str">
        <f t="shared" ref="AAB35" si="5610">"5." &amp; AAD$1&amp; ".1.4."</f>
        <v>5.235.1.4.</v>
      </c>
      <c r="AAC35" s="20" t="str">
        <f>IF(ISBLANK(AAD1),"",IF(VLOOKUP(AAD1,Register,43,FALSE)=0,"",(VLOOKUP(AAD1,Register,43,FALSE))))</f>
        <v/>
      </c>
      <c r="AAD35" s="15" t="s">
        <v>20</v>
      </c>
      <c r="AAE35" s="7" t="str">
        <f t="shared" ref="AAE35" si="5611">"5." &amp; AAG$1&amp; ".1.4."</f>
        <v>5.236.1.4.</v>
      </c>
      <c r="AAF35" s="20" t="str">
        <f>IF(ISBLANK(AAG1),"",IF(VLOOKUP(AAG1,Register,43,FALSE)=0,"",(VLOOKUP(AAG1,Register,43,FALSE))))</f>
        <v/>
      </c>
      <c r="AAG35" s="15" t="s">
        <v>20</v>
      </c>
      <c r="AAH35" s="7" t="str">
        <f t="shared" ref="AAH35" si="5612">"5." &amp; AAJ$1&amp; ".1.4."</f>
        <v>5.237.1.4.</v>
      </c>
      <c r="AAI35" s="20" t="str">
        <f>IF(ISBLANK(AAJ1),"",IF(VLOOKUP(AAJ1,Register,43,FALSE)=0,"",(VLOOKUP(AAJ1,Register,43,FALSE))))</f>
        <v/>
      </c>
      <c r="AAJ35" s="15" t="s">
        <v>20</v>
      </c>
      <c r="AAK35" s="7" t="str">
        <f t="shared" ref="AAK35" si="5613">"5." &amp; AAM$1&amp; ".1.4."</f>
        <v>5.238.1.4.</v>
      </c>
      <c r="AAL35" s="20" t="str">
        <f>IF(ISBLANK(AAM1),"",IF(VLOOKUP(AAM1,Register,43,FALSE)=0,"",(VLOOKUP(AAM1,Register,43,FALSE))))</f>
        <v/>
      </c>
      <c r="AAM35" s="15" t="s">
        <v>20</v>
      </c>
      <c r="AAN35" s="7" t="str">
        <f t="shared" ref="AAN35" si="5614">"5." &amp; AAP$1&amp; ".1.4."</f>
        <v>5.239.1.4.</v>
      </c>
      <c r="AAO35" s="20" t="str">
        <f>IF(ISBLANK(AAP1),"",IF(VLOOKUP(AAP1,Register,43,FALSE)=0,"",(VLOOKUP(AAP1,Register,43,FALSE))))</f>
        <v/>
      </c>
      <c r="AAP35" s="15" t="s">
        <v>20</v>
      </c>
      <c r="AAQ35" s="7" t="str">
        <f t="shared" ref="AAQ35" si="5615">"5." &amp; AAS$1&amp; ".1.4."</f>
        <v>5.240.1.4.</v>
      </c>
      <c r="AAR35" s="20" t="str">
        <f>IF(ISBLANK(AAS1),"",IF(VLOOKUP(AAS1,Register,43,FALSE)=0,"",(VLOOKUP(AAS1,Register,43,FALSE))))</f>
        <v/>
      </c>
      <c r="AAS35" s="15" t="s">
        <v>20</v>
      </c>
      <c r="AAT35" s="7" t="str">
        <f t="shared" ref="AAT35" si="5616">"5." &amp; AAV$1&amp; ".1.4."</f>
        <v>5.241.1.4.</v>
      </c>
      <c r="AAU35" s="20" t="str">
        <f>IF(ISBLANK(AAV1),"",IF(VLOOKUP(AAV1,Register,43,FALSE)=0,"",(VLOOKUP(AAV1,Register,43,FALSE))))</f>
        <v/>
      </c>
      <c r="AAV35" s="15" t="s">
        <v>20</v>
      </c>
      <c r="AAW35" s="7" t="str">
        <f t="shared" ref="AAW35" si="5617">"5." &amp; AAY$1&amp; ".1.4."</f>
        <v>5.242.1.4.</v>
      </c>
      <c r="AAX35" s="20" t="str">
        <f>IF(ISBLANK(AAY1),"",IF(VLOOKUP(AAY1,Register,43,FALSE)=0,"",(VLOOKUP(AAY1,Register,43,FALSE))))</f>
        <v/>
      </c>
      <c r="AAY35" s="15" t="s">
        <v>20</v>
      </c>
      <c r="AAZ35" s="7" t="str">
        <f t="shared" ref="AAZ35" si="5618">"5." &amp; ABB$1&amp; ".1.4."</f>
        <v>5.243.1.4.</v>
      </c>
      <c r="ABA35" s="20" t="str">
        <f>IF(ISBLANK(ABB1),"",IF(VLOOKUP(ABB1,Register,43,FALSE)=0,"",(VLOOKUP(ABB1,Register,43,FALSE))))</f>
        <v/>
      </c>
      <c r="ABB35" s="15" t="s">
        <v>20</v>
      </c>
      <c r="ABC35" s="7" t="str">
        <f t="shared" ref="ABC35" si="5619">"5." &amp; ABE$1&amp; ".1.4."</f>
        <v>5.244.1.4.</v>
      </c>
      <c r="ABD35" s="20" t="str">
        <f>IF(ISBLANK(ABE1),"",IF(VLOOKUP(ABE1,Register,43,FALSE)=0,"",(VLOOKUP(ABE1,Register,43,FALSE))))</f>
        <v/>
      </c>
      <c r="ABE35" s="15" t="s">
        <v>20</v>
      </c>
      <c r="ABF35" s="7" t="str">
        <f t="shared" ref="ABF35" si="5620">"5." &amp; ABH$1&amp; ".1.4."</f>
        <v>5.245.1.4.</v>
      </c>
      <c r="ABG35" s="20" t="str">
        <f>IF(ISBLANK(ABH1),"",IF(VLOOKUP(ABH1,Register,43,FALSE)=0,"",(VLOOKUP(ABH1,Register,43,FALSE))))</f>
        <v/>
      </c>
      <c r="ABH35" s="15" t="s">
        <v>20</v>
      </c>
      <c r="ABI35" s="7" t="str">
        <f t="shared" ref="ABI35" si="5621">"5." &amp; ABK$1&amp; ".1.4."</f>
        <v>5.246.1.4.</v>
      </c>
      <c r="ABJ35" s="20" t="str">
        <f>IF(ISBLANK(ABK1),"",IF(VLOOKUP(ABK1,Register,43,FALSE)=0,"",(VLOOKUP(ABK1,Register,43,FALSE))))</f>
        <v/>
      </c>
      <c r="ABK35" s="15" t="s">
        <v>20</v>
      </c>
      <c r="ABL35" s="7" t="str">
        <f t="shared" ref="ABL35" si="5622">"5." &amp; ABN$1&amp; ".1.4."</f>
        <v>5.247.1.4.</v>
      </c>
      <c r="ABM35" s="20" t="str">
        <f>IF(ISBLANK(ABN1),"",IF(VLOOKUP(ABN1,Register,43,FALSE)=0,"",(VLOOKUP(ABN1,Register,43,FALSE))))</f>
        <v/>
      </c>
      <c r="ABN35" s="15" t="s">
        <v>20</v>
      </c>
      <c r="ABO35" s="7" t="str">
        <f t="shared" ref="ABO35" si="5623">"5." &amp; ABQ$1&amp; ".1.4."</f>
        <v>5.248.1.4.</v>
      </c>
      <c r="ABP35" s="20" t="str">
        <f>IF(ISBLANK(ABQ1),"",IF(VLOOKUP(ABQ1,Register,43,FALSE)=0,"",(VLOOKUP(ABQ1,Register,43,FALSE))))</f>
        <v/>
      </c>
      <c r="ABQ35" s="15" t="s">
        <v>20</v>
      </c>
      <c r="ABR35" s="7" t="str">
        <f t="shared" ref="ABR35" si="5624">"5." &amp; ABT$1&amp; ".1.4."</f>
        <v>5.249.1.4.</v>
      </c>
      <c r="ABS35" s="20" t="str">
        <f>IF(ISBLANK(ABT1),"",IF(VLOOKUP(ABT1,Register,43,FALSE)=0,"",(VLOOKUP(ABT1,Register,43,FALSE))))</f>
        <v/>
      </c>
      <c r="ABT35" s="15" t="s">
        <v>20</v>
      </c>
      <c r="ABU35" s="7" t="str">
        <f t="shared" ref="ABU35" si="5625">"5." &amp; ABW$1&amp; ".1.4."</f>
        <v>5.250.1.4.</v>
      </c>
      <c r="ABV35" s="20" t="str">
        <f>IF(ISBLANK(ABW1),"",IF(VLOOKUP(ABW1,Register,43,FALSE)=0,"",(VLOOKUP(ABW1,Register,43,FALSE))))</f>
        <v/>
      </c>
      <c r="ABW35" s="15" t="s">
        <v>20</v>
      </c>
      <c r="ABX35" s="7" t="str">
        <f t="shared" ref="ABX35" si="5626">"5." &amp; ABZ$1&amp; ".1.4."</f>
        <v>5.251.1.4.</v>
      </c>
      <c r="ABY35" s="20" t="str">
        <f>IF(ISBLANK(ABZ1),"",IF(VLOOKUP(ABZ1,Register,43,FALSE)=0,"",(VLOOKUP(ABZ1,Register,43,FALSE))))</f>
        <v/>
      </c>
      <c r="ABZ35" s="15" t="s">
        <v>20</v>
      </c>
      <c r="ACA35" s="7" t="str">
        <f t="shared" ref="ACA35" si="5627">"5." &amp; ACC$1&amp; ".1.4."</f>
        <v>5.252.1.4.</v>
      </c>
      <c r="ACB35" s="20" t="str">
        <f>IF(ISBLANK(ACC1),"",IF(VLOOKUP(ACC1,Register,43,FALSE)=0,"",(VLOOKUP(ACC1,Register,43,FALSE))))</f>
        <v/>
      </c>
      <c r="ACC35" s="15" t="s">
        <v>20</v>
      </c>
      <c r="ACD35" s="7" t="str">
        <f t="shared" ref="ACD35" si="5628">"5." &amp; ACF$1&amp; ".1.4."</f>
        <v>5.253.1.4.</v>
      </c>
      <c r="ACE35" s="20" t="str">
        <f>IF(ISBLANK(ACF1),"",IF(VLOOKUP(ACF1,Register,43,FALSE)=0,"",(VLOOKUP(ACF1,Register,43,FALSE))))</f>
        <v/>
      </c>
      <c r="ACF35" s="15" t="s">
        <v>20</v>
      </c>
      <c r="ACG35" s="7" t="str">
        <f t="shared" ref="ACG35" si="5629">"5." &amp; ACI$1&amp; ".1.4."</f>
        <v>5.254.1.4.</v>
      </c>
      <c r="ACH35" s="20" t="str">
        <f>IF(ISBLANK(ACI1),"",IF(VLOOKUP(ACI1,Register,43,FALSE)=0,"",(VLOOKUP(ACI1,Register,43,FALSE))))</f>
        <v/>
      </c>
      <c r="ACI35" s="15" t="s">
        <v>20</v>
      </c>
      <c r="ACJ35" s="7" t="str">
        <f t="shared" ref="ACJ35" si="5630">"5." &amp; ACL$1&amp; ".1.4."</f>
        <v>5.255.1.4.</v>
      </c>
      <c r="ACK35" s="20" t="str">
        <f>IF(ISBLANK(ACL1),"",IF(VLOOKUP(ACL1,Register,43,FALSE)=0,"",(VLOOKUP(ACL1,Register,43,FALSE))))</f>
        <v/>
      </c>
      <c r="ACL35" s="15" t="s">
        <v>20</v>
      </c>
      <c r="ACM35" s="7" t="str">
        <f t="shared" ref="ACM35" si="5631">"5." &amp; ACO$1&amp; ".1.4."</f>
        <v>5.256.1.4.</v>
      </c>
      <c r="ACN35" s="20" t="str">
        <f>IF(ISBLANK(ACO1),"",IF(VLOOKUP(ACO1,Register,43,FALSE)=0,"",(VLOOKUP(ACO1,Register,43,FALSE))))</f>
        <v/>
      </c>
      <c r="ACO35" s="15" t="s">
        <v>20</v>
      </c>
      <c r="ACP35" s="7" t="str">
        <f t="shared" ref="ACP35" si="5632">"5." &amp; ACR$1&amp; ".1.4."</f>
        <v>5.257.1.4.</v>
      </c>
      <c r="ACQ35" s="20" t="str">
        <f>IF(ISBLANK(ACR1),"",IF(VLOOKUP(ACR1,Register,43,FALSE)=0,"",(VLOOKUP(ACR1,Register,43,FALSE))))</f>
        <v/>
      </c>
      <c r="ACR35" s="15" t="s">
        <v>20</v>
      </c>
      <c r="ACS35" s="7" t="str">
        <f t="shared" ref="ACS35" si="5633">"5." &amp; ACU$1&amp; ".1.4."</f>
        <v>5.258.1.4.</v>
      </c>
      <c r="ACT35" s="20" t="str">
        <f>IF(ISBLANK(ACU1),"",IF(VLOOKUP(ACU1,Register,43,FALSE)=0,"",(VLOOKUP(ACU1,Register,43,FALSE))))</f>
        <v/>
      </c>
      <c r="ACU35" s="15" t="s">
        <v>20</v>
      </c>
      <c r="ACV35" s="7" t="str">
        <f t="shared" ref="ACV35" si="5634">"5." &amp; ACX$1&amp; ".1.4."</f>
        <v>5.259.1.4.</v>
      </c>
      <c r="ACW35" s="20" t="str">
        <f>IF(ISBLANK(ACX1),"",IF(VLOOKUP(ACX1,Register,43,FALSE)=0,"",(VLOOKUP(ACX1,Register,43,FALSE))))</f>
        <v/>
      </c>
      <c r="ACX35" s="15" t="s">
        <v>20</v>
      </c>
      <c r="ACY35" s="7" t="str">
        <f t="shared" ref="ACY35" si="5635">"5." &amp; ADA$1&amp; ".1.4."</f>
        <v>5.260.1.4.</v>
      </c>
      <c r="ACZ35" s="20" t="str">
        <f>IF(ISBLANK(ADA1),"",IF(VLOOKUP(ADA1,Register,43,FALSE)=0,"",(VLOOKUP(ADA1,Register,43,FALSE))))</f>
        <v/>
      </c>
      <c r="ADA35" s="15" t="s">
        <v>20</v>
      </c>
      <c r="ADB35" s="7" t="str">
        <f t="shared" ref="ADB35" si="5636">"5." &amp; ADD$1&amp; ".1.4."</f>
        <v>5.261.1.4.</v>
      </c>
      <c r="ADC35" s="20" t="str">
        <f>IF(ISBLANK(ADD1),"",IF(VLOOKUP(ADD1,Register,43,FALSE)=0,"",(VLOOKUP(ADD1,Register,43,FALSE))))</f>
        <v/>
      </c>
      <c r="ADD35" s="15" t="s">
        <v>20</v>
      </c>
      <c r="ADE35" s="7" t="str">
        <f t="shared" ref="ADE35" si="5637">"5." &amp; ADG$1&amp; ".1.4."</f>
        <v>5.262.1.4.</v>
      </c>
      <c r="ADF35" s="20" t="str">
        <f>IF(ISBLANK(ADG1),"",IF(VLOOKUP(ADG1,Register,43,FALSE)=0,"",(VLOOKUP(ADG1,Register,43,FALSE))))</f>
        <v/>
      </c>
      <c r="ADG35" s="15" t="s">
        <v>20</v>
      </c>
      <c r="ADH35" s="7" t="str">
        <f t="shared" ref="ADH35" si="5638">"5." &amp; ADJ$1&amp; ".1.4."</f>
        <v>5.263.1.4.</v>
      </c>
      <c r="ADI35" s="20" t="str">
        <f>IF(ISBLANK(ADJ1),"",IF(VLOOKUP(ADJ1,Register,43,FALSE)=0,"",(VLOOKUP(ADJ1,Register,43,FALSE))))</f>
        <v/>
      </c>
      <c r="ADJ35" s="15" t="s">
        <v>20</v>
      </c>
      <c r="ADK35" s="7" t="str">
        <f t="shared" ref="ADK35" si="5639">"5." &amp; ADM$1&amp; ".1.4."</f>
        <v>5.264.1.4.</v>
      </c>
      <c r="ADL35" s="20" t="str">
        <f>IF(ISBLANK(ADM1),"",IF(VLOOKUP(ADM1,Register,43,FALSE)=0,"",(VLOOKUP(ADM1,Register,43,FALSE))))</f>
        <v/>
      </c>
      <c r="ADM35" s="15" t="s">
        <v>20</v>
      </c>
      <c r="ADN35" s="7" t="str">
        <f t="shared" ref="ADN35" si="5640">"5." &amp; ADP$1&amp; ".1.4."</f>
        <v>5.265.1.4.</v>
      </c>
      <c r="ADO35" s="20" t="str">
        <f>IF(ISBLANK(ADP1),"",IF(VLOOKUP(ADP1,Register,43,FALSE)=0,"",(VLOOKUP(ADP1,Register,43,FALSE))))</f>
        <v/>
      </c>
      <c r="ADP35" s="15" t="s">
        <v>20</v>
      </c>
      <c r="ADQ35" s="7" t="str">
        <f t="shared" ref="ADQ35" si="5641">"5." &amp; ADS$1&amp; ".1.4."</f>
        <v>5.266.1.4.</v>
      </c>
      <c r="ADR35" s="20" t="str">
        <f>IF(ISBLANK(ADS1),"",IF(VLOOKUP(ADS1,Register,43,FALSE)=0,"",(VLOOKUP(ADS1,Register,43,FALSE))))</f>
        <v/>
      </c>
      <c r="ADS35" s="15" t="s">
        <v>20</v>
      </c>
      <c r="ADT35" s="7" t="str">
        <f t="shared" ref="ADT35" si="5642">"5." &amp; ADV$1&amp; ".1.4."</f>
        <v>5.267.1.4.</v>
      </c>
      <c r="ADU35" s="20" t="str">
        <f>IF(ISBLANK(ADV1),"",IF(VLOOKUP(ADV1,Register,43,FALSE)=0,"",(VLOOKUP(ADV1,Register,43,FALSE))))</f>
        <v/>
      </c>
      <c r="ADV35" s="15" t="s">
        <v>20</v>
      </c>
      <c r="ADW35" s="7" t="str">
        <f t="shared" ref="ADW35" si="5643">"5." &amp; ADY$1&amp; ".1.4."</f>
        <v>5.268.1.4.</v>
      </c>
      <c r="ADX35" s="20" t="str">
        <f>IF(ISBLANK(ADY1),"",IF(VLOOKUP(ADY1,Register,43,FALSE)=0,"",(VLOOKUP(ADY1,Register,43,FALSE))))</f>
        <v/>
      </c>
      <c r="ADY35" s="15" t="s">
        <v>20</v>
      </c>
      <c r="ADZ35" s="7" t="str">
        <f t="shared" ref="ADZ35" si="5644">"5." &amp; AEB$1&amp; ".1.4."</f>
        <v>5.269.1.4.</v>
      </c>
      <c r="AEA35" s="20" t="str">
        <f>IF(ISBLANK(AEB1),"",IF(VLOOKUP(AEB1,Register,43,FALSE)=0,"",(VLOOKUP(AEB1,Register,43,FALSE))))</f>
        <v/>
      </c>
      <c r="AEB35" s="15" t="s">
        <v>20</v>
      </c>
      <c r="AEC35" s="7" t="str">
        <f t="shared" ref="AEC35" si="5645">"5." &amp; AEE$1&amp; ".1.4."</f>
        <v>5.270.1.4.</v>
      </c>
      <c r="AED35" s="20" t="str">
        <f>IF(ISBLANK(AEE1),"",IF(VLOOKUP(AEE1,Register,43,FALSE)=0,"",(VLOOKUP(AEE1,Register,43,FALSE))))</f>
        <v/>
      </c>
      <c r="AEE35" s="15" t="s">
        <v>20</v>
      </c>
      <c r="AEF35" s="7" t="str">
        <f t="shared" ref="AEF35" si="5646">"5." &amp; AEH$1&amp; ".1.4."</f>
        <v>5.271.1.4.</v>
      </c>
      <c r="AEG35" s="20" t="str">
        <f>IF(ISBLANK(AEH1),"",IF(VLOOKUP(AEH1,Register,43,FALSE)=0,"",(VLOOKUP(AEH1,Register,43,FALSE))))</f>
        <v/>
      </c>
      <c r="AEH35" s="15" t="s">
        <v>20</v>
      </c>
      <c r="AEI35" s="7" t="str">
        <f t="shared" ref="AEI35" si="5647">"5." &amp; AEK$1&amp; ".1.4."</f>
        <v>5.272.1.4.</v>
      </c>
      <c r="AEJ35" s="20" t="str">
        <f>IF(ISBLANK(AEK1),"",IF(VLOOKUP(AEK1,Register,43,FALSE)=0,"",(VLOOKUP(AEK1,Register,43,FALSE))))</f>
        <v/>
      </c>
      <c r="AEK35" s="15" t="s">
        <v>20</v>
      </c>
      <c r="AEL35" s="7" t="str">
        <f t="shared" ref="AEL35" si="5648">"5." &amp; AEN$1&amp; ".1.4."</f>
        <v>5.273.1.4.</v>
      </c>
      <c r="AEM35" s="20" t="str">
        <f>IF(ISBLANK(AEN1),"",IF(VLOOKUP(AEN1,Register,43,FALSE)=0,"",(VLOOKUP(AEN1,Register,43,FALSE))))</f>
        <v/>
      </c>
      <c r="AEN35" s="15" t="s">
        <v>20</v>
      </c>
      <c r="AEO35" s="7" t="str">
        <f t="shared" ref="AEO35" si="5649">"5." &amp; AEQ$1&amp; ".1.4."</f>
        <v>5.274.1.4.</v>
      </c>
      <c r="AEP35" s="20" t="str">
        <f>IF(ISBLANK(AEQ1),"",IF(VLOOKUP(AEQ1,Register,43,FALSE)=0,"",(VLOOKUP(AEQ1,Register,43,FALSE))))</f>
        <v/>
      </c>
      <c r="AEQ35" s="15" t="s">
        <v>20</v>
      </c>
      <c r="AER35" s="7" t="str">
        <f t="shared" ref="AER35" si="5650">"5." &amp; AET$1&amp; ".1.4."</f>
        <v>5.275.1.4.</v>
      </c>
      <c r="AES35" s="20" t="str">
        <f>IF(ISBLANK(AET1),"",IF(VLOOKUP(AET1,Register,43,FALSE)=0,"",(VLOOKUP(AET1,Register,43,FALSE))))</f>
        <v/>
      </c>
      <c r="AET35" s="15" t="s">
        <v>20</v>
      </c>
      <c r="AEU35" s="7" t="str">
        <f t="shared" ref="AEU35" si="5651">"5." &amp; AEW$1&amp; ".1.4."</f>
        <v>5.276.1.4.</v>
      </c>
      <c r="AEV35" s="20" t="str">
        <f>IF(ISBLANK(AEW1),"",IF(VLOOKUP(AEW1,Register,43,FALSE)=0,"",(VLOOKUP(AEW1,Register,43,FALSE))))</f>
        <v/>
      </c>
      <c r="AEW35" s="15" t="s">
        <v>20</v>
      </c>
      <c r="AEX35" s="7" t="str">
        <f t="shared" ref="AEX35" si="5652">"5." &amp; AEZ$1&amp; ".1.4."</f>
        <v>5.277.1.4.</v>
      </c>
      <c r="AEY35" s="20" t="str">
        <f>IF(ISBLANK(AEZ1),"",IF(VLOOKUP(AEZ1,Register,43,FALSE)=0,"",(VLOOKUP(AEZ1,Register,43,FALSE))))</f>
        <v/>
      </c>
      <c r="AEZ35" s="15" t="s">
        <v>20</v>
      </c>
      <c r="AFA35" s="7" t="str">
        <f t="shared" ref="AFA35" si="5653">"5." &amp; AFC$1&amp; ".1.4."</f>
        <v>5.278.1.4.</v>
      </c>
      <c r="AFB35" s="20" t="str">
        <f>IF(ISBLANK(AFC1),"",IF(VLOOKUP(AFC1,Register,43,FALSE)=0,"",(VLOOKUP(AFC1,Register,43,FALSE))))</f>
        <v/>
      </c>
      <c r="AFC35" s="15" t="s">
        <v>20</v>
      </c>
      <c r="AFD35" s="7" t="str">
        <f t="shared" ref="AFD35" si="5654">"5." &amp; AFF$1&amp; ".1.4."</f>
        <v>5.279.1.4.</v>
      </c>
      <c r="AFE35" s="20" t="str">
        <f>IF(ISBLANK(AFF1),"",IF(VLOOKUP(AFF1,Register,43,FALSE)=0,"",(VLOOKUP(AFF1,Register,43,FALSE))))</f>
        <v/>
      </c>
      <c r="AFF35" s="15" t="s">
        <v>20</v>
      </c>
      <c r="AFG35" s="7" t="str">
        <f t="shared" ref="AFG35" si="5655">"5." &amp; AFI$1&amp; ".1.4."</f>
        <v>5.280.1.4.</v>
      </c>
      <c r="AFH35" s="20" t="str">
        <f>IF(ISBLANK(AFI1),"",IF(VLOOKUP(AFI1,Register,43,FALSE)=0,"",(VLOOKUP(AFI1,Register,43,FALSE))))</f>
        <v/>
      </c>
      <c r="AFI35" s="15" t="s">
        <v>20</v>
      </c>
      <c r="AFJ35" s="7" t="str">
        <f t="shared" ref="AFJ35" si="5656">"5." &amp; AFL$1&amp; ".1.4."</f>
        <v>5.281.1.4.</v>
      </c>
      <c r="AFK35" s="20" t="str">
        <f>IF(ISBLANK(AFL1),"",IF(VLOOKUP(AFL1,Register,43,FALSE)=0,"",(VLOOKUP(AFL1,Register,43,FALSE))))</f>
        <v/>
      </c>
      <c r="AFL35" s="15" t="s">
        <v>20</v>
      </c>
      <c r="AFM35" s="7" t="str">
        <f t="shared" ref="AFM35" si="5657">"5." &amp; AFO$1&amp; ".1.4."</f>
        <v>5.282.1.4.</v>
      </c>
      <c r="AFN35" s="20" t="str">
        <f>IF(ISBLANK(AFO1),"",IF(VLOOKUP(AFO1,Register,43,FALSE)=0,"",(VLOOKUP(AFO1,Register,43,FALSE))))</f>
        <v/>
      </c>
      <c r="AFO35" s="15" t="s">
        <v>20</v>
      </c>
      <c r="AFP35" s="7" t="str">
        <f t="shared" ref="AFP35" si="5658">"5." &amp; AFR$1&amp; ".1.4."</f>
        <v>5.283.1.4.</v>
      </c>
      <c r="AFQ35" s="20" t="str">
        <f>IF(ISBLANK(AFR1),"",IF(VLOOKUP(AFR1,Register,43,FALSE)=0,"",(VLOOKUP(AFR1,Register,43,FALSE))))</f>
        <v/>
      </c>
      <c r="AFR35" s="15" t="s">
        <v>20</v>
      </c>
      <c r="AFS35" s="7" t="str">
        <f t="shared" ref="AFS35" si="5659">"5." &amp; AFU$1&amp; ".1.4."</f>
        <v>5.284.1.4.</v>
      </c>
      <c r="AFT35" s="20" t="str">
        <f>IF(ISBLANK(AFU1),"",IF(VLOOKUP(AFU1,Register,43,FALSE)=0,"",(VLOOKUP(AFU1,Register,43,FALSE))))</f>
        <v/>
      </c>
      <c r="AFU35" s="15" t="s">
        <v>20</v>
      </c>
      <c r="AFV35" s="7" t="str">
        <f t="shared" ref="AFV35" si="5660">"5." &amp; AFX$1&amp; ".1.4."</f>
        <v>5.285.1.4.</v>
      </c>
      <c r="AFW35" s="20" t="str">
        <f>IF(ISBLANK(AFX1),"",IF(VLOOKUP(AFX1,Register,43,FALSE)=0,"",(VLOOKUP(AFX1,Register,43,FALSE))))</f>
        <v/>
      </c>
      <c r="AFX35" s="15" t="s">
        <v>20</v>
      </c>
      <c r="AFY35" s="7" t="str">
        <f t="shared" ref="AFY35" si="5661">"5." &amp; AGA$1&amp; ".1.4."</f>
        <v>5.286.1.4.</v>
      </c>
      <c r="AFZ35" s="20" t="str">
        <f>IF(ISBLANK(AGA1),"",IF(VLOOKUP(AGA1,Register,43,FALSE)=0,"",(VLOOKUP(AGA1,Register,43,FALSE))))</f>
        <v/>
      </c>
      <c r="AGA35" s="15" t="s">
        <v>20</v>
      </c>
      <c r="AGB35" s="7" t="str">
        <f t="shared" ref="AGB35" si="5662">"5." &amp; AGD$1&amp; ".1.4."</f>
        <v>5.287.1.4.</v>
      </c>
      <c r="AGC35" s="20" t="str">
        <f>IF(ISBLANK(AGD1),"",IF(VLOOKUP(AGD1,Register,43,FALSE)=0,"",(VLOOKUP(AGD1,Register,43,FALSE))))</f>
        <v/>
      </c>
      <c r="AGD35" s="15" t="s">
        <v>20</v>
      </c>
      <c r="AGE35" s="7" t="str">
        <f t="shared" ref="AGE35" si="5663">"5." &amp; AGG$1&amp; ".1.4."</f>
        <v>5.288.1.4.</v>
      </c>
      <c r="AGF35" s="20" t="str">
        <f>IF(ISBLANK(AGG1),"",IF(VLOOKUP(AGG1,Register,43,FALSE)=0,"",(VLOOKUP(AGG1,Register,43,FALSE))))</f>
        <v/>
      </c>
      <c r="AGG35" s="15" t="s">
        <v>20</v>
      </c>
      <c r="AGH35" s="7" t="str">
        <f t="shared" ref="AGH35" si="5664">"5." &amp; AGJ$1&amp; ".1.4."</f>
        <v>5.289.1.4.</v>
      </c>
      <c r="AGI35" s="20" t="str">
        <f>IF(ISBLANK(AGJ1),"",IF(VLOOKUP(AGJ1,Register,43,FALSE)=0,"",(VLOOKUP(AGJ1,Register,43,FALSE))))</f>
        <v/>
      </c>
      <c r="AGJ35" s="15" t="s">
        <v>20</v>
      </c>
      <c r="AGK35" s="7" t="str">
        <f t="shared" ref="AGK35" si="5665">"5." &amp; AGM$1&amp; ".1.4."</f>
        <v>5.290.1.4.</v>
      </c>
      <c r="AGL35" s="20" t="str">
        <f>IF(ISBLANK(AGM1),"",IF(VLOOKUP(AGM1,Register,43,FALSE)=0,"",(VLOOKUP(AGM1,Register,43,FALSE))))</f>
        <v/>
      </c>
      <c r="AGM35" s="15" t="s">
        <v>20</v>
      </c>
      <c r="AGN35" s="7" t="str">
        <f t="shared" ref="AGN35" si="5666">"5." &amp; AGP$1&amp; ".1.4."</f>
        <v>5.291.1.4.</v>
      </c>
      <c r="AGO35" s="20" t="str">
        <f>IF(ISBLANK(AGP1),"",IF(VLOOKUP(AGP1,Register,43,FALSE)=0,"",(VLOOKUP(AGP1,Register,43,FALSE))))</f>
        <v/>
      </c>
      <c r="AGP35" s="15" t="s">
        <v>20</v>
      </c>
      <c r="AGQ35" s="7" t="str">
        <f t="shared" ref="AGQ35" si="5667">"5." &amp; AGS$1&amp; ".1.4."</f>
        <v>5.292.1.4.</v>
      </c>
      <c r="AGR35" s="20" t="str">
        <f>IF(ISBLANK(AGS1),"",IF(VLOOKUP(AGS1,Register,43,FALSE)=0,"",(VLOOKUP(AGS1,Register,43,FALSE))))</f>
        <v/>
      </c>
      <c r="AGS35" s="15" t="s">
        <v>20</v>
      </c>
      <c r="AGT35" s="7" t="str">
        <f t="shared" ref="AGT35" si="5668">"5." &amp; AGV$1&amp; ".1.4."</f>
        <v>5.293.1.4.</v>
      </c>
      <c r="AGU35" s="20" t="str">
        <f>IF(ISBLANK(AGV1),"",IF(VLOOKUP(AGV1,Register,43,FALSE)=0,"",(VLOOKUP(AGV1,Register,43,FALSE))))</f>
        <v/>
      </c>
      <c r="AGV35" s="15" t="s">
        <v>20</v>
      </c>
      <c r="AGW35" s="7" t="str">
        <f t="shared" ref="AGW35" si="5669">"5." &amp; AGY$1&amp; ".1.4."</f>
        <v>5.294.1.4.</v>
      </c>
      <c r="AGX35" s="20" t="str">
        <f>IF(ISBLANK(AGY1),"",IF(VLOOKUP(AGY1,Register,43,FALSE)=0,"",(VLOOKUP(AGY1,Register,43,FALSE))))</f>
        <v/>
      </c>
      <c r="AGY35" s="15" t="s">
        <v>20</v>
      </c>
      <c r="AGZ35" s="7" t="str">
        <f t="shared" ref="AGZ35" si="5670">"5." &amp; AHB$1&amp; ".1.4."</f>
        <v>5.295.1.4.</v>
      </c>
      <c r="AHA35" s="20" t="str">
        <f>IF(ISBLANK(AHB1),"",IF(VLOOKUP(AHB1,Register,43,FALSE)=0,"",(VLOOKUP(AHB1,Register,43,FALSE))))</f>
        <v/>
      </c>
      <c r="AHB35" s="15" t="s">
        <v>20</v>
      </c>
      <c r="AHC35" s="7" t="str">
        <f t="shared" ref="AHC35" si="5671">"5." &amp; AHE$1&amp; ".1.4."</f>
        <v>5.296.1.4.</v>
      </c>
      <c r="AHD35" s="20" t="str">
        <f>IF(ISBLANK(AHE1),"",IF(VLOOKUP(AHE1,Register,43,FALSE)=0,"",(VLOOKUP(AHE1,Register,43,FALSE))))</f>
        <v/>
      </c>
      <c r="AHE35" s="15" t="s">
        <v>20</v>
      </c>
      <c r="AHF35" s="7" t="str">
        <f t="shared" ref="AHF35" si="5672">"5." &amp; AHH$1&amp; ".1.4."</f>
        <v>5.297.1.4.</v>
      </c>
      <c r="AHG35" s="20" t="str">
        <f>IF(ISBLANK(AHH1),"",IF(VLOOKUP(AHH1,Register,43,FALSE)=0,"",(VLOOKUP(AHH1,Register,43,FALSE))))</f>
        <v/>
      </c>
      <c r="AHH35" s="15" t="s">
        <v>20</v>
      </c>
      <c r="AHI35" s="7" t="str">
        <f t="shared" ref="AHI35" si="5673">"5." &amp; AHK$1&amp; ".1.4."</f>
        <v>5.298.1.4.</v>
      </c>
      <c r="AHJ35" s="20" t="str">
        <f>IF(ISBLANK(AHK1),"",IF(VLOOKUP(AHK1,Register,43,FALSE)=0,"",(VLOOKUP(AHK1,Register,43,FALSE))))</f>
        <v/>
      </c>
      <c r="AHK35" s="15" t="s">
        <v>20</v>
      </c>
      <c r="AHL35" s="7" t="str">
        <f t="shared" ref="AHL35" si="5674">"5." &amp; AHN$1&amp; ".1.4."</f>
        <v>5.299.1.4.</v>
      </c>
      <c r="AHM35" s="20" t="str">
        <f>IF(ISBLANK(AHN1),"",IF(VLOOKUP(AHN1,Register,43,FALSE)=0,"",(VLOOKUP(AHN1,Register,43,FALSE))))</f>
        <v/>
      </c>
      <c r="AHN35" s="15" t="s">
        <v>20</v>
      </c>
      <c r="AHO35" s="7" t="str">
        <f t="shared" ref="AHO35" si="5675">"5." &amp; AHQ$1&amp; ".1.4."</f>
        <v>5.300.1.4.</v>
      </c>
      <c r="AHP35" s="20" t="str">
        <f>IF(ISBLANK(AHQ1),"",IF(VLOOKUP(AHQ1,Register,43,FALSE)=0,"",(VLOOKUP(AHQ1,Register,43,FALSE))))</f>
        <v/>
      </c>
      <c r="AHQ35" s="15" t="s">
        <v>20</v>
      </c>
      <c r="AHR35" s="7" t="str">
        <f t="shared" ref="AHR35" si="5676">"5." &amp; AHT$1&amp; ".1.4."</f>
        <v>5.301.1.4.</v>
      </c>
      <c r="AHS35" s="20" t="str">
        <f>IF(ISBLANK(AHT1),"",IF(VLOOKUP(AHT1,Register,43,FALSE)=0,"",(VLOOKUP(AHT1,Register,43,FALSE))))</f>
        <v/>
      </c>
      <c r="AHT35" s="15" t="s">
        <v>20</v>
      </c>
      <c r="AHU35" s="7" t="str">
        <f t="shared" ref="AHU35" si="5677">"5." &amp; AHW$1&amp; ".1.4."</f>
        <v>5.302.1.4.</v>
      </c>
      <c r="AHV35" s="20" t="str">
        <f>IF(ISBLANK(AHW1),"",IF(VLOOKUP(AHW1,Register,43,FALSE)=0,"",(VLOOKUP(AHW1,Register,43,FALSE))))</f>
        <v/>
      </c>
      <c r="AHW35" s="15" t="s">
        <v>20</v>
      </c>
      <c r="AHX35" s="7" t="str">
        <f t="shared" ref="AHX35" si="5678">"5." &amp; AHZ$1&amp; ".1.4."</f>
        <v>5.303.1.4.</v>
      </c>
      <c r="AHY35" s="20" t="str">
        <f>IF(ISBLANK(AHZ1),"",IF(VLOOKUP(AHZ1,Register,43,FALSE)=0,"",(VLOOKUP(AHZ1,Register,43,FALSE))))</f>
        <v/>
      </c>
      <c r="AHZ35" s="15" t="s">
        <v>20</v>
      </c>
      <c r="AIA35" s="7" t="str">
        <f t="shared" ref="AIA35" si="5679">"5." &amp; AIC$1&amp; ".1.4."</f>
        <v>5.304.1.4.</v>
      </c>
      <c r="AIB35" s="20" t="str">
        <f>IF(ISBLANK(AIC1),"",IF(VLOOKUP(AIC1,Register,43,FALSE)=0,"",(VLOOKUP(AIC1,Register,43,FALSE))))</f>
        <v/>
      </c>
      <c r="AIC35" s="15" t="s">
        <v>20</v>
      </c>
      <c r="AID35" s="7" t="str">
        <f t="shared" ref="AID35" si="5680">"5." &amp; AIF$1&amp; ".1.4."</f>
        <v>5.305.1.4.</v>
      </c>
      <c r="AIE35" s="20" t="str">
        <f>IF(ISBLANK(AIF1),"",IF(VLOOKUP(AIF1,Register,43,FALSE)=0,"",(VLOOKUP(AIF1,Register,43,FALSE))))</f>
        <v/>
      </c>
      <c r="AIF35" s="15" t="s">
        <v>20</v>
      </c>
      <c r="AIG35" s="7" t="str">
        <f t="shared" ref="AIG35" si="5681">"5." &amp; AII$1&amp; ".1.4."</f>
        <v>5.306.1.4.</v>
      </c>
      <c r="AIH35" s="20" t="str">
        <f>IF(ISBLANK(AII1),"",IF(VLOOKUP(AII1,Register,43,FALSE)=0,"",(VLOOKUP(AII1,Register,43,FALSE))))</f>
        <v/>
      </c>
      <c r="AII35" s="15" t="s">
        <v>20</v>
      </c>
      <c r="AIJ35" s="7" t="str">
        <f t="shared" ref="AIJ35" si="5682">"5." &amp; AIL$1&amp; ".1.4."</f>
        <v>5.307.1.4.</v>
      </c>
      <c r="AIK35" s="20" t="str">
        <f>IF(ISBLANK(AIL1),"",IF(VLOOKUP(AIL1,Register,43,FALSE)=0,"",(VLOOKUP(AIL1,Register,43,FALSE))))</f>
        <v/>
      </c>
      <c r="AIL35" s="15" t="s">
        <v>20</v>
      </c>
      <c r="AIM35" s="7" t="str">
        <f t="shared" ref="AIM35" si="5683">"5." &amp; AIO$1&amp; ".1.4."</f>
        <v>5.308.1.4.</v>
      </c>
      <c r="AIN35" s="20" t="str">
        <f>IF(ISBLANK(AIO1),"",IF(VLOOKUP(AIO1,Register,43,FALSE)=0,"",(VLOOKUP(AIO1,Register,43,FALSE))))</f>
        <v/>
      </c>
      <c r="AIO35" s="15" t="s">
        <v>20</v>
      </c>
      <c r="AIP35" s="7" t="str">
        <f t="shared" ref="AIP35" si="5684">"5." &amp; AIR$1&amp; ".1.4."</f>
        <v>5.309.1.4.</v>
      </c>
      <c r="AIQ35" s="20" t="str">
        <f>IF(ISBLANK(AIR1),"",IF(VLOOKUP(AIR1,Register,43,FALSE)=0,"",(VLOOKUP(AIR1,Register,43,FALSE))))</f>
        <v/>
      </c>
      <c r="AIR35" s="15" t="s">
        <v>20</v>
      </c>
      <c r="AIS35" s="7" t="str">
        <f t="shared" ref="AIS35" si="5685">"5." &amp; AIU$1&amp; ".1.4."</f>
        <v>5.310.1.4.</v>
      </c>
      <c r="AIT35" s="20" t="str">
        <f>IF(ISBLANK(AIU1),"",IF(VLOOKUP(AIU1,Register,43,FALSE)=0,"",(VLOOKUP(AIU1,Register,43,FALSE))))</f>
        <v/>
      </c>
      <c r="AIU35" s="15" t="s">
        <v>20</v>
      </c>
      <c r="AIV35" s="7" t="str">
        <f t="shared" ref="AIV35" si="5686">"5." &amp; AIX$1&amp; ".1.4."</f>
        <v>5.311.1.4.</v>
      </c>
      <c r="AIW35" s="20" t="str">
        <f>IF(ISBLANK(AIX1),"",IF(VLOOKUP(AIX1,Register,43,FALSE)=0,"",(VLOOKUP(AIX1,Register,43,FALSE))))</f>
        <v/>
      </c>
      <c r="AIX35" s="15" t="s">
        <v>20</v>
      </c>
      <c r="AIY35" s="7" t="str">
        <f t="shared" ref="AIY35" si="5687">"5." &amp; AJA$1&amp; ".1.4."</f>
        <v>5.312.1.4.</v>
      </c>
      <c r="AIZ35" s="20" t="str">
        <f>IF(ISBLANK(AJA1),"",IF(VLOOKUP(AJA1,Register,43,FALSE)=0,"",(VLOOKUP(AJA1,Register,43,FALSE))))</f>
        <v/>
      </c>
      <c r="AJA35" s="15" t="s">
        <v>20</v>
      </c>
      <c r="AJB35" s="7" t="str">
        <f t="shared" ref="AJB35" si="5688">"5." &amp; AJD$1&amp; ".1.4."</f>
        <v>5.313.1.4.</v>
      </c>
      <c r="AJC35" s="20" t="str">
        <f>IF(ISBLANK(AJD1),"",IF(VLOOKUP(AJD1,Register,43,FALSE)=0,"",(VLOOKUP(AJD1,Register,43,FALSE))))</f>
        <v/>
      </c>
      <c r="AJD35" s="15" t="s">
        <v>20</v>
      </c>
      <c r="AJE35" s="7" t="str">
        <f t="shared" ref="AJE35" si="5689">"5." &amp; AJG$1&amp; ".1.4."</f>
        <v>5.314.1.4.</v>
      </c>
      <c r="AJF35" s="20" t="str">
        <f>IF(ISBLANK(AJG1),"",IF(VLOOKUP(AJG1,Register,43,FALSE)=0,"",(VLOOKUP(AJG1,Register,43,FALSE))))</f>
        <v/>
      </c>
      <c r="AJG35" s="15" t="s">
        <v>20</v>
      </c>
      <c r="AJH35" s="7" t="str">
        <f t="shared" ref="AJH35" si="5690">"5." &amp; AJJ$1&amp; ".1.4."</f>
        <v>5.315.1.4.</v>
      </c>
      <c r="AJI35" s="20" t="str">
        <f>IF(ISBLANK(AJJ1),"",IF(VLOOKUP(AJJ1,Register,43,FALSE)=0,"",(VLOOKUP(AJJ1,Register,43,FALSE))))</f>
        <v/>
      </c>
      <c r="AJJ35" s="15" t="s">
        <v>20</v>
      </c>
      <c r="AJK35" s="7" t="str">
        <f t="shared" ref="AJK35" si="5691">"5." &amp; AJM$1&amp; ".1.4."</f>
        <v>5.316.1.4.</v>
      </c>
      <c r="AJL35" s="20" t="str">
        <f>IF(ISBLANK(AJM1),"",IF(VLOOKUP(AJM1,Register,43,FALSE)=0,"",(VLOOKUP(AJM1,Register,43,FALSE))))</f>
        <v/>
      </c>
      <c r="AJM35" s="15" t="s">
        <v>20</v>
      </c>
      <c r="AJN35" s="7" t="str">
        <f t="shared" ref="AJN35" si="5692">"5." &amp; AJP$1&amp; ".1.4."</f>
        <v>5.317.1.4.</v>
      </c>
      <c r="AJO35" s="20" t="str">
        <f>IF(ISBLANK(AJP1),"",IF(VLOOKUP(AJP1,Register,43,FALSE)=0,"",(VLOOKUP(AJP1,Register,43,FALSE))))</f>
        <v/>
      </c>
      <c r="AJP35" s="15" t="s">
        <v>20</v>
      </c>
      <c r="AJQ35" s="7" t="str">
        <f t="shared" ref="AJQ35" si="5693">"5." &amp; AJS$1&amp; ".1.4."</f>
        <v>5.318.1.4.</v>
      </c>
      <c r="AJR35" s="20" t="str">
        <f>IF(ISBLANK(AJS1),"",IF(VLOOKUP(AJS1,Register,43,FALSE)=0,"",(VLOOKUP(AJS1,Register,43,FALSE))))</f>
        <v/>
      </c>
      <c r="AJS35" s="15" t="s">
        <v>20</v>
      </c>
      <c r="AJT35" s="7" t="str">
        <f t="shared" ref="AJT35" si="5694">"5." &amp; AJV$1&amp; ".1.4."</f>
        <v>5.319.1.4.</v>
      </c>
      <c r="AJU35" s="20" t="str">
        <f>IF(ISBLANK(AJV1),"",IF(VLOOKUP(AJV1,Register,43,FALSE)=0,"",(VLOOKUP(AJV1,Register,43,FALSE))))</f>
        <v/>
      </c>
      <c r="AJV35" s="15" t="s">
        <v>20</v>
      </c>
      <c r="AJW35" s="7" t="str">
        <f t="shared" ref="AJW35" si="5695">"5." &amp; AJY$1&amp; ".1.4."</f>
        <v>5.320.1.4.</v>
      </c>
      <c r="AJX35" s="20" t="str">
        <f>IF(ISBLANK(AJY1),"",IF(VLOOKUP(AJY1,Register,43,FALSE)=0,"",(VLOOKUP(AJY1,Register,43,FALSE))))</f>
        <v/>
      </c>
      <c r="AJY35" s="15" t="s">
        <v>20</v>
      </c>
      <c r="AJZ35" s="7" t="str">
        <f t="shared" ref="AJZ35" si="5696">"5." &amp; AKB$1&amp; ".1.4."</f>
        <v>5.321.1.4.</v>
      </c>
      <c r="AKA35" s="20" t="str">
        <f>IF(ISBLANK(AKB1),"",IF(VLOOKUP(AKB1,Register,43,FALSE)=0,"",(VLOOKUP(AKB1,Register,43,FALSE))))</f>
        <v/>
      </c>
      <c r="AKB35" s="15" t="s">
        <v>20</v>
      </c>
      <c r="AKC35" s="7" t="str">
        <f t="shared" ref="AKC35" si="5697">"5." &amp; AKE$1&amp; ".1.4."</f>
        <v>5.322.1.4.</v>
      </c>
      <c r="AKD35" s="20" t="str">
        <f>IF(ISBLANK(AKE1),"",IF(VLOOKUP(AKE1,Register,43,FALSE)=0,"",(VLOOKUP(AKE1,Register,43,FALSE))))</f>
        <v/>
      </c>
      <c r="AKE35" s="15" t="s">
        <v>20</v>
      </c>
      <c r="AKF35" s="7" t="str">
        <f t="shared" ref="AKF35" si="5698">"5." &amp; AKH$1&amp; ".1.4."</f>
        <v>5.323.1.4.</v>
      </c>
      <c r="AKG35" s="20" t="str">
        <f>IF(ISBLANK(AKH1),"",IF(VLOOKUP(AKH1,Register,43,FALSE)=0,"",(VLOOKUP(AKH1,Register,43,FALSE))))</f>
        <v/>
      </c>
      <c r="AKH35" s="15" t="s">
        <v>20</v>
      </c>
      <c r="AKI35" s="7" t="str">
        <f t="shared" ref="AKI35" si="5699">"5." &amp; AKK$1&amp; ".1.4."</f>
        <v>5.324.1.4.</v>
      </c>
      <c r="AKJ35" s="20" t="str">
        <f>IF(ISBLANK(AKK1),"",IF(VLOOKUP(AKK1,Register,43,FALSE)=0,"",(VLOOKUP(AKK1,Register,43,FALSE))))</f>
        <v/>
      </c>
      <c r="AKK35" s="15" t="s">
        <v>20</v>
      </c>
      <c r="AKL35" s="7" t="str">
        <f t="shared" ref="AKL35" si="5700">"5." &amp; AKN$1&amp; ".1.4."</f>
        <v>5.325.1.4.</v>
      </c>
      <c r="AKM35" s="20" t="str">
        <f>IF(ISBLANK(AKN1),"",IF(VLOOKUP(AKN1,Register,43,FALSE)=0,"",(VLOOKUP(AKN1,Register,43,FALSE))))</f>
        <v/>
      </c>
      <c r="AKN35" s="15" t="s">
        <v>20</v>
      </c>
      <c r="AKO35" s="7" t="str">
        <f t="shared" ref="AKO35" si="5701">"5." &amp; AKQ$1&amp; ".1.4."</f>
        <v>5.326.1.4.</v>
      </c>
      <c r="AKP35" s="20" t="str">
        <f>IF(ISBLANK(AKQ1),"",IF(VLOOKUP(AKQ1,Register,43,FALSE)=0,"",(VLOOKUP(AKQ1,Register,43,FALSE))))</f>
        <v/>
      </c>
      <c r="AKQ35" s="15" t="s">
        <v>20</v>
      </c>
      <c r="AKR35" s="7" t="str">
        <f t="shared" ref="AKR35" si="5702">"5." &amp; AKT$1&amp; ".1.4."</f>
        <v>5.327.1.4.</v>
      </c>
      <c r="AKS35" s="20" t="str">
        <f>IF(ISBLANK(AKT1),"",IF(VLOOKUP(AKT1,Register,43,FALSE)=0,"",(VLOOKUP(AKT1,Register,43,FALSE))))</f>
        <v/>
      </c>
      <c r="AKT35" s="15" t="s">
        <v>20</v>
      </c>
      <c r="AKU35" s="7" t="str">
        <f t="shared" ref="AKU35" si="5703">"5." &amp; AKW$1&amp; ".1.4."</f>
        <v>5.328.1.4.</v>
      </c>
      <c r="AKV35" s="20" t="str">
        <f>IF(ISBLANK(AKW1),"",IF(VLOOKUP(AKW1,Register,43,FALSE)=0,"",(VLOOKUP(AKW1,Register,43,FALSE))))</f>
        <v/>
      </c>
      <c r="AKW35" s="15" t="s">
        <v>20</v>
      </c>
      <c r="AKX35" s="7" t="str">
        <f t="shared" ref="AKX35" si="5704">"5." &amp; AKZ$1&amp; ".1.4."</f>
        <v>5.329.1.4.</v>
      </c>
      <c r="AKY35" s="20" t="str">
        <f>IF(ISBLANK(AKZ1),"",IF(VLOOKUP(AKZ1,Register,43,FALSE)=0,"",(VLOOKUP(AKZ1,Register,43,FALSE))))</f>
        <v/>
      </c>
      <c r="AKZ35" s="15" t="s">
        <v>20</v>
      </c>
      <c r="ALA35" s="7" t="str">
        <f t="shared" ref="ALA35" si="5705">"5." &amp; ALC$1&amp; ".1.4."</f>
        <v>5.330.1.4.</v>
      </c>
      <c r="ALB35" s="20" t="str">
        <f>IF(ISBLANK(ALC1),"",IF(VLOOKUP(ALC1,Register,43,FALSE)=0,"",(VLOOKUP(ALC1,Register,43,FALSE))))</f>
        <v/>
      </c>
      <c r="ALC35" s="15" t="s">
        <v>20</v>
      </c>
      <c r="ALD35" s="7" t="str">
        <f t="shared" ref="ALD35" si="5706">"5." &amp; ALF$1&amp; ".1.4."</f>
        <v>5.331.1.4.</v>
      </c>
      <c r="ALE35" s="20" t="str">
        <f>IF(ISBLANK(ALF1),"",IF(VLOOKUP(ALF1,Register,43,FALSE)=0,"",(VLOOKUP(ALF1,Register,43,FALSE))))</f>
        <v/>
      </c>
      <c r="ALF35" s="15" t="s">
        <v>20</v>
      </c>
      <c r="ALG35" s="7" t="str">
        <f t="shared" ref="ALG35" si="5707">"5." &amp; ALI$1&amp; ".1.4."</f>
        <v>5.332.1.4.</v>
      </c>
      <c r="ALH35" s="20" t="str">
        <f>IF(ISBLANK(ALI1),"",IF(VLOOKUP(ALI1,Register,43,FALSE)=0,"",(VLOOKUP(ALI1,Register,43,FALSE))))</f>
        <v/>
      </c>
      <c r="ALI35" s="15" t="s">
        <v>20</v>
      </c>
      <c r="ALJ35" s="7" t="str">
        <f t="shared" ref="ALJ35" si="5708">"5." &amp; ALL$1&amp; ".1.4."</f>
        <v>5.333.1.4.</v>
      </c>
      <c r="ALK35" s="20" t="str">
        <f>IF(ISBLANK(ALL1),"",IF(VLOOKUP(ALL1,Register,43,FALSE)=0,"",(VLOOKUP(ALL1,Register,43,FALSE))))</f>
        <v/>
      </c>
      <c r="ALL35" s="15" t="s">
        <v>20</v>
      </c>
      <c r="ALM35" s="7" t="str">
        <f t="shared" ref="ALM35" si="5709">"5." &amp; ALO$1&amp; ".1.4."</f>
        <v>5.334.1.4.</v>
      </c>
      <c r="ALN35" s="20" t="str">
        <f>IF(ISBLANK(ALO1),"",IF(VLOOKUP(ALO1,Register,43,FALSE)=0,"",(VLOOKUP(ALO1,Register,43,FALSE))))</f>
        <v/>
      </c>
      <c r="ALO35" s="15" t="s">
        <v>20</v>
      </c>
      <c r="ALP35" s="7" t="str">
        <f t="shared" ref="ALP35" si="5710">"5." &amp; ALR$1&amp; ".1.4."</f>
        <v>5.335.1.4.</v>
      </c>
      <c r="ALQ35" s="20" t="str">
        <f>IF(ISBLANK(ALR1),"",IF(VLOOKUP(ALR1,Register,43,FALSE)=0,"",(VLOOKUP(ALR1,Register,43,FALSE))))</f>
        <v/>
      </c>
      <c r="ALR35" s="15" t="s">
        <v>20</v>
      </c>
      <c r="ALS35" s="7" t="str">
        <f t="shared" ref="ALS35" si="5711">"5." &amp; ALU$1&amp; ".1.4."</f>
        <v>5.336.1.4.</v>
      </c>
      <c r="ALT35" s="20" t="str">
        <f>IF(ISBLANK(ALU1),"",IF(VLOOKUP(ALU1,Register,43,FALSE)=0,"",(VLOOKUP(ALU1,Register,43,FALSE))))</f>
        <v/>
      </c>
      <c r="ALU35" s="15" t="s">
        <v>20</v>
      </c>
      <c r="ALV35" s="7" t="str">
        <f t="shared" ref="ALV35" si="5712">"5." &amp; ALX$1&amp; ".1.4."</f>
        <v>5.337.1.4.</v>
      </c>
      <c r="ALW35" s="20" t="str">
        <f>IF(ISBLANK(ALX1),"",IF(VLOOKUP(ALX1,Register,43,FALSE)=0,"",(VLOOKUP(ALX1,Register,43,FALSE))))</f>
        <v/>
      </c>
      <c r="ALX35" s="15" t="s">
        <v>20</v>
      </c>
      <c r="ALY35" s="7" t="str">
        <f t="shared" ref="ALY35" si="5713">"5." &amp; AMA$1&amp; ".1.4."</f>
        <v>5.338.1.4.</v>
      </c>
      <c r="ALZ35" s="20" t="str">
        <f>IF(ISBLANK(AMA1),"",IF(VLOOKUP(AMA1,Register,43,FALSE)=0,"",(VLOOKUP(AMA1,Register,43,FALSE))))</f>
        <v/>
      </c>
      <c r="AMA35" s="15" t="s">
        <v>20</v>
      </c>
      <c r="AMB35" s="7" t="str">
        <f t="shared" ref="AMB35" si="5714">"5." &amp; AMD$1&amp; ".1.4."</f>
        <v>5.339.1.4.</v>
      </c>
      <c r="AMC35" s="20" t="str">
        <f>IF(ISBLANK(AMD1),"",IF(VLOOKUP(AMD1,Register,43,FALSE)=0,"",(VLOOKUP(AMD1,Register,43,FALSE))))</f>
        <v/>
      </c>
      <c r="AMD35" s="15" t="s">
        <v>20</v>
      </c>
      <c r="AME35" s="7" t="str">
        <f t="shared" ref="AME35" si="5715">"5." &amp; AMG$1&amp; ".1.4."</f>
        <v>5.340.1.4.</v>
      </c>
      <c r="AMF35" s="20" t="str">
        <f>IF(ISBLANK(AMG1),"",IF(VLOOKUP(AMG1,Register,43,FALSE)=0,"",(VLOOKUP(AMG1,Register,43,FALSE))))</f>
        <v/>
      </c>
      <c r="AMG35" s="15" t="s">
        <v>20</v>
      </c>
      <c r="AMH35" s="7" t="str">
        <f t="shared" ref="AMH35" si="5716">"5." &amp; AMJ$1&amp; ".1.4."</f>
        <v>5.341.1.4.</v>
      </c>
      <c r="AMI35" s="20" t="str">
        <f>IF(ISBLANK(AMJ1),"",IF(VLOOKUP(AMJ1,Register,43,FALSE)=0,"",(VLOOKUP(AMJ1,Register,43,FALSE))))</f>
        <v/>
      </c>
      <c r="AMJ35" s="15" t="s">
        <v>20</v>
      </c>
      <c r="AMK35" s="7" t="str">
        <f t="shared" ref="AMK35" si="5717">"5." &amp; AMM$1&amp; ".1.4."</f>
        <v>5.342.1.4.</v>
      </c>
      <c r="AML35" s="20" t="str">
        <f>IF(ISBLANK(AMM1),"",IF(VLOOKUP(AMM1,Register,43,FALSE)=0,"",(VLOOKUP(AMM1,Register,43,FALSE))))</f>
        <v/>
      </c>
      <c r="AMM35" s="15" t="s">
        <v>20</v>
      </c>
      <c r="AMN35" s="7" t="str">
        <f t="shared" ref="AMN35" si="5718">"5." &amp; AMP$1&amp; ".1.4."</f>
        <v>5.343.1.4.</v>
      </c>
      <c r="AMO35" s="20" t="str">
        <f>IF(ISBLANK(AMP1),"",IF(VLOOKUP(AMP1,Register,43,FALSE)=0,"",(VLOOKUP(AMP1,Register,43,FALSE))))</f>
        <v/>
      </c>
      <c r="AMP35" s="15" t="s">
        <v>20</v>
      </c>
      <c r="AMQ35" s="7" t="str">
        <f t="shared" ref="AMQ35" si="5719">"5." &amp; AMS$1&amp; ".1.4."</f>
        <v>5.344.1.4.</v>
      </c>
      <c r="AMR35" s="20" t="str">
        <f>IF(ISBLANK(AMS1),"",IF(VLOOKUP(AMS1,Register,43,FALSE)=0,"",(VLOOKUP(AMS1,Register,43,FALSE))))</f>
        <v/>
      </c>
      <c r="AMS35" s="15" t="s">
        <v>20</v>
      </c>
      <c r="AMT35" s="7" t="str">
        <f t="shared" ref="AMT35" si="5720">"5." &amp; AMV$1&amp; ".1.4."</f>
        <v>5.345.1.4.</v>
      </c>
      <c r="AMU35" s="20" t="str">
        <f>IF(ISBLANK(AMV1),"",IF(VLOOKUP(AMV1,Register,43,FALSE)=0,"",(VLOOKUP(AMV1,Register,43,FALSE))))</f>
        <v/>
      </c>
      <c r="AMV35" s="15" t="s">
        <v>20</v>
      </c>
      <c r="AMW35" s="7" t="str">
        <f t="shared" ref="AMW35" si="5721">"5." &amp; AMY$1&amp; ".1.4."</f>
        <v>5.346.1.4.</v>
      </c>
      <c r="AMX35" s="20" t="str">
        <f>IF(ISBLANK(AMY1),"",IF(VLOOKUP(AMY1,Register,43,FALSE)=0,"",(VLOOKUP(AMY1,Register,43,FALSE))))</f>
        <v/>
      </c>
      <c r="AMY35" s="15" t="s">
        <v>20</v>
      </c>
      <c r="AMZ35" s="7" t="str">
        <f t="shared" ref="AMZ35" si="5722">"5." &amp; ANB$1&amp; ".1.4."</f>
        <v>5.347.1.4.</v>
      </c>
      <c r="ANA35" s="20" t="str">
        <f>IF(ISBLANK(ANB1),"",IF(VLOOKUP(ANB1,Register,43,FALSE)=0,"",(VLOOKUP(ANB1,Register,43,FALSE))))</f>
        <v/>
      </c>
      <c r="ANB35" s="15" t="s">
        <v>20</v>
      </c>
      <c r="ANC35" s="7" t="str">
        <f t="shared" ref="ANC35" si="5723">"5." &amp; ANE$1&amp; ".1.4."</f>
        <v>5.348.1.4.</v>
      </c>
      <c r="AND35" s="20" t="str">
        <f>IF(ISBLANK(ANE1),"",IF(VLOOKUP(ANE1,Register,43,FALSE)=0,"",(VLOOKUP(ANE1,Register,43,FALSE))))</f>
        <v/>
      </c>
      <c r="ANE35" s="15" t="s">
        <v>20</v>
      </c>
      <c r="ANF35" s="7" t="str">
        <f t="shared" ref="ANF35" si="5724">"5." &amp; ANH$1&amp; ".1.4."</f>
        <v>5.349.1.4.</v>
      </c>
      <c r="ANG35" s="20" t="str">
        <f>IF(ISBLANK(ANH1),"",IF(VLOOKUP(ANH1,Register,43,FALSE)=0,"",(VLOOKUP(ANH1,Register,43,FALSE))))</f>
        <v/>
      </c>
      <c r="ANH35" s="15" t="s">
        <v>20</v>
      </c>
      <c r="ANI35" s="7" t="str">
        <f t="shared" ref="ANI35" si="5725">"5." &amp; ANK$1&amp; ".1.4."</f>
        <v>5.350.1.4.</v>
      </c>
      <c r="ANJ35" s="20" t="str">
        <f>IF(ISBLANK(ANK1),"",IF(VLOOKUP(ANK1,Register,43,FALSE)=0,"",(VLOOKUP(ANK1,Register,43,FALSE))))</f>
        <v/>
      </c>
      <c r="ANK35" s="15" t="s">
        <v>20</v>
      </c>
      <c r="ANL35" s="7" t="str">
        <f t="shared" ref="ANL35" si="5726">"5." &amp; ANN$1&amp; ".1.4."</f>
        <v>5.351.1.4.</v>
      </c>
      <c r="ANM35" s="20" t="str">
        <f>IF(ISBLANK(ANN1),"",IF(VLOOKUP(ANN1,Register,43,FALSE)=0,"",(VLOOKUP(ANN1,Register,43,FALSE))))</f>
        <v/>
      </c>
      <c r="ANN35" s="15" t="s">
        <v>20</v>
      </c>
      <c r="ANO35" s="7" t="str">
        <f t="shared" ref="ANO35" si="5727">"5." &amp; ANQ$1&amp; ".1.4."</f>
        <v>5.352.1.4.</v>
      </c>
      <c r="ANP35" s="20" t="str">
        <f>IF(ISBLANK(ANQ1),"",IF(VLOOKUP(ANQ1,Register,43,FALSE)=0,"",(VLOOKUP(ANQ1,Register,43,FALSE))))</f>
        <v/>
      </c>
      <c r="ANQ35" s="15" t="s">
        <v>20</v>
      </c>
      <c r="ANR35" s="7" t="str">
        <f t="shared" ref="ANR35" si="5728">"5." &amp; ANT$1&amp; ".1.4."</f>
        <v>5.353.1.4.</v>
      </c>
      <c r="ANS35" s="20" t="str">
        <f>IF(ISBLANK(ANT1),"",IF(VLOOKUP(ANT1,Register,43,FALSE)=0,"",(VLOOKUP(ANT1,Register,43,FALSE))))</f>
        <v/>
      </c>
      <c r="ANT35" s="15" t="s">
        <v>20</v>
      </c>
      <c r="ANU35" s="7" t="str">
        <f t="shared" ref="ANU35" si="5729">"5." &amp; ANW$1&amp; ".1.4."</f>
        <v>5.354.1.4.</v>
      </c>
      <c r="ANV35" s="20" t="str">
        <f>IF(ISBLANK(ANW1),"",IF(VLOOKUP(ANW1,Register,43,FALSE)=0,"",(VLOOKUP(ANW1,Register,43,FALSE))))</f>
        <v/>
      </c>
      <c r="ANW35" s="15" t="s">
        <v>20</v>
      </c>
      <c r="ANX35" s="7" t="str">
        <f t="shared" ref="ANX35" si="5730">"5." &amp; ANZ$1&amp; ".1.4."</f>
        <v>5.355.1.4.</v>
      </c>
      <c r="ANY35" s="20" t="str">
        <f>IF(ISBLANK(ANZ1),"",IF(VLOOKUP(ANZ1,Register,43,FALSE)=0,"",(VLOOKUP(ANZ1,Register,43,FALSE))))</f>
        <v/>
      </c>
      <c r="ANZ35" s="15" t="s">
        <v>20</v>
      </c>
      <c r="AOA35" s="7" t="str">
        <f t="shared" ref="AOA35" si="5731">"5." &amp; AOC$1&amp; ".1.4."</f>
        <v>5.356.1.4.</v>
      </c>
      <c r="AOB35" s="20" t="str">
        <f>IF(ISBLANK(AOC1),"",IF(VLOOKUP(AOC1,Register,43,FALSE)=0,"",(VLOOKUP(AOC1,Register,43,FALSE))))</f>
        <v/>
      </c>
      <c r="AOC35" s="15" t="s">
        <v>20</v>
      </c>
      <c r="AOD35" s="7" t="str">
        <f t="shared" ref="AOD35" si="5732">"5." &amp; AOF$1&amp; ".1.4."</f>
        <v>5.357.1.4.</v>
      </c>
      <c r="AOE35" s="20" t="str">
        <f>IF(ISBLANK(AOF1),"",IF(VLOOKUP(AOF1,Register,43,FALSE)=0,"",(VLOOKUP(AOF1,Register,43,FALSE))))</f>
        <v/>
      </c>
      <c r="AOF35" s="15" t="s">
        <v>20</v>
      </c>
      <c r="AOG35" s="7" t="str">
        <f t="shared" ref="AOG35" si="5733">"5." &amp; AOI$1&amp; ".1.4."</f>
        <v>5.358.1.4.</v>
      </c>
      <c r="AOH35" s="20" t="str">
        <f>IF(ISBLANK(AOI1),"",IF(VLOOKUP(AOI1,Register,43,FALSE)=0,"",(VLOOKUP(AOI1,Register,43,FALSE))))</f>
        <v/>
      </c>
      <c r="AOI35" s="15" t="s">
        <v>20</v>
      </c>
      <c r="AOJ35" s="7" t="str">
        <f t="shared" ref="AOJ35" si="5734">"5." &amp; AOL$1&amp; ".1.4."</f>
        <v>5.359.1.4.</v>
      </c>
      <c r="AOK35" s="20" t="str">
        <f>IF(ISBLANK(AOL1),"",IF(VLOOKUP(AOL1,Register,43,FALSE)=0,"",(VLOOKUP(AOL1,Register,43,FALSE))))</f>
        <v/>
      </c>
      <c r="AOL35" s="15" t="s">
        <v>20</v>
      </c>
      <c r="AOM35" s="7" t="str">
        <f t="shared" ref="AOM35" si="5735">"5." &amp; AOO$1&amp; ".1.4."</f>
        <v>5.360.1.4.</v>
      </c>
      <c r="AON35" s="20" t="e">
        <f>IF(ISBLANK(AOO1),"",IF(VLOOKUP(AOO1,Register,43,FALSE)=0,"",(VLOOKUP(AOO1,Register,43,FALSE))))</f>
        <v>#N/A</v>
      </c>
      <c r="AOO35" s="15" t="s">
        <v>20</v>
      </c>
      <c r="AOP35" s="7" t="str">
        <f t="shared" ref="AOP35" si="5736">"5." &amp; AOR$1&amp; ".1.4."</f>
        <v>5.361.1.4.</v>
      </c>
      <c r="AOQ35" s="20" t="e">
        <f>IF(ISBLANK(AOR1),"",IF(VLOOKUP(AOR1,Register,43,FALSE)=0,"",(VLOOKUP(AOR1,Register,43,FALSE))))</f>
        <v>#N/A</v>
      </c>
      <c r="AOR35" s="15" t="s">
        <v>20</v>
      </c>
      <c r="AOS35" s="7" t="str">
        <f t="shared" ref="AOS35" si="5737">"5." &amp; AOU$1&amp; ".1.4."</f>
        <v>5.362.1.4.</v>
      </c>
      <c r="AOT35" s="20" t="e">
        <f>IF(ISBLANK(AOU1),"",IF(VLOOKUP(AOU1,Register,43,FALSE)=0,"",(VLOOKUP(AOU1,Register,43,FALSE))))</f>
        <v>#N/A</v>
      </c>
      <c r="AOU35" s="15" t="s">
        <v>20</v>
      </c>
      <c r="AOV35" s="7" t="str">
        <f t="shared" ref="AOV35" si="5738">"5." &amp; AOX$1&amp; ".1.4."</f>
        <v>5.363.1.4.</v>
      </c>
      <c r="AOW35" s="20" t="e">
        <f>IF(ISBLANK(AOX1),"",IF(VLOOKUP(AOX1,Register,43,FALSE)=0,"",(VLOOKUP(AOX1,Register,43,FALSE))))</f>
        <v>#N/A</v>
      </c>
      <c r="AOX35" s="15" t="s">
        <v>20</v>
      </c>
      <c r="AOY35" s="7" t="str">
        <f t="shared" ref="AOY35" si="5739">"5." &amp; APA$1&amp; ".1.4."</f>
        <v>5.364.1.4.</v>
      </c>
      <c r="AOZ35" s="20" t="e">
        <f>IF(ISBLANK(APA1),"",IF(VLOOKUP(APA1,Register,43,FALSE)=0,"",(VLOOKUP(APA1,Register,43,FALSE))))</f>
        <v>#N/A</v>
      </c>
      <c r="APA35" s="15" t="s">
        <v>20</v>
      </c>
      <c r="APB35" s="7" t="str">
        <f t="shared" ref="APB35" si="5740">"5." &amp; APD$1&amp; ".1.4."</f>
        <v>5.365.1.4.</v>
      </c>
      <c r="APC35" s="20" t="e">
        <f>IF(ISBLANK(APD1),"",IF(VLOOKUP(APD1,Register,43,FALSE)=0,"",(VLOOKUP(APD1,Register,43,FALSE))))</f>
        <v>#N/A</v>
      </c>
      <c r="APD35" s="15" t="s">
        <v>20</v>
      </c>
      <c r="APE35" s="7" t="str">
        <f t="shared" ref="APE35" si="5741">"5." &amp; APG$1&amp; ".1.4."</f>
        <v>5.366.1.4.</v>
      </c>
      <c r="APF35" s="20" t="e">
        <f>IF(ISBLANK(APG1),"",IF(VLOOKUP(APG1,Register,43,FALSE)=0,"",(VLOOKUP(APG1,Register,43,FALSE))))</f>
        <v>#N/A</v>
      </c>
      <c r="APG35" s="15" t="s">
        <v>20</v>
      </c>
      <c r="APH35" s="7" t="str">
        <f t="shared" ref="APH35" si="5742">"5." &amp; APJ$1&amp; ".1.4."</f>
        <v>5.367.1.4.</v>
      </c>
      <c r="API35" s="20" t="e">
        <f>IF(ISBLANK(APJ1),"",IF(VLOOKUP(APJ1,Register,43,FALSE)=0,"",(VLOOKUP(APJ1,Register,43,FALSE))))</f>
        <v>#N/A</v>
      </c>
      <c r="APJ35" s="15" t="s">
        <v>20</v>
      </c>
      <c r="APK35" s="7" t="str">
        <f t="shared" ref="APK35" si="5743">"5." &amp; APM$1&amp; ".1.4."</f>
        <v>5.368.1.4.</v>
      </c>
      <c r="APL35" s="20" t="e">
        <f>IF(ISBLANK(APM1),"",IF(VLOOKUP(APM1,Register,43,FALSE)=0,"",(VLOOKUP(APM1,Register,43,FALSE))))</f>
        <v>#N/A</v>
      </c>
      <c r="APM35" s="15" t="s">
        <v>20</v>
      </c>
      <c r="APN35" s="7" t="str">
        <f t="shared" ref="APN35" si="5744">"5." &amp; APP$1&amp; ".1.4."</f>
        <v>5.369.1.4.</v>
      </c>
      <c r="APO35" s="20" t="e">
        <f>IF(ISBLANK(APP1),"",IF(VLOOKUP(APP1,Register,43,FALSE)=0,"",(VLOOKUP(APP1,Register,43,FALSE))))</f>
        <v>#N/A</v>
      </c>
      <c r="APP35" s="15" t="s">
        <v>20</v>
      </c>
      <c r="APQ35" s="7" t="str">
        <f t="shared" ref="APQ35" si="5745">"5." &amp; APS$1&amp; ".1.4."</f>
        <v>5.370.1.4.</v>
      </c>
      <c r="APR35" s="20" t="e">
        <f>IF(ISBLANK(APS1),"",IF(VLOOKUP(APS1,Register,43,FALSE)=0,"",(VLOOKUP(APS1,Register,43,FALSE))))</f>
        <v>#N/A</v>
      </c>
      <c r="APS35" s="15" t="s">
        <v>20</v>
      </c>
      <c r="APT35" s="7" t="str">
        <f t="shared" ref="APT35" si="5746">"5." &amp; APV$1&amp; ".1.4."</f>
        <v>5.371.1.4.</v>
      </c>
      <c r="APU35" s="20" t="e">
        <f>IF(ISBLANK(APV1),"",IF(VLOOKUP(APV1,Register,43,FALSE)=0,"",(VLOOKUP(APV1,Register,43,FALSE))))</f>
        <v>#N/A</v>
      </c>
      <c r="APV35" s="15" t="s">
        <v>20</v>
      </c>
      <c r="APW35" s="7" t="str">
        <f t="shared" ref="APW35" si="5747">"5." &amp; APY$1&amp; ".1.4."</f>
        <v>5.372.1.4.</v>
      </c>
      <c r="APX35" s="20" t="e">
        <f>IF(ISBLANK(APY1),"",IF(VLOOKUP(APY1,Register,43,FALSE)=0,"",(VLOOKUP(APY1,Register,43,FALSE))))</f>
        <v>#N/A</v>
      </c>
      <c r="APY35" s="15" t="s">
        <v>20</v>
      </c>
      <c r="APZ35" s="7" t="str">
        <f t="shared" ref="APZ35" si="5748">"5." &amp; AQB$1&amp; ".1.4."</f>
        <v>5.373.1.4.</v>
      </c>
      <c r="AQA35" s="20" t="e">
        <f>IF(ISBLANK(AQB1),"",IF(VLOOKUP(AQB1,Register,43,FALSE)=0,"",(VLOOKUP(AQB1,Register,43,FALSE))))</f>
        <v>#N/A</v>
      </c>
      <c r="AQB35" s="15" t="s">
        <v>20</v>
      </c>
      <c r="AQC35" s="7" t="str">
        <f t="shared" ref="AQC35" si="5749">"5." &amp; AQE$1&amp; ".1.4."</f>
        <v>5.374.1.4.</v>
      </c>
      <c r="AQD35" s="20" t="e">
        <f>IF(ISBLANK(AQE1),"",IF(VLOOKUP(AQE1,Register,43,FALSE)=0,"",(VLOOKUP(AQE1,Register,43,FALSE))))</f>
        <v>#N/A</v>
      </c>
      <c r="AQE35" s="15" t="s">
        <v>20</v>
      </c>
      <c r="AQF35" s="7" t="str">
        <f t="shared" ref="AQF35" si="5750">"5." &amp; AQH$1&amp; ".1.4."</f>
        <v>5.375.1.4.</v>
      </c>
      <c r="AQG35" s="20" t="e">
        <f>IF(ISBLANK(AQH1),"",IF(VLOOKUP(AQH1,Register,43,FALSE)=0,"",(VLOOKUP(AQH1,Register,43,FALSE))))</f>
        <v>#N/A</v>
      </c>
      <c r="AQH35" s="15" t="s">
        <v>20</v>
      </c>
      <c r="AQI35" s="7" t="str">
        <f t="shared" ref="AQI35" si="5751">"5." &amp; AQK$1&amp; ".1.4."</f>
        <v>5.376.1.4.</v>
      </c>
      <c r="AQJ35" s="20" t="e">
        <f>IF(ISBLANK(AQK1),"",IF(VLOOKUP(AQK1,Register,43,FALSE)=0,"",(VLOOKUP(AQK1,Register,43,FALSE))))</f>
        <v>#N/A</v>
      </c>
      <c r="AQK35" s="15" t="s">
        <v>20</v>
      </c>
      <c r="AQL35" s="7" t="str">
        <f t="shared" ref="AQL35" si="5752">"5." &amp; AQN$1&amp; ".1.4."</f>
        <v>5.377.1.4.</v>
      </c>
      <c r="AQM35" s="20" t="e">
        <f>IF(ISBLANK(AQN1),"",IF(VLOOKUP(AQN1,Register,43,FALSE)=0,"",(VLOOKUP(AQN1,Register,43,FALSE))))</f>
        <v>#N/A</v>
      </c>
      <c r="AQN35" s="15" t="s">
        <v>20</v>
      </c>
      <c r="AQO35" s="7" t="str">
        <f t="shared" ref="AQO35" si="5753">"5." &amp; AQQ$1&amp; ".1.4."</f>
        <v>5.378.1.4.</v>
      </c>
      <c r="AQP35" s="20" t="e">
        <f>IF(ISBLANK(AQQ1),"",IF(VLOOKUP(AQQ1,Register,43,FALSE)=0,"",(VLOOKUP(AQQ1,Register,43,FALSE))))</f>
        <v>#N/A</v>
      </c>
      <c r="AQQ35" s="15" t="s">
        <v>20</v>
      </c>
      <c r="AQR35" s="7" t="str">
        <f t="shared" ref="AQR35" si="5754">"5." &amp; AQT$1&amp; ".1.4."</f>
        <v>5.379.1.4.</v>
      </c>
      <c r="AQS35" s="20" t="e">
        <f>IF(ISBLANK(AQT1),"",IF(VLOOKUP(AQT1,Register,43,FALSE)=0,"",(VLOOKUP(AQT1,Register,43,FALSE))))</f>
        <v>#N/A</v>
      </c>
      <c r="AQT35" s="15" t="s">
        <v>20</v>
      </c>
      <c r="AQU35" s="7" t="str">
        <f t="shared" ref="AQU35" si="5755">"5." &amp; AQW$1&amp; ".1.4."</f>
        <v>5.380.1.4.</v>
      </c>
      <c r="AQV35" s="20" t="e">
        <f>IF(ISBLANK(AQW1),"",IF(VLOOKUP(AQW1,Register,43,FALSE)=0,"",(VLOOKUP(AQW1,Register,43,FALSE))))</f>
        <v>#N/A</v>
      </c>
      <c r="AQW35" s="15" t="s">
        <v>20</v>
      </c>
      <c r="AQX35" s="7" t="str">
        <f t="shared" ref="AQX35" si="5756">"5." &amp; AQZ$1&amp; ".1.4."</f>
        <v>5.381.1.4.</v>
      </c>
      <c r="AQY35" s="20" t="e">
        <f>IF(ISBLANK(AQZ1),"",IF(VLOOKUP(AQZ1,Register,43,FALSE)=0,"",(VLOOKUP(AQZ1,Register,43,FALSE))))</f>
        <v>#N/A</v>
      </c>
      <c r="AQZ35" s="15" t="s">
        <v>20</v>
      </c>
      <c r="ARA35" s="7" t="str">
        <f t="shared" ref="ARA35" si="5757">"5." &amp; ARC$1&amp; ".1.4."</f>
        <v>5.382.1.4.</v>
      </c>
      <c r="ARB35" s="20" t="e">
        <f>IF(ISBLANK(ARC1),"",IF(VLOOKUP(ARC1,Register,43,FALSE)=0,"",(VLOOKUP(ARC1,Register,43,FALSE))))</f>
        <v>#N/A</v>
      </c>
      <c r="ARC35" s="15" t="s">
        <v>20</v>
      </c>
      <c r="ARD35" s="7" t="str">
        <f t="shared" ref="ARD35" si="5758">"5." &amp; ARF$1&amp; ".1.4."</f>
        <v>5.383.1.4.</v>
      </c>
      <c r="ARE35" s="20" t="e">
        <f>IF(ISBLANK(ARF1),"",IF(VLOOKUP(ARF1,Register,43,FALSE)=0,"",(VLOOKUP(ARF1,Register,43,FALSE))))</f>
        <v>#N/A</v>
      </c>
      <c r="ARF35" s="15" t="s">
        <v>20</v>
      </c>
      <c r="ARG35" s="7" t="str">
        <f t="shared" ref="ARG35" si="5759">"5." &amp; ARI$1&amp; ".1.4."</f>
        <v>5.384.1.4.</v>
      </c>
      <c r="ARH35" s="20" t="e">
        <f>IF(ISBLANK(ARI1),"",IF(VLOOKUP(ARI1,Register,43,FALSE)=0,"",(VLOOKUP(ARI1,Register,43,FALSE))))</f>
        <v>#N/A</v>
      </c>
      <c r="ARI35" s="15" t="s">
        <v>20</v>
      </c>
      <c r="ARJ35" s="7" t="str">
        <f t="shared" ref="ARJ35" si="5760">"5." &amp; ARL$1&amp; ".1.4."</f>
        <v>5.385.1.4.</v>
      </c>
      <c r="ARK35" s="20" t="e">
        <f>IF(ISBLANK(ARL1),"",IF(VLOOKUP(ARL1,Register,43,FALSE)=0,"",(VLOOKUP(ARL1,Register,43,FALSE))))</f>
        <v>#N/A</v>
      </c>
      <c r="ARL35" s="15" t="s">
        <v>20</v>
      </c>
      <c r="ARM35" s="7" t="str">
        <f t="shared" ref="ARM35" si="5761">"5." &amp; ARO$1&amp; ".1.4."</f>
        <v>5.386.1.4.</v>
      </c>
      <c r="ARN35" s="20" t="e">
        <f>IF(ISBLANK(ARO1),"",IF(VLOOKUP(ARO1,Register,43,FALSE)=0,"",(VLOOKUP(ARO1,Register,43,FALSE))))</f>
        <v>#N/A</v>
      </c>
      <c r="ARO35" s="15" t="s">
        <v>20</v>
      </c>
      <c r="ARP35" s="7" t="str">
        <f t="shared" ref="ARP35" si="5762">"5." &amp; ARR$1&amp; ".1.4."</f>
        <v>5.387.1.4.</v>
      </c>
      <c r="ARQ35" s="20" t="e">
        <f>IF(ISBLANK(ARR1),"",IF(VLOOKUP(ARR1,Register,43,FALSE)=0,"",(VLOOKUP(ARR1,Register,43,FALSE))))</f>
        <v>#N/A</v>
      </c>
      <c r="ARR35" s="15" t="s">
        <v>20</v>
      </c>
      <c r="ARS35" s="7" t="str">
        <f t="shared" ref="ARS35" si="5763">"5." &amp; ARU$1&amp; ".1.4."</f>
        <v>5.388.1.4.</v>
      </c>
      <c r="ART35" s="20" t="e">
        <f>IF(ISBLANK(ARU1),"",IF(VLOOKUP(ARU1,Register,43,FALSE)=0,"",(VLOOKUP(ARU1,Register,43,FALSE))))</f>
        <v>#N/A</v>
      </c>
      <c r="ARU35" s="15" t="s">
        <v>20</v>
      </c>
      <c r="ARV35" s="7" t="str">
        <f t="shared" ref="ARV35" si="5764">"5." &amp; ARX$1&amp; ".1.4."</f>
        <v>5.389.1.4.</v>
      </c>
      <c r="ARW35" s="20" t="e">
        <f>IF(ISBLANK(ARX1),"",IF(VLOOKUP(ARX1,Register,43,FALSE)=0,"",(VLOOKUP(ARX1,Register,43,FALSE))))</f>
        <v>#N/A</v>
      </c>
      <c r="ARX35" s="15" t="s">
        <v>20</v>
      </c>
      <c r="ARY35" s="7" t="str">
        <f t="shared" ref="ARY35" si="5765">"5." &amp; ASA$1&amp; ".1.4."</f>
        <v>5.390.1.4.</v>
      </c>
      <c r="ARZ35" s="20" t="e">
        <f>IF(ISBLANK(ASA1),"",IF(VLOOKUP(ASA1,Register,43,FALSE)=0,"",(VLOOKUP(ASA1,Register,43,FALSE))))</f>
        <v>#N/A</v>
      </c>
      <c r="ASA35" s="15" t="s">
        <v>20</v>
      </c>
      <c r="ASB35" s="7" t="str">
        <f t="shared" ref="ASB35" si="5766">"5." &amp; ASD$1&amp; ".1.4."</f>
        <v>5.391.1.4.</v>
      </c>
      <c r="ASC35" s="20" t="e">
        <f>IF(ISBLANK(ASD1),"",IF(VLOOKUP(ASD1,Register,43,FALSE)=0,"",(VLOOKUP(ASD1,Register,43,FALSE))))</f>
        <v>#N/A</v>
      </c>
      <c r="ASD35" s="15" t="s">
        <v>20</v>
      </c>
      <c r="ASE35" s="7" t="str">
        <f t="shared" ref="ASE35" si="5767">"5." &amp; ASG$1&amp; ".1.4."</f>
        <v>5.392.1.4.</v>
      </c>
      <c r="ASF35" s="20" t="e">
        <f>IF(ISBLANK(ASG1),"",IF(VLOOKUP(ASG1,Register,43,FALSE)=0,"",(VLOOKUP(ASG1,Register,43,FALSE))))</f>
        <v>#N/A</v>
      </c>
      <c r="ASG35" s="15" t="s">
        <v>20</v>
      </c>
      <c r="ASH35" s="7" t="str">
        <f t="shared" ref="ASH35" si="5768">"5." &amp; ASJ$1&amp; ".1.4."</f>
        <v>5.393.1.4.</v>
      </c>
      <c r="ASI35" s="20" t="e">
        <f>IF(ISBLANK(ASJ1),"",IF(VLOOKUP(ASJ1,Register,43,FALSE)=0,"",(VLOOKUP(ASJ1,Register,43,FALSE))))</f>
        <v>#N/A</v>
      </c>
      <c r="ASJ35" s="15" t="s">
        <v>20</v>
      </c>
      <c r="ASK35" s="7" t="str">
        <f t="shared" ref="ASK35" si="5769">"5." &amp; ASM$1&amp; ".1.4."</f>
        <v>5.394.1.4.</v>
      </c>
      <c r="ASL35" s="20" t="e">
        <f>IF(ISBLANK(ASM1),"",IF(VLOOKUP(ASM1,Register,43,FALSE)=0,"",(VLOOKUP(ASM1,Register,43,FALSE))))</f>
        <v>#N/A</v>
      </c>
      <c r="ASM35" s="15" t="s">
        <v>20</v>
      </c>
      <c r="ASN35" s="7" t="str">
        <f t="shared" ref="ASN35" si="5770">"5." &amp; ASP$1&amp; ".1.4."</f>
        <v>5.395.1.4.</v>
      </c>
      <c r="ASO35" s="20" t="e">
        <f>IF(ISBLANK(ASP1),"",IF(VLOOKUP(ASP1,Register,43,FALSE)=0,"",(VLOOKUP(ASP1,Register,43,FALSE))))</f>
        <v>#N/A</v>
      </c>
      <c r="ASP35" s="15" t="s">
        <v>20</v>
      </c>
      <c r="ASQ35" s="7" t="str">
        <f t="shared" ref="ASQ35" si="5771">"5." &amp; ASS$1&amp; ".1.4."</f>
        <v>5.396.1.4.</v>
      </c>
      <c r="ASR35" s="20" t="e">
        <f>IF(ISBLANK(ASS1),"",IF(VLOOKUP(ASS1,Register,43,FALSE)=0,"",(VLOOKUP(ASS1,Register,43,FALSE))))</f>
        <v>#N/A</v>
      </c>
      <c r="ASS35" s="15" t="s">
        <v>20</v>
      </c>
      <c r="AST35" s="7" t="str">
        <f t="shared" ref="AST35" si="5772">"5." &amp; ASV$1&amp; ".1.4."</f>
        <v>5.397.1.4.</v>
      </c>
      <c r="ASU35" s="20" t="e">
        <f>IF(ISBLANK(ASV1),"",IF(VLOOKUP(ASV1,Register,43,FALSE)=0,"",(VLOOKUP(ASV1,Register,43,FALSE))))</f>
        <v>#N/A</v>
      </c>
      <c r="ASV35" s="15" t="s">
        <v>20</v>
      </c>
      <c r="ASW35" s="7" t="str">
        <f t="shared" ref="ASW35" si="5773">"5." &amp; ASY$1&amp; ".1.4."</f>
        <v>5.398.1.4.</v>
      </c>
      <c r="ASX35" s="20" t="e">
        <f>IF(ISBLANK(ASY1),"",IF(VLOOKUP(ASY1,Register,43,FALSE)=0,"",(VLOOKUP(ASY1,Register,43,FALSE))))</f>
        <v>#N/A</v>
      </c>
      <c r="ASY35" s="15" t="s">
        <v>20</v>
      </c>
      <c r="ASZ35" s="7" t="str">
        <f t="shared" ref="ASZ35" si="5774">"5." &amp; ATB$1&amp; ".1.4."</f>
        <v>5.399.1.4.</v>
      </c>
      <c r="ATA35" s="20" t="e">
        <f>IF(ISBLANK(ATB1),"",IF(VLOOKUP(ATB1,Register,43,FALSE)=0,"",(VLOOKUP(ATB1,Register,43,FALSE))))</f>
        <v>#N/A</v>
      </c>
      <c r="ATB35" s="15" t="s">
        <v>20</v>
      </c>
      <c r="ATC35" s="7" t="str">
        <f t="shared" ref="ATC35" si="5775">"5." &amp; ATE$1&amp; ".1.4."</f>
        <v>5.400.1.4.</v>
      </c>
      <c r="ATD35" s="20" t="e">
        <f>IF(ISBLANK(ATE1),"",IF(VLOOKUP(ATE1,Register,43,FALSE)=0,"",(VLOOKUP(ATE1,Register,43,FALSE))))</f>
        <v>#N/A</v>
      </c>
      <c r="ATE35" s="15" t="s">
        <v>20</v>
      </c>
      <c r="ATF35" s="7" t="str">
        <f t="shared" ref="ATF35" si="5776">"5." &amp; ATH$1&amp; ".1.4."</f>
        <v>5.401.1.4.</v>
      </c>
      <c r="ATG35" s="20" t="e">
        <f>IF(ISBLANK(ATH1),"",IF(VLOOKUP(ATH1,Register,43,FALSE)=0,"",(VLOOKUP(ATH1,Register,43,FALSE))))</f>
        <v>#N/A</v>
      </c>
      <c r="ATH35" s="15" t="s">
        <v>20</v>
      </c>
      <c r="ATI35" s="7" t="str">
        <f t="shared" ref="ATI35" si="5777">"5." &amp; ATK$1&amp; ".1.4."</f>
        <v>5.402.1.4.</v>
      </c>
      <c r="ATJ35" s="20" t="e">
        <f>IF(ISBLANK(ATK1),"",IF(VLOOKUP(ATK1,Register,43,FALSE)=0,"",(VLOOKUP(ATK1,Register,43,FALSE))))</f>
        <v>#N/A</v>
      </c>
      <c r="ATK35" s="15" t="s">
        <v>20</v>
      </c>
      <c r="ATL35" s="7" t="str">
        <f t="shared" ref="ATL35" si="5778">"5." &amp; ATN$1&amp; ".1.4."</f>
        <v>5.403.1.4.</v>
      </c>
      <c r="ATM35" s="20" t="e">
        <f>IF(ISBLANK(ATN1),"",IF(VLOOKUP(ATN1,Register,43,FALSE)=0,"",(VLOOKUP(ATN1,Register,43,FALSE))))</f>
        <v>#N/A</v>
      </c>
      <c r="ATN35" s="15" t="s">
        <v>20</v>
      </c>
      <c r="ATO35" s="7" t="str">
        <f t="shared" ref="ATO35" si="5779">"5." &amp; ATQ$1&amp; ".1.4."</f>
        <v>5.404.1.4.</v>
      </c>
      <c r="ATP35" s="20" t="e">
        <f>IF(ISBLANK(ATQ1),"",IF(VLOOKUP(ATQ1,Register,43,FALSE)=0,"",(VLOOKUP(ATQ1,Register,43,FALSE))))</f>
        <v>#N/A</v>
      </c>
      <c r="ATQ35" s="15" t="s">
        <v>20</v>
      </c>
      <c r="ATR35" s="7" t="str">
        <f t="shared" ref="ATR35" si="5780">"5." &amp; ATT$1&amp; ".1.4."</f>
        <v>5.405.1.4.</v>
      </c>
      <c r="ATS35" s="20" t="e">
        <f>IF(ISBLANK(ATT1),"",IF(VLOOKUP(ATT1,Register,43,FALSE)=0,"",(VLOOKUP(ATT1,Register,43,FALSE))))</f>
        <v>#N/A</v>
      </c>
      <c r="ATT35" s="15" t="s">
        <v>20</v>
      </c>
      <c r="ATU35" s="7" t="str">
        <f t="shared" ref="ATU35" si="5781">"5." &amp; ATW$1&amp; ".1.4."</f>
        <v>5.406.1.4.</v>
      </c>
      <c r="ATV35" s="20" t="e">
        <f>IF(ISBLANK(ATW1),"",IF(VLOOKUP(ATW1,Register,43,FALSE)=0,"",(VLOOKUP(ATW1,Register,43,FALSE))))</f>
        <v>#N/A</v>
      </c>
      <c r="ATW35" s="15" t="s">
        <v>20</v>
      </c>
      <c r="ATX35" s="7" t="str">
        <f t="shared" ref="ATX35" si="5782">"5." &amp; ATZ$1&amp; ".1.4."</f>
        <v>5.407.1.4.</v>
      </c>
      <c r="ATY35" s="20" t="e">
        <f>IF(ISBLANK(ATZ1),"",IF(VLOOKUP(ATZ1,Register,43,FALSE)=0,"",(VLOOKUP(ATZ1,Register,43,FALSE))))</f>
        <v>#N/A</v>
      </c>
      <c r="ATZ35" s="15" t="s">
        <v>20</v>
      </c>
      <c r="AUA35" s="7" t="str">
        <f t="shared" ref="AUA35" si="5783">"5." &amp; AUC$1&amp; ".1.4."</f>
        <v>5.408.1.4.</v>
      </c>
      <c r="AUB35" s="20" t="e">
        <f>IF(ISBLANK(AUC1),"",IF(VLOOKUP(AUC1,Register,43,FALSE)=0,"",(VLOOKUP(AUC1,Register,43,FALSE))))</f>
        <v>#N/A</v>
      </c>
      <c r="AUC35" s="15" t="s">
        <v>20</v>
      </c>
      <c r="AUD35" s="7" t="str">
        <f t="shared" ref="AUD35" si="5784">"5." &amp; AUF$1&amp; ".1.4."</f>
        <v>5.409.1.4.</v>
      </c>
      <c r="AUE35" s="20" t="e">
        <f>IF(ISBLANK(AUF1),"",IF(VLOOKUP(AUF1,Register,43,FALSE)=0,"",(VLOOKUP(AUF1,Register,43,FALSE))))</f>
        <v>#N/A</v>
      </c>
      <c r="AUF35" s="15" t="s">
        <v>20</v>
      </c>
      <c r="AUG35" s="7" t="str">
        <f t="shared" ref="AUG35" si="5785">"5." &amp; AUI$1&amp; ".1.4."</f>
        <v>5.410.1.4.</v>
      </c>
      <c r="AUH35" s="20" t="e">
        <f>IF(ISBLANK(AUI1),"",IF(VLOOKUP(AUI1,Register,43,FALSE)=0,"",(VLOOKUP(AUI1,Register,43,FALSE))))</f>
        <v>#N/A</v>
      </c>
      <c r="AUI35" s="15" t="s">
        <v>20</v>
      </c>
      <c r="AUJ35" s="7" t="str">
        <f t="shared" ref="AUJ35" si="5786">"5." &amp; AUL$1&amp; ".1.4."</f>
        <v>5.411.1.4.</v>
      </c>
      <c r="AUK35" s="20" t="e">
        <f>IF(ISBLANK(AUL1),"",IF(VLOOKUP(AUL1,Register,43,FALSE)=0,"",(VLOOKUP(AUL1,Register,43,FALSE))))</f>
        <v>#N/A</v>
      </c>
      <c r="AUL35" s="15" t="s">
        <v>20</v>
      </c>
      <c r="AUM35" s="7" t="str">
        <f t="shared" ref="AUM35" si="5787">"5." &amp; AUO$1&amp; ".1.4."</f>
        <v>5.412.1.4.</v>
      </c>
      <c r="AUN35" s="20" t="e">
        <f>IF(ISBLANK(AUO1),"",IF(VLOOKUP(AUO1,Register,43,FALSE)=0,"",(VLOOKUP(AUO1,Register,43,FALSE))))</f>
        <v>#N/A</v>
      </c>
      <c r="AUO35" s="15" t="s">
        <v>20</v>
      </c>
      <c r="AUP35" s="7" t="str">
        <f t="shared" ref="AUP35" si="5788">"5." &amp; AUR$1&amp; ".1.4."</f>
        <v>5.413.1.4.</v>
      </c>
      <c r="AUQ35" s="20" t="e">
        <f>IF(ISBLANK(AUR1),"",IF(VLOOKUP(AUR1,Register,43,FALSE)=0,"",(VLOOKUP(AUR1,Register,43,FALSE))))</f>
        <v>#N/A</v>
      </c>
      <c r="AUR35" s="15" t="s">
        <v>20</v>
      </c>
      <c r="AUS35" s="7" t="str">
        <f t="shared" ref="AUS35" si="5789">"5." &amp; AUU$1&amp; ".1.4."</f>
        <v>5.414.1.4.</v>
      </c>
      <c r="AUT35" s="20" t="e">
        <f>IF(ISBLANK(AUU1),"",IF(VLOOKUP(AUU1,Register,43,FALSE)=0,"",(VLOOKUP(AUU1,Register,43,FALSE))))</f>
        <v>#N/A</v>
      </c>
      <c r="AUU35" s="15" t="s">
        <v>20</v>
      </c>
      <c r="AUV35" s="7" t="str">
        <f t="shared" ref="AUV35" si="5790">"5." &amp; AUX$1&amp; ".1.4."</f>
        <v>5.415.1.4.</v>
      </c>
      <c r="AUW35" s="20" t="e">
        <f>IF(ISBLANK(AUX1),"",IF(VLOOKUP(AUX1,Register,43,FALSE)=0,"",(VLOOKUP(AUX1,Register,43,FALSE))))</f>
        <v>#N/A</v>
      </c>
      <c r="AUX35" s="15" t="s">
        <v>20</v>
      </c>
      <c r="AUY35" s="7" t="str">
        <f t="shared" ref="AUY35" si="5791">"5." &amp; AVA$1&amp; ".1.4."</f>
        <v>5.416.1.4.</v>
      </c>
      <c r="AUZ35" s="20" t="e">
        <f>IF(ISBLANK(AVA1),"",IF(VLOOKUP(AVA1,Register,43,FALSE)=0,"",(VLOOKUP(AVA1,Register,43,FALSE))))</f>
        <v>#N/A</v>
      </c>
      <c r="AVA35" s="15" t="s">
        <v>20</v>
      </c>
      <c r="AVB35" s="7" t="str">
        <f t="shared" ref="AVB35" si="5792">"5." &amp; AVD$1&amp; ".1.4."</f>
        <v>5.417.1.4.</v>
      </c>
      <c r="AVC35" s="20" t="e">
        <f>IF(ISBLANK(AVD1),"",IF(VLOOKUP(AVD1,Register,43,FALSE)=0,"",(VLOOKUP(AVD1,Register,43,FALSE))))</f>
        <v>#N/A</v>
      </c>
      <c r="AVD35" s="15" t="s">
        <v>20</v>
      </c>
      <c r="AVE35" s="7" t="str">
        <f t="shared" ref="AVE35" si="5793">"5." &amp; AVG$1&amp; ".1.4."</f>
        <v>5.418.1.4.</v>
      </c>
      <c r="AVF35" s="20" t="e">
        <f>IF(ISBLANK(AVG1),"",IF(VLOOKUP(AVG1,Register,43,FALSE)=0,"",(VLOOKUP(AVG1,Register,43,FALSE))))</f>
        <v>#N/A</v>
      </c>
      <c r="AVG35" s="15" t="s">
        <v>20</v>
      </c>
      <c r="AVH35" s="7" t="str">
        <f t="shared" ref="AVH35" si="5794">"5." &amp; AVJ$1&amp; ".1.4."</f>
        <v>5.419.1.4.</v>
      </c>
      <c r="AVI35" s="20" t="e">
        <f>IF(ISBLANK(AVJ1),"",IF(VLOOKUP(AVJ1,Register,43,FALSE)=0,"",(VLOOKUP(AVJ1,Register,43,FALSE))))</f>
        <v>#N/A</v>
      </c>
      <c r="AVJ35" s="15" t="s">
        <v>20</v>
      </c>
      <c r="AVK35" s="7" t="str">
        <f t="shared" ref="AVK35" si="5795">"5." &amp; AVM$1&amp; ".1.4."</f>
        <v>5.420.1.4.</v>
      </c>
      <c r="AVL35" s="20" t="e">
        <f>IF(ISBLANK(AVM1),"",IF(VLOOKUP(AVM1,Register,43,FALSE)=0,"",(VLOOKUP(AVM1,Register,43,FALSE))))</f>
        <v>#N/A</v>
      </c>
      <c r="AVM35" s="15" t="s">
        <v>20</v>
      </c>
      <c r="AVN35" s="22"/>
      <c r="AVO35" s="22"/>
      <c r="AVP35" s="22"/>
      <c r="AVQ35" s="7"/>
      <c r="AVR35" s="20"/>
      <c r="AVS35" s="15"/>
      <c r="AVT35" s="7"/>
      <c r="AVU35" s="20"/>
      <c r="AVV35" s="15"/>
      <c r="AVW35" s="7"/>
      <c r="AVX35" s="20"/>
      <c r="AVY35" s="15"/>
      <c r="AVZ35" s="7"/>
      <c r="AWA35" s="20"/>
      <c r="AWB35" s="15"/>
      <c r="AWC35" s="7"/>
      <c r="AWD35" s="20"/>
      <c r="AWE35" s="15"/>
      <c r="AWF35" s="7"/>
      <c r="AWG35" s="20"/>
      <c r="AWH35" s="15"/>
      <c r="AWI35" s="7"/>
      <c r="AWJ35" s="20"/>
      <c r="AWK35" s="15"/>
      <c r="AWL35" s="7"/>
      <c r="AWM35" s="20"/>
      <c r="AWN35" s="15"/>
      <c r="AWO35" s="7"/>
      <c r="AWP35" s="20"/>
      <c r="AWQ35" s="15"/>
      <c r="AWR35" s="7"/>
      <c r="AWS35" s="20"/>
      <c r="AWT35" s="15"/>
      <c r="AWU35" s="7"/>
      <c r="AWV35" s="20"/>
      <c r="AWW35" s="15"/>
      <c r="AWX35" s="7"/>
      <c r="AWY35" s="20"/>
      <c r="AWZ35" s="15"/>
      <c r="AXA35" s="7"/>
      <c r="AXB35" s="20"/>
      <c r="AXC35" s="15"/>
      <c r="AXD35" s="7"/>
      <c r="AXE35" s="20"/>
      <c r="AXF35" s="15"/>
      <c r="AXG35" s="7"/>
      <c r="AXH35" s="20"/>
      <c r="AXI35" s="15"/>
      <c r="AXJ35" s="7"/>
      <c r="AXK35" s="20"/>
      <c r="AXL35" s="15"/>
      <c r="AXM35" s="7"/>
      <c r="AXN35" s="20"/>
      <c r="AXO35" s="15"/>
      <c r="AXP35" s="7"/>
      <c r="AXQ35" s="20"/>
      <c r="AXR35" s="15"/>
      <c r="AXS35" s="7"/>
      <c r="AXT35" s="20"/>
      <c r="AXU35" s="15"/>
      <c r="AXV35" s="7"/>
      <c r="AXW35" s="20"/>
      <c r="AXX35" s="15"/>
      <c r="AXY35" s="7"/>
      <c r="AXZ35" s="20"/>
      <c r="AYA35" s="15"/>
      <c r="AYB35" s="7"/>
      <c r="AYC35" s="20"/>
      <c r="AYD35" s="15"/>
      <c r="AYE35" s="7"/>
      <c r="AYF35" s="20"/>
      <c r="AYG35" s="15"/>
      <c r="AYH35" s="7"/>
      <c r="AYI35" s="20"/>
      <c r="AYJ35" s="15"/>
      <c r="AYK35" s="7"/>
      <c r="AYL35" s="20"/>
      <c r="AYM35" s="15"/>
      <c r="AYN35" s="7"/>
      <c r="AYO35" s="20"/>
      <c r="AYP35" s="15"/>
      <c r="AYQ35" s="7"/>
      <c r="AYR35" s="20"/>
      <c r="AYS35" s="15"/>
      <c r="AYT35" s="7"/>
      <c r="AYU35" s="20"/>
      <c r="AYV35" s="15"/>
      <c r="AYW35" s="7"/>
      <c r="AYX35" s="20"/>
      <c r="AYY35" s="15"/>
      <c r="AYZ35" s="7"/>
      <c r="AZA35" s="20"/>
      <c r="AZB35" s="15"/>
      <c r="AZC35" s="7"/>
      <c r="AZD35" s="20"/>
      <c r="AZE35" s="15"/>
      <c r="AZF35" s="7"/>
      <c r="AZG35" s="20"/>
      <c r="AZH35" s="15"/>
      <c r="AZI35" s="7"/>
      <c r="AZJ35" s="20"/>
      <c r="AZK35" s="15"/>
      <c r="AZL35" s="7"/>
      <c r="AZM35" s="20"/>
      <c r="AZN35" s="15"/>
      <c r="AZO35" s="7"/>
      <c r="AZP35" s="20"/>
      <c r="AZQ35" s="15"/>
      <c r="AZR35" s="7"/>
      <c r="AZS35" s="20"/>
      <c r="AZT35" s="15"/>
      <c r="AZU35" s="7"/>
      <c r="AZV35" s="20"/>
      <c r="AZW35" s="15"/>
      <c r="AZX35" s="7"/>
      <c r="AZY35" s="20"/>
      <c r="AZZ35" s="15"/>
      <c r="BAA35" s="7"/>
      <c r="BAB35" s="20"/>
      <c r="BAC35" s="15"/>
      <c r="BAD35" s="7"/>
      <c r="BAE35" s="20"/>
      <c r="BAF35" s="15"/>
      <c r="BAG35" s="7"/>
      <c r="BAH35" s="20"/>
      <c r="BAI35" s="15"/>
      <c r="BAJ35" s="7"/>
      <c r="BAK35" s="20"/>
      <c r="BAL35" s="15"/>
      <c r="BAM35" s="7"/>
      <c r="BAN35" s="20"/>
      <c r="BAO35" s="15"/>
      <c r="BAP35" s="7"/>
      <c r="BAQ35" s="20"/>
      <c r="BAR35" s="15"/>
      <c r="BAS35" s="7"/>
      <c r="BAT35" s="20"/>
      <c r="BAU35" s="15"/>
      <c r="BAV35" s="7"/>
      <c r="BAW35" s="20"/>
      <c r="BAX35" s="15"/>
      <c r="BAY35" s="7"/>
      <c r="BAZ35" s="20"/>
      <c r="BBA35" s="15"/>
      <c r="BBB35" s="7"/>
      <c r="BBC35" s="20"/>
      <c r="BBD35" s="15"/>
      <c r="BBE35" s="7"/>
      <c r="BBF35" s="20"/>
      <c r="BBG35" s="15"/>
      <c r="BBH35" s="7"/>
      <c r="BBI35" s="20"/>
      <c r="BBJ35" s="15"/>
      <c r="BBK35" s="7"/>
      <c r="BBL35" s="20"/>
      <c r="BBM35" s="15"/>
      <c r="BBN35" s="7"/>
      <c r="BBO35" s="20"/>
      <c r="BBP35" s="15"/>
      <c r="BBQ35" s="7"/>
      <c r="BBR35" s="20"/>
      <c r="BBS35" s="15"/>
      <c r="BBT35" s="7"/>
      <c r="BBU35" s="20"/>
      <c r="BBV35" s="15"/>
      <c r="BBW35" s="7"/>
      <c r="BBX35" s="20"/>
      <c r="BBY35" s="15"/>
      <c r="BBZ35" s="7"/>
      <c r="BCA35" s="20"/>
      <c r="BCB35" s="15"/>
      <c r="BCC35" s="7"/>
      <c r="BCD35" s="20"/>
      <c r="BCE35" s="15"/>
      <c r="BCF35" s="7"/>
      <c r="BCG35" s="20"/>
      <c r="BCH35" s="15"/>
      <c r="BCI35" s="7"/>
      <c r="BCJ35" s="20"/>
      <c r="BCK35" s="15"/>
      <c r="BCL35" s="7"/>
      <c r="BCM35" s="20"/>
      <c r="BCN35" s="15"/>
      <c r="BCO35" s="7"/>
      <c r="BCP35" s="20"/>
      <c r="BCQ35" s="15"/>
      <c r="BCR35" s="7"/>
      <c r="BCS35" s="20"/>
      <c r="BCT35" s="15"/>
      <c r="BCU35" s="7"/>
      <c r="BCV35" s="20"/>
      <c r="BCW35" s="15"/>
      <c r="BCX35" s="7"/>
      <c r="BCY35" s="20"/>
      <c r="BCZ35" s="15"/>
      <c r="BDA35" s="7"/>
      <c r="BDB35" s="20"/>
      <c r="BDC35" s="15"/>
      <c r="BDD35" s="7"/>
      <c r="BDE35" s="20"/>
      <c r="BDF35" s="15"/>
      <c r="BDG35" s="7"/>
      <c r="BDH35" s="20"/>
      <c r="BDI35" s="15"/>
      <c r="BDJ35" s="7"/>
      <c r="BDK35" s="20"/>
      <c r="BDL35" s="15"/>
      <c r="BDM35" s="7"/>
      <c r="BDN35" s="20"/>
      <c r="BDO35" s="15"/>
      <c r="BDP35" s="7"/>
      <c r="BDQ35" s="20"/>
      <c r="BDR35" s="15"/>
      <c r="BDS35" s="7"/>
      <c r="BDT35" s="20"/>
      <c r="BDU35" s="15"/>
      <c r="BDV35" s="7"/>
      <c r="BDW35" s="20"/>
      <c r="BDX35" s="15"/>
      <c r="BDY35" s="7"/>
      <c r="BDZ35" s="20"/>
      <c r="BEA35" s="15"/>
      <c r="BEB35" s="7"/>
      <c r="BEC35" s="20"/>
      <c r="BED35" s="15"/>
      <c r="BEE35" s="7"/>
      <c r="BEF35" s="20"/>
      <c r="BEG35" s="15"/>
      <c r="BEH35" s="7"/>
      <c r="BEI35" s="20"/>
      <c r="BEJ35" s="15"/>
      <c r="BEK35" s="7"/>
      <c r="BEL35" s="20"/>
      <c r="BEM35" s="15"/>
      <c r="BEN35" s="7"/>
      <c r="BEO35" s="20"/>
      <c r="BEP35" s="15"/>
      <c r="BEQ35" s="7"/>
      <c r="BER35" s="20"/>
      <c r="BES35" s="15"/>
      <c r="BET35" s="7"/>
      <c r="BEU35" s="20"/>
      <c r="BEV35" s="15"/>
      <c r="BEW35" s="7"/>
      <c r="BEX35" s="20"/>
      <c r="BEY35" s="15"/>
      <c r="BEZ35" s="7"/>
      <c r="BFA35" s="20"/>
      <c r="BFB35" s="15"/>
      <c r="BFC35" s="7"/>
      <c r="BFD35" s="20"/>
      <c r="BFE35" s="15"/>
      <c r="BFF35" s="7"/>
      <c r="BFG35" s="20"/>
      <c r="BFH35" s="15"/>
      <c r="BFI35" s="7"/>
      <c r="BFJ35" s="20"/>
      <c r="BFK35" s="15"/>
      <c r="BFL35" s="7"/>
      <c r="BFM35" s="20"/>
      <c r="BFN35" s="15"/>
      <c r="BFO35" s="7"/>
      <c r="BFP35" s="20"/>
      <c r="BFQ35" s="15"/>
      <c r="BFR35" s="7"/>
      <c r="BFS35" s="20"/>
      <c r="BFT35" s="15"/>
      <c r="BFU35" s="7"/>
      <c r="BFV35" s="20"/>
      <c r="BFW35" s="15"/>
      <c r="BFX35" s="7"/>
      <c r="BFY35" s="20"/>
      <c r="BFZ35" s="15"/>
      <c r="BGA35" s="7"/>
      <c r="BGB35" s="20"/>
      <c r="BGC35" s="15"/>
      <c r="BGD35" s="7"/>
      <c r="BGE35" s="20"/>
      <c r="BGF35" s="15"/>
      <c r="BGG35" s="7"/>
      <c r="BGH35" s="20"/>
      <c r="BGI35" s="15"/>
      <c r="BGJ35" s="7"/>
      <c r="BGK35" s="20"/>
      <c r="BGL35" s="15"/>
      <c r="BGM35" s="7"/>
      <c r="BGN35" s="20"/>
      <c r="BGO35" s="15"/>
      <c r="BGP35" s="7"/>
      <c r="BGQ35" s="20"/>
      <c r="BGR35" s="15"/>
      <c r="BGS35" s="7"/>
      <c r="BGT35" s="20"/>
      <c r="BGU35" s="15"/>
      <c r="BGV35" s="7"/>
      <c r="BGW35" s="20"/>
      <c r="BGX35" s="15"/>
      <c r="BGY35" s="7"/>
      <c r="BGZ35" s="20"/>
      <c r="BHA35" s="15"/>
      <c r="BHB35" s="7"/>
      <c r="BHC35" s="20"/>
      <c r="BHD35" s="15"/>
      <c r="BHE35" s="7"/>
      <c r="BHF35" s="20"/>
      <c r="BHG35" s="15"/>
      <c r="BHH35" s="7"/>
      <c r="BHI35" s="20"/>
      <c r="BHJ35" s="15"/>
      <c r="BHK35" s="7"/>
      <c r="BHL35" s="20"/>
      <c r="BHM35" s="15"/>
      <c r="BHN35" s="7"/>
      <c r="BHO35" s="20"/>
      <c r="BHP35" s="15"/>
      <c r="BHQ35" s="7"/>
      <c r="BHR35" s="20"/>
      <c r="BHS35" s="15"/>
      <c r="BHT35" s="7"/>
      <c r="BHU35" s="20"/>
      <c r="BHV35" s="15"/>
      <c r="BHW35" s="7"/>
      <c r="BHX35" s="20"/>
      <c r="BHY35" s="15"/>
      <c r="BHZ35" s="7"/>
      <c r="BIA35" s="20"/>
      <c r="BIB35" s="15"/>
      <c r="BIC35" s="7"/>
      <c r="BID35" s="20"/>
      <c r="BIE35" s="15"/>
      <c r="BIF35" s="7"/>
      <c r="BIG35" s="20"/>
      <c r="BIH35" s="15"/>
      <c r="BII35" s="7"/>
      <c r="BIJ35" s="20"/>
      <c r="BIK35" s="15"/>
      <c r="BIL35" s="7"/>
      <c r="BIM35" s="20"/>
      <c r="BIN35" s="15"/>
      <c r="BIO35" s="7"/>
      <c r="BIP35" s="20"/>
      <c r="BIQ35" s="15"/>
      <c r="BIR35" s="7"/>
      <c r="BIS35" s="20"/>
      <c r="BIT35" s="15"/>
      <c r="BIU35" s="7"/>
      <c r="BIV35" s="20"/>
      <c r="BIW35" s="15"/>
      <c r="BIX35" s="7"/>
      <c r="BIY35" s="20"/>
      <c r="BIZ35" s="15"/>
      <c r="BJA35" s="7"/>
      <c r="BJB35" s="20"/>
      <c r="BJC35" s="15"/>
      <c r="BJD35" s="7"/>
      <c r="BJE35" s="20"/>
      <c r="BJF35" s="15"/>
      <c r="BJG35" s="7"/>
      <c r="BJH35" s="20"/>
      <c r="BJI35" s="15"/>
      <c r="BJJ35" s="7"/>
      <c r="BJK35" s="20"/>
      <c r="BJL35" s="15"/>
      <c r="BJM35" s="7"/>
      <c r="BJN35" s="20"/>
      <c r="BJO35" s="15"/>
      <c r="BJP35" s="7"/>
      <c r="BJQ35" s="20"/>
      <c r="BJR35" s="15"/>
      <c r="BJS35" s="7"/>
      <c r="BJT35" s="20"/>
      <c r="BJU35" s="15"/>
      <c r="BJV35" s="7"/>
      <c r="BJW35" s="20"/>
      <c r="BJX35" s="15"/>
      <c r="BJY35" s="7"/>
      <c r="BJZ35" s="20"/>
      <c r="BKA35" s="15"/>
      <c r="BKB35" s="7"/>
      <c r="BKC35" s="20"/>
      <c r="BKD35" s="15"/>
      <c r="BKE35" s="7"/>
      <c r="BKF35" s="20"/>
      <c r="BKG35" s="15"/>
      <c r="BKH35" s="7"/>
      <c r="BKI35" s="20"/>
      <c r="BKJ35" s="15"/>
      <c r="BKK35" s="7"/>
      <c r="BKL35" s="20"/>
      <c r="BKM35" s="15"/>
      <c r="BKN35" s="7"/>
      <c r="BKO35" s="20"/>
      <c r="BKP35" s="15"/>
      <c r="BKQ35" s="7"/>
      <c r="BKR35" s="20"/>
      <c r="BKS35" s="15"/>
      <c r="BKT35" s="7"/>
      <c r="BKU35" s="20"/>
      <c r="BKV35" s="15"/>
      <c r="BKW35" s="7"/>
      <c r="BKX35" s="20"/>
      <c r="BKY35" s="15"/>
      <c r="BKZ35" s="7"/>
      <c r="BLA35" s="20"/>
      <c r="BLB35" s="15"/>
      <c r="BLC35" s="7"/>
      <c r="BLD35" s="20"/>
      <c r="BLE35" s="15"/>
      <c r="BLF35" s="7"/>
      <c r="BLG35" s="20"/>
      <c r="BLH35" s="15"/>
      <c r="BLI35" s="7"/>
      <c r="BLJ35" s="20"/>
      <c r="BLK35" s="15"/>
      <c r="BLL35" s="7"/>
      <c r="BLM35" s="20"/>
      <c r="BLN35" s="15"/>
      <c r="BLO35" s="7"/>
      <c r="BLP35" s="20"/>
      <c r="BLQ35" s="15"/>
      <c r="BLR35" s="7"/>
      <c r="BLS35" s="20"/>
      <c r="BLT35" s="15"/>
      <c r="BLU35" s="7"/>
      <c r="BLV35" s="20"/>
      <c r="BLW35" s="15"/>
      <c r="BLX35" s="7"/>
      <c r="BLY35" s="20"/>
      <c r="BLZ35" s="15"/>
      <c r="BMA35" s="7"/>
      <c r="BMB35" s="20"/>
      <c r="BMC35" s="15"/>
      <c r="BMD35" s="7"/>
      <c r="BME35" s="20"/>
      <c r="BMF35" s="15"/>
      <c r="BMG35" s="7"/>
      <c r="BMH35" s="20"/>
      <c r="BMI35" s="15"/>
      <c r="BMJ35" s="7"/>
      <c r="BMK35" s="20"/>
      <c r="BML35" s="15"/>
      <c r="BMM35" s="7"/>
      <c r="BMN35" s="20"/>
      <c r="BMO35" s="15"/>
      <c r="BMP35" s="7"/>
      <c r="BMQ35" s="20"/>
      <c r="BMR35" s="15"/>
      <c r="BMS35" s="7"/>
      <c r="BMT35" s="20"/>
      <c r="BMU35" s="15"/>
      <c r="BMV35" s="7"/>
      <c r="BMW35" s="20"/>
      <c r="BMX35" s="15"/>
      <c r="BMY35" s="7"/>
      <c r="BMZ35" s="20"/>
      <c r="BNA35" s="15"/>
      <c r="BNB35" s="7"/>
      <c r="BNC35" s="20"/>
      <c r="BND35" s="15"/>
      <c r="BNE35" s="7"/>
      <c r="BNF35" s="20"/>
      <c r="BNG35" s="15"/>
      <c r="BNH35" s="7"/>
      <c r="BNI35" s="20"/>
      <c r="BNJ35" s="15"/>
      <c r="BNK35" s="7"/>
      <c r="BNL35" s="20"/>
      <c r="BNM35" s="15"/>
      <c r="BNN35" s="7"/>
      <c r="BNO35" s="20"/>
      <c r="BNP35" s="15"/>
      <c r="BNQ35" s="7"/>
      <c r="BNR35" s="20"/>
      <c r="BNS35" s="15"/>
      <c r="BNT35" s="7"/>
      <c r="BNU35" s="20"/>
      <c r="BNV35" s="15"/>
      <c r="BNW35" s="7"/>
      <c r="BNX35" s="20"/>
      <c r="BNY35" s="15"/>
      <c r="BNZ35" s="7"/>
      <c r="BOA35" s="20"/>
      <c r="BOB35" s="15"/>
      <c r="BOC35" s="7"/>
      <c r="BOD35" s="20"/>
      <c r="BOE35" s="15"/>
      <c r="BOF35" s="7"/>
      <c r="BOG35" s="20"/>
      <c r="BOH35" s="15"/>
      <c r="BOI35" s="7"/>
      <c r="BOJ35" s="20"/>
      <c r="BOK35" s="15"/>
      <c r="BOL35" s="7"/>
      <c r="BOM35" s="20"/>
      <c r="BON35" s="15"/>
      <c r="BOO35" s="7"/>
      <c r="BOP35" s="20"/>
      <c r="BOQ35" s="15"/>
      <c r="BOR35" s="7"/>
      <c r="BOS35" s="20"/>
      <c r="BOT35" s="15"/>
      <c r="BOU35" s="7"/>
      <c r="BOV35" s="20"/>
      <c r="BOW35" s="15"/>
      <c r="BOX35" s="7"/>
      <c r="BOY35" s="20"/>
      <c r="BOZ35" s="15"/>
      <c r="BPA35" s="7"/>
      <c r="BPB35" s="20"/>
      <c r="BPC35" s="15"/>
      <c r="BPD35" s="7"/>
      <c r="BPE35" s="20"/>
      <c r="BPF35" s="15"/>
      <c r="BPG35" s="7"/>
      <c r="BPH35" s="20"/>
      <c r="BPI35" s="15"/>
      <c r="BPJ35" s="7"/>
      <c r="BPK35" s="20"/>
      <c r="BPL35" s="15"/>
      <c r="BPM35" s="7"/>
      <c r="BPN35" s="20"/>
      <c r="BPO35" s="15"/>
      <c r="BPP35" s="7"/>
      <c r="BPQ35" s="20"/>
      <c r="BPR35" s="15"/>
      <c r="BPS35" s="7"/>
      <c r="BPT35" s="20"/>
      <c r="BPU35" s="15"/>
      <c r="BPV35" s="7"/>
      <c r="BPW35" s="20"/>
      <c r="BPX35" s="15"/>
      <c r="BPY35" s="7"/>
      <c r="BPZ35" s="20"/>
      <c r="BQA35" s="15"/>
      <c r="BQB35" s="7"/>
      <c r="BQC35" s="20"/>
      <c r="BQD35" s="15"/>
      <c r="BQE35" s="7"/>
      <c r="BQF35" s="20"/>
      <c r="BQG35" s="15"/>
      <c r="BQH35" s="7"/>
      <c r="BQI35" s="20"/>
      <c r="BQJ35" s="15"/>
      <c r="BQK35" s="7"/>
      <c r="BQL35" s="20"/>
      <c r="BQM35" s="15"/>
      <c r="BQN35" s="7"/>
      <c r="BQO35" s="20"/>
      <c r="BQP35" s="15"/>
      <c r="BQQ35" s="7"/>
      <c r="BQR35" s="20"/>
      <c r="BQS35" s="15"/>
      <c r="BQT35" s="7"/>
      <c r="BQU35" s="20"/>
      <c r="BQV35" s="15"/>
      <c r="BQW35" s="7"/>
      <c r="BQX35" s="20"/>
      <c r="BQY35" s="15"/>
      <c r="BQZ35" s="7"/>
      <c r="BRA35" s="20"/>
      <c r="BRB35" s="15"/>
      <c r="BRC35" s="7"/>
      <c r="BRD35" s="20"/>
      <c r="BRE35" s="15"/>
      <c r="BRF35" s="7"/>
      <c r="BRG35" s="20"/>
      <c r="BRH35" s="15"/>
      <c r="BRI35" s="7"/>
      <c r="BRJ35" s="20"/>
      <c r="BRK35" s="15"/>
      <c r="BRL35" s="7"/>
      <c r="BRM35" s="20"/>
      <c r="BRN35" s="15"/>
      <c r="BRO35" s="7"/>
      <c r="BRP35" s="20"/>
      <c r="BRQ35" s="15"/>
      <c r="BRR35" s="7"/>
      <c r="BRS35" s="20"/>
      <c r="BRT35" s="15"/>
      <c r="BRU35" s="7"/>
      <c r="BRV35" s="20"/>
      <c r="BRW35" s="15"/>
      <c r="BRX35" s="7"/>
      <c r="BRY35" s="20"/>
      <c r="BRZ35" s="15"/>
      <c r="BSA35" s="7"/>
      <c r="BSB35" s="20"/>
      <c r="BSC35" s="15"/>
      <c r="BSD35" s="7"/>
      <c r="BSE35" s="20"/>
      <c r="BSF35" s="15"/>
      <c r="BSG35" s="7"/>
      <c r="BSH35" s="20"/>
      <c r="BSI35" s="15"/>
      <c r="BSJ35" s="7"/>
      <c r="BSK35" s="20"/>
      <c r="BSL35" s="15"/>
      <c r="BSM35" s="7"/>
      <c r="BSN35" s="20"/>
      <c r="BSO35" s="15"/>
      <c r="BSP35" s="7"/>
      <c r="BSQ35" s="20"/>
      <c r="BSR35" s="15"/>
      <c r="BSS35" s="7"/>
      <c r="BST35" s="20"/>
      <c r="BSU35" s="15"/>
      <c r="BSV35" s="7"/>
      <c r="BSW35" s="20"/>
      <c r="BSX35" s="15"/>
      <c r="BSY35" s="7"/>
      <c r="BSZ35" s="20"/>
      <c r="BTA35" s="15"/>
      <c r="BTB35" s="7"/>
      <c r="BTC35" s="20"/>
      <c r="BTD35" s="15"/>
      <c r="BTE35" s="7"/>
      <c r="BTF35" s="20"/>
      <c r="BTG35" s="15"/>
      <c r="BTH35" s="7"/>
      <c r="BTI35" s="20"/>
      <c r="BTJ35" s="15"/>
      <c r="BTK35" s="7"/>
      <c r="BTL35" s="20"/>
      <c r="BTM35" s="15"/>
      <c r="BTN35" s="7"/>
      <c r="BTO35" s="20"/>
      <c r="BTP35" s="15"/>
      <c r="BTQ35" s="7"/>
      <c r="BTR35" s="20"/>
      <c r="BTS35" s="15"/>
      <c r="BTT35" s="7"/>
      <c r="BTU35" s="20"/>
      <c r="BTV35" s="15"/>
      <c r="BTW35" s="7"/>
      <c r="BTX35" s="20"/>
      <c r="BTY35" s="15"/>
      <c r="BTZ35" s="7"/>
      <c r="BUA35" s="20"/>
      <c r="BUB35" s="15"/>
      <c r="BUC35" s="7"/>
      <c r="BUD35" s="20"/>
      <c r="BUE35" s="15"/>
      <c r="BUF35" s="7"/>
      <c r="BUG35" s="20"/>
      <c r="BUH35" s="15"/>
      <c r="BUI35" s="7"/>
      <c r="BUJ35" s="20"/>
      <c r="BUK35" s="15"/>
      <c r="BUL35" s="7"/>
      <c r="BUM35" s="20"/>
      <c r="BUN35" s="15"/>
      <c r="BUO35" s="7"/>
      <c r="BUP35" s="20"/>
      <c r="BUQ35" s="15"/>
      <c r="BUR35" s="7"/>
      <c r="BUS35" s="20"/>
      <c r="BUT35" s="15"/>
      <c r="BUU35" s="7"/>
      <c r="BUV35" s="20"/>
      <c r="BUW35" s="15"/>
      <c r="BUX35" s="7"/>
      <c r="BUY35" s="20"/>
      <c r="BUZ35" s="15"/>
      <c r="BVA35" s="7"/>
      <c r="BVB35" s="20"/>
      <c r="BVC35" s="15"/>
      <c r="BVD35" s="7"/>
      <c r="BVE35" s="20"/>
      <c r="BVF35" s="15"/>
      <c r="BVG35" s="7"/>
      <c r="BVH35" s="20"/>
      <c r="BVI35" s="15"/>
      <c r="BVJ35" s="7"/>
      <c r="BVK35" s="20"/>
      <c r="BVL35" s="15"/>
      <c r="BVM35" s="7"/>
      <c r="BVN35" s="20"/>
      <c r="BVO35" s="15"/>
      <c r="BVP35" s="7"/>
      <c r="BVQ35" s="20"/>
      <c r="BVR35" s="15"/>
      <c r="BVS35" s="7"/>
      <c r="BVT35" s="20"/>
      <c r="BVU35" s="15"/>
      <c r="BVV35" s="7"/>
      <c r="BVW35" s="20"/>
      <c r="BVX35" s="15"/>
      <c r="BVY35" s="7"/>
      <c r="BVZ35" s="20"/>
      <c r="BWA35" s="15"/>
      <c r="BWB35" s="7"/>
      <c r="BWC35" s="20"/>
      <c r="BWD35" s="15"/>
      <c r="BWE35" s="7"/>
      <c r="BWF35" s="20"/>
      <c r="BWG35" s="15"/>
      <c r="BWH35" s="7"/>
      <c r="BWI35" s="20"/>
      <c r="BWJ35" s="15"/>
      <c r="BWK35" s="7"/>
      <c r="BWL35" s="20"/>
      <c r="BWM35" s="15"/>
      <c r="BWN35" s="7"/>
      <c r="BWO35" s="20"/>
      <c r="BWP35" s="15"/>
      <c r="BWQ35" s="7"/>
      <c r="BWR35" s="20"/>
      <c r="BWS35" s="15"/>
      <c r="BWT35" s="7"/>
      <c r="BWU35" s="20"/>
      <c r="BWV35" s="15"/>
      <c r="BWW35" s="7"/>
      <c r="BWX35" s="20"/>
      <c r="BWY35" s="15"/>
      <c r="BWZ35" s="7"/>
      <c r="BXA35" s="20"/>
      <c r="BXB35" s="15"/>
      <c r="BXC35" s="7"/>
      <c r="BXD35" s="20"/>
      <c r="BXE35" s="15"/>
      <c r="BXF35" s="7"/>
      <c r="BXG35" s="20"/>
      <c r="BXH35" s="15"/>
      <c r="BXI35" s="7"/>
      <c r="BXJ35" s="20"/>
      <c r="BXK35" s="15"/>
      <c r="BXL35" s="7"/>
      <c r="BXM35" s="20"/>
      <c r="BXN35" s="15"/>
      <c r="BXO35" s="7"/>
      <c r="BXP35" s="20"/>
      <c r="BXQ35" s="15"/>
      <c r="BXR35" s="7"/>
      <c r="BXS35" s="20"/>
      <c r="BXT35" s="15"/>
      <c r="BXU35" s="7"/>
      <c r="BXV35" s="20"/>
      <c r="BXW35" s="15"/>
      <c r="BXX35" s="7"/>
      <c r="BXY35" s="20"/>
      <c r="BXZ35" s="15"/>
      <c r="BYA35" s="7"/>
      <c r="BYB35" s="20"/>
      <c r="BYC35" s="15"/>
      <c r="BYD35" s="7"/>
      <c r="BYE35" s="20"/>
      <c r="BYF35" s="15"/>
      <c r="BYG35" s="7"/>
      <c r="BYH35" s="20"/>
      <c r="BYI35" s="15"/>
      <c r="BYJ35" s="7"/>
      <c r="BYK35" s="20"/>
      <c r="BYL35" s="15"/>
      <c r="BYM35" s="7"/>
      <c r="BYN35" s="20"/>
      <c r="BYO35" s="15"/>
      <c r="BYP35" s="7"/>
      <c r="BYQ35" s="20"/>
      <c r="BYR35" s="15"/>
      <c r="BYS35" s="7"/>
      <c r="BYT35" s="20"/>
      <c r="BYU35" s="15"/>
      <c r="BYV35" s="7"/>
      <c r="BYW35" s="20"/>
      <c r="BYX35" s="15"/>
      <c r="BYY35" s="7"/>
      <c r="BYZ35" s="20"/>
      <c r="BZA35" s="15"/>
      <c r="BZB35" s="7"/>
      <c r="BZC35" s="20"/>
      <c r="BZD35" s="15"/>
      <c r="BZE35" s="7"/>
      <c r="BZF35" s="20"/>
      <c r="BZG35" s="15"/>
      <c r="BZH35" s="7"/>
      <c r="BZI35" s="20"/>
      <c r="BZJ35" s="15"/>
      <c r="BZK35" s="7"/>
      <c r="BZL35" s="20"/>
      <c r="BZM35" s="15"/>
      <c r="BZN35" s="7"/>
      <c r="BZO35" s="20"/>
      <c r="BZP35" s="15"/>
      <c r="BZQ35" s="7"/>
      <c r="BZR35" s="20"/>
      <c r="BZS35" s="15"/>
      <c r="BZT35" s="7"/>
      <c r="BZU35" s="20"/>
      <c r="BZV35" s="15"/>
      <c r="BZW35" s="7"/>
      <c r="BZX35" s="20"/>
      <c r="BZY35" s="15"/>
      <c r="BZZ35" s="7"/>
      <c r="CAA35" s="20"/>
      <c r="CAB35" s="15"/>
      <c r="CAC35" s="7"/>
      <c r="CAD35" s="20"/>
      <c r="CAE35" s="15"/>
      <c r="CAF35" s="7"/>
      <c r="CAG35" s="20"/>
      <c r="CAH35" s="15"/>
      <c r="CAI35" s="7"/>
      <c r="CAJ35" s="20"/>
      <c r="CAK35" s="15"/>
      <c r="CAL35" s="7"/>
      <c r="CAM35" s="20"/>
      <c r="CAN35" s="15"/>
      <c r="CAO35" s="7"/>
      <c r="CAP35" s="20"/>
      <c r="CAQ35" s="15"/>
      <c r="CAR35" s="7"/>
      <c r="CAS35" s="20"/>
      <c r="CAT35" s="15"/>
      <c r="CAU35" s="7"/>
      <c r="CAV35" s="20"/>
      <c r="CAW35" s="15"/>
      <c r="CAX35" s="7"/>
      <c r="CAY35" s="20"/>
      <c r="CAZ35" s="15"/>
      <c r="CBA35" s="7"/>
      <c r="CBB35" s="20"/>
      <c r="CBC35" s="15"/>
      <c r="CBD35" s="7"/>
      <c r="CBE35" s="20"/>
      <c r="CBF35" s="15"/>
      <c r="CBG35" s="7"/>
      <c r="CBH35" s="20"/>
      <c r="CBI35" s="15"/>
      <c r="CBJ35" s="7"/>
      <c r="CBK35" s="20"/>
      <c r="CBL35" s="15"/>
      <c r="CBM35" s="7"/>
      <c r="CBN35" s="20"/>
      <c r="CBO35" s="15"/>
      <c r="CBP35" s="7"/>
      <c r="CBQ35" s="20"/>
      <c r="CBR35" s="15"/>
      <c r="CBS35" s="7"/>
      <c r="CBT35" s="20"/>
      <c r="CBU35" s="15"/>
      <c r="CBV35" s="7"/>
      <c r="CBW35" s="20"/>
      <c r="CBX35" s="15"/>
      <c r="CBY35" s="7"/>
      <c r="CBZ35" s="20"/>
      <c r="CCA35" s="15"/>
      <c r="CCB35" s="7"/>
      <c r="CCC35" s="20"/>
      <c r="CCD35" s="15"/>
      <c r="CCE35" s="7"/>
      <c r="CCF35" s="20"/>
      <c r="CCG35" s="15"/>
      <c r="CCH35" s="7"/>
      <c r="CCI35" s="20"/>
      <c r="CCJ35" s="15"/>
      <c r="CCK35" s="7"/>
      <c r="CCL35" s="20"/>
      <c r="CCM35" s="15"/>
      <c r="CCN35" s="7"/>
      <c r="CCO35" s="20"/>
      <c r="CCP35" s="15"/>
      <c r="CCQ35" s="7"/>
      <c r="CCR35" s="20"/>
      <c r="CCS35" s="15"/>
      <c r="CCT35" s="7"/>
      <c r="CCU35" s="20"/>
      <c r="CCV35" s="15"/>
      <c r="CCW35" s="7"/>
      <c r="CCX35" s="20"/>
      <c r="CCY35" s="15"/>
      <c r="CCZ35" s="7"/>
      <c r="CDA35" s="20"/>
      <c r="CDB35" s="15"/>
      <c r="CDC35" s="7"/>
      <c r="CDD35" s="20"/>
      <c r="CDE35" s="15"/>
      <c r="CDF35" s="7"/>
      <c r="CDG35" s="20"/>
      <c r="CDH35" s="15"/>
      <c r="CDI35" s="7"/>
      <c r="CDJ35" s="20"/>
      <c r="CDK35" s="15"/>
      <c r="CDL35" s="7"/>
      <c r="CDM35" s="20"/>
      <c r="CDN35" s="15"/>
      <c r="CDO35" s="7"/>
      <c r="CDP35" s="20"/>
      <c r="CDQ35" s="15"/>
      <c r="CDR35" s="7"/>
      <c r="CDS35" s="20"/>
      <c r="CDT35" s="15"/>
      <c r="CDU35" s="7"/>
      <c r="CDV35" s="20"/>
      <c r="CDW35" s="15"/>
      <c r="CDX35" s="7"/>
      <c r="CDY35" s="20"/>
      <c r="CDZ35" s="15"/>
      <c r="CEA35" s="7"/>
      <c r="CEB35" s="20"/>
      <c r="CEC35" s="15"/>
      <c r="CED35" s="7"/>
      <c r="CEE35" s="20"/>
      <c r="CEF35" s="15"/>
      <c r="CEG35" s="7"/>
      <c r="CEH35" s="20"/>
      <c r="CEI35" s="15"/>
      <c r="CEJ35" s="7"/>
      <c r="CEK35" s="20"/>
      <c r="CEL35" s="15"/>
      <c r="CEM35" s="7"/>
      <c r="CEN35" s="20"/>
      <c r="CEO35" s="15"/>
      <c r="CEP35" s="7"/>
      <c r="CEQ35" s="20"/>
      <c r="CER35" s="15"/>
      <c r="CES35" s="7"/>
      <c r="CET35" s="20"/>
      <c r="CEU35" s="15"/>
      <c r="CEV35" s="7"/>
      <c r="CEW35" s="20"/>
      <c r="CEX35" s="15"/>
      <c r="CEY35" s="7"/>
      <c r="CEZ35" s="20"/>
      <c r="CFA35" s="15"/>
      <c r="CFB35" s="7"/>
      <c r="CFC35" s="20"/>
      <c r="CFD35" s="15"/>
      <c r="CFE35" s="7"/>
      <c r="CFF35" s="20"/>
      <c r="CFG35" s="15"/>
      <c r="CFH35" s="7"/>
      <c r="CFI35" s="20"/>
      <c r="CFJ35" s="15"/>
      <c r="CFK35" s="7"/>
      <c r="CFL35" s="20"/>
      <c r="CFM35" s="15"/>
      <c r="CFN35" s="7"/>
      <c r="CFO35" s="20"/>
      <c r="CFP35" s="15"/>
      <c r="CFQ35" s="7"/>
      <c r="CFR35" s="20"/>
      <c r="CFS35" s="15"/>
      <c r="CFT35" s="7"/>
      <c r="CFU35" s="20"/>
      <c r="CFV35" s="15"/>
      <c r="CFW35" s="7"/>
      <c r="CFX35" s="20"/>
      <c r="CFY35" s="15"/>
      <c r="CFZ35" s="7"/>
      <c r="CGA35" s="20"/>
      <c r="CGB35" s="15"/>
      <c r="CGC35" s="7"/>
      <c r="CGD35" s="20"/>
      <c r="CGE35" s="15"/>
      <c r="CGF35" s="7"/>
      <c r="CGG35" s="20"/>
      <c r="CGH35" s="15"/>
      <c r="CGI35" s="7"/>
      <c r="CGJ35" s="20"/>
      <c r="CGK35" s="15"/>
      <c r="CGL35" s="7"/>
      <c r="CGM35" s="20"/>
      <c r="CGN35" s="15"/>
      <c r="CGO35" s="7"/>
      <c r="CGP35" s="20"/>
      <c r="CGQ35" s="15"/>
      <c r="CGR35" s="7"/>
      <c r="CGS35" s="20"/>
      <c r="CGT35" s="15"/>
      <c r="CGU35" s="7"/>
      <c r="CGV35" s="20"/>
      <c r="CGW35" s="15"/>
      <c r="CGX35" s="7"/>
      <c r="CGY35" s="20"/>
      <c r="CGZ35" s="15"/>
      <c r="CHA35" s="7"/>
      <c r="CHB35" s="20"/>
      <c r="CHC35" s="15"/>
      <c r="CHD35" s="7"/>
      <c r="CHE35" s="20"/>
      <c r="CHF35" s="15"/>
      <c r="CHG35" s="7"/>
      <c r="CHH35" s="20"/>
      <c r="CHI35" s="15"/>
      <c r="CHJ35" s="7"/>
      <c r="CHK35" s="20"/>
      <c r="CHL35" s="15"/>
      <c r="CHM35" s="7"/>
      <c r="CHN35" s="20"/>
      <c r="CHO35" s="15"/>
      <c r="CHP35" s="7"/>
      <c r="CHQ35" s="20"/>
      <c r="CHR35" s="15"/>
      <c r="CHS35" s="7"/>
      <c r="CHT35" s="20"/>
      <c r="CHU35" s="15"/>
      <c r="CHV35" s="7"/>
      <c r="CHW35" s="20"/>
      <c r="CHX35" s="15"/>
      <c r="CHY35" s="7"/>
      <c r="CHZ35" s="20"/>
      <c r="CIA35" s="15"/>
      <c r="CIB35" s="7"/>
      <c r="CIC35" s="20"/>
      <c r="CID35" s="15"/>
      <c r="CIE35" s="7"/>
      <c r="CIF35" s="20"/>
      <c r="CIG35" s="15"/>
      <c r="CIH35" s="7"/>
      <c r="CII35" s="20"/>
      <c r="CIJ35" s="15"/>
      <c r="CIK35" s="7"/>
      <c r="CIL35" s="20"/>
      <c r="CIM35" s="15"/>
      <c r="CIN35" s="7"/>
      <c r="CIO35" s="20"/>
      <c r="CIP35" s="15"/>
      <c r="CIQ35" s="7"/>
      <c r="CIR35" s="20"/>
      <c r="CIS35" s="15"/>
      <c r="CIT35" s="7"/>
      <c r="CIU35" s="20"/>
      <c r="CIV35" s="15"/>
      <c r="CIW35" s="7"/>
      <c r="CIX35" s="20"/>
      <c r="CIY35" s="15"/>
      <c r="CIZ35" s="7"/>
      <c r="CJA35" s="20"/>
      <c r="CJB35" s="15"/>
      <c r="CJC35" s="7"/>
      <c r="CJD35" s="20"/>
      <c r="CJE35" s="15"/>
      <c r="CJF35" s="7"/>
      <c r="CJG35" s="20"/>
      <c r="CJH35" s="15"/>
      <c r="CJI35" s="7"/>
      <c r="CJJ35" s="20"/>
      <c r="CJK35" s="15"/>
      <c r="CJL35" s="7"/>
      <c r="CJM35" s="20"/>
      <c r="CJN35" s="15"/>
      <c r="CJO35" s="7"/>
      <c r="CJP35" s="20"/>
      <c r="CJQ35" s="15"/>
      <c r="CJR35" s="7"/>
      <c r="CJS35" s="20"/>
      <c r="CJT35" s="15"/>
      <c r="CJU35" s="7"/>
      <c r="CJV35" s="20"/>
      <c r="CJW35" s="15"/>
      <c r="CJX35" s="7"/>
      <c r="CJY35" s="20"/>
      <c r="CJZ35" s="15"/>
      <c r="CKA35" s="7"/>
      <c r="CKB35" s="20"/>
      <c r="CKC35" s="15"/>
      <c r="CKD35" s="7"/>
      <c r="CKE35" s="20"/>
      <c r="CKF35" s="15"/>
      <c r="CKG35" s="7"/>
      <c r="CKH35" s="20"/>
      <c r="CKI35" s="15"/>
      <c r="CKJ35" s="7"/>
      <c r="CKK35" s="20"/>
      <c r="CKL35" s="15"/>
      <c r="CKM35" s="7"/>
      <c r="CKN35" s="20"/>
      <c r="CKO35" s="15"/>
      <c r="CKP35" s="7"/>
      <c r="CKQ35" s="20"/>
      <c r="CKR35" s="15"/>
      <c r="CKS35" s="7"/>
      <c r="CKT35" s="20"/>
      <c r="CKU35" s="15"/>
      <c r="CKV35" s="7"/>
      <c r="CKW35" s="20"/>
      <c r="CKX35" s="15"/>
      <c r="CKY35" s="7"/>
      <c r="CKZ35" s="20"/>
      <c r="CLA35" s="15"/>
      <c r="CLB35" s="7"/>
      <c r="CLC35" s="20"/>
      <c r="CLD35" s="15"/>
      <c r="CLE35" s="7"/>
      <c r="CLF35" s="20"/>
      <c r="CLG35" s="15"/>
      <c r="CLH35" s="7"/>
      <c r="CLI35" s="20"/>
      <c r="CLJ35" s="15"/>
      <c r="CLK35" s="7"/>
      <c r="CLL35" s="20"/>
      <c r="CLM35" s="15"/>
      <c r="CLN35" s="7"/>
      <c r="CLO35" s="20"/>
      <c r="CLP35" s="15"/>
      <c r="CLQ35" s="7"/>
      <c r="CLR35" s="20"/>
      <c r="CLS35" s="15"/>
      <c r="CLT35" s="7"/>
      <c r="CLU35" s="20"/>
      <c r="CLV35" s="15"/>
      <c r="CLW35" s="7"/>
      <c r="CLX35" s="20"/>
      <c r="CLY35" s="15"/>
      <c r="CLZ35" s="7"/>
      <c r="CMA35" s="20"/>
      <c r="CMB35" s="15"/>
      <c r="CMC35" s="7"/>
      <c r="CMD35" s="20"/>
      <c r="CME35" s="15"/>
      <c r="CMF35" s="7"/>
      <c r="CMG35" s="20"/>
      <c r="CMH35" s="15"/>
      <c r="CMI35" s="7"/>
      <c r="CMJ35" s="20"/>
      <c r="CMK35" s="15"/>
      <c r="CML35" s="7"/>
      <c r="CMM35" s="20"/>
      <c r="CMN35" s="15"/>
      <c r="CMO35" s="7"/>
      <c r="CMP35" s="20"/>
      <c r="CMQ35" s="15"/>
      <c r="CMR35" s="7"/>
      <c r="CMS35" s="20"/>
      <c r="CMT35" s="15"/>
      <c r="CMU35" s="7"/>
      <c r="CMV35" s="20"/>
      <c r="CMW35" s="15"/>
      <c r="CMX35" s="7"/>
      <c r="CMY35" s="20"/>
      <c r="CMZ35" s="15"/>
      <c r="CNA35" s="7"/>
      <c r="CNB35" s="20"/>
      <c r="CNC35" s="15"/>
      <c r="CND35" s="7"/>
      <c r="CNE35" s="20"/>
      <c r="CNF35" s="15"/>
      <c r="CNG35" s="7"/>
      <c r="CNH35" s="20"/>
      <c r="CNI35" s="15"/>
      <c r="CNJ35" s="7"/>
      <c r="CNK35" s="20"/>
      <c r="CNL35" s="15"/>
      <c r="CNM35" s="7"/>
      <c r="CNN35" s="20"/>
      <c r="CNO35" s="15"/>
      <c r="CNP35" s="7"/>
      <c r="CNQ35" s="20"/>
      <c r="CNR35" s="15"/>
      <c r="CNS35" s="7"/>
      <c r="CNT35" s="20"/>
      <c r="CNU35" s="15"/>
      <c r="CNV35" s="7"/>
      <c r="CNW35" s="20"/>
      <c r="CNX35" s="15"/>
      <c r="CNY35" s="7"/>
      <c r="CNZ35" s="20"/>
      <c r="COA35" s="15"/>
      <c r="COB35" s="7"/>
      <c r="COC35" s="20"/>
      <c r="COD35" s="15"/>
      <c r="COE35" s="7"/>
      <c r="COF35" s="20"/>
      <c r="COG35" s="15"/>
      <c r="COH35" s="7"/>
      <c r="COI35" s="20"/>
      <c r="COJ35" s="15"/>
      <c r="COK35" s="7"/>
      <c r="COL35" s="20"/>
      <c r="COM35" s="15"/>
      <c r="CON35" s="7"/>
      <c r="COO35" s="20"/>
      <c r="COP35" s="15"/>
      <c r="COQ35" s="7"/>
      <c r="COR35" s="20"/>
      <c r="COS35" s="15"/>
      <c r="COT35" s="7"/>
      <c r="COU35" s="20"/>
      <c r="COV35" s="15"/>
      <c r="COW35" s="7"/>
      <c r="COX35" s="20"/>
      <c r="COY35" s="15"/>
      <c r="COZ35" s="7"/>
      <c r="CPA35" s="20"/>
      <c r="CPB35" s="15"/>
      <c r="CPC35" s="7"/>
      <c r="CPD35" s="20"/>
      <c r="CPE35" s="15"/>
      <c r="CPF35" s="7"/>
      <c r="CPG35" s="20"/>
      <c r="CPH35" s="15"/>
      <c r="CPI35" s="7"/>
      <c r="CPJ35" s="20"/>
      <c r="CPK35" s="15"/>
      <c r="CPL35" s="7"/>
      <c r="CPM35" s="20"/>
      <c r="CPN35" s="15"/>
      <c r="CPO35" s="7"/>
      <c r="CPP35" s="20"/>
      <c r="CPQ35" s="15"/>
      <c r="CPR35" s="7"/>
      <c r="CPS35" s="20"/>
      <c r="CPT35" s="15"/>
      <c r="CPU35" s="7"/>
      <c r="CPV35" s="20"/>
      <c r="CPW35" s="15"/>
      <c r="CPX35" s="7"/>
      <c r="CPY35" s="20"/>
      <c r="CPZ35" s="15"/>
      <c r="CQA35" s="7"/>
      <c r="CQB35" s="20"/>
      <c r="CQC35" s="15"/>
      <c r="CQD35" s="7"/>
      <c r="CQE35" s="20"/>
      <c r="CQF35" s="15"/>
      <c r="CQG35" s="7"/>
      <c r="CQH35" s="20"/>
      <c r="CQI35" s="15"/>
      <c r="CQJ35" s="7"/>
      <c r="CQK35" s="20"/>
      <c r="CQL35" s="15"/>
      <c r="CQM35" s="7"/>
      <c r="CQN35" s="20"/>
      <c r="CQO35" s="15"/>
      <c r="CQP35" s="7"/>
      <c r="CQQ35" s="20"/>
      <c r="CQR35" s="15"/>
      <c r="CQS35" s="7"/>
      <c r="CQT35" s="20"/>
      <c r="CQU35" s="15"/>
      <c r="CQV35" s="7"/>
      <c r="CQW35" s="20"/>
      <c r="CQX35" s="15"/>
      <c r="CQY35" s="7"/>
      <c r="CQZ35" s="20"/>
      <c r="CRA35" s="15"/>
      <c r="CRB35" s="7"/>
      <c r="CRC35" s="20"/>
      <c r="CRD35" s="15"/>
      <c r="CRE35" s="7"/>
      <c r="CRF35" s="20"/>
      <c r="CRG35" s="15"/>
      <c r="CRH35" s="7"/>
      <c r="CRI35" s="20"/>
      <c r="CRJ35" s="15"/>
      <c r="CRK35" s="7"/>
      <c r="CRL35" s="20"/>
      <c r="CRM35" s="15"/>
      <c r="CRN35" s="7"/>
      <c r="CRO35" s="20"/>
      <c r="CRP35" s="15"/>
      <c r="CRQ35" s="7"/>
      <c r="CRR35" s="20"/>
      <c r="CRS35" s="15"/>
      <c r="CRT35" s="7"/>
      <c r="CRU35" s="20"/>
      <c r="CRV35" s="15"/>
      <c r="CRW35" s="7"/>
      <c r="CRX35" s="20"/>
      <c r="CRY35" s="15"/>
      <c r="CRZ35" s="7"/>
      <c r="CSA35" s="20"/>
      <c r="CSB35" s="15"/>
      <c r="CSC35" s="7"/>
      <c r="CSD35" s="20"/>
      <c r="CSE35" s="15"/>
      <c r="CSF35" s="7"/>
      <c r="CSG35" s="20"/>
      <c r="CSH35" s="15"/>
      <c r="CSI35" s="7"/>
      <c r="CSJ35" s="20"/>
      <c r="CSK35" s="15"/>
    </row>
    <row r="36" spans="1:2533" x14ac:dyDescent="0.25">
      <c r="A36" s="68"/>
      <c r="B36" s="13"/>
      <c r="C36" s="16"/>
      <c r="D36" s="15"/>
      <c r="E36" s="13"/>
      <c r="F36" s="16"/>
      <c r="G36" s="15"/>
      <c r="H36" s="13"/>
      <c r="I36" s="16"/>
      <c r="J36" s="15"/>
      <c r="K36" s="13"/>
      <c r="L36" s="16"/>
      <c r="M36" s="15"/>
      <c r="N36" s="13"/>
      <c r="O36" s="16"/>
      <c r="P36" s="15"/>
      <c r="Q36" s="13"/>
      <c r="R36" s="16"/>
      <c r="S36" s="15"/>
      <c r="T36" s="13"/>
      <c r="U36" s="16"/>
      <c r="V36" s="15"/>
      <c r="W36" s="13"/>
      <c r="X36" s="16"/>
      <c r="Y36" s="15"/>
      <c r="Z36" s="13"/>
      <c r="AA36" s="16"/>
      <c r="AB36" s="15"/>
      <c r="AC36" s="13"/>
      <c r="AD36" s="16"/>
      <c r="AE36" s="15"/>
      <c r="AF36" s="13"/>
      <c r="AG36" s="16"/>
      <c r="AH36" s="15"/>
      <c r="AI36" s="13"/>
      <c r="AJ36" s="16"/>
      <c r="AK36" s="15"/>
      <c r="AL36" s="13"/>
      <c r="AM36" s="16"/>
      <c r="AN36" s="15"/>
      <c r="AO36" s="13"/>
      <c r="AP36" s="16"/>
      <c r="AQ36" s="15"/>
      <c r="AR36" s="13"/>
      <c r="AS36" s="16"/>
      <c r="AT36" s="15"/>
      <c r="AU36" s="13"/>
      <c r="AV36" s="16"/>
      <c r="AW36" s="15"/>
      <c r="AX36" s="13"/>
      <c r="AY36" s="16"/>
      <c r="AZ36" s="15"/>
      <c r="BA36" s="13"/>
      <c r="BB36" s="16"/>
      <c r="BC36" s="15"/>
      <c r="BD36" s="13"/>
      <c r="BE36" s="16"/>
      <c r="BF36" s="15"/>
      <c r="BG36" s="13"/>
      <c r="BH36" s="16"/>
      <c r="BI36" s="15"/>
      <c r="BJ36" s="13"/>
      <c r="BK36" s="16"/>
      <c r="BL36" s="15"/>
      <c r="BM36" s="13"/>
      <c r="BN36" s="16"/>
      <c r="BO36" s="15"/>
      <c r="BP36" s="13"/>
      <c r="BQ36" s="16"/>
      <c r="BR36" s="15"/>
      <c r="BS36" s="13"/>
      <c r="BT36" s="16"/>
      <c r="BU36" s="15"/>
      <c r="BV36" s="13"/>
      <c r="BW36" s="16"/>
      <c r="BX36" s="15"/>
      <c r="BY36" s="13"/>
      <c r="BZ36" s="16"/>
      <c r="CA36" s="15"/>
      <c r="CB36" s="13"/>
      <c r="CC36" s="16"/>
      <c r="CD36" s="15"/>
      <c r="CE36" s="13"/>
      <c r="CF36" s="16"/>
      <c r="CG36" s="15"/>
      <c r="CH36" s="13"/>
      <c r="CI36" s="16"/>
      <c r="CJ36" s="15"/>
      <c r="CK36" s="13"/>
      <c r="CL36" s="16"/>
      <c r="CM36" s="15"/>
      <c r="CN36" s="13"/>
      <c r="CO36" s="16"/>
      <c r="CP36" s="15"/>
      <c r="CQ36" s="13"/>
      <c r="CR36" s="16"/>
      <c r="CS36" s="15"/>
      <c r="CT36" s="13"/>
      <c r="CU36" s="16"/>
      <c r="CV36" s="15"/>
      <c r="CW36" s="13"/>
      <c r="CX36" s="16"/>
      <c r="CY36" s="15"/>
      <c r="CZ36" s="13"/>
      <c r="DA36" s="16"/>
      <c r="DB36" s="15"/>
      <c r="DC36" s="13"/>
      <c r="DD36" s="16"/>
      <c r="DE36" s="15"/>
      <c r="DF36" s="13"/>
      <c r="DG36" s="16"/>
      <c r="DH36" s="15"/>
      <c r="DI36" s="13"/>
      <c r="DJ36" s="16"/>
      <c r="DK36" s="15"/>
      <c r="DL36" s="13"/>
      <c r="DM36" s="16"/>
      <c r="DN36" s="15"/>
      <c r="DO36" s="13"/>
      <c r="DP36" s="16"/>
      <c r="DQ36" s="15"/>
      <c r="DR36" s="13"/>
      <c r="DS36" s="16"/>
      <c r="DT36" s="15"/>
      <c r="DU36" s="13"/>
      <c r="DV36" s="16"/>
      <c r="DW36" s="15"/>
      <c r="DX36" s="13"/>
      <c r="DY36" s="16"/>
      <c r="DZ36" s="15"/>
      <c r="EA36" s="13"/>
      <c r="EB36" s="16"/>
      <c r="EC36" s="15"/>
      <c r="ED36" s="13"/>
      <c r="EE36" s="16"/>
      <c r="EF36" s="15"/>
      <c r="EG36" s="13"/>
      <c r="EH36" s="16"/>
      <c r="EI36" s="15"/>
      <c r="EJ36" s="13"/>
      <c r="EK36" s="16"/>
      <c r="EL36" s="15"/>
      <c r="EM36" s="13"/>
      <c r="EN36" s="16"/>
      <c r="EO36" s="15"/>
      <c r="EP36" s="13"/>
      <c r="EQ36" s="16"/>
      <c r="ER36" s="15"/>
      <c r="ES36" s="13"/>
      <c r="ET36" s="16"/>
      <c r="EU36" s="15"/>
      <c r="EV36" s="13"/>
      <c r="EW36" s="16"/>
      <c r="EX36" s="15"/>
      <c r="EY36" s="13"/>
      <c r="EZ36" s="16"/>
      <c r="FA36" s="15"/>
      <c r="FB36" s="13"/>
      <c r="FC36" s="16"/>
      <c r="FD36" s="15"/>
      <c r="FE36" s="13"/>
      <c r="FF36" s="16"/>
      <c r="FG36" s="15"/>
      <c r="FH36" s="13"/>
      <c r="FI36" s="16"/>
      <c r="FJ36" s="15"/>
      <c r="FK36" s="13"/>
      <c r="FL36" s="16"/>
      <c r="FM36" s="15"/>
      <c r="FN36" s="13"/>
      <c r="FO36" s="16"/>
      <c r="FP36" s="15"/>
      <c r="FQ36" s="13"/>
      <c r="FR36" s="16"/>
      <c r="FS36" s="15"/>
      <c r="FT36" s="13"/>
      <c r="FU36" s="16"/>
      <c r="FV36" s="15"/>
      <c r="FW36" s="13"/>
      <c r="FX36" s="16"/>
      <c r="FY36" s="15"/>
      <c r="FZ36" s="13"/>
      <c r="GA36" s="16"/>
      <c r="GB36" s="15"/>
      <c r="GC36" s="13"/>
      <c r="GD36" s="16"/>
      <c r="GE36" s="15"/>
      <c r="GF36" s="13"/>
      <c r="GG36" s="16"/>
      <c r="GH36" s="15"/>
      <c r="GI36" s="13"/>
      <c r="GJ36" s="16"/>
      <c r="GK36" s="15"/>
      <c r="GL36" s="13"/>
      <c r="GM36" s="16"/>
      <c r="GN36" s="15"/>
      <c r="GO36" s="13"/>
      <c r="GP36" s="16"/>
      <c r="GQ36" s="15"/>
      <c r="GR36" s="13"/>
      <c r="GS36" s="16"/>
      <c r="GT36" s="15"/>
      <c r="GU36" s="13"/>
      <c r="GV36" s="16"/>
      <c r="GW36" s="15"/>
      <c r="GX36" s="13"/>
      <c r="GY36" s="16"/>
      <c r="GZ36" s="15"/>
      <c r="HA36" s="13"/>
      <c r="HB36" s="16"/>
      <c r="HC36" s="15"/>
      <c r="HD36" s="13"/>
      <c r="HE36" s="16"/>
      <c r="HF36" s="15"/>
      <c r="HG36" s="13"/>
      <c r="HH36" s="16"/>
      <c r="HI36" s="15"/>
      <c r="HJ36" s="13"/>
      <c r="HK36" s="16"/>
      <c r="HL36" s="15"/>
      <c r="HM36" s="13"/>
      <c r="HN36" s="16"/>
      <c r="HO36" s="15"/>
      <c r="HP36" s="13"/>
      <c r="HQ36" s="16"/>
      <c r="HR36" s="15"/>
      <c r="HS36" s="13"/>
      <c r="HT36" s="16"/>
      <c r="HU36" s="15"/>
      <c r="HV36" s="13"/>
      <c r="HW36" s="16"/>
      <c r="HX36" s="15"/>
      <c r="HY36" s="13"/>
      <c r="HZ36" s="16"/>
      <c r="IA36" s="15"/>
      <c r="IB36" s="13"/>
      <c r="IC36" s="16"/>
      <c r="ID36" s="15"/>
      <c r="IE36" s="13"/>
      <c r="IF36" s="16"/>
      <c r="IG36" s="15"/>
      <c r="IH36" s="13"/>
      <c r="II36" s="16"/>
      <c r="IJ36" s="15"/>
      <c r="IK36" s="13"/>
      <c r="IL36" s="16"/>
      <c r="IM36" s="15"/>
      <c r="IN36" s="13"/>
      <c r="IO36" s="16"/>
      <c r="IP36" s="15"/>
      <c r="IQ36" s="13"/>
      <c r="IR36" s="16"/>
      <c r="IS36" s="15"/>
      <c r="IT36" s="13"/>
      <c r="IU36" s="16"/>
      <c r="IV36" s="15"/>
      <c r="IW36" s="13"/>
      <c r="IX36" s="16"/>
      <c r="IY36" s="15"/>
      <c r="IZ36" s="13"/>
      <c r="JA36" s="16"/>
      <c r="JB36" s="15"/>
      <c r="JC36" s="13"/>
      <c r="JD36" s="16"/>
      <c r="JE36" s="15"/>
      <c r="JF36" s="13"/>
      <c r="JG36" s="16"/>
      <c r="JH36" s="15"/>
      <c r="JI36" s="13"/>
      <c r="JJ36" s="16"/>
      <c r="JK36" s="15"/>
      <c r="JL36" s="13"/>
      <c r="JM36" s="16"/>
      <c r="JN36" s="15"/>
      <c r="JO36" s="13"/>
      <c r="JP36" s="16"/>
      <c r="JQ36" s="15"/>
      <c r="JR36" s="13"/>
      <c r="JS36" s="16"/>
      <c r="JT36" s="15"/>
      <c r="JU36" s="13"/>
      <c r="JV36" s="16"/>
      <c r="JW36" s="15"/>
      <c r="JX36" s="13"/>
      <c r="JY36" s="16"/>
      <c r="JZ36" s="15"/>
      <c r="KA36" s="13"/>
      <c r="KB36" s="16"/>
      <c r="KC36" s="15"/>
      <c r="KD36" s="13"/>
      <c r="KE36" s="16"/>
      <c r="KF36" s="15"/>
      <c r="KG36" s="13"/>
      <c r="KH36" s="16"/>
      <c r="KI36" s="15"/>
      <c r="KJ36" s="13"/>
      <c r="KK36" s="16"/>
      <c r="KL36" s="15"/>
      <c r="KM36" s="13"/>
      <c r="KN36" s="16"/>
      <c r="KO36" s="15"/>
      <c r="KP36" s="13"/>
      <c r="KQ36" s="16"/>
      <c r="KR36" s="15"/>
      <c r="KS36" s="13"/>
      <c r="KT36" s="16"/>
      <c r="KU36" s="15"/>
      <c r="KV36" s="13"/>
      <c r="KW36" s="16"/>
      <c r="KX36" s="15"/>
      <c r="KY36" s="13"/>
      <c r="KZ36" s="16"/>
      <c r="LA36" s="15"/>
      <c r="LB36" s="13"/>
      <c r="LC36" s="16"/>
      <c r="LD36" s="15"/>
      <c r="LE36" s="13"/>
      <c r="LF36" s="16"/>
      <c r="LG36" s="15"/>
      <c r="LH36" s="13"/>
      <c r="LI36" s="16"/>
      <c r="LJ36" s="15"/>
      <c r="LK36" s="13"/>
      <c r="LL36" s="16"/>
      <c r="LM36" s="15"/>
      <c r="LN36" s="13"/>
      <c r="LO36" s="16"/>
      <c r="LP36" s="15"/>
      <c r="LQ36" s="13"/>
      <c r="LR36" s="16"/>
      <c r="LS36" s="15"/>
      <c r="LT36" s="13"/>
      <c r="LU36" s="16"/>
      <c r="LV36" s="15"/>
      <c r="LW36" s="13"/>
      <c r="LX36" s="16"/>
      <c r="LY36" s="15"/>
      <c r="LZ36" s="13"/>
      <c r="MA36" s="16"/>
      <c r="MB36" s="15"/>
      <c r="MC36" s="13"/>
      <c r="MD36" s="16"/>
      <c r="ME36" s="15"/>
      <c r="MF36" s="13"/>
      <c r="MG36" s="16"/>
      <c r="MH36" s="15"/>
      <c r="MI36" s="13"/>
      <c r="MJ36" s="16"/>
      <c r="MK36" s="15"/>
      <c r="ML36" s="13"/>
      <c r="MM36" s="16"/>
      <c r="MN36" s="15"/>
      <c r="MO36" s="13"/>
      <c r="MP36" s="16"/>
      <c r="MQ36" s="15"/>
      <c r="MR36" s="13"/>
      <c r="MS36" s="16"/>
      <c r="MT36" s="15"/>
      <c r="MU36" s="13"/>
      <c r="MV36" s="16"/>
      <c r="MW36" s="15"/>
      <c r="MX36" s="13"/>
      <c r="MY36" s="16"/>
      <c r="MZ36" s="15"/>
      <c r="NA36" s="13"/>
      <c r="NB36" s="16"/>
      <c r="NC36" s="15"/>
      <c r="ND36" s="13"/>
      <c r="NE36" s="16"/>
      <c r="NF36" s="15"/>
      <c r="NG36" s="13"/>
      <c r="NH36" s="16"/>
      <c r="NI36" s="15"/>
      <c r="NJ36" s="13"/>
      <c r="NK36" s="16"/>
      <c r="NL36" s="15"/>
      <c r="NM36" s="13"/>
      <c r="NN36" s="16"/>
      <c r="NO36" s="15"/>
      <c r="NP36" s="13"/>
      <c r="NQ36" s="16"/>
      <c r="NR36" s="15"/>
      <c r="NS36" s="13"/>
      <c r="NT36" s="16"/>
      <c r="NU36" s="15"/>
      <c r="NV36" s="13"/>
      <c r="NW36" s="16"/>
      <c r="NX36" s="15"/>
      <c r="NY36" s="13"/>
      <c r="NZ36" s="16"/>
      <c r="OA36" s="15"/>
      <c r="OB36" s="13"/>
      <c r="OC36" s="16"/>
      <c r="OD36" s="15"/>
      <c r="OE36" s="13"/>
      <c r="OF36" s="16"/>
      <c r="OG36" s="15"/>
      <c r="OH36" s="13"/>
      <c r="OI36" s="16"/>
      <c r="OJ36" s="15"/>
      <c r="OK36" s="13"/>
      <c r="OL36" s="16"/>
      <c r="OM36" s="15"/>
      <c r="ON36" s="13"/>
      <c r="OO36" s="16"/>
      <c r="OP36" s="15"/>
      <c r="OQ36" s="13"/>
      <c r="OR36" s="16"/>
      <c r="OS36" s="15"/>
      <c r="OT36" s="13"/>
      <c r="OU36" s="16"/>
      <c r="OV36" s="15"/>
      <c r="OW36" s="13"/>
      <c r="OX36" s="16"/>
      <c r="OY36" s="15"/>
      <c r="OZ36" s="13"/>
      <c r="PA36" s="16"/>
      <c r="PB36" s="15"/>
      <c r="PC36" s="13"/>
      <c r="PD36" s="16"/>
      <c r="PE36" s="15"/>
      <c r="PF36" s="13"/>
      <c r="PG36" s="16"/>
      <c r="PH36" s="15"/>
      <c r="PI36" s="13"/>
      <c r="PJ36" s="16"/>
      <c r="PK36" s="15"/>
      <c r="PL36" s="13"/>
      <c r="PM36" s="16"/>
      <c r="PN36" s="15"/>
      <c r="PO36" s="13"/>
      <c r="PP36" s="16"/>
      <c r="PQ36" s="15"/>
      <c r="PR36" s="13"/>
      <c r="PS36" s="16"/>
      <c r="PT36" s="15"/>
      <c r="PU36" s="13"/>
      <c r="PV36" s="16"/>
      <c r="PW36" s="15"/>
      <c r="PX36" s="13"/>
      <c r="PY36" s="16"/>
      <c r="PZ36" s="15"/>
      <c r="QA36" s="13"/>
      <c r="QB36" s="16"/>
      <c r="QC36" s="15"/>
      <c r="QD36" s="13"/>
      <c r="QE36" s="16"/>
      <c r="QF36" s="15"/>
      <c r="QG36" s="13"/>
      <c r="QH36" s="16"/>
      <c r="QI36" s="15"/>
      <c r="QJ36" s="13"/>
      <c r="QK36" s="16"/>
      <c r="QL36" s="15"/>
      <c r="QM36" s="13"/>
      <c r="QN36" s="16"/>
      <c r="QO36" s="15"/>
      <c r="QP36" s="13"/>
      <c r="QQ36" s="16"/>
      <c r="QR36" s="15"/>
      <c r="QS36" s="13"/>
      <c r="QT36" s="16"/>
      <c r="QU36" s="15"/>
      <c r="QV36" s="13"/>
      <c r="QW36" s="16"/>
      <c r="QX36" s="15"/>
      <c r="QY36" s="13"/>
      <c r="QZ36" s="16"/>
      <c r="RA36" s="15"/>
      <c r="RB36" s="13"/>
      <c r="RC36" s="16"/>
      <c r="RD36" s="15"/>
      <c r="RE36" s="13"/>
      <c r="RF36" s="16"/>
      <c r="RG36" s="15"/>
      <c r="RH36" s="13"/>
      <c r="RI36" s="16"/>
      <c r="RJ36" s="15"/>
      <c r="RK36" s="13"/>
      <c r="RL36" s="16"/>
      <c r="RM36" s="15"/>
      <c r="RN36" s="13"/>
      <c r="RO36" s="16"/>
      <c r="RP36" s="15"/>
      <c r="RQ36" s="13"/>
      <c r="RR36" s="16"/>
      <c r="RS36" s="15"/>
      <c r="RT36" s="13"/>
      <c r="RU36" s="16"/>
      <c r="RV36" s="15"/>
      <c r="RW36" s="13"/>
      <c r="RX36" s="16"/>
      <c r="RY36" s="15"/>
      <c r="RZ36" s="13"/>
      <c r="SA36" s="16"/>
      <c r="SB36" s="15"/>
      <c r="SC36" s="13"/>
      <c r="SD36" s="16"/>
      <c r="SE36" s="15"/>
      <c r="SF36" s="13"/>
      <c r="SG36" s="16"/>
      <c r="SH36" s="15"/>
      <c r="SI36" s="13"/>
      <c r="SJ36" s="16"/>
      <c r="SK36" s="15"/>
      <c r="SL36" s="13"/>
      <c r="SM36" s="16"/>
      <c r="SN36" s="15"/>
      <c r="SO36" s="13"/>
      <c r="SP36" s="16"/>
      <c r="SQ36" s="15"/>
      <c r="SR36" s="13"/>
      <c r="SS36" s="16"/>
      <c r="ST36" s="15"/>
      <c r="SU36" s="13"/>
      <c r="SV36" s="16"/>
      <c r="SW36" s="15"/>
      <c r="SX36" s="13"/>
      <c r="SY36" s="16"/>
      <c r="SZ36" s="15"/>
      <c r="TA36" s="13"/>
      <c r="TB36" s="16"/>
      <c r="TC36" s="15"/>
      <c r="TD36" s="13"/>
      <c r="TE36" s="16"/>
      <c r="TF36" s="15"/>
      <c r="TG36" s="13"/>
      <c r="TH36" s="16"/>
      <c r="TI36" s="15"/>
      <c r="TJ36" s="13"/>
      <c r="TK36" s="16"/>
      <c r="TL36" s="15"/>
      <c r="TM36" s="13"/>
      <c r="TN36" s="16"/>
      <c r="TO36" s="15"/>
      <c r="TP36" s="13"/>
      <c r="TQ36" s="16"/>
      <c r="TR36" s="15"/>
      <c r="TS36" s="13"/>
      <c r="TT36" s="16"/>
      <c r="TU36" s="15"/>
      <c r="TV36" s="13"/>
      <c r="TW36" s="16"/>
      <c r="TX36" s="15"/>
      <c r="TY36" s="13"/>
      <c r="TZ36" s="16"/>
      <c r="UA36" s="15"/>
      <c r="UB36" s="13"/>
      <c r="UC36" s="16"/>
      <c r="UD36" s="15"/>
      <c r="UE36" s="13"/>
      <c r="UF36" s="16"/>
      <c r="UG36" s="15"/>
      <c r="UH36" s="13"/>
      <c r="UI36" s="16"/>
      <c r="UJ36" s="15"/>
      <c r="UK36" s="13"/>
      <c r="UL36" s="16"/>
      <c r="UM36" s="15"/>
      <c r="UN36" s="13"/>
      <c r="UO36" s="16"/>
      <c r="UP36" s="15"/>
      <c r="UQ36" s="13"/>
      <c r="UR36" s="16"/>
      <c r="US36" s="15"/>
      <c r="UT36" s="13"/>
      <c r="UU36" s="16"/>
      <c r="UV36" s="15"/>
      <c r="UW36" s="13"/>
      <c r="UX36" s="16"/>
      <c r="UY36" s="15"/>
      <c r="UZ36" s="13"/>
      <c r="VA36" s="16"/>
      <c r="VB36" s="15"/>
      <c r="VC36" s="13"/>
      <c r="VD36" s="16"/>
      <c r="VE36" s="15"/>
      <c r="VF36" s="13"/>
      <c r="VG36" s="16"/>
      <c r="VH36" s="15"/>
      <c r="VI36" s="13"/>
      <c r="VJ36" s="16"/>
      <c r="VK36" s="15"/>
      <c r="VL36" s="13"/>
      <c r="VM36" s="16"/>
      <c r="VN36" s="15"/>
      <c r="VO36" s="13"/>
      <c r="VP36" s="16"/>
      <c r="VQ36" s="15"/>
      <c r="VR36" s="13"/>
      <c r="VS36" s="16"/>
      <c r="VT36" s="15"/>
      <c r="VU36" s="13"/>
      <c r="VV36" s="16"/>
      <c r="VW36" s="15"/>
      <c r="VX36" s="13"/>
      <c r="VY36" s="16"/>
      <c r="VZ36" s="15"/>
      <c r="WA36" s="13"/>
      <c r="WB36" s="16"/>
      <c r="WC36" s="15"/>
      <c r="WD36" s="13"/>
      <c r="WE36" s="16"/>
      <c r="WF36" s="15"/>
      <c r="WG36" s="13"/>
      <c r="WH36" s="16"/>
      <c r="WI36" s="15"/>
      <c r="WJ36" s="13"/>
      <c r="WK36" s="16"/>
      <c r="WL36" s="15"/>
      <c r="WM36" s="13"/>
      <c r="WN36" s="16"/>
      <c r="WO36" s="15"/>
      <c r="WP36" s="13"/>
      <c r="WQ36" s="16"/>
      <c r="WR36" s="15"/>
      <c r="WS36" s="13"/>
      <c r="WT36" s="16"/>
      <c r="WU36" s="15"/>
      <c r="WV36" s="13"/>
      <c r="WW36" s="16"/>
      <c r="WX36" s="15"/>
      <c r="WY36" s="13"/>
      <c r="WZ36" s="16"/>
      <c r="XA36" s="15"/>
      <c r="XB36" s="13"/>
      <c r="XC36" s="16"/>
      <c r="XD36" s="15"/>
      <c r="XE36" s="13"/>
      <c r="XF36" s="16"/>
      <c r="XG36" s="15"/>
      <c r="XH36" s="13"/>
      <c r="XI36" s="16"/>
      <c r="XJ36" s="15"/>
      <c r="XK36" s="13"/>
      <c r="XL36" s="16"/>
      <c r="XM36" s="15"/>
      <c r="XN36" s="13"/>
      <c r="XO36" s="16"/>
      <c r="XP36" s="15"/>
      <c r="XQ36" s="13"/>
      <c r="XR36" s="16"/>
      <c r="XS36" s="15"/>
      <c r="XT36" s="13"/>
      <c r="XU36" s="16"/>
      <c r="XV36" s="15"/>
      <c r="XW36" s="13"/>
      <c r="XX36" s="16"/>
      <c r="XY36" s="15"/>
      <c r="XZ36" s="13"/>
      <c r="YA36" s="16"/>
      <c r="YB36" s="15"/>
      <c r="YC36" s="13"/>
      <c r="YD36" s="16"/>
      <c r="YE36" s="15"/>
      <c r="YF36" s="13"/>
      <c r="YG36" s="16"/>
      <c r="YH36" s="15"/>
      <c r="YI36" s="13"/>
      <c r="YJ36" s="16"/>
      <c r="YK36" s="15"/>
      <c r="YL36" s="13"/>
      <c r="YM36" s="16"/>
      <c r="YN36" s="15"/>
      <c r="YO36" s="13"/>
      <c r="YP36" s="16"/>
      <c r="YQ36" s="15"/>
      <c r="YR36" s="13"/>
      <c r="YS36" s="16"/>
      <c r="YT36" s="15"/>
      <c r="YU36" s="13"/>
      <c r="YV36" s="16"/>
      <c r="YW36" s="15"/>
      <c r="YX36" s="13"/>
      <c r="YY36" s="16"/>
      <c r="YZ36" s="15"/>
      <c r="ZA36" s="13"/>
      <c r="ZB36" s="16"/>
      <c r="ZC36" s="15"/>
      <c r="ZD36" s="13"/>
      <c r="ZE36" s="16"/>
      <c r="ZF36" s="15"/>
      <c r="ZG36" s="13"/>
      <c r="ZH36" s="16"/>
      <c r="ZI36" s="15"/>
      <c r="ZJ36" s="13"/>
      <c r="ZK36" s="16"/>
      <c r="ZL36" s="15"/>
      <c r="ZM36" s="13"/>
      <c r="ZN36" s="16"/>
      <c r="ZO36" s="15"/>
      <c r="ZP36" s="13"/>
      <c r="ZQ36" s="16"/>
      <c r="ZR36" s="15"/>
      <c r="ZS36" s="13"/>
      <c r="ZT36" s="16"/>
      <c r="ZU36" s="15"/>
      <c r="ZV36" s="13"/>
      <c r="ZW36" s="16"/>
      <c r="ZX36" s="15"/>
      <c r="ZY36" s="13"/>
      <c r="ZZ36" s="16"/>
      <c r="AAA36" s="15"/>
      <c r="AAB36" s="13"/>
      <c r="AAC36" s="16"/>
      <c r="AAD36" s="15"/>
      <c r="AAE36" s="13"/>
      <c r="AAF36" s="16"/>
      <c r="AAG36" s="15"/>
      <c r="AAH36" s="13"/>
      <c r="AAI36" s="16"/>
      <c r="AAJ36" s="15"/>
      <c r="AAK36" s="13"/>
      <c r="AAL36" s="16"/>
      <c r="AAM36" s="15"/>
      <c r="AAN36" s="13"/>
      <c r="AAO36" s="16"/>
      <c r="AAP36" s="15"/>
      <c r="AAQ36" s="13"/>
      <c r="AAR36" s="16"/>
      <c r="AAS36" s="15"/>
      <c r="AAT36" s="13"/>
      <c r="AAU36" s="16"/>
      <c r="AAV36" s="15"/>
      <c r="AAW36" s="13"/>
      <c r="AAX36" s="16"/>
      <c r="AAY36" s="15"/>
      <c r="AAZ36" s="13"/>
      <c r="ABA36" s="16"/>
      <c r="ABB36" s="15"/>
      <c r="ABC36" s="13"/>
      <c r="ABD36" s="16"/>
      <c r="ABE36" s="15"/>
      <c r="ABF36" s="13"/>
      <c r="ABG36" s="16"/>
      <c r="ABH36" s="15"/>
      <c r="ABI36" s="13"/>
      <c r="ABJ36" s="16"/>
      <c r="ABK36" s="15"/>
      <c r="ABL36" s="13"/>
      <c r="ABM36" s="16"/>
      <c r="ABN36" s="15"/>
      <c r="ABO36" s="13"/>
      <c r="ABP36" s="16"/>
      <c r="ABQ36" s="15"/>
      <c r="ABR36" s="13"/>
      <c r="ABS36" s="16"/>
      <c r="ABT36" s="15"/>
      <c r="ABU36" s="13"/>
      <c r="ABV36" s="16"/>
      <c r="ABW36" s="15"/>
      <c r="ABX36" s="13"/>
      <c r="ABY36" s="16"/>
      <c r="ABZ36" s="15"/>
      <c r="ACA36" s="13"/>
      <c r="ACB36" s="16"/>
      <c r="ACC36" s="15"/>
      <c r="ACD36" s="13"/>
      <c r="ACE36" s="16"/>
      <c r="ACF36" s="15"/>
      <c r="ACG36" s="13"/>
      <c r="ACH36" s="16"/>
      <c r="ACI36" s="15"/>
      <c r="ACJ36" s="13"/>
      <c r="ACK36" s="16"/>
      <c r="ACL36" s="15"/>
      <c r="ACM36" s="13"/>
      <c r="ACN36" s="16"/>
      <c r="ACO36" s="15"/>
      <c r="ACP36" s="13"/>
      <c r="ACQ36" s="16"/>
      <c r="ACR36" s="15"/>
      <c r="ACS36" s="13"/>
      <c r="ACT36" s="16"/>
      <c r="ACU36" s="15"/>
      <c r="ACV36" s="13"/>
      <c r="ACW36" s="16"/>
      <c r="ACX36" s="15"/>
      <c r="ACY36" s="13"/>
      <c r="ACZ36" s="16"/>
      <c r="ADA36" s="15"/>
      <c r="ADB36" s="13"/>
      <c r="ADC36" s="16"/>
      <c r="ADD36" s="15"/>
      <c r="ADE36" s="13"/>
      <c r="ADF36" s="16"/>
      <c r="ADG36" s="15"/>
      <c r="ADH36" s="13"/>
      <c r="ADI36" s="16"/>
      <c r="ADJ36" s="15"/>
      <c r="ADK36" s="13"/>
      <c r="ADL36" s="16"/>
      <c r="ADM36" s="15"/>
      <c r="ADN36" s="13"/>
      <c r="ADO36" s="16"/>
      <c r="ADP36" s="15"/>
      <c r="ADQ36" s="13"/>
      <c r="ADR36" s="16"/>
      <c r="ADS36" s="15"/>
      <c r="ADT36" s="13"/>
      <c r="ADU36" s="16"/>
      <c r="ADV36" s="15"/>
      <c r="ADW36" s="13"/>
      <c r="ADX36" s="16"/>
      <c r="ADY36" s="15"/>
      <c r="ADZ36" s="13"/>
      <c r="AEA36" s="16"/>
      <c r="AEB36" s="15"/>
      <c r="AEC36" s="13"/>
      <c r="AED36" s="16"/>
      <c r="AEE36" s="15"/>
      <c r="AEF36" s="13"/>
      <c r="AEG36" s="16"/>
      <c r="AEH36" s="15"/>
      <c r="AEI36" s="13"/>
      <c r="AEJ36" s="16"/>
      <c r="AEK36" s="15"/>
      <c r="AEL36" s="13"/>
      <c r="AEM36" s="16"/>
      <c r="AEN36" s="15"/>
      <c r="AEO36" s="13"/>
      <c r="AEP36" s="16"/>
      <c r="AEQ36" s="15"/>
      <c r="AER36" s="13"/>
      <c r="AES36" s="16"/>
      <c r="AET36" s="15"/>
      <c r="AEU36" s="13"/>
      <c r="AEV36" s="16"/>
      <c r="AEW36" s="15"/>
      <c r="AEX36" s="13"/>
      <c r="AEY36" s="16"/>
      <c r="AEZ36" s="15"/>
      <c r="AFA36" s="13"/>
      <c r="AFB36" s="16"/>
      <c r="AFC36" s="15"/>
      <c r="AFD36" s="13"/>
      <c r="AFE36" s="16"/>
      <c r="AFF36" s="15"/>
      <c r="AFG36" s="13"/>
      <c r="AFH36" s="16"/>
      <c r="AFI36" s="15"/>
      <c r="AFJ36" s="13"/>
      <c r="AFK36" s="16"/>
      <c r="AFL36" s="15"/>
      <c r="AFM36" s="13"/>
      <c r="AFN36" s="16"/>
      <c r="AFO36" s="15"/>
      <c r="AFP36" s="13"/>
      <c r="AFQ36" s="16"/>
      <c r="AFR36" s="15"/>
      <c r="AFS36" s="13"/>
      <c r="AFT36" s="16"/>
      <c r="AFU36" s="15"/>
      <c r="AFV36" s="13"/>
      <c r="AFW36" s="16"/>
      <c r="AFX36" s="15"/>
      <c r="AFY36" s="13"/>
      <c r="AFZ36" s="16"/>
      <c r="AGA36" s="15"/>
      <c r="AGB36" s="13"/>
      <c r="AGC36" s="16"/>
      <c r="AGD36" s="15"/>
      <c r="AGE36" s="13"/>
      <c r="AGF36" s="16"/>
      <c r="AGG36" s="15"/>
      <c r="AGH36" s="13"/>
      <c r="AGI36" s="16"/>
      <c r="AGJ36" s="15"/>
      <c r="AGK36" s="13"/>
      <c r="AGL36" s="16"/>
      <c r="AGM36" s="15"/>
      <c r="AGN36" s="13"/>
      <c r="AGO36" s="16"/>
      <c r="AGP36" s="15"/>
      <c r="AGQ36" s="13"/>
      <c r="AGR36" s="16"/>
      <c r="AGS36" s="15"/>
      <c r="AGT36" s="13"/>
      <c r="AGU36" s="16"/>
      <c r="AGV36" s="15"/>
      <c r="AGW36" s="13"/>
      <c r="AGX36" s="16"/>
      <c r="AGY36" s="15"/>
      <c r="AGZ36" s="13"/>
      <c r="AHA36" s="16"/>
      <c r="AHB36" s="15"/>
      <c r="AHC36" s="13"/>
      <c r="AHD36" s="16"/>
      <c r="AHE36" s="15"/>
      <c r="AHF36" s="13"/>
      <c r="AHG36" s="16"/>
      <c r="AHH36" s="15"/>
      <c r="AHI36" s="13"/>
      <c r="AHJ36" s="16"/>
      <c r="AHK36" s="15"/>
      <c r="AHL36" s="13"/>
      <c r="AHM36" s="16"/>
      <c r="AHN36" s="15"/>
      <c r="AHO36" s="13"/>
      <c r="AHP36" s="16"/>
      <c r="AHQ36" s="15"/>
      <c r="AHR36" s="13"/>
      <c r="AHS36" s="16"/>
      <c r="AHT36" s="15"/>
      <c r="AHU36" s="13"/>
      <c r="AHV36" s="16"/>
      <c r="AHW36" s="15"/>
      <c r="AHX36" s="13"/>
      <c r="AHY36" s="16"/>
      <c r="AHZ36" s="15"/>
      <c r="AIA36" s="13"/>
      <c r="AIB36" s="16"/>
      <c r="AIC36" s="15"/>
      <c r="AID36" s="13"/>
      <c r="AIE36" s="16"/>
      <c r="AIF36" s="15"/>
      <c r="AIG36" s="13"/>
      <c r="AIH36" s="16"/>
      <c r="AII36" s="15"/>
      <c r="AIJ36" s="13"/>
      <c r="AIK36" s="16"/>
      <c r="AIL36" s="15"/>
      <c r="AIM36" s="13"/>
      <c r="AIN36" s="16"/>
      <c r="AIO36" s="15"/>
      <c r="AIP36" s="13"/>
      <c r="AIQ36" s="16"/>
      <c r="AIR36" s="15"/>
      <c r="AIS36" s="13"/>
      <c r="AIT36" s="16"/>
      <c r="AIU36" s="15"/>
      <c r="AIV36" s="13"/>
      <c r="AIW36" s="16"/>
      <c r="AIX36" s="15"/>
      <c r="AIY36" s="13"/>
      <c r="AIZ36" s="16"/>
      <c r="AJA36" s="15"/>
      <c r="AJB36" s="13"/>
      <c r="AJC36" s="16"/>
      <c r="AJD36" s="15"/>
      <c r="AJE36" s="13"/>
      <c r="AJF36" s="16"/>
      <c r="AJG36" s="15"/>
      <c r="AJH36" s="13"/>
      <c r="AJI36" s="16"/>
      <c r="AJJ36" s="15"/>
      <c r="AJK36" s="13"/>
      <c r="AJL36" s="16"/>
      <c r="AJM36" s="15"/>
      <c r="AJN36" s="13"/>
      <c r="AJO36" s="16"/>
      <c r="AJP36" s="15"/>
      <c r="AJQ36" s="13"/>
      <c r="AJR36" s="16"/>
      <c r="AJS36" s="15"/>
      <c r="AJT36" s="13"/>
      <c r="AJU36" s="16"/>
      <c r="AJV36" s="15"/>
      <c r="AJW36" s="13"/>
      <c r="AJX36" s="16"/>
      <c r="AJY36" s="15"/>
      <c r="AJZ36" s="13"/>
      <c r="AKA36" s="16"/>
      <c r="AKB36" s="15"/>
      <c r="AKC36" s="13"/>
      <c r="AKD36" s="16"/>
      <c r="AKE36" s="15"/>
      <c r="AKF36" s="13"/>
      <c r="AKG36" s="16"/>
      <c r="AKH36" s="15"/>
      <c r="AKI36" s="13"/>
      <c r="AKJ36" s="16"/>
      <c r="AKK36" s="15"/>
      <c r="AKL36" s="13"/>
      <c r="AKM36" s="16"/>
      <c r="AKN36" s="15"/>
      <c r="AKO36" s="13"/>
      <c r="AKP36" s="16"/>
      <c r="AKQ36" s="15"/>
      <c r="AKR36" s="13"/>
      <c r="AKS36" s="16"/>
      <c r="AKT36" s="15"/>
      <c r="AKU36" s="13"/>
      <c r="AKV36" s="16"/>
      <c r="AKW36" s="15"/>
      <c r="AKX36" s="13"/>
      <c r="AKY36" s="16"/>
      <c r="AKZ36" s="15"/>
      <c r="ALA36" s="13"/>
      <c r="ALB36" s="16"/>
      <c r="ALC36" s="15"/>
      <c r="ALD36" s="13"/>
      <c r="ALE36" s="16"/>
      <c r="ALF36" s="15"/>
      <c r="ALG36" s="13"/>
      <c r="ALH36" s="16"/>
      <c r="ALI36" s="15"/>
      <c r="ALJ36" s="13"/>
      <c r="ALK36" s="16"/>
      <c r="ALL36" s="15"/>
      <c r="ALM36" s="13"/>
      <c r="ALN36" s="16"/>
      <c r="ALO36" s="15"/>
      <c r="ALP36" s="13"/>
      <c r="ALQ36" s="16"/>
      <c r="ALR36" s="15"/>
      <c r="ALS36" s="13"/>
      <c r="ALT36" s="16"/>
      <c r="ALU36" s="15"/>
      <c r="ALV36" s="13"/>
      <c r="ALW36" s="16"/>
      <c r="ALX36" s="15"/>
      <c r="ALY36" s="13"/>
      <c r="ALZ36" s="16"/>
      <c r="AMA36" s="15"/>
      <c r="AMB36" s="13"/>
      <c r="AMC36" s="16"/>
      <c r="AMD36" s="15"/>
      <c r="AME36" s="13"/>
      <c r="AMF36" s="16"/>
      <c r="AMG36" s="15"/>
      <c r="AMH36" s="13"/>
      <c r="AMI36" s="16"/>
      <c r="AMJ36" s="15"/>
      <c r="AMK36" s="13"/>
      <c r="AML36" s="16"/>
      <c r="AMM36" s="15"/>
      <c r="AMN36" s="13"/>
      <c r="AMO36" s="16"/>
      <c r="AMP36" s="15"/>
      <c r="AMQ36" s="13"/>
      <c r="AMR36" s="16"/>
      <c r="AMS36" s="15"/>
      <c r="AMT36" s="13"/>
      <c r="AMU36" s="16"/>
      <c r="AMV36" s="15"/>
      <c r="AMW36" s="13"/>
      <c r="AMX36" s="16"/>
      <c r="AMY36" s="15"/>
      <c r="AMZ36" s="13"/>
      <c r="ANA36" s="16"/>
      <c r="ANB36" s="15"/>
      <c r="ANC36" s="13"/>
      <c r="AND36" s="16"/>
      <c r="ANE36" s="15"/>
      <c r="ANF36" s="13"/>
      <c r="ANG36" s="16"/>
      <c r="ANH36" s="15"/>
      <c r="ANI36" s="13"/>
      <c r="ANJ36" s="16"/>
      <c r="ANK36" s="15"/>
      <c r="ANL36" s="13"/>
      <c r="ANM36" s="16"/>
      <c r="ANN36" s="15"/>
      <c r="ANO36" s="13"/>
      <c r="ANP36" s="16"/>
      <c r="ANQ36" s="15"/>
      <c r="ANR36" s="13"/>
      <c r="ANS36" s="16"/>
      <c r="ANT36" s="15"/>
      <c r="ANU36" s="13"/>
      <c r="ANV36" s="16"/>
      <c r="ANW36" s="15"/>
      <c r="ANX36" s="13"/>
      <c r="ANY36" s="16"/>
      <c r="ANZ36" s="15"/>
      <c r="AOA36" s="13"/>
      <c r="AOB36" s="16"/>
      <c r="AOC36" s="15"/>
      <c r="AOD36" s="13"/>
      <c r="AOE36" s="16"/>
      <c r="AOF36" s="15"/>
      <c r="AOG36" s="13"/>
      <c r="AOH36" s="16"/>
      <c r="AOI36" s="15"/>
      <c r="AOJ36" s="13"/>
      <c r="AOK36" s="16"/>
      <c r="AOL36" s="15"/>
      <c r="AOM36" s="13"/>
      <c r="AON36" s="16"/>
      <c r="AOO36" s="15"/>
      <c r="AOP36" s="13"/>
      <c r="AOQ36" s="16"/>
      <c r="AOR36" s="15"/>
      <c r="AOS36" s="13"/>
      <c r="AOT36" s="16"/>
      <c r="AOU36" s="15"/>
      <c r="AOV36" s="13"/>
      <c r="AOW36" s="16"/>
      <c r="AOX36" s="15"/>
      <c r="AOY36" s="13"/>
      <c r="AOZ36" s="16"/>
      <c r="APA36" s="15"/>
      <c r="APB36" s="13"/>
      <c r="APC36" s="16"/>
      <c r="APD36" s="15"/>
      <c r="APE36" s="13"/>
      <c r="APF36" s="16"/>
      <c r="APG36" s="15"/>
      <c r="APH36" s="13"/>
      <c r="API36" s="16"/>
      <c r="APJ36" s="15"/>
      <c r="APK36" s="13"/>
      <c r="APL36" s="16"/>
      <c r="APM36" s="15"/>
      <c r="APN36" s="13"/>
      <c r="APO36" s="16"/>
      <c r="APP36" s="15"/>
      <c r="APQ36" s="13"/>
      <c r="APR36" s="16"/>
      <c r="APS36" s="15"/>
      <c r="APT36" s="13"/>
      <c r="APU36" s="16"/>
      <c r="APV36" s="15"/>
      <c r="APW36" s="13"/>
      <c r="APX36" s="16"/>
      <c r="APY36" s="15"/>
      <c r="APZ36" s="13"/>
      <c r="AQA36" s="16"/>
      <c r="AQB36" s="15"/>
      <c r="AQC36" s="13"/>
      <c r="AQD36" s="16"/>
      <c r="AQE36" s="15"/>
      <c r="AQF36" s="13"/>
      <c r="AQG36" s="16"/>
      <c r="AQH36" s="15"/>
      <c r="AQI36" s="13"/>
      <c r="AQJ36" s="16"/>
      <c r="AQK36" s="15"/>
      <c r="AQL36" s="13"/>
      <c r="AQM36" s="16"/>
      <c r="AQN36" s="15"/>
      <c r="AQO36" s="13"/>
      <c r="AQP36" s="16"/>
      <c r="AQQ36" s="15"/>
      <c r="AQR36" s="13"/>
      <c r="AQS36" s="16"/>
      <c r="AQT36" s="15"/>
      <c r="AQU36" s="13"/>
      <c r="AQV36" s="16"/>
      <c r="AQW36" s="15"/>
      <c r="AQX36" s="13"/>
      <c r="AQY36" s="16"/>
      <c r="AQZ36" s="15"/>
      <c r="ARA36" s="13"/>
      <c r="ARB36" s="16"/>
      <c r="ARC36" s="15"/>
      <c r="ARD36" s="13"/>
      <c r="ARE36" s="16"/>
      <c r="ARF36" s="15"/>
      <c r="ARG36" s="13"/>
      <c r="ARH36" s="16"/>
      <c r="ARI36" s="15"/>
      <c r="ARJ36" s="13"/>
      <c r="ARK36" s="16"/>
      <c r="ARL36" s="15"/>
      <c r="ARM36" s="13"/>
      <c r="ARN36" s="16"/>
      <c r="ARO36" s="15"/>
      <c r="ARP36" s="13"/>
      <c r="ARQ36" s="16"/>
      <c r="ARR36" s="15"/>
      <c r="ARS36" s="13"/>
      <c r="ART36" s="16"/>
      <c r="ARU36" s="15"/>
      <c r="ARV36" s="13"/>
      <c r="ARW36" s="16"/>
      <c r="ARX36" s="15"/>
      <c r="ARY36" s="13"/>
      <c r="ARZ36" s="16"/>
      <c r="ASA36" s="15"/>
      <c r="ASB36" s="13"/>
      <c r="ASC36" s="16"/>
      <c r="ASD36" s="15"/>
      <c r="ASE36" s="13"/>
      <c r="ASF36" s="16"/>
      <c r="ASG36" s="15"/>
      <c r="ASH36" s="13"/>
      <c r="ASI36" s="16"/>
      <c r="ASJ36" s="15"/>
      <c r="ASK36" s="13"/>
      <c r="ASL36" s="16"/>
      <c r="ASM36" s="15"/>
      <c r="ASN36" s="13"/>
      <c r="ASO36" s="16"/>
      <c r="ASP36" s="15"/>
      <c r="ASQ36" s="13"/>
      <c r="ASR36" s="16"/>
      <c r="ASS36" s="15"/>
      <c r="AST36" s="13"/>
      <c r="ASU36" s="16"/>
      <c r="ASV36" s="15"/>
      <c r="ASW36" s="13"/>
      <c r="ASX36" s="16"/>
      <c r="ASY36" s="15"/>
      <c r="ASZ36" s="13"/>
      <c r="ATA36" s="16"/>
      <c r="ATB36" s="15"/>
      <c r="ATC36" s="13"/>
      <c r="ATD36" s="16"/>
      <c r="ATE36" s="15"/>
      <c r="ATF36" s="13"/>
      <c r="ATG36" s="16"/>
      <c r="ATH36" s="15"/>
      <c r="ATI36" s="13"/>
      <c r="ATJ36" s="16"/>
      <c r="ATK36" s="15"/>
      <c r="ATL36" s="13"/>
      <c r="ATM36" s="16"/>
      <c r="ATN36" s="15"/>
      <c r="ATO36" s="13"/>
      <c r="ATP36" s="16"/>
      <c r="ATQ36" s="15"/>
      <c r="ATR36" s="13"/>
      <c r="ATS36" s="16"/>
      <c r="ATT36" s="15"/>
      <c r="ATU36" s="13"/>
      <c r="ATV36" s="16"/>
      <c r="ATW36" s="15"/>
      <c r="ATX36" s="13"/>
      <c r="ATY36" s="16"/>
      <c r="ATZ36" s="15"/>
      <c r="AUA36" s="13"/>
      <c r="AUB36" s="16"/>
      <c r="AUC36" s="15"/>
      <c r="AUD36" s="13"/>
      <c r="AUE36" s="16"/>
      <c r="AUF36" s="15"/>
      <c r="AUG36" s="13"/>
      <c r="AUH36" s="16"/>
      <c r="AUI36" s="15"/>
      <c r="AUJ36" s="46"/>
      <c r="AUK36" s="48"/>
      <c r="AUL36" s="15"/>
      <c r="AUM36" s="46"/>
      <c r="AUN36" s="48"/>
      <c r="AUO36" s="15"/>
      <c r="AUP36" s="46"/>
      <c r="AUQ36" s="48"/>
      <c r="AUR36" s="15"/>
      <c r="AUS36" s="46"/>
      <c r="AUT36" s="48"/>
      <c r="AUU36" s="15"/>
      <c r="AUV36" s="46"/>
      <c r="AUW36" s="48"/>
      <c r="AUX36" s="15"/>
      <c r="AUY36" s="46"/>
      <c r="AUZ36" s="48"/>
      <c r="AVA36" s="15"/>
      <c r="AVB36" s="46"/>
      <c r="AVC36" s="48"/>
      <c r="AVD36" s="15"/>
      <c r="AVE36" s="46"/>
      <c r="AVF36" s="48"/>
      <c r="AVG36" s="15"/>
      <c r="AVH36" s="46"/>
      <c r="AVI36" s="16"/>
      <c r="AVJ36" s="15"/>
      <c r="AVK36" s="13"/>
      <c r="AVL36" s="16"/>
      <c r="AVM36" s="15"/>
      <c r="AVN36" s="22"/>
      <c r="AVO36" s="22"/>
      <c r="AVP36" s="22"/>
      <c r="AVQ36" s="13"/>
      <c r="AVR36" s="16"/>
      <c r="AVS36" s="15"/>
      <c r="AVT36" s="13"/>
      <c r="AVU36" s="16"/>
      <c r="AVV36" s="15"/>
      <c r="AVW36" s="13"/>
      <c r="AVX36" s="16"/>
      <c r="AVY36" s="15"/>
      <c r="AVZ36" s="13"/>
      <c r="AWA36" s="16"/>
      <c r="AWB36" s="15"/>
      <c r="AWC36" s="13"/>
      <c r="AWD36" s="16"/>
      <c r="AWE36" s="15"/>
      <c r="AWF36" s="13"/>
      <c r="AWG36" s="16"/>
      <c r="AWH36" s="15"/>
      <c r="AWI36" s="13"/>
      <c r="AWJ36" s="16"/>
      <c r="AWK36" s="15"/>
      <c r="AWL36" s="13"/>
      <c r="AWM36" s="16"/>
      <c r="AWN36" s="15"/>
      <c r="AWO36" s="13"/>
      <c r="AWP36" s="16"/>
      <c r="AWQ36" s="15"/>
      <c r="AWR36" s="13"/>
      <c r="AWS36" s="16"/>
      <c r="AWT36" s="15"/>
      <c r="AWU36" s="13"/>
      <c r="AWV36" s="16"/>
      <c r="AWW36" s="15"/>
      <c r="AWX36" s="13"/>
      <c r="AWY36" s="16"/>
      <c r="AWZ36" s="15"/>
      <c r="AXA36" s="13"/>
      <c r="AXB36" s="16"/>
      <c r="AXC36" s="15"/>
      <c r="AXD36" s="13"/>
      <c r="AXE36" s="16"/>
      <c r="AXF36" s="15"/>
      <c r="AXG36" s="13"/>
      <c r="AXH36" s="16"/>
      <c r="AXI36" s="15"/>
      <c r="AXJ36" s="13"/>
      <c r="AXK36" s="16"/>
      <c r="AXL36" s="15"/>
      <c r="AXM36" s="13"/>
      <c r="AXN36" s="16"/>
      <c r="AXO36" s="15"/>
      <c r="AXP36" s="13"/>
      <c r="AXQ36" s="16"/>
      <c r="AXR36" s="15"/>
      <c r="AXS36" s="13"/>
      <c r="AXT36" s="16"/>
      <c r="AXU36" s="15"/>
      <c r="AXV36" s="13"/>
      <c r="AXW36" s="16"/>
      <c r="AXX36" s="15"/>
      <c r="AXY36" s="13"/>
      <c r="AXZ36" s="16"/>
      <c r="AYA36" s="15"/>
      <c r="AYB36" s="13"/>
      <c r="AYC36" s="16"/>
      <c r="AYD36" s="15"/>
      <c r="AYE36" s="13"/>
      <c r="AYF36" s="16"/>
      <c r="AYG36" s="15"/>
      <c r="AYH36" s="13"/>
      <c r="AYI36" s="16"/>
      <c r="AYJ36" s="15"/>
      <c r="AYK36" s="13"/>
      <c r="AYL36" s="16"/>
      <c r="AYM36" s="15"/>
      <c r="AYN36" s="13"/>
      <c r="AYO36" s="16"/>
      <c r="AYP36" s="15"/>
      <c r="AYQ36" s="13"/>
      <c r="AYR36" s="16"/>
      <c r="AYS36" s="15"/>
      <c r="AYT36" s="13"/>
      <c r="AYU36" s="16"/>
      <c r="AYV36" s="15"/>
      <c r="AYW36" s="13"/>
      <c r="AYX36" s="16"/>
      <c r="AYY36" s="15"/>
      <c r="AYZ36" s="13"/>
      <c r="AZA36" s="16"/>
      <c r="AZB36" s="15"/>
      <c r="AZC36" s="13"/>
      <c r="AZD36" s="16"/>
      <c r="AZE36" s="15"/>
      <c r="AZF36" s="13"/>
      <c r="AZG36" s="16"/>
      <c r="AZH36" s="15"/>
      <c r="AZI36" s="13"/>
      <c r="AZJ36" s="16"/>
      <c r="AZK36" s="15"/>
      <c r="AZL36" s="13"/>
      <c r="AZM36" s="16"/>
      <c r="AZN36" s="15"/>
      <c r="AZO36" s="13"/>
      <c r="AZP36" s="16"/>
      <c r="AZQ36" s="15"/>
      <c r="AZR36" s="13"/>
      <c r="AZS36" s="16"/>
      <c r="AZT36" s="15"/>
      <c r="AZU36" s="13"/>
      <c r="AZV36" s="16"/>
      <c r="AZW36" s="15"/>
      <c r="AZX36" s="13"/>
      <c r="AZY36" s="16"/>
      <c r="AZZ36" s="15"/>
      <c r="BAA36" s="13"/>
      <c r="BAB36" s="16"/>
      <c r="BAC36" s="15"/>
      <c r="BAD36" s="13"/>
      <c r="BAE36" s="16"/>
      <c r="BAF36" s="15"/>
      <c r="BAG36" s="13"/>
      <c r="BAH36" s="16"/>
      <c r="BAI36" s="15"/>
      <c r="BAJ36" s="13"/>
      <c r="BAK36" s="16"/>
      <c r="BAL36" s="15"/>
      <c r="BAM36" s="13"/>
      <c r="BAN36" s="16"/>
      <c r="BAO36" s="15"/>
      <c r="BAP36" s="13"/>
      <c r="BAQ36" s="16"/>
      <c r="BAR36" s="15"/>
      <c r="BAS36" s="13"/>
      <c r="BAT36" s="16"/>
      <c r="BAU36" s="15"/>
      <c r="BAV36" s="13"/>
      <c r="BAW36" s="16"/>
      <c r="BAX36" s="15"/>
      <c r="BAY36" s="13"/>
      <c r="BAZ36" s="16"/>
      <c r="BBA36" s="15"/>
      <c r="BBB36" s="13"/>
      <c r="BBC36" s="16"/>
      <c r="BBD36" s="15"/>
      <c r="BBE36" s="13"/>
      <c r="BBF36" s="16"/>
      <c r="BBG36" s="15"/>
      <c r="BBH36" s="13"/>
      <c r="BBI36" s="16"/>
      <c r="BBJ36" s="15"/>
      <c r="BBK36" s="13"/>
      <c r="BBL36" s="16"/>
      <c r="BBM36" s="15"/>
      <c r="BBN36" s="13"/>
      <c r="BBO36" s="16"/>
      <c r="BBP36" s="15"/>
      <c r="BBQ36" s="13"/>
      <c r="BBR36" s="16"/>
      <c r="BBS36" s="15"/>
      <c r="BBT36" s="13"/>
      <c r="BBU36" s="16"/>
      <c r="BBV36" s="15"/>
      <c r="BBW36" s="13"/>
      <c r="BBX36" s="16"/>
      <c r="BBY36" s="15"/>
      <c r="BBZ36" s="13"/>
      <c r="BCA36" s="16"/>
      <c r="BCB36" s="15"/>
      <c r="BCC36" s="13"/>
      <c r="BCD36" s="16"/>
      <c r="BCE36" s="15"/>
      <c r="BCF36" s="13"/>
      <c r="BCG36" s="16"/>
      <c r="BCH36" s="15"/>
      <c r="BCI36" s="13"/>
      <c r="BCJ36" s="16"/>
      <c r="BCK36" s="15"/>
      <c r="BCL36" s="13"/>
      <c r="BCM36" s="16"/>
      <c r="BCN36" s="15"/>
      <c r="BCO36" s="13"/>
      <c r="BCP36" s="16"/>
      <c r="BCQ36" s="15"/>
      <c r="BCR36" s="13"/>
      <c r="BCS36" s="16"/>
      <c r="BCT36" s="15"/>
      <c r="BCU36" s="13"/>
      <c r="BCV36" s="16"/>
      <c r="BCW36" s="15"/>
      <c r="BCX36" s="13"/>
      <c r="BCY36" s="16"/>
      <c r="BCZ36" s="15"/>
      <c r="BDA36" s="13"/>
      <c r="BDB36" s="16"/>
      <c r="BDC36" s="15"/>
      <c r="BDD36" s="13"/>
      <c r="BDE36" s="16"/>
      <c r="BDF36" s="15"/>
      <c r="BDG36" s="13"/>
      <c r="BDH36" s="16"/>
      <c r="BDI36" s="15"/>
      <c r="BDJ36" s="13"/>
      <c r="BDK36" s="16"/>
      <c r="BDL36" s="15"/>
      <c r="BDM36" s="13"/>
      <c r="BDN36" s="16"/>
      <c r="BDO36" s="15"/>
      <c r="BDP36" s="13"/>
      <c r="BDQ36" s="16"/>
      <c r="BDR36" s="15"/>
      <c r="BDS36" s="13"/>
      <c r="BDT36" s="16"/>
      <c r="BDU36" s="15"/>
      <c r="BDV36" s="13"/>
      <c r="BDW36" s="16"/>
      <c r="BDX36" s="15"/>
      <c r="BDY36" s="13"/>
      <c r="BDZ36" s="16"/>
      <c r="BEA36" s="15"/>
      <c r="BEB36" s="13"/>
      <c r="BEC36" s="16"/>
      <c r="BED36" s="15"/>
      <c r="BEE36" s="13"/>
      <c r="BEF36" s="16"/>
      <c r="BEG36" s="15"/>
      <c r="BEH36" s="13"/>
      <c r="BEI36" s="16"/>
      <c r="BEJ36" s="15"/>
      <c r="BEK36" s="13"/>
      <c r="BEL36" s="16"/>
      <c r="BEM36" s="15"/>
      <c r="BEN36" s="13"/>
      <c r="BEO36" s="16"/>
      <c r="BEP36" s="15"/>
      <c r="BEQ36" s="13"/>
      <c r="BER36" s="16"/>
      <c r="BES36" s="15"/>
      <c r="BET36" s="13"/>
      <c r="BEU36" s="16"/>
      <c r="BEV36" s="15"/>
      <c r="BEW36" s="13"/>
      <c r="BEX36" s="16"/>
      <c r="BEY36" s="15"/>
      <c r="BEZ36" s="13"/>
      <c r="BFA36" s="16"/>
      <c r="BFB36" s="15"/>
      <c r="BFC36" s="13"/>
      <c r="BFD36" s="16"/>
      <c r="BFE36" s="15"/>
      <c r="BFF36" s="13"/>
      <c r="BFG36" s="16"/>
      <c r="BFH36" s="15"/>
      <c r="BFI36" s="13"/>
      <c r="BFJ36" s="16"/>
      <c r="BFK36" s="15"/>
      <c r="BFL36" s="13"/>
      <c r="BFM36" s="16"/>
      <c r="BFN36" s="15"/>
      <c r="BFO36" s="13"/>
      <c r="BFP36" s="16"/>
      <c r="BFQ36" s="15"/>
      <c r="BFR36" s="13"/>
      <c r="BFS36" s="16"/>
      <c r="BFT36" s="15"/>
      <c r="BFU36" s="13"/>
      <c r="BFV36" s="16"/>
      <c r="BFW36" s="15"/>
      <c r="BFX36" s="13"/>
      <c r="BFY36" s="16"/>
      <c r="BFZ36" s="15"/>
      <c r="BGA36" s="13"/>
      <c r="BGB36" s="16"/>
      <c r="BGC36" s="15"/>
      <c r="BGD36" s="13"/>
      <c r="BGE36" s="16"/>
      <c r="BGF36" s="15"/>
      <c r="BGG36" s="13"/>
      <c r="BGH36" s="16"/>
      <c r="BGI36" s="15"/>
      <c r="BGJ36" s="13"/>
      <c r="BGK36" s="16"/>
      <c r="BGL36" s="15"/>
      <c r="BGM36" s="13"/>
      <c r="BGN36" s="16"/>
      <c r="BGO36" s="15"/>
      <c r="BGP36" s="13"/>
      <c r="BGQ36" s="16"/>
      <c r="BGR36" s="15"/>
      <c r="BGS36" s="13"/>
      <c r="BGT36" s="16"/>
      <c r="BGU36" s="15"/>
      <c r="BGV36" s="13"/>
      <c r="BGW36" s="16"/>
      <c r="BGX36" s="15"/>
      <c r="BGY36" s="13"/>
      <c r="BGZ36" s="16"/>
      <c r="BHA36" s="15"/>
      <c r="BHB36" s="13"/>
      <c r="BHC36" s="16"/>
      <c r="BHD36" s="15"/>
      <c r="BHE36" s="13"/>
      <c r="BHF36" s="16"/>
      <c r="BHG36" s="15"/>
      <c r="BHH36" s="13"/>
      <c r="BHI36" s="16"/>
      <c r="BHJ36" s="15"/>
      <c r="BHK36" s="13"/>
      <c r="BHL36" s="16"/>
      <c r="BHM36" s="15"/>
      <c r="BHN36" s="13"/>
      <c r="BHO36" s="16"/>
      <c r="BHP36" s="15"/>
      <c r="BHQ36" s="13"/>
      <c r="BHR36" s="16"/>
      <c r="BHS36" s="15"/>
      <c r="BHT36" s="13"/>
      <c r="BHU36" s="16"/>
      <c r="BHV36" s="15"/>
      <c r="BHW36" s="13"/>
      <c r="BHX36" s="16"/>
      <c r="BHY36" s="15"/>
      <c r="BHZ36" s="13"/>
      <c r="BIA36" s="16"/>
      <c r="BIB36" s="15"/>
      <c r="BIC36" s="13"/>
      <c r="BID36" s="16"/>
      <c r="BIE36" s="15"/>
      <c r="BIF36" s="13"/>
      <c r="BIG36" s="16"/>
      <c r="BIH36" s="15"/>
      <c r="BII36" s="13"/>
      <c r="BIJ36" s="16"/>
      <c r="BIK36" s="15"/>
      <c r="BIL36" s="13"/>
      <c r="BIM36" s="16"/>
      <c r="BIN36" s="15"/>
      <c r="BIO36" s="13"/>
      <c r="BIP36" s="16"/>
      <c r="BIQ36" s="15"/>
      <c r="BIR36" s="13"/>
      <c r="BIS36" s="16"/>
      <c r="BIT36" s="15"/>
      <c r="BIU36" s="13"/>
      <c r="BIV36" s="16"/>
      <c r="BIW36" s="15"/>
      <c r="BIX36" s="13"/>
      <c r="BIY36" s="16"/>
      <c r="BIZ36" s="15"/>
      <c r="BJA36" s="13"/>
      <c r="BJB36" s="16"/>
      <c r="BJC36" s="15"/>
      <c r="BJD36" s="13"/>
      <c r="BJE36" s="16"/>
      <c r="BJF36" s="15"/>
      <c r="BJG36" s="13"/>
      <c r="BJH36" s="16"/>
      <c r="BJI36" s="15"/>
      <c r="BJJ36" s="13"/>
      <c r="BJK36" s="16"/>
      <c r="BJL36" s="15"/>
      <c r="BJM36" s="13"/>
      <c r="BJN36" s="16"/>
      <c r="BJO36" s="15"/>
      <c r="BJP36" s="13"/>
      <c r="BJQ36" s="16"/>
      <c r="BJR36" s="15"/>
      <c r="BJS36" s="13"/>
      <c r="BJT36" s="16"/>
      <c r="BJU36" s="15"/>
      <c r="BJV36" s="13"/>
      <c r="BJW36" s="16"/>
      <c r="BJX36" s="15"/>
      <c r="BJY36" s="13"/>
      <c r="BJZ36" s="16"/>
      <c r="BKA36" s="15"/>
      <c r="BKB36" s="13"/>
      <c r="BKC36" s="16"/>
      <c r="BKD36" s="15"/>
      <c r="BKE36" s="13"/>
      <c r="BKF36" s="16"/>
      <c r="BKG36" s="15"/>
      <c r="BKH36" s="13"/>
      <c r="BKI36" s="16"/>
      <c r="BKJ36" s="15"/>
      <c r="BKK36" s="13"/>
      <c r="BKL36" s="16"/>
      <c r="BKM36" s="15"/>
      <c r="BKN36" s="13"/>
      <c r="BKO36" s="16"/>
      <c r="BKP36" s="15"/>
      <c r="BKQ36" s="13"/>
      <c r="BKR36" s="16"/>
      <c r="BKS36" s="15"/>
      <c r="BKT36" s="13"/>
      <c r="BKU36" s="16"/>
      <c r="BKV36" s="15"/>
      <c r="BKW36" s="13"/>
      <c r="BKX36" s="16"/>
      <c r="BKY36" s="15"/>
      <c r="BKZ36" s="13"/>
      <c r="BLA36" s="16"/>
      <c r="BLB36" s="15"/>
      <c r="BLC36" s="13"/>
      <c r="BLD36" s="16"/>
      <c r="BLE36" s="15"/>
      <c r="BLF36" s="13"/>
      <c r="BLG36" s="16"/>
      <c r="BLH36" s="15"/>
      <c r="BLI36" s="13"/>
      <c r="BLJ36" s="16"/>
      <c r="BLK36" s="15"/>
      <c r="BLL36" s="13"/>
      <c r="BLM36" s="16"/>
      <c r="BLN36" s="15"/>
      <c r="BLO36" s="13"/>
      <c r="BLP36" s="16"/>
      <c r="BLQ36" s="15"/>
      <c r="BLR36" s="13"/>
      <c r="BLS36" s="16"/>
      <c r="BLT36" s="15"/>
      <c r="BLU36" s="13"/>
      <c r="BLV36" s="16"/>
      <c r="BLW36" s="15"/>
      <c r="BLX36" s="13"/>
      <c r="BLY36" s="16"/>
      <c r="BLZ36" s="15"/>
      <c r="BMA36" s="13"/>
      <c r="BMB36" s="16"/>
      <c r="BMC36" s="15"/>
      <c r="BMD36" s="13"/>
      <c r="BME36" s="16"/>
      <c r="BMF36" s="15"/>
      <c r="BMG36" s="13"/>
      <c r="BMH36" s="16"/>
      <c r="BMI36" s="15"/>
      <c r="BMJ36" s="13"/>
      <c r="BMK36" s="16"/>
      <c r="BML36" s="15"/>
      <c r="BMM36" s="13"/>
      <c r="BMN36" s="16"/>
      <c r="BMO36" s="15"/>
      <c r="BMP36" s="13"/>
      <c r="BMQ36" s="16"/>
      <c r="BMR36" s="15"/>
      <c r="BMS36" s="13"/>
      <c r="BMT36" s="16"/>
      <c r="BMU36" s="15"/>
      <c r="BMV36" s="13"/>
      <c r="BMW36" s="16"/>
      <c r="BMX36" s="15"/>
      <c r="BMY36" s="13"/>
      <c r="BMZ36" s="16"/>
      <c r="BNA36" s="15"/>
      <c r="BNB36" s="13"/>
      <c r="BNC36" s="16"/>
      <c r="BND36" s="15"/>
      <c r="BNE36" s="13"/>
      <c r="BNF36" s="16"/>
      <c r="BNG36" s="15"/>
      <c r="BNH36" s="13"/>
      <c r="BNI36" s="16"/>
      <c r="BNJ36" s="15"/>
      <c r="BNK36" s="13"/>
      <c r="BNL36" s="16"/>
      <c r="BNM36" s="15"/>
      <c r="BNN36" s="13"/>
      <c r="BNO36" s="16"/>
      <c r="BNP36" s="15"/>
      <c r="BNQ36" s="13"/>
      <c r="BNR36" s="16"/>
      <c r="BNS36" s="15"/>
      <c r="BNT36" s="13"/>
      <c r="BNU36" s="16"/>
      <c r="BNV36" s="15"/>
      <c r="BNW36" s="13"/>
      <c r="BNX36" s="16"/>
      <c r="BNY36" s="15"/>
      <c r="BNZ36" s="13"/>
      <c r="BOA36" s="16"/>
      <c r="BOB36" s="15"/>
      <c r="BOC36" s="13"/>
      <c r="BOD36" s="16"/>
      <c r="BOE36" s="15"/>
      <c r="BOF36" s="13"/>
      <c r="BOG36" s="16"/>
      <c r="BOH36" s="15"/>
      <c r="BOI36" s="13"/>
      <c r="BOJ36" s="16"/>
      <c r="BOK36" s="15"/>
      <c r="BOL36" s="13"/>
      <c r="BOM36" s="16"/>
      <c r="BON36" s="15"/>
      <c r="BOO36" s="13"/>
      <c r="BOP36" s="16"/>
      <c r="BOQ36" s="15"/>
      <c r="BOR36" s="13"/>
      <c r="BOS36" s="16"/>
      <c r="BOT36" s="15"/>
      <c r="BOU36" s="13"/>
      <c r="BOV36" s="16"/>
      <c r="BOW36" s="15"/>
      <c r="BOX36" s="13"/>
      <c r="BOY36" s="16"/>
      <c r="BOZ36" s="15"/>
      <c r="BPA36" s="13"/>
      <c r="BPB36" s="16"/>
      <c r="BPC36" s="15"/>
      <c r="BPD36" s="13"/>
      <c r="BPE36" s="16"/>
      <c r="BPF36" s="15"/>
      <c r="BPG36" s="13"/>
      <c r="BPH36" s="16"/>
      <c r="BPI36" s="15"/>
      <c r="BPJ36" s="13"/>
      <c r="BPK36" s="16"/>
      <c r="BPL36" s="15"/>
      <c r="BPM36" s="13"/>
      <c r="BPN36" s="16"/>
      <c r="BPO36" s="15"/>
      <c r="BPP36" s="13"/>
      <c r="BPQ36" s="16"/>
      <c r="BPR36" s="15"/>
      <c r="BPS36" s="13"/>
      <c r="BPT36" s="16"/>
      <c r="BPU36" s="15"/>
      <c r="BPV36" s="13"/>
      <c r="BPW36" s="16"/>
      <c r="BPX36" s="15"/>
      <c r="BPY36" s="13"/>
      <c r="BPZ36" s="16"/>
      <c r="BQA36" s="15"/>
      <c r="BQB36" s="13"/>
      <c r="BQC36" s="16"/>
      <c r="BQD36" s="15"/>
      <c r="BQE36" s="13"/>
      <c r="BQF36" s="16"/>
      <c r="BQG36" s="15"/>
      <c r="BQH36" s="13"/>
      <c r="BQI36" s="16"/>
      <c r="BQJ36" s="15"/>
      <c r="BQK36" s="13"/>
      <c r="BQL36" s="16"/>
      <c r="BQM36" s="15"/>
      <c r="BQN36" s="13"/>
      <c r="BQO36" s="16"/>
      <c r="BQP36" s="15"/>
      <c r="BQQ36" s="13"/>
      <c r="BQR36" s="16"/>
      <c r="BQS36" s="15"/>
      <c r="BQT36" s="13"/>
      <c r="BQU36" s="16"/>
      <c r="BQV36" s="15"/>
      <c r="BQW36" s="13"/>
      <c r="BQX36" s="16"/>
      <c r="BQY36" s="15"/>
      <c r="BQZ36" s="13"/>
      <c r="BRA36" s="16"/>
      <c r="BRB36" s="15"/>
      <c r="BRC36" s="13"/>
      <c r="BRD36" s="16"/>
      <c r="BRE36" s="15"/>
      <c r="BRF36" s="13"/>
      <c r="BRG36" s="16"/>
      <c r="BRH36" s="15"/>
      <c r="BRI36" s="13"/>
      <c r="BRJ36" s="16"/>
      <c r="BRK36" s="15"/>
      <c r="BRL36" s="13"/>
      <c r="BRM36" s="16"/>
      <c r="BRN36" s="15"/>
      <c r="BRO36" s="13"/>
      <c r="BRP36" s="16"/>
      <c r="BRQ36" s="15"/>
      <c r="BRR36" s="13"/>
      <c r="BRS36" s="16"/>
      <c r="BRT36" s="15"/>
      <c r="BRU36" s="13"/>
      <c r="BRV36" s="16"/>
      <c r="BRW36" s="15"/>
      <c r="BRX36" s="13"/>
      <c r="BRY36" s="16"/>
      <c r="BRZ36" s="15"/>
      <c r="BSA36" s="13"/>
      <c r="BSB36" s="16"/>
      <c r="BSC36" s="15"/>
      <c r="BSD36" s="13"/>
      <c r="BSE36" s="16"/>
      <c r="BSF36" s="15"/>
      <c r="BSG36" s="13"/>
      <c r="BSH36" s="16"/>
      <c r="BSI36" s="15"/>
      <c r="BSJ36" s="13"/>
      <c r="BSK36" s="16"/>
      <c r="BSL36" s="15"/>
      <c r="BSM36" s="13"/>
      <c r="BSN36" s="16"/>
      <c r="BSO36" s="15"/>
      <c r="BSP36" s="13"/>
      <c r="BSQ36" s="16"/>
      <c r="BSR36" s="15"/>
      <c r="BSS36" s="13"/>
      <c r="BST36" s="16"/>
      <c r="BSU36" s="15"/>
      <c r="BSV36" s="13"/>
      <c r="BSW36" s="16"/>
      <c r="BSX36" s="15"/>
      <c r="BSY36" s="13"/>
      <c r="BSZ36" s="16"/>
      <c r="BTA36" s="15"/>
      <c r="BTB36" s="13"/>
      <c r="BTC36" s="16"/>
      <c r="BTD36" s="15"/>
      <c r="BTE36" s="13"/>
      <c r="BTF36" s="16"/>
      <c r="BTG36" s="15"/>
      <c r="BTH36" s="13"/>
      <c r="BTI36" s="16"/>
      <c r="BTJ36" s="15"/>
      <c r="BTK36" s="13"/>
      <c r="BTL36" s="16"/>
      <c r="BTM36" s="15"/>
      <c r="BTN36" s="13"/>
      <c r="BTO36" s="16"/>
      <c r="BTP36" s="15"/>
      <c r="BTQ36" s="13"/>
      <c r="BTR36" s="16"/>
      <c r="BTS36" s="15"/>
      <c r="BTT36" s="13"/>
      <c r="BTU36" s="16"/>
      <c r="BTV36" s="15"/>
      <c r="BTW36" s="13"/>
      <c r="BTX36" s="16"/>
      <c r="BTY36" s="15"/>
      <c r="BTZ36" s="13"/>
      <c r="BUA36" s="16"/>
      <c r="BUB36" s="15"/>
      <c r="BUC36" s="13"/>
      <c r="BUD36" s="16"/>
      <c r="BUE36" s="15"/>
      <c r="BUF36" s="13"/>
      <c r="BUG36" s="16"/>
      <c r="BUH36" s="15"/>
      <c r="BUI36" s="13"/>
      <c r="BUJ36" s="16"/>
      <c r="BUK36" s="15"/>
      <c r="BUL36" s="13"/>
      <c r="BUM36" s="16"/>
      <c r="BUN36" s="15"/>
      <c r="BUO36" s="13"/>
      <c r="BUP36" s="16"/>
      <c r="BUQ36" s="15"/>
      <c r="BUR36" s="13"/>
      <c r="BUS36" s="16"/>
      <c r="BUT36" s="15"/>
      <c r="BUU36" s="13"/>
      <c r="BUV36" s="16"/>
      <c r="BUW36" s="15"/>
      <c r="BUX36" s="13"/>
      <c r="BUY36" s="16"/>
      <c r="BUZ36" s="15"/>
      <c r="BVA36" s="13"/>
      <c r="BVB36" s="16"/>
      <c r="BVC36" s="15"/>
      <c r="BVD36" s="13"/>
      <c r="BVE36" s="16"/>
      <c r="BVF36" s="15"/>
      <c r="BVG36" s="13"/>
      <c r="BVH36" s="16"/>
      <c r="BVI36" s="15"/>
      <c r="BVJ36" s="13"/>
      <c r="BVK36" s="16"/>
      <c r="BVL36" s="15"/>
      <c r="BVM36" s="13"/>
      <c r="BVN36" s="16"/>
      <c r="BVO36" s="15"/>
      <c r="BVP36" s="13"/>
      <c r="BVQ36" s="16"/>
      <c r="BVR36" s="15"/>
      <c r="BVS36" s="13"/>
      <c r="BVT36" s="16"/>
      <c r="BVU36" s="15"/>
      <c r="BVV36" s="13"/>
      <c r="BVW36" s="16"/>
      <c r="BVX36" s="15"/>
      <c r="BVY36" s="13"/>
      <c r="BVZ36" s="16"/>
      <c r="BWA36" s="15"/>
      <c r="BWB36" s="13"/>
      <c r="BWC36" s="16"/>
      <c r="BWD36" s="15"/>
      <c r="BWE36" s="13"/>
      <c r="BWF36" s="16"/>
      <c r="BWG36" s="15"/>
      <c r="BWH36" s="13"/>
      <c r="BWI36" s="16"/>
      <c r="BWJ36" s="15"/>
      <c r="BWK36" s="13"/>
      <c r="BWL36" s="16"/>
      <c r="BWM36" s="15"/>
      <c r="BWN36" s="13"/>
      <c r="BWO36" s="16"/>
      <c r="BWP36" s="15"/>
      <c r="BWQ36" s="13"/>
      <c r="BWR36" s="16"/>
      <c r="BWS36" s="15"/>
      <c r="BWT36" s="13"/>
      <c r="BWU36" s="16"/>
      <c r="BWV36" s="15"/>
      <c r="BWW36" s="13"/>
      <c r="BWX36" s="16"/>
      <c r="BWY36" s="15"/>
      <c r="BWZ36" s="13"/>
      <c r="BXA36" s="16"/>
      <c r="BXB36" s="15"/>
      <c r="BXC36" s="13"/>
      <c r="BXD36" s="16"/>
      <c r="BXE36" s="15"/>
      <c r="BXF36" s="13"/>
      <c r="BXG36" s="16"/>
      <c r="BXH36" s="15"/>
      <c r="BXI36" s="13"/>
      <c r="BXJ36" s="16"/>
      <c r="BXK36" s="15"/>
      <c r="BXL36" s="13"/>
      <c r="BXM36" s="16"/>
      <c r="BXN36" s="15"/>
      <c r="BXO36" s="13"/>
      <c r="BXP36" s="16"/>
      <c r="BXQ36" s="15"/>
      <c r="BXR36" s="13"/>
      <c r="BXS36" s="16"/>
      <c r="BXT36" s="15"/>
      <c r="BXU36" s="13"/>
      <c r="BXV36" s="16"/>
      <c r="BXW36" s="15"/>
      <c r="BXX36" s="13"/>
      <c r="BXY36" s="16"/>
      <c r="BXZ36" s="15"/>
      <c r="BYA36" s="13"/>
      <c r="BYB36" s="16"/>
      <c r="BYC36" s="15"/>
      <c r="BYD36" s="13"/>
      <c r="BYE36" s="16"/>
      <c r="BYF36" s="15"/>
      <c r="BYG36" s="13"/>
      <c r="BYH36" s="16"/>
      <c r="BYI36" s="15"/>
      <c r="BYJ36" s="13"/>
      <c r="BYK36" s="16"/>
      <c r="BYL36" s="15"/>
      <c r="BYM36" s="13"/>
      <c r="BYN36" s="16"/>
      <c r="BYO36" s="15"/>
      <c r="BYP36" s="13"/>
      <c r="BYQ36" s="16"/>
      <c r="BYR36" s="15"/>
      <c r="BYS36" s="13"/>
      <c r="BYT36" s="16"/>
      <c r="BYU36" s="15"/>
      <c r="BYV36" s="13"/>
      <c r="BYW36" s="16"/>
      <c r="BYX36" s="15"/>
      <c r="BYY36" s="13"/>
      <c r="BYZ36" s="16"/>
      <c r="BZA36" s="15"/>
      <c r="BZB36" s="13"/>
      <c r="BZC36" s="16"/>
      <c r="BZD36" s="15"/>
      <c r="BZE36" s="13"/>
      <c r="BZF36" s="16"/>
      <c r="BZG36" s="15"/>
      <c r="BZH36" s="13"/>
      <c r="BZI36" s="16"/>
      <c r="BZJ36" s="15"/>
      <c r="BZK36" s="13"/>
      <c r="BZL36" s="16"/>
      <c r="BZM36" s="15"/>
      <c r="BZN36" s="13"/>
      <c r="BZO36" s="16"/>
      <c r="BZP36" s="15"/>
      <c r="BZQ36" s="13"/>
      <c r="BZR36" s="16"/>
      <c r="BZS36" s="15"/>
      <c r="BZT36" s="13"/>
      <c r="BZU36" s="16"/>
      <c r="BZV36" s="15"/>
      <c r="BZW36" s="13"/>
      <c r="BZX36" s="16"/>
      <c r="BZY36" s="15"/>
      <c r="BZZ36" s="13"/>
      <c r="CAA36" s="16"/>
      <c r="CAB36" s="15"/>
      <c r="CAC36" s="13"/>
      <c r="CAD36" s="16"/>
      <c r="CAE36" s="15"/>
      <c r="CAF36" s="13"/>
      <c r="CAG36" s="16"/>
      <c r="CAH36" s="15"/>
      <c r="CAI36" s="13"/>
      <c r="CAJ36" s="16"/>
      <c r="CAK36" s="15"/>
      <c r="CAL36" s="13"/>
      <c r="CAM36" s="16"/>
      <c r="CAN36" s="15"/>
      <c r="CAO36" s="13"/>
      <c r="CAP36" s="16"/>
      <c r="CAQ36" s="15"/>
      <c r="CAR36" s="13"/>
      <c r="CAS36" s="16"/>
      <c r="CAT36" s="15"/>
      <c r="CAU36" s="13"/>
      <c r="CAV36" s="16"/>
      <c r="CAW36" s="15"/>
      <c r="CAX36" s="13"/>
      <c r="CAY36" s="16"/>
      <c r="CAZ36" s="15"/>
      <c r="CBA36" s="13"/>
      <c r="CBB36" s="16"/>
      <c r="CBC36" s="15"/>
      <c r="CBD36" s="13"/>
      <c r="CBE36" s="16"/>
      <c r="CBF36" s="15"/>
      <c r="CBG36" s="13"/>
      <c r="CBH36" s="16"/>
      <c r="CBI36" s="15"/>
      <c r="CBJ36" s="13"/>
      <c r="CBK36" s="16"/>
      <c r="CBL36" s="15"/>
      <c r="CBM36" s="13"/>
      <c r="CBN36" s="16"/>
      <c r="CBO36" s="15"/>
      <c r="CBP36" s="13"/>
      <c r="CBQ36" s="16"/>
      <c r="CBR36" s="15"/>
      <c r="CBS36" s="13"/>
      <c r="CBT36" s="16"/>
      <c r="CBU36" s="15"/>
      <c r="CBV36" s="13"/>
      <c r="CBW36" s="16"/>
      <c r="CBX36" s="15"/>
      <c r="CBY36" s="13"/>
      <c r="CBZ36" s="16"/>
      <c r="CCA36" s="15"/>
      <c r="CCB36" s="13"/>
      <c r="CCC36" s="16"/>
      <c r="CCD36" s="15"/>
      <c r="CCE36" s="13"/>
      <c r="CCF36" s="16"/>
      <c r="CCG36" s="15"/>
      <c r="CCH36" s="13"/>
      <c r="CCI36" s="16"/>
      <c r="CCJ36" s="15"/>
      <c r="CCK36" s="13"/>
      <c r="CCL36" s="16"/>
      <c r="CCM36" s="15"/>
      <c r="CCN36" s="13"/>
      <c r="CCO36" s="16"/>
      <c r="CCP36" s="15"/>
      <c r="CCQ36" s="13"/>
      <c r="CCR36" s="16"/>
      <c r="CCS36" s="15"/>
      <c r="CCT36" s="13"/>
      <c r="CCU36" s="16"/>
      <c r="CCV36" s="15"/>
      <c r="CCW36" s="13"/>
      <c r="CCX36" s="16"/>
      <c r="CCY36" s="15"/>
      <c r="CCZ36" s="13"/>
      <c r="CDA36" s="16"/>
      <c r="CDB36" s="15"/>
      <c r="CDC36" s="13"/>
      <c r="CDD36" s="16"/>
      <c r="CDE36" s="15"/>
      <c r="CDF36" s="13"/>
      <c r="CDG36" s="16"/>
      <c r="CDH36" s="15"/>
      <c r="CDI36" s="13"/>
      <c r="CDJ36" s="16"/>
      <c r="CDK36" s="15"/>
      <c r="CDL36" s="13"/>
      <c r="CDM36" s="16"/>
      <c r="CDN36" s="15"/>
      <c r="CDO36" s="13"/>
      <c r="CDP36" s="16"/>
      <c r="CDQ36" s="15"/>
      <c r="CDR36" s="13"/>
      <c r="CDS36" s="16"/>
      <c r="CDT36" s="15"/>
      <c r="CDU36" s="13"/>
      <c r="CDV36" s="16"/>
      <c r="CDW36" s="15"/>
      <c r="CDX36" s="13"/>
      <c r="CDY36" s="16"/>
      <c r="CDZ36" s="15"/>
      <c r="CEA36" s="13"/>
      <c r="CEB36" s="16"/>
      <c r="CEC36" s="15"/>
      <c r="CED36" s="13"/>
      <c r="CEE36" s="16"/>
      <c r="CEF36" s="15"/>
      <c r="CEG36" s="13"/>
      <c r="CEH36" s="16"/>
      <c r="CEI36" s="15"/>
      <c r="CEJ36" s="13"/>
      <c r="CEK36" s="16"/>
      <c r="CEL36" s="15"/>
      <c r="CEM36" s="13"/>
      <c r="CEN36" s="16"/>
      <c r="CEO36" s="15"/>
      <c r="CEP36" s="13"/>
      <c r="CEQ36" s="16"/>
      <c r="CER36" s="15"/>
      <c r="CES36" s="13"/>
      <c r="CET36" s="16"/>
      <c r="CEU36" s="15"/>
      <c r="CEV36" s="13"/>
      <c r="CEW36" s="16"/>
      <c r="CEX36" s="15"/>
      <c r="CEY36" s="13"/>
      <c r="CEZ36" s="16"/>
      <c r="CFA36" s="15"/>
      <c r="CFB36" s="13"/>
      <c r="CFC36" s="16"/>
      <c r="CFD36" s="15"/>
      <c r="CFE36" s="13"/>
      <c r="CFF36" s="16"/>
      <c r="CFG36" s="15"/>
      <c r="CFH36" s="13"/>
      <c r="CFI36" s="16"/>
      <c r="CFJ36" s="15"/>
      <c r="CFK36" s="13"/>
      <c r="CFL36" s="16"/>
      <c r="CFM36" s="15"/>
      <c r="CFN36" s="13"/>
      <c r="CFO36" s="16"/>
      <c r="CFP36" s="15"/>
      <c r="CFQ36" s="13"/>
      <c r="CFR36" s="16"/>
      <c r="CFS36" s="15"/>
      <c r="CFT36" s="13"/>
      <c r="CFU36" s="16"/>
      <c r="CFV36" s="15"/>
      <c r="CFW36" s="13"/>
      <c r="CFX36" s="16"/>
      <c r="CFY36" s="15"/>
      <c r="CFZ36" s="13"/>
      <c r="CGA36" s="16"/>
      <c r="CGB36" s="15"/>
      <c r="CGC36" s="13"/>
      <c r="CGD36" s="16"/>
      <c r="CGE36" s="15"/>
      <c r="CGF36" s="13"/>
      <c r="CGG36" s="16"/>
      <c r="CGH36" s="15"/>
      <c r="CGI36" s="13"/>
      <c r="CGJ36" s="16"/>
      <c r="CGK36" s="15"/>
      <c r="CGL36" s="13"/>
      <c r="CGM36" s="16"/>
      <c r="CGN36" s="15"/>
      <c r="CGO36" s="13"/>
      <c r="CGP36" s="16"/>
      <c r="CGQ36" s="15"/>
      <c r="CGR36" s="13"/>
      <c r="CGS36" s="16"/>
      <c r="CGT36" s="15"/>
      <c r="CGU36" s="13"/>
      <c r="CGV36" s="16"/>
      <c r="CGW36" s="15"/>
      <c r="CGX36" s="13"/>
      <c r="CGY36" s="16"/>
      <c r="CGZ36" s="15"/>
      <c r="CHA36" s="13"/>
      <c r="CHB36" s="16"/>
      <c r="CHC36" s="15"/>
      <c r="CHD36" s="13"/>
      <c r="CHE36" s="16"/>
      <c r="CHF36" s="15"/>
      <c r="CHG36" s="13"/>
      <c r="CHH36" s="16"/>
      <c r="CHI36" s="15"/>
      <c r="CHJ36" s="13"/>
      <c r="CHK36" s="16"/>
      <c r="CHL36" s="15"/>
      <c r="CHM36" s="13"/>
      <c r="CHN36" s="16"/>
      <c r="CHO36" s="15"/>
      <c r="CHP36" s="13"/>
      <c r="CHQ36" s="16"/>
      <c r="CHR36" s="15"/>
      <c r="CHS36" s="13"/>
      <c r="CHT36" s="16"/>
      <c r="CHU36" s="15"/>
      <c r="CHV36" s="13"/>
      <c r="CHW36" s="16"/>
      <c r="CHX36" s="15"/>
      <c r="CHY36" s="13"/>
      <c r="CHZ36" s="16"/>
      <c r="CIA36" s="15"/>
      <c r="CIB36" s="13"/>
      <c r="CIC36" s="16"/>
      <c r="CID36" s="15"/>
      <c r="CIE36" s="13"/>
      <c r="CIF36" s="16"/>
      <c r="CIG36" s="15"/>
      <c r="CIH36" s="13"/>
      <c r="CII36" s="16"/>
      <c r="CIJ36" s="15"/>
      <c r="CIK36" s="13"/>
      <c r="CIL36" s="16"/>
      <c r="CIM36" s="15"/>
      <c r="CIN36" s="13"/>
      <c r="CIO36" s="16"/>
      <c r="CIP36" s="15"/>
      <c r="CIQ36" s="13"/>
      <c r="CIR36" s="16"/>
      <c r="CIS36" s="15"/>
      <c r="CIT36" s="13"/>
      <c r="CIU36" s="16"/>
      <c r="CIV36" s="15"/>
      <c r="CIW36" s="13"/>
      <c r="CIX36" s="16"/>
      <c r="CIY36" s="15"/>
      <c r="CIZ36" s="13"/>
      <c r="CJA36" s="16"/>
      <c r="CJB36" s="15"/>
      <c r="CJC36" s="13"/>
      <c r="CJD36" s="16"/>
      <c r="CJE36" s="15"/>
      <c r="CJF36" s="13"/>
      <c r="CJG36" s="16"/>
      <c r="CJH36" s="15"/>
      <c r="CJI36" s="13"/>
      <c r="CJJ36" s="16"/>
      <c r="CJK36" s="15"/>
      <c r="CJL36" s="13"/>
      <c r="CJM36" s="16"/>
      <c r="CJN36" s="15"/>
      <c r="CJO36" s="13"/>
      <c r="CJP36" s="16"/>
      <c r="CJQ36" s="15"/>
      <c r="CJR36" s="13"/>
      <c r="CJS36" s="16"/>
      <c r="CJT36" s="15"/>
      <c r="CJU36" s="13"/>
      <c r="CJV36" s="16"/>
      <c r="CJW36" s="15"/>
      <c r="CJX36" s="13"/>
      <c r="CJY36" s="16"/>
      <c r="CJZ36" s="15"/>
      <c r="CKA36" s="13"/>
      <c r="CKB36" s="16"/>
      <c r="CKC36" s="15"/>
      <c r="CKD36" s="13"/>
      <c r="CKE36" s="16"/>
      <c r="CKF36" s="15"/>
      <c r="CKG36" s="13"/>
      <c r="CKH36" s="16"/>
      <c r="CKI36" s="15"/>
      <c r="CKJ36" s="13"/>
      <c r="CKK36" s="16"/>
      <c r="CKL36" s="15"/>
      <c r="CKM36" s="13"/>
      <c r="CKN36" s="16"/>
      <c r="CKO36" s="15"/>
      <c r="CKP36" s="13"/>
      <c r="CKQ36" s="16"/>
      <c r="CKR36" s="15"/>
      <c r="CKS36" s="13"/>
      <c r="CKT36" s="16"/>
      <c r="CKU36" s="15"/>
      <c r="CKV36" s="13"/>
      <c r="CKW36" s="16"/>
      <c r="CKX36" s="15"/>
      <c r="CKY36" s="13"/>
      <c r="CKZ36" s="16"/>
      <c r="CLA36" s="15"/>
      <c r="CLB36" s="13"/>
      <c r="CLC36" s="16"/>
      <c r="CLD36" s="15"/>
      <c r="CLE36" s="13"/>
      <c r="CLF36" s="16"/>
      <c r="CLG36" s="15"/>
      <c r="CLH36" s="13"/>
      <c r="CLI36" s="16"/>
      <c r="CLJ36" s="15"/>
      <c r="CLK36" s="13"/>
      <c r="CLL36" s="16"/>
      <c r="CLM36" s="15"/>
      <c r="CLN36" s="13"/>
      <c r="CLO36" s="16"/>
      <c r="CLP36" s="15"/>
      <c r="CLQ36" s="13"/>
      <c r="CLR36" s="16"/>
      <c r="CLS36" s="15"/>
      <c r="CLT36" s="13"/>
      <c r="CLU36" s="16"/>
      <c r="CLV36" s="15"/>
      <c r="CLW36" s="13"/>
      <c r="CLX36" s="16"/>
      <c r="CLY36" s="15"/>
      <c r="CLZ36" s="13"/>
      <c r="CMA36" s="16"/>
      <c r="CMB36" s="15"/>
      <c r="CMC36" s="13"/>
      <c r="CMD36" s="16"/>
      <c r="CME36" s="15"/>
      <c r="CMF36" s="13"/>
      <c r="CMG36" s="16"/>
      <c r="CMH36" s="15"/>
      <c r="CMI36" s="13"/>
      <c r="CMJ36" s="16"/>
      <c r="CMK36" s="15"/>
      <c r="CML36" s="13"/>
      <c r="CMM36" s="16"/>
      <c r="CMN36" s="15"/>
      <c r="CMO36" s="13"/>
      <c r="CMP36" s="16"/>
      <c r="CMQ36" s="15"/>
      <c r="CMR36" s="13"/>
      <c r="CMS36" s="16"/>
      <c r="CMT36" s="15"/>
      <c r="CMU36" s="13"/>
      <c r="CMV36" s="16"/>
      <c r="CMW36" s="15"/>
      <c r="CMX36" s="13"/>
      <c r="CMY36" s="16"/>
      <c r="CMZ36" s="15"/>
      <c r="CNA36" s="13"/>
      <c r="CNB36" s="16"/>
      <c r="CNC36" s="15"/>
      <c r="CND36" s="13"/>
      <c r="CNE36" s="16"/>
      <c r="CNF36" s="15"/>
      <c r="CNG36" s="13"/>
      <c r="CNH36" s="16"/>
      <c r="CNI36" s="15"/>
      <c r="CNJ36" s="13"/>
      <c r="CNK36" s="16"/>
      <c r="CNL36" s="15"/>
      <c r="CNM36" s="13"/>
      <c r="CNN36" s="16"/>
      <c r="CNO36" s="15"/>
      <c r="CNP36" s="13"/>
      <c r="CNQ36" s="16"/>
      <c r="CNR36" s="15"/>
      <c r="CNS36" s="13"/>
      <c r="CNT36" s="16"/>
      <c r="CNU36" s="15"/>
      <c r="CNV36" s="13"/>
      <c r="CNW36" s="16"/>
      <c r="CNX36" s="15"/>
      <c r="CNY36" s="13"/>
      <c r="CNZ36" s="16"/>
      <c r="COA36" s="15"/>
      <c r="COB36" s="13"/>
      <c r="COC36" s="16"/>
      <c r="COD36" s="15"/>
      <c r="COE36" s="13"/>
      <c r="COF36" s="16"/>
      <c r="COG36" s="15"/>
      <c r="COH36" s="13"/>
      <c r="COI36" s="16"/>
      <c r="COJ36" s="15"/>
      <c r="COK36" s="13"/>
      <c r="COL36" s="16"/>
      <c r="COM36" s="15"/>
      <c r="CON36" s="13"/>
      <c r="COO36" s="16"/>
      <c r="COP36" s="15"/>
      <c r="COQ36" s="13"/>
      <c r="COR36" s="16"/>
      <c r="COS36" s="15"/>
      <c r="COT36" s="13"/>
      <c r="COU36" s="16"/>
      <c r="COV36" s="15"/>
      <c r="COW36" s="13"/>
      <c r="COX36" s="16"/>
      <c r="COY36" s="15"/>
      <c r="COZ36" s="13"/>
      <c r="CPA36" s="16"/>
      <c r="CPB36" s="15"/>
      <c r="CPC36" s="13"/>
      <c r="CPD36" s="16"/>
      <c r="CPE36" s="15"/>
      <c r="CPF36" s="13"/>
      <c r="CPG36" s="16"/>
      <c r="CPH36" s="15"/>
      <c r="CPI36" s="13"/>
      <c r="CPJ36" s="16"/>
      <c r="CPK36" s="15"/>
      <c r="CPL36" s="13"/>
      <c r="CPM36" s="16"/>
      <c r="CPN36" s="15"/>
      <c r="CPO36" s="13"/>
      <c r="CPP36" s="16"/>
      <c r="CPQ36" s="15"/>
      <c r="CPR36" s="13"/>
      <c r="CPS36" s="16"/>
      <c r="CPT36" s="15"/>
      <c r="CPU36" s="13"/>
      <c r="CPV36" s="16"/>
      <c r="CPW36" s="15"/>
      <c r="CPX36" s="13"/>
      <c r="CPY36" s="16"/>
      <c r="CPZ36" s="15"/>
      <c r="CQA36" s="13"/>
      <c r="CQB36" s="16"/>
      <c r="CQC36" s="15"/>
      <c r="CQD36" s="13"/>
      <c r="CQE36" s="16"/>
      <c r="CQF36" s="15"/>
      <c r="CQG36" s="13"/>
      <c r="CQH36" s="16"/>
      <c r="CQI36" s="15"/>
      <c r="CQJ36" s="13"/>
      <c r="CQK36" s="16"/>
      <c r="CQL36" s="15"/>
      <c r="CQM36" s="13"/>
      <c r="CQN36" s="16"/>
      <c r="CQO36" s="15"/>
      <c r="CQP36" s="13"/>
      <c r="CQQ36" s="16"/>
      <c r="CQR36" s="15"/>
      <c r="CQS36" s="13"/>
      <c r="CQT36" s="16"/>
      <c r="CQU36" s="15"/>
      <c r="CQV36" s="13"/>
      <c r="CQW36" s="16"/>
      <c r="CQX36" s="15"/>
      <c r="CQY36" s="13"/>
      <c r="CQZ36" s="16"/>
      <c r="CRA36" s="15"/>
      <c r="CRB36" s="13"/>
      <c r="CRC36" s="16"/>
      <c r="CRD36" s="15"/>
      <c r="CRE36" s="13"/>
      <c r="CRF36" s="16"/>
      <c r="CRG36" s="15"/>
      <c r="CRH36" s="13"/>
      <c r="CRI36" s="16"/>
      <c r="CRJ36" s="15"/>
      <c r="CRK36" s="13"/>
      <c r="CRL36" s="16"/>
      <c r="CRM36" s="15"/>
      <c r="CRN36" s="13"/>
      <c r="CRO36" s="16"/>
      <c r="CRP36" s="15"/>
      <c r="CRQ36" s="13"/>
      <c r="CRR36" s="16"/>
      <c r="CRS36" s="15"/>
      <c r="CRT36" s="13"/>
      <c r="CRU36" s="16"/>
      <c r="CRV36" s="15"/>
      <c r="CRW36" s="13"/>
      <c r="CRX36" s="16"/>
      <c r="CRY36" s="15"/>
      <c r="CRZ36" s="13"/>
      <c r="CSA36" s="16"/>
      <c r="CSB36" s="15"/>
      <c r="CSC36" s="13"/>
      <c r="CSD36" s="16"/>
      <c r="CSE36" s="15"/>
      <c r="CSF36" s="13"/>
      <c r="CSG36" s="16"/>
      <c r="CSH36" s="15"/>
      <c r="CSI36" s="13"/>
      <c r="CSJ36" s="16"/>
      <c r="CSK36" s="15"/>
    </row>
    <row r="37" spans="1:2533" x14ac:dyDescent="0.25">
      <c r="A37" s="68"/>
      <c r="B37" s="7" t="str">
        <f>"5." &amp; D$1&amp; ".2."</f>
        <v>5.1.2.</v>
      </c>
      <c r="C37" s="57" t="s">
        <v>13</v>
      </c>
      <c r="D37" s="58"/>
      <c r="E37" s="7" t="str">
        <f>"5." &amp; G$1&amp; ".2."</f>
        <v>5.2.2.</v>
      </c>
      <c r="F37" s="57" t="s">
        <v>13</v>
      </c>
      <c r="G37" s="58"/>
      <c r="H37" s="7" t="str">
        <f>"5." &amp; J$1&amp; ".2."</f>
        <v>5.3.2.</v>
      </c>
      <c r="I37" s="57" t="s">
        <v>13</v>
      </c>
      <c r="J37" s="58"/>
      <c r="K37" s="7" t="str">
        <f>"5." &amp; M$1&amp; ".2."</f>
        <v>5.4.2.</v>
      </c>
      <c r="L37" s="57" t="s">
        <v>13</v>
      </c>
      <c r="M37" s="58"/>
      <c r="N37" s="7" t="str">
        <f>"5." &amp; P$1&amp; ".2."</f>
        <v>5.5.2.</v>
      </c>
      <c r="O37" s="57" t="s">
        <v>13</v>
      </c>
      <c r="P37" s="58"/>
      <c r="Q37" s="7" t="str">
        <f>"5." &amp; S$1&amp; ".2."</f>
        <v>5.6.2.</v>
      </c>
      <c r="R37" s="57" t="s">
        <v>13</v>
      </c>
      <c r="S37" s="58"/>
      <c r="T37" s="7" t="str">
        <f t="shared" ref="T37" si="5796">"5." &amp; V$1&amp; ".2."</f>
        <v>5.7.2.</v>
      </c>
      <c r="U37" s="57" t="s">
        <v>13</v>
      </c>
      <c r="V37" s="58"/>
      <c r="W37" s="7" t="str">
        <f t="shared" ref="W37" si="5797">"5." &amp; Y$1&amp; ".2."</f>
        <v>5.8.2.</v>
      </c>
      <c r="X37" s="57" t="s">
        <v>13</v>
      </c>
      <c r="Y37" s="58"/>
      <c r="Z37" s="7" t="str">
        <f t="shared" ref="Z37" si="5798">"5." &amp; AB$1&amp; ".2."</f>
        <v>5.9.2.</v>
      </c>
      <c r="AA37" s="57" t="s">
        <v>13</v>
      </c>
      <c r="AB37" s="58"/>
      <c r="AC37" s="7" t="str">
        <f t="shared" ref="AC37" si="5799">"5." &amp; AE$1&amp; ".2."</f>
        <v>5.10.2.</v>
      </c>
      <c r="AD37" s="57" t="s">
        <v>13</v>
      </c>
      <c r="AE37" s="58"/>
      <c r="AF37" s="7" t="str">
        <f t="shared" ref="AF37" si="5800">"5." &amp; AH$1&amp; ".2."</f>
        <v>5.11.2.</v>
      </c>
      <c r="AG37" s="57" t="s">
        <v>13</v>
      </c>
      <c r="AH37" s="58"/>
      <c r="AI37" s="7" t="str">
        <f t="shared" ref="AI37" si="5801">"5." &amp; AK$1&amp; ".2."</f>
        <v>5.12.2.</v>
      </c>
      <c r="AJ37" s="57" t="s">
        <v>13</v>
      </c>
      <c r="AK37" s="58"/>
      <c r="AL37" s="7" t="str">
        <f t="shared" ref="AL37" si="5802">"5." &amp; AN$1&amp; ".2."</f>
        <v>5.13.2.</v>
      </c>
      <c r="AM37" s="57" t="s">
        <v>13</v>
      </c>
      <c r="AN37" s="58"/>
      <c r="AO37" s="7" t="str">
        <f t="shared" ref="AO37" si="5803">"5." &amp; AQ$1&amp; ".2."</f>
        <v>5.14.2.</v>
      </c>
      <c r="AP37" s="57" t="s">
        <v>13</v>
      </c>
      <c r="AQ37" s="58"/>
      <c r="AR37" s="7" t="str">
        <f t="shared" ref="AR37" si="5804">"5." &amp; AT$1&amp; ".2."</f>
        <v>5.15.2.</v>
      </c>
      <c r="AS37" s="57" t="s">
        <v>13</v>
      </c>
      <c r="AT37" s="58"/>
      <c r="AU37" s="7" t="str">
        <f t="shared" ref="AU37" si="5805">"5." &amp; AW$1&amp; ".2."</f>
        <v>5.16.2.</v>
      </c>
      <c r="AV37" s="57" t="s">
        <v>13</v>
      </c>
      <c r="AW37" s="58"/>
      <c r="AX37" s="7" t="str">
        <f t="shared" ref="AX37" si="5806">"5." &amp; AZ$1&amp; ".2."</f>
        <v>5.17.2.</v>
      </c>
      <c r="AY37" s="57" t="s">
        <v>13</v>
      </c>
      <c r="AZ37" s="58"/>
      <c r="BA37" s="7" t="str">
        <f t="shared" ref="BA37" si="5807">"5." &amp; BC$1&amp; ".2."</f>
        <v>5.18.2.</v>
      </c>
      <c r="BB37" s="57" t="s">
        <v>13</v>
      </c>
      <c r="BC37" s="58"/>
      <c r="BD37" s="7" t="str">
        <f t="shared" ref="BD37" si="5808">"5." &amp; BF$1&amp; ".2."</f>
        <v>5.19.2.</v>
      </c>
      <c r="BE37" s="57" t="s">
        <v>13</v>
      </c>
      <c r="BF37" s="58"/>
      <c r="BG37" s="7" t="str">
        <f t="shared" ref="BG37" si="5809">"5." &amp; BI$1&amp; ".2."</f>
        <v>5.20.2.</v>
      </c>
      <c r="BH37" s="57" t="s">
        <v>13</v>
      </c>
      <c r="BI37" s="58"/>
      <c r="BJ37" s="7" t="str">
        <f t="shared" ref="BJ37" si="5810">"5." &amp; BL$1&amp; ".2."</f>
        <v>5.21.2.</v>
      </c>
      <c r="BK37" s="57" t="s">
        <v>13</v>
      </c>
      <c r="BL37" s="58"/>
      <c r="BM37" s="7" t="str">
        <f t="shared" ref="BM37" si="5811">"5." &amp; BO$1&amp; ".2."</f>
        <v>5.22.2.</v>
      </c>
      <c r="BN37" s="57" t="s">
        <v>13</v>
      </c>
      <c r="BO37" s="58"/>
      <c r="BP37" s="7" t="str">
        <f t="shared" ref="BP37" si="5812">"5." &amp; BR$1&amp; ".2."</f>
        <v>5.23.2.</v>
      </c>
      <c r="BQ37" s="57" t="s">
        <v>13</v>
      </c>
      <c r="BR37" s="58"/>
      <c r="BS37" s="7" t="str">
        <f t="shared" ref="BS37" si="5813">"5." &amp; BU$1&amp; ".2."</f>
        <v>5.24.2.</v>
      </c>
      <c r="BT37" s="57" t="s">
        <v>13</v>
      </c>
      <c r="BU37" s="58"/>
      <c r="BV37" s="7" t="str">
        <f t="shared" ref="BV37" si="5814">"5." &amp; BX$1&amp; ".2."</f>
        <v>5.25.2.</v>
      </c>
      <c r="BW37" s="57" t="s">
        <v>13</v>
      </c>
      <c r="BX37" s="58"/>
      <c r="BY37" s="7" t="str">
        <f t="shared" ref="BY37" si="5815">"5." &amp; CA$1&amp; ".2."</f>
        <v>5.26.2.</v>
      </c>
      <c r="BZ37" s="57" t="s">
        <v>13</v>
      </c>
      <c r="CA37" s="58"/>
      <c r="CB37" s="7" t="str">
        <f t="shared" ref="CB37" si="5816">"5." &amp; CD$1&amp; ".2."</f>
        <v>5.27.2.</v>
      </c>
      <c r="CC37" s="57" t="s">
        <v>13</v>
      </c>
      <c r="CD37" s="58"/>
      <c r="CE37" s="7" t="str">
        <f t="shared" ref="CE37" si="5817">"5." &amp; CG$1&amp; ".2."</f>
        <v>5.28.2.</v>
      </c>
      <c r="CF37" s="57" t="s">
        <v>13</v>
      </c>
      <c r="CG37" s="58"/>
      <c r="CH37" s="7" t="str">
        <f t="shared" ref="CH37" si="5818">"5." &amp; CJ$1&amp; ".2."</f>
        <v>5.29.2.</v>
      </c>
      <c r="CI37" s="57" t="s">
        <v>13</v>
      </c>
      <c r="CJ37" s="58"/>
      <c r="CK37" s="7" t="str">
        <f t="shared" ref="CK37" si="5819">"5." &amp; CM$1&amp; ".2."</f>
        <v>5.30.2.</v>
      </c>
      <c r="CL37" s="57" t="s">
        <v>13</v>
      </c>
      <c r="CM37" s="58"/>
      <c r="CN37" s="7" t="str">
        <f t="shared" ref="CN37" si="5820">"5." &amp; CP$1&amp; ".2."</f>
        <v>5.31.2.</v>
      </c>
      <c r="CO37" s="57" t="s">
        <v>13</v>
      </c>
      <c r="CP37" s="58"/>
      <c r="CQ37" s="7" t="str">
        <f t="shared" ref="CQ37" si="5821">"5." &amp; CS$1&amp; ".2."</f>
        <v>5.32.2.</v>
      </c>
      <c r="CR37" s="57" t="s">
        <v>13</v>
      </c>
      <c r="CS37" s="58"/>
      <c r="CT37" s="7" t="str">
        <f t="shared" ref="CT37" si="5822">"5." &amp; CV$1&amp; ".2."</f>
        <v>5.33.2.</v>
      </c>
      <c r="CU37" s="57" t="s">
        <v>13</v>
      </c>
      <c r="CV37" s="58"/>
      <c r="CW37" s="7" t="str">
        <f t="shared" ref="CW37" si="5823">"5." &amp; CY$1&amp; ".2."</f>
        <v>5.34.2.</v>
      </c>
      <c r="CX37" s="57" t="s">
        <v>13</v>
      </c>
      <c r="CY37" s="58"/>
      <c r="CZ37" s="7" t="str">
        <f t="shared" ref="CZ37" si="5824">"5." &amp; DB$1&amp; ".2."</f>
        <v>5.35.2.</v>
      </c>
      <c r="DA37" s="57" t="s">
        <v>13</v>
      </c>
      <c r="DB37" s="58"/>
      <c r="DC37" s="7" t="str">
        <f t="shared" ref="DC37" si="5825">"5." &amp; DE$1&amp; ".2."</f>
        <v>5.36.2.</v>
      </c>
      <c r="DD37" s="57" t="s">
        <v>13</v>
      </c>
      <c r="DE37" s="58"/>
      <c r="DF37" s="7" t="str">
        <f t="shared" ref="DF37" si="5826">"5." &amp; DH$1&amp; ".2."</f>
        <v>5.37.2.</v>
      </c>
      <c r="DG37" s="57" t="s">
        <v>13</v>
      </c>
      <c r="DH37" s="58"/>
      <c r="DI37" s="7" t="str">
        <f t="shared" ref="DI37" si="5827">"5." &amp; DK$1&amp; ".2."</f>
        <v>5.38.2.</v>
      </c>
      <c r="DJ37" s="57" t="s">
        <v>13</v>
      </c>
      <c r="DK37" s="58"/>
      <c r="DL37" s="7" t="str">
        <f t="shared" ref="DL37" si="5828">"5." &amp; DN$1&amp; ".2."</f>
        <v>5.39.2.</v>
      </c>
      <c r="DM37" s="57" t="s">
        <v>13</v>
      </c>
      <c r="DN37" s="58"/>
      <c r="DO37" s="7" t="str">
        <f t="shared" ref="DO37" si="5829">"5." &amp; DQ$1&amp; ".2."</f>
        <v>5.40.2.</v>
      </c>
      <c r="DP37" s="57" t="s">
        <v>13</v>
      </c>
      <c r="DQ37" s="58"/>
      <c r="DR37" s="7" t="str">
        <f t="shared" ref="DR37" si="5830">"5." &amp; DT$1&amp; ".2."</f>
        <v>5.41.2.</v>
      </c>
      <c r="DS37" s="57" t="s">
        <v>13</v>
      </c>
      <c r="DT37" s="58"/>
      <c r="DU37" s="7" t="str">
        <f t="shared" ref="DU37" si="5831">"5." &amp; DW$1&amp; ".2."</f>
        <v>5.42.2.</v>
      </c>
      <c r="DV37" s="57" t="s">
        <v>13</v>
      </c>
      <c r="DW37" s="58"/>
      <c r="DX37" s="7" t="str">
        <f t="shared" ref="DX37" si="5832">"5." &amp; DZ$1&amp; ".2."</f>
        <v>5.43.2.</v>
      </c>
      <c r="DY37" s="57" t="s">
        <v>13</v>
      </c>
      <c r="DZ37" s="58"/>
      <c r="EA37" s="7" t="str">
        <f t="shared" ref="EA37" si="5833">"5." &amp; EC$1&amp; ".2."</f>
        <v>5.44.2.</v>
      </c>
      <c r="EB37" s="57" t="s">
        <v>13</v>
      </c>
      <c r="EC37" s="58"/>
      <c r="ED37" s="7" t="str">
        <f t="shared" ref="ED37" si="5834">"5." &amp; EF$1&amp; ".2."</f>
        <v>5.45.2.</v>
      </c>
      <c r="EE37" s="57" t="s">
        <v>13</v>
      </c>
      <c r="EF37" s="58"/>
      <c r="EG37" s="7" t="str">
        <f t="shared" ref="EG37" si="5835">"5." &amp; EI$1&amp; ".2."</f>
        <v>5.46.2.</v>
      </c>
      <c r="EH37" s="57" t="s">
        <v>13</v>
      </c>
      <c r="EI37" s="58"/>
      <c r="EJ37" s="7" t="str">
        <f t="shared" ref="EJ37" si="5836">"5." &amp; EL$1&amp; ".2."</f>
        <v>5.47.2.</v>
      </c>
      <c r="EK37" s="57" t="s">
        <v>13</v>
      </c>
      <c r="EL37" s="58"/>
      <c r="EM37" s="7" t="str">
        <f t="shared" ref="EM37" si="5837">"5." &amp; EO$1&amp; ".2."</f>
        <v>5.48.2.</v>
      </c>
      <c r="EN37" s="57" t="s">
        <v>13</v>
      </c>
      <c r="EO37" s="58"/>
      <c r="EP37" s="7" t="str">
        <f t="shared" ref="EP37" si="5838">"5." &amp; ER$1&amp; ".2."</f>
        <v>5.49.2.</v>
      </c>
      <c r="EQ37" s="57" t="s">
        <v>13</v>
      </c>
      <c r="ER37" s="58"/>
      <c r="ES37" s="7" t="str">
        <f t="shared" ref="ES37" si="5839">"5." &amp; EU$1&amp; ".2."</f>
        <v>5.50.2.</v>
      </c>
      <c r="ET37" s="57" t="s">
        <v>13</v>
      </c>
      <c r="EU37" s="58"/>
      <c r="EV37" s="7" t="str">
        <f t="shared" ref="EV37" si="5840">"5." &amp; EX$1&amp; ".2."</f>
        <v>5.51.2.</v>
      </c>
      <c r="EW37" s="57" t="s">
        <v>13</v>
      </c>
      <c r="EX37" s="58"/>
      <c r="EY37" s="7" t="str">
        <f t="shared" ref="EY37" si="5841">"5." &amp; FA$1&amp; ".2."</f>
        <v>5.52.2.</v>
      </c>
      <c r="EZ37" s="57" t="s">
        <v>13</v>
      </c>
      <c r="FA37" s="58"/>
      <c r="FB37" s="7" t="str">
        <f t="shared" ref="FB37" si="5842">"5." &amp; FD$1&amp; ".2."</f>
        <v>5.53.2.</v>
      </c>
      <c r="FC37" s="57" t="s">
        <v>13</v>
      </c>
      <c r="FD37" s="58"/>
      <c r="FE37" s="7" t="str">
        <f t="shared" ref="FE37" si="5843">"5." &amp; FG$1&amp; ".2."</f>
        <v>5.54.2.</v>
      </c>
      <c r="FF37" s="57" t="s">
        <v>13</v>
      </c>
      <c r="FG37" s="58"/>
      <c r="FH37" s="7" t="str">
        <f t="shared" ref="FH37" si="5844">"5." &amp; FJ$1&amp; ".2."</f>
        <v>5.55.2.</v>
      </c>
      <c r="FI37" s="57" t="s">
        <v>13</v>
      </c>
      <c r="FJ37" s="58"/>
      <c r="FK37" s="7" t="str">
        <f t="shared" ref="FK37" si="5845">"5." &amp; FM$1&amp; ".2."</f>
        <v>5.56.2.</v>
      </c>
      <c r="FL37" s="57" t="s">
        <v>13</v>
      </c>
      <c r="FM37" s="58"/>
      <c r="FN37" s="7" t="str">
        <f t="shared" ref="FN37" si="5846">"5." &amp; FP$1&amp; ".2."</f>
        <v>5.57.2.</v>
      </c>
      <c r="FO37" s="57" t="s">
        <v>13</v>
      </c>
      <c r="FP37" s="58"/>
      <c r="FQ37" s="7" t="str">
        <f t="shared" ref="FQ37" si="5847">"5." &amp; FS$1&amp; ".2."</f>
        <v>5.58.2.</v>
      </c>
      <c r="FR37" s="57" t="s">
        <v>13</v>
      </c>
      <c r="FS37" s="58"/>
      <c r="FT37" s="7" t="str">
        <f t="shared" ref="FT37" si="5848">"5." &amp; FV$1&amp; ".2."</f>
        <v>5.59.2.</v>
      </c>
      <c r="FU37" s="57" t="s">
        <v>13</v>
      </c>
      <c r="FV37" s="58"/>
      <c r="FW37" s="7" t="str">
        <f t="shared" ref="FW37" si="5849">"5." &amp; FY$1&amp; ".2."</f>
        <v>5.60.2.</v>
      </c>
      <c r="FX37" s="57" t="s">
        <v>13</v>
      </c>
      <c r="FY37" s="58"/>
      <c r="FZ37" s="7" t="str">
        <f t="shared" ref="FZ37" si="5850">"5." &amp; GB$1&amp; ".2."</f>
        <v>5.61.2.</v>
      </c>
      <c r="GA37" s="57" t="s">
        <v>13</v>
      </c>
      <c r="GB37" s="58"/>
      <c r="GC37" s="7" t="str">
        <f t="shared" ref="GC37" si="5851">"5." &amp; GE$1&amp; ".2."</f>
        <v>5.62.2.</v>
      </c>
      <c r="GD37" s="57" t="s">
        <v>13</v>
      </c>
      <c r="GE37" s="58"/>
      <c r="GF37" s="7" t="str">
        <f t="shared" ref="GF37" si="5852">"5." &amp; GH$1&amp; ".2."</f>
        <v>5.63.2.</v>
      </c>
      <c r="GG37" s="57" t="s">
        <v>13</v>
      </c>
      <c r="GH37" s="58"/>
      <c r="GI37" s="7" t="str">
        <f t="shared" ref="GI37" si="5853">"5." &amp; GK$1&amp; ".2."</f>
        <v>5.64.2.</v>
      </c>
      <c r="GJ37" s="57" t="s">
        <v>13</v>
      </c>
      <c r="GK37" s="58"/>
      <c r="GL37" s="7" t="str">
        <f t="shared" ref="GL37" si="5854">"5." &amp; GN$1&amp; ".2."</f>
        <v>5.65.2.</v>
      </c>
      <c r="GM37" s="57" t="s">
        <v>13</v>
      </c>
      <c r="GN37" s="58"/>
      <c r="GO37" s="7" t="str">
        <f t="shared" ref="GO37" si="5855">"5." &amp; GQ$1&amp; ".2."</f>
        <v>5.66.2.</v>
      </c>
      <c r="GP37" s="57" t="s">
        <v>13</v>
      </c>
      <c r="GQ37" s="58"/>
      <c r="GR37" s="7" t="str">
        <f t="shared" ref="GR37" si="5856">"5." &amp; GT$1&amp; ".2."</f>
        <v>5.67.2.</v>
      </c>
      <c r="GS37" s="57" t="s">
        <v>13</v>
      </c>
      <c r="GT37" s="58"/>
      <c r="GU37" s="7" t="str">
        <f t="shared" ref="GU37" si="5857">"5." &amp; GW$1&amp; ".2."</f>
        <v>5.68.2.</v>
      </c>
      <c r="GV37" s="57" t="s">
        <v>13</v>
      </c>
      <c r="GW37" s="58"/>
      <c r="GX37" s="7" t="str">
        <f t="shared" ref="GX37" si="5858">"5." &amp; GZ$1&amp; ".2."</f>
        <v>5.69.2.</v>
      </c>
      <c r="GY37" s="57" t="s">
        <v>13</v>
      </c>
      <c r="GZ37" s="58"/>
      <c r="HA37" s="7" t="str">
        <f t="shared" ref="HA37" si="5859">"5." &amp; HC$1&amp; ".2."</f>
        <v>5.70.2.</v>
      </c>
      <c r="HB37" s="57" t="s">
        <v>13</v>
      </c>
      <c r="HC37" s="58"/>
      <c r="HD37" s="7" t="str">
        <f t="shared" ref="HD37" si="5860">"5." &amp; HF$1&amp; ".2."</f>
        <v>5.71.2.</v>
      </c>
      <c r="HE37" s="57" t="s">
        <v>13</v>
      </c>
      <c r="HF37" s="58"/>
      <c r="HG37" s="7" t="str">
        <f t="shared" ref="HG37" si="5861">"5." &amp; HI$1&amp; ".2."</f>
        <v>5.72.2.</v>
      </c>
      <c r="HH37" s="57" t="s">
        <v>13</v>
      </c>
      <c r="HI37" s="58"/>
      <c r="HJ37" s="7" t="str">
        <f t="shared" ref="HJ37" si="5862">"5." &amp; HL$1&amp; ".2."</f>
        <v>5.73.2.</v>
      </c>
      <c r="HK37" s="57" t="s">
        <v>13</v>
      </c>
      <c r="HL37" s="58"/>
      <c r="HM37" s="7" t="str">
        <f t="shared" ref="HM37" si="5863">"5." &amp; HO$1&amp; ".2."</f>
        <v>5.74.2.</v>
      </c>
      <c r="HN37" s="57" t="s">
        <v>13</v>
      </c>
      <c r="HO37" s="58"/>
      <c r="HP37" s="7" t="str">
        <f t="shared" ref="HP37" si="5864">"5." &amp; HR$1&amp; ".2."</f>
        <v>5.75.2.</v>
      </c>
      <c r="HQ37" s="57" t="s">
        <v>13</v>
      </c>
      <c r="HR37" s="58"/>
      <c r="HS37" s="7" t="str">
        <f t="shared" ref="HS37" si="5865">"5." &amp; HU$1&amp; ".2."</f>
        <v>5.76.2.</v>
      </c>
      <c r="HT37" s="57" t="s">
        <v>13</v>
      </c>
      <c r="HU37" s="58"/>
      <c r="HV37" s="7" t="str">
        <f t="shared" ref="HV37" si="5866">"5." &amp; HX$1&amp; ".2."</f>
        <v>5.77.2.</v>
      </c>
      <c r="HW37" s="57" t="s">
        <v>13</v>
      </c>
      <c r="HX37" s="58"/>
      <c r="HY37" s="7" t="str">
        <f t="shared" ref="HY37" si="5867">"5." &amp; IA$1&amp; ".2."</f>
        <v>5.78.2.</v>
      </c>
      <c r="HZ37" s="57" t="s">
        <v>13</v>
      </c>
      <c r="IA37" s="58"/>
      <c r="IB37" s="7" t="str">
        <f t="shared" ref="IB37" si="5868">"5." &amp; ID$1&amp; ".2."</f>
        <v>5.79.2.</v>
      </c>
      <c r="IC37" s="57" t="s">
        <v>13</v>
      </c>
      <c r="ID37" s="58"/>
      <c r="IE37" s="7" t="str">
        <f t="shared" ref="IE37" si="5869">"5." &amp; IG$1&amp; ".2."</f>
        <v>5.80.2.</v>
      </c>
      <c r="IF37" s="57" t="s">
        <v>13</v>
      </c>
      <c r="IG37" s="58"/>
      <c r="IH37" s="7" t="str">
        <f t="shared" ref="IH37" si="5870">"5." &amp; IJ$1&amp; ".2."</f>
        <v>5.81.2.</v>
      </c>
      <c r="II37" s="57" t="s">
        <v>13</v>
      </c>
      <c r="IJ37" s="58"/>
      <c r="IK37" s="7" t="str">
        <f t="shared" ref="IK37" si="5871">"5." &amp; IM$1&amp; ".2."</f>
        <v>5.82.2.</v>
      </c>
      <c r="IL37" s="57" t="s">
        <v>13</v>
      </c>
      <c r="IM37" s="58"/>
      <c r="IN37" s="7" t="str">
        <f t="shared" ref="IN37" si="5872">"5." &amp; IP$1&amp; ".2."</f>
        <v>5.83.2.</v>
      </c>
      <c r="IO37" s="57" t="s">
        <v>13</v>
      </c>
      <c r="IP37" s="58"/>
      <c r="IQ37" s="7" t="str">
        <f t="shared" ref="IQ37" si="5873">"5." &amp; IS$1&amp; ".2."</f>
        <v>5.84.2.</v>
      </c>
      <c r="IR37" s="57" t="s">
        <v>13</v>
      </c>
      <c r="IS37" s="58"/>
      <c r="IT37" s="7" t="str">
        <f t="shared" ref="IT37" si="5874">"5." &amp; IV$1&amp; ".2."</f>
        <v>5.85.2.</v>
      </c>
      <c r="IU37" s="57" t="s">
        <v>13</v>
      </c>
      <c r="IV37" s="58"/>
      <c r="IW37" s="7" t="str">
        <f t="shared" ref="IW37" si="5875">"5." &amp; IY$1&amp; ".2."</f>
        <v>5.86.2.</v>
      </c>
      <c r="IX37" s="57" t="s">
        <v>13</v>
      </c>
      <c r="IY37" s="58"/>
      <c r="IZ37" s="7" t="str">
        <f t="shared" ref="IZ37" si="5876">"5." &amp; JB$1&amp; ".2."</f>
        <v>5.87.2.</v>
      </c>
      <c r="JA37" s="57" t="s">
        <v>13</v>
      </c>
      <c r="JB37" s="58"/>
      <c r="JC37" s="7" t="str">
        <f t="shared" ref="JC37" si="5877">"5." &amp; JE$1&amp; ".2."</f>
        <v>5.88.2.</v>
      </c>
      <c r="JD37" s="57" t="s">
        <v>13</v>
      </c>
      <c r="JE37" s="58"/>
      <c r="JF37" s="7" t="str">
        <f t="shared" ref="JF37" si="5878">"5." &amp; JH$1&amp; ".2."</f>
        <v>5.89.2.</v>
      </c>
      <c r="JG37" s="57" t="s">
        <v>13</v>
      </c>
      <c r="JH37" s="58"/>
      <c r="JI37" s="7" t="str">
        <f t="shared" ref="JI37" si="5879">"5." &amp; JK$1&amp; ".2."</f>
        <v>5.90.2.</v>
      </c>
      <c r="JJ37" s="57" t="s">
        <v>13</v>
      </c>
      <c r="JK37" s="58"/>
      <c r="JL37" s="7" t="str">
        <f t="shared" ref="JL37" si="5880">"5." &amp; JN$1&amp; ".2."</f>
        <v>5.91.2.</v>
      </c>
      <c r="JM37" s="57" t="s">
        <v>13</v>
      </c>
      <c r="JN37" s="58"/>
      <c r="JO37" s="7" t="str">
        <f t="shared" ref="JO37" si="5881">"5." &amp; JQ$1&amp; ".2."</f>
        <v>5.92.2.</v>
      </c>
      <c r="JP37" s="57" t="s">
        <v>13</v>
      </c>
      <c r="JQ37" s="58"/>
      <c r="JR37" s="7" t="str">
        <f t="shared" ref="JR37" si="5882">"5." &amp; JT$1&amp; ".2."</f>
        <v>5.93.2.</v>
      </c>
      <c r="JS37" s="57" t="s">
        <v>13</v>
      </c>
      <c r="JT37" s="58"/>
      <c r="JU37" s="7" t="str">
        <f t="shared" ref="JU37" si="5883">"5." &amp; JW$1&amp; ".2."</f>
        <v>5.94.2.</v>
      </c>
      <c r="JV37" s="57" t="s">
        <v>13</v>
      </c>
      <c r="JW37" s="58"/>
      <c r="JX37" s="7" t="str">
        <f t="shared" ref="JX37" si="5884">"5." &amp; JZ$1&amp; ".2."</f>
        <v>5.95.2.</v>
      </c>
      <c r="JY37" s="57" t="s">
        <v>13</v>
      </c>
      <c r="JZ37" s="58"/>
      <c r="KA37" s="7" t="str">
        <f t="shared" ref="KA37" si="5885">"5." &amp; KC$1&amp; ".2."</f>
        <v>5.96.2.</v>
      </c>
      <c r="KB37" s="57" t="s">
        <v>13</v>
      </c>
      <c r="KC37" s="58"/>
      <c r="KD37" s="7" t="str">
        <f t="shared" ref="KD37" si="5886">"5." &amp; KF$1&amp; ".2."</f>
        <v>5.97.2.</v>
      </c>
      <c r="KE37" s="57" t="s">
        <v>13</v>
      </c>
      <c r="KF37" s="58"/>
      <c r="KG37" s="7" t="str">
        <f t="shared" ref="KG37" si="5887">"5." &amp; KI$1&amp; ".2."</f>
        <v>5.98.2.</v>
      </c>
      <c r="KH37" s="57" t="s">
        <v>13</v>
      </c>
      <c r="KI37" s="58"/>
      <c r="KJ37" s="7" t="str">
        <f t="shared" ref="KJ37" si="5888">"5." &amp; KL$1&amp; ".2."</f>
        <v>5.99.2.</v>
      </c>
      <c r="KK37" s="57" t="s">
        <v>13</v>
      </c>
      <c r="KL37" s="58"/>
      <c r="KM37" s="7" t="str">
        <f t="shared" ref="KM37" si="5889">"5." &amp; KO$1&amp; ".2."</f>
        <v>5.100.2.</v>
      </c>
      <c r="KN37" s="57" t="s">
        <v>13</v>
      </c>
      <c r="KO37" s="58"/>
      <c r="KP37" s="7" t="str">
        <f t="shared" ref="KP37" si="5890">"5." &amp; KR$1&amp; ".2."</f>
        <v>5.101.2.</v>
      </c>
      <c r="KQ37" s="57" t="s">
        <v>13</v>
      </c>
      <c r="KR37" s="58"/>
      <c r="KS37" s="7" t="str">
        <f t="shared" ref="KS37" si="5891">"5." &amp; KU$1&amp; ".2."</f>
        <v>5.102.2.</v>
      </c>
      <c r="KT37" s="57" t="s">
        <v>13</v>
      </c>
      <c r="KU37" s="58"/>
      <c r="KV37" s="7" t="str">
        <f t="shared" ref="KV37" si="5892">"5." &amp; KX$1&amp; ".2."</f>
        <v>5.103.2.</v>
      </c>
      <c r="KW37" s="57" t="s">
        <v>13</v>
      </c>
      <c r="KX37" s="58"/>
      <c r="KY37" s="7" t="str">
        <f t="shared" ref="KY37" si="5893">"5." &amp; LA$1&amp; ".2."</f>
        <v>5.104.2.</v>
      </c>
      <c r="KZ37" s="57" t="s">
        <v>13</v>
      </c>
      <c r="LA37" s="58"/>
      <c r="LB37" s="7" t="str">
        <f t="shared" ref="LB37" si="5894">"5." &amp; LD$1&amp; ".2."</f>
        <v>5.105.2.</v>
      </c>
      <c r="LC37" s="57" t="s">
        <v>13</v>
      </c>
      <c r="LD37" s="58"/>
      <c r="LE37" s="7" t="str">
        <f t="shared" ref="LE37" si="5895">"5." &amp; LG$1&amp; ".2."</f>
        <v>5.106.2.</v>
      </c>
      <c r="LF37" s="57" t="s">
        <v>13</v>
      </c>
      <c r="LG37" s="58"/>
      <c r="LH37" s="7" t="str">
        <f t="shared" ref="LH37" si="5896">"5." &amp; LJ$1&amp; ".2."</f>
        <v>5.107.2.</v>
      </c>
      <c r="LI37" s="57" t="s">
        <v>13</v>
      </c>
      <c r="LJ37" s="58"/>
      <c r="LK37" s="7" t="str">
        <f t="shared" ref="LK37" si="5897">"5." &amp; LM$1&amp; ".2."</f>
        <v>5.108.2.</v>
      </c>
      <c r="LL37" s="57" t="s">
        <v>13</v>
      </c>
      <c r="LM37" s="58"/>
      <c r="LN37" s="7" t="str">
        <f t="shared" ref="LN37" si="5898">"5." &amp; LP$1&amp; ".2."</f>
        <v>5.109.2.</v>
      </c>
      <c r="LO37" s="57" t="s">
        <v>13</v>
      </c>
      <c r="LP37" s="58"/>
      <c r="LQ37" s="7" t="str">
        <f t="shared" ref="LQ37" si="5899">"5." &amp; LS$1&amp; ".2."</f>
        <v>5.110.2.</v>
      </c>
      <c r="LR37" s="57" t="s">
        <v>13</v>
      </c>
      <c r="LS37" s="58"/>
      <c r="LT37" s="7" t="str">
        <f t="shared" ref="LT37" si="5900">"5." &amp; LV$1&amp; ".2."</f>
        <v>5.111.2.</v>
      </c>
      <c r="LU37" s="57" t="s">
        <v>13</v>
      </c>
      <c r="LV37" s="58"/>
      <c r="LW37" s="7" t="str">
        <f t="shared" ref="LW37" si="5901">"5." &amp; LY$1&amp; ".2."</f>
        <v>5.112.2.</v>
      </c>
      <c r="LX37" s="57" t="s">
        <v>13</v>
      </c>
      <c r="LY37" s="58"/>
      <c r="LZ37" s="7" t="str">
        <f t="shared" ref="LZ37" si="5902">"5." &amp; MB$1&amp; ".2."</f>
        <v>5.113.2.</v>
      </c>
      <c r="MA37" s="57" t="s">
        <v>13</v>
      </c>
      <c r="MB37" s="58"/>
      <c r="MC37" s="7" t="str">
        <f t="shared" ref="MC37" si="5903">"5." &amp; ME$1&amp; ".2."</f>
        <v>5.114.2.</v>
      </c>
      <c r="MD37" s="57" t="s">
        <v>13</v>
      </c>
      <c r="ME37" s="58"/>
      <c r="MF37" s="7" t="str">
        <f t="shared" ref="MF37" si="5904">"5." &amp; MH$1&amp; ".2."</f>
        <v>5.115.2.</v>
      </c>
      <c r="MG37" s="57" t="s">
        <v>13</v>
      </c>
      <c r="MH37" s="58"/>
      <c r="MI37" s="7" t="str">
        <f t="shared" ref="MI37" si="5905">"5." &amp; MK$1&amp; ".2."</f>
        <v>5.116.2.</v>
      </c>
      <c r="MJ37" s="57" t="s">
        <v>13</v>
      </c>
      <c r="MK37" s="58"/>
      <c r="ML37" s="7" t="str">
        <f t="shared" ref="ML37" si="5906">"5." &amp; MN$1&amp; ".2."</f>
        <v>5.117.2.</v>
      </c>
      <c r="MM37" s="57" t="s">
        <v>13</v>
      </c>
      <c r="MN37" s="58"/>
      <c r="MO37" s="7" t="str">
        <f t="shared" ref="MO37" si="5907">"5." &amp; MQ$1&amp; ".2."</f>
        <v>5.118.2.</v>
      </c>
      <c r="MP37" s="57" t="s">
        <v>13</v>
      </c>
      <c r="MQ37" s="58"/>
      <c r="MR37" s="7" t="str">
        <f t="shared" ref="MR37" si="5908">"5." &amp; MT$1&amp; ".2."</f>
        <v>5.119.2.</v>
      </c>
      <c r="MS37" s="57" t="s">
        <v>13</v>
      </c>
      <c r="MT37" s="58"/>
      <c r="MU37" s="7" t="str">
        <f t="shared" ref="MU37" si="5909">"5." &amp; MW$1&amp; ".2."</f>
        <v>5.120.2.</v>
      </c>
      <c r="MV37" s="57" t="s">
        <v>13</v>
      </c>
      <c r="MW37" s="58"/>
      <c r="MX37" s="7" t="str">
        <f t="shared" ref="MX37" si="5910">"5." &amp; MZ$1&amp; ".2."</f>
        <v>5.121.2.</v>
      </c>
      <c r="MY37" s="57" t="s">
        <v>13</v>
      </c>
      <c r="MZ37" s="58"/>
      <c r="NA37" s="7" t="str">
        <f t="shared" ref="NA37" si="5911">"5." &amp; NC$1&amp; ".2."</f>
        <v>5.122.2.</v>
      </c>
      <c r="NB37" s="57" t="s">
        <v>13</v>
      </c>
      <c r="NC37" s="58"/>
      <c r="ND37" s="7" t="str">
        <f t="shared" ref="ND37" si="5912">"5." &amp; NF$1&amp; ".2."</f>
        <v>5.123.2.</v>
      </c>
      <c r="NE37" s="57" t="s">
        <v>13</v>
      </c>
      <c r="NF37" s="58"/>
      <c r="NG37" s="7" t="str">
        <f t="shared" ref="NG37" si="5913">"5." &amp; NI$1&amp; ".2."</f>
        <v>5.124.2.</v>
      </c>
      <c r="NH37" s="57" t="s">
        <v>13</v>
      </c>
      <c r="NI37" s="58"/>
      <c r="NJ37" s="7" t="str">
        <f t="shared" ref="NJ37" si="5914">"5." &amp; NL$1&amp; ".2."</f>
        <v>5.125.2.</v>
      </c>
      <c r="NK37" s="57" t="s">
        <v>13</v>
      </c>
      <c r="NL37" s="58"/>
      <c r="NM37" s="7" t="str">
        <f t="shared" ref="NM37" si="5915">"5." &amp; NO$1&amp; ".2."</f>
        <v>5.126.2.</v>
      </c>
      <c r="NN37" s="57" t="s">
        <v>13</v>
      </c>
      <c r="NO37" s="58"/>
      <c r="NP37" s="7" t="str">
        <f t="shared" ref="NP37" si="5916">"5." &amp; NR$1&amp; ".2."</f>
        <v>5.127.2.</v>
      </c>
      <c r="NQ37" s="57" t="s">
        <v>13</v>
      </c>
      <c r="NR37" s="58"/>
      <c r="NS37" s="7" t="str">
        <f t="shared" ref="NS37" si="5917">"5." &amp; NU$1&amp; ".2."</f>
        <v>5.128.2.</v>
      </c>
      <c r="NT37" s="57" t="s">
        <v>13</v>
      </c>
      <c r="NU37" s="58"/>
      <c r="NV37" s="7" t="str">
        <f t="shared" ref="NV37" si="5918">"5." &amp; NX$1&amp; ".2."</f>
        <v>5.129.2.</v>
      </c>
      <c r="NW37" s="57" t="s">
        <v>13</v>
      </c>
      <c r="NX37" s="58"/>
      <c r="NY37" s="7" t="str">
        <f t="shared" ref="NY37" si="5919">"5." &amp; OA$1&amp; ".2."</f>
        <v>5.130.2.</v>
      </c>
      <c r="NZ37" s="57" t="s">
        <v>13</v>
      </c>
      <c r="OA37" s="58"/>
      <c r="OB37" s="7" t="str">
        <f t="shared" ref="OB37" si="5920">"5." &amp; OD$1&amp; ".2."</f>
        <v>5.131.2.</v>
      </c>
      <c r="OC37" s="57" t="s">
        <v>13</v>
      </c>
      <c r="OD37" s="58"/>
      <c r="OE37" s="7" t="str">
        <f t="shared" ref="OE37" si="5921">"5." &amp; OG$1&amp; ".2."</f>
        <v>5.132.2.</v>
      </c>
      <c r="OF37" s="57" t="s">
        <v>13</v>
      </c>
      <c r="OG37" s="58"/>
      <c r="OH37" s="7" t="str">
        <f t="shared" ref="OH37" si="5922">"5." &amp; OJ$1&amp; ".2."</f>
        <v>5.133.2.</v>
      </c>
      <c r="OI37" s="57" t="s">
        <v>13</v>
      </c>
      <c r="OJ37" s="58"/>
      <c r="OK37" s="7" t="str">
        <f t="shared" ref="OK37" si="5923">"5." &amp; OM$1&amp; ".2."</f>
        <v>5.134.2.</v>
      </c>
      <c r="OL37" s="57" t="s">
        <v>13</v>
      </c>
      <c r="OM37" s="58"/>
      <c r="ON37" s="7" t="str">
        <f t="shared" ref="ON37" si="5924">"5." &amp; OP$1&amp; ".2."</f>
        <v>5.135.2.</v>
      </c>
      <c r="OO37" s="57" t="s">
        <v>13</v>
      </c>
      <c r="OP37" s="58"/>
      <c r="OQ37" s="7" t="str">
        <f t="shared" ref="OQ37" si="5925">"5." &amp; OS$1&amp; ".2."</f>
        <v>5.136.2.</v>
      </c>
      <c r="OR37" s="57" t="s">
        <v>13</v>
      </c>
      <c r="OS37" s="58"/>
      <c r="OT37" s="7" t="str">
        <f t="shared" ref="OT37" si="5926">"5." &amp; OV$1&amp; ".2."</f>
        <v>5.137.2.</v>
      </c>
      <c r="OU37" s="57" t="s">
        <v>13</v>
      </c>
      <c r="OV37" s="58"/>
      <c r="OW37" s="7" t="str">
        <f t="shared" ref="OW37" si="5927">"5." &amp; OY$1&amp; ".2."</f>
        <v>5.138.2.</v>
      </c>
      <c r="OX37" s="57" t="s">
        <v>13</v>
      </c>
      <c r="OY37" s="58"/>
      <c r="OZ37" s="7" t="str">
        <f t="shared" ref="OZ37" si="5928">"5." &amp; PB$1&amp; ".2."</f>
        <v>5.139.2.</v>
      </c>
      <c r="PA37" s="57" t="s">
        <v>13</v>
      </c>
      <c r="PB37" s="58"/>
      <c r="PC37" s="7" t="str">
        <f t="shared" ref="PC37" si="5929">"5." &amp; PE$1&amp; ".2."</f>
        <v>5.140.2.</v>
      </c>
      <c r="PD37" s="57" t="s">
        <v>13</v>
      </c>
      <c r="PE37" s="58"/>
      <c r="PF37" s="7" t="str">
        <f t="shared" ref="PF37" si="5930">"5." &amp; PH$1&amp; ".2."</f>
        <v>5.141.2.</v>
      </c>
      <c r="PG37" s="57" t="s">
        <v>13</v>
      </c>
      <c r="PH37" s="58"/>
      <c r="PI37" s="7" t="str">
        <f t="shared" ref="PI37" si="5931">"5." &amp; PK$1&amp; ".2."</f>
        <v>5.142.2.</v>
      </c>
      <c r="PJ37" s="57" t="s">
        <v>13</v>
      </c>
      <c r="PK37" s="58"/>
      <c r="PL37" s="7" t="str">
        <f t="shared" ref="PL37" si="5932">"5." &amp; PN$1&amp; ".2."</f>
        <v>5.143.2.</v>
      </c>
      <c r="PM37" s="57" t="s">
        <v>13</v>
      </c>
      <c r="PN37" s="58"/>
      <c r="PO37" s="7" t="str">
        <f t="shared" ref="PO37" si="5933">"5." &amp; PQ$1&amp; ".2."</f>
        <v>5.144.2.</v>
      </c>
      <c r="PP37" s="57" t="s">
        <v>13</v>
      </c>
      <c r="PQ37" s="58"/>
      <c r="PR37" s="7" t="str">
        <f t="shared" ref="PR37" si="5934">"5." &amp; PT$1&amp; ".2."</f>
        <v>5.145.2.</v>
      </c>
      <c r="PS37" s="57" t="s">
        <v>13</v>
      </c>
      <c r="PT37" s="58"/>
      <c r="PU37" s="7" t="str">
        <f t="shared" ref="PU37" si="5935">"5." &amp; PW$1&amp; ".2."</f>
        <v>5.146.2.</v>
      </c>
      <c r="PV37" s="57" t="s">
        <v>13</v>
      </c>
      <c r="PW37" s="58"/>
      <c r="PX37" s="7" t="str">
        <f t="shared" ref="PX37" si="5936">"5." &amp; PZ$1&amp; ".2."</f>
        <v>5.147.2.</v>
      </c>
      <c r="PY37" s="57" t="s">
        <v>13</v>
      </c>
      <c r="PZ37" s="58"/>
      <c r="QA37" s="7" t="str">
        <f t="shared" ref="QA37" si="5937">"5." &amp; QC$1&amp; ".2."</f>
        <v>5.148.2.</v>
      </c>
      <c r="QB37" s="57" t="s">
        <v>13</v>
      </c>
      <c r="QC37" s="58"/>
      <c r="QD37" s="7" t="str">
        <f t="shared" ref="QD37" si="5938">"5." &amp; QF$1&amp; ".2."</f>
        <v>5.149.2.</v>
      </c>
      <c r="QE37" s="57" t="s">
        <v>13</v>
      </c>
      <c r="QF37" s="58"/>
      <c r="QG37" s="7" t="str">
        <f t="shared" ref="QG37" si="5939">"5." &amp; QI$1&amp; ".2."</f>
        <v>5.150.2.</v>
      </c>
      <c r="QH37" s="57" t="s">
        <v>13</v>
      </c>
      <c r="QI37" s="58"/>
      <c r="QJ37" s="7" t="str">
        <f t="shared" ref="QJ37" si="5940">"5." &amp; QL$1&amp; ".2."</f>
        <v>5.151.2.</v>
      </c>
      <c r="QK37" s="57" t="s">
        <v>13</v>
      </c>
      <c r="QL37" s="58"/>
      <c r="QM37" s="7" t="str">
        <f t="shared" ref="QM37" si="5941">"5." &amp; QO$1&amp; ".2."</f>
        <v>5.152.2.</v>
      </c>
      <c r="QN37" s="57" t="s">
        <v>13</v>
      </c>
      <c r="QO37" s="58"/>
      <c r="QP37" s="7" t="str">
        <f t="shared" ref="QP37" si="5942">"5." &amp; QR$1&amp; ".2."</f>
        <v>5.153.2.</v>
      </c>
      <c r="QQ37" s="57" t="s">
        <v>13</v>
      </c>
      <c r="QR37" s="58"/>
      <c r="QS37" s="7" t="str">
        <f t="shared" ref="QS37" si="5943">"5." &amp; QU$1&amp; ".2."</f>
        <v>5.154.2.</v>
      </c>
      <c r="QT37" s="57" t="s">
        <v>13</v>
      </c>
      <c r="QU37" s="58"/>
      <c r="QV37" s="7" t="str">
        <f t="shared" ref="QV37" si="5944">"5." &amp; QX$1&amp; ".2."</f>
        <v>5.155.2.</v>
      </c>
      <c r="QW37" s="57" t="s">
        <v>13</v>
      </c>
      <c r="QX37" s="58"/>
      <c r="QY37" s="7" t="str">
        <f t="shared" ref="QY37" si="5945">"5." &amp; RA$1&amp; ".2."</f>
        <v>5.156.2.</v>
      </c>
      <c r="QZ37" s="57" t="s">
        <v>13</v>
      </c>
      <c r="RA37" s="58"/>
      <c r="RB37" s="7" t="str">
        <f t="shared" ref="RB37" si="5946">"5." &amp; RD$1&amp; ".2."</f>
        <v>5.157.2.</v>
      </c>
      <c r="RC37" s="57" t="s">
        <v>13</v>
      </c>
      <c r="RD37" s="58"/>
      <c r="RE37" s="7" t="str">
        <f t="shared" ref="RE37" si="5947">"5." &amp; RG$1&amp; ".2."</f>
        <v>5.158.2.</v>
      </c>
      <c r="RF37" s="57" t="s">
        <v>13</v>
      </c>
      <c r="RG37" s="58"/>
      <c r="RH37" s="7" t="str">
        <f t="shared" ref="RH37" si="5948">"5." &amp; RJ$1&amp; ".2."</f>
        <v>5.159.2.</v>
      </c>
      <c r="RI37" s="57" t="s">
        <v>13</v>
      </c>
      <c r="RJ37" s="58"/>
      <c r="RK37" s="7" t="str">
        <f t="shared" ref="RK37" si="5949">"5." &amp; RM$1&amp; ".2."</f>
        <v>5.160.2.</v>
      </c>
      <c r="RL37" s="57" t="s">
        <v>13</v>
      </c>
      <c r="RM37" s="58"/>
      <c r="RN37" s="7" t="str">
        <f t="shared" ref="RN37" si="5950">"5." &amp; RP$1&amp; ".2."</f>
        <v>5.161.2.</v>
      </c>
      <c r="RO37" s="57" t="s">
        <v>13</v>
      </c>
      <c r="RP37" s="58"/>
      <c r="RQ37" s="7" t="str">
        <f t="shared" ref="RQ37" si="5951">"5." &amp; RS$1&amp; ".2."</f>
        <v>5.162.2.</v>
      </c>
      <c r="RR37" s="57" t="s">
        <v>13</v>
      </c>
      <c r="RS37" s="58"/>
      <c r="RT37" s="7" t="str">
        <f t="shared" ref="RT37" si="5952">"5." &amp; RV$1&amp; ".2."</f>
        <v>5.163.2.</v>
      </c>
      <c r="RU37" s="57" t="s">
        <v>13</v>
      </c>
      <c r="RV37" s="58"/>
      <c r="RW37" s="7" t="str">
        <f t="shared" ref="RW37" si="5953">"5." &amp; RY$1&amp; ".2."</f>
        <v>5.164.2.</v>
      </c>
      <c r="RX37" s="57" t="s">
        <v>13</v>
      </c>
      <c r="RY37" s="58"/>
      <c r="RZ37" s="7" t="str">
        <f t="shared" ref="RZ37" si="5954">"5." &amp; SB$1&amp; ".2."</f>
        <v>5.165.2.</v>
      </c>
      <c r="SA37" s="57" t="s">
        <v>13</v>
      </c>
      <c r="SB37" s="58"/>
      <c r="SC37" s="7" t="str">
        <f t="shared" ref="SC37" si="5955">"5." &amp; SE$1&amp; ".2."</f>
        <v>5.166.2.</v>
      </c>
      <c r="SD37" s="57" t="s">
        <v>13</v>
      </c>
      <c r="SE37" s="58"/>
      <c r="SF37" s="7" t="str">
        <f t="shared" ref="SF37" si="5956">"5." &amp; SH$1&amp; ".2."</f>
        <v>5.167.2.</v>
      </c>
      <c r="SG37" s="57" t="s">
        <v>13</v>
      </c>
      <c r="SH37" s="58"/>
      <c r="SI37" s="7" t="str">
        <f t="shared" ref="SI37" si="5957">"5." &amp; SK$1&amp; ".2."</f>
        <v>5.168.2.</v>
      </c>
      <c r="SJ37" s="57" t="s">
        <v>13</v>
      </c>
      <c r="SK37" s="58"/>
      <c r="SL37" s="7" t="str">
        <f t="shared" ref="SL37" si="5958">"5." &amp; SN$1&amp; ".2."</f>
        <v>5.169.2.</v>
      </c>
      <c r="SM37" s="57" t="s">
        <v>13</v>
      </c>
      <c r="SN37" s="58"/>
      <c r="SO37" s="7" t="str">
        <f t="shared" ref="SO37" si="5959">"5." &amp; SQ$1&amp; ".2."</f>
        <v>5.170.2.</v>
      </c>
      <c r="SP37" s="57" t="s">
        <v>13</v>
      </c>
      <c r="SQ37" s="58"/>
      <c r="SR37" s="7" t="str">
        <f t="shared" ref="SR37" si="5960">"5." &amp; ST$1&amp; ".2."</f>
        <v>5.171.2.</v>
      </c>
      <c r="SS37" s="57" t="s">
        <v>13</v>
      </c>
      <c r="ST37" s="58"/>
      <c r="SU37" s="7" t="str">
        <f t="shared" ref="SU37" si="5961">"5." &amp; SW$1&amp; ".2."</f>
        <v>5.172.2.</v>
      </c>
      <c r="SV37" s="57" t="s">
        <v>13</v>
      </c>
      <c r="SW37" s="58"/>
      <c r="SX37" s="7" t="str">
        <f t="shared" ref="SX37" si="5962">"5." &amp; SZ$1&amp; ".2."</f>
        <v>5.173.2.</v>
      </c>
      <c r="SY37" s="57" t="s">
        <v>13</v>
      </c>
      <c r="SZ37" s="58"/>
      <c r="TA37" s="7" t="str">
        <f t="shared" ref="TA37" si="5963">"5." &amp; TC$1&amp; ".2."</f>
        <v>5.174.2.</v>
      </c>
      <c r="TB37" s="57" t="s">
        <v>13</v>
      </c>
      <c r="TC37" s="58"/>
      <c r="TD37" s="7" t="str">
        <f t="shared" ref="TD37" si="5964">"5." &amp; TF$1&amp; ".2."</f>
        <v>5.175.2.</v>
      </c>
      <c r="TE37" s="57" t="s">
        <v>13</v>
      </c>
      <c r="TF37" s="58"/>
      <c r="TG37" s="7" t="str">
        <f t="shared" ref="TG37" si="5965">"5." &amp; TI$1&amp; ".2."</f>
        <v>5.176.2.</v>
      </c>
      <c r="TH37" s="57" t="s">
        <v>13</v>
      </c>
      <c r="TI37" s="58"/>
      <c r="TJ37" s="7" t="str">
        <f t="shared" ref="TJ37" si="5966">"5." &amp; TL$1&amp; ".2."</f>
        <v>5.177.2.</v>
      </c>
      <c r="TK37" s="57" t="s">
        <v>13</v>
      </c>
      <c r="TL37" s="58"/>
      <c r="TM37" s="7" t="str">
        <f t="shared" ref="TM37" si="5967">"5." &amp; TO$1&amp; ".2."</f>
        <v>5.178.2.</v>
      </c>
      <c r="TN37" s="57" t="s">
        <v>13</v>
      </c>
      <c r="TO37" s="58"/>
      <c r="TP37" s="7" t="str">
        <f t="shared" ref="TP37" si="5968">"5." &amp; TR$1&amp; ".2."</f>
        <v>5.179.2.</v>
      </c>
      <c r="TQ37" s="57" t="s">
        <v>13</v>
      </c>
      <c r="TR37" s="58"/>
      <c r="TS37" s="7" t="str">
        <f t="shared" ref="TS37" si="5969">"5." &amp; TU$1&amp; ".2."</f>
        <v>5.180.2.</v>
      </c>
      <c r="TT37" s="57" t="s">
        <v>13</v>
      </c>
      <c r="TU37" s="58"/>
      <c r="TV37" s="7" t="str">
        <f t="shared" ref="TV37" si="5970">"5." &amp; TX$1&amp; ".2."</f>
        <v>5.181.2.</v>
      </c>
      <c r="TW37" s="57" t="s">
        <v>13</v>
      </c>
      <c r="TX37" s="58"/>
      <c r="TY37" s="7" t="str">
        <f t="shared" ref="TY37" si="5971">"5." &amp; UA$1&amp; ".2."</f>
        <v>5.182.2.</v>
      </c>
      <c r="TZ37" s="57" t="s">
        <v>13</v>
      </c>
      <c r="UA37" s="58"/>
      <c r="UB37" s="7" t="str">
        <f t="shared" ref="UB37" si="5972">"5." &amp; UD$1&amp; ".2."</f>
        <v>5.183.2.</v>
      </c>
      <c r="UC37" s="57" t="s">
        <v>13</v>
      </c>
      <c r="UD37" s="58"/>
      <c r="UE37" s="7" t="str">
        <f t="shared" ref="UE37" si="5973">"5." &amp; UG$1&amp; ".2."</f>
        <v>5.184.2.</v>
      </c>
      <c r="UF37" s="57" t="s">
        <v>13</v>
      </c>
      <c r="UG37" s="58"/>
      <c r="UH37" s="7" t="str">
        <f t="shared" ref="UH37" si="5974">"5." &amp; UJ$1&amp; ".2."</f>
        <v>5.185.2.</v>
      </c>
      <c r="UI37" s="57" t="s">
        <v>13</v>
      </c>
      <c r="UJ37" s="58"/>
      <c r="UK37" s="7" t="str">
        <f t="shared" ref="UK37" si="5975">"5." &amp; UM$1&amp; ".2."</f>
        <v>5.186.2.</v>
      </c>
      <c r="UL37" s="57" t="s">
        <v>13</v>
      </c>
      <c r="UM37" s="58"/>
      <c r="UN37" s="7" t="str">
        <f t="shared" ref="UN37" si="5976">"5." &amp; UP$1&amp; ".2."</f>
        <v>5.187.2.</v>
      </c>
      <c r="UO37" s="57" t="s">
        <v>13</v>
      </c>
      <c r="UP37" s="58"/>
      <c r="UQ37" s="7" t="str">
        <f t="shared" ref="UQ37" si="5977">"5." &amp; US$1&amp; ".2."</f>
        <v>5.188.2.</v>
      </c>
      <c r="UR37" s="57" t="s">
        <v>13</v>
      </c>
      <c r="US37" s="58"/>
      <c r="UT37" s="7" t="str">
        <f t="shared" ref="UT37" si="5978">"5." &amp; UV$1&amp; ".2."</f>
        <v>5.189.2.</v>
      </c>
      <c r="UU37" s="57" t="s">
        <v>13</v>
      </c>
      <c r="UV37" s="58"/>
      <c r="UW37" s="7" t="str">
        <f t="shared" ref="UW37" si="5979">"5." &amp; UY$1&amp; ".2."</f>
        <v>5.190.2.</v>
      </c>
      <c r="UX37" s="57" t="s">
        <v>13</v>
      </c>
      <c r="UY37" s="58"/>
      <c r="UZ37" s="7" t="str">
        <f t="shared" ref="UZ37" si="5980">"5." &amp; VB$1&amp; ".2."</f>
        <v>5.191.2.</v>
      </c>
      <c r="VA37" s="57" t="s">
        <v>13</v>
      </c>
      <c r="VB37" s="58"/>
      <c r="VC37" s="7" t="str">
        <f t="shared" ref="VC37" si="5981">"5." &amp; VE$1&amp; ".2."</f>
        <v>5.192.2.</v>
      </c>
      <c r="VD37" s="57" t="s">
        <v>13</v>
      </c>
      <c r="VE37" s="58"/>
      <c r="VF37" s="7" t="str">
        <f t="shared" ref="VF37" si="5982">"5." &amp; VH$1&amp; ".2."</f>
        <v>5.193.2.</v>
      </c>
      <c r="VG37" s="57" t="s">
        <v>13</v>
      </c>
      <c r="VH37" s="58"/>
      <c r="VI37" s="7" t="str">
        <f t="shared" ref="VI37" si="5983">"5." &amp; VK$1&amp; ".2."</f>
        <v>5.194.2.</v>
      </c>
      <c r="VJ37" s="57" t="s">
        <v>13</v>
      </c>
      <c r="VK37" s="58"/>
      <c r="VL37" s="7" t="str">
        <f t="shared" ref="VL37" si="5984">"5." &amp; VN$1&amp; ".2."</f>
        <v>5.195.2.</v>
      </c>
      <c r="VM37" s="57" t="s">
        <v>13</v>
      </c>
      <c r="VN37" s="58"/>
      <c r="VO37" s="7" t="str">
        <f t="shared" ref="VO37" si="5985">"5." &amp; VQ$1&amp; ".2."</f>
        <v>5.196.2.</v>
      </c>
      <c r="VP37" s="57" t="s">
        <v>13</v>
      </c>
      <c r="VQ37" s="58"/>
      <c r="VR37" s="7" t="str">
        <f t="shared" ref="VR37" si="5986">"5." &amp; VT$1&amp; ".2."</f>
        <v>5.197.2.</v>
      </c>
      <c r="VS37" s="57" t="s">
        <v>13</v>
      </c>
      <c r="VT37" s="58"/>
      <c r="VU37" s="7" t="str">
        <f t="shared" ref="VU37" si="5987">"5." &amp; VW$1&amp; ".2."</f>
        <v>5.198.2.</v>
      </c>
      <c r="VV37" s="57" t="s">
        <v>13</v>
      </c>
      <c r="VW37" s="58"/>
      <c r="VX37" s="7" t="str">
        <f t="shared" ref="VX37" si="5988">"5." &amp; VZ$1&amp; ".2."</f>
        <v>5.199.2.</v>
      </c>
      <c r="VY37" s="57" t="s">
        <v>13</v>
      </c>
      <c r="VZ37" s="58"/>
      <c r="WA37" s="7" t="str">
        <f t="shared" ref="WA37" si="5989">"5." &amp; WC$1&amp; ".2."</f>
        <v>5.200.2.</v>
      </c>
      <c r="WB37" s="57" t="s">
        <v>13</v>
      </c>
      <c r="WC37" s="58"/>
      <c r="WD37" s="7" t="str">
        <f t="shared" ref="WD37" si="5990">"5." &amp; WF$1&amp; ".2."</f>
        <v>5.201.2.</v>
      </c>
      <c r="WE37" s="57" t="s">
        <v>13</v>
      </c>
      <c r="WF37" s="58"/>
      <c r="WG37" s="7" t="str">
        <f t="shared" ref="WG37" si="5991">"5." &amp; WI$1&amp; ".2."</f>
        <v>5.202.2.</v>
      </c>
      <c r="WH37" s="57" t="s">
        <v>13</v>
      </c>
      <c r="WI37" s="58"/>
      <c r="WJ37" s="7" t="str">
        <f t="shared" ref="WJ37" si="5992">"5." &amp; WL$1&amp; ".2."</f>
        <v>5.203.2.</v>
      </c>
      <c r="WK37" s="57" t="s">
        <v>13</v>
      </c>
      <c r="WL37" s="58"/>
      <c r="WM37" s="7" t="str">
        <f t="shared" ref="WM37" si="5993">"5." &amp; WO$1&amp; ".2."</f>
        <v>5.204.2.</v>
      </c>
      <c r="WN37" s="57" t="s">
        <v>13</v>
      </c>
      <c r="WO37" s="58"/>
      <c r="WP37" s="7" t="str">
        <f t="shared" ref="WP37" si="5994">"5." &amp; WR$1&amp; ".2."</f>
        <v>5.205.2.</v>
      </c>
      <c r="WQ37" s="57" t="s">
        <v>13</v>
      </c>
      <c r="WR37" s="58"/>
      <c r="WS37" s="7" t="str">
        <f t="shared" ref="WS37" si="5995">"5." &amp; WU$1&amp; ".2."</f>
        <v>5.206.2.</v>
      </c>
      <c r="WT37" s="57" t="s">
        <v>13</v>
      </c>
      <c r="WU37" s="58"/>
      <c r="WV37" s="7" t="str">
        <f t="shared" ref="WV37" si="5996">"5." &amp; WX$1&amp; ".2."</f>
        <v>5.207.2.</v>
      </c>
      <c r="WW37" s="57" t="s">
        <v>13</v>
      </c>
      <c r="WX37" s="58"/>
      <c r="WY37" s="7" t="str">
        <f t="shared" ref="WY37" si="5997">"5." &amp; XA$1&amp; ".2."</f>
        <v>5.208.2.</v>
      </c>
      <c r="WZ37" s="57" t="s">
        <v>13</v>
      </c>
      <c r="XA37" s="58"/>
      <c r="XB37" s="7" t="str">
        <f t="shared" ref="XB37" si="5998">"5." &amp; XD$1&amp; ".2."</f>
        <v>5.209.2.</v>
      </c>
      <c r="XC37" s="57" t="s">
        <v>13</v>
      </c>
      <c r="XD37" s="58"/>
      <c r="XE37" s="7" t="str">
        <f t="shared" ref="XE37" si="5999">"5." &amp; XG$1&amp; ".2."</f>
        <v>5.210.2.</v>
      </c>
      <c r="XF37" s="57" t="s">
        <v>13</v>
      </c>
      <c r="XG37" s="58"/>
      <c r="XH37" s="7" t="str">
        <f t="shared" ref="XH37" si="6000">"5." &amp; XJ$1&amp; ".2."</f>
        <v>5.211.2.</v>
      </c>
      <c r="XI37" s="57" t="s">
        <v>13</v>
      </c>
      <c r="XJ37" s="58"/>
      <c r="XK37" s="7" t="str">
        <f t="shared" ref="XK37" si="6001">"5." &amp; XM$1&amp; ".2."</f>
        <v>5.212.2.</v>
      </c>
      <c r="XL37" s="57" t="s">
        <v>13</v>
      </c>
      <c r="XM37" s="58"/>
      <c r="XN37" s="7" t="str">
        <f t="shared" ref="XN37" si="6002">"5." &amp; XP$1&amp; ".2."</f>
        <v>5.213.2.</v>
      </c>
      <c r="XO37" s="57" t="s">
        <v>13</v>
      </c>
      <c r="XP37" s="58"/>
      <c r="XQ37" s="7" t="str">
        <f t="shared" ref="XQ37" si="6003">"5." &amp; XS$1&amp; ".2."</f>
        <v>5.214.2.</v>
      </c>
      <c r="XR37" s="57" t="s">
        <v>13</v>
      </c>
      <c r="XS37" s="58"/>
      <c r="XT37" s="7" t="str">
        <f t="shared" ref="XT37" si="6004">"5." &amp; XV$1&amp; ".2."</f>
        <v>5.215.2.</v>
      </c>
      <c r="XU37" s="57" t="s">
        <v>13</v>
      </c>
      <c r="XV37" s="58"/>
      <c r="XW37" s="7" t="str">
        <f t="shared" ref="XW37" si="6005">"5." &amp; XY$1&amp; ".2."</f>
        <v>5.216.2.</v>
      </c>
      <c r="XX37" s="57" t="s">
        <v>13</v>
      </c>
      <c r="XY37" s="58"/>
      <c r="XZ37" s="7" t="str">
        <f t="shared" ref="XZ37" si="6006">"5." &amp; YB$1&amp; ".2."</f>
        <v>5.217.2.</v>
      </c>
      <c r="YA37" s="57" t="s">
        <v>13</v>
      </c>
      <c r="YB37" s="58"/>
      <c r="YC37" s="7" t="str">
        <f t="shared" ref="YC37" si="6007">"5." &amp; YE$1&amp; ".2."</f>
        <v>5.218.2.</v>
      </c>
      <c r="YD37" s="57" t="s">
        <v>13</v>
      </c>
      <c r="YE37" s="58"/>
      <c r="YF37" s="7" t="str">
        <f t="shared" ref="YF37" si="6008">"5." &amp; YH$1&amp; ".2."</f>
        <v>5.219.2.</v>
      </c>
      <c r="YG37" s="57" t="s">
        <v>13</v>
      </c>
      <c r="YH37" s="58"/>
      <c r="YI37" s="7" t="str">
        <f t="shared" ref="YI37" si="6009">"5." &amp; YK$1&amp; ".2."</f>
        <v>5.220.2.</v>
      </c>
      <c r="YJ37" s="57" t="s">
        <v>13</v>
      </c>
      <c r="YK37" s="58"/>
      <c r="YL37" s="7" t="str">
        <f t="shared" ref="YL37" si="6010">"5." &amp; YN$1&amp; ".2."</f>
        <v>5.221.2.</v>
      </c>
      <c r="YM37" s="57" t="s">
        <v>13</v>
      </c>
      <c r="YN37" s="58"/>
      <c r="YO37" s="7" t="str">
        <f t="shared" ref="YO37" si="6011">"5." &amp; YQ$1&amp; ".2."</f>
        <v>5.222.2.</v>
      </c>
      <c r="YP37" s="57" t="s">
        <v>13</v>
      </c>
      <c r="YQ37" s="58"/>
      <c r="YR37" s="7" t="str">
        <f t="shared" ref="YR37" si="6012">"5." &amp; YT$1&amp; ".2."</f>
        <v>5.223.2.</v>
      </c>
      <c r="YS37" s="57" t="s">
        <v>13</v>
      </c>
      <c r="YT37" s="58"/>
      <c r="YU37" s="7" t="str">
        <f t="shared" ref="YU37" si="6013">"5." &amp; YW$1&amp; ".2."</f>
        <v>5.224.2.</v>
      </c>
      <c r="YV37" s="57" t="s">
        <v>13</v>
      </c>
      <c r="YW37" s="58"/>
      <c r="YX37" s="7" t="str">
        <f t="shared" ref="YX37" si="6014">"5." &amp; YZ$1&amp; ".2."</f>
        <v>5.225.2.</v>
      </c>
      <c r="YY37" s="57" t="s">
        <v>13</v>
      </c>
      <c r="YZ37" s="58"/>
      <c r="ZA37" s="7" t="str">
        <f t="shared" ref="ZA37" si="6015">"5." &amp; ZC$1&amp; ".2."</f>
        <v>5.226.2.</v>
      </c>
      <c r="ZB37" s="57" t="s">
        <v>13</v>
      </c>
      <c r="ZC37" s="58"/>
      <c r="ZD37" s="7" t="str">
        <f t="shared" ref="ZD37" si="6016">"5." &amp; ZF$1&amp; ".2."</f>
        <v>5.227.2.</v>
      </c>
      <c r="ZE37" s="57" t="s">
        <v>13</v>
      </c>
      <c r="ZF37" s="58"/>
      <c r="ZG37" s="7" t="str">
        <f t="shared" ref="ZG37" si="6017">"5." &amp; ZI$1&amp; ".2."</f>
        <v>5.228.2.</v>
      </c>
      <c r="ZH37" s="57" t="s">
        <v>13</v>
      </c>
      <c r="ZI37" s="58"/>
      <c r="ZJ37" s="7" t="str">
        <f t="shared" ref="ZJ37" si="6018">"5." &amp; ZL$1&amp; ".2."</f>
        <v>5.229.2.</v>
      </c>
      <c r="ZK37" s="57" t="s">
        <v>13</v>
      </c>
      <c r="ZL37" s="58"/>
      <c r="ZM37" s="7" t="str">
        <f t="shared" ref="ZM37" si="6019">"5." &amp; ZO$1&amp; ".2."</f>
        <v>5.230.2.</v>
      </c>
      <c r="ZN37" s="57" t="s">
        <v>13</v>
      </c>
      <c r="ZO37" s="58"/>
      <c r="ZP37" s="7" t="str">
        <f t="shared" ref="ZP37" si="6020">"5." &amp; ZR$1&amp; ".2."</f>
        <v>5.231.2.</v>
      </c>
      <c r="ZQ37" s="57" t="s">
        <v>13</v>
      </c>
      <c r="ZR37" s="58"/>
      <c r="ZS37" s="7" t="str">
        <f t="shared" ref="ZS37" si="6021">"5." &amp; ZU$1&amp; ".2."</f>
        <v>5.232.2.</v>
      </c>
      <c r="ZT37" s="57" t="s">
        <v>13</v>
      </c>
      <c r="ZU37" s="58"/>
      <c r="ZV37" s="7" t="str">
        <f t="shared" ref="ZV37" si="6022">"5." &amp; ZX$1&amp; ".2."</f>
        <v>5.233.2.</v>
      </c>
      <c r="ZW37" s="57" t="s">
        <v>13</v>
      </c>
      <c r="ZX37" s="58"/>
      <c r="ZY37" s="7" t="str">
        <f t="shared" ref="ZY37" si="6023">"5." &amp; AAA$1&amp; ".2."</f>
        <v>5.234.2.</v>
      </c>
      <c r="ZZ37" s="57" t="s">
        <v>13</v>
      </c>
      <c r="AAA37" s="58"/>
      <c r="AAB37" s="7" t="str">
        <f t="shared" ref="AAB37" si="6024">"5." &amp; AAD$1&amp; ".2."</f>
        <v>5.235.2.</v>
      </c>
      <c r="AAC37" s="57" t="s">
        <v>13</v>
      </c>
      <c r="AAD37" s="58"/>
      <c r="AAE37" s="7" t="str">
        <f t="shared" ref="AAE37" si="6025">"5." &amp; AAG$1&amp; ".2."</f>
        <v>5.236.2.</v>
      </c>
      <c r="AAF37" s="57" t="s">
        <v>13</v>
      </c>
      <c r="AAG37" s="58"/>
      <c r="AAH37" s="7" t="str">
        <f t="shared" ref="AAH37" si="6026">"5." &amp; AAJ$1&amp; ".2."</f>
        <v>5.237.2.</v>
      </c>
      <c r="AAI37" s="57" t="s">
        <v>13</v>
      </c>
      <c r="AAJ37" s="58"/>
      <c r="AAK37" s="7" t="str">
        <f t="shared" ref="AAK37" si="6027">"5." &amp; AAM$1&amp; ".2."</f>
        <v>5.238.2.</v>
      </c>
      <c r="AAL37" s="57" t="s">
        <v>13</v>
      </c>
      <c r="AAM37" s="58"/>
      <c r="AAN37" s="7" t="str">
        <f t="shared" ref="AAN37" si="6028">"5." &amp; AAP$1&amp; ".2."</f>
        <v>5.239.2.</v>
      </c>
      <c r="AAO37" s="57" t="s">
        <v>13</v>
      </c>
      <c r="AAP37" s="58"/>
      <c r="AAQ37" s="7" t="str">
        <f t="shared" ref="AAQ37" si="6029">"5." &amp; AAS$1&amp; ".2."</f>
        <v>5.240.2.</v>
      </c>
      <c r="AAR37" s="57" t="s">
        <v>13</v>
      </c>
      <c r="AAS37" s="58"/>
      <c r="AAT37" s="7" t="str">
        <f t="shared" ref="AAT37" si="6030">"5." &amp; AAV$1&amp; ".2."</f>
        <v>5.241.2.</v>
      </c>
      <c r="AAU37" s="57" t="s">
        <v>13</v>
      </c>
      <c r="AAV37" s="58"/>
      <c r="AAW37" s="7" t="str">
        <f t="shared" ref="AAW37" si="6031">"5." &amp; AAY$1&amp; ".2."</f>
        <v>5.242.2.</v>
      </c>
      <c r="AAX37" s="57" t="s">
        <v>13</v>
      </c>
      <c r="AAY37" s="58"/>
      <c r="AAZ37" s="7" t="str">
        <f t="shared" ref="AAZ37" si="6032">"5." &amp; ABB$1&amp; ".2."</f>
        <v>5.243.2.</v>
      </c>
      <c r="ABA37" s="57" t="s">
        <v>13</v>
      </c>
      <c r="ABB37" s="58"/>
      <c r="ABC37" s="7" t="str">
        <f t="shared" ref="ABC37" si="6033">"5." &amp; ABE$1&amp; ".2."</f>
        <v>5.244.2.</v>
      </c>
      <c r="ABD37" s="57" t="s">
        <v>13</v>
      </c>
      <c r="ABE37" s="58"/>
      <c r="ABF37" s="7" t="str">
        <f t="shared" ref="ABF37" si="6034">"5." &amp; ABH$1&amp; ".2."</f>
        <v>5.245.2.</v>
      </c>
      <c r="ABG37" s="57" t="s">
        <v>13</v>
      </c>
      <c r="ABH37" s="58"/>
      <c r="ABI37" s="7" t="str">
        <f t="shared" ref="ABI37" si="6035">"5." &amp; ABK$1&amp; ".2."</f>
        <v>5.246.2.</v>
      </c>
      <c r="ABJ37" s="57" t="s">
        <v>13</v>
      </c>
      <c r="ABK37" s="58"/>
      <c r="ABL37" s="7" t="str">
        <f t="shared" ref="ABL37" si="6036">"5." &amp; ABN$1&amp; ".2."</f>
        <v>5.247.2.</v>
      </c>
      <c r="ABM37" s="57" t="s">
        <v>13</v>
      </c>
      <c r="ABN37" s="58"/>
      <c r="ABO37" s="7" t="str">
        <f t="shared" ref="ABO37" si="6037">"5." &amp; ABQ$1&amp; ".2."</f>
        <v>5.248.2.</v>
      </c>
      <c r="ABP37" s="57" t="s">
        <v>13</v>
      </c>
      <c r="ABQ37" s="58"/>
      <c r="ABR37" s="7" t="str">
        <f t="shared" ref="ABR37" si="6038">"5." &amp; ABT$1&amp; ".2."</f>
        <v>5.249.2.</v>
      </c>
      <c r="ABS37" s="57" t="s">
        <v>13</v>
      </c>
      <c r="ABT37" s="58"/>
      <c r="ABU37" s="7" t="str">
        <f t="shared" ref="ABU37" si="6039">"5." &amp; ABW$1&amp; ".2."</f>
        <v>5.250.2.</v>
      </c>
      <c r="ABV37" s="57" t="s">
        <v>13</v>
      </c>
      <c r="ABW37" s="58"/>
      <c r="ABX37" s="7" t="str">
        <f t="shared" ref="ABX37" si="6040">"5." &amp; ABZ$1&amp; ".2."</f>
        <v>5.251.2.</v>
      </c>
      <c r="ABY37" s="57" t="s">
        <v>13</v>
      </c>
      <c r="ABZ37" s="58"/>
      <c r="ACA37" s="7" t="str">
        <f t="shared" ref="ACA37" si="6041">"5." &amp; ACC$1&amp; ".2."</f>
        <v>5.252.2.</v>
      </c>
      <c r="ACB37" s="57" t="s">
        <v>13</v>
      </c>
      <c r="ACC37" s="58"/>
      <c r="ACD37" s="7" t="str">
        <f t="shared" ref="ACD37" si="6042">"5." &amp; ACF$1&amp; ".2."</f>
        <v>5.253.2.</v>
      </c>
      <c r="ACE37" s="57" t="s">
        <v>13</v>
      </c>
      <c r="ACF37" s="58"/>
      <c r="ACG37" s="7" t="str">
        <f t="shared" ref="ACG37" si="6043">"5." &amp; ACI$1&amp; ".2."</f>
        <v>5.254.2.</v>
      </c>
      <c r="ACH37" s="57" t="s">
        <v>13</v>
      </c>
      <c r="ACI37" s="58"/>
      <c r="ACJ37" s="7" t="str">
        <f t="shared" ref="ACJ37" si="6044">"5." &amp; ACL$1&amp; ".2."</f>
        <v>5.255.2.</v>
      </c>
      <c r="ACK37" s="57" t="s">
        <v>13</v>
      </c>
      <c r="ACL37" s="58"/>
      <c r="ACM37" s="7" t="str">
        <f t="shared" ref="ACM37" si="6045">"5." &amp; ACO$1&amp; ".2."</f>
        <v>5.256.2.</v>
      </c>
      <c r="ACN37" s="57" t="s">
        <v>13</v>
      </c>
      <c r="ACO37" s="58"/>
      <c r="ACP37" s="7" t="str">
        <f t="shared" ref="ACP37" si="6046">"5." &amp; ACR$1&amp; ".2."</f>
        <v>5.257.2.</v>
      </c>
      <c r="ACQ37" s="57" t="s">
        <v>13</v>
      </c>
      <c r="ACR37" s="58"/>
      <c r="ACS37" s="7" t="str">
        <f t="shared" ref="ACS37" si="6047">"5." &amp; ACU$1&amp; ".2."</f>
        <v>5.258.2.</v>
      </c>
      <c r="ACT37" s="57" t="s">
        <v>13</v>
      </c>
      <c r="ACU37" s="58"/>
      <c r="ACV37" s="7" t="str">
        <f t="shared" ref="ACV37" si="6048">"5." &amp; ACX$1&amp; ".2."</f>
        <v>5.259.2.</v>
      </c>
      <c r="ACW37" s="57" t="s">
        <v>13</v>
      </c>
      <c r="ACX37" s="58"/>
      <c r="ACY37" s="7" t="str">
        <f t="shared" ref="ACY37" si="6049">"5." &amp; ADA$1&amp; ".2."</f>
        <v>5.260.2.</v>
      </c>
      <c r="ACZ37" s="57" t="s">
        <v>13</v>
      </c>
      <c r="ADA37" s="58"/>
      <c r="ADB37" s="7" t="str">
        <f t="shared" ref="ADB37" si="6050">"5." &amp; ADD$1&amp; ".2."</f>
        <v>5.261.2.</v>
      </c>
      <c r="ADC37" s="57" t="s">
        <v>13</v>
      </c>
      <c r="ADD37" s="58"/>
      <c r="ADE37" s="7" t="str">
        <f t="shared" ref="ADE37" si="6051">"5." &amp; ADG$1&amp; ".2."</f>
        <v>5.262.2.</v>
      </c>
      <c r="ADF37" s="57" t="s">
        <v>13</v>
      </c>
      <c r="ADG37" s="58"/>
      <c r="ADH37" s="7" t="str">
        <f t="shared" ref="ADH37" si="6052">"5." &amp; ADJ$1&amp; ".2."</f>
        <v>5.263.2.</v>
      </c>
      <c r="ADI37" s="57" t="s">
        <v>13</v>
      </c>
      <c r="ADJ37" s="58"/>
      <c r="ADK37" s="7" t="str">
        <f t="shared" ref="ADK37" si="6053">"5." &amp; ADM$1&amp; ".2."</f>
        <v>5.264.2.</v>
      </c>
      <c r="ADL37" s="57" t="s">
        <v>13</v>
      </c>
      <c r="ADM37" s="58"/>
      <c r="ADN37" s="7" t="str">
        <f t="shared" ref="ADN37" si="6054">"5." &amp; ADP$1&amp; ".2."</f>
        <v>5.265.2.</v>
      </c>
      <c r="ADO37" s="57" t="s">
        <v>13</v>
      </c>
      <c r="ADP37" s="58"/>
      <c r="ADQ37" s="7" t="str">
        <f t="shared" ref="ADQ37" si="6055">"5." &amp; ADS$1&amp; ".2."</f>
        <v>5.266.2.</v>
      </c>
      <c r="ADR37" s="57" t="s">
        <v>13</v>
      </c>
      <c r="ADS37" s="58"/>
      <c r="ADT37" s="7" t="str">
        <f t="shared" ref="ADT37" si="6056">"5." &amp; ADV$1&amp; ".2."</f>
        <v>5.267.2.</v>
      </c>
      <c r="ADU37" s="57" t="s">
        <v>13</v>
      </c>
      <c r="ADV37" s="58"/>
      <c r="ADW37" s="7" t="str">
        <f t="shared" ref="ADW37" si="6057">"5." &amp; ADY$1&amp; ".2."</f>
        <v>5.268.2.</v>
      </c>
      <c r="ADX37" s="57" t="s">
        <v>13</v>
      </c>
      <c r="ADY37" s="58"/>
      <c r="ADZ37" s="7" t="str">
        <f t="shared" ref="ADZ37" si="6058">"5." &amp; AEB$1&amp; ".2."</f>
        <v>5.269.2.</v>
      </c>
      <c r="AEA37" s="57" t="s">
        <v>13</v>
      </c>
      <c r="AEB37" s="58"/>
      <c r="AEC37" s="7" t="str">
        <f t="shared" ref="AEC37" si="6059">"5." &amp; AEE$1&amp; ".2."</f>
        <v>5.270.2.</v>
      </c>
      <c r="AED37" s="57" t="s">
        <v>13</v>
      </c>
      <c r="AEE37" s="58"/>
      <c r="AEF37" s="7" t="str">
        <f t="shared" ref="AEF37" si="6060">"5." &amp; AEH$1&amp; ".2."</f>
        <v>5.271.2.</v>
      </c>
      <c r="AEG37" s="57" t="s">
        <v>13</v>
      </c>
      <c r="AEH37" s="58"/>
      <c r="AEI37" s="7" t="str">
        <f t="shared" ref="AEI37" si="6061">"5." &amp; AEK$1&amp; ".2."</f>
        <v>5.272.2.</v>
      </c>
      <c r="AEJ37" s="57" t="s">
        <v>13</v>
      </c>
      <c r="AEK37" s="58"/>
      <c r="AEL37" s="7" t="str">
        <f t="shared" ref="AEL37" si="6062">"5." &amp; AEN$1&amp; ".2."</f>
        <v>5.273.2.</v>
      </c>
      <c r="AEM37" s="57" t="s">
        <v>13</v>
      </c>
      <c r="AEN37" s="58"/>
      <c r="AEO37" s="7" t="str">
        <f t="shared" ref="AEO37" si="6063">"5." &amp; AEQ$1&amp; ".2."</f>
        <v>5.274.2.</v>
      </c>
      <c r="AEP37" s="57" t="s">
        <v>13</v>
      </c>
      <c r="AEQ37" s="58"/>
      <c r="AER37" s="7" t="str">
        <f t="shared" ref="AER37" si="6064">"5." &amp; AET$1&amp; ".2."</f>
        <v>5.275.2.</v>
      </c>
      <c r="AES37" s="57" t="s">
        <v>13</v>
      </c>
      <c r="AET37" s="58"/>
      <c r="AEU37" s="7" t="str">
        <f t="shared" ref="AEU37" si="6065">"5." &amp; AEW$1&amp; ".2."</f>
        <v>5.276.2.</v>
      </c>
      <c r="AEV37" s="57" t="s">
        <v>13</v>
      </c>
      <c r="AEW37" s="58"/>
      <c r="AEX37" s="7" t="str">
        <f t="shared" ref="AEX37" si="6066">"5." &amp; AEZ$1&amp; ".2."</f>
        <v>5.277.2.</v>
      </c>
      <c r="AEY37" s="57" t="s">
        <v>13</v>
      </c>
      <c r="AEZ37" s="58"/>
      <c r="AFA37" s="7" t="str">
        <f t="shared" ref="AFA37" si="6067">"5." &amp; AFC$1&amp; ".2."</f>
        <v>5.278.2.</v>
      </c>
      <c r="AFB37" s="57" t="s">
        <v>13</v>
      </c>
      <c r="AFC37" s="58"/>
      <c r="AFD37" s="7" t="str">
        <f t="shared" ref="AFD37" si="6068">"5." &amp; AFF$1&amp; ".2."</f>
        <v>5.279.2.</v>
      </c>
      <c r="AFE37" s="57" t="s">
        <v>13</v>
      </c>
      <c r="AFF37" s="58"/>
      <c r="AFG37" s="7" t="str">
        <f t="shared" ref="AFG37" si="6069">"5." &amp; AFI$1&amp; ".2."</f>
        <v>5.280.2.</v>
      </c>
      <c r="AFH37" s="57" t="s">
        <v>13</v>
      </c>
      <c r="AFI37" s="58"/>
      <c r="AFJ37" s="7" t="str">
        <f t="shared" ref="AFJ37" si="6070">"5." &amp; AFL$1&amp; ".2."</f>
        <v>5.281.2.</v>
      </c>
      <c r="AFK37" s="57" t="s">
        <v>13</v>
      </c>
      <c r="AFL37" s="58"/>
      <c r="AFM37" s="7" t="str">
        <f t="shared" ref="AFM37" si="6071">"5." &amp; AFO$1&amp; ".2."</f>
        <v>5.282.2.</v>
      </c>
      <c r="AFN37" s="57" t="s">
        <v>13</v>
      </c>
      <c r="AFO37" s="58"/>
      <c r="AFP37" s="7" t="str">
        <f t="shared" ref="AFP37" si="6072">"5." &amp; AFR$1&amp; ".2."</f>
        <v>5.283.2.</v>
      </c>
      <c r="AFQ37" s="57" t="s">
        <v>13</v>
      </c>
      <c r="AFR37" s="58"/>
      <c r="AFS37" s="7" t="str">
        <f t="shared" ref="AFS37" si="6073">"5." &amp; AFU$1&amp; ".2."</f>
        <v>5.284.2.</v>
      </c>
      <c r="AFT37" s="57" t="s">
        <v>13</v>
      </c>
      <c r="AFU37" s="58"/>
      <c r="AFV37" s="7" t="str">
        <f t="shared" ref="AFV37" si="6074">"5." &amp; AFX$1&amp; ".2."</f>
        <v>5.285.2.</v>
      </c>
      <c r="AFW37" s="57" t="s">
        <v>13</v>
      </c>
      <c r="AFX37" s="58"/>
      <c r="AFY37" s="7" t="str">
        <f t="shared" ref="AFY37" si="6075">"5." &amp; AGA$1&amp; ".2."</f>
        <v>5.286.2.</v>
      </c>
      <c r="AFZ37" s="57" t="s">
        <v>13</v>
      </c>
      <c r="AGA37" s="58"/>
      <c r="AGB37" s="7" t="str">
        <f t="shared" ref="AGB37" si="6076">"5." &amp; AGD$1&amp; ".2."</f>
        <v>5.287.2.</v>
      </c>
      <c r="AGC37" s="57" t="s">
        <v>13</v>
      </c>
      <c r="AGD37" s="58"/>
      <c r="AGE37" s="7" t="str">
        <f t="shared" ref="AGE37" si="6077">"5." &amp; AGG$1&amp; ".2."</f>
        <v>5.288.2.</v>
      </c>
      <c r="AGF37" s="57" t="s">
        <v>13</v>
      </c>
      <c r="AGG37" s="58"/>
      <c r="AGH37" s="7" t="str">
        <f t="shared" ref="AGH37" si="6078">"5." &amp; AGJ$1&amp; ".2."</f>
        <v>5.289.2.</v>
      </c>
      <c r="AGI37" s="57" t="s">
        <v>13</v>
      </c>
      <c r="AGJ37" s="58"/>
      <c r="AGK37" s="7" t="str">
        <f t="shared" ref="AGK37" si="6079">"5." &amp; AGM$1&amp; ".2."</f>
        <v>5.290.2.</v>
      </c>
      <c r="AGL37" s="57" t="s">
        <v>13</v>
      </c>
      <c r="AGM37" s="58"/>
      <c r="AGN37" s="7" t="str">
        <f t="shared" ref="AGN37" si="6080">"5." &amp; AGP$1&amp; ".2."</f>
        <v>5.291.2.</v>
      </c>
      <c r="AGO37" s="57" t="s">
        <v>13</v>
      </c>
      <c r="AGP37" s="58"/>
      <c r="AGQ37" s="7" t="str">
        <f t="shared" ref="AGQ37" si="6081">"5." &amp; AGS$1&amp; ".2."</f>
        <v>5.292.2.</v>
      </c>
      <c r="AGR37" s="57" t="s">
        <v>13</v>
      </c>
      <c r="AGS37" s="58"/>
      <c r="AGT37" s="7" t="str">
        <f t="shared" ref="AGT37" si="6082">"5." &amp; AGV$1&amp; ".2."</f>
        <v>5.293.2.</v>
      </c>
      <c r="AGU37" s="57" t="s">
        <v>13</v>
      </c>
      <c r="AGV37" s="58"/>
      <c r="AGW37" s="7" t="str">
        <f t="shared" ref="AGW37" si="6083">"5." &amp; AGY$1&amp; ".2."</f>
        <v>5.294.2.</v>
      </c>
      <c r="AGX37" s="57" t="s">
        <v>13</v>
      </c>
      <c r="AGY37" s="58"/>
      <c r="AGZ37" s="7" t="str">
        <f t="shared" ref="AGZ37" si="6084">"5." &amp; AHB$1&amp; ".2."</f>
        <v>5.295.2.</v>
      </c>
      <c r="AHA37" s="57" t="s">
        <v>13</v>
      </c>
      <c r="AHB37" s="58"/>
      <c r="AHC37" s="7" t="str">
        <f t="shared" ref="AHC37" si="6085">"5." &amp; AHE$1&amp; ".2."</f>
        <v>5.296.2.</v>
      </c>
      <c r="AHD37" s="57" t="s">
        <v>13</v>
      </c>
      <c r="AHE37" s="58"/>
      <c r="AHF37" s="7" t="str">
        <f t="shared" ref="AHF37" si="6086">"5." &amp; AHH$1&amp; ".2."</f>
        <v>5.297.2.</v>
      </c>
      <c r="AHG37" s="57" t="s">
        <v>13</v>
      </c>
      <c r="AHH37" s="58"/>
      <c r="AHI37" s="7" t="str">
        <f t="shared" ref="AHI37" si="6087">"5." &amp; AHK$1&amp; ".2."</f>
        <v>5.298.2.</v>
      </c>
      <c r="AHJ37" s="57" t="s">
        <v>13</v>
      </c>
      <c r="AHK37" s="58"/>
      <c r="AHL37" s="7" t="str">
        <f t="shared" ref="AHL37" si="6088">"5." &amp; AHN$1&amp; ".2."</f>
        <v>5.299.2.</v>
      </c>
      <c r="AHM37" s="57" t="s">
        <v>13</v>
      </c>
      <c r="AHN37" s="58"/>
      <c r="AHO37" s="7" t="str">
        <f t="shared" ref="AHO37" si="6089">"5." &amp; AHQ$1&amp; ".2."</f>
        <v>5.300.2.</v>
      </c>
      <c r="AHP37" s="57" t="s">
        <v>13</v>
      </c>
      <c r="AHQ37" s="58"/>
      <c r="AHR37" s="7" t="str">
        <f t="shared" ref="AHR37" si="6090">"5." &amp; AHT$1&amp; ".2."</f>
        <v>5.301.2.</v>
      </c>
      <c r="AHS37" s="57" t="s">
        <v>13</v>
      </c>
      <c r="AHT37" s="58"/>
      <c r="AHU37" s="7" t="str">
        <f t="shared" ref="AHU37" si="6091">"5." &amp; AHW$1&amp; ".2."</f>
        <v>5.302.2.</v>
      </c>
      <c r="AHV37" s="57" t="s">
        <v>13</v>
      </c>
      <c r="AHW37" s="58"/>
      <c r="AHX37" s="7" t="str">
        <f t="shared" ref="AHX37" si="6092">"5." &amp; AHZ$1&amp; ".2."</f>
        <v>5.303.2.</v>
      </c>
      <c r="AHY37" s="57" t="s">
        <v>13</v>
      </c>
      <c r="AHZ37" s="58"/>
      <c r="AIA37" s="7" t="str">
        <f t="shared" ref="AIA37" si="6093">"5." &amp; AIC$1&amp; ".2."</f>
        <v>5.304.2.</v>
      </c>
      <c r="AIB37" s="57" t="s">
        <v>13</v>
      </c>
      <c r="AIC37" s="58"/>
      <c r="AID37" s="7" t="str">
        <f t="shared" ref="AID37" si="6094">"5." &amp; AIF$1&amp; ".2."</f>
        <v>5.305.2.</v>
      </c>
      <c r="AIE37" s="57" t="s">
        <v>13</v>
      </c>
      <c r="AIF37" s="58"/>
      <c r="AIG37" s="7" t="str">
        <f t="shared" ref="AIG37" si="6095">"5." &amp; AII$1&amp; ".2."</f>
        <v>5.306.2.</v>
      </c>
      <c r="AIH37" s="57" t="s">
        <v>13</v>
      </c>
      <c r="AII37" s="58"/>
      <c r="AIJ37" s="7" t="str">
        <f t="shared" ref="AIJ37" si="6096">"5." &amp; AIL$1&amp; ".2."</f>
        <v>5.307.2.</v>
      </c>
      <c r="AIK37" s="57" t="s">
        <v>13</v>
      </c>
      <c r="AIL37" s="58"/>
      <c r="AIM37" s="7" t="str">
        <f t="shared" ref="AIM37" si="6097">"5." &amp; AIO$1&amp; ".2."</f>
        <v>5.308.2.</v>
      </c>
      <c r="AIN37" s="57" t="s">
        <v>13</v>
      </c>
      <c r="AIO37" s="58"/>
      <c r="AIP37" s="7" t="str">
        <f t="shared" ref="AIP37" si="6098">"5." &amp; AIR$1&amp; ".2."</f>
        <v>5.309.2.</v>
      </c>
      <c r="AIQ37" s="57" t="s">
        <v>13</v>
      </c>
      <c r="AIR37" s="58"/>
      <c r="AIS37" s="7" t="str">
        <f t="shared" ref="AIS37" si="6099">"5." &amp; AIU$1&amp; ".2."</f>
        <v>5.310.2.</v>
      </c>
      <c r="AIT37" s="57" t="s">
        <v>13</v>
      </c>
      <c r="AIU37" s="58"/>
      <c r="AIV37" s="7" t="str">
        <f t="shared" ref="AIV37" si="6100">"5." &amp; AIX$1&amp; ".2."</f>
        <v>5.311.2.</v>
      </c>
      <c r="AIW37" s="57" t="s">
        <v>13</v>
      </c>
      <c r="AIX37" s="58"/>
      <c r="AIY37" s="7" t="str">
        <f t="shared" ref="AIY37" si="6101">"5." &amp; AJA$1&amp; ".2."</f>
        <v>5.312.2.</v>
      </c>
      <c r="AIZ37" s="57" t="s">
        <v>13</v>
      </c>
      <c r="AJA37" s="58"/>
      <c r="AJB37" s="7" t="str">
        <f t="shared" ref="AJB37" si="6102">"5." &amp; AJD$1&amp; ".2."</f>
        <v>5.313.2.</v>
      </c>
      <c r="AJC37" s="57" t="s">
        <v>13</v>
      </c>
      <c r="AJD37" s="58"/>
      <c r="AJE37" s="7" t="str">
        <f t="shared" ref="AJE37" si="6103">"5." &amp; AJG$1&amp; ".2."</f>
        <v>5.314.2.</v>
      </c>
      <c r="AJF37" s="57" t="s">
        <v>13</v>
      </c>
      <c r="AJG37" s="58"/>
      <c r="AJH37" s="7" t="str">
        <f t="shared" ref="AJH37" si="6104">"5." &amp; AJJ$1&amp; ".2."</f>
        <v>5.315.2.</v>
      </c>
      <c r="AJI37" s="57" t="s">
        <v>13</v>
      </c>
      <c r="AJJ37" s="58"/>
      <c r="AJK37" s="7" t="str">
        <f t="shared" ref="AJK37" si="6105">"5." &amp; AJM$1&amp; ".2."</f>
        <v>5.316.2.</v>
      </c>
      <c r="AJL37" s="57" t="s">
        <v>13</v>
      </c>
      <c r="AJM37" s="58"/>
      <c r="AJN37" s="7" t="str">
        <f t="shared" ref="AJN37" si="6106">"5." &amp; AJP$1&amp; ".2."</f>
        <v>5.317.2.</v>
      </c>
      <c r="AJO37" s="57" t="s">
        <v>13</v>
      </c>
      <c r="AJP37" s="58"/>
      <c r="AJQ37" s="7" t="str">
        <f t="shared" ref="AJQ37" si="6107">"5." &amp; AJS$1&amp; ".2."</f>
        <v>5.318.2.</v>
      </c>
      <c r="AJR37" s="57" t="s">
        <v>13</v>
      </c>
      <c r="AJS37" s="58"/>
      <c r="AJT37" s="7" t="str">
        <f t="shared" ref="AJT37" si="6108">"5." &amp; AJV$1&amp; ".2."</f>
        <v>5.319.2.</v>
      </c>
      <c r="AJU37" s="57" t="s">
        <v>13</v>
      </c>
      <c r="AJV37" s="58"/>
      <c r="AJW37" s="7" t="str">
        <f t="shared" ref="AJW37" si="6109">"5." &amp; AJY$1&amp; ".2."</f>
        <v>5.320.2.</v>
      </c>
      <c r="AJX37" s="57" t="s">
        <v>13</v>
      </c>
      <c r="AJY37" s="58"/>
      <c r="AJZ37" s="7" t="str">
        <f t="shared" ref="AJZ37" si="6110">"5." &amp; AKB$1&amp; ".2."</f>
        <v>5.321.2.</v>
      </c>
      <c r="AKA37" s="57" t="s">
        <v>13</v>
      </c>
      <c r="AKB37" s="58"/>
      <c r="AKC37" s="7" t="str">
        <f t="shared" ref="AKC37" si="6111">"5." &amp; AKE$1&amp; ".2."</f>
        <v>5.322.2.</v>
      </c>
      <c r="AKD37" s="57" t="s">
        <v>13</v>
      </c>
      <c r="AKE37" s="58"/>
      <c r="AKF37" s="7" t="str">
        <f t="shared" ref="AKF37" si="6112">"5." &amp; AKH$1&amp; ".2."</f>
        <v>5.323.2.</v>
      </c>
      <c r="AKG37" s="57" t="s">
        <v>13</v>
      </c>
      <c r="AKH37" s="58"/>
      <c r="AKI37" s="7" t="str">
        <f t="shared" ref="AKI37" si="6113">"5." &amp; AKK$1&amp; ".2."</f>
        <v>5.324.2.</v>
      </c>
      <c r="AKJ37" s="57" t="s">
        <v>13</v>
      </c>
      <c r="AKK37" s="58"/>
      <c r="AKL37" s="7" t="str">
        <f t="shared" ref="AKL37" si="6114">"5." &amp; AKN$1&amp; ".2."</f>
        <v>5.325.2.</v>
      </c>
      <c r="AKM37" s="57" t="s">
        <v>13</v>
      </c>
      <c r="AKN37" s="58"/>
      <c r="AKO37" s="7" t="str">
        <f t="shared" ref="AKO37" si="6115">"5." &amp; AKQ$1&amp; ".2."</f>
        <v>5.326.2.</v>
      </c>
      <c r="AKP37" s="57" t="s">
        <v>13</v>
      </c>
      <c r="AKQ37" s="58"/>
      <c r="AKR37" s="7" t="str">
        <f t="shared" ref="AKR37" si="6116">"5." &amp; AKT$1&amp; ".2."</f>
        <v>5.327.2.</v>
      </c>
      <c r="AKS37" s="57" t="s">
        <v>13</v>
      </c>
      <c r="AKT37" s="58"/>
      <c r="AKU37" s="7" t="str">
        <f t="shared" ref="AKU37" si="6117">"5." &amp; AKW$1&amp; ".2."</f>
        <v>5.328.2.</v>
      </c>
      <c r="AKV37" s="57" t="s">
        <v>13</v>
      </c>
      <c r="AKW37" s="58"/>
      <c r="AKX37" s="7" t="str">
        <f t="shared" ref="AKX37" si="6118">"5." &amp; AKZ$1&amp; ".2."</f>
        <v>5.329.2.</v>
      </c>
      <c r="AKY37" s="57" t="s">
        <v>13</v>
      </c>
      <c r="AKZ37" s="58"/>
      <c r="ALA37" s="7" t="str">
        <f t="shared" ref="ALA37" si="6119">"5." &amp; ALC$1&amp; ".2."</f>
        <v>5.330.2.</v>
      </c>
      <c r="ALB37" s="57" t="s">
        <v>13</v>
      </c>
      <c r="ALC37" s="58"/>
      <c r="ALD37" s="7" t="str">
        <f t="shared" ref="ALD37" si="6120">"5." &amp; ALF$1&amp; ".2."</f>
        <v>5.331.2.</v>
      </c>
      <c r="ALE37" s="57" t="s">
        <v>13</v>
      </c>
      <c r="ALF37" s="58"/>
      <c r="ALG37" s="7" t="str">
        <f t="shared" ref="ALG37" si="6121">"5." &amp; ALI$1&amp; ".2."</f>
        <v>5.332.2.</v>
      </c>
      <c r="ALH37" s="57" t="s">
        <v>13</v>
      </c>
      <c r="ALI37" s="58"/>
      <c r="ALJ37" s="7" t="str">
        <f t="shared" ref="ALJ37" si="6122">"5." &amp; ALL$1&amp; ".2."</f>
        <v>5.333.2.</v>
      </c>
      <c r="ALK37" s="57" t="s">
        <v>13</v>
      </c>
      <c r="ALL37" s="58"/>
      <c r="ALM37" s="7" t="str">
        <f t="shared" ref="ALM37" si="6123">"5." &amp; ALO$1&amp; ".2."</f>
        <v>5.334.2.</v>
      </c>
      <c r="ALN37" s="57" t="s">
        <v>13</v>
      </c>
      <c r="ALO37" s="58"/>
      <c r="ALP37" s="7" t="str">
        <f t="shared" ref="ALP37" si="6124">"5." &amp; ALR$1&amp; ".2."</f>
        <v>5.335.2.</v>
      </c>
      <c r="ALQ37" s="57" t="s">
        <v>13</v>
      </c>
      <c r="ALR37" s="58"/>
      <c r="ALS37" s="7" t="str">
        <f t="shared" ref="ALS37" si="6125">"5." &amp; ALU$1&amp; ".2."</f>
        <v>5.336.2.</v>
      </c>
      <c r="ALT37" s="57" t="s">
        <v>13</v>
      </c>
      <c r="ALU37" s="58"/>
      <c r="ALV37" s="7" t="str">
        <f t="shared" ref="ALV37" si="6126">"5." &amp; ALX$1&amp; ".2."</f>
        <v>5.337.2.</v>
      </c>
      <c r="ALW37" s="57" t="s">
        <v>13</v>
      </c>
      <c r="ALX37" s="58"/>
      <c r="ALY37" s="7" t="str">
        <f t="shared" ref="ALY37" si="6127">"5." &amp; AMA$1&amp; ".2."</f>
        <v>5.338.2.</v>
      </c>
      <c r="ALZ37" s="57" t="s">
        <v>13</v>
      </c>
      <c r="AMA37" s="58"/>
      <c r="AMB37" s="7" t="str">
        <f t="shared" ref="AMB37" si="6128">"5." &amp; AMD$1&amp; ".2."</f>
        <v>5.339.2.</v>
      </c>
      <c r="AMC37" s="57" t="s">
        <v>13</v>
      </c>
      <c r="AMD37" s="58"/>
      <c r="AME37" s="7" t="str">
        <f t="shared" ref="AME37" si="6129">"5." &amp; AMG$1&amp; ".2."</f>
        <v>5.340.2.</v>
      </c>
      <c r="AMF37" s="57" t="s">
        <v>13</v>
      </c>
      <c r="AMG37" s="58"/>
      <c r="AMH37" s="7" t="str">
        <f t="shared" ref="AMH37" si="6130">"5." &amp; AMJ$1&amp; ".2."</f>
        <v>5.341.2.</v>
      </c>
      <c r="AMI37" s="57" t="s">
        <v>13</v>
      </c>
      <c r="AMJ37" s="58"/>
      <c r="AMK37" s="7" t="str">
        <f t="shared" ref="AMK37" si="6131">"5." &amp; AMM$1&amp; ".2."</f>
        <v>5.342.2.</v>
      </c>
      <c r="AML37" s="57" t="s">
        <v>13</v>
      </c>
      <c r="AMM37" s="58"/>
      <c r="AMN37" s="7" t="str">
        <f t="shared" ref="AMN37" si="6132">"5." &amp; AMP$1&amp; ".2."</f>
        <v>5.343.2.</v>
      </c>
      <c r="AMO37" s="57" t="s">
        <v>13</v>
      </c>
      <c r="AMP37" s="58"/>
      <c r="AMQ37" s="7" t="str">
        <f t="shared" ref="AMQ37" si="6133">"5." &amp; AMS$1&amp; ".2."</f>
        <v>5.344.2.</v>
      </c>
      <c r="AMR37" s="57" t="s">
        <v>13</v>
      </c>
      <c r="AMS37" s="58"/>
      <c r="AMT37" s="7" t="str">
        <f t="shared" ref="AMT37" si="6134">"5." &amp; AMV$1&amp; ".2."</f>
        <v>5.345.2.</v>
      </c>
      <c r="AMU37" s="57" t="s">
        <v>13</v>
      </c>
      <c r="AMV37" s="58"/>
      <c r="AMW37" s="7" t="str">
        <f t="shared" ref="AMW37" si="6135">"5." &amp; AMY$1&amp; ".2."</f>
        <v>5.346.2.</v>
      </c>
      <c r="AMX37" s="57" t="s">
        <v>13</v>
      </c>
      <c r="AMY37" s="58"/>
      <c r="AMZ37" s="7" t="str">
        <f t="shared" ref="AMZ37" si="6136">"5." &amp; ANB$1&amp; ".2."</f>
        <v>5.347.2.</v>
      </c>
      <c r="ANA37" s="57" t="s">
        <v>13</v>
      </c>
      <c r="ANB37" s="58"/>
      <c r="ANC37" s="7" t="str">
        <f t="shared" ref="ANC37" si="6137">"5." &amp; ANE$1&amp; ".2."</f>
        <v>5.348.2.</v>
      </c>
      <c r="AND37" s="57" t="s">
        <v>13</v>
      </c>
      <c r="ANE37" s="58"/>
      <c r="ANF37" s="7" t="str">
        <f t="shared" ref="ANF37" si="6138">"5." &amp; ANH$1&amp; ".2."</f>
        <v>5.349.2.</v>
      </c>
      <c r="ANG37" s="57" t="s">
        <v>13</v>
      </c>
      <c r="ANH37" s="58"/>
      <c r="ANI37" s="7" t="str">
        <f t="shared" ref="ANI37" si="6139">"5." &amp; ANK$1&amp; ".2."</f>
        <v>5.350.2.</v>
      </c>
      <c r="ANJ37" s="57" t="s">
        <v>13</v>
      </c>
      <c r="ANK37" s="58"/>
      <c r="ANL37" s="7" t="str">
        <f t="shared" ref="ANL37" si="6140">"5." &amp; ANN$1&amp; ".2."</f>
        <v>5.351.2.</v>
      </c>
      <c r="ANM37" s="57" t="s">
        <v>13</v>
      </c>
      <c r="ANN37" s="58"/>
      <c r="ANO37" s="7" t="str">
        <f t="shared" ref="ANO37" si="6141">"5." &amp; ANQ$1&amp; ".2."</f>
        <v>5.352.2.</v>
      </c>
      <c r="ANP37" s="57" t="s">
        <v>13</v>
      </c>
      <c r="ANQ37" s="58"/>
      <c r="ANR37" s="7" t="str">
        <f t="shared" ref="ANR37" si="6142">"5." &amp; ANT$1&amp; ".2."</f>
        <v>5.353.2.</v>
      </c>
      <c r="ANS37" s="57" t="s">
        <v>13</v>
      </c>
      <c r="ANT37" s="58"/>
      <c r="ANU37" s="7" t="str">
        <f t="shared" ref="ANU37" si="6143">"5." &amp; ANW$1&amp; ".2."</f>
        <v>5.354.2.</v>
      </c>
      <c r="ANV37" s="57" t="s">
        <v>13</v>
      </c>
      <c r="ANW37" s="58"/>
      <c r="ANX37" s="7" t="str">
        <f t="shared" ref="ANX37" si="6144">"5." &amp; ANZ$1&amp; ".2."</f>
        <v>5.355.2.</v>
      </c>
      <c r="ANY37" s="57" t="s">
        <v>13</v>
      </c>
      <c r="ANZ37" s="58"/>
      <c r="AOA37" s="7" t="str">
        <f t="shared" ref="AOA37" si="6145">"5." &amp; AOC$1&amp; ".2."</f>
        <v>5.356.2.</v>
      </c>
      <c r="AOB37" s="57" t="s">
        <v>13</v>
      </c>
      <c r="AOC37" s="58"/>
      <c r="AOD37" s="7" t="str">
        <f t="shared" ref="AOD37" si="6146">"5." &amp; AOF$1&amp; ".2."</f>
        <v>5.357.2.</v>
      </c>
      <c r="AOE37" s="57" t="s">
        <v>13</v>
      </c>
      <c r="AOF37" s="58"/>
      <c r="AOG37" s="7" t="str">
        <f t="shared" ref="AOG37" si="6147">"5." &amp; AOI$1&amp; ".2."</f>
        <v>5.358.2.</v>
      </c>
      <c r="AOH37" s="57" t="s">
        <v>13</v>
      </c>
      <c r="AOI37" s="58"/>
      <c r="AOJ37" s="7" t="str">
        <f t="shared" ref="AOJ37" si="6148">"5." &amp; AOL$1&amp; ".2."</f>
        <v>5.359.2.</v>
      </c>
      <c r="AOK37" s="57" t="s">
        <v>13</v>
      </c>
      <c r="AOL37" s="58"/>
      <c r="AOM37" s="7" t="str">
        <f t="shared" ref="AOM37" si="6149">"5." &amp; AOO$1&amp; ".2."</f>
        <v>5.360.2.</v>
      </c>
      <c r="AON37" s="57" t="s">
        <v>13</v>
      </c>
      <c r="AOO37" s="58"/>
      <c r="AOP37" s="7" t="str">
        <f t="shared" ref="AOP37" si="6150">"5." &amp; AOR$1&amp; ".2."</f>
        <v>5.361.2.</v>
      </c>
      <c r="AOQ37" s="57" t="s">
        <v>13</v>
      </c>
      <c r="AOR37" s="58"/>
      <c r="AOS37" s="7" t="str">
        <f t="shared" ref="AOS37" si="6151">"5." &amp; AOU$1&amp; ".2."</f>
        <v>5.362.2.</v>
      </c>
      <c r="AOT37" s="57" t="s">
        <v>13</v>
      </c>
      <c r="AOU37" s="58"/>
      <c r="AOV37" s="7" t="str">
        <f t="shared" ref="AOV37" si="6152">"5." &amp; AOX$1&amp; ".2."</f>
        <v>5.363.2.</v>
      </c>
      <c r="AOW37" s="57" t="s">
        <v>13</v>
      </c>
      <c r="AOX37" s="58"/>
      <c r="AOY37" s="7" t="str">
        <f t="shared" ref="AOY37" si="6153">"5." &amp; APA$1&amp; ".2."</f>
        <v>5.364.2.</v>
      </c>
      <c r="AOZ37" s="57" t="s">
        <v>13</v>
      </c>
      <c r="APA37" s="58"/>
      <c r="APB37" s="7" t="str">
        <f t="shared" ref="APB37" si="6154">"5." &amp; APD$1&amp; ".2."</f>
        <v>5.365.2.</v>
      </c>
      <c r="APC37" s="57" t="s">
        <v>13</v>
      </c>
      <c r="APD37" s="58"/>
      <c r="APE37" s="7" t="str">
        <f t="shared" ref="APE37" si="6155">"5." &amp; APG$1&amp; ".2."</f>
        <v>5.366.2.</v>
      </c>
      <c r="APF37" s="57" t="s">
        <v>13</v>
      </c>
      <c r="APG37" s="58"/>
      <c r="APH37" s="7" t="str">
        <f t="shared" ref="APH37" si="6156">"5." &amp; APJ$1&amp; ".2."</f>
        <v>5.367.2.</v>
      </c>
      <c r="API37" s="57" t="s">
        <v>13</v>
      </c>
      <c r="APJ37" s="58"/>
      <c r="APK37" s="7" t="str">
        <f t="shared" ref="APK37" si="6157">"5." &amp; APM$1&amp; ".2."</f>
        <v>5.368.2.</v>
      </c>
      <c r="APL37" s="57" t="s">
        <v>13</v>
      </c>
      <c r="APM37" s="58"/>
      <c r="APN37" s="7" t="str">
        <f t="shared" ref="APN37" si="6158">"5." &amp; APP$1&amp; ".2."</f>
        <v>5.369.2.</v>
      </c>
      <c r="APO37" s="57" t="s">
        <v>13</v>
      </c>
      <c r="APP37" s="58"/>
      <c r="APQ37" s="7" t="str">
        <f t="shared" ref="APQ37" si="6159">"5." &amp; APS$1&amp; ".2."</f>
        <v>5.370.2.</v>
      </c>
      <c r="APR37" s="57" t="s">
        <v>13</v>
      </c>
      <c r="APS37" s="58"/>
      <c r="APT37" s="7" t="str">
        <f t="shared" ref="APT37" si="6160">"5." &amp; APV$1&amp; ".2."</f>
        <v>5.371.2.</v>
      </c>
      <c r="APU37" s="57" t="s">
        <v>13</v>
      </c>
      <c r="APV37" s="58"/>
      <c r="APW37" s="7" t="str">
        <f t="shared" ref="APW37" si="6161">"5." &amp; APY$1&amp; ".2."</f>
        <v>5.372.2.</v>
      </c>
      <c r="APX37" s="57" t="s">
        <v>13</v>
      </c>
      <c r="APY37" s="58"/>
      <c r="APZ37" s="7" t="str">
        <f t="shared" ref="APZ37" si="6162">"5." &amp; AQB$1&amp; ".2."</f>
        <v>5.373.2.</v>
      </c>
      <c r="AQA37" s="57" t="s">
        <v>13</v>
      </c>
      <c r="AQB37" s="58"/>
      <c r="AQC37" s="7" t="str">
        <f t="shared" ref="AQC37" si="6163">"5." &amp; AQE$1&amp; ".2."</f>
        <v>5.374.2.</v>
      </c>
      <c r="AQD37" s="57" t="s">
        <v>13</v>
      </c>
      <c r="AQE37" s="58"/>
      <c r="AQF37" s="7" t="str">
        <f t="shared" ref="AQF37" si="6164">"5." &amp; AQH$1&amp; ".2."</f>
        <v>5.375.2.</v>
      </c>
      <c r="AQG37" s="57" t="s">
        <v>13</v>
      </c>
      <c r="AQH37" s="58"/>
      <c r="AQI37" s="7" t="str">
        <f t="shared" ref="AQI37" si="6165">"5." &amp; AQK$1&amp; ".2."</f>
        <v>5.376.2.</v>
      </c>
      <c r="AQJ37" s="57" t="s">
        <v>13</v>
      </c>
      <c r="AQK37" s="58"/>
      <c r="AQL37" s="7" t="str">
        <f t="shared" ref="AQL37" si="6166">"5." &amp; AQN$1&amp; ".2."</f>
        <v>5.377.2.</v>
      </c>
      <c r="AQM37" s="57" t="s">
        <v>13</v>
      </c>
      <c r="AQN37" s="58"/>
      <c r="AQO37" s="7" t="str">
        <f t="shared" ref="AQO37" si="6167">"5." &amp; AQQ$1&amp; ".2."</f>
        <v>5.378.2.</v>
      </c>
      <c r="AQP37" s="57" t="s">
        <v>13</v>
      </c>
      <c r="AQQ37" s="58"/>
      <c r="AQR37" s="7" t="str">
        <f t="shared" ref="AQR37" si="6168">"5." &amp; AQT$1&amp; ".2."</f>
        <v>5.379.2.</v>
      </c>
      <c r="AQS37" s="57" t="s">
        <v>13</v>
      </c>
      <c r="AQT37" s="58"/>
      <c r="AQU37" s="7" t="str">
        <f t="shared" ref="AQU37" si="6169">"5." &amp; AQW$1&amp; ".2."</f>
        <v>5.380.2.</v>
      </c>
      <c r="AQV37" s="57" t="s">
        <v>13</v>
      </c>
      <c r="AQW37" s="58"/>
      <c r="AQX37" s="7" t="str">
        <f t="shared" ref="AQX37" si="6170">"5." &amp; AQZ$1&amp; ".2."</f>
        <v>5.381.2.</v>
      </c>
      <c r="AQY37" s="57" t="s">
        <v>13</v>
      </c>
      <c r="AQZ37" s="58"/>
      <c r="ARA37" s="7" t="str">
        <f t="shared" ref="ARA37" si="6171">"5." &amp; ARC$1&amp; ".2."</f>
        <v>5.382.2.</v>
      </c>
      <c r="ARB37" s="57" t="s">
        <v>13</v>
      </c>
      <c r="ARC37" s="58"/>
      <c r="ARD37" s="7" t="str">
        <f t="shared" ref="ARD37" si="6172">"5." &amp; ARF$1&amp; ".2."</f>
        <v>5.383.2.</v>
      </c>
      <c r="ARE37" s="57" t="s">
        <v>13</v>
      </c>
      <c r="ARF37" s="58"/>
      <c r="ARG37" s="7" t="str">
        <f t="shared" ref="ARG37" si="6173">"5." &amp; ARI$1&amp; ".2."</f>
        <v>5.384.2.</v>
      </c>
      <c r="ARH37" s="57" t="s">
        <v>13</v>
      </c>
      <c r="ARI37" s="58"/>
      <c r="ARJ37" s="7" t="str">
        <f t="shared" ref="ARJ37" si="6174">"5." &amp; ARL$1&amp; ".2."</f>
        <v>5.385.2.</v>
      </c>
      <c r="ARK37" s="57" t="s">
        <v>13</v>
      </c>
      <c r="ARL37" s="58"/>
      <c r="ARM37" s="7" t="str">
        <f t="shared" ref="ARM37" si="6175">"5." &amp; ARO$1&amp; ".2."</f>
        <v>5.386.2.</v>
      </c>
      <c r="ARN37" s="57" t="s">
        <v>13</v>
      </c>
      <c r="ARO37" s="58"/>
      <c r="ARP37" s="7" t="str">
        <f t="shared" ref="ARP37" si="6176">"5." &amp; ARR$1&amp; ".2."</f>
        <v>5.387.2.</v>
      </c>
      <c r="ARQ37" s="57" t="s">
        <v>13</v>
      </c>
      <c r="ARR37" s="58"/>
      <c r="ARS37" s="7" t="str">
        <f t="shared" ref="ARS37" si="6177">"5." &amp; ARU$1&amp; ".2."</f>
        <v>5.388.2.</v>
      </c>
      <c r="ART37" s="57" t="s">
        <v>13</v>
      </c>
      <c r="ARU37" s="58"/>
      <c r="ARV37" s="7" t="str">
        <f t="shared" ref="ARV37" si="6178">"5." &amp; ARX$1&amp; ".2."</f>
        <v>5.389.2.</v>
      </c>
      <c r="ARW37" s="57" t="s">
        <v>13</v>
      </c>
      <c r="ARX37" s="58"/>
      <c r="ARY37" s="7" t="str">
        <f t="shared" ref="ARY37" si="6179">"5." &amp; ASA$1&amp; ".2."</f>
        <v>5.390.2.</v>
      </c>
      <c r="ARZ37" s="57" t="s">
        <v>13</v>
      </c>
      <c r="ASA37" s="58"/>
      <c r="ASB37" s="7" t="str">
        <f t="shared" ref="ASB37" si="6180">"5." &amp; ASD$1&amp; ".2."</f>
        <v>5.391.2.</v>
      </c>
      <c r="ASC37" s="57" t="s">
        <v>13</v>
      </c>
      <c r="ASD37" s="58"/>
      <c r="ASE37" s="7" t="str">
        <f t="shared" ref="ASE37" si="6181">"5." &amp; ASG$1&amp; ".2."</f>
        <v>5.392.2.</v>
      </c>
      <c r="ASF37" s="57" t="s">
        <v>13</v>
      </c>
      <c r="ASG37" s="58"/>
      <c r="ASH37" s="7" t="str">
        <f t="shared" ref="ASH37" si="6182">"5." &amp; ASJ$1&amp; ".2."</f>
        <v>5.393.2.</v>
      </c>
      <c r="ASI37" s="57" t="s">
        <v>13</v>
      </c>
      <c r="ASJ37" s="58"/>
      <c r="ASK37" s="7" t="str">
        <f t="shared" ref="ASK37" si="6183">"5." &amp; ASM$1&amp; ".2."</f>
        <v>5.394.2.</v>
      </c>
      <c r="ASL37" s="57" t="s">
        <v>13</v>
      </c>
      <c r="ASM37" s="58"/>
      <c r="ASN37" s="7" t="str">
        <f t="shared" ref="ASN37" si="6184">"5." &amp; ASP$1&amp; ".2."</f>
        <v>5.395.2.</v>
      </c>
      <c r="ASO37" s="57" t="s">
        <v>13</v>
      </c>
      <c r="ASP37" s="58"/>
      <c r="ASQ37" s="7" t="str">
        <f t="shared" ref="ASQ37" si="6185">"5." &amp; ASS$1&amp; ".2."</f>
        <v>5.396.2.</v>
      </c>
      <c r="ASR37" s="57" t="s">
        <v>13</v>
      </c>
      <c r="ASS37" s="58"/>
      <c r="AST37" s="7" t="str">
        <f t="shared" ref="AST37" si="6186">"5." &amp; ASV$1&amp; ".2."</f>
        <v>5.397.2.</v>
      </c>
      <c r="ASU37" s="57" t="s">
        <v>13</v>
      </c>
      <c r="ASV37" s="58"/>
      <c r="ASW37" s="7" t="str">
        <f t="shared" ref="ASW37" si="6187">"5." &amp; ASY$1&amp; ".2."</f>
        <v>5.398.2.</v>
      </c>
      <c r="ASX37" s="57" t="s">
        <v>13</v>
      </c>
      <c r="ASY37" s="58"/>
      <c r="ASZ37" s="7" t="str">
        <f t="shared" ref="ASZ37" si="6188">"5." &amp; ATB$1&amp; ".2."</f>
        <v>5.399.2.</v>
      </c>
      <c r="ATA37" s="57" t="s">
        <v>13</v>
      </c>
      <c r="ATB37" s="58"/>
      <c r="ATC37" s="7" t="str">
        <f t="shared" ref="ATC37" si="6189">"5." &amp; ATE$1&amp; ".2."</f>
        <v>5.400.2.</v>
      </c>
      <c r="ATD37" s="57" t="s">
        <v>13</v>
      </c>
      <c r="ATE37" s="58"/>
      <c r="ATF37" s="7" t="str">
        <f t="shared" ref="ATF37" si="6190">"5." &amp; ATH$1&amp; ".2."</f>
        <v>5.401.2.</v>
      </c>
      <c r="ATG37" s="57" t="s">
        <v>13</v>
      </c>
      <c r="ATH37" s="58"/>
      <c r="ATI37" s="7" t="str">
        <f t="shared" ref="ATI37" si="6191">"5." &amp; ATK$1&amp; ".2."</f>
        <v>5.402.2.</v>
      </c>
      <c r="ATJ37" s="57" t="s">
        <v>13</v>
      </c>
      <c r="ATK37" s="58"/>
      <c r="ATL37" s="7" t="str">
        <f t="shared" ref="ATL37" si="6192">"5." &amp; ATN$1&amp; ".2."</f>
        <v>5.403.2.</v>
      </c>
      <c r="ATM37" s="57" t="s">
        <v>13</v>
      </c>
      <c r="ATN37" s="58"/>
      <c r="ATO37" s="7" t="str">
        <f t="shared" ref="ATO37" si="6193">"5." &amp; ATQ$1&amp; ".2."</f>
        <v>5.404.2.</v>
      </c>
      <c r="ATP37" s="57" t="s">
        <v>13</v>
      </c>
      <c r="ATQ37" s="58"/>
      <c r="ATR37" s="7" t="str">
        <f t="shared" ref="ATR37" si="6194">"5." &amp; ATT$1&amp; ".2."</f>
        <v>5.405.2.</v>
      </c>
      <c r="ATS37" s="57" t="s">
        <v>13</v>
      </c>
      <c r="ATT37" s="58"/>
      <c r="ATU37" s="7" t="str">
        <f t="shared" ref="ATU37" si="6195">"5." &amp; ATW$1&amp; ".2."</f>
        <v>5.406.2.</v>
      </c>
      <c r="ATV37" s="57" t="s">
        <v>13</v>
      </c>
      <c r="ATW37" s="58"/>
      <c r="ATX37" s="7" t="str">
        <f t="shared" ref="ATX37" si="6196">"5." &amp; ATZ$1&amp; ".2."</f>
        <v>5.407.2.</v>
      </c>
      <c r="ATY37" s="57" t="s">
        <v>13</v>
      </c>
      <c r="ATZ37" s="58"/>
      <c r="AUA37" s="7" t="str">
        <f t="shared" ref="AUA37" si="6197">"5." &amp; AUC$1&amp; ".2."</f>
        <v>5.408.2.</v>
      </c>
      <c r="AUB37" s="57" t="s">
        <v>13</v>
      </c>
      <c r="AUC37" s="58"/>
      <c r="AUD37" s="7" t="str">
        <f t="shared" ref="AUD37" si="6198">"5." &amp; AUF$1&amp; ".2."</f>
        <v>5.409.2.</v>
      </c>
      <c r="AUE37" s="57" t="s">
        <v>13</v>
      </c>
      <c r="AUF37" s="58"/>
      <c r="AUG37" s="7" t="str">
        <f t="shared" ref="AUG37" si="6199">"5." &amp; AUI$1&amp; ".2."</f>
        <v>5.410.2.</v>
      </c>
      <c r="AUH37" s="57" t="s">
        <v>13</v>
      </c>
      <c r="AUI37" s="58"/>
      <c r="AUJ37" s="7" t="str">
        <f t="shared" ref="AUJ37" si="6200">"5." &amp; AUL$1&amp; ".2."</f>
        <v>5.411.2.</v>
      </c>
      <c r="AUK37" s="36" t="s">
        <v>13</v>
      </c>
      <c r="AUL37" s="37"/>
      <c r="AUM37" s="7" t="str">
        <f t="shared" ref="AUM37" si="6201">"5." &amp; AUO$1&amp; ".2."</f>
        <v>5.412.2.</v>
      </c>
      <c r="AUN37" s="36" t="s">
        <v>13</v>
      </c>
      <c r="AUO37" s="37"/>
      <c r="AUP37" s="7" t="str">
        <f t="shared" ref="AUP37" si="6202">"5." &amp; AUR$1&amp; ".2."</f>
        <v>5.413.2.</v>
      </c>
      <c r="AUQ37" s="36" t="s">
        <v>13</v>
      </c>
      <c r="AUR37" s="37"/>
      <c r="AUS37" s="7" t="str">
        <f t="shared" ref="AUS37" si="6203">"5." &amp; AUU$1&amp; ".2."</f>
        <v>5.414.2.</v>
      </c>
      <c r="AUT37" s="36" t="s">
        <v>13</v>
      </c>
      <c r="AUU37" s="37"/>
      <c r="AUV37" s="7" t="str">
        <f t="shared" ref="AUV37" si="6204">"5." &amp; AUX$1&amp; ".2."</f>
        <v>5.415.2.</v>
      </c>
      <c r="AUW37" s="36" t="s">
        <v>13</v>
      </c>
      <c r="AUX37" s="37"/>
      <c r="AUY37" s="7" t="str">
        <f t="shared" ref="AUY37" si="6205">"5." &amp; AVA$1&amp; ".2."</f>
        <v>5.416.2.</v>
      </c>
      <c r="AUZ37" s="36" t="s">
        <v>13</v>
      </c>
      <c r="AVA37" s="37"/>
      <c r="AVB37" s="7" t="str">
        <f t="shared" ref="AVB37" si="6206">"5." &amp; AVD$1&amp; ".2."</f>
        <v>5.417.2.</v>
      </c>
      <c r="AVC37" s="36" t="s">
        <v>13</v>
      </c>
      <c r="AVD37" s="37"/>
      <c r="AVE37" s="7" t="str">
        <f t="shared" ref="AVE37" si="6207">"5." &amp; AVG$1&amp; ".2."</f>
        <v>5.418.2.</v>
      </c>
      <c r="AVF37" s="36" t="s">
        <v>13</v>
      </c>
      <c r="AVG37" s="37"/>
      <c r="AVH37" s="7" t="str">
        <f t="shared" ref="AVH37" si="6208">"5." &amp; AVJ$1&amp; ".2."</f>
        <v>5.419.2.</v>
      </c>
      <c r="AVI37" s="57" t="s">
        <v>13</v>
      </c>
      <c r="AVJ37" s="58"/>
      <c r="AVK37" s="7" t="str">
        <f t="shared" ref="AVK37" si="6209">"5." &amp; AVM$1&amp; ".2."</f>
        <v>5.420.2.</v>
      </c>
      <c r="AVL37" s="57" t="s">
        <v>13</v>
      </c>
      <c r="AVM37" s="58"/>
      <c r="AVN37" s="36"/>
      <c r="AVO37" s="36"/>
      <c r="AVP37" s="36"/>
      <c r="AVQ37" s="7"/>
      <c r="AVR37" s="36"/>
      <c r="AVS37" s="37"/>
      <c r="AVT37" s="7"/>
      <c r="AVU37" s="57"/>
      <c r="AVV37" s="58"/>
      <c r="AVW37" s="7"/>
      <c r="AVX37" s="57"/>
      <c r="AVY37" s="58"/>
      <c r="AVZ37" s="7"/>
      <c r="AWA37" s="57"/>
      <c r="AWB37" s="58"/>
      <c r="AWC37" s="7"/>
      <c r="AWD37" s="57"/>
      <c r="AWE37" s="58"/>
      <c r="AWF37" s="7"/>
      <c r="AWG37" s="57"/>
      <c r="AWH37" s="58"/>
      <c r="AWI37" s="7"/>
      <c r="AWJ37" s="57"/>
      <c r="AWK37" s="58"/>
      <c r="AWL37" s="7"/>
      <c r="AWM37" s="57"/>
      <c r="AWN37" s="58"/>
      <c r="AWO37" s="7"/>
      <c r="AWP37" s="57"/>
      <c r="AWQ37" s="58"/>
      <c r="AWR37" s="7"/>
      <c r="AWS37" s="57"/>
      <c r="AWT37" s="58"/>
      <c r="AWU37" s="7"/>
      <c r="AWV37" s="57"/>
      <c r="AWW37" s="58"/>
      <c r="AWX37" s="7"/>
      <c r="AWY37" s="57"/>
      <c r="AWZ37" s="58"/>
      <c r="AXA37" s="7"/>
      <c r="AXB37" s="57"/>
      <c r="AXC37" s="58"/>
      <c r="AXD37" s="7"/>
      <c r="AXE37" s="57"/>
      <c r="AXF37" s="58"/>
      <c r="AXG37" s="7"/>
      <c r="AXH37" s="57"/>
      <c r="AXI37" s="58"/>
      <c r="AXJ37" s="7"/>
      <c r="AXK37" s="57"/>
      <c r="AXL37" s="58"/>
      <c r="AXM37" s="7"/>
      <c r="AXN37" s="57"/>
      <c r="AXO37" s="58"/>
      <c r="AXP37" s="7"/>
      <c r="AXQ37" s="57"/>
      <c r="AXR37" s="58"/>
      <c r="AXS37" s="7"/>
      <c r="AXT37" s="57"/>
      <c r="AXU37" s="58"/>
      <c r="AXV37" s="7"/>
      <c r="AXW37" s="57"/>
      <c r="AXX37" s="58"/>
      <c r="AXY37" s="7"/>
      <c r="AXZ37" s="57"/>
      <c r="AYA37" s="58"/>
      <c r="AYB37" s="7"/>
      <c r="AYC37" s="57"/>
      <c r="AYD37" s="58"/>
      <c r="AYE37" s="7"/>
      <c r="AYF37" s="57"/>
      <c r="AYG37" s="58"/>
      <c r="AYH37" s="7"/>
      <c r="AYI37" s="57"/>
      <c r="AYJ37" s="58"/>
      <c r="AYK37" s="7"/>
      <c r="AYL37" s="57"/>
      <c r="AYM37" s="58"/>
      <c r="AYN37" s="7"/>
      <c r="AYO37" s="57"/>
      <c r="AYP37" s="58"/>
      <c r="AYQ37" s="7"/>
      <c r="AYR37" s="57"/>
      <c r="AYS37" s="58"/>
      <c r="AYT37" s="7"/>
      <c r="AYU37" s="57"/>
      <c r="AYV37" s="58"/>
      <c r="AYW37" s="7"/>
      <c r="AYX37" s="57"/>
      <c r="AYY37" s="58"/>
      <c r="AYZ37" s="7"/>
      <c r="AZA37" s="57"/>
      <c r="AZB37" s="58"/>
      <c r="AZC37" s="7"/>
      <c r="AZD37" s="57"/>
      <c r="AZE37" s="58"/>
      <c r="AZF37" s="7"/>
      <c r="AZG37" s="57"/>
      <c r="AZH37" s="58"/>
      <c r="AZI37" s="7"/>
      <c r="AZJ37" s="57"/>
      <c r="AZK37" s="58"/>
      <c r="AZL37" s="7"/>
      <c r="AZM37" s="57"/>
      <c r="AZN37" s="58"/>
      <c r="AZO37" s="7"/>
      <c r="AZP37" s="57"/>
      <c r="AZQ37" s="58"/>
      <c r="AZR37" s="7"/>
      <c r="AZS37" s="57"/>
      <c r="AZT37" s="58"/>
      <c r="AZU37" s="7"/>
      <c r="AZV37" s="57"/>
      <c r="AZW37" s="58"/>
      <c r="AZX37" s="7"/>
      <c r="AZY37" s="57"/>
      <c r="AZZ37" s="58"/>
      <c r="BAA37" s="7"/>
      <c r="BAB37" s="57"/>
      <c r="BAC37" s="58"/>
      <c r="BAD37" s="7"/>
      <c r="BAE37" s="57"/>
      <c r="BAF37" s="58"/>
      <c r="BAG37" s="7"/>
      <c r="BAH37" s="57"/>
      <c r="BAI37" s="58"/>
      <c r="BAJ37" s="7"/>
      <c r="BAK37" s="57"/>
      <c r="BAL37" s="58"/>
      <c r="BAM37" s="7"/>
      <c r="BAN37" s="57"/>
      <c r="BAO37" s="58"/>
      <c r="BAP37" s="7"/>
      <c r="BAQ37" s="57"/>
      <c r="BAR37" s="58"/>
      <c r="BAS37" s="7"/>
      <c r="BAT37" s="57"/>
      <c r="BAU37" s="58"/>
      <c r="BAV37" s="7"/>
      <c r="BAW37" s="57"/>
      <c r="BAX37" s="58"/>
      <c r="BAY37" s="7"/>
      <c r="BAZ37" s="57"/>
      <c r="BBA37" s="58"/>
      <c r="BBB37" s="7"/>
      <c r="BBC37" s="57"/>
      <c r="BBD37" s="58"/>
      <c r="BBE37" s="7"/>
      <c r="BBF37" s="57"/>
      <c r="BBG37" s="58"/>
      <c r="BBH37" s="7"/>
      <c r="BBI37" s="57"/>
      <c r="BBJ37" s="58"/>
      <c r="BBK37" s="7"/>
      <c r="BBL37" s="57"/>
      <c r="BBM37" s="58"/>
      <c r="BBN37" s="7"/>
      <c r="BBO37" s="57"/>
      <c r="BBP37" s="58"/>
      <c r="BBQ37" s="7"/>
      <c r="BBR37" s="57"/>
      <c r="BBS37" s="58"/>
      <c r="BBT37" s="7"/>
      <c r="BBU37" s="57"/>
      <c r="BBV37" s="58"/>
      <c r="BBW37" s="7"/>
      <c r="BBX37" s="57"/>
      <c r="BBY37" s="58"/>
      <c r="BBZ37" s="7"/>
      <c r="BCA37" s="57"/>
      <c r="BCB37" s="58"/>
      <c r="BCC37" s="7"/>
      <c r="BCD37" s="57"/>
      <c r="BCE37" s="58"/>
      <c r="BCF37" s="7"/>
      <c r="BCG37" s="57"/>
      <c r="BCH37" s="58"/>
      <c r="BCI37" s="7"/>
      <c r="BCJ37" s="57"/>
      <c r="BCK37" s="58"/>
      <c r="BCL37" s="7"/>
      <c r="BCM37" s="57"/>
      <c r="BCN37" s="58"/>
      <c r="BCO37" s="7"/>
      <c r="BCP37" s="57"/>
      <c r="BCQ37" s="58"/>
      <c r="BCR37" s="7"/>
      <c r="BCS37" s="57"/>
      <c r="BCT37" s="58"/>
      <c r="BCU37" s="7"/>
      <c r="BCV37" s="57"/>
      <c r="BCW37" s="58"/>
      <c r="BCX37" s="7"/>
      <c r="BCY37" s="57"/>
      <c r="BCZ37" s="58"/>
      <c r="BDA37" s="7"/>
      <c r="BDB37" s="57"/>
      <c r="BDC37" s="58"/>
      <c r="BDD37" s="7"/>
      <c r="BDE37" s="57"/>
      <c r="BDF37" s="58"/>
      <c r="BDG37" s="7"/>
      <c r="BDH37" s="57"/>
      <c r="BDI37" s="58"/>
      <c r="BDJ37" s="7"/>
      <c r="BDK37" s="57"/>
      <c r="BDL37" s="58"/>
      <c r="BDM37" s="7"/>
      <c r="BDN37" s="57"/>
      <c r="BDO37" s="58"/>
      <c r="BDP37" s="7"/>
      <c r="BDQ37" s="57"/>
      <c r="BDR37" s="58"/>
      <c r="BDS37" s="7"/>
      <c r="BDT37" s="57"/>
      <c r="BDU37" s="58"/>
      <c r="BDV37" s="7"/>
      <c r="BDW37" s="57"/>
      <c r="BDX37" s="58"/>
      <c r="BDY37" s="7"/>
      <c r="BDZ37" s="57"/>
      <c r="BEA37" s="58"/>
      <c r="BEB37" s="7"/>
      <c r="BEC37" s="57"/>
      <c r="BED37" s="58"/>
      <c r="BEE37" s="7"/>
      <c r="BEF37" s="57"/>
      <c r="BEG37" s="58"/>
      <c r="BEH37" s="7"/>
      <c r="BEI37" s="57"/>
      <c r="BEJ37" s="58"/>
      <c r="BEK37" s="7"/>
      <c r="BEL37" s="57"/>
      <c r="BEM37" s="58"/>
      <c r="BEN37" s="7"/>
      <c r="BEO37" s="57"/>
      <c r="BEP37" s="58"/>
      <c r="BEQ37" s="7"/>
      <c r="BER37" s="57"/>
      <c r="BES37" s="58"/>
      <c r="BET37" s="7"/>
      <c r="BEU37" s="57"/>
      <c r="BEV37" s="58"/>
      <c r="BEW37" s="7"/>
      <c r="BEX37" s="57"/>
      <c r="BEY37" s="58"/>
      <c r="BEZ37" s="7"/>
      <c r="BFA37" s="57"/>
      <c r="BFB37" s="58"/>
      <c r="BFC37" s="7"/>
      <c r="BFD37" s="57"/>
      <c r="BFE37" s="58"/>
      <c r="BFF37" s="7"/>
      <c r="BFG37" s="57"/>
      <c r="BFH37" s="58"/>
      <c r="BFI37" s="7"/>
      <c r="BFJ37" s="57"/>
      <c r="BFK37" s="58"/>
      <c r="BFL37" s="7"/>
      <c r="BFM37" s="57"/>
      <c r="BFN37" s="58"/>
      <c r="BFO37" s="7"/>
      <c r="BFP37" s="57"/>
      <c r="BFQ37" s="58"/>
      <c r="BFR37" s="7"/>
      <c r="BFS37" s="57"/>
      <c r="BFT37" s="58"/>
      <c r="BFU37" s="7"/>
      <c r="BFV37" s="57"/>
      <c r="BFW37" s="58"/>
      <c r="BFX37" s="7"/>
      <c r="BFY37" s="57"/>
      <c r="BFZ37" s="58"/>
      <c r="BGA37" s="7"/>
      <c r="BGB37" s="57"/>
      <c r="BGC37" s="58"/>
      <c r="BGD37" s="7"/>
      <c r="BGE37" s="57"/>
      <c r="BGF37" s="58"/>
      <c r="BGG37" s="7"/>
      <c r="BGH37" s="57"/>
      <c r="BGI37" s="58"/>
      <c r="BGJ37" s="7"/>
      <c r="BGK37" s="57"/>
      <c r="BGL37" s="58"/>
      <c r="BGM37" s="7"/>
      <c r="BGN37" s="57"/>
      <c r="BGO37" s="58"/>
      <c r="BGP37" s="7"/>
      <c r="BGQ37" s="57"/>
      <c r="BGR37" s="58"/>
      <c r="BGS37" s="7"/>
      <c r="BGT37" s="57"/>
      <c r="BGU37" s="58"/>
      <c r="BGV37" s="7"/>
      <c r="BGW37" s="57"/>
      <c r="BGX37" s="58"/>
      <c r="BGY37" s="7"/>
      <c r="BGZ37" s="57"/>
      <c r="BHA37" s="58"/>
      <c r="BHB37" s="7"/>
      <c r="BHC37" s="57"/>
      <c r="BHD37" s="58"/>
      <c r="BHE37" s="7"/>
      <c r="BHF37" s="57"/>
      <c r="BHG37" s="58"/>
      <c r="BHH37" s="7"/>
      <c r="BHI37" s="57"/>
      <c r="BHJ37" s="58"/>
      <c r="BHK37" s="7"/>
      <c r="BHL37" s="57"/>
      <c r="BHM37" s="58"/>
      <c r="BHN37" s="7"/>
      <c r="BHO37" s="57"/>
      <c r="BHP37" s="58"/>
      <c r="BHQ37" s="7"/>
      <c r="BHR37" s="57"/>
      <c r="BHS37" s="58"/>
      <c r="BHT37" s="7"/>
      <c r="BHU37" s="57"/>
      <c r="BHV37" s="58"/>
      <c r="BHW37" s="7"/>
      <c r="BHX37" s="57"/>
      <c r="BHY37" s="58"/>
      <c r="BHZ37" s="7"/>
      <c r="BIA37" s="57"/>
      <c r="BIB37" s="58"/>
      <c r="BIC37" s="7"/>
      <c r="BID37" s="57"/>
      <c r="BIE37" s="58"/>
      <c r="BIF37" s="7"/>
      <c r="BIG37" s="57"/>
      <c r="BIH37" s="58"/>
      <c r="BII37" s="7"/>
      <c r="BIJ37" s="57"/>
      <c r="BIK37" s="58"/>
      <c r="BIL37" s="7"/>
      <c r="BIM37" s="57"/>
      <c r="BIN37" s="58"/>
      <c r="BIO37" s="7"/>
      <c r="BIP37" s="57"/>
      <c r="BIQ37" s="58"/>
      <c r="BIR37" s="7"/>
      <c r="BIS37" s="57"/>
      <c r="BIT37" s="58"/>
      <c r="BIU37" s="7"/>
      <c r="BIV37" s="57"/>
      <c r="BIW37" s="58"/>
      <c r="BIX37" s="7"/>
      <c r="BIY37" s="57"/>
      <c r="BIZ37" s="58"/>
      <c r="BJA37" s="7"/>
      <c r="BJB37" s="57"/>
      <c r="BJC37" s="58"/>
      <c r="BJD37" s="7"/>
      <c r="BJE37" s="57"/>
      <c r="BJF37" s="58"/>
      <c r="BJG37" s="7"/>
      <c r="BJH37" s="57"/>
      <c r="BJI37" s="58"/>
      <c r="BJJ37" s="7"/>
      <c r="BJK37" s="57"/>
      <c r="BJL37" s="58"/>
      <c r="BJM37" s="7"/>
      <c r="BJN37" s="57"/>
      <c r="BJO37" s="58"/>
      <c r="BJP37" s="7"/>
      <c r="BJQ37" s="57"/>
      <c r="BJR37" s="58"/>
      <c r="BJS37" s="7"/>
      <c r="BJT37" s="57"/>
      <c r="BJU37" s="58"/>
      <c r="BJV37" s="7"/>
      <c r="BJW37" s="57"/>
      <c r="BJX37" s="58"/>
      <c r="BJY37" s="7"/>
      <c r="BJZ37" s="57"/>
      <c r="BKA37" s="58"/>
      <c r="BKB37" s="7"/>
      <c r="BKC37" s="57"/>
      <c r="BKD37" s="58"/>
      <c r="BKE37" s="7"/>
      <c r="BKF37" s="57"/>
      <c r="BKG37" s="58"/>
      <c r="BKH37" s="7"/>
      <c r="BKI37" s="57"/>
      <c r="BKJ37" s="58"/>
      <c r="BKK37" s="7"/>
      <c r="BKL37" s="57"/>
      <c r="BKM37" s="58"/>
      <c r="BKN37" s="7"/>
      <c r="BKO37" s="57"/>
      <c r="BKP37" s="58"/>
      <c r="BKQ37" s="7"/>
      <c r="BKR37" s="57"/>
      <c r="BKS37" s="58"/>
      <c r="BKT37" s="7"/>
      <c r="BKU37" s="57"/>
      <c r="BKV37" s="58"/>
      <c r="BKW37" s="7"/>
      <c r="BKX37" s="57"/>
      <c r="BKY37" s="58"/>
      <c r="BKZ37" s="7"/>
      <c r="BLA37" s="57"/>
      <c r="BLB37" s="58"/>
      <c r="BLC37" s="7"/>
      <c r="BLD37" s="57"/>
      <c r="BLE37" s="58"/>
      <c r="BLF37" s="7"/>
      <c r="BLG37" s="57"/>
      <c r="BLH37" s="58"/>
      <c r="BLI37" s="7"/>
      <c r="BLJ37" s="57"/>
      <c r="BLK37" s="58"/>
      <c r="BLL37" s="7"/>
      <c r="BLM37" s="57"/>
      <c r="BLN37" s="58"/>
      <c r="BLO37" s="7"/>
      <c r="BLP37" s="57"/>
      <c r="BLQ37" s="58"/>
      <c r="BLR37" s="7"/>
      <c r="BLS37" s="57"/>
      <c r="BLT37" s="58"/>
      <c r="BLU37" s="7"/>
      <c r="BLV37" s="57"/>
      <c r="BLW37" s="58"/>
      <c r="BLX37" s="7"/>
      <c r="BLY37" s="57"/>
      <c r="BLZ37" s="58"/>
      <c r="BMA37" s="7"/>
      <c r="BMB37" s="57"/>
      <c r="BMC37" s="58"/>
      <c r="BMD37" s="7"/>
      <c r="BME37" s="57"/>
      <c r="BMF37" s="58"/>
      <c r="BMG37" s="7"/>
      <c r="BMH37" s="57"/>
      <c r="BMI37" s="58"/>
      <c r="BMJ37" s="7"/>
      <c r="BMK37" s="57"/>
      <c r="BML37" s="58"/>
      <c r="BMM37" s="7"/>
      <c r="BMN37" s="57"/>
      <c r="BMO37" s="58"/>
      <c r="BMP37" s="7"/>
      <c r="BMQ37" s="57"/>
      <c r="BMR37" s="58"/>
      <c r="BMS37" s="7"/>
      <c r="BMT37" s="57"/>
      <c r="BMU37" s="58"/>
      <c r="BMV37" s="7"/>
      <c r="BMW37" s="57"/>
      <c r="BMX37" s="58"/>
      <c r="BMY37" s="7"/>
      <c r="BMZ37" s="57"/>
      <c r="BNA37" s="58"/>
      <c r="BNB37" s="7"/>
      <c r="BNC37" s="57"/>
      <c r="BND37" s="58"/>
      <c r="BNE37" s="7"/>
      <c r="BNF37" s="57"/>
      <c r="BNG37" s="58"/>
      <c r="BNH37" s="7"/>
      <c r="BNI37" s="57"/>
      <c r="BNJ37" s="58"/>
      <c r="BNK37" s="7"/>
      <c r="BNL37" s="57"/>
      <c r="BNM37" s="58"/>
      <c r="BNN37" s="7"/>
      <c r="BNO37" s="57"/>
      <c r="BNP37" s="58"/>
      <c r="BNQ37" s="7"/>
      <c r="BNR37" s="57"/>
      <c r="BNS37" s="58"/>
      <c r="BNT37" s="7"/>
      <c r="BNU37" s="57"/>
      <c r="BNV37" s="58"/>
      <c r="BNW37" s="7"/>
      <c r="BNX37" s="57"/>
      <c r="BNY37" s="58"/>
      <c r="BNZ37" s="7"/>
      <c r="BOA37" s="57"/>
      <c r="BOB37" s="58"/>
      <c r="BOC37" s="7"/>
      <c r="BOD37" s="57"/>
      <c r="BOE37" s="58"/>
      <c r="BOF37" s="7"/>
      <c r="BOG37" s="57"/>
      <c r="BOH37" s="58"/>
      <c r="BOI37" s="7"/>
      <c r="BOJ37" s="57"/>
      <c r="BOK37" s="58"/>
      <c r="BOL37" s="7"/>
      <c r="BOM37" s="57"/>
      <c r="BON37" s="58"/>
      <c r="BOO37" s="7"/>
      <c r="BOP37" s="57"/>
      <c r="BOQ37" s="58"/>
      <c r="BOR37" s="7"/>
      <c r="BOS37" s="57"/>
      <c r="BOT37" s="58"/>
      <c r="BOU37" s="7"/>
      <c r="BOV37" s="57"/>
      <c r="BOW37" s="58"/>
      <c r="BOX37" s="7"/>
      <c r="BOY37" s="57"/>
      <c r="BOZ37" s="58"/>
      <c r="BPA37" s="7"/>
      <c r="BPB37" s="57"/>
      <c r="BPC37" s="58"/>
      <c r="BPD37" s="7"/>
      <c r="BPE37" s="57"/>
      <c r="BPF37" s="58"/>
      <c r="BPG37" s="7"/>
      <c r="BPH37" s="57"/>
      <c r="BPI37" s="58"/>
      <c r="BPJ37" s="7"/>
      <c r="BPK37" s="57"/>
      <c r="BPL37" s="58"/>
      <c r="BPM37" s="7"/>
      <c r="BPN37" s="57"/>
      <c r="BPO37" s="58"/>
      <c r="BPP37" s="7"/>
      <c r="BPQ37" s="57"/>
      <c r="BPR37" s="58"/>
      <c r="BPS37" s="7"/>
      <c r="BPT37" s="57"/>
      <c r="BPU37" s="58"/>
      <c r="BPV37" s="7"/>
      <c r="BPW37" s="57"/>
      <c r="BPX37" s="58"/>
      <c r="BPY37" s="7"/>
      <c r="BPZ37" s="57"/>
      <c r="BQA37" s="58"/>
      <c r="BQB37" s="7"/>
      <c r="BQC37" s="57"/>
      <c r="BQD37" s="58"/>
      <c r="BQE37" s="7"/>
      <c r="BQF37" s="57"/>
      <c r="BQG37" s="58"/>
      <c r="BQH37" s="7"/>
      <c r="BQI37" s="57"/>
      <c r="BQJ37" s="58"/>
      <c r="BQK37" s="7"/>
      <c r="BQL37" s="57"/>
      <c r="BQM37" s="58"/>
      <c r="BQN37" s="7"/>
      <c r="BQO37" s="57"/>
      <c r="BQP37" s="58"/>
      <c r="BQQ37" s="7"/>
      <c r="BQR37" s="57"/>
      <c r="BQS37" s="58"/>
      <c r="BQT37" s="7"/>
      <c r="BQU37" s="57"/>
      <c r="BQV37" s="58"/>
      <c r="BQW37" s="7"/>
      <c r="BQX37" s="57"/>
      <c r="BQY37" s="58"/>
      <c r="BQZ37" s="7"/>
      <c r="BRA37" s="57"/>
      <c r="BRB37" s="58"/>
      <c r="BRC37" s="7"/>
      <c r="BRD37" s="57"/>
      <c r="BRE37" s="58"/>
      <c r="BRF37" s="7"/>
      <c r="BRG37" s="57"/>
      <c r="BRH37" s="58"/>
      <c r="BRI37" s="7"/>
      <c r="BRJ37" s="57"/>
      <c r="BRK37" s="58"/>
      <c r="BRL37" s="7"/>
      <c r="BRM37" s="57"/>
      <c r="BRN37" s="58"/>
      <c r="BRO37" s="7"/>
      <c r="BRP37" s="57"/>
      <c r="BRQ37" s="58"/>
      <c r="BRR37" s="7"/>
      <c r="BRS37" s="57"/>
      <c r="BRT37" s="58"/>
      <c r="BRU37" s="7"/>
      <c r="BRV37" s="57"/>
      <c r="BRW37" s="58"/>
      <c r="BRX37" s="7"/>
      <c r="BRY37" s="57"/>
      <c r="BRZ37" s="58"/>
      <c r="BSA37" s="7"/>
      <c r="BSB37" s="57"/>
      <c r="BSC37" s="58"/>
      <c r="BSD37" s="7"/>
      <c r="BSE37" s="57"/>
      <c r="BSF37" s="58"/>
      <c r="BSG37" s="7"/>
      <c r="BSH37" s="57"/>
      <c r="BSI37" s="58"/>
      <c r="BSJ37" s="7"/>
      <c r="BSK37" s="57"/>
      <c r="BSL37" s="58"/>
      <c r="BSM37" s="7"/>
      <c r="BSN37" s="57"/>
      <c r="BSO37" s="58"/>
      <c r="BSP37" s="7"/>
      <c r="BSQ37" s="57"/>
      <c r="BSR37" s="58"/>
      <c r="BSS37" s="7"/>
      <c r="BST37" s="57"/>
      <c r="BSU37" s="58"/>
      <c r="BSV37" s="7"/>
      <c r="BSW37" s="57"/>
      <c r="BSX37" s="58"/>
      <c r="BSY37" s="7"/>
      <c r="BSZ37" s="57"/>
      <c r="BTA37" s="58"/>
      <c r="BTB37" s="7"/>
      <c r="BTC37" s="57"/>
      <c r="BTD37" s="58"/>
      <c r="BTE37" s="7"/>
      <c r="BTF37" s="57"/>
      <c r="BTG37" s="58"/>
      <c r="BTH37" s="7"/>
      <c r="BTI37" s="57"/>
      <c r="BTJ37" s="58"/>
      <c r="BTK37" s="7"/>
      <c r="BTL37" s="57"/>
      <c r="BTM37" s="58"/>
      <c r="BTN37" s="7"/>
      <c r="BTO37" s="57"/>
      <c r="BTP37" s="58"/>
      <c r="BTQ37" s="7"/>
      <c r="BTR37" s="57"/>
      <c r="BTS37" s="58"/>
      <c r="BTT37" s="7"/>
      <c r="BTU37" s="57"/>
      <c r="BTV37" s="58"/>
      <c r="BTW37" s="7"/>
      <c r="BTX37" s="57"/>
      <c r="BTY37" s="58"/>
      <c r="BTZ37" s="7"/>
      <c r="BUA37" s="57"/>
      <c r="BUB37" s="58"/>
      <c r="BUC37" s="7"/>
      <c r="BUD37" s="57"/>
      <c r="BUE37" s="58"/>
      <c r="BUF37" s="7"/>
      <c r="BUG37" s="57"/>
      <c r="BUH37" s="58"/>
      <c r="BUI37" s="7"/>
      <c r="BUJ37" s="57"/>
      <c r="BUK37" s="58"/>
      <c r="BUL37" s="7"/>
      <c r="BUM37" s="57"/>
      <c r="BUN37" s="58"/>
      <c r="BUO37" s="7"/>
      <c r="BUP37" s="57"/>
      <c r="BUQ37" s="58"/>
      <c r="BUR37" s="7"/>
      <c r="BUS37" s="57"/>
      <c r="BUT37" s="58"/>
      <c r="BUU37" s="7"/>
      <c r="BUV37" s="57"/>
      <c r="BUW37" s="58"/>
      <c r="BUX37" s="7"/>
      <c r="BUY37" s="57"/>
      <c r="BUZ37" s="58"/>
      <c r="BVA37" s="7"/>
      <c r="BVB37" s="57"/>
      <c r="BVC37" s="58"/>
      <c r="BVD37" s="7"/>
      <c r="BVE37" s="57"/>
      <c r="BVF37" s="58"/>
      <c r="BVG37" s="7"/>
      <c r="BVH37" s="57"/>
      <c r="BVI37" s="58"/>
      <c r="BVJ37" s="7"/>
      <c r="BVK37" s="57"/>
      <c r="BVL37" s="58"/>
      <c r="BVM37" s="7"/>
      <c r="BVN37" s="57"/>
      <c r="BVO37" s="58"/>
      <c r="BVP37" s="7"/>
      <c r="BVQ37" s="57"/>
      <c r="BVR37" s="58"/>
      <c r="BVS37" s="7"/>
      <c r="BVT37" s="57"/>
      <c r="BVU37" s="58"/>
      <c r="BVV37" s="7"/>
      <c r="BVW37" s="57"/>
      <c r="BVX37" s="58"/>
      <c r="BVY37" s="7"/>
      <c r="BVZ37" s="57"/>
      <c r="BWA37" s="58"/>
      <c r="BWB37" s="7"/>
      <c r="BWC37" s="57"/>
      <c r="BWD37" s="58"/>
      <c r="BWE37" s="7"/>
      <c r="BWF37" s="57"/>
      <c r="BWG37" s="58"/>
      <c r="BWH37" s="7"/>
      <c r="BWI37" s="57"/>
      <c r="BWJ37" s="58"/>
      <c r="BWK37" s="7"/>
      <c r="BWL37" s="57"/>
      <c r="BWM37" s="58"/>
      <c r="BWN37" s="7"/>
      <c r="BWO37" s="57"/>
      <c r="BWP37" s="58"/>
      <c r="BWQ37" s="7"/>
      <c r="BWR37" s="57"/>
      <c r="BWS37" s="58"/>
      <c r="BWT37" s="7"/>
      <c r="BWU37" s="57"/>
      <c r="BWV37" s="58"/>
      <c r="BWW37" s="7"/>
      <c r="BWX37" s="57"/>
      <c r="BWY37" s="58"/>
      <c r="BWZ37" s="7"/>
      <c r="BXA37" s="57"/>
      <c r="BXB37" s="58"/>
      <c r="BXC37" s="7"/>
      <c r="BXD37" s="57"/>
      <c r="BXE37" s="58"/>
      <c r="BXF37" s="7"/>
      <c r="BXG37" s="57"/>
      <c r="BXH37" s="58"/>
      <c r="BXI37" s="7"/>
      <c r="BXJ37" s="57"/>
      <c r="BXK37" s="58"/>
      <c r="BXL37" s="7"/>
      <c r="BXM37" s="57"/>
      <c r="BXN37" s="58"/>
      <c r="BXO37" s="7"/>
      <c r="BXP37" s="57"/>
      <c r="BXQ37" s="58"/>
      <c r="BXR37" s="7"/>
      <c r="BXS37" s="57"/>
      <c r="BXT37" s="58"/>
      <c r="BXU37" s="7"/>
      <c r="BXV37" s="57"/>
      <c r="BXW37" s="58"/>
      <c r="BXX37" s="7"/>
      <c r="BXY37" s="57"/>
      <c r="BXZ37" s="58"/>
      <c r="BYA37" s="7"/>
      <c r="BYB37" s="57"/>
      <c r="BYC37" s="58"/>
      <c r="BYD37" s="7"/>
      <c r="BYE37" s="57"/>
      <c r="BYF37" s="58"/>
      <c r="BYG37" s="7"/>
      <c r="BYH37" s="57"/>
      <c r="BYI37" s="58"/>
      <c r="BYJ37" s="7"/>
      <c r="BYK37" s="57"/>
      <c r="BYL37" s="58"/>
      <c r="BYM37" s="7"/>
      <c r="BYN37" s="57"/>
      <c r="BYO37" s="58"/>
      <c r="BYP37" s="7"/>
      <c r="BYQ37" s="57"/>
      <c r="BYR37" s="58"/>
      <c r="BYS37" s="7"/>
      <c r="BYT37" s="57"/>
      <c r="BYU37" s="58"/>
      <c r="BYV37" s="7"/>
      <c r="BYW37" s="57"/>
      <c r="BYX37" s="58"/>
      <c r="BYY37" s="7"/>
      <c r="BYZ37" s="57"/>
      <c r="BZA37" s="58"/>
      <c r="BZB37" s="7"/>
      <c r="BZC37" s="57"/>
      <c r="BZD37" s="58"/>
      <c r="BZE37" s="7"/>
      <c r="BZF37" s="57"/>
      <c r="BZG37" s="58"/>
      <c r="BZH37" s="7"/>
      <c r="BZI37" s="57"/>
      <c r="BZJ37" s="58"/>
      <c r="BZK37" s="7"/>
      <c r="BZL37" s="57"/>
      <c r="BZM37" s="58"/>
      <c r="BZN37" s="7"/>
      <c r="BZO37" s="57"/>
      <c r="BZP37" s="58"/>
      <c r="BZQ37" s="7"/>
      <c r="BZR37" s="57"/>
      <c r="BZS37" s="58"/>
      <c r="BZT37" s="7"/>
      <c r="BZU37" s="57"/>
      <c r="BZV37" s="58"/>
      <c r="BZW37" s="7"/>
      <c r="BZX37" s="57"/>
      <c r="BZY37" s="58"/>
      <c r="BZZ37" s="7"/>
      <c r="CAA37" s="57"/>
      <c r="CAB37" s="58"/>
      <c r="CAC37" s="7"/>
      <c r="CAD37" s="57"/>
      <c r="CAE37" s="58"/>
      <c r="CAF37" s="7"/>
      <c r="CAG37" s="57"/>
      <c r="CAH37" s="58"/>
      <c r="CAI37" s="7"/>
      <c r="CAJ37" s="57"/>
      <c r="CAK37" s="58"/>
      <c r="CAL37" s="7"/>
      <c r="CAM37" s="57"/>
      <c r="CAN37" s="58"/>
      <c r="CAO37" s="7"/>
      <c r="CAP37" s="57"/>
      <c r="CAQ37" s="58"/>
      <c r="CAR37" s="7"/>
      <c r="CAS37" s="57"/>
      <c r="CAT37" s="58"/>
      <c r="CAU37" s="7"/>
      <c r="CAV37" s="57"/>
      <c r="CAW37" s="58"/>
      <c r="CAX37" s="7"/>
      <c r="CAY37" s="57"/>
      <c r="CAZ37" s="58"/>
      <c r="CBA37" s="7"/>
      <c r="CBB37" s="57"/>
      <c r="CBC37" s="58"/>
      <c r="CBD37" s="7"/>
      <c r="CBE37" s="57"/>
      <c r="CBF37" s="58"/>
      <c r="CBG37" s="7"/>
      <c r="CBH37" s="57"/>
      <c r="CBI37" s="58"/>
      <c r="CBJ37" s="7"/>
      <c r="CBK37" s="57"/>
      <c r="CBL37" s="58"/>
      <c r="CBM37" s="7"/>
      <c r="CBN37" s="57"/>
      <c r="CBO37" s="58"/>
      <c r="CBP37" s="7"/>
      <c r="CBQ37" s="57"/>
      <c r="CBR37" s="58"/>
      <c r="CBS37" s="7"/>
      <c r="CBT37" s="57"/>
      <c r="CBU37" s="58"/>
      <c r="CBV37" s="7"/>
      <c r="CBW37" s="57"/>
      <c r="CBX37" s="58"/>
      <c r="CBY37" s="7"/>
      <c r="CBZ37" s="57"/>
      <c r="CCA37" s="58"/>
      <c r="CCB37" s="7"/>
      <c r="CCC37" s="57"/>
      <c r="CCD37" s="58"/>
      <c r="CCE37" s="7"/>
      <c r="CCF37" s="57"/>
      <c r="CCG37" s="58"/>
      <c r="CCH37" s="7"/>
      <c r="CCI37" s="57"/>
      <c r="CCJ37" s="58"/>
      <c r="CCK37" s="7"/>
      <c r="CCL37" s="57"/>
      <c r="CCM37" s="58"/>
      <c r="CCN37" s="7"/>
      <c r="CCO37" s="57"/>
      <c r="CCP37" s="58"/>
      <c r="CCQ37" s="7"/>
      <c r="CCR37" s="57"/>
      <c r="CCS37" s="58"/>
      <c r="CCT37" s="7"/>
      <c r="CCU37" s="57"/>
      <c r="CCV37" s="58"/>
      <c r="CCW37" s="7"/>
      <c r="CCX37" s="57"/>
      <c r="CCY37" s="58"/>
      <c r="CCZ37" s="7"/>
      <c r="CDA37" s="57"/>
      <c r="CDB37" s="58"/>
      <c r="CDC37" s="7"/>
      <c r="CDD37" s="57"/>
      <c r="CDE37" s="58"/>
      <c r="CDF37" s="7"/>
      <c r="CDG37" s="57"/>
      <c r="CDH37" s="58"/>
      <c r="CDI37" s="7"/>
      <c r="CDJ37" s="57"/>
      <c r="CDK37" s="58"/>
      <c r="CDL37" s="7"/>
      <c r="CDM37" s="57"/>
      <c r="CDN37" s="58"/>
      <c r="CDO37" s="7"/>
      <c r="CDP37" s="57"/>
      <c r="CDQ37" s="58"/>
      <c r="CDR37" s="7"/>
      <c r="CDS37" s="57"/>
      <c r="CDT37" s="58"/>
      <c r="CDU37" s="7"/>
      <c r="CDV37" s="57"/>
      <c r="CDW37" s="58"/>
      <c r="CDX37" s="7"/>
      <c r="CDY37" s="57"/>
      <c r="CDZ37" s="58"/>
      <c r="CEA37" s="7"/>
      <c r="CEB37" s="57"/>
      <c r="CEC37" s="58"/>
      <c r="CED37" s="7"/>
      <c r="CEE37" s="57"/>
      <c r="CEF37" s="58"/>
      <c r="CEG37" s="7"/>
      <c r="CEH37" s="57"/>
      <c r="CEI37" s="58"/>
      <c r="CEJ37" s="7"/>
      <c r="CEK37" s="57"/>
      <c r="CEL37" s="58"/>
      <c r="CEM37" s="7"/>
      <c r="CEN37" s="57"/>
      <c r="CEO37" s="58"/>
      <c r="CEP37" s="7"/>
      <c r="CEQ37" s="57"/>
      <c r="CER37" s="58"/>
      <c r="CES37" s="7"/>
      <c r="CET37" s="57"/>
      <c r="CEU37" s="58"/>
      <c r="CEV37" s="7"/>
      <c r="CEW37" s="57"/>
      <c r="CEX37" s="58"/>
      <c r="CEY37" s="7"/>
      <c r="CEZ37" s="57"/>
      <c r="CFA37" s="58"/>
      <c r="CFB37" s="7"/>
      <c r="CFC37" s="57"/>
      <c r="CFD37" s="58"/>
      <c r="CFE37" s="7"/>
      <c r="CFF37" s="57"/>
      <c r="CFG37" s="58"/>
      <c r="CFH37" s="7"/>
      <c r="CFI37" s="57"/>
      <c r="CFJ37" s="58"/>
      <c r="CFK37" s="7"/>
      <c r="CFL37" s="57"/>
      <c r="CFM37" s="58"/>
      <c r="CFN37" s="7"/>
      <c r="CFO37" s="57"/>
      <c r="CFP37" s="58"/>
      <c r="CFQ37" s="7"/>
      <c r="CFR37" s="57"/>
      <c r="CFS37" s="58"/>
      <c r="CFT37" s="7"/>
      <c r="CFU37" s="57"/>
      <c r="CFV37" s="58"/>
      <c r="CFW37" s="7"/>
      <c r="CFX37" s="57"/>
      <c r="CFY37" s="58"/>
      <c r="CFZ37" s="7"/>
      <c r="CGA37" s="57"/>
      <c r="CGB37" s="58"/>
      <c r="CGC37" s="7"/>
      <c r="CGD37" s="57"/>
      <c r="CGE37" s="58"/>
      <c r="CGF37" s="7"/>
      <c r="CGG37" s="57"/>
      <c r="CGH37" s="58"/>
      <c r="CGI37" s="7"/>
      <c r="CGJ37" s="57"/>
      <c r="CGK37" s="58"/>
      <c r="CGL37" s="7"/>
      <c r="CGM37" s="57"/>
      <c r="CGN37" s="58"/>
      <c r="CGO37" s="7"/>
      <c r="CGP37" s="57"/>
      <c r="CGQ37" s="58"/>
      <c r="CGR37" s="7"/>
      <c r="CGS37" s="57"/>
      <c r="CGT37" s="58"/>
      <c r="CGU37" s="7"/>
      <c r="CGV37" s="57"/>
      <c r="CGW37" s="58"/>
      <c r="CGX37" s="7"/>
      <c r="CGY37" s="57"/>
      <c r="CGZ37" s="58"/>
      <c r="CHA37" s="7"/>
      <c r="CHB37" s="57"/>
      <c r="CHC37" s="58"/>
      <c r="CHD37" s="7"/>
      <c r="CHE37" s="57"/>
      <c r="CHF37" s="58"/>
      <c r="CHG37" s="7"/>
      <c r="CHH37" s="57"/>
      <c r="CHI37" s="58"/>
      <c r="CHJ37" s="7"/>
      <c r="CHK37" s="57"/>
      <c r="CHL37" s="58"/>
      <c r="CHM37" s="7"/>
      <c r="CHN37" s="57"/>
      <c r="CHO37" s="58"/>
      <c r="CHP37" s="7"/>
      <c r="CHQ37" s="57"/>
      <c r="CHR37" s="58"/>
      <c r="CHS37" s="7"/>
      <c r="CHT37" s="57"/>
      <c r="CHU37" s="58"/>
      <c r="CHV37" s="7"/>
      <c r="CHW37" s="57"/>
      <c r="CHX37" s="58"/>
      <c r="CHY37" s="7"/>
      <c r="CHZ37" s="57"/>
      <c r="CIA37" s="58"/>
      <c r="CIB37" s="7"/>
      <c r="CIC37" s="57"/>
      <c r="CID37" s="58"/>
      <c r="CIE37" s="7"/>
      <c r="CIF37" s="57"/>
      <c r="CIG37" s="58"/>
      <c r="CIH37" s="7"/>
      <c r="CII37" s="57"/>
      <c r="CIJ37" s="58"/>
      <c r="CIK37" s="7"/>
      <c r="CIL37" s="57"/>
      <c r="CIM37" s="58"/>
      <c r="CIN37" s="7"/>
      <c r="CIO37" s="57"/>
      <c r="CIP37" s="58"/>
      <c r="CIQ37" s="7"/>
      <c r="CIR37" s="57"/>
      <c r="CIS37" s="58"/>
      <c r="CIT37" s="7"/>
      <c r="CIU37" s="57"/>
      <c r="CIV37" s="58"/>
      <c r="CIW37" s="7"/>
      <c r="CIX37" s="57"/>
      <c r="CIY37" s="58"/>
      <c r="CIZ37" s="7"/>
      <c r="CJA37" s="57"/>
      <c r="CJB37" s="58"/>
      <c r="CJC37" s="7"/>
      <c r="CJD37" s="57"/>
      <c r="CJE37" s="58"/>
      <c r="CJF37" s="7"/>
      <c r="CJG37" s="57"/>
      <c r="CJH37" s="58"/>
      <c r="CJI37" s="7"/>
      <c r="CJJ37" s="57"/>
      <c r="CJK37" s="58"/>
      <c r="CJL37" s="7"/>
      <c r="CJM37" s="57"/>
      <c r="CJN37" s="58"/>
      <c r="CJO37" s="7"/>
      <c r="CJP37" s="57"/>
      <c r="CJQ37" s="58"/>
      <c r="CJR37" s="7"/>
      <c r="CJS37" s="57"/>
      <c r="CJT37" s="58"/>
      <c r="CJU37" s="7"/>
      <c r="CJV37" s="57"/>
      <c r="CJW37" s="58"/>
      <c r="CJX37" s="7"/>
      <c r="CJY37" s="57"/>
      <c r="CJZ37" s="58"/>
      <c r="CKA37" s="7"/>
      <c r="CKB37" s="57"/>
      <c r="CKC37" s="58"/>
      <c r="CKD37" s="7"/>
      <c r="CKE37" s="57"/>
      <c r="CKF37" s="58"/>
      <c r="CKG37" s="7"/>
      <c r="CKH37" s="57"/>
      <c r="CKI37" s="58"/>
      <c r="CKJ37" s="7"/>
      <c r="CKK37" s="57"/>
      <c r="CKL37" s="58"/>
      <c r="CKM37" s="7"/>
      <c r="CKN37" s="57"/>
      <c r="CKO37" s="58"/>
      <c r="CKP37" s="7"/>
      <c r="CKQ37" s="57"/>
      <c r="CKR37" s="58"/>
      <c r="CKS37" s="7"/>
      <c r="CKT37" s="57"/>
      <c r="CKU37" s="58"/>
      <c r="CKV37" s="7"/>
      <c r="CKW37" s="57"/>
      <c r="CKX37" s="58"/>
      <c r="CKY37" s="7"/>
      <c r="CKZ37" s="57"/>
      <c r="CLA37" s="58"/>
      <c r="CLB37" s="7"/>
      <c r="CLC37" s="57"/>
      <c r="CLD37" s="58"/>
      <c r="CLE37" s="7"/>
      <c r="CLF37" s="57"/>
      <c r="CLG37" s="58"/>
      <c r="CLH37" s="7"/>
      <c r="CLI37" s="57"/>
      <c r="CLJ37" s="58"/>
      <c r="CLK37" s="7"/>
      <c r="CLL37" s="57"/>
      <c r="CLM37" s="58"/>
      <c r="CLN37" s="7"/>
      <c r="CLO37" s="57"/>
      <c r="CLP37" s="58"/>
      <c r="CLQ37" s="7"/>
      <c r="CLR37" s="57"/>
      <c r="CLS37" s="58"/>
      <c r="CLT37" s="7"/>
      <c r="CLU37" s="57"/>
      <c r="CLV37" s="58"/>
      <c r="CLW37" s="7"/>
      <c r="CLX37" s="57"/>
      <c r="CLY37" s="58"/>
      <c r="CLZ37" s="7"/>
      <c r="CMA37" s="57"/>
      <c r="CMB37" s="58"/>
      <c r="CMC37" s="7"/>
      <c r="CMD37" s="57"/>
      <c r="CME37" s="58"/>
      <c r="CMF37" s="7"/>
      <c r="CMG37" s="57"/>
      <c r="CMH37" s="58"/>
      <c r="CMI37" s="7"/>
      <c r="CMJ37" s="57"/>
      <c r="CMK37" s="58"/>
      <c r="CML37" s="7"/>
      <c r="CMM37" s="57"/>
      <c r="CMN37" s="58"/>
      <c r="CMO37" s="7"/>
      <c r="CMP37" s="57"/>
      <c r="CMQ37" s="58"/>
      <c r="CMR37" s="7"/>
      <c r="CMS37" s="57"/>
      <c r="CMT37" s="58"/>
      <c r="CMU37" s="7"/>
      <c r="CMV37" s="57"/>
      <c r="CMW37" s="58"/>
      <c r="CMX37" s="7"/>
      <c r="CMY37" s="57"/>
      <c r="CMZ37" s="58"/>
      <c r="CNA37" s="7"/>
      <c r="CNB37" s="57"/>
      <c r="CNC37" s="58"/>
      <c r="CND37" s="7"/>
      <c r="CNE37" s="57"/>
      <c r="CNF37" s="58"/>
      <c r="CNG37" s="7"/>
      <c r="CNH37" s="57"/>
      <c r="CNI37" s="58"/>
      <c r="CNJ37" s="7"/>
      <c r="CNK37" s="57"/>
      <c r="CNL37" s="58"/>
      <c r="CNM37" s="7"/>
      <c r="CNN37" s="57"/>
      <c r="CNO37" s="58"/>
      <c r="CNP37" s="7"/>
      <c r="CNQ37" s="57"/>
      <c r="CNR37" s="58"/>
      <c r="CNS37" s="7"/>
      <c r="CNT37" s="57"/>
      <c r="CNU37" s="58"/>
      <c r="CNV37" s="7"/>
      <c r="CNW37" s="57"/>
      <c r="CNX37" s="58"/>
      <c r="CNY37" s="7"/>
      <c r="CNZ37" s="57"/>
      <c r="COA37" s="58"/>
      <c r="COB37" s="7"/>
      <c r="COC37" s="57"/>
      <c r="COD37" s="58"/>
      <c r="COE37" s="7"/>
      <c r="COF37" s="57"/>
      <c r="COG37" s="58"/>
      <c r="COH37" s="7"/>
      <c r="COI37" s="57"/>
      <c r="COJ37" s="58"/>
      <c r="COK37" s="7"/>
      <c r="COL37" s="57"/>
      <c r="COM37" s="58"/>
      <c r="CON37" s="7"/>
      <c r="COO37" s="57"/>
      <c r="COP37" s="58"/>
      <c r="COQ37" s="7"/>
      <c r="COR37" s="57"/>
      <c r="COS37" s="58"/>
      <c r="COT37" s="7"/>
      <c r="COU37" s="57"/>
      <c r="COV37" s="58"/>
      <c r="COW37" s="7"/>
      <c r="COX37" s="57"/>
      <c r="COY37" s="58"/>
      <c r="COZ37" s="7"/>
      <c r="CPA37" s="57"/>
      <c r="CPB37" s="58"/>
      <c r="CPC37" s="7"/>
      <c r="CPD37" s="57"/>
      <c r="CPE37" s="58"/>
      <c r="CPF37" s="7"/>
      <c r="CPG37" s="57"/>
      <c r="CPH37" s="58"/>
      <c r="CPI37" s="7"/>
      <c r="CPJ37" s="57"/>
      <c r="CPK37" s="58"/>
      <c r="CPL37" s="7"/>
      <c r="CPM37" s="57"/>
      <c r="CPN37" s="58"/>
      <c r="CPO37" s="7"/>
      <c r="CPP37" s="57"/>
      <c r="CPQ37" s="58"/>
      <c r="CPR37" s="7"/>
      <c r="CPS37" s="57"/>
      <c r="CPT37" s="58"/>
      <c r="CPU37" s="7"/>
      <c r="CPV37" s="57"/>
      <c r="CPW37" s="58"/>
      <c r="CPX37" s="7"/>
      <c r="CPY37" s="57"/>
      <c r="CPZ37" s="58"/>
      <c r="CQA37" s="7"/>
      <c r="CQB37" s="57"/>
      <c r="CQC37" s="58"/>
      <c r="CQD37" s="7"/>
      <c r="CQE37" s="57"/>
      <c r="CQF37" s="58"/>
      <c r="CQG37" s="7"/>
      <c r="CQH37" s="57"/>
      <c r="CQI37" s="58"/>
      <c r="CQJ37" s="7"/>
      <c r="CQK37" s="57"/>
      <c r="CQL37" s="58"/>
      <c r="CQM37" s="7"/>
      <c r="CQN37" s="57"/>
      <c r="CQO37" s="58"/>
      <c r="CQP37" s="7"/>
      <c r="CQQ37" s="57"/>
      <c r="CQR37" s="58"/>
      <c r="CQS37" s="7"/>
      <c r="CQT37" s="57"/>
      <c r="CQU37" s="58"/>
      <c r="CQV37" s="7"/>
      <c r="CQW37" s="57"/>
      <c r="CQX37" s="58"/>
      <c r="CQY37" s="7"/>
      <c r="CQZ37" s="57"/>
      <c r="CRA37" s="58"/>
      <c r="CRB37" s="7"/>
      <c r="CRC37" s="57"/>
      <c r="CRD37" s="58"/>
      <c r="CRE37" s="7"/>
      <c r="CRF37" s="57"/>
      <c r="CRG37" s="58"/>
      <c r="CRH37" s="7"/>
      <c r="CRI37" s="57"/>
      <c r="CRJ37" s="58"/>
      <c r="CRK37" s="7"/>
      <c r="CRL37" s="57"/>
      <c r="CRM37" s="58"/>
      <c r="CRN37" s="7"/>
      <c r="CRO37" s="57"/>
      <c r="CRP37" s="58"/>
      <c r="CRQ37" s="7"/>
      <c r="CRR37" s="57"/>
      <c r="CRS37" s="58"/>
      <c r="CRT37" s="7"/>
      <c r="CRU37" s="57"/>
      <c r="CRV37" s="58"/>
      <c r="CRW37" s="7"/>
      <c r="CRX37" s="57"/>
      <c r="CRY37" s="58"/>
      <c r="CRZ37" s="7"/>
      <c r="CSA37" s="57"/>
      <c r="CSB37" s="58"/>
      <c r="CSC37" s="7"/>
      <c r="CSD37" s="57"/>
      <c r="CSE37" s="58"/>
      <c r="CSF37" s="7"/>
      <c r="CSG37" s="57"/>
      <c r="CSH37" s="58"/>
      <c r="CSI37" s="7"/>
      <c r="CSJ37" s="57"/>
      <c r="CSK37" s="58"/>
    </row>
    <row r="38" spans="1:2533" x14ac:dyDescent="0.25">
      <c r="A38" s="68"/>
      <c r="B38" s="7" t="str">
        <f>"5." &amp; D$1&amp; ".2.1."</f>
        <v>5.1.2.1.</v>
      </c>
      <c r="C38" s="14">
        <f>IF(ISBLANK(D1),"",IF(VLOOKUP(D1,Register,44,FALSE)=0,"",(VLOOKUP(D1,Register,44,FALSE))))</f>
        <v>4</v>
      </c>
      <c r="D38" s="15" t="s">
        <v>17</v>
      </c>
      <c r="E38" s="7" t="str">
        <f>"5." &amp; G$1&amp; ".2.1."</f>
        <v>5.2.2.1.</v>
      </c>
      <c r="F38" s="14">
        <f>IF(ISBLANK(G1),"",IF(VLOOKUP(G1,Register,44,FALSE)=0,"",(VLOOKUP(G1,Register,44,FALSE))))</f>
        <v>4</v>
      </c>
      <c r="G38" s="15" t="s">
        <v>17</v>
      </c>
      <c r="H38" s="7" t="str">
        <f>"5." &amp; J$1&amp; ".2.1."</f>
        <v>5.3.2.1.</v>
      </c>
      <c r="I38" s="14">
        <f>IF(ISBLANK(J1),"",IF(VLOOKUP(J1,Register,44,FALSE)=0,"",(VLOOKUP(J1,Register,44,FALSE))))</f>
        <v>4</v>
      </c>
      <c r="J38" s="15" t="s">
        <v>17</v>
      </c>
      <c r="K38" s="7" t="str">
        <f>"5." &amp; M$1&amp; ".2.1."</f>
        <v>5.4.2.1.</v>
      </c>
      <c r="L38" s="14">
        <f>IF(ISBLANK(M1),"",IF(VLOOKUP(M1,Register,44,FALSE)=0,"",(VLOOKUP(M1,Register,44,FALSE))))</f>
        <v>4</v>
      </c>
      <c r="M38" s="15" t="s">
        <v>17</v>
      </c>
      <c r="N38" s="7" t="str">
        <f>"5." &amp; P$1&amp; ".2.1."</f>
        <v>5.5.2.1.</v>
      </c>
      <c r="O38" s="14">
        <f>IF(ISBLANK(P1),"",IF(VLOOKUP(P1,Register,44,FALSE)=0,"",(VLOOKUP(P1,Register,44,FALSE))))</f>
        <v>4</v>
      </c>
      <c r="P38" s="15" t="s">
        <v>17</v>
      </c>
      <c r="Q38" s="7" t="str">
        <f>"5." &amp; S$1&amp; ".2.1."</f>
        <v>5.6.2.1.</v>
      </c>
      <c r="R38" s="14">
        <f>IF(ISBLANK(S1),"",IF(VLOOKUP(S1,Register,44,FALSE)=0,"",(VLOOKUP(S1,Register,44,FALSE))))</f>
        <v>4</v>
      </c>
      <c r="S38" s="15" t="s">
        <v>17</v>
      </c>
      <c r="T38" s="7" t="str">
        <f t="shared" ref="T38" si="6210">"5." &amp; V$1&amp; ".2.1."</f>
        <v>5.7.2.1.</v>
      </c>
      <c r="U38" s="14">
        <f>IF(ISBLANK(V1),"",IF(VLOOKUP(V1,Register,44,FALSE)=0,"",(VLOOKUP(V1,Register,44,FALSE))))</f>
        <v>4</v>
      </c>
      <c r="V38" s="15" t="s">
        <v>17</v>
      </c>
      <c r="W38" s="7" t="str">
        <f t="shared" ref="W38" si="6211">"5." &amp; Y$1&amp; ".2.1."</f>
        <v>5.8.2.1.</v>
      </c>
      <c r="X38" s="14">
        <f>IF(ISBLANK(Y1),"",IF(VLOOKUP(Y1,Register,44,FALSE)=0,"",(VLOOKUP(Y1,Register,44,FALSE))))</f>
        <v>4</v>
      </c>
      <c r="Y38" s="15" t="s">
        <v>17</v>
      </c>
      <c r="Z38" s="7" t="str">
        <f t="shared" ref="Z38" si="6212">"5." &amp; AB$1&amp; ".2.1."</f>
        <v>5.9.2.1.</v>
      </c>
      <c r="AA38" s="14">
        <f>IF(ISBLANK(AB1),"",IF(VLOOKUP(AB1,Register,44,FALSE)=0,"",(VLOOKUP(AB1,Register,44,FALSE))))</f>
        <v>4</v>
      </c>
      <c r="AB38" s="15" t="s">
        <v>17</v>
      </c>
      <c r="AC38" s="7" t="str">
        <f t="shared" ref="AC38" si="6213">"5." &amp; AE$1&amp; ".2.1."</f>
        <v>5.10.2.1.</v>
      </c>
      <c r="AD38" s="14">
        <f>IF(ISBLANK(AE1),"",IF(VLOOKUP(AE1,Register,44,FALSE)=0,"",(VLOOKUP(AE1,Register,44,FALSE))))</f>
        <v>4</v>
      </c>
      <c r="AE38" s="15" t="s">
        <v>17</v>
      </c>
      <c r="AF38" s="7" t="str">
        <f t="shared" ref="AF38" si="6214">"5." &amp; AH$1&amp; ".2.1."</f>
        <v>5.11.2.1.</v>
      </c>
      <c r="AG38" s="14">
        <f>IF(ISBLANK(AH1),"",IF(VLOOKUP(AH1,Register,44,FALSE)=0,"",(VLOOKUP(AH1,Register,44,FALSE))))</f>
        <v>4</v>
      </c>
      <c r="AH38" s="15" t="s">
        <v>17</v>
      </c>
      <c r="AI38" s="7" t="str">
        <f t="shared" ref="AI38" si="6215">"5." &amp; AK$1&amp; ".2.1."</f>
        <v>5.12.2.1.</v>
      </c>
      <c r="AJ38" s="14">
        <f>IF(ISBLANK(AK1),"",IF(VLOOKUP(AK1,Register,44,FALSE)=0,"",(VLOOKUP(AK1,Register,44,FALSE))))</f>
        <v>4</v>
      </c>
      <c r="AK38" s="15" t="s">
        <v>17</v>
      </c>
      <c r="AL38" s="7" t="str">
        <f t="shared" ref="AL38" si="6216">"5." &amp; AN$1&amp; ".2.1."</f>
        <v>5.13.2.1.</v>
      </c>
      <c r="AM38" s="14">
        <f>IF(ISBLANK(AN1),"",IF(VLOOKUP(AN1,Register,44,FALSE)=0,"",(VLOOKUP(AN1,Register,44,FALSE))))</f>
        <v>4</v>
      </c>
      <c r="AN38" s="15" t="s">
        <v>17</v>
      </c>
      <c r="AO38" s="7" t="str">
        <f t="shared" ref="AO38" si="6217">"5." &amp; AQ$1&amp; ".2.1."</f>
        <v>5.14.2.1.</v>
      </c>
      <c r="AP38" s="14">
        <f>IF(ISBLANK(AQ1),"",IF(VLOOKUP(AQ1,Register,44,FALSE)=0,"",(VLOOKUP(AQ1,Register,44,FALSE))))</f>
        <v>4</v>
      </c>
      <c r="AQ38" s="15" t="s">
        <v>17</v>
      </c>
      <c r="AR38" s="7" t="str">
        <f t="shared" ref="AR38" si="6218">"5." &amp; AT$1&amp; ".2.1."</f>
        <v>5.15.2.1.</v>
      </c>
      <c r="AS38" s="14">
        <f>IF(ISBLANK(AT1),"",IF(VLOOKUP(AT1,Register,44,FALSE)=0,"",(VLOOKUP(AT1,Register,44,FALSE))))</f>
        <v>4</v>
      </c>
      <c r="AT38" s="15" t="s">
        <v>17</v>
      </c>
      <c r="AU38" s="7" t="str">
        <f t="shared" ref="AU38" si="6219">"5." &amp; AW$1&amp; ".2.1."</f>
        <v>5.16.2.1.</v>
      </c>
      <c r="AV38" s="14">
        <f>IF(ISBLANK(AW1),"",IF(VLOOKUP(AW1,Register,44,FALSE)=0,"",(VLOOKUP(AW1,Register,44,FALSE))))</f>
        <v>4</v>
      </c>
      <c r="AW38" s="15" t="s">
        <v>17</v>
      </c>
      <c r="AX38" s="7" t="str">
        <f t="shared" ref="AX38" si="6220">"5." &amp; AZ$1&amp; ".2.1."</f>
        <v>5.17.2.1.</v>
      </c>
      <c r="AY38" s="14">
        <f>IF(ISBLANK(AZ1),"",IF(VLOOKUP(AZ1,Register,44,FALSE)=0,"",(VLOOKUP(AZ1,Register,44,FALSE))))</f>
        <v>4</v>
      </c>
      <c r="AZ38" s="15" t="s">
        <v>17</v>
      </c>
      <c r="BA38" s="7" t="str">
        <f t="shared" ref="BA38" si="6221">"5." &amp; BC$1&amp; ".2.1."</f>
        <v>5.18.2.1.</v>
      </c>
      <c r="BB38" s="14">
        <f>IF(ISBLANK(BC1),"",IF(VLOOKUP(BC1,Register,44,FALSE)=0,"",(VLOOKUP(BC1,Register,44,FALSE))))</f>
        <v>4</v>
      </c>
      <c r="BC38" s="15" t="s">
        <v>17</v>
      </c>
      <c r="BD38" s="7" t="str">
        <f t="shared" ref="BD38" si="6222">"5." &amp; BF$1&amp; ".2.1."</f>
        <v>5.19.2.1.</v>
      </c>
      <c r="BE38" s="14">
        <f>IF(ISBLANK(BF1),"",IF(VLOOKUP(BF1,Register,44,FALSE)=0,"",(VLOOKUP(BF1,Register,44,FALSE))))</f>
        <v>4</v>
      </c>
      <c r="BF38" s="15" t="s">
        <v>17</v>
      </c>
      <c r="BG38" s="7" t="str">
        <f t="shared" ref="BG38" si="6223">"5." &amp; BI$1&amp; ".2.1."</f>
        <v>5.20.2.1.</v>
      </c>
      <c r="BH38" s="14">
        <f>IF(ISBLANK(BI1),"",IF(VLOOKUP(BI1,Register,44,FALSE)=0,"",(VLOOKUP(BI1,Register,44,FALSE))))</f>
        <v>4</v>
      </c>
      <c r="BI38" s="15" t="s">
        <v>17</v>
      </c>
      <c r="BJ38" s="7" t="str">
        <f t="shared" ref="BJ38" si="6224">"5." &amp; BL$1&amp; ".2.1."</f>
        <v>5.21.2.1.</v>
      </c>
      <c r="BK38" s="14">
        <f>IF(ISBLANK(BL1),"",IF(VLOOKUP(BL1,Register,44,FALSE)=0,"",(VLOOKUP(BL1,Register,44,FALSE))))</f>
        <v>4</v>
      </c>
      <c r="BL38" s="15" t="s">
        <v>17</v>
      </c>
      <c r="BM38" s="7" t="str">
        <f t="shared" ref="BM38" si="6225">"5." &amp; BO$1&amp; ".2.1."</f>
        <v>5.22.2.1.</v>
      </c>
      <c r="BN38" s="14">
        <f>IF(ISBLANK(BO1),"",IF(VLOOKUP(BO1,Register,44,FALSE)=0,"",(VLOOKUP(BO1,Register,44,FALSE))))</f>
        <v>4</v>
      </c>
      <c r="BO38" s="15" t="s">
        <v>17</v>
      </c>
      <c r="BP38" s="7" t="str">
        <f t="shared" ref="BP38" si="6226">"5." &amp; BR$1&amp; ".2.1."</f>
        <v>5.23.2.1.</v>
      </c>
      <c r="BQ38" s="14">
        <f>IF(ISBLANK(BR1),"",IF(VLOOKUP(BR1,Register,44,FALSE)=0,"",(VLOOKUP(BR1,Register,44,FALSE))))</f>
        <v>4</v>
      </c>
      <c r="BR38" s="15" t="s">
        <v>17</v>
      </c>
      <c r="BS38" s="7" t="str">
        <f t="shared" ref="BS38" si="6227">"5." &amp; BU$1&amp; ".2.1."</f>
        <v>5.24.2.1.</v>
      </c>
      <c r="BT38" s="14">
        <f>IF(ISBLANK(BU1),"",IF(VLOOKUP(BU1,Register,44,FALSE)=0,"",(VLOOKUP(BU1,Register,44,FALSE))))</f>
        <v>4</v>
      </c>
      <c r="BU38" s="15" t="s">
        <v>17</v>
      </c>
      <c r="BV38" s="7" t="str">
        <f t="shared" ref="BV38" si="6228">"5." &amp; BX$1&amp; ".2.1."</f>
        <v>5.25.2.1.</v>
      </c>
      <c r="BW38" s="14">
        <f>IF(ISBLANK(BX1),"",IF(VLOOKUP(BX1,Register,44,FALSE)=0,"",(VLOOKUP(BX1,Register,44,FALSE))))</f>
        <v>4</v>
      </c>
      <c r="BX38" s="15" t="s">
        <v>17</v>
      </c>
      <c r="BY38" s="7" t="str">
        <f t="shared" ref="BY38" si="6229">"5." &amp; CA$1&amp; ".2.1."</f>
        <v>5.26.2.1.</v>
      </c>
      <c r="BZ38" s="14">
        <f>IF(ISBLANK(CA1),"",IF(VLOOKUP(CA1,Register,44,FALSE)=0,"",(VLOOKUP(CA1,Register,44,FALSE))))</f>
        <v>4</v>
      </c>
      <c r="CA38" s="15" t="s">
        <v>17</v>
      </c>
      <c r="CB38" s="7" t="str">
        <f t="shared" ref="CB38" si="6230">"5." &amp; CD$1&amp; ".2.1."</f>
        <v>5.27.2.1.</v>
      </c>
      <c r="CC38" s="14">
        <f>IF(ISBLANK(CD1),"",IF(VLOOKUP(CD1,Register,44,FALSE)=0,"",(VLOOKUP(CD1,Register,44,FALSE))))</f>
        <v>4</v>
      </c>
      <c r="CD38" s="15" t="s">
        <v>17</v>
      </c>
      <c r="CE38" s="7" t="str">
        <f t="shared" ref="CE38" si="6231">"5." &amp; CG$1&amp; ".2.1."</f>
        <v>5.28.2.1.</v>
      </c>
      <c r="CF38" s="14">
        <f>IF(ISBLANK(CG1),"",IF(VLOOKUP(CG1,Register,44,FALSE)=0,"",(VLOOKUP(CG1,Register,44,FALSE))))</f>
        <v>4</v>
      </c>
      <c r="CG38" s="15" t="s">
        <v>17</v>
      </c>
      <c r="CH38" s="7" t="str">
        <f t="shared" ref="CH38" si="6232">"5." &amp; CJ$1&amp; ".2.1."</f>
        <v>5.29.2.1.</v>
      </c>
      <c r="CI38" s="14">
        <f>IF(ISBLANK(CJ1),"",IF(VLOOKUP(CJ1,Register,44,FALSE)=0,"",(VLOOKUP(CJ1,Register,44,FALSE))))</f>
        <v>4</v>
      </c>
      <c r="CJ38" s="15" t="s">
        <v>17</v>
      </c>
      <c r="CK38" s="7" t="str">
        <f t="shared" ref="CK38" si="6233">"5." &amp; CM$1&amp; ".2.1."</f>
        <v>5.30.2.1.</v>
      </c>
      <c r="CL38" s="14">
        <f>IF(ISBLANK(CM1),"",IF(VLOOKUP(CM1,Register,44,FALSE)=0,"",(VLOOKUP(CM1,Register,44,FALSE))))</f>
        <v>4</v>
      </c>
      <c r="CM38" s="15" t="s">
        <v>17</v>
      </c>
      <c r="CN38" s="7" t="str">
        <f t="shared" ref="CN38" si="6234">"5." &amp; CP$1&amp; ".2.1."</f>
        <v>5.31.2.1.</v>
      </c>
      <c r="CO38" s="14">
        <f>IF(ISBLANK(CP1),"",IF(VLOOKUP(CP1,Register,44,FALSE)=0,"",(VLOOKUP(CP1,Register,44,FALSE))))</f>
        <v>4</v>
      </c>
      <c r="CP38" s="15" t="s">
        <v>17</v>
      </c>
      <c r="CQ38" s="7" t="str">
        <f t="shared" ref="CQ38" si="6235">"5." &amp; CS$1&amp; ".2.1."</f>
        <v>5.32.2.1.</v>
      </c>
      <c r="CR38" s="14">
        <f>IF(ISBLANK(CS1),"",IF(VLOOKUP(CS1,Register,44,FALSE)=0,"",(VLOOKUP(CS1,Register,44,FALSE))))</f>
        <v>4</v>
      </c>
      <c r="CS38" s="15" t="s">
        <v>17</v>
      </c>
      <c r="CT38" s="7" t="str">
        <f t="shared" ref="CT38" si="6236">"5." &amp; CV$1&amp; ".2.1."</f>
        <v>5.33.2.1.</v>
      </c>
      <c r="CU38" s="14">
        <f>IF(ISBLANK(CV1),"",IF(VLOOKUP(CV1,Register,44,FALSE)=0,"",(VLOOKUP(CV1,Register,44,FALSE))))</f>
        <v>4</v>
      </c>
      <c r="CV38" s="15" t="s">
        <v>17</v>
      </c>
      <c r="CW38" s="7" t="str">
        <f t="shared" ref="CW38" si="6237">"5." &amp; CY$1&amp; ".2.1."</f>
        <v>5.34.2.1.</v>
      </c>
      <c r="CX38" s="14">
        <f>IF(ISBLANK(CY1),"",IF(VLOOKUP(CY1,Register,44,FALSE)=0,"",(VLOOKUP(CY1,Register,44,FALSE))))</f>
        <v>4</v>
      </c>
      <c r="CY38" s="15" t="s">
        <v>17</v>
      </c>
      <c r="CZ38" s="7" t="str">
        <f t="shared" ref="CZ38" si="6238">"5." &amp; DB$1&amp; ".2.1."</f>
        <v>5.35.2.1.</v>
      </c>
      <c r="DA38" s="14">
        <f>IF(ISBLANK(DB1),"",IF(VLOOKUP(DB1,Register,44,FALSE)=0,"",(VLOOKUP(DB1,Register,44,FALSE))))</f>
        <v>4</v>
      </c>
      <c r="DB38" s="15" t="s">
        <v>17</v>
      </c>
      <c r="DC38" s="7" t="str">
        <f t="shared" ref="DC38" si="6239">"5." &amp; DE$1&amp; ".2.1."</f>
        <v>5.36.2.1.</v>
      </c>
      <c r="DD38" s="14">
        <f>IF(ISBLANK(DE1),"",IF(VLOOKUP(DE1,Register,44,FALSE)=0,"",(VLOOKUP(DE1,Register,44,FALSE))))</f>
        <v>4</v>
      </c>
      <c r="DE38" s="15" t="s">
        <v>17</v>
      </c>
      <c r="DF38" s="7" t="str">
        <f t="shared" ref="DF38" si="6240">"5." &amp; DH$1&amp; ".2.1."</f>
        <v>5.37.2.1.</v>
      </c>
      <c r="DG38" s="14">
        <f>IF(ISBLANK(DH1),"",IF(VLOOKUP(DH1,Register,44,FALSE)=0,"",(VLOOKUP(DH1,Register,44,FALSE))))</f>
        <v>4</v>
      </c>
      <c r="DH38" s="15" t="s">
        <v>17</v>
      </c>
      <c r="DI38" s="7" t="str">
        <f t="shared" ref="DI38" si="6241">"5." &amp; DK$1&amp; ".2.1."</f>
        <v>5.38.2.1.</v>
      </c>
      <c r="DJ38" s="14">
        <f>IF(ISBLANK(DK1),"",IF(VLOOKUP(DK1,Register,44,FALSE)=0,"",(VLOOKUP(DK1,Register,44,FALSE))))</f>
        <v>4</v>
      </c>
      <c r="DK38" s="15" t="s">
        <v>17</v>
      </c>
      <c r="DL38" s="7" t="str">
        <f t="shared" ref="DL38" si="6242">"5." &amp; DN$1&amp; ".2.1."</f>
        <v>5.39.2.1.</v>
      </c>
      <c r="DM38" s="14">
        <f>IF(ISBLANK(DN1),"",IF(VLOOKUP(DN1,Register,44,FALSE)=0,"",(VLOOKUP(DN1,Register,44,FALSE))))</f>
        <v>4</v>
      </c>
      <c r="DN38" s="15" t="s">
        <v>17</v>
      </c>
      <c r="DO38" s="7" t="str">
        <f t="shared" ref="DO38" si="6243">"5." &amp; DQ$1&amp; ".2.1."</f>
        <v>5.40.2.1.</v>
      </c>
      <c r="DP38" s="14">
        <f>IF(ISBLANK(DQ1),"",IF(VLOOKUP(DQ1,Register,44,FALSE)=0,"",(VLOOKUP(DQ1,Register,44,FALSE))))</f>
        <v>4</v>
      </c>
      <c r="DQ38" s="15" t="s">
        <v>17</v>
      </c>
      <c r="DR38" s="7" t="str">
        <f t="shared" ref="DR38" si="6244">"5." &amp; DT$1&amp; ".2.1."</f>
        <v>5.41.2.1.</v>
      </c>
      <c r="DS38" s="14">
        <f>IF(ISBLANK(DT1),"",IF(VLOOKUP(DT1,Register,44,FALSE)=0,"",(VLOOKUP(DT1,Register,44,FALSE))))</f>
        <v>4</v>
      </c>
      <c r="DT38" s="15" t="s">
        <v>17</v>
      </c>
      <c r="DU38" s="7" t="str">
        <f t="shared" ref="DU38" si="6245">"5." &amp; DW$1&amp; ".2.1."</f>
        <v>5.42.2.1.</v>
      </c>
      <c r="DV38" s="14">
        <f>IF(ISBLANK(DW1),"",IF(VLOOKUP(DW1,Register,44,FALSE)=0,"",(VLOOKUP(DW1,Register,44,FALSE))))</f>
        <v>4</v>
      </c>
      <c r="DW38" s="15" t="s">
        <v>17</v>
      </c>
      <c r="DX38" s="7" t="str">
        <f t="shared" ref="DX38" si="6246">"5." &amp; DZ$1&amp; ".2.1."</f>
        <v>5.43.2.1.</v>
      </c>
      <c r="DY38" s="14">
        <f>IF(ISBLANK(DZ1),"",IF(VLOOKUP(DZ1,Register,44,FALSE)=0,"",(VLOOKUP(DZ1,Register,44,FALSE))))</f>
        <v>4</v>
      </c>
      <c r="DZ38" s="15" t="s">
        <v>17</v>
      </c>
      <c r="EA38" s="7" t="str">
        <f t="shared" ref="EA38" si="6247">"5." &amp; EC$1&amp; ".2.1."</f>
        <v>5.44.2.1.</v>
      </c>
      <c r="EB38" s="14">
        <f>IF(ISBLANK(EC1),"",IF(VLOOKUP(EC1,Register,44,FALSE)=0,"",(VLOOKUP(EC1,Register,44,FALSE))))</f>
        <v>4</v>
      </c>
      <c r="EC38" s="15" t="s">
        <v>17</v>
      </c>
      <c r="ED38" s="7" t="str">
        <f t="shared" ref="ED38" si="6248">"5." &amp; EF$1&amp; ".2.1."</f>
        <v>5.45.2.1.</v>
      </c>
      <c r="EE38" s="14">
        <f>IF(ISBLANK(EF1),"",IF(VLOOKUP(EF1,Register,44,FALSE)=0,"",(VLOOKUP(EF1,Register,44,FALSE))))</f>
        <v>4</v>
      </c>
      <c r="EF38" s="15" t="s">
        <v>17</v>
      </c>
      <c r="EG38" s="7" t="str">
        <f t="shared" ref="EG38" si="6249">"5." &amp; EI$1&amp; ".2.1."</f>
        <v>5.46.2.1.</v>
      </c>
      <c r="EH38" s="14">
        <f>IF(ISBLANK(EI1),"",IF(VLOOKUP(EI1,Register,44,FALSE)=0,"",(VLOOKUP(EI1,Register,44,FALSE))))</f>
        <v>4</v>
      </c>
      <c r="EI38" s="15" t="s">
        <v>17</v>
      </c>
      <c r="EJ38" s="7" t="str">
        <f t="shared" ref="EJ38" si="6250">"5." &amp; EL$1&amp; ".2.1."</f>
        <v>5.47.2.1.</v>
      </c>
      <c r="EK38" s="14">
        <f>IF(ISBLANK(EL1),"",IF(VLOOKUP(EL1,Register,44,FALSE)=0,"",(VLOOKUP(EL1,Register,44,FALSE))))</f>
        <v>4</v>
      </c>
      <c r="EL38" s="15" t="s">
        <v>17</v>
      </c>
      <c r="EM38" s="7" t="str">
        <f t="shared" ref="EM38" si="6251">"5." &amp; EO$1&amp; ".2.1."</f>
        <v>5.48.2.1.</v>
      </c>
      <c r="EN38" s="14">
        <f>IF(ISBLANK(EO1),"",IF(VLOOKUP(EO1,Register,44,FALSE)=0,"",(VLOOKUP(EO1,Register,44,FALSE))))</f>
        <v>4</v>
      </c>
      <c r="EO38" s="15" t="s">
        <v>17</v>
      </c>
      <c r="EP38" s="7" t="str">
        <f t="shared" ref="EP38" si="6252">"5." &amp; ER$1&amp; ".2.1."</f>
        <v>5.49.2.1.</v>
      </c>
      <c r="EQ38" s="14">
        <f>IF(ISBLANK(ER1),"",IF(VLOOKUP(ER1,Register,44,FALSE)=0,"",(VLOOKUP(ER1,Register,44,FALSE))))</f>
        <v>4</v>
      </c>
      <c r="ER38" s="15" t="s">
        <v>17</v>
      </c>
      <c r="ES38" s="7" t="str">
        <f t="shared" ref="ES38" si="6253">"5." &amp; EU$1&amp; ".2.1."</f>
        <v>5.50.2.1.</v>
      </c>
      <c r="ET38" s="14">
        <f>IF(ISBLANK(EU1),"",IF(VLOOKUP(EU1,Register,44,FALSE)=0,"",(VLOOKUP(EU1,Register,44,FALSE))))</f>
        <v>4</v>
      </c>
      <c r="EU38" s="15" t="s">
        <v>17</v>
      </c>
      <c r="EV38" s="7" t="str">
        <f t="shared" ref="EV38" si="6254">"5." &amp; EX$1&amp; ".2.1."</f>
        <v>5.51.2.1.</v>
      </c>
      <c r="EW38" s="14">
        <f>IF(ISBLANK(EX1),"",IF(VLOOKUP(EX1,Register,44,FALSE)=0,"",(VLOOKUP(EX1,Register,44,FALSE))))</f>
        <v>4</v>
      </c>
      <c r="EX38" s="15" t="s">
        <v>17</v>
      </c>
      <c r="EY38" s="7" t="str">
        <f t="shared" ref="EY38" si="6255">"5." &amp; FA$1&amp; ".2.1."</f>
        <v>5.52.2.1.</v>
      </c>
      <c r="EZ38" s="14">
        <f>IF(ISBLANK(FA1),"",IF(VLOOKUP(FA1,Register,44,FALSE)=0,"",(VLOOKUP(FA1,Register,44,FALSE))))</f>
        <v>4</v>
      </c>
      <c r="FA38" s="15" t="s">
        <v>17</v>
      </c>
      <c r="FB38" s="7" t="str">
        <f t="shared" ref="FB38" si="6256">"5." &amp; FD$1&amp; ".2.1."</f>
        <v>5.53.2.1.</v>
      </c>
      <c r="FC38" s="14">
        <f>IF(ISBLANK(FD1),"",IF(VLOOKUP(FD1,Register,44,FALSE)=0,"",(VLOOKUP(FD1,Register,44,FALSE))))</f>
        <v>4</v>
      </c>
      <c r="FD38" s="15" t="s">
        <v>17</v>
      </c>
      <c r="FE38" s="7" t="str">
        <f t="shared" ref="FE38" si="6257">"5." &amp; FG$1&amp; ".2.1."</f>
        <v>5.54.2.1.</v>
      </c>
      <c r="FF38" s="14">
        <f>IF(ISBLANK(FG1),"",IF(VLOOKUP(FG1,Register,44,FALSE)=0,"",(VLOOKUP(FG1,Register,44,FALSE))))</f>
        <v>4</v>
      </c>
      <c r="FG38" s="15" t="s">
        <v>17</v>
      </c>
      <c r="FH38" s="7" t="str">
        <f t="shared" ref="FH38" si="6258">"5." &amp; FJ$1&amp; ".2.1."</f>
        <v>5.55.2.1.</v>
      </c>
      <c r="FI38" s="14">
        <f>IF(ISBLANK(FJ1),"",IF(VLOOKUP(FJ1,Register,44,FALSE)=0,"",(VLOOKUP(FJ1,Register,44,FALSE))))</f>
        <v>4</v>
      </c>
      <c r="FJ38" s="15" t="s">
        <v>17</v>
      </c>
      <c r="FK38" s="7" t="str">
        <f t="shared" ref="FK38" si="6259">"5." &amp; FM$1&amp; ".2.1."</f>
        <v>5.56.2.1.</v>
      </c>
      <c r="FL38" s="14">
        <f>IF(ISBLANK(FM1),"",IF(VLOOKUP(FM1,Register,44,FALSE)=0,"",(VLOOKUP(FM1,Register,44,FALSE))))</f>
        <v>4</v>
      </c>
      <c r="FM38" s="15" t="s">
        <v>17</v>
      </c>
      <c r="FN38" s="7" t="str">
        <f t="shared" ref="FN38" si="6260">"5." &amp; FP$1&amp; ".2.1."</f>
        <v>5.57.2.1.</v>
      </c>
      <c r="FO38" s="14">
        <f>IF(ISBLANK(FP1),"",IF(VLOOKUP(FP1,Register,44,FALSE)=0,"",(VLOOKUP(FP1,Register,44,FALSE))))</f>
        <v>4</v>
      </c>
      <c r="FP38" s="15" t="s">
        <v>17</v>
      </c>
      <c r="FQ38" s="7" t="str">
        <f t="shared" ref="FQ38" si="6261">"5." &amp; FS$1&amp; ".2.1."</f>
        <v>5.58.2.1.</v>
      </c>
      <c r="FR38" s="14">
        <f>IF(ISBLANK(FS1),"",IF(VLOOKUP(FS1,Register,44,FALSE)=0,"",(VLOOKUP(FS1,Register,44,FALSE))))</f>
        <v>4</v>
      </c>
      <c r="FS38" s="15" t="s">
        <v>17</v>
      </c>
      <c r="FT38" s="7" t="str">
        <f t="shared" ref="FT38" si="6262">"5." &amp; FV$1&amp; ".2.1."</f>
        <v>5.59.2.1.</v>
      </c>
      <c r="FU38" s="14">
        <f>IF(ISBLANK(FV1),"",IF(VLOOKUP(FV1,Register,44,FALSE)=0,"",(VLOOKUP(FV1,Register,44,FALSE))))</f>
        <v>4</v>
      </c>
      <c r="FV38" s="15" t="s">
        <v>17</v>
      </c>
      <c r="FW38" s="7" t="str">
        <f t="shared" ref="FW38" si="6263">"5." &amp; FY$1&amp; ".2.1."</f>
        <v>5.60.2.1.</v>
      </c>
      <c r="FX38" s="14">
        <f>IF(ISBLANK(FY1),"",IF(VLOOKUP(FY1,Register,44,FALSE)=0,"",(VLOOKUP(FY1,Register,44,FALSE))))</f>
        <v>4</v>
      </c>
      <c r="FY38" s="15" t="s">
        <v>17</v>
      </c>
      <c r="FZ38" s="7" t="str">
        <f t="shared" ref="FZ38" si="6264">"5." &amp; GB$1&amp; ".2.1."</f>
        <v>5.61.2.1.</v>
      </c>
      <c r="GA38" s="14">
        <f>IF(ISBLANK(GB1),"",IF(VLOOKUP(GB1,Register,44,FALSE)=0,"",(VLOOKUP(GB1,Register,44,FALSE))))</f>
        <v>4</v>
      </c>
      <c r="GB38" s="15" t="s">
        <v>17</v>
      </c>
      <c r="GC38" s="7" t="str">
        <f t="shared" ref="GC38" si="6265">"5." &amp; GE$1&amp; ".2.1."</f>
        <v>5.62.2.1.</v>
      </c>
      <c r="GD38" s="14">
        <f>IF(ISBLANK(GE1),"",IF(VLOOKUP(GE1,Register,44,FALSE)=0,"",(VLOOKUP(GE1,Register,44,FALSE))))</f>
        <v>4</v>
      </c>
      <c r="GE38" s="15" t="s">
        <v>17</v>
      </c>
      <c r="GF38" s="7" t="str">
        <f t="shared" ref="GF38" si="6266">"5." &amp; GH$1&amp; ".2.1."</f>
        <v>5.63.2.1.</v>
      </c>
      <c r="GG38" s="14">
        <f>IF(ISBLANK(GH1),"",IF(VLOOKUP(GH1,Register,44,FALSE)=0,"",(VLOOKUP(GH1,Register,44,FALSE))))</f>
        <v>4</v>
      </c>
      <c r="GH38" s="15" t="s">
        <v>17</v>
      </c>
      <c r="GI38" s="7" t="str">
        <f t="shared" ref="GI38" si="6267">"5." &amp; GK$1&amp; ".2.1."</f>
        <v>5.64.2.1.</v>
      </c>
      <c r="GJ38" s="14">
        <f>IF(ISBLANK(GK1),"",IF(VLOOKUP(GK1,Register,44,FALSE)=0,"",(VLOOKUP(GK1,Register,44,FALSE))))</f>
        <v>4</v>
      </c>
      <c r="GK38" s="15" t="s">
        <v>17</v>
      </c>
      <c r="GL38" s="7" t="str">
        <f t="shared" ref="GL38" si="6268">"5." &amp; GN$1&amp; ".2.1."</f>
        <v>5.65.2.1.</v>
      </c>
      <c r="GM38" s="14">
        <f>IF(ISBLANK(GN1),"",IF(VLOOKUP(GN1,Register,44,FALSE)=0,"",(VLOOKUP(GN1,Register,44,FALSE))))</f>
        <v>4</v>
      </c>
      <c r="GN38" s="15" t="s">
        <v>17</v>
      </c>
      <c r="GO38" s="7" t="str">
        <f t="shared" ref="GO38" si="6269">"5." &amp; GQ$1&amp; ".2.1."</f>
        <v>5.66.2.1.</v>
      </c>
      <c r="GP38" s="14">
        <f>IF(ISBLANK(GQ1),"",IF(VLOOKUP(GQ1,Register,44,FALSE)=0,"",(VLOOKUP(GQ1,Register,44,FALSE))))</f>
        <v>4</v>
      </c>
      <c r="GQ38" s="15" t="s">
        <v>17</v>
      </c>
      <c r="GR38" s="7" t="str">
        <f t="shared" ref="GR38" si="6270">"5." &amp; GT$1&amp; ".2.1."</f>
        <v>5.67.2.1.</v>
      </c>
      <c r="GS38" s="14">
        <f>IF(ISBLANK(GT1),"",IF(VLOOKUP(GT1,Register,44,FALSE)=0,"",(VLOOKUP(GT1,Register,44,FALSE))))</f>
        <v>4</v>
      </c>
      <c r="GT38" s="15" t="s">
        <v>17</v>
      </c>
      <c r="GU38" s="7" t="str">
        <f t="shared" ref="GU38" si="6271">"5." &amp; GW$1&amp; ".2.1."</f>
        <v>5.68.2.1.</v>
      </c>
      <c r="GV38" s="14">
        <f>IF(ISBLANK(GW1),"",IF(VLOOKUP(GW1,Register,44,FALSE)=0,"",(VLOOKUP(GW1,Register,44,FALSE))))</f>
        <v>4</v>
      </c>
      <c r="GW38" s="15" t="s">
        <v>17</v>
      </c>
      <c r="GX38" s="7" t="str">
        <f t="shared" ref="GX38" si="6272">"5." &amp; GZ$1&amp; ".2.1."</f>
        <v>5.69.2.1.</v>
      </c>
      <c r="GY38" s="14">
        <f>IF(ISBLANK(GZ1),"",IF(VLOOKUP(GZ1,Register,44,FALSE)=0,"",(VLOOKUP(GZ1,Register,44,FALSE))))</f>
        <v>4</v>
      </c>
      <c r="GZ38" s="15" t="s">
        <v>17</v>
      </c>
      <c r="HA38" s="7" t="str">
        <f t="shared" ref="HA38" si="6273">"5." &amp; HC$1&amp; ".2.1."</f>
        <v>5.70.2.1.</v>
      </c>
      <c r="HB38" s="14">
        <f>IF(ISBLANK(HC1),"",IF(VLOOKUP(HC1,Register,44,FALSE)=0,"",(VLOOKUP(HC1,Register,44,FALSE))))</f>
        <v>4</v>
      </c>
      <c r="HC38" s="15" t="s">
        <v>17</v>
      </c>
      <c r="HD38" s="7" t="str">
        <f t="shared" ref="HD38" si="6274">"5." &amp; HF$1&amp; ".2.1."</f>
        <v>5.71.2.1.</v>
      </c>
      <c r="HE38" s="14">
        <f>IF(ISBLANK(HF1),"",IF(VLOOKUP(HF1,Register,44,FALSE)=0,"",(VLOOKUP(HF1,Register,44,FALSE))))</f>
        <v>4</v>
      </c>
      <c r="HF38" s="15" t="s">
        <v>17</v>
      </c>
      <c r="HG38" s="7" t="str">
        <f t="shared" ref="HG38" si="6275">"5." &amp; HI$1&amp; ".2.1."</f>
        <v>5.72.2.1.</v>
      </c>
      <c r="HH38" s="14">
        <f>IF(ISBLANK(HI1),"",IF(VLOOKUP(HI1,Register,44,FALSE)=0,"",(VLOOKUP(HI1,Register,44,FALSE))))</f>
        <v>4</v>
      </c>
      <c r="HI38" s="15" t="s">
        <v>17</v>
      </c>
      <c r="HJ38" s="7" t="str">
        <f t="shared" ref="HJ38" si="6276">"5." &amp; HL$1&amp; ".2.1."</f>
        <v>5.73.2.1.</v>
      </c>
      <c r="HK38" s="14">
        <f>IF(ISBLANK(HL1),"",IF(VLOOKUP(HL1,Register,44,FALSE)=0,"",(VLOOKUP(HL1,Register,44,FALSE))))</f>
        <v>4</v>
      </c>
      <c r="HL38" s="15" t="s">
        <v>17</v>
      </c>
      <c r="HM38" s="7" t="str">
        <f t="shared" ref="HM38" si="6277">"5." &amp; HO$1&amp; ".2.1."</f>
        <v>5.74.2.1.</v>
      </c>
      <c r="HN38" s="14">
        <f>IF(ISBLANK(HO1),"",IF(VLOOKUP(HO1,Register,44,FALSE)=0,"",(VLOOKUP(HO1,Register,44,FALSE))))</f>
        <v>4</v>
      </c>
      <c r="HO38" s="15" t="s">
        <v>17</v>
      </c>
      <c r="HP38" s="7" t="str">
        <f t="shared" ref="HP38" si="6278">"5." &amp; HR$1&amp; ".2.1."</f>
        <v>5.75.2.1.</v>
      </c>
      <c r="HQ38" s="14">
        <f>IF(ISBLANK(HR1),"",IF(VLOOKUP(HR1,Register,44,FALSE)=0,"",(VLOOKUP(HR1,Register,44,FALSE))))</f>
        <v>4</v>
      </c>
      <c r="HR38" s="15" t="s">
        <v>17</v>
      </c>
      <c r="HS38" s="7" t="str">
        <f t="shared" ref="HS38" si="6279">"5." &amp; HU$1&amp; ".2.1."</f>
        <v>5.76.2.1.</v>
      </c>
      <c r="HT38" s="14">
        <f>IF(ISBLANK(HU1),"",IF(VLOOKUP(HU1,Register,44,FALSE)=0,"",(VLOOKUP(HU1,Register,44,FALSE))))</f>
        <v>4</v>
      </c>
      <c r="HU38" s="15" t="s">
        <v>17</v>
      </c>
      <c r="HV38" s="7" t="str">
        <f t="shared" ref="HV38" si="6280">"5." &amp; HX$1&amp; ".2.1."</f>
        <v>5.77.2.1.</v>
      </c>
      <c r="HW38" s="14">
        <f>IF(ISBLANK(HX1),"",IF(VLOOKUP(HX1,Register,44,FALSE)=0,"",(VLOOKUP(HX1,Register,44,FALSE))))</f>
        <v>4</v>
      </c>
      <c r="HX38" s="15" t="s">
        <v>17</v>
      </c>
      <c r="HY38" s="7" t="str">
        <f t="shared" ref="HY38" si="6281">"5." &amp; IA$1&amp; ".2.1."</f>
        <v>5.78.2.1.</v>
      </c>
      <c r="HZ38" s="14">
        <f>IF(ISBLANK(IA1),"",IF(VLOOKUP(IA1,Register,44,FALSE)=0,"",(VLOOKUP(IA1,Register,44,FALSE))))</f>
        <v>4</v>
      </c>
      <c r="IA38" s="15" t="s">
        <v>17</v>
      </c>
      <c r="IB38" s="7" t="str">
        <f t="shared" ref="IB38" si="6282">"5." &amp; ID$1&amp; ".2.1."</f>
        <v>5.79.2.1.</v>
      </c>
      <c r="IC38" s="14">
        <f>IF(ISBLANK(ID1),"",IF(VLOOKUP(ID1,Register,44,FALSE)=0,"",(VLOOKUP(ID1,Register,44,FALSE))))</f>
        <v>4</v>
      </c>
      <c r="ID38" s="15" t="s">
        <v>17</v>
      </c>
      <c r="IE38" s="7" t="str">
        <f t="shared" ref="IE38" si="6283">"5." &amp; IG$1&amp; ".2.1."</f>
        <v>5.80.2.1.</v>
      </c>
      <c r="IF38" s="14">
        <f>IF(ISBLANK(IG1),"",IF(VLOOKUP(IG1,Register,44,FALSE)=0,"",(VLOOKUP(IG1,Register,44,FALSE))))</f>
        <v>4</v>
      </c>
      <c r="IG38" s="15" t="s">
        <v>17</v>
      </c>
      <c r="IH38" s="7" t="str">
        <f t="shared" ref="IH38" si="6284">"5." &amp; IJ$1&amp; ".2.1."</f>
        <v>5.81.2.1.</v>
      </c>
      <c r="II38" s="14">
        <f>IF(ISBLANK(IJ1),"",IF(VLOOKUP(IJ1,Register,44,FALSE)=0,"",(VLOOKUP(IJ1,Register,44,FALSE))))</f>
        <v>4</v>
      </c>
      <c r="IJ38" s="15" t="s">
        <v>17</v>
      </c>
      <c r="IK38" s="7" t="str">
        <f t="shared" ref="IK38" si="6285">"5." &amp; IM$1&amp; ".2.1."</f>
        <v>5.82.2.1.</v>
      </c>
      <c r="IL38" s="14">
        <f>IF(ISBLANK(IM1),"",IF(VLOOKUP(IM1,Register,44,FALSE)=0,"",(VLOOKUP(IM1,Register,44,FALSE))))</f>
        <v>4</v>
      </c>
      <c r="IM38" s="15" t="s">
        <v>17</v>
      </c>
      <c r="IN38" s="7" t="str">
        <f t="shared" ref="IN38" si="6286">"5." &amp; IP$1&amp; ".2.1."</f>
        <v>5.83.2.1.</v>
      </c>
      <c r="IO38" s="14">
        <f>IF(ISBLANK(IP1),"",IF(VLOOKUP(IP1,Register,44,FALSE)=0,"",(VLOOKUP(IP1,Register,44,FALSE))))</f>
        <v>4</v>
      </c>
      <c r="IP38" s="15" t="s">
        <v>17</v>
      </c>
      <c r="IQ38" s="7" t="str">
        <f t="shared" ref="IQ38" si="6287">"5." &amp; IS$1&amp; ".2.1."</f>
        <v>5.84.2.1.</v>
      </c>
      <c r="IR38" s="14">
        <f>IF(ISBLANK(IS1),"",IF(VLOOKUP(IS1,Register,44,FALSE)=0,"",(VLOOKUP(IS1,Register,44,FALSE))))</f>
        <v>4</v>
      </c>
      <c r="IS38" s="15" t="s">
        <v>17</v>
      </c>
      <c r="IT38" s="7" t="str">
        <f t="shared" ref="IT38" si="6288">"5." &amp; IV$1&amp; ".2.1."</f>
        <v>5.85.2.1.</v>
      </c>
      <c r="IU38" s="14">
        <f>IF(ISBLANK(IV1),"",IF(VLOOKUP(IV1,Register,44,FALSE)=0,"",(VLOOKUP(IV1,Register,44,FALSE))))</f>
        <v>4</v>
      </c>
      <c r="IV38" s="15" t="s">
        <v>17</v>
      </c>
      <c r="IW38" s="7" t="str">
        <f t="shared" ref="IW38" si="6289">"5." &amp; IY$1&amp; ".2.1."</f>
        <v>5.86.2.1.</v>
      </c>
      <c r="IX38" s="14">
        <f>IF(ISBLANK(IY1),"",IF(VLOOKUP(IY1,Register,44,FALSE)=0,"",(VLOOKUP(IY1,Register,44,FALSE))))</f>
        <v>4</v>
      </c>
      <c r="IY38" s="15" t="s">
        <v>17</v>
      </c>
      <c r="IZ38" s="7" t="str">
        <f t="shared" ref="IZ38" si="6290">"5." &amp; JB$1&amp; ".2.1."</f>
        <v>5.87.2.1.</v>
      </c>
      <c r="JA38" s="14">
        <f>IF(ISBLANK(JB1),"",IF(VLOOKUP(JB1,Register,44,FALSE)=0,"",(VLOOKUP(JB1,Register,44,FALSE))))</f>
        <v>4</v>
      </c>
      <c r="JB38" s="15" t="s">
        <v>17</v>
      </c>
      <c r="JC38" s="7" t="str">
        <f t="shared" ref="JC38" si="6291">"5." &amp; JE$1&amp; ".2.1."</f>
        <v>5.88.2.1.</v>
      </c>
      <c r="JD38" s="14">
        <f>IF(ISBLANK(JE1),"",IF(VLOOKUP(JE1,Register,44,FALSE)=0,"",(VLOOKUP(JE1,Register,44,FALSE))))</f>
        <v>4</v>
      </c>
      <c r="JE38" s="15" t="s">
        <v>17</v>
      </c>
      <c r="JF38" s="7" t="str">
        <f t="shared" ref="JF38" si="6292">"5." &amp; JH$1&amp; ".2.1."</f>
        <v>5.89.2.1.</v>
      </c>
      <c r="JG38" s="14">
        <f>IF(ISBLANK(JH1),"",IF(VLOOKUP(JH1,Register,44,FALSE)=0,"",(VLOOKUP(JH1,Register,44,FALSE))))</f>
        <v>4</v>
      </c>
      <c r="JH38" s="15" t="s">
        <v>17</v>
      </c>
      <c r="JI38" s="7" t="str">
        <f t="shared" ref="JI38" si="6293">"5." &amp; JK$1&amp; ".2.1."</f>
        <v>5.90.2.1.</v>
      </c>
      <c r="JJ38" s="14">
        <f>IF(ISBLANK(JK1),"",IF(VLOOKUP(JK1,Register,44,FALSE)=0,"",(VLOOKUP(JK1,Register,44,FALSE))))</f>
        <v>4</v>
      </c>
      <c r="JK38" s="15" t="s">
        <v>17</v>
      </c>
      <c r="JL38" s="7" t="str">
        <f t="shared" ref="JL38" si="6294">"5." &amp; JN$1&amp; ".2.1."</f>
        <v>5.91.2.1.</v>
      </c>
      <c r="JM38" s="14">
        <f>IF(ISBLANK(JN1),"",IF(VLOOKUP(JN1,Register,44,FALSE)=0,"",(VLOOKUP(JN1,Register,44,FALSE))))</f>
        <v>4</v>
      </c>
      <c r="JN38" s="15" t="s">
        <v>17</v>
      </c>
      <c r="JO38" s="7" t="str">
        <f t="shared" ref="JO38" si="6295">"5." &amp; JQ$1&amp; ".2.1."</f>
        <v>5.92.2.1.</v>
      </c>
      <c r="JP38" s="14">
        <f>IF(ISBLANK(JQ1),"",IF(VLOOKUP(JQ1,Register,44,FALSE)=0,"",(VLOOKUP(JQ1,Register,44,FALSE))))</f>
        <v>4</v>
      </c>
      <c r="JQ38" s="15" t="s">
        <v>17</v>
      </c>
      <c r="JR38" s="7" t="str">
        <f t="shared" ref="JR38" si="6296">"5." &amp; JT$1&amp; ".2.1."</f>
        <v>5.93.2.1.</v>
      </c>
      <c r="JS38" s="14">
        <f>IF(ISBLANK(JT1),"",IF(VLOOKUP(JT1,Register,44,FALSE)=0,"",(VLOOKUP(JT1,Register,44,FALSE))))</f>
        <v>4</v>
      </c>
      <c r="JT38" s="15" t="s">
        <v>17</v>
      </c>
      <c r="JU38" s="7" t="str">
        <f t="shared" ref="JU38" si="6297">"5." &amp; JW$1&amp; ".2.1."</f>
        <v>5.94.2.1.</v>
      </c>
      <c r="JV38" s="14">
        <f>IF(ISBLANK(JW1),"",IF(VLOOKUP(JW1,Register,44,FALSE)=0,"",(VLOOKUP(JW1,Register,44,FALSE))))</f>
        <v>4</v>
      </c>
      <c r="JW38" s="15" t="s">
        <v>17</v>
      </c>
      <c r="JX38" s="7" t="str">
        <f t="shared" ref="JX38" si="6298">"5." &amp; JZ$1&amp; ".2.1."</f>
        <v>5.95.2.1.</v>
      </c>
      <c r="JY38" s="14">
        <f>IF(ISBLANK(JZ1),"",IF(VLOOKUP(JZ1,Register,44,FALSE)=0,"",(VLOOKUP(JZ1,Register,44,FALSE))))</f>
        <v>4</v>
      </c>
      <c r="JZ38" s="15" t="s">
        <v>17</v>
      </c>
      <c r="KA38" s="7" t="str">
        <f t="shared" ref="KA38" si="6299">"5." &amp; KC$1&amp; ".2.1."</f>
        <v>5.96.2.1.</v>
      </c>
      <c r="KB38" s="14">
        <f>IF(ISBLANK(KC1),"",IF(VLOOKUP(KC1,Register,44,FALSE)=0,"",(VLOOKUP(KC1,Register,44,FALSE))))</f>
        <v>4</v>
      </c>
      <c r="KC38" s="15" t="s">
        <v>17</v>
      </c>
      <c r="KD38" s="7" t="str">
        <f t="shared" ref="KD38" si="6300">"5." &amp; KF$1&amp; ".2.1."</f>
        <v>5.97.2.1.</v>
      </c>
      <c r="KE38" s="14">
        <f>IF(ISBLANK(KF1),"",IF(VLOOKUP(KF1,Register,44,FALSE)=0,"",(VLOOKUP(KF1,Register,44,FALSE))))</f>
        <v>4</v>
      </c>
      <c r="KF38" s="15" t="s">
        <v>17</v>
      </c>
      <c r="KG38" s="7" t="str">
        <f t="shared" ref="KG38" si="6301">"5." &amp; KI$1&amp; ".2.1."</f>
        <v>5.98.2.1.</v>
      </c>
      <c r="KH38" s="14">
        <f>IF(ISBLANK(KI1),"",IF(VLOOKUP(KI1,Register,44,FALSE)=0,"",(VLOOKUP(KI1,Register,44,FALSE))))</f>
        <v>4</v>
      </c>
      <c r="KI38" s="15" t="s">
        <v>17</v>
      </c>
      <c r="KJ38" s="7" t="str">
        <f t="shared" ref="KJ38" si="6302">"5." &amp; KL$1&amp; ".2.1."</f>
        <v>5.99.2.1.</v>
      </c>
      <c r="KK38" s="14">
        <f>IF(ISBLANK(KL1),"",IF(VLOOKUP(KL1,Register,44,FALSE)=0,"",(VLOOKUP(KL1,Register,44,FALSE))))</f>
        <v>4</v>
      </c>
      <c r="KL38" s="15" t="s">
        <v>17</v>
      </c>
      <c r="KM38" s="7" t="str">
        <f t="shared" ref="KM38" si="6303">"5." &amp; KO$1&amp; ".2.1."</f>
        <v>5.100.2.1.</v>
      </c>
      <c r="KN38" s="14">
        <f>IF(ISBLANK(KO1),"",IF(VLOOKUP(KO1,Register,44,FALSE)=0,"",(VLOOKUP(KO1,Register,44,FALSE))))</f>
        <v>4</v>
      </c>
      <c r="KO38" s="15" t="s">
        <v>17</v>
      </c>
      <c r="KP38" s="7" t="str">
        <f t="shared" ref="KP38" si="6304">"5." &amp; KR$1&amp; ".2.1."</f>
        <v>5.101.2.1.</v>
      </c>
      <c r="KQ38" s="14">
        <f>IF(ISBLANK(KR1),"",IF(VLOOKUP(KR1,Register,44,FALSE)=0,"",(VLOOKUP(KR1,Register,44,FALSE))))</f>
        <v>4</v>
      </c>
      <c r="KR38" s="15" t="s">
        <v>17</v>
      </c>
      <c r="KS38" s="7" t="str">
        <f t="shared" ref="KS38" si="6305">"5." &amp; KU$1&amp; ".2.1."</f>
        <v>5.102.2.1.</v>
      </c>
      <c r="KT38" s="14">
        <f>IF(ISBLANK(KU1),"",IF(VLOOKUP(KU1,Register,44,FALSE)=0,"",(VLOOKUP(KU1,Register,44,FALSE))))</f>
        <v>4</v>
      </c>
      <c r="KU38" s="15" t="s">
        <v>17</v>
      </c>
      <c r="KV38" s="7" t="str">
        <f t="shared" ref="KV38" si="6306">"5." &amp; KX$1&amp; ".2.1."</f>
        <v>5.103.2.1.</v>
      </c>
      <c r="KW38" s="14">
        <f>IF(ISBLANK(KX1),"",IF(VLOOKUP(KX1,Register,44,FALSE)=0,"",(VLOOKUP(KX1,Register,44,FALSE))))</f>
        <v>4</v>
      </c>
      <c r="KX38" s="15" t="s">
        <v>17</v>
      </c>
      <c r="KY38" s="7" t="str">
        <f t="shared" ref="KY38" si="6307">"5." &amp; LA$1&amp; ".2.1."</f>
        <v>5.104.2.1.</v>
      </c>
      <c r="KZ38" s="14">
        <f>IF(ISBLANK(LA1),"",IF(VLOOKUP(LA1,Register,44,FALSE)=0,"",(VLOOKUP(LA1,Register,44,FALSE))))</f>
        <v>4</v>
      </c>
      <c r="LA38" s="15" t="s">
        <v>17</v>
      </c>
      <c r="LB38" s="7" t="str">
        <f t="shared" ref="LB38" si="6308">"5." &amp; LD$1&amp; ".2.1."</f>
        <v>5.105.2.1.</v>
      </c>
      <c r="LC38" s="14">
        <f>IF(ISBLANK(LD1),"",IF(VLOOKUP(LD1,Register,44,FALSE)=0,"",(VLOOKUP(LD1,Register,44,FALSE))))</f>
        <v>4</v>
      </c>
      <c r="LD38" s="15" t="s">
        <v>17</v>
      </c>
      <c r="LE38" s="7" t="str">
        <f t="shared" ref="LE38" si="6309">"5." &amp; LG$1&amp; ".2.1."</f>
        <v>5.106.2.1.</v>
      </c>
      <c r="LF38" s="14">
        <f>IF(ISBLANK(LG1),"",IF(VLOOKUP(LG1,Register,44,FALSE)=0,"",(VLOOKUP(LG1,Register,44,FALSE))))</f>
        <v>4</v>
      </c>
      <c r="LG38" s="15" t="s">
        <v>17</v>
      </c>
      <c r="LH38" s="7" t="str">
        <f t="shared" ref="LH38" si="6310">"5." &amp; LJ$1&amp; ".2.1."</f>
        <v>5.107.2.1.</v>
      </c>
      <c r="LI38" s="14">
        <f>IF(ISBLANK(LJ1),"",IF(VLOOKUP(LJ1,Register,44,FALSE)=0,"",(VLOOKUP(LJ1,Register,44,FALSE))))</f>
        <v>4</v>
      </c>
      <c r="LJ38" s="15" t="s">
        <v>17</v>
      </c>
      <c r="LK38" s="7" t="str">
        <f t="shared" ref="LK38" si="6311">"5." &amp; LM$1&amp; ".2.1."</f>
        <v>5.108.2.1.</v>
      </c>
      <c r="LL38" s="14">
        <f>IF(ISBLANK(LM1),"",IF(VLOOKUP(LM1,Register,44,FALSE)=0,"",(VLOOKUP(LM1,Register,44,FALSE))))</f>
        <v>4</v>
      </c>
      <c r="LM38" s="15" t="s">
        <v>17</v>
      </c>
      <c r="LN38" s="7" t="str">
        <f t="shared" ref="LN38" si="6312">"5." &amp; LP$1&amp; ".2.1."</f>
        <v>5.109.2.1.</v>
      </c>
      <c r="LO38" s="14">
        <f>IF(ISBLANK(LP1),"",IF(VLOOKUP(LP1,Register,44,FALSE)=0,"",(VLOOKUP(LP1,Register,44,FALSE))))</f>
        <v>4</v>
      </c>
      <c r="LP38" s="15" t="s">
        <v>17</v>
      </c>
      <c r="LQ38" s="7" t="str">
        <f t="shared" ref="LQ38" si="6313">"5." &amp; LS$1&amp; ".2.1."</f>
        <v>5.110.2.1.</v>
      </c>
      <c r="LR38" s="14">
        <f>IF(ISBLANK(LS1),"",IF(VLOOKUP(LS1,Register,44,FALSE)=0,"",(VLOOKUP(LS1,Register,44,FALSE))))</f>
        <v>4</v>
      </c>
      <c r="LS38" s="15" t="s">
        <v>17</v>
      </c>
      <c r="LT38" s="7" t="str">
        <f t="shared" ref="LT38" si="6314">"5." &amp; LV$1&amp; ".2.1."</f>
        <v>5.111.2.1.</v>
      </c>
      <c r="LU38" s="14">
        <f>IF(ISBLANK(LV1),"",IF(VLOOKUP(LV1,Register,44,FALSE)=0,"",(VLOOKUP(LV1,Register,44,FALSE))))</f>
        <v>4</v>
      </c>
      <c r="LV38" s="15" t="s">
        <v>17</v>
      </c>
      <c r="LW38" s="7" t="str">
        <f t="shared" ref="LW38" si="6315">"5." &amp; LY$1&amp; ".2.1."</f>
        <v>5.112.2.1.</v>
      </c>
      <c r="LX38" s="14">
        <f>IF(ISBLANK(LY1),"",IF(VLOOKUP(LY1,Register,44,FALSE)=0,"",(VLOOKUP(LY1,Register,44,FALSE))))</f>
        <v>4</v>
      </c>
      <c r="LY38" s="15" t="s">
        <v>17</v>
      </c>
      <c r="LZ38" s="7" t="str">
        <f t="shared" ref="LZ38" si="6316">"5." &amp; MB$1&amp; ".2.1."</f>
        <v>5.113.2.1.</v>
      </c>
      <c r="MA38" s="14">
        <f>IF(ISBLANK(MB1),"",IF(VLOOKUP(MB1,Register,44,FALSE)=0,"",(VLOOKUP(MB1,Register,44,FALSE))))</f>
        <v>4</v>
      </c>
      <c r="MB38" s="15" t="s">
        <v>17</v>
      </c>
      <c r="MC38" s="7" t="str">
        <f t="shared" ref="MC38" si="6317">"5." &amp; ME$1&amp; ".2.1."</f>
        <v>5.114.2.1.</v>
      </c>
      <c r="MD38" s="14">
        <f>IF(ISBLANK(ME1),"",IF(VLOOKUP(ME1,Register,44,FALSE)=0,"",(VLOOKUP(ME1,Register,44,FALSE))))</f>
        <v>4</v>
      </c>
      <c r="ME38" s="15" t="s">
        <v>17</v>
      </c>
      <c r="MF38" s="7" t="str">
        <f t="shared" ref="MF38" si="6318">"5." &amp; MH$1&amp; ".2.1."</f>
        <v>5.115.2.1.</v>
      </c>
      <c r="MG38" s="14">
        <f>IF(ISBLANK(MH1),"",IF(VLOOKUP(MH1,Register,44,FALSE)=0,"",(VLOOKUP(MH1,Register,44,FALSE))))</f>
        <v>4</v>
      </c>
      <c r="MH38" s="15" t="s">
        <v>17</v>
      </c>
      <c r="MI38" s="7" t="str">
        <f t="shared" ref="MI38" si="6319">"5." &amp; MK$1&amp; ".2.1."</f>
        <v>5.116.2.1.</v>
      </c>
      <c r="MJ38" s="14">
        <f>IF(ISBLANK(MK1),"",IF(VLOOKUP(MK1,Register,44,FALSE)=0,"",(VLOOKUP(MK1,Register,44,FALSE))))</f>
        <v>4</v>
      </c>
      <c r="MK38" s="15" t="s">
        <v>17</v>
      </c>
      <c r="ML38" s="7" t="str">
        <f t="shared" ref="ML38" si="6320">"5." &amp; MN$1&amp; ".2.1."</f>
        <v>5.117.2.1.</v>
      </c>
      <c r="MM38" s="14">
        <f>IF(ISBLANK(MN1),"",IF(VLOOKUP(MN1,Register,44,FALSE)=0,"",(VLOOKUP(MN1,Register,44,FALSE))))</f>
        <v>4</v>
      </c>
      <c r="MN38" s="15" t="s">
        <v>17</v>
      </c>
      <c r="MO38" s="7" t="str">
        <f t="shared" ref="MO38" si="6321">"5." &amp; MQ$1&amp; ".2.1."</f>
        <v>5.118.2.1.</v>
      </c>
      <c r="MP38" s="14">
        <f>IF(ISBLANK(MQ1),"",IF(VLOOKUP(MQ1,Register,44,FALSE)=0,"",(VLOOKUP(MQ1,Register,44,FALSE))))</f>
        <v>4</v>
      </c>
      <c r="MQ38" s="15" t="s">
        <v>17</v>
      </c>
      <c r="MR38" s="7" t="str">
        <f t="shared" ref="MR38" si="6322">"5." &amp; MT$1&amp; ".2.1."</f>
        <v>5.119.2.1.</v>
      </c>
      <c r="MS38" s="14">
        <f>IF(ISBLANK(MT1),"",IF(VLOOKUP(MT1,Register,44,FALSE)=0,"",(VLOOKUP(MT1,Register,44,FALSE))))</f>
        <v>4</v>
      </c>
      <c r="MT38" s="15" t="s">
        <v>17</v>
      </c>
      <c r="MU38" s="7" t="str">
        <f t="shared" ref="MU38" si="6323">"5." &amp; MW$1&amp; ".2.1."</f>
        <v>5.120.2.1.</v>
      </c>
      <c r="MV38" s="14">
        <f>IF(ISBLANK(MW1),"",IF(VLOOKUP(MW1,Register,44,FALSE)=0,"",(VLOOKUP(MW1,Register,44,FALSE))))</f>
        <v>4</v>
      </c>
      <c r="MW38" s="15" t="s">
        <v>17</v>
      </c>
      <c r="MX38" s="7" t="str">
        <f t="shared" ref="MX38" si="6324">"5." &amp; MZ$1&amp; ".2.1."</f>
        <v>5.121.2.1.</v>
      </c>
      <c r="MY38" s="14">
        <f>IF(ISBLANK(MZ1),"",IF(VLOOKUP(MZ1,Register,44,FALSE)=0,"",(VLOOKUP(MZ1,Register,44,FALSE))))</f>
        <v>4</v>
      </c>
      <c r="MZ38" s="15" t="s">
        <v>17</v>
      </c>
      <c r="NA38" s="7" t="str">
        <f t="shared" ref="NA38" si="6325">"5." &amp; NC$1&amp; ".2.1."</f>
        <v>5.122.2.1.</v>
      </c>
      <c r="NB38" s="14">
        <f>IF(ISBLANK(NC1),"",IF(VLOOKUP(NC1,Register,44,FALSE)=0,"",(VLOOKUP(NC1,Register,44,FALSE))))</f>
        <v>4</v>
      </c>
      <c r="NC38" s="15" t="s">
        <v>17</v>
      </c>
      <c r="ND38" s="7" t="str">
        <f t="shared" ref="ND38" si="6326">"5." &amp; NF$1&amp; ".2.1."</f>
        <v>5.123.2.1.</v>
      </c>
      <c r="NE38" s="14">
        <f>IF(ISBLANK(NF1),"",IF(VLOOKUP(NF1,Register,44,FALSE)=0,"",(VLOOKUP(NF1,Register,44,FALSE))))</f>
        <v>4</v>
      </c>
      <c r="NF38" s="15" t="s">
        <v>17</v>
      </c>
      <c r="NG38" s="7" t="str">
        <f t="shared" ref="NG38" si="6327">"5." &amp; NI$1&amp; ".2.1."</f>
        <v>5.124.2.1.</v>
      </c>
      <c r="NH38" s="14">
        <f>IF(ISBLANK(NI1),"",IF(VLOOKUP(NI1,Register,44,FALSE)=0,"",(VLOOKUP(NI1,Register,44,FALSE))))</f>
        <v>4</v>
      </c>
      <c r="NI38" s="15" t="s">
        <v>17</v>
      </c>
      <c r="NJ38" s="7" t="str">
        <f t="shared" ref="NJ38" si="6328">"5." &amp; NL$1&amp; ".2.1."</f>
        <v>5.125.2.1.</v>
      </c>
      <c r="NK38" s="14">
        <f>IF(ISBLANK(NL1),"",IF(VLOOKUP(NL1,Register,44,FALSE)=0,"",(VLOOKUP(NL1,Register,44,FALSE))))</f>
        <v>4</v>
      </c>
      <c r="NL38" s="15" t="s">
        <v>17</v>
      </c>
      <c r="NM38" s="7" t="str">
        <f t="shared" ref="NM38" si="6329">"5." &amp; NO$1&amp; ".2.1."</f>
        <v>5.126.2.1.</v>
      </c>
      <c r="NN38" s="14">
        <f>IF(ISBLANK(NO1),"",IF(VLOOKUP(NO1,Register,44,FALSE)=0,"",(VLOOKUP(NO1,Register,44,FALSE))))</f>
        <v>4</v>
      </c>
      <c r="NO38" s="15" t="s">
        <v>17</v>
      </c>
      <c r="NP38" s="7" t="str">
        <f t="shared" ref="NP38" si="6330">"5." &amp; NR$1&amp; ".2.1."</f>
        <v>5.127.2.1.</v>
      </c>
      <c r="NQ38" s="14">
        <f>IF(ISBLANK(NR1),"",IF(VLOOKUP(NR1,Register,44,FALSE)=0,"",(VLOOKUP(NR1,Register,44,FALSE))))</f>
        <v>4</v>
      </c>
      <c r="NR38" s="15" t="s">
        <v>17</v>
      </c>
      <c r="NS38" s="7" t="str">
        <f t="shared" ref="NS38" si="6331">"5." &amp; NU$1&amp; ".2.1."</f>
        <v>5.128.2.1.</v>
      </c>
      <c r="NT38" s="14">
        <f>IF(ISBLANK(NU1),"",IF(VLOOKUP(NU1,Register,44,FALSE)=0,"",(VLOOKUP(NU1,Register,44,FALSE))))</f>
        <v>4</v>
      </c>
      <c r="NU38" s="15" t="s">
        <v>17</v>
      </c>
      <c r="NV38" s="7" t="str">
        <f t="shared" ref="NV38" si="6332">"5." &amp; NX$1&amp; ".2.1."</f>
        <v>5.129.2.1.</v>
      </c>
      <c r="NW38" s="14">
        <f>IF(ISBLANK(NX1),"",IF(VLOOKUP(NX1,Register,44,FALSE)=0,"",(VLOOKUP(NX1,Register,44,FALSE))))</f>
        <v>4</v>
      </c>
      <c r="NX38" s="15" t="s">
        <v>17</v>
      </c>
      <c r="NY38" s="7" t="str">
        <f t="shared" ref="NY38" si="6333">"5." &amp; OA$1&amp; ".2.1."</f>
        <v>5.130.2.1.</v>
      </c>
      <c r="NZ38" s="14">
        <f>IF(ISBLANK(OA1),"",IF(VLOOKUP(OA1,Register,44,FALSE)=0,"",(VLOOKUP(OA1,Register,44,FALSE))))</f>
        <v>4</v>
      </c>
      <c r="OA38" s="15" t="s">
        <v>17</v>
      </c>
      <c r="OB38" s="7" t="str">
        <f t="shared" ref="OB38" si="6334">"5." &amp; OD$1&amp; ".2.1."</f>
        <v>5.131.2.1.</v>
      </c>
      <c r="OC38" s="14">
        <f>IF(ISBLANK(OD1),"",IF(VLOOKUP(OD1,Register,44,FALSE)=0,"",(VLOOKUP(OD1,Register,44,FALSE))))</f>
        <v>4</v>
      </c>
      <c r="OD38" s="15" t="s">
        <v>17</v>
      </c>
      <c r="OE38" s="7" t="str">
        <f t="shared" ref="OE38" si="6335">"5." &amp; OG$1&amp; ".2.1."</f>
        <v>5.132.2.1.</v>
      </c>
      <c r="OF38" s="14">
        <f>IF(ISBLANK(OG1),"",IF(VLOOKUP(OG1,Register,44,FALSE)=0,"",(VLOOKUP(OG1,Register,44,FALSE))))</f>
        <v>4</v>
      </c>
      <c r="OG38" s="15" t="s">
        <v>17</v>
      </c>
      <c r="OH38" s="7" t="str">
        <f t="shared" ref="OH38" si="6336">"5." &amp; OJ$1&amp; ".2.1."</f>
        <v>5.133.2.1.</v>
      </c>
      <c r="OI38" s="14">
        <f>IF(ISBLANK(OJ1),"",IF(VLOOKUP(OJ1,Register,44,FALSE)=0,"",(VLOOKUP(OJ1,Register,44,FALSE))))</f>
        <v>4</v>
      </c>
      <c r="OJ38" s="15" t="s">
        <v>17</v>
      </c>
      <c r="OK38" s="7" t="str">
        <f t="shared" ref="OK38" si="6337">"5." &amp; OM$1&amp; ".2.1."</f>
        <v>5.134.2.1.</v>
      </c>
      <c r="OL38" s="14">
        <f>IF(ISBLANK(OM1),"",IF(VLOOKUP(OM1,Register,44,FALSE)=0,"",(VLOOKUP(OM1,Register,44,FALSE))))</f>
        <v>4</v>
      </c>
      <c r="OM38" s="15" t="s">
        <v>17</v>
      </c>
      <c r="ON38" s="7" t="str">
        <f t="shared" ref="ON38" si="6338">"5." &amp; OP$1&amp; ".2.1."</f>
        <v>5.135.2.1.</v>
      </c>
      <c r="OO38" s="14">
        <f>IF(ISBLANK(OP1),"",IF(VLOOKUP(OP1,Register,44,FALSE)=0,"",(VLOOKUP(OP1,Register,44,FALSE))))</f>
        <v>4</v>
      </c>
      <c r="OP38" s="15" t="s">
        <v>17</v>
      </c>
      <c r="OQ38" s="7" t="str">
        <f t="shared" ref="OQ38" si="6339">"5." &amp; OS$1&amp; ".2.1."</f>
        <v>5.136.2.1.</v>
      </c>
      <c r="OR38" s="14">
        <f>IF(ISBLANK(OS1),"",IF(VLOOKUP(OS1,Register,44,FALSE)=0,"",(VLOOKUP(OS1,Register,44,FALSE))))</f>
        <v>4</v>
      </c>
      <c r="OS38" s="15" t="s">
        <v>17</v>
      </c>
      <c r="OT38" s="7" t="str">
        <f t="shared" ref="OT38" si="6340">"5." &amp; OV$1&amp; ".2.1."</f>
        <v>5.137.2.1.</v>
      </c>
      <c r="OU38" s="14">
        <f>IF(ISBLANK(OV1),"",IF(VLOOKUP(OV1,Register,44,FALSE)=0,"",(VLOOKUP(OV1,Register,44,FALSE))))</f>
        <v>4</v>
      </c>
      <c r="OV38" s="15" t="s">
        <v>17</v>
      </c>
      <c r="OW38" s="7" t="str">
        <f t="shared" ref="OW38" si="6341">"5." &amp; OY$1&amp; ".2.1."</f>
        <v>5.138.2.1.</v>
      </c>
      <c r="OX38" s="14">
        <f>IF(ISBLANK(OY1),"",IF(VLOOKUP(OY1,Register,44,FALSE)=0,"",(VLOOKUP(OY1,Register,44,FALSE))))</f>
        <v>4</v>
      </c>
      <c r="OY38" s="15" t="s">
        <v>17</v>
      </c>
      <c r="OZ38" s="7" t="str">
        <f t="shared" ref="OZ38" si="6342">"5." &amp; PB$1&amp; ".2.1."</f>
        <v>5.139.2.1.</v>
      </c>
      <c r="PA38" s="14">
        <f>IF(ISBLANK(PB1),"",IF(VLOOKUP(PB1,Register,44,FALSE)=0,"",(VLOOKUP(PB1,Register,44,FALSE))))</f>
        <v>4</v>
      </c>
      <c r="PB38" s="15" t="s">
        <v>17</v>
      </c>
      <c r="PC38" s="7" t="str">
        <f t="shared" ref="PC38" si="6343">"5." &amp; PE$1&amp; ".2.1."</f>
        <v>5.140.2.1.</v>
      </c>
      <c r="PD38" s="14">
        <f>IF(ISBLANK(PE1),"",IF(VLOOKUP(PE1,Register,44,FALSE)=0,"",(VLOOKUP(PE1,Register,44,FALSE))))</f>
        <v>4</v>
      </c>
      <c r="PE38" s="15" t="s">
        <v>17</v>
      </c>
      <c r="PF38" s="7" t="str">
        <f t="shared" ref="PF38" si="6344">"5." &amp; PH$1&amp; ".2.1."</f>
        <v>5.141.2.1.</v>
      </c>
      <c r="PG38" s="14">
        <f>IF(ISBLANK(PH1),"",IF(VLOOKUP(PH1,Register,44,FALSE)=0,"",(VLOOKUP(PH1,Register,44,FALSE))))</f>
        <v>4</v>
      </c>
      <c r="PH38" s="15" t="s">
        <v>17</v>
      </c>
      <c r="PI38" s="7" t="str">
        <f t="shared" ref="PI38" si="6345">"5." &amp; PK$1&amp; ".2.1."</f>
        <v>5.142.2.1.</v>
      </c>
      <c r="PJ38" s="14">
        <f>IF(ISBLANK(PK1),"",IF(VLOOKUP(PK1,Register,44,FALSE)=0,"",(VLOOKUP(PK1,Register,44,FALSE))))</f>
        <v>4</v>
      </c>
      <c r="PK38" s="15" t="s">
        <v>17</v>
      </c>
      <c r="PL38" s="7" t="str">
        <f t="shared" ref="PL38" si="6346">"5." &amp; PN$1&amp; ".2.1."</f>
        <v>5.143.2.1.</v>
      </c>
      <c r="PM38" s="14">
        <f>IF(ISBLANK(PN1),"",IF(VLOOKUP(PN1,Register,44,FALSE)=0,"",(VLOOKUP(PN1,Register,44,FALSE))))</f>
        <v>4</v>
      </c>
      <c r="PN38" s="15" t="s">
        <v>17</v>
      </c>
      <c r="PO38" s="7" t="str">
        <f t="shared" ref="PO38" si="6347">"5." &amp; PQ$1&amp; ".2.1."</f>
        <v>5.144.2.1.</v>
      </c>
      <c r="PP38" s="14">
        <f>IF(ISBLANK(PQ1),"",IF(VLOOKUP(PQ1,Register,44,FALSE)=0,"",(VLOOKUP(PQ1,Register,44,FALSE))))</f>
        <v>4</v>
      </c>
      <c r="PQ38" s="15" t="s">
        <v>17</v>
      </c>
      <c r="PR38" s="7" t="str">
        <f t="shared" ref="PR38" si="6348">"5." &amp; PT$1&amp; ".2.1."</f>
        <v>5.145.2.1.</v>
      </c>
      <c r="PS38" s="14">
        <f>IF(ISBLANK(PT1),"",IF(VLOOKUP(PT1,Register,44,FALSE)=0,"",(VLOOKUP(PT1,Register,44,FALSE))))</f>
        <v>4</v>
      </c>
      <c r="PT38" s="15" t="s">
        <v>17</v>
      </c>
      <c r="PU38" s="7" t="str">
        <f t="shared" ref="PU38" si="6349">"5." &amp; PW$1&amp; ".2.1."</f>
        <v>5.146.2.1.</v>
      </c>
      <c r="PV38" s="14">
        <f>IF(ISBLANK(PW1),"",IF(VLOOKUP(PW1,Register,44,FALSE)=0,"",(VLOOKUP(PW1,Register,44,FALSE))))</f>
        <v>4</v>
      </c>
      <c r="PW38" s="15" t="s">
        <v>17</v>
      </c>
      <c r="PX38" s="7" t="str">
        <f t="shared" ref="PX38" si="6350">"5." &amp; PZ$1&amp; ".2.1."</f>
        <v>5.147.2.1.</v>
      </c>
      <c r="PY38" s="14">
        <f>IF(ISBLANK(PZ1),"",IF(VLOOKUP(PZ1,Register,44,FALSE)=0,"",(VLOOKUP(PZ1,Register,44,FALSE))))</f>
        <v>4</v>
      </c>
      <c r="PZ38" s="15" t="s">
        <v>17</v>
      </c>
      <c r="QA38" s="7" t="str">
        <f t="shared" ref="QA38" si="6351">"5." &amp; QC$1&amp; ".2.1."</f>
        <v>5.148.2.1.</v>
      </c>
      <c r="QB38" s="14">
        <f>IF(ISBLANK(QC1),"",IF(VLOOKUP(QC1,Register,44,FALSE)=0,"",(VLOOKUP(QC1,Register,44,FALSE))))</f>
        <v>4</v>
      </c>
      <c r="QC38" s="15" t="s">
        <v>17</v>
      </c>
      <c r="QD38" s="7" t="str">
        <f t="shared" ref="QD38" si="6352">"5." &amp; QF$1&amp; ".2.1."</f>
        <v>5.149.2.1.</v>
      </c>
      <c r="QE38" s="14">
        <f>IF(ISBLANK(QF1),"",IF(VLOOKUP(QF1,Register,44,FALSE)=0,"",(VLOOKUP(QF1,Register,44,FALSE))))</f>
        <v>4</v>
      </c>
      <c r="QF38" s="15" t="s">
        <v>17</v>
      </c>
      <c r="QG38" s="7" t="str">
        <f t="shared" ref="QG38" si="6353">"5." &amp; QI$1&amp; ".2.1."</f>
        <v>5.150.2.1.</v>
      </c>
      <c r="QH38" s="14">
        <f>IF(ISBLANK(QI1),"",IF(VLOOKUP(QI1,Register,44,FALSE)=0,"",(VLOOKUP(QI1,Register,44,FALSE))))</f>
        <v>4</v>
      </c>
      <c r="QI38" s="15" t="s">
        <v>17</v>
      </c>
      <c r="QJ38" s="7" t="str">
        <f t="shared" ref="QJ38" si="6354">"5." &amp; QL$1&amp; ".2.1."</f>
        <v>5.151.2.1.</v>
      </c>
      <c r="QK38" s="14">
        <f>IF(ISBLANK(QL1),"",IF(VLOOKUP(QL1,Register,44,FALSE)=0,"",(VLOOKUP(QL1,Register,44,FALSE))))</f>
        <v>4</v>
      </c>
      <c r="QL38" s="15" t="s">
        <v>17</v>
      </c>
      <c r="QM38" s="7" t="str">
        <f t="shared" ref="QM38" si="6355">"5." &amp; QO$1&amp; ".2.1."</f>
        <v>5.152.2.1.</v>
      </c>
      <c r="QN38" s="14">
        <f>IF(ISBLANK(QO1),"",IF(VLOOKUP(QO1,Register,44,FALSE)=0,"",(VLOOKUP(QO1,Register,44,FALSE))))</f>
        <v>4</v>
      </c>
      <c r="QO38" s="15" t="s">
        <v>17</v>
      </c>
      <c r="QP38" s="7" t="str">
        <f t="shared" ref="QP38" si="6356">"5." &amp; QR$1&amp; ".2.1."</f>
        <v>5.153.2.1.</v>
      </c>
      <c r="QQ38" s="14">
        <f>IF(ISBLANK(QR1),"",IF(VLOOKUP(QR1,Register,44,FALSE)=0,"",(VLOOKUP(QR1,Register,44,FALSE))))</f>
        <v>4</v>
      </c>
      <c r="QR38" s="15" t="s">
        <v>17</v>
      </c>
      <c r="QS38" s="7" t="str">
        <f t="shared" ref="QS38" si="6357">"5." &amp; QU$1&amp; ".2.1."</f>
        <v>5.154.2.1.</v>
      </c>
      <c r="QT38" s="14">
        <f>IF(ISBLANK(QU1),"",IF(VLOOKUP(QU1,Register,44,FALSE)=0,"",(VLOOKUP(QU1,Register,44,FALSE))))</f>
        <v>4</v>
      </c>
      <c r="QU38" s="15" t="s">
        <v>17</v>
      </c>
      <c r="QV38" s="7" t="str">
        <f t="shared" ref="QV38" si="6358">"5." &amp; QX$1&amp; ".2.1."</f>
        <v>5.155.2.1.</v>
      </c>
      <c r="QW38" s="14">
        <f>IF(ISBLANK(QX1),"",IF(VLOOKUP(QX1,Register,44,FALSE)=0,"",(VLOOKUP(QX1,Register,44,FALSE))))</f>
        <v>4</v>
      </c>
      <c r="QX38" s="15" t="s">
        <v>17</v>
      </c>
      <c r="QY38" s="7" t="str">
        <f t="shared" ref="QY38" si="6359">"5." &amp; RA$1&amp; ".2.1."</f>
        <v>5.156.2.1.</v>
      </c>
      <c r="QZ38" s="14">
        <f>IF(ISBLANK(RA1),"",IF(VLOOKUP(RA1,Register,44,FALSE)=0,"",(VLOOKUP(RA1,Register,44,FALSE))))</f>
        <v>4</v>
      </c>
      <c r="RA38" s="15" t="s">
        <v>17</v>
      </c>
      <c r="RB38" s="7" t="str">
        <f t="shared" ref="RB38" si="6360">"5." &amp; RD$1&amp; ".2.1."</f>
        <v>5.157.2.1.</v>
      </c>
      <c r="RC38" s="14">
        <f>IF(ISBLANK(RD1),"",IF(VLOOKUP(RD1,Register,44,FALSE)=0,"",(VLOOKUP(RD1,Register,44,FALSE))))</f>
        <v>4</v>
      </c>
      <c r="RD38" s="15" t="s">
        <v>17</v>
      </c>
      <c r="RE38" s="7" t="str">
        <f t="shared" ref="RE38" si="6361">"5." &amp; RG$1&amp; ".2.1."</f>
        <v>5.158.2.1.</v>
      </c>
      <c r="RF38" s="14">
        <f>IF(ISBLANK(RG1),"",IF(VLOOKUP(RG1,Register,44,FALSE)=0,"",(VLOOKUP(RG1,Register,44,FALSE))))</f>
        <v>4</v>
      </c>
      <c r="RG38" s="15" t="s">
        <v>17</v>
      </c>
      <c r="RH38" s="7" t="str">
        <f t="shared" ref="RH38" si="6362">"5." &amp; RJ$1&amp; ".2.1."</f>
        <v>5.159.2.1.</v>
      </c>
      <c r="RI38" s="14">
        <f>IF(ISBLANK(RJ1),"",IF(VLOOKUP(RJ1,Register,44,FALSE)=0,"",(VLOOKUP(RJ1,Register,44,FALSE))))</f>
        <v>4</v>
      </c>
      <c r="RJ38" s="15" t="s">
        <v>17</v>
      </c>
      <c r="RK38" s="7" t="str">
        <f t="shared" ref="RK38" si="6363">"5." &amp; RM$1&amp; ".2.1."</f>
        <v>5.160.2.1.</v>
      </c>
      <c r="RL38" s="14">
        <f>IF(ISBLANK(RM1),"",IF(VLOOKUP(RM1,Register,44,FALSE)=0,"",(VLOOKUP(RM1,Register,44,FALSE))))</f>
        <v>4</v>
      </c>
      <c r="RM38" s="15" t="s">
        <v>17</v>
      </c>
      <c r="RN38" s="7" t="str">
        <f t="shared" ref="RN38" si="6364">"5." &amp; RP$1&amp; ".2.1."</f>
        <v>5.161.2.1.</v>
      </c>
      <c r="RO38" s="14">
        <f>IF(ISBLANK(RP1),"",IF(VLOOKUP(RP1,Register,44,FALSE)=0,"",(VLOOKUP(RP1,Register,44,FALSE))))</f>
        <v>4</v>
      </c>
      <c r="RP38" s="15" t="s">
        <v>17</v>
      </c>
      <c r="RQ38" s="7" t="str">
        <f t="shared" ref="RQ38" si="6365">"5." &amp; RS$1&amp; ".2.1."</f>
        <v>5.162.2.1.</v>
      </c>
      <c r="RR38" s="14">
        <f>IF(ISBLANK(RS1),"",IF(VLOOKUP(RS1,Register,44,FALSE)=0,"",(VLOOKUP(RS1,Register,44,FALSE))))</f>
        <v>4</v>
      </c>
      <c r="RS38" s="15" t="s">
        <v>17</v>
      </c>
      <c r="RT38" s="7" t="str">
        <f t="shared" ref="RT38" si="6366">"5." &amp; RV$1&amp; ".2.1."</f>
        <v>5.163.2.1.</v>
      </c>
      <c r="RU38" s="14">
        <f>IF(ISBLANK(RV1),"",IF(VLOOKUP(RV1,Register,44,FALSE)=0,"",(VLOOKUP(RV1,Register,44,FALSE))))</f>
        <v>4</v>
      </c>
      <c r="RV38" s="15" t="s">
        <v>17</v>
      </c>
      <c r="RW38" s="7" t="str">
        <f t="shared" ref="RW38" si="6367">"5." &amp; RY$1&amp; ".2.1."</f>
        <v>5.164.2.1.</v>
      </c>
      <c r="RX38" s="14">
        <f>IF(ISBLANK(RY1),"",IF(VLOOKUP(RY1,Register,44,FALSE)=0,"",(VLOOKUP(RY1,Register,44,FALSE))))</f>
        <v>4</v>
      </c>
      <c r="RY38" s="15" t="s">
        <v>17</v>
      </c>
      <c r="RZ38" s="7" t="str">
        <f t="shared" ref="RZ38" si="6368">"5." &amp; SB$1&amp; ".2.1."</f>
        <v>5.165.2.1.</v>
      </c>
      <c r="SA38" s="14">
        <f>IF(ISBLANK(SB1),"",IF(VLOOKUP(SB1,Register,44,FALSE)=0,"",(VLOOKUP(SB1,Register,44,FALSE))))</f>
        <v>4</v>
      </c>
      <c r="SB38" s="15" t="s">
        <v>17</v>
      </c>
      <c r="SC38" s="7" t="str">
        <f t="shared" ref="SC38" si="6369">"5." &amp; SE$1&amp; ".2.1."</f>
        <v>5.166.2.1.</v>
      </c>
      <c r="SD38" s="14">
        <f>IF(ISBLANK(SE1),"",IF(VLOOKUP(SE1,Register,44,FALSE)=0,"",(VLOOKUP(SE1,Register,44,FALSE))))</f>
        <v>4</v>
      </c>
      <c r="SE38" s="15" t="s">
        <v>17</v>
      </c>
      <c r="SF38" s="7" t="str">
        <f t="shared" ref="SF38" si="6370">"5." &amp; SH$1&amp; ".2.1."</f>
        <v>5.167.2.1.</v>
      </c>
      <c r="SG38" s="14">
        <f>IF(ISBLANK(SH1),"",IF(VLOOKUP(SH1,Register,44,FALSE)=0,"",(VLOOKUP(SH1,Register,44,FALSE))))</f>
        <v>4</v>
      </c>
      <c r="SH38" s="15" t="s">
        <v>17</v>
      </c>
      <c r="SI38" s="7" t="str">
        <f t="shared" ref="SI38" si="6371">"5." &amp; SK$1&amp; ".2.1."</f>
        <v>5.168.2.1.</v>
      </c>
      <c r="SJ38" s="14">
        <f>IF(ISBLANK(SK1),"",IF(VLOOKUP(SK1,Register,44,FALSE)=0,"",(VLOOKUP(SK1,Register,44,FALSE))))</f>
        <v>4</v>
      </c>
      <c r="SK38" s="15" t="s">
        <v>17</v>
      </c>
      <c r="SL38" s="7" t="str">
        <f t="shared" ref="SL38" si="6372">"5." &amp; SN$1&amp; ".2.1."</f>
        <v>5.169.2.1.</v>
      </c>
      <c r="SM38" s="14">
        <f>IF(ISBLANK(SN1),"",IF(VLOOKUP(SN1,Register,44,FALSE)=0,"",(VLOOKUP(SN1,Register,44,FALSE))))</f>
        <v>4</v>
      </c>
      <c r="SN38" s="15" t="s">
        <v>17</v>
      </c>
      <c r="SO38" s="7" t="str">
        <f t="shared" ref="SO38" si="6373">"5." &amp; SQ$1&amp; ".2.1."</f>
        <v>5.170.2.1.</v>
      </c>
      <c r="SP38" s="14">
        <f>IF(ISBLANK(SQ1),"",IF(VLOOKUP(SQ1,Register,44,FALSE)=0,"",(VLOOKUP(SQ1,Register,44,FALSE))))</f>
        <v>4</v>
      </c>
      <c r="SQ38" s="15" t="s">
        <v>17</v>
      </c>
      <c r="SR38" s="7" t="str">
        <f t="shared" ref="SR38" si="6374">"5." &amp; ST$1&amp; ".2.1."</f>
        <v>5.171.2.1.</v>
      </c>
      <c r="SS38" s="14">
        <f>IF(ISBLANK(ST1),"",IF(VLOOKUP(ST1,Register,44,FALSE)=0,"",(VLOOKUP(ST1,Register,44,FALSE))))</f>
        <v>4</v>
      </c>
      <c r="ST38" s="15" t="s">
        <v>17</v>
      </c>
      <c r="SU38" s="7" t="str">
        <f t="shared" ref="SU38" si="6375">"5." &amp; SW$1&amp; ".2.1."</f>
        <v>5.172.2.1.</v>
      </c>
      <c r="SV38" s="14">
        <f>IF(ISBLANK(SW1),"",IF(VLOOKUP(SW1,Register,44,FALSE)=0,"",(VLOOKUP(SW1,Register,44,FALSE))))</f>
        <v>4</v>
      </c>
      <c r="SW38" s="15" t="s">
        <v>17</v>
      </c>
      <c r="SX38" s="7" t="str">
        <f t="shared" ref="SX38" si="6376">"5." &amp; SZ$1&amp; ".2.1."</f>
        <v>5.173.2.1.</v>
      </c>
      <c r="SY38" s="14">
        <f>IF(ISBLANK(SZ1),"",IF(VLOOKUP(SZ1,Register,44,FALSE)=0,"",(VLOOKUP(SZ1,Register,44,FALSE))))</f>
        <v>4</v>
      </c>
      <c r="SZ38" s="15" t="s">
        <v>17</v>
      </c>
      <c r="TA38" s="7" t="str">
        <f t="shared" ref="TA38" si="6377">"5." &amp; TC$1&amp; ".2.1."</f>
        <v>5.174.2.1.</v>
      </c>
      <c r="TB38" s="14">
        <f>IF(ISBLANK(TC1),"",IF(VLOOKUP(TC1,Register,44,FALSE)=0,"",(VLOOKUP(TC1,Register,44,FALSE))))</f>
        <v>4</v>
      </c>
      <c r="TC38" s="15" t="s">
        <v>17</v>
      </c>
      <c r="TD38" s="7" t="str">
        <f t="shared" ref="TD38" si="6378">"5." &amp; TF$1&amp; ".2.1."</f>
        <v>5.175.2.1.</v>
      </c>
      <c r="TE38" s="14">
        <f>IF(ISBLANK(TF1),"",IF(VLOOKUP(TF1,Register,44,FALSE)=0,"",(VLOOKUP(TF1,Register,44,FALSE))))</f>
        <v>4</v>
      </c>
      <c r="TF38" s="15" t="s">
        <v>17</v>
      </c>
      <c r="TG38" s="7" t="str">
        <f t="shared" ref="TG38" si="6379">"5." &amp; TI$1&amp; ".2.1."</f>
        <v>5.176.2.1.</v>
      </c>
      <c r="TH38" s="14">
        <f>IF(ISBLANK(TI1),"",IF(VLOOKUP(TI1,Register,44,FALSE)=0,"",(VLOOKUP(TI1,Register,44,FALSE))))</f>
        <v>4</v>
      </c>
      <c r="TI38" s="15" t="s">
        <v>17</v>
      </c>
      <c r="TJ38" s="7" t="str">
        <f t="shared" ref="TJ38" si="6380">"5." &amp; TL$1&amp; ".2.1."</f>
        <v>5.177.2.1.</v>
      </c>
      <c r="TK38" s="14">
        <f>IF(ISBLANK(TL1),"",IF(VLOOKUP(TL1,Register,44,FALSE)=0,"",(VLOOKUP(TL1,Register,44,FALSE))))</f>
        <v>4</v>
      </c>
      <c r="TL38" s="15" t="s">
        <v>17</v>
      </c>
      <c r="TM38" s="7" t="str">
        <f t="shared" ref="TM38" si="6381">"5." &amp; TO$1&amp; ".2.1."</f>
        <v>5.178.2.1.</v>
      </c>
      <c r="TN38" s="14">
        <f>IF(ISBLANK(TO1),"",IF(VLOOKUP(TO1,Register,44,FALSE)=0,"",(VLOOKUP(TO1,Register,44,FALSE))))</f>
        <v>4</v>
      </c>
      <c r="TO38" s="15" t="s">
        <v>17</v>
      </c>
      <c r="TP38" s="7" t="str">
        <f t="shared" ref="TP38" si="6382">"5." &amp; TR$1&amp; ".2.1."</f>
        <v>5.179.2.1.</v>
      </c>
      <c r="TQ38" s="14">
        <f>IF(ISBLANK(TR1),"",IF(VLOOKUP(TR1,Register,44,FALSE)=0,"",(VLOOKUP(TR1,Register,44,FALSE))))</f>
        <v>4</v>
      </c>
      <c r="TR38" s="15" t="s">
        <v>17</v>
      </c>
      <c r="TS38" s="7" t="str">
        <f t="shared" ref="TS38" si="6383">"5." &amp; TU$1&amp; ".2.1."</f>
        <v>5.180.2.1.</v>
      </c>
      <c r="TT38" s="14">
        <f>IF(ISBLANK(TU1),"",IF(VLOOKUP(TU1,Register,44,FALSE)=0,"",(VLOOKUP(TU1,Register,44,FALSE))))</f>
        <v>4</v>
      </c>
      <c r="TU38" s="15" t="s">
        <v>17</v>
      </c>
      <c r="TV38" s="7" t="str">
        <f t="shared" ref="TV38" si="6384">"5." &amp; TX$1&amp; ".2.1."</f>
        <v>5.181.2.1.</v>
      </c>
      <c r="TW38" s="14">
        <f>IF(ISBLANK(TX1),"",IF(VLOOKUP(TX1,Register,44,FALSE)=0,"",(VLOOKUP(TX1,Register,44,FALSE))))</f>
        <v>4</v>
      </c>
      <c r="TX38" s="15" t="s">
        <v>17</v>
      </c>
      <c r="TY38" s="7" t="str">
        <f t="shared" ref="TY38" si="6385">"5." &amp; UA$1&amp; ".2.1."</f>
        <v>5.182.2.1.</v>
      </c>
      <c r="TZ38" s="14">
        <f>IF(ISBLANK(UA1),"",IF(VLOOKUP(UA1,Register,44,FALSE)=0,"",(VLOOKUP(UA1,Register,44,FALSE))))</f>
        <v>4</v>
      </c>
      <c r="UA38" s="15" t="s">
        <v>17</v>
      </c>
      <c r="UB38" s="7" t="str">
        <f t="shared" ref="UB38" si="6386">"5." &amp; UD$1&amp; ".2.1."</f>
        <v>5.183.2.1.</v>
      </c>
      <c r="UC38" s="14">
        <f>IF(ISBLANK(UD1),"",IF(VLOOKUP(UD1,Register,44,FALSE)=0,"",(VLOOKUP(UD1,Register,44,FALSE))))</f>
        <v>4</v>
      </c>
      <c r="UD38" s="15" t="s">
        <v>17</v>
      </c>
      <c r="UE38" s="7" t="str">
        <f t="shared" ref="UE38" si="6387">"5." &amp; UG$1&amp; ".2.1."</f>
        <v>5.184.2.1.</v>
      </c>
      <c r="UF38" s="14">
        <f>IF(ISBLANK(UG1),"",IF(VLOOKUP(UG1,Register,44,FALSE)=0,"",(VLOOKUP(UG1,Register,44,FALSE))))</f>
        <v>4</v>
      </c>
      <c r="UG38" s="15" t="s">
        <v>17</v>
      </c>
      <c r="UH38" s="7" t="str">
        <f t="shared" ref="UH38" si="6388">"5." &amp; UJ$1&amp; ".2.1."</f>
        <v>5.185.2.1.</v>
      </c>
      <c r="UI38" s="14">
        <f>IF(ISBLANK(UJ1),"",IF(VLOOKUP(UJ1,Register,44,FALSE)=0,"",(VLOOKUP(UJ1,Register,44,FALSE))))</f>
        <v>4</v>
      </c>
      <c r="UJ38" s="15" t="s">
        <v>17</v>
      </c>
      <c r="UK38" s="7" t="str">
        <f t="shared" ref="UK38" si="6389">"5." &amp; UM$1&amp; ".2.1."</f>
        <v>5.186.2.1.</v>
      </c>
      <c r="UL38" s="14">
        <f>IF(ISBLANK(UM1),"",IF(VLOOKUP(UM1,Register,44,FALSE)=0,"",(VLOOKUP(UM1,Register,44,FALSE))))</f>
        <v>4</v>
      </c>
      <c r="UM38" s="15" t="s">
        <v>17</v>
      </c>
      <c r="UN38" s="7" t="str">
        <f t="shared" ref="UN38" si="6390">"5." &amp; UP$1&amp; ".2.1."</f>
        <v>5.187.2.1.</v>
      </c>
      <c r="UO38" s="14">
        <f>IF(ISBLANK(UP1),"",IF(VLOOKUP(UP1,Register,44,FALSE)=0,"",(VLOOKUP(UP1,Register,44,FALSE))))</f>
        <v>4</v>
      </c>
      <c r="UP38" s="15" t="s">
        <v>17</v>
      </c>
      <c r="UQ38" s="7" t="str">
        <f t="shared" ref="UQ38" si="6391">"5." &amp; US$1&amp; ".2.1."</f>
        <v>5.188.2.1.</v>
      </c>
      <c r="UR38" s="14">
        <f>IF(ISBLANK(US1),"",IF(VLOOKUP(US1,Register,44,FALSE)=0,"",(VLOOKUP(US1,Register,44,FALSE))))</f>
        <v>4</v>
      </c>
      <c r="US38" s="15" t="s">
        <v>17</v>
      </c>
      <c r="UT38" s="7" t="str">
        <f t="shared" ref="UT38" si="6392">"5." &amp; UV$1&amp; ".2.1."</f>
        <v>5.189.2.1.</v>
      </c>
      <c r="UU38" s="14">
        <f>IF(ISBLANK(UV1),"",IF(VLOOKUP(UV1,Register,44,FALSE)=0,"",(VLOOKUP(UV1,Register,44,FALSE))))</f>
        <v>4</v>
      </c>
      <c r="UV38" s="15" t="s">
        <v>17</v>
      </c>
      <c r="UW38" s="7" t="str">
        <f t="shared" ref="UW38" si="6393">"5." &amp; UY$1&amp; ".2.1."</f>
        <v>5.190.2.1.</v>
      </c>
      <c r="UX38" s="14">
        <f>IF(ISBLANK(UY1),"",IF(VLOOKUP(UY1,Register,44,FALSE)=0,"",(VLOOKUP(UY1,Register,44,FALSE))))</f>
        <v>4</v>
      </c>
      <c r="UY38" s="15" t="s">
        <v>17</v>
      </c>
      <c r="UZ38" s="7" t="str">
        <f t="shared" ref="UZ38" si="6394">"5." &amp; VB$1&amp; ".2.1."</f>
        <v>5.191.2.1.</v>
      </c>
      <c r="VA38" s="14">
        <f>IF(ISBLANK(VB1),"",IF(VLOOKUP(VB1,Register,44,FALSE)=0,"",(VLOOKUP(VB1,Register,44,FALSE))))</f>
        <v>4</v>
      </c>
      <c r="VB38" s="15" t="s">
        <v>17</v>
      </c>
      <c r="VC38" s="7" t="str">
        <f t="shared" ref="VC38" si="6395">"5." &amp; VE$1&amp; ".2.1."</f>
        <v>5.192.2.1.</v>
      </c>
      <c r="VD38" s="14">
        <f>IF(ISBLANK(VE1),"",IF(VLOOKUP(VE1,Register,44,FALSE)=0,"",(VLOOKUP(VE1,Register,44,FALSE))))</f>
        <v>4</v>
      </c>
      <c r="VE38" s="15" t="s">
        <v>17</v>
      </c>
      <c r="VF38" s="7" t="str">
        <f t="shared" ref="VF38" si="6396">"5." &amp; VH$1&amp; ".2.1."</f>
        <v>5.193.2.1.</v>
      </c>
      <c r="VG38" s="14">
        <f>IF(ISBLANK(VH1),"",IF(VLOOKUP(VH1,Register,44,FALSE)=0,"",(VLOOKUP(VH1,Register,44,FALSE))))</f>
        <v>4</v>
      </c>
      <c r="VH38" s="15" t="s">
        <v>17</v>
      </c>
      <c r="VI38" s="7" t="str">
        <f t="shared" ref="VI38" si="6397">"5." &amp; VK$1&amp; ".2.1."</f>
        <v>5.194.2.1.</v>
      </c>
      <c r="VJ38" s="14">
        <f>IF(ISBLANK(VK1),"",IF(VLOOKUP(VK1,Register,44,FALSE)=0,"",(VLOOKUP(VK1,Register,44,FALSE))))</f>
        <v>4</v>
      </c>
      <c r="VK38" s="15" t="s">
        <v>17</v>
      </c>
      <c r="VL38" s="7" t="str">
        <f t="shared" ref="VL38" si="6398">"5." &amp; VN$1&amp; ".2.1."</f>
        <v>5.195.2.1.</v>
      </c>
      <c r="VM38" s="14">
        <f>IF(ISBLANK(VN1),"",IF(VLOOKUP(VN1,Register,44,FALSE)=0,"",(VLOOKUP(VN1,Register,44,FALSE))))</f>
        <v>4</v>
      </c>
      <c r="VN38" s="15" t="s">
        <v>17</v>
      </c>
      <c r="VO38" s="7" t="str">
        <f t="shared" ref="VO38" si="6399">"5." &amp; VQ$1&amp; ".2.1."</f>
        <v>5.196.2.1.</v>
      </c>
      <c r="VP38" s="14">
        <f>IF(ISBLANK(VQ1),"",IF(VLOOKUP(VQ1,Register,44,FALSE)=0,"",(VLOOKUP(VQ1,Register,44,FALSE))))</f>
        <v>4</v>
      </c>
      <c r="VQ38" s="15" t="s">
        <v>17</v>
      </c>
      <c r="VR38" s="7" t="str">
        <f t="shared" ref="VR38" si="6400">"5." &amp; VT$1&amp; ".2.1."</f>
        <v>5.197.2.1.</v>
      </c>
      <c r="VS38" s="14">
        <f>IF(ISBLANK(VT1),"",IF(VLOOKUP(VT1,Register,44,FALSE)=0,"",(VLOOKUP(VT1,Register,44,FALSE))))</f>
        <v>4</v>
      </c>
      <c r="VT38" s="15" t="s">
        <v>17</v>
      </c>
      <c r="VU38" s="7" t="str">
        <f t="shared" ref="VU38" si="6401">"5." &amp; VW$1&amp; ".2.1."</f>
        <v>5.198.2.1.</v>
      </c>
      <c r="VV38" s="14">
        <f>IF(ISBLANK(VW1),"",IF(VLOOKUP(VW1,Register,44,FALSE)=0,"",(VLOOKUP(VW1,Register,44,FALSE))))</f>
        <v>4</v>
      </c>
      <c r="VW38" s="15" t="s">
        <v>17</v>
      </c>
      <c r="VX38" s="7" t="str">
        <f t="shared" ref="VX38" si="6402">"5." &amp; VZ$1&amp; ".2.1."</f>
        <v>5.199.2.1.</v>
      </c>
      <c r="VY38" s="14">
        <f>IF(ISBLANK(VZ1),"",IF(VLOOKUP(VZ1,Register,44,FALSE)=0,"",(VLOOKUP(VZ1,Register,44,FALSE))))</f>
        <v>4</v>
      </c>
      <c r="VZ38" s="15" t="s">
        <v>17</v>
      </c>
      <c r="WA38" s="7" t="str">
        <f t="shared" ref="WA38" si="6403">"5." &amp; WC$1&amp; ".2.1."</f>
        <v>5.200.2.1.</v>
      </c>
      <c r="WB38" s="14">
        <f>IF(ISBLANK(WC1),"",IF(VLOOKUP(WC1,Register,44,FALSE)=0,"",(VLOOKUP(WC1,Register,44,FALSE))))</f>
        <v>4</v>
      </c>
      <c r="WC38" s="15" t="s">
        <v>17</v>
      </c>
      <c r="WD38" s="7" t="str">
        <f t="shared" ref="WD38" si="6404">"5." &amp; WF$1&amp; ".2.1."</f>
        <v>5.201.2.1.</v>
      </c>
      <c r="WE38" s="14">
        <f>IF(ISBLANK(WF1),"",IF(VLOOKUP(WF1,Register,44,FALSE)=0,"",(VLOOKUP(WF1,Register,44,FALSE))))</f>
        <v>4</v>
      </c>
      <c r="WF38" s="15" t="s">
        <v>17</v>
      </c>
      <c r="WG38" s="7" t="str">
        <f t="shared" ref="WG38" si="6405">"5." &amp; WI$1&amp; ".2.1."</f>
        <v>5.202.2.1.</v>
      </c>
      <c r="WH38" s="14">
        <f>IF(ISBLANK(WI1),"",IF(VLOOKUP(WI1,Register,44,FALSE)=0,"",(VLOOKUP(WI1,Register,44,FALSE))))</f>
        <v>4</v>
      </c>
      <c r="WI38" s="15" t="s">
        <v>17</v>
      </c>
      <c r="WJ38" s="7" t="str">
        <f t="shared" ref="WJ38" si="6406">"5." &amp; WL$1&amp; ".2.1."</f>
        <v>5.203.2.1.</v>
      </c>
      <c r="WK38" s="14">
        <f>IF(ISBLANK(WL1),"",IF(VLOOKUP(WL1,Register,44,FALSE)=0,"",(VLOOKUP(WL1,Register,44,FALSE))))</f>
        <v>4</v>
      </c>
      <c r="WL38" s="15" t="s">
        <v>17</v>
      </c>
      <c r="WM38" s="7" t="str">
        <f t="shared" ref="WM38" si="6407">"5." &amp; WO$1&amp; ".2.1."</f>
        <v>5.204.2.1.</v>
      </c>
      <c r="WN38" s="14">
        <f>IF(ISBLANK(WO1),"",IF(VLOOKUP(WO1,Register,44,FALSE)=0,"",(VLOOKUP(WO1,Register,44,FALSE))))</f>
        <v>4</v>
      </c>
      <c r="WO38" s="15" t="s">
        <v>17</v>
      </c>
      <c r="WP38" s="7" t="str">
        <f t="shared" ref="WP38" si="6408">"5." &amp; WR$1&amp; ".2.1."</f>
        <v>5.205.2.1.</v>
      </c>
      <c r="WQ38" s="14">
        <f>IF(ISBLANK(WR1),"",IF(VLOOKUP(WR1,Register,44,FALSE)=0,"",(VLOOKUP(WR1,Register,44,FALSE))))</f>
        <v>4</v>
      </c>
      <c r="WR38" s="15" t="s">
        <v>17</v>
      </c>
      <c r="WS38" s="7" t="str">
        <f t="shared" ref="WS38" si="6409">"5." &amp; WU$1&amp; ".2.1."</f>
        <v>5.206.2.1.</v>
      </c>
      <c r="WT38" s="14">
        <f>IF(ISBLANK(WU1),"",IF(VLOOKUP(WU1,Register,44,FALSE)=0,"",(VLOOKUP(WU1,Register,44,FALSE))))</f>
        <v>4</v>
      </c>
      <c r="WU38" s="15" t="s">
        <v>17</v>
      </c>
      <c r="WV38" s="7" t="str">
        <f t="shared" ref="WV38" si="6410">"5." &amp; WX$1&amp; ".2.1."</f>
        <v>5.207.2.1.</v>
      </c>
      <c r="WW38" s="14">
        <f>IF(ISBLANK(WX1),"",IF(VLOOKUP(WX1,Register,44,FALSE)=0,"",(VLOOKUP(WX1,Register,44,FALSE))))</f>
        <v>4</v>
      </c>
      <c r="WX38" s="15" t="s">
        <v>17</v>
      </c>
      <c r="WY38" s="7" t="str">
        <f t="shared" ref="WY38" si="6411">"5." &amp; XA$1&amp; ".2.1."</f>
        <v>5.208.2.1.</v>
      </c>
      <c r="WZ38" s="14">
        <f>IF(ISBLANK(XA1),"",IF(VLOOKUP(XA1,Register,44,FALSE)=0,"",(VLOOKUP(XA1,Register,44,FALSE))))</f>
        <v>4</v>
      </c>
      <c r="XA38" s="15" t="s">
        <v>17</v>
      </c>
      <c r="XB38" s="7" t="str">
        <f t="shared" ref="XB38" si="6412">"5." &amp; XD$1&amp; ".2.1."</f>
        <v>5.209.2.1.</v>
      </c>
      <c r="XC38" s="14">
        <f>IF(ISBLANK(XD1),"",IF(VLOOKUP(XD1,Register,44,FALSE)=0,"",(VLOOKUP(XD1,Register,44,FALSE))))</f>
        <v>4</v>
      </c>
      <c r="XD38" s="15" t="s">
        <v>17</v>
      </c>
      <c r="XE38" s="7" t="str">
        <f t="shared" ref="XE38" si="6413">"5." &amp; XG$1&amp; ".2.1."</f>
        <v>5.210.2.1.</v>
      </c>
      <c r="XF38" s="14">
        <f>IF(ISBLANK(XG1),"",IF(VLOOKUP(XG1,Register,44,FALSE)=0,"",(VLOOKUP(XG1,Register,44,FALSE))))</f>
        <v>4</v>
      </c>
      <c r="XG38" s="15" t="s">
        <v>17</v>
      </c>
      <c r="XH38" s="7" t="str">
        <f t="shared" ref="XH38" si="6414">"5." &amp; XJ$1&amp; ".2.1."</f>
        <v>5.211.2.1.</v>
      </c>
      <c r="XI38" s="14">
        <f>IF(ISBLANK(XJ1),"",IF(VLOOKUP(XJ1,Register,44,FALSE)=0,"",(VLOOKUP(XJ1,Register,44,FALSE))))</f>
        <v>4</v>
      </c>
      <c r="XJ38" s="15" t="s">
        <v>17</v>
      </c>
      <c r="XK38" s="7" t="str">
        <f t="shared" ref="XK38" si="6415">"5." &amp; XM$1&amp; ".2.1."</f>
        <v>5.212.2.1.</v>
      </c>
      <c r="XL38" s="14">
        <f>IF(ISBLANK(XM1),"",IF(VLOOKUP(XM1,Register,44,FALSE)=0,"",(VLOOKUP(XM1,Register,44,FALSE))))</f>
        <v>4</v>
      </c>
      <c r="XM38" s="15" t="s">
        <v>17</v>
      </c>
      <c r="XN38" s="7" t="str">
        <f t="shared" ref="XN38" si="6416">"5." &amp; XP$1&amp; ".2.1."</f>
        <v>5.213.2.1.</v>
      </c>
      <c r="XO38" s="14">
        <f>IF(ISBLANK(XP1),"",IF(VLOOKUP(XP1,Register,44,FALSE)=0,"",(VLOOKUP(XP1,Register,44,FALSE))))</f>
        <v>4</v>
      </c>
      <c r="XP38" s="15" t="s">
        <v>17</v>
      </c>
      <c r="XQ38" s="7" t="str">
        <f t="shared" ref="XQ38" si="6417">"5." &amp; XS$1&amp; ".2.1."</f>
        <v>5.214.2.1.</v>
      </c>
      <c r="XR38" s="14">
        <f>IF(ISBLANK(XS1),"",IF(VLOOKUP(XS1,Register,44,FALSE)=0,"",(VLOOKUP(XS1,Register,44,FALSE))))</f>
        <v>4</v>
      </c>
      <c r="XS38" s="15" t="s">
        <v>17</v>
      </c>
      <c r="XT38" s="7" t="str">
        <f t="shared" ref="XT38" si="6418">"5." &amp; XV$1&amp; ".2.1."</f>
        <v>5.215.2.1.</v>
      </c>
      <c r="XU38" s="14">
        <f>IF(ISBLANK(XV1),"",IF(VLOOKUP(XV1,Register,44,FALSE)=0,"",(VLOOKUP(XV1,Register,44,FALSE))))</f>
        <v>4</v>
      </c>
      <c r="XV38" s="15" t="s">
        <v>17</v>
      </c>
      <c r="XW38" s="7" t="str">
        <f t="shared" ref="XW38" si="6419">"5." &amp; XY$1&amp; ".2.1."</f>
        <v>5.216.2.1.</v>
      </c>
      <c r="XX38" s="14">
        <f>IF(ISBLANK(XY1),"",IF(VLOOKUP(XY1,Register,44,FALSE)=0,"",(VLOOKUP(XY1,Register,44,FALSE))))</f>
        <v>4</v>
      </c>
      <c r="XY38" s="15" t="s">
        <v>17</v>
      </c>
      <c r="XZ38" s="7" t="str">
        <f t="shared" ref="XZ38" si="6420">"5." &amp; YB$1&amp; ".2.1."</f>
        <v>5.217.2.1.</v>
      </c>
      <c r="YA38" s="14">
        <f>IF(ISBLANK(YB1),"",IF(VLOOKUP(YB1,Register,44,FALSE)=0,"",(VLOOKUP(YB1,Register,44,FALSE))))</f>
        <v>4</v>
      </c>
      <c r="YB38" s="15" t="s">
        <v>17</v>
      </c>
      <c r="YC38" s="7" t="str">
        <f t="shared" ref="YC38" si="6421">"5." &amp; YE$1&amp; ".2.1."</f>
        <v>5.218.2.1.</v>
      </c>
      <c r="YD38" s="14">
        <f>IF(ISBLANK(YE1),"",IF(VLOOKUP(YE1,Register,44,FALSE)=0,"",(VLOOKUP(YE1,Register,44,FALSE))))</f>
        <v>4</v>
      </c>
      <c r="YE38" s="15" t="s">
        <v>17</v>
      </c>
      <c r="YF38" s="7" t="str">
        <f t="shared" ref="YF38" si="6422">"5." &amp; YH$1&amp; ".2.1."</f>
        <v>5.219.2.1.</v>
      </c>
      <c r="YG38" s="14">
        <f>IF(ISBLANK(YH1),"",IF(VLOOKUP(YH1,Register,44,FALSE)=0,"",(VLOOKUP(YH1,Register,44,FALSE))))</f>
        <v>4</v>
      </c>
      <c r="YH38" s="15" t="s">
        <v>17</v>
      </c>
      <c r="YI38" s="7" t="str">
        <f t="shared" ref="YI38" si="6423">"5." &amp; YK$1&amp; ".2.1."</f>
        <v>5.220.2.1.</v>
      </c>
      <c r="YJ38" s="14">
        <f>IF(ISBLANK(YK1),"",IF(VLOOKUP(YK1,Register,44,FALSE)=0,"",(VLOOKUP(YK1,Register,44,FALSE))))</f>
        <v>4</v>
      </c>
      <c r="YK38" s="15" t="s">
        <v>17</v>
      </c>
      <c r="YL38" s="7" t="str">
        <f t="shared" ref="YL38" si="6424">"5." &amp; YN$1&amp; ".2.1."</f>
        <v>5.221.2.1.</v>
      </c>
      <c r="YM38" s="14">
        <f>IF(ISBLANK(YN1),"",IF(VLOOKUP(YN1,Register,44,FALSE)=0,"",(VLOOKUP(YN1,Register,44,FALSE))))</f>
        <v>4</v>
      </c>
      <c r="YN38" s="15" t="s">
        <v>17</v>
      </c>
      <c r="YO38" s="7" t="str">
        <f t="shared" ref="YO38" si="6425">"5." &amp; YQ$1&amp; ".2.1."</f>
        <v>5.222.2.1.</v>
      </c>
      <c r="YP38" s="14">
        <f>IF(ISBLANK(YQ1),"",IF(VLOOKUP(YQ1,Register,44,FALSE)=0,"",(VLOOKUP(YQ1,Register,44,FALSE))))</f>
        <v>4</v>
      </c>
      <c r="YQ38" s="15" t="s">
        <v>17</v>
      </c>
      <c r="YR38" s="7" t="str">
        <f t="shared" ref="YR38" si="6426">"5." &amp; YT$1&amp; ".2.1."</f>
        <v>5.223.2.1.</v>
      </c>
      <c r="YS38" s="14">
        <f>IF(ISBLANK(YT1),"",IF(VLOOKUP(YT1,Register,44,FALSE)=0,"",(VLOOKUP(YT1,Register,44,FALSE))))</f>
        <v>4</v>
      </c>
      <c r="YT38" s="15" t="s">
        <v>17</v>
      </c>
      <c r="YU38" s="7" t="str">
        <f t="shared" ref="YU38" si="6427">"5." &amp; YW$1&amp; ".2.1."</f>
        <v>5.224.2.1.</v>
      </c>
      <c r="YV38" s="14">
        <f>IF(ISBLANK(YW1),"",IF(VLOOKUP(YW1,Register,44,FALSE)=0,"",(VLOOKUP(YW1,Register,44,FALSE))))</f>
        <v>4</v>
      </c>
      <c r="YW38" s="15" t="s">
        <v>17</v>
      </c>
      <c r="YX38" s="7" t="str">
        <f t="shared" ref="YX38" si="6428">"5." &amp; YZ$1&amp; ".2.1."</f>
        <v>5.225.2.1.</v>
      </c>
      <c r="YY38" s="14">
        <f>IF(ISBLANK(YZ1),"",IF(VLOOKUP(YZ1,Register,44,FALSE)=0,"",(VLOOKUP(YZ1,Register,44,FALSE))))</f>
        <v>4</v>
      </c>
      <c r="YZ38" s="15" t="s">
        <v>17</v>
      </c>
      <c r="ZA38" s="7" t="str">
        <f t="shared" ref="ZA38" si="6429">"5." &amp; ZC$1&amp; ".2.1."</f>
        <v>5.226.2.1.</v>
      </c>
      <c r="ZB38" s="14">
        <f>IF(ISBLANK(ZC1),"",IF(VLOOKUP(ZC1,Register,44,FALSE)=0,"",(VLOOKUP(ZC1,Register,44,FALSE))))</f>
        <v>4</v>
      </c>
      <c r="ZC38" s="15" t="s">
        <v>17</v>
      </c>
      <c r="ZD38" s="7" t="str">
        <f t="shared" ref="ZD38" si="6430">"5." &amp; ZF$1&amp; ".2.1."</f>
        <v>5.227.2.1.</v>
      </c>
      <c r="ZE38" s="14">
        <f>IF(ISBLANK(ZF1),"",IF(VLOOKUP(ZF1,Register,44,FALSE)=0,"",(VLOOKUP(ZF1,Register,44,FALSE))))</f>
        <v>4</v>
      </c>
      <c r="ZF38" s="15" t="s">
        <v>17</v>
      </c>
      <c r="ZG38" s="7" t="str">
        <f t="shared" ref="ZG38" si="6431">"5." &amp; ZI$1&amp; ".2.1."</f>
        <v>5.228.2.1.</v>
      </c>
      <c r="ZH38" s="14">
        <f>IF(ISBLANK(ZI1),"",IF(VLOOKUP(ZI1,Register,44,FALSE)=0,"",(VLOOKUP(ZI1,Register,44,FALSE))))</f>
        <v>4</v>
      </c>
      <c r="ZI38" s="15" t="s">
        <v>17</v>
      </c>
      <c r="ZJ38" s="7" t="str">
        <f t="shared" ref="ZJ38" si="6432">"5." &amp; ZL$1&amp; ".2.1."</f>
        <v>5.229.2.1.</v>
      </c>
      <c r="ZK38" s="14">
        <f>IF(ISBLANK(ZL1),"",IF(VLOOKUP(ZL1,Register,44,FALSE)=0,"",(VLOOKUP(ZL1,Register,44,FALSE))))</f>
        <v>4</v>
      </c>
      <c r="ZL38" s="15" t="s">
        <v>17</v>
      </c>
      <c r="ZM38" s="7" t="str">
        <f t="shared" ref="ZM38" si="6433">"5." &amp; ZO$1&amp; ".2.1."</f>
        <v>5.230.2.1.</v>
      </c>
      <c r="ZN38" s="14">
        <f>IF(ISBLANK(ZO1),"",IF(VLOOKUP(ZO1,Register,44,FALSE)=0,"",(VLOOKUP(ZO1,Register,44,FALSE))))</f>
        <v>4</v>
      </c>
      <c r="ZO38" s="15" t="s">
        <v>17</v>
      </c>
      <c r="ZP38" s="7" t="str">
        <f t="shared" ref="ZP38" si="6434">"5." &amp; ZR$1&amp; ".2.1."</f>
        <v>5.231.2.1.</v>
      </c>
      <c r="ZQ38" s="14">
        <f>IF(ISBLANK(ZR1),"",IF(VLOOKUP(ZR1,Register,44,FALSE)=0,"",(VLOOKUP(ZR1,Register,44,FALSE))))</f>
        <v>4</v>
      </c>
      <c r="ZR38" s="15" t="s">
        <v>17</v>
      </c>
      <c r="ZS38" s="7" t="str">
        <f t="shared" ref="ZS38" si="6435">"5." &amp; ZU$1&amp; ".2.1."</f>
        <v>5.232.2.1.</v>
      </c>
      <c r="ZT38" s="14">
        <f>IF(ISBLANK(ZU1),"",IF(VLOOKUP(ZU1,Register,44,FALSE)=0,"",(VLOOKUP(ZU1,Register,44,FALSE))))</f>
        <v>4</v>
      </c>
      <c r="ZU38" s="15" t="s">
        <v>17</v>
      </c>
      <c r="ZV38" s="7" t="str">
        <f t="shared" ref="ZV38" si="6436">"5." &amp; ZX$1&amp; ".2.1."</f>
        <v>5.233.2.1.</v>
      </c>
      <c r="ZW38" s="14">
        <f>IF(ISBLANK(ZX1),"",IF(VLOOKUP(ZX1,Register,44,FALSE)=0,"",(VLOOKUP(ZX1,Register,44,FALSE))))</f>
        <v>4</v>
      </c>
      <c r="ZX38" s="15" t="s">
        <v>17</v>
      </c>
      <c r="ZY38" s="7" t="str">
        <f t="shared" ref="ZY38" si="6437">"5." &amp; AAA$1&amp; ".2.1."</f>
        <v>5.234.2.1.</v>
      </c>
      <c r="ZZ38" s="14">
        <f>IF(ISBLANK(AAA1),"",IF(VLOOKUP(AAA1,Register,44,FALSE)=0,"",(VLOOKUP(AAA1,Register,44,FALSE))))</f>
        <v>4</v>
      </c>
      <c r="AAA38" s="15" t="s">
        <v>17</v>
      </c>
      <c r="AAB38" s="7" t="str">
        <f t="shared" ref="AAB38" si="6438">"5." &amp; AAD$1&amp; ".2.1."</f>
        <v>5.235.2.1.</v>
      </c>
      <c r="AAC38" s="14">
        <f>IF(ISBLANK(AAD1),"",IF(VLOOKUP(AAD1,Register,44,FALSE)=0,"",(VLOOKUP(AAD1,Register,44,FALSE))))</f>
        <v>4</v>
      </c>
      <c r="AAD38" s="15" t="s">
        <v>17</v>
      </c>
      <c r="AAE38" s="7" t="str">
        <f t="shared" ref="AAE38" si="6439">"5." &amp; AAG$1&amp; ".2.1."</f>
        <v>5.236.2.1.</v>
      </c>
      <c r="AAF38" s="14">
        <f>IF(ISBLANK(AAG1),"",IF(VLOOKUP(AAG1,Register,44,FALSE)=0,"",(VLOOKUP(AAG1,Register,44,FALSE))))</f>
        <v>4</v>
      </c>
      <c r="AAG38" s="15" t="s">
        <v>17</v>
      </c>
      <c r="AAH38" s="7" t="str">
        <f t="shared" ref="AAH38" si="6440">"5." &amp; AAJ$1&amp; ".2.1."</f>
        <v>5.237.2.1.</v>
      </c>
      <c r="AAI38" s="14">
        <f>IF(ISBLANK(AAJ1),"",IF(VLOOKUP(AAJ1,Register,44,FALSE)=0,"",(VLOOKUP(AAJ1,Register,44,FALSE))))</f>
        <v>4</v>
      </c>
      <c r="AAJ38" s="15" t="s">
        <v>17</v>
      </c>
      <c r="AAK38" s="7" t="str">
        <f t="shared" ref="AAK38" si="6441">"5." &amp; AAM$1&amp; ".2.1."</f>
        <v>5.238.2.1.</v>
      </c>
      <c r="AAL38" s="14">
        <f>IF(ISBLANK(AAM1),"",IF(VLOOKUP(AAM1,Register,44,FALSE)=0,"",(VLOOKUP(AAM1,Register,44,FALSE))))</f>
        <v>4</v>
      </c>
      <c r="AAM38" s="15" t="s">
        <v>17</v>
      </c>
      <c r="AAN38" s="7" t="str">
        <f t="shared" ref="AAN38" si="6442">"5." &amp; AAP$1&amp; ".2.1."</f>
        <v>5.239.2.1.</v>
      </c>
      <c r="AAO38" s="14">
        <f>IF(ISBLANK(AAP1),"",IF(VLOOKUP(AAP1,Register,44,FALSE)=0,"",(VLOOKUP(AAP1,Register,44,FALSE))))</f>
        <v>4</v>
      </c>
      <c r="AAP38" s="15" t="s">
        <v>17</v>
      </c>
      <c r="AAQ38" s="7" t="str">
        <f t="shared" ref="AAQ38" si="6443">"5." &amp; AAS$1&amp; ".2.1."</f>
        <v>5.240.2.1.</v>
      </c>
      <c r="AAR38" s="14">
        <f>IF(ISBLANK(AAS1),"",IF(VLOOKUP(AAS1,Register,44,FALSE)=0,"",(VLOOKUP(AAS1,Register,44,FALSE))))</f>
        <v>4</v>
      </c>
      <c r="AAS38" s="15" t="s">
        <v>17</v>
      </c>
      <c r="AAT38" s="7" t="str">
        <f t="shared" ref="AAT38" si="6444">"5." &amp; AAV$1&amp; ".2.1."</f>
        <v>5.241.2.1.</v>
      </c>
      <c r="AAU38" s="14">
        <f>IF(ISBLANK(AAV1),"",IF(VLOOKUP(AAV1,Register,44,FALSE)=0,"",(VLOOKUP(AAV1,Register,44,FALSE))))</f>
        <v>4</v>
      </c>
      <c r="AAV38" s="15" t="s">
        <v>17</v>
      </c>
      <c r="AAW38" s="7" t="str">
        <f t="shared" ref="AAW38" si="6445">"5." &amp; AAY$1&amp; ".2.1."</f>
        <v>5.242.2.1.</v>
      </c>
      <c r="AAX38" s="14">
        <f>IF(ISBLANK(AAY1),"",IF(VLOOKUP(AAY1,Register,44,FALSE)=0,"",(VLOOKUP(AAY1,Register,44,FALSE))))</f>
        <v>4</v>
      </c>
      <c r="AAY38" s="15" t="s">
        <v>17</v>
      </c>
      <c r="AAZ38" s="7" t="str">
        <f t="shared" ref="AAZ38" si="6446">"5." &amp; ABB$1&amp; ".2.1."</f>
        <v>5.243.2.1.</v>
      </c>
      <c r="ABA38" s="14">
        <f>IF(ISBLANK(ABB1),"",IF(VLOOKUP(ABB1,Register,44,FALSE)=0,"",(VLOOKUP(ABB1,Register,44,FALSE))))</f>
        <v>4</v>
      </c>
      <c r="ABB38" s="15" t="s">
        <v>17</v>
      </c>
      <c r="ABC38" s="7" t="str">
        <f t="shared" ref="ABC38" si="6447">"5." &amp; ABE$1&amp; ".2.1."</f>
        <v>5.244.2.1.</v>
      </c>
      <c r="ABD38" s="14">
        <f>IF(ISBLANK(ABE1),"",IF(VLOOKUP(ABE1,Register,44,FALSE)=0,"",(VLOOKUP(ABE1,Register,44,FALSE))))</f>
        <v>4</v>
      </c>
      <c r="ABE38" s="15" t="s">
        <v>17</v>
      </c>
      <c r="ABF38" s="7" t="str">
        <f t="shared" ref="ABF38" si="6448">"5." &amp; ABH$1&amp; ".2.1."</f>
        <v>5.245.2.1.</v>
      </c>
      <c r="ABG38" s="14">
        <f>IF(ISBLANK(ABH1),"",IF(VLOOKUP(ABH1,Register,44,FALSE)=0,"",(VLOOKUP(ABH1,Register,44,FALSE))))</f>
        <v>4</v>
      </c>
      <c r="ABH38" s="15" t="s">
        <v>17</v>
      </c>
      <c r="ABI38" s="7" t="str">
        <f t="shared" ref="ABI38" si="6449">"5." &amp; ABK$1&amp; ".2.1."</f>
        <v>5.246.2.1.</v>
      </c>
      <c r="ABJ38" s="14">
        <f>IF(ISBLANK(ABK1),"",IF(VLOOKUP(ABK1,Register,44,FALSE)=0,"",(VLOOKUP(ABK1,Register,44,FALSE))))</f>
        <v>4</v>
      </c>
      <c r="ABK38" s="15" t="s">
        <v>17</v>
      </c>
      <c r="ABL38" s="7" t="str">
        <f t="shared" ref="ABL38" si="6450">"5." &amp; ABN$1&amp; ".2.1."</f>
        <v>5.247.2.1.</v>
      </c>
      <c r="ABM38" s="14">
        <f>IF(ISBLANK(ABN1),"",IF(VLOOKUP(ABN1,Register,44,FALSE)=0,"",(VLOOKUP(ABN1,Register,44,FALSE))))</f>
        <v>4</v>
      </c>
      <c r="ABN38" s="15" t="s">
        <v>17</v>
      </c>
      <c r="ABO38" s="7" t="str">
        <f t="shared" ref="ABO38" si="6451">"5." &amp; ABQ$1&amp; ".2.1."</f>
        <v>5.248.2.1.</v>
      </c>
      <c r="ABP38" s="14">
        <f>IF(ISBLANK(ABQ1),"",IF(VLOOKUP(ABQ1,Register,44,FALSE)=0,"",(VLOOKUP(ABQ1,Register,44,FALSE))))</f>
        <v>4</v>
      </c>
      <c r="ABQ38" s="15" t="s">
        <v>17</v>
      </c>
      <c r="ABR38" s="7" t="str">
        <f t="shared" ref="ABR38" si="6452">"5." &amp; ABT$1&amp; ".2.1."</f>
        <v>5.249.2.1.</v>
      </c>
      <c r="ABS38" s="14">
        <f>IF(ISBLANK(ABT1),"",IF(VLOOKUP(ABT1,Register,44,FALSE)=0,"",(VLOOKUP(ABT1,Register,44,FALSE))))</f>
        <v>4</v>
      </c>
      <c r="ABT38" s="15" t="s">
        <v>17</v>
      </c>
      <c r="ABU38" s="7" t="str">
        <f t="shared" ref="ABU38" si="6453">"5." &amp; ABW$1&amp; ".2.1."</f>
        <v>5.250.2.1.</v>
      </c>
      <c r="ABV38" s="14">
        <f>IF(ISBLANK(ABW1),"",IF(VLOOKUP(ABW1,Register,44,FALSE)=0,"",(VLOOKUP(ABW1,Register,44,FALSE))))</f>
        <v>4</v>
      </c>
      <c r="ABW38" s="15" t="s">
        <v>17</v>
      </c>
      <c r="ABX38" s="7" t="str">
        <f t="shared" ref="ABX38" si="6454">"5." &amp; ABZ$1&amp; ".2.1."</f>
        <v>5.251.2.1.</v>
      </c>
      <c r="ABY38" s="14">
        <f>IF(ISBLANK(ABZ1),"",IF(VLOOKUP(ABZ1,Register,44,FALSE)=0,"",(VLOOKUP(ABZ1,Register,44,FALSE))))</f>
        <v>4</v>
      </c>
      <c r="ABZ38" s="15" t="s">
        <v>17</v>
      </c>
      <c r="ACA38" s="7" t="str">
        <f t="shared" ref="ACA38" si="6455">"5." &amp; ACC$1&amp; ".2.1."</f>
        <v>5.252.2.1.</v>
      </c>
      <c r="ACB38" s="14">
        <f>IF(ISBLANK(ACC1),"",IF(VLOOKUP(ACC1,Register,44,FALSE)=0,"",(VLOOKUP(ACC1,Register,44,FALSE))))</f>
        <v>4</v>
      </c>
      <c r="ACC38" s="15" t="s">
        <v>17</v>
      </c>
      <c r="ACD38" s="7" t="str">
        <f t="shared" ref="ACD38" si="6456">"5." &amp; ACF$1&amp; ".2.1."</f>
        <v>5.253.2.1.</v>
      </c>
      <c r="ACE38" s="14">
        <f>IF(ISBLANK(ACF1),"",IF(VLOOKUP(ACF1,Register,44,FALSE)=0,"",(VLOOKUP(ACF1,Register,44,FALSE))))</f>
        <v>4</v>
      </c>
      <c r="ACF38" s="15" t="s">
        <v>17</v>
      </c>
      <c r="ACG38" s="7" t="str">
        <f t="shared" ref="ACG38" si="6457">"5." &amp; ACI$1&amp; ".2.1."</f>
        <v>5.254.2.1.</v>
      </c>
      <c r="ACH38" s="14">
        <f>IF(ISBLANK(ACI1),"",IF(VLOOKUP(ACI1,Register,44,FALSE)=0,"",(VLOOKUP(ACI1,Register,44,FALSE))))</f>
        <v>4</v>
      </c>
      <c r="ACI38" s="15" t="s">
        <v>17</v>
      </c>
      <c r="ACJ38" s="7" t="str">
        <f t="shared" ref="ACJ38" si="6458">"5." &amp; ACL$1&amp; ".2.1."</f>
        <v>5.255.2.1.</v>
      </c>
      <c r="ACK38" s="14">
        <f>IF(ISBLANK(ACL1),"",IF(VLOOKUP(ACL1,Register,44,FALSE)=0,"",(VLOOKUP(ACL1,Register,44,FALSE))))</f>
        <v>4</v>
      </c>
      <c r="ACL38" s="15" t="s">
        <v>17</v>
      </c>
      <c r="ACM38" s="7" t="str">
        <f t="shared" ref="ACM38" si="6459">"5." &amp; ACO$1&amp; ".2.1."</f>
        <v>5.256.2.1.</v>
      </c>
      <c r="ACN38" s="14">
        <f>IF(ISBLANK(ACO1),"",IF(VLOOKUP(ACO1,Register,44,FALSE)=0,"",(VLOOKUP(ACO1,Register,44,FALSE))))</f>
        <v>4</v>
      </c>
      <c r="ACO38" s="15" t="s">
        <v>17</v>
      </c>
      <c r="ACP38" s="7" t="str">
        <f t="shared" ref="ACP38" si="6460">"5." &amp; ACR$1&amp; ".2.1."</f>
        <v>5.257.2.1.</v>
      </c>
      <c r="ACQ38" s="14">
        <f>IF(ISBLANK(ACR1),"",IF(VLOOKUP(ACR1,Register,44,FALSE)=0,"",(VLOOKUP(ACR1,Register,44,FALSE))))</f>
        <v>4</v>
      </c>
      <c r="ACR38" s="15" t="s">
        <v>17</v>
      </c>
      <c r="ACS38" s="7" t="str">
        <f t="shared" ref="ACS38" si="6461">"5." &amp; ACU$1&amp; ".2.1."</f>
        <v>5.258.2.1.</v>
      </c>
      <c r="ACT38" s="14">
        <f>IF(ISBLANK(ACU1),"",IF(VLOOKUP(ACU1,Register,44,FALSE)=0,"",(VLOOKUP(ACU1,Register,44,FALSE))))</f>
        <v>4</v>
      </c>
      <c r="ACU38" s="15" t="s">
        <v>17</v>
      </c>
      <c r="ACV38" s="7" t="str">
        <f t="shared" ref="ACV38" si="6462">"5." &amp; ACX$1&amp; ".2.1."</f>
        <v>5.259.2.1.</v>
      </c>
      <c r="ACW38" s="14">
        <f>IF(ISBLANK(ACX1),"",IF(VLOOKUP(ACX1,Register,44,FALSE)=0,"",(VLOOKUP(ACX1,Register,44,FALSE))))</f>
        <v>4</v>
      </c>
      <c r="ACX38" s="15" t="s">
        <v>17</v>
      </c>
      <c r="ACY38" s="7" t="str">
        <f t="shared" ref="ACY38" si="6463">"5." &amp; ADA$1&amp; ".2.1."</f>
        <v>5.260.2.1.</v>
      </c>
      <c r="ACZ38" s="14">
        <f>IF(ISBLANK(ADA1),"",IF(VLOOKUP(ADA1,Register,44,FALSE)=0,"",(VLOOKUP(ADA1,Register,44,FALSE))))</f>
        <v>4</v>
      </c>
      <c r="ADA38" s="15" t="s">
        <v>17</v>
      </c>
      <c r="ADB38" s="7" t="str">
        <f t="shared" ref="ADB38" si="6464">"5." &amp; ADD$1&amp; ".2.1."</f>
        <v>5.261.2.1.</v>
      </c>
      <c r="ADC38" s="14">
        <f>IF(ISBLANK(ADD1),"",IF(VLOOKUP(ADD1,Register,44,FALSE)=0,"",(VLOOKUP(ADD1,Register,44,FALSE))))</f>
        <v>4</v>
      </c>
      <c r="ADD38" s="15" t="s">
        <v>17</v>
      </c>
      <c r="ADE38" s="7" t="str">
        <f t="shared" ref="ADE38" si="6465">"5." &amp; ADG$1&amp; ".2.1."</f>
        <v>5.262.2.1.</v>
      </c>
      <c r="ADF38" s="14">
        <f>IF(ISBLANK(ADG1),"",IF(VLOOKUP(ADG1,Register,44,FALSE)=0,"",(VLOOKUP(ADG1,Register,44,FALSE))))</f>
        <v>4</v>
      </c>
      <c r="ADG38" s="15" t="s">
        <v>17</v>
      </c>
      <c r="ADH38" s="7" t="str">
        <f t="shared" ref="ADH38" si="6466">"5." &amp; ADJ$1&amp; ".2.1."</f>
        <v>5.263.2.1.</v>
      </c>
      <c r="ADI38" s="14">
        <f>IF(ISBLANK(ADJ1),"",IF(VLOOKUP(ADJ1,Register,44,FALSE)=0,"",(VLOOKUP(ADJ1,Register,44,FALSE))))</f>
        <v>4</v>
      </c>
      <c r="ADJ38" s="15" t="s">
        <v>17</v>
      </c>
      <c r="ADK38" s="7" t="str">
        <f t="shared" ref="ADK38" si="6467">"5." &amp; ADM$1&amp; ".2.1."</f>
        <v>5.264.2.1.</v>
      </c>
      <c r="ADL38" s="14">
        <f>IF(ISBLANK(ADM1),"",IF(VLOOKUP(ADM1,Register,44,FALSE)=0,"",(VLOOKUP(ADM1,Register,44,FALSE))))</f>
        <v>4</v>
      </c>
      <c r="ADM38" s="15" t="s">
        <v>17</v>
      </c>
      <c r="ADN38" s="7" t="str">
        <f t="shared" ref="ADN38" si="6468">"5." &amp; ADP$1&amp; ".2.1."</f>
        <v>5.265.2.1.</v>
      </c>
      <c r="ADO38" s="14">
        <f>IF(ISBLANK(ADP1),"",IF(VLOOKUP(ADP1,Register,44,FALSE)=0,"",(VLOOKUP(ADP1,Register,44,FALSE))))</f>
        <v>4</v>
      </c>
      <c r="ADP38" s="15" t="s">
        <v>17</v>
      </c>
      <c r="ADQ38" s="7" t="str">
        <f t="shared" ref="ADQ38" si="6469">"5." &amp; ADS$1&amp; ".2.1."</f>
        <v>5.266.2.1.</v>
      </c>
      <c r="ADR38" s="14">
        <f>IF(ISBLANK(ADS1),"",IF(VLOOKUP(ADS1,Register,44,FALSE)=0,"",(VLOOKUP(ADS1,Register,44,FALSE))))</f>
        <v>4</v>
      </c>
      <c r="ADS38" s="15" t="s">
        <v>17</v>
      </c>
      <c r="ADT38" s="7" t="str">
        <f t="shared" ref="ADT38" si="6470">"5." &amp; ADV$1&amp; ".2.1."</f>
        <v>5.267.2.1.</v>
      </c>
      <c r="ADU38" s="14">
        <f>IF(ISBLANK(ADV1),"",IF(VLOOKUP(ADV1,Register,44,FALSE)=0,"",(VLOOKUP(ADV1,Register,44,FALSE))))</f>
        <v>4</v>
      </c>
      <c r="ADV38" s="15" t="s">
        <v>17</v>
      </c>
      <c r="ADW38" s="7" t="str">
        <f t="shared" ref="ADW38" si="6471">"5." &amp; ADY$1&amp; ".2.1."</f>
        <v>5.268.2.1.</v>
      </c>
      <c r="ADX38" s="14">
        <f>IF(ISBLANK(ADY1),"",IF(VLOOKUP(ADY1,Register,44,FALSE)=0,"",(VLOOKUP(ADY1,Register,44,FALSE))))</f>
        <v>4</v>
      </c>
      <c r="ADY38" s="15" t="s">
        <v>17</v>
      </c>
      <c r="ADZ38" s="7" t="str">
        <f t="shared" ref="ADZ38" si="6472">"5." &amp; AEB$1&amp; ".2.1."</f>
        <v>5.269.2.1.</v>
      </c>
      <c r="AEA38" s="14">
        <f>IF(ISBLANK(AEB1),"",IF(VLOOKUP(AEB1,Register,44,FALSE)=0,"",(VLOOKUP(AEB1,Register,44,FALSE))))</f>
        <v>4</v>
      </c>
      <c r="AEB38" s="15" t="s">
        <v>17</v>
      </c>
      <c r="AEC38" s="7" t="str">
        <f t="shared" ref="AEC38" si="6473">"5." &amp; AEE$1&amp; ".2.1."</f>
        <v>5.270.2.1.</v>
      </c>
      <c r="AED38" s="14">
        <f>IF(ISBLANK(AEE1),"",IF(VLOOKUP(AEE1,Register,44,FALSE)=0,"",(VLOOKUP(AEE1,Register,44,FALSE))))</f>
        <v>4</v>
      </c>
      <c r="AEE38" s="15" t="s">
        <v>17</v>
      </c>
      <c r="AEF38" s="7" t="str">
        <f t="shared" ref="AEF38" si="6474">"5." &amp; AEH$1&amp; ".2.1."</f>
        <v>5.271.2.1.</v>
      </c>
      <c r="AEG38" s="14">
        <f>IF(ISBLANK(AEH1),"",IF(VLOOKUP(AEH1,Register,44,FALSE)=0,"",(VLOOKUP(AEH1,Register,44,FALSE))))</f>
        <v>4</v>
      </c>
      <c r="AEH38" s="15" t="s">
        <v>17</v>
      </c>
      <c r="AEI38" s="7" t="str">
        <f t="shared" ref="AEI38" si="6475">"5." &amp; AEK$1&amp; ".2.1."</f>
        <v>5.272.2.1.</v>
      </c>
      <c r="AEJ38" s="14">
        <f>IF(ISBLANK(AEK1),"",IF(VLOOKUP(AEK1,Register,44,FALSE)=0,"",(VLOOKUP(AEK1,Register,44,FALSE))))</f>
        <v>4</v>
      </c>
      <c r="AEK38" s="15" t="s">
        <v>17</v>
      </c>
      <c r="AEL38" s="7" t="str">
        <f t="shared" ref="AEL38" si="6476">"5." &amp; AEN$1&amp; ".2.1."</f>
        <v>5.273.2.1.</v>
      </c>
      <c r="AEM38" s="14">
        <f>IF(ISBLANK(AEN1),"",IF(VLOOKUP(AEN1,Register,44,FALSE)=0,"",(VLOOKUP(AEN1,Register,44,FALSE))))</f>
        <v>4</v>
      </c>
      <c r="AEN38" s="15" t="s">
        <v>17</v>
      </c>
      <c r="AEO38" s="7" t="str">
        <f t="shared" ref="AEO38" si="6477">"5." &amp; AEQ$1&amp; ".2.1."</f>
        <v>5.274.2.1.</v>
      </c>
      <c r="AEP38" s="14">
        <f>IF(ISBLANK(AEQ1),"",IF(VLOOKUP(AEQ1,Register,44,FALSE)=0,"",(VLOOKUP(AEQ1,Register,44,FALSE))))</f>
        <v>4</v>
      </c>
      <c r="AEQ38" s="15" t="s">
        <v>17</v>
      </c>
      <c r="AER38" s="7" t="str">
        <f t="shared" ref="AER38" si="6478">"5." &amp; AET$1&amp; ".2.1."</f>
        <v>5.275.2.1.</v>
      </c>
      <c r="AES38" s="14">
        <f>IF(ISBLANK(AET1),"",IF(VLOOKUP(AET1,Register,44,FALSE)=0,"",(VLOOKUP(AET1,Register,44,FALSE))))</f>
        <v>4</v>
      </c>
      <c r="AET38" s="15" t="s">
        <v>17</v>
      </c>
      <c r="AEU38" s="7" t="str">
        <f t="shared" ref="AEU38" si="6479">"5." &amp; AEW$1&amp; ".2.1."</f>
        <v>5.276.2.1.</v>
      </c>
      <c r="AEV38" s="14">
        <f>IF(ISBLANK(AEW1),"",IF(VLOOKUP(AEW1,Register,44,FALSE)=0,"",(VLOOKUP(AEW1,Register,44,FALSE))))</f>
        <v>4</v>
      </c>
      <c r="AEW38" s="15" t="s">
        <v>17</v>
      </c>
      <c r="AEX38" s="7" t="str">
        <f t="shared" ref="AEX38" si="6480">"5." &amp; AEZ$1&amp; ".2.1."</f>
        <v>5.277.2.1.</v>
      </c>
      <c r="AEY38" s="14">
        <f>IF(ISBLANK(AEZ1),"",IF(VLOOKUP(AEZ1,Register,44,FALSE)=0,"",(VLOOKUP(AEZ1,Register,44,FALSE))))</f>
        <v>4</v>
      </c>
      <c r="AEZ38" s="15" t="s">
        <v>17</v>
      </c>
      <c r="AFA38" s="7" t="str">
        <f t="shared" ref="AFA38" si="6481">"5." &amp; AFC$1&amp; ".2.1."</f>
        <v>5.278.2.1.</v>
      </c>
      <c r="AFB38" s="14">
        <f>IF(ISBLANK(AFC1),"",IF(VLOOKUP(AFC1,Register,44,FALSE)=0,"",(VLOOKUP(AFC1,Register,44,FALSE))))</f>
        <v>4</v>
      </c>
      <c r="AFC38" s="15" t="s">
        <v>17</v>
      </c>
      <c r="AFD38" s="7" t="str">
        <f t="shared" ref="AFD38" si="6482">"5." &amp; AFF$1&amp; ".2.1."</f>
        <v>5.279.2.1.</v>
      </c>
      <c r="AFE38" s="14">
        <f>IF(ISBLANK(AFF1),"",IF(VLOOKUP(AFF1,Register,44,FALSE)=0,"",(VLOOKUP(AFF1,Register,44,FALSE))))</f>
        <v>4</v>
      </c>
      <c r="AFF38" s="15" t="s">
        <v>17</v>
      </c>
      <c r="AFG38" s="7" t="str">
        <f t="shared" ref="AFG38" si="6483">"5." &amp; AFI$1&amp; ".2.1."</f>
        <v>5.280.2.1.</v>
      </c>
      <c r="AFH38" s="14">
        <f>IF(ISBLANK(AFI1),"",IF(VLOOKUP(AFI1,Register,44,FALSE)=0,"",(VLOOKUP(AFI1,Register,44,FALSE))))</f>
        <v>4</v>
      </c>
      <c r="AFI38" s="15" t="s">
        <v>17</v>
      </c>
      <c r="AFJ38" s="7" t="str">
        <f t="shared" ref="AFJ38" si="6484">"5." &amp; AFL$1&amp; ".2.1."</f>
        <v>5.281.2.1.</v>
      </c>
      <c r="AFK38" s="14">
        <f>IF(ISBLANK(AFL1),"",IF(VLOOKUP(AFL1,Register,44,FALSE)=0,"",(VLOOKUP(AFL1,Register,44,FALSE))))</f>
        <v>4</v>
      </c>
      <c r="AFL38" s="15" t="s">
        <v>17</v>
      </c>
      <c r="AFM38" s="7" t="str">
        <f t="shared" ref="AFM38" si="6485">"5." &amp; AFO$1&amp; ".2.1."</f>
        <v>5.282.2.1.</v>
      </c>
      <c r="AFN38" s="14">
        <f>IF(ISBLANK(AFO1),"",IF(VLOOKUP(AFO1,Register,44,FALSE)=0,"",(VLOOKUP(AFO1,Register,44,FALSE))))</f>
        <v>4</v>
      </c>
      <c r="AFO38" s="15" t="s">
        <v>17</v>
      </c>
      <c r="AFP38" s="7" t="str">
        <f t="shared" ref="AFP38" si="6486">"5." &amp; AFR$1&amp; ".2.1."</f>
        <v>5.283.2.1.</v>
      </c>
      <c r="AFQ38" s="14">
        <f>IF(ISBLANK(AFR1),"",IF(VLOOKUP(AFR1,Register,44,FALSE)=0,"",(VLOOKUP(AFR1,Register,44,FALSE))))</f>
        <v>4</v>
      </c>
      <c r="AFR38" s="15" t="s">
        <v>17</v>
      </c>
      <c r="AFS38" s="7" t="str">
        <f t="shared" ref="AFS38" si="6487">"5." &amp; AFU$1&amp; ".2.1."</f>
        <v>5.284.2.1.</v>
      </c>
      <c r="AFT38" s="14">
        <f>IF(ISBLANK(AFU1),"",IF(VLOOKUP(AFU1,Register,44,FALSE)=0,"",(VLOOKUP(AFU1,Register,44,FALSE))))</f>
        <v>4</v>
      </c>
      <c r="AFU38" s="15" t="s">
        <v>17</v>
      </c>
      <c r="AFV38" s="7" t="str">
        <f t="shared" ref="AFV38" si="6488">"5." &amp; AFX$1&amp; ".2.1."</f>
        <v>5.285.2.1.</v>
      </c>
      <c r="AFW38" s="14">
        <f>IF(ISBLANK(AFX1),"",IF(VLOOKUP(AFX1,Register,44,FALSE)=0,"",(VLOOKUP(AFX1,Register,44,FALSE))))</f>
        <v>4</v>
      </c>
      <c r="AFX38" s="15" t="s">
        <v>17</v>
      </c>
      <c r="AFY38" s="7" t="str">
        <f t="shared" ref="AFY38" si="6489">"5." &amp; AGA$1&amp; ".2.1."</f>
        <v>5.286.2.1.</v>
      </c>
      <c r="AFZ38" s="14">
        <f>IF(ISBLANK(AGA1),"",IF(VLOOKUP(AGA1,Register,44,FALSE)=0,"",(VLOOKUP(AGA1,Register,44,FALSE))))</f>
        <v>4</v>
      </c>
      <c r="AGA38" s="15" t="s">
        <v>17</v>
      </c>
      <c r="AGB38" s="7" t="str">
        <f t="shared" ref="AGB38" si="6490">"5." &amp; AGD$1&amp; ".2.1."</f>
        <v>5.287.2.1.</v>
      </c>
      <c r="AGC38" s="14">
        <f>IF(ISBLANK(AGD1),"",IF(VLOOKUP(AGD1,Register,44,FALSE)=0,"",(VLOOKUP(AGD1,Register,44,FALSE))))</f>
        <v>4</v>
      </c>
      <c r="AGD38" s="15" t="s">
        <v>17</v>
      </c>
      <c r="AGE38" s="7" t="str">
        <f t="shared" ref="AGE38" si="6491">"5." &amp; AGG$1&amp; ".2.1."</f>
        <v>5.288.2.1.</v>
      </c>
      <c r="AGF38" s="14">
        <f>IF(ISBLANK(AGG1),"",IF(VLOOKUP(AGG1,Register,44,FALSE)=0,"",(VLOOKUP(AGG1,Register,44,FALSE))))</f>
        <v>4</v>
      </c>
      <c r="AGG38" s="15" t="s">
        <v>17</v>
      </c>
      <c r="AGH38" s="7" t="str">
        <f t="shared" ref="AGH38" si="6492">"5." &amp; AGJ$1&amp; ".2.1."</f>
        <v>5.289.2.1.</v>
      </c>
      <c r="AGI38" s="14">
        <f>IF(ISBLANK(AGJ1),"",IF(VLOOKUP(AGJ1,Register,44,FALSE)=0,"",(VLOOKUP(AGJ1,Register,44,FALSE))))</f>
        <v>4</v>
      </c>
      <c r="AGJ38" s="15" t="s">
        <v>17</v>
      </c>
      <c r="AGK38" s="7" t="str">
        <f t="shared" ref="AGK38" si="6493">"5." &amp; AGM$1&amp; ".2.1."</f>
        <v>5.290.2.1.</v>
      </c>
      <c r="AGL38" s="14">
        <f>IF(ISBLANK(AGM1),"",IF(VLOOKUP(AGM1,Register,44,FALSE)=0,"",(VLOOKUP(AGM1,Register,44,FALSE))))</f>
        <v>4</v>
      </c>
      <c r="AGM38" s="15" t="s">
        <v>17</v>
      </c>
      <c r="AGN38" s="7" t="str">
        <f t="shared" ref="AGN38" si="6494">"5." &amp; AGP$1&amp; ".2.1."</f>
        <v>5.291.2.1.</v>
      </c>
      <c r="AGO38" s="14">
        <f>IF(ISBLANK(AGP1),"",IF(VLOOKUP(AGP1,Register,44,FALSE)=0,"",(VLOOKUP(AGP1,Register,44,FALSE))))</f>
        <v>4</v>
      </c>
      <c r="AGP38" s="15" t="s">
        <v>17</v>
      </c>
      <c r="AGQ38" s="7" t="str">
        <f t="shared" ref="AGQ38" si="6495">"5." &amp; AGS$1&amp; ".2.1."</f>
        <v>5.292.2.1.</v>
      </c>
      <c r="AGR38" s="14">
        <f>IF(ISBLANK(AGS1),"",IF(VLOOKUP(AGS1,Register,44,FALSE)=0,"",(VLOOKUP(AGS1,Register,44,FALSE))))</f>
        <v>4</v>
      </c>
      <c r="AGS38" s="15" t="s">
        <v>17</v>
      </c>
      <c r="AGT38" s="7" t="str">
        <f t="shared" ref="AGT38" si="6496">"5." &amp; AGV$1&amp; ".2.1."</f>
        <v>5.293.2.1.</v>
      </c>
      <c r="AGU38" s="14">
        <f>IF(ISBLANK(AGV1),"",IF(VLOOKUP(AGV1,Register,44,FALSE)=0,"",(VLOOKUP(AGV1,Register,44,FALSE))))</f>
        <v>4</v>
      </c>
      <c r="AGV38" s="15" t="s">
        <v>17</v>
      </c>
      <c r="AGW38" s="7" t="str">
        <f t="shared" ref="AGW38" si="6497">"5." &amp; AGY$1&amp; ".2.1."</f>
        <v>5.294.2.1.</v>
      </c>
      <c r="AGX38" s="14">
        <f>IF(ISBLANK(AGY1),"",IF(VLOOKUP(AGY1,Register,44,FALSE)=0,"",(VLOOKUP(AGY1,Register,44,FALSE))))</f>
        <v>4</v>
      </c>
      <c r="AGY38" s="15" t="s">
        <v>17</v>
      </c>
      <c r="AGZ38" s="7" t="str">
        <f t="shared" ref="AGZ38" si="6498">"5." &amp; AHB$1&amp; ".2.1."</f>
        <v>5.295.2.1.</v>
      </c>
      <c r="AHA38" s="14">
        <f>IF(ISBLANK(AHB1),"",IF(VLOOKUP(AHB1,Register,44,FALSE)=0,"",(VLOOKUP(AHB1,Register,44,FALSE))))</f>
        <v>4</v>
      </c>
      <c r="AHB38" s="15" t="s">
        <v>17</v>
      </c>
      <c r="AHC38" s="7" t="str">
        <f t="shared" ref="AHC38" si="6499">"5." &amp; AHE$1&amp; ".2.1."</f>
        <v>5.296.2.1.</v>
      </c>
      <c r="AHD38" s="14">
        <f>IF(ISBLANK(AHE1),"",IF(VLOOKUP(AHE1,Register,44,FALSE)=0,"",(VLOOKUP(AHE1,Register,44,FALSE))))</f>
        <v>4</v>
      </c>
      <c r="AHE38" s="15" t="s">
        <v>17</v>
      </c>
      <c r="AHF38" s="7" t="str">
        <f t="shared" ref="AHF38" si="6500">"5." &amp; AHH$1&amp; ".2.1."</f>
        <v>5.297.2.1.</v>
      </c>
      <c r="AHG38" s="14">
        <f>IF(ISBLANK(AHH1),"",IF(VLOOKUP(AHH1,Register,44,FALSE)=0,"",(VLOOKUP(AHH1,Register,44,FALSE))))</f>
        <v>4</v>
      </c>
      <c r="AHH38" s="15" t="s">
        <v>17</v>
      </c>
      <c r="AHI38" s="7" t="str">
        <f t="shared" ref="AHI38" si="6501">"5." &amp; AHK$1&amp; ".2.1."</f>
        <v>5.298.2.1.</v>
      </c>
      <c r="AHJ38" s="14">
        <f>IF(ISBLANK(AHK1),"",IF(VLOOKUP(AHK1,Register,44,FALSE)=0,"",(VLOOKUP(AHK1,Register,44,FALSE))))</f>
        <v>4</v>
      </c>
      <c r="AHK38" s="15" t="s">
        <v>17</v>
      </c>
      <c r="AHL38" s="7" t="str">
        <f t="shared" ref="AHL38" si="6502">"5." &amp; AHN$1&amp; ".2.1."</f>
        <v>5.299.2.1.</v>
      </c>
      <c r="AHM38" s="14">
        <f>IF(ISBLANK(AHN1),"",IF(VLOOKUP(AHN1,Register,44,FALSE)=0,"",(VLOOKUP(AHN1,Register,44,FALSE))))</f>
        <v>4</v>
      </c>
      <c r="AHN38" s="15" t="s">
        <v>17</v>
      </c>
      <c r="AHO38" s="7" t="str">
        <f t="shared" ref="AHO38" si="6503">"5." &amp; AHQ$1&amp; ".2.1."</f>
        <v>5.300.2.1.</v>
      </c>
      <c r="AHP38" s="14">
        <f>IF(ISBLANK(AHQ1),"",IF(VLOOKUP(AHQ1,Register,44,FALSE)=0,"",(VLOOKUP(AHQ1,Register,44,FALSE))))</f>
        <v>4</v>
      </c>
      <c r="AHQ38" s="15" t="s">
        <v>17</v>
      </c>
      <c r="AHR38" s="7" t="str">
        <f t="shared" ref="AHR38" si="6504">"5." &amp; AHT$1&amp; ".2.1."</f>
        <v>5.301.2.1.</v>
      </c>
      <c r="AHS38" s="14">
        <f>IF(ISBLANK(AHT1),"",IF(VLOOKUP(AHT1,Register,44,FALSE)=0,"",(VLOOKUP(AHT1,Register,44,FALSE))))</f>
        <v>4</v>
      </c>
      <c r="AHT38" s="15" t="s">
        <v>17</v>
      </c>
      <c r="AHU38" s="7" t="str">
        <f t="shared" ref="AHU38" si="6505">"5." &amp; AHW$1&amp; ".2.1."</f>
        <v>5.302.2.1.</v>
      </c>
      <c r="AHV38" s="14">
        <f>IF(ISBLANK(AHW1),"",IF(VLOOKUP(AHW1,Register,44,FALSE)=0,"",(VLOOKUP(AHW1,Register,44,FALSE))))</f>
        <v>4</v>
      </c>
      <c r="AHW38" s="15" t="s">
        <v>17</v>
      </c>
      <c r="AHX38" s="7" t="str">
        <f t="shared" ref="AHX38" si="6506">"5." &amp; AHZ$1&amp; ".2.1."</f>
        <v>5.303.2.1.</v>
      </c>
      <c r="AHY38" s="14">
        <f>IF(ISBLANK(AHZ1),"",IF(VLOOKUP(AHZ1,Register,44,FALSE)=0,"",(VLOOKUP(AHZ1,Register,44,FALSE))))</f>
        <v>4</v>
      </c>
      <c r="AHZ38" s="15" t="s">
        <v>17</v>
      </c>
      <c r="AIA38" s="7" t="str">
        <f t="shared" ref="AIA38" si="6507">"5." &amp; AIC$1&amp; ".2.1."</f>
        <v>5.304.2.1.</v>
      </c>
      <c r="AIB38" s="14">
        <f>IF(ISBLANK(AIC1),"",IF(VLOOKUP(AIC1,Register,44,FALSE)=0,"",(VLOOKUP(AIC1,Register,44,FALSE))))</f>
        <v>4</v>
      </c>
      <c r="AIC38" s="15" t="s">
        <v>17</v>
      </c>
      <c r="AID38" s="7" t="str">
        <f t="shared" ref="AID38" si="6508">"5." &amp; AIF$1&amp; ".2.1."</f>
        <v>5.305.2.1.</v>
      </c>
      <c r="AIE38" s="14">
        <f>IF(ISBLANK(AIF1),"",IF(VLOOKUP(AIF1,Register,44,FALSE)=0,"",(VLOOKUP(AIF1,Register,44,FALSE))))</f>
        <v>4</v>
      </c>
      <c r="AIF38" s="15" t="s">
        <v>17</v>
      </c>
      <c r="AIG38" s="7" t="str">
        <f t="shared" ref="AIG38" si="6509">"5." &amp; AII$1&amp; ".2.1."</f>
        <v>5.306.2.1.</v>
      </c>
      <c r="AIH38" s="14">
        <f>IF(ISBLANK(AII1),"",IF(VLOOKUP(AII1,Register,44,FALSE)=0,"",(VLOOKUP(AII1,Register,44,FALSE))))</f>
        <v>4</v>
      </c>
      <c r="AII38" s="15" t="s">
        <v>17</v>
      </c>
      <c r="AIJ38" s="7" t="str">
        <f t="shared" ref="AIJ38" si="6510">"5." &amp; AIL$1&amp; ".2.1."</f>
        <v>5.307.2.1.</v>
      </c>
      <c r="AIK38" s="14">
        <f>IF(ISBLANK(AIL1),"",IF(VLOOKUP(AIL1,Register,44,FALSE)=0,"",(VLOOKUP(AIL1,Register,44,FALSE))))</f>
        <v>4</v>
      </c>
      <c r="AIL38" s="15" t="s">
        <v>17</v>
      </c>
      <c r="AIM38" s="7" t="str">
        <f t="shared" ref="AIM38" si="6511">"5." &amp; AIO$1&amp; ".2.1."</f>
        <v>5.308.2.1.</v>
      </c>
      <c r="AIN38" s="14">
        <f>IF(ISBLANK(AIO1),"",IF(VLOOKUP(AIO1,Register,44,FALSE)=0,"",(VLOOKUP(AIO1,Register,44,FALSE))))</f>
        <v>4</v>
      </c>
      <c r="AIO38" s="15" t="s">
        <v>17</v>
      </c>
      <c r="AIP38" s="7" t="str">
        <f t="shared" ref="AIP38" si="6512">"5." &amp; AIR$1&amp; ".2.1."</f>
        <v>5.309.2.1.</v>
      </c>
      <c r="AIQ38" s="14">
        <f>IF(ISBLANK(AIR1),"",IF(VLOOKUP(AIR1,Register,44,FALSE)=0,"",(VLOOKUP(AIR1,Register,44,FALSE))))</f>
        <v>4</v>
      </c>
      <c r="AIR38" s="15" t="s">
        <v>17</v>
      </c>
      <c r="AIS38" s="7" t="str">
        <f t="shared" ref="AIS38" si="6513">"5." &amp; AIU$1&amp; ".2.1."</f>
        <v>5.310.2.1.</v>
      </c>
      <c r="AIT38" s="14">
        <f>IF(ISBLANK(AIU1),"",IF(VLOOKUP(AIU1,Register,44,FALSE)=0,"",(VLOOKUP(AIU1,Register,44,FALSE))))</f>
        <v>4</v>
      </c>
      <c r="AIU38" s="15" t="s">
        <v>17</v>
      </c>
      <c r="AIV38" s="7" t="str">
        <f t="shared" ref="AIV38" si="6514">"5." &amp; AIX$1&amp; ".2.1."</f>
        <v>5.311.2.1.</v>
      </c>
      <c r="AIW38" s="14">
        <f>IF(ISBLANK(AIX1),"",IF(VLOOKUP(AIX1,Register,44,FALSE)=0,"",(VLOOKUP(AIX1,Register,44,FALSE))))</f>
        <v>4</v>
      </c>
      <c r="AIX38" s="15" t="s">
        <v>17</v>
      </c>
      <c r="AIY38" s="7" t="str">
        <f t="shared" ref="AIY38" si="6515">"5." &amp; AJA$1&amp; ".2.1."</f>
        <v>5.312.2.1.</v>
      </c>
      <c r="AIZ38" s="14">
        <f>IF(ISBLANK(AJA1),"",IF(VLOOKUP(AJA1,Register,44,FALSE)=0,"",(VLOOKUP(AJA1,Register,44,FALSE))))</f>
        <v>4</v>
      </c>
      <c r="AJA38" s="15" t="s">
        <v>17</v>
      </c>
      <c r="AJB38" s="7" t="str">
        <f t="shared" ref="AJB38" si="6516">"5." &amp; AJD$1&amp; ".2.1."</f>
        <v>5.313.2.1.</v>
      </c>
      <c r="AJC38" s="14">
        <f>IF(ISBLANK(AJD1),"",IF(VLOOKUP(AJD1,Register,44,FALSE)=0,"",(VLOOKUP(AJD1,Register,44,FALSE))))</f>
        <v>4</v>
      </c>
      <c r="AJD38" s="15" t="s">
        <v>17</v>
      </c>
      <c r="AJE38" s="7" t="str">
        <f t="shared" ref="AJE38" si="6517">"5." &amp; AJG$1&amp; ".2.1."</f>
        <v>5.314.2.1.</v>
      </c>
      <c r="AJF38" s="14">
        <f>IF(ISBLANK(AJG1),"",IF(VLOOKUP(AJG1,Register,44,FALSE)=0,"",(VLOOKUP(AJG1,Register,44,FALSE))))</f>
        <v>4</v>
      </c>
      <c r="AJG38" s="15" t="s">
        <v>17</v>
      </c>
      <c r="AJH38" s="7" t="str">
        <f t="shared" ref="AJH38" si="6518">"5." &amp; AJJ$1&amp; ".2.1."</f>
        <v>5.315.2.1.</v>
      </c>
      <c r="AJI38" s="14">
        <f>IF(ISBLANK(AJJ1),"",IF(VLOOKUP(AJJ1,Register,44,FALSE)=0,"",(VLOOKUP(AJJ1,Register,44,FALSE))))</f>
        <v>4</v>
      </c>
      <c r="AJJ38" s="15" t="s">
        <v>17</v>
      </c>
      <c r="AJK38" s="7" t="str">
        <f t="shared" ref="AJK38" si="6519">"5." &amp; AJM$1&amp; ".2.1."</f>
        <v>5.316.2.1.</v>
      </c>
      <c r="AJL38" s="14">
        <f>IF(ISBLANK(AJM1),"",IF(VLOOKUP(AJM1,Register,44,FALSE)=0,"",(VLOOKUP(AJM1,Register,44,FALSE))))</f>
        <v>4</v>
      </c>
      <c r="AJM38" s="15" t="s">
        <v>17</v>
      </c>
      <c r="AJN38" s="7" t="str">
        <f t="shared" ref="AJN38" si="6520">"5." &amp; AJP$1&amp; ".2.1."</f>
        <v>5.317.2.1.</v>
      </c>
      <c r="AJO38" s="14">
        <f>IF(ISBLANK(AJP1),"",IF(VLOOKUP(AJP1,Register,44,FALSE)=0,"",(VLOOKUP(AJP1,Register,44,FALSE))))</f>
        <v>4</v>
      </c>
      <c r="AJP38" s="15" t="s">
        <v>17</v>
      </c>
      <c r="AJQ38" s="7" t="str">
        <f t="shared" ref="AJQ38" si="6521">"5." &amp; AJS$1&amp; ".2.1."</f>
        <v>5.318.2.1.</v>
      </c>
      <c r="AJR38" s="14">
        <f>IF(ISBLANK(AJS1),"",IF(VLOOKUP(AJS1,Register,44,FALSE)=0,"",(VLOOKUP(AJS1,Register,44,FALSE))))</f>
        <v>4</v>
      </c>
      <c r="AJS38" s="15" t="s">
        <v>17</v>
      </c>
      <c r="AJT38" s="7" t="str">
        <f t="shared" ref="AJT38" si="6522">"5." &amp; AJV$1&amp; ".2.1."</f>
        <v>5.319.2.1.</v>
      </c>
      <c r="AJU38" s="14">
        <f>IF(ISBLANK(AJV1),"",IF(VLOOKUP(AJV1,Register,44,FALSE)=0,"",(VLOOKUP(AJV1,Register,44,FALSE))))</f>
        <v>4</v>
      </c>
      <c r="AJV38" s="15" t="s">
        <v>17</v>
      </c>
      <c r="AJW38" s="7" t="str">
        <f t="shared" ref="AJW38" si="6523">"5." &amp; AJY$1&amp; ".2.1."</f>
        <v>5.320.2.1.</v>
      </c>
      <c r="AJX38" s="14">
        <f>IF(ISBLANK(AJY1),"",IF(VLOOKUP(AJY1,Register,44,FALSE)=0,"",(VLOOKUP(AJY1,Register,44,FALSE))))</f>
        <v>4</v>
      </c>
      <c r="AJY38" s="15" t="s">
        <v>17</v>
      </c>
      <c r="AJZ38" s="7" t="str">
        <f t="shared" ref="AJZ38" si="6524">"5." &amp; AKB$1&amp; ".2.1."</f>
        <v>5.321.2.1.</v>
      </c>
      <c r="AKA38" s="14">
        <f>IF(ISBLANK(AKB1),"",IF(VLOOKUP(AKB1,Register,44,FALSE)=0,"",(VLOOKUP(AKB1,Register,44,FALSE))))</f>
        <v>4</v>
      </c>
      <c r="AKB38" s="15" t="s">
        <v>17</v>
      </c>
      <c r="AKC38" s="7" t="str">
        <f t="shared" ref="AKC38" si="6525">"5." &amp; AKE$1&amp; ".2.1."</f>
        <v>5.322.2.1.</v>
      </c>
      <c r="AKD38" s="14">
        <f>IF(ISBLANK(AKE1),"",IF(VLOOKUP(AKE1,Register,44,FALSE)=0,"",(VLOOKUP(AKE1,Register,44,FALSE))))</f>
        <v>4</v>
      </c>
      <c r="AKE38" s="15" t="s">
        <v>17</v>
      </c>
      <c r="AKF38" s="7" t="str">
        <f t="shared" ref="AKF38" si="6526">"5." &amp; AKH$1&amp; ".2.1."</f>
        <v>5.323.2.1.</v>
      </c>
      <c r="AKG38" s="14">
        <f>IF(ISBLANK(AKH1),"",IF(VLOOKUP(AKH1,Register,44,FALSE)=0,"",(VLOOKUP(AKH1,Register,44,FALSE))))</f>
        <v>4</v>
      </c>
      <c r="AKH38" s="15" t="s">
        <v>17</v>
      </c>
      <c r="AKI38" s="7" t="str">
        <f t="shared" ref="AKI38" si="6527">"5." &amp; AKK$1&amp; ".2.1."</f>
        <v>5.324.2.1.</v>
      </c>
      <c r="AKJ38" s="14">
        <f>IF(ISBLANK(AKK1),"",IF(VLOOKUP(AKK1,Register,44,FALSE)=0,"",(VLOOKUP(AKK1,Register,44,FALSE))))</f>
        <v>4</v>
      </c>
      <c r="AKK38" s="15" t="s">
        <v>17</v>
      </c>
      <c r="AKL38" s="7" t="str">
        <f t="shared" ref="AKL38" si="6528">"5." &amp; AKN$1&amp; ".2.1."</f>
        <v>5.325.2.1.</v>
      </c>
      <c r="AKM38" s="14">
        <f>IF(ISBLANK(AKN1),"",IF(VLOOKUP(AKN1,Register,44,FALSE)=0,"",(VLOOKUP(AKN1,Register,44,FALSE))))</f>
        <v>4</v>
      </c>
      <c r="AKN38" s="15" t="s">
        <v>17</v>
      </c>
      <c r="AKO38" s="7" t="str">
        <f t="shared" ref="AKO38" si="6529">"5." &amp; AKQ$1&amp; ".2.1."</f>
        <v>5.326.2.1.</v>
      </c>
      <c r="AKP38" s="14">
        <f>IF(ISBLANK(AKQ1),"",IF(VLOOKUP(AKQ1,Register,44,FALSE)=0,"",(VLOOKUP(AKQ1,Register,44,FALSE))))</f>
        <v>4</v>
      </c>
      <c r="AKQ38" s="15" t="s">
        <v>17</v>
      </c>
      <c r="AKR38" s="7" t="str">
        <f t="shared" ref="AKR38" si="6530">"5." &amp; AKT$1&amp; ".2.1."</f>
        <v>5.327.2.1.</v>
      </c>
      <c r="AKS38" s="14">
        <f>IF(ISBLANK(AKT1),"",IF(VLOOKUP(AKT1,Register,44,FALSE)=0,"",(VLOOKUP(AKT1,Register,44,FALSE))))</f>
        <v>4</v>
      </c>
      <c r="AKT38" s="15" t="s">
        <v>17</v>
      </c>
      <c r="AKU38" s="7" t="str">
        <f t="shared" ref="AKU38" si="6531">"5." &amp; AKW$1&amp; ".2.1."</f>
        <v>5.328.2.1.</v>
      </c>
      <c r="AKV38" s="14">
        <f>IF(ISBLANK(AKW1),"",IF(VLOOKUP(AKW1,Register,44,FALSE)=0,"",(VLOOKUP(AKW1,Register,44,FALSE))))</f>
        <v>4</v>
      </c>
      <c r="AKW38" s="15" t="s">
        <v>17</v>
      </c>
      <c r="AKX38" s="7" t="str">
        <f t="shared" ref="AKX38" si="6532">"5." &amp; AKZ$1&amp; ".2.1."</f>
        <v>5.329.2.1.</v>
      </c>
      <c r="AKY38" s="14">
        <f>IF(ISBLANK(AKZ1),"",IF(VLOOKUP(AKZ1,Register,44,FALSE)=0,"",(VLOOKUP(AKZ1,Register,44,FALSE))))</f>
        <v>4</v>
      </c>
      <c r="AKZ38" s="15" t="s">
        <v>17</v>
      </c>
      <c r="ALA38" s="7" t="str">
        <f t="shared" ref="ALA38" si="6533">"5." &amp; ALC$1&amp; ".2.1."</f>
        <v>5.330.2.1.</v>
      </c>
      <c r="ALB38" s="14">
        <f>IF(ISBLANK(ALC1),"",IF(VLOOKUP(ALC1,Register,44,FALSE)=0,"",(VLOOKUP(ALC1,Register,44,FALSE))))</f>
        <v>4</v>
      </c>
      <c r="ALC38" s="15" t="s">
        <v>17</v>
      </c>
      <c r="ALD38" s="7" t="str">
        <f t="shared" ref="ALD38" si="6534">"5." &amp; ALF$1&amp; ".2.1."</f>
        <v>5.331.2.1.</v>
      </c>
      <c r="ALE38" s="14">
        <f>IF(ISBLANK(ALF1),"",IF(VLOOKUP(ALF1,Register,44,FALSE)=0,"",(VLOOKUP(ALF1,Register,44,FALSE))))</f>
        <v>4</v>
      </c>
      <c r="ALF38" s="15" t="s">
        <v>17</v>
      </c>
      <c r="ALG38" s="7" t="str">
        <f t="shared" ref="ALG38" si="6535">"5." &amp; ALI$1&amp; ".2.1."</f>
        <v>5.332.2.1.</v>
      </c>
      <c r="ALH38" s="14">
        <f>IF(ISBLANK(ALI1),"",IF(VLOOKUP(ALI1,Register,44,FALSE)=0,"",(VLOOKUP(ALI1,Register,44,FALSE))))</f>
        <v>4</v>
      </c>
      <c r="ALI38" s="15" t="s">
        <v>17</v>
      </c>
      <c r="ALJ38" s="7" t="str">
        <f t="shared" ref="ALJ38" si="6536">"5." &amp; ALL$1&amp; ".2.1."</f>
        <v>5.333.2.1.</v>
      </c>
      <c r="ALK38" s="14">
        <f>IF(ISBLANK(ALL1),"",IF(VLOOKUP(ALL1,Register,44,FALSE)=0,"",(VLOOKUP(ALL1,Register,44,FALSE))))</f>
        <v>4</v>
      </c>
      <c r="ALL38" s="15" t="s">
        <v>17</v>
      </c>
      <c r="ALM38" s="7" t="str">
        <f t="shared" ref="ALM38" si="6537">"5." &amp; ALO$1&amp; ".2.1."</f>
        <v>5.334.2.1.</v>
      </c>
      <c r="ALN38" s="14">
        <f>IF(ISBLANK(ALO1),"",IF(VLOOKUP(ALO1,Register,44,FALSE)=0,"",(VLOOKUP(ALO1,Register,44,FALSE))))</f>
        <v>4</v>
      </c>
      <c r="ALO38" s="15" t="s">
        <v>17</v>
      </c>
      <c r="ALP38" s="7" t="str">
        <f t="shared" ref="ALP38" si="6538">"5." &amp; ALR$1&amp; ".2.1."</f>
        <v>5.335.2.1.</v>
      </c>
      <c r="ALQ38" s="14">
        <f>IF(ISBLANK(ALR1),"",IF(VLOOKUP(ALR1,Register,44,FALSE)=0,"",(VLOOKUP(ALR1,Register,44,FALSE))))</f>
        <v>4</v>
      </c>
      <c r="ALR38" s="15" t="s">
        <v>17</v>
      </c>
      <c r="ALS38" s="7" t="str">
        <f t="shared" ref="ALS38" si="6539">"5." &amp; ALU$1&amp; ".2.1."</f>
        <v>5.336.2.1.</v>
      </c>
      <c r="ALT38" s="14">
        <f>IF(ISBLANK(ALU1),"",IF(VLOOKUP(ALU1,Register,44,FALSE)=0,"",(VLOOKUP(ALU1,Register,44,FALSE))))</f>
        <v>4</v>
      </c>
      <c r="ALU38" s="15" t="s">
        <v>17</v>
      </c>
      <c r="ALV38" s="7" t="str">
        <f t="shared" ref="ALV38" si="6540">"5." &amp; ALX$1&amp; ".2.1."</f>
        <v>5.337.2.1.</v>
      </c>
      <c r="ALW38" s="14">
        <f>IF(ISBLANK(ALX1),"",IF(VLOOKUP(ALX1,Register,44,FALSE)=0,"",(VLOOKUP(ALX1,Register,44,FALSE))))</f>
        <v>4</v>
      </c>
      <c r="ALX38" s="15" t="s">
        <v>17</v>
      </c>
      <c r="ALY38" s="7" t="str">
        <f t="shared" ref="ALY38" si="6541">"5." &amp; AMA$1&amp; ".2.1."</f>
        <v>5.338.2.1.</v>
      </c>
      <c r="ALZ38" s="14">
        <f>IF(ISBLANK(AMA1),"",IF(VLOOKUP(AMA1,Register,44,FALSE)=0,"",(VLOOKUP(AMA1,Register,44,FALSE))))</f>
        <v>4</v>
      </c>
      <c r="AMA38" s="15" t="s">
        <v>17</v>
      </c>
      <c r="AMB38" s="7" t="str">
        <f t="shared" ref="AMB38" si="6542">"5." &amp; AMD$1&amp; ".2.1."</f>
        <v>5.339.2.1.</v>
      </c>
      <c r="AMC38" s="14">
        <f>IF(ISBLANK(AMD1),"",IF(VLOOKUP(AMD1,Register,44,FALSE)=0,"",(VLOOKUP(AMD1,Register,44,FALSE))))</f>
        <v>4</v>
      </c>
      <c r="AMD38" s="15" t="s">
        <v>17</v>
      </c>
      <c r="AME38" s="7" t="str">
        <f t="shared" ref="AME38" si="6543">"5." &amp; AMG$1&amp; ".2.1."</f>
        <v>5.340.2.1.</v>
      </c>
      <c r="AMF38" s="14">
        <f>IF(ISBLANK(AMG1),"",IF(VLOOKUP(AMG1,Register,44,FALSE)=0,"",(VLOOKUP(AMG1,Register,44,FALSE))))</f>
        <v>4</v>
      </c>
      <c r="AMG38" s="15" t="s">
        <v>17</v>
      </c>
      <c r="AMH38" s="7" t="str">
        <f t="shared" ref="AMH38" si="6544">"5." &amp; AMJ$1&amp; ".2.1."</f>
        <v>5.341.2.1.</v>
      </c>
      <c r="AMI38" s="14">
        <f>IF(ISBLANK(AMJ1),"",IF(VLOOKUP(AMJ1,Register,44,FALSE)=0,"",(VLOOKUP(AMJ1,Register,44,FALSE))))</f>
        <v>4</v>
      </c>
      <c r="AMJ38" s="15" t="s">
        <v>17</v>
      </c>
      <c r="AMK38" s="7" t="str">
        <f t="shared" ref="AMK38" si="6545">"5." &amp; AMM$1&amp; ".2.1."</f>
        <v>5.342.2.1.</v>
      </c>
      <c r="AML38" s="14">
        <f>IF(ISBLANK(AMM1),"",IF(VLOOKUP(AMM1,Register,44,FALSE)=0,"",(VLOOKUP(AMM1,Register,44,FALSE))))</f>
        <v>4</v>
      </c>
      <c r="AMM38" s="15" t="s">
        <v>17</v>
      </c>
      <c r="AMN38" s="7" t="str">
        <f t="shared" ref="AMN38" si="6546">"5." &amp; AMP$1&amp; ".2.1."</f>
        <v>5.343.2.1.</v>
      </c>
      <c r="AMO38" s="14">
        <f>IF(ISBLANK(AMP1),"",IF(VLOOKUP(AMP1,Register,44,FALSE)=0,"",(VLOOKUP(AMP1,Register,44,FALSE))))</f>
        <v>4</v>
      </c>
      <c r="AMP38" s="15" t="s">
        <v>17</v>
      </c>
      <c r="AMQ38" s="7" t="str">
        <f t="shared" ref="AMQ38" si="6547">"5." &amp; AMS$1&amp; ".2.1."</f>
        <v>5.344.2.1.</v>
      </c>
      <c r="AMR38" s="14">
        <f>IF(ISBLANK(AMS1),"",IF(VLOOKUP(AMS1,Register,44,FALSE)=0,"",(VLOOKUP(AMS1,Register,44,FALSE))))</f>
        <v>4</v>
      </c>
      <c r="AMS38" s="15" t="s">
        <v>17</v>
      </c>
      <c r="AMT38" s="7" t="str">
        <f t="shared" ref="AMT38" si="6548">"5." &amp; AMV$1&amp; ".2.1."</f>
        <v>5.345.2.1.</v>
      </c>
      <c r="AMU38" s="14">
        <f>IF(ISBLANK(AMV1),"",IF(VLOOKUP(AMV1,Register,44,FALSE)=0,"",(VLOOKUP(AMV1,Register,44,FALSE))))</f>
        <v>4</v>
      </c>
      <c r="AMV38" s="15" t="s">
        <v>17</v>
      </c>
      <c r="AMW38" s="7" t="str">
        <f t="shared" ref="AMW38" si="6549">"5." &amp; AMY$1&amp; ".2.1."</f>
        <v>5.346.2.1.</v>
      </c>
      <c r="AMX38" s="14">
        <f>IF(ISBLANK(AMY1),"",IF(VLOOKUP(AMY1,Register,44,FALSE)=0,"",(VLOOKUP(AMY1,Register,44,FALSE))))</f>
        <v>4</v>
      </c>
      <c r="AMY38" s="15" t="s">
        <v>17</v>
      </c>
      <c r="AMZ38" s="7" t="str">
        <f t="shared" ref="AMZ38" si="6550">"5." &amp; ANB$1&amp; ".2.1."</f>
        <v>5.347.2.1.</v>
      </c>
      <c r="ANA38" s="14">
        <f>IF(ISBLANK(ANB1),"",IF(VLOOKUP(ANB1,Register,44,FALSE)=0,"",(VLOOKUP(ANB1,Register,44,FALSE))))</f>
        <v>4</v>
      </c>
      <c r="ANB38" s="15" t="s">
        <v>17</v>
      </c>
      <c r="ANC38" s="7" t="str">
        <f t="shared" ref="ANC38" si="6551">"5." &amp; ANE$1&amp; ".2.1."</f>
        <v>5.348.2.1.</v>
      </c>
      <c r="AND38" s="14">
        <f>IF(ISBLANK(ANE1),"",IF(VLOOKUP(ANE1,Register,44,FALSE)=0,"",(VLOOKUP(ANE1,Register,44,FALSE))))</f>
        <v>4</v>
      </c>
      <c r="ANE38" s="15" t="s">
        <v>17</v>
      </c>
      <c r="ANF38" s="7" t="str">
        <f t="shared" ref="ANF38" si="6552">"5." &amp; ANH$1&amp; ".2.1."</f>
        <v>5.349.2.1.</v>
      </c>
      <c r="ANG38" s="14">
        <f>IF(ISBLANK(ANH1),"",IF(VLOOKUP(ANH1,Register,44,FALSE)=0,"",(VLOOKUP(ANH1,Register,44,FALSE))))</f>
        <v>4</v>
      </c>
      <c r="ANH38" s="15" t="s">
        <v>17</v>
      </c>
      <c r="ANI38" s="7" t="str">
        <f t="shared" ref="ANI38" si="6553">"5." &amp; ANK$1&amp; ".2.1."</f>
        <v>5.350.2.1.</v>
      </c>
      <c r="ANJ38" s="14">
        <f>IF(ISBLANK(ANK1),"",IF(VLOOKUP(ANK1,Register,44,FALSE)=0,"",(VLOOKUP(ANK1,Register,44,FALSE))))</f>
        <v>4</v>
      </c>
      <c r="ANK38" s="15" t="s">
        <v>17</v>
      </c>
      <c r="ANL38" s="7" t="str">
        <f t="shared" ref="ANL38" si="6554">"5." &amp; ANN$1&amp; ".2.1."</f>
        <v>5.351.2.1.</v>
      </c>
      <c r="ANM38" s="14">
        <f>IF(ISBLANK(ANN1),"",IF(VLOOKUP(ANN1,Register,44,FALSE)=0,"",(VLOOKUP(ANN1,Register,44,FALSE))))</f>
        <v>4</v>
      </c>
      <c r="ANN38" s="15" t="s">
        <v>17</v>
      </c>
      <c r="ANO38" s="7" t="str">
        <f t="shared" ref="ANO38" si="6555">"5." &amp; ANQ$1&amp; ".2.1."</f>
        <v>5.352.2.1.</v>
      </c>
      <c r="ANP38" s="14">
        <f>IF(ISBLANK(ANQ1),"",IF(VLOOKUP(ANQ1,Register,44,FALSE)=0,"",(VLOOKUP(ANQ1,Register,44,FALSE))))</f>
        <v>4</v>
      </c>
      <c r="ANQ38" s="15" t="s">
        <v>17</v>
      </c>
      <c r="ANR38" s="7" t="str">
        <f t="shared" ref="ANR38" si="6556">"5." &amp; ANT$1&amp; ".2.1."</f>
        <v>5.353.2.1.</v>
      </c>
      <c r="ANS38" s="14">
        <f>IF(ISBLANK(ANT1),"",IF(VLOOKUP(ANT1,Register,44,FALSE)=0,"",(VLOOKUP(ANT1,Register,44,FALSE))))</f>
        <v>4</v>
      </c>
      <c r="ANT38" s="15" t="s">
        <v>17</v>
      </c>
      <c r="ANU38" s="7" t="str">
        <f t="shared" ref="ANU38" si="6557">"5." &amp; ANW$1&amp; ".2.1."</f>
        <v>5.354.2.1.</v>
      </c>
      <c r="ANV38" s="14">
        <f>IF(ISBLANK(ANW1),"",IF(VLOOKUP(ANW1,Register,44,FALSE)=0,"",(VLOOKUP(ANW1,Register,44,FALSE))))</f>
        <v>4</v>
      </c>
      <c r="ANW38" s="15" t="s">
        <v>17</v>
      </c>
      <c r="ANX38" s="7" t="str">
        <f t="shared" ref="ANX38" si="6558">"5." &amp; ANZ$1&amp; ".2.1."</f>
        <v>5.355.2.1.</v>
      </c>
      <c r="ANY38" s="14">
        <f>IF(ISBLANK(ANZ1),"",IF(VLOOKUP(ANZ1,Register,44,FALSE)=0,"",(VLOOKUP(ANZ1,Register,44,FALSE))))</f>
        <v>4</v>
      </c>
      <c r="ANZ38" s="15" t="s">
        <v>17</v>
      </c>
      <c r="AOA38" s="7" t="str">
        <f t="shared" ref="AOA38" si="6559">"5." &amp; AOC$1&amp; ".2.1."</f>
        <v>5.356.2.1.</v>
      </c>
      <c r="AOB38" s="14">
        <f>IF(ISBLANK(AOC1),"",IF(VLOOKUP(AOC1,Register,44,FALSE)=0,"",(VLOOKUP(AOC1,Register,44,FALSE))))</f>
        <v>4</v>
      </c>
      <c r="AOC38" s="15" t="s">
        <v>17</v>
      </c>
      <c r="AOD38" s="7" t="str">
        <f t="shared" ref="AOD38" si="6560">"5." &amp; AOF$1&amp; ".2.1."</f>
        <v>5.357.2.1.</v>
      </c>
      <c r="AOE38" s="14">
        <f>IF(ISBLANK(AOF1),"",IF(VLOOKUP(AOF1,Register,44,FALSE)=0,"",(VLOOKUP(AOF1,Register,44,FALSE))))</f>
        <v>4</v>
      </c>
      <c r="AOF38" s="15" t="s">
        <v>17</v>
      </c>
      <c r="AOG38" s="7" t="str">
        <f t="shared" ref="AOG38" si="6561">"5." &amp; AOI$1&amp; ".2.1."</f>
        <v>5.358.2.1.</v>
      </c>
      <c r="AOH38" s="14">
        <f>IF(ISBLANK(AOI1),"",IF(VLOOKUP(AOI1,Register,44,FALSE)=0,"",(VLOOKUP(AOI1,Register,44,FALSE))))</f>
        <v>4</v>
      </c>
      <c r="AOI38" s="15" t="s">
        <v>17</v>
      </c>
      <c r="AOJ38" s="7" t="str">
        <f t="shared" ref="AOJ38" si="6562">"5." &amp; AOL$1&amp; ".2.1."</f>
        <v>5.359.2.1.</v>
      </c>
      <c r="AOK38" s="14">
        <f>IF(ISBLANK(AOL1),"",IF(VLOOKUP(AOL1,Register,44,FALSE)=0,"",(VLOOKUP(AOL1,Register,44,FALSE))))</f>
        <v>4</v>
      </c>
      <c r="AOL38" s="15" t="s">
        <v>17</v>
      </c>
      <c r="AOM38" s="7" t="str">
        <f t="shared" ref="AOM38" si="6563">"5." &amp; AOO$1&amp; ".2.1."</f>
        <v>5.360.2.1.</v>
      </c>
      <c r="AON38" s="14" t="e">
        <f>IF(ISBLANK(AOO1),"",IF(VLOOKUP(AOO1,Register,44,FALSE)=0,"",(VLOOKUP(AOO1,Register,44,FALSE))))</f>
        <v>#N/A</v>
      </c>
      <c r="AOO38" s="15" t="s">
        <v>17</v>
      </c>
      <c r="AOP38" s="7" t="str">
        <f t="shared" ref="AOP38" si="6564">"5." &amp; AOR$1&amp; ".2.1."</f>
        <v>5.361.2.1.</v>
      </c>
      <c r="AOQ38" s="14" t="e">
        <f>IF(ISBLANK(AOR1),"",IF(VLOOKUP(AOR1,Register,44,FALSE)=0,"",(VLOOKUP(AOR1,Register,44,FALSE))))</f>
        <v>#N/A</v>
      </c>
      <c r="AOR38" s="15" t="s">
        <v>17</v>
      </c>
      <c r="AOS38" s="7" t="str">
        <f t="shared" ref="AOS38" si="6565">"5." &amp; AOU$1&amp; ".2.1."</f>
        <v>5.362.2.1.</v>
      </c>
      <c r="AOT38" s="14" t="e">
        <f>IF(ISBLANK(AOU1),"",IF(VLOOKUP(AOU1,Register,44,FALSE)=0,"",(VLOOKUP(AOU1,Register,44,FALSE))))</f>
        <v>#N/A</v>
      </c>
      <c r="AOU38" s="15" t="s">
        <v>17</v>
      </c>
      <c r="AOV38" s="7" t="str">
        <f t="shared" ref="AOV38" si="6566">"5." &amp; AOX$1&amp; ".2.1."</f>
        <v>5.363.2.1.</v>
      </c>
      <c r="AOW38" s="14" t="e">
        <f>IF(ISBLANK(AOX1),"",IF(VLOOKUP(AOX1,Register,44,FALSE)=0,"",(VLOOKUP(AOX1,Register,44,FALSE))))</f>
        <v>#N/A</v>
      </c>
      <c r="AOX38" s="15" t="s">
        <v>17</v>
      </c>
      <c r="AOY38" s="7" t="str">
        <f t="shared" ref="AOY38" si="6567">"5." &amp; APA$1&amp; ".2.1."</f>
        <v>5.364.2.1.</v>
      </c>
      <c r="AOZ38" s="14" t="e">
        <f>IF(ISBLANK(APA1),"",IF(VLOOKUP(APA1,Register,44,FALSE)=0,"",(VLOOKUP(APA1,Register,44,FALSE))))</f>
        <v>#N/A</v>
      </c>
      <c r="APA38" s="15" t="s">
        <v>17</v>
      </c>
      <c r="APB38" s="7" t="str">
        <f t="shared" ref="APB38" si="6568">"5." &amp; APD$1&amp; ".2.1."</f>
        <v>5.365.2.1.</v>
      </c>
      <c r="APC38" s="14" t="e">
        <f>IF(ISBLANK(APD1),"",IF(VLOOKUP(APD1,Register,44,FALSE)=0,"",(VLOOKUP(APD1,Register,44,FALSE))))</f>
        <v>#N/A</v>
      </c>
      <c r="APD38" s="15" t="s">
        <v>17</v>
      </c>
      <c r="APE38" s="7" t="str">
        <f t="shared" ref="APE38" si="6569">"5." &amp; APG$1&amp; ".2.1."</f>
        <v>5.366.2.1.</v>
      </c>
      <c r="APF38" s="14" t="e">
        <f>IF(ISBLANK(APG1),"",IF(VLOOKUP(APG1,Register,44,FALSE)=0,"",(VLOOKUP(APG1,Register,44,FALSE))))</f>
        <v>#N/A</v>
      </c>
      <c r="APG38" s="15" t="s">
        <v>17</v>
      </c>
      <c r="APH38" s="7" t="str">
        <f t="shared" ref="APH38" si="6570">"5." &amp; APJ$1&amp; ".2.1."</f>
        <v>5.367.2.1.</v>
      </c>
      <c r="API38" s="14" t="e">
        <f>IF(ISBLANK(APJ1),"",IF(VLOOKUP(APJ1,Register,44,FALSE)=0,"",(VLOOKUP(APJ1,Register,44,FALSE))))</f>
        <v>#N/A</v>
      </c>
      <c r="APJ38" s="15" t="s">
        <v>17</v>
      </c>
      <c r="APK38" s="7" t="str">
        <f t="shared" ref="APK38" si="6571">"5." &amp; APM$1&amp; ".2.1."</f>
        <v>5.368.2.1.</v>
      </c>
      <c r="APL38" s="14" t="e">
        <f>IF(ISBLANK(APM1),"",IF(VLOOKUP(APM1,Register,44,FALSE)=0,"",(VLOOKUP(APM1,Register,44,FALSE))))</f>
        <v>#N/A</v>
      </c>
      <c r="APM38" s="15" t="s">
        <v>17</v>
      </c>
      <c r="APN38" s="7" t="str">
        <f t="shared" ref="APN38" si="6572">"5." &amp; APP$1&amp; ".2.1."</f>
        <v>5.369.2.1.</v>
      </c>
      <c r="APO38" s="14" t="e">
        <f>IF(ISBLANK(APP1),"",IF(VLOOKUP(APP1,Register,44,FALSE)=0,"",(VLOOKUP(APP1,Register,44,FALSE))))</f>
        <v>#N/A</v>
      </c>
      <c r="APP38" s="15" t="s">
        <v>17</v>
      </c>
      <c r="APQ38" s="7" t="str">
        <f t="shared" ref="APQ38" si="6573">"5." &amp; APS$1&amp; ".2.1."</f>
        <v>5.370.2.1.</v>
      </c>
      <c r="APR38" s="14" t="e">
        <f>IF(ISBLANK(APS1),"",IF(VLOOKUP(APS1,Register,44,FALSE)=0,"",(VLOOKUP(APS1,Register,44,FALSE))))</f>
        <v>#N/A</v>
      </c>
      <c r="APS38" s="15" t="s">
        <v>17</v>
      </c>
      <c r="APT38" s="7" t="str">
        <f t="shared" ref="APT38" si="6574">"5." &amp; APV$1&amp; ".2.1."</f>
        <v>5.371.2.1.</v>
      </c>
      <c r="APU38" s="14" t="e">
        <f>IF(ISBLANK(APV1),"",IF(VLOOKUP(APV1,Register,44,FALSE)=0,"",(VLOOKUP(APV1,Register,44,FALSE))))</f>
        <v>#N/A</v>
      </c>
      <c r="APV38" s="15" t="s">
        <v>17</v>
      </c>
      <c r="APW38" s="7" t="str">
        <f t="shared" ref="APW38" si="6575">"5." &amp; APY$1&amp; ".2.1."</f>
        <v>5.372.2.1.</v>
      </c>
      <c r="APX38" s="14" t="e">
        <f>IF(ISBLANK(APY1),"",IF(VLOOKUP(APY1,Register,44,FALSE)=0,"",(VLOOKUP(APY1,Register,44,FALSE))))</f>
        <v>#N/A</v>
      </c>
      <c r="APY38" s="15" t="s">
        <v>17</v>
      </c>
      <c r="APZ38" s="7" t="str">
        <f t="shared" ref="APZ38" si="6576">"5." &amp; AQB$1&amp; ".2.1."</f>
        <v>5.373.2.1.</v>
      </c>
      <c r="AQA38" s="14" t="e">
        <f>IF(ISBLANK(AQB1),"",IF(VLOOKUP(AQB1,Register,44,FALSE)=0,"",(VLOOKUP(AQB1,Register,44,FALSE))))</f>
        <v>#N/A</v>
      </c>
      <c r="AQB38" s="15" t="s">
        <v>17</v>
      </c>
      <c r="AQC38" s="7" t="str">
        <f t="shared" ref="AQC38" si="6577">"5." &amp; AQE$1&amp; ".2.1."</f>
        <v>5.374.2.1.</v>
      </c>
      <c r="AQD38" s="14" t="e">
        <f>IF(ISBLANK(AQE1),"",IF(VLOOKUP(AQE1,Register,44,FALSE)=0,"",(VLOOKUP(AQE1,Register,44,FALSE))))</f>
        <v>#N/A</v>
      </c>
      <c r="AQE38" s="15" t="s">
        <v>17</v>
      </c>
      <c r="AQF38" s="7" t="str">
        <f t="shared" ref="AQF38" si="6578">"5." &amp; AQH$1&amp; ".2.1."</f>
        <v>5.375.2.1.</v>
      </c>
      <c r="AQG38" s="14" t="e">
        <f>IF(ISBLANK(AQH1),"",IF(VLOOKUP(AQH1,Register,44,FALSE)=0,"",(VLOOKUP(AQH1,Register,44,FALSE))))</f>
        <v>#N/A</v>
      </c>
      <c r="AQH38" s="15" t="s">
        <v>17</v>
      </c>
      <c r="AQI38" s="7" t="str">
        <f t="shared" ref="AQI38" si="6579">"5." &amp; AQK$1&amp; ".2.1."</f>
        <v>5.376.2.1.</v>
      </c>
      <c r="AQJ38" s="14" t="e">
        <f>IF(ISBLANK(AQK1),"",IF(VLOOKUP(AQK1,Register,44,FALSE)=0,"",(VLOOKUP(AQK1,Register,44,FALSE))))</f>
        <v>#N/A</v>
      </c>
      <c r="AQK38" s="15" t="s">
        <v>17</v>
      </c>
      <c r="AQL38" s="7" t="str">
        <f t="shared" ref="AQL38" si="6580">"5." &amp; AQN$1&amp; ".2.1."</f>
        <v>5.377.2.1.</v>
      </c>
      <c r="AQM38" s="14" t="e">
        <f>IF(ISBLANK(AQN1),"",IF(VLOOKUP(AQN1,Register,44,FALSE)=0,"",(VLOOKUP(AQN1,Register,44,FALSE))))</f>
        <v>#N/A</v>
      </c>
      <c r="AQN38" s="15" t="s">
        <v>17</v>
      </c>
      <c r="AQO38" s="7" t="str">
        <f t="shared" ref="AQO38" si="6581">"5." &amp; AQQ$1&amp; ".2.1."</f>
        <v>5.378.2.1.</v>
      </c>
      <c r="AQP38" s="14" t="e">
        <f>IF(ISBLANK(AQQ1),"",IF(VLOOKUP(AQQ1,Register,44,FALSE)=0,"",(VLOOKUP(AQQ1,Register,44,FALSE))))</f>
        <v>#N/A</v>
      </c>
      <c r="AQQ38" s="15" t="s">
        <v>17</v>
      </c>
      <c r="AQR38" s="7" t="str">
        <f t="shared" ref="AQR38" si="6582">"5." &amp; AQT$1&amp; ".2.1."</f>
        <v>5.379.2.1.</v>
      </c>
      <c r="AQS38" s="14" t="e">
        <f>IF(ISBLANK(AQT1),"",IF(VLOOKUP(AQT1,Register,44,FALSE)=0,"",(VLOOKUP(AQT1,Register,44,FALSE))))</f>
        <v>#N/A</v>
      </c>
      <c r="AQT38" s="15" t="s">
        <v>17</v>
      </c>
      <c r="AQU38" s="7" t="str">
        <f t="shared" ref="AQU38" si="6583">"5." &amp; AQW$1&amp; ".2.1."</f>
        <v>5.380.2.1.</v>
      </c>
      <c r="AQV38" s="14" t="e">
        <f>IF(ISBLANK(AQW1),"",IF(VLOOKUP(AQW1,Register,44,FALSE)=0,"",(VLOOKUP(AQW1,Register,44,FALSE))))</f>
        <v>#N/A</v>
      </c>
      <c r="AQW38" s="15" t="s">
        <v>17</v>
      </c>
      <c r="AQX38" s="7" t="str">
        <f t="shared" ref="AQX38" si="6584">"5." &amp; AQZ$1&amp; ".2.1."</f>
        <v>5.381.2.1.</v>
      </c>
      <c r="AQY38" s="14" t="e">
        <f>IF(ISBLANK(AQZ1),"",IF(VLOOKUP(AQZ1,Register,44,FALSE)=0,"",(VLOOKUP(AQZ1,Register,44,FALSE))))</f>
        <v>#N/A</v>
      </c>
      <c r="AQZ38" s="15" t="s">
        <v>17</v>
      </c>
      <c r="ARA38" s="7" t="str">
        <f t="shared" ref="ARA38" si="6585">"5." &amp; ARC$1&amp; ".2.1."</f>
        <v>5.382.2.1.</v>
      </c>
      <c r="ARB38" s="14" t="e">
        <f>IF(ISBLANK(ARC1),"",IF(VLOOKUP(ARC1,Register,44,FALSE)=0,"",(VLOOKUP(ARC1,Register,44,FALSE))))</f>
        <v>#N/A</v>
      </c>
      <c r="ARC38" s="15" t="s">
        <v>17</v>
      </c>
      <c r="ARD38" s="7" t="str">
        <f t="shared" ref="ARD38" si="6586">"5." &amp; ARF$1&amp; ".2.1."</f>
        <v>5.383.2.1.</v>
      </c>
      <c r="ARE38" s="14" t="e">
        <f>IF(ISBLANK(ARF1),"",IF(VLOOKUP(ARF1,Register,44,FALSE)=0,"",(VLOOKUP(ARF1,Register,44,FALSE))))</f>
        <v>#N/A</v>
      </c>
      <c r="ARF38" s="15" t="s">
        <v>17</v>
      </c>
      <c r="ARG38" s="7" t="str">
        <f t="shared" ref="ARG38" si="6587">"5." &amp; ARI$1&amp; ".2.1."</f>
        <v>5.384.2.1.</v>
      </c>
      <c r="ARH38" s="14" t="e">
        <f>IF(ISBLANK(ARI1),"",IF(VLOOKUP(ARI1,Register,44,FALSE)=0,"",(VLOOKUP(ARI1,Register,44,FALSE))))</f>
        <v>#N/A</v>
      </c>
      <c r="ARI38" s="15" t="s">
        <v>17</v>
      </c>
      <c r="ARJ38" s="7" t="str">
        <f t="shared" ref="ARJ38" si="6588">"5." &amp; ARL$1&amp; ".2.1."</f>
        <v>5.385.2.1.</v>
      </c>
      <c r="ARK38" s="14" t="e">
        <f>IF(ISBLANK(ARL1),"",IF(VLOOKUP(ARL1,Register,44,FALSE)=0,"",(VLOOKUP(ARL1,Register,44,FALSE))))</f>
        <v>#N/A</v>
      </c>
      <c r="ARL38" s="15" t="s">
        <v>17</v>
      </c>
      <c r="ARM38" s="7" t="str">
        <f t="shared" ref="ARM38" si="6589">"5." &amp; ARO$1&amp; ".2.1."</f>
        <v>5.386.2.1.</v>
      </c>
      <c r="ARN38" s="14" t="e">
        <f>IF(ISBLANK(ARO1),"",IF(VLOOKUP(ARO1,Register,44,FALSE)=0,"",(VLOOKUP(ARO1,Register,44,FALSE))))</f>
        <v>#N/A</v>
      </c>
      <c r="ARO38" s="15" t="s">
        <v>17</v>
      </c>
      <c r="ARP38" s="7" t="str">
        <f t="shared" ref="ARP38" si="6590">"5." &amp; ARR$1&amp; ".2.1."</f>
        <v>5.387.2.1.</v>
      </c>
      <c r="ARQ38" s="14" t="e">
        <f>IF(ISBLANK(ARR1),"",IF(VLOOKUP(ARR1,Register,44,FALSE)=0,"",(VLOOKUP(ARR1,Register,44,FALSE))))</f>
        <v>#N/A</v>
      </c>
      <c r="ARR38" s="15" t="s">
        <v>17</v>
      </c>
      <c r="ARS38" s="7" t="str">
        <f t="shared" ref="ARS38" si="6591">"5." &amp; ARU$1&amp; ".2.1."</f>
        <v>5.388.2.1.</v>
      </c>
      <c r="ART38" s="14" t="e">
        <f>IF(ISBLANK(ARU1),"",IF(VLOOKUP(ARU1,Register,44,FALSE)=0,"",(VLOOKUP(ARU1,Register,44,FALSE))))</f>
        <v>#N/A</v>
      </c>
      <c r="ARU38" s="15" t="s">
        <v>17</v>
      </c>
      <c r="ARV38" s="7" t="str">
        <f t="shared" ref="ARV38" si="6592">"5." &amp; ARX$1&amp; ".2.1."</f>
        <v>5.389.2.1.</v>
      </c>
      <c r="ARW38" s="14" t="e">
        <f>IF(ISBLANK(ARX1),"",IF(VLOOKUP(ARX1,Register,44,FALSE)=0,"",(VLOOKUP(ARX1,Register,44,FALSE))))</f>
        <v>#N/A</v>
      </c>
      <c r="ARX38" s="15" t="s">
        <v>17</v>
      </c>
      <c r="ARY38" s="7" t="str">
        <f t="shared" ref="ARY38" si="6593">"5." &amp; ASA$1&amp; ".2.1."</f>
        <v>5.390.2.1.</v>
      </c>
      <c r="ARZ38" s="14" t="e">
        <f>IF(ISBLANK(ASA1),"",IF(VLOOKUP(ASA1,Register,44,FALSE)=0,"",(VLOOKUP(ASA1,Register,44,FALSE))))</f>
        <v>#N/A</v>
      </c>
      <c r="ASA38" s="15" t="s">
        <v>17</v>
      </c>
      <c r="ASB38" s="7" t="str">
        <f t="shared" ref="ASB38" si="6594">"5." &amp; ASD$1&amp; ".2.1."</f>
        <v>5.391.2.1.</v>
      </c>
      <c r="ASC38" s="14" t="e">
        <f>IF(ISBLANK(ASD1),"",IF(VLOOKUP(ASD1,Register,44,FALSE)=0,"",(VLOOKUP(ASD1,Register,44,FALSE))))</f>
        <v>#N/A</v>
      </c>
      <c r="ASD38" s="15" t="s">
        <v>17</v>
      </c>
      <c r="ASE38" s="7" t="str">
        <f t="shared" ref="ASE38" si="6595">"5." &amp; ASG$1&amp; ".2.1."</f>
        <v>5.392.2.1.</v>
      </c>
      <c r="ASF38" s="14" t="e">
        <f>IF(ISBLANK(ASG1),"",IF(VLOOKUP(ASG1,Register,44,FALSE)=0,"",(VLOOKUP(ASG1,Register,44,FALSE))))</f>
        <v>#N/A</v>
      </c>
      <c r="ASG38" s="15" t="s">
        <v>17</v>
      </c>
      <c r="ASH38" s="7" t="str">
        <f t="shared" ref="ASH38" si="6596">"5." &amp; ASJ$1&amp; ".2.1."</f>
        <v>5.393.2.1.</v>
      </c>
      <c r="ASI38" s="14" t="e">
        <f>IF(ISBLANK(ASJ1),"",IF(VLOOKUP(ASJ1,Register,44,FALSE)=0,"",(VLOOKUP(ASJ1,Register,44,FALSE))))</f>
        <v>#N/A</v>
      </c>
      <c r="ASJ38" s="15" t="s">
        <v>17</v>
      </c>
      <c r="ASK38" s="7" t="str">
        <f t="shared" ref="ASK38" si="6597">"5." &amp; ASM$1&amp; ".2.1."</f>
        <v>5.394.2.1.</v>
      </c>
      <c r="ASL38" s="14" t="e">
        <f>IF(ISBLANK(ASM1),"",IF(VLOOKUP(ASM1,Register,44,FALSE)=0,"",(VLOOKUP(ASM1,Register,44,FALSE))))</f>
        <v>#N/A</v>
      </c>
      <c r="ASM38" s="15" t="s">
        <v>17</v>
      </c>
      <c r="ASN38" s="7" t="str">
        <f t="shared" ref="ASN38" si="6598">"5." &amp; ASP$1&amp; ".2.1."</f>
        <v>5.395.2.1.</v>
      </c>
      <c r="ASO38" s="14" t="e">
        <f>IF(ISBLANK(ASP1),"",IF(VLOOKUP(ASP1,Register,44,FALSE)=0,"",(VLOOKUP(ASP1,Register,44,FALSE))))</f>
        <v>#N/A</v>
      </c>
      <c r="ASP38" s="15" t="s">
        <v>17</v>
      </c>
      <c r="ASQ38" s="7" t="str">
        <f t="shared" ref="ASQ38" si="6599">"5." &amp; ASS$1&amp; ".2.1."</f>
        <v>5.396.2.1.</v>
      </c>
      <c r="ASR38" s="14" t="e">
        <f>IF(ISBLANK(ASS1),"",IF(VLOOKUP(ASS1,Register,44,FALSE)=0,"",(VLOOKUP(ASS1,Register,44,FALSE))))</f>
        <v>#N/A</v>
      </c>
      <c r="ASS38" s="15" t="s">
        <v>17</v>
      </c>
      <c r="AST38" s="7" t="str">
        <f t="shared" ref="AST38" si="6600">"5." &amp; ASV$1&amp; ".2.1."</f>
        <v>5.397.2.1.</v>
      </c>
      <c r="ASU38" s="14" t="e">
        <f>IF(ISBLANK(ASV1),"",IF(VLOOKUP(ASV1,Register,44,FALSE)=0,"",(VLOOKUP(ASV1,Register,44,FALSE))))</f>
        <v>#N/A</v>
      </c>
      <c r="ASV38" s="15" t="s">
        <v>17</v>
      </c>
      <c r="ASW38" s="7" t="str">
        <f t="shared" ref="ASW38" si="6601">"5." &amp; ASY$1&amp; ".2.1."</f>
        <v>5.398.2.1.</v>
      </c>
      <c r="ASX38" s="14" t="e">
        <f>IF(ISBLANK(ASY1),"",IF(VLOOKUP(ASY1,Register,44,FALSE)=0,"",(VLOOKUP(ASY1,Register,44,FALSE))))</f>
        <v>#N/A</v>
      </c>
      <c r="ASY38" s="15" t="s">
        <v>17</v>
      </c>
      <c r="ASZ38" s="7" t="str">
        <f t="shared" ref="ASZ38" si="6602">"5." &amp; ATB$1&amp; ".2.1."</f>
        <v>5.399.2.1.</v>
      </c>
      <c r="ATA38" s="14" t="e">
        <f>IF(ISBLANK(ATB1),"",IF(VLOOKUP(ATB1,Register,44,FALSE)=0,"",(VLOOKUP(ATB1,Register,44,FALSE))))</f>
        <v>#N/A</v>
      </c>
      <c r="ATB38" s="15" t="s">
        <v>17</v>
      </c>
      <c r="ATC38" s="7" t="str">
        <f t="shared" ref="ATC38" si="6603">"5." &amp; ATE$1&amp; ".2.1."</f>
        <v>5.400.2.1.</v>
      </c>
      <c r="ATD38" s="14" t="e">
        <f>IF(ISBLANK(ATE1),"",IF(VLOOKUP(ATE1,Register,44,FALSE)=0,"",(VLOOKUP(ATE1,Register,44,FALSE))))</f>
        <v>#N/A</v>
      </c>
      <c r="ATE38" s="15" t="s">
        <v>17</v>
      </c>
      <c r="ATF38" s="7" t="str">
        <f t="shared" ref="ATF38" si="6604">"5." &amp; ATH$1&amp; ".2.1."</f>
        <v>5.401.2.1.</v>
      </c>
      <c r="ATG38" s="14" t="e">
        <f>IF(ISBLANK(ATH1),"",IF(VLOOKUP(ATH1,Register,44,FALSE)=0,"",(VLOOKUP(ATH1,Register,44,FALSE))))</f>
        <v>#N/A</v>
      </c>
      <c r="ATH38" s="15" t="s">
        <v>17</v>
      </c>
      <c r="ATI38" s="7" t="str">
        <f t="shared" ref="ATI38" si="6605">"5." &amp; ATK$1&amp; ".2.1."</f>
        <v>5.402.2.1.</v>
      </c>
      <c r="ATJ38" s="14" t="e">
        <f>IF(ISBLANK(ATK1),"",IF(VLOOKUP(ATK1,Register,44,FALSE)=0,"",(VLOOKUP(ATK1,Register,44,FALSE))))</f>
        <v>#N/A</v>
      </c>
      <c r="ATK38" s="15" t="s">
        <v>17</v>
      </c>
      <c r="ATL38" s="7" t="str">
        <f t="shared" ref="ATL38" si="6606">"5." &amp; ATN$1&amp; ".2.1."</f>
        <v>5.403.2.1.</v>
      </c>
      <c r="ATM38" s="14" t="e">
        <f>IF(ISBLANK(ATN1),"",IF(VLOOKUP(ATN1,Register,44,FALSE)=0,"",(VLOOKUP(ATN1,Register,44,FALSE))))</f>
        <v>#N/A</v>
      </c>
      <c r="ATN38" s="15" t="s">
        <v>17</v>
      </c>
      <c r="ATO38" s="7" t="str">
        <f t="shared" ref="ATO38" si="6607">"5." &amp; ATQ$1&amp; ".2.1."</f>
        <v>5.404.2.1.</v>
      </c>
      <c r="ATP38" s="14" t="e">
        <f>IF(ISBLANK(ATQ1),"",IF(VLOOKUP(ATQ1,Register,44,FALSE)=0,"",(VLOOKUP(ATQ1,Register,44,FALSE))))</f>
        <v>#N/A</v>
      </c>
      <c r="ATQ38" s="15" t="s">
        <v>17</v>
      </c>
      <c r="ATR38" s="7" t="str">
        <f t="shared" ref="ATR38" si="6608">"5." &amp; ATT$1&amp; ".2.1."</f>
        <v>5.405.2.1.</v>
      </c>
      <c r="ATS38" s="14" t="e">
        <f>IF(ISBLANK(ATT1),"",IF(VLOOKUP(ATT1,Register,44,FALSE)=0,"",(VLOOKUP(ATT1,Register,44,FALSE))))</f>
        <v>#N/A</v>
      </c>
      <c r="ATT38" s="15" t="s">
        <v>17</v>
      </c>
      <c r="ATU38" s="7" t="str">
        <f t="shared" ref="ATU38" si="6609">"5." &amp; ATW$1&amp; ".2.1."</f>
        <v>5.406.2.1.</v>
      </c>
      <c r="ATV38" s="14" t="e">
        <f>IF(ISBLANK(ATW1),"",IF(VLOOKUP(ATW1,Register,44,FALSE)=0,"",(VLOOKUP(ATW1,Register,44,FALSE))))</f>
        <v>#N/A</v>
      </c>
      <c r="ATW38" s="15" t="s">
        <v>17</v>
      </c>
      <c r="ATX38" s="7" t="str">
        <f t="shared" ref="ATX38" si="6610">"5." &amp; ATZ$1&amp; ".2.1."</f>
        <v>5.407.2.1.</v>
      </c>
      <c r="ATY38" s="14" t="e">
        <f>IF(ISBLANK(ATZ1),"",IF(VLOOKUP(ATZ1,Register,44,FALSE)=0,"",(VLOOKUP(ATZ1,Register,44,FALSE))))</f>
        <v>#N/A</v>
      </c>
      <c r="ATZ38" s="15" t="s">
        <v>17</v>
      </c>
      <c r="AUA38" s="7" t="str">
        <f t="shared" ref="AUA38" si="6611">"5." &amp; AUC$1&amp; ".2.1."</f>
        <v>5.408.2.1.</v>
      </c>
      <c r="AUB38" s="14" t="e">
        <f>IF(ISBLANK(AUC1),"",IF(VLOOKUP(AUC1,Register,44,FALSE)=0,"",(VLOOKUP(AUC1,Register,44,FALSE))))</f>
        <v>#N/A</v>
      </c>
      <c r="AUC38" s="15" t="s">
        <v>17</v>
      </c>
      <c r="AUD38" s="7" t="str">
        <f t="shared" ref="AUD38" si="6612">"5." &amp; AUF$1&amp; ".2.1."</f>
        <v>5.409.2.1.</v>
      </c>
      <c r="AUE38" s="14" t="e">
        <f>IF(ISBLANK(AUF1),"",IF(VLOOKUP(AUF1,Register,44,FALSE)=0,"",(VLOOKUP(AUF1,Register,44,FALSE))))</f>
        <v>#N/A</v>
      </c>
      <c r="AUF38" s="15" t="s">
        <v>17</v>
      </c>
      <c r="AUG38" s="7" t="str">
        <f t="shared" ref="AUG38" si="6613">"5." &amp; AUI$1&amp; ".2.1."</f>
        <v>5.410.2.1.</v>
      </c>
      <c r="AUH38" s="14" t="e">
        <f>IF(ISBLANK(AUI1),"",IF(VLOOKUP(AUI1,Register,44,FALSE)=0,"",(VLOOKUP(AUI1,Register,44,FALSE))))</f>
        <v>#N/A</v>
      </c>
      <c r="AUI38" s="15" t="s">
        <v>17</v>
      </c>
      <c r="AUJ38" s="7" t="str">
        <f t="shared" ref="AUJ38" si="6614">"5." &amp; AUL$1&amp; ".2.1."</f>
        <v>5.411.2.1.</v>
      </c>
      <c r="AUK38" s="47" t="e">
        <f>IF(ISBLANK(AUL1),"",IF(VLOOKUP(AUL1,Register,44,FALSE)=0,"",(VLOOKUP(AUL1,Register,44,FALSE))))</f>
        <v>#N/A</v>
      </c>
      <c r="AUL38" s="15" t="s">
        <v>17</v>
      </c>
      <c r="AUM38" s="7" t="str">
        <f t="shared" ref="AUM38" si="6615">"5." &amp; AUO$1&amp; ".2.1."</f>
        <v>5.412.2.1.</v>
      </c>
      <c r="AUN38" s="47" t="e">
        <f>IF(ISBLANK(AUO1),"",IF(VLOOKUP(AUO1,Register,44,FALSE)=0,"",(VLOOKUP(AUO1,Register,44,FALSE))))</f>
        <v>#N/A</v>
      </c>
      <c r="AUO38" s="15" t="s">
        <v>17</v>
      </c>
      <c r="AUP38" s="7" t="str">
        <f t="shared" ref="AUP38" si="6616">"5." &amp; AUR$1&amp; ".2.1."</f>
        <v>5.413.2.1.</v>
      </c>
      <c r="AUQ38" s="47" t="e">
        <f>IF(ISBLANK(AUR1),"",IF(VLOOKUP(AUR1,Register,44,FALSE)=0,"",(VLOOKUP(AUR1,Register,44,FALSE))))</f>
        <v>#N/A</v>
      </c>
      <c r="AUR38" s="15" t="s">
        <v>17</v>
      </c>
      <c r="AUS38" s="7" t="str">
        <f t="shared" ref="AUS38" si="6617">"5." &amp; AUU$1&amp; ".2.1."</f>
        <v>5.414.2.1.</v>
      </c>
      <c r="AUT38" s="47" t="e">
        <f>IF(ISBLANK(AUU1),"",IF(VLOOKUP(AUU1,Register,44,FALSE)=0,"",(VLOOKUP(AUU1,Register,44,FALSE))))</f>
        <v>#N/A</v>
      </c>
      <c r="AUU38" s="15" t="s">
        <v>17</v>
      </c>
      <c r="AUV38" s="7" t="str">
        <f t="shared" ref="AUV38" si="6618">"5." &amp; AUX$1&amp; ".2.1."</f>
        <v>5.415.2.1.</v>
      </c>
      <c r="AUW38" s="47" t="e">
        <f>IF(ISBLANK(AUX1),"",IF(VLOOKUP(AUX1,Register,44,FALSE)=0,"",(VLOOKUP(AUX1,Register,44,FALSE))))</f>
        <v>#N/A</v>
      </c>
      <c r="AUX38" s="15" t="s">
        <v>17</v>
      </c>
      <c r="AUY38" s="7" t="str">
        <f t="shared" ref="AUY38" si="6619">"5." &amp; AVA$1&amp; ".2.1."</f>
        <v>5.416.2.1.</v>
      </c>
      <c r="AUZ38" s="47" t="e">
        <f>IF(ISBLANK(AVA1),"",IF(VLOOKUP(AVA1,Register,44,FALSE)=0,"",(VLOOKUP(AVA1,Register,44,FALSE))))</f>
        <v>#N/A</v>
      </c>
      <c r="AVA38" s="15" t="s">
        <v>17</v>
      </c>
      <c r="AVB38" s="7" t="str">
        <f t="shared" ref="AVB38" si="6620">"5." &amp; AVD$1&amp; ".2.1."</f>
        <v>5.417.2.1.</v>
      </c>
      <c r="AVC38" s="47" t="e">
        <f>IF(ISBLANK(AVD1),"",IF(VLOOKUP(AVD1,Register,44,FALSE)=0,"",(VLOOKUP(AVD1,Register,44,FALSE))))</f>
        <v>#N/A</v>
      </c>
      <c r="AVD38" s="15" t="s">
        <v>17</v>
      </c>
      <c r="AVE38" s="7" t="str">
        <f t="shared" ref="AVE38" si="6621">"5." &amp; AVG$1&amp; ".2.1."</f>
        <v>5.418.2.1.</v>
      </c>
      <c r="AVF38" s="47" t="e">
        <f>IF(ISBLANK(AVG1),"",IF(VLOOKUP(AVG1,Register,44,FALSE)=0,"",(VLOOKUP(AVG1,Register,44,FALSE))))</f>
        <v>#N/A</v>
      </c>
      <c r="AVG38" s="15" t="s">
        <v>17</v>
      </c>
      <c r="AVH38" s="7" t="str">
        <f t="shared" ref="AVH38" si="6622">"5." &amp; AVJ$1&amp; ".2.1."</f>
        <v>5.419.2.1.</v>
      </c>
      <c r="AVI38" s="14" t="e">
        <f>IF(ISBLANK(AVJ1),"",IF(VLOOKUP(AVJ1,Register,44,FALSE)=0,"",(VLOOKUP(AVJ1,Register,44,FALSE))))</f>
        <v>#N/A</v>
      </c>
      <c r="AVJ38" s="15" t="s">
        <v>17</v>
      </c>
      <c r="AVK38" s="7" t="str">
        <f t="shared" ref="AVK38" si="6623">"5." &amp; AVM$1&amp; ".2.1."</f>
        <v>5.420.2.1.</v>
      </c>
      <c r="AVL38" s="14" t="e">
        <f>IF(ISBLANK(AVM1),"",IF(VLOOKUP(AVM1,Register,44,FALSE)=0,"",(VLOOKUP(AVM1,Register,44,FALSE))))</f>
        <v>#N/A</v>
      </c>
      <c r="AVM38" s="15" t="s">
        <v>17</v>
      </c>
      <c r="AVN38" s="22"/>
      <c r="AVO38" s="22"/>
      <c r="AVP38" s="22"/>
      <c r="AVQ38" s="7"/>
      <c r="AVR38" s="14"/>
      <c r="AVS38" s="15"/>
      <c r="AVT38" s="7"/>
      <c r="AVU38" s="14"/>
      <c r="AVV38" s="15"/>
      <c r="AVW38" s="7"/>
      <c r="AVX38" s="14"/>
      <c r="AVY38" s="15"/>
      <c r="AVZ38" s="7"/>
      <c r="AWA38" s="14"/>
      <c r="AWB38" s="15"/>
      <c r="AWC38" s="7"/>
      <c r="AWD38" s="14"/>
      <c r="AWE38" s="15"/>
      <c r="AWF38" s="7"/>
      <c r="AWG38" s="14"/>
      <c r="AWH38" s="15"/>
      <c r="AWI38" s="7"/>
      <c r="AWJ38" s="14"/>
      <c r="AWK38" s="15"/>
      <c r="AWL38" s="7"/>
      <c r="AWM38" s="14"/>
      <c r="AWN38" s="15"/>
      <c r="AWO38" s="7"/>
      <c r="AWP38" s="14"/>
      <c r="AWQ38" s="15"/>
      <c r="AWR38" s="7"/>
      <c r="AWS38" s="14"/>
      <c r="AWT38" s="15"/>
      <c r="AWU38" s="7"/>
      <c r="AWV38" s="14"/>
      <c r="AWW38" s="15"/>
      <c r="AWX38" s="7"/>
      <c r="AWY38" s="14"/>
      <c r="AWZ38" s="15"/>
      <c r="AXA38" s="7"/>
      <c r="AXB38" s="14"/>
      <c r="AXC38" s="15"/>
      <c r="AXD38" s="7"/>
      <c r="AXE38" s="14"/>
      <c r="AXF38" s="15"/>
      <c r="AXG38" s="7"/>
      <c r="AXH38" s="14"/>
      <c r="AXI38" s="15"/>
      <c r="AXJ38" s="7"/>
      <c r="AXK38" s="14"/>
      <c r="AXL38" s="15"/>
      <c r="AXM38" s="7"/>
      <c r="AXN38" s="14"/>
      <c r="AXO38" s="15"/>
      <c r="AXP38" s="7"/>
      <c r="AXQ38" s="14"/>
      <c r="AXR38" s="15"/>
      <c r="AXS38" s="7"/>
      <c r="AXT38" s="14"/>
      <c r="AXU38" s="15"/>
      <c r="AXV38" s="7"/>
      <c r="AXW38" s="14"/>
      <c r="AXX38" s="15"/>
      <c r="AXY38" s="7"/>
      <c r="AXZ38" s="14"/>
      <c r="AYA38" s="15"/>
      <c r="AYB38" s="7"/>
      <c r="AYC38" s="14"/>
      <c r="AYD38" s="15"/>
      <c r="AYE38" s="7"/>
      <c r="AYF38" s="14"/>
      <c r="AYG38" s="15"/>
      <c r="AYH38" s="7"/>
      <c r="AYI38" s="14"/>
      <c r="AYJ38" s="15"/>
      <c r="AYK38" s="7"/>
      <c r="AYL38" s="14"/>
      <c r="AYM38" s="15"/>
      <c r="AYN38" s="7"/>
      <c r="AYO38" s="14"/>
      <c r="AYP38" s="15"/>
      <c r="AYQ38" s="7"/>
      <c r="AYR38" s="14"/>
      <c r="AYS38" s="15"/>
      <c r="AYT38" s="7"/>
      <c r="AYU38" s="14"/>
      <c r="AYV38" s="15"/>
      <c r="AYW38" s="7"/>
      <c r="AYX38" s="14"/>
      <c r="AYY38" s="15"/>
      <c r="AYZ38" s="7"/>
      <c r="AZA38" s="14"/>
      <c r="AZB38" s="15"/>
      <c r="AZC38" s="7"/>
      <c r="AZD38" s="14"/>
      <c r="AZE38" s="15"/>
      <c r="AZF38" s="7"/>
      <c r="AZG38" s="14"/>
      <c r="AZH38" s="15"/>
      <c r="AZI38" s="7"/>
      <c r="AZJ38" s="14"/>
      <c r="AZK38" s="15"/>
      <c r="AZL38" s="7"/>
      <c r="AZM38" s="14"/>
      <c r="AZN38" s="15"/>
      <c r="AZO38" s="7"/>
      <c r="AZP38" s="14"/>
      <c r="AZQ38" s="15"/>
      <c r="AZR38" s="7"/>
      <c r="AZS38" s="14"/>
      <c r="AZT38" s="15"/>
      <c r="AZU38" s="7"/>
      <c r="AZV38" s="14"/>
      <c r="AZW38" s="15"/>
      <c r="AZX38" s="7"/>
      <c r="AZY38" s="14"/>
      <c r="AZZ38" s="15"/>
      <c r="BAA38" s="7"/>
      <c r="BAB38" s="14"/>
      <c r="BAC38" s="15"/>
      <c r="BAD38" s="7"/>
      <c r="BAE38" s="14"/>
      <c r="BAF38" s="15"/>
      <c r="BAG38" s="7"/>
      <c r="BAH38" s="14"/>
      <c r="BAI38" s="15"/>
      <c r="BAJ38" s="7"/>
      <c r="BAK38" s="14"/>
      <c r="BAL38" s="15"/>
      <c r="BAM38" s="7"/>
      <c r="BAN38" s="14"/>
      <c r="BAO38" s="15"/>
      <c r="BAP38" s="7"/>
      <c r="BAQ38" s="14"/>
      <c r="BAR38" s="15"/>
      <c r="BAS38" s="7"/>
      <c r="BAT38" s="14"/>
      <c r="BAU38" s="15"/>
      <c r="BAV38" s="7"/>
      <c r="BAW38" s="14"/>
      <c r="BAX38" s="15"/>
      <c r="BAY38" s="7"/>
      <c r="BAZ38" s="14"/>
      <c r="BBA38" s="15"/>
      <c r="BBB38" s="7"/>
      <c r="BBC38" s="14"/>
      <c r="BBD38" s="15"/>
      <c r="BBE38" s="7"/>
      <c r="BBF38" s="14"/>
      <c r="BBG38" s="15"/>
      <c r="BBH38" s="7"/>
      <c r="BBI38" s="14"/>
      <c r="BBJ38" s="15"/>
      <c r="BBK38" s="7"/>
      <c r="BBL38" s="14"/>
      <c r="BBM38" s="15"/>
      <c r="BBN38" s="7"/>
      <c r="BBO38" s="14"/>
      <c r="BBP38" s="15"/>
      <c r="BBQ38" s="7"/>
      <c r="BBR38" s="14"/>
      <c r="BBS38" s="15"/>
      <c r="BBT38" s="7"/>
      <c r="BBU38" s="14"/>
      <c r="BBV38" s="15"/>
      <c r="BBW38" s="7"/>
      <c r="BBX38" s="14"/>
      <c r="BBY38" s="15"/>
      <c r="BBZ38" s="7"/>
      <c r="BCA38" s="14"/>
      <c r="BCB38" s="15"/>
      <c r="BCC38" s="7"/>
      <c r="BCD38" s="14"/>
      <c r="BCE38" s="15"/>
      <c r="BCF38" s="7"/>
      <c r="BCG38" s="14"/>
      <c r="BCH38" s="15"/>
      <c r="BCI38" s="7"/>
      <c r="BCJ38" s="14"/>
      <c r="BCK38" s="15"/>
      <c r="BCL38" s="7"/>
      <c r="BCM38" s="14"/>
      <c r="BCN38" s="15"/>
      <c r="BCO38" s="7"/>
      <c r="BCP38" s="14"/>
      <c r="BCQ38" s="15"/>
      <c r="BCR38" s="7"/>
      <c r="BCS38" s="14"/>
      <c r="BCT38" s="15"/>
      <c r="BCU38" s="7"/>
      <c r="BCV38" s="14"/>
      <c r="BCW38" s="15"/>
      <c r="BCX38" s="7"/>
      <c r="BCY38" s="14"/>
      <c r="BCZ38" s="15"/>
      <c r="BDA38" s="7"/>
      <c r="BDB38" s="14"/>
      <c r="BDC38" s="15"/>
      <c r="BDD38" s="7"/>
      <c r="BDE38" s="14"/>
      <c r="BDF38" s="15"/>
      <c r="BDG38" s="7"/>
      <c r="BDH38" s="14"/>
      <c r="BDI38" s="15"/>
      <c r="BDJ38" s="7"/>
      <c r="BDK38" s="14"/>
      <c r="BDL38" s="15"/>
      <c r="BDM38" s="7"/>
      <c r="BDN38" s="14"/>
      <c r="BDO38" s="15"/>
      <c r="BDP38" s="7"/>
      <c r="BDQ38" s="14"/>
      <c r="BDR38" s="15"/>
      <c r="BDS38" s="7"/>
      <c r="BDT38" s="14"/>
      <c r="BDU38" s="15"/>
      <c r="BDV38" s="7"/>
      <c r="BDW38" s="14"/>
      <c r="BDX38" s="15"/>
      <c r="BDY38" s="7"/>
      <c r="BDZ38" s="14"/>
      <c r="BEA38" s="15"/>
      <c r="BEB38" s="7"/>
      <c r="BEC38" s="14"/>
      <c r="BED38" s="15"/>
      <c r="BEE38" s="7"/>
      <c r="BEF38" s="14"/>
      <c r="BEG38" s="15"/>
      <c r="BEH38" s="7"/>
      <c r="BEI38" s="14"/>
      <c r="BEJ38" s="15"/>
      <c r="BEK38" s="7"/>
      <c r="BEL38" s="14"/>
      <c r="BEM38" s="15"/>
      <c r="BEN38" s="7"/>
      <c r="BEO38" s="14"/>
      <c r="BEP38" s="15"/>
      <c r="BEQ38" s="7"/>
      <c r="BER38" s="14"/>
      <c r="BES38" s="15"/>
      <c r="BET38" s="7"/>
      <c r="BEU38" s="14"/>
      <c r="BEV38" s="15"/>
      <c r="BEW38" s="7"/>
      <c r="BEX38" s="14"/>
      <c r="BEY38" s="15"/>
      <c r="BEZ38" s="7"/>
      <c r="BFA38" s="14"/>
      <c r="BFB38" s="15"/>
      <c r="BFC38" s="7"/>
      <c r="BFD38" s="14"/>
      <c r="BFE38" s="15"/>
      <c r="BFF38" s="7"/>
      <c r="BFG38" s="14"/>
      <c r="BFH38" s="15"/>
      <c r="BFI38" s="7"/>
      <c r="BFJ38" s="14"/>
      <c r="BFK38" s="15"/>
      <c r="BFL38" s="7"/>
      <c r="BFM38" s="14"/>
      <c r="BFN38" s="15"/>
      <c r="BFO38" s="7"/>
      <c r="BFP38" s="14"/>
      <c r="BFQ38" s="15"/>
      <c r="BFR38" s="7"/>
      <c r="BFS38" s="14"/>
      <c r="BFT38" s="15"/>
      <c r="BFU38" s="7"/>
      <c r="BFV38" s="14"/>
      <c r="BFW38" s="15"/>
      <c r="BFX38" s="7"/>
      <c r="BFY38" s="14"/>
      <c r="BFZ38" s="15"/>
      <c r="BGA38" s="7"/>
      <c r="BGB38" s="14"/>
      <c r="BGC38" s="15"/>
      <c r="BGD38" s="7"/>
      <c r="BGE38" s="14"/>
      <c r="BGF38" s="15"/>
      <c r="BGG38" s="7"/>
      <c r="BGH38" s="14"/>
      <c r="BGI38" s="15"/>
      <c r="BGJ38" s="7"/>
      <c r="BGK38" s="14"/>
      <c r="BGL38" s="15"/>
      <c r="BGM38" s="7"/>
      <c r="BGN38" s="14"/>
      <c r="BGO38" s="15"/>
      <c r="BGP38" s="7"/>
      <c r="BGQ38" s="14"/>
      <c r="BGR38" s="15"/>
      <c r="BGS38" s="7"/>
      <c r="BGT38" s="14"/>
      <c r="BGU38" s="15"/>
      <c r="BGV38" s="7"/>
      <c r="BGW38" s="14"/>
      <c r="BGX38" s="15"/>
      <c r="BGY38" s="7"/>
      <c r="BGZ38" s="14"/>
      <c r="BHA38" s="15"/>
      <c r="BHB38" s="7"/>
      <c r="BHC38" s="14"/>
      <c r="BHD38" s="15"/>
      <c r="BHE38" s="7"/>
      <c r="BHF38" s="14"/>
      <c r="BHG38" s="15"/>
      <c r="BHH38" s="7"/>
      <c r="BHI38" s="14"/>
      <c r="BHJ38" s="15"/>
      <c r="BHK38" s="7"/>
      <c r="BHL38" s="14"/>
      <c r="BHM38" s="15"/>
      <c r="BHN38" s="7"/>
      <c r="BHO38" s="14"/>
      <c r="BHP38" s="15"/>
      <c r="BHQ38" s="7"/>
      <c r="BHR38" s="14"/>
      <c r="BHS38" s="15"/>
      <c r="BHT38" s="7"/>
      <c r="BHU38" s="14"/>
      <c r="BHV38" s="15"/>
      <c r="BHW38" s="7"/>
      <c r="BHX38" s="14"/>
      <c r="BHY38" s="15"/>
      <c r="BHZ38" s="7"/>
      <c r="BIA38" s="14"/>
      <c r="BIB38" s="15"/>
      <c r="BIC38" s="7"/>
      <c r="BID38" s="14"/>
      <c r="BIE38" s="15"/>
      <c r="BIF38" s="7"/>
      <c r="BIG38" s="14"/>
      <c r="BIH38" s="15"/>
      <c r="BII38" s="7"/>
      <c r="BIJ38" s="14"/>
      <c r="BIK38" s="15"/>
      <c r="BIL38" s="7"/>
      <c r="BIM38" s="14"/>
      <c r="BIN38" s="15"/>
      <c r="BIO38" s="7"/>
      <c r="BIP38" s="14"/>
      <c r="BIQ38" s="15"/>
      <c r="BIR38" s="7"/>
      <c r="BIS38" s="14"/>
      <c r="BIT38" s="15"/>
      <c r="BIU38" s="7"/>
      <c r="BIV38" s="14"/>
      <c r="BIW38" s="15"/>
      <c r="BIX38" s="7"/>
      <c r="BIY38" s="14"/>
      <c r="BIZ38" s="15"/>
      <c r="BJA38" s="7"/>
      <c r="BJB38" s="14"/>
      <c r="BJC38" s="15"/>
      <c r="BJD38" s="7"/>
      <c r="BJE38" s="14"/>
      <c r="BJF38" s="15"/>
      <c r="BJG38" s="7"/>
      <c r="BJH38" s="14"/>
      <c r="BJI38" s="15"/>
      <c r="BJJ38" s="7"/>
      <c r="BJK38" s="14"/>
      <c r="BJL38" s="15"/>
      <c r="BJM38" s="7"/>
      <c r="BJN38" s="14"/>
      <c r="BJO38" s="15"/>
      <c r="BJP38" s="7"/>
      <c r="BJQ38" s="14"/>
      <c r="BJR38" s="15"/>
      <c r="BJS38" s="7"/>
      <c r="BJT38" s="14"/>
      <c r="BJU38" s="15"/>
      <c r="BJV38" s="7"/>
      <c r="BJW38" s="14"/>
      <c r="BJX38" s="15"/>
      <c r="BJY38" s="7"/>
      <c r="BJZ38" s="14"/>
      <c r="BKA38" s="15"/>
      <c r="BKB38" s="7"/>
      <c r="BKC38" s="14"/>
      <c r="BKD38" s="15"/>
      <c r="BKE38" s="7"/>
      <c r="BKF38" s="14"/>
      <c r="BKG38" s="15"/>
      <c r="BKH38" s="7"/>
      <c r="BKI38" s="14"/>
      <c r="BKJ38" s="15"/>
      <c r="BKK38" s="7"/>
      <c r="BKL38" s="14"/>
      <c r="BKM38" s="15"/>
      <c r="BKN38" s="7"/>
      <c r="BKO38" s="14"/>
      <c r="BKP38" s="15"/>
      <c r="BKQ38" s="7"/>
      <c r="BKR38" s="14"/>
      <c r="BKS38" s="15"/>
      <c r="BKT38" s="7"/>
      <c r="BKU38" s="14"/>
      <c r="BKV38" s="15"/>
      <c r="BKW38" s="7"/>
      <c r="BKX38" s="14"/>
      <c r="BKY38" s="15"/>
      <c r="BKZ38" s="7"/>
      <c r="BLA38" s="14"/>
      <c r="BLB38" s="15"/>
      <c r="BLC38" s="7"/>
      <c r="BLD38" s="14"/>
      <c r="BLE38" s="15"/>
      <c r="BLF38" s="7"/>
      <c r="BLG38" s="14"/>
      <c r="BLH38" s="15"/>
      <c r="BLI38" s="7"/>
      <c r="BLJ38" s="14"/>
      <c r="BLK38" s="15"/>
      <c r="BLL38" s="7"/>
      <c r="BLM38" s="14"/>
      <c r="BLN38" s="15"/>
      <c r="BLO38" s="7"/>
      <c r="BLP38" s="14"/>
      <c r="BLQ38" s="15"/>
      <c r="BLR38" s="7"/>
      <c r="BLS38" s="14"/>
      <c r="BLT38" s="15"/>
      <c r="BLU38" s="7"/>
      <c r="BLV38" s="14"/>
      <c r="BLW38" s="15"/>
      <c r="BLX38" s="7"/>
      <c r="BLY38" s="14"/>
      <c r="BLZ38" s="15"/>
      <c r="BMA38" s="7"/>
      <c r="BMB38" s="14"/>
      <c r="BMC38" s="15"/>
      <c r="BMD38" s="7"/>
      <c r="BME38" s="14"/>
      <c r="BMF38" s="15"/>
      <c r="BMG38" s="7"/>
      <c r="BMH38" s="14"/>
      <c r="BMI38" s="15"/>
      <c r="BMJ38" s="7"/>
      <c r="BMK38" s="14"/>
      <c r="BML38" s="15"/>
      <c r="BMM38" s="7"/>
      <c r="BMN38" s="14"/>
      <c r="BMO38" s="15"/>
      <c r="BMP38" s="7"/>
      <c r="BMQ38" s="14"/>
      <c r="BMR38" s="15"/>
      <c r="BMS38" s="7"/>
      <c r="BMT38" s="14"/>
      <c r="BMU38" s="15"/>
      <c r="BMV38" s="7"/>
      <c r="BMW38" s="14"/>
      <c r="BMX38" s="15"/>
      <c r="BMY38" s="7"/>
      <c r="BMZ38" s="14"/>
      <c r="BNA38" s="15"/>
      <c r="BNB38" s="7"/>
      <c r="BNC38" s="14"/>
      <c r="BND38" s="15"/>
      <c r="BNE38" s="7"/>
      <c r="BNF38" s="14"/>
      <c r="BNG38" s="15"/>
      <c r="BNH38" s="7"/>
      <c r="BNI38" s="14"/>
      <c r="BNJ38" s="15"/>
      <c r="BNK38" s="7"/>
      <c r="BNL38" s="14"/>
      <c r="BNM38" s="15"/>
      <c r="BNN38" s="7"/>
      <c r="BNO38" s="14"/>
      <c r="BNP38" s="15"/>
      <c r="BNQ38" s="7"/>
      <c r="BNR38" s="14"/>
      <c r="BNS38" s="15"/>
      <c r="BNT38" s="7"/>
      <c r="BNU38" s="14"/>
      <c r="BNV38" s="15"/>
      <c r="BNW38" s="7"/>
      <c r="BNX38" s="14"/>
      <c r="BNY38" s="15"/>
      <c r="BNZ38" s="7"/>
      <c r="BOA38" s="14"/>
      <c r="BOB38" s="15"/>
      <c r="BOC38" s="7"/>
      <c r="BOD38" s="14"/>
      <c r="BOE38" s="15"/>
      <c r="BOF38" s="7"/>
      <c r="BOG38" s="14"/>
      <c r="BOH38" s="15"/>
      <c r="BOI38" s="7"/>
      <c r="BOJ38" s="14"/>
      <c r="BOK38" s="15"/>
      <c r="BOL38" s="7"/>
      <c r="BOM38" s="14"/>
      <c r="BON38" s="15"/>
      <c r="BOO38" s="7"/>
      <c r="BOP38" s="14"/>
      <c r="BOQ38" s="15"/>
      <c r="BOR38" s="7"/>
      <c r="BOS38" s="14"/>
      <c r="BOT38" s="15"/>
      <c r="BOU38" s="7"/>
      <c r="BOV38" s="14"/>
      <c r="BOW38" s="15"/>
      <c r="BOX38" s="7"/>
      <c r="BOY38" s="14"/>
      <c r="BOZ38" s="15"/>
      <c r="BPA38" s="7"/>
      <c r="BPB38" s="14"/>
      <c r="BPC38" s="15"/>
      <c r="BPD38" s="7"/>
      <c r="BPE38" s="14"/>
      <c r="BPF38" s="15"/>
      <c r="BPG38" s="7"/>
      <c r="BPH38" s="14"/>
      <c r="BPI38" s="15"/>
      <c r="BPJ38" s="7"/>
      <c r="BPK38" s="14"/>
      <c r="BPL38" s="15"/>
      <c r="BPM38" s="7"/>
      <c r="BPN38" s="14"/>
      <c r="BPO38" s="15"/>
      <c r="BPP38" s="7"/>
      <c r="BPQ38" s="14"/>
      <c r="BPR38" s="15"/>
      <c r="BPS38" s="7"/>
      <c r="BPT38" s="14"/>
      <c r="BPU38" s="15"/>
      <c r="BPV38" s="7"/>
      <c r="BPW38" s="14"/>
      <c r="BPX38" s="15"/>
      <c r="BPY38" s="7"/>
      <c r="BPZ38" s="14"/>
      <c r="BQA38" s="15"/>
      <c r="BQB38" s="7"/>
      <c r="BQC38" s="14"/>
      <c r="BQD38" s="15"/>
      <c r="BQE38" s="7"/>
      <c r="BQF38" s="14"/>
      <c r="BQG38" s="15"/>
      <c r="BQH38" s="7"/>
      <c r="BQI38" s="14"/>
      <c r="BQJ38" s="15"/>
      <c r="BQK38" s="7"/>
      <c r="BQL38" s="14"/>
      <c r="BQM38" s="15"/>
      <c r="BQN38" s="7"/>
      <c r="BQO38" s="14"/>
      <c r="BQP38" s="15"/>
      <c r="BQQ38" s="7"/>
      <c r="BQR38" s="14"/>
      <c r="BQS38" s="15"/>
      <c r="BQT38" s="7"/>
      <c r="BQU38" s="14"/>
      <c r="BQV38" s="15"/>
      <c r="BQW38" s="7"/>
      <c r="BQX38" s="14"/>
      <c r="BQY38" s="15"/>
      <c r="BQZ38" s="7"/>
      <c r="BRA38" s="14"/>
      <c r="BRB38" s="15"/>
      <c r="BRC38" s="7"/>
      <c r="BRD38" s="14"/>
      <c r="BRE38" s="15"/>
      <c r="BRF38" s="7"/>
      <c r="BRG38" s="14"/>
      <c r="BRH38" s="15"/>
      <c r="BRI38" s="7"/>
      <c r="BRJ38" s="14"/>
      <c r="BRK38" s="15"/>
      <c r="BRL38" s="7"/>
      <c r="BRM38" s="14"/>
      <c r="BRN38" s="15"/>
      <c r="BRO38" s="7"/>
      <c r="BRP38" s="14"/>
      <c r="BRQ38" s="15"/>
      <c r="BRR38" s="7"/>
      <c r="BRS38" s="14"/>
      <c r="BRT38" s="15"/>
      <c r="BRU38" s="7"/>
      <c r="BRV38" s="14"/>
      <c r="BRW38" s="15"/>
      <c r="BRX38" s="7"/>
      <c r="BRY38" s="14"/>
      <c r="BRZ38" s="15"/>
      <c r="BSA38" s="7"/>
      <c r="BSB38" s="14"/>
      <c r="BSC38" s="15"/>
      <c r="BSD38" s="7"/>
      <c r="BSE38" s="14"/>
      <c r="BSF38" s="15"/>
      <c r="BSG38" s="7"/>
      <c r="BSH38" s="14"/>
      <c r="BSI38" s="15"/>
      <c r="BSJ38" s="7"/>
      <c r="BSK38" s="14"/>
      <c r="BSL38" s="15"/>
      <c r="BSM38" s="7"/>
      <c r="BSN38" s="14"/>
      <c r="BSO38" s="15"/>
      <c r="BSP38" s="7"/>
      <c r="BSQ38" s="14"/>
      <c r="BSR38" s="15"/>
      <c r="BSS38" s="7"/>
      <c r="BST38" s="14"/>
      <c r="BSU38" s="15"/>
      <c r="BSV38" s="7"/>
      <c r="BSW38" s="14"/>
      <c r="BSX38" s="15"/>
      <c r="BSY38" s="7"/>
      <c r="BSZ38" s="14"/>
      <c r="BTA38" s="15"/>
      <c r="BTB38" s="7"/>
      <c r="BTC38" s="14"/>
      <c r="BTD38" s="15"/>
      <c r="BTE38" s="7"/>
      <c r="BTF38" s="14"/>
      <c r="BTG38" s="15"/>
      <c r="BTH38" s="7"/>
      <c r="BTI38" s="14"/>
      <c r="BTJ38" s="15"/>
      <c r="BTK38" s="7"/>
      <c r="BTL38" s="14"/>
      <c r="BTM38" s="15"/>
      <c r="BTN38" s="7"/>
      <c r="BTO38" s="14"/>
      <c r="BTP38" s="15"/>
      <c r="BTQ38" s="7"/>
      <c r="BTR38" s="14"/>
      <c r="BTS38" s="15"/>
      <c r="BTT38" s="7"/>
      <c r="BTU38" s="14"/>
      <c r="BTV38" s="15"/>
      <c r="BTW38" s="7"/>
      <c r="BTX38" s="14"/>
      <c r="BTY38" s="15"/>
      <c r="BTZ38" s="7"/>
      <c r="BUA38" s="14"/>
      <c r="BUB38" s="15"/>
      <c r="BUC38" s="7"/>
      <c r="BUD38" s="14"/>
      <c r="BUE38" s="15"/>
      <c r="BUF38" s="7"/>
      <c r="BUG38" s="14"/>
      <c r="BUH38" s="15"/>
      <c r="BUI38" s="7"/>
      <c r="BUJ38" s="14"/>
      <c r="BUK38" s="15"/>
      <c r="BUL38" s="7"/>
      <c r="BUM38" s="14"/>
      <c r="BUN38" s="15"/>
      <c r="BUO38" s="7"/>
      <c r="BUP38" s="14"/>
      <c r="BUQ38" s="15"/>
      <c r="BUR38" s="7"/>
      <c r="BUS38" s="14"/>
      <c r="BUT38" s="15"/>
      <c r="BUU38" s="7"/>
      <c r="BUV38" s="14"/>
      <c r="BUW38" s="15"/>
      <c r="BUX38" s="7"/>
      <c r="BUY38" s="14"/>
      <c r="BUZ38" s="15"/>
      <c r="BVA38" s="7"/>
      <c r="BVB38" s="14"/>
      <c r="BVC38" s="15"/>
      <c r="BVD38" s="7"/>
      <c r="BVE38" s="14"/>
      <c r="BVF38" s="15"/>
      <c r="BVG38" s="7"/>
      <c r="BVH38" s="14"/>
      <c r="BVI38" s="15"/>
      <c r="BVJ38" s="7"/>
      <c r="BVK38" s="14"/>
      <c r="BVL38" s="15"/>
      <c r="BVM38" s="7"/>
      <c r="BVN38" s="14"/>
      <c r="BVO38" s="15"/>
      <c r="BVP38" s="7"/>
      <c r="BVQ38" s="14"/>
      <c r="BVR38" s="15"/>
      <c r="BVS38" s="7"/>
      <c r="BVT38" s="14"/>
      <c r="BVU38" s="15"/>
      <c r="BVV38" s="7"/>
      <c r="BVW38" s="14"/>
      <c r="BVX38" s="15"/>
      <c r="BVY38" s="7"/>
      <c r="BVZ38" s="14"/>
      <c r="BWA38" s="15"/>
      <c r="BWB38" s="7"/>
      <c r="BWC38" s="14"/>
      <c r="BWD38" s="15"/>
      <c r="BWE38" s="7"/>
      <c r="BWF38" s="14"/>
      <c r="BWG38" s="15"/>
      <c r="BWH38" s="7"/>
      <c r="BWI38" s="14"/>
      <c r="BWJ38" s="15"/>
      <c r="BWK38" s="7"/>
      <c r="BWL38" s="14"/>
      <c r="BWM38" s="15"/>
      <c r="BWN38" s="7"/>
      <c r="BWO38" s="14"/>
      <c r="BWP38" s="15"/>
      <c r="BWQ38" s="7"/>
      <c r="BWR38" s="14"/>
      <c r="BWS38" s="15"/>
      <c r="BWT38" s="7"/>
      <c r="BWU38" s="14"/>
      <c r="BWV38" s="15"/>
      <c r="BWW38" s="7"/>
      <c r="BWX38" s="14"/>
      <c r="BWY38" s="15"/>
      <c r="BWZ38" s="7"/>
      <c r="BXA38" s="14"/>
      <c r="BXB38" s="15"/>
      <c r="BXC38" s="7"/>
      <c r="BXD38" s="14"/>
      <c r="BXE38" s="15"/>
      <c r="BXF38" s="7"/>
      <c r="BXG38" s="14"/>
      <c r="BXH38" s="15"/>
      <c r="BXI38" s="7"/>
      <c r="BXJ38" s="14"/>
      <c r="BXK38" s="15"/>
      <c r="BXL38" s="7"/>
      <c r="BXM38" s="14"/>
      <c r="BXN38" s="15"/>
      <c r="BXO38" s="7"/>
      <c r="BXP38" s="14"/>
      <c r="BXQ38" s="15"/>
      <c r="BXR38" s="7"/>
      <c r="BXS38" s="14"/>
      <c r="BXT38" s="15"/>
      <c r="BXU38" s="7"/>
      <c r="BXV38" s="14"/>
      <c r="BXW38" s="15"/>
      <c r="BXX38" s="7"/>
      <c r="BXY38" s="14"/>
      <c r="BXZ38" s="15"/>
      <c r="BYA38" s="7"/>
      <c r="BYB38" s="14"/>
      <c r="BYC38" s="15"/>
      <c r="BYD38" s="7"/>
      <c r="BYE38" s="14"/>
      <c r="BYF38" s="15"/>
      <c r="BYG38" s="7"/>
      <c r="BYH38" s="14"/>
      <c r="BYI38" s="15"/>
      <c r="BYJ38" s="7"/>
      <c r="BYK38" s="14"/>
      <c r="BYL38" s="15"/>
      <c r="BYM38" s="7"/>
      <c r="BYN38" s="14"/>
      <c r="BYO38" s="15"/>
      <c r="BYP38" s="7"/>
      <c r="BYQ38" s="14"/>
      <c r="BYR38" s="15"/>
      <c r="BYS38" s="7"/>
      <c r="BYT38" s="14"/>
      <c r="BYU38" s="15"/>
      <c r="BYV38" s="7"/>
      <c r="BYW38" s="14"/>
      <c r="BYX38" s="15"/>
      <c r="BYY38" s="7"/>
      <c r="BYZ38" s="14"/>
      <c r="BZA38" s="15"/>
      <c r="BZB38" s="7"/>
      <c r="BZC38" s="14"/>
      <c r="BZD38" s="15"/>
      <c r="BZE38" s="7"/>
      <c r="BZF38" s="14"/>
      <c r="BZG38" s="15"/>
      <c r="BZH38" s="7"/>
      <c r="BZI38" s="14"/>
      <c r="BZJ38" s="15"/>
      <c r="BZK38" s="7"/>
      <c r="BZL38" s="14"/>
      <c r="BZM38" s="15"/>
      <c r="BZN38" s="7"/>
      <c r="BZO38" s="14"/>
      <c r="BZP38" s="15"/>
      <c r="BZQ38" s="7"/>
      <c r="BZR38" s="14"/>
      <c r="BZS38" s="15"/>
      <c r="BZT38" s="7"/>
      <c r="BZU38" s="14"/>
      <c r="BZV38" s="15"/>
      <c r="BZW38" s="7"/>
      <c r="BZX38" s="14"/>
      <c r="BZY38" s="15"/>
      <c r="BZZ38" s="7"/>
      <c r="CAA38" s="14"/>
      <c r="CAB38" s="15"/>
      <c r="CAC38" s="7"/>
      <c r="CAD38" s="14"/>
      <c r="CAE38" s="15"/>
      <c r="CAF38" s="7"/>
      <c r="CAG38" s="14"/>
      <c r="CAH38" s="15"/>
      <c r="CAI38" s="7"/>
      <c r="CAJ38" s="14"/>
      <c r="CAK38" s="15"/>
      <c r="CAL38" s="7"/>
      <c r="CAM38" s="14"/>
      <c r="CAN38" s="15"/>
      <c r="CAO38" s="7"/>
      <c r="CAP38" s="14"/>
      <c r="CAQ38" s="15"/>
      <c r="CAR38" s="7"/>
      <c r="CAS38" s="14"/>
      <c r="CAT38" s="15"/>
      <c r="CAU38" s="7"/>
      <c r="CAV38" s="14"/>
      <c r="CAW38" s="15"/>
      <c r="CAX38" s="7"/>
      <c r="CAY38" s="14"/>
      <c r="CAZ38" s="15"/>
      <c r="CBA38" s="7"/>
      <c r="CBB38" s="14"/>
      <c r="CBC38" s="15"/>
      <c r="CBD38" s="7"/>
      <c r="CBE38" s="14"/>
      <c r="CBF38" s="15"/>
      <c r="CBG38" s="7"/>
      <c r="CBH38" s="14"/>
      <c r="CBI38" s="15"/>
      <c r="CBJ38" s="7"/>
      <c r="CBK38" s="14"/>
      <c r="CBL38" s="15"/>
      <c r="CBM38" s="7"/>
      <c r="CBN38" s="14"/>
      <c r="CBO38" s="15"/>
      <c r="CBP38" s="7"/>
      <c r="CBQ38" s="14"/>
      <c r="CBR38" s="15"/>
      <c r="CBS38" s="7"/>
      <c r="CBT38" s="14"/>
      <c r="CBU38" s="15"/>
      <c r="CBV38" s="7"/>
      <c r="CBW38" s="14"/>
      <c r="CBX38" s="15"/>
      <c r="CBY38" s="7"/>
      <c r="CBZ38" s="14"/>
      <c r="CCA38" s="15"/>
      <c r="CCB38" s="7"/>
      <c r="CCC38" s="14"/>
      <c r="CCD38" s="15"/>
      <c r="CCE38" s="7"/>
      <c r="CCF38" s="14"/>
      <c r="CCG38" s="15"/>
      <c r="CCH38" s="7"/>
      <c r="CCI38" s="14"/>
      <c r="CCJ38" s="15"/>
      <c r="CCK38" s="7"/>
      <c r="CCL38" s="14"/>
      <c r="CCM38" s="15"/>
      <c r="CCN38" s="7"/>
      <c r="CCO38" s="14"/>
      <c r="CCP38" s="15"/>
      <c r="CCQ38" s="7"/>
      <c r="CCR38" s="14"/>
      <c r="CCS38" s="15"/>
      <c r="CCT38" s="7"/>
      <c r="CCU38" s="14"/>
      <c r="CCV38" s="15"/>
      <c r="CCW38" s="7"/>
      <c r="CCX38" s="14"/>
      <c r="CCY38" s="15"/>
      <c r="CCZ38" s="7"/>
      <c r="CDA38" s="14"/>
      <c r="CDB38" s="15"/>
      <c r="CDC38" s="7"/>
      <c r="CDD38" s="14"/>
      <c r="CDE38" s="15"/>
      <c r="CDF38" s="7"/>
      <c r="CDG38" s="14"/>
      <c r="CDH38" s="15"/>
      <c r="CDI38" s="7"/>
      <c r="CDJ38" s="14"/>
      <c r="CDK38" s="15"/>
      <c r="CDL38" s="7"/>
      <c r="CDM38" s="14"/>
      <c r="CDN38" s="15"/>
      <c r="CDO38" s="7"/>
      <c r="CDP38" s="14"/>
      <c r="CDQ38" s="15"/>
      <c r="CDR38" s="7"/>
      <c r="CDS38" s="14"/>
      <c r="CDT38" s="15"/>
      <c r="CDU38" s="7"/>
      <c r="CDV38" s="14"/>
      <c r="CDW38" s="15"/>
      <c r="CDX38" s="7"/>
      <c r="CDY38" s="14"/>
      <c r="CDZ38" s="15"/>
      <c r="CEA38" s="7"/>
      <c r="CEB38" s="14"/>
      <c r="CEC38" s="15"/>
      <c r="CED38" s="7"/>
      <c r="CEE38" s="14"/>
      <c r="CEF38" s="15"/>
      <c r="CEG38" s="7"/>
      <c r="CEH38" s="14"/>
      <c r="CEI38" s="15"/>
      <c r="CEJ38" s="7"/>
      <c r="CEK38" s="14"/>
      <c r="CEL38" s="15"/>
      <c r="CEM38" s="7"/>
      <c r="CEN38" s="14"/>
      <c r="CEO38" s="15"/>
      <c r="CEP38" s="7"/>
      <c r="CEQ38" s="14"/>
      <c r="CER38" s="15"/>
      <c r="CES38" s="7"/>
      <c r="CET38" s="14"/>
      <c r="CEU38" s="15"/>
      <c r="CEV38" s="7"/>
      <c r="CEW38" s="14"/>
      <c r="CEX38" s="15"/>
      <c r="CEY38" s="7"/>
      <c r="CEZ38" s="14"/>
      <c r="CFA38" s="15"/>
      <c r="CFB38" s="7"/>
      <c r="CFC38" s="14"/>
      <c r="CFD38" s="15"/>
      <c r="CFE38" s="7"/>
      <c r="CFF38" s="14"/>
      <c r="CFG38" s="15"/>
      <c r="CFH38" s="7"/>
      <c r="CFI38" s="14"/>
      <c r="CFJ38" s="15"/>
      <c r="CFK38" s="7"/>
      <c r="CFL38" s="14"/>
      <c r="CFM38" s="15"/>
      <c r="CFN38" s="7"/>
      <c r="CFO38" s="14"/>
      <c r="CFP38" s="15"/>
      <c r="CFQ38" s="7"/>
      <c r="CFR38" s="14"/>
      <c r="CFS38" s="15"/>
      <c r="CFT38" s="7"/>
      <c r="CFU38" s="14"/>
      <c r="CFV38" s="15"/>
      <c r="CFW38" s="7"/>
      <c r="CFX38" s="14"/>
      <c r="CFY38" s="15"/>
      <c r="CFZ38" s="7"/>
      <c r="CGA38" s="14"/>
      <c r="CGB38" s="15"/>
      <c r="CGC38" s="7"/>
      <c r="CGD38" s="14"/>
      <c r="CGE38" s="15"/>
      <c r="CGF38" s="7"/>
      <c r="CGG38" s="14"/>
      <c r="CGH38" s="15"/>
      <c r="CGI38" s="7"/>
      <c r="CGJ38" s="14"/>
      <c r="CGK38" s="15"/>
      <c r="CGL38" s="7"/>
      <c r="CGM38" s="14"/>
      <c r="CGN38" s="15"/>
      <c r="CGO38" s="7"/>
      <c r="CGP38" s="14"/>
      <c r="CGQ38" s="15"/>
      <c r="CGR38" s="7"/>
      <c r="CGS38" s="14"/>
      <c r="CGT38" s="15"/>
      <c r="CGU38" s="7"/>
      <c r="CGV38" s="14"/>
      <c r="CGW38" s="15"/>
      <c r="CGX38" s="7"/>
      <c r="CGY38" s="14"/>
      <c r="CGZ38" s="15"/>
      <c r="CHA38" s="7"/>
      <c r="CHB38" s="14"/>
      <c r="CHC38" s="15"/>
      <c r="CHD38" s="7"/>
      <c r="CHE38" s="14"/>
      <c r="CHF38" s="15"/>
      <c r="CHG38" s="7"/>
      <c r="CHH38" s="14"/>
      <c r="CHI38" s="15"/>
      <c r="CHJ38" s="7"/>
      <c r="CHK38" s="14"/>
      <c r="CHL38" s="15"/>
      <c r="CHM38" s="7"/>
      <c r="CHN38" s="14"/>
      <c r="CHO38" s="15"/>
      <c r="CHP38" s="7"/>
      <c r="CHQ38" s="14"/>
      <c r="CHR38" s="15"/>
      <c r="CHS38" s="7"/>
      <c r="CHT38" s="14"/>
      <c r="CHU38" s="15"/>
      <c r="CHV38" s="7"/>
      <c r="CHW38" s="14"/>
      <c r="CHX38" s="15"/>
      <c r="CHY38" s="7"/>
      <c r="CHZ38" s="14"/>
      <c r="CIA38" s="15"/>
      <c r="CIB38" s="7"/>
      <c r="CIC38" s="14"/>
      <c r="CID38" s="15"/>
      <c r="CIE38" s="7"/>
      <c r="CIF38" s="14"/>
      <c r="CIG38" s="15"/>
      <c r="CIH38" s="7"/>
      <c r="CII38" s="14"/>
      <c r="CIJ38" s="15"/>
      <c r="CIK38" s="7"/>
      <c r="CIL38" s="14"/>
      <c r="CIM38" s="15"/>
      <c r="CIN38" s="7"/>
      <c r="CIO38" s="14"/>
      <c r="CIP38" s="15"/>
      <c r="CIQ38" s="7"/>
      <c r="CIR38" s="14"/>
      <c r="CIS38" s="15"/>
      <c r="CIT38" s="7"/>
      <c r="CIU38" s="14"/>
      <c r="CIV38" s="15"/>
      <c r="CIW38" s="7"/>
      <c r="CIX38" s="14"/>
      <c r="CIY38" s="15"/>
      <c r="CIZ38" s="7"/>
      <c r="CJA38" s="14"/>
      <c r="CJB38" s="15"/>
      <c r="CJC38" s="7"/>
      <c r="CJD38" s="14"/>
      <c r="CJE38" s="15"/>
      <c r="CJF38" s="7"/>
      <c r="CJG38" s="14"/>
      <c r="CJH38" s="15"/>
      <c r="CJI38" s="7"/>
      <c r="CJJ38" s="14"/>
      <c r="CJK38" s="15"/>
      <c r="CJL38" s="7"/>
      <c r="CJM38" s="14"/>
      <c r="CJN38" s="15"/>
      <c r="CJO38" s="7"/>
      <c r="CJP38" s="14"/>
      <c r="CJQ38" s="15"/>
      <c r="CJR38" s="7"/>
      <c r="CJS38" s="14"/>
      <c r="CJT38" s="15"/>
      <c r="CJU38" s="7"/>
      <c r="CJV38" s="14"/>
      <c r="CJW38" s="15"/>
      <c r="CJX38" s="7"/>
      <c r="CJY38" s="14"/>
      <c r="CJZ38" s="15"/>
      <c r="CKA38" s="7"/>
      <c r="CKB38" s="14"/>
      <c r="CKC38" s="15"/>
      <c r="CKD38" s="7"/>
      <c r="CKE38" s="14"/>
      <c r="CKF38" s="15"/>
      <c r="CKG38" s="7"/>
      <c r="CKH38" s="14"/>
      <c r="CKI38" s="15"/>
      <c r="CKJ38" s="7"/>
      <c r="CKK38" s="14"/>
      <c r="CKL38" s="15"/>
      <c r="CKM38" s="7"/>
      <c r="CKN38" s="14"/>
      <c r="CKO38" s="15"/>
      <c r="CKP38" s="7"/>
      <c r="CKQ38" s="14"/>
      <c r="CKR38" s="15"/>
      <c r="CKS38" s="7"/>
      <c r="CKT38" s="14"/>
      <c r="CKU38" s="15"/>
      <c r="CKV38" s="7"/>
      <c r="CKW38" s="14"/>
      <c r="CKX38" s="15"/>
      <c r="CKY38" s="7"/>
      <c r="CKZ38" s="14"/>
      <c r="CLA38" s="15"/>
      <c r="CLB38" s="7"/>
      <c r="CLC38" s="14"/>
      <c r="CLD38" s="15"/>
      <c r="CLE38" s="7"/>
      <c r="CLF38" s="14"/>
      <c r="CLG38" s="15"/>
      <c r="CLH38" s="7"/>
      <c r="CLI38" s="14"/>
      <c r="CLJ38" s="15"/>
      <c r="CLK38" s="7"/>
      <c r="CLL38" s="14"/>
      <c r="CLM38" s="15"/>
      <c r="CLN38" s="7"/>
      <c r="CLO38" s="14"/>
      <c r="CLP38" s="15"/>
      <c r="CLQ38" s="7"/>
      <c r="CLR38" s="14"/>
      <c r="CLS38" s="15"/>
      <c r="CLT38" s="7"/>
      <c r="CLU38" s="14"/>
      <c r="CLV38" s="15"/>
      <c r="CLW38" s="7"/>
      <c r="CLX38" s="14"/>
      <c r="CLY38" s="15"/>
      <c r="CLZ38" s="7"/>
      <c r="CMA38" s="14"/>
      <c r="CMB38" s="15"/>
      <c r="CMC38" s="7"/>
      <c r="CMD38" s="14"/>
      <c r="CME38" s="15"/>
      <c r="CMF38" s="7"/>
      <c r="CMG38" s="14"/>
      <c r="CMH38" s="15"/>
      <c r="CMI38" s="7"/>
      <c r="CMJ38" s="14"/>
      <c r="CMK38" s="15"/>
      <c r="CML38" s="7"/>
      <c r="CMM38" s="14"/>
      <c r="CMN38" s="15"/>
      <c r="CMO38" s="7"/>
      <c r="CMP38" s="14"/>
      <c r="CMQ38" s="15"/>
      <c r="CMR38" s="7"/>
      <c r="CMS38" s="14"/>
      <c r="CMT38" s="15"/>
      <c r="CMU38" s="7"/>
      <c r="CMV38" s="14"/>
      <c r="CMW38" s="15"/>
      <c r="CMX38" s="7"/>
      <c r="CMY38" s="14"/>
      <c r="CMZ38" s="15"/>
      <c r="CNA38" s="7"/>
      <c r="CNB38" s="14"/>
      <c r="CNC38" s="15"/>
      <c r="CND38" s="7"/>
      <c r="CNE38" s="14"/>
      <c r="CNF38" s="15"/>
      <c r="CNG38" s="7"/>
      <c r="CNH38" s="14"/>
      <c r="CNI38" s="15"/>
      <c r="CNJ38" s="7"/>
      <c r="CNK38" s="14"/>
      <c r="CNL38" s="15"/>
      <c r="CNM38" s="7"/>
      <c r="CNN38" s="14"/>
      <c r="CNO38" s="15"/>
      <c r="CNP38" s="7"/>
      <c r="CNQ38" s="14"/>
      <c r="CNR38" s="15"/>
      <c r="CNS38" s="7"/>
      <c r="CNT38" s="14"/>
      <c r="CNU38" s="15"/>
      <c r="CNV38" s="7"/>
      <c r="CNW38" s="14"/>
      <c r="CNX38" s="15"/>
      <c r="CNY38" s="7"/>
      <c r="CNZ38" s="14"/>
      <c r="COA38" s="15"/>
      <c r="COB38" s="7"/>
      <c r="COC38" s="14"/>
      <c r="COD38" s="15"/>
      <c r="COE38" s="7"/>
      <c r="COF38" s="14"/>
      <c r="COG38" s="15"/>
      <c r="COH38" s="7"/>
      <c r="COI38" s="14"/>
      <c r="COJ38" s="15"/>
      <c r="COK38" s="7"/>
      <c r="COL38" s="14"/>
      <c r="COM38" s="15"/>
      <c r="CON38" s="7"/>
      <c r="COO38" s="14"/>
      <c r="COP38" s="15"/>
      <c r="COQ38" s="7"/>
      <c r="COR38" s="14"/>
      <c r="COS38" s="15"/>
      <c r="COT38" s="7"/>
      <c r="COU38" s="14"/>
      <c r="COV38" s="15"/>
      <c r="COW38" s="7"/>
      <c r="COX38" s="14"/>
      <c r="COY38" s="15"/>
      <c r="COZ38" s="7"/>
      <c r="CPA38" s="14"/>
      <c r="CPB38" s="15"/>
      <c r="CPC38" s="7"/>
      <c r="CPD38" s="14"/>
      <c r="CPE38" s="15"/>
      <c r="CPF38" s="7"/>
      <c r="CPG38" s="14"/>
      <c r="CPH38" s="15"/>
      <c r="CPI38" s="7"/>
      <c r="CPJ38" s="14"/>
      <c r="CPK38" s="15"/>
      <c r="CPL38" s="7"/>
      <c r="CPM38" s="14"/>
      <c r="CPN38" s="15"/>
      <c r="CPO38" s="7"/>
      <c r="CPP38" s="14"/>
      <c r="CPQ38" s="15"/>
      <c r="CPR38" s="7"/>
      <c r="CPS38" s="14"/>
      <c r="CPT38" s="15"/>
      <c r="CPU38" s="7"/>
      <c r="CPV38" s="14"/>
      <c r="CPW38" s="15"/>
      <c r="CPX38" s="7"/>
      <c r="CPY38" s="14"/>
      <c r="CPZ38" s="15"/>
      <c r="CQA38" s="7"/>
      <c r="CQB38" s="14"/>
      <c r="CQC38" s="15"/>
      <c r="CQD38" s="7"/>
      <c r="CQE38" s="14"/>
      <c r="CQF38" s="15"/>
      <c r="CQG38" s="7"/>
      <c r="CQH38" s="14"/>
      <c r="CQI38" s="15"/>
      <c r="CQJ38" s="7"/>
      <c r="CQK38" s="14"/>
      <c r="CQL38" s="15"/>
      <c r="CQM38" s="7"/>
      <c r="CQN38" s="14"/>
      <c r="CQO38" s="15"/>
      <c r="CQP38" s="7"/>
      <c r="CQQ38" s="14"/>
      <c r="CQR38" s="15"/>
      <c r="CQS38" s="7"/>
      <c r="CQT38" s="14"/>
      <c r="CQU38" s="15"/>
      <c r="CQV38" s="7"/>
      <c r="CQW38" s="14"/>
      <c r="CQX38" s="15"/>
      <c r="CQY38" s="7"/>
      <c r="CQZ38" s="14"/>
      <c r="CRA38" s="15"/>
      <c r="CRB38" s="7"/>
      <c r="CRC38" s="14"/>
      <c r="CRD38" s="15"/>
      <c r="CRE38" s="7"/>
      <c r="CRF38" s="14"/>
      <c r="CRG38" s="15"/>
      <c r="CRH38" s="7"/>
      <c r="CRI38" s="14"/>
      <c r="CRJ38" s="15"/>
      <c r="CRK38" s="7"/>
      <c r="CRL38" s="14"/>
      <c r="CRM38" s="15"/>
      <c r="CRN38" s="7"/>
      <c r="CRO38" s="14"/>
      <c r="CRP38" s="15"/>
      <c r="CRQ38" s="7"/>
      <c r="CRR38" s="14"/>
      <c r="CRS38" s="15"/>
      <c r="CRT38" s="7"/>
      <c r="CRU38" s="14"/>
      <c r="CRV38" s="15"/>
      <c r="CRW38" s="7"/>
      <c r="CRX38" s="14"/>
      <c r="CRY38" s="15"/>
      <c r="CRZ38" s="7"/>
      <c r="CSA38" s="14"/>
      <c r="CSB38" s="15"/>
      <c r="CSC38" s="7"/>
      <c r="CSD38" s="14"/>
      <c r="CSE38" s="15"/>
      <c r="CSF38" s="7"/>
      <c r="CSG38" s="14"/>
      <c r="CSH38" s="15"/>
      <c r="CSI38" s="7"/>
      <c r="CSJ38" s="14"/>
      <c r="CSK38" s="15"/>
    </row>
    <row r="39" spans="1:2533" x14ac:dyDescent="0.25">
      <c r="A39" s="68"/>
      <c r="B39" s="7" t="str">
        <f>"5." &amp; D$1&amp; ".2.2."</f>
        <v>5.1.2.2.</v>
      </c>
      <c r="C39" s="14" t="str">
        <f>IF(ISBLANK(D1),"",IF(VLOOKUP(D1,Register,45,FALSE)=0,"",(VLOOKUP(D1,Register,45,FALSE))))</f>
        <v/>
      </c>
      <c r="D39" s="15" t="s">
        <v>18</v>
      </c>
      <c r="E39" s="7" t="str">
        <f>"5." &amp; G$1&amp; ".2.2."</f>
        <v>5.2.2.2.</v>
      </c>
      <c r="F39" s="14" t="str">
        <f>IF(ISBLANK(G1),"",IF(VLOOKUP(G1,Register,45,FALSE)=0,"",(VLOOKUP(G1,Register,45,FALSE))))</f>
        <v/>
      </c>
      <c r="G39" s="15" t="s">
        <v>18</v>
      </c>
      <c r="H39" s="7" t="str">
        <f>"5." &amp; J$1&amp; ".2.2."</f>
        <v>5.3.2.2.</v>
      </c>
      <c r="I39" s="14" t="str">
        <f>IF(ISBLANK(J1),"",IF(VLOOKUP(J1,Register,45,FALSE)=0,"",(VLOOKUP(J1,Register,45,FALSE))))</f>
        <v/>
      </c>
      <c r="J39" s="15" t="s">
        <v>18</v>
      </c>
      <c r="K39" s="7" t="str">
        <f>"5." &amp; M$1&amp; ".2.2."</f>
        <v>5.4.2.2.</v>
      </c>
      <c r="L39" s="14" t="str">
        <f>IF(ISBLANK(M1),"",IF(VLOOKUP(M1,Register,45,FALSE)=0,"",(VLOOKUP(M1,Register,45,FALSE))))</f>
        <v/>
      </c>
      <c r="M39" s="15" t="s">
        <v>18</v>
      </c>
      <c r="N39" s="7" t="str">
        <f>"5." &amp; P$1&amp; ".2.2."</f>
        <v>5.5.2.2.</v>
      </c>
      <c r="O39" s="14" t="str">
        <f>IF(ISBLANK(P1),"",IF(VLOOKUP(P1,Register,45,FALSE)=0,"",(VLOOKUP(P1,Register,45,FALSE))))</f>
        <v/>
      </c>
      <c r="P39" s="15" t="s">
        <v>18</v>
      </c>
      <c r="Q39" s="7" t="str">
        <f>"5." &amp; S$1&amp; ".2.2."</f>
        <v>5.6.2.2.</v>
      </c>
      <c r="R39" s="14" t="str">
        <f>IF(ISBLANK(S1),"",IF(VLOOKUP(S1,Register,45,FALSE)=0,"",(VLOOKUP(S1,Register,45,FALSE))))</f>
        <v/>
      </c>
      <c r="S39" s="15" t="s">
        <v>18</v>
      </c>
      <c r="T39" s="7" t="str">
        <f t="shared" ref="T39" si="6624">"5." &amp; V$1&amp; ".2.2."</f>
        <v>5.7.2.2.</v>
      </c>
      <c r="U39" s="14" t="str">
        <f>IF(ISBLANK(V1),"",IF(VLOOKUP(V1,Register,45,FALSE)=0,"",(VLOOKUP(V1,Register,45,FALSE))))</f>
        <v/>
      </c>
      <c r="V39" s="15" t="s">
        <v>18</v>
      </c>
      <c r="W39" s="7" t="str">
        <f t="shared" ref="W39" si="6625">"5." &amp; Y$1&amp; ".2.2."</f>
        <v>5.8.2.2.</v>
      </c>
      <c r="X39" s="14" t="str">
        <f>IF(ISBLANK(Y1),"",IF(VLOOKUP(Y1,Register,45,FALSE)=0,"",(VLOOKUP(Y1,Register,45,FALSE))))</f>
        <v/>
      </c>
      <c r="Y39" s="15" t="s">
        <v>18</v>
      </c>
      <c r="Z39" s="7" t="str">
        <f t="shared" ref="Z39" si="6626">"5." &amp; AB$1&amp; ".2.2."</f>
        <v>5.9.2.2.</v>
      </c>
      <c r="AA39" s="14" t="str">
        <f>IF(ISBLANK(AB1),"",IF(VLOOKUP(AB1,Register,45,FALSE)=0,"",(VLOOKUP(AB1,Register,45,FALSE))))</f>
        <v/>
      </c>
      <c r="AB39" s="15" t="s">
        <v>18</v>
      </c>
      <c r="AC39" s="7" t="str">
        <f t="shared" ref="AC39" si="6627">"5." &amp; AE$1&amp; ".2.2."</f>
        <v>5.10.2.2.</v>
      </c>
      <c r="AD39" s="14" t="str">
        <f>IF(ISBLANK(AE1),"",IF(VLOOKUP(AE1,Register,45,FALSE)=0,"",(VLOOKUP(AE1,Register,45,FALSE))))</f>
        <v/>
      </c>
      <c r="AE39" s="15" t="s">
        <v>18</v>
      </c>
      <c r="AF39" s="7" t="str">
        <f t="shared" ref="AF39" si="6628">"5." &amp; AH$1&amp; ".2.2."</f>
        <v>5.11.2.2.</v>
      </c>
      <c r="AG39" s="14" t="str">
        <f>IF(ISBLANK(AH1),"",IF(VLOOKUP(AH1,Register,45,FALSE)=0,"",(VLOOKUP(AH1,Register,45,FALSE))))</f>
        <v/>
      </c>
      <c r="AH39" s="15" t="s">
        <v>18</v>
      </c>
      <c r="AI39" s="7" t="str">
        <f t="shared" ref="AI39" si="6629">"5." &amp; AK$1&amp; ".2.2."</f>
        <v>5.12.2.2.</v>
      </c>
      <c r="AJ39" s="14" t="str">
        <f>IF(ISBLANK(AK1),"",IF(VLOOKUP(AK1,Register,45,FALSE)=0,"",(VLOOKUP(AK1,Register,45,FALSE))))</f>
        <v/>
      </c>
      <c r="AK39" s="15" t="s">
        <v>18</v>
      </c>
      <c r="AL39" s="7" t="str">
        <f t="shared" ref="AL39" si="6630">"5." &amp; AN$1&amp; ".2.2."</f>
        <v>5.13.2.2.</v>
      </c>
      <c r="AM39" s="14" t="str">
        <f>IF(ISBLANK(AN1),"",IF(VLOOKUP(AN1,Register,45,FALSE)=0,"",(VLOOKUP(AN1,Register,45,FALSE))))</f>
        <v/>
      </c>
      <c r="AN39" s="15" t="s">
        <v>18</v>
      </c>
      <c r="AO39" s="7" t="str">
        <f t="shared" ref="AO39" si="6631">"5." &amp; AQ$1&amp; ".2.2."</f>
        <v>5.14.2.2.</v>
      </c>
      <c r="AP39" s="14" t="str">
        <f>IF(ISBLANK(AQ1),"",IF(VLOOKUP(AQ1,Register,45,FALSE)=0,"",(VLOOKUP(AQ1,Register,45,FALSE))))</f>
        <v/>
      </c>
      <c r="AQ39" s="15" t="s">
        <v>18</v>
      </c>
      <c r="AR39" s="7" t="str">
        <f t="shared" ref="AR39" si="6632">"5." &amp; AT$1&amp; ".2.2."</f>
        <v>5.15.2.2.</v>
      </c>
      <c r="AS39" s="14" t="str">
        <f>IF(ISBLANK(AT1),"",IF(VLOOKUP(AT1,Register,45,FALSE)=0,"",(VLOOKUP(AT1,Register,45,FALSE))))</f>
        <v/>
      </c>
      <c r="AT39" s="15" t="s">
        <v>18</v>
      </c>
      <c r="AU39" s="7" t="str">
        <f t="shared" ref="AU39" si="6633">"5." &amp; AW$1&amp; ".2.2."</f>
        <v>5.16.2.2.</v>
      </c>
      <c r="AV39" s="14" t="str">
        <f>IF(ISBLANK(AW1),"",IF(VLOOKUP(AW1,Register,45,FALSE)=0,"",(VLOOKUP(AW1,Register,45,FALSE))))</f>
        <v/>
      </c>
      <c r="AW39" s="15" t="s">
        <v>18</v>
      </c>
      <c r="AX39" s="7" t="str">
        <f t="shared" ref="AX39" si="6634">"5." &amp; AZ$1&amp; ".2.2."</f>
        <v>5.17.2.2.</v>
      </c>
      <c r="AY39" s="14" t="str">
        <f>IF(ISBLANK(AZ1),"",IF(VLOOKUP(AZ1,Register,45,FALSE)=0,"",(VLOOKUP(AZ1,Register,45,FALSE))))</f>
        <v/>
      </c>
      <c r="AZ39" s="15" t="s">
        <v>18</v>
      </c>
      <c r="BA39" s="7" t="str">
        <f t="shared" ref="BA39" si="6635">"5." &amp; BC$1&amp; ".2.2."</f>
        <v>5.18.2.2.</v>
      </c>
      <c r="BB39" s="14" t="str">
        <f>IF(ISBLANK(BC1),"",IF(VLOOKUP(BC1,Register,45,FALSE)=0,"",(VLOOKUP(BC1,Register,45,FALSE))))</f>
        <v/>
      </c>
      <c r="BC39" s="15" t="s">
        <v>18</v>
      </c>
      <c r="BD39" s="7" t="str">
        <f t="shared" ref="BD39" si="6636">"5." &amp; BF$1&amp; ".2.2."</f>
        <v>5.19.2.2.</v>
      </c>
      <c r="BE39" s="14" t="str">
        <f>IF(ISBLANK(BF1),"",IF(VLOOKUP(BF1,Register,45,FALSE)=0,"",(VLOOKUP(BF1,Register,45,FALSE))))</f>
        <v/>
      </c>
      <c r="BF39" s="15" t="s">
        <v>18</v>
      </c>
      <c r="BG39" s="7" t="str">
        <f t="shared" ref="BG39" si="6637">"5." &amp; BI$1&amp; ".2.2."</f>
        <v>5.20.2.2.</v>
      </c>
      <c r="BH39" s="14" t="str">
        <f>IF(ISBLANK(BI1),"",IF(VLOOKUP(BI1,Register,45,FALSE)=0,"",(VLOOKUP(BI1,Register,45,FALSE))))</f>
        <v/>
      </c>
      <c r="BI39" s="15" t="s">
        <v>18</v>
      </c>
      <c r="BJ39" s="7" t="str">
        <f t="shared" ref="BJ39" si="6638">"5." &amp; BL$1&amp; ".2.2."</f>
        <v>5.21.2.2.</v>
      </c>
      <c r="BK39" s="14" t="str">
        <f>IF(ISBLANK(BL1),"",IF(VLOOKUP(BL1,Register,45,FALSE)=0,"",(VLOOKUP(BL1,Register,45,FALSE))))</f>
        <v/>
      </c>
      <c r="BL39" s="15" t="s">
        <v>18</v>
      </c>
      <c r="BM39" s="7" t="str">
        <f t="shared" ref="BM39" si="6639">"5." &amp; BO$1&amp; ".2.2."</f>
        <v>5.22.2.2.</v>
      </c>
      <c r="BN39" s="14" t="str">
        <f>IF(ISBLANK(BO1),"",IF(VLOOKUP(BO1,Register,45,FALSE)=0,"",(VLOOKUP(BO1,Register,45,FALSE))))</f>
        <v/>
      </c>
      <c r="BO39" s="15" t="s">
        <v>18</v>
      </c>
      <c r="BP39" s="7" t="str">
        <f t="shared" ref="BP39" si="6640">"5." &amp; BR$1&amp; ".2.2."</f>
        <v>5.23.2.2.</v>
      </c>
      <c r="BQ39" s="14" t="str">
        <f>IF(ISBLANK(BR1),"",IF(VLOOKUP(BR1,Register,45,FALSE)=0,"",(VLOOKUP(BR1,Register,45,FALSE))))</f>
        <v/>
      </c>
      <c r="BR39" s="15" t="s">
        <v>18</v>
      </c>
      <c r="BS39" s="7" t="str">
        <f t="shared" ref="BS39" si="6641">"5." &amp; BU$1&amp; ".2.2."</f>
        <v>5.24.2.2.</v>
      </c>
      <c r="BT39" s="14" t="str">
        <f>IF(ISBLANK(BU1),"",IF(VLOOKUP(BU1,Register,45,FALSE)=0,"",(VLOOKUP(BU1,Register,45,FALSE))))</f>
        <v/>
      </c>
      <c r="BU39" s="15" t="s">
        <v>18</v>
      </c>
      <c r="BV39" s="7" t="str">
        <f t="shared" ref="BV39" si="6642">"5." &amp; BX$1&amp; ".2.2."</f>
        <v>5.25.2.2.</v>
      </c>
      <c r="BW39" s="14" t="str">
        <f>IF(ISBLANK(BX1),"",IF(VLOOKUP(BX1,Register,45,FALSE)=0,"",(VLOOKUP(BX1,Register,45,FALSE))))</f>
        <v/>
      </c>
      <c r="BX39" s="15" t="s">
        <v>18</v>
      </c>
      <c r="BY39" s="7" t="str">
        <f t="shared" ref="BY39" si="6643">"5." &amp; CA$1&amp; ".2.2."</f>
        <v>5.26.2.2.</v>
      </c>
      <c r="BZ39" s="14" t="str">
        <f>IF(ISBLANK(CA1),"",IF(VLOOKUP(CA1,Register,45,FALSE)=0,"",(VLOOKUP(CA1,Register,45,FALSE))))</f>
        <v/>
      </c>
      <c r="CA39" s="15" t="s">
        <v>18</v>
      </c>
      <c r="CB39" s="7" t="str">
        <f t="shared" ref="CB39" si="6644">"5." &amp; CD$1&amp; ".2.2."</f>
        <v>5.27.2.2.</v>
      </c>
      <c r="CC39" s="14" t="str">
        <f>IF(ISBLANK(CD1),"",IF(VLOOKUP(CD1,Register,45,FALSE)=0,"",(VLOOKUP(CD1,Register,45,FALSE))))</f>
        <v/>
      </c>
      <c r="CD39" s="15" t="s">
        <v>18</v>
      </c>
      <c r="CE39" s="7" t="str">
        <f t="shared" ref="CE39" si="6645">"5." &amp; CG$1&amp; ".2.2."</f>
        <v>5.28.2.2.</v>
      </c>
      <c r="CF39" s="14" t="str">
        <f>IF(ISBLANK(CG1),"",IF(VLOOKUP(CG1,Register,45,FALSE)=0,"",(VLOOKUP(CG1,Register,45,FALSE))))</f>
        <v/>
      </c>
      <c r="CG39" s="15" t="s">
        <v>18</v>
      </c>
      <c r="CH39" s="7" t="str">
        <f t="shared" ref="CH39" si="6646">"5." &amp; CJ$1&amp; ".2.2."</f>
        <v>5.29.2.2.</v>
      </c>
      <c r="CI39" s="14" t="str">
        <f>IF(ISBLANK(CJ1),"",IF(VLOOKUP(CJ1,Register,45,FALSE)=0,"",(VLOOKUP(CJ1,Register,45,FALSE))))</f>
        <v/>
      </c>
      <c r="CJ39" s="15" t="s">
        <v>18</v>
      </c>
      <c r="CK39" s="7" t="str">
        <f t="shared" ref="CK39" si="6647">"5." &amp; CM$1&amp; ".2.2."</f>
        <v>5.30.2.2.</v>
      </c>
      <c r="CL39" s="14" t="str">
        <f>IF(ISBLANK(CM1),"",IF(VLOOKUP(CM1,Register,45,FALSE)=0,"",(VLOOKUP(CM1,Register,45,FALSE))))</f>
        <v/>
      </c>
      <c r="CM39" s="15" t="s">
        <v>18</v>
      </c>
      <c r="CN39" s="7" t="str">
        <f t="shared" ref="CN39" si="6648">"5." &amp; CP$1&amp; ".2.2."</f>
        <v>5.31.2.2.</v>
      </c>
      <c r="CO39" s="14" t="str">
        <f>IF(ISBLANK(CP1),"",IF(VLOOKUP(CP1,Register,45,FALSE)=0,"",(VLOOKUP(CP1,Register,45,FALSE))))</f>
        <v/>
      </c>
      <c r="CP39" s="15" t="s">
        <v>18</v>
      </c>
      <c r="CQ39" s="7" t="str">
        <f t="shared" ref="CQ39" si="6649">"5." &amp; CS$1&amp; ".2.2."</f>
        <v>5.32.2.2.</v>
      </c>
      <c r="CR39" s="14" t="str">
        <f>IF(ISBLANK(CS1),"",IF(VLOOKUP(CS1,Register,45,FALSE)=0,"",(VLOOKUP(CS1,Register,45,FALSE))))</f>
        <v/>
      </c>
      <c r="CS39" s="15" t="s">
        <v>18</v>
      </c>
      <c r="CT39" s="7" t="str">
        <f t="shared" ref="CT39" si="6650">"5." &amp; CV$1&amp; ".2.2."</f>
        <v>5.33.2.2.</v>
      </c>
      <c r="CU39" s="14" t="str">
        <f>IF(ISBLANK(CV1),"",IF(VLOOKUP(CV1,Register,45,FALSE)=0,"",(VLOOKUP(CV1,Register,45,FALSE))))</f>
        <v/>
      </c>
      <c r="CV39" s="15" t="s">
        <v>18</v>
      </c>
      <c r="CW39" s="7" t="str">
        <f t="shared" ref="CW39" si="6651">"5." &amp; CY$1&amp; ".2.2."</f>
        <v>5.34.2.2.</v>
      </c>
      <c r="CX39" s="14" t="str">
        <f>IF(ISBLANK(CY1),"",IF(VLOOKUP(CY1,Register,45,FALSE)=0,"",(VLOOKUP(CY1,Register,45,FALSE))))</f>
        <v/>
      </c>
      <c r="CY39" s="15" t="s">
        <v>18</v>
      </c>
      <c r="CZ39" s="7" t="str">
        <f t="shared" ref="CZ39" si="6652">"5." &amp; DB$1&amp; ".2.2."</f>
        <v>5.35.2.2.</v>
      </c>
      <c r="DA39" s="14" t="str">
        <f>IF(ISBLANK(DB1),"",IF(VLOOKUP(DB1,Register,45,FALSE)=0,"",(VLOOKUP(DB1,Register,45,FALSE))))</f>
        <v/>
      </c>
      <c r="DB39" s="15" t="s">
        <v>18</v>
      </c>
      <c r="DC39" s="7" t="str">
        <f t="shared" ref="DC39" si="6653">"5." &amp; DE$1&amp; ".2.2."</f>
        <v>5.36.2.2.</v>
      </c>
      <c r="DD39" s="14" t="str">
        <f>IF(ISBLANK(DE1),"",IF(VLOOKUP(DE1,Register,45,FALSE)=0,"",(VLOOKUP(DE1,Register,45,FALSE))))</f>
        <v/>
      </c>
      <c r="DE39" s="15" t="s">
        <v>18</v>
      </c>
      <c r="DF39" s="7" t="str">
        <f t="shared" ref="DF39" si="6654">"5." &amp; DH$1&amp; ".2.2."</f>
        <v>5.37.2.2.</v>
      </c>
      <c r="DG39" s="14" t="str">
        <f>IF(ISBLANK(DH1),"",IF(VLOOKUP(DH1,Register,45,FALSE)=0,"",(VLOOKUP(DH1,Register,45,FALSE))))</f>
        <v/>
      </c>
      <c r="DH39" s="15" t="s">
        <v>18</v>
      </c>
      <c r="DI39" s="7" t="str">
        <f t="shared" ref="DI39" si="6655">"5." &amp; DK$1&amp; ".2.2."</f>
        <v>5.38.2.2.</v>
      </c>
      <c r="DJ39" s="14" t="str">
        <f>IF(ISBLANK(DK1),"",IF(VLOOKUP(DK1,Register,45,FALSE)=0,"",(VLOOKUP(DK1,Register,45,FALSE))))</f>
        <v/>
      </c>
      <c r="DK39" s="15" t="s">
        <v>18</v>
      </c>
      <c r="DL39" s="7" t="str">
        <f t="shared" ref="DL39" si="6656">"5." &amp; DN$1&amp; ".2.2."</f>
        <v>5.39.2.2.</v>
      </c>
      <c r="DM39" s="14" t="str">
        <f>IF(ISBLANK(DN1),"",IF(VLOOKUP(DN1,Register,45,FALSE)=0,"",(VLOOKUP(DN1,Register,45,FALSE))))</f>
        <v/>
      </c>
      <c r="DN39" s="15" t="s">
        <v>18</v>
      </c>
      <c r="DO39" s="7" t="str">
        <f t="shared" ref="DO39" si="6657">"5." &amp; DQ$1&amp; ".2.2."</f>
        <v>5.40.2.2.</v>
      </c>
      <c r="DP39" s="14" t="str">
        <f>IF(ISBLANK(DQ1),"",IF(VLOOKUP(DQ1,Register,45,FALSE)=0,"",(VLOOKUP(DQ1,Register,45,FALSE))))</f>
        <v/>
      </c>
      <c r="DQ39" s="15" t="s">
        <v>18</v>
      </c>
      <c r="DR39" s="7" t="str">
        <f t="shared" ref="DR39" si="6658">"5." &amp; DT$1&amp; ".2.2."</f>
        <v>5.41.2.2.</v>
      </c>
      <c r="DS39" s="14" t="str">
        <f>IF(ISBLANK(DT1),"",IF(VLOOKUP(DT1,Register,45,FALSE)=0,"",(VLOOKUP(DT1,Register,45,FALSE))))</f>
        <v/>
      </c>
      <c r="DT39" s="15" t="s">
        <v>18</v>
      </c>
      <c r="DU39" s="7" t="str">
        <f t="shared" ref="DU39" si="6659">"5." &amp; DW$1&amp; ".2.2."</f>
        <v>5.42.2.2.</v>
      </c>
      <c r="DV39" s="14" t="str">
        <f>IF(ISBLANK(DW1),"",IF(VLOOKUP(DW1,Register,45,FALSE)=0,"",(VLOOKUP(DW1,Register,45,FALSE))))</f>
        <v/>
      </c>
      <c r="DW39" s="15" t="s">
        <v>18</v>
      </c>
      <c r="DX39" s="7" t="str">
        <f t="shared" ref="DX39" si="6660">"5." &amp; DZ$1&amp; ".2.2."</f>
        <v>5.43.2.2.</v>
      </c>
      <c r="DY39" s="14" t="str">
        <f>IF(ISBLANK(DZ1),"",IF(VLOOKUP(DZ1,Register,45,FALSE)=0,"",(VLOOKUP(DZ1,Register,45,FALSE))))</f>
        <v/>
      </c>
      <c r="DZ39" s="15" t="s">
        <v>18</v>
      </c>
      <c r="EA39" s="7" t="str">
        <f t="shared" ref="EA39" si="6661">"5." &amp; EC$1&amp; ".2.2."</f>
        <v>5.44.2.2.</v>
      </c>
      <c r="EB39" s="14" t="str">
        <f>IF(ISBLANK(EC1),"",IF(VLOOKUP(EC1,Register,45,FALSE)=0,"",(VLOOKUP(EC1,Register,45,FALSE))))</f>
        <v/>
      </c>
      <c r="EC39" s="15" t="s">
        <v>18</v>
      </c>
      <c r="ED39" s="7" t="str">
        <f t="shared" ref="ED39" si="6662">"5." &amp; EF$1&amp; ".2.2."</f>
        <v>5.45.2.2.</v>
      </c>
      <c r="EE39" s="14" t="str">
        <f>IF(ISBLANK(EF1),"",IF(VLOOKUP(EF1,Register,45,FALSE)=0,"",(VLOOKUP(EF1,Register,45,FALSE))))</f>
        <v/>
      </c>
      <c r="EF39" s="15" t="s">
        <v>18</v>
      </c>
      <c r="EG39" s="7" t="str">
        <f t="shared" ref="EG39" si="6663">"5." &amp; EI$1&amp; ".2.2."</f>
        <v>5.46.2.2.</v>
      </c>
      <c r="EH39" s="14" t="str">
        <f>IF(ISBLANK(EI1),"",IF(VLOOKUP(EI1,Register,45,FALSE)=0,"",(VLOOKUP(EI1,Register,45,FALSE))))</f>
        <v/>
      </c>
      <c r="EI39" s="15" t="s">
        <v>18</v>
      </c>
      <c r="EJ39" s="7" t="str">
        <f t="shared" ref="EJ39" si="6664">"5." &amp; EL$1&amp; ".2.2."</f>
        <v>5.47.2.2.</v>
      </c>
      <c r="EK39" s="14" t="str">
        <f>IF(ISBLANK(EL1),"",IF(VLOOKUP(EL1,Register,45,FALSE)=0,"",(VLOOKUP(EL1,Register,45,FALSE))))</f>
        <v/>
      </c>
      <c r="EL39" s="15" t="s">
        <v>18</v>
      </c>
      <c r="EM39" s="7" t="str">
        <f t="shared" ref="EM39" si="6665">"5." &amp; EO$1&amp; ".2.2."</f>
        <v>5.48.2.2.</v>
      </c>
      <c r="EN39" s="14" t="str">
        <f>IF(ISBLANK(EO1),"",IF(VLOOKUP(EO1,Register,45,FALSE)=0,"",(VLOOKUP(EO1,Register,45,FALSE))))</f>
        <v/>
      </c>
      <c r="EO39" s="15" t="s">
        <v>18</v>
      </c>
      <c r="EP39" s="7" t="str">
        <f t="shared" ref="EP39" si="6666">"5." &amp; ER$1&amp; ".2.2."</f>
        <v>5.49.2.2.</v>
      </c>
      <c r="EQ39" s="14" t="str">
        <f>IF(ISBLANK(ER1),"",IF(VLOOKUP(ER1,Register,45,FALSE)=0,"",(VLOOKUP(ER1,Register,45,FALSE))))</f>
        <v/>
      </c>
      <c r="ER39" s="15" t="s">
        <v>18</v>
      </c>
      <c r="ES39" s="7" t="str">
        <f t="shared" ref="ES39" si="6667">"5." &amp; EU$1&amp; ".2.2."</f>
        <v>5.50.2.2.</v>
      </c>
      <c r="ET39" s="14" t="str">
        <f>IF(ISBLANK(EU1),"",IF(VLOOKUP(EU1,Register,45,FALSE)=0,"",(VLOOKUP(EU1,Register,45,FALSE))))</f>
        <v/>
      </c>
      <c r="EU39" s="15" t="s">
        <v>18</v>
      </c>
      <c r="EV39" s="7" t="str">
        <f t="shared" ref="EV39" si="6668">"5." &amp; EX$1&amp; ".2.2."</f>
        <v>5.51.2.2.</v>
      </c>
      <c r="EW39" s="14" t="str">
        <f>IF(ISBLANK(EX1),"",IF(VLOOKUP(EX1,Register,45,FALSE)=0,"",(VLOOKUP(EX1,Register,45,FALSE))))</f>
        <v/>
      </c>
      <c r="EX39" s="15" t="s">
        <v>18</v>
      </c>
      <c r="EY39" s="7" t="str">
        <f t="shared" ref="EY39" si="6669">"5." &amp; FA$1&amp; ".2.2."</f>
        <v>5.52.2.2.</v>
      </c>
      <c r="EZ39" s="14" t="str">
        <f>IF(ISBLANK(FA1),"",IF(VLOOKUP(FA1,Register,45,FALSE)=0,"",(VLOOKUP(FA1,Register,45,FALSE))))</f>
        <v/>
      </c>
      <c r="FA39" s="15" t="s">
        <v>18</v>
      </c>
      <c r="FB39" s="7" t="str">
        <f t="shared" ref="FB39" si="6670">"5." &amp; FD$1&amp; ".2.2."</f>
        <v>5.53.2.2.</v>
      </c>
      <c r="FC39" s="14" t="str">
        <f>IF(ISBLANK(FD1),"",IF(VLOOKUP(FD1,Register,45,FALSE)=0,"",(VLOOKUP(FD1,Register,45,FALSE))))</f>
        <v/>
      </c>
      <c r="FD39" s="15" t="s">
        <v>18</v>
      </c>
      <c r="FE39" s="7" t="str">
        <f t="shared" ref="FE39" si="6671">"5." &amp; FG$1&amp; ".2.2."</f>
        <v>5.54.2.2.</v>
      </c>
      <c r="FF39" s="14" t="str">
        <f>IF(ISBLANK(FG1),"",IF(VLOOKUP(FG1,Register,45,FALSE)=0,"",(VLOOKUP(FG1,Register,45,FALSE))))</f>
        <v/>
      </c>
      <c r="FG39" s="15" t="s">
        <v>18</v>
      </c>
      <c r="FH39" s="7" t="str">
        <f t="shared" ref="FH39" si="6672">"5." &amp; FJ$1&amp; ".2.2."</f>
        <v>5.55.2.2.</v>
      </c>
      <c r="FI39" s="14" t="str">
        <f>IF(ISBLANK(FJ1),"",IF(VLOOKUP(FJ1,Register,45,FALSE)=0,"",(VLOOKUP(FJ1,Register,45,FALSE))))</f>
        <v/>
      </c>
      <c r="FJ39" s="15" t="s">
        <v>18</v>
      </c>
      <c r="FK39" s="7" t="str">
        <f t="shared" ref="FK39" si="6673">"5." &amp; FM$1&amp; ".2.2."</f>
        <v>5.56.2.2.</v>
      </c>
      <c r="FL39" s="14" t="str">
        <f>IF(ISBLANK(FM1),"",IF(VLOOKUP(FM1,Register,45,FALSE)=0,"",(VLOOKUP(FM1,Register,45,FALSE))))</f>
        <v/>
      </c>
      <c r="FM39" s="15" t="s">
        <v>18</v>
      </c>
      <c r="FN39" s="7" t="str">
        <f t="shared" ref="FN39" si="6674">"5." &amp; FP$1&amp; ".2.2."</f>
        <v>5.57.2.2.</v>
      </c>
      <c r="FO39" s="14" t="str">
        <f>IF(ISBLANK(FP1),"",IF(VLOOKUP(FP1,Register,45,FALSE)=0,"",(VLOOKUP(FP1,Register,45,FALSE))))</f>
        <v/>
      </c>
      <c r="FP39" s="15" t="s">
        <v>18</v>
      </c>
      <c r="FQ39" s="7" t="str">
        <f t="shared" ref="FQ39" si="6675">"5." &amp; FS$1&amp; ".2.2."</f>
        <v>5.58.2.2.</v>
      </c>
      <c r="FR39" s="14" t="str">
        <f>IF(ISBLANK(FS1),"",IF(VLOOKUP(FS1,Register,45,FALSE)=0,"",(VLOOKUP(FS1,Register,45,FALSE))))</f>
        <v/>
      </c>
      <c r="FS39" s="15" t="s">
        <v>18</v>
      </c>
      <c r="FT39" s="7" t="str">
        <f t="shared" ref="FT39" si="6676">"5." &amp; FV$1&amp; ".2.2."</f>
        <v>5.59.2.2.</v>
      </c>
      <c r="FU39" s="14" t="str">
        <f>IF(ISBLANK(FV1),"",IF(VLOOKUP(FV1,Register,45,FALSE)=0,"",(VLOOKUP(FV1,Register,45,FALSE))))</f>
        <v/>
      </c>
      <c r="FV39" s="15" t="s">
        <v>18</v>
      </c>
      <c r="FW39" s="7" t="str">
        <f t="shared" ref="FW39" si="6677">"5." &amp; FY$1&amp; ".2.2."</f>
        <v>5.60.2.2.</v>
      </c>
      <c r="FX39" s="14" t="str">
        <f>IF(ISBLANK(FY1),"",IF(VLOOKUP(FY1,Register,45,FALSE)=0,"",(VLOOKUP(FY1,Register,45,FALSE))))</f>
        <v/>
      </c>
      <c r="FY39" s="15" t="s">
        <v>18</v>
      </c>
      <c r="FZ39" s="7" t="str">
        <f t="shared" ref="FZ39" si="6678">"5." &amp; GB$1&amp; ".2.2."</f>
        <v>5.61.2.2.</v>
      </c>
      <c r="GA39" s="14" t="str">
        <f>IF(ISBLANK(GB1),"",IF(VLOOKUP(GB1,Register,45,FALSE)=0,"",(VLOOKUP(GB1,Register,45,FALSE))))</f>
        <v/>
      </c>
      <c r="GB39" s="15" t="s">
        <v>18</v>
      </c>
      <c r="GC39" s="7" t="str">
        <f t="shared" ref="GC39" si="6679">"5." &amp; GE$1&amp; ".2.2."</f>
        <v>5.62.2.2.</v>
      </c>
      <c r="GD39" s="14" t="str">
        <f>IF(ISBLANK(GE1),"",IF(VLOOKUP(GE1,Register,45,FALSE)=0,"",(VLOOKUP(GE1,Register,45,FALSE))))</f>
        <v/>
      </c>
      <c r="GE39" s="15" t="s">
        <v>18</v>
      </c>
      <c r="GF39" s="7" t="str">
        <f t="shared" ref="GF39" si="6680">"5." &amp; GH$1&amp; ".2.2."</f>
        <v>5.63.2.2.</v>
      </c>
      <c r="GG39" s="14" t="str">
        <f>IF(ISBLANK(GH1),"",IF(VLOOKUP(GH1,Register,45,FALSE)=0,"",(VLOOKUP(GH1,Register,45,FALSE))))</f>
        <v/>
      </c>
      <c r="GH39" s="15" t="s">
        <v>18</v>
      </c>
      <c r="GI39" s="7" t="str">
        <f t="shared" ref="GI39" si="6681">"5." &amp; GK$1&amp; ".2.2."</f>
        <v>5.64.2.2.</v>
      </c>
      <c r="GJ39" s="14" t="str">
        <f>IF(ISBLANK(GK1),"",IF(VLOOKUP(GK1,Register,45,FALSE)=0,"",(VLOOKUP(GK1,Register,45,FALSE))))</f>
        <v/>
      </c>
      <c r="GK39" s="15" t="s">
        <v>18</v>
      </c>
      <c r="GL39" s="7" t="str">
        <f t="shared" ref="GL39" si="6682">"5." &amp; GN$1&amp; ".2.2."</f>
        <v>5.65.2.2.</v>
      </c>
      <c r="GM39" s="14" t="str">
        <f>IF(ISBLANK(GN1),"",IF(VLOOKUP(GN1,Register,45,FALSE)=0,"",(VLOOKUP(GN1,Register,45,FALSE))))</f>
        <v/>
      </c>
      <c r="GN39" s="15" t="s">
        <v>18</v>
      </c>
      <c r="GO39" s="7" t="str">
        <f t="shared" ref="GO39" si="6683">"5." &amp; GQ$1&amp; ".2.2."</f>
        <v>5.66.2.2.</v>
      </c>
      <c r="GP39" s="14" t="str">
        <f>IF(ISBLANK(GQ1),"",IF(VLOOKUP(GQ1,Register,45,FALSE)=0,"",(VLOOKUP(GQ1,Register,45,FALSE))))</f>
        <v/>
      </c>
      <c r="GQ39" s="15" t="s">
        <v>18</v>
      </c>
      <c r="GR39" s="7" t="str">
        <f t="shared" ref="GR39" si="6684">"5." &amp; GT$1&amp; ".2.2."</f>
        <v>5.67.2.2.</v>
      </c>
      <c r="GS39" s="14" t="str">
        <f>IF(ISBLANK(GT1),"",IF(VLOOKUP(GT1,Register,45,FALSE)=0,"",(VLOOKUP(GT1,Register,45,FALSE))))</f>
        <v/>
      </c>
      <c r="GT39" s="15" t="s">
        <v>18</v>
      </c>
      <c r="GU39" s="7" t="str">
        <f t="shared" ref="GU39" si="6685">"5." &amp; GW$1&amp; ".2.2."</f>
        <v>5.68.2.2.</v>
      </c>
      <c r="GV39" s="14" t="str">
        <f>IF(ISBLANK(GW1),"",IF(VLOOKUP(GW1,Register,45,FALSE)=0,"",(VLOOKUP(GW1,Register,45,FALSE))))</f>
        <v/>
      </c>
      <c r="GW39" s="15" t="s">
        <v>18</v>
      </c>
      <c r="GX39" s="7" t="str">
        <f t="shared" ref="GX39" si="6686">"5." &amp; GZ$1&amp; ".2.2."</f>
        <v>5.69.2.2.</v>
      </c>
      <c r="GY39" s="14" t="str">
        <f>IF(ISBLANK(GZ1),"",IF(VLOOKUP(GZ1,Register,45,FALSE)=0,"",(VLOOKUP(GZ1,Register,45,FALSE))))</f>
        <v/>
      </c>
      <c r="GZ39" s="15" t="s">
        <v>18</v>
      </c>
      <c r="HA39" s="7" t="str">
        <f t="shared" ref="HA39" si="6687">"5." &amp; HC$1&amp; ".2.2."</f>
        <v>5.70.2.2.</v>
      </c>
      <c r="HB39" s="14" t="str">
        <f>IF(ISBLANK(HC1),"",IF(VLOOKUP(HC1,Register,45,FALSE)=0,"",(VLOOKUP(HC1,Register,45,FALSE))))</f>
        <v/>
      </c>
      <c r="HC39" s="15" t="s">
        <v>18</v>
      </c>
      <c r="HD39" s="7" t="str">
        <f t="shared" ref="HD39" si="6688">"5." &amp; HF$1&amp; ".2.2."</f>
        <v>5.71.2.2.</v>
      </c>
      <c r="HE39" s="14" t="str">
        <f>IF(ISBLANK(HF1),"",IF(VLOOKUP(HF1,Register,45,FALSE)=0,"",(VLOOKUP(HF1,Register,45,FALSE))))</f>
        <v/>
      </c>
      <c r="HF39" s="15" t="s">
        <v>18</v>
      </c>
      <c r="HG39" s="7" t="str">
        <f t="shared" ref="HG39" si="6689">"5." &amp; HI$1&amp; ".2.2."</f>
        <v>5.72.2.2.</v>
      </c>
      <c r="HH39" s="14" t="str">
        <f>IF(ISBLANK(HI1),"",IF(VLOOKUP(HI1,Register,45,FALSE)=0,"",(VLOOKUP(HI1,Register,45,FALSE))))</f>
        <v/>
      </c>
      <c r="HI39" s="15" t="s">
        <v>18</v>
      </c>
      <c r="HJ39" s="7" t="str">
        <f t="shared" ref="HJ39" si="6690">"5." &amp; HL$1&amp; ".2.2."</f>
        <v>5.73.2.2.</v>
      </c>
      <c r="HK39" s="14" t="str">
        <f>IF(ISBLANK(HL1),"",IF(VLOOKUP(HL1,Register,45,FALSE)=0,"",(VLOOKUP(HL1,Register,45,FALSE))))</f>
        <v/>
      </c>
      <c r="HL39" s="15" t="s">
        <v>18</v>
      </c>
      <c r="HM39" s="7" t="str">
        <f t="shared" ref="HM39" si="6691">"5." &amp; HO$1&amp; ".2.2."</f>
        <v>5.74.2.2.</v>
      </c>
      <c r="HN39" s="14" t="str">
        <f>IF(ISBLANK(HO1),"",IF(VLOOKUP(HO1,Register,45,FALSE)=0,"",(VLOOKUP(HO1,Register,45,FALSE))))</f>
        <v/>
      </c>
      <c r="HO39" s="15" t="s">
        <v>18</v>
      </c>
      <c r="HP39" s="7" t="str">
        <f t="shared" ref="HP39" si="6692">"5." &amp; HR$1&amp; ".2.2."</f>
        <v>5.75.2.2.</v>
      </c>
      <c r="HQ39" s="14" t="str">
        <f>IF(ISBLANK(HR1),"",IF(VLOOKUP(HR1,Register,45,FALSE)=0,"",(VLOOKUP(HR1,Register,45,FALSE))))</f>
        <v/>
      </c>
      <c r="HR39" s="15" t="s">
        <v>18</v>
      </c>
      <c r="HS39" s="7" t="str">
        <f t="shared" ref="HS39" si="6693">"5." &amp; HU$1&amp; ".2.2."</f>
        <v>5.76.2.2.</v>
      </c>
      <c r="HT39" s="14" t="str">
        <f>IF(ISBLANK(HU1),"",IF(VLOOKUP(HU1,Register,45,FALSE)=0,"",(VLOOKUP(HU1,Register,45,FALSE))))</f>
        <v/>
      </c>
      <c r="HU39" s="15" t="s">
        <v>18</v>
      </c>
      <c r="HV39" s="7" t="str">
        <f t="shared" ref="HV39" si="6694">"5." &amp; HX$1&amp; ".2.2."</f>
        <v>5.77.2.2.</v>
      </c>
      <c r="HW39" s="14" t="str">
        <f>IF(ISBLANK(HX1),"",IF(VLOOKUP(HX1,Register,45,FALSE)=0,"",(VLOOKUP(HX1,Register,45,FALSE))))</f>
        <v/>
      </c>
      <c r="HX39" s="15" t="s">
        <v>18</v>
      </c>
      <c r="HY39" s="7" t="str">
        <f t="shared" ref="HY39" si="6695">"5." &amp; IA$1&amp; ".2.2."</f>
        <v>5.78.2.2.</v>
      </c>
      <c r="HZ39" s="14" t="str">
        <f>IF(ISBLANK(IA1),"",IF(VLOOKUP(IA1,Register,45,FALSE)=0,"",(VLOOKUP(IA1,Register,45,FALSE))))</f>
        <v/>
      </c>
      <c r="IA39" s="15" t="s">
        <v>18</v>
      </c>
      <c r="IB39" s="7" t="str">
        <f t="shared" ref="IB39" si="6696">"5." &amp; ID$1&amp; ".2.2."</f>
        <v>5.79.2.2.</v>
      </c>
      <c r="IC39" s="14" t="str">
        <f>IF(ISBLANK(ID1),"",IF(VLOOKUP(ID1,Register,45,FALSE)=0,"",(VLOOKUP(ID1,Register,45,FALSE))))</f>
        <v/>
      </c>
      <c r="ID39" s="15" t="s">
        <v>18</v>
      </c>
      <c r="IE39" s="7" t="str">
        <f t="shared" ref="IE39" si="6697">"5." &amp; IG$1&amp; ".2.2."</f>
        <v>5.80.2.2.</v>
      </c>
      <c r="IF39" s="14" t="str">
        <f>IF(ISBLANK(IG1),"",IF(VLOOKUP(IG1,Register,45,FALSE)=0,"",(VLOOKUP(IG1,Register,45,FALSE))))</f>
        <v/>
      </c>
      <c r="IG39" s="15" t="s">
        <v>18</v>
      </c>
      <c r="IH39" s="7" t="str">
        <f t="shared" ref="IH39" si="6698">"5." &amp; IJ$1&amp; ".2.2."</f>
        <v>5.81.2.2.</v>
      </c>
      <c r="II39" s="14" t="str">
        <f>IF(ISBLANK(IJ1),"",IF(VLOOKUP(IJ1,Register,45,FALSE)=0,"",(VLOOKUP(IJ1,Register,45,FALSE))))</f>
        <v/>
      </c>
      <c r="IJ39" s="15" t="s">
        <v>18</v>
      </c>
      <c r="IK39" s="7" t="str">
        <f t="shared" ref="IK39" si="6699">"5." &amp; IM$1&amp; ".2.2."</f>
        <v>5.82.2.2.</v>
      </c>
      <c r="IL39" s="14" t="str">
        <f>IF(ISBLANK(IM1),"",IF(VLOOKUP(IM1,Register,45,FALSE)=0,"",(VLOOKUP(IM1,Register,45,FALSE))))</f>
        <v/>
      </c>
      <c r="IM39" s="15" t="s">
        <v>18</v>
      </c>
      <c r="IN39" s="7" t="str">
        <f t="shared" ref="IN39" si="6700">"5." &amp; IP$1&amp; ".2.2."</f>
        <v>5.83.2.2.</v>
      </c>
      <c r="IO39" s="14" t="str">
        <f>IF(ISBLANK(IP1),"",IF(VLOOKUP(IP1,Register,45,FALSE)=0,"",(VLOOKUP(IP1,Register,45,FALSE))))</f>
        <v/>
      </c>
      <c r="IP39" s="15" t="s">
        <v>18</v>
      </c>
      <c r="IQ39" s="7" t="str">
        <f t="shared" ref="IQ39" si="6701">"5." &amp; IS$1&amp; ".2.2."</f>
        <v>5.84.2.2.</v>
      </c>
      <c r="IR39" s="14" t="str">
        <f>IF(ISBLANK(IS1),"",IF(VLOOKUP(IS1,Register,45,FALSE)=0,"",(VLOOKUP(IS1,Register,45,FALSE))))</f>
        <v/>
      </c>
      <c r="IS39" s="15" t="s">
        <v>18</v>
      </c>
      <c r="IT39" s="7" t="str">
        <f t="shared" ref="IT39" si="6702">"5." &amp; IV$1&amp; ".2.2."</f>
        <v>5.85.2.2.</v>
      </c>
      <c r="IU39" s="14" t="str">
        <f>IF(ISBLANK(IV1),"",IF(VLOOKUP(IV1,Register,45,FALSE)=0,"",(VLOOKUP(IV1,Register,45,FALSE))))</f>
        <v/>
      </c>
      <c r="IV39" s="15" t="s">
        <v>18</v>
      </c>
      <c r="IW39" s="7" t="str">
        <f t="shared" ref="IW39" si="6703">"5." &amp; IY$1&amp; ".2.2."</f>
        <v>5.86.2.2.</v>
      </c>
      <c r="IX39" s="14" t="str">
        <f>IF(ISBLANK(IY1),"",IF(VLOOKUP(IY1,Register,45,FALSE)=0,"",(VLOOKUP(IY1,Register,45,FALSE))))</f>
        <v/>
      </c>
      <c r="IY39" s="15" t="s">
        <v>18</v>
      </c>
      <c r="IZ39" s="7" t="str">
        <f t="shared" ref="IZ39" si="6704">"5." &amp; JB$1&amp; ".2.2."</f>
        <v>5.87.2.2.</v>
      </c>
      <c r="JA39" s="14" t="str">
        <f>IF(ISBLANK(JB1),"",IF(VLOOKUP(JB1,Register,45,FALSE)=0,"",(VLOOKUP(JB1,Register,45,FALSE))))</f>
        <v/>
      </c>
      <c r="JB39" s="15" t="s">
        <v>18</v>
      </c>
      <c r="JC39" s="7" t="str">
        <f t="shared" ref="JC39" si="6705">"5." &amp; JE$1&amp; ".2.2."</f>
        <v>5.88.2.2.</v>
      </c>
      <c r="JD39" s="14" t="str">
        <f>IF(ISBLANK(JE1),"",IF(VLOOKUP(JE1,Register,45,FALSE)=0,"",(VLOOKUP(JE1,Register,45,FALSE))))</f>
        <v/>
      </c>
      <c r="JE39" s="15" t="s">
        <v>18</v>
      </c>
      <c r="JF39" s="7" t="str">
        <f t="shared" ref="JF39" si="6706">"5." &amp; JH$1&amp; ".2.2."</f>
        <v>5.89.2.2.</v>
      </c>
      <c r="JG39" s="14" t="str">
        <f>IF(ISBLANK(JH1),"",IF(VLOOKUP(JH1,Register,45,FALSE)=0,"",(VLOOKUP(JH1,Register,45,FALSE))))</f>
        <v/>
      </c>
      <c r="JH39" s="15" t="s">
        <v>18</v>
      </c>
      <c r="JI39" s="7" t="str">
        <f t="shared" ref="JI39" si="6707">"5." &amp; JK$1&amp; ".2.2."</f>
        <v>5.90.2.2.</v>
      </c>
      <c r="JJ39" s="14" t="str">
        <f>IF(ISBLANK(JK1),"",IF(VLOOKUP(JK1,Register,45,FALSE)=0,"",(VLOOKUP(JK1,Register,45,FALSE))))</f>
        <v/>
      </c>
      <c r="JK39" s="15" t="s">
        <v>18</v>
      </c>
      <c r="JL39" s="7" t="str">
        <f t="shared" ref="JL39" si="6708">"5." &amp; JN$1&amp; ".2.2."</f>
        <v>5.91.2.2.</v>
      </c>
      <c r="JM39" s="14" t="str">
        <f>IF(ISBLANK(JN1),"",IF(VLOOKUP(JN1,Register,45,FALSE)=0,"",(VLOOKUP(JN1,Register,45,FALSE))))</f>
        <v/>
      </c>
      <c r="JN39" s="15" t="s">
        <v>18</v>
      </c>
      <c r="JO39" s="7" t="str">
        <f t="shared" ref="JO39" si="6709">"5." &amp; JQ$1&amp; ".2.2."</f>
        <v>5.92.2.2.</v>
      </c>
      <c r="JP39" s="14" t="str">
        <f>IF(ISBLANK(JQ1),"",IF(VLOOKUP(JQ1,Register,45,FALSE)=0,"",(VLOOKUP(JQ1,Register,45,FALSE))))</f>
        <v/>
      </c>
      <c r="JQ39" s="15" t="s">
        <v>18</v>
      </c>
      <c r="JR39" s="7" t="str">
        <f t="shared" ref="JR39" si="6710">"5." &amp; JT$1&amp; ".2.2."</f>
        <v>5.93.2.2.</v>
      </c>
      <c r="JS39" s="14" t="str">
        <f>IF(ISBLANK(JT1),"",IF(VLOOKUP(JT1,Register,45,FALSE)=0,"",(VLOOKUP(JT1,Register,45,FALSE))))</f>
        <v/>
      </c>
      <c r="JT39" s="15" t="s">
        <v>18</v>
      </c>
      <c r="JU39" s="7" t="str">
        <f t="shared" ref="JU39" si="6711">"5." &amp; JW$1&amp; ".2.2."</f>
        <v>5.94.2.2.</v>
      </c>
      <c r="JV39" s="14" t="str">
        <f>IF(ISBLANK(JW1),"",IF(VLOOKUP(JW1,Register,45,FALSE)=0,"",(VLOOKUP(JW1,Register,45,FALSE))))</f>
        <v/>
      </c>
      <c r="JW39" s="15" t="s">
        <v>18</v>
      </c>
      <c r="JX39" s="7" t="str">
        <f t="shared" ref="JX39" si="6712">"5." &amp; JZ$1&amp; ".2.2."</f>
        <v>5.95.2.2.</v>
      </c>
      <c r="JY39" s="14" t="str">
        <f>IF(ISBLANK(JZ1),"",IF(VLOOKUP(JZ1,Register,45,FALSE)=0,"",(VLOOKUP(JZ1,Register,45,FALSE))))</f>
        <v/>
      </c>
      <c r="JZ39" s="15" t="s">
        <v>18</v>
      </c>
      <c r="KA39" s="7" t="str">
        <f t="shared" ref="KA39" si="6713">"5." &amp; KC$1&amp; ".2.2."</f>
        <v>5.96.2.2.</v>
      </c>
      <c r="KB39" s="14" t="str">
        <f>IF(ISBLANK(KC1),"",IF(VLOOKUP(KC1,Register,45,FALSE)=0,"",(VLOOKUP(KC1,Register,45,FALSE))))</f>
        <v/>
      </c>
      <c r="KC39" s="15" t="s">
        <v>18</v>
      </c>
      <c r="KD39" s="7" t="str">
        <f t="shared" ref="KD39" si="6714">"5." &amp; KF$1&amp; ".2.2."</f>
        <v>5.97.2.2.</v>
      </c>
      <c r="KE39" s="14" t="str">
        <f>IF(ISBLANK(KF1),"",IF(VLOOKUP(KF1,Register,45,FALSE)=0,"",(VLOOKUP(KF1,Register,45,FALSE))))</f>
        <v/>
      </c>
      <c r="KF39" s="15" t="s">
        <v>18</v>
      </c>
      <c r="KG39" s="7" t="str">
        <f t="shared" ref="KG39" si="6715">"5." &amp; KI$1&amp; ".2.2."</f>
        <v>5.98.2.2.</v>
      </c>
      <c r="KH39" s="14" t="str">
        <f>IF(ISBLANK(KI1),"",IF(VLOOKUP(KI1,Register,45,FALSE)=0,"",(VLOOKUP(KI1,Register,45,FALSE))))</f>
        <v/>
      </c>
      <c r="KI39" s="15" t="s">
        <v>18</v>
      </c>
      <c r="KJ39" s="7" t="str">
        <f t="shared" ref="KJ39" si="6716">"5." &amp; KL$1&amp; ".2.2."</f>
        <v>5.99.2.2.</v>
      </c>
      <c r="KK39" s="14" t="str">
        <f>IF(ISBLANK(KL1),"",IF(VLOOKUP(KL1,Register,45,FALSE)=0,"",(VLOOKUP(KL1,Register,45,FALSE))))</f>
        <v/>
      </c>
      <c r="KL39" s="15" t="s">
        <v>18</v>
      </c>
      <c r="KM39" s="7" t="str">
        <f t="shared" ref="KM39" si="6717">"5." &amp; KO$1&amp; ".2.2."</f>
        <v>5.100.2.2.</v>
      </c>
      <c r="KN39" s="14" t="str">
        <f>IF(ISBLANK(KO1),"",IF(VLOOKUP(KO1,Register,45,FALSE)=0,"",(VLOOKUP(KO1,Register,45,FALSE))))</f>
        <v/>
      </c>
      <c r="KO39" s="15" t="s">
        <v>18</v>
      </c>
      <c r="KP39" s="7" t="str">
        <f t="shared" ref="KP39" si="6718">"5." &amp; KR$1&amp; ".2.2."</f>
        <v>5.101.2.2.</v>
      </c>
      <c r="KQ39" s="14" t="str">
        <f>IF(ISBLANK(KR1),"",IF(VLOOKUP(KR1,Register,45,FALSE)=0,"",(VLOOKUP(KR1,Register,45,FALSE))))</f>
        <v/>
      </c>
      <c r="KR39" s="15" t="s">
        <v>18</v>
      </c>
      <c r="KS39" s="7" t="str">
        <f t="shared" ref="KS39" si="6719">"5." &amp; KU$1&amp; ".2.2."</f>
        <v>5.102.2.2.</v>
      </c>
      <c r="KT39" s="14" t="str">
        <f>IF(ISBLANK(KU1),"",IF(VLOOKUP(KU1,Register,45,FALSE)=0,"",(VLOOKUP(KU1,Register,45,FALSE))))</f>
        <v/>
      </c>
      <c r="KU39" s="15" t="s">
        <v>18</v>
      </c>
      <c r="KV39" s="7" t="str">
        <f t="shared" ref="KV39" si="6720">"5." &amp; KX$1&amp; ".2.2."</f>
        <v>5.103.2.2.</v>
      </c>
      <c r="KW39" s="14" t="str">
        <f>IF(ISBLANK(KX1),"",IF(VLOOKUP(KX1,Register,45,FALSE)=0,"",(VLOOKUP(KX1,Register,45,FALSE))))</f>
        <v/>
      </c>
      <c r="KX39" s="15" t="s">
        <v>18</v>
      </c>
      <c r="KY39" s="7" t="str">
        <f t="shared" ref="KY39" si="6721">"5." &amp; LA$1&amp; ".2.2."</f>
        <v>5.104.2.2.</v>
      </c>
      <c r="KZ39" s="14" t="str">
        <f>IF(ISBLANK(LA1),"",IF(VLOOKUP(LA1,Register,45,FALSE)=0,"",(VLOOKUP(LA1,Register,45,FALSE))))</f>
        <v/>
      </c>
      <c r="LA39" s="15" t="s">
        <v>18</v>
      </c>
      <c r="LB39" s="7" t="str">
        <f t="shared" ref="LB39" si="6722">"5." &amp; LD$1&amp; ".2.2."</f>
        <v>5.105.2.2.</v>
      </c>
      <c r="LC39" s="14" t="str">
        <f>IF(ISBLANK(LD1),"",IF(VLOOKUP(LD1,Register,45,FALSE)=0,"",(VLOOKUP(LD1,Register,45,FALSE))))</f>
        <v/>
      </c>
      <c r="LD39" s="15" t="s">
        <v>18</v>
      </c>
      <c r="LE39" s="7" t="str">
        <f t="shared" ref="LE39" si="6723">"5." &amp; LG$1&amp; ".2.2."</f>
        <v>5.106.2.2.</v>
      </c>
      <c r="LF39" s="14" t="str">
        <f>IF(ISBLANK(LG1),"",IF(VLOOKUP(LG1,Register,45,FALSE)=0,"",(VLOOKUP(LG1,Register,45,FALSE))))</f>
        <v/>
      </c>
      <c r="LG39" s="15" t="s">
        <v>18</v>
      </c>
      <c r="LH39" s="7" t="str">
        <f t="shared" ref="LH39" si="6724">"5." &amp; LJ$1&amp; ".2.2."</f>
        <v>5.107.2.2.</v>
      </c>
      <c r="LI39" s="14" t="str">
        <f>IF(ISBLANK(LJ1),"",IF(VLOOKUP(LJ1,Register,45,FALSE)=0,"",(VLOOKUP(LJ1,Register,45,FALSE))))</f>
        <v/>
      </c>
      <c r="LJ39" s="15" t="s">
        <v>18</v>
      </c>
      <c r="LK39" s="7" t="str">
        <f t="shared" ref="LK39" si="6725">"5." &amp; LM$1&amp; ".2.2."</f>
        <v>5.108.2.2.</v>
      </c>
      <c r="LL39" s="14" t="str">
        <f>IF(ISBLANK(LM1),"",IF(VLOOKUP(LM1,Register,45,FALSE)=0,"",(VLOOKUP(LM1,Register,45,FALSE))))</f>
        <v/>
      </c>
      <c r="LM39" s="15" t="s">
        <v>18</v>
      </c>
      <c r="LN39" s="7" t="str">
        <f t="shared" ref="LN39" si="6726">"5." &amp; LP$1&amp; ".2.2."</f>
        <v>5.109.2.2.</v>
      </c>
      <c r="LO39" s="14" t="str">
        <f>IF(ISBLANK(LP1),"",IF(VLOOKUP(LP1,Register,45,FALSE)=0,"",(VLOOKUP(LP1,Register,45,FALSE))))</f>
        <v/>
      </c>
      <c r="LP39" s="15" t="s">
        <v>18</v>
      </c>
      <c r="LQ39" s="7" t="str">
        <f t="shared" ref="LQ39" si="6727">"5." &amp; LS$1&amp; ".2.2."</f>
        <v>5.110.2.2.</v>
      </c>
      <c r="LR39" s="14" t="str">
        <f>IF(ISBLANK(LS1),"",IF(VLOOKUP(LS1,Register,45,FALSE)=0,"",(VLOOKUP(LS1,Register,45,FALSE))))</f>
        <v/>
      </c>
      <c r="LS39" s="15" t="s">
        <v>18</v>
      </c>
      <c r="LT39" s="7" t="str">
        <f t="shared" ref="LT39" si="6728">"5." &amp; LV$1&amp; ".2.2."</f>
        <v>5.111.2.2.</v>
      </c>
      <c r="LU39" s="14" t="str">
        <f>IF(ISBLANK(LV1),"",IF(VLOOKUP(LV1,Register,45,FALSE)=0,"",(VLOOKUP(LV1,Register,45,FALSE))))</f>
        <v/>
      </c>
      <c r="LV39" s="15" t="s">
        <v>18</v>
      </c>
      <c r="LW39" s="7" t="str">
        <f t="shared" ref="LW39" si="6729">"5." &amp; LY$1&amp; ".2.2."</f>
        <v>5.112.2.2.</v>
      </c>
      <c r="LX39" s="14" t="str">
        <f>IF(ISBLANK(LY1),"",IF(VLOOKUP(LY1,Register,45,FALSE)=0,"",(VLOOKUP(LY1,Register,45,FALSE))))</f>
        <v/>
      </c>
      <c r="LY39" s="15" t="s">
        <v>18</v>
      </c>
      <c r="LZ39" s="7" t="str">
        <f t="shared" ref="LZ39" si="6730">"5." &amp; MB$1&amp; ".2.2."</f>
        <v>5.113.2.2.</v>
      </c>
      <c r="MA39" s="14" t="str">
        <f>IF(ISBLANK(MB1),"",IF(VLOOKUP(MB1,Register,45,FALSE)=0,"",(VLOOKUP(MB1,Register,45,FALSE))))</f>
        <v/>
      </c>
      <c r="MB39" s="15" t="s">
        <v>18</v>
      </c>
      <c r="MC39" s="7" t="str">
        <f t="shared" ref="MC39" si="6731">"5." &amp; ME$1&amp; ".2.2."</f>
        <v>5.114.2.2.</v>
      </c>
      <c r="MD39" s="14" t="str">
        <f>IF(ISBLANK(ME1),"",IF(VLOOKUP(ME1,Register,45,FALSE)=0,"",(VLOOKUP(ME1,Register,45,FALSE))))</f>
        <v/>
      </c>
      <c r="ME39" s="15" t="s">
        <v>18</v>
      </c>
      <c r="MF39" s="7" t="str">
        <f t="shared" ref="MF39" si="6732">"5." &amp; MH$1&amp; ".2.2."</f>
        <v>5.115.2.2.</v>
      </c>
      <c r="MG39" s="14" t="str">
        <f>IF(ISBLANK(MH1),"",IF(VLOOKUP(MH1,Register,45,FALSE)=0,"",(VLOOKUP(MH1,Register,45,FALSE))))</f>
        <v/>
      </c>
      <c r="MH39" s="15" t="s">
        <v>18</v>
      </c>
      <c r="MI39" s="7" t="str">
        <f t="shared" ref="MI39" si="6733">"5." &amp; MK$1&amp; ".2.2."</f>
        <v>5.116.2.2.</v>
      </c>
      <c r="MJ39" s="14" t="str">
        <f>IF(ISBLANK(MK1),"",IF(VLOOKUP(MK1,Register,45,FALSE)=0,"",(VLOOKUP(MK1,Register,45,FALSE))))</f>
        <v/>
      </c>
      <c r="MK39" s="15" t="s">
        <v>18</v>
      </c>
      <c r="ML39" s="7" t="str">
        <f t="shared" ref="ML39" si="6734">"5." &amp; MN$1&amp; ".2.2."</f>
        <v>5.117.2.2.</v>
      </c>
      <c r="MM39" s="14" t="str">
        <f>IF(ISBLANK(MN1),"",IF(VLOOKUP(MN1,Register,45,FALSE)=0,"",(VLOOKUP(MN1,Register,45,FALSE))))</f>
        <v/>
      </c>
      <c r="MN39" s="15" t="s">
        <v>18</v>
      </c>
      <c r="MO39" s="7" t="str">
        <f t="shared" ref="MO39" si="6735">"5." &amp; MQ$1&amp; ".2.2."</f>
        <v>5.118.2.2.</v>
      </c>
      <c r="MP39" s="14" t="str">
        <f>IF(ISBLANK(MQ1),"",IF(VLOOKUP(MQ1,Register,45,FALSE)=0,"",(VLOOKUP(MQ1,Register,45,FALSE))))</f>
        <v/>
      </c>
      <c r="MQ39" s="15" t="s">
        <v>18</v>
      </c>
      <c r="MR39" s="7" t="str">
        <f t="shared" ref="MR39" si="6736">"5." &amp; MT$1&amp; ".2.2."</f>
        <v>5.119.2.2.</v>
      </c>
      <c r="MS39" s="14" t="str">
        <f>IF(ISBLANK(MT1),"",IF(VLOOKUP(MT1,Register,45,FALSE)=0,"",(VLOOKUP(MT1,Register,45,FALSE))))</f>
        <v/>
      </c>
      <c r="MT39" s="15" t="s">
        <v>18</v>
      </c>
      <c r="MU39" s="7" t="str">
        <f t="shared" ref="MU39" si="6737">"5." &amp; MW$1&amp; ".2.2."</f>
        <v>5.120.2.2.</v>
      </c>
      <c r="MV39" s="14" t="str">
        <f>IF(ISBLANK(MW1),"",IF(VLOOKUP(MW1,Register,45,FALSE)=0,"",(VLOOKUP(MW1,Register,45,FALSE))))</f>
        <v/>
      </c>
      <c r="MW39" s="15" t="s">
        <v>18</v>
      </c>
      <c r="MX39" s="7" t="str">
        <f t="shared" ref="MX39" si="6738">"5." &amp; MZ$1&amp; ".2.2."</f>
        <v>5.121.2.2.</v>
      </c>
      <c r="MY39" s="14" t="str">
        <f>IF(ISBLANK(MZ1),"",IF(VLOOKUP(MZ1,Register,45,FALSE)=0,"",(VLOOKUP(MZ1,Register,45,FALSE))))</f>
        <v/>
      </c>
      <c r="MZ39" s="15" t="s">
        <v>18</v>
      </c>
      <c r="NA39" s="7" t="str">
        <f t="shared" ref="NA39" si="6739">"5." &amp; NC$1&amp; ".2.2."</f>
        <v>5.122.2.2.</v>
      </c>
      <c r="NB39" s="14" t="str">
        <f>IF(ISBLANK(NC1),"",IF(VLOOKUP(NC1,Register,45,FALSE)=0,"",(VLOOKUP(NC1,Register,45,FALSE))))</f>
        <v/>
      </c>
      <c r="NC39" s="15" t="s">
        <v>18</v>
      </c>
      <c r="ND39" s="7" t="str">
        <f t="shared" ref="ND39" si="6740">"5." &amp; NF$1&amp; ".2.2."</f>
        <v>5.123.2.2.</v>
      </c>
      <c r="NE39" s="14" t="str">
        <f>IF(ISBLANK(NF1),"",IF(VLOOKUP(NF1,Register,45,FALSE)=0,"",(VLOOKUP(NF1,Register,45,FALSE))))</f>
        <v/>
      </c>
      <c r="NF39" s="15" t="s">
        <v>18</v>
      </c>
      <c r="NG39" s="7" t="str">
        <f t="shared" ref="NG39" si="6741">"5." &amp; NI$1&amp; ".2.2."</f>
        <v>5.124.2.2.</v>
      </c>
      <c r="NH39" s="14" t="str">
        <f>IF(ISBLANK(NI1),"",IF(VLOOKUP(NI1,Register,45,FALSE)=0,"",(VLOOKUP(NI1,Register,45,FALSE))))</f>
        <v/>
      </c>
      <c r="NI39" s="15" t="s">
        <v>18</v>
      </c>
      <c r="NJ39" s="7" t="str">
        <f t="shared" ref="NJ39" si="6742">"5." &amp; NL$1&amp; ".2.2."</f>
        <v>5.125.2.2.</v>
      </c>
      <c r="NK39" s="14" t="str">
        <f>IF(ISBLANK(NL1),"",IF(VLOOKUP(NL1,Register,45,FALSE)=0,"",(VLOOKUP(NL1,Register,45,FALSE))))</f>
        <v/>
      </c>
      <c r="NL39" s="15" t="s">
        <v>18</v>
      </c>
      <c r="NM39" s="7" t="str">
        <f t="shared" ref="NM39" si="6743">"5." &amp; NO$1&amp; ".2.2."</f>
        <v>5.126.2.2.</v>
      </c>
      <c r="NN39" s="14" t="str">
        <f>IF(ISBLANK(NO1),"",IF(VLOOKUP(NO1,Register,45,FALSE)=0,"",(VLOOKUP(NO1,Register,45,FALSE))))</f>
        <v/>
      </c>
      <c r="NO39" s="15" t="s">
        <v>18</v>
      </c>
      <c r="NP39" s="7" t="str">
        <f t="shared" ref="NP39" si="6744">"5." &amp; NR$1&amp; ".2.2."</f>
        <v>5.127.2.2.</v>
      </c>
      <c r="NQ39" s="14" t="str">
        <f>IF(ISBLANK(NR1),"",IF(VLOOKUP(NR1,Register,45,FALSE)=0,"",(VLOOKUP(NR1,Register,45,FALSE))))</f>
        <v/>
      </c>
      <c r="NR39" s="15" t="s">
        <v>18</v>
      </c>
      <c r="NS39" s="7" t="str">
        <f t="shared" ref="NS39" si="6745">"5." &amp; NU$1&amp; ".2.2."</f>
        <v>5.128.2.2.</v>
      </c>
      <c r="NT39" s="14" t="str">
        <f>IF(ISBLANK(NU1),"",IF(VLOOKUP(NU1,Register,45,FALSE)=0,"",(VLOOKUP(NU1,Register,45,FALSE))))</f>
        <v/>
      </c>
      <c r="NU39" s="15" t="s">
        <v>18</v>
      </c>
      <c r="NV39" s="7" t="str">
        <f t="shared" ref="NV39" si="6746">"5." &amp; NX$1&amp; ".2.2."</f>
        <v>5.129.2.2.</v>
      </c>
      <c r="NW39" s="14" t="str">
        <f>IF(ISBLANK(NX1),"",IF(VLOOKUP(NX1,Register,45,FALSE)=0,"",(VLOOKUP(NX1,Register,45,FALSE))))</f>
        <v/>
      </c>
      <c r="NX39" s="15" t="s">
        <v>18</v>
      </c>
      <c r="NY39" s="7" t="str">
        <f t="shared" ref="NY39" si="6747">"5." &amp; OA$1&amp; ".2.2."</f>
        <v>5.130.2.2.</v>
      </c>
      <c r="NZ39" s="14" t="str">
        <f>IF(ISBLANK(OA1),"",IF(VLOOKUP(OA1,Register,45,FALSE)=0,"",(VLOOKUP(OA1,Register,45,FALSE))))</f>
        <v/>
      </c>
      <c r="OA39" s="15" t="s">
        <v>18</v>
      </c>
      <c r="OB39" s="7" t="str">
        <f t="shared" ref="OB39" si="6748">"5." &amp; OD$1&amp; ".2.2."</f>
        <v>5.131.2.2.</v>
      </c>
      <c r="OC39" s="14" t="str">
        <f>IF(ISBLANK(OD1),"",IF(VLOOKUP(OD1,Register,45,FALSE)=0,"",(VLOOKUP(OD1,Register,45,FALSE))))</f>
        <v/>
      </c>
      <c r="OD39" s="15" t="s">
        <v>18</v>
      </c>
      <c r="OE39" s="7" t="str">
        <f t="shared" ref="OE39" si="6749">"5." &amp; OG$1&amp; ".2.2."</f>
        <v>5.132.2.2.</v>
      </c>
      <c r="OF39" s="14" t="str">
        <f>IF(ISBLANK(OG1),"",IF(VLOOKUP(OG1,Register,45,FALSE)=0,"",(VLOOKUP(OG1,Register,45,FALSE))))</f>
        <v/>
      </c>
      <c r="OG39" s="15" t="s">
        <v>18</v>
      </c>
      <c r="OH39" s="7" t="str">
        <f t="shared" ref="OH39" si="6750">"5." &amp; OJ$1&amp; ".2.2."</f>
        <v>5.133.2.2.</v>
      </c>
      <c r="OI39" s="14" t="str">
        <f>IF(ISBLANK(OJ1),"",IF(VLOOKUP(OJ1,Register,45,FALSE)=0,"",(VLOOKUP(OJ1,Register,45,FALSE))))</f>
        <v/>
      </c>
      <c r="OJ39" s="15" t="s">
        <v>18</v>
      </c>
      <c r="OK39" s="7" t="str">
        <f t="shared" ref="OK39" si="6751">"5." &amp; OM$1&amp; ".2.2."</f>
        <v>5.134.2.2.</v>
      </c>
      <c r="OL39" s="14" t="str">
        <f>IF(ISBLANK(OM1),"",IF(VLOOKUP(OM1,Register,45,FALSE)=0,"",(VLOOKUP(OM1,Register,45,FALSE))))</f>
        <v/>
      </c>
      <c r="OM39" s="15" t="s">
        <v>18</v>
      </c>
      <c r="ON39" s="7" t="str">
        <f t="shared" ref="ON39" si="6752">"5." &amp; OP$1&amp; ".2.2."</f>
        <v>5.135.2.2.</v>
      </c>
      <c r="OO39" s="14" t="str">
        <f>IF(ISBLANK(OP1),"",IF(VLOOKUP(OP1,Register,45,FALSE)=0,"",(VLOOKUP(OP1,Register,45,FALSE))))</f>
        <v/>
      </c>
      <c r="OP39" s="15" t="s">
        <v>18</v>
      </c>
      <c r="OQ39" s="7" t="str">
        <f t="shared" ref="OQ39" si="6753">"5." &amp; OS$1&amp; ".2.2."</f>
        <v>5.136.2.2.</v>
      </c>
      <c r="OR39" s="14" t="str">
        <f>IF(ISBLANK(OS1),"",IF(VLOOKUP(OS1,Register,45,FALSE)=0,"",(VLOOKUP(OS1,Register,45,FALSE))))</f>
        <v/>
      </c>
      <c r="OS39" s="15" t="s">
        <v>18</v>
      </c>
      <c r="OT39" s="7" t="str">
        <f t="shared" ref="OT39" si="6754">"5." &amp; OV$1&amp; ".2.2."</f>
        <v>5.137.2.2.</v>
      </c>
      <c r="OU39" s="14" t="str">
        <f>IF(ISBLANK(OV1),"",IF(VLOOKUP(OV1,Register,45,FALSE)=0,"",(VLOOKUP(OV1,Register,45,FALSE))))</f>
        <v/>
      </c>
      <c r="OV39" s="15" t="s">
        <v>18</v>
      </c>
      <c r="OW39" s="7" t="str">
        <f t="shared" ref="OW39" si="6755">"5." &amp; OY$1&amp; ".2.2."</f>
        <v>5.138.2.2.</v>
      </c>
      <c r="OX39" s="14" t="str">
        <f>IF(ISBLANK(OY1),"",IF(VLOOKUP(OY1,Register,45,FALSE)=0,"",(VLOOKUP(OY1,Register,45,FALSE))))</f>
        <v/>
      </c>
      <c r="OY39" s="15" t="s">
        <v>18</v>
      </c>
      <c r="OZ39" s="7" t="str">
        <f t="shared" ref="OZ39" si="6756">"5." &amp; PB$1&amp; ".2.2."</f>
        <v>5.139.2.2.</v>
      </c>
      <c r="PA39" s="14" t="str">
        <f>IF(ISBLANK(PB1),"",IF(VLOOKUP(PB1,Register,45,FALSE)=0,"",(VLOOKUP(PB1,Register,45,FALSE))))</f>
        <v/>
      </c>
      <c r="PB39" s="15" t="s">
        <v>18</v>
      </c>
      <c r="PC39" s="7" t="str">
        <f t="shared" ref="PC39" si="6757">"5." &amp; PE$1&amp; ".2.2."</f>
        <v>5.140.2.2.</v>
      </c>
      <c r="PD39" s="14" t="str">
        <f>IF(ISBLANK(PE1),"",IF(VLOOKUP(PE1,Register,45,FALSE)=0,"",(VLOOKUP(PE1,Register,45,FALSE))))</f>
        <v/>
      </c>
      <c r="PE39" s="15" t="s">
        <v>18</v>
      </c>
      <c r="PF39" s="7" t="str">
        <f t="shared" ref="PF39" si="6758">"5." &amp; PH$1&amp; ".2.2."</f>
        <v>5.141.2.2.</v>
      </c>
      <c r="PG39" s="14" t="str">
        <f>IF(ISBLANK(PH1),"",IF(VLOOKUP(PH1,Register,45,FALSE)=0,"",(VLOOKUP(PH1,Register,45,FALSE))))</f>
        <v/>
      </c>
      <c r="PH39" s="15" t="s">
        <v>18</v>
      </c>
      <c r="PI39" s="7" t="str">
        <f t="shared" ref="PI39" si="6759">"5." &amp; PK$1&amp; ".2.2."</f>
        <v>5.142.2.2.</v>
      </c>
      <c r="PJ39" s="14" t="str">
        <f>IF(ISBLANK(PK1),"",IF(VLOOKUP(PK1,Register,45,FALSE)=0,"",(VLOOKUP(PK1,Register,45,FALSE))))</f>
        <v/>
      </c>
      <c r="PK39" s="15" t="s">
        <v>18</v>
      </c>
      <c r="PL39" s="7" t="str">
        <f t="shared" ref="PL39" si="6760">"5." &amp; PN$1&amp; ".2.2."</f>
        <v>5.143.2.2.</v>
      </c>
      <c r="PM39" s="14" t="str">
        <f>IF(ISBLANK(PN1),"",IF(VLOOKUP(PN1,Register,45,FALSE)=0,"",(VLOOKUP(PN1,Register,45,FALSE))))</f>
        <v/>
      </c>
      <c r="PN39" s="15" t="s">
        <v>18</v>
      </c>
      <c r="PO39" s="7" t="str">
        <f t="shared" ref="PO39" si="6761">"5." &amp; PQ$1&amp; ".2.2."</f>
        <v>5.144.2.2.</v>
      </c>
      <c r="PP39" s="14" t="str">
        <f>IF(ISBLANK(PQ1),"",IF(VLOOKUP(PQ1,Register,45,FALSE)=0,"",(VLOOKUP(PQ1,Register,45,FALSE))))</f>
        <v/>
      </c>
      <c r="PQ39" s="15" t="s">
        <v>18</v>
      </c>
      <c r="PR39" s="7" t="str">
        <f t="shared" ref="PR39" si="6762">"5." &amp; PT$1&amp; ".2.2."</f>
        <v>5.145.2.2.</v>
      </c>
      <c r="PS39" s="14" t="str">
        <f>IF(ISBLANK(PT1),"",IF(VLOOKUP(PT1,Register,45,FALSE)=0,"",(VLOOKUP(PT1,Register,45,FALSE))))</f>
        <v/>
      </c>
      <c r="PT39" s="15" t="s">
        <v>18</v>
      </c>
      <c r="PU39" s="7" t="str">
        <f t="shared" ref="PU39" si="6763">"5." &amp; PW$1&amp; ".2.2."</f>
        <v>5.146.2.2.</v>
      </c>
      <c r="PV39" s="14" t="str">
        <f>IF(ISBLANK(PW1),"",IF(VLOOKUP(PW1,Register,45,FALSE)=0,"",(VLOOKUP(PW1,Register,45,FALSE))))</f>
        <v/>
      </c>
      <c r="PW39" s="15" t="s">
        <v>18</v>
      </c>
      <c r="PX39" s="7" t="str">
        <f t="shared" ref="PX39" si="6764">"5." &amp; PZ$1&amp; ".2.2."</f>
        <v>5.147.2.2.</v>
      </c>
      <c r="PY39" s="14" t="str">
        <f>IF(ISBLANK(PZ1),"",IF(VLOOKUP(PZ1,Register,45,FALSE)=0,"",(VLOOKUP(PZ1,Register,45,FALSE))))</f>
        <v/>
      </c>
      <c r="PZ39" s="15" t="s">
        <v>18</v>
      </c>
      <c r="QA39" s="7" t="str">
        <f t="shared" ref="QA39" si="6765">"5." &amp; QC$1&amp; ".2.2."</f>
        <v>5.148.2.2.</v>
      </c>
      <c r="QB39" s="14" t="str">
        <f>IF(ISBLANK(QC1),"",IF(VLOOKUP(QC1,Register,45,FALSE)=0,"",(VLOOKUP(QC1,Register,45,FALSE))))</f>
        <v/>
      </c>
      <c r="QC39" s="15" t="s">
        <v>18</v>
      </c>
      <c r="QD39" s="7" t="str">
        <f t="shared" ref="QD39" si="6766">"5." &amp; QF$1&amp; ".2.2."</f>
        <v>5.149.2.2.</v>
      </c>
      <c r="QE39" s="14" t="str">
        <f>IF(ISBLANK(QF1),"",IF(VLOOKUP(QF1,Register,45,FALSE)=0,"",(VLOOKUP(QF1,Register,45,FALSE))))</f>
        <v/>
      </c>
      <c r="QF39" s="15" t="s">
        <v>18</v>
      </c>
      <c r="QG39" s="7" t="str">
        <f t="shared" ref="QG39" si="6767">"5." &amp; QI$1&amp; ".2.2."</f>
        <v>5.150.2.2.</v>
      </c>
      <c r="QH39" s="14" t="str">
        <f>IF(ISBLANK(QI1),"",IF(VLOOKUP(QI1,Register,45,FALSE)=0,"",(VLOOKUP(QI1,Register,45,FALSE))))</f>
        <v/>
      </c>
      <c r="QI39" s="15" t="s">
        <v>18</v>
      </c>
      <c r="QJ39" s="7" t="str">
        <f t="shared" ref="QJ39" si="6768">"5." &amp; QL$1&amp; ".2.2."</f>
        <v>5.151.2.2.</v>
      </c>
      <c r="QK39" s="14" t="str">
        <f>IF(ISBLANK(QL1),"",IF(VLOOKUP(QL1,Register,45,FALSE)=0,"",(VLOOKUP(QL1,Register,45,FALSE))))</f>
        <v/>
      </c>
      <c r="QL39" s="15" t="s">
        <v>18</v>
      </c>
      <c r="QM39" s="7" t="str">
        <f t="shared" ref="QM39" si="6769">"5." &amp; QO$1&amp; ".2.2."</f>
        <v>5.152.2.2.</v>
      </c>
      <c r="QN39" s="14" t="str">
        <f>IF(ISBLANK(QO1),"",IF(VLOOKUP(QO1,Register,45,FALSE)=0,"",(VLOOKUP(QO1,Register,45,FALSE))))</f>
        <v/>
      </c>
      <c r="QO39" s="15" t="s">
        <v>18</v>
      </c>
      <c r="QP39" s="7" t="str">
        <f t="shared" ref="QP39" si="6770">"5." &amp; QR$1&amp; ".2.2."</f>
        <v>5.153.2.2.</v>
      </c>
      <c r="QQ39" s="14" t="str">
        <f>IF(ISBLANK(QR1),"",IF(VLOOKUP(QR1,Register,45,FALSE)=0,"",(VLOOKUP(QR1,Register,45,FALSE))))</f>
        <v/>
      </c>
      <c r="QR39" s="15" t="s">
        <v>18</v>
      </c>
      <c r="QS39" s="7" t="str">
        <f t="shared" ref="QS39" si="6771">"5." &amp; QU$1&amp; ".2.2."</f>
        <v>5.154.2.2.</v>
      </c>
      <c r="QT39" s="14" t="str">
        <f>IF(ISBLANK(QU1),"",IF(VLOOKUP(QU1,Register,45,FALSE)=0,"",(VLOOKUP(QU1,Register,45,FALSE))))</f>
        <v/>
      </c>
      <c r="QU39" s="15" t="s">
        <v>18</v>
      </c>
      <c r="QV39" s="7" t="str">
        <f t="shared" ref="QV39" si="6772">"5." &amp; QX$1&amp; ".2.2."</f>
        <v>5.155.2.2.</v>
      </c>
      <c r="QW39" s="14" t="str">
        <f>IF(ISBLANK(QX1),"",IF(VLOOKUP(QX1,Register,45,FALSE)=0,"",(VLOOKUP(QX1,Register,45,FALSE))))</f>
        <v/>
      </c>
      <c r="QX39" s="15" t="s">
        <v>18</v>
      </c>
      <c r="QY39" s="7" t="str">
        <f t="shared" ref="QY39" si="6773">"5." &amp; RA$1&amp; ".2.2."</f>
        <v>5.156.2.2.</v>
      </c>
      <c r="QZ39" s="14" t="str">
        <f>IF(ISBLANK(RA1),"",IF(VLOOKUP(RA1,Register,45,FALSE)=0,"",(VLOOKUP(RA1,Register,45,FALSE))))</f>
        <v/>
      </c>
      <c r="RA39" s="15" t="s">
        <v>18</v>
      </c>
      <c r="RB39" s="7" t="str">
        <f t="shared" ref="RB39" si="6774">"5." &amp; RD$1&amp; ".2.2."</f>
        <v>5.157.2.2.</v>
      </c>
      <c r="RC39" s="14" t="str">
        <f>IF(ISBLANK(RD1),"",IF(VLOOKUP(RD1,Register,45,FALSE)=0,"",(VLOOKUP(RD1,Register,45,FALSE))))</f>
        <v/>
      </c>
      <c r="RD39" s="15" t="s">
        <v>18</v>
      </c>
      <c r="RE39" s="7" t="str">
        <f t="shared" ref="RE39" si="6775">"5." &amp; RG$1&amp; ".2.2."</f>
        <v>5.158.2.2.</v>
      </c>
      <c r="RF39" s="14" t="str">
        <f>IF(ISBLANK(RG1),"",IF(VLOOKUP(RG1,Register,45,FALSE)=0,"",(VLOOKUP(RG1,Register,45,FALSE))))</f>
        <v/>
      </c>
      <c r="RG39" s="15" t="s">
        <v>18</v>
      </c>
      <c r="RH39" s="7" t="str">
        <f t="shared" ref="RH39" si="6776">"5." &amp; RJ$1&amp; ".2.2."</f>
        <v>5.159.2.2.</v>
      </c>
      <c r="RI39" s="14" t="str">
        <f>IF(ISBLANK(RJ1),"",IF(VLOOKUP(RJ1,Register,45,FALSE)=0,"",(VLOOKUP(RJ1,Register,45,FALSE))))</f>
        <v/>
      </c>
      <c r="RJ39" s="15" t="s">
        <v>18</v>
      </c>
      <c r="RK39" s="7" t="str">
        <f t="shared" ref="RK39" si="6777">"5." &amp; RM$1&amp; ".2.2."</f>
        <v>5.160.2.2.</v>
      </c>
      <c r="RL39" s="14" t="str">
        <f>IF(ISBLANK(RM1),"",IF(VLOOKUP(RM1,Register,45,FALSE)=0,"",(VLOOKUP(RM1,Register,45,FALSE))))</f>
        <v/>
      </c>
      <c r="RM39" s="15" t="s">
        <v>18</v>
      </c>
      <c r="RN39" s="7" t="str">
        <f t="shared" ref="RN39" si="6778">"5." &amp; RP$1&amp; ".2.2."</f>
        <v>5.161.2.2.</v>
      </c>
      <c r="RO39" s="14" t="str">
        <f>IF(ISBLANK(RP1),"",IF(VLOOKUP(RP1,Register,45,FALSE)=0,"",(VLOOKUP(RP1,Register,45,FALSE))))</f>
        <v/>
      </c>
      <c r="RP39" s="15" t="s">
        <v>18</v>
      </c>
      <c r="RQ39" s="7" t="str">
        <f t="shared" ref="RQ39" si="6779">"5." &amp; RS$1&amp; ".2.2."</f>
        <v>5.162.2.2.</v>
      </c>
      <c r="RR39" s="14" t="str">
        <f>IF(ISBLANK(RS1),"",IF(VLOOKUP(RS1,Register,45,FALSE)=0,"",(VLOOKUP(RS1,Register,45,FALSE))))</f>
        <v/>
      </c>
      <c r="RS39" s="15" t="s">
        <v>18</v>
      </c>
      <c r="RT39" s="7" t="str">
        <f t="shared" ref="RT39" si="6780">"5." &amp; RV$1&amp; ".2.2."</f>
        <v>5.163.2.2.</v>
      </c>
      <c r="RU39" s="14" t="str">
        <f>IF(ISBLANK(RV1),"",IF(VLOOKUP(RV1,Register,45,FALSE)=0,"",(VLOOKUP(RV1,Register,45,FALSE))))</f>
        <v/>
      </c>
      <c r="RV39" s="15" t="s">
        <v>18</v>
      </c>
      <c r="RW39" s="7" t="str">
        <f t="shared" ref="RW39" si="6781">"5." &amp; RY$1&amp; ".2.2."</f>
        <v>5.164.2.2.</v>
      </c>
      <c r="RX39" s="14" t="str">
        <f>IF(ISBLANK(RY1),"",IF(VLOOKUP(RY1,Register,45,FALSE)=0,"",(VLOOKUP(RY1,Register,45,FALSE))))</f>
        <v/>
      </c>
      <c r="RY39" s="15" t="s">
        <v>18</v>
      </c>
      <c r="RZ39" s="7" t="str">
        <f t="shared" ref="RZ39" si="6782">"5." &amp; SB$1&amp; ".2.2."</f>
        <v>5.165.2.2.</v>
      </c>
      <c r="SA39" s="14" t="str">
        <f>IF(ISBLANK(SB1),"",IF(VLOOKUP(SB1,Register,45,FALSE)=0,"",(VLOOKUP(SB1,Register,45,FALSE))))</f>
        <v/>
      </c>
      <c r="SB39" s="15" t="s">
        <v>18</v>
      </c>
      <c r="SC39" s="7" t="str">
        <f t="shared" ref="SC39" si="6783">"5." &amp; SE$1&amp; ".2.2."</f>
        <v>5.166.2.2.</v>
      </c>
      <c r="SD39" s="14" t="str">
        <f>IF(ISBLANK(SE1),"",IF(VLOOKUP(SE1,Register,45,FALSE)=0,"",(VLOOKUP(SE1,Register,45,FALSE))))</f>
        <v/>
      </c>
      <c r="SE39" s="15" t="s">
        <v>18</v>
      </c>
      <c r="SF39" s="7" t="str">
        <f t="shared" ref="SF39" si="6784">"5." &amp; SH$1&amp; ".2.2."</f>
        <v>5.167.2.2.</v>
      </c>
      <c r="SG39" s="14" t="str">
        <f>IF(ISBLANK(SH1),"",IF(VLOOKUP(SH1,Register,45,FALSE)=0,"",(VLOOKUP(SH1,Register,45,FALSE))))</f>
        <v/>
      </c>
      <c r="SH39" s="15" t="s">
        <v>18</v>
      </c>
      <c r="SI39" s="7" t="str">
        <f t="shared" ref="SI39" si="6785">"5." &amp; SK$1&amp; ".2.2."</f>
        <v>5.168.2.2.</v>
      </c>
      <c r="SJ39" s="14" t="str">
        <f>IF(ISBLANK(SK1),"",IF(VLOOKUP(SK1,Register,45,FALSE)=0,"",(VLOOKUP(SK1,Register,45,FALSE))))</f>
        <v/>
      </c>
      <c r="SK39" s="15" t="s">
        <v>18</v>
      </c>
      <c r="SL39" s="7" t="str">
        <f t="shared" ref="SL39" si="6786">"5." &amp; SN$1&amp; ".2.2."</f>
        <v>5.169.2.2.</v>
      </c>
      <c r="SM39" s="14" t="str">
        <f>IF(ISBLANK(SN1),"",IF(VLOOKUP(SN1,Register,45,FALSE)=0,"",(VLOOKUP(SN1,Register,45,FALSE))))</f>
        <v/>
      </c>
      <c r="SN39" s="15" t="s">
        <v>18</v>
      </c>
      <c r="SO39" s="7" t="str">
        <f t="shared" ref="SO39" si="6787">"5." &amp; SQ$1&amp; ".2.2."</f>
        <v>5.170.2.2.</v>
      </c>
      <c r="SP39" s="14" t="str">
        <f>IF(ISBLANK(SQ1),"",IF(VLOOKUP(SQ1,Register,45,FALSE)=0,"",(VLOOKUP(SQ1,Register,45,FALSE))))</f>
        <v/>
      </c>
      <c r="SQ39" s="15" t="s">
        <v>18</v>
      </c>
      <c r="SR39" s="7" t="str">
        <f t="shared" ref="SR39" si="6788">"5." &amp; ST$1&amp; ".2.2."</f>
        <v>5.171.2.2.</v>
      </c>
      <c r="SS39" s="14" t="str">
        <f>IF(ISBLANK(ST1),"",IF(VLOOKUP(ST1,Register,45,FALSE)=0,"",(VLOOKUP(ST1,Register,45,FALSE))))</f>
        <v/>
      </c>
      <c r="ST39" s="15" t="s">
        <v>18</v>
      </c>
      <c r="SU39" s="7" t="str">
        <f t="shared" ref="SU39" si="6789">"5." &amp; SW$1&amp; ".2.2."</f>
        <v>5.172.2.2.</v>
      </c>
      <c r="SV39" s="14" t="str">
        <f>IF(ISBLANK(SW1),"",IF(VLOOKUP(SW1,Register,45,FALSE)=0,"",(VLOOKUP(SW1,Register,45,FALSE))))</f>
        <v/>
      </c>
      <c r="SW39" s="15" t="s">
        <v>18</v>
      </c>
      <c r="SX39" s="7" t="str">
        <f t="shared" ref="SX39" si="6790">"5." &amp; SZ$1&amp; ".2.2."</f>
        <v>5.173.2.2.</v>
      </c>
      <c r="SY39" s="14" t="str">
        <f>IF(ISBLANK(SZ1),"",IF(VLOOKUP(SZ1,Register,45,FALSE)=0,"",(VLOOKUP(SZ1,Register,45,FALSE))))</f>
        <v/>
      </c>
      <c r="SZ39" s="15" t="s">
        <v>18</v>
      </c>
      <c r="TA39" s="7" t="str">
        <f t="shared" ref="TA39" si="6791">"5." &amp; TC$1&amp; ".2.2."</f>
        <v>5.174.2.2.</v>
      </c>
      <c r="TB39" s="14" t="str">
        <f>IF(ISBLANK(TC1),"",IF(VLOOKUP(TC1,Register,45,FALSE)=0,"",(VLOOKUP(TC1,Register,45,FALSE))))</f>
        <v/>
      </c>
      <c r="TC39" s="15" t="s">
        <v>18</v>
      </c>
      <c r="TD39" s="7" t="str">
        <f t="shared" ref="TD39" si="6792">"5." &amp; TF$1&amp; ".2.2."</f>
        <v>5.175.2.2.</v>
      </c>
      <c r="TE39" s="14" t="str">
        <f>IF(ISBLANK(TF1),"",IF(VLOOKUP(TF1,Register,45,FALSE)=0,"",(VLOOKUP(TF1,Register,45,FALSE))))</f>
        <v/>
      </c>
      <c r="TF39" s="15" t="s">
        <v>18</v>
      </c>
      <c r="TG39" s="7" t="str">
        <f t="shared" ref="TG39" si="6793">"5." &amp; TI$1&amp; ".2.2."</f>
        <v>5.176.2.2.</v>
      </c>
      <c r="TH39" s="14" t="str">
        <f>IF(ISBLANK(TI1),"",IF(VLOOKUP(TI1,Register,45,FALSE)=0,"",(VLOOKUP(TI1,Register,45,FALSE))))</f>
        <v/>
      </c>
      <c r="TI39" s="15" t="s">
        <v>18</v>
      </c>
      <c r="TJ39" s="7" t="str">
        <f t="shared" ref="TJ39" si="6794">"5." &amp; TL$1&amp; ".2.2."</f>
        <v>5.177.2.2.</v>
      </c>
      <c r="TK39" s="14" t="str">
        <f>IF(ISBLANK(TL1),"",IF(VLOOKUP(TL1,Register,45,FALSE)=0,"",(VLOOKUP(TL1,Register,45,FALSE))))</f>
        <v/>
      </c>
      <c r="TL39" s="15" t="s">
        <v>18</v>
      </c>
      <c r="TM39" s="7" t="str">
        <f t="shared" ref="TM39" si="6795">"5." &amp; TO$1&amp; ".2.2."</f>
        <v>5.178.2.2.</v>
      </c>
      <c r="TN39" s="14" t="str">
        <f>IF(ISBLANK(TO1),"",IF(VLOOKUP(TO1,Register,45,FALSE)=0,"",(VLOOKUP(TO1,Register,45,FALSE))))</f>
        <v/>
      </c>
      <c r="TO39" s="15" t="s">
        <v>18</v>
      </c>
      <c r="TP39" s="7" t="str">
        <f t="shared" ref="TP39" si="6796">"5." &amp; TR$1&amp; ".2.2."</f>
        <v>5.179.2.2.</v>
      </c>
      <c r="TQ39" s="14" t="str">
        <f>IF(ISBLANK(TR1),"",IF(VLOOKUP(TR1,Register,45,FALSE)=0,"",(VLOOKUP(TR1,Register,45,FALSE))))</f>
        <v/>
      </c>
      <c r="TR39" s="15" t="s">
        <v>18</v>
      </c>
      <c r="TS39" s="7" t="str">
        <f t="shared" ref="TS39" si="6797">"5." &amp; TU$1&amp; ".2.2."</f>
        <v>5.180.2.2.</v>
      </c>
      <c r="TT39" s="14" t="str">
        <f>IF(ISBLANK(TU1),"",IF(VLOOKUP(TU1,Register,45,FALSE)=0,"",(VLOOKUP(TU1,Register,45,FALSE))))</f>
        <v/>
      </c>
      <c r="TU39" s="15" t="s">
        <v>18</v>
      </c>
      <c r="TV39" s="7" t="str">
        <f t="shared" ref="TV39" si="6798">"5." &amp; TX$1&amp; ".2.2."</f>
        <v>5.181.2.2.</v>
      </c>
      <c r="TW39" s="14" t="str">
        <f>IF(ISBLANK(TX1),"",IF(VLOOKUP(TX1,Register,45,FALSE)=0,"",(VLOOKUP(TX1,Register,45,FALSE))))</f>
        <v/>
      </c>
      <c r="TX39" s="15" t="s">
        <v>18</v>
      </c>
      <c r="TY39" s="7" t="str">
        <f t="shared" ref="TY39" si="6799">"5." &amp; UA$1&amp; ".2.2."</f>
        <v>5.182.2.2.</v>
      </c>
      <c r="TZ39" s="14" t="str">
        <f>IF(ISBLANK(UA1),"",IF(VLOOKUP(UA1,Register,45,FALSE)=0,"",(VLOOKUP(UA1,Register,45,FALSE))))</f>
        <v/>
      </c>
      <c r="UA39" s="15" t="s">
        <v>18</v>
      </c>
      <c r="UB39" s="7" t="str">
        <f t="shared" ref="UB39" si="6800">"5." &amp; UD$1&amp; ".2.2."</f>
        <v>5.183.2.2.</v>
      </c>
      <c r="UC39" s="14" t="str">
        <f>IF(ISBLANK(UD1),"",IF(VLOOKUP(UD1,Register,45,FALSE)=0,"",(VLOOKUP(UD1,Register,45,FALSE))))</f>
        <v/>
      </c>
      <c r="UD39" s="15" t="s">
        <v>18</v>
      </c>
      <c r="UE39" s="7" t="str">
        <f t="shared" ref="UE39" si="6801">"5." &amp; UG$1&amp; ".2.2."</f>
        <v>5.184.2.2.</v>
      </c>
      <c r="UF39" s="14" t="str">
        <f>IF(ISBLANK(UG1),"",IF(VLOOKUP(UG1,Register,45,FALSE)=0,"",(VLOOKUP(UG1,Register,45,FALSE))))</f>
        <v/>
      </c>
      <c r="UG39" s="15" t="s">
        <v>18</v>
      </c>
      <c r="UH39" s="7" t="str">
        <f t="shared" ref="UH39" si="6802">"5." &amp; UJ$1&amp; ".2.2."</f>
        <v>5.185.2.2.</v>
      </c>
      <c r="UI39" s="14" t="str">
        <f>IF(ISBLANK(UJ1),"",IF(VLOOKUP(UJ1,Register,45,FALSE)=0,"",(VLOOKUP(UJ1,Register,45,FALSE))))</f>
        <v/>
      </c>
      <c r="UJ39" s="15" t="s">
        <v>18</v>
      </c>
      <c r="UK39" s="7" t="str">
        <f t="shared" ref="UK39" si="6803">"5." &amp; UM$1&amp; ".2.2."</f>
        <v>5.186.2.2.</v>
      </c>
      <c r="UL39" s="14" t="str">
        <f>IF(ISBLANK(UM1),"",IF(VLOOKUP(UM1,Register,45,FALSE)=0,"",(VLOOKUP(UM1,Register,45,FALSE))))</f>
        <v/>
      </c>
      <c r="UM39" s="15" t="s">
        <v>18</v>
      </c>
      <c r="UN39" s="7" t="str">
        <f t="shared" ref="UN39" si="6804">"5." &amp; UP$1&amp; ".2.2."</f>
        <v>5.187.2.2.</v>
      </c>
      <c r="UO39" s="14" t="str">
        <f>IF(ISBLANK(UP1),"",IF(VLOOKUP(UP1,Register,45,FALSE)=0,"",(VLOOKUP(UP1,Register,45,FALSE))))</f>
        <v/>
      </c>
      <c r="UP39" s="15" t="s">
        <v>18</v>
      </c>
      <c r="UQ39" s="7" t="str">
        <f t="shared" ref="UQ39" si="6805">"5." &amp; US$1&amp; ".2.2."</f>
        <v>5.188.2.2.</v>
      </c>
      <c r="UR39" s="14" t="str">
        <f>IF(ISBLANK(US1),"",IF(VLOOKUP(US1,Register,45,FALSE)=0,"",(VLOOKUP(US1,Register,45,FALSE))))</f>
        <v/>
      </c>
      <c r="US39" s="15" t="s">
        <v>18</v>
      </c>
      <c r="UT39" s="7" t="str">
        <f t="shared" ref="UT39" si="6806">"5." &amp; UV$1&amp; ".2.2."</f>
        <v>5.189.2.2.</v>
      </c>
      <c r="UU39" s="14" t="str">
        <f>IF(ISBLANK(UV1),"",IF(VLOOKUP(UV1,Register,45,FALSE)=0,"",(VLOOKUP(UV1,Register,45,FALSE))))</f>
        <v/>
      </c>
      <c r="UV39" s="15" t="s">
        <v>18</v>
      </c>
      <c r="UW39" s="7" t="str">
        <f t="shared" ref="UW39" si="6807">"5." &amp; UY$1&amp; ".2.2."</f>
        <v>5.190.2.2.</v>
      </c>
      <c r="UX39" s="14" t="str">
        <f>IF(ISBLANK(UY1),"",IF(VLOOKUP(UY1,Register,45,FALSE)=0,"",(VLOOKUP(UY1,Register,45,FALSE))))</f>
        <v/>
      </c>
      <c r="UY39" s="15" t="s">
        <v>18</v>
      </c>
      <c r="UZ39" s="7" t="str">
        <f t="shared" ref="UZ39" si="6808">"5." &amp; VB$1&amp; ".2.2."</f>
        <v>5.191.2.2.</v>
      </c>
      <c r="VA39" s="14" t="str">
        <f>IF(ISBLANK(VB1),"",IF(VLOOKUP(VB1,Register,45,FALSE)=0,"",(VLOOKUP(VB1,Register,45,FALSE))))</f>
        <v/>
      </c>
      <c r="VB39" s="15" t="s">
        <v>18</v>
      </c>
      <c r="VC39" s="7" t="str">
        <f t="shared" ref="VC39" si="6809">"5." &amp; VE$1&amp; ".2.2."</f>
        <v>5.192.2.2.</v>
      </c>
      <c r="VD39" s="14" t="str">
        <f>IF(ISBLANK(VE1),"",IF(VLOOKUP(VE1,Register,45,FALSE)=0,"",(VLOOKUP(VE1,Register,45,FALSE))))</f>
        <v/>
      </c>
      <c r="VE39" s="15" t="s">
        <v>18</v>
      </c>
      <c r="VF39" s="7" t="str">
        <f t="shared" ref="VF39" si="6810">"5." &amp; VH$1&amp; ".2.2."</f>
        <v>5.193.2.2.</v>
      </c>
      <c r="VG39" s="14" t="str">
        <f>IF(ISBLANK(VH1),"",IF(VLOOKUP(VH1,Register,45,FALSE)=0,"",(VLOOKUP(VH1,Register,45,FALSE))))</f>
        <v/>
      </c>
      <c r="VH39" s="15" t="s">
        <v>18</v>
      </c>
      <c r="VI39" s="7" t="str">
        <f t="shared" ref="VI39" si="6811">"5." &amp; VK$1&amp; ".2.2."</f>
        <v>5.194.2.2.</v>
      </c>
      <c r="VJ39" s="14" t="str">
        <f>IF(ISBLANK(VK1),"",IF(VLOOKUP(VK1,Register,45,FALSE)=0,"",(VLOOKUP(VK1,Register,45,FALSE))))</f>
        <v/>
      </c>
      <c r="VK39" s="15" t="s">
        <v>18</v>
      </c>
      <c r="VL39" s="7" t="str">
        <f t="shared" ref="VL39" si="6812">"5." &amp; VN$1&amp; ".2.2."</f>
        <v>5.195.2.2.</v>
      </c>
      <c r="VM39" s="14" t="str">
        <f>IF(ISBLANK(VN1),"",IF(VLOOKUP(VN1,Register,45,FALSE)=0,"",(VLOOKUP(VN1,Register,45,FALSE))))</f>
        <v/>
      </c>
      <c r="VN39" s="15" t="s">
        <v>18</v>
      </c>
      <c r="VO39" s="7" t="str">
        <f t="shared" ref="VO39" si="6813">"5." &amp; VQ$1&amp; ".2.2."</f>
        <v>5.196.2.2.</v>
      </c>
      <c r="VP39" s="14" t="str">
        <f>IF(ISBLANK(VQ1),"",IF(VLOOKUP(VQ1,Register,45,FALSE)=0,"",(VLOOKUP(VQ1,Register,45,FALSE))))</f>
        <v/>
      </c>
      <c r="VQ39" s="15" t="s">
        <v>18</v>
      </c>
      <c r="VR39" s="7" t="str">
        <f t="shared" ref="VR39" si="6814">"5." &amp; VT$1&amp; ".2.2."</f>
        <v>5.197.2.2.</v>
      </c>
      <c r="VS39" s="14" t="str">
        <f>IF(ISBLANK(VT1),"",IF(VLOOKUP(VT1,Register,45,FALSE)=0,"",(VLOOKUP(VT1,Register,45,FALSE))))</f>
        <v/>
      </c>
      <c r="VT39" s="15" t="s">
        <v>18</v>
      </c>
      <c r="VU39" s="7" t="str">
        <f t="shared" ref="VU39" si="6815">"5." &amp; VW$1&amp; ".2.2."</f>
        <v>5.198.2.2.</v>
      </c>
      <c r="VV39" s="14" t="str">
        <f>IF(ISBLANK(VW1),"",IF(VLOOKUP(VW1,Register,45,FALSE)=0,"",(VLOOKUP(VW1,Register,45,FALSE))))</f>
        <v/>
      </c>
      <c r="VW39" s="15" t="s">
        <v>18</v>
      </c>
      <c r="VX39" s="7" t="str">
        <f t="shared" ref="VX39" si="6816">"5." &amp; VZ$1&amp; ".2.2."</f>
        <v>5.199.2.2.</v>
      </c>
      <c r="VY39" s="14" t="str">
        <f>IF(ISBLANK(VZ1),"",IF(VLOOKUP(VZ1,Register,45,FALSE)=0,"",(VLOOKUP(VZ1,Register,45,FALSE))))</f>
        <v/>
      </c>
      <c r="VZ39" s="15" t="s">
        <v>18</v>
      </c>
      <c r="WA39" s="7" t="str">
        <f t="shared" ref="WA39" si="6817">"5." &amp; WC$1&amp; ".2.2."</f>
        <v>5.200.2.2.</v>
      </c>
      <c r="WB39" s="14" t="str">
        <f>IF(ISBLANK(WC1),"",IF(VLOOKUP(WC1,Register,45,FALSE)=0,"",(VLOOKUP(WC1,Register,45,FALSE))))</f>
        <v/>
      </c>
      <c r="WC39" s="15" t="s">
        <v>18</v>
      </c>
      <c r="WD39" s="7" t="str">
        <f t="shared" ref="WD39" si="6818">"5." &amp; WF$1&amp; ".2.2."</f>
        <v>5.201.2.2.</v>
      </c>
      <c r="WE39" s="14" t="str">
        <f>IF(ISBLANK(WF1),"",IF(VLOOKUP(WF1,Register,45,FALSE)=0,"",(VLOOKUP(WF1,Register,45,FALSE))))</f>
        <v/>
      </c>
      <c r="WF39" s="15" t="s">
        <v>18</v>
      </c>
      <c r="WG39" s="7" t="str">
        <f t="shared" ref="WG39" si="6819">"5." &amp; WI$1&amp; ".2.2."</f>
        <v>5.202.2.2.</v>
      </c>
      <c r="WH39" s="14" t="str">
        <f>IF(ISBLANK(WI1),"",IF(VLOOKUP(WI1,Register,45,FALSE)=0,"",(VLOOKUP(WI1,Register,45,FALSE))))</f>
        <v/>
      </c>
      <c r="WI39" s="15" t="s">
        <v>18</v>
      </c>
      <c r="WJ39" s="7" t="str">
        <f t="shared" ref="WJ39" si="6820">"5." &amp; WL$1&amp; ".2.2."</f>
        <v>5.203.2.2.</v>
      </c>
      <c r="WK39" s="14" t="str">
        <f>IF(ISBLANK(WL1),"",IF(VLOOKUP(WL1,Register,45,FALSE)=0,"",(VLOOKUP(WL1,Register,45,FALSE))))</f>
        <v/>
      </c>
      <c r="WL39" s="15" t="s">
        <v>18</v>
      </c>
      <c r="WM39" s="7" t="str">
        <f t="shared" ref="WM39" si="6821">"5." &amp; WO$1&amp; ".2.2."</f>
        <v>5.204.2.2.</v>
      </c>
      <c r="WN39" s="14" t="str">
        <f>IF(ISBLANK(WO1),"",IF(VLOOKUP(WO1,Register,45,FALSE)=0,"",(VLOOKUP(WO1,Register,45,FALSE))))</f>
        <v/>
      </c>
      <c r="WO39" s="15" t="s">
        <v>18</v>
      </c>
      <c r="WP39" s="7" t="str">
        <f t="shared" ref="WP39" si="6822">"5." &amp; WR$1&amp; ".2.2."</f>
        <v>5.205.2.2.</v>
      </c>
      <c r="WQ39" s="14" t="str">
        <f>IF(ISBLANK(WR1),"",IF(VLOOKUP(WR1,Register,45,FALSE)=0,"",(VLOOKUP(WR1,Register,45,FALSE))))</f>
        <v/>
      </c>
      <c r="WR39" s="15" t="s">
        <v>18</v>
      </c>
      <c r="WS39" s="7" t="str">
        <f t="shared" ref="WS39" si="6823">"5." &amp; WU$1&amp; ".2.2."</f>
        <v>5.206.2.2.</v>
      </c>
      <c r="WT39" s="14" t="str">
        <f>IF(ISBLANK(WU1),"",IF(VLOOKUP(WU1,Register,45,FALSE)=0,"",(VLOOKUP(WU1,Register,45,FALSE))))</f>
        <v/>
      </c>
      <c r="WU39" s="15" t="s">
        <v>18</v>
      </c>
      <c r="WV39" s="7" t="str">
        <f t="shared" ref="WV39" si="6824">"5." &amp; WX$1&amp; ".2.2."</f>
        <v>5.207.2.2.</v>
      </c>
      <c r="WW39" s="14" t="str">
        <f>IF(ISBLANK(WX1),"",IF(VLOOKUP(WX1,Register,45,FALSE)=0,"",(VLOOKUP(WX1,Register,45,FALSE))))</f>
        <v/>
      </c>
      <c r="WX39" s="15" t="s">
        <v>18</v>
      </c>
      <c r="WY39" s="7" t="str">
        <f t="shared" ref="WY39" si="6825">"5." &amp; XA$1&amp; ".2.2."</f>
        <v>5.208.2.2.</v>
      </c>
      <c r="WZ39" s="14" t="str">
        <f>IF(ISBLANK(XA1),"",IF(VLOOKUP(XA1,Register,45,FALSE)=0,"",(VLOOKUP(XA1,Register,45,FALSE))))</f>
        <v/>
      </c>
      <c r="XA39" s="15" t="s">
        <v>18</v>
      </c>
      <c r="XB39" s="7" t="str">
        <f t="shared" ref="XB39" si="6826">"5." &amp; XD$1&amp; ".2.2."</f>
        <v>5.209.2.2.</v>
      </c>
      <c r="XC39" s="14" t="str">
        <f>IF(ISBLANK(XD1),"",IF(VLOOKUP(XD1,Register,45,FALSE)=0,"",(VLOOKUP(XD1,Register,45,FALSE))))</f>
        <v/>
      </c>
      <c r="XD39" s="15" t="s">
        <v>18</v>
      </c>
      <c r="XE39" s="7" t="str">
        <f t="shared" ref="XE39" si="6827">"5." &amp; XG$1&amp; ".2.2."</f>
        <v>5.210.2.2.</v>
      </c>
      <c r="XF39" s="14" t="str">
        <f>IF(ISBLANK(XG1),"",IF(VLOOKUP(XG1,Register,45,FALSE)=0,"",(VLOOKUP(XG1,Register,45,FALSE))))</f>
        <v/>
      </c>
      <c r="XG39" s="15" t="s">
        <v>18</v>
      </c>
      <c r="XH39" s="7" t="str">
        <f t="shared" ref="XH39" si="6828">"5." &amp; XJ$1&amp; ".2.2."</f>
        <v>5.211.2.2.</v>
      </c>
      <c r="XI39" s="14" t="str">
        <f>IF(ISBLANK(XJ1),"",IF(VLOOKUP(XJ1,Register,45,FALSE)=0,"",(VLOOKUP(XJ1,Register,45,FALSE))))</f>
        <v/>
      </c>
      <c r="XJ39" s="15" t="s">
        <v>18</v>
      </c>
      <c r="XK39" s="7" t="str">
        <f t="shared" ref="XK39" si="6829">"5." &amp; XM$1&amp; ".2.2."</f>
        <v>5.212.2.2.</v>
      </c>
      <c r="XL39" s="14" t="str">
        <f>IF(ISBLANK(XM1),"",IF(VLOOKUP(XM1,Register,45,FALSE)=0,"",(VLOOKUP(XM1,Register,45,FALSE))))</f>
        <v/>
      </c>
      <c r="XM39" s="15" t="s">
        <v>18</v>
      </c>
      <c r="XN39" s="7" t="str">
        <f t="shared" ref="XN39" si="6830">"5." &amp; XP$1&amp; ".2.2."</f>
        <v>5.213.2.2.</v>
      </c>
      <c r="XO39" s="14" t="str">
        <f>IF(ISBLANK(XP1),"",IF(VLOOKUP(XP1,Register,45,FALSE)=0,"",(VLOOKUP(XP1,Register,45,FALSE))))</f>
        <v/>
      </c>
      <c r="XP39" s="15" t="s">
        <v>18</v>
      </c>
      <c r="XQ39" s="7" t="str">
        <f t="shared" ref="XQ39" si="6831">"5." &amp; XS$1&amp; ".2.2."</f>
        <v>5.214.2.2.</v>
      </c>
      <c r="XR39" s="14" t="str">
        <f>IF(ISBLANK(XS1),"",IF(VLOOKUP(XS1,Register,45,FALSE)=0,"",(VLOOKUP(XS1,Register,45,FALSE))))</f>
        <v/>
      </c>
      <c r="XS39" s="15" t="s">
        <v>18</v>
      </c>
      <c r="XT39" s="7" t="str">
        <f t="shared" ref="XT39" si="6832">"5." &amp; XV$1&amp; ".2.2."</f>
        <v>5.215.2.2.</v>
      </c>
      <c r="XU39" s="14" t="str">
        <f>IF(ISBLANK(XV1),"",IF(VLOOKUP(XV1,Register,45,FALSE)=0,"",(VLOOKUP(XV1,Register,45,FALSE))))</f>
        <v/>
      </c>
      <c r="XV39" s="15" t="s">
        <v>18</v>
      </c>
      <c r="XW39" s="7" t="str">
        <f t="shared" ref="XW39" si="6833">"5." &amp; XY$1&amp; ".2.2."</f>
        <v>5.216.2.2.</v>
      </c>
      <c r="XX39" s="14" t="str">
        <f>IF(ISBLANK(XY1),"",IF(VLOOKUP(XY1,Register,45,FALSE)=0,"",(VLOOKUP(XY1,Register,45,FALSE))))</f>
        <v/>
      </c>
      <c r="XY39" s="15" t="s">
        <v>18</v>
      </c>
      <c r="XZ39" s="7" t="str">
        <f t="shared" ref="XZ39" si="6834">"5." &amp; YB$1&amp; ".2.2."</f>
        <v>5.217.2.2.</v>
      </c>
      <c r="YA39" s="14" t="str">
        <f>IF(ISBLANK(YB1),"",IF(VLOOKUP(YB1,Register,45,FALSE)=0,"",(VLOOKUP(YB1,Register,45,FALSE))))</f>
        <v/>
      </c>
      <c r="YB39" s="15" t="s">
        <v>18</v>
      </c>
      <c r="YC39" s="7" t="str">
        <f t="shared" ref="YC39" si="6835">"5." &amp; YE$1&amp; ".2.2."</f>
        <v>5.218.2.2.</v>
      </c>
      <c r="YD39" s="14" t="str">
        <f>IF(ISBLANK(YE1),"",IF(VLOOKUP(YE1,Register,45,FALSE)=0,"",(VLOOKUP(YE1,Register,45,FALSE))))</f>
        <v/>
      </c>
      <c r="YE39" s="15" t="s">
        <v>18</v>
      </c>
      <c r="YF39" s="7" t="str">
        <f t="shared" ref="YF39" si="6836">"5." &amp; YH$1&amp; ".2.2."</f>
        <v>5.219.2.2.</v>
      </c>
      <c r="YG39" s="14" t="str">
        <f>IF(ISBLANK(YH1),"",IF(VLOOKUP(YH1,Register,45,FALSE)=0,"",(VLOOKUP(YH1,Register,45,FALSE))))</f>
        <v/>
      </c>
      <c r="YH39" s="15" t="s">
        <v>18</v>
      </c>
      <c r="YI39" s="7" t="str">
        <f t="shared" ref="YI39" si="6837">"5." &amp; YK$1&amp; ".2.2."</f>
        <v>5.220.2.2.</v>
      </c>
      <c r="YJ39" s="14" t="str">
        <f>IF(ISBLANK(YK1),"",IF(VLOOKUP(YK1,Register,45,FALSE)=0,"",(VLOOKUP(YK1,Register,45,FALSE))))</f>
        <v/>
      </c>
      <c r="YK39" s="15" t="s">
        <v>18</v>
      </c>
      <c r="YL39" s="7" t="str">
        <f t="shared" ref="YL39" si="6838">"5." &amp; YN$1&amp; ".2.2."</f>
        <v>5.221.2.2.</v>
      </c>
      <c r="YM39" s="14" t="str">
        <f>IF(ISBLANK(YN1),"",IF(VLOOKUP(YN1,Register,45,FALSE)=0,"",(VLOOKUP(YN1,Register,45,FALSE))))</f>
        <v/>
      </c>
      <c r="YN39" s="15" t="s">
        <v>18</v>
      </c>
      <c r="YO39" s="7" t="str">
        <f t="shared" ref="YO39" si="6839">"5." &amp; YQ$1&amp; ".2.2."</f>
        <v>5.222.2.2.</v>
      </c>
      <c r="YP39" s="14" t="str">
        <f>IF(ISBLANK(YQ1),"",IF(VLOOKUP(YQ1,Register,45,FALSE)=0,"",(VLOOKUP(YQ1,Register,45,FALSE))))</f>
        <v/>
      </c>
      <c r="YQ39" s="15" t="s">
        <v>18</v>
      </c>
      <c r="YR39" s="7" t="str">
        <f t="shared" ref="YR39" si="6840">"5." &amp; YT$1&amp; ".2.2."</f>
        <v>5.223.2.2.</v>
      </c>
      <c r="YS39" s="14" t="str">
        <f>IF(ISBLANK(YT1),"",IF(VLOOKUP(YT1,Register,45,FALSE)=0,"",(VLOOKUP(YT1,Register,45,FALSE))))</f>
        <v/>
      </c>
      <c r="YT39" s="15" t="s">
        <v>18</v>
      </c>
      <c r="YU39" s="7" t="str">
        <f t="shared" ref="YU39" si="6841">"5." &amp; YW$1&amp; ".2.2."</f>
        <v>5.224.2.2.</v>
      </c>
      <c r="YV39" s="14" t="str">
        <f>IF(ISBLANK(YW1),"",IF(VLOOKUP(YW1,Register,45,FALSE)=0,"",(VLOOKUP(YW1,Register,45,FALSE))))</f>
        <v/>
      </c>
      <c r="YW39" s="15" t="s">
        <v>18</v>
      </c>
      <c r="YX39" s="7" t="str">
        <f t="shared" ref="YX39" si="6842">"5." &amp; YZ$1&amp; ".2.2."</f>
        <v>5.225.2.2.</v>
      </c>
      <c r="YY39" s="14" t="str">
        <f>IF(ISBLANK(YZ1),"",IF(VLOOKUP(YZ1,Register,45,FALSE)=0,"",(VLOOKUP(YZ1,Register,45,FALSE))))</f>
        <v/>
      </c>
      <c r="YZ39" s="15" t="s">
        <v>18</v>
      </c>
      <c r="ZA39" s="7" t="str">
        <f t="shared" ref="ZA39" si="6843">"5." &amp; ZC$1&amp; ".2.2."</f>
        <v>5.226.2.2.</v>
      </c>
      <c r="ZB39" s="14" t="str">
        <f>IF(ISBLANK(ZC1),"",IF(VLOOKUP(ZC1,Register,45,FALSE)=0,"",(VLOOKUP(ZC1,Register,45,FALSE))))</f>
        <v/>
      </c>
      <c r="ZC39" s="15" t="s">
        <v>18</v>
      </c>
      <c r="ZD39" s="7" t="str">
        <f t="shared" ref="ZD39" si="6844">"5." &amp; ZF$1&amp; ".2.2."</f>
        <v>5.227.2.2.</v>
      </c>
      <c r="ZE39" s="14" t="str">
        <f>IF(ISBLANK(ZF1),"",IF(VLOOKUP(ZF1,Register,45,FALSE)=0,"",(VLOOKUP(ZF1,Register,45,FALSE))))</f>
        <v/>
      </c>
      <c r="ZF39" s="15" t="s">
        <v>18</v>
      </c>
      <c r="ZG39" s="7" t="str">
        <f t="shared" ref="ZG39" si="6845">"5." &amp; ZI$1&amp; ".2.2."</f>
        <v>5.228.2.2.</v>
      </c>
      <c r="ZH39" s="14" t="str">
        <f>IF(ISBLANK(ZI1),"",IF(VLOOKUP(ZI1,Register,45,FALSE)=0,"",(VLOOKUP(ZI1,Register,45,FALSE))))</f>
        <v/>
      </c>
      <c r="ZI39" s="15" t="s">
        <v>18</v>
      </c>
      <c r="ZJ39" s="7" t="str">
        <f t="shared" ref="ZJ39" si="6846">"5." &amp; ZL$1&amp; ".2.2."</f>
        <v>5.229.2.2.</v>
      </c>
      <c r="ZK39" s="14" t="str">
        <f>IF(ISBLANK(ZL1),"",IF(VLOOKUP(ZL1,Register,45,FALSE)=0,"",(VLOOKUP(ZL1,Register,45,FALSE))))</f>
        <v/>
      </c>
      <c r="ZL39" s="15" t="s">
        <v>18</v>
      </c>
      <c r="ZM39" s="7" t="str">
        <f t="shared" ref="ZM39" si="6847">"5." &amp; ZO$1&amp; ".2.2."</f>
        <v>5.230.2.2.</v>
      </c>
      <c r="ZN39" s="14" t="str">
        <f>IF(ISBLANK(ZO1),"",IF(VLOOKUP(ZO1,Register,45,FALSE)=0,"",(VLOOKUP(ZO1,Register,45,FALSE))))</f>
        <v/>
      </c>
      <c r="ZO39" s="15" t="s">
        <v>18</v>
      </c>
      <c r="ZP39" s="7" t="str">
        <f t="shared" ref="ZP39" si="6848">"5." &amp; ZR$1&amp; ".2.2."</f>
        <v>5.231.2.2.</v>
      </c>
      <c r="ZQ39" s="14" t="str">
        <f>IF(ISBLANK(ZR1),"",IF(VLOOKUP(ZR1,Register,45,FALSE)=0,"",(VLOOKUP(ZR1,Register,45,FALSE))))</f>
        <v/>
      </c>
      <c r="ZR39" s="15" t="s">
        <v>18</v>
      </c>
      <c r="ZS39" s="7" t="str">
        <f t="shared" ref="ZS39" si="6849">"5." &amp; ZU$1&amp; ".2.2."</f>
        <v>5.232.2.2.</v>
      </c>
      <c r="ZT39" s="14" t="str">
        <f>IF(ISBLANK(ZU1),"",IF(VLOOKUP(ZU1,Register,45,FALSE)=0,"",(VLOOKUP(ZU1,Register,45,FALSE))))</f>
        <v/>
      </c>
      <c r="ZU39" s="15" t="s">
        <v>18</v>
      </c>
      <c r="ZV39" s="7" t="str">
        <f t="shared" ref="ZV39" si="6850">"5." &amp; ZX$1&amp; ".2.2."</f>
        <v>5.233.2.2.</v>
      </c>
      <c r="ZW39" s="14" t="str">
        <f>IF(ISBLANK(ZX1),"",IF(VLOOKUP(ZX1,Register,45,FALSE)=0,"",(VLOOKUP(ZX1,Register,45,FALSE))))</f>
        <v/>
      </c>
      <c r="ZX39" s="15" t="s">
        <v>18</v>
      </c>
      <c r="ZY39" s="7" t="str">
        <f t="shared" ref="ZY39" si="6851">"5." &amp; AAA$1&amp; ".2.2."</f>
        <v>5.234.2.2.</v>
      </c>
      <c r="ZZ39" s="14" t="str">
        <f>IF(ISBLANK(AAA1),"",IF(VLOOKUP(AAA1,Register,45,FALSE)=0,"",(VLOOKUP(AAA1,Register,45,FALSE))))</f>
        <v/>
      </c>
      <c r="AAA39" s="15" t="s">
        <v>18</v>
      </c>
      <c r="AAB39" s="7" t="str">
        <f t="shared" ref="AAB39" si="6852">"5." &amp; AAD$1&amp; ".2.2."</f>
        <v>5.235.2.2.</v>
      </c>
      <c r="AAC39" s="14" t="str">
        <f>IF(ISBLANK(AAD1),"",IF(VLOOKUP(AAD1,Register,45,FALSE)=0,"",(VLOOKUP(AAD1,Register,45,FALSE))))</f>
        <v/>
      </c>
      <c r="AAD39" s="15" t="s">
        <v>18</v>
      </c>
      <c r="AAE39" s="7" t="str">
        <f t="shared" ref="AAE39" si="6853">"5." &amp; AAG$1&amp; ".2.2."</f>
        <v>5.236.2.2.</v>
      </c>
      <c r="AAF39" s="14" t="str">
        <f>IF(ISBLANK(AAG1),"",IF(VLOOKUP(AAG1,Register,45,FALSE)=0,"",(VLOOKUP(AAG1,Register,45,FALSE))))</f>
        <v/>
      </c>
      <c r="AAG39" s="15" t="s">
        <v>18</v>
      </c>
      <c r="AAH39" s="7" t="str">
        <f t="shared" ref="AAH39" si="6854">"5." &amp; AAJ$1&amp; ".2.2."</f>
        <v>5.237.2.2.</v>
      </c>
      <c r="AAI39" s="14" t="str">
        <f>IF(ISBLANK(AAJ1),"",IF(VLOOKUP(AAJ1,Register,45,FALSE)=0,"",(VLOOKUP(AAJ1,Register,45,FALSE))))</f>
        <v/>
      </c>
      <c r="AAJ39" s="15" t="s">
        <v>18</v>
      </c>
      <c r="AAK39" s="7" t="str">
        <f t="shared" ref="AAK39" si="6855">"5." &amp; AAM$1&amp; ".2.2."</f>
        <v>5.238.2.2.</v>
      </c>
      <c r="AAL39" s="14" t="str">
        <f>IF(ISBLANK(AAM1),"",IF(VLOOKUP(AAM1,Register,45,FALSE)=0,"",(VLOOKUP(AAM1,Register,45,FALSE))))</f>
        <v/>
      </c>
      <c r="AAM39" s="15" t="s">
        <v>18</v>
      </c>
      <c r="AAN39" s="7" t="str">
        <f t="shared" ref="AAN39" si="6856">"5." &amp; AAP$1&amp; ".2.2."</f>
        <v>5.239.2.2.</v>
      </c>
      <c r="AAO39" s="14" t="str">
        <f>IF(ISBLANK(AAP1),"",IF(VLOOKUP(AAP1,Register,45,FALSE)=0,"",(VLOOKUP(AAP1,Register,45,FALSE))))</f>
        <v/>
      </c>
      <c r="AAP39" s="15" t="s">
        <v>18</v>
      </c>
      <c r="AAQ39" s="7" t="str">
        <f t="shared" ref="AAQ39" si="6857">"5." &amp; AAS$1&amp; ".2.2."</f>
        <v>5.240.2.2.</v>
      </c>
      <c r="AAR39" s="14" t="str">
        <f>IF(ISBLANK(AAS1),"",IF(VLOOKUP(AAS1,Register,45,FALSE)=0,"",(VLOOKUP(AAS1,Register,45,FALSE))))</f>
        <v/>
      </c>
      <c r="AAS39" s="15" t="s">
        <v>18</v>
      </c>
      <c r="AAT39" s="7" t="str">
        <f t="shared" ref="AAT39" si="6858">"5." &amp; AAV$1&amp; ".2.2."</f>
        <v>5.241.2.2.</v>
      </c>
      <c r="AAU39" s="14" t="str">
        <f>IF(ISBLANK(AAV1),"",IF(VLOOKUP(AAV1,Register,45,FALSE)=0,"",(VLOOKUP(AAV1,Register,45,FALSE))))</f>
        <v/>
      </c>
      <c r="AAV39" s="15" t="s">
        <v>18</v>
      </c>
      <c r="AAW39" s="7" t="str">
        <f t="shared" ref="AAW39" si="6859">"5." &amp; AAY$1&amp; ".2.2."</f>
        <v>5.242.2.2.</v>
      </c>
      <c r="AAX39" s="14" t="str">
        <f>IF(ISBLANK(AAY1),"",IF(VLOOKUP(AAY1,Register,45,FALSE)=0,"",(VLOOKUP(AAY1,Register,45,FALSE))))</f>
        <v/>
      </c>
      <c r="AAY39" s="15" t="s">
        <v>18</v>
      </c>
      <c r="AAZ39" s="7" t="str">
        <f t="shared" ref="AAZ39" si="6860">"5." &amp; ABB$1&amp; ".2.2."</f>
        <v>5.243.2.2.</v>
      </c>
      <c r="ABA39" s="14" t="str">
        <f>IF(ISBLANK(ABB1),"",IF(VLOOKUP(ABB1,Register,45,FALSE)=0,"",(VLOOKUP(ABB1,Register,45,FALSE))))</f>
        <v/>
      </c>
      <c r="ABB39" s="15" t="s">
        <v>18</v>
      </c>
      <c r="ABC39" s="7" t="str">
        <f t="shared" ref="ABC39" si="6861">"5." &amp; ABE$1&amp; ".2.2."</f>
        <v>5.244.2.2.</v>
      </c>
      <c r="ABD39" s="14" t="str">
        <f>IF(ISBLANK(ABE1),"",IF(VLOOKUP(ABE1,Register,45,FALSE)=0,"",(VLOOKUP(ABE1,Register,45,FALSE))))</f>
        <v/>
      </c>
      <c r="ABE39" s="15" t="s">
        <v>18</v>
      </c>
      <c r="ABF39" s="7" t="str">
        <f t="shared" ref="ABF39" si="6862">"5." &amp; ABH$1&amp; ".2.2."</f>
        <v>5.245.2.2.</v>
      </c>
      <c r="ABG39" s="14" t="str">
        <f>IF(ISBLANK(ABH1),"",IF(VLOOKUP(ABH1,Register,45,FALSE)=0,"",(VLOOKUP(ABH1,Register,45,FALSE))))</f>
        <v/>
      </c>
      <c r="ABH39" s="15" t="s">
        <v>18</v>
      </c>
      <c r="ABI39" s="7" t="str">
        <f t="shared" ref="ABI39" si="6863">"5." &amp; ABK$1&amp; ".2.2."</f>
        <v>5.246.2.2.</v>
      </c>
      <c r="ABJ39" s="14" t="str">
        <f>IF(ISBLANK(ABK1),"",IF(VLOOKUP(ABK1,Register,45,FALSE)=0,"",(VLOOKUP(ABK1,Register,45,FALSE))))</f>
        <v/>
      </c>
      <c r="ABK39" s="15" t="s">
        <v>18</v>
      </c>
      <c r="ABL39" s="7" t="str">
        <f t="shared" ref="ABL39" si="6864">"5." &amp; ABN$1&amp; ".2.2."</f>
        <v>5.247.2.2.</v>
      </c>
      <c r="ABM39" s="14" t="str">
        <f>IF(ISBLANK(ABN1),"",IF(VLOOKUP(ABN1,Register,45,FALSE)=0,"",(VLOOKUP(ABN1,Register,45,FALSE))))</f>
        <v/>
      </c>
      <c r="ABN39" s="15" t="s">
        <v>18</v>
      </c>
      <c r="ABO39" s="7" t="str">
        <f t="shared" ref="ABO39" si="6865">"5." &amp; ABQ$1&amp; ".2.2."</f>
        <v>5.248.2.2.</v>
      </c>
      <c r="ABP39" s="14" t="str">
        <f>IF(ISBLANK(ABQ1),"",IF(VLOOKUP(ABQ1,Register,45,FALSE)=0,"",(VLOOKUP(ABQ1,Register,45,FALSE))))</f>
        <v/>
      </c>
      <c r="ABQ39" s="15" t="s">
        <v>18</v>
      </c>
      <c r="ABR39" s="7" t="str">
        <f t="shared" ref="ABR39" si="6866">"5." &amp; ABT$1&amp; ".2.2."</f>
        <v>5.249.2.2.</v>
      </c>
      <c r="ABS39" s="14" t="str">
        <f>IF(ISBLANK(ABT1),"",IF(VLOOKUP(ABT1,Register,45,FALSE)=0,"",(VLOOKUP(ABT1,Register,45,FALSE))))</f>
        <v/>
      </c>
      <c r="ABT39" s="15" t="s">
        <v>18</v>
      </c>
      <c r="ABU39" s="7" t="str">
        <f t="shared" ref="ABU39" si="6867">"5." &amp; ABW$1&amp; ".2.2."</f>
        <v>5.250.2.2.</v>
      </c>
      <c r="ABV39" s="14" t="str">
        <f>IF(ISBLANK(ABW1),"",IF(VLOOKUP(ABW1,Register,45,FALSE)=0,"",(VLOOKUP(ABW1,Register,45,FALSE))))</f>
        <v/>
      </c>
      <c r="ABW39" s="15" t="s">
        <v>18</v>
      </c>
      <c r="ABX39" s="7" t="str">
        <f t="shared" ref="ABX39" si="6868">"5." &amp; ABZ$1&amp; ".2.2."</f>
        <v>5.251.2.2.</v>
      </c>
      <c r="ABY39" s="14" t="str">
        <f>IF(ISBLANK(ABZ1),"",IF(VLOOKUP(ABZ1,Register,45,FALSE)=0,"",(VLOOKUP(ABZ1,Register,45,FALSE))))</f>
        <v/>
      </c>
      <c r="ABZ39" s="15" t="s">
        <v>18</v>
      </c>
      <c r="ACA39" s="7" t="str">
        <f t="shared" ref="ACA39" si="6869">"5." &amp; ACC$1&amp; ".2.2."</f>
        <v>5.252.2.2.</v>
      </c>
      <c r="ACB39" s="14" t="str">
        <f>IF(ISBLANK(ACC1),"",IF(VLOOKUP(ACC1,Register,45,FALSE)=0,"",(VLOOKUP(ACC1,Register,45,FALSE))))</f>
        <v/>
      </c>
      <c r="ACC39" s="15" t="s">
        <v>18</v>
      </c>
      <c r="ACD39" s="7" t="str">
        <f t="shared" ref="ACD39" si="6870">"5." &amp; ACF$1&amp; ".2.2."</f>
        <v>5.253.2.2.</v>
      </c>
      <c r="ACE39" s="14" t="str">
        <f>IF(ISBLANK(ACF1),"",IF(VLOOKUP(ACF1,Register,45,FALSE)=0,"",(VLOOKUP(ACF1,Register,45,FALSE))))</f>
        <v/>
      </c>
      <c r="ACF39" s="15" t="s">
        <v>18</v>
      </c>
      <c r="ACG39" s="7" t="str">
        <f t="shared" ref="ACG39" si="6871">"5." &amp; ACI$1&amp; ".2.2."</f>
        <v>5.254.2.2.</v>
      </c>
      <c r="ACH39" s="14" t="str">
        <f>IF(ISBLANK(ACI1),"",IF(VLOOKUP(ACI1,Register,45,FALSE)=0,"",(VLOOKUP(ACI1,Register,45,FALSE))))</f>
        <v/>
      </c>
      <c r="ACI39" s="15" t="s">
        <v>18</v>
      </c>
      <c r="ACJ39" s="7" t="str">
        <f t="shared" ref="ACJ39" si="6872">"5." &amp; ACL$1&amp; ".2.2."</f>
        <v>5.255.2.2.</v>
      </c>
      <c r="ACK39" s="14" t="str">
        <f>IF(ISBLANK(ACL1),"",IF(VLOOKUP(ACL1,Register,45,FALSE)=0,"",(VLOOKUP(ACL1,Register,45,FALSE))))</f>
        <v/>
      </c>
      <c r="ACL39" s="15" t="s">
        <v>18</v>
      </c>
      <c r="ACM39" s="7" t="str">
        <f t="shared" ref="ACM39" si="6873">"5." &amp; ACO$1&amp; ".2.2."</f>
        <v>5.256.2.2.</v>
      </c>
      <c r="ACN39" s="14" t="str">
        <f>IF(ISBLANK(ACO1),"",IF(VLOOKUP(ACO1,Register,45,FALSE)=0,"",(VLOOKUP(ACO1,Register,45,FALSE))))</f>
        <v/>
      </c>
      <c r="ACO39" s="15" t="s">
        <v>18</v>
      </c>
      <c r="ACP39" s="7" t="str">
        <f t="shared" ref="ACP39" si="6874">"5." &amp; ACR$1&amp; ".2.2."</f>
        <v>5.257.2.2.</v>
      </c>
      <c r="ACQ39" s="14" t="str">
        <f>IF(ISBLANK(ACR1),"",IF(VLOOKUP(ACR1,Register,45,FALSE)=0,"",(VLOOKUP(ACR1,Register,45,FALSE))))</f>
        <v/>
      </c>
      <c r="ACR39" s="15" t="s">
        <v>18</v>
      </c>
      <c r="ACS39" s="7" t="str">
        <f t="shared" ref="ACS39" si="6875">"5." &amp; ACU$1&amp; ".2.2."</f>
        <v>5.258.2.2.</v>
      </c>
      <c r="ACT39" s="14" t="str">
        <f>IF(ISBLANK(ACU1),"",IF(VLOOKUP(ACU1,Register,45,FALSE)=0,"",(VLOOKUP(ACU1,Register,45,FALSE))))</f>
        <v/>
      </c>
      <c r="ACU39" s="15" t="s">
        <v>18</v>
      </c>
      <c r="ACV39" s="7" t="str">
        <f t="shared" ref="ACV39" si="6876">"5." &amp; ACX$1&amp; ".2.2."</f>
        <v>5.259.2.2.</v>
      </c>
      <c r="ACW39" s="14" t="str">
        <f>IF(ISBLANK(ACX1),"",IF(VLOOKUP(ACX1,Register,45,FALSE)=0,"",(VLOOKUP(ACX1,Register,45,FALSE))))</f>
        <v/>
      </c>
      <c r="ACX39" s="15" t="s">
        <v>18</v>
      </c>
      <c r="ACY39" s="7" t="str">
        <f t="shared" ref="ACY39" si="6877">"5." &amp; ADA$1&amp; ".2.2."</f>
        <v>5.260.2.2.</v>
      </c>
      <c r="ACZ39" s="14" t="str">
        <f>IF(ISBLANK(ADA1),"",IF(VLOOKUP(ADA1,Register,45,FALSE)=0,"",(VLOOKUP(ADA1,Register,45,FALSE))))</f>
        <v/>
      </c>
      <c r="ADA39" s="15" t="s">
        <v>18</v>
      </c>
      <c r="ADB39" s="7" t="str">
        <f t="shared" ref="ADB39" si="6878">"5." &amp; ADD$1&amp; ".2.2."</f>
        <v>5.261.2.2.</v>
      </c>
      <c r="ADC39" s="14" t="str">
        <f>IF(ISBLANK(ADD1),"",IF(VLOOKUP(ADD1,Register,45,FALSE)=0,"",(VLOOKUP(ADD1,Register,45,FALSE))))</f>
        <v/>
      </c>
      <c r="ADD39" s="15" t="s">
        <v>18</v>
      </c>
      <c r="ADE39" s="7" t="str">
        <f t="shared" ref="ADE39" si="6879">"5." &amp; ADG$1&amp; ".2.2."</f>
        <v>5.262.2.2.</v>
      </c>
      <c r="ADF39" s="14" t="str">
        <f>IF(ISBLANK(ADG1),"",IF(VLOOKUP(ADG1,Register,45,FALSE)=0,"",(VLOOKUP(ADG1,Register,45,FALSE))))</f>
        <v/>
      </c>
      <c r="ADG39" s="15" t="s">
        <v>18</v>
      </c>
      <c r="ADH39" s="7" t="str">
        <f t="shared" ref="ADH39" si="6880">"5." &amp; ADJ$1&amp; ".2.2."</f>
        <v>5.263.2.2.</v>
      </c>
      <c r="ADI39" s="14" t="str">
        <f>IF(ISBLANK(ADJ1),"",IF(VLOOKUP(ADJ1,Register,45,FALSE)=0,"",(VLOOKUP(ADJ1,Register,45,FALSE))))</f>
        <v/>
      </c>
      <c r="ADJ39" s="15" t="s">
        <v>18</v>
      </c>
      <c r="ADK39" s="7" t="str">
        <f t="shared" ref="ADK39" si="6881">"5." &amp; ADM$1&amp; ".2.2."</f>
        <v>5.264.2.2.</v>
      </c>
      <c r="ADL39" s="14" t="str">
        <f>IF(ISBLANK(ADM1),"",IF(VLOOKUP(ADM1,Register,45,FALSE)=0,"",(VLOOKUP(ADM1,Register,45,FALSE))))</f>
        <v/>
      </c>
      <c r="ADM39" s="15" t="s">
        <v>18</v>
      </c>
      <c r="ADN39" s="7" t="str">
        <f t="shared" ref="ADN39" si="6882">"5." &amp; ADP$1&amp; ".2.2."</f>
        <v>5.265.2.2.</v>
      </c>
      <c r="ADO39" s="14" t="str">
        <f>IF(ISBLANK(ADP1),"",IF(VLOOKUP(ADP1,Register,45,FALSE)=0,"",(VLOOKUP(ADP1,Register,45,FALSE))))</f>
        <v/>
      </c>
      <c r="ADP39" s="15" t="s">
        <v>18</v>
      </c>
      <c r="ADQ39" s="7" t="str">
        <f t="shared" ref="ADQ39" si="6883">"5." &amp; ADS$1&amp; ".2.2."</f>
        <v>5.266.2.2.</v>
      </c>
      <c r="ADR39" s="14" t="str">
        <f>IF(ISBLANK(ADS1),"",IF(VLOOKUP(ADS1,Register,45,FALSE)=0,"",(VLOOKUP(ADS1,Register,45,FALSE))))</f>
        <v/>
      </c>
      <c r="ADS39" s="15" t="s">
        <v>18</v>
      </c>
      <c r="ADT39" s="7" t="str">
        <f t="shared" ref="ADT39" si="6884">"5." &amp; ADV$1&amp; ".2.2."</f>
        <v>5.267.2.2.</v>
      </c>
      <c r="ADU39" s="14" t="str">
        <f>IF(ISBLANK(ADV1),"",IF(VLOOKUP(ADV1,Register,45,FALSE)=0,"",(VLOOKUP(ADV1,Register,45,FALSE))))</f>
        <v/>
      </c>
      <c r="ADV39" s="15" t="s">
        <v>18</v>
      </c>
      <c r="ADW39" s="7" t="str">
        <f t="shared" ref="ADW39" si="6885">"5." &amp; ADY$1&amp; ".2.2."</f>
        <v>5.268.2.2.</v>
      </c>
      <c r="ADX39" s="14" t="str">
        <f>IF(ISBLANK(ADY1),"",IF(VLOOKUP(ADY1,Register,45,FALSE)=0,"",(VLOOKUP(ADY1,Register,45,FALSE))))</f>
        <v/>
      </c>
      <c r="ADY39" s="15" t="s">
        <v>18</v>
      </c>
      <c r="ADZ39" s="7" t="str">
        <f t="shared" ref="ADZ39" si="6886">"5." &amp; AEB$1&amp; ".2.2."</f>
        <v>5.269.2.2.</v>
      </c>
      <c r="AEA39" s="14" t="str">
        <f>IF(ISBLANK(AEB1),"",IF(VLOOKUP(AEB1,Register,45,FALSE)=0,"",(VLOOKUP(AEB1,Register,45,FALSE))))</f>
        <v/>
      </c>
      <c r="AEB39" s="15" t="s">
        <v>18</v>
      </c>
      <c r="AEC39" s="7" t="str">
        <f t="shared" ref="AEC39" si="6887">"5." &amp; AEE$1&amp; ".2.2."</f>
        <v>5.270.2.2.</v>
      </c>
      <c r="AED39" s="14" t="str">
        <f>IF(ISBLANK(AEE1),"",IF(VLOOKUP(AEE1,Register,45,FALSE)=0,"",(VLOOKUP(AEE1,Register,45,FALSE))))</f>
        <v/>
      </c>
      <c r="AEE39" s="15" t="s">
        <v>18</v>
      </c>
      <c r="AEF39" s="7" t="str">
        <f t="shared" ref="AEF39" si="6888">"5." &amp; AEH$1&amp; ".2.2."</f>
        <v>5.271.2.2.</v>
      </c>
      <c r="AEG39" s="14" t="str">
        <f>IF(ISBLANK(AEH1),"",IF(VLOOKUP(AEH1,Register,45,FALSE)=0,"",(VLOOKUP(AEH1,Register,45,FALSE))))</f>
        <v/>
      </c>
      <c r="AEH39" s="15" t="s">
        <v>18</v>
      </c>
      <c r="AEI39" s="7" t="str">
        <f t="shared" ref="AEI39" si="6889">"5." &amp; AEK$1&amp; ".2.2."</f>
        <v>5.272.2.2.</v>
      </c>
      <c r="AEJ39" s="14" t="str">
        <f>IF(ISBLANK(AEK1),"",IF(VLOOKUP(AEK1,Register,45,FALSE)=0,"",(VLOOKUP(AEK1,Register,45,FALSE))))</f>
        <v/>
      </c>
      <c r="AEK39" s="15" t="s">
        <v>18</v>
      </c>
      <c r="AEL39" s="7" t="str">
        <f t="shared" ref="AEL39" si="6890">"5." &amp; AEN$1&amp; ".2.2."</f>
        <v>5.273.2.2.</v>
      </c>
      <c r="AEM39" s="14" t="str">
        <f>IF(ISBLANK(AEN1),"",IF(VLOOKUP(AEN1,Register,45,FALSE)=0,"",(VLOOKUP(AEN1,Register,45,FALSE))))</f>
        <v/>
      </c>
      <c r="AEN39" s="15" t="s">
        <v>18</v>
      </c>
      <c r="AEO39" s="7" t="str">
        <f t="shared" ref="AEO39" si="6891">"5." &amp; AEQ$1&amp; ".2.2."</f>
        <v>5.274.2.2.</v>
      </c>
      <c r="AEP39" s="14" t="str">
        <f>IF(ISBLANK(AEQ1),"",IF(VLOOKUP(AEQ1,Register,45,FALSE)=0,"",(VLOOKUP(AEQ1,Register,45,FALSE))))</f>
        <v/>
      </c>
      <c r="AEQ39" s="15" t="s">
        <v>18</v>
      </c>
      <c r="AER39" s="7" t="str">
        <f t="shared" ref="AER39" si="6892">"5." &amp; AET$1&amp; ".2.2."</f>
        <v>5.275.2.2.</v>
      </c>
      <c r="AES39" s="14" t="str">
        <f>IF(ISBLANK(AET1),"",IF(VLOOKUP(AET1,Register,45,FALSE)=0,"",(VLOOKUP(AET1,Register,45,FALSE))))</f>
        <v/>
      </c>
      <c r="AET39" s="15" t="s">
        <v>18</v>
      </c>
      <c r="AEU39" s="7" t="str">
        <f t="shared" ref="AEU39" si="6893">"5." &amp; AEW$1&amp; ".2.2."</f>
        <v>5.276.2.2.</v>
      </c>
      <c r="AEV39" s="14" t="str">
        <f>IF(ISBLANK(AEW1),"",IF(VLOOKUP(AEW1,Register,45,FALSE)=0,"",(VLOOKUP(AEW1,Register,45,FALSE))))</f>
        <v/>
      </c>
      <c r="AEW39" s="15" t="s">
        <v>18</v>
      </c>
      <c r="AEX39" s="7" t="str">
        <f t="shared" ref="AEX39" si="6894">"5." &amp; AEZ$1&amp; ".2.2."</f>
        <v>5.277.2.2.</v>
      </c>
      <c r="AEY39" s="14" t="str">
        <f>IF(ISBLANK(AEZ1),"",IF(VLOOKUP(AEZ1,Register,45,FALSE)=0,"",(VLOOKUP(AEZ1,Register,45,FALSE))))</f>
        <v/>
      </c>
      <c r="AEZ39" s="15" t="s">
        <v>18</v>
      </c>
      <c r="AFA39" s="7" t="str">
        <f t="shared" ref="AFA39" si="6895">"5." &amp; AFC$1&amp; ".2.2."</f>
        <v>5.278.2.2.</v>
      </c>
      <c r="AFB39" s="14" t="str">
        <f>IF(ISBLANK(AFC1),"",IF(VLOOKUP(AFC1,Register,45,FALSE)=0,"",(VLOOKUP(AFC1,Register,45,FALSE))))</f>
        <v/>
      </c>
      <c r="AFC39" s="15" t="s">
        <v>18</v>
      </c>
      <c r="AFD39" s="7" t="str">
        <f t="shared" ref="AFD39" si="6896">"5." &amp; AFF$1&amp; ".2.2."</f>
        <v>5.279.2.2.</v>
      </c>
      <c r="AFE39" s="14" t="str">
        <f>IF(ISBLANK(AFF1),"",IF(VLOOKUP(AFF1,Register,45,FALSE)=0,"",(VLOOKUP(AFF1,Register,45,FALSE))))</f>
        <v/>
      </c>
      <c r="AFF39" s="15" t="s">
        <v>18</v>
      </c>
      <c r="AFG39" s="7" t="str">
        <f t="shared" ref="AFG39" si="6897">"5." &amp; AFI$1&amp; ".2.2."</f>
        <v>5.280.2.2.</v>
      </c>
      <c r="AFH39" s="14" t="str">
        <f>IF(ISBLANK(AFI1),"",IF(VLOOKUP(AFI1,Register,45,FALSE)=0,"",(VLOOKUP(AFI1,Register,45,FALSE))))</f>
        <v/>
      </c>
      <c r="AFI39" s="15" t="s">
        <v>18</v>
      </c>
      <c r="AFJ39" s="7" t="str">
        <f t="shared" ref="AFJ39" si="6898">"5." &amp; AFL$1&amp; ".2.2."</f>
        <v>5.281.2.2.</v>
      </c>
      <c r="AFK39" s="14" t="str">
        <f>IF(ISBLANK(AFL1),"",IF(VLOOKUP(AFL1,Register,45,FALSE)=0,"",(VLOOKUP(AFL1,Register,45,FALSE))))</f>
        <v/>
      </c>
      <c r="AFL39" s="15" t="s">
        <v>18</v>
      </c>
      <c r="AFM39" s="7" t="str">
        <f t="shared" ref="AFM39" si="6899">"5." &amp; AFO$1&amp; ".2.2."</f>
        <v>5.282.2.2.</v>
      </c>
      <c r="AFN39" s="14" t="str">
        <f>IF(ISBLANK(AFO1),"",IF(VLOOKUP(AFO1,Register,45,FALSE)=0,"",(VLOOKUP(AFO1,Register,45,FALSE))))</f>
        <v/>
      </c>
      <c r="AFO39" s="15" t="s">
        <v>18</v>
      </c>
      <c r="AFP39" s="7" t="str">
        <f t="shared" ref="AFP39" si="6900">"5." &amp; AFR$1&amp; ".2.2."</f>
        <v>5.283.2.2.</v>
      </c>
      <c r="AFQ39" s="14" t="str">
        <f>IF(ISBLANK(AFR1),"",IF(VLOOKUP(AFR1,Register,45,FALSE)=0,"",(VLOOKUP(AFR1,Register,45,FALSE))))</f>
        <v/>
      </c>
      <c r="AFR39" s="15" t="s">
        <v>18</v>
      </c>
      <c r="AFS39" s="7" t="str">
        <f t="shared" ref="AFS39" si="6901">"5." &amp; AFU$1&amp; ".2.2."</f>
        <v>5.284.2.2.</v>
      </c>
      <c r="AFT39" s="14" t="str">
        <f>IF(ISBLANK(AFU1),"",IF(VLOOKUP(AFU1,Register,45,FALSE)=0,"",(VLOOKUP(AFU1,Register,45,FALSE))))</f>
        <v/>
      </c>
      <c r="AFU39" s="15" t="s">
        <v>18</v>
      </c>
      <c r="AFV39" s="7" t="str">
        <f t="shared" ref="AFV39" si="6902">"5." &amp; AFX$1&amp; ".2.2."</f>
        <v>5.285.2.2.</v>
      </c>
      <c r="AFW39" s="14" t="str">
        <f>IF(ISBLANK(AFX1),"",IF(VLOOKUP(AFX1,Register,45,FALSE)=0,"",(VLOOKUP(AFX1,Register,45,FALSE))))</f>
        <v/>
      </c>
      <c r="AFX39" s="15" t="s">
        <v>18</v>
      </c>
      <c r="AFY39" s="7" t="str">
        <f t="shared" ref="AFY39" si="6903">"5." &amp; AGA$1&amp; ".2.2."</f>
        <v>5.286.2.2.</v>
      </c>
      <c r="AFZ39" s="14" t="str">
        <f>IF(ISBLANK(AGA1),"",IF(VLOOKUP(AGA1,Register,45,FALSE)=0,"",(VLOOKUP(AGA1,Register,45,FALSE))))</f>
        <v/>
      </c>
      <c r="AGA39" s="15" t="s">
        <v>18</v>
      </c>
      <c r="AGB39" s="7" t="str">
        <f t="shared" ref="AGB39" si="6904">"5." &amp; AGD$1&amp; ".2.2."</f>
        <v>5.287.2.2.</v>
      </c>
      <c r="AGC39" s="14" t="str">
        <f>IF(ISBLANK(AGD1),"",IF(VLOOKUP(AGD1,Register,45,FALSE)=0,"",(VLOOKUP(AGD1,Register,45,FALSE))))</f>
        <v/>
      </c>
      <c r="AGD39" s="15" t="s">
        <v>18</v>
      </c>
      <c r="AGE39" s="7" t="str">
        <f t="shared" ref="AGE39" si="6905">"5." &amp; AGG$1&amp; ".2.2."</f>
        <v>5.288.2.2.</v>
      </c>
      <c r="AGF39" s="14" t="str">
        <f>IF(ISBLANK(AGG1),"",IF(VLOOKUP(AGG1,Register,45,FALSE)=0,"",(VLOOKUP(AGG1,Register,45,FALSE))))</f>
        <v/>
      </c>
      <c r="AGG39" s="15" t="s">
        <v>18</v>
      </c>
      <c r="AGH39" s="7" t="str">
        <f t="shared" ref="AGH39" si="6906">"5." &amp; AGJ$1&amp; ".2.2."</f>
        <v>5.289.2.2.</v>
      </c>
      <c r="AGI39" s="14" t="str">
        <f>IF(ISBLANK(AGJ1),"",IF(VLOOKUP(AGJ1,Register,45,FALSE)=0,"",(VLOOKUP(AGJ1,Register,45,FALSE))))</f>
        <v/>
      </c>
      <c r="AGJ39" s="15" t="s">
        <v>18</v>
      </c>
      <c r="AGK39" s="7" t="str">
        <f t="shared" ref="AGK39" si="6907">"5." &amp; AGM$1&amp; ".2.2."</f>
        <v>5.290.2.2.</v>
      </c>
      <c r="AGL39" s="14" t="str">
        <f>IF(ISBLANK(AGM1),"",IF(VLOOKUP(AGM1,Register,45,FALSE)=0,"",(VLOOKUP(AGM1,Register,45,FALSE))))</f>
        <v/>
      </c>
      <c r="AGM39" s="15" t="s">
        <v>18</v>
      </c>
      <c r="AGN39" s="7" t="str">
        <f t="shared" ref="AGN39" si="6908">"5." &amp; AGP$1&amp; ".2.2."</f>
        <v>5.291.2.2.</v>
      </c>
      <c r="AGO39" s="14" t="str">
        <f>IF(ISBLANK(AGP1),"",IF(VLOOKUP(AGP1,Register,45,FALSE)=0,"",(VLOOKUP(AGP1,Register,45,FALSE))))</f>
        <v/>
      </c>
      <c r="AGP39" s="15" t="s">
        <v>18</v>
      </c>
      <c r="AGQ39" s="7" t="str">
        <f t="shared" ref="AGQ39" si="6909">"5." &amp; AGS$1&amp; ".2.2."</f>
        <v>5.292.2.2.</v>
      </c>
      <c r="AGR39" s="14" t="str">
        <f>IF(ISBLANK(AGS1),"",IF(VLOOKUP(AGS1,Register,45,FALSE)=0,"",(VLOOKUP(AGS1,Register,45,FALSE))))</f>
        <v/>
      </c>
      <c r="AGS39" s="15" t="s">
        <v>18</v>
      </c>
      <c r="AGT39" s="7" t="str">
        <f t="shared" ref="AGT39" si="6910">"5." &amp; AGV$1&amp; ".2.2."</f>
        <v>5.293.2.2.</v>
      </c>
      <c r="AGU39" s="14" t="str">
        <f>IF(ISBLANK(AGV1),"",IF(VLOOKUP(AGV1,Register,45,FALSE)=0,"",(VLOOKUP(AGV1,Register,45,FALSE))))</f>
        <v/>
      </c>
      <c r="AGV39" s="15" t="s">
        <v>18</v>
      </c>
      <c r="AGW39" s="7" t="str">
        <f t="shared" ref="AGW39" si="6911">"5." &amp; AGY$1&amp; ".2.2."</f>
        <v>5.294.2.2.</v>
      </c>
      <c r="AGX39" s="14" t="str">
        <f>IF(ISBLANK(AGY1),"",IF(VLOOKUP(AGY1,Register,45,FALSE)=0,"",(VLOOKUP(AGY1,Register,45,FALSE))))</f>
        <v/>
      </c>
      <c r="AGY39" s="15" t="s">
        <v>18</v>
      </c>
      <c r="AGZ39" s="7" t="str">
        <f t="shared" ref="AGZ39" si="6912">"5." &amp; AHB$1&amp; ".2.2."</f>
        <v>5.295.2.2.</v>
      </c>
      <c r="AHA39" s="14" t="str">
        <f>IF(ISBLANK(AHB1),"",IF(VLOOKUP(AHB1,Register,45,FALSE)=0,"",(VLOOKUP(AHB1,Register,45,FALSE))))</f>
        <v/>
      </c>
      <c r="AHB39" s="15" t="s">
        <v>18</v>
      </c>
      <c r="AHC39" s="7" t="str">
        <f t="shared" ref="AHC39" si="6913">"5." &amp; AHE$1&amp; ".2.2."</f>
        <v>5.296.2.2.</v>
      </c>
      <c r="AHD39" s="14" t="str">
        <f>IF(ISBLANK(AHE1),"",IF(VLOOKUP(AHE1,Register,45,FALSE)=0,"",(VLOOKUP(AHE1,Register,45,FALSE))))</f>
        <v/>
      </c>
      <c r="AHE39" s="15" t="s">
        <v>18</v>
      </c>
      <c r="AHF39" s="7" t="str">
        <f t="shared" ref="AHF39" si="6914">"5." &amp; AHH$1&amp; ".2.2."</f>
        <v>5.297.2.2.</v>
      </c>
      <c r="AHG39" s="14" t="str">
        <f>IF(ISBLANK(AHH1),"",IF(VLOOKUP(AHH1,Register,45,FALSE)=0,"",(VLOOKUP(AHH1,Register,45,FALSE))))</f>
        <v/>
      </c>
      <c r="AHH39" s="15" t="s">
        <v>18</v>
      </c>
      <c r="AHI39" s="7" t="str">
        <f t="shared" ref="AHI39" si="6915">"5." &amp; AHK$1&amp; ".2.2."</f>
        <v>5.298.2.2.</v>
      </c>
      <c r="AHJ39" s="14" t="str">
        <f>IF(ISBLANK(AHK1),"",IF(VLOOKUP(AHK1,Register,45,FALSE)=0,"",(VLOOKUP(AHK1,Register,45,FALSE))))</f>
        <v/>
      </c>
      <c r="AHK39" s="15" t="s">
        <v>18</v>
      </c>
      <c r="AHL39" s="7" t="str">
        <f t="shared" ref="AHL39" si="6916">"5." &amp; AHN$1&amp; ".2.2."</f>
        <v>5.299.2.2.</v>
      </c>
      <c r="AHM39" s="14" t="str">
        <f>IF(ISBLANK(AHN1),"",IF(VLOOKUP(AHN1,Register,45,FALSE)=0,"",(VLOOKUP(AHN1,Register,45,FALSE))))</f>
        <v/>
      </c>
      <c r="AHN39" s="15" t="s">
        <v>18</v>
      </c>
      <c r="AHO39" s="7" t="str">
        <f t="shared" ref="AHO39" si="6917">"5." &amp; AHQ$1&amp; ".2.2."</f>
        <v>5.300.2.2.</v>
      </c>
      <c r="AHP39" s="14" t="str">
        <f>IF(ISBLANK(AHQ1),"",IF(VLOOKUP(AHQ1,Register,45,FALSE)=0,"",(VLOOKUP(AHQ1,Register,45,FALSE))))</f>
        <v/>
      </c>
      <c r="AHQ39" s="15" t="s">
        <v>18</v>
      </c>
      <c r="AHR39" s="7" t="str">
        <f t="shared" ref="AHR39" si="6918">"5." &amp; AHT$1&amp; ".2.2."</f>
        <v>5.301.2.2.</v>
      </c>
      <c r="AHS39" s="14" t="str">
        <f>IF(ISBLANK(AHT1),"",IF(VLOOKUP(AHT1,Register,45,FALSE)=0,"",(VLOOKUP(AHT1,Register,45,FALSE))))</f>
        <v/>
      </c>
      <c r="AHT39" s="15" t="s">
        <v>18</v>
      </c>
      <c r="AHU39" s="7" t="str">
        <f t="shared" ref="AHU39" si="6919">"5." &amp; AHW$1&amp; ".2.2."</f>
        <v>5.302.2.2.</v>
      </c>
      <c r="AHV39" s="14" t="str">
        <f>IF(ISBLANK(AHW1),"",IF(VLOOKUP(AHW1,Register,45,FALSE)=0,"",(VLOOKUP(AHW1,Register,45,FALSE))))</f>
        <v/>
      </c>
      <c r="AHW39" s="15" t="s">
        <v>18</v>
      </c>
      <c r="AHX39" s="7" t="str">
        <f t="shared" ref="AHX39" si="6920">"5." &amp; AHZ$1&amp; ".2.2."</f>
        <v>5.303.2.2.</v>
      </c>
      <c r="AHY39" s="14" t="str">
        <f>IF(ISBLANK(AHZ1),"",IF(VLOOKUP(AHZ1,Register,45,FALSE)=0,"",(VLOOKUP(AHZ1,Register,45,FALSE))))</f>
        <v/>
      </c>
      <c r="AHZ39" s="15" t="s">
        <v>18</v>
      </c>
      <c r="AIA39" s="7" t="str">
        <f t="shared" ref="AIA39" si="6921">"5." &amp; AIC$1&amp; ".2.2."</f>
        <v>5.304.2.2.</v>
      </c>
      <c r="AIB39" s="14" t="str">
        <f>IF(ISBLANK(AIC1),"",IF(VLOOKUP(AIC1,Register,45,FALSE)=0,"",(VLOOKUP(AIC1,Register,45,FALSE))))</f>
        <v/>
      </c>
      <c r="AIC39" s="15" t="s">
        <v>18</v>
      </c>
      <c r="AID39" s="7" t="str">
        <f t="shared" ref="AID39" si="6922">"5." &amp; AIF$1&amp; ".2.2."</f>
        <v>5.305.2.2.</v>
      </c>
      <c r="AIE39" s="14" t="str">
        <f>IF(ISBLANK(AIF1),"",IF(VLOOKUP(AIF1,Register,45,FALSE)=0,"",(VLOOKUP(AIF1,Register,45,FALSE))))</f>
        <v/>
      </c>
      <c r="AIF39" s="15" t="s">
        <v>18</v>
      </c>
      <c r="AIG39" s="7" t="str">
        <f t="shared" ref="AIG39" si="6923">"5." &amp; AII$1&amp; ".2.2."</f>
        <v>5.306.2.2.</v>
      </c>
      <c r="AIH39" s="14" t="str">
        <f>IF(ISBLANK(AII1),"",IF(VLOOKUP(AII1,Register,45,FALSE)=0,"",(VLOOKUP(AII1,Register,45,FALSE))))</f>
        <v/>
      </c>
      <c r="AII39" s="15" t="s">
        <v>18</v>
      </c>
      <c r="AIJ39" s="7" t="str">
        <f t="shared" ref="AIJ39" si="6924">"5." &amp; AIL$1&amp; ".2.2."</f>
        <v>5.307.2.2.</v>
      </c>
      <c r="AIK39" s="14" t="str">
        <f>IF(ISBLANK(AIL1),"",IF(VLOOKUP(AIL1,Register,45,FALSE)=0,"",(VLOOKUP(AIL1,Register,45,FALSE))))</f>
        <v/>
      </c>
      <c r="AIL39" s="15" t="s">
        <v>18</v>
      </c>
      <c r="AIM39" s="7" t="str">
        <f t="shared" ref="AIM39" si="6925">"5." &amp; AIO$1&amp; ".2.2."</f>
        <v>5.308.2.2.</v>
      </c>
      <c r="AIN39" s="14" t="str">
        <f>IF(ISBLANK(AIO1),"",IF(VLOOKUP(AIO1,Register,45,FALSE)=0,"",(VLOOKUP(AIO1,Register,45,FALSE))))</f>
        <v/>
      </c>
      <c r="AIO39" s="15" t="s">
        <v>18</v>
      </c>
      <c r="AIP39" s="7" t="str">
        <f t="shared" ref="AIP39" si="6926">"5." &amp; AIR$1&amp; ".2.2."</f>
        <v>5.309.2.2.</v>
      </c>
      <c r="AIQ39" s="14" t="str">
        <f>IF(ISBLANK(AIR1),"",IF(VLOOKUP(AIR1,Register,45,FALSE)=0,"",(VLOOKUP(AIR1,Register,45,FALSE))))</f>
        <v/>
      </c>
      <c r="AIR39" s="15" t="s">
        <v>18</v>
      </c>
      <c r="AIS39" s="7" t="str">
        <f t="shared" ref="AIS39" si="6927">"5." &amp; AIU$1&amp; ".2.2."</f>
        <v>5.310.2.2.</v>
      </c>
      <c r="AIT39" s="14" t="str">
        <f>IF(ISBLANK(AIU1),"",IF(VLOOKUP(AIU1,Register,45,FALSE)=0,"",(VLOOKUP(AIU1,Register,45,FALSE))))</f>
        <v/>
      </c>
      <c r="AIU39" s="15" t="s">
        <v>18</v>
      </c>
      <c r="AIV39" s="7" t="str">
        <f t="shared" ref="AIV39" si="6928">"5." &amp; AIX$1&amp; ".2.2."</f>
        <v>5.311.2.2.</v>
      </c>
      <c r="AIW39" s="14" t="str">
        <f>IF(ISBLANK(AIX1),"",IF(VLOOKUP(AIX1,Register,45,FALSE)=0,"",(VLOOKUP(AIX1,Register,45,FALSE))))</f>
        <v/>
      </c>
      <c r="AIX39" s="15" t="s">
        <v>18</v>
      </c>
      <c r="AIY39" s="7" t="str">
        <f t="shared" ref="AIY39" si="6929">"5." &amp; AJA$1&amp; ".2.2."</f>
        <v>5.312.2.2.</v>
      </c>
      <c r="AIZ39" s="14" t="str">
        <f>IF(ISBLANK(AJA1),"",IF(VLOOKUP(AJA1,Register,45,FALSE)=0,"",(VLOOKUP(AJA1,Register,45,FALSE))))</f>
        <v/>
      </c>
      <c r="AJA39" s="15" t="s">
        <v>18</v>
      </c>
      <c r="AJB39" s="7" t="str">
        <f t="shared" ref="AJB39" si="6930">"5." &amp; AJD$1&amp; ".2.2."</f>
        <v>5.313.2.2.</v>
      </c>
      <c r="AJC39" s="14" t="str">
        <f>IF(ISBLANK(AJD1),"",IF(VLOOKUP(AJD1,Register,45,FALSE)=0,"",(VLOOKUP(AJD1,Register,45,FALSE))))</f>
        <v/>
      </c>
      <c r="AJD39" s="15" t="s">
        <v>18</v>
      </c>
      <c r="AJE39" s="7" t="str">
        <f t="shared" ref="AJE39" si="6931">"5." &amp; AJG$1&amp; ".2.2."</f>
        <v>5.314.2.2.</v>
      </c>
      <c r="AJF39" s="14" t="str">
        <f>IF(ISBLANK(AJG1),"",IF(VLOOKUP(AJG1,Register,45,FALSE)=0,"",(VLOOKUP(AJG1,Register,45,FALSE))))</f>
        <v/>
      </c>
      <c r="AJG39" s="15" t="s">
        <v>18</v>
      </c>
      <c r="AJH39" s="7" t="str">
        <f t="shared" ref="AJH39" si="6932">"5." &amp; AJJ$1&amp; ".2.2."</f>
        <v>5.315.2.2.</v>
      </c>
      <c r="AJI39" s="14" t="str">
        <f>IF(ISBLANK(AJJ1),"",IF(VLOOKUP(AJJ1,Register,45,FALSE)=0,"",(VLOOKUP(AJJ1,Register,45,FALSE))))</f>
        <v/>
      </c>
      <c r="AJJ39" s="15" t="s">
        <v>18</v>
      </c>
      <c r="AJK39" s="7" t="str">
        <f t="shared" ref="AJK39" si="6933">"5." &amp; AJM$1&amp; ".2.2."</f>
        <v>5.316.2.2.</v>
      </c>
      <c r="AJL39" s="14" t="str">
        <f>IF(ISBLANK(AJM1),"",IF(VLOOKUP(AJM1,Register,45,FALSE)=0,"",(VLOOKUP(AJM1,Register,45,FALSE))))</f>
        <v/>
      </c>
      <c r="AJM39" s="15" t="s">
        <v>18</v>
      </c>
      <c r="AJN39" s="7" t="str">
        <f t="shared" ref="AJN39" si="6934">"5." &amp; AJP$1&amp; ".2.2."</f>
        <v>5.317.2.2.</v>
      </c>
      <c r="AJO39" s="14" t="str">
        <f>IF(ISBLANK(AJP1),"",IF(VLOOKUP(AJP1,Register,45,FALSE)=0,"",(VLOOKUP(AJP1,Register,45,FALSE))))</f>
        <v/>
      </c>
      <c r="AJP39" s="15" t="s">
        <v>18</v>
      </c>
      <c r="AJQ39" s="7" t="str">
        <f t="shared" ref="AJQ39" si="6935">"5." &amp; AJS$1&amp; ".2.2."</f>
        <v>5.318.2.2.</v>
      </c>
      <c r="AJR39" s="14" t="str">
        <f>IF(ISBLANK(AJS1),"",IF(VLOOKUP(AJS1,Register,45,FALSE)=0,"",(VLOOKUP(AJS1,Register,45,FALSE))))</f>
        <v/>
      </c>
      <c r="AJS39" s="15" t="s">
        <v>18</v>
      </c>
      <c r="AJT39" s="7" t="str">
        <f t="shared" ref="AJT39" si="6936">"5." &amp; AJV$1&amp; ".2.2."</f>
        <v>5.319.2.2.</v>
      </c>
      <c r="AJU39" s="14" t="str">
        <f>IF(ISBLANK(AJV1),"",IF(VLOOKUP(AJV1,Register,45,FALSE)=0,"",(VLOOKUP(AJV1,Register,45,FALSE))))</f>
        <v/>
      </c>
      <c r="AJV39" s="15" t="s">
        <v>18</v>
      </c>
      <c r="AJW39" s="7" t="str">
        <f t="shared" ref="AJW39" si="6937">"5." &amp; AJY$1&amp; ".2.2."</f>
        <v>5.320.2.2.</v>
      </c>
      <c r="AJX39" s="14" t="str">
        <f>IF(ISBLANK(AJY1),"",IF(VLOOKUP(AJY1,Register,45,FALSE)=0,"",(VLOOKUP(AJY1,Register,45,FALSE))))</f>
        <v/>
      </c>
      <c r="AJY39" s="15" t="s">
        <v>18</v>
      </c>
      <c r="AJZ39" s="7" t="str">
        <f t="shared" ref="AJZ39" si="6938">"5." &amp; AKB$1&amp; ".2.2."</f>
        <v>5.321.2.2.</v>
      </c>
      <c r="AKA39" s="14" t="str">
        <f>IF(ISBLANK(AKB1),"",IF(VLOOKUP(AKB1,Register,45,FALSE)=0,"",(VLOOKUP(AKB1,Register,45,FALSE))))</f>
        <v/>
      </c>
      <c r="AKB39" s="15" t="s">
        <v>18</v>
      </c>
      <c r="AKC39" s="7" t="str">
        <f t="shared" ref="AKC39" si="6939">"5." &amp; AKE$1&amp; ".2.2."</f>
        <v>5.322.2.2.</v>
      </c>
      <c r="AKD39" s="14" t="str">
        <f>IF(ISBLANK(AKE1),"",IF(VLOOKUP(AKE1,Register,45,FALSE)=0,"",(VLOOKUP(AKE1,Register,45,FALSE))))</f>
        <v/>
      </c>
      <c r="AKE39" s="15" t="s">
        <v>18</v>
      </c>
      <c r="AKF39" s="7" t="str">
        <f t="shared" ref="AKF39" si="6940">"5." &amp; AKH$1&amp; ".2.2."</f>
        <v>5.323.2.2.</v>
      </c>
      <c r="AKG39" s="14" t="str">
        <f>IF(ISBLANK(AKH1),"",IF(VLOOKUP(AKH1,Register,45,FALSE)=0,"",(VLOOKUP(AKH1,Register,45,FALSE))))</f>
        <v/>
      </c>
      <c r="AKH39" s="15" t="s">
        <v>18</v>
      </c>
      <c r="AKI39" s="7" t="str">
        <f t="shared" ref="AKI39" si="6941">"5." &amp; AKK$1&amp; ".2.2."</f>
        <v>5.324.2.2.</v>
      </c>
      <c r="AKJ39" s="14" t="str">
        <f>IF(ISBLANK(AKK1),"",IF(VLOOKUP(AKK1,Register,45,FALSE)=0,"",(VLOOKUP(AKK1,Register,45,FALSE))))</f>
        <v/>
      </c>
      <c r="AKK39" s="15" t="s">
        <v>18</v>
      </c>
      <c r="AKL39" s="7" t="str">
        <f t="shared" ref="AKL39" si="6942">"5." &amp; AKN$1&amp; ".2.2."</f>
        <v>5.325.2.2.</v>
      </c>
      <c r="AKM39" s="14" t="str">
        <f>IF(ISBLANK(AKN1),"",IF(VLOOKUP(AKN1,Register,45,FALSE)=0,"",(VLOOKUP(AKN1,Register,45,FALSE))))</f>
        <v/>
      </c>
      <c r="AKN39" s="15" t="s">
        <v>18</v>
      </c>
      <c r="AKO39" s="7" t="str">
        <f t="shared" ref="AKO39" si="6943">"5." &amp; AKQ$1&amp; ".2.2."</f>
        <v>5.326.2.2.</v>
      </c>
      <c r="AKP39" s="14" t="str">
        <f>IF(ISBLANK(AKQ1),"",IF(VLOOKUP(AKQ1,Register,45,FALSE)=0,"",(VLOOKUP(AKQ1,Register,45,FALSE))))</f>
        <v/>
      </c>
      <c r="AKQ39" s="15" t="s">
        <v>18</v>
      </c>
      <c r="AKR39" s="7" t="str">
        <f t="shared" ref="AKR39" si="6944">"5." &amp; AKT$1&amp; ".2.2."</f>
        <v>5.327.2.2.</v>
      </c>
      <c r="AKS39" s="14" t="str">
        <f>IF(ISBLANK(AKT1),"",IF(VLOOKUP(AKT1,Register,45,FALSE)=0,"",(VLOOKUP(AKT1,Register,45,FALSE))))</f>
        <v/>
      </c>
      <c r="AKT39" s="15" t="s">
        <v>18</v>
      </c>
      <c r="AKU39" s="7" t="str">
        <f t="shared" ref="AKU39" si="6945">"5." &amp; AKW$1&amp; ".2.2."</f>
        <v>5.328.2.2.</v>
      </c>
      <c r="AKV39" s="14" t="str">
        <f>IF(ISBLANK(AKW1),"",IF(VLOOKUP(AKW1,Register,45,FALSE)=0,"",(VLOOKUP(AKW1,Register,45,FALSE))))</f>
        <v/>
      </c>
      <c r="AKW39" s="15" t="s">
        <v>18</v>
      </c>
      <c r="AKX39" s="7" t="str">
        <f t="shared" ref="AKX39" si="6946">"5." &amp; AKZ$1&amp; ".2.2."</f>
        <v>5.329.2.2.</v>
      </c>
      <c r="AKY39" s="14" t="str">
        <f>IF(ISBLANK(AKZ1),"",IF(VLOOKUP(AKZ1,Register,45,FALSE)=0,"",(VLOOKUP(AKZ1,Register,45,FALSE))))</f>
        <v/>
      </c>
      <c r="AKZ39" s="15" t="s">
        <v>18</v>
      </c>
      <c r="ALA39" s="7" t="str">
        <f t="shared" ref="ALA39" si="6947">"5." &amp; ALC$1&amp; ".2.2."</f>
        <v>5.330.2.2.</v>
      </c>
      <c r="ALB39" s="14" t="str">
        <f>IF(ISBLANK(ALC1),"",IF(VLOOKUP(ALC1,Register,45,FALSE)=0,"",(VLOOKUP(ALC1,Register,45,FALSE))))</f>
        <v/>
      </c>
      <c r="ALC39" s="15" t="s">
        <v>18</v>
      </c>
      <c r="ALD39" s="7" t="str">
        <f t="shared" ref="ALD39" si="6948">"5." &amp; ALF$1&amp; ".2.2."</f>
        <v>5.331.2.2.</v>
      </c>
      <c r="ALE39" s="14" t="str">
        <f>IF(ISBLANK(ALF1),"",IF(VLOOKUP(ALF1,Register,45,FALSE)=0,"",(VLOOKUP(ALF1,Register,45,FALSE))))</f>
        <v/>
      </c>
      <c r="ALF39" s="15" t="s">
        <v>18</v>
      </c>
      <c r="ALG39" s="7" t="str">
        <f t="shared" ref="ALG39" si="6949">"5." &amp; ALI$1&amp; ".2.2."</f>
        <v>5.332.2.2.</v>
      </c>
      <c r="ALH39" s="14" t="str">
        <f>IF(ISBLANK(ALI1),"",IF(VLOOKUP(ALI1,Register,45,FALSE)=0,"",(VLOOKUP(ALI1,Register,45,FALSE))))</f>
        <v/>
      </c>
      <c r="ALI39" s="15" t="s">
        <v>18</v>
      </c>
      <c r="ALJ39" s="7" t="str">
        <f t="shared" ref="ALJ39" si="6950">"5." &amp; ALL$1&amp; ".2.2."</f>
        <v>5.333.2.2.</v>
      </c>
      <c r="ALK39" s="14" t="str">
        <f>IF(ISBLANK(ALL1),"",IF(VLOOKUP(ALL1,Register,45,FALSE)=0,"",(VLOOKUP(ALL1,Register,45,FALSE))))</f>
        <v/>
      </c>
      <c r="ALL39" s="15" t="s">
        <v>18</v>
      </c>
      <c r="ALM39" s="7" t="str">
        <f t="shared" ref="ALM39" si="6951">"5." &amp; ALO$1&amp; ".2.2."</f>
        <v>5.334.2.2.</v>
      </c>
      <c r="ALN39" s="14" t="str">
        <f>IF(ISBLANK(ALO1),"",IF(VLOOKUP(ALO1,Register,45,FALSE)=0,"",(VLOOKUP(ALO1,Register,45,FALSE))))</f>
        <v/>
      </c>
      <c r="ALO39" s="15" t="s">
        <v>18</v>
      </c>
      <c r="ALP39" s="7" t="str">
        <f t="shared" ref="ALP39" si="6952">"5." &amp; ALR$1&amp; ".2.2."</f>
        <v>5.335.2.2.</v>
      </c>
      <c r="ALQ39" s="14" t="str">
        <f>IF(ISBLANK(ALR1),"",IF(VLOOKUP(ALR1,Register,45,FALSE)=0,"",(VLOOKUP(ALR1,Register,45,FALSE))))</f>
        <v/>
      </c>
      <c r="ALR39" s="15" t="s">
        <v>18</v>
      </c>
      <c r="ALS39" s="7" t="str">
        <f t="shared" ref="ALS39" si="6953">"5." &amp; ALU$1&amp; ".2.2."</f>
        <v>5.336.2.2.</v>
      </c>
      <c r="ALT39" s="14" t="str">
        <f>IF(ISBLANK(ALU1),"",IF(VLOOKUP(ALU1,Register,45,FALSE)=0,"",(VLOOKUP(ALU1,Register,45,FALSE))))</f>
        <v/>
      </c>
      <c r="ALU39" s="15" t="s">
        <v>18</v>
      </c>
      <c r="ALV39" s="7" t="str">
        <f t="shared" ref="ALV39" si="6954">"5." &amp; ALX$1&amp; ".2.2."</f>
        <v>5.337.2.2.</v>
      </c>
      <c r="ALW39" s="14" t="str">
        <f>IF(ISBLANK(ALX1),"",IF(VLOOKUP(ALX1,Register,45,FALSE)=0,"",(VLOOKUP(ALX1,Register,45,FALSE))))</f>
        <v/>
      </c>
      <c r="ALX39" s="15" t="s">
        <v>18</v>
      </c>
      <c r="ALY39" s="7" t="str">
        <f t="shared" ref="ALY39" si="6955">"5." &amp; AMA$1&amp; ".2.2."</f>
        <v>5.338.2.2.</v>
      </c>
      <c r="ALZ39" s="14" t="str">
        <f>IF(ISBLANK(AMA1),"",IF(VLOOKUP(AMA1,Register,45,FALSE)=0,"",(VLOOKUP(AMA1,Register,45,FALSE))))</f>
        <v/>
      </c>
      <c r="AMA39" s="15" t="s">
        <v>18</v>
      </c>
      <c r="AMB39" s="7" t="str">
        <f t="shared" ref="AMB39" si="6956">"5." &amp; AMD$1&amp; ".2.2."</f>
        <v>5.339.2.2.</v>
      </c>
      <c r="AMC39" s="14" t="str">
        <f>IF(ISBLANK(AMD1),"",IF(VLOOKUP(AMD1,Register,45,FALSE)=0,"",(VLOOKUP(AMD1,Register,45,FALSE))))</f>
        <v/>
      </c>
      <c r="AMD39" s="15" t="s">
        <v>18</v>
      </c>
      <c r="AME39" s="7" t="str">
        <f t="shared" ref="AME39" si="6957">"5." &amp; AMG$1&amp; ".2.2."</f>
        <v>5.340.2.2.</v>
      </c>
      <c r="AMF39" s="14" t="str">
        <f>IF(ISBLANK(AMG1),"",IF(VLOOKUP(AMG1,Register,45,FALSE)=0,"",(VLOOKUP(AMG1,Register,45,FALSE))))</f>
        <v/>
      </c>
      <c r="AMG39" s="15" t="s">
        <v>18</v>
      </c>
      <c r="AMH39" s="7" t="str">
        <f t="shared" ref="AMH39" si="6958">"5." &amp; AMJ$1&amp; ".2.2."</f>
        <v>5.341.2.2.</v>
      </c>
      <c r="AMI39" s="14" t="str">
        <f>IF(ISBLANK(AMJ1),"",IF(VLOOKUP(AMJ1,Register,45,FALSE)=0,"",(VLOOKUP(AMJ1,Register,45,FALSE))))</f>
        <v/>
      </c>
      <c r="AMJ39" s="15" t="s">
        <v>18</v>
      </c>
      <c r="AMK39" s="7" t="str">
        <f t="shared" ref="AMK39" si="6959">"5." &amp; AMM$1&amp; ".2.2."</f>
        <v>5.342.2.2.</v>
      </c>
      <c r="AML39" s="14" t="str">
        <f>IF(ISBLANK(AMM1),"",IF(VLOOKUP(AMM1,Register,45,FALSE)=0,"",(VLOOKUP(AMM1,Register,45,FALSE))))</f>
        <v/>
      </c>
      <c r="AMM39" s="15" t="s">
        <v>18</v>
      </c>
      <c r="AMN39" s="7" t="str">
        <f t="shared" ref="AMN39" si="6960">"5." &amp; AMP$1&amp; ".2.2."</f>
        <v>5.343.2.2.</v>
      </c>
      <c r="AMO39" s="14" t="str">
        <f>IF(ISBLANK(AMP1),"",IF(VLOOKUP(AMP1,Register,45,FALSE)=0,"",(VLOOKUP(AMP1,Register,45,FALSE))))</f>
        <v/>
      </c>
      <c r="AMP39" s="15" t="s">
        <v>18</v>
      </c>
      <c r="AMQ39" s="7" t="str">
        <f t="shared" ref="AMQ39" si="6961">"5." &amp; AMS$1&amp; ".2.2."</f>
        <v>5.344.2.2.</v>
      </c>
      <c r="AMR39" s="14" t="str">
        <f>IF(ISBLANK(AMS1),"",IF(VLOOKUP(AMS1,Register,45,FALSE)=0,"",(VLOOKUP(AMS1,Register,45,FALSE))))</f>
        <v/>
      </c>
      <c r="AMS39" s="15" t="s">
        <v>18</v>
      </c>
      <c r="AMT39" s="7" t="str">
        <f t="shared" ref="AMT39" si="6962">"5." &amp; AMV$1&amp; ".2.2."</f>
        <v>5.345.2.2.</v>
      </c>
      <c r="AMU39" s="14" t="str">
        <f>IF(ISBLANK(AMV1),"",IF(VLOOKUP(AMV1,Register,45,FALSE)=0,"",(VLOOKUP(AMV1,Register,45,FALSE))))</f>
        <v/>
      </c>
      <c r="AMV39" s="15" t="s">
        <v>18</v>
      </c>
      <c r="AMW39" s="7" t="str">
        <f t="shared" ref="AMW39" si="6963">"5." &amp; AMY$1&amp; ".2.2."</f>
        <v>5.346.2.2.</v>
      </c>
      <c r="AMX39" s="14" t="str">
        <f>IF(ISBLANK(AMY1),"",IF(VLOOKUP(AMY1,Register,45,FALSE)=0,"",(VLOOKUP(AMY1,Register,45,FALSE))))</f>
        <v/>
      </c>
      <c r="AMY39" s="15" t="s">
        <v>18</v>
      </c>
      <c r="AMZ39" s="7" t="str">
        <f t="shared" ref="AMZ39" si="6964">"5." &amp; ANB$1&amp; ".2.2."</f>
        <v>5.347.2.2.</v>
      </c>
      <c r="ANA39" s="14" t="str">
        <f>IF(ISBLANK(ANB1),"",IF(VLOOKUP(ANB1,Register,45,FALSE)=0,"",(VLOOKUP(ANB1,Register,45,FALSE))))</f>
        <v/>
      </c>
      <c r="ANB39" s="15" t="s">
        <v>18</v>
      </c>
      <c r="ANC39" s="7" t="str">
        <f t="shared" ref="ANC39" si="6965">"5." &amp; ANE$1&amp; ".2.2."</f>
        <v>5.348.2.2.</v>
      </c>
      <c r="AND39" s="14" t="str">
        <f>IF(ISBLANK(ANE1),"",IF(VLOOKUP(ANE1,Register,45,FALSE)=0,"",(VLOOKUP(ANE1,Register,45,FALSE))))</f>
        <v/>
      </c>
      <c r="ANE39" s="15" t="s">
        <v>18</v>
      </c>
      <c r="ANF39" s="7" t="str">
        <f t="shared" ref="ANF39" si="6966">"5." &amp; ANH$1&amp; ".2.2."</f>
        <v>5.349.2.2.</v>
      </c>
      <c r="ANG39" s="14" t="str">
        <f>IF(ISBLANK(ANH1),"",IF(VLOOKUP(ANH1,Register,45,FALSE)=0,"",(VLOOKUP(ANH1,Register,45,FALSE))))</f>
        <v/>
      </c>
      <c r="ANH39" s="15" t="s">
        <v>18</v>
      </c>
      <c r="ANI39" s="7" t="str">
        <f t="shared" ref="ANI39" si="6967">"5." &amp; ANK$1&amp; ".2.2."</f>
        <v>5.350.2.2.</v>
      </c>
      <c r="ANJ39" s="14" t="str">
        <f>IF(ISBLANK(ANK1),"",IF(VLOOKUP(ANK1,Register,45,FALSE)=0,"",(VLOOKUP(ANK1,Register,45,FALSE))))</f>
        <v/>
      </c>
      <c r="ANK39" s="15" t="s">
        <v>18</v>
      </c>
      <c r="ANL39" s="7" t="str">
        <f t="shared" ref="ANL39" si="6968">"5." &amp; ANN$1&amp; ".2.2."</f>
        <v>5.351.2.2.</v>
      </c>
      <c r="ANM39" s="14" t="str">
        <f>IF(ISBLANK(ANN1),"",IF(VLOOKUP(ANN1,Register,45,FALSE)=0,"",(VLOOKUP(ANN1,Register,45,FALSE))))</f>
        <v/>
      </c>
      <c r="ANN39" s="15" t="s">
        <v>18</v>
      </c>
      <c r="ANO39" s="7" t="str">
        <f t="shared" ref="ANO39" si="6969">"5." &amp; ANQ$1&amp; ".2.2."</f>
        <v>5.352.2.2.</v>
      </c>
      <c r="ANP39" s="14" t="str">
        <f>IF(ISBLANK(ANQ1),"",IF(VLOOKUP(ANQ1,Register,45,FALSE)=0,"",(VLOOKUP(ANQ1,Register,45,FALSE))))</f>
        <v/>
      </c>
      <c r="ANQ39" s="15" t="s">
        <v>18</v>
      </c>
      <c r="ANR39" s="7" t="str">
        <f t="shared" ref="ANR39" si="6970">"5." &amp; ANT$1&amp; ".2.2."</f>
        <v>5.353.2.2.</v>
      </c>
      <c r="ANS39" s="14" t="str">
        <f>IF(ISBLANK(ANT1),"",IF(VLOOKUP(ANT1,Register,45,FALSE)=0,"",(VLOOKUP(ANT1,Register,45,FALSE))))</f>
        <v/>
      </c>
      <c r="ANT39" s="15" t="s">
        <v>18</v>
      </c>
      <c r="ANU39" s="7" t="str">
        <f t="shared" ref="ANU39" si="6971">"5." &amp; ANW$1&amp; ".2.2."</f>
        <v>5.354.2.2.</v>
      </c>
      <c r="ANV39" s="14" t="str">
        <f>IF(ISBLANK(ANW1),"",IF(VLOOKUP(ANW1,Register,45,FALSE)=0,"",(VLOOKUP(ANW1,Register,45,FALSE))))</f>
        <v/>
      </c>
      <c r="ANW39" s="15" t="s">
        <v>18</v>
      </c>
      <c r="ANX39" s="7" t="str">
        <f t="shared" ref="ANX39" si="6972">"5." &amp; ANZ$1&amp; ".2.2."</f>
        <v>5.355.2.2.</v>
      </c>
      <c r="ANY39" s="14" t="str">
        <f>IF(ISBLANK(ANZ1),"",IF(VLOOKUP(ANZ1,Register,45,FALSE)=0,"",(VLOOKUP(ANZ1,Register,45,FALSE))))</f>
        <v/>
      </c>
      <c r="ANZ39" s="15" t="s">
        <v>18</v>
      </c>
      <c r="AOA39" s="7" t="str">
        <f t="shared" ref="AOA39" si="6973">"5." &amp; AOC$1&amp; ".2.2."</f>
        <v>5.356.2.2.</v>
      </c>
      <c r="AOB39" s="14" t="str">
        <f>IF(ISBLANK(AOC1),"",IF(VLOOKUP(AOC1,Register,45,FALSE)=0,"",(VLOOKUP(AOC1,Register,45,FALSE))))</f>
        <v/>
      </c>
      <c r="AOC39" s="15" t="s">
        <v>18</v>
      </c>
      <c r="AOD39" s="7" t="str">
        <f t="shared" ref="AOD39" si="6974">"5." &amp; AOF$1&amp; ".2.2."</f>
        <v>5.357.2.2.</v>
      </c>
      <c r="AOE39" s="14" t="str">
        <f>IF(ISBLANK(AOF1),"",IF(VLOOKUP(AOF1,Register,45,FALSE)=0,"",(VLOOKUP(AOF1,Register,45,FALSE))))</f>
        <v/>
      </c>
      <c r="AOF39" s="15" t="s">
        <v>18</v>
      </c>
      <c r="AOG39" s="7" t="str">
        <f t="shared" ref="AOG39" si="6975">"5." &amp; AOI$1&amp; ".2.2."</f>
        <v>5.358.2.2.</v>
      </c>
      <c r="AOH39" s="14" t="str">
        <f>IF(ISBLANK(AOI1),"",IF(VLOOKUP(AOI1,Register,45,FALSE)=0,"",(VLOOKUP(AOI1,Register,45,FALSE))))</f>
        <v/>
      </c>
      <c r="AOI39" s="15" t="s">
        <v>18</v>
      </c>
      <c r="AOJ39" s="7" t="str">
        <f t="shared" ref="AOJ39" si="6976">"5." &amp; AOL$1&amp; ".2.2."</f>
        <v>5.359.2.2.</v>
      </c>
      <c r="AOK39" s="14" t="str">
        <f>IF(ISBLANK(AOL1),"",IF(VLOOKUP(AOL1,Register,45,FALSE)=0,"",(VLOOKUP(AOL1,Register,45,FALSE))))</f>
        <v/>
      </c>
      <c r="AOL39" s="15" t="s">
        <v>18</v>
      </c>
      <c r="AOM39" s="7" t="str">
        <f t="shared" ref="AOM39" si="6977">"5." &amp; AOO$1&amp; ".2.2."</f>
        <v>5.360.2.2.</v>
      </c>
      <c r="AON39" s="14" t="e">
        <f>IF(ISBLANK(AOO1),"",IF(VLOOKUP(AOO1,Register,45,FALSE)=0,"",(VLOOKUP(AOO1,Register,45,FALSE))))</f>
        <v>#N/A</v>
      </c>
      <c r="AOO39" s="15" t="s">
        <v>18</v>
      </c>
      <c r="AOP39" s="7" t="str">
        <f t="shared" ref="AOP39" si="6978">"5." &amp; AOR$1&amp; ".2.2."</f>
        <v>5.361.2.2.</v>
      </c>
      <c r="AOQ39" s="14" t="e">
        <f>IF(ISBLANK(AOR1),"",IF(VLOOKUP(AOR1,Register,45,FALSE)=0,"",(VLOOKUP(AOR1,Register,45,FALSE))))</f>
        <v>#N/A</v>
      </c>
      <c r="AOR39" s="15" t="s">
        <v>18</v>
      </c>
      <c r="AOS39" s="7" t="str">
        <f t="shared" ref="AOS39" si="6979">"5." &amp; AOU$1&amp; ".2.2."</f>
        <v>5.362.2.2.</v>
      </c>
      <c r="AOT39" s="14" t="e">
        <f>IF(ISBLANK(AOU1),"",IF(VLOOKUP(AOU1,Register,45,FALSE)=0,"",(VLOOKUP(AOU1,Register,45,FALSE))))</f>
        <v>#N/A</v>
      </c>
      <c r="AOU39" s="15" t="s">
        <v>18</v>
      </c>
      <c r="AOV39" s="7" t="str">
        <f t="shared" ref="AOV39" si="6980">"5." &amp; AOX$1&amp; ".2.2."</f>
        <v>5.363.2.2.</v>
      </c>
      <c r="AOW39" s="14" t="e">
        <f>IF(ISBLANK(AOX1),"",IF(VLOOKUP(AOX1,Register,45,FALSE)=0,"",(VLOOKUP(AOX1,Register,45,FALSE))))</f>
        <v>#N/A</v>
      </c>
      <c r="AOX39" s="15" t="s">
        <v>18</v>
      </c>
      <c r="AOY39" s="7" t="str">
        <f t="shared" ref="AOY39" si="6981">"5." &amp; APA$1&amp; ".2.2."</f>
        <v>5.364.2.2.</v>
      </c>
      <c r="AOZ39" s="14" t="e">
        <f>IF(ISBLANK(APA1),"",IF(VLOOKUP(APA1,Register,45,FALSE)=0,"",(VLOOKUP(APA1,Register,45,FALSE))))</f>
        <v>#N/A</v>
      </c>
      <c r="APA39" s="15" t="s">
        <v>18</v>
      </c>
      <c r="APB39" s="7" t="str">
        <f t="shared" ref="APB39" si="6982">"5." &amp; APD$1&amp; ".2.2."</f>
        <v>5.365.2.2.</v>
      </c>
      <c r="APC39" s="14" t="e">
        <f>IF(ISBLANK(APD1),"",IF(VLOOKUP(APD1,Register,45,FALSE)=0,"",(VLOOKUP(APD1,Register,45,FALSE))))</f>
        <v>#N/A</v>
      </c>
      <c r="APD39" s="15" t="s">
        <v>18</v>
      </c>
      <c r="APE39" s="7" t="str">
        <f t="shared" ref="APE39" si="6983">"5." &amp; APG$1&amp; ".2.2."</f>
        <v>5.366.2.2.</v>
      </c>
      <c r="APF39" s="14" t="e">
        <f>IF(ISBLANK(APG1),"",IF(VLOOKUP(APG1,Register,45,FALSE)=0,"",(VLOOKUP(APG1,Register,45,FALSE))))</f>
        <v>#N/A</v>
      </c>
      <c r="APG39" s="15" t="s">
        <v>18</v>
      </c>
      <c r="APH39" s="7" t="str">
        <f t="shared" ref="APH39" si="6984">"5." &amp; APJ$1&amp; ".2.2."</f>
        <v>5.367.2.2.</v>
      </c>
      <c r="API39" s="14" t="e">
        <f>IF(ISBLANK(APJ1),"",IF(VLOOKUP(APJ1,Register,45,FALSE)=0,"",(VLOOKUP(APJ1,Register,45,FALSE))))</f>
        <v>#N/A</v>
      </c>
      <c r="APJ39" s="15" t="s">
        <v>18</v>
      </c>
      <c r="APK39" s="7" t="str">
        <f t="shared" ref="APK39" si="6985">"5." &amp; APM$1&amp; ".2.2."</f>
        <v>5.368.2.2.</v>
      </c>
      <c r="APL39" s="14" t="e">
        <f>IF(ISBLANK(APM1),"",IF(VLOOKUP(APM1,Register,45,FALSE)=0,"",(VLOOKUP(APM1,Register,45,FALSE))))</f>
        <v>#N/A</v>
      </c>
      <c r="APM39" s="15" t="s">
        <v>18</v>
      </c>
      <c r="APN39" s="7" t="str">
        <f t="shared" ref="APN39" si="6986">"5." &amp; APP$1&amp; ".2.2."</f>
        <v>5.369.2.2.</v>
      </c>
      <c r="APO39" s="14" t="e">
        <f>IF(ISBLANK(APP1),"",IF(VLOOKUP(APP1,Register,45,FALSE)=0,"",(VLOOKUP(APP1,Register,45,FALSE))))</f>
        <v>#N/A</v>
      </c>
      <c r="APP39" s="15" t="s">
        <v>18</v>
      </c>
      <c r="APQ39" s="7" t="str">
        <f t="shared" ref="APQ39" si="6987">"5." &amp; APS$1&amp; ".2.2."</f>
        <v>5.370.2.2.</v>
      </c>
      <c r="APR39" s="14" t="e">
        <f>IF(ISBLANK(APS1),"",IF(VLOOKUP(APS1,Register,45,FALSE)=0,"",(VLOOKUP(APS1,Register,45,FALSE))))</f>
        <v>#N/A</v>
      </c>
      <c r="APS39" s="15" t="s">
        <v>18</v>
      </c>
      <c r="APT39" s="7" t="str">
        <f t="shared" ref="APT39" si="6988">"5." &amp; APV$1&amp; ".2.2."</f>
        <v>5.371.2.2.</v>
      </c>
      <c r="APU39" s="14" t="e">
        <f>IF(ISBLANK(APV1),"",IF(VLOOKUP(APV1,Register,45,FALSE)=0,"",(VLOOKUP(APV1,Register,45,FALSE))))</f>
        <v>#N/A</v>
      </c>
      <c r="APV39" s="15" t="s">
        <v>18</v>
      </c>
      <c r="APW39" s="7" t="str">
        <f t="shared" ref="APW39" si="6989">"5." &amp; APY$1&amp; ".2.2."</f>
        <v>5.372.2.2.</v>
      </c>
      <c r="APX39" s="14" t="e">
        <f>IF(ISBLANK(APY1),"",IF(VLOOKUP(APY1,Register,45,FALSE)=0,"",(VLOOKUP(APY1,Register,45,FALSE))))</f>
        <v>#N/A</v>
      </c>
      <c r="APY39" s="15" t="s">
        <v>18</v>
      </c>
      <c r="APZ39" s="7" t="str">
        <f t="shared" ref="APZ39" si="6990">"5." &amp; AQB$1&amp; ".2.2."</f>
        <v>5.373.2.2.</v>
      </c>
      <c r="AQA39" s="14" t="e">
        <f>IF(ISBLANK(AQB1),"",IF(VLOOKUP(AQB1,Register,45,FALSE)=0,"",(VLOOKUP(AQB1,Register,45,FALSE))))</f>
        <v>#N/A</v>
      </c>
      <c r="AQB39" s="15" t="s">
        <v>18</v>
      </c>
      <c r="AQC39" s="7" t="str">
        <f t="shared" ref="AQC39" si="6991">"5." &amp; AQE$1&amp; ".2.2."</f>
        <v>5.374.2.2.</v>
      </c>
      <c r="AQD39" s="14" t="e">
        <f>IF(ISBLANK(AQE1),"",IF(VLOOKUP(AQE1,Register,45,FALSE)=0,"",(VLOOKUP(AQE1,Register,45,FALSE))))</f>
        <v>#N/A</v>
      </c>
      <c r="AQE39" s="15" t="s">
        <v>18</v>
      </c>
      <c r="AQF39" s="7" t="str">
        <f t="shared" ref="AQF39" si="6992">"5." &amp; AQH$1&amp; ".2.2."</f>
        <v>5.375.2.2.</v>
      </c>
      <c r="AQG39" s="14" t="e">
        <f>IF(ISBLANK(AQH1),"",IF(VLOOKUP(AQH1,Register,45,FALSE)=0,"",(VLOOKUP(AQH1,Register,45,FALSE))))</f>
        <v>#N/A</v>
      </c>
      <c r="AQH39" s="15" t="s">
        <v>18</v>
      </c>
      <c r="AQI39" s="7" t="str">
        <f t="shared" ref="AQI39" si="6993">"5." &amp; AQK$1&amp; ".2.2."</f>
        <v>5.376.2.2.</v>
      </c>
      <c r="AQJ39" s="14" t="e">
        <f>IF(ISBLANK(AQK1),"",IF(VLOOKUP(AQK1,Register,45,FALSE)=0,"",(VLOOKUP(AQK1,Register,45,FALSE))))</f>
        <v>#N/A</v>
      </c>
      <c r="AQK39" s="15" t="s">
        <v>18</v>
      </c>
      <c r="AQL39" s="7" t="str">
        <f t="shared" ref="AQL39" si="6994">"5." &amp; AQN$1&amp; ".2.2."</f>
        <v>5.377.2.2.</v>
      </c>
      <c r="AQM39" s="14" t="e">
        <f>IF(ISBLANK(AQN1),"",IF(VLOOKUP(AQN1,Register,45,FALSE)=0,"",(VLOOKUP(AQN1,Register,45,FALSE))))</f>
        <v>#N/A</v>
      </c>
      <c r="AQN39" s="15" t="s">
        <v>18</v>
      </c>
      <c r="AQO39" s="7" t="str">
        <f t="shared" ref="AQO39" si="6995">"5." &amp; AQQ$1&amp; ".2.2."</f>
        <v>5.378.2.2.</v>
      </c>
      <c r="AQP39" s="14" t="e">
        <f>IF(ISBLANK(AQQ1),"",IF(VLOOKUP(AQQ1,Register,45,FALSE)=0,"",(VLOOKUP(AQQ1,Register,45,FALSE))))</f>
        <v>#N/A</v>
      </c>
      <c r="AQQ39" s="15" t="s">
        <v>18</v>
      </c>
      <c r="AQR39" s="7" t="str">
        <f t="shared" ref="AQR39" si="6996">"5." &amp; AQT$1&amp; ".2.2."</f>
        <v>5.379.2.2.</v>
      </c>
      <c r="AQS39" s="14" t="e">
        <f>IF(ISBLANK(AQT1),"",IF(VLOOKUP(AQT1,Register,45,FALSE)=0,"",(VLOOKUP(AQT1,Register,45,FALSE))))</f>
        <v>#N/A</v>
      </c>
      <c r="AQT39" s="15" t="s">
        <v>18</v>
      </c>
      <c r="AQU39" s="7" t="str">
        <f t="shared" ref="AQU39" si="6997">"5." &amp; AQW$1&amp; ".2.2."</f>
        <v>5.380.2.2.</v>
      </c>
      <c r="AQV39" s="14" t="e">
        <f>IF(ISBLANK(AQW1),"",IF(VLOOKUP(AQW1,Register,45,FALSE)=0,"",(VLOOKUP(AQW1,Register,45,FALSE))))</f>
        <v>#N/A</v>
      </c>
      <c r="AQW39" s="15" t="s">
        <v>18</v>
      </c>
      <c r="AQX39" s="7" t="str">
        <f t="shared" ref="AQX39" si="6998">"5." &amp; AQZ$1&amp; ".2.2."</f>
        <v>5.381.2.2.</v>
      </c>
      <c r="AQY39" s="14" t="e">
        <f>IF(ISBLANK(AQZ1),"",IF(VLOOKUP(AQZ1,Register,45,FALSE)=0,"",(VLOOKUP(AQZ1,Register,45,FALSE))))</f>
        <v>#N/A</v>
      </c>
      <c r="AQZ39" s="15" t="s">
        <v>18</v>
      </c>
      <c r="ARA39" s="7" t="str">
        <f t="shared" ref="ARA39" si="6999">"5." &amp; ARC$1&amp; ".2.2."</f>
        <v>5.382.2.2.</v>
      </c>
      <c r="ARB39" s="14" t="e">
        <f>IF(ISBLANK(ARC1),"",IF(VLOOKUP(ARC1,Register,45,FALSE)=0,"",(VLOOKUP(ARC1,Register,45,FALSE))))</f>
        <v>#N/A</v>
      </c>
      <c r="ARC39" s="15" t="s">
        <v>18</v>
      </c>
      <c r="ARD39" s="7" t="str">
        <f t="shared" ref="ARD39" si="7000">"5." &amp; ARF$1&amp; ".2.2."</f>
        <v>5.383.2.2.</v>
      </c>
      <c r="ARE39" s="14" t="e">
        <f>IF(ISBLANK(ARF1),"",IF(VLOOKUP(ARF1,Register,45,FALSE)=0,"",(VLOOKUP(ARF1,Register,45,FALSE))))</f>
        <v>#N/A</v>
      </c>
      <c r="ARF39" s="15" t="s">
        <v>18</v>
      </c>
      <c r="ARG39" s="7" t="str">
        <f t="shared" ref="ARG39" si="7001">"5." &amp; ARI$1&amp; ".2.2."</f>
        <v>5.384.2.2.</v>
      </c>
      <c r="ARH39" s="14" t="e">
        <f>IF(ISBLANK(ARI1),"",IF(VLOOKUP(ARI1,Register,45,FALSE)=0,"",(VLOOKUP(ARI1,Register,45,FALSE))))</f>
        <v>#N/A</v>
      </c>
      <c r="ARI39" s="15" t="s">
        <v>18</v>
      </c>
      <c r="ARJ39" s="7" t="str">
        <f t="shared" ref="ARJ39" si="7002">"5." &amp; ARL$1&amp; ".2.2."</f>
        <v>5.385.2.2.</v>
      </c>
      <c r="ARK39" s="14" t="e">
        <f>IF(ISBLANK(ARL1),"",IF(VLOOKUP(ARL1,Register,45,FALSE)=0,"",(VLOOKUP(ARL1,Register,45,FALSE))))</f>
        <v>#N/A</v>
      </c>
      <c r="ARL39" s="15" t="s">
        <v>18</v>
      </c>
      <c r="ARM39" s="7" t="str">
        <f t="shared" ref="ARM39" si="7003">"5." &amp; ARO$1&amp; ".2.2."</f>
        <v>5.386.2.2.</v>
      </c>
      <c r="ARN39" s="14" t="e">
        <f>IF(ISBLANK(ARO1),"",IF(VLOOKUP(ARO1,Register,45,FALSE)=0,"",(VLOOKUP(ARO1,Register,45,FALSE))))</f>
        <v>#N/A</v>
      </c>
      <c r="ARO39" s="15" t="s">
        <v>18</v>
      </c>
      <c r="ARP39" s="7" t="str">
        <f t="shared" ref="ARP39" si="7004">"5." &amp; ARR$1&amp; ".2.2."</f>
        <v>5.387.2.2.</v>
      </c>
      <c r="ARQ39" s="14" t="e">
        <f>IF(ISBLANK(ARR1),"",IF(VLOOKUP(ARR1,Register,45,FALSE)=0,"",(VLOOKUP(ARR1,Register,45,FALSE))))</f>
        <v>#N/A</v>
      </c>
      <c r="ARR39" s="15" t="s">
        <v>18</v>
      </c>
      <c r="ARS39" s="7" t="str">
        <f t="shared" ref="ARS39" si="7005">"5." &amp; ARU$1&amp; ".2.2."</f>
        <v>5.388.2.2.</v>
      </c>
      <c r="ART39" s="14" t="e">
        <f>IF(ISBLANK(ARU1),"",IF(VLOOKUP(ARU1,Register,45,FALSE)=0,"",(VLOOKUP(ARU1,Register,45,FALSE))))</f>
        <v>#N/A</v>
      </c>
      <c r="ARU39" s="15" t="s">
        <v>18</v>
      </c>
      <c r="ARV39" s="7" t="str">
        <f t="shared" ref="ARV39" si="7006">"5." &amp; ARX$1&amp; ".2.2."</f>
        <v>5.389.2.2.</v>
      </c>
      <c r="ARW39" s="14" t="e">
        <f>IF(ISBLANK(ARX1),"",IF(VLOOKUP(ARX1,Register,45,FALSE)=0,"",(VLOOKUP(ARX1,Register,45,FALSE))))</f>
        <v>#N/A</v>
      </c>
      <c r="ARX39" s="15" t="s">
        <v>18</v>
      </c>
      <c r="ARY39" s="7" t="str">
        <f t="shared" ref="ARY39" si="7007">"5." &amp; ASA$1&amp; ".2.2."</f>
        <v>5.390.2.2.</v>
      </c>
      <c r="ARZ39" s="14" t="e">
        <f>IF(ISBLANK(ASA1),"",IF(VLOOKUP(ASA1,Register,45,FALSE)=0,"",(VLOOKUP(ASA1,Register,45,FALSE))))</f>
        <v>#N/A</v>
      </c>
      <c r="ASA39" s="15" t="s">
        <v>18</v>
      </c>
      <c r="ASB39" s="7" t="str">
        <f t="shared" ref="ASB39" si="7008">"5." &amp; ASD$1&amp; ".2.2."</f>
        <v>5.391.2.2.</v>
      </c>
      <c r="ASC39" s="14" t="e">
        <f>IF(ISBLANK(ASD1),"",IF(VLOOKUP(ASD1,Register,45,FALSE)=0,"",(VLOOKUP(ASD1,Register,45,FALSE))))</f>
        <v>#N/A</v>
      </c>
      <c r="ASD39" s="15" t="s">
        <v>18</v>
      </c>
      <c r="ASE39" s="7" t="str">
        <f t="shared" ref="ASE39" si="7009">"5." &amp; ASG$1&amp; ".2.2."</f>
        <v>5.392.2.2.</v>
      </c>
      <c r="ASF39" s="14" t="e">
        <f>IF(ISBLANK(ASG1),"",IF(VLOOKUP(ASG1,Register,45,FALSE)=0,"",(VLOOKUP(ASG1,Register,45,FALSE))))</f>
        <v>#N/A</v>
      </c>
      <c r="ASG39" s="15" t="s">
        <v>18</v>
      </c>
      <c r="ASH39" s="7" t="str">
        <f t="shared" ref="ASH39" si="7010">"5." &amp; ASJ$1&amp; ".2.2."</f>
        <v>5.393.2.2.</v>
      </c>
      <c r="ASI39" s="14" t="e">
        <f>IF(ISBLANK(ASJ1),"",IF(VLOOKUP(ASJ1,Register,45,FALSE)=0,"",(VLOOKUP(ASJ1,Register,45,FALSE))))</f>
        <v>#N/A</v>
      </c>
      <c r="ASJ39" s="15" t="s">
        <v>18</v>
      </c>
      <c r="ASK39" s="7" t="str">
        <f t="shared" ref="ASK39" si="7011">"5." &amp; ASM$1&amp; ".2.2."</f>
        <v>5.394.2.2.</v>
      </c>
      <c r="ASL39" s="14" t="e">
        <f>IF(ISBLANK(ASM1),"",IF(VLOOKUP(ASM1,Register,45,FALSE)=0,"",(VLOOKUP(ASM1,Register,45,FALSE))))</f>
        <v>#N/A</v>
      </c>
      <c r="ASM39" s="15" t="s">
        <v>18</v>
      </c>
      <c r="ASN39" s="7" t="str">
        <f t="shared" ref="ASN39" si="7012">"5." &amp; ASP$1&amp; ".2.2."</f>
        <v>5.395.2.2.</v>
      </c>
      <c r="ASO39" s="14" t="e">
        <f>IF(ISBLANK(ASP1),"",IF(VLOOKUP(ASP1,Register,45,FALSE)=0,"",(VLOOKUP(ASP1,Register,45,FALSE))))</f>
        <v>#N/A</v>
      </c>
      <c r="ASP39" s="15" t="s">
        <v>18</v>
      </c>
      <c r="ASQ39" s="7" t="str">
        <f t="shared" ref="ASQ39" si="7013">"5." &amp; ASS$1&amp; ".2.2."</f>
        <v>5.396.2.2.</v>
      </c>
      <c r="ASR39" s="14" t="e">
        <f>IF(ISBLANK(ASS1),"",IF(VLOOKUP(ASS1,Register,45,FALSE)=0,"",(VLOOKUP(ASS1,Register,45,FALSE))))</f>
        <v>#N/A</v>
      </c>
      <c r="ASS39" s="15" t="s">
        <v>18</v>
      </c>
      <c r="AST39" s="7" t="str">
        <f t="shared" ref="AST39" si="7014">"5." &amp; ASV$1&amp; ".2.2."</f>
        <v>5.397.2.2.</v>
      </c>
      <c r="ASU39" s="14" t="e">
        <f>IF(ISBLANK(ASV1),"",IF(VLOOKUP(ASV1,Register,45,FALSE)=0,"",(VLOOKUP(ASV1,Register,45,FALSE))))</f>
        <v>#N/A</v>
      </c>
      <c r="ASV39" s="15" t="s">
        <v>18</v>
      </c>
      <c r="ASW39" s="7" t="str">
        <f t="shared" ref="ASW39" si="7015">"5." &amp; ASY$1&amp; ".2.2."</f>
        <v>5.398.2.2.</v>
      </c>
      <c r="ASX39" s="14" t="e">
        <f>IF(ISBLANK(ASY1),"",IF(VLOOKUP(ASY1,Register,45,FALSE)=0,"",(VLOOKUP(ASY1,Register,45,FALSE))))</f>
        <v>#N/A</v>
      </c>
      <c r="ASY39" s="15" t="s">
        <v>18</v>
      </c>
      <c r="ASZ39" s="7" t="str">
        <f t="shared" ref="ASZ39" si="7016">"5." &amp; ATB$1&amp; ".2.2."</f>
        <v>5.399.2.2.</v>
      </c>
      <c r="ATA39" s="14" t="e">
        <f>IF(ISBLANK(ATB1),"",IF(VLOOKUP(ATB1,Register,45,FALSE)=0,"",(VLOOKUP(ATB1,Register,45,FALSE))))</f>
        <v>#N/A</v>
      </c>
      <c r="ATB39" s="15" t="s">
        <v>18</v>
      </c>
      <c r="ATC39" s="7" t="str">
        <f t="shared" ref="ATC39" si="7017">"5." &amp; ATE$1&amp; ".2.2."</f>
        <v>5.400.2.2.</v>
      </c>
      <c r="ATD39" s="14" t="e">
        <f>IF(ISBLANK(ATE1),"",IF(VLOOKUP(ATE1,Register,45,FALSE)=0,"",(VLOOKUP(ATE1,Register,45,FALSE))))</f>
        <v>#N/A</v>
      </c>
      <c r="ATE39" s="15" t="s">
        <v>18</v>
      </c>
      <c r="ATF39" s="7" t="str">
        <f t="shared" ref="ATF39" si="7018">"5." &amp; ATH$1&amp; ".2.2."</f>
        <v>5.401.2.2.</v>
      </c>
      <c r="ATG39" s="14" t="e">
        <f>IF(ISBLANK(ATH1),"",IF(VLOOKUP(ATH1,Register,45,FALSE)=0,"",(VLOOKUP(ATH1,Register,45,FALSE))))</f>
        <v>#N/A</v>
      </c>
      <c r="ATH39" s="15" t="s">
        <v>18</v>
      </c>
      <c r="ATI39" s="7" t="str">
        <f t="shared" ref="ATI39" si="7019">"5." &amp; ATK$1&amp; ".2.2."</f>
        <v>5.402.2.2.</v>
      </c>
      <c r="ATJ39" s="14" t="e">
        <f>IF(ISBLANK(ATK1),"",IF(VLOOKUP(ATK1,Register,45,FALSE)=0,"",(VLOOKUP(ATK1,Register,45,FALSE))))</f>
        <v>#N/A</v>
      </c>
      <c r="ATK39" s="15" t="s">
        <v>18</v>
      </c>
      <c r="ATL39" s="7" t="str">
        <f t="shared" ref="ATL39" si="7020">"5." &amp; ATN$1&amp; ".2.2."</f>
        <v>5.403.2.2.</v>
      </c>
      <c r="ATM39" s="14" t="e">
        <f>IF(ISBLANK(ATN1),"",IF(VLOOKUP(ATN1,Register,45,FALSE)=0,"",(VLOOKUP(ATN1,Register,45,FALSE))))</f>
        <v>#N/A</v>
      </c>
      <c r="ATN39" s="15" t="s">
        <v>18</v>
      </c>
      <c r="ATO39" s="7" t="str">
        <f t="shared" ref="ATO39" si="7021">"5." &amp; ATQ$1&amp; ".2.2."</f>
        <v>5.404.2.2.</v>
      </c>
      <c r="ATP39" s="14" t="e">
        <f>IF(ISBLANK(ATQ1),"",IF(VLOOKUP(ATQ1,Register,45,FALSE)=0,"",(VLOOKUP(ATQ1,Register,45,FALSE))))</f>
        <v>#N/A</v>
      </c>
      <c r="ATQ39" s="15" t="s">
        <v>18</v>
      </c>
      <c r="ATR39" s="7" t="str">
        <f t="shared" ref="ATR39" si="7022">"5." &amp; ATT$1&amp; ".2.2."</f>
        <v>5.405.2.2.</v>
      </c>
      <c r="ATS39" s="14" t="e">
        <f>IF(ISBLANK(ATT1),"",IF(VLOOKUP(ATT1,Register,45,FALSE)=0,"",(VLOOKUP(ATT1,Register,45,FALSE))))</f>
        <v>#N/A</v>
      </c>
      <c r="ATT39" s="15" t="s">
        <v>18</v>
      </c>
      <c r="ATU39" s="7" t="str">
        <f t="shared" ref="ATU39" si="7023">"5." &amp; ATW$1&amp; ".2.2."</f>
        <v>5.406.2.2.</v>
      </c>
      <c r="ATV39" s="14" t="e">
        <f>IF(ISBLANK(ATW1),"",IF(VLOOKUP(ATW1,Register,45,FALSE)=0,"",(VLOOKUP(ATW1,Register,45,FALSE))))</f>
        <v>#N/A</v>
      </c>
      <c r="ATW39" s="15" t="s">
        <v>18</v>
      </c>
      <c r="ATX39" s="7" t="str">
        <f t="shared" ref="ATX39" si="7024">"5." &amp; ATZ$1&amp; ".2.2."</f>
        <v>5.407.2.2.</v>
      </c>
      <c r="ATY39" s="14" t="e">
        <f>IF(ISBLANK(ATZ1),"",IF(VLOOKUP(ATZ1,Register,45,FALSE)=0,"",(VLOOKUP(ATZ1,Register,45,FALSE))))</f>
        <v>#N/A</v>
      </c>
      <c r="ATZ39" s="15" t="s">
        <v>18</v>
      </c>
      <c r="AUA39" s="7" t="str">
        <f t="shared" ref="AUA39" si="7025">"5." &amp; AUC$1&amp; ".2.2."</f>
        <v>5.408.2.2.</v>
      </c>
      <c r="AUB39" s="14" t="e">
        <f>IF(ISBLANK(AUC1),"",IF(VLOOKUP(AUC1,Register,45,FALSE)=0,"",(VLOOKUP(AUC1,Register,45,FALSE))))</f>
        <v>#N/A</v>
      </c>
      <c r="AUC39" s="15" t="s">
        <v>18</v>
      </c>
      <c r="AUD39" s="7" t="str">
        <f t="shared" ref="AUD39" si="7026">"5." &amp; AUF$1&amp; ".2.2."</f>
        <v>5.409.2.2.</v>
      </c>
      <c r="AUE39" s="14" t="e">
        <f>IF(ISBLANK(AUF1),"",IF(VLOOKUP(AUF1,Register,45,FALSE)=0,"",(VLOOKUP(AUF1,Register,45,FALSE))))</f>
        <v>#N/A</v>
      </c>
      <c r="AUF39" s="15" t="s">
        <v>18</v>
      </c>
      <c r="AUG39" s="7" t="str">
        <f t="shared" ref="AUG39" si="7027">"5." &amp; AUI$1&amp; ".2.2."</f>
        <v>5.410.2.2.</v>
      </c>
      <c r="AUH39" s="14" t="e">
        <f>IF(ISBLANK(AUI1),"",IF(VLOOKUP(AUI1,Register,45,FALSE)=0,"",(VLOOKUP(AUI1,Register,45,FALSE))))</f>
        <v>#N/A</v>
      </c>
      <c r="AUI39" s="15" t="s">
        <v>18</v>
      </c>
      <c r="AUJ39" s="7" t="str">
        <f t="shared" ref="AUJ39" si="7028">"5." &amp; AUL$1&amp; ".2.2."</f>
        <v>5.411.2.2.</v>
      </c>
      <c r="AUK39" s="47" t="e">
        <f>IF(ISBLANK(AUL1),"",IF(VLOOKUP(AUL1,Register,45,FALSE)=0,"",(VLOOKUP(AUL1,Register,45,FALSE))))</f>
        <v>#N/A</v>
      </c>
      <c r="AUL39" s="15" t="s">
        <v>18</v>
      </c>
      <c r="AUM39" s="7" t="str">
        <f t="shared" ref="AUM39" si="7029">"5." &amp; AUO$1&amp; ".2.2."</f>
        <v>5.412.2.2.</v>
      </c>
      <c r="AUN39" s="47" t="e">
        <f>IF(ISBLANK(AUO1),"",IF(VLOOKUP(AUO1,Register,45,FALSE)=0,"",(VLOOKUP(AUO1,Register,45,FALSE))))</f>
        <v>#N/A</v>
      </c>
      <c r="AUO39" s="15" t="s">
        <v>18</v>
      </c>
      <c r="AUP39" s="7" t="str">
        <f t="shared" ref="AUP39" si="7030">"5." &amp; AUR$1&amp; ".2.2."</f>
        <v>5.413.2.2.</v>
      </c>
      <c r="AUQ39" s="47" t="e">
        <f>IF(ISBLANK(AUR1),"",IF(VLOOKUP(AUR1,Register,45,FALSE)=0,"",(VLOOKUP(AUR1,Register,45,FALSE))))</f>
        <v>#N/A</v>
      </c>
      <c r="AUR39" s="15" t="s">
        <v>18</v>
      </c>
      <c r="AUS39" s="7" t="str">
        <f t="shared" ref="AUS39" si="7031">"5." &amp; AUU$1&amp; ".2.2."</f>
        <v>5.414.2.2.</v>
      </c>
      <c r="AUT39" s="47" t="e">
        <f>IF(ISBLANK(AUU1),"",IF(VLOOKUP(AUU1,Register,45,FALSE)=0,"",(VLOOKUP(AUU1,Register,45,FALSE))))</f>
        <v>#N/A</v>
      </c>
      <c r="AUU39" s="15" t="s">
        <v>18</v>
      </c>
      <c r="AUV39" s="7" t="str">
        <f t="shared" ref="AUV39" si="7032">"5." &amp; AUX$1&amp; ".2.2."</f>
        <v>5.415.2.2.</v>
      </c>
      <c r="AUW39" s="47" t="e">
        <f>IF(ISBLANK(AUX1),"",IF(VLOOKUP(AUX1,Register,45,FALSE)=0,"",(VLOOKUP(AUX1,Register,45,FALSE))))</f>
        <v>#N/A</v>
      </c>
      <c r="AUX39" s="15" t="s">
        <v>18</v>
      </c>
      <c r="AUY39" s="7" t="str">
        <f t="shared" ref="AUY39" si="7033">"5." &amp; AVA$1&amp; ".2.2."</f>
        <v>5.416.2.2.</v>
      </c>
      <c r="AUZ39" s="47" t="e">
        <f>IF(ISBLANK(AVA1),"",IF(VLOOKUP(AVA1,Register,45,FALSE)=0,"",(VLOOKUP(AVA1,Register,45,FALSE))))</f>
        <v>#N/A</v>
      </c>
      <c r="AVA39" s="15" t="s">
        <v>18</v>
      </c>
      <c r="AVB39" s="7" t="str">
        <f t="shared" ref="AVB39" si="7034">"5." &amp; AVD$1&amp; ".2.2."</f>
        <v>5.417.2.2.</v>
      </c>
      <c r="AVC39" s="47" t="e">
        <f>IF(ISBLANK(AVD1),"",IF(VLOOKUP(AVD1,Register,45,FALSE)=0,"",(VLOOKUP(AVD1,Register,45,FALSE))))</f>
        <v>#N/A</v>
      </c>
      <c r="AVD39" s="15" t="s">
        <v>18</v>
      </c>
      <c r="AVE39" s="7" t="str">
        <f t="shared" ref="AVE39" si="7035">"5." &amp; AVG$1&amp; ".2.2."</f>
        <v>5.418.2.2.</v>
      </c>
      <c r="AVF39" s="47" t="e">
        <f>IF(ISBLANK(AVG1),"",IF(VLOOKUP(AVG1,Register,45,FALSE)=0,"",(VLOOKUP(AVG1,Register,45,FALSE))))</f>
        <v>#N/A</v>
      </c>
      <c r="AVG39" s="15" t="s">
        <v>18</v>
      </c>
      <c r="AVH39" s="7" t="str">
        <f t="shared" ref="AVH39" si="7036">"5." &amp; AVJ$1&amp; ".2.2."</f>
        <v>5.419.2.2.</v>
      </c>
      <c r="AVI39" s="14" t="e">
        <f>IF(ISBLANK(AVJ1),"",IF(VLOOKUP(AVJ1,Register,45,FALSE)=0,"",(VLOOKUP(AVJ1,Register,45,FALSE))))</f>
        <v>#N/A</v>
      </c>
      <c r="AVJ39" s="15" t="s">
        <v>18</v>
      </c>
      <c r="AVK39" s="7" t="str">
        <f t="shared" ref="AVK39" si="7037">"5." &amp; AVM$1&amp; ".2.2."</f>
        <v>5.420.2.2.</v>
      </c>
      <c r="AVL39" s="14" t="e">
        <f>IF(ISBLANK(AVM1),"",IF(VLOOKUP(AVM1,Register,45,FALSE)=0,"",(VLOOKUP(AVM1,Register,45,FALSE))))</f>
        <v>#N/A</v>
      </c>
      <c r="AVM39" s="15" t="s">
        <v>18</v>
      </c>
      <c r="AVN39" s="22"/>
      <c r="AVO39" s="22"/>
      <c r="AVP39" s="22"/>
      <c r="AVQ39" s="7"/>
      <c r="AVR39" s="14"/>
      <c r="AVS39" s="15"/>
      <c r="AVT39" s="7"/>
      <c r="AVU39" s="14"/>
      <c r="AVV39" s="15"/>
      <c r="AVW39" s="7"/>
      <c r="AVX39" s="14"/>
      <c r="AVY39" s="15"/>
      <c r="AVZ39" s="7"/>
      <c r="AWA39" s="14"/>
      <c r="AWB39" s="15"/>
      <c r="AWC39" s="7"/>
      <c r="AWD39" s="14"/>
      <c r="AWE39" s="15"/>
      <c r="AWF39" s="7"/>
      <c r="AWG39" s="14"/>
      <c r="AWH39" s="15"/>
      <c r="AWI39" s="7"/>
      <c r="AWJ39" s="14"/>
      <c r="AWK39" s="15"/>
      <c r="AWL39" s="7"/>
      <c r="AWM39" s="14"/>
      <c r="AWN39" s="15"/>
      <c r="AWO39" s="7"/>
      <c r="AWP39" s="14"/>
      <c r="AWQ39" s="15"/>
      <c r="AWR39" s="7"/>
      <c r="AWS39" s="14"/>
      <c r="AWT39" s="15"/>
      <c r="AWU39" s="7"/>
      <c r="AWV39" s="14"/>
      <c r="AWW39" s="15"/>
      <c r="AWX39" s="7"/>
      <c r="AWY39" s="14"/>
      <c r="AWZ39" s="15"/>
      <c r="AXA39" s="7"/>
      <c r="AXB39" s="14"/>
      <c r="AXC39" s="15"/>
      <c r="AXD39" s="7"/>
      <c r="AXE39" s="14"/>
      <c r="AXF39" s="15"/>
      <c r="AXG39" s="7"/>
      <c r="AXH39" s="14"/>
      <c r="AXI39" s="15"/>
      <c r="AXJ39" s="7"/>
      <c r="AXK39" s="14"/>
      <c r="AXL39" s="15"/>
      <c r="AXM39" s="7"/>
      <c r="AXN39" s="14"/>
      <c r="AXO39" s="15"/>
      <c r="AXP39" s="7"/>
      <c r="AXQ39" s="14"/>
      <c r="AXR39" s="15"/>
      <c r="AXS39" s="7"/>
      <c r="AXT39" s="14"/>
      <c r="AXU39" s="15"/>
      <c r="AXV39" s="7"/>
      <c r="AXW39" s="14"/>
      <c r="AXX39" s="15"/>
      <c r="AXY39" s="7"/>
      <c r="AXZ39" s="14"/>
      <c r="AYA39" s="15"/>
      <c r="AYB39" s="7"/>
      <c r="AYC39" s="14"/>
      <c r="AYD39" s="15"/>
      <c r="AYE39" s="7"/>
      <c r="AYF39" s="14"/>
      <c r="AYG39" s="15"/>
      <c r="AYH39" s="7"/>
      <c r="AYI39" s="14"/>
      <c r="AYJ39" s="15"/>
      <c r="AYK39" s="7"/>
      <c r="AYL39" s="14"/>
      <c r="AYM39" s="15"/>
      <c r="AYN39" s="7"/>
      <c r="AYO39" s="14"/>
      <c r="AYP39" s="15"/>
      <c r="AYQ39" s="7"/>
      <c r="AYR39" s="14"/>
      <c r="AYS39" s="15"/>
      <c r="AYT39" s="7"/>
      <c r="AYU39" s="14"/>
      <c r="AYV39" s="15"/>
      <c r="AYW39" s="7"/>
      <c r="AYX39" s="14"/>
      <c r="AYY39" s="15"/>
      <c r="AYZ39" s="7"/>
      <c r="AZA39" s="14"/>
      <c r="AZB39" s="15"/>
      <c r="AZC39" s="7"/>
      <c r="AZD39" s="14"/>
      <c r="AZE39" s="15"/>
      <c r="AZF39" s="7"/>
      <c r="AZG39" s="14"/>
      <c r="AZH39" s="15"/>
      <c r="AZI39" s="7"/>
      <c r="AZJ39" s="14"/>
      <c r="AZK39" s="15"/>
      <c r="AZL39" s="7"/>
      <c r="AZM39" s="14"/>
      <c r="AZN39" s="15"/>
      <c r="AZO39" s="7"/>
      <c r="AZP39" s="14"/>
      <c r="AZQ39" s="15"/>
      <c r="AZR39" s="7"/>
      <c r="AZS39" s="14"/>
      <c r="AZT39" s="15"/>
      <c r="AZU39" s="7"/>
      <c r="AZV39" s="14"/>
      <c r="AZW39" s="15"/>
      <c r="AZX39" s="7"/>
      <c r="AZY39" s="14"/>
      <c r="AZZ39" s="15"/>
      <c r="BAA39" s="7"/>
      <c r="BAB39" s="14"/>
      <c r="BAC39" s="15"/>
      <c r="BAD39" s="7"/>
      <c r="BAE39" s="14"/>
      <c r="BAF39" s="15"/>
      <c r="BAG39" s="7"/>
      <c r="BAH39" s="14"/>
      <c r="BAI39" s="15"/>
      <c r="BAJ39" s="7"/>
      <c r="BAK39" s="14"/>
      <c r="BAL39" s="15"/>
      <c r="BAM39" s="7"/>
      <c r="BAN39" s="14"/>
      <c r="BAO39" s="15"/>
      <c r="BAP39" s="7"/>
      <c r="BAQ39" s="14"/>
      <c r="BAR39" s="15"/>
      <c r="BAS39" s="7"/>
      <c r="BAT39" s="14"/>
      <c r="BAU39" s="15"/>
      <c r="BAV39" s="7"/>
      <c r="BAW39" s="14"/>
      <c r="BAX39" s="15"/>
      <c r="BAY39" s="7"/>
      <c r="BAZ39" s="14"/>
      <c r="BBA39" s="15"/>
      <c r="BBB39" s="7"/>
      <c r="BBC39" s="14"/>
      <c r="BBD39" s="15"/>
      <c r="BBE39" s="7"/>
      <c r="BBF39" s="14"/>
      <c r="BBG39" s="15"/>
      <c r="BBH39" s="7"/>
      <c r="BBI39" s="14"/>
      <c r="BBJ39" s="15"/>
      <c r="BBK39" s="7"/>
      <c r="BBL39" s="14"/>
      <c r="BBM39" s="15"/>
      <c r="BBN39" s="7"/>
      <c r="BBO39" s="14"/>
      <c r="BBP39" s="15"/>
      <c r="BBQ39" s="7"/>
      <c r="BBR39" s="14"/>
      <c r="BBS39" s="15"/>
      <c r="BBT39" s="7"/>
      <c r="BBU39" s="14"/>
      <c r="BBV39" s="15"/>
      <c r="BBW39" s="7"/>
      <c r="BBX39" s="14"/>
      <c r="BBY39" s="15"/>
      <c r="BBZ39" s="7"/>
      <c r="BCA39" s="14"/>
      <c r="BCB39" s="15"/>
      <c r="BCC39" s="7"/>
      <c r="BCD39" s="14"/>
      <c r="BCE39" s="15"/>
      <c r="BCF39" s="7"/>
      <c r="BCG39" s="14"/>
      <c r="BCH39" s="15"/>
      <c r="BCI39" s="7"/>
      <c r="BCJ39" s="14"/>
      <c r="BCK39" s="15"/>
      <c r="BCL39" s="7"/>
      <c r="BCM39" s="14"/>
      <c r="BCN39" s="15"/>
      <c r="BCO39" s="7"/>
      <c r="BCP39" s="14"/>
      <c r="BCQ39" s="15"/>
      <c r="BCR39" s="7"/>
      <c r="BCS39" s="14"/>
      <c r="BCT39" s="15"/>
      <c r="BCU39" s="7"/>
      <c r="BCV39" s="14"/>
      <c r="BCW39" s="15"/>
      <c r="BCX39" s="7"/>
      <c r="BCY39" s="14"/>
      <c r="BCZ39" s="15"/>
      <c r="BDA39" s="7"/>
      <c r="BDB39" s="14"/>
      <c r="BDC39" s="15"/>
      <c r="BDD39" s="7"/>
      <c r="BDE39" s="14"/>
      <c r="BDF39" s="15"/>
      <c r="BDG39" s="7"/>
      <c r="BDH39" s="14"/>
      <c r="BDI39" s="15"/>
      <c r="BDJ39" s="7"/>
      <c r="BDK39" s="14"/>
      <c r="BDL39" s="15"/>
      <c r="BDM39" s="7"/>
      <c r="BDN39" s="14"/>
      <c r="BDO39" s="15"/>
      <c r="BDP39" s="7"/>
      <c r="BDQ39" s="14"/>
      <c r="BDR39" s="15"/>
      <c r="BDS39" s="7"/>
      <c r="BDT39" s="14"/>
      <c r="BDU39" s="15"/>
      <c r="BDV39" s="7"/>
      <c r="BDW39" s="14"/>
      <c r="BDX39" s="15"/>
      <c r="BDY39" s="7"/>
      <c r="BDZ39" s="14"/>
      <c r="BEA39" s="15"/>
      <c r="BEB39" s="7"/>
      <c r="BEC39" s="14"/>
      <c r="BED39" s="15"/>
      <c r="BEE39" s="7"/>
      <c r="BEF39" s="14"/>
      <c r="BEG39" s="15"/>
      <c r="BEH39" s="7"/>
      <c r="BEI39" s="14"/>
      <c r="BEJ39" s="15"/>
      <c r="BEK39" s="7"/>
      <c r="BEL39" s="14"/>
      <c r="BEM39" s="15"/>
      <c r="BEN39" s="7"/>
      <c r="BEO39" s="14"/>
      <c r="BEP39" s="15"/>
      <c r="BEQ39" s="7"/>
      <c r="BER39" s="14"/>
      <c r="BES39" s="15"/>
      <c r="BET39" s="7"/>
      <c r="BEU39" s="14"/>
      <c r="BEV39" s="15"/>
      <c r="BEW39" s="7"/>
      <c r="BEX39" s="14"/>
      <c r="BEY39" s="15"/>
      <c r="BEZ39" s="7"/>
      <c r="BFA39" s="14"/>
      <c r="BFB39" s="15"/>
      <c r="BFC39" s="7"/>
      <c r="BFD39" s="14"/>
      <c r="BFE39" s="15"/>
      <c r="BFF39" s="7"/>
      <c r="BFG39" s="14"/>
      <c r="BFH39" s="15"/>
      <c r="BFI39" s="7"/>
      <c r="BFJ39" s="14"/>
      <c r="BFK39" s="15"/>
      <c r="BFL39" s="7"/>
      <c r="BFM39" s="14"/>
      <c r="BFN39" s="15"/>
      <c r="BFO39" s="7"/>
      <c r="BFP39" s="14"/>
      <c r="BFQ39" s="15"/>
      <c r="BFR39" s="7"/>
      <c r="BFS39" s="14"/>
      <c r="BFT39" s="15"/>
      <c r="BFU39" s="7"/>
      <c r="BFV39" s="14"/>
      <c r="BFW39" s="15"/>
      <c r="BFX39" s="7"/>
      <c r="BFY39" s="14"/>
      <c r="BFZ39" s="15"/>
      <c r="BGA39" s="7"/>
      <c r="BGB39" s="14"/>
      <c r="BGC39" s="15"/>
      <c r="BGD39" s="7"/>
      <c r="BGE39" s="14"/>
      <c r="BGF39" s="15"/>
      <c r="BGG39" s="7"/>
      <c r="BGH39" s="14"/>
      <c r="BGI39" s="15"/>
      <c r="BGJ39" s="7"/>
      <c r="BGK39" s="14"/>
      <c r="BGL39" s="15"/>
      <c r="BGM39" s="7"/>
      <c r="BGN39" s="14"/>
      <c r="BGO39" s="15"/>
      <c r="BGP39" s="7"/>
      <c r="BGQ39" s="14"/>
      <c r="BGR39" s="15"/>
      <c r="BGS39" s="7"/>
      <c r="BGT39" s="14"/>
      <c r="BGU39" s="15"/>
      <c r="BGV39" s="7"/>
      <c r="BGW39" s="14"/>
      <c r="BGX39" s="15"/>
      <c r="BGY39" s="7"/>
      <c r="BGZ39" s="14"/>
      <c r="BHA39" s="15"/>
      <c r="BHB39" s="7"/>
      <c r="BHC39" s="14"/>
      <c r="BHD39" s="15"/>
      <c r="BHE39" s="7"/>
      <c r="BHF39" s="14"/>
      <c r="BHG39" s="15"/>
      <c r="BHH39" s="7"/>
      <c r="BHI39" s="14"/>
      <c r="BHJ39" s="15"/>
      <c r="BHK39" s="7"/>
      <c r="BHL39" s="14"/>
      <c r="BHM39" s="15"/>
      <c r="BHN39" s="7"/>
      <c r="BHO39" s="14"/>
      <c r="BHP39" s="15"/>
      <c r="BHQ39" s="7"/>
      <c r="BHR39" s="14"/>
      <c r="BHS39" s="15"/>
      <c r="BHT39" s="7"/>
      <c r="BHU39" s="14"/>
      <c r="BHV39" s="15"/>
      <c r="BHW39" s="7"/>
      <c r="BHX39" s="14"/>
      <c r="BHY39" s="15"/>
      <c r="BHZ39" s="7"/>
      <c r="BIA39" s="14"/>
      <c r="BIB39" s="15"/>
      <c r="BIC39" s="7"/>
      <c r="BID39" s="14"/>
      <c r="BIE39" s="15"/>
      <c r="BIF39" s="7"/>
      <c r="BIG39" s="14"/>
      <c r="BIH39" s="15"/>
      <c r="BII39" s="7"/>
      <c r="BIJ39" s="14"/>
      <c r="BIK39" s="15"/>
      <c r="BIL39" s="7"/>
      <c r="BIM39" s="14"/>
      <c r="BIN39" s="15"/>
      <c r="BIO39" s="7"/>
      <c r="BIP39" s="14"/>
      <c r="BIQ39" s="15"/>
      <c r="BIR39" s="7"/>
      <c r="BIS39" s="14"/>
      <c r="BIT39" s="15"/>
      <c r="BIU39" s="7"/>
      <c r="BIV39" s="14"/>
      <c r="BIW39" s="15"/>
      <c r="BIX39" s="7"/>
      <c r="BIY39" s="14"/>
      <c r="BIZ39" s="15"/>
      <c r="BJA39" s="7"/>
      <c r="BJB39" s="14"/>
      <c r="BJC39" s="15"/>
      <c r="BJD39" s="7"/>
      <c r="BJE39" s="14"/>
      <c r="BJF39" s="15"/>
      <c r="BJG39" s="7"/>
      <c r="BJH39" s="14"/>
      <c r="BJI39" s="15"/>
      <c r="BJJ39" s="7"/>
      <c r="BJK39" s="14"/>
      <c r="BJL39" s="15"/>
      <c r="BJM39" s="7"/>
      <c r="BJN39" s="14"/>
      <c r="BJO39" s="15"/>
      <c r="BJP39" s="7"/>
      <c r="BJQ39" s="14"/>
      <c r="BJR39" s="15"/>
      <c r="BJS39" s="7"/>
      <c r="BJT39" s="14"/>
      <c r="BJU39" s="15"/>
      <c r="BJV39" s="7"/>
      <c r="BJW39" s="14"/>
      <c r="BJX39" s="15"/>
      <c r="BJY39" s="7"/>
      <c r="BJZ39" s="14"/>
      <c r="BKA39" s="15"/>
      <c r="BKB39" s="7"/>
      <c r="BKC39" s="14"/>
      <c r="BKD39" s="15"/>
      <c r="BKE39" s="7"/>
      <c r="BKF39" s="14"/>
      <c r="BKG39" s="15"/>
      <c r="BKH39" s="7"/>
      <c r="BKI39" s="14"/>
      <c r="BKJ39" s="15"/>
      <c r="BKK39" s="7"/>
      <c r="BKL39" s="14"/>
      <c r="BKM39" s="15"/>
      <c r="BKN39" s="7"/>
      <c r="BKO39" s="14"/>
      <c r="BKP39" s="15"/>
      <c r="BKQ39" s="7"/>
      <c r="BKR39" s="14"/>
      <c r="BKS39" s="15"/>
      <c r="BKT39" s="7"/>
      <c r="BKU39" s="14"/>
      <c r="BKV39" s="15"/>
      <c r="BKW39" s="7"/>
      <c r="BKX39" s="14"/>
      <c r="BKY39" s="15"/>
      <c r="BKZ39" s="7"/>
      <c r="BLA39" s="14"/>
      <c r="BLB39" s="15"/>
      <c r="BLC39" s="7"/>
      <c r="BLD39" s="14"/>
      <c r="BLE39" s="15"/>
      <c r="BLF39" s="7"/>
      <c r="BLG39" s="14"/>
      <c r="BLH39" s="15"/>
      <c r="BLI39" s="7"/>
      <c r="BLJ39" s="14"/>
      <c r="BLK39" s="15"/>
      <c r="BLL39" s="7"/>
      <c r="BLM39" s="14"/>
      <c r="BLN39" s="15"/>
      <c r="BLO39" s="7"/>
      <c r="BLP39" s="14"/>
      <c r="BLQ39" s="15"/>
      <c r="BLR39" s="7"/>
      <c r="BLS39" s="14"/>
      <c r="BLT39" s="15"/>
      <c r="BLU39" s="7"/>
      <c r="BLV39" s="14"/>
      <c r="BLW39" s="15"/>
      <c r="BLX39" s="7"/>
      <c r="BLY39" s="14"/>
      <c r="BLZ39" s="15"/>
      <c r="BMA39" s="7"/>
      <c r="BMB39" s="14"/>
      <c r="BMC39" s="15"/>
      <c r="BMD39" s="7"/>
      <c r="BME39" s="14"/>
      <c r="BMF39" s="15"/>
      <c r="BMG39" s="7"/>
      <c r="BMH39" s="14"/>
      <c r="BMI39" s="15"/>
      <c r="BMJ39" s="7"/>
      <c r="BMK39" s="14"/>
      <c r="BML39" s="15"/>
      <c r="BMM39" s="7"/>
      <c r="BMN39" s="14"/>
      <c r="BMO39" s="15"/>
      <c r="BMP39" s="7"/>
      <c r="BMQ39" s="14"/>
      <c r="BMR39" s="15"/>
      <c r="BMS39" s="7"/>
      <c r="BMT39" s="14"/>
      <c r="BMU39" s="15"/>
      <c r="BMV39" s="7"/>
      <c r="BMW39" s="14"/>
      <c r="BMX39" s="15"/>
      <c r="BMY39" s="7"/>
      <c r="BMZ39" s="14"/>
      <c r="BNA39" s="15"/>
      <c r="BNB39" s="7"/>
      <c r="BNC39" s="14"/>
      <c r="BND39" s="15"/>
      <c r="BNE39" s="7"/>
      <c r="BNF39" s="14"/>
      <c r="BNG39" s="15"/>
      <c r="BNH39" s="7"/>
      <c r="BNI39" s="14"/>
      <c r="BNJ39" s="15"/>
      <c r="BNK39" s="7"/>
      <c r="BNL39" s="14"/>
      <c r="BNM39" s="15"/>
      <c r="BNN39" s="7"/>
      <c r="BNO39" s="14"/>
      <c r="BNP39" s="15"/>
      <c r="BNQ39" s="7"/>
      <c r="BNR39" s="14"/>
      <c r="BNS39" s="15"/>
      <c r="BNT39" s="7"/>
      <c r="BNU39" s="14"/>
      <c r="BNV39" s="15"/>
      <c r="BNW39" s="7"/>
      <c r="BNX39" s="14"/>
      <c r="BNY39" s="15"/>
      <c r="BNZ39" s="7"/>
      <c r="BOA39" s="14"/>
      <c r="BOB39" s="15"/>
      <c r="BOC39" s="7"/>
      <c r="BOD39" s="14"/>
      <c r="BOE39" s="15"/>
      <c r="BOF39" s="7"/>
      <c r="BOG39" s="14"/>
      <c r="BOH39" s="15"/>
      <c r="BOI39" s="7"/>
      <c r="BOJ39" s="14"/>
      <c r="BOK39" s="15"/>
      <c r="BOL39" s="7"/>
      <c r="BOM39" s="14"/>
      <c r="BON39" s="15"/>
      <c r="BOO39" s="7"/>
      <c r="BOP39" s="14"/>
      <c r="BOQ39" s="15"/>
      <c r="BOR39" s="7"/>
      <c r="BOS39" s="14"/>
      <c r="BOT39" s="15"/>
      <c r="BOU39" s="7"/>
      <c r="BOV39" s="14"/>
      <c r="BOW39" s="15"/>
      <c r="BOX39" s="7"/>
      <c r="BOY39" s="14"/>
      <c r="BOZ39" s="15"/>
      <c r="BPA39" s="7"/>
      <c r="BPB39" s="14"/>
      <c r="BPC39" s="15"/>
      <c r="BPD39" s="7"/>
      <c r="BPE39" s="14"/>
      <c r="BPF39" s="15"/>
      <c r="BPG39" s="7"/>
      <c r="BPH39" s="14"/>
      <c r="BPI39" s="15"/>
      <c r="BPJ39" s="7"/>
      <c r="BPK39" s="14"/>
      <c r="BPL39" s="15"/>
      <c r="BPM39" s="7"/>
      <c r="BPN39" s="14"/>
      <c r="BPO39" s="15"/>
      <c r="BPP39" s="7"/>
      <c r="BPQ39" s="14"/>
      <c r="BPR39" s="15"/>
      <c r="BPS39" s="7"/>
      <c r="BPT39" s="14"/>
      <c r="BPU39" s="15"/>
      <c r="BPV39" s="7"/>
      <c r="BPW39" s="14"/>
      <c r="BPX39" s="15"/>
      <c r="BPY39" s="7"/>
      <c r="BPZ39" s="14"/>
      <c r="BQA39" s="15"/>
      <c r="BQB39" s="7"/>
      <c r="BQC39" s="14"/>
      <c r="BQD39" s="15"/>
      <c r="BQE39" s="7"/>
      <c r="BQF39" s="14"/>
      <c r="BQG39" s="15"/>
      <c r="BQH39" s="7"/>
      <c r="BQI39" s="14"/>
      <c r="BQJ39" s="15"/>
      <c r="BQK39" s="7"/>
      <c r="BQL39" s="14"/>
      <c r="BQM39" s="15"/>
      <c r="BQN39" s="7"/>
      <c r="BQO39" s="14"/>
      <c r="BQP39" s="15"/>
      <c r="BQQ39" s="7"/>
      <c r="BQR39" s="14"/>
      <c r="BQS39" s="15"/>
      <c r="BQT39" s="7"/>
      <c r="BQU39" s="14"/>
      <c r="BQV39" s="15"/>
      <c r="BQW39" s="7"/>
      <c r="BQX39" s="14"/>
      <c r="BQY39" s="15"/>
      <c r="BQZ39" s="7"/>
      <c r="BRA39" s="14"/>
      <c r="BRB39" s="15"/>
      <c r="BRC39" s="7"/>
      <c r="BRD39" s="14"/>
      <c r="BRE39" s="15"/>
      <c r="BRF39" s="7"/>
      <c r="BRG39" s="14"/>
      <c r="BRH39" s="15"/>
      <c r="BRI39" s="7"/>
      <c r="BRJ39" s="14"/>
      <c r="BRK39" s="15"/>
      <c r="BRL39" s="7"/>
      <c r="BRM39" s="14"/>
      <c r="BRN39" s="15"/>
      <c r="BRO39" s="7"/>
      <c r="BRP39" s="14"/>
      <c r="BRQ39" s="15"/>
      <c r="BRR39" s="7"/>
      <c r="BRS39" s="14"/>
      <c r="BRT39" s="15"/>
      <c r="BRU39" s="7"/>
      <c r="BRV39" s="14"/>
      <c r="BRW39" s="15"/>
      <c r="BRX39" s="7"/>
      <c r="BRY39" s="14"/>
      <c r="BRZ39" s="15"/>
      <c r="BSA39" s="7"/>
      <c r="BSB39" s="14"/>
      <c r="BSC39" s="15"/>
      <c r="BSD39" s="7"/>
      <c r="BSE39" s="14"/>
      <c r="BSF39" s="15"/>
      <c r="BSG39" s="7"/>
      <c r="BSH39" s="14"/>
      <c r="BSI39" s="15"/>
      <c r="BSJ39" s="7"/>
      <c r="BSK39" s="14"/>
      <c r="BSL39" s="15"/>
      <c r="BSM39" s="7"/>
      <c r="BSN39" s="14"/>
      <c r="BSO39" s="15"/>
      <c r="BSP39" s="7"/>
      <c r="BSQ39" s="14"/>
      <c r="BSR39" s="15"/>
      <c r="BSS39" s="7"/>
      <c r="BST39" s="14"/>
      <c r="BSU39" s="15"/>
      <c r="BSV39" s="7"/>
      <c r="BSW39" s="14"/>
      <c r="BSX39" s="15"/>
      <c r="BSY39" s="7"/>
      <c r="BSZ39" s="14"/>
      <c r="BTA39" s="15"/>
      <c r="BTB39" s="7"/>
      <c r="BTC39" s="14"/>
      <c r="BTD39" s="15"/>
      <c r="BTE39" s="7"/>
      <c r="BTF39" s="14"/>
      <c r="BTG39" s="15"/>
      <c r="BTH39" s="7"/>
      <c r="BTI39" s="14"/>
      <c r="BTJ39" s="15"/>
      <c r="BTK39" s="7"/>
      <c r="BTL39" s="14"/>
      <c r="BTM39" s="15"/>
      <c r="BTN39" s="7"/>
      <c r="BTO39" s="14"/>
      <c r="BTP39" s="15"/>
      <c r="BTQ39" s="7"/>
      <c r="BTR39" s="14"/>
      <c r="BTS39" s="15"/>
      <c r="BTT39" s="7"/>
      <c r="BTU39" s="14"/>
      <c r="BTV39" s="15"/>
      <c r="BTW39" s="7"/>
      <c r="BTX39" s="14"/>
      <c r="BTY39" s="15"/>
      <c r="BTZ39" s="7"/>
      <c r="BUA39" s="14"/>
      <c r="BUB39" s="15"/>
      <c r="BUC39" s="7"/>
      <c r="BUD39" s="14"/>
      <c r="BUE39" s="15"/>
      <c r="BUF39" s="7"/>
      <c r="BUG39" s="14"/>
      <c r="BUH39" s="15"/>
      <c r="BUI39" s="7"/>
      <c r="BUJ39" s="14"/>
      <c r="BUK39" s="15"/>
      <c r="BUL39" s="7"/>
      <c r="BUM39" s="14"/>
      <c r="BUN39" s="15"/>
      <c r="BUO39" s="7"/>
      <c r="BUP39" s="14"/>
      <c r="BUQ39" s="15"/>
      <c r="BUR39" s="7"/>
      <c r="BUS39" s="14"/>
      <c r="BUT39" s="15"/>
      <c r="BUU39" s="7"/>
      <c r="BUV39" s="14"/>
      <c r="BUW39" s="15"/>
      <c r="BUX39" s="7"/>
      <c r="BUY39" s="14"/>
      <c r="BUZ39" s="15"/>
      <c r="BVA39" s="7"/>
      <c r="BVB39" s="14"/>
      <c r="BVC39" s="15"/>
      <c r="BVD39" s="7"/>
      <c r="BVE39" s="14"/>
      <c r="BVF39" s="15"/>
      <c r="BVG39" s="7"/>
      <c r="BVH39" s="14"/>
      <c r="BVI39" s="15"/>
      <c r="BVJ39" s="7"/>
      <c r="BVK39" s="14"/>
      <c r="BVL39" s="15"/>
      <c r="BVM39" s="7"/>
      <c r="BVN39" s="14"/>
      <c r="BVO39" s="15"/>
      <c r="BVP39" s="7"/>
      <c r="BVQ39" s="14"/>
      <c r="BVR39" s="15"/>
      <c r="BVS39" s="7"/>
      <c r="BVT39" s="14"/>
      <c r="BVU39" s="15"/>
      <c r="BVV39" s="7"/>
      <c r="BVW39" s="14"/>
      <c r="BVX39" s="15"/>
      <c r="BVY39" s="7"/>
      <c r="BVZ39" s="14"/>
      <c r="BWA39" s="15"/>
      <c r="BWB39" s="7"/>
      <c r="BWC39" s="14"/>
      <c r="BWD39" s="15"/>
      <c r="BWE39" s="7"/>
      <c r="BWF39" s="14"/>
      <c r="BWG39" s="15"/>
      <c r="BWH39" s="7"/>
      <c r="BWI39" s="14"/>
      <c r="BWJ39" s="15"/>
      <c r="BWK39" s="7"/>
      <c r="BWL39" s="14"/>
      <c r="BWM39" s="15"/>
      <c r="BWN39" s="7"/>
      <c r="BWO39" s="14"/>
      <c r="BWP39" s="15"/>
      <c r="BWQ39" s="7"/>
      <c r="BWR39" s="14"/>
      <c r="BWS39" s="15"/>
      <c r="BWT39" s="7"/>
      <c r="BWU39" s="14"/>
      <c r="BWV39" s="15"/>
      <c r="BWW39" s="7"/>
      <c r="BWX39" s="14"/>
      <c r="BWY39" s="15"/>
      <c r="BWZ39" s="7"/>
      <c r="BXA39" s="14"/>
      <c r="BXB39" s="15"/>
      <c r="BXC39" s="7"/>
      <c r="BXD39" s="14"/>
      <c r="BXE39" s="15"/>
      <c r="BXF39" s="7"/>
      <c r="BXG39" s="14"/>
      <c r="BXH39" s="15"/>
      <c r="BXI39" s="7"/>
      <c r="BXJ39" s="14"/>
      <c r="BXK39" s="15"/>
      <c r="BXL39" s="7"/>
      <c r="BXM39" s="14"/>
      <c r="BXN39" s="15"/>
      <c r="BXO39" s="7"/>
      <c r="BXP39" s="14"/>
      <c r="BXQ39" s="15"/>
      <c r="BXR39" s="7"/>
      <c r="BXS39" s="14"/>
      <c r="BXT39" s="15"/>
      <c r="BXU39" s="7"/>
      <c r="BXV39" s="14"/>
      <c r="BXW39" s="15"/>
      <c r="BXX39" s="7"/>
      <c r="BXY39" s="14"/>
      <c r="BXZ39" s="15"/>
      <c r="BYA39" s="7"/>
      <c r="BYB39" s="14"/>
      <c r="BYC39" s="15"/>
      <c r="BYD39" s="7"/>
      <c r="BYE39" s="14"/>
      <c r="BYF39" s="15"/>
      <c r="BYG39" s="7"/>
      <c r="BYH39" s="14"/>
      <c r="BYI39" s="15"/>
      <c r="BYJ39" s="7"/>
      <c r="BYK39" s="14"/>
      <c r="BYL39" s="15"/>
      <c r="BYM39" s="7"/>
      <c r="BYN39" s="14"/>
      <c r="BYO39" s="15"/>
      <c r="BYP39" s="7"/>
      <c r="BYQ39" s="14"/>
      <c r="BYR39" s="15"/>
      <c r="BYS39" s="7"/>
      <c r="BYT39" s="14"/>
      <c r="BYU39" s="15"/>
      <c r="BYV39" s="7"/>
      <c r="BYW39" s="14"/>
      <c r="BYX39" s="15"/>
      <c r="BYY39" s="7"/>
      <c r="BYZ39" s="14"/>
      <c r="BZA39" s="15"/>
      <c r="BZB39" s="7"/>
      <c r="BZC39" s="14"/>
      <c r="BZD39" s="15"/>
      <c r="BZE39" s="7"/>
      <c r="BZF39" s="14"/>
      <c r="BZG39" s="15"/>
      <c r="BZH39" s="7"/>
      <c r="BZI39" s="14"/>
      <c r="BZJ39" s="15"/>
      <c r="BZK39" s="7"/>
      <c r="BZL39" s="14"/>
      <c r="BZM39" s="15"/>
      <c r="BZN39" s="7"/>
      <c r="BZO39" s="14"/>
      <c r="BZP39" s="15"/>
      <c r="BZQ39" s="7"/>
      <c r="BZR39" s="14"/>
      <c r="BZS39" s="15"/>
      <c r="BZT39" s="7"/>
      <c r="BZU39" s="14"/>
      <c r="BZV39" s="15"/>
      <c r="BZW39" s="7"/>
      <c r="BZX39" s="14"/>
      <c r="BZY39" s="15"/>
      <c r="BZZ39" s="7"/>
      <c r="CAA39" s="14"/>
      <c r="CAB39" s="15"/>
      <c r="CAC39" s="7"/>
      <c r="CAD39" s="14"/>
      <c r="CAE39" s="15"/>
      <c r="CAF39" s="7"/>
      <c r="CAG39" s="14"/>
      <c r="CAH39" s="15"/>
      <c r="CAI39" s="7"/>
      <c r="CAJ39" s="14"/>
      <c r="CAK39" s="15"/>
      <c r="CAL39" s="7"/>
      <c r="CAM39" s="14"/>
      <c r="CAN39" s="15"/>
      <c r="CAO39" s="7"/>
      <c r="CAP39" s="14"/>
      <c r="CAQ39" s="15"/>
      <c r="CAR39" s="7"/>
      <c r="CAS39" s="14"/>
      <c r="CAT39" s="15"/>
      <c r="CAU39" s="7"/>
      <c r="CAV39" s="14"/>
      <c r="CAW39" s="15"/>
      <c r="CAX39" s="7"/>
      <c r="CAY39" s="14"/>
      <c r="CAZ39" s="15"/>
      <c r="CBA39" s="7"/>
      <c r="CBB39" s="14"/>
      <c r="CBC39" s="15"/>
      <c r="CBD39" s="7"/>
      <c r="CBE39" s="14"/>
      <c r="CBF39" s="15"/>
      <c r="CBG39" s="7"/>
      <c r="CBH39" s="14"/>
      <c r="CBI39" s="15"/>
      <c r="CBJ39" s="7"/>
      <c r="CBK39" s="14"/>
      <c r="CBL39" s="15"/>
      <c r="CBM39" s="7"/>
      <c r="CBN39" s="14"/>
      <c r="CBO39" s="15"/>
      <c r="CBP39" s="7"/>
      <c r="CBQ39" s="14"/>
      <c r="CBR39" s="15"/>
      <c r="CBS39" s="7"/>
      <c r="CBT39" s="14"/>
      <c r="CBU39" s="15"/>
      <c r="CBV39" s="7"/>
      <c r="CBW39" s="14"/>
      <c r="CBX39" s="15"/>
      <c r="CBY39" s="7"/>
      <c r="CBZ39" s="14"/>
      <c r="CCA39" s="15"/>
      <c r="CCB39" s="7"/>
      <c r="CCC39" s="14"/>
      <c r="CCD39" s="15"/>
      <c r="CCE39" s="7"/>
      <c r="CCF39" s="14"/>
      <c r="CCG39" s="15"/>
      <c r="CCH39" s="7"/>
      <c r="CCI39" s="14"/>
      <c r="CCJ39" s="15"/>
      <c r="CCK39" s="7"/>
      <c r="CCL39" s="14"/>
      <c r="CCM39" s="15"/>
      <c r="CCN39" s="7"/>
      <c r="CCO39" s="14"/>
      <c r="CCP39" s="15"/>
      <c r="CCQ39" s="7"/>
      <c r="CCR39" s="14"/>
      <c r="CCS39" s="15"/>
      <c r="CCT39" s="7"/>
      <c r="CCU39" s="14"/>
      <c r="CCV39" s="15"/>
      <c r="CCW39" s="7"/>
      <c r="CCX39" s="14"/>
      <c r="CCY39" s="15"/>
      <c r="CCZ39" s="7"/>
      <c r="CDA39" s="14"/>
      <c r="CDB39" s="15"/>
      <c r="CDC39" s="7"/>
      <c r="CDD39" s="14"/>
      <c r="CDE39" s="15"/>
      <c r="CDF39" s="7"/>
      <c r="CDG39" s="14"/>
      <c r="CDH39" s="15"/>
      <c r="CDI39" s="7"/>
      <c r="CDJ39" s="14"/>
      <c r="CDK39" s="15"/>
      <c r="CDL39" s="7"/>
      <c r="CDM39" s="14"/>
      <c r="CDN39" s="15"/>
      <c r="CDO39" s="7"/>
      <c r="CDP39" s="14"/>
      <c r="CDQ39" s="15"/>
      <c r="CDR39" s="7"/>
      <c r="CDS39" s="14"/>
      <c r="CDT39" s="15"/>
      <c r="CDU39" s="7"/>
      <c r="CDV39" s="14"/>
      <c r="CDW39" s="15"/>
      <c r="CDX39" s="7"/>
      <c r="CDY39" s="14"/>
      <c r="CDZ39" s="15"/>
      <c r="CEA39" s="7"/>
      <c r="CEB39" s="14"/>
      <c r="CEC39" s="15"/>
      <c r="CED39" s="7"/>
      <c r="CEE39" s="14"/>
      <c r="CEF39" s="15"/>
      <c r="CEG39" s="7"/>
      <c r="CEH39" s="14"/>
      <c r="CEI39" s="15"/>
      <c r="CEJ39" s="7"/>
      <c r="CEK39" s="14"/>
      <c r="CEL39" s="15"/>
      <c r="CEM39" s="7"/>
      <c r="CEN39" s="14"/>
      <c r="CEO39" s="15"/>
      <c r="CEP39" s="7"/>
      <c r="CEQ39" s="14"/>
      <c r="CER39" s="15"/>
      <c r="CES39" s="7"/>
      <c r="CET39" s="14"/>
      <c r="CEU39" s="15"/>
      <c r="CEV39" s="7"/>
      <c r="CEW39" s="14"/>
      <c r="CEX39" s="15"/>
      <c r="CEY39" s="7"/>
      <c r="CEZ39" s="14"/>
      <c r="CFA39" s="15"/>
      <c r="CFB39" s="7"/>
      <c r="CFC39" s="14"/>
      <c r="CFD39" s="15"/>
      <c r="CFE39" s="7"/>
      <c r="CFF39" s="14"/>
      <c r="CFG39" s="15"/>
      <c r="CFH39" s="7"/>
      <c r="CFI39" s="14"/>
      <c r="CFJ39" s="15"/>
      <c r="CFK39" s="7"/>
      <c r="CFL39" s="14"/>
      <c r="CFM39" s="15"/>
      <c r="CFN39" s="7"/>
      <c r="CFO39" s="14"/>
      <c r="CFP39" s="15"/>
      <c r="CFQ39" s="7"/>
      <c r="CFR39" s="14"/>
      <c r="CFS39" s="15"/>
      <c r="CFT39" s="7"/>
      <c r="CFU39" s="14"/>
      <c r="CFV39" s="15"/>
      <c r="CFW39" s="7"/>
      <c r="CFX39" s="14"/>
      <c r="CFY39" s="15"/>
      <c r="CFZ39" s="7"/>
      <c r="CGA39" s="14"/>
      <c r="CGB39" s="15"/>
      <c r="CGC39" s="7"/>
      <c r="CGD39" s="14"/>
      <c r="CGE39" s="15"/>
      <c r="CGF39" s="7"/>
      <c r="CGG39" s="14"/>
      <c r="CGH39" s="15"/>
      <c r="CGI39" s="7"/>
      <c r="CGJ39" s="14"/>
      <c r="CGK39" s="15"/>
      <c r="CGL39" s="7"/>
      <c r="CGM39" s="14"/>
      <c r="CGN39" s="15"/>
      <c r="CGO39" s="7"/>
      <c r="CGP39" s="14"/>
      <c r="CGQ39" s="15"/>
      <c r="CGR39" s="7"/>
      <c r="CGS39" s="14"/>
      <c r="CGT39" s="15"/>
      <c r="CGU39" s="7"/>
      <c r="CGV39" s="14"/>
      <c r="CGW39" s="15"/>
      <c r="CGX39" s="7"/>
      <c r="CGY39" s="14"/>
      <c r="CGZ39" s="15"/>
      <c r="CHA39" s="7"/>
      <c r="CHB39" s="14"/>
      <c r="CHC39" s="15"/>
      <c r="CHD39" s="7"/>
      <c r="CHE39" s="14"/>
      <c r="CHF39" s="15"/>
      <c r="CHG39" s="7"/>
      <c r="CHH39" s="14"/>
      <c r="CHI39" s="15"/>
      <c r="CHJ39" s="7"/>
      <c r="CHK39" s="14"/>
      <c r="CHL39" s="15"/>
      <c r="CHM39" s="7"/>
      <c r="CHN39" s="14"/>
      <c r="CHO39" s="15"/>
      <c r="CHP39" s="7"/>
      <c r="CHQ39" s="14"/>
      <c r="CHR39" s="15"/>
      <c r="CHS39" s="7"/>
      <c r="CHT39" s="14"/>
      <c r="CHU39" s="15"/>
      <c r="CHV39" s="7"/>
      <c r="CHW39" s="14"/>
      <c r="CHX39" s="15"/>
      <c r="CHY39" s="7"/>
      <c r="CHZ39" s="14"/>
      <c r="CIA39" s="15"/>
      <c r="CIB39" s="7"/>
      <c r="CIC39" s="14"/>
      <c r="CID39" s="15"/>
      <c r="CIE39" s="7"/>
      <c r="CIF39" s="14"/>
      <c r="CIG39" s="15"/>
      <c r="CIH39" s="7"/>
      <c r="CII39" s="14"/>
      <c r="CIJ39" s="15"/>
      <c r="CIK39" s="7"/>
      <c r="CIL39" s="14"/>
      <c r="CIM39" s="15"/>
      <c r="CIN39" s="7"/>
      <c r="CIO39" s="14"/>
      <c r="CIP39" s="15"/>
      <c r="CIQ39" s="7"/>
      <c r="CIR39" s="14"/>
      <c r="CIS39" s="15"/>
      <c r="CIT39" s="7"/>
      <c r="CIU39" s="14"/>
      <c r="CIV39" s="15"/>
      <c r="CIW39" s="7"/>
      <c r="CIX39" s="14"/>
      <c r="CIY39" s="15"/>
      <c r="CIZ39" s="7"/>
      <c r="CJA39" s="14"/>
      <c r="CJB39" s="15"/>
      <c r="CJC39" s="7"/>
      <c r="CJD39" s="14"/>
      <c r="CJE39" s="15"/>
      <c r="CJF39" s="7"/>
      <c r="CJG39" s="14"/>
      <c r="CJH39" s="15"/>
      <c r="CJI39" s="7"/>
      <c r="CJJ39" s="14"/>
      <c r="CJK39" s="15"/>
      <c r="CJL39" s="7"/>
      <c r="CJM39" s="14"/>
      <c r="CJN39" s="15"/>
      <c r="CJO39" s="7"/>
      <c r="CJP39" s="14"/>
      <c r="CJQ39" s="15"/>
      <c r="CJR39" s="7"/>
      <c r="CJS39" s="14"/>
      <c r="CJT39" s="15"/>
      <c r="CJU39" s="7"/>
      <c r="CJV39" s="14"/>
      <c r="CJW39" s="15"/>
      <c r="CJX39" s="7"/>
      <c r="CJY39" s="14"/>
      <c r="CJZ39" s="15"/>
      <c r="CKA39" s="7"/>
      <c r="CKB39" s="14"/>
      <c r="CKC39" s="15"/>
      <c r="CKD39" s="7"/>
      <c r="CKE39" s="14"/>
      <c r="CKF39" s="15"/>
      <c r="CKG39" s="7"/>
      <c r="CKH39" s="14"/>
      <c r="CKI39" s="15"/>
      <c r="CKJ39" s="7"/>
      <c r="CKK39" s="14"/>
      <c r="CKL39" s="15"/>
      <c r="CKM39" s="7"/>
      <c r="CKN39" s="14"/>
      <c r="CKO39" s="15"/>
      <c r="CKP39" s="7"/>
      <c r="CKQ39" s="14"/>
      <c r="CKR39" s="15"/>
      <c r="CKS39" s="7"/>
      <c r="CKT39" s="14"/>
      <c r="CKU39" s="15"/>
      <c r="CKV39" s="7"/>
      <c r="CKW39" s="14"/>
      <c r="CKX39" s="15"/>
      <c r="CKY39" s="7"/>
      <c r="CKZ39" s="14"/>
      <c r="CLA39" s="15"/>
      <c r="CLB39" s="7"/>
      <c r="CLC39" s="14"/>
      <c r="CLD39" s="15"/>
      <c r="CLE39" s="7"/>
      <c r="CLF39" s="14"/>
      <c r="CLG39" s="15"/>
      <c r="CLH39" s="7"/>
      <c r="CLI39" s="14"/>
      <c r="CLJ39" s="15"/>
      <c r="CLK39" s="7"/>
      <c r="CLL39" s="14"/>
      <c r="CLM39" s="15"/>
      <c r="CLN39" s="7"/>
      <c r="CLO39" s="14"/>
      <c r="CLP39" s="15"/>
      <c r="CLQ39" s="7"/>
      <c r="CLR39" s="14"/>
      <c r="CLS39" s="15"/>
      <c r="CLT39" s="7"/>
      <c r="CLU39" s="14"/>
      <c r="CLV39" s="15"/>
      <c r="CLW39" s="7"/>
      <c r="CLX39" s="14"/>
      <c r="CLY39" s="15"/>
      <c r="CLZ39" s="7"/>
      <c r="CMA39" s="14"/>
      <c r="CMB39" s="15"/>
      <c r="CMC39" s="7"/>
      <c r="CMD39" s="14"/>
      <c r="CME39" s="15"/>
      <c r="CMF39" s="7"/>
      <c r="CMG39" s="14"/>
      <c r="CMH39" s="15"/>
      <c r="CMI39" s="7"/>
      <c r="CMJ39" s="14"/>
      <c r="CMK39" s="15"/>
      <c r="CML39" s="7"/>
      <c r="CMM39" s="14"/>
      <c r="CMN39" s="15"/>
      <c r="CMO39" s="7"/>
      <c r="CMP39" s="14"/>
      <c r="CMQ39" s="15"/>
      <c r="CMR39" s="7"/>
      <c r="CMS39" s="14"/>
      <c r="CMT39" s="15"/>
      <c r="CMU39" s="7"/>
      <c r="CMV39" s="14"/>
      <c r="CMW39" s="15"/>
      <c r="CMX39" s="7"/>
      <c r="CMY39" s="14"/>
      <c r="CMZ39" s="15"/>
      <c r="CNA39" s="7"/>
      <c r="CNB39" s="14"/>
      <c r="CNC39" s="15"/>
      <c r="CND39" s="7"/>
      <c r="CNE39" s="14"/>
      <c r="CNF39" s="15"/>
      <c r="CNG39" s="7"/>
      <c r="CNH39" s="14"/>
      <c r="CNI39" s="15"/>
      <c r="CNJ39" s="7"/>
      <c r="CNK39" s="14"/>
      <c r="CNL39" s="15"/>
      <c r="CNM39" s="7"/>
      <c r="CNN39" s="14"/>
      <c r="CNO39" s="15"/>
      <c r="CNP39" s="7"/>
      <c r="CNQ39" s="14"/>
      <c r="CNR39" s="15"/>
      <c r="CNS39" s="7"/>
      <c r="CNT39" s="14"/>
      <c r="CNU39" s="15"/>
      <c r="CNV39" s="7"/>
      <c r="CNW39" s="14"/>
      <c r="CNX39" s="15"/>
      <c r="CNY39" s="7"/>
      <c r="CNZ39" s="14"/>
      <c r="COA39" s="15"/>
      <c r="COB39" s="7"/>
      <c r="COC39" s="14"/>
      <c r="COD39" s="15"/>
      <c r="COE39" s="7"/>
      <c r="COF39" s="14"/>
      <c r="COG39" s="15"/>
      <c r="COH39" s="7"/>
      <c r="COI39" s="14"/>
      <c r="COJ39" s="15"/>
      <c r="COK39" s="7"/>
      <c r="COL39" s="14"/>
      <c r="COM39" s="15"/>
      <c r="CON39" s="7"/>
      <c r="COO39" s="14"/>
      <c r="COP39" s="15"/>
      <c r="COQ39" s="7"/>
      <c r="COR39" s="14"/>
      <c r="COS39" s="15"/>
      <c r="COT39" s="7"/>
      <c r="COU39" s="14"/>
      <c r="COV39" s="15"/>
      <c r="COW39" s="7"/>
      <c r="COX39" s="14"/>
      <c r="COY39" s="15"/>
      <c r="COZ39" s="7"/>
      <c r="CPA39" s="14"/>
      <c r="CPB39" s="15"/>
      <c r="CPC39" s="7"/>
      <c r="CPD39" s="14"/>
      <c r="CPE39" s="15"/>
      <c r="CPF39" s="7"/>
      <c r="CPG39" s="14"/>
      <c r="CPH39" s="15"/>
      <c r="CPI39" s="7"/>
      <c r="CPJ39" s="14"/>
      <c r="CPK39" s="15"/>
      <c r="CPL39" s="7"/>
      <c r="CPM39" s="14"/>
      <c r="CPN39" s="15"/>
      <c r="CPO39" s="7"/>
      <c r="CPP39" s="14"/>
      <c r="CPQ39" s="15"/>
      <c r="CPR39" s="7"/>
      <c r="CPS39" s="14"/>
      <c r="CPT39" s="15"/>
      <c r="CPU39" s="7"/>
      <c r="CPV39" s="14"/>
      <c r="CPW39" s="15"/>
      <c r="CPX39" s="7"/>
      <c r="CPY39" s="14"/>
      <c r="CPZ39" s="15"/>
      <c r="CQA39" s="7"/>
      <c r="CQB39" s="14"/>
      <c r="CQC39" s="15"/>
      <c r="CQD39" s="7"/>
      <c r="CQE39" s="14"/>
      <c r="CQF39" s="15"/>
      <c r="CQG39" s="7"/>
      <c r="CQH39" s="14"/>
      <c r="CQI39" s="15"/>
      <c r="CQJ39" s="7"/>
      <c r="CQK39" s="14"/>
      <c r="CQL39" s="15"/>
      <c r="CQM39" s="7"/>
      <c r="CQN39" s="14"/>
      <c r="CQO39" s="15"/>
      <c r="CQP39" s="7"/>
      <c r="CQQ39" s="14"/>
      <c r="CQR39" s="15"/>
      <c r="CQS39" s="7"/>
      <c r="CQT39" s="14"/>
      <c r="CQU39" s="15"/>
      <c r="CQV39" s="7"/>
      <c r="CQW39" s="14"/>
      <c r="CQX39" s="15"/>
      <c r="CQY39" s="7"/>
      <c r="CQZ39" s="14"/>
      <c r="CRA39" s="15"/>
      <c r="CRB39" s="7"/>
      <c r="CRC39" s="14"/>
      <c r="CRD39" s="15"/>
      <c r="CRE39" s="7"/>
      <c r="CRF39" s="14"/>
      <c r="CRG39" s="15"/>
      <c r="CRH39" s="7"/>
      <c r="CRI39" s="14"/>
      <c r="CRJ39" s="15"/>
      <c r="CRK39" s="7"/>
      <c r="CRL39" s="14"/>
      <c r="CRM39" s="15"/>
      <c r="CRN39" s="7"/>
      <c r="CRO39" s="14"/>
      <c r="CRP39" s="15"/>
      <c r="CRQ39" s="7"/>
      <c r="CRR39" s="14"/>
      <c r="CRS39" s="15"/>
      <c r="CRT39" s="7"/>
      <c r="CRU39" s="14"/>
      <c r="CRV39" s="15"/>
      <c r="CRW39" s="7"/>
      <c r="CRX39" s="14"/>
      <c r="CRY39" s="15"/>
      <c r="CRZ39" s="7"/>
      <c r="CSA39" s="14"/>
      <c r="CSB39" s="15"/>
      <c r="CSC39" s="7"/>
      <c r="CSD39" s="14"/>
      <c r="CSE39" s="15"/>
      <c r="CSF39" s="7"/>
      <c r="CSG39" s="14"/>
      <c r="CSH39" s="15"/>
      <c r="CSI39" s="7"/>
      <c r="CSJ39" s="14"/>
      <c r="CSK39" s="15"/>
    </row>
    <row r="40" spans="1:2533" x14ac:dyDescent="0.25">
      <c r="A40" s="68"/>
      <c r="B40" s="7" t="str">
        <f>"5." &amp; D$1&amp; ".2.3."</f>
        <v>5.1.2.3.</v>
      </c>
      <c r="C40" s="14" t="str">
        <f>IF(ISBLANK(D1),"",IF(VLOOKUP(D1,Register,46,FALSE)=0,"",(VLOOKUP(D1,Register,46,FALSE))))</f>
        <v/>
      </c>
      <c r="D40" s="15" t="s">
        <v>19</v>
      </c>
      <c r="E40" s="7" t="str">
        <f>"5." &amp; G$1&amp; ".2.3."</f>
        <v>5.2.2.3.</v>
      </c>
      <c r="F40" s="14" t="str">
        <f>IF(ISBLANK(G1),"",IF(VLOOKUP(G1,Register,46,FALSE)=0,"",(VLOOKUP(G1,Register,46,FALSE))))</f>
        <v/>
      </c>
      <c r="G40" s="15" t="s">
        <v>19</v>
      </c>
      <c r="H40" s="7" t="str">
        <f>"5." &amp; J$1&amp; ".2.3."</f>
        <v>5.3.2.3.</v>
      </c>
      <c r="I40" s="14" t="str">
        <f>IF(ISBLANK(J1),"",IF(VLOOKUP(J1,Register,46,FALSE)=0,"",(VLOOKUP(J1,Register,46,FALSE))))</f>
        <v/>
      </c>
      <c r="J40" s="15" t="s">
        <v>19</v>
      </c>
      <c r="K40" s="7" t="str">
        <f>"5." &amp; M$1&amp; ".2.3."</f>
        <v>5.4.2.3.</v>
      </c>
      <c r="L40" s="14" t="str">
        <f>IF(ISBLANK(M1),"",IF(VLOOKUP(M1,Register,46,FALSE)=0,"",(VLOOKUP(M1,Register,46,FALSE))))</f>
        <v/>
      </c>
      <c r="M40" s="15" t="s">
        <v>19</v>
      </c>
      <c r="N40" s="7" t="str">
        <f>"5." &amp; P$1&amp; ".2.3."</f>
        <v>5.5.2.3.</v>
      </c>
      <c r="O40" s="14" t="str">
        <f>IF(ISBLANK(P1),"",IF(VLOOKUP(P1,Register,46,FALSE)=0,"",(VLOOKUP(P1,Register,46,FALSE))))</f>
        <v/>
      </c>
      <c r="P40" s="15" t="s">
        <v>19</v>
      </c>
      <c r="Q40" s="7" t="str">
        <f>"5." &amp; S$1&amp; ".2.3."</f>
        <v>5.6.2.3.</v>
      </c>
      <c r="R40" s="14" t="str">
        <f>IF(ISBLANK(S1),"",IF(VLOOKUP(S1,Register,46,FALSE)=0,"",(VLOOKUP(S1,Register,46,FALSE))))</f>
        <v/>
      </c>
      <c r="S40" s="15" t="s">
        <v>19</v>
      </c>
      <c r="T40" s="7" t="str">
        <f t="shared" ref="T40" si="7038">"5." &amp; V$1&amp; ".2.3."</f>
        <v>5.7.2.3.</v>
      </c>
      <c r="U40" s="14" t="str">
        <f>IF(ISBLANK(V1),"",IF(VLOOKUP(V1,Register,46,FALSE)=0,"",(VLOOKUP(V1,Register,46,FALSE))))</f>
        <v/>
      </c>
      <c r="V40" s="15" t="s">
        <v>19</v>
      </c>
      <c r="W40" s="7" t="str">
        <f t="shared" ref="W40" si="7039">"5." &amp; Y$1&amp; ".2.3."</f>
        <v>5.8.2.3.</v>
      </c>
      <c r="X40" s="14" t="str">
        <f>IF(ISBLANK(Y1),"",IF(VLOOKUP(Y1,Register,46,FALSE)=0,"",(VLOOKUP(Y1,Register,46,FALSE))))</f>
        <v/>
      </c>
      <c r="Y40" s="15" t="s">
        <v>19</v>
      </c>
      <c r="Z40" s="7" t="str">
        <f t="shared" ref="Z40" si="7040">"5." &amp; AB$1&amp; ".2.3."</f>
        <v>5.9.2.3.</v>
      </c>
      <c r="AA40" s="14" t="str">
        <f>IF(ISBLANK(AB1),"",IF(VLOOKUP(AB1,Register,46,FALSE)=0,"",(VLOOKUP(AB1,Register,46,FALSE))))</f>
        <v/>
      </c>
      <c r="AB40" s="15" t="s">
        <v>19</v>
      </c>
      <c r="AC40" s="7" t="str">
        <f t="shared" ref="AC40" si="7041">"5." &amp; AE$1&amp; ".2.3."</f>
        <v>5.10.2.3.</v>
      </c>
      <c r="AD40" s="14" t="str">
        <f>IF(ISBLANK(AE1),"",IF(VLOOKUP(AE1,Register,46,FALSE)=0,"",(VLOOKUP(AE1,Register,46,FALSE))))</f>
        <v/>
      </c>
      <c r="AE40" s="15" t="s">
        <v>19</v>
      </c>
      <c r="AF40" s="7" t="str">
        <f t="shared" ref="AF40" si="7042">"5." &amp; AH$1&amp; ".2.3."</f>
        <v>5.11.2.3.</v>
      </c>
      <c r="AG40" s="14" t="str">
        <f>IF(ISBLANK(AH1),"",IF(VLOOKUP(AH1,Register,46,FALSE)=0,"",(VLOOKUP(AH1,Register,46,FALSE))))</f>
        <v/>
      </c>
      <c r="AH40" s="15" t="s">
        <v>19</v>
      </c>
      <c r="AI40" s="7" t="str">
        <f t="shared" ref="AI40" si="7043">"5." &amp; AK$1&amp; ".2.3."</f>
        <v>5.12.2.3.</v>
      </c>
      <c r="AJ40" s="14" t="str">
        <f>IF(ISBLANK(AK1),"",IF(VLOOKUP(AK1,Register,46,FALSE)=0,"",(VLOOKUP(AK1,Register,46,FALSE))))</f>
        <v/>
      </c>
      <c r="AK40" s="15" t="s">
        <v>19</v>
      </c>
      <c r="AL40" s="7" t="str">
        <f t="shared" ref="AL40" si="7044">"5." &amp; AN$1&amp; ".2.3."</f>
        <v>5.13.2.3.</v>
      </c>
      <c r="AM40" s="14" t="str">
        <f>IF(ISBLANK(AN1),"",IF(VLOOKUP(AN1,Register,46,FALSE)=0,"",(VLOOKUP(AN1,Register,46,FALSE))))</f>
        <v/>
      </c>
      <c r="AN40" s="15" t="s">
        <v>19</v>
      </c>
      <c r="AO40" s="7" t="str">
        <f t="shared" ref="AO40" si="7045">"5." &amp; AQ$1&amp; ".2.3."</f>
        <v>5.14.2.3.</v>
      </c>
      <c r="AP40" s="14" t="str">
        <f>IF(ISBLANK(AQ1),"",IF(VLOOKUP(AQ1,Register,46,FALSE)=0,"",(VLOOKUP(AQ1,Register,46,FALSE))))</f>
        <v/>
      </c>
      <c r="AQ40" s="15" t="s">
        <v>19</v>
      </c>
      <c r="AR40" s="7" t="str">
        <f t="shared" ref="AR40" si="7046">"5." &amp; AT$1&amp; ".2.3."</f>
        <v>5.15.2.3.</v>
      </c>
      <c r="AS40" s="14" t="str">
        <f>IF(ISBLANK(AT1),"",IF(VLOOKUP(AT1,Register,46,FALSE)=0,"",(VLOOKUP(AT1,Register,46,FALSE))))</f>
        <v/>
      </c>
      <c r="AT40" s="15" t="s">
        <v>19</v>
      </c>
      <c r="AU40" s="7" t="str">
        <f t="shared" ref="AU40" si="7047">"5." &amp; AW$1&amp; ".2.3."</f>
        <v>5.16.2.3.</v>
      </c>
      <c r="AV40" s="14" t="str">
        <f>IF(ISBLANK(AW1),"",IF(VLOOKUP(AW1,Register,46,FALSE)=0,"",(VLOOKUP(AW1,Register,46,FALSE))))</f>
        <v/>
      </c>
      <c r="AW40" s="15" t="s">
        <v>19</v>
      </c>
      <c r="AX40" s="7" t="str">
        <f t="shared" ref="AX40" si="7048">"5." &amp; AZ$1&amp; ".2.3."</f>
        <v>5.17.2.3.</v>
      </c>
      <c r="AY40" s="14" t="str">
        <f>IF(ISBLANK(AZ1),"",IF(VLOOKUP(AZ1,Register,46,FALSE)=0,"",(VLOOKUP(AZ1,Register,46,FALSE))))</f>
        <v/>
      </c>
      <c r="AZ40" s="15" t="s">
        <v>19</v>
      </c>
      <c r="BA40" s="7" t="str">
        <f t="shared" ref="BA40" si="7049">"5." &amp; BC$1&amp; ".2.3."</f>
        <v>5.18.2.3.</v>
      </c>
      <c r="BB40" s="14" t="str">
        <f>IF(ISBLANK(BC1),"",IF(VLOOKUP(BC1,Register,46,FALSE)=0,"",(VLOOKUP(BC1,Register,46,FALSE))))</f>
        <v/>
      </c>
      <c r="BC40" s="15" t="s">
        <v>19</v>
      </c>
      <c r="BD40" s="7" t="str">
        <f t="shared" ref="BD40" si="7050">"5." &amp; BF$1&amp; ".2.3."</f>
        <v>5.19.2.3.</v>
      </c>
      <c r="BE40" s="14" t="str">
        <f>IF(ISBLANK(BF1),"",IF(VLOOKUP(BF1,Register,46,FALSE)=0,"",(VLOOKUP(BF1,Register,46,FALSE))))</f>
        <v/>
      </c>
      <c r="BF40" s="15" t="s">
        <v>19</v>
      </c>
      <c r="BG40" s="7" t="str">
        <f t="shared" ref="BG40" si="7051">"5." &amp; BI$1&amp; ".2.3."</f>
        <v>5.20.2.3.</v>
      </c>
      <c r="BH40" s="14" t="str">
        <f>IF(ISBLANK(BI1),"",IF(VLOOKUP(BI1,Register,46,FALSE)=0,"",(VLOOKUP(BI1,Register,46,FALSE))))</f>
        <v/>
      </c>
      <c r="BI40" s="15" t="s">
        <v>19</v>
      </c>
      <c r="BJ40" s="7" t="str">
        <f t="shared" ref="BJ40" si="7052">"5." &amp; BL$1&amp; ".2.3."</f>
        <v>5.21.2.3.</v>
      </c>
      <c r="BK40" s="14" t="str">
        <f>IF(ISBLANK(BL1),"",IF(VLOOKUP(BL1,Register,46,FALSE)=0,"",(VLOOKUP(BL1,Register,46,FALSE))))</f>
        <v/>
      </c>
      <c r="BL40" s="15" t="s">
        <v>19</v>
      </c>
      <c r="BM40" s="7" t="str">
        <f t="shared" ref="BM40" si="7053">"5." &amp; BO$1&amp; ".2.3."</f>
        <v>5.22.2.3.</v>
      </c>
      <c r="BN40" s="14" t="str">
        <f>IF(ISBLANK(BO1),"",IF(VLOOKUP(BO1,Register,46,FALSE)=0,"",(VLOOKUP(BO1,Register,46,FALSE))))</f>
        <v/>
      </c>
      <c r="BO40" s="15" t="s">
        <v>19</v>
      </c>
      <c r="BP40" s="7" t="str">
        <f t="shared" ref="BP40" si="7054">"5." &amp; BR$1&amp; ".2.3."</f>
        <v>5.23.2.3.</v>
      </c>
      <c r="BQ40" s="14" t="str">
        <f>IF(ISBLANK(BR1),"",IF(VLOOKUP(BR1,Register,46,FALSE)=0,"",(VLOOKUP(BR1,Register,46,FALSE))))</f>
        <v/>
      </c>
      <c r="BR40" s="15" t="s">
        <v>19</v>
      </c>
      <c r="BS40" s="7" t="str">
        <f t="shared" ref="BS40" si="7055">"5." &amp; BU$1&amp; ".2.3."</f>
        <v>5.24.2.3.</v>
      </c>
      <c r="BT40" s="14" t="str">
        <f>IF(ISBLANK(BU1),"",IF(VLOOKUP(BU1,Register,46,FALSE)=0,"",(VLOOKUP(BU1,Register,46,FALSE))))</f>
        <v/>
      </c>
      <c r="BU40" s="15" t="s">
        <v>19</v>
      </c>
      <c r="BV40" s="7" t="str">
        <f t="shared" ref="BV40" si="7056">"5." &amp; BX$1&amp; ".2.3."</f>
        <v>5.25.2.3.</v>
      </c>
      <c r="BW40" s="14" t="str">
        <f>IF(ISBLANK(BX1),"",IF(VLOOKUP(BX1,Register,46,FALSE)=0,"",(VLOOKUP(BX1,Register,46,FALSE))))</f>
        <v/>
      </c>
      <c r="BX40" s="15" t="s">
        <v>19</v>
      </c>
      <c r="BY40" s="7" t="str">
        <f t="shared" ref="BY40" si="7057">"5." &amp; CA$1&amp; ".2.3."</f>
        <v>5.26.2.3.</v>
      </c>
      <c r="BZ40" s="14" t="str">
        <f>IF(ISBLANK(CA1),"",IF(VLOOKUP(CA1,Register,46,FALSE)=0,"",(VLOOKUP(CA1,Register,46,FALSE))))</f>
        <v/>
      </c>
      <c r="CA40" s="15" t="s">
        <v>19</v>
      </c>
      <c r="CB40" s="7" t="str">
        <f t="shared" ref="CB40" si="7058">"5." &amp; CD$1&amp; ".2.3."</f>
        <v>5.27.2.3.</v>
      </c>
      <c r="CC40" s="14" t="str">
        <f>IF(ISBLANK(CD1),"",IF(VLOOKUP(CD1,Register,46,FALSE)=0,"",(VLOOKUP(CD1,Register,46,FALSE))))</f>
        <v/>
      </c>
      <c r="CD40" s="15" t="s">
        <v>19</v>
      </c>
      <c r="CE40" s="7" t="str">
        <f t="shared" ref="CE40" si="7059">"5." &amp; CG$1&amp; ".2.3."</f>
        <v>5.28.2.3.</v>
      </c>
      <c r="CF40" s="14" t="str">
        <f>IF(ISBLANK(CG1),"",IF(VLOOKUP(CG1,Register,46,FALSE)=0,"",(VLOOKUP(CG1,Register,46,FALSE))))</f>
        <v/>
      </c>
      <c r="CG40" s="15" t="s">
        <v>19</v>
      </c>
      <c r="CH40" s="7" t="str">
        <f t="shared" ref="CH40" si="7060">"5." &amp; CJ$1&amp; ".2.3."</f>
        <v>5.29.2.3.</v>
      </c>
      <c r="CI40" s="14" t="str">
        <f>IF(ISBLANK(CJ1),"",IF(VLOOKUP(CJ1,Register,46,FALSE)=0,"",(VLOOKUP(CJ1,Register,46,FALSE))))</f>
        <v/>
      </c>
      <c r="CJ40" s="15" t="s">
        <v>19</v>
      </c>
      <c r="CK40" s="7" t="str">
        <f t="shared" ref="CK40" si="7061">"5." &amp; CM$1&amp; ".2.3."</f>
        <v>5.30.2.3.</v>
      </c>
      <c r="CL40" s="14" t="str">
        <f>IF(ISBLANK(CM1),"",IF(VLOOKUP(CM1,Register,46,FALSE)=0,"",(VLOOKUP(CM1,Register,46,FALSE))))</f>
        <v/>
      </c>
      <c r="CM40" s="15" t="s">
        <v>19</v>
      </c>
      <c r="CN40" s="7" t="str">
        <f t="shared" ref="CN40" si="7062">"5." &amp; CP$1&amp; ".2.3."</f>
        <v>5.31.2.3.</v>
      </c>
      <c r="CO40" s="14" t="str">
        <f>IF(ISBLANK(CP1),"",IF(VLOOKUP(CP1,Register,46,FALSE)=0,"",(VLOOKUP(CP1,Register,46,FALSE))))</f>
        <v/>
      </c>
      <c r="CP40" s="15" t="s">
        <v>19</v>
      </c>
      <c r="CQ40" s="7" t="str">
        <f t="shared" ref="CQ40" si="7063">"5." &amp; CS$1&amp; ".2.3."</f>
        <v>5.32.2.3.</v>
      </c>
      <c r="CR40" s="14" t="str">
        <f>IF(ISBLANK(CS1),"",IF(VLOOKUP(CS1,Register,46,FALSE)=0,"",(VLOOKUP(CS1,Register,46,FALSE))))</f>
        <v/>
      </c>
      <c r="CS40" s="15" t="s">
        <v>19</v>
      </c>
      <c r="CT40" s="7" t="str">
        <f t="shared" ref="CT40" si="7064">"5." &amp; CV$1&amp; ".2.3."</f>
        <v>5.33.2.3.</v>
      </c>
      <c r="CU40" s="14" t="str">
        <f>IF(ISBLANK(CV1),"",IF(VLOOKUP(CV1,Register,46,FALSE)=0,"",(VLOOKUP(CV1,Register,46,FALSE))))</f>
        <v/>
      </c>
      <c r="CV40" s="15" t="s">
        <v>19</v>
      </c>
      <c r="CW40" s="7" t="str">
        <f t="shared" ref="CW40" si="7065">"5." &amp; CY$1&amp; ".2.3."</f>
        <v>5.34.2.3.</v>
      </c>
      <c r="CX40" s="14" t="str">
        <f>IF(ISBLANK(CY1),"",IF(VLOOKUP(CY1,Register,46,FALSE)=0,"",(VLOOKUP(CY1,Register,46,FALSE))))</f>
        <v/>
      </c>
      <c r="CY40" s="15" t="s">
        <v>19</v>
      </c>
      <c r="CZ40" s="7" t="str">
        <f t="shared" ref="CZ40" si="7066">"5." &amp; DB$1&amp; ".2.3."</f>
        <v>5.35.2.3.</v>
      </c>
      <c r="DA40" s="14" t="str">
        <f>IF(ISBLANK(DB1),"",IF(VLOOKUP(DB1,Register,46,FALSE)=0,"",(VLOOKUP(DB1,Register,46,FALSE))))</f>
        <v/>
      </c>
      <c r="DB40" s="15" t="s">
        <v>19</v>
      </c>
      <c r="DC40" s="7" t="str">
        <f t="shared" ref="DC40" si="7067">"5." &amp; DE$1&amp; ".2.3."</f>
        <v>5.36.2.3.</v>
      </c>
      <c r="DD40" s="14" t="str">
        <f>IF(ISBLANK(DE1),"",IF(VLOOKUP(DE1,Register,46,FALSE)=0,"",(VLOOKUP(DE1,Register,46,FALSE))))</f>
        <v/>
      </c>
      <c r="DE40" s="15" t="s">
        <v>19</v>
      </c>
      <c r="DF40" s="7" t="str">
        <f t="shared" ref="DF40" si="7068">"5." &amp; DH$1&amp; ".2.3."</f>
        <v>5.37.2.3.</v>
      </c>
      <c r="DG40" s="14" t="str">
        <f>IF(ISBLANK(DH1),"",IF(VLOOKUP(DH1,Register,46,FALSE)=0,"",(VLOOKUP(DH1,Register,46,FALSE))))</f>
        <v/>
      </c>
      <c r="DH40" s="15" t="s">
        <v>19</v>
      </c>
      <c r="DI40" s="7" t="str">
        <f t="shared" ref="DI40" si="7069">"5." &amp; DK$1&amp; ".2.3."</f>
        <v>5.38.2.3.</v>
      </c>
      <c r="DJ40" s="14" t="str">
        <f>IF(ISBLANK(DK1),"",IF(VLOOKUP(DK1,Register,46,FALSE)=0,"",(VLOOKUP(DK1,Register,46,FALSE))))</f>
        <v/>
      </c>
      <c r="DK40" s="15" t="s">
        <v>19</v>
      </c>
      <c r="DL40" s="7" t="str">
        <f t="shared" ref="DL40" si="7070">"5." &amp; DN$1&amp; ".2.3."</f>
        <v>5.39.2.3.</v>
      </c>
      <c r="DM40" s="14" t="str">
        <f>IF(ISBLANK(DN1),"",IF(VLOOKUP(DN1,Register,46,FALSE)=0,"",(VLOOKUP(DN1,Register,46,FALSE))))</f>
        <v/>
      </c>
      <c r="DN40" s="15" t="s">
        <v>19</v>
      </c>
      <c r="DO40" s="7" t="str">
        <f t="shared" ref="DO40" si="7071">"5." &amp; DQ$1&amp; ".2.3."</f>
        <v>5.40.2.3.</v>
      </c>
      <c r="DP40" s="14" t="str">
        <f>IF(ISBLANK(DQ1),"",IF(VLOOKUP(DQ1,Register,46,FALSE)=0,"",(VLOOKUP(DQ1,Register,46,FALSE))))</f>
        <v/>
      </c>
      <c r="DQ40" s="15" t="s">
        <v>19</v>
      </c>
      <c r="DR40" s="7" t="str">
        <f t="shared" ref="DR40" si="7072">"5." &amp; DT$1&amp; ".2.3."</f>
        <v>5.41.2.3.</v>
      </c>
      <c r="DS40" s="14" t="str">
        <f>IF(ISBLANK(DT1),"",IF(VLOOKUP(DT1,Register,46,FALSE)=0,"",(VLOOKUP(DT1,Register,46,FALSE))))</f>
        <v/>
      </c>
      <c r="DT40" s="15" t="s">
        <v>19</v>
      </c>
      <c r="DU40" s="7" t="str">
        <f t="shared" ref="DU40" si="7073">"5." &amp; DW$1&amp; ".2.3."</f>
        <v>5.42.2.3.</v>
      </c>
      <c r="DV40" s="14" t="str">
        <f>IF(ISBLANK(DW1),"",IF(VLOOKUP(DW1,Register,46,FALSE)=0,"",(VLOOKUP(DW1,Register,46,FALSE))))</f>
        <v/>
      </c>
      <c r="DW40" s="15" t="s">
        <v>19</v>
      </c>
      <c r="DX40" s="7" t="str">
        <f t="shared" ref="DX40" si="7074">"5." &amp; DZ$1&amp; ".2.3."</f>
        <v>5.43.2.3.</v>
      </c>
      <c r="DY40" s="14" t="str">
        <f>IF(ISBLANK(DZ1),"",IF(VLOOKUP(DZ1,Register,46,FALSE)=0,"",(VLOOKUP(DZ1,Register,46,FALSE))))</f>
        <v/>
      </c>
      <c r="DZ40" s="15" t="s">
        <v>19</v>
      </c>
      <c r="EA40" s="7" t="str">
        <f t="shared" ref="EA40" si="7075">"5." &amp; EC$1&amp; ".2.3."</f>
        <v>5.44.2.3.</v>
      </c>
      <c r="EB40" s="14" t="str">
        <f>IF(ISBLANK(EC1),"",IF(VLOOKUP(EC1,Register,46,FALSE)=0,"",(VLOOKUP(EC1,Register,46,FALSE))))</f>
        <v/>
      </c>
      <c r="EC40" s="15" t="s">
        <v>19</v>
      </c>
      <c r="ED40" s="7" t="str">
        <f t="shared" ref="ED40" si="7076">"5." &amp; EF$1&amp; ".2.3."</f>
        <v>5.45.2.3.</v>
      </c>
      <c r="EE40" s="14" t="str">
        <f>IF(ISBLANK(EF1),"",IF(VLOOKUP(EF1,Register,46,FALSE)=0,"",(VLOOKUP(EF1,Register,46,FALSE))))</f>
        <v/>
      </c>
      <c r="EF40" s="15" t="s">
        <v>19</v>
      </c>
      <c r="EG40" s="7" t="str">
        <f t="shared" ref="EG40" si="7077">"5." &amp; EI$1&amp; ".2.3."</f>
        <v>5.46.2.3.</v>
      </c>
      <c r="EH40" s="14" t="str">
        <f>IF(ISBLANK(EI1),"",IF(VLOOKUP(EI1,Register,46,FALSE)=0,"",(VLOOKUP(EI1,Register,46,FALSE))))</f>
        <v/>
      </c>
      <c r="EI40" s="15" t="s">
        <v>19</v>
      </c>
      <c r="EJ40" s="7" t="str">
        <f t="shared" ref="EJ40" si="7078">"5." &amp; EL$1&amp; ".2.3."</f>
        <v>5.47.2.3.</v>
      </c>
      <c r="EK40" s="14" t="str">
        <f>IF(ISBLANK(EL1),"",IF(VLOOKUP(EL1,Register,46,FALSE)=0,"",(VLOOKUP(EL1,Register,46,FALSE))))</f>
        <v/>
      </c>
      <c r="EL40" s="15" t="s">
        <v>19</v>
      </c>
      <c r="EM40" s="7" t="str">
        <f t="shared" ref="EM40" si="7079">"5." &amp; EO$1&amp; ".2.3."</f>
        <v>5.48.2.3.</v>
      </c>
      <c r="EN40" s="14" t="str">
        <f>IF(ISBLANK(EO1),"",IF(VLOOKUP(EO1,Register,46,FALSE)=0,"",(VLOOKUP(EO1,Register,46,FALSE))))</f>
        <v/>
      </c>
      <c r="EO40" s="15" t="s">
        <v>19</v>
      </c>
      <c r="EP40" s="7" t="str">
        <f t="shared" ref="EP40" si="7080">"5." &amp; ER$1&amp; ".2.3."</f>
        <v>5.49.2.3.</v>
      </c>
      <c r="EQ40" s="14" t="str">
        <f>IF(ISBLANK(ER1),"",IF(VLOOKUP(ER1,Register,46,FALSE)=0,"",(VLOOKUP(ER1,Register,46,FALSE))))</f>
        <v/>
      </c>
      <c r="ER40" s="15" t="s">
        <v>19</v>
      </c>
      <c r="ES40" s="7" t="str">
        <f t="shared" ref="ES40" si="7081">"5." &amp; EU$1&amp; ".2.3."</f>
        <v>5.50.2.3.</v>
      </c>
      <c r="ET40" s="14" t="str">
        <f>IF(ISBLANK(EU1),"",IF(VLOOKUP(EU1,Register,46,FALSE)=0,"",(VLOOKUP(EU1,Register,46,FALSE))))</f>
        <v/>
      </c>
      <c r="EU40" s="15" t="s">
        <v>19</v>
      </c>
      <c r="EV40" s="7" t="str">
        <f t="shared" ref="EV40" si="7082">"5." &amp; EX$1&amp; ".2.3."</f>
        <v>5.51.2.3.</v>
      </c>
      <c r="EW40" s="14" t="str">
        <f>IF(ISBLANK(EX1),"",IF(VLOOKUP(EX1,Register,46,FALSE)=0,"",(VLOOKUP(EX1,Register,46,FALSE))))</f>
        <v/>
      </c>
      <c r="EX40" s="15" t="s">
        <v>19</v>
      </c>
      <c r="EY40" s="7" t="str">
        <f t="shared" ref="EY40" si="7083">"5." &amp; FA$1&amp; ".2.3."</f>
        <v>5.52.2.3.</v>
      </c>
      <c r="EZ40" s="14" t="str">
        <f>IF(ISBLANK(FA1),"",IF(VLOOKUP(FA1,Register,46,FALSE)=0,"",(VLOOKUP(FA1,Register,46,FALSE))))</f>
        <v/>
      </c>
      <c r="FA40" s="15" t="s">
        <v>19</v>
      </c>
      <c r="FB40" s="7" t="str">
        <f t="shared" ref="FB40" si="7084">"5." &amp; FD$1&amp; ".2.3."</f>
        <v>5.53.2.3.</v>
      </c>
      <c r="FC40" s="14" t="str">
        <f>IF(ISBLANK(FD1),"",IF(VLOOKUP(FD1,Register,46,FALSE)=0,"",(VLOOKUP(FD1,Register,46,FALSE))))</f>
        <v/>
      </c>
      <c r="FD40" s="15" t="s">
        <v>19</v>
      </c>
      <c r="FE40" s="7" t="str">
        <f t="shared" ref="FE40" si="7085">"5." &amp; FG$1&amp; ".2.3."</f>
        <v>5.54.2.3.</v>
      </c>
      <c r="FF40" s="14" t="str">
        <f>IF(ISBLANK(FG1),"",IF(VLOOKUP(FG1,Register,46,FALSE)=0,"",(VLOOKUP(FG1,Register,46,FALSE))))</f>
        <v/>
      </c>
      <c r="FG40" s="15" t="s">
        <v>19</v>
      </c>
      <c r="FH40" s="7" t="str">
        <f t="shared" ref="FH40" si="7086">"5." &amp; FJ$1&amp; ".2.3."</f>
        <v>5.55.2.3.</v>
      </c>
      <c r="FI40" s="14" t="str">
        <f>IF(ISBLANK(FJ1),"",IF(VLOOKUP(FJ1,Register,46,FALSE)=0,"",(VLOOKUP(FJ1,Register,46,FALSE))))</f>
        <v/>
      </c>
      <c r="FJ40" s="15" t="s">
        <v>19</v>
      </c>
      <c r="FK40" s="7" t="str">
        <f t="shared" ref="FK40" si="7087">"5." &amp; FM$1&amp; ".2.3."</f>
        <v>5.56.2.3.</v>
      </c>
      <c r="FL40" s="14" t="str">
        <f>IF(ISBLANK(FM1),"",IF(VLOOKUP(FM1,Register,46,FALSE)=0,"",(VLOOKUP(FM1,Register,46,FALSE))))</f>
        <v/>
      </c>
      <c r="FM40" s="15" t="s">
        <v>19</v>
      </c>
      <c r="FN40" s="7" t="str">
        <f t="shared" ref="FN40" si="7088">"5." &amp; FP$1&amp; ".2.3."</f>
        <v>5.57.2.3.</v>
      </c>
      <c r="FO40" s="14" t="str">
        <f>IF(ISBLANK(FP1),"",IF(VLOOKUP(FP1,Register,46,FALSE)=0,"",(VLOOKUP(FP1,Register,46,FALSE))))</f>
        <v/>
      </c>
      <c r="FP40" s="15" t="s">
        <v>19</v>
      </c>
      <c r="FQ40" s="7" t="str">
        <f t="shared" ref="FQ40" si="7089">"5." &amp; FS$1&amp; ".2.3."</f>
        <v>5.58.2.3.</v>
      </c>
      <c r="FR40" s="14" t="str">
        <f>IF(ISBLANK(FS1),"",IF(VLOOKUP(FS1,Register,46,FALSE)=0,"",(VLOOKUP(FS1,Register,46,FALSE))))</f>
        <v/>
      </c>
      <c r="FS40" s="15" t="s">
        <v>19</v>
      </c>
      <c r="FT40" s="7" t="str">
        <f t="shared" ref="FT40" si="7090">"5." &amp; FV$1&amp; ".2.3."</f>
        <v>5.59.2.3.</v>
      </c>
      <c r="FU40" s="14" t="str">
        <f>IF(ISBLANK(FV1),"",IF(VLOOKUP(FV1,Register,46,FALSE)=0,"",(VLOOKUP(FV1,Register,46,FALSE))))</f>
        <v/>
      </c>
      <c r="FV40" s="15" t="s">
        <v>19</v>
      </c>
      <c r="FW40" s="7" t="str">
        <f t="shared" ref="FW40" si="7091">"5." &amp; FY$1&amp; ".2.3."</f>
        <v>5.60.2.3.</v>
      </c>
      <c r="FX40" s="14" t="str">
        <f>IF(ISBLANK(FY1),"",IF(VLOOKUP(FY1,Register,46,FALSE)=0,"",(VLOOKUP(FY1,Register,46,FALSE))))</f>
        <v/>
      </c>
      <c r="FY40" s="15" t="s">
        <v>19</v>
      </c>
      <c r="FZ40" s="7" t="str">
        <f t="shared" ref="FZ40" si="7092">"5." &amp; GB$1&amp; ".2.3."</f>
        <v>5.61.2.3.</v>
      </c>
      <c r="GA40" s="14" t="str">
        <f>IF(ISBLANK(GB1),"",IF(VLOOKUP(GB1,Register,46,FALSE)=0,"",(VLOOKUP(GB1,Register,46,FALSE))))</f>
        <v/>
      </c>
      <c r="GB40" s="15" t="s">
        <v>19</v>
      </c>
      <c r="GC40" s="7" t="str">
        <f t="shared" ref="GC40" si="7093">"5." &amp; GE$1&amp; ".2.3."</f>
        <v>5.62.2.3.</v>
      </c>
      <c r="GD40" s="14" t="str">
        <f>IF(ISBLANK(GE1),"",IF(VLOOKUP(GE1,Register,46,FALSE)=0,"",(VLOOKUP(GE1,Register,46,FALSE))))</f>
        <v/>
      </c>
      <c r="GE40" s="15" t="s">
        <v>19</v>
      </c>
      <c r="GF40" s="7" t="str">
        <f t="shared" ref="GF40" si="7094">"5." &amp; GH$1&amp; ".2.3."</f>
        <v>5.63.2.3.</v>
      </c>
      <c r="GG40" s="14" t="str">
        <f>IF(ISBLANK(GH1),"",IF(VLOOKUP(GH1,Register,46,FALSE)=0,"",(VLOOKUP(GH1,Register,46,FALSE))))</f>
        <v/>
      </c>
      <c r="GH40" s="15" t="s">
        <v>19</v>
      </c>
      <c r="GI40" s="7" t="str">
        <f t="shared" ref="GI40" si="7095">"5." &amp; GK$1&amp; ".2.3."</f>
        <v>5.64.2.3.</v>
      </c>
      <c r="GJ40" s="14" t="str">
        <f>IF(ISBLANK(GK1),"",IF(VLOOKUP(GK1,Register,46,FALSE)=0,"",(VLOOKUP(GK1,Register,46,FALSE))))</f>
        <v/>
      </c>
      <c r="GK40" s="15" t="s">
        <v>19</v>
      </c>
      <c r="GL40" s="7" t="str">
        <f t="shared" ref="GL40" si="7096">"5." &amp; GN$1&amp; ".2.3."</f>
        <v>5.65.2.3.</v>
      </c>
      <c r="GM40" s="14" t="str">
        <f>IF(ISBLANK(GN1),"",IF(VLOOKUP(GN1,Register,46,FALSE)=0,"",(VLOOKUP(GN1,Register,46,FALSE))))</f>
        <v/>
      </c>
      <c r="GN40" s="15" t="s">
        <v>19</v>
      </c>
      <c r="GO40" s="7" t="str">
        <f t="shared" ref="GO40" si="7097">"5." &amp; GQ$1&amp; ".2.3."</f>
        <v>5.66.2.3.</v>
      </c>
      <c r="GP40" s="14" t="str">
        <f>IF(ISBLANK(GQ1),"",IF(VLOOKUP(GQ1,Register,46,FALSE)=0,"",(VLOOKUP(GQ1,Register,46,FALSE))))</f>
        <v/>
      </c>
      <c r="GQ40" s="15" t="s">
        <v>19</v>
      </c>
      <c r="GR40" s="7" t="str">
        <f t="shared" ref="GR40" si="7098">"5." &amp; GT$1&amp; ".2.3."</f>
        <v>5.67.2.3.</v>
      </c>
      <c r="GS40" s="14" t="str">
        <f>IF(ISBLANK(GT1),"",IF(VLOOKUP(GT1,Register,46,FALSE)=0,"",(VLOOKUP(GT1,Register,46,FALSE))))</f>
        <v/>
      </c>
      <c r="GT40" s="15" t="s">
        <v>19</v>
      </c>
      <c r="GU40" s="7" t="str">
        <f t="shared" ref="GU40" si="7099">"5." &amp; GW$1&amp; ".2.3."</f>
        <v>5.68.2.3.</v>
      </c>
      <c r="GV40" s="14" t="str">
        <f>IF(ISBLANK(GW1),"",IF(VLOOKUP(GW1,Register,46,FALSE)=0,"",(VLOOKUP(GW1,Register,46,FALSE))))</f>
        <v/>
      </c>
      <c r="GW40" s="15" t="s">
        <v>19</v>
      </c>
      <c r="GX40" s="7" t="str">
        <f t="shared" ref="GX40" si="7100">"5." &amp; GZ$1&amp; ".2.3."</f>
        <v>5.69.2.3.</v>
      </c>
      <c r="GY40" s="14" t="str">
        <f>IF(ISBLANK(GZ1),"",IF(VLOOKUP(GZ1,Register,46,FALSE)=0,"",(VLOOKUP(GZ1,Register,46,FALSE))))</f>
        <v/>
      </c>
      <c r="GZ40" s="15" t="s">
        <v>19</v>
      </c>
      <c r="HA40" s="7" t="str">
        <f t="shared" ref="HA40" si="7101">"5." &amp; HC$1&amp; ".2.3."</f>
        <v>5.70.2.3.</v>
      </c>
      <c r="HB40" s="14" t="str">
        <f>IF(ISBLANK(HC1),"",IF(VLOOKUP(HC1,Register,46,FALSE)=0,"",(VLOOKUP(HC1,Register,46,FALSE))))</f>
        <v/>
      </c>
      <c r="HC40" s="15" t="s">
        <v>19</v>
      </c>
      <c r="HD40" s="7" t="str">
        <f t="shared" ref="HD40" si="7102">"5." &amp; HF$1&amp; ".2.3."</f>
        <v>5.71.2.3.</v>
      </c>
      <c r="HE40" s="14" t="str">
        <f>IF(ISBLANK(HF1),"",IF(VLOOKUP(HF1,Register,46,FALSE)=0,"",(VLOOKUP(HF1,Register,46,FALSE))))</f>
        <v/>
      </c>
      <c r="HF40" s="15" t="s">
        <v>19</v>
      </c>
      <c r="HG40" s="7" t="str">
        <f t="shared" ref="HG40" si="7103">"5." &amp; HI$1&amp; ".2.3."</f>
        <v>5.72.2.3.</v>
      </c>
      <c r="HH40" s="14" t="str">
        <f>IF(ISBLANK(HI1),"",IF(VLOOKUP(HI1,Register,46,FALSE)=0,"",(VLOOKUP(HI1,Register,46,FALSE))))</f>
        <v/>
      </c>
      <c r="HI40" s="15" t="s">
        <v>19</v>
      </c>
      <c r="HJ40" s="7" t="str">
        <f t="shared" ref="HJ40" si="7104">"5." &amp; HL$1&amp; ".2.3."</f>
        <v>5.73.2.3.</v>
      </c>
      <c r="HK40" s="14" t="str">
        <f>IF(ISBLANK(HL1),"",IF(VLOOKUP(HL1,Register,46,FALSE)=0,"",(VLOOKUP(HL1,Register,46,FALSE))))</f>
        <v/>
      </c>
      <c r="HL40" s="15" t="s">
        <v>19</v>
      </c>
      <c r="HM40" s="7" t="str">
        <f t="shared" ref="HM40" si="7105">"5." &amp; HO$1&amp; ".2.3."</f>
        <v>5.74.2.3.</v>
      </c>
      <c r="HN40" s="14" t="str">
        <f>IF(ISBLANK(HO1),"",IF(VLOOKUP(HO1,Register,46,FALSE)=0,"",(VLOOKUP(HO1,Register,46,FALSE))))</f>
        <v/>
      </c>
      <c r="HO40" s="15" t="s">
        <v>19</v>
      </c>
      <c r="HP40" s="7" t="str">
        <f t="shared" ref="HP40" si="7106">"5." &amp; HR$1&amp; ".2.3."</f>
        <v>5.75.2.3.</v>
      </c>
      <c r="HQ40" s="14" t="str">
        <f>IF(ISBLANK(HR1),"",IF(VLOOKUP(HR1,Register,46,FALSE)=0,"",(VLOOKUP(HR1,Register,46,FALSE))))</f>
        <v/>
      </c>
      <c r="HR40" s="15" t="s">
        <v>19</v>
      </c>
      <c r="HS40" s="7" t="str">
        <f t="shared" ref="HS40" si="7107">"5." &amp; HU$1&amp; ".2.3."</f>
        <v>5.76.2.3.</v>
      </c>
      <c r="HT40" s="14" t="str">
        <f>IF(ISBLANK(HU1),"",IF(VLOOKUP(HU1,Register,46,FALSE)=0,"",(VLOOKUP(HU1,Register,46,FALSE))))</f>
        <v/>
      </c>
      <c r="HU40" s="15" t="s">
        <v>19</v>
      </c>
      <c r="HV40" s="7" t="str">
        <f t="shared" ref="HV40" si="7108">"5." &amp; HX$1&amp; ".2.3."</f>
        <v>5.77.2.3.</v>
      </c>
      <c r="HW40" s="14" t="str">
        <f>IF(ISBLANK(HX1),"",IF(VLOOKUP(HX1,Register,46,FALSE)=0,"",(VLOOKUP(HX1,Register,46,FALSE))))</f>
        <v/>
      </c>
      <c r="HX40" s="15" t="s">
        <v>19</v>
      </c>
      <c r="HY40" s="7" t="str">
        <f t="shared" ref="HY40" si="7109">"5." &amp; IA$1&amp; ".2.3."</f>
        <v>5.78.2.3.</v>
      </c>
      <c r="HZ40" s="14" t="str">
        <f>IF(ISBLANK(IA1),"",IF(VLOOKUP(IA1,Register,46,FALSE)=0,"",(VLOOKUP(IA1,Register,46,FALSE))))</f>
        <v/>
      </c>
      <c r="IA40" s="15" t="s">
        <v>19</v>
      </c>
      <c r="IB40" s="7" t="str">
        <f t="shared" ref="IB40" si="7110">"5." &amp; ID$1&amp; ".2.3."</f>
        <v>5.79.2.3.</v>
      </c>
      <c r="IC40" s="14" t="str">
        <f>IF(ISBLANK(ID1),"",IF(VLOOKUP(ID1,Register,46,FALSE)=0,"",(VLOOKUP(ID1,Register,46,FALSE))))</f>
        <v/>
      </c>
      <c r="ID40" s="15" t="s">
        <v>19</v>
      </c>
      <c r="IE40" s="7" t="str">
        <f t="shared" ref="IE40" si="7111">"5." &amp; IG$1&amp; ".2.3."</f>
        <v>5.80.2.3.</v>
      </c>
      <c r="IF40" s="14" t="str">
        <f>IF(ISBLANK(IG1),"",IF(VLOOKUP(IG1,Register,46,FALSE)=0,"",(VLOOKUP(IG1,Register,46,FALSE))))</f>
        <v/>
      </c>
      <c r="IG40" s="15" t="s">
        <v>19</v>
      </c>
      <c r="IH40" s="7" t="str">
        <f t="shared" ref="IH40" si="7112">"5." &amp; IJ$1&amp; ".2.3."</f>
        <v>5.81.2.3.</v>
      </c>
      <c r="II40" s="14" t="str">
        <f>IF(ISBLANK(IJ1),"",IF(VLOOKUP(IJ1,Register,46,FALSE)=0,"",(VLOOKUP(IJ1,Register,46,FALSE))))</f>
        <v/>
      </c>
      <c r="IJ40" s="15" t="s">
        <v>19</v>
      </c>
      <c r="IK40" s="7" t="str">
        <f t="shared" ref="IK40" si="7113">"5." &amp; IM$1&amp; ".2.3."</f>
        <v>5.82.2.3.</v>
      </c>
      <c r="IL40" s="14" t="str">
        <f>IF(ISBLANK(IM1),"",IF(VLOOKUP(IM1,Register,46,FALSE)=0,"",(VLOOKUP(IM1,Register,46,FALSE))))</f>
        <v/>
      </c>
      <c r="IM40" s="15" t="s">
        <v>19</v>
      </c>
      <c r="IN40" s="7" t="str">
        <f t="shared" ref="IN40" si="7114">"5." &amp; IP$1&amp; ".2.3."</f>
        <v>5.83.2.3.</v>
      </c>
      <c r="IO40" s="14" t="str">
        <f>IF(ISBLANK(IP1),"",IF(VLOOKUP(IP1,Register,46,FALSE)=0,"",(VLOOKUP(IP1,Register,46,FALSE))))</f>
        <v/>
      </c>
      <c r="IP40" s="15" t="s">
        <v>19</v>
      </c>
      <c r="IQ40" s="7" t="str">
        <f t="shared" ref="IQ40" si="7115">"5." &amp; IS$1&amp; ".2.3."</f>
        <v>5.84.2.3.</v>
      </c>
      <c r="IR40" s="14" t="str">
        <f>IF(ISBLANK(IS1),"",IF(VLOOKUP(IS1,Register,46,FALSE)=0,"",(VLOOKUP(IS1,Register,46,FALSE))))</f>
        <v/>
      </c>
      <c r="IS40" s="15" t="s">
        <v>19</v>
      </c>
      <c r="IT40" s="7" t="str">
        <f t="shared" ref="IT40" si="7116">"5." &amp; IV$1&amp; ".2.3."</f>
        <v>5.85.2.3.</v>
      </c>
      <c r="IU40" s="14" t="str">
        <f>IF(ISBLANK(IV1),"",IF(VLOOKUP(IV1,Register,46,FALSE)=0,"",(VLOOKUP(IV1,Register,46,FALSE))))</f>
        <v/>
      </c>
      <c r="IV40" s="15" t="s">
        <v>19</v>
      </c>
      <c r="IW40" s="7" t="str">
        <f t="shared" ref="IW40" si="7117">"5." &amp; IY$1&amp; ".2.3."</f>
        <v>5.86.2.3.</v>
      </c>
      <c r="IX40" s="14" t="str">
        <f>IF(ISBLANK(IY1),"",IF(VLOOKUP(IY1,Register,46,FALSE)=0,"",(VLOOKUP(IY1,Register,46,FALSE))))</f>
        <v/>
      </c>
      <c r="IY40" s="15" t="s">
        <v>19</v>
      </c>
      <c r="IZ40" s="7" t="str">
        <f t="shared" ref="IZ40" si="7118">"5." &amp; JB$1&amp; ".2.3."</f>
        <v>5.87.2.3.</v>
      </c>
      <c r="JA40" s="14" t="str">
        <f>IF(ISBLANK(JB1),"",IF(VLOOKUP(JB1,Register,46,FALSE)=0,"",(VLOOKUP(JB1,Register,46,FALSE))))</f>
        <v/>
      </c>
      <c r="JB40" s="15" t="s">
        <v>19</v>
      </c>
      <c r="JC40" s="7" t="str">
        <f t="shared" ref="JC40" si="7119">"5." &amp; JE$1&amp; ".2.3."</f>
        <v>5.88.2.3.</v>
      </c>
      <c r="JD40" s="14" t="str">
        <f>IF(ISBLANK(JE1),"",IF(VLOOKUP(JE1,Register,46,FALSE)=0,"",(VLOOKUP(JE1,Register,46,FALSE))))</f>
        <v/>
      </c>
      <c r="JE40" s="15" t="s">
        <v>19</v>
      </c>
      <c r="JF40" s="7" t="str">
        <f t="shared" ref="JF40" si="7120">"5." &amp; JH$1&amp; ".2.3."</f>
        <v>5.89.2.3.</v>
      </c>
      <c r="JG40" s="14" t="str">
        <f>IF(ISBLANK(JH1),"",IF(VLOOKUP(JH1,Register,46,FALSE)=0,"",(VLOOKUP(JH1,Register,46,FALSE))))</f>
        <v/>
      </c>
      <c r="JH40" s="15" t="s">
        <v>19</v>
      </c>
      <c r="JI40" s="7" t="str">
        <f t="shared" ref="JI40" si="7121">"5." &amp; JK$1&amp; ".2.3."</f>
        <v>5.90.2.3.</v>
      </c>
      <c r="JJ40" s="14" t="str">
        <f>IF(ISBLANK(JK1),"",IF(VLOOKUP(JK1,Register,46,FALSE)=0,"",(VLOOKUP(JK1,Register,46,FALSE))))</f>
        <v/>
      </c>
      <c r="JK40" s="15" t="s">
        <v>19</v>
      </c>
      <c r="JL40" s="7" t="str">
        <f t="shared" ref="JL40" si="7122">"5." &amp; JN$1&amp; ".2.3."</f>
        <v>5.91.2.3.</v>
      </c>
      <c r="JM40" s="14" t="str">
        <f>IF(ISBLANK(JN1),"",IF(VLOOKUP(JN1,Register,46,FALSE)=0,"",(VLOOKUP(JN1,Register,46,FALSE))))</f>
        <v/>
      </c>
      <c r="JN40" s="15" t="s">
        <v>19</v>
      </c>
      <c r="JO40" s="7" t="str">
        <f t="shared" ref="JO40" si="7123">"5." &amp; JQ$1&amp; ".2.3."</f>
        <v>5.92.2.3.</v>
      </c>
      <c r="JP40" s="14" t="str">
        <f>IF(ISBLANK(JQ1),"",IF(VLOOKUP(JQ1,Register,46,FALSE)=0,"",(VLOOKUP(JQ1,Register,46,FALSE))))</f>
        <v/>
      </c>
      <c r="JQ40" s="15" t="s">
        <v>19</v>
      </c>
      <c r="JR40" s="7" t="str">
        <f t="shared" ref="JR40" si="7124">"5." &amp; JT$1&amp; ".2.3."</f>
        <v>5.93.2.3.</v>
      </c>
      <c r="JS40" s="14" t="str">
        <f>IF(ISBLANK(JT1),"",IF(VLOOKUP(JT1,Register,46,FALSE)=0,"",(VLOOKUP(JT1,Register,46,FALSE))))</f>
        <v/>
      </c>
      <c r="JT40" s="15" t="s">
        <v>19</v>
      </c>
      <c r="JU40" s="7" t="str">
        <f t="shared" ref="JU40" si="7125">"5." &amp; JW$1&amp; ".2.3."</f>
        <v>5.94.2.3.</v>
      </c>
      <c r="JV40" s="14" t="str">
        <f>IF(ISBLANK(JW1),"",IF(VLOOKUP(JW1,Register,46,FALSE)=0,"",(VLOOKUP(JW1,Register,46,FALSE))))</f>
        <v/>
      </c>
      <c r="JW40" s="15" t="s">
        <v>19</v>
      </c>
      <c r="JX40" s="7" t="str">
        <f t="shared" ref="JX40" si="7126">"5." &amp; JZ$1&amp; ".2.3."</f>
        <v>5.95.2.3.</v>
      </c>
      <c r="JY40" s="14" t="str">
        <f>IF(ISBLANK(JZ1),"",IF(VLOOKUP(JZ1,Register,46,FALSE)=0,"",(VLOOKUP(JZ1,Register,46,FALSE))))</f>
        <v/>
      </c>
      <c r="JZ40" s="15" t="s">
        <v>19</v>
      </c>
      <c r="KA40" s="7" t="str">
        <f t="shared" ref="KA40" si="7127">"5." &amp; KC$1&amp; ".2.3."</f>
        <v>5.96.2.3.</v>
      </c>
      <c r="KB40" s="14" t="str">
        <f>IF(ISBLANK(KC1),"",IF(VLOOKUP(KC1,Register,46,FALSE)=0,"",(VLOOKUP(KC1,Register,46,FALSE))))</f>
        <v/>
      </c>
      <c r="KC40" s="15" t="s">
        <v>19</v>
      </c>
      <c r="KD40" s="7" t="str">
        <f t="shared" ref="KD40" si="7128">"5." &amp; KF$1&amp; ".2.3."</f>
        <v>5.97.2.3.</v>
      </c>
      <c r="KE40" s="14" t="str">
        <f>IF(ISBLANK(KF1),"",IF(VLOOKUP(KF1,Register,46,FALSE)=0,"",(VLOOKUP(KF1,Register,46,FALSE))))</f>
        <v/>
      </c>
      <c r="KF40" s="15" t="s">
        <v>19</v>
      </c>
      <c r="KG40" s="7" t="str">
        <f t="shared" ref="KG40" si="7129">"5." &amp; KI$1&amp; ".2.3."</f>
        <v>5.98.2.3.</v>
      </c>
      <c r="KH40" s="14" t="str">
        <f>IF(ISBLANK(KI1),"",IF(VLOOKUP(KI1,Register,46,FALSE)=0,"",(VLOOKUP(KI1,Register,46,FALSE))))</f>
        <v/>
      </c>
      <c r="KI40" s="15" t="s">
        <v>19</v>
      </c>
      <c r="KJ40" s="7" t="str">
        <f t="shared" ref="KJ40" si="7130">"5." &amp; KL$1&amp; ".2.3."</f>
        <v>5.99.2.3.</v>
      </c>
      <c r="KK40" s="14" t="str">
        <f>IF(ISBLANK(KL1),"",IF(VLOOKUP(KL1,Register,46,FALSE)=0,"",(VLOOKUP(KL1,Register,46,FALSE))))</f>
        <v/>
      </c>
      <c r="KL40" s="15" t="s">
        <v>19</v>
      </c>
      <c r="KM40" s="7" t="str">
        <f t="shared" ref="KM40" si="7131">"5." &amp; KO$1&amp; ".2.3."</f>
        <v>5.100.2.3.</v>
      </c>
      <c r="KN40" s="14" t="str">
        <f>IF(ISBLANK(KO1),"",IF(VLOOKUP(KO1,Register,46,FALSE)=0,"",(VLOOKUP(KO1,Register,46,FALSE))))</f>
        <v/>
      </c>
      <c r="KO40" s="15" t="s">
        <v>19</v>
      </c>
      <c r="KP40" s="7" t="str">
        <f t="shared" ref="KP40" si="7132">"5." &amp; KR$1&amp; ".2.3."</f>
        <v>5.101.2.3.</v>
      </c>
      <c r="KQ40" s="14" t="str">
        <f>IF(ISBLANK(KR1),"",IF(VLOOKUP(KR1,Register,46,FALSE)=0,"",(VLOOKUP(KR1,Register,46,FALSE))))</f>
        <v/>
      </c>
      <c r="KR40" s="15" t="s">
        <v>19</v>
      </c>
      <c r="KS40" s="7" t="str">
        <f t="shared" ref="KS40" si="7133">"5." &amp; KU$1&amp; ".2.3."</f>
        <v>5.102.2.3.</v>
      </c>
      <c r="KT40" s="14" t="str">
        <f>IF(ISBLANK(KU1),"",IF(VLOOKUP(KU1,Register,46,FALSE)=0,"",(VLOOKUP(KU1,Register,46,FALSE))))</f>
        <v/>
      </c>
      <c r="KU40" s="15" t="s">
        <v>19</v>
      </c>
      <c r="KV40" s="7" t="str">
        <f t="shared" ref="KV40" si="7134">"5." &amp; KX$1&amp; ".2.3."</f>
        <v>5.103.2.3.</v>
      </c>
      <c r="KW40" s="14" t="str">
        <f>IF(ISBLANK(KX1),"",IF(VLOOKUP(KX1,Register,46,FALSE)=0,"",(VLOOKUP(KX1,Register,46,FALSE))))</f>
        <v/>
      </c>
      <c r="KX40" s="15" t="s">
        <v>19</v>
      </c>
      <c r="KY40" s="7" t="str">
        <f t="shared" ref="KY40" si="7135">"5." &amp; LA$1&amp; ".2.3."</f>
        <v>5.104.2.3.</v>
      </c>
      <c r="KZ40" s="14" t="str">
        <f>IF(ISBLANK(LA1),"",IF(VLOOKUP(LA1,Register,46,FALSE)=0,"",(VLOOKUP(LA1,Register,46,FALSE))))</f>
        <v/>
      </c>
      <c r="LA40" s="15" t="s">
        <v>19</v>
      </c>
      <c r="LB40" s="7" t="str">
        <f t="shared" ref="LB40" si="7136">"5." &amp; LD$1&amp; ".2.3."</f>
        <v>5.105.2.3.</v>
      </c>
      <c r="LC40" s="14" t="str">
        <f>IF(ISBLANK(LD1),"",IF(VLOOKUP(LD1,Register,46,FALSE)=0,"",(VLOOKUP(LD1,Register,46,FALSE))))</f>
        <v/>
      </c>
      <c r="LD40" s="15" t="s">
        <v>19</v>
      </c>
      <c r="LE40" s="7" t="str">
        <f t="shared" ref="LE40" si="7137">"5." &amp; LG$1&amp; ".2.3."</f>
        <v>5.106.2.3.</v>
      </c>
      <c r="LF40" s="14" t="str">
        <f>IF(ISBLANK(LG1),"",IF(VLOOKUP(LG1,Register,46,FALSE)=0,"",(VLOOKUP(LG1,Register,46,FALSE))))</f>
        <v/>
      </c>
      <c r="LG40" s="15" t="s">
        <v>19</v>
      </c>
      <c r="LH40" s="7" t="str">
        <f t="shared" ref="LH40" si="7138">"5." &amp; LJ$1&amp; ".2.3."</f>
        <v>5.107.2.3.</v>
      </c>
      <c r="LI40" s="14" t="str">
        <f>IF(ISBLANK(LJ1),"",IF(VLOOKUP(LJ1,Register,46,FALSE)=0,"",(VLOOKUP(LJ1,Register,46,FALSE))))</f>
        <v/>
      </c>
      <c r="LJ40" s="15" t="s">
        <v>19</v>
      </c>
      <c r="LK40" s="7" t="str">
        <f t="shared" ref="LK40" si="7139">"5." &amp; LM$1&amp; ".2.3."</f>
        <v>5.108.2.3.</v>
      </c>
      <c r="LL40" s="14" t="str">
        <f>IF(ISBLANK(LM1),"",IF(VLOOKUP(LM1,Register,46,FALSE)=0,"",(VLOOKUP(LM1,Register,46,FALSE))))</f>
        <v/>
      </c>
      <c r="LM40" s="15" t="s">
        <v>19</v>
      </c>
      <c r="LN40" s="7" t="str">
        <f t="shared" ref="LN40" si="7140">"5." &amp; LP$1&amp; ".2.3."</f>
        <v>5.109.2.3.</v>
      </c>
      <c r="LO40" s="14" t="str">
        <f>IF(ISBLANK(LP1),"",IF(VLOOKUP(LP1,Register,46,FALSE)=0,"",(VLOOKUP(LP1,Register,46,FALSE))))</f>
        <v/>
      </c>
      <c r="LP40" s="15" t="s">
        <v>19</v>
      </c>
      <c r="LQ40" s="7" t="str">
        <f t="shared" ref="LQ40" si="7141">"5." &amp; LS$1&amp; ".2.3."</f>
        <v>5.110.2.3.</v>
      </c>
      <c r="LR40" s="14" t="str">
        <f>IF(ISBLANK(LS1),"",IF(VLOOKUP(LS1,Register,46,FALSE)=0,"",(VLOOKUP(LS1,Register,46,FALSE))))</f>
        <v/>
      </c>
      <c r="LS40" s="15" t="s">
        <v>19</v>
      </c>
      <c r="LT40" s="7" t="str">
        <f t="shared" ref="LT40" si="7142">"5." &amp; LV$1&amp; ".2.3."</f>
        <v>5.111.2.3.</v>
      </c>
      <c r="LU40" s="14" t="str">
        <f>IF(ISBLANK(LV1),"",IF(VLOOKUP(LV1,Register,46,FALSE)=0,"",(VLOOKUP(LV1,Register,46,FALSE))))</f>
        <v/>
      </c>
      <c r="LV40" s="15" t="s">
        <v>19</v>
      </c>
      <c r="LW40" s="7" t="str">
        <f t="shared" ref="LW40" si="7143">"5." &amp; LY$1&amp; ".2.3."</f>
        <v>5.112.2.3.</v>
      </c>
      <c r="LX40" s="14" t="str">
        <f>IF(ISBLANK(LY1),"",IF(VLOOKUP(LY1,Register,46,FALSE)=0,"",(VLOOKUP(LY1,Register,46,FALSE))))</f>
        <v/>
      </c>
      <c r="LY40" s="15" t="s">
        <v>19</v>
      </c>
      <c r="LZ40" s="7" t="str">
        <f t="shared" ref="LZ40" si="7144">"5." &amp; MB$1&amp; ".2.3."</f>
        <v>5.113.2.3.</v>
      </c>
      <c r="MA40" s="14" t="str">
        <f>IF(ISBLANK(MB1),"",IF(VLOOKUP(MB1,Register,46,FALSE)=0,"",(VLOOKUP(MB1,Register,46,FALSE))))</f>
        <v/>
      </c>
      <c r="MB40" s="15" t="s">
        <v>19</v>
      </c>
      <c r="MC40" s="7" t="str">
        <f t="shared" ref="MC40" si="7145">"5." &amp; ME$1&amp; ".2.3."</f>
        <v>5.114.2.3.</v>
      </c>
      <c r="MD40" s="14" t="str">
        <f>IF(ISBLANK(ME1),"",IF(VLOOKUP(ME1,Register,46,FALSE)=0,"",(VLOOKUP(ME1,Register,46,FALSE))))</f>
        <v/>
      </c>
      <c r="ME40" s="15" t="s">
        <v>19</v>
      </c>
      <c r="MF40" s="7" t="str">
        <f t="shared" ref="MF40" si="7146">"5." &amp; MH$1&amp; ".2.3."</f>
        <v>5.115.2.3.</v>
      </c>
      <c r="MG40" s="14" t="str">
        <f>IF(ISBLANK(MH1),"",IF(VLOOKUP(MH1,Register,46,FALSE)=0,"",(VLOOKUP(MH1,Register,46,FALSE))))</f>
        <v/>
      </c>
      <c r="MH40" s="15" t="s">
        <v>19</v>
      </c>
      <c r="MI40" s="7" t="str">
        <f t="shared" ref="MI40" si="7147">"5." &amp; MK$1&amp; ".2.3."</f>
        <v>5.116.2.3.</v>
      </c>
      <c r="MJ40" s="14" t="str">
        <f>IF(ISBLANK(MK1),"",IF(VLOOKUP(MK1,Register,46,FALSE)=0,"",(VLOOKUP(MK1,Register,46,FALSE))))</f>
        <v/>
      </c>
      <c r="MK40" s="15" t="s">
        <v>19</v>
      </c>
      <c r="ML40" s="7" t="str">
        <f t="shared" ref="ML40" si="7148">"5." &amp; MN$1&amp; ".2.3."</f>
        <v>5.117.2.3.</v>
      </c>
      <c r="MM40" s="14" t="str">
        <f>IF(ISBLANK(MN1),"",IF(VLOOKUP(MN1,Register,46,FALSE)=0,"",(VLOOKUP(MN1,Register,46,FALSE))))</f>
        <v/>
      </c>
      <c r="MN40" s="15" t="s">
        <v>19</v>
      </c>
      <c r="MO40" s="7" t="str">
        <f t="shared" ref="MO40" si="7149">"5." &amp; MQ$1&amp; ".2.3."</f>
        <v>5.118.2.3.</v>
      </c>
      <c r="MP40" s="14" t="str">
        <f>IF(ISBLANK(MQ1),"",IF(VLOOKUP(MQ1,Register,46,FALSE)=0,"",(VLOOKUP(MQ1,Register,46,FALSE))))</f>
        <v/>
      </c>
      <c r="MQ40" s="15" t="s">
        <v>19</v>
      </c>
      <c r="MR40" s="7" t="str">
        <f t="shared" ref="MR40" si="7150">"5." &amp; MT$1&amp; ".2.3."</f>
        <v>5.119.2.3.</v>
      </c>
      <c r="MS40" s="14" t="str">
        <f>IF(ISBLANK(MT1),"",IF(VLOOKUP(MT1,Register,46,FALSE)=0,"",(VLOOKUP(MT1,Register,46,FALSE))))</f>
        <v/>
      </c>
      <c r="MT40" s="15" t="s">
        <v>19</v>
      </c>
      <c r="MU40" s="7" t="str">
        <f t="shared" ref="MU40" si="7151">"5." &amp; MW$1&amp; ".2.3."</f>
        <v>5.120.2.3.</v>
      </c>
      <c r="MV40" s="14" t="str">
        <f>IF(ISBLANK(MW1),"",IF(VLOOKUP(MW1,Register,46,FALSE)=0,"",(VLOOKUP(MW1,Register,46,FALSE))))</f>
        <v/>
      </c>
      <c r="MW40" s="15" t="s">
        <v>19</v>
      </c>
      <c r="MX40" s="7" t="str">
        <f t="shared" ref="MX40" si="7152">"5." &amp; MZ$1&amp; ".2.3."</f>
        <v>5.121.2.3.</v>
      </c>
      <c r="MY40" s="14" t="str">
        <f>IF(ISBLANK(MZ1),"",IF(VLOOKUP(MZ1,Register,46,FALSE)=0,"",(VLOOKUP(MZ1,Register,46,FALSE))))</f>
        <v/>
      </c>
      <c r="MZ40" s="15" t="s">
        <v>19</v>
      </c>
      <c r="NA40" s="7" t="str">
        <f t="shared" ref="NA40" si="7153">"5." &amp; NC$1&amp; ".2.3."</f>
        <v>5.122.2.3.</v>
      </c>
      <c r="NB40" s="14" t="str">
        <f>IF(ISBLANK(NC1),"",IF(VLOOKUP(NC1,Register,46,FALSE)=0,"",(VLOOKUP(NC1,Register,46,FALSE))))</f>
        <v/>
      </c>
      <c r="NC40" s="15" t="s">
        <v>19</v>
      </c>
      <c r="ND40" s="7" t="str">
        <f t="shared" ref="ND40" si="7154">"5." &amp; NF$1&amp; ".2.3."</f>
        <v>5.123.2.3.</v>
      </c>
      <c r="NE40" s="14" t="str">
        <f>IF(ISBLANK(NF1),"",IF(VLOOKUP(NF1,Register,46,FALSE)=0,"",(VLOOKUP(NF1,Register,46,FALSE))))</f>
        <v/>
      </c>
      <c r="NF40" s="15" t="s">
        <v>19</v>
      </c>
      <c r="NG40" s="7" t="str">
        <f t="shared" ref="NG40" si="7155">"5." &amp; NI$1&amp; ".2.3."</f>
        <v>5.124.2.3.</v>
      </c>
      <c r="NH40" s="14" t="str">
        <f>IF(ISBLANK(NI1),"",IF(VLOOKUP(NI1,Register,46,FALSE)=0,"",(VLOOKUP(NI1,Register,46,FALSE))))</f>
        <v/>
      </c>
      <c r="NI40" s="15" t="s">
        <v>19</v>
      </c>
      <c r="NJ40" s="7" t="str">
        <f t="shared" ref="NJ40" si="7156">"5." &amp; NL$1&amp; ".2.3."</f>
        <v>5.125.2.3.</v>
      </c>
      <c r="NK40" s="14" t="str">
        <f>IF(ISBLANK(NL1),"",IF(VLOOKUP(NL1,Register,46,FALSE)=0,"",(VLOOKUP(NL1,Register,46,FALSE))))</f>
        <v/>
      </c>
      <c r="NL40" s="15" t="s">
        <v>19</v>
      </c>
      <c r="NM40" s="7" t="str">
        <f t="shared" ref="NM40" si="7157">"5." &amp; NO$1&amp; ".2.3."</f>
        <v>5.126.2.3.</v>
      </c>
      <c r="NN40" s="14" t="str">
        <f>IF(ISBLANK(NO1),"",IF(VLOOKUP(NO1,Register,46,FALSE)=0,"",(VLOOKUP(NO1,Register,46,FALSE))))</f>
        <v/>
      </c>
      <c r="NO40" s="15" t="s">
        <v>19</v>
      </c>
      <c r="NP40" s="7" t="str">
        <f t="shared" ref="NP40" si="7158">"5." &amp; NR$1&amp; ".2.3."</f>
        <v>5.127.2.3.</v>
      </c>
      <c r="NQ40" s="14" t="str">
        <f>IF(ISBLANK(NR1),"",IF(VLOOKUP(NR1,Register,46,FALSE)=0,"",(VLOOKUP(NR1,Register,46,FALSE))))</f>
        <v/>
      </c>
      <c r="NR40" s="15" t="s">
        <v>19</v>
      </c>
      <c r="NS40" s="7" t="str">
        <f t="shared" ref="NS40" si="7159">"5." &amp; NU$1&amp; ".2.3."</f>
        <v>5.128.2.3.</v>
      </c>
      <c r="NT40" s="14" t="str">
        <f>IF(ISBLANK(NU1),"",IF(VLOOKUP(NU1,Register,46,FALSE)=0,"",(VLOOKUP(NU1,Register,46,FALSE))))</f>
        <v/>
      </c>
      <c r="NU40" s="15" t="s">
        <v>19</v>
      </c>
      <c r="NV40" s="7" t="str">
        <f t="shared" ref="NV40" si="7160">"5." &amp; NX$1&amp; ".2.3."</f>
        <v>5.129.2.3.</v>
      </c>
      <c r="NW40" s="14" t="str">
        <f>IF(ISBLANK(NX1),"",IF(VLOOKUP(NX1,Register,46,FALSE)=0,"",(VLOOKUP(NX1,Register,46,FALSE))))</f>
        <v/>
      </c>
      <c r="NX40" s="15" t="s">
        <v>19</v>
      </c>
      <c r="NY40" s="7" t="str">
        <f t="shared" ref="NY40" si="7161">"5." &amp; OA$1&amp; ".2.3."</f>
        <v>5.130.2.3.</v>
      </c>
      <c r="NZ40" s="14" t="str">
        <f>IF(ISBLANK(OA1),"",IF(VLOOKUP(OA1,Register,46,FALSE)=0,"",(VLOOKUP(OA1,Register,46,FALSE))))</f>
        <v/>
      </c>
      <c r="OA40" s="15" t="s">
        <v>19</v>
      </c>
      <c r="OB40" s="7" t="str">
        <f t="shared" ref="OB40" si="7162">"5." &amp; OD$1&amp; ".2.3."</f>
        <v>5.131.2.3.</v>
      </c>
      <c r="OC40" s="14" t="str">
        <f>IF(ISBLANK(OD1),"",IF(VLOOKUP(OD1,Register,46,FALSE)=0,"",(VLOOKUP(OD1,Register,46,FALSE))))</f>
        <v/>
      </c>
      <c r="OD40" s="15" t="s">
        <v>19</v>
      </c>
      <c r="OE40" s="7" t="str">
        <f t="shared" ref="OE40" si="7163">"5." &amp; OG$1&amp; ".2.3."</f>
        <v>5.132.2.3.</v>
      </c>
      <c r="OF40" s="14" t="str">
        <f>IF(ISBLANK(OG1),"",IF(VLOOKUP(OG1,Register,46,FALSE)=0,"",(VLOOKUP(OG1,Register,46,FALSE))))</f>
        <v/>
      </c>
      <c r="OG40" s="15" t="s">
        <v>19</v>
      </c>
      <c r="OH40" s="7" t="str">
        <f t="shared" ref="OH40" si="7164">"5." &amp; OJ$1&amp; ".2.3."</f>
        <v>5.133.2.3.</v>
      </c>
      <c r="OI40" s="14" t="str">
        <f>IF(ISBLANK(OJ1),"",IF(VLOOKUP(OJ1,Register,46,FALSE)=0,"",(VLOOKUP(OJ1,Register,46,FALSE))))</f>
        <v/>
      </c>
      <c r="OJ40" s="15" t="s">
        <v>19</v>
      </c>
      <c r="OK40" s="7" t="str">
        <f t="shared" ref="OK40" si="7165">"5." &amp; OM$1&amp; ".2.3."</f>
        <v>5.134.2.3.</v>
      </c>
      <c r="OL40" s="14" t="str">
        <f>IF(ISBLANK(OM1),"",IF(VLOOKUP(OM1,Register,46,FALSE)=0,"",(VLOOKUP(OM1,Register,46,FALSE))))</f>
        <v/>
      </c>
      <c r="OM40" s="15" t="s">
        <v>19</v>
      </c>
      <c r="ON40" s="7" t="str">
        <f t="shared" ref="ON40" si="7166">"5." &amp; OP$1&amp; ".2.3."</f>
        <v>5.135.2.3.</v>
      </c>
      <c r="OO40" s="14" t="str">
        <f>IF(ISBLANK(OP1),"",IF(VLOOKUP(OP1,Register,46,FALSE)=0,"",(VLOOKUP(OP1,Register,46,FALSE))))</f>
        <v/>
      </c>
      <c r="OP40" s="15" t="s">
        <v>19</v>
      </c>
      <c r="OQ40" s="7" t="str">
        <f t="shared" ref="OQ40" si="7167">"5." &amp; OS$1&amp; ".2.3."</f>
        <v>5.136.2.3.</v>
      </c>
      <c r="OR40" s="14" t="str">
        <f>IF(ISBLANK(OS1),"",IF(VLOOKUP(OS1,Register,46,FALSE)=0,"",(VLOOKUP(OS1,Register,46,FALSE))))</f>
        <v/>
      </c>
      <c r="OS40" s="15" t="s">
        <v>19</v>
      </c>
      <c r="OT40" s="7" t="str">
        <f t="shared" ref="OT40" si="7168">"5." &amp; OV$1&amp; ".2.3."</f>
        <v>5.137.2.3.</v>
      </c>
      <c r="OU40" s="14" t="str">
        <f>IF(ISBLANK(OV1),"",IF(VLOOKUP(OV1,Register,46,FALSE)=0,"",(VLOOKUP(OV1,Register,46,FALSE))))</f>
        <v/>
      </c>
      <c r="OV40" s="15" t="s">
        <v>19</v>
      </c>
      <c r="OW40" s="7" t="str">
        <f t="shared" ref="OW40" si="7169">"5." &amp; OY$1&amp; ".2.3."</f>
        <v>5.138.2.3.</v>
      </c>
      <c r="OX40" s="14" t="str">
        <f>IF(ISBLANK(OY1),"",IF(VLOOKUP(OY1,Register,46,FALSE)=0,"",(VLOOKUP(OY1,Register,46,FALSE))))</f>
        <v/>
      </c>
      <c r="OY40" s="15" t="s">
        <v>19</v>
      </c>
      <c r="OZ40" s="7" t="str">
        <f t="shared" ref="OZ40" si="7170">"5." &amp; PB$1&amp; ".2.3."</f>
        <v>5.139.2.3.</v>
      </c>
      <c r="PA40" s="14" t="str">
        <f>IF(ISBLANK(PB1),"",IF(VLOOKUP(PB1,Register,46,FALSE)=0,"",(VLOOKUP(PB1,Register,46,FALSE))))</f>
        <v/>
      </c>
      <c r="PB40" s="15" t="s">
        <v>19</v>
      </c>
      <c r="PC40" s="7" t="str">
        <f t="shared" ref="PC40" si="7171">"5." &amp; PE$1&amp; ".2.3."</f>
        <v>5.140.2.3.</v>
      </c>
      <c r="PD40" s="14" t="str">
        <f>IF(ISBLANK(PE1),"",IF(VLOOKUP(PE1,Register,46,FALSE)=0,"",(VLOOKUP(PE1,Register,46,FALSE))))</f>
        <v/>
      </c>
      <c r="PE40" s="15" t="s">
        <v>19</v>
      </c>
      <c r="PF40" s="7" t="str">
        <f t="shared" ref="PF40" si="7172">"5." &amp; PH$1&amp; ".2.3."</f>
        <v>5.141.2.3.</v>
      </c>
      <c r="PG40" s="14" t="str">
        <f>IF(ISBLANK(PH1),"",IF(VLOOKUP(PH1,Register,46,FALSE)=0,"",(VLOOKUP(PH1,Register,46,FALSE))))</f>
        <v/>
      </c>
      <c r="PH40" s="15" t="s">
        <v>19</v>
      </c>
      <c r="PI40" s="7" t="str">
        <f t="shared" ref="PI40" si="7173">"5." &amp; PK$1&amp; ".2.3."</f>
        <v>5.142.2.3.</v>
      </c>
      <c r="PJ40" s="14" t="str">
        <f>IF(ISBLANK(PK1),"",IF(VLOOKUP(PK1,Register,46,FALSE)=0,"",(VLOOKUP(PK1,Register,46,FALSE))))</f>
        <v/>
      </c>
      <c r="PK40" s="15" t="s">
        <v>19</v>
      </c>
      <c r="PL40" s="7" t="str">
        <f t="shared" ref="PL40" si="7174">"5." &amp; PN$1&amp; ".2.3."</f>
        <v>5.143.2.3.</v>
      </c>
      <c r="PM40" s="14" t="str">
        <f>IF(ISBLANK(PN1),"",IF(VLOOKUP(PN1,Register,46,FALSE)=0,"",(VLOOKUP(PN1,Register,46,FALSE))))</f>
        <v/>
      </c>
      <c r="PN40" s="15" t="s">
        <v>19</v>
      </c>
      <c r="PO40" s="7" t="str">
        <f t="shared" ref="PO40" si="7175">"5." &amp; PQ$1&amp; ".2.3."</f>
        <v>5.144.2.3.</v>
      </c>
      <c r="PP40" s="14" t="str">
        <f>IF(ISBLANK(PQ1),"",IF(VLOOKUP(PQ1,Register,46,FALSE)=0,"",(VLOOKUP(PQ1,Register,46,FALSE))))</f>
        <v/>
      </c>
      <c r="PQ40" s="15" t="s">
        <v>19</v>
      </c>
      <c r="PR40" s="7" t="str">
        <f t="shared" ref="PR40" si="7176">"5." &amp; PT$1&amp; ".2.3."</f>
        <v>5.145.2.3.</v>
      </c>
      <c r="PS40" s="14" t="str">
        <f>IF(ISBLANK(PT1),"",IF(VLOOKUP(PT1,Register,46,FALSE)=0,"",(VLOOKUP(PT1,Register,46,FALSE))))</f>
        <v/>
      </c>
      <c r="PT40" s="15" t="s">
        <v>19</v>
      </c>
      <c r="PU40" s="7" t="str">
        <f t="shared" ref="PU40" si="7177">"5." &amp; PW$1&amp; ".2.3."</f>
        <v>5.146.2.3.</v>
      </c>
      <c r="PV40" s="14" t="str">
        <f>IF(ISBLANK(PW1),"",IF(VLOOKUP(PW1,Register,46,FALSE)=0,"",(VLOOKUP(PW1,Register,46,FALSE))))</f>
        <v/>
      </c>
      <c r="PW40" s="15" t="s">
        <v>19</v>
      </c>
      <c r="PX40" s="7" t="str">
        <f t="shared" ref="PX40" si="7178">"5." &amp; PZ$1&amp; ".2.3."</f>
        <v>5.147.2.3.</v>
      </c>
      <c r="PY40" s="14" t="str">
        <f>IF(ISBLANK(PZ1),"",IF(VLOOKUP(PZ1,Register,46,FALSE)=0,"",(VLOOKUP(PZ1,Register,46,FALSE))))</f>
        <v/>
      </c>
      <c r="PZ40" s="15" t="s">
        <v>19</v>
      </c>
      <c r="QA40" s="7" t="str">
        <f t="shared" ref="QA40" si="7179">"5." &amp; QC$1&amp; ".2.3."</f>
        <v>5.148.2.3.</v>
      </c>
      <c r="QB40" s="14" t="str">
        <f>IF(ISBLANK(QC1),"",IF(VLOOKUP(QC1,Register,46,FALSE)=0,"",(VLOOKUP(QC1,Register,46,FALSE))))</f>
        <v/>
      </c>
      <c r="QC40" s="15" t="s">
        <v>19</v>
      </c>
      <c r="QD40" s="7" t="str">
        <f t="shared" ref="QD40" si="7180">"5." &amp; QF$1&amp; ".2.3."</f>
        <v>5.149.2.3.</v>
      </c>
      <c r="QE40" s="14" t="str">
        <f>IF(ISBLANK(QF1),"",IF(VLOOKUP(QF1,Register,46,FALSE)=0,"",(VLOOKUP(QF1,Register,46,FALSE))))</f>
        <v/>
      </c>
      <c r="QF40" s="15" t="s">
        <v>19</v>
      </c>
      <c r="QG40" s="7" t="str">
        <f t="shared" ref="QG40" si="7181">"5." &amp; QI$1&amp; ".2.3."</f>
        <v>5.150.2.3.</v>
      </c>
      <c r="QH40" s="14" t="str">
        <f>IF(ISBLANK(QI1),"",IF(VLOOKUP(QI1,Register,46,FALSE)=0,"",(VLOOKUP(QI1,Register,46,FALSE))))</f>
        <v/>
      </c>
      <c r="QI40" s="15" t="s">
        <v>19</v>
      </c>
      <c r="QJ40" s="7" t="str">
        <f t="shared" ref="QJ40" si="7182">"5." &amp; QL$1&amp; ".2.3."</f>
        <v>5.151.2.3.</v>
      </c>
      <c r="QK40" s="14" t="str">
        <f>IF(ISBLANK(QL1),"",IF(VLOOKUP(QL1,Register,46,FALSE)=0,"",(VLOOKUP(QL1,Register,46,FALSE))))</f>
        <v/>
      </c>
      <c r="QL40" s="15" t="s">
        <v>19</v>
      </c>
      <c r="QM40" s="7" t="str">
        <f t="shared" ref="QM40" si="7183">"5." &amp; QO$1&amp; ".2.3."</f>
        <v>5.152.2.3.</v>
      </c>
      <c r="QN40" s="14" t="str">
        <f>IF(ISBLANK(QO1),"",IF(VLOOKUP(QO1,Register,46,FALSE)=0,"",(VLOOKUP(QO1,Register,46,FALSE))))</f>
        <v/>
      </c>
      <c r="QO40" s="15" t="s">
        <v>19</v>
      </c>
      <c r="QP40" s="7" t="str">
        <f t="shared" ref="QP40" si="7184">"5." &amp; QR$1&amp; ".2.3."</f>
        <v>5.153.2.3.</v>
      </c>
      <c r="QQ40" s="14" t="str">
        <f>IF(ISBLANK(QR1),"",IF(VLOOKUP(QR1,Register,46,FALSE)=0,"",(VLOOKUP(QR1,Register,46,FALSE))))</f>
        <v/>
      </c>
      <c r="QR40" s="15" t="s">
        <v>19</v>
      </c>
      <c r="QS40" s="7" t="str">
        <f t="shared" ref="QS40" si="7185">"5." &amp; QU$1&amp; ".2.3."</f>
        <v>5.154.2.3.</v>
      </c>
      <c r="QT40" s="14" t="str">
        <f>IF(ISBLANK(QU1),"",IF(VLOOKUP(QU1,Register,46,FALSE)=0,"",(VLOOKUP(QU1,Register,46,FALSE))))</f>
        <v/>
      </c>
      <c r="QU40" s="15" t="s">
        <v>19</v>
      </c>
      <c r="QV40" s="7" t="str">
        <f t="shared" ref="QV40" si="7186">"5." &amp; QX$1&amp; ".2.3."</f>
        <v>5.155.2.3.</v>
      </c>
      <c r="QW40" s="14" t="str">
        <f>IF(ISBLANK(QX1),"",IF(VLOOKUP(QX1,Register,46,FALSE)=0,"",(VLOOKUP(QX1,Register,46,FALSE))))</f>
        <v/>
      </c>
      <c r="QX40" s="15" t="s">
        <v>19</v>
      </c>
      <c r="QY40" s="7" t="str">
        <f t="shared" ref="QY40" si="7187">"5." &amp; RA$1&amp; ".2.3."</f>
        <v>5.156.2.3.</v>
      </c>
      <c r="QZ40" s="14" t="str">
        <f>IF(ISBLANK(RA1),"",IF(VLOOKUP(RA1,Register,46,FALSE)=0,"",(VLOOKUP(RA1,Register,46,FALSE))))</f>
        <v/>
      </c>
      <c r="RA40" s="15" t="s">
        <v>19</v>
      </c>
      <c r="RB40" s="7" t="str">
        <f t="shared" ref="RB40" si="7188">"5." &amp; RD$1&amp; ".2.3."</f>
        <v>5.157.2.3.</v>
      </c>
      <c r="RC40" s="14" t="str">
        <f>IF(ISBLANK(RD1),"",IF(VLOOKUP(RD1,Register,46,FALSE)=0,"",(VLOOKUP(RD1,Register,46,FALSE))))</f>
        <v/>
      </c>
      <c r="RD40" s="15" t="s">
        <v>19</v>
      </c>
      <c r="RE40" s="7" t="str">
        <f t="shared" ref="RE40" si="7189">"5." &amp; RG$1&amp; ".2.3."</f>
        <v>5.158.2.3.</v>
      </c>
      <c r="RF40" s="14" t="str">
        <f>IF(ISBLANK(RG1),"",IF(VLOOKUP(RG1,Register,46,FALSE)=0,"",(VLOOKUP(RG1,Register,46,FALSE))))</f>
        <v/>
      </c>
      <c r="RG40" s="15" t="s">
        <v>19</v>
      </c>
      <c r="RH40" s="7" t="str">
        <f t="shared" ref="RH40" si="7190">"5." &amp; RJ$1&amp; ".2.3."</f>
        <v>5.159.2.3.</v>
      </c>
      <c r="RI40" s="14" t="str">
        <f>IF(ISBLANK(RJ1),"",IF(VLOOKUP(RJ1,Register,46,FALSE)=0,"",(VLOOKUP(RJ1,Register,46,FALSE))))</f>
        <v/>
      </c>
      <c r="RJ40" s="15" t="s">
        <v>19</v>
      </c>
      <c r="RK40" s="7" t="str">
        <f t="shared" ref="RK40" si="7191">"5." &amp; RM$1&amp; ".2.3."</f>
        <v>5.160.2.3.</v>
      </c>
      <c r="RL40" s="14" t="str">
        <f>IF(ISBLANK(RM1),"",IF(VLOOKUP(RM1,Register,46,FALSE)=0,"",(VLOOKUP(RM1,Register,46,FALSE))))</f>
        <v/>
      </c>
      <c r="RM40" s="15" t="s">
        <v>19</v>
      </c>
      <c r="RN40" s="7" t="str">
        <f t="shared" ref="RN40" si="7192">"5." &amp; RP$1&amp; ".2.3."</f>
        <v>5.161.2.3.</v>
      </c>
      <c r="RO40" s="14" t="str">
        <f>IF(ISBLANK(RP1),"",IF(VLOOKUP(RP1,Register,46,FALSE)=0,"",(VLOOKUP(RP1,Register,46,FALSE))))</f>
        <v/>
      </c>
      <c r="RP40" s="15" t="s">
        <v>19</v>
      </c>
      <c r="RQ40" s="7" t="str">
        <f t="shared" ref="RQ40" si="7193">"5." &amp; RS$1&amp; ".2.3."</f>
        <v>5.162.2.3.</v>
      </c>
      <c r="RR40" s="14" t="str">
        <f>IF(ISBLANK(RS1),"",IF(VLOOKUP(RS1,Register,46,FALSE)=0,"",(VLOOKUP(RS1,Register,46,FALSE))))</f>
        <v/>
      </c>
      <c r="RS40" s="15" t="s">
        <v>19</v>
      </c>
      <c r="RT40" s="7" t="str">
        <f t="shared" ref="RT40" si="7194">"5." &amp; RV$1&amp; ".2.3."</f>
        <v>5.163.2.3.</v>
      </c>
      <c r="RU40" s="14" t="str">
        <f>IF(ISBLANK(RV1),"",IF(VLOOKUP(RV1,Register,46,FALSE)=0,"",(VLOOKUP(RV1,Register,46,FALSE))))</f>
        <v/>
      </c>
      <c r="RV40" s="15" t="s">
        <v>19</v>
      </c>
      <c r="RW40" s="7" t="str">
        <f t="shared" ref="RW40" si="7195">"5." &amp; RY$1&amp; ".2.3."</f>
        <v>5.164.2.3.</v>
      </c>
      <c r="RX40" s="14" t="str">
        <f>IF(ISBLANK(RY1),"",IF(VLOOKUP(RY1,Register,46,FALSE)=0,"",(VLOOKUP(RY1,Register,46,FALSE))))</f>
        <v/>
      </c>
      <c r="RY40" s="15" t="s">
        <v>19</v>
      </c>
      <c r="RZ40" s="7" t="str">
        <f t="shared" ref="RZ40" si="7196">"5." &amp; SB$1&amp; ".2.3."</f>
        <v>5.165.2.3.</v>
      </c>
      <c r="SA40" s="14" t="str">
        <f>IF(ISBLANK(SB1),"",IF(VLOOKUP(SB1,Register,46,FALSE)=0,"",(VLOOKUP(SB1,Register,46,FALSE))))</f>
        <v/>
      </c>
      <c r="SB40" s="15" t="s">
        <v>19</v>
      </c>
      <c r="SC40" s="7" t="str">
        <f t="shared" ref="SC40" si="7197">"5." &amp; SE$1&amp; ".2.3."</f>
        <v>5.166.2.3.</v>
      </c>
      <c r="SD40" s="14" t="str">
        <f>IF(ISBLANK(SE1),"",IF(VLOOKUP(SE1,Register,46,FALSE)=0,"",(VLOOKUP(SE1,Register,46,FALSE))))</f>
        <v/>
      </c>
      <c r="SE40" s="15" t="s">
        <v>19</v>
      </c>
      <c r="SF40" s="7" t="str">
        <f t="shared" ref="SF40" si="7198">"5." &amp; SH$1&amp; ".2.3."</f>
        <v>5.167.2.3.</v>
      </c>
      <c r="SG40" s="14" t="str">
        <f>IF(ISBLANK(SH1),"",IF(VLOOKUP(SH1,Register,46,FALSE)=0,"",(VLOOKUP(SH1,Register,46,FALSE))))</f>
        <v/>
      </c>
      <c r="SH40" s="15" t="s">
        <v>19</v>
      </c>
      <c r="SI40" s="7" t="str">
        <f t="shared" ref="SI40" si="7199">"5." &amp; SK$1&amp; ".2.3."</f>
        <v>5.168.2.3.</v>
      </c>
      <c r="SJ40" s="14" t="str">
        <f>IF(ISBLANK(SK1),"",IF(VLOOKUP(SK1,Register,46,FALSE)=0,"",(VLOOKUP(SK1,Register,46,FALSE))))</f>
        <v/>
      </c>
      <c r="SK40" s="15" t="s">
        <v>19</v>
      </c>
      <c r="SL40" s="7" t="str">
        <f t="shared" ref="SL40" si="7200">"5." &amp; SN$1&amp; ".2.3."</f>
        <v>5.169.2.3.</v>
      </c>
      <c r="SM40" s="14" t="str">
        <f>IF(ISBLANK(SN1),"",IF(VLOOKUP(SN1,Register,46,FALSE)=0,"",(VLOOKUP(SN1,Register,46,FALSE))))</f>
        <v/>
      </c>
      <c r="SN40" s="15" t="s">
        <v>19</v>
      </c>
      <c r="SO40" s="7" t="str">
        <f t="shared" ref="SO40" si="7201">"5." &amp; SQ$1&amp; ".2.3."</f>
        <v>5.170.2.3.</v>
      </c>
      <c r="SP40" s="14" t="str">
        <f>IF(ISBLANK(SQ1),"",IF(VLOOKUP(SQ1,Register,46,FALSE)=0,"",(VLOOKUP(SQ1,Register,46,FALSE))))</f>
        <v/>
      </c>
      <c r="SQ40" s="15" t="s">
        <v>19</v>
      </c>
      <c r="SR40" s="7" t="str">
        <f t="shared" ref="SR40" si="7202">"5." &amp; ST$1&amp; ".2.3."</f>
        <v>5.171.2.3.</v>
      </c>
      <c r="SS40" s="14" t="str">
        <f>IF(ISBLANK(ST1),"",IF(VLOOKUP(ST1,Register,46,FALSE)=0,"",(VLOOKUP(ST1,Register,46,FALSE))))</f>
        <v/>
      </c>
      <c r="ST40" s="15" t="s">
        <v>19</v>
      </c>
      <c r="SU40" s="7" t="str">
        <f t="shared" ref="SU40" si="7203">"5." &amp; SW$1&amp; ".2.3."</f>
        <v>5.172.2.3.</v>
      </c>
      <c r="SV40" s="14" t="str">
        <f>IF(ISBLANK(SW1),"",IF(VLOOKUP(SW1,Register,46,FALSE)=0,"",(VLOOKUP(SW1,Register,46,FALSE))))</f>
        <v/>
      </c>
      <c r="SW40" s="15" t="s">
        <v>19</v>
      </c>
      <c r="SX40" s="7" t="str">
        <f t="shared" ref="SX40" si="7204">"5." &amp; SZ$1&amp; ".2.3."</f>
        <v>5.173.2.3.</v>
      </c>
      <c r="SY40" s="14" t="str">
        <f>IF(ISBLANK(SZ1),"",IF(VLOOKUP(SZ1,Register,46,FALSE)=0,"",(VLOOKUP(SZ1,Register,46,FALSE))))</f>
        <v/>
      </c>
      <c r="SZ40" s="15" t="s">
        <v>19</v>
      </c>
      <c r="TA40" s="7" t="str">
        <f t="shared" ref="TA40" si="7205">"5." &amp; TC$1&amp; ".2.3."</f>
        <v>5.174.2.3.</v>
      </c>
      <c r="TB40" s="14" t="str">
        <f>IF(ISBLANK(TC1),"",IF(VLOOKUP(TC1,Register,46,FALSE)=0,"",(VLOOKUP(TC1,Register,46,FALSE))))</f>
        <v/>
      </c>
      <c r="TC40" s="15" t="s">
        <v>19</v>
      </c>
      <c r="TD40" s="7" t="str">
        <f t="shared" ref="TD40" si="7206">"5." &amp; TF$1&amp; ".2.3."</f>
        <v>5.175.2.3.</v>
      </c>
      <c r="TE40" s="14" t="str">
        <f>IF(ISBLANK(TF1),"",IF(VLOOKUP(TF1,Register,46,FALSE)=0,"",(VLOOKUP(TF1,Register,46,FALSE))))</f>
        <v/>
      </c>
      <c r="TF40" s="15" t="s">
        <v>19</v>
      </c>
      <c r="TG40" s="7" t="str">
        <f t="shared" ref="TG40" si="7207">"5." &amp; TI$1&amp; ".2.3."</f>
        <v>5.176.2.3.</v>
      </c>
      <c r="TH40" s="14" t="str">
        <f>IF(ISBLANK(TI1),"",IF(VLOOKUP(TI1,Register,46,FALSE)=0,"",(VLOOKUP(TI1,Register,46,FALSE))))</f>
        <v/>
      </c>
      <c r="TI40" s="15" t="s">
        <v>19</v>
      </c>
      <c r="TJ40" s="7" t="str">
        <f t="shared" ref="TJ40" si="7208">"5." &amp; TL$1&amp; ".2.3."</f>
        <v>5.177.2.3.</v>
      </c>
      <c r="TK40" s="14" t="str">
        <f>IF(ISBLANK(TL1),"",IF(VLOOKUP(TL1,Register,46,FALSE)=0,"",(VLOOKUP(TL1,Register,46,FALSE))))</f>
        <v/>
      </c>
      <c r="TL40" s="15" t="s">
        <v>19</v>
      </c>
      <c r="TM40" s="7" t="str">
        <f t="shared" ref="TM40" si="7209">"5." &amp; TO$1&amp; ".2.3."</f>
        <v>5.178.2.3.</v>
      </c>
      <c r="TN40" s="14" t="str">
        <f>IF(ISBLANK(TO1),"",IF(VLOOKUP(TO1,Register,46,FALSE)=0,"",(VLOOKUP(TO1,Register,46,FALSE))))</f>
        <v/>
      </c>
      <c r="TO40" s="15" t="s">
        <v>19</v>
      </c>
      <c r="TP40" s="7" t="str">
        <f t="shared" ref="TP40" si="7210">"5." &amp; TR$1&amp; ".2.3."</f>
        <v>5.179.2.3.</v>
      </c>
      <c r="TQ40" s="14" t="str">
        <f>IF(ISBLANK(TR1),"",IF(VLOOKUP(TR1,Register,46,FALSE)=0,"",(VLOOKUP(TR1,Register,46,FALSE))))</f>
        <v/>
      </c>
      <c r="TR40" s="15" t="s">
        <v>19</v>
      </c>
      <c r="TS40" s="7" t="str">
        <f t="shared" ref="TS40" si="7211">"5." &amp; TU$1&amp; ".2.3."</f>
        <v>5.180.2.3.</v>
      </c>
      <c r="TT40" s="14" t="str">
        <f>IF(ISBLANK(TU1),"",IF(VLOOKUP(TU1,Register,46,FALSE)=0,"",(VLOOKUP(TU1,Register,46,FALSE))))</f>
        <v/>
      </c>
      <c r="TU40" s="15" t="s">
        <v>19</v>
      </c>
      <c r="TV40" s="7" t="str">
        <f t="shared" ref="TV40" si="7212">"5." &amp; TX$1&amp; ".2.3."</f>
        <v>5.181.2.3.</v>
      </c>
      <c r="TW40" s="14" t="str">
        <f>IF(ISBLANK(TX1),"",IF(VLOOKUP(TX1,Register,46,FALSE)=0,"",(VLOOKUP(TX1,Register,46,FALSE))))</f>
        <v/>
      </c>
      <c r="TX40" s="15" t="s">
        <v>19</v>
      </c>
      <c r="TY40" s="7" t="str">
        <f t="shared" ref="TY40" si="7213">"5." &amp; UA$1&amp; ".2.3."</f>
        <v>5.182.2.3.</v>
      </c>
      <c r="TZ40" s="14" t="str">
        <f>IF(ISBLANK(UA1),"",IF(VLOOKUP(UA1,Register,46,FALSE)=0,"",(VLOOKUP(UA1,Register,46,FALSE))))</f>
        <v/>
      </c>
      <c r="UA40" s="15" t="s">
        <v>19</v>
      </c>
      <c r="UB40" s="7" t="str">
        <f t="shared" ref="UB40" si="7214">"5." &amp; UD$1&amp; ".2.3."</f>
        <v>5.183.2.3.</v>
      </c>
      <c r="UC40" s="14" t="str">
        <f>IF(ISBLANK(UD1),"",IF(VLOOKUP(UD1,Register,46,FALSE)=0,"",(VLOOKUP(UD1,Register,46,FALSE))))</f>
        <v/>
      </c>
      <c r="UD40" s="15" t="s">
        <v>19</v>
      </c>
      <c r="UE40" s="7" t="str">
        <f t="shared" ref="UE40" si="7215">"5." &amp; UG$1&amp; ".2.3."</f>
        <v>5.184.2.3.</v>
      </c>
      <c r="UF40" s="14" t="str">
        <f>IF(ISBLANK(UG1),"",IF(VLOOKUP(UG1,Register,46,FALSE)=0,"",(VLOOKUP(UG1,Register,46,FALSE))))</f>
        <v/>
      </c>
      <c r="UG40" s="15" t="s">
        <v>19</v>
      </c>
      <c r="UH40" s="7" t="str">
        <f t="shared" ref="UH40" si="7216">"5." &amp; UJ$1&amp; ".2.3."</f>
        <v>5.185.2.3.</v>
      </c>
      <c r="UI40" s="14" t="str">
        <f>IF(ISBLANK(UJ1),"",IF(VLOOKUP(UJ1,Register,46,FALSE)=0,"",(VLOOKUP(UJ1,Register,46,FALSE))))</f>
        <v/>
      </c>
      <c r="UJ40" s="15" t="s">
        <v>19</v>
      </c>
      <c r="UK40" s="7" t="str">
        <f t="shared" ref="UK40" si="7217">"5." &amp; UM$1&amp; ".2.3."</f>
        <v>5.186.2.3.</v>
      </c>
      <c r="UL40" s="14" t="str">
        <f>IF(ISBLANK(UM1),"",IF(VLOOKUP(UM1,Register,46,FALSE)=0,"",(VLOOKUP(UM1,Register,46,FALSE))))</f>
        <v/>
      </c>
      <c r="UM40" s="15" t="s">
        <v>19</v>
      </c>
      <c r="UN40" s="7" t="str">
        <f t="shared" ref="UN40" si="7218">"5." &amp; UP$1&amp; ".2.3."</f>
        <v>5.187.2.3.</v>
      </c>
      <c r="UO40" s="14" t="str">
        <f>IF(ISBLANK(UP1),"",IF(VLOOKUP(UP1,Register,46,FALSE)=0,"",(VLOOKUP(UP1,Register,46,FALSE))))</f>
        <v/>
      </c>
      <c r="UP40" s="15" t="s">
        <v>19</v>
      </c>
      <c r="UQ40" s="7" t="str">
        <f t="shared" ref="UQ40" si="7219">"5." &amp; US$1&amp; ".2.3."</f>
        <v>5.188.2.3.</v>
      </c>
      <c r="UR40" s="14" t="str">
        <f>IF(ISBLANK(US1),"",IF(VLOOKUP(US1,Register,46,FALSE)=0,"",(VLOOKUP(US1,Register,46,FALSE))))</f>
        <v/>
      </c>
      <c r="US40" s="15" t="s">
        <v>19</v>
      </c>
      <c r="UT40" s="7" t="str">
        <f t="shared" ref="UT40" si="7220">"5." &amp; UV$1&amp; ".2.3."</f>
        <v>5.189.2.3.</v>
      </c>
      <c r="UU40" s="14" t="str">
        <f>IF(ISBLANK(UV1),"",IF(VLOOKUP(UV1,Register,46,FALSE)=0,"",(VLOOKUP(UV1,Register,46,FALSE))))</f>
        <v/>
      </c>
      <c r="UV40" s="15" t="s">
        <v>19</v>
      </c>
      <c r="UW40" s="7" t="str">
        <f t="shared" ref="UW40" si="7221">"5." &amp; UY$1&amp; ".2.3."</f>
        <v>5.190.2.3.</v>
      </c>
      <c r="UX40" s="14" t="str">
        <f>IF(ISBLANK(UY1),"",IF(VLOOKUP(UY1,Register,46,FALSE)=0,"",(VLOOKUP(UY1,Register,46,FALSE))))</f>
        <v/>
      </c>
      <c r="UY40" s="15" t="s">
        <v>19</v>
      </c>
      <c r="UZ40" s="7" t="str">
        <f t="shared" ref="UZ40" si="7222">"5." &amp; VB$1&amp; ".2.3."</f>
        <v>5.191.2.3.</v>
      </c>
      <c r="VA40" s="14" t="str">
        <f>IF(ISBLANK(VB1),"",IF(VLOOKUP(VB1,Register,46,FALSE)=0,"",(VLOOKUP(VB1,Register,46,FALSE))))</f>
        <v/>
      </c>
      <c r="VB40" s="15" t="s">
        <v>19</v>
      </c>
      <c r="VC40" s="7" t="str">
        <f t="shared" ref="VC40" si="7223">"5." &amp; VE$1&amp; ".2.3."</f>
        <v>5.192.2.3.</v>
      </c>
      <c r="VD40" s="14" t="str">
        <f>IF(ISBLANK(VE1),"",IF(VLOOKUP(VE1,Register,46,FALSE)=0,"",(VLOOKUP(VE1,Register,46,FALSE))))</f>
        <v/>
      </c>
      <c r="VE40" s="15" t="s">
        <v>19</v>
      </c>
      <c r="VF40" s="7" t="str">
        <f t="shared" ref="VF40" si="7224">"5." &amp; VH$1&amp; ".2.3."</f>
        <v>5.193.2.3.</v>
      </c>
      <c r="VG40" s="14" t="str">
        <f>IF(ISBLANK(VH1),"",IF(VLOOKUP(VH1,Register,46,FALSE)=0,"",(VLOOKUP(VH1,Register,46,FALSE))))</f>
        <v/>
      </c>
      <c r="VH40" s="15" t="s">
        <v>19</v>
      </c>
      <c r="VI40" s="7" t="str">
        <f t="shared" ref="VI40" si="7225">"5." &amp; VK$1&amp; ".2.3."</f>
        <v>5.194.2.3.</v>
      </c>
      <c r="VJ40" s="14" t="str">
        <f>IF(ISBLANK(VK1),"",IF(VLOOKUP(VK1,Register,46,FALSE)=0,"",(VLOOKUP(VK1,Register,46,FALSE))))</f>
        <v/>
      </c>
      <c r="VK40" s="15" t="s">
        <v>19</v>
      </c>
      <c r="VL40" s="7" t="str">
        <f t="shared" ref="VL40" si="7226">"5." &amp; VN$1&amp; ".2.3."</f>
        <v>5.195.2.3.</v>
      </c>
      <c r="VM40" s="14" t="str">
        <f>IF(ISBLANK(VN1),"",IF(VLOOKUP(VN1,Register,46,FALSE)=0,"",(VLOOKUP(VN1,Register,46,FALSE))))</f>
        <v/>
      </c>
      <c r="VN40" s="15" t="s">
        <v>19</v>
      </c>
      <c r="VO40" s="7" t="str">
        <f t="shared" ref="VO40" si="7227">"5." &amp; VQ$1&amp; ".2.3."</f>
        <v>5.196.2.3.</v>
      </c>
      <c r="VP40" s="14" t="str">
        <f>IF(ISBLANK(VQ1),"",IF(VLOOKUP(VQ1,Register,46,FALSE)=0,"",(VLOOKUP(VQ1,Register,46,FALSE))))</f>
        <v/>
      </c>
      <c r="VQ40" s="15" t="s">
        <v>19</v>
      </c>
      <c r="VR40" s="7" t="str">
        <f t="shared" ref="VR40" si="7228">"5." &amp; VT$1&amp; ".2.3."</f>
        <v>5.197.2.3.</v>
      </c>
      <c r="VS40" s="14" t="str">
        <f>IF(ISBLANK(VT1),"",IF(VLOOKUP(VT1,Register,46,FALSE)=0,"",(VLOOKUP(VT1,Register,46,FALSE))))</f>
        <v/>
      </c>
      <c r="VT40" s="15" t="s">
        <v>19</v>
      </c>
      <c r="VU40" s="7" t="str">
        <f t="shared" ref="VU40" si="7229">"5." &amp; VW$1&amp; ".2.3."</f>
        <v>5.198.2.3.</v>
      </c>
      <c r="VV40" s="14" t="str">
        <f>IF(ISBLANK(VW1),"",IF(VLOOKUP(VW1,Register,46,FALSE)=0,"",(VLOOKUP(VW1,Register,46,FALSE))))</f>
        <v/>
      </c>
      <c r="VW40" s="15" t="s">
        <v>19</v>
      </c>
      <c r="VX40" s="7" t="str">
        <f t="shared" ref="VX40" si="7230">"5." &amp; VZ$1&amp; ".2.3."</f>
        <v>5.199.2.3.</v>
      </c>
      <c r="VY40" s="14" t="str">
        <f>IF(ISBLANK(VZ1),"",IF(VLOOKUP(VZ1,Register,46,FALSE)=0,"",(VLOOKUP(VZ1,Register,46,FALSE))))</f>
        <v/>
      </c>
      <c r="VZ40" s="15" t="s">
        <v>19</v>
      </c>
      <c r="WA40" s="7" t="str">
        <f t="shared" ref="WA40" si="7231">"5." &amp; WC$1&amp; ".2.3."</f>
        <v>5.200.2.3.</v>
      </c>
      <c r="WB40" s="14" t="str">
        <f>IF(ISBLANK(WC1),"",IF(VLOOKUP(WC1,Register,46,FALSE)=0,"",(VLOOKUP(WC1,Register,46,FALSE))))</f>
        <v/>
      </c>
      <c r="WC40" s="15" t="s">
        <v>19</v>
      </c>
      <c r="WD40" s="7" t="str">
        <f t="shared" ref="WD40" si="7232">"5." &amp; WF$1&amp; ".2.3."</f>
        <v>5.201.2.3.</v>
      </c>
      <c r="WE40" s="14" t="str">
        <f>IF(ISBLANK(WF1),"",IF(VLOOKUP(WF1,Register,46,FALSE)=0,"",(VLOOKUP(WF1,Register,46,FALSE))))</f>
        <v/>
      </c>
      <c r="WF40" s="15" t="s">
        <v>19</v>
      </c>
      <c r="WG40" s="7" t="str">
        <f t="shared" ref="WG40" si="7233">"5." &amp; WI$1&amp; ".2.3."</f>
        <v>5.202.2.3.</v>
      </c>
      <c r="WH40" s="14" t="str">
        <f>IF(ISBLANK(WI1),"",IF(VLOOKUP(WI1,Register,46,FALSE)=0,"",(VLOOKUP(WI1,Register,46,FALSE))))</f>
        <v/>
      </c>
      <c r="WI40" s="15" t="s">
        <v>19</v>
      </c>
      <c r="WJ40" s="7" t="str">
        <f t="shared" ref="WJ40" si="7234">"5." &amp; WL$1&amp; ".2.3."</f>
        <v>5.203.2.3.</v>
      </c>
      <c r="WK40" s="14" t="str">
        <f>IF(ISBLANK(WL1),"",IF(VLOOKUP(WL1,Register,46,FALSE)=0,"",(VLOOKUP(WL1,Register,46,FALSE))))</f>
        <v/>
      </c>
      <c r="WL40" s="15" t="s">
        <v>19</v>
      </c>
      <c r="WM40" s="7" t="str">
        <f t="shared" ref="WM40" si="7235">"5." &amp; WO$1&amp; ".2.3."</f>
        <v>5.204.2.3.</v>
      </c>
      <c r="WN40" s="14" t="str">
        <f>IF(ISBLANK(WO1),"",IF(VLOOKUP(WO1,Register,46,FALSE)=0,"",(VLOOKUP(WO1,Register,46,FALSE))))</f>
        <v/>
      </c>
      <c r="WO40" s="15" t="s">
        <v>19</v>
      </c>
      <c r="WP40" s="7" t="str">
        <f t="shared" ref="WP40" si="7236">"5." &amp; WR$1&amp; ".2.3."</f>
        <v>5.205.2.3.</v>
      </c>
      <c r="WQ40" s="14" t="str">
        <f>IF(ISBLANK(WR1),"",IF(VLOOKUP(WR1,Register,46,FALSE)=0,"",(VLOOKUP(WR1,Register,46,FALSE))))</f>
        <v/>
      </c>
      <c r="WR40" s="15" t="s">
        <v>19</v>
      </c>
      <c r="WS40" s="7" t="str">
        <f t="shared" ref="WS40" si="7237">"5." &amp; WU$1&amp; ".2.3."</f>
        <v>5.206.2.3.</v>
      </c>
      <c r="WT40" s="14" t="str">
        <f>IF(ISBLANK(WU1),"",IF(VLOOKUP(WU1,Register,46,FALSE)=0,"",(VLOOKUP(WU1,Register,46,FALSE))))</f>
        <v/>
      </c>
      <c r="WU40" s="15" t="s">
        <v>19</v>
      </c>
      <c r="WV40" s="7" t="str">
        <f t="shared" ref="WV40" si="7238">"5." &amp; WX$1&amp; ".2.3."</f>
        <v>5.207.2.3.</v>
      </c>
      <c r="WW40" s="14" t="str">
        <f>IF(ISBLANK(WX1),"",IF(VLOOKUP(WX1,Register,46,FALSE)=0,"",(VLOOKUP(WX1,Register,46,FALSE))))</f>
        <v/>
      </c>
      <c r="WX40" s="15" t="s">
        <v>19</v>
      </c>
      <c r="WY40" s="7" t="str">
        <f t="shared" ref="WY40" si="7239">"5." &amp; XA$1&amp; ".2.3."</f>
        <v>5.208.2.3.</v>
      </c>
      <c r="WZ40" s="14" t="str">
        <f>IF(ISBLANK(XA1),"",IF(VLOOKUP(XA1,Register,46,FALSE)=0,"",(VLOOKUP(XA1,Register,46,FALSE))))</f>
        <v/>
      </c>
      <c r="XA40" s="15" t="s">
        <v>19</v>
      </c>
      <c r="XB40" s="7" t="str">
        <f t="shared" ref="XB40" si="7240">"5." &amp; XD$1&amp; ".2.3."</f>
        <v>5.209.2.3.</v>
      </c>
      <c r="XC40" s="14" t="str">
        <f>IF(ISBLANK(XD1),"",IF(VLOOKUP(XD1,Register,46,FALSE)=0,"",(VLOOKUP(XD1,Register,46,FALSE))))</f>
        <v/>
      </c>
      <c r="XD40" s="15" t="s">
        <v>19</v>
      </c>
      <c r="XE40" s="7" t="str">
        <f t="shared" ref="XE40" si="7241">"5." &amp; XG$1&amp; ".2.3."</f>
        <v>5.210.2.3.</v>
      </c>
      <c r="XF40" s="14" t="str">
        <f>IF(ISBLANK(XG1),"",IF(VLOOKUP(XG1,Register,46,FALSE)=0,"",(VLOOKUP(XG1,Register,46,FALSE))))</f>
        <v/>
      </c>
      <c r="XG40" s="15" t="s">
        <v>19</v>
      </c>
      <c r="XH40" s="7" t="str">
        <f t="shared" ref="XH40" si="7242">"5." &amp; XJ$1&amp; ".2.3."</f>
        <v>5.211.2.3.</v>
      </c>
      <c r="XI40" s="14" t="str">
        <f>IF(ISBLANK(XJ1),"",IF(VLOOKUP(XJ1,Register,46,FALSE)=0,"",(VLOOKUP(XJ1,Register,46,FALSE))))</f>
        <v/>
      </c>
      <c r="XJ40" s="15" t="s">
        <v>19</v>
      </c>
      <c r="XK40" s="7" t="str">
        <f t="shared" ref="XK40" si="7243">"5." &amp; XM$1&amp; ".2.3."</f>
        <v>5.212.2.3.</v>
      </c>
      <c r="XL40" s="14" t="str">
        <f>IF(ISBLANK(XM1),"",IF(VLOOKUP(XM1,Register,46,FALSE)=0,"",(VLOOKUP(XM1,Register,46,FALSE))))</f>
        <v/>
      </c>
      <c r="XM40" s="15" t="s">
        <v>19</v>
      </c>
      <c r="XN40" s="7" t="str">
        <f t="shared" ref="XN40" si="7244">"5." &amp; XP$1&amp; ".2.3."</f>
        <v>5.213.2.3.</v>
      </c>
      <c r="XO40" s="14" t="str">
        <f>IF(ISBLANK(XP1),"",IF(VLOOKUP(XP1,Register,46,FALSE)=0,"",(VLOOKUP(XP1,Register,46,FALSE))))</f>
        <v/>
      </c>
      <c r="XP40" s="15" t="s">
        <v>19</v>
      </c>
      <c r="XQ40" s="7" t="str">
        <f t="shared" ref="XQ40" si="7245">"5." &amp; XS$1&amp; ".2.3."</f>
        <v>5.214.2.3.</v>
      </c>
      <c r="XR40" s="14" t="str">
        <f>IF(ISBLANK(XS1),"",IF(VLOOKUP(XS1,Register,46,FALSE)=0,"",(VLOOKUP(XS1,Register,46,FALSE))))</f>
        <v/>
      </c>
      <c r="XS40" s="15" t="s">
        <v>19</v>
      </c>
      <c r="XT40" s="7" t="str">
        <f t="shared" ref="XT40" si="7246">"5." &amp; XV$1&amp; ".2.3."</f>
        <v>5.215.2.3.</v>
      </c>
      <c r="XU40" s="14" t="str">
        <f>IF(ISBLANK(XV1),"",IF(VLOOKUP(XV1,Register,46,FALSE)=0,"",(VLOOKUP(XV1,Register,46,FALSE))))</f>
        <v/>
      </c>
      <c r="XV40" s="15" t="s">
        <v>19</v>
      </c>
      <c r="XW40" s="7" t="str">
        <f t="shared" ref="XW40" si="7247">"5." &amp; XY$1&amp; ".2.3."</f>
        <v>5.216.2.3.</v>
      </c>
      <c r="XX40" s="14" t="str">
        <f>IF(ISBLANK(XY1),"",IF(VLOOKUP(XY1,Register,46,FALSE)=0,"",(VLOOKUP(XY1,Register,46,FALSE))))</f>
        <v/>
      </c>
      <c r="XY40" s="15" t="s">
        <v>19</v>
      </c>
      <c r="XZ40" s="7" t="str">
        <f t="shared" ref="XZ40" si="7248">"5." &amp; YB$1&amp; ".2.3."</f>
        <v>5.217.2.3.</v>
      </c>
      <c r="YA40" s="14" t="str">
        <f>IF(ISBLANK(YB1),"",IF(VLOOKUP(YB1,Register,46,FALSE)=0,"",(VLOOKUP(YB1,Register,46,FALSE))))</f>
        <v/>
      </c>
      <c r="YB40" s="15" t="s">
        <v>19</v>
      </c>
      <c r="YC40" s="7" t="str">
        <f t="shared" ref="YC40" si="7249">"5." &amp; YE$1&amp; ".2.3."</f>
        <v>5.218.2.3.</v>
      </c>
      <c r="YD40" s="14" t="str">
        <f>IF(ISBLANK(YE1),"",IF(VLOOKUP(YE1,Register,46,FALSE)=0,"",(VLOOKUP(YE1,Register,46,FALSE))))</f>
        <v/>
      </c>
      <c r="YE40" s="15" t="s">
        <v>19</v>
      </c>
      <c r="YF40" s="7" t="str">
        <f t="shared" ref="YF40" si="7250">"5." &amp; YH$1&amp; ".2.3."</f>
        <v>5.219.2.3.</v>
      </c>
      <c r="YG40" s="14" t="str">
        <f>IF(ISBLANK(YH1),"",IF(VLOOKUP(YH1,Register,46,FALSE)=0,"",(VLOOKUP(YH1,Register,46,FALSE))))</f>
        <v/>
      </c>
      <c r="YH40" s="15" t="s">
        <v>19</v>
      </c>
      <c r="YI40" s="7" t="str">
        <f t="shared" ref="YI40" si="7251">"5." &amp; YK$1&amp; ".2.3."</f>
        <v>5.220.2.3.</v>
      </c>
      <c r="YJ40" s="14" t="str">
        <f>IF(ISBLANK(YK1),"",IF(VLOOKUP(YK1,Register,46,FALSE)=0,"",(VLOOKUP(YK1,Register,46,FALSE))))</f>
        <v/>
      </c>
      <c r="YK40" s="15" t="s">
        <v>19</v>
      </c>
      <c r="YL40" s="7" t="str">
        <f t="shared" ref="YL40" si="7252">"5." &amp; YN$1&amp; ".2.3."</f>
        <v>5.221.2.3.</v>
      </c>
      <c r="YM40" s="14" t="str">
        <f>IF(ISBLANK(YN1),"",IF(VLOOKUP(YN1,Register,46,FALSE)=0,"",(VLOOKUP(YN1,Register,46,FALSE))))</f>
        <v/>
      </c>
      <c r="YN40" s="15" t="s">
        <v>19</v>
      </c>
      <c r="YO40" s="7" t="str">
        <f t="shared" ref="YO40" si="7253">"5." &amp; YQ$1&amp; ".2.3."</f>
        <v>5.222.2.3.</v>
      </c>
      <c r="YP40" s="14" t="str">
        <f>IF(ISBLANK(YQ1),"",IF(VLOOKUP(YQ1,Register,46,FALSE)=0,"",(VLOOKUP(YQ1,Register,46,FALSE))))</f>
        <v/>
      </c>
      <c r="YQ40" s="15" t="s">
        <v>19</v>
      </c>
      <c r="YR40" s="7" t="str">
        <f t="shared" ref="YR40" si="7254">"5." &amp; YT$1&amp; ".2.3."</f>
        <v>5.223.2.3.</v>
      </c>
      <c r="YS40" s="14" t="str">
        <f>IF(ISBLANK(YT1),"",IF(VLOOKUP(YT1,Register,46,FALSE)=0,"",(VLOOKUP(YT1,Register,46,FALSE))))</f>
        <v/>
      </c>
      <c r="YT40" s="15" t="s">
        <v>19</v>
      </c>
      <c r="YU40" s="7" t="str">
        <f t="shared" ref="YU40" si="7255">"5." &amp; YW$1&amp; ".2.3."</f>
        <v>5.224.2.3.</v>
      </c>
      <c r="YV40" s="14" t="str">
        <f>IF(ISBLANK(YW1),"",IF(VLOOKUP(YW1,Register,46,FALSE)=0,"",(VLOOKUP(YW1,Register,46,FALSE))))</f>
        <v/>
      </c>
      <c r="YW40" s="15" t="s">
        <v>19</v>
      </c>
      <c r="YX40" s="7" t="str">
        <f t="shared" ref="YX40" si="7256">"5." &amp; YZ$1&amp; ".2.3."</f>
        <v>5.225.2.3.</v>
      </c>
      <c r="YY40" s="14" t="str">
        <f>IF(ISBLANK(YZ1),"",IF(VLOOKUP(YZ1,Register,46,FALSE)=0,"",(VLOOKUP(YZ1,Register,46,FALSE))))</f>
        <v/>
      </c>
      <c r="YZ40" s="15" t="s">
        <v>19</v>
      </c>
      <c r="ZA40" s="7" t="str">
        <f t="shared" ref="ZA40" si="7257">"5." &amp; ZC$1&amp; ".2.3."</f>
        <v>5.226.2.3.</v>
      </c>
      <c r="ZB40" s="14" t="str">
        <f>IF(ISBLANK(ZC1),"",IF(VLOOKUP(ZC1,Register,46,FALSE)=0,"",(VLOOKUP(ZC1,Register,46,FALSE))))</f>
        <v/>
      </c>
      <c r="ZC40" s="15" t="s">
        <v>19</v>
      </c>
      <c r="ZD40" s="7" t="str">
        <f t="shared" ref="ZD40" si="7258">"5." &amp; ZF$1&amp; ".2.3."</f>
        <v>5.227.2.3.</v>
      </c>
      <c r="ZE40" s="14" t="str">
        <f>IF(ISBLANK(ZF1),"",IF(VLOOKUP(ZF1,Register,46,FALSE)=0,"",(VLOOKUP(ZF1,Register,46,FALSE))))</f>
        <v/>
      </c>
      <c r="ZF40" s="15" t="s">
        <v>19</v>
      </c>
      <c r="ZG40" s="7" t="str">
        <f t="shared" ref="ZG40" si="7259">"5." &amp; ZI$1&amp; ".2.3."</f>
        <v>5.228.2.3.</v>
      </c>
      <c r="ZH40" s="14" t="str">
        <f>IF(ISBLANK(ZI1),"",IF(VLOOKUP(ZI1,Register,46,FALSE)=0,"",(VLOOKUP(ZI1,Register,46,FALSE))))</f>
        <v/>
      </c>
      <c r="ZI40" s="15" t="s">
        <v>19</v>
      </c>
      <c r="ZJ40" s="7" t="str">
        <f t="shared" ref="ZJ40" si="7260">"5." &amp; ZL$1&amp; ".2.3."</f>
        <v>5.229.2.3.</v>
      </c>
      <c r="ZK40" s="14" t="str">
        <f>IF(ISBLANK(ZL1),"",IF(VLOOKUP(ZL1,Register,46,FALSE)=0,"",(VLOOKUP(ZL1,Register,46,FALSE))))</f>
        <v/>
      </c>
      <c r="ZL40" s="15" t="s">
        <v>19</v>
      </c>
      <c r="ZM40" s="7" t="str">
        <f t="shared" ref="ZM40" si="7261">"5." &amp; ZO$1&amp; ".2.3."</f>
        <v>5.230.2.3.</v>
      </c>
      <c r="ZN40" s="14" t="str">
        <f>IF(ISBLANK(ZO1),"",IF(VLOOKUP(ZO1,Register,46,FALSE)=0,"",(VLOOKUP(ZO1,Register,46,FALSE))))</f>
        <v/>
      </c>
      <c r="ZO40" s="15" t="s">
        <v>19</v>
      </c>
      <c r="ZP40" s="7" t="str">
        <f t="shared" ref="ZP40" si="7262">"5." &amp; ZR$1&amp; ".2.3."</f>
        <v>5.231.2.3.</v>
      </c>
      <c r="ZQ40" s="14" t="str">
        <f>IF(ISBLANK(ZR1),"",IF(VLOOKUP(ZR1,Register,46,FALSE)=0,"",(VLOOKUP(ZR1,Register,46,FALSE))))</f>
        <v/>
      </c>
      <c r="ZR40" s="15" t="s">
        <v>19</v>
      </c>
      <c r="ZS40" s="7" t="str">
        <f t="shared" ref="ZS40" si="7263">"5." &amp; ZU$1&amp; ".2.3."</f>
        <v>5.232.2.3.</v>
      </c>
      <c r="ZT40" s="14" t="str">
        <f>IF(ISBLANK(ZU1),"",IF(VLOOKUP(ZU1,Register,46,FALSE)=0,"",(VLOOKUP(ZU1,Register,46,FALSE))))</f>
        <v/>
      </c>
      <c r="ZU40" s="15" t="s">
        <v>19</v>
      </c>
      <c r="ZV40" s="7" t="str">
        <f t="shared" ref="ZV40" si="7264">"5." &amp; ZX$1&amp; ".2.3."</f>
        <v>5.233.2.3.</v>
      </c>
      <c r="ZW40" s="14" t="str">
        <f>IF(ISBLANK(ZX1),"",IF(VLOOKUP(ZX1,Register,46,FALSE)=0,"",(VLOOKUP(ZX1,Register,46,FALSE))))</f>
        <v/>
      </c>
      <c r="ZX40" s="15" t="s">
        <v>19</v>
      </c>
      <c r="ZY40" s="7" t="str">
        <f t="shared" ref="ZY40" si="7265">"5." &amp; AAA$1&amp; ".2.3."</f>
        <v>5.234.2.3.</v>
      </c>
      <c r="ZZ40" s="14" t="str">
        <f>IF(ISBLANK(AAA1),"",IF(VLOOKUP(AAA1,Register,46,FALSE)=0,"",(VLOOKUP(AAA1,Register,46,FALSE))))</f>
        <v/>
      </c>
      <c r="AAA40" s="15" t="s">
        <v>19</v>
      </c>
      <c r="AAB40" s="7" t="str">
        <f t="shared" ref="AAB40" si="7266">"5." &amp; AAD$1&amp; ".2.3."</f>
        <v>5.235.2.3.</v>
      </c>
      <c r="AAC40" s="14" t="str">
        <f>IF(ISBLANK(AAD1),"",IF(VLOOKUP(AAD1,Register,46,FALSE)=0,"",(VLOOKUP(AAD1,Register,46,FALSE))))</f>
        <v/>
      </c>
      <c r="AAD40" s="15" t="s">
        <v>19</v>
      </c>
      <c r="AAE40" s="7" t="str">
        <f t="shared" ref="AAE40" si="7267">"5." &amp; AAG$1&amp; ".2.3."</f>
        <v>5.236.2.3.</v>
      </c>
      <c r="AAF40" s="14" t="str">
        <f>IF(ISBLANK(AAG1),"",IF(VLOOKUP(AAG1,Register,46,FALSE)=0,"",(VLOOKUP(AAG1,Register,46,FALSE))))</f>
        <v/>
      </c>
      <c r="AAG40" s="15" t="s">
        <v>19</v>
      </c>
      <c r="AAH40" s="7" t="str">
        <f t="shared" ref="AAH40" si="7268">"5." &amp; AAJ$1&amp; ".2.3."</f>
        <v>5.237.2.3.</v>
      </c>
      <c r="AAI40" s="14" t="str">
        <f>IF(ISBLANK(AAJ1),"",IF(VLOOKUP(AAJ1,Register,46,FALSE)=0,"",(VLOOKUP(AAJ1,Register,46,FALSE))))</f>
        <v/>
      </c>
      <c r="AAJ40" s="15" t="s">
        <v>19</v>
      </c>
      <c r="AAK40" s="7" t="str">
        <f t="shared" ref="AAK40" si="7269">"5." &amp; AAM$1&amp; ".2.3."</f>
        <v>5.238.2.3.</v>
      </c>
      <c r="AAL40" s="14" t="str">
        <f>IF(ISBLANK(AAM1),"",IF(VLOOKUP(AAM1,Register,46,FALSE)=0,"",(VLOOKUP(AAM1,Register,46,FALSE))))</f>
        <v/>
      </c>
      <c r="AAM40" s="15" t="s">
        <v>19</v>
      </c>
      <c r="AAN40" s="7" t="str">
        <f t="shared" ref="AAN40" si="7270">"5." &amp; AAP$1&amp; ".2.3."</f>
        <v>5.239.2.3.</v>
      </c>
      <c r="AAO40" s="14" t="str">
        <f>IF(ISBLANK(AAP1),"",IF(VLOOKUP(AAP1,Register,46,FALSE)=0,"",(VLOOKUP(AAP1,Register,46,FALSE))))</f>
        <v/>
      </c>
      <c r="AAP40" s="15" t="s">
        <v>19</v>
      </c>
      <c r="AAQ40" s="7" t="str">
        <f t="shared" ref="AAQ40" si="7271">"5." &amp; AAS$1&amp; ".2.3."</f>
        <v>5.240.2.3.</v>
      </c>
      <c r="AAR40" s="14" t="str">
        <f>IF(ISBLANK(AAS1),"",IF(VLOOKUP(AAS1,Register,46,FALSE)=0,"",(VLOOKUP(AAS1,Register,46,FALSE))))</f>
        <v/>
      </c>
      <c r="AAS40" s="15" t="s">
        <v>19</v>
      </c>
      <c r="AAT40" s="7" t="str">
        <f t="shared" ref="AAT40" si="7272">"5." &amp; AAV$1&amp; ".2.3."</f>
        <v>5.241.2.3.</v>
      </c>
      <c r="AAU40" s="14" t="str">
        <f>IF(ISBLANK(AAV1),"",IF(VLOOKUP(AAV1,Register,46,FALSE)=0,"",(VLOOKUP(AAV1,Register,46,FALSE))))</f>
        <v/>
      </c>
      <c r="AAV40" s="15" t="s">
        <v>19</v>
      </c>
      <c r="AAW40" s="7" t="str">
        <f t="shared" ref="AAW40" si="7273">"5." &amp; AAY$1&amp; ".2.3."</f>
        <v>5.242.2.3.</v>
      </c>
      <c r="AAX40" s="14" t="str">
        <f>IF(ISBLANK(AAY1),"",IF(VLOOKUP(AAY1,Register,46,FALSE)=0,"",(VLOOKUP(AAY1,Register,46,FALSE))))</f>
        <v/>
      </c>
      <c r="AAY40" s="15" t="s">
        <v>19</v>
      </c>
      <c r="AAZ40" s="7" t="str">
        <f t="shared" ref="AAZ40" si="7274">"5." &amp; ABB$1&amp; ".2.3."</f>
        <v>5.243.2.3.</v>
      </c>
      <c r="ABA40" s="14" t="str">
        <f>IF(ISBLANK(ABB1),"",IF(VLOOKUP(ABB1,Register,46,FALSE)=0,"",(VLOOKUP(ABB1,Register,46,FALSE))))</f>
        <v/>
      </c>
      <c r="ABB40" s="15" t="s">
        <v>19</v>
      </c>
      <c r="ABC40" s="7" t="str">
        <f t="shared" ref="ABC40" si="7275">"5." &amp; ABE$1&amp; ".2.3."</f>
        <v>5.244.2.3.</v>
      </c>
      <c r="ABD40" s="14" t="str">
        <f>IF(ISBLANK(ABE1),"",IF(VLOOKUP(ABE1,Register,46,FALSE)=0,"",(VLOOKUP(ABE1,Register,46,FALSE))))</f>
        <v/>
      </c>
      <c r="ABE40" s="15" t="s">
        <v>19</v>
      </c>
      <c r="ABF40" s="7" t="str">
        <f t="shared" ref="ABF40" si="7276">"5." &amp; ABH$1&amp; ".2.3."</f>
        <v>5.245.2.3.</v>
      </c>
      <c r="ABG40" s="14" t="str">
        <f>IF(ISBLANK(ABH1),"",IF(VLOOKUP(ABH1,Register,46,FALSE)=0,"",(VLOOKUP(ABH1,Register,46,FALSE))))</f>
        <v/>
      </c>
      <c r="ABH40" s="15" t="s">
        <v>19</v>
      </c>
      <c r="ABI40" s="7" t="str">
        <f t="shared" ref="ABI40" si="7277">"5." &amp; ABK$1&amp; ".2.3."</f>
        <v>5.246.2.3.</v>
      </c>
      <c r="ABJ40" s="14" t="str">
        <f>IF(ISBLANK(ABK1),"",IF(VLOOKUP(ABK1,Register,46,FALSE)=0,"",(VLOOKUP(ABK1,Register,46,FALSE))))</f>
        <v/>
      </c>
      <c r="ABK40" s="15" t="s">
        <v>19</v>
      </c>
      <c r="ABL40" s="7" t="str">
        <f t="shared" ref="ABL40" si="7278">"5." &amp; ABN$1&amp; ".2.3."</f>
        <v>5.247.2.3.</v>
      </c>
      <c r="ABM40" s="14" t="str">
        <f>IF(ISBLANK(ABN1),"",IF(VLOOKUP(ABN1,Register,46,FALSE)=0,"",(VLOOKUP(ABN1,Register,46,FALSE))))</f>
        <v/>
      </c>
      <c r="ABN40" s="15" t="s">
        <v>19</v>
      </c>
      <c r="ABO40" s="7" t="str">
        <f t="shared" ref="ABO40" si="7279">"5." &amp; ABQ$1&amp; ".2.3."</f>
        <v>5.248.2.3.</v>
      </c>
      <c r="ABP40" s="14" t="str">
        <f>IF(ISBLANK(ABQ1),"",IF(VLOOKUP(ABQ1,Register,46,FALSE)=0,"",(VLOOKUP(ABQ1,Register,46,FALSE))))</f>
        <v/>
      </c>
      <c r="ABQ40" s="15" t="s">
        <v>19</v>
      </c>
      <c r="ABR40" s="7" t="str">
        <f t="shared" ref="ABR40" si="7280">"5." &amp; ABT$1&amp; ".2.3."</f>
        <v>5.249.2.3.</v>
      </c>
      <c r="ABS40" s="14" t="str">
        <f>IF(ISBLANK(ABT1),"",IF(VLOOKUP(ABT1,Register,46,FALSE)=0,"",(VLOOKUP(ABT1,Register,46,FALSE))))</f>
        <v/>
      </c>
      <c r="ABT40" s="15" t="s">
        <v>19</v>
      </c>
      <c r="ABU40" s="7" t="str">
        <f t="shared" ref="ABU40" si="7281">"5." &amp; ABW$1&amp; ".2.3."</f>
        <v>5.250.2.3.</v>
      </c>
      <c r="ABV40" s="14" t="str">
        <f>IF(ISBLANK(ABW1),"",IF(VLOOKUP(ABW1,Register,46,FALSE)=0,"",(VLOOKUP(ABW1,Register,46,FALSE))))</f>
        <v/>
      </c>
      <c r="ABW40" s="15" t="s">
        <v>19</v>
      </c>
      <c r="ABX40" s="7" t="str">
        <f t="shared" ref="ABX40" si="7282">"5." &amp; ABZ$1&amp; ".2.3."</f>
        <v>5.251.2.3.</v>
      </c>
      <c r="ABY40" s="14" t="str">
        <f>IF(ISBLANK(ABZ1),"",IF(VLOOKUP(ABZ1,Register,46,FALSE)=0,"",(VLOOKUP(ABZ1,Register,46,FALSE))))</f>
        <v/>
      </c>
      <c r="ABZ40" s="15" t="s">
        <v>19</v>
      </c>
      <c r="ACA40" s="7" t="str">
        <f t="shared" ref="ACA40" si="7283">"5." &amp; ACC$1&amp; ".2.3."</f>
        <v>5.252.2.3.</v>
      </c>
      <c r="ACB40" s="14" t="str">
        <f>IF(ISBLANK(ACC1),"",IF(VLOOKUP(ACC1,Register,46,FALSE)=0,"",(VLOOKUP(ACC1,Register,46,FALSE))))</f>
        <v/>
      </c>
      <c r="ACC40" s="15" t="s">
        <v>19</v>
      </c>
      <c r="ACD40" s="7" t="str">
        <f t="shared" ref="ACD40" si="7284">"5." &amp; ACF$1&amp; ".2.3."</f>
        <v>5.253.2.3.</v>
      </c>
      <c r="ACE40" s="14" t="str">
        <f>IF(ISBLANK(ACF1),"",IF(VLOOKUP(ACF1,Register,46,FALSE)=0,"",(VLOOKUP(ACF1,Register,46,FALSE))))</f>
        <v/>
      </c>
      <c r="ACF40" s="15" t="s">
        <v>19</v>
      </c>
      <c r="ACG40" s="7" t="str">
        <f t="shared" ref="ACG40" si="7285">"5." &amp; ACI$1&amp; ".2.3."</f>
        <v>5.254.2.3.</v>
      </c>
      <c r="ACH40" s="14" t="str">
        <f>IF(ISBLANK(ACI1),"",IF(VLOOKUP(ACI1,Register,46,FALSE)=0,"",(VLOOKUP(ACI1,Register,46,FALSE))))</f>
        <v/>
      </c>
      <c r="ACI40" s="15" t="s">
        <v>19</v>
      </c>
      <c r="ACJ40" s="7" t="str">
        <f t="shared" ref="ACJ40" si="7286">"5." &amp; ACL$1&amp; ".2.3."</f>
        <v>5.255.2.3.</v>
      </c>
      <c r="ACK40" s="14" t="str">
        <f>IF(ISBLANK(ACL1),"",IF(VLOOKUP(ACL1,Register,46,FALSE)=0,"",(VLOOKUP(ACL1,Register,46,FALSE))))</f>
        <v/>
      </c>
      <c r="ACL40" s="15" t="s">
        <v>19</v>
      </c>
      <c r="ACM40" s="7" t="str">
        <f t="shared" ref="ACM40" si="7287">"5." &amp; ACO$1&amp; ".2.3."</f>
        <v>5.256.2.3.</v>
      </c>
      <c r="ACN40" s="14" t="str">
        <f>IF(ISBLANK(ACO1),"",IF(VLOOKUP(ACO1,Register,46,FALSE)=0,"",(VLOOKUP(ACO1,Register,46,FALSE))))</f>
        <v/>
      </c>
      <c r="ACO40" s="15" t="s">
        <v>19</v>
      </c>
      <c r="ACP40" s="7" t="str">
        <f t="shared" ref="ACP40" si="7288">"5." &amp; ACR$1&amp; ".2.3."</f>
        <v>5.257.2.3.</v>
      </c>
      <c r="ACQ40" s="14" t="str">
        <f>IF(ISBLANK(ACR1),"",IF(VLOOKUP(ACR1,Register,46,FALSE)=0,"",(VLOOKUP(ACR1,Register,46,FALSE))))</f>
        <v/>
      </c>
      <c r="ACR40" s="15" t="s">
        <v>19</v>
      </c>
      <c r="ACS40" s="7" t="str">
        <f t="shared" ref="ACS40" si="7289">"5." &amp; ACU$1&amp; ".2.3."</f>
        <v>5.258.2.3.</v>
      </c>
      <c r="ACT40" s="14" t="str">
        <f>IF(ISBLANK(ACU1),"",IF(VLOOKUP(ACU1,Register,46,FALSE)=0,"",(VLOOKUP(ACU1,Register,46,FALSE))))</f>
        <v/>
      </c>
      <c r="ACU40" s="15" t="s">
        <v>19</v>
      </c>
      <c r="ACV40" s="7" t="str">
        <f t="shared" ref="ACV40" si="7290">"5." &amp; ACX$1&amp; ".2.3."</f>
        <v>5.259.2.3.</v>
      </c>
      <c r="ACW40" s="14" t="str">
        <f>IF(ISBLANK(ACX1),"",IF(VLOOKUP(ACX1,Register,46,FALSE)=0,"",(VLOOKUP(ACX1,Register,46,FALSE))))</f>
        <v/>
      </c>
      <c r="ACX40" s="15" t="s">
        <v>19</v>
      </c>
      <c r="ACY40" s="7" t="str">
        <f t="shared" ref="ACY40" si="7291">"5." &amp; ADA$1&amp; ".2.3."</f>
        <v>5.260.2.3.</v>
      </c>
      <c r="ACZ40" s="14" t="str">
        <f>IF(ISBLANK(ADA1),"",IF(VLOOKUP(ADA1,Register,46,FALSE)=0,"",(VLOOKUP(ADA1,Register,46,FALSE))))</f>
        <v/>
      </c>
      <c r="ADA40" s="15" t="s">
        <v>19</v>
      </c>
      <c r="ADB40" s="7" t="str">
        <f t="shared" ref="ADB40" si="7292">"5." &amp; ADD$1&amp; ".2.3."</f>
        <v>5.261.2.3.</v>
      </c>
      <c r="ADC40" s="14" t="str">
        <f>IF(ISBLANK(ADD1),"",IF(VLOOKUP(ADD1,Register,46,FALSE)=0,"",(VLOOKUP(ADD1,Register,46,FALSE))))</f>
        <v/>
      </c>
      <c r="ADD40" s="15" t="s">
        <v>19</v>
      </c>
      <c r="ADE40" s="7" t="str">
        <f t="shared" ref="ADE40" si="7293">"5." &amp; ADG$1&amp; ".2.3."</f>
        <v>5.262.2.3.</v>
      </c>
      <c r="ADF40" s="14" t="str">
        <f>IF(ISBLANK(ADG1),"",IF(VLOOKUP(ADG1,Register,46,FALSE)=0,"",(VLOOKUP(ADG1,Register,46,FALSE))))</f>
        <v/>
      </c>
      <c r="ADG40" s="15" t="s">
        <v>19</v>
      </c>
      <c r="ADH40" s="7" t="str">
        <f t="shared" ref="ADH40" si="7294">"5." &amp; ADJ$1&amp; ".2.3."</f>
        <v>5.263.2.3.</v>
      </c>
      <c r="ADI40" s="14" t="str">
        <f>IF(ISBLANK(ADJ1),"",IF(VLOOKUP(ADJ1,Register,46,FALSE)=0,"",(VLOOKUP(ADJ1,Register,46,FALSE))))</f>
        <v/>
      </c>
      <c r="ADJ40" s="15" t="s">
        <v>19</v>
      </c>
      <c r="ADK40" s="7" t="str">
        <f t="shared" ref="ADK40" si="7295">"5." &amp; ADM$1&amp; ".2.3."</f>
        <v>5.264.2.3.</v>
      </c>
      <c r="ADL40" s="14" t="str">
        <f>IF(ISBLANK(ADM1),"",IF(VLOOKUP(ADM1,Register,46,FALSE)=0,"",(VLOOKUP(ADM1,Register,46,FALSE))))</f>
        <v/>
      </c>
      <c r="ADM40" s="15" t="s">
        <v>19</v>
      </c>
      <c r="ADN40" s="7" t="str">
        <f t="shared" ref="ADN40" si="7296">"5." &amp; ADP$1&amp; ".2.3."</f>
        <v>5.265.2.3.</v>
      </c>
      <c r="ADO40" s="14" t="str">
        <f>IF(ISBLANK(ADP1),"",IF(VLOOKUP(ADP1,Register,46,FALSE)=0,"",(VLOOKUP(ADP1,Register,46,FALSE))))</f>
        <v/>
      </c>
      <c r="ADP40" s="15" t="s">
        <v>19</v>
      </c>
      <c r="ADQ40" s="7" t="str">
        <f t="shared" ref="ADQ40" si="7297">"5." &amp; ADS$1&amp; ".2.3."</f>
        <v>5.266.2.3.</v>
      </c>
      <c r="ADR40" s="14" t="str">
        <f>IF(ISBLANK(ADS1),"",IF(VLOOKUP(ADS1,Register,46,FALSE)=0,"",(VLOOKUP(ADS1,Register,46,FALSE))))</f>
        <v/>
      </c>
      <c r="ADS40" s="15" t="s">
        <v>19</v>
      </c>
      <c r="ADT40" s="7" t="str">
        <f t="shared" ref="ADT40" si="7298">"5." &amp; ADV$1&amp; ".2.3."</f>
        <v>5.267.2.3.</v>
      </c>
      <c r="ADU40" s="14" t="str">
        <f>IF(ISBLANK(ADV1),"",IF(VLOOKUP(ADV1,Register,46,FALSE)=0,"",(VLOOKUP(ADV1,Register,46,FALSE))))</f>
        <v/>
      </c>
      <c r="ADV40" s="15" t="s">
        <v>19</v>
      </c>
      <c r="ADW40" s="7" t="str">
        <f t="shared" ref="ADW40" si="7299">"5." &amp; ADY$1&amp; ".2.3."</f>
        <v>5.268.2.3.</v>
      </c>
      <c r="ADX40" s="14" t="str">
        <f>IF(ISBLANK(ADY1),"",IF(VLOOKUP(ADY1,Register,46,FALSE)=0,"",(VLOOKUP(ADY1,Register,46,FALSE))))</f>
        <v/>
      </c>
      <c r="ADY40" s="15" t="s">
        <v>19</v>
      </c>
      <c r="ADZ40" s="7" t="str">
        <f t="shared" ref="ADZ40" si="7300">"5." &amp; AEB$1&amp; ".2.3."</f>
        <v>5.269.2.3.</v>
      </c>
      <c r="AEA40" s="14" t="str">
        <f>IF(ISBLANK(AEB1),"",IF(VLOOKUP(AEB1,Register,46,FALSE)=0,"",(VLOOKUP(AEB1,Register,46,FALSE))))</f>
        <v/>
      </c>
      <c r="AEB40" s="15" t="s">
        <v>19</v>
      </c>
      <c r="AEC40" s="7" t="str">
        <f t="shared" ref="AEC40" si="7301">"5." &amp; AEE$1&amp; ".2.3."</f>
        <v>5.270.2.3.</v>
      </c>
      <c r="AED40" s="14" t="str">
        <f>IF(ISBLANK(AEE1),"",IF(VLOOKUP(AEE1,Register,46,FALSE)=0,"",(VLOOKUP(AEE1,Register,46,FALSE))))</f>
        <v/>
      </c>
      <c r="AEE40" s="15" t="s">
        <v>19</v>
      </c>
      <c r="AEF40" s="7" t="str">
        <f t="shared" ref="AEF40" si="7302">"5." &amp; AEH$1&amp; ".2.3."</f>
        <v>5.271.2.3.</v>
      </c>
      <c r="AEG40" s="14" t="str">
        <f>IF(ISBLANK(AEH1),"",IF(VLOOKUP(AEH1,Register,46,FALSE)=0,"",(VLOOKUP(AEH1,Register,46,FALSE))))</f>
        <v/>
      </c>
      <c r="AEH40" s="15" t="s">
        <v>19</v>
      </c>
      <c r="AEI40" s="7" t="str">
        <f t="shared" ref="AEI40" si="7303">"5." &amp; AEK$1&amp; ".2.3."</f>
        <v>5.272.2.3.</v>
      </c>
      <c r="AEJ40" s="14" t="str">
        <f>IF(ISBLANK(AEK1),"",IF(VLOOKUP(AEK1,Register,46,FALSE)=0,"",(VLOOKUP(AEK1,Register,46,FALSE))))</f>
        <v/>
      </c>
      <c r="AEK40" s="15" t="s">
        <v>19</v>
      </c>
      <c r="AEL40" s="7" t="str">
        <f t="shared" ref="AEL40" si="7304">"5." &amp; AEN$1&amp; ".2.3."</f>
        <v>5.273.2.3.</v>
      </c>
      <c r="AEM40" s="14" t="str">
        <f>IF(ISBLANK(AEN1),"",IF(VLOOKUP(AEN1,Register,46,FALSE)=0,"",(VLOOKUP(AEN1,Register,46,FALSE))))</f>
        <v/>
      </c>
      <c r="AEN40" s="15" t="s">
        <v>19</v>
      </c>
      <c r="AEO40" s="7" t="str">
        <f t="shared" ref="AEO40" si="7305">"5." &amp; AEQ$1&amp; ".2.3."</f>
        <v>5.274.2.3.</v>
      </c>
      <c r="AEP40" s="14" t="str">
        <f>IF(ISBLANK(AEQ1),"",IF(VLOOKUP(AEQ1,Register,46,FALSE)=0,"",(VLOOKUP(AEQ1,Register,46,FALSE))))</f>
        <v/>
      </c>
      <c r="AEQ40" s="15" t="s">
        <v>19</v>
      </c>
      <c r="AER40" s="7" t="str">
        <f t="shared" ref="AER40" si="7306">"5." &amp; AET$1&amp; ".2.3."</f>
        <v>5.275.2.3.</v>
      </c>
      <c r="AES40" s="14" t="str">
        <f>IF(ISBLANK(AET1),"",IF(VLOOKUP(AET1,Register,46,FALSE)=0,"",(VLOOKUP(AET1,Register,46,FALSE))))</f>
        <v/>
      </c>
      <c r="AET40" s="15" t="s">
        <v>19</v>
      </c>
      <c r="AEU40" s="7" t="str">
        <f t="shared" ref="AEU40" si="7307">"5." &amp; AEW$1&amp; ".2.3."</f>
        <v>5.276.2.3.</v>
      </c>
      <c r="AEV40" s="14" t="str">
        <f>IF(ISBLANK(AEW1),"",IF(VLOOKUP(AEW1,Register,46,FALSE)=0,"",(VLOOKUP(AEW1,Register,46,FALSE))))</f>
        <v/>
      </c>
      <c r="AEW40" s="15" t="s">
        <v>19</v>
      </c>
      <c r="AEX40" s="7" t="str">
        <f t="shared" ref="AEX40" si="7308">"5." &amp; AEZ$1&amp; ".2.3."</f>
        <v>5.277.2.3.</v>
      </c>
      <c r="AEY40" s="14" t="str">
        <f>IF(ISBLANK(AEZ1),"",IF(VLOOKUP(AEZ1,Register,46,FALSE)=0,"",(VLOOKUP(AEZ1,Register,46,FALSE))))</f>
        <v/>
      </c>
      <c r="AEZ40" s="15" t="s">
        <v>19</v>
      </c>
      <c r="AFA40" s="7" t="str">
        <f t="shared" ref="AFA40" si="7309">"5." &amp; AFC$1&amp; ".2.3."</f>
        <v>5.278.2.3.</v>
      </c>
      <c r="AFB40" s="14" t="str">
        <f>IF(ISBLANK(AFC1),"",IF(VLOOKUP(AFC1,Register,46,FALSE)=0,"",(VLOOKUP(AFC1,Register,46,FALSE))))</f>
        <v/>
      </c>
      <c r="AFC40" s="15" t="s">
        <v>19</v>
      </c>
      <c r="AFD40" s="7" t="str">
        <f t="shared" ref="AFD40" si="7310">"5." &amp; AFF$1&amp; ".2.3."</f>
        <v>5.279.2.3.</v>
      </c>
      <c r="AFE40" s="14" t="str">
        <f>IF(ISBLANK(AFF1),"",IF(VLOOKUP(AFF1,Register,46,FALSE)=0,"",(VLOOKUP(AFF1,Register,46,FALSE))))</f>
        <v/>
      </c>
      <c r="AFF40" s="15" t="s">
        <v>19</v>
      </c>
      <c r="AFG40" s="7" t="str">
        <f t="shared" ref="AFG40" si="7311">"5." &amp; AFI$1&amp; ".2.3."</f>
        <v>5.280.2.3.</v>
      </c>
      <c r="AFH40" s="14" t="str">
        <f>IF(ISBLANK(AFI1),"",IF(VLOOKUP(AFI1,Register,46,FALSE)=0,"",(VLOOKUP(AFI1,Register,46,FALSE))))</f>
        <v/>
      </c>
      <c r="AFI40" s="15" t="s">
        <v>19</v>
      </c>
      <c r="AFJ40" s="7" t="str">
        <f t="shared" ref="AFJ40" si="7312">"5." &amp; AFL$1&amp; ".2.3."</f>
        <v>5.281.2.3.</v>
      </c>
      <c r="AFK40" s="14" t="str">
        <f>IF(ISBLANK(AFL1),"",IF(VLOOKUP(AFL1,Register,46,FALSE)=0,"",(VLOOKUP(AFL1,Register,46,FALSE))))</f>
        <v/>
      </c>
      <c r="AFL40" s="15" t="s">
        <v>19</v>
      </c>
      <c r="AFM40" s="7" t="str">
        <f t="shared" ref="AFM40" si="7313">"5." &amp; AFO$1&amp; ".2.3."</f>
        <v>5.282.2.3.</v>
      </c>
      <c r="AFN40" s="14" t="str">
        <f>IF(ISBLANK(AFO1),"",IF(VLOOKUP(AFO1,Register,46,FALSE)=0,"",(VLOOKUP(AFO1,Register,46,FALSE))))</f>
        <v/>
      </c>
      <c r="AFO40" s="15" t="s">
        <v>19</v>
      </c>
      <c r="AFP40" s="7" t="str">
        <f t="shared" ref="AFP40" si="7314">"5." &amp; AFR$1&amp; ".2.3."</f>
        <v>5.283.2.3.</v>
      </c>
      <c r="AFQ40" s="14" t="str">
        <f>IF(ISBLANK(AFR1),"",IF(VLOOKUP(AFR1,Register,46,FALSE)=0,"",(VLOOKUP(AFR1,Register,46,FALSE))))</f>
        <v/>
      </c>
      <c r="AFR40" s="15" t="s">
        <v>19</v>
      </c>
      <c r="AFS40" s="7" t="str">
        <f t="shared" ref="AFS40" si="7315">"5." &amp; AFU$1&amp; ".2.3."</f>
        <v>5.284.2.3.</v>
      </c>
      <c r="AFT40" s="14" t="str">
        <f>IF(ISBLANK(AFU1),"",IF(VLOOKUP(AFU1,Register,46,FALSE)=0,"",(VLOOKUP(AFU1,Register,46,FALSE))))</f>
        <v/>
      </c>
      <c r="AFU40" s="15" t="s">
        <v>19</v>
      </c>
      <c r="AFV40" s="7" t="str">
        <f t="shared" ref="AFV40" si="7316">"5." &amp; AFX$1&amp; ".2.3."</f>
        <v>5.285.2.3.</v>
      </c>
      <c r="AFW40" s="14" t="str">
        <f>IF(ISBLANK(AFX1),"",IF(VLOOKUP(AFX1,Register,46,FALSE)=0,"",(VLOOKUP(AFX1,Register,46,FALSE))))</f>
        <v/>
      </c>
      <c r="AFX40" s="15" t="s">
        <v>19</v>
      </c>
      <c r="AFY40" s="7" t="str">
        <f t="shared" ref="AFY40" si="7317">"5." &amp; AGA$1&amp; ".2.3."</f>
        <v>5.286.2.3.</v>
      </c>
      <c r="AFZ40" s="14" t="str">
        <f>IF(ISBLANK(AGA1),"",IF(VLOOKUP(AGA1,Register,46,FALSE)=0,"",(VLOOKUP(AGA1,Register,46,FALSE))))</f>
        <v/>
      </c>
      <c r="AGA40" s="15" t="s">
        <v>19</v>
      </c>
      <c r="AGB40" s="7" t="str">
        <f t="shared" ref="AGB40" si="7318">"5." &amp; AGD$1&amp; ".2.3."</f>
        <v>5.287.2.3.</v>
      </c>
      <c r="AGC40" s="14" t="str">
        <f>IF(ISBLANK(AGD1),"",IF(VLOOKUP(AGD1,Register,46,FALSE)=0,"",(VLOOKUP(AGD1,Register,46,FALSE))))</f>
        <v/>
      </c>
      <c r="AGD40" s="15" t="s">
        <v>19</v>
      </c>
      <c r="AGE40" s="7" t="str">
        <f t="shared" ref="AGE40" si="7319">"5." &amp; AGG$1&amp; ".2.3."</f>
        <v>5.288.2.3.</v>
      </c>
      <c r="AGF40" s="14" t="str">
        <f>IF(ISBLANK(AGG1),"",IF(VLOOKUP(AGG1,Register,46,FALSE)=0,"",(VLOOKUP(AGG1,Register,46,FALSE))))</f>
        <v/>
      </c>
      <c r="AGG40" s="15" t="s">
        <v>19</v>
      </c>
      <c r="AGH40" s="7" t="str">
        <f t="shared" ref="AGH40" si="7320">"5." &amp; AGJ$1&amp; ".2.3."</f>
        <v>5.289.2.3.</v>
      </c>
      <c r="AGI40" s="14" t="str">
        <f>IF(ISBLANK(AGJ1),"",IF(VLOOKUP(AGJ1,Register,46,FALSE)=0,"",(VLOOKUP(AGJ1,Register,46,FALSE))))</f>
        <v/>
      </c>
      <c r="AGJ40" s="15" t="s">
        <v>19</v>
      </c>
      <c r="AGK40" s="7" t="str">
        <f t="shared" ref="AGK40" si="7321">"5." &amp; AGM$1&amp; ".2.3."</f>
        <v>5.290.2.3.</v>
      </c>
      <c r="AGL40" s="14" t="str">
        <f>IF(ISBLANK(AGM1),"",IF(VLOOKUP(AGM1,Register,46,FALSE)=0,"",(VLOOKUP(AGM1,Register,46,FALSE))))</f>
        <v/>
      </c>
      <c r="AGM40" s="15" t="s">
        <v>19</v>
      </c>
      <c r="AGN40" s="7" t="str">
        <f t="shared" ref="AGN40" si="7322">"5." &amp; AGP$1&amp; ".2.3."</f>
        <v>5.291.2.3.</v>
      </c>
      <c r="AGO40" s="14" t="str">
        <f>IF(ISBLANK(AGP1),"",IF(VLOOKUP(AGP1,Register,46,FALSE)=0,"",(VLOOKUP(AGP1,Register,46,FALSE))))</f>
        <v/>
      </c>
      <c r="AGP40" s="15" t="s">
        <v>19</v>
      </c>
      <c r="AGQ40" s="7" t="str">
        <f t="shared" ref="AGQ40" si="7323">"5." &amp; AGS$1&amp; ".2.3."</f>
        <v>5.292.2.3.</v>
      </c>
      <c r="AGR40" s="14" t="str">
        <f>IF(ISBLANK(AGS1),"",IF(VLOOKUP(AGS1,Register,46,FALSE)=0,"",(VLOOKUP(AGS1,Register,46,FALSE))))</f>
        <v/>
      </c>
      <c r="AGS40" s="15" t="s">
        <v>19</v>
      </c>
      <c r="AGT40" s="7" t="str">
        <f t="shared" ref="AGT40" si="7324">"5." &amp; AGV$1&amp; ".2.3."</f>
        <v>5.293.2.3.</v>
      </c>
      <c r="AGU40" s="14" t="str">
        <f>IF(ISBLANK(AGV1),"",IF(VLOOKUP(AGV1,Register,46,FALSE)=0,"",(VLOOKUP(AGV1,Register,46,FALSE))))</f>
        <v/>
      </c>
      <c r="AGV40" s="15" t="s">
        <v>19</v>
      </c>
      <c r="AGW40" s="7" t="str">
        <f t="shared" ref="AGW40" si="7325">"5." &amp; AGY$1&amp; ".2.3."</f>
        <v>5.294.2.3.</v>
      </c>
      <c r="AGX40" s="14" t="str">
        <f>IF(ISBLANK(AGY1),"",IF(VLOOKUP(AGY1,Register,46,FALSE)=0,"",(VLOOKUP(AGY1,Register,46,FALSE))))</f>
        <v/>
      </c>
      <c r="AGY40" s="15" t="s">
        <v>19</v>
      </c>
      <c r="AGZ40" s="7" t="str">
        <f t="shared" ref="AGZ40" si="7326">"5." &amp; AHB$1&amp; ".2.3."</f>
        <v>5.295.2.3.</v>
      </c>
      <c r="AHA40" s="14" t="str">
        <f>IF(ISBLANK(AHB1),"",IF(VLOOKUP(AHB1,Register,46,FALSE)=0,"",(VLOOKUP(AHB1,Register,46,FALSE))))</f>
        <v/>
      </c>
      <c r="AHB40" s="15" t="s">
        <v>19</v>
      </c>
      <c r="AHC40" s="7" t="str">
        <f t="shared" ref="AHC40" si="7327">"5." &amp; AHE$1&amp; ".2.3."</f>
        <v>5.296.2.3.</v>
      </c>
      <c r="AHD40" s="14" t="str">
        <f>IF(ISBLANK(AHE1),"",IF(VLOOKUP(AHE1,Register,46,FALSE)=0,"",(VLOOKUP(AHE1,Register,46,FALSE))))</f>
        <v/>
      </c>
      <c r="AHE40" s="15" t="s">
        <v>19</v>
      </c>
      <c r="AHF40" s="7" t="str">
        <f t="shared" ref="AHF40" si="7328">"5." &amp; AHH$1&amp; ".2.3."</f>
        <v>5.297.2.3.</v>
      </c>
      <c r="AHG40" s="14" t="str">
        <f>IF(ISBLANK(AHH1),"",IF(VLOOKUP(AHH1,Register,46,FALSE)=0,"",(VLOOKUP(AHH1,Register,46,FALSE))))</f>
        <v/>
      </c>
      <c r="AHH40" s="15" t="s">
        <v>19</v>
      </c>
      <c r="AHI40" s="7" t="str">
        <f t="shared" ref="AHI40" si="7329">"5." &amp; AHK$1&amp; ".2.3."</f>
        <v>5.298.2.3.</v>
      </c>
      <c r="AHJ40" s="14" t="str">
        <f>IF(ISBLANK(AHK1),"",IF(VLOOKUP(AHK1,Register,46,FALSE)=0,"",(VLOOKUP(AHK1,Register,46,FALSE))))</f>
        <v/>
      </c>
      <c r="AHK40" s="15" t="s">
        <v>19</v>
      </c>
      <c r="AHL40" s="7" t="str">
        <f t="shared" ref="AHL40" si="7330">"5." &amp; AHN$1&amp; ".2.3."</f>
        <v>5.299.2.3.</v>
      </c>
      <c r="AHM40" s="14" t="str">
        <f>IF(ISBLANK(AHN1),"",IF(VLOOKUP(AHN1,Register,46,FALSE)=0,"",(VLOOKUP(AHN1,Register,46,FALSE))))</f>
        <v/>
      </c>
      <c r="AHN40" s="15" t="s">
        <v>19</v>
      </c>
      <c r="AHO40" s="7" t="str">
        <f t="shared" ref="AHO40" si="7331">"5." &amp; AHQ$1&amp; ".2.3."</f>
        <v>5.300.2.3.</v>
      </c>
      <c r="AHP40" s="14" t="str">
        <f>IF(ISBLANK(AHQ1),"",IF(VLOOKUP(AHQ1,Register,46,FALSE)=0,"",(VLOOKUP(AHQ1,Register,46,FALSE))))</f>
        <v/>
      </c>
      <c r="AHQ40" s="15" t="s">
        <v>19</v>
      </c>
      <c r="AHR40" s="7" t="str">
        <f t="shared" ref="AHR40" si="7332">"5." &amp; AHT$1&amp; ".2.3."</f>
        <v>5.301.2.3.</v>
      </c>
      <c r="AHS40" s="14" t="str">
        <f>IF(ISBLANK(AHT1),"",IF(VLOOKUP(AHT1,Register,46,FALSE)=0,"",(VLOOKUP(AHT1,Register,46,FALSE))))</f>
        <v/>
      </c>
      <c r="AHT40" s="15" t="s">
        <v>19</v>
      </c>
      <c r="AHU40" s="7" t="str">
        <f t="shared" ref="AHU40" si="7333">"5." &amp; AHW$1&amp; ".2.3."</f>
        <v>5.302.2.3.</v>
      </c>
      <c r="AHV40" s="14" t="str">
        <f>IF(ISBLANK(AHW1),"",IF(VLOOKUP(AHW1,Register,46,FALSE)=0,"",(VLOOKUP(AHW1,Register,46,FALSE))))</f>
        <v/>
      </c>
      <c r="AHW40" s="15" t="s">
        <v>19</v>
      </c>
      <c r="AHX40" s="7" t="str">
        <f t="shared" ref="AHX40" si="7334">"5." &amp; AHZ$1&amp; ".2.3."</f>
        <v>5.303.2.3.</v>
      </c>
      <c r="AHY40" s="14" t="str">
        <f>IF(ISBLANK(AHZ1),"",IF(VLOOKUP(AHZ1,Register,46,FALSE)=0,"",(VLOOKUP(AHZ1,Register,46,FALSE))))</f>
        <v/>
      </c>
      <c r="AHZ40" s="15" t="s">
        <v>19</v>
      </c>
      <c r="AIA40" s="7" t="str">
        <f t="shared" ref="AIA40" si="7335">"5." &amp; AIC$1&amp; ".2.3."</f>
        <v>5.304.2.3.</v>
      </c>
      <c r="AIB40" s="14" t="str">
        <f>IF(ISBLANK(AIC1),"",IF(VLOOKUP(AIC1,Register,46,FALSE)=0,"",(VLOOKUP(AIC1,Register,46,FALSE))))</f>
        <v/>
      </c>
      <c r="AIC40" s="15" t="s">
        <v>19</v>
      </c>
      <c r="AID40" s="7" t="str">
        <f t="shared" ref="AID40" si="7336">"5." &amp; AIF$1&amp; ".2.3."</f>
        <v>5.305.2.3.</v>
      </c>
      <c r="AIE40" s="14" t="str">
        <f>IF(ISBLANK(AIF1),"",IF(VLOOKUP(AIF1,Register,46,FALSE)=0,"",(VLOOKUP(AIF1,Register,46,FALSE))))</f>
        <v/>
      </c>
      <c r="AIF40" s="15" t="s">
        <v>19</v>
      </c>
      <c r="AIG40" s="7" t="str">
        <f t="shared" ref="AIG40" si="7337">"5." &amp; AII$1&amp; ".2.3."</f>
        <v>5.306.2.3.</v>
      </c>
      <c r="AIH40" s="14" t="str">
        <f>IF(ISBLANK(AII1),"",IF(VLOOKUP(AII1,Register,46,FALSE)=0,"",(VLOOKUP(AII1,Register,46,FALSE))))</f>
        <v/>
      </c>
      <c r="AII40" s="15" t="s">
        <v>19</v>
      </c>
      <c r="AIJ40" s="7" t="str">
        <f t="shared" ref="AIJ40" si="7338">"5." &amp; AIL$1&amp; ".2.3."</f>
        <v>5.307.2.3.</v>
      </c>
      <c r="AIK40" s="14" t="str">
        <f>IF(ISBLANK(AIL1),"",IF(VLOOKUP(AIL1,Register,46,FALSE)=0,"",(VLOOKUP(AIL1,Register,46,FALSE))))</f>
        <v/>
      </c>
      <c r="AIL40" s="15" t="s">
        <v>19</v>
      </c>
      <c r="AIM40" s="7" t="str">
        <f t="shared" ref="AIM40" si="7339">"5." &amp; AIO$1&amp; ".2.3."</f>
        <v>5.308.2.3.</v>
      </c>
      <c r="AIN40" s="14" t="str">
        <f>IF(ISBLANK(AIO1),"",IF(VLOOKUP(AIO1,Register,46,FALSE)=0,"",(VLOOKUP(AIO1,Register,46,FALSE))))</f>
        <v/>
      </c>
      <c r="AIO40" s="15" t="s">
        <v>19</v>
      </c>
      <c r="AIP40" s="7" t="str">
        <f t="shared" ref="AIP40" si="7340">"5." &amp; AIR$1&amp; ".2.3."</f>
        <v>5.309.2.3.</v>
      </c>
      <c r="AIQ40" s="14" t="str">
        <f>IF(ISBLANK(AIR1),"",IF(VLOOKUP(AIR1,Register,46,FALSE)=0,"",(VLOOKUP(AIR1,Register,46,FALSE))))</f>
        <v/>
      </c>
      <c r="AIR40" s="15" t="s">
        <v>19</v>
      </c>
      <c r="AIS40" s="7" t="str">
        <f t="shared" ref="AIS40" si="7341">"5." &amp; AIU$1&amp; ".2.3."</f>
        <v>5.310.2.3.</v>
      </c>
      <c r="AIT40" s="14" t="str">
        <f>IF(ISBLANK(AIU1),"",IF(VLOOKUP(AIU1,Register,46,FALSE)=0,"",(VLOOKUP(AIU1,Register,46,FALSE))))</f>
        <v/>
      </c>
      <c r="AIU40" s="15" t="s">
        <v>19</v>
      </c>
      <c r="AIV40" s="7" t="str">
        <f t="shared" ref="AIV40" si="7342">"5." &amp; AIX$1&amp; ".2.3."</f>
        <v>5.311.2.3.</v>
      </c>
      <c r="AIW40" s="14" t="str">
        <f>IF(ISBLANK(AIX1),"",IF(VLOOKUP(AIX1,Register,46,FALSE)=0,"",(VLOOKUP(AIX1,Register,46,FALSE))))</f>
        <v/>
      </c>
      <c r="AIX40" s="15" t="s">
        <v>19</v>
      </c>
      <c r="AIY40" s="7" t="str">
        <f t="shared" ref="AIY40" si="7343">"5." &amp; AJA$1&amp; ".2.3."</f>
        <v>5.312.2.3.</v>
      </c>
      <c r="AIZ40" s="14" t="str">
        <f>IF(ISBLANK(AJA1),"",IF(VLOOKUP(AJA1,Register,46,FALSE)=0,"",(VLOOKUP(AJA1,Register,46,FALSE))))</f>
        <v/>
      </c>
      <c r="AJA40" s="15" t="s">
        <v>19</v>
      </c>
      <c r="AJB40" s="7" t="str">
        <f t="shared" ref="AJB40" si="7344">"5." &amp; AJD$1&amp; ".2.3."</f>
        <v>5.313.2.3.</v>
      </c>
      <c r="AJC40" s="14" t="str">
        <f>IF(ISBLANK(AJD1),"",IF(VLOOKUP(AJD1,Register,46,FALSE)=0,"",(VLOOKUP(AJD1,Register,46,FALSE))))</f>
        <v/>
      </c>
      <c r="AJD40" s="15" t="s">
        <v>19</v>
      </c>
      <c r="AJE40" s="7" t="str">
        <f t="shared" ref="AJE40" si="7345">"5." &amp; AJG$1&amp; ".2.3."</f>
        <v>5.314.2.3.</v>
      </c>
      <c r="AJF40" s="14" t="str">
        <f>IF(ISBLANK(AJG1),"",IF(VLOOKUP(AJG1,Register,46,FALSE)=0,"",(VLOOKUP(AJG1,Register,46,FALSE))))</f>
        <v/>
      </c>
      <c r="AJG40" s="15" t="s">
        <v>19</v>
      </c>
      <c r="AJH40" s="7" t="str">
        <f t="shared" ref="AJH40" si="7346">"5." &amp; AJJ$1&amp; ".2.3."</f>
        <v>5.315.2.3.</v>
      </c>
      <c r="AJI40" s="14" t="str">
        <f>IF(ISBLANK(AJJ1),"",IF(VLOOKUP(AJJ1,Register,46,FALSE)=0,"",(VLOOKUP(AJJ1,Register,46,FALSE))))</f>
        <v/>
      </c>
      <c r="AJJ40" s="15" t="s">
        <v>19</v>
      </c>
      <c r="AJK40" s="7" t="str">
        <f t="shared" ref="AJK40" si="7347">"5." &amp; AJM$1&amp; ".2.3."</f>
        <v>5.316.2.3.</v>
      </c>
      <c r="AJL40" s="14" t="str">
        <f>IF(ISBLANK(AJM1),"",IF(VLOOKUP(AJM1,Register,46,FALSE)=0,"",(VLOOKUP(AJM1,Register,46,FALSE))))</f>
        <v/>
      </c>
      <c r="AJM40" s="15" t="s">
        <v>19</v>
      </c>
      <c r="AJN40" s="7" t="str">
        <f t="shared" ref="AJN40" si="7348">"5." &amp; AJP$1&amp; ".2.3."</f>
        <v>5.317.2.3.</v>
      </c>
      <c r="AJO40" s="14" t="str">
        <f>IF(ISBLANK(AJP1),"",IF(VLOOKUP(AJP1,Register,46,FALSE)=0,"",(VLOOKUP(AJP1,Register,46,FALSE))))</f>
        <v/>
      </c>
      <c r="AJP40" s="15" t="s">
        <v>19</v>
      </c>
      <c r="AJQ40" s="7" t="str">
        <f t="shared" ref="AJQ40" si="7349">"5." &amp; AJS$1&amp; ".2.3."</f>
        <v>5.318.2.3.</v>
      </c>
      <c r="AJR40" s="14" t="str">
        <f>IF(ISBLANK(AJS1),"",IF(VLOOKUP(AJS1,Register,46,FALSE)=0,"",(VLOOKUP(AJS1,Register,46,FALSE))))</f>
        <v/>
      </c>
      <c r="AJS40" s="15" t="s">
        <v>19</v>
      </c>
      <c r="AJT40" s="7" t="str">
        <f t="shared" ref="AJT40" si="7350">"5." &amp; AJV$1&amp; ".2.3."</f>
        <v>5.319.2.3.</v>
      </c>
      <c r="AJU40" s="14" t="str">
        <f>IF(ISBLANK(AJV1),"",IF(VLOOKUP(AJV1,Register,46,FALSE)=0,"",(VLOOKUP(AJV1,Register,46,FALSE))))</f>
        <v/>
      </c>
      <c r="AJV40" s="15" t="s">
        <v>19</v>
      </c>
      <c r="AJW40" s="7" t="str">
        <f t="shared" ref="AJW40" si="7351">"5." &amp; AJY$1&amp; ".2.3."</f>
        <v>5.320.2.3.</v>
      </c>
      <c r="AJX40" s="14" t="str">
        <f>IF(ISBLANK(AJY1),"",IF(VLOOKUP(AJY1,Register,46,FALSE)=0,"",(VLOOKUP(AJY1,Register,46,FALSE))))</f>
        <v/>
      </c>
      <c r="AJY40" s="15" t="s">
        <v>19</v>
      </c>
      <c r="AJZ40" s="7" t="str">
        <f t="shared" ref="AJZ40" si="7352">"5." &amp; AKB$1&amp; ".2.3."</f>
        <v>5.321.2.3.</v>
      </c>
      <c r="AKA40" s="14" t="str">
        <f>IF(ISBLANK(AKB1),"",IF(VLOOKUP(AKB1,Register,46,FALSE)=0,"",(VLOOKUP(AKB1,Register,46,FALSE))))</f>
        <v/>
      </c>
      <c r="AKB40" s="15" t="s">
        <v>19</v>
      </c>
      <c r="AKC40" s="7" t="str">
        <f t="shared" ref="AKC40" si="7353">"5." &amp; AKE$1&amp; ".2.3."</f>
        <v>5.322.2.3.</v>
      </c>
      <c r="AKD40" s="14" t="str">
        <f>IF(ISBLANK(AKE1),"",IF(VLOOKUP(AKE1,Register,46,FALSE)=0,"",(VLOOKUP(AKE1,Register,46,FALSE))))</f>
        <v/>
      </c>
      <c r="AKE40" s="15" t="s">
        <v>19</v>
      </c>
      <c r="AKF40" s="7" t="str">
        <f t="shared" ref="AKF40" si="7354">"5." &amp; AKH$1&amp; ".2.3."</f>
        <v>5.323.2.3.</v>
      </c>
      <c r="AKG40" s="14" t="str">
        <f>IF(ISBLANK(AKH1),"",IF(VLOOKUP(AKH1,Register,46,FALSE)=0,"",(VLOOKUP(AKH1,Register,46,FALSE))))</f>
        <v/>
      </c>
      <c r="AKH40" s="15" t="s">
        <v>19</v>
      </c>
      <c r="AKI40" s="7" t="str">
        <f t="shared" ref="AKI40" si="7355">"5." &amp; AKK$1&amp; ".2.3."</f>
        <v>5.324.2.3.</v>
      </c>
      <c r="AKJ40" s="14" t="str">
        <f>IF(ISBLANK(AKK1),"",IF(VLOOKUP(AKK1,Register,46,FALSE)=0,"",(VLOOKUP(AKK1,Register,46,FALSE))))</f>
        <v/>
      </c>
      <c r="AKK40" s="15" t="s">
        <v>19</v>
      </c>
      <c r="AKL40" s="7" t="str">
        <f t="shared" ref="AKL40" si="7356">"5." &amp; AKN$1&amp; ".2.3."</f>
        <v>5.325.2.3.</v>
      </c>
      <c r="AKM40" s="14" t="str">
        <f>IF(ISBLANK(AKN1),"",IF(VLOOKUP(AKN1,Register,46,FALSE)=0,"",(VLOOKUP(AKN1,Register,46,FALSE))))</f>
        <v/>
      </c>
      <c r="AKN40" s="15" t="s">
        <v>19</v>
      </c>
      <c r="AKO40" s="7" t="str">
        <f t="shared" ref="AKO40" si="7357">"5." &amp; AKQ$1&amp; ".2.3."</f>
        <v>5.326.2.3.</v>
      </c>
      <c r="AKP40" s="14" t="str">
        <f>IF(ISBLANK(AKQ1),"",IF(VLOOKUP(AKQ1,Register,46,FALSE)=0,"",(VLOOKUP(AKQ1,Register,46,FALSE))))</f>
        <v/>
      </c>
      <c r="AKQ40" s="15" t="s">
        <v>19</v>
      </c>
      <c r="AKR40" s="7" t="str">
        <f t="shared" ref="AKR40" si="7358">"5." &amp; AKT$1&amp; ".2.3."</f>
        <v>5.327.2.3.</v>
      </c>
      <c r="AKS40" s="14" t="str">
        <f>IF(ISBLANK(AKT1),"",IF(VLOOKUP(AKT1,Register,46,FALSE)=0,"",(VLOOKUP(AKT1,Register,46,FALSE))))</f>
        <v/>
      </c>
      <c r="AKT40" s="15" t="s">
        <v>19</v>
      </c>
      <c r="AKU40" s="7" t="str">
        <f t="shared" ref="AKU40" si="7359">"5." &amp; AKW$1&amp; ".2.3."</f>
        <v>5.328.2.3.</v>
      </c>
      <c r="AKV40" s="14" t="str">
        <f>IF(ISBLANK(AKW1),"",IF(VLOOKUP(AKW1,Register,46,FALSE)=0,"",(VLOOKUP(AKW1,Register,46,FALSE))))</f>
        <v/>
      </c>
      <c r="AKW40" s="15" t="s">
        <v>19</v>
      </c>
      <c r="AKX40" s="7" t="str">
        <f t="shared" ref="AKX40" si="7360">"5." &amp; AKZ$1&amp; ".2.3."</f>
        <v>5.329.2.3.</v>
      </c>
      <c r="AKY40" s="14" t="str">
        <f>IF(ISBLANK(AKZ1),"",IF(VLOOKUP(AKZ1,Register,46,FALSE)=0,"",(VLOOKUP(AKZ1,Register,46,FALSE))))</f>
        <v/>
      </c>
      <c r="AKZ40" s="15" t="s">
        <v>19</v>
      </c>
      <c r="ALA40" s="7" t="str">
        <f t="shared" ref="ALA40" si="7361">"5." &amp; ALC$1&amp; ".2.3."</f>
        <v>5.330.2.3.</v>
      </c>
      <c r="ALB40" s="14" t="str">
        <f>IF(ISBLANK(ALC1),"",IF(VLOOKUP(ALC1,Register,46,FALSE)=0,"",(VLOOKUP(ALC1,Register,46,FALSE))))</f>
        <v/>
      </c>
      <c r="ALC40" s="15" t="s">
        <v>19</v>
      </c>
      <c r="ALD40" s="7" t="str">
        <f t="shared" ref="ALD40" si="7362">"5." &amp; ALF$1&amp; ".2.3."</f>
        <v>5.331.2.3.</v>
      </c>
      <c r="ALE40" s="14" t="str">
        <f>IF(ISBLANK(ALF1),"",IF(VLOOKUP(ALF1,Register,46,FALSE)=0,"",(VLOOKUP(ALF1,Register,46,FALSE))))</f>
        <v/>
      </c>
      <c r="ALF40" s="15" t="s">
        <v>19</v>
      </c>
      <c r="ALG40" s="7" t="str">
        <f t="shared" ref="ALG40" si="7363">"5." &amp; ALI$1&amp; ".2.3."</f>
        <v>5.332.2.3.</v>
      </c>
      <c r="ALH40" s="14" t="str">
        <f>IF(ISBLANK(ALI1),"",IF(VLOOKUP(ALI1,Register,46,FALSE)=0,"",(VLOOKUP(ALI1,Register,46,FALSE))))</f>
        <v/>
      </c>
      <c r="ALI40" s="15" t="s">
        <v>19</v>
      </c>
      <c r="ALJ40" s="7" t="str">
        <f t="shared" ref="ALJ40" si="7364">"5." &amp; ALL$1&amp; ".2.3."</f>
        <v>5.333.2.3.</v>
      </c>
      <c r="ALK40" s="14" t="str">
        <f>IF(ISBLANK(ALL1),"",IF(VLOOKUP(ALL1,Register,46,FALSE)=0,"",(VLOOKUP(ALL1,Register,46,FALSE))))</f>
        <v/>
      </c>
      <c r="ALL40" s="15" t="s">
        <v>19</v>
      </c>
      <c r="ALM40" s="7" t="str">
        <f t="shared" ref="ALM40" si="7365">"5." &amp; ALO$1&amp; ".2.3."</f>
        <v>5.334.2.3.</v>
      </c>
      <c r="ALN40" s="14" t="str">
        <f>IF(ISBLANK(ALO1),"",IF(VLOOKUP(ALO1,Register,46,FALSE)=0,"",(VLOOKUP(ALO1,Register,46,FALSE))))</f>
        <v/>
      </c>
      <c r="ALO40" s="15" t="s">
        <v>19</v>
      </c>
      <c r="ALP40" s="7" t="str">
        <f t="shared" ref="ALP40" si="7366">"5." &amp; ALR$1&amp; ".2.3."</f>
        <v>5.335.2.3.</v>
      </c>
      <c r="ALQ40" s="14" t="str">
        <f>IF(ISBLANK(ALR1),"",IF(VLOOKUP(ALR1,Register,46,FALSE)=0,"",(VLOOKUP(ALR1,Register,46,FALSE))))</f>
        <v/>
      </c>
      <c r="ALR40" s="15" t="s">
        <v>19</v>
      </c>
      <c r="ALS40" s="7" t="str">
        <f t="shared" ref="ALS40" si="7367">"5." &amp; ALU$1&amp; ".2.3."</f>
        <v>5.336.2.3.</v>
      </c>
      <c r="ALT40" s="14" t="str">
        <f>IF(ISBLANK(ALU1),"",IF(VLOOKUP(ALU1,Register,46,FALSE)=0,"",(VLOOKUP(ALU1,Register,46,FALSE))))</f>
        <v/>
      </c>
      <c r="ALU40" s="15" t="s">
        <v>19</v>
      </c>
      <c r="ALV40" s="7" t="str">
        <f t="shared" ref="ALV40" si="7368">"5." &amp; ALX$1&amp; ".2.3."</f>
        <v>5.337.2.3.</v>
      </c>
      <c r="ALW40" s="14" t="str">
        <f>IF(ISBLANK(ALX1),"",IF(VLOOKUP(ALX1,Register,46,FALSE)=0,"",(VLOOKUP(ALX1,Register,46,FALSE))))</f>
        <v/>
      </c>
      <c r="ALX40" s="15" t="s">
        <v>19</v>
      </c>
      <c r="ALY40" s="7" t="str">
        <f t="shared" ref="ALY40" si="7369">"5." &amp; AMA$1&amp; ".2.3."</f>
        <v>5.338.2.3.</v>
      </c>
      <c r="ALZ40" s="14" t="str">
        <f>IF(ISBLANK(AMA1),"",IF(VLOOKUP(AMA1,Register,46,FALSE)=0,"",(VLOOKUP(AMA1,Register,46,FALSE))))</f>
        <v/>
      </c>
      <c r="AMA40" s="15" t="s">
        <v>19</v>
      </c>
      <c r="AMB40" s="7" t="str">
        <f t="shared" ref="AMB40" si="7370">"5." &amp; AMD$1&amp; ".2.3."</f>
        <v>5.339.2.3.</v>
      </c>
      <c r="AMC40" s="14" t="str">
        <f>IF(ISBLANK(AMD1),"",IF(VLOOKUP(AMD1,Register,46,FALSE)=0,"",(VLOOKUP(AMD1,Register,46,FALSE))))</f>
        <v/>
      </c>
      <c r="AMD40" s="15" t="s">
        <v>19</v>
      </c>
      <c r="AME40" s="7" t="str">
        <f t="shared" ref="AME40" si="7371">"5." &amp; AMG$1&amp; ".2.3."</f>
        <v>5.340.2.3.</v>
      </c>
      <c r="AMF40" s="14" t="str">
        <f>IF(ISBLANK(AMG1),"",IF(VLOOKUP(AMG1,Register,46,FALSE)=0,"",(VLOOKUP(AMG1,Register,46,FALSE))))</f>
        <v/>
      </c>
      <c r="AMG40" s="15" t="s">
        <v>19</v>
      </c>
      <c r="AMH40" s="7" t="str">
        <f t="shared" ref="AMH40" si="7372">"5." &amp; AMJ$1&amp; ".2.3."</f>
        <v>5.341.2.3.</v>
      </c>
      <c r="AMI40" s="14" t="str">
        <f>IF(ISBLANK(AMJ1),"",IF(VLOOKUP(AMJ1,Register,46,FALSE)=0,"",(VLOOKUP(AMJ1,Register,46,FALSE))))</f>
        <v/>
      </c>
      <c r="AMJ40" s="15" t="s">
        <v>19</v>
      </c>
      <c r="AMK40" s="7" t="str">
        <f t="shared" ref="AMK40" si="7373">"5." &amp; AMM$1&amp; ".2.3."</f>
        <v>5.342.2.3.</v>
      </c>
      <c r="AML40" s="14" t="str">
        <f>IF(ISBLANK(AMM1),"",IF(VLOOKUP(AMM1,Register,46,FALSE)=0,"",(VLOOKUP(AMM1,Register,46,FALSE))))</f>
        <v/>
      </c>
      <c r="AMM40" s="15" t="s">
        <v>19</v>
      </c>
      <c r="AMN40" s="7" t="str">
        <f t="shared" ref="AMN40" si="7374">"5." &amp; AMP$1&amp; ".2.3."</f>
        <v>5.343.2.3.</v>
      </c>
      <c r="AMO40" s="14" t="str">
        <f>IF(ISBLANK(AMP1),"",IF(VLOOKUP(AMP1,Register,46,FALSE)=0,"",(VLOOKUP(AMP1,Register,46,FALSE))))</f>
        <v/>
      </c>
      <c r="AMP40" s="15" t="s">
        <v>19</v>
      </c>
      <c r="AMQ40" s="7" t="str">
        <f t="shared" ref="AMQ40" si="7375">"5." &amp; AMS$1&amp; ".2.3."</f>
        <v>5.344.2.3.</v>
      </c>
      <c r="AMR40" s="14" t="str">
        <f>IF(ISBLANK(AMS1),"",IF(VLOOKUP(AMS1,Register,46,FALSE)=0,"",(VLOOKUP(AMS1,Register,46,FALSE))))</f>
        <v/>
      </c>
      <c r="AMS40" s="15" t="s">
        <v>19</v>
      </c>
      <c r="AMT40" s="7" t="str">
        <f t="shared" ref="AMT40" si="7376">"5." &amp; AMV$1&amp; ".2.3."</f>
        <v>5.345.2.3.</v>
      </c>
      <c r="AMU40" s="14" t="str">
        <f>IF(ISBLANK(AMV1),"",IF(VLOOKUP(AMV1,Register,46,FALSE)=0,"",(VLOOKUP(AMV1,Register,46,FALSE))))</f>
        <v/>
      </c>
      <c r="AMV40" s="15" t="s">
        <v>19</v>
      </c>
      <c r="AMW40" s="7" t="str">
        <f t="shared" ref="AMW40" si="7377">"5." &amp; AMY$1&amp; ".2.3."</f>
        <v>5.346.2.3.</v>
      </c>
      <c r="AMX40" s="14" t="str">
        <f>IF(ISBLANK(AMY1),"",IF(VLOOKUP(AMY1,Register,46,FALSE)=0,"",(VLOOKUP(AMY1,Register,46,FALSE))))</f>
        <v/>
      </c>
      <c r="AMY40" s="15" t="s">
        <v>19</v>
      </c>
      <c r="AMZ40" s="7" t="str">
        <f t="shared" ref="AMZ40" si="7378">"5." &amp; ANB$1&amp; ".2.3."</f>
        <v>5.347.2.3.</v>
      </c>
      <c r="ANA40" s="14" t="str">
        <f>IF(ISBLANK(ANB1),"",IF(VLOOKUP(ANB1,Register,46,FALSE)=0,"",(VLOOKUP(ANB1,Register,46,FALSE))))</f>
        <v/>
      </c>
      <c r="ANB40" s="15" t="s">
        <v>19</v>
      </c>
      <c r="ANC40" s="7" t="str">
        <f t="shared" ref="ANC40" si="7379">"5." &amp; ANE$1&amp; ".2.3."</f>
        <v>5.348.2.3.</v>
      </c>
      <c r="AND40" s="14" t="str">
        <f>IF(ISBLANK(ANE1),"",IF(VLOOKUP(ANE1,Register,46,FALSE)=0,"",(VLOOKUP(ANE1,Register,46,FALSE))))</f>
        <v/>
      </c>
      <c r="ANE40" s="15" t="s">
        <v>19</v>
      </c>
      <c r="ANF40" s="7" t="str">
        <f t="shared" ref="ANF40" si="7380">"5." &amp; ANH$1&amp; ".2.3."</f>
        <v>5.349.2.3.</v>
      </c>
      <c r="ANG40" s="14" t="str">
        <f>IF(ISBLANK(ANH1),"",IF(VLOOKUP(ANH1,Register,46,FALSE)=0,"",(VLOOKUP(ANH1,Register,46,FALSE))))</f>
        <v/>
      </c>
      <c r="ANH40" s="15" t="s">
        <v>19</v>
      </c>
      <c r="ANI40" s="7" t="str">
        <f t="shared" ref="ANI40" si="7381">"5." &amp; ANK$1&amp; ".2.3."</f>
        <v>5.350.2.3.</v>
      </c>
      <c r="ANJ40" s="14" t="str">
        <f>IF(ISBLANK(ANK1),"",IF(VLOOKUP(ANK1,Register,46,FALSE)=0,"",(VLOOKUP(ANK1,Register,46,FALSE))))</f>
        <v/>
      </c>
      <c r="ANK40" s="15" t="s">
        <v>19</v>
      </c>
      <c r="ANL40" s="7" t="str">
        <f t="shared" ref="ANL40" si="7382">"5." &amp; ANN$1&amp; ".2.3."</f>
        <v>5.351.2.3.</v>
      </c>
      <c r="ANM40" s="14" t="str">
        <f>IF(ISBLANK(ANN1),"",IF(VLOOKUP(ANN1,Register,46,FALSE)=0,"",(VLOOKUP(ANN1,Register,46,FALSE))))</f>
        <v/>
      </c>
      <c r="ANN40" s="15" t="s">
        <v>19</v>
      </c>
      <c r="ANO40" s="7" t="str">
        <f t="shared" ref="ANO40" si="7383">"5." &amp; ANQ$1&amp; ".2.3."</f>
        <v>5.352.2.3.</v>
      </c>
      <c r="ANP40" s="14" t="str">
        <f>IF(ISBLANK(ANQ1),"",IF(VLOOKUP(ANQ1,Register,46,FALSE)=0,"",(VLOOKUP(ANQ1,Register,46,FALSE))))</f>
        <v/>
      </c>
      <c r="ANQ40" s="15" t="s">
        <v>19</v>
      </c>
      <c r="ANR40" s="7" t="str">
        <f t="shared" ref="ANR40" si="7384">"5." &amp; ANT$1&amp; ".2.3."</f>
        <v>5.353.2.3.</v>
      </c>
      <c r="ANS40" s="14" t="str">
        <f>IF(ISBLANK(ANT1),"",IF(VLOOKUP(ANT1,Register,46,FALSE)=0,"",(VLOOKUP(ANT1,Register,46,FALSE))))</f>
        <v/>
      </c>
      <c r="ANT40" s="15" t="s">
        <v>19</v>
      </c>
      <c r="ANU40" s="7" t="str">
        <f t="shared" ref="ANU40" si="7385">"5." &amp; ANW$1&amp; ".2.3."</f>
        <v>5.354.2.3.</v>
      </c>
      <c r="ANV40" s="14" t="str">
        <f>IF(ISBLANK(ANW1),"",IF(VLOOKUP(ANW1,Register,46,FALSE)=0,"",(VLOOKUP(ANW1,Register,46,FALSE))))</f>
        <v/>
      </c>
      <c r="ANW40" s="15" t="s">
        <v>19</v>
      </c>
      <c r="ANX40" s="7" t="str">
        <f t="shared" ref="ANX40" si="7386">"5." &amp; ANZ$1&amp; ".2.3."</f>
        <v>5.355.2.3.</v>
      </c>
      <c r="ANY40" s="14" t="str">
        <f>IF(ISBLANK(ANZ1),"",IF(VLOOKUP(ANZ1,Register,46,FALSE)=0,"",(VLOOKUP(ANZ1,Register,46,FALSE))))</f>
        <v/>
      </c>
      <c r="ANZ40" s="15" t="s">
        <v>19</v>
      </c>
      <c r="AOA40" s="7" t="str">
        <f t="shared" ref="AOA40" si="7387">"5." &amp; AOC$1&amp; ".2.3."</f>
        <v>5.356.2.3.</v>
      </c>
      <c r="AOB40" s="14" t="str">
        <f>IF(ISBLANK(AOC1),"",IF(VLOOKUP(AOC1,Register,46,FALSE)=0,"",(VLOOKUP(AOC1,Register,46,FALSE))))</f>
        <v/>
      </c>
      <c r="AOC40" s="15" t="s">
        <v>19</v>
      </c>
      <c r="AOD40" s="7" t="str">
        <f t="shared" ref="AOD40" si="7388">"5." &amp; AOF$1&amp; ".2.3."</f>
        <v>5.357.2.3.</v>
      </c>
      <c r="AOE40" s="14" t="str">
        <f>IF(ISBLANK(AOF1),"",IF(VLOOKUP(AOF1,Register,46,FALSE)=0,"",(VLOOKUP(AOF1,Register,46,FALSE))))</f>
        <v/>
      </c>
      <c r="AOF40" s="15" t="s">
        <v>19</v>
      </c>
      <c r="AOG40" s="7" t="str">
        <f t="shared" ref="AOG40" si="7389">"5." &amp; AOI$1&amp; ".2.3."</f>
        <v>5.358.2.3.</v>
      </c>
      <c r="AOH40" s="14" t="str">
        <f>IF(ISBLANK(AOI1),"",IF(VLOOKUP(AOI1,Register,46,FALSE)=0,"",(VLOOKUP(AOI1,Register,46,FALSE))))</f>
        <v/>
      </c>
      <c r="AOI40" s="15" t="s">
        <v>19</v>
      </c>
      <c r="AOJ40" s="7" t="str">
        <f t="shared" ref="AOJ40" si="7390">"5." &amp; AOL$1&amp; ".2.3."</f>
        <v>5.359.2.3.</v>
      </c>
      <c r="AOK40" s="14" t="str">
        <f>IF(ISBLANK(AOL1),"",IF(VLOOKUP(AOL1,Register,46,FALSE)=0,"",(VLOOKUP(AOL1,Register,46,FALSE))))</f>
        <v/>
      </c>
      <c r="AOL40" s="15" t="s">
        <v>19</v>
      </c>
      <c r="AOM40" s="7" t="str">
        <f t="shared" ref="AOM40" si="7391">"5." &amp; AOO$1&amp; ".2.3."</f>
        <v>5.360.2.3.</v>
      </c>
      <c r="AON40" s="14" t="e">
        <f>IF(ISBLANK(AOO1),"",IF(VLOOKUP(AOO1,Register,46,FALSE)=0,"",(VLOOKUP(AOO1,Register,46,FALSE))))</f>
        <v>#N/A</v>
      </c>
      <c r="AOO40" s="15" t="s">
        <v>19</v>
      </c>
      <c r="AOP40" s="7" t="str">
        <f t="shared" ref="AOP40" si="7392">"5." &amp; AOR$1&amp; ".2.3."</f>
        <v>5.361.2.3.</v>
      </c>
      <c r="AOQ40" s="14" t="e">
        <f>IF(ISBLANK(AOR1),"",IF(VLOOKUP(AOR1,Register,46,FALSE)=0,"",(VLOOKUP(AOR1,Register,46,FALSE))))</f>
        <v>#N/A</v>
      </c>
      <c r="AOR40" s="15" t="s">
        <v>19</v>
      </c>
      <c r="AOS40" s="7" t="str">
        <f t="shared" ref="AOS40" si="7393">"5." &amp; AOU$1&amp; ".2.3."</f>
        <v>5.362.2.3.</v>
      </c>
      <c r="AOT40" s="14" t="e">
        <f>IF(ISBLANK(AOU1),"",IF(VLOOKUP(AOU1,Register,46,FALSE)=0,"",(VLOOKUP(AOU1,Register,46,FALSE))))</f>
        <v>#N/A</v>
      </c>
      <c r="AOU40" s="15" t="s">
        <v>19</v>
      </c>
      <c r="AOV40" s="7" t="str">
        <f t="shared" ref="AOV40" si="7394">"5." &amp; AOX$1&amp; ".2.3."</f>
        <v>5.363.2.3.</v>
      </c>
      <c r="AOW40" s="14" t="e">
        <f>IF(ISBLANK(AOX1),"",IF(VLOOKUP(AOX1,Register,46,FALSE)=0,"",(VLOOKUP(AOX1,Register,46,FALSE))))</f>
        <v>#N/A</v>
      </c>
      <c r="AOX40" s="15" t="s">
        <v>19</v>
      </c>
      <c r="AOY40" s="7" t="str">
        <f t="shared" ref="AOY40" si="7395">"5." &amp; APA$1&amp; ".2.3."</f>
        <v>5.364.2.3.</v>
      </c>
      <c r="AOZ40" s="14" t="e">
        <f>IF(ISBLANK(APA1),"",IF(VLOOKUP(APA1,Register,46,FALSE)=0,"",(VLOOKUP(APA1,Register,46,FALSE))))</f>
        <v>#N/A</v>
      </c>
      <c r="APA40" s="15" t="s">
        <v>19</v>
      </c>
      <c r="APB40" s="7" t="str">
        <f t="shared" ref="APB40" si="7396">"5." &amp; APD$1&amp; ".2.3."</f>
        <v>5.365.2.3.</v>
      </c>
      <c r="APC40" s="14" t="e">
        <f>IF(ISBLANK(APD1),"",IF(VLOOKUP(APD1,Register,46,FALSE)=0,"",(VLOOKUP(APD1,Register,46,FALSE))))</f>
        <v>#N/A</v>
      </c>
      <c r="APD40" s="15" t="s">
        <v>19</v>
      </c>
      <c r="APE40" s="7" t="str">
        <f t="shared" ref="APE40" si="7397">"5." &amp; APG$1&amp; ".2.3."</f>
        <v>5.366.2.3.</v>
      </c>
      <c r="APF40" s="14" t="e">
        <f>IF(ISBLANK(APG1),"",IF(VLOOKUP(APG1,Register,46,FALSE)=0,"",(VLOOKUP(APG1,Register,46,FALSE))))</f>
        <v>#N/A</v>
      </c>
      <c r="APG40" s="15" t="s">
        <v>19</v>
      </c>
      <c r="APH40" s="7" t="str">
        <f t="shared" ref="APH40" si="7398">"5." &amp; APJ$1&amp; ".2.3."</f>
        <v>5.367.2.3.</v>
      </c>
      <c r="API40" s="14" t="e">
        <f>IF(ISBLANK(APJ1),"",IF(VLOOKUP(APJ1,Register,46,FALSE)=0,"",(VLOOKUP(APJ1,Register,46,FALSE))))</f>
        <v>#N/A</v>
      </c>
      <c r="APJ40" s="15" t="s">
        <v>19</v>
      </c>
      <c r="APK40" s="7" t="str">
        <f t="shared" ref="APK40" si="7399">"5." &amp; APM$1&amp; ".2.3."</f>
        <v>5.368.2.3.</v>
      </c>
      <c r="APL40" s="14" t="e">
        <f>IF(ISBLANK(APM1),"",IF(VLOOKUP(APM1,Register,46,FALSE)=0,"",(VLOOKUP(APM1,Register,46,FALSE))))</f>
        <v>#N/A</v>
      </c>
      <c r="APM40" s="15" t="s">
        <v>19</v>
      </c>
      <c r="APN40" s="7" t="str">
        <f t="shared" ref="APN40" si="7400">"5." &amp; APP$1&amp; ".2.3."</f>
        <v>5.369.2.3.</v>
      </c>
      <c r="APO40" s="14" t="e">
        <f>IF(ISBLANK(APP1),"",IF(VLOOKUP(APP1,Register,46,FALSE)=0,"",(VLOOKUP(APP1,Register,46,FALSE))))</f>
        <v>#N/A</v>
      </c>
      <c r="APP40" s="15" t="s">
        <v>19</v>
      </c>
      <c r="APQ40" s="7" t="str">
        <f t="shared" ref="APQ40" si="7401">"5." &amp; APS$1&amp; ".2.3."</f>
        <v>5.370.2.3.</v>
      </c>
      <c r="APR40" s="14" t="e">
        <f>IF(ISBLANK(APS1),"",IF(VLOOKUP(APS1,Register,46,FALSE)=0,"",(VLOOKUP(APS1,Register,46,FALSE))))</f>
        <v>#N/A</v>
      </c>
      <c r="APS40" s="15" t="s">
        <v>19</v>
      </c>
      <c r="APT40" s="7" t="str">
        <f t="shared" ref="APT40" si="7402">"5." &amp; APV$1&amp; ".2.3."</f>
        <v>5.371.2.3.</v>
      </c>
      <c r="APU40" s="14" t="e">
        <f>IF(ISBLANK(APV1),"",IF(VLOOKUP(APV1,Register,46,FALSE)=0,"",(VLOOKUP(APV1,Register,46,FALSE))))</f>
        <v>#N/A</v>
      </c>
      <c r="APV40" s="15" t="s">
        <v>19</v>
      </c>
      <c r="APW40" s="7" t="str">
        <f t="shared" ref="APW40" si="7403">"5." &amp; APY$1&amp; ".2.3."</f>
        <v>5.372.2.3.</v>
      </c>
      <c r="APX40" s="14" t="e">
        <f>IF(ISBLANK(APY1),"",IF(VLOOKUP(APY1,Register,46,FALSE)=0,"",(VLOOKUP(APY1,Register,46,FALSE))))</f>
        <v>#N/A</v>
      </c>
      <c r="APY40" s="15" t="s">
        <v>19</v>
      </c>
      <c r="APZ40" s="7" t="str">
        <f t="shared" ref="APZ40" si="7404">"5." &amp; AQB$1&amp; ".2.3."</f>
        <v>5.373.2.3.</v>
      </c>
      <c r="AQA40" s="14" t="e">
        <f>IF(ISBLANK(AQB1),"",IF(VLOOKUP(AQB1,Register,46,FALSE)=0,"",(VLOOKUP(AQB1,Register,46,FALSE))))</f>
        <v>#N/A</v>
      </c>
      <c r="AQB40" s="15" t="s">
        <v>19</v>
      </c>
      <c r="AQC40" s="7" t="str">
        <f t="shared" ref="AQC40" si="7405">"5." &amp; AQE$1&amp; ".2.3."</f>
        <v>5.374.2.3.</v>
      </c>
      <c r="AQD40" s="14" t="e">
        <f>IF(ISBLANK(AQE1),"",IF(VLOOKUP(AQE1,Register,46,FALSE)=0,"",(VLOOKUP(AQE1,Register,46,FALSE))))</f>
        <v>#N/A</v>
      </c>
      <c r="AQE40" s="15" t="s">
        <v>19</v>
      </c>
      <c r="AQF40" s="7" t="str">
        <f t="shared" ref="AQF40" si="7406">"5." &amp; AQH$1&amp; ".2.3."</f>
        <v>5.375.2.3.</v>
      </c>
      <c r="AQG40" s="14" t="e">
        <f>IF(ISBLANK(AQH1),"",IF(VLOOKUP(AQH1,Register,46,FALSE)=0,"",(VLOOKUP(AQH1,Register,46,FALSE))))</f>
        <v>#N/A</v>
      </c>
      <c r="AQH40" s="15" t="s">
        <v>19</v>
      </c>
      <c r="AQI40" s="7" t="str">
        <f t="shared" ref="AQI40" si="7407">"5." &amp; AQK$1&amp; ".2.3."</f>
        <v>5.376.2.3.</v>
      </c>
      <c r="AQJ40" s="14" t="e">
        <f>IF(ISBLANK(AQK1),"",IF(VLOOKUP(AQK1,Register,46,FALSE)=0,"",(VLOOKUP(AQK1,Register,46,FALSE))))</f>
        <v>#N/A</v>
      </c>
      <c r="AQK40" s="15" t="s">
        <v>19</v>
      </c>
      <c r="AQL40" s="7" t="str">
        <f t="shared" ref="AQL40" si="7408">"5." &amp; AQN$1&amp; ".2.3."</f>
        <v>5.377.2.3.</v>
      </c>
      <c r="AQM40" s="14" t="e">
        <f>IF(ISBLANK(AQN1),"",IF(VLOOKUP(AQN1,Register,46,FALSE)=0,"",(VLOOKUP(AQN1,Register,46,FALSE))))</f>
        <v>#N/A</v>
      </c>
      <c r="AQN40" s="15" t="s">
        <v>19</v>
      </c>
      <c r="AQO40" s="7" t="str">
        <f t="shared" ref="AQO40" si="7409">"5." &amp; AQQ$1&amp; ".2.3."</f>
        <v>5.378.2.3.</v>
      </c>
      <c r="AQP40" s="14" t="e">
        <f>IF(ISBLANK(AQQ1),"",IF(VLOOKUP(AQQ1,Register,46,FALSE)=0,"",(VLOOKUP(AQQ1,Register,46,FALSE))))</f>
        <v>#N/A</v>
      </c>
      <c r="AQQ40" s="15" t="s">
        <v>19</v>
      </c>
      <c r="AQR40" s="7" t="str">
        <f t="shared" ref="AQR40" si="7410">"5." &amp; AQT$1&amp; ".2.3."</f>
        <v>5.379.2.3.</v>
      </c>
      <c r="AQS40" s="14" t="e">
        <f>IF(ISBLANK(AQT1),"",IF(VLOOKUP(AQT1,Register,46,FALSE)=0,"",(VLOOKUP(AQT1,Register,46,FALSE))))</f>
        <v>#N/A</v>
      </c>
      <c r="AQT40" s="15" t="s">
        <v>19</v>
      </c>
      <c r="AQU40" s="7" t="str">
        <f t="shared" ref="AQU40" si="7411">"5." &amp; AQW$1&amp; ".2.3."</f>
        <v>5.380.2.3.</v>
      </c>
      <c r="AQV40" s="14" t="e">
        <f>IF(ISBLANK(AQW1),"",IF(VLOOKUP(AQW1,Register,46,FALSE)=0,"",(VLOOKUP(AQW1,Register,46,FALSE))))</f>
        <v>#N/A</v>
      </c>
      <c r="AQW40" s="15" t="s">
        <v>19</v>
      </c>
      <c r="AQX40" s="7" t="str">
        <f t="shared" ref="AQX40" si="7412">"5." &amp; AQZ$1&amp; ".2.3."</f>
        <v>5.381.2.3.</v>
      </c>
      <c r="AQY40" s="14" t="e">
        <f>IF(ISBLANK(AQZ1),"",IF(VLOOKUP(AQZ1,Register,46,FALSE)=0,"",(VLOOKUP(AQZ1,Register,46,FALSE))))</f>
        <v>#N/A</v>
      </c>
      <c r="AQZ40" s="15" t="s">
        <v>19</v>
      </c>
      <c r="ARA40" s="7" t="str">
        <f t="shared" ref="ARA40" si="7413">"5." &amp; ARC$1&amp; ".2.3."</f>
        <v>5.382.2.3.</v>
      </c>
      <c r="ARB40" s="14" t="e">
        <f>IF(ISBLANK(ARC1),"",IF(VLOOKUP(ARC1,Register,46,FALSE)=0,"",(VLOOKUP(ARC1,Register,46,FALSE))))</f>
        <v>#N/A</v>
      </c>
      <c r="ARC40" s="15" t="s">
        <v>19</v>
      </c>
      <c r="ARD40" s="7" t="str">
        <f t="shared" ref="ARD40" si="7414">"5." &amp; ARF$1&amp; ".2.3."</f>
        <v>5.383.2.3.</v>
      </c>
      <c r="ARE40" s="14" t="e">
        <f>IF(ISBLANK(ARF1),"",IF(VLOOKUP(ARF1,Register,46,FALSE)=0,"",(VLOOKUP(ARF1,Register,46,FALSE))))</f>
        <v>#N/A</v>
      </c>
      <c r="ARF40" s="15" t="s">
        <v>19</v>
      </c>
      <c r="ARG40" s="7" t="str">
        <f t="shared" ref="ARG40" si="7415">"5." &amp; ARI$1&amp; ".2.3."</f>
        <v>5.384.2.3.</v>
      </c>
      <c r="ARH40" s="14" t="e">
        <f>IF(ISBLANK(ARI1),"",IF(VLOOKUP(ARI1,Register,46,FALSE)=0,"",(VLOOKUP(ARI1,Register,46,FALSE))))</f>
        <v>#N/A</v>
      </c>
      <c r="ARI40" s="15" t="s">
        <v>19</v>
      </c>
      <c r="ARJ40" s="7" t="str">
        <f t="shared" ref="ARJ40" si="7416">"5." &amp; ARL$1&amp; ".2.3."</f>
        <v>5.385.2.3.</v>
      </c>
      <c r="ARK40" s="14" t="e">
        <f>IF(ISBLANK(ARL1),"",IF(VLOOKUP(ARL1,Register,46,FALSE)=0,"",(VLOOKUP(ARL1,Register,46,FALSE))))</f>
        <v>#N/A</v>
      </c>
      <c r="ARL40" s="15" t="s">
        <v>19</v>
      </c>
      <c r="ARM40" s="7" t="str">
        <f t="shared" ref="ARM40" si="7417">"5." &amp; ARO$1&amp; ".2.3."</f>
        <v>5.386.2.3.</v>
      </c>
      <c r="ARN40" s="14" t="e">
        <f>IF(ISBLANK(ARO1),"",IF(VLOOKUP(ARO1,Register,46,FALSE)=0,"",(VLOOKUP(ARO1,Register,46,FALSE))))</f>
        <v>#N/A</v>
      </c>
      <c r="ARO40" s="15" t="s">
        <v>19</v>
      </c>
      <c r="ARP40" s="7" t="str">
        <f t="shared" ref="ARP40" si="7418">"5." &amp; ARR$1&amp; ".2.3."</f>
        <v>5.387.2.3.</v>
      </c>
      <c r="ARQ40" s="14" t="e">
        <f>IF(ISBLANK(ARR1),"",IF(VLOOKUP(ARR1,Register,46,FALSE)=0,"",(VLOOKUP(ARR1,Register,46,FALSE))))</f>
        <v>#N/A</v>
      </c>
      <c r="ARR40" s="15" t="s">
        <v>19</v>
      </c>
      <c r="ARS40" s="7" t="str">
        <f t="shared" ref="ARS40" si="7419">"5." &amp; ARU$1&amp; ".2.3."</f>
        <v>5.388.2.3.</v>
      </c>
      <c r="ART40" s="14" t="e">
        <f>IF(ISBLANK(ARU1),"",IF(VLOOKUP(ARU1,Register,46,FALSE)=0,"",(VLOOKUP(ARU1,Register,46,FALSE))))</f>
        <v>#N/A</v>
      </c>
      <c r="ARU40" s="15" t="s">
        <v>19</v>
      </c>
      <c r="ARV40" s="7" t="str">
        <f t="shared" ref="ARV40" si="7420">"5." &amp; ARX$1&amp; ".2.3."</f>
        <v>5.389.2.3.</v>
      </c>
      <c r="ARW40" s="14" t="e">
        <f>IF(ISBLANK(ARX1),"",IF(VLOOKUP(ARX1,Register,46,FALSE)=0,"",(VLOOKUP(ARX1,Register,46,FALSE))))</f>
        <v>#N/A</v>
      </c>
      <c r="ARX40" s="15" t="s">
        <v>19</v>
      </c>
      <c r="ARY40" s="7" t="str">
        <f t="shared" ref="ARY40" si="7421">"5." &amp; ASA$1&amp; ".2.3."</f>
        <v>5.390.2.3.</v>
      </c>
      <c r="ARZ40" s="14" t="e">
        <f>IF(ISBLANK(ASA1),"",IF(VLOOKUP(ASA1,Register,46,FALSE)=0,"",(VLOOKUP(ASA1,Register,46,FALSE))))</f>
        <v>#N/A</v>
      </c>
      <c r="ASA40" s="15" t="s">
        <v>19</v>
      </c>
      <c r="ASB40" s="7" t="str">
        <f t="shared" ref="ASB40" si="7422">"5." &amp; ASD$1&amp; ".2.3."</f>
        <v>5.391.2.3.</v>
      </c>
      <c r="ASC40" s="14" t="e">
        <f>IF(ISBLANK(ASD1),"",IF(VLOOKUP(ASD1,Register,46,FALSE)=0,"",(VLOOKUP(ASD1,Register,46,FALSE))))</f>
        <v>#N/A</v>
      </c>
      <c r="ASD40" s="15" t="s">
        <v>19</v>
      </c>
      <c r="ASE40" s="7" t="str">
        <f t="shared" ref="ASE40" si="7423">"5." &amp; ASG$1&amp; ".2.3."</f>
        <v>5.392.2.3.</v>
      </c>
      <c r="ASF40" s="14" t="e">
        <f>IF(ISBLANK(ASG1),"",IF(VLOOKUP(ASG1,Register,46,FALSE)=0,"",(VLOOKUP(ASG1,Register,46,FALSE))))</f>
        <v>#N/A</v>
      </c>
      <c r="ASG40" s="15" t="s">
        <v>19</v>
      </c>
      <c r="ASH40" s="7" t="str">
        <f t="shared" ref="ASH40" si="7424">"5." &amp; ASJ$1&amp; ".2.3."</f>
        <v>5.393.2.3.</v>
      </c>
      <c r="ASI40" s="14" t="e">
        <f>IF(ISBLANK(ASJ1),"",IF(VLOOKUP(ASJ1,Register,46,FALSE)=0,"",(VLOOKUP(ASJ1,Register,46,FALSE))))</f>
        <v>#N/A</v>
      </c>
      <c r="ASJ40" s="15" t="s">
        <v>19</v>
      </c>
      <c r="ASK40" s="7" t="str">
        <f t="shared" ref="ASK40" si="7425">"5." &amp; ASM$1&amp; ".2.3."</f>
        <v>5.394.2.3.</v>
      </c>
      <c r="ASL40" s="14" t="e">
        <f>IF(ISBLANK(ASM1),"",IF(VLOOKUP(ASM1,Register,46,FALSE)=0,"",(VLOOKUP(ASM1,Register,46,FALSE))))</f>
        <v>#N/A</v>
      </c>
      <c r="ASM40" s="15" t="s">
        <v>19</v>
      </c>
      <c r="ASN40" s="7" t="str">
        <f t="shared" ref="ASN40" si="7426">"5." &amp; ASP$1&amp; ".2.3."</f>
        <v>5.395.2.3.</v>
      </c>
      <c r="ASO40" s="14" t="e">
        <f>IF(ISBLANK(ASP1),"",IF(VLOOKUP(ASP1,Register,46,FALSE)=0,"",(VLOOKUP(ASP1,Register,46,FALSE))))</f>
        <v>#N/A</v>
      </c>
      <c r="ASP40" s="15" t="s">
        <v>19</v>
      </c>
      <c r="ASQ40" s="7" t="str">
        <f t="shared" ref="ASQ40" si="7427">"5." &amp; ASS$1&amp; ".2.3."</f>
        <v>5.396.2.3.</v>
      </c>
      <c r="ASR40" s="14" t="e">
        <f>IF(ISBLANK(ASS1),"",IF(VLOOKUP(ASS1,Register,46,FALSE)=0,"",(VLOOKUP(ASS1,Register,46,FALSE))))</f>
        <v>#N/A</v>
      </c>
      <c r="ASS40" s="15" t="s">
        <v>19</v>
      </c>
      <c r="AST40" s="7" t="str">
        <f t="shared" ref="AST40" si="7428">"5." &amp; ASV$1&amp; ".2.3."</f>
        <v>5.397.2.3.</v>
      </c>
      <c r="ASU40" s="14" t="e">
        <f>IF(ISBLANK(ASV1),"",IF(VLOOKUP(ASV1,Register,46,FALSE)=0,"",(VLOOKUP(ASV1,Register,46,FALSE))))</f>
        <v>#N/A</v>
      </c>
      <c r="ASV40" s="15" t="s">
        <v>19</v>
      </c>
      <c r="ASW40" s="7" t="str">
        <f t="shared" ref="ASW40" si="7429">"5." &amp; ASY$1&amp; ".2.3."</f>
        <v>5.398.2.3.</v>
      </c>
      <c r="ASX40" s="14" t="e">
        <f>IF(ISBLANK(ASY1),"",IF(VLOOKUP(ASY1,Register,46,FALSE)=0,"",(VLOOKUP(ASY1,Register,46,FALSE))))</f>
        <v>#N/A</v>
      </c>
      <c r="ASY40" s="15" t="s">
        <v>19</v>
      </c>
      <c r="ASZ40" s="7" t="str">
        <f t="shared" ref="ASZ40" si="7430">"5." &amp; ATB$1&amp; ".2.3."</f>
        <v>5.399.2.3.</v>
      </c>
      <c r="ATA40" s="14" t="e">
        <f>IF(ISBLANK(ATB1),"",IF(VLOOKUP(ATB1,Register,46,FALSE)=0,"",(VLOOKUP(ATB1,Register,46,FALSE))))</f>
        <v>#N/A</v>
      </c>
      <c r="ATB40" s="15" t="s">
        <v>19</v>
      </c>
      <c r="ATC40" s="7" t="str">
        <f t="shared" ref="ATC40" si="7431">"5." &amp; ATE$1&amp; ".2.3."</f>
        <v>5.400.2.3.</v>
      </c>
      <c r="ATD40" s="14" t="e">
        <f>IF(ISBLANK(ATE1),"",IF(VLOOKUP(ATE1,Register,46,FALSE)=0,"",(VLOOKUP(ATE1,Register,46,FALSE))))</f>
        <v>#N/A</v>
      </c>
      <c r="ATE40" s="15" t="s">
        <v>19</v>
      </c>
      <c r="ATF40" s="7" t="str">
        <f t="shared" ref="ATF40" si="7432">"5." &amp; ATH$1&amp; ".2.3."</f>
        <v>5.401.2.3.</v>
      </c>
      <c r="ATG40" s="14" t="e">
        <f>IF(ISBLANK(ATH1),"",IF(VLOOKUP(ATH1,Register,46,FALSE)=0,"",(VLOOKUP(ATH1,Register,46,FALSE))))</f>
        <v>#N/A</v>
      </c>
      <c r="ATH40" s="15" t="s">
        <v>19</v>
      </c>
      <c r="ATI40" s="7" t="str">
        <f t="shared" ref="ATI40" si="7433">"5." &amp; ATK$1&amp; ".2.3."</f>
        <v>5.402.2.3.</v>
      </c>
      <c r="ATJ40" s="14" t="e">
        <f>IF(ISBLANK(ATK1),"",IF(VLOOKUP(ATK1,Register,46,FALSE)=0,"",(VLOOKUP(ATK1,Register,46,FALSE))))</f>
        <v>#N/A</v>
      </c>
      <c r="ATK40" s="15" t="s">
        <v>19</v>
      </c>
      <c r="ATL40" s="7" t="str">
        <f t="shared" ref="ATL40" si="7434">"5." &amp; ATN$1&amp; ".2.3."</f>
        <v>5.403.2.3.</v>
      </c>
      <c r="ATM40" s="14" t="e">
        <f>IF(ISBLANK(ATN1),"",IF(VLOOKUP(ATN1,Register,46,FALSE)=0,"",(VLOOKUP(ATN1,Register,46,FALSE))))</f>
        <v>#N/A</v>
      </c>
      <c r="ATN40" s="15" t="s">
        <v>19</v>
      </c>
      <c r="ATO40" s="7" t="str">
        <f t="shared" ref="ATO40" si="7435">"5." &amp; ATQ$1&amp; ".2.3."</f>
        <v>5.404.2.3.</v>
      </c>
      <c r="ATP40" s="14" t="e">
        <f>IF(ISBLANK(ATQ1),"",IF(VLOOKUP(ATQ1,Register,46,FALSE)=0,"",(VLOOKUP(ATQ1,Register,46,FALSE))))</f>
        <v>#N/A</v>
      </c>
      <c r="ATQ40" s="15" t="s">
        <v>19</v>
      </c>
      <c r="ATR40" s="7" t="str">
        <f t="shared" ref="ATR40" si="7436">"5." &amp; ATT$1&amp; ".2.3."</f>
        <v>5.405.2.3.</v>
      </c>
      <c r="ATS40" s="14" t="e">
        <f>IF(ISBLANK(ATT1),"",IF(VLOOKUP(ATT1,Register,46,FALSE)=0,"",(VLOOKUP(ATT1,Register,46,FALSE))))</f>
        <v>#N/A</v>
      </c>
      <c r="ATT40" s="15" t="s">
        <v>19</v>
      </c>
      <c r="ATU40" s="7" t="str">
        <f t="shared" ref="ATU40" si="7437">"5." &amp; ATW$1&amp; ".2.3."</f>
        <v>5.406.2.3.</v>
      </c>
      <c r="ATV40" s="14" t="e">
        <f>IF(ISBLANK(ATW1),"",IF(VLOOKUP(ATW1,Register,46,FALSE)=0,"",(VLOOKUP(ATW1,Register,46,FALSE))))</f>
        <v>#N/A</v>
      </c>
      <c r="ATW40" s="15" t="s">
        <v>19</v>
      </c>
      <c r="ATX40" s="7" t="str">
        <f t="shared" ref="ATX40" si="7438">"5." &amp; ATZ$1&amp; ".2.3."</f>
        <v>5.407.2.3.</v>
      </c>
      <c r="ATY40" s="14" t="e">
        <f>IF(ISBLANK(ATZ1),"",IF(VLOOKUP(ATZ1,Register,46,FALSE)=0,"",(VLOOKUP(ATZ1,Register,46,FALSE))))</f>
        <v>#N/A</v>
      </c>
      <c r="ATZ40" s="15" t="s">
        <v>19</v>
      </c>
      <c r="AUA40" s="7" t="str">
        <f t="shared" ref="AUA40" si="7439">"5." &amp; AUC$1&amp; ".2.3."</f>
        <v>5.408.2.3.</v>
      </c>
      <c r="AUB40" s="14" t="e">
        <f>IF(ISBLANK(AUC1),"",IF(VLOOKUP(AUC1,Register,46,FALSE)=0,"",(VLOOKUP(AUC1,Register,46,FALSE))))</f>
        <v>#N/A</v>
      </c>
      <c r="AUC40" s="15" t="s">
        <v>19</v>
      </c>
      <c r="AUD40" s="7" t="str">
        <f t="shared" ref="AUD40" si="7440">"5." &amp; AUF$1&amp; ".2.3."</f>
        <v>5.409.2.3.</v>
      </c>
      <c r="AUE40" s="14" t="e">
        <f>IF(ISBLANK(AUF1),"",IF(VLOOKUP(AUF1,Register,46,FALSE)=0,"",(VLOOKUP(AUF1,Register,46,FALSE))))</f>
        <v>#N/A</v>
      </c>
      <c r="AUF40" s="15" t="s">
        <v>19</v>
      </c>
      <c r="AUG40" s="7" t="str">
        <f t="shared" ref="AUG40" si="7441">"5." &amp; AUI$1&amp; ".2.3."</f>
        <v>5.410.2.3.</v>
      </c>
      <c r="AUH40" s="14" t="e">
        <f>IF(ISBLANK(AUI1),"",IF(VLOOKUP(AUI1,Register,46,FALSE)=0,"",(VLOOKUP(AUI1,Register,46,FALSE))))</f>
        <v>#N/A</v>
      </c>
      <c r="AUI40" s="15" t="s">
        <v>19</v>
      </c>
      <c r="AUJ40" s="7" t="str">
        <f t="shared" ref="AUJ40" si="7442">"5." &amp; AUL$1&amp; ".2.3."</f>
        <v>5.411.2.3.</v>
      </c>
      <c r="AUK40" s="47" t="e">
        <f>IF(ISBLANK(AUL1),"",IF(VLOOKUP(AUL1,Register,46,FALSE)=0,"",(VLOOKUP(AUL1,Register,46,FALSE))))</f>
        <v>#N/A</v>
      </c>
      <c r="AUL40" s="15" t="s">
        <v>19</v>
      </c>
      <c r="AUM40" s="7" t="str">
        <f t="shared" ref="AUM40" si="7443">"5." &amp; AUO$1&amp; ".2.3."</f>
        <v>5.412.2.3.</v>
      </c>
      <c r="AUN40" s="47" t="e">
        <f>IF(ISBLANK(AUO1),"",IF(VLOOKUP(AUO1,Register,46,FALSE)=0,"",(VLOOKUP(AUO1,Register,46,FALSE))))</f>
        <v>#N/A</v>
      </c>
      <c r="AUO40" s="15" t="s">
        <v>19</v>
      </c>
      <c r="AUP40" s="7" t="str">
        <f t="shared" ref="AUP40" si="7444">"5." &amp; AUR$1&amp; ".2.3."</f>
        <v>5.413.2.3.</v>
      </c>
      <c r="AUQ40" s="47" t="e">
        <f>IF(ISBLANK(AUR1),"",IF(VLOOKUP(AUR1,Register,46,FALSE)=0,"",(VLOOKUP(AUR1,Register,46,FALSE))))</f>
        <v>#N/A</v>
      </c>
      <c r="AUR40" s="15" t="s">
        <v>19</v>
      </c>
      <c r="AUS40" s="7" t="str">
        <f t="shared" ref="AUS40" si="7445">"5." &amp; AUU$1&amp; ".2.3."</f>
        <v>5.414.2.3.</v>
      </c>
      <c r="AUT40" s="47" t="e">
        <f>IF(ISBLANK(AUU1),"",IF(VLOOKUP(AUU1,Register,46,FALSE)=0,"",(VLOOKUP(AUU1,Register,46,FALSE))))</f>
        <v>#N/A</v>
      </c>
      <c r="AUU40" s="15" t="s">
        <v>19</v>
      </c>
      <c r="AUV40" s="7" t="str">
        <f t="shared" ref="AUV40" si="7446">"5." &amp; AUX$1&amp; ".2.3."</f>
        <v>5.415.2.3.</v>
      </c>
      <c r="AUW40" s="47" t="e">
        <f>IF(ISBLANK(AUX1),"",IF(VLOOKUP(AUX1,Register,46,FALSE)=0,"",(VLOOKUP(AUX1,Register,46,FALSE))))</f>
        <v>#N/A</v>
      </c>
      <c r="AUX40" s="15" t="s">
        <v>19</v>
      </c>
      <c r="AUY40" s="7" t="str">
        <f t="shared" ref="AUY40" si="7447">"5." &amp; AVA$1&amp; ".2.3."</f>
        <v>5.416.2.3.</v>
      </c>
      <c r="AUZ40" s="47" t="e">
        <f>IF(ISBLANK(AVA1),"",IF(VLOOKUP(AVA1,Register,46,FALSE)=0,"",(VLOOKUP(AVA1,Register,46,FALSE))))</f>
        <v>#N/A</v>
      </c>
      <c r="AVA40" s="15" t="s">
        <v>19</v>
      </c>
      <c r="AVB40" s="7" t="str">
        <f t="shared" ref="AVB40" si="7448">"5." &amp; AVD$1&amp; ".2.3."</f>
        <v>5.417.2.3.</v>
      </c>
      <c r="AVC40" s="47" t="e">
        <f>IF(ISBLANK(AVD1),"",IF(VLOOKUP(AVD1,Register,46,FALSE)=0,"",(VLOOKUP(AVD1,Register,46,FALSE))))</f>
        <v>#N/A</v>
      </c>
      <c r="AVD40" s="15" t="s">
        <v>19</v>
      </c>
      <c r="AVE40" s="7" t="str">
        <f t="shared" ref="AVE40" si="7449">"5." &amp; AVG$1&amp; ".2.3."</f>
        <v>5.418.2.3.</v>
      </c>
      <c r="AVF40" s="47" t="e">
        <f>IF(ISBLANK(AVG1),"",IF(VLOOKUP(AVG1,Register,46,FALSE)=0,"",(VLOOKUP(AVG1,Register,46,FALSE))))</f>
        <v>#N/A</v>
      </c>
      <c r="AVG40" s="15" t="s">
        <v>19</v>
      </c>
      <c r="AVH40" s="7" t="str">
        <f t="shared" ref="AVH40" si="7450">"5." &amp; AVJ$1&amp; ".2.3."</f>
        <v>5.419.2.3.</v>
      </c>
      <c r="AVI40" s="14" t="e">
        <f>IF(ISBLANK(AVJ1),"",IF(VLOOKUP(AVJ1,Register,46,FALSE)=0,"",(VLOOKUP(AVJ1,Register,46,FALSE))))</f>
        <v>#N/A</v>
      </c>
      <c r="AVJ40" s="15" t="s">
        <v>19</v>
      </c>
      <c r="AVK40" s="7" t="str">
        <f t="shared" ref="AVK40" si="7451">"5." &amp; AVM$1&amp; ".2.3."</f>
        <v>5.420.2.3.</v>
      </c>
      <c r="AVL40" s="14" t="e">
        <f>IF(ISBLANK(AVM1),"",IF(VLOOKUP(AVM1,Register,46,FALSE)=0,"",(VLOOKUP(AVM1,Register,46,FALSE))))</f>
        <v>#N/A</v>
      </c>
      <c r="AVM40" s="15" t="s">
        <v>19</v>
      </c>
      <c r="AVN40" s="22"/>
      <c r="AVO40" s="22"/>
      <c r="AVP40" s="22"/>
      <c r="AVQ40" s="7"/>
      <c r="AVR40" s="14"/>
      <c r="AVS40" s="15"/>
      <c r="AVT40" s="7"/>
      <c r="AVU40" s="14"/>
      <c r="AVV40" s="15"/>
      <c r="AVW40" s="7"/>
      <c r="AVX40" s="14"/>
      <c r="AVY40" s="15"/>
      <c r="AVZ40" s="7"/>
      <c r="AWA40" s="14"/>
      <c r="AWB40" s="15"/>
      <c r="AWC40" s="7"/>
      <c r="AWD40" s="14"/>
      <c r="AWE40" s="15"/>
      <c r="AWF40" s="7"/>
      <c r="AWG40" s="14"/>
      <c r="AWH40" s="15"/>
      <c r="AWI40" s="7"/>
      <c r="AWJ40" s="14"/>
      <c r="AWK40" s="15"/>
      <c r="AWL40" s="7"/>
      <c r="AWM40" s="14"/>
      <c r="AWN40" s="15"/>
      <c r="AWO40" s="7"/>
      <c r="AWP40" s="14"/>
      <c r="AWQ40" s="15"/>
      <c r="AWR40" s="7"/>
      <c r="AWS40" s="14"/>
      <c r="AWT40" s="15"/>
      <c r="AWU40" s="7"/>
      <c r="AWV40" s="14"/>
      <c r="AWW40" s="15"/>
      <c r="AWX40" s="7"/>
      <c r="AWY40" s="14"/>
      <c r="AWZ40" s="15"/>
      <c r="AXA40" s="7"/>
      <c r="AXB40" s="14"/>
      <c r="AXC40" s="15"/>
      <c r="AXD40" s="7"/>
      <c r="AXE40" s="14"/>
      <c r="AXF40" s="15"/>
      <c r="AXG40" s="7"/>
      <c r="AXH40" s="14"/>
      <c r="AXI40" s="15"/>
      <c r="AXJ40" s="7"/>
      <c r="AXK40" s="14"/>
      <c r="AXL40" s="15"/>
      <c r="AXM40" s="7"/>
      <c r="AXN40" s="14"/>
      <c r="AXO40" s="15"/>
      <c r="AXP40" s="7"/>
      <c r="AXQ40" s="14"/>
      <c r="AXR40" s="15"/>
      <c r="AXS40" s="7"/>
      <c r="AXT40" s="14"/>
      <c r="AXU40" s="15"/>
      <c r="AXV40" s="7"/>
      <c r="AXW40" s="14"/>
      <c r="AXX40" s="15"/>
      <c r="AXY40" s="7"/>
      <c r="AXZ40" s="14"/>
      <c r="AYA40" s="15"/>
      <c r="AYB40" s="7"/>
      <c r="AYC40" s="14"/>
      <c r="AYD40" s="15"/>
      <c r="AYE40" s="7"/>
      <c r="AYF40" s="14"/>
      <c r="AYG40" s="15"/>
      <c r="AYH40" s="7"/>
      <c r="AYI40" s="14"/>
      <c r="AYJ40" s="15"/>
      <c r="AYK40" s="7"/>
      <c r="AYL40" s="14"/>
      <c r="AYM40" s="15"/>
      <c r="AYN40" s="7"/>
      <c r="AYO40" s="14"/>
      <c r="AYP40" s="15"/>
      <c r="AYQ40" s="7"/>
      <c r="AYR40" s="14"/>
      <c r="AYS40" s="15"/>
      <c r="AYT40" s="7"/>
      <c r="AYU40" s="14"/>
      <c r="AYV40" s="15"/>
      <c r="AYW40" s="7"/>
      <c r="AYX40" s="14"/>
      <c r="AYY40" s="15"/>
      <c r="AYZ40" s="7"/>
      <c r="AZA40" s="14"/>
      <c r="AZB40" s="15"/>
      <c r="AZC40" s="7"/>
      <c r="AZD40" s="14"/>
      <c r="AZE40" s="15"/>
      <c r="AZF40" s="7"/>
      <c r="AZG40" s="14"/>
      <c r="AZH40" s="15"/>
      <c r="AZI40" s="7"/>
      <c r="AZJ40" s="14"/>
      <c r="AZK40" s="15"/>
      <c r="AZL40" s="7"/>
      <c r="AZM40" s="14"/>
      <c r="AZN40" s="15"/>
      <c r="AZO40" s="7"/>
      <c r="AZP40" s="14"/>
      <c r="AZQ40" s="15"/>
      <c r="AZR40" s="7"/>
      <c r="AZS40" s="14"/>
      <c r="AZT40" s="15"/>
      <c r="AZU40" s="7"/>
      <c r="AZV40" s="14"/>
      <c r="AZW40" s="15"/>
      <c r="AZX40" s="7"/>
      <c r="AZY40" s="14"/>
      <c r="AZZ40" s="15"/>
      <c r="BAA40" s="7"/>
      <c r="BAB40" s="14"/>
      <c r="BAC40" s="15"/>
      <c r="BAD40" s="7"/>
      <c r="BAE40" s="14"/>
      <c r="BAF40" s="15"/>
      <c r="BAG40" s="7"/>
      <c r="BAH40" s="14"/>
      <c r="BAI40" s="15"/>
      <c r="BAJ40" s="7"/>
      <c r="BAK40" s="14"/>
      <c r="BAL40" s="15"/>
      <c r="BAM40" s="7"/>
      <c r="BAN40" s="14"/>
      <c r="BAO40" s="15"/>
      <c r="BAP40" s="7"/>
      <c r="BAQ40" s="14"/>
      <c r="BAR40" s="15"/>
      <c r="BAS40" s="7"/>
      <c r="BAT40" s="14"/>
      <c r="BAU40" s="15"/>
      <c r="BAV40" s="7"/>
      <c r="BAW40" s="14"/>
      <c r="BAX40" s="15"/>
      <c r="BAY40" s="7"/>
      <c r="BAZ40" s="14"/>
      <c r="BBA40" s="15"/>
      <c r="BBB40" s="7"/>
      <c r="BBC40" s="14"/>
      <c r="BBD40" s="15"/>
      <c r="BBE40" s="7"/>
      <c r="BBF40" s="14"/>
      <c r="BBG40" s="15"/>
      <c r="BBH40" s="7"/>
      <c r="BBI40" s="14"/>
      <c r="BBJ40" s="15"/>
      <c r="BBK40" s="7"/>
      <c r="BBL40" s="14"/>
      <c r="BBM40" s="15"/>
      <c r="BBN40" s="7"/>
      <c r="BBO40" s="14"/>
      <c r="BBP40" s="15"/>
      <c r="BBQ40" s="7"/>
      <c r="BBR40" s="14"/>
      <c r="BBS40" s="15"/>
      <c r="BBT40" s="7"/>
      <c r="BBU40" s="14"/>
      <c r="BBV40" s="15"/>
      <c r="BBW40" s="7"/>
      <c r="BBX40" s="14"/>
      <c r="BBY40" s="15"/>
      <c r="BBZ40" s="7"/>
      <c r="BCA40" s="14"/>
      <c r="BCB40" s="15"/>
      <c r="BCC40" s="7"/>
      <c r="BCD40" s="14"/>
      <c r="BCE40" s="15"/>
      <c r="BCF40" s="7"/>
      <c r="BCG40" s="14"/>
      <c r="BCH40" s="15"/>
      <c r="BCI40" s="7"/>
      <c r="BCJ40" s="14"/>
      <c r="BCK40" s="15"/>
      <c r="BCL40" s="7"/>
      <c r="BCM40" s="14"/>
      <c r="BCN40" s="15"/>
      <c r="BCO40" s="7"/>
      <c r="BCP40" s="14"/>
      <c r="BCQ40" s="15"/>
      <c r="BCR40" s="7"/>
      <c r="BCS40" s="14"/>
      <c r="BCT40" s="15"/>
      <c r="BCU40" s="7"/>
      <c r="BCV40" s="14"/>
      <c r="BCW40" s="15"/>
      <c r="BCX40" s="7"/>
      <c r="BCY40" s="14"/>
      <c r="BCZ40" s="15"/>
      <c r="BDA40" s="7"/>
      <c r="BDB40" s="14"/>
      <c r="BDC40" s="15"/>
      <c r="BDD40" s="7"/>
      <c r="BDE40" s="14"/>
      <c r="BDF40" s="15"/>
      <c r="BDG40" s="7"/>
      <c r="BDH40" s="14"/>
      <c r="BDI40" s="15"/>
      <c r="BDJ40" s="7"/>
      <c r="BDK40" s="14"/>
      <c r="BDL40" s="15"/>
      <c r="BDM40" s="7"/>
      <c r="BDN40" s="14"/>
      <c r="BDO40" s="15"/>
      <c r="BDP40" s="7"/>
      <c r="BDQ40" s="14"/>
      <c r="BDR40" s="15"/>
      <c r="BDS40" s="7"/>
      <c r="BDT40" s="14"/>
      <c r="BDU40" s="15"/>
      <c r="BDV40" s="7"/>
      <c r="BDW40" s="14"/>
      <c r="BDX40" s="15"/>
      <c r="BDY40" s="7"/>
      <c r="BDZ40" s="14"/>
      <c r="BEA40" s="15"/>
      <c r="BEB40" s="7"/>
      <c r="BEC40" s="14"/>
      <c r="BED40" s="15"/>
      <c r="BEE40" s="7"/>
      <c r="BEF40" s="14"/>
      <c r="BEG40" s="15"/>
      <c r="BEH40" s="7"/>
      <c r="BEI40" s="14"/>
      <c r="BEJ40" s="15"/>
      <c r="BEK40" s="7"/>
      <c r="BEL40" s="14"/>
      <c r="BEM40" s="15"/>
      <c r="BEN40" s="7"/>
      <c r="BEO40" s="14"/>
      <c r="BEP40" s="15"/>
      <c r="BEQ40" s="7"/>
      <c r="BER40" s="14"/>
      <c r="BES40" s="15"/>
      <c r="BET40" s="7"/>
      <c r="BEU40" s="14"/>
      <c r="BEV40" s="15"/>
      <c r="BEW40" s="7"/>
      <c r="BEX40" s="14"/>
      <c r="BEY40" s="15"/>
      <c r="BEZ40" s="7"/>
      <c r="BFA40" s="14"/>
      <c r="BFB40" s="15"/>
      <c r="BFC40" s="7"/>
      <c r="BFD40" s="14"/>
      <c r="BFE40" s="15"/>
      <c r="BFF40" s="7"/>
      <c r="BFG40" s="14"/>
      <c r="BFH40" s="15"/>
      <c r="BFI40" s="7"/>
      <c r="BFJ40" s="14"/>
      <c r="BFK40" s="15"/>
      <c r="BFL40" s="7"/>
      <c r="BFM40" s="14"/>
      <c r="BFN40" s="15"/>
      <c r="BFO40" s="7"/>
      <c r="BFP40" s="14"/>
      <c r="BFQ40" s="15"/>
      <c r="BFR40" s="7"/>
      <c r="BFS40" s="14"/>
      <c r="BFT40" s="15"/>
      <c r="BFU40" s="7"/>
      <c r="BFV40" s="14"/>
      <c r="BFW40" s="15"/>
      <c r="BFX40" s="7"/>
      <c r="BFY40" s="14"/>
      <c r="BFZ40" s="15"/>
      <c r="BGA40" s="7"/>
      <c r="BGB40" s="14"/>
      <c r="BGC40" s="15"/>
      <c r="BGD40" s="7"/>
      <c r="BGE40" s="14"/>
      <c r="BGF40" s="15"/>
      <c r="BGG40" s="7"/>
      <c r="BGH40" s="14"/>
      <c r="BGI40" s="15"/>
      <c r="BGJ40" s="7"/>
      <c r="BGK40" s="14"/>
      <c r="BGL40" s="15"/>
      <c r="BGM40" s="7"/>
      <c r="BGN40" s="14"/>
      <c r="BGO40" s="15"/>
      <c r="BGP40" s="7"/>
      <c r="BGQ40" s="14"/>
      <c r="BGR40" s="15"/>
      <c r="BGS40" s="7"/>
      <c r="BGT40" s="14"/>
      <c r="BGU40" s="15"/>
      <c r="BGV40" s="7"/>
      <c r="BGW40" s="14"/>
      <c r="BGX40" s="15"/>
      <c r="BGY40" s="7"/>
      <c r="BGZ40" s="14"/>
      <c r="BHA40" s="15"/>
      <c r="BHB40" s="7"/>
      <c r="BHC40" s="14"/>
      <c r="BHD40" s="15"/>
      <c r="BHE40" s="7"/>
      <c r="BHF40" s="14"/>
      <c r="BHG40" s="15"/>
      <c r="BHH40" s="7"/>
      <c r="BHI40" s="14"/>
      <c r="BHJ40" s="15"/>
      <c r="BHK40" s="7"/>
      <c r="BHL40" s="14"/>
      <c r="BHM40" s="15"/>
      <c r="BHN40" s="7"/>
      <c r="BHO40" s="14"/>
      <c r="BHP40" s="15"/>
      <c r="BHQ40" s="7"/>
      <c r="BHR40" s="14"/>
      <c r="BHS40" s="15"/>
      <c r="BHT40" s="7"/>
      <c r="BHU40" s="14"/>
      <c r="BHV40" s="15"/>
      <c r="BHW40" s="7"/>
      <c r="BHX40" s="14"/>
      <c r="BHY40" s="15"/>
      <c r="BHZ40" s="7"/>
      <c r="BIA40" s="14"/>
      <c r="BIB40" s="15"/>
      <c r="BIC40" s="7"/>
      <c r="BID40" s="14"/>
      <c r="BIE40" s="15"/>
      <c r="BIF40" s="7"/>
      <c r="BIG40" s="14"/>
      <c r="BIH40" s="15"/>
      <c r="BII40" s="7"/>
      <c r="BIJ40" s="14"/>
      <c r="BIK40" s="15"/>
      <c r="BIL40" s="7"/>
      <c r="BIM40" s="14"/>
      <c r="BIN40" s="15"/>
      <c r="BIO40" s="7"/>
      <c r="BIP40" s="14"/>
      <c r="BIQ40" s="15"/>
      <c r="BIR40" s="7"/>
      <c r="BIS40" s="14"/>
      <c r="BIT40" s="15"/>
      <c r="BIU40" s="7"/>
      <c r="BIV40" s="14"/>
      <c r="BIW40" s="15"/>
      <c r="BIX40" s="7"/>
      <c r="BIY40" s="14"/>
      <c r="BIZ40" s="15"/>
      <c r="BJA40" s="7"/>
      <c r="BJB40" s="14"/>
      <c r="BJC40" s="15"/>
      <c r="BJD40" s="7"/>
      <c r="BJE40" s="14"/>
      <c r="BJF40" s="15"/>
      <c r="BJG40" s="7"/>
      <c r="BJH40" s="14"/>
      <c r="BJI40" s="15"/>
      <c r="BJJ40" s="7"/>
      <c r="BJK40" s="14"/>
      <c r="BJL40" s="15"/>
      <c r="BJM40" s="7"/>
      <c r="BJN40" s="14"/>
      <c r="BJO40" s="15"/>
      <c r="BJP40" s="7"/>
      <c r="BJQ40" s="14"/>
      <c r="BJR40" s="15"/>
      <c r="BJS40" s="7"/>
      <c r="BJT40" s="14"/>
      <c r="BJU40" s="15"/>
      <c r="BJV40" s="7"/>
      <c r="BJW40" s="14"/>
      <c r="BJX40" s="15"/>
      <c r="BJY40" s="7"/>
      <c r="BJZ40" s="14"/>
      <c r="BKA40" s="15"/>
      <c r="BKB40" s="7"/>
      <c r="BKC40" s="14"/>
      <c r="BKD40" s="15"/>
      <c r="BKE40" s="7"/>
      <c r="BKF40" s="14"/>
      <c r="BKG40" s="15"/>
      <c r="BKH40" s="7"/>
      <c r="BKI40" s="14"/>
      <c r="BKJ40" s="15"/>
      <c r="BKK40" s="7"/>
      <c r="BKL40" s="14"/>
      <c r="BKM40" s="15"/>
      <c r="BKN40" s="7"/>
      <c r="BKO40" s="14"/>
      <c r="BKP40" s="15"/>
      <c r="BKQ40" s="7"/>
      <c r="BKR40" s="14"/>
      <c r="BKS40" s="15"/>
      <c r="BKT40" s="7"/>
      <c r="BKU40" s="14"/>
      <c r="BKV40" s="15"/>
      <c r="BKW40" s="7"/>
      <c r="BKX40" s="14"/>
      <c r="BKY40" s="15"/>
      <c r="BKZ40" s="7"/>
      <c r="BLA40" s="14"/>
      <c r="BLB40" s="15"/>
      <c r="BLC40" s="7"/>
      <c r="BLD40" s="14"/>
      <c r="BLE40" s="15"/>
      <c r="BLF40" s="7"/>
      <c r="BLG40" s="14"/>
      <c r="BLH40" s="15"/>
      <c r="BLI40" s="7"/>
      <c r="BLJ40" s="14"/>
      <c r="BLK40" s="15"/>
      <c r="BLL40" s="7"/>
      <c r="BLM40" s="14"/>
      <c r="BLN40" s="15"/>
      <c r="BLO40" s="7"/>
      <c r="BLP40" s="14"/>
      <c r="BLQ40" s="15"/>
      <c r="BLR40" s="7"/>
      <c r="BLS40" s="14"/>
      <c r="BLT40" s="15"/>
      <c r="BLU40" s="7"/>
      <c r="BLV40" s="14"/>
      <c r="BLW40" s="15"/>
      <c r="BLX40" s="7"/>
      <c r="BLY40" s="14"/>
      <c r="BLZ40" s="15"/>
      <c r="BMA40" s="7"/>
      <c r="BMB40" s="14"/>
      <c r="BMC40" s="15"/>
      <c r="BMD40" s="7"/>
      <c r="BME40" s="14"/>
      <c r="BMF40" s="15"/>
      <c r="BMG40" s="7"/>
      <c r="BMH40" s="14"/>
      <c r="BMI40" s="15"/>
      <c r="BMJ40" s="7"/>
      <c r="BMK40" s="14"/>
      <c r="BML40" s="15"/>
      <c r="BMM40" s="7"/>
      <c r="BMN40" s="14"/>
      <c r="BMO40" s="15"/>
      <c r="BMP40" s="7"/>
      <c r="BMQ40" s="14"/>
      <c r="BMR40" s="15"/>
      <c r="BMS40" s="7"/>
      <c r="BMT40" s="14"/>
      <c r="BMU40" s="15"/>
      <c r="BMV40" s="7"/>
      <c r="BMW40" s="14"/>
      <c r="BMX40" s="15"/>
      <c r="BMY40" s="7"/>
      <c r="BMZ40" s="14"/>
      <c r="BNA40" s="15"/>
      <c r="BNB40" s="7"/>
      <c r="BNC40" s="14"/>
      <c r="BND40" s="15"/>
      <c r="BNE40" s="7"/>
      <c r="BNF40" s="14"/>
      <c r="BNG40" s="15"/>
      <c r="BNH40" s="7"/>
      <c r="BNI40" s="14"/>
      <c r="BNJ40" s="15"/>
      <c r="BNK40" s="7"/>
      <c r="BNL40" s="14"/>
      <c r="BNM40" s="15"/>
      <c r="BNN40" s="7"/>
      <c r="BNO40" s="14"/>
      <c r="BNP40" s="15"/>
      <c r="BNQ40" s="7"/>
      <c r="BNR40" s="14"/>
      <c r="BNS40" s="15"/>
      <c r="BNT40" s="7"/>
      <c r="BNU40" s="14"/>
      <c r="BNV40" s="15"/>
      <c r="BNW40" s="7"/>
      <c r="BNX40" s="14"/>
      <c r="BNY40" s="15"/>
      <c r="BNZ40" s="7"/>
      <c r="BOA40" s="14"/>
      <c r="BOB40" s="15"/>
      <c r="BOC40" s="7"/>
      <c r="BOD40" s="14"/>
      <c r="BOE40" s="15"/>
      <c r="BOF40" s="7"/>
      <c r="BOG40" s="14"/>
      <c r="BOH40" s="15"/>
      <c r="BOI40" s="7"/>
      <c r="BOJ40" s="14"/>
      <c r="BOK40" s="15"/>
      <c r="BOL40" s="7"/>
      <c r="BOM40" s="14"/>
      <c r="BON40" s="15"/>
      <c r="BOO40" s="7"/>
      <c r="BOP40" s="14"/>
      <c r="BOQ40" s="15"/>
      <c r="BOR40" s="7"/>
      <c r="BOS40" s="14"/>
      <c r="BOT40" s="15"/>
      <c r="BOU40" s="7"/>
      <c r="BOV40" s="14"/>
      <c r="BOW40" s="15"/>
      <c r="BOX40" s="7"/>
      <c r="BOY40" s="14"/>
      <c r="BOZ40" s="15"/>
      <c r="BPA40" s="7"/>
      <c r="BPB40" s="14"/>
      <c r="BPC40" s="15"/>
      <c r="BPD40" s="7"/>
      <c r="BPE40" s="14"/>
      <c r="BPF40" s="15"/>
      <c r="BPG40" s="7"/>
      <c r="BPH40" s="14"/>
      <c r="BPI40" s="15"/>
      <c r="BPJ40" s="7"/>
      <c r="BPK40" s="14"/>
      <c r="BPL40" s="15"/>
      <c r="BPM40" s="7"/>
      <c r="BPN40" s="14"/>
      <c r="BPO40" s="15"/>
      <c r="BPP40" s="7"/>
      <c r="BPQ40" s="14"/>
      <c r="BPR40" s="15"/>
      <c r="BPS40" s="7"/>
      <c r="BPT40" s="14"/>
      <c r="BPU40" s="15"/>
      <c r="BPV40" s="7"/>
      <c r="BPW40" s="14"/>
      <c r="BPX40" s="15"/>
      <c r="BPY40" s="7"/>
      <c r="BPZ40" s="14"/>
      <c r="BQA40" s="15"/>
      <c r="BQB40" s="7"/>
      <c r="BQC40" s="14"/>
      <c r="BQD40" s="15"/>
      <c r="BQE40" s="7"/>
      <c r="BQF40" s="14"/>
      <c r="BQG40" s="15"/>
      <c r="BQH40" s="7"/>
      <c r="BQI40" s="14"/>
      <c r="BQJ40" s="15"/>
      <c r="BQK40" s="7"/>
      <c r="BQL40" s="14"/>
      <c r="BQM40" s="15"/>
      <c r="BQN40" s="7"/>
      <c r="BQO40" s="14"/>
      <c r="BQP40" s="15"/>
      <c r="BQQ40" s="7"/>
      <c r="BQR40" s="14"/>
      <c r="BQS40" s="15"/>
      <c r="BQT40" s="7"/>
      <c r="BQU40" s="14"/>
      <c r="BQV40" s="15"/>
      <c r="BQW40" s="7"/>
      <c r="BQX40" s="14"/>
      <c r="BQY40" s="15"/>
      <c r="BQZ40" s="7"/>
      <c r="BRA40" s="14"/>
      <c r="BRB40" s="15"/>
      <c r="BRC40" s="7"/>
      <c r="BRD40" s="14"/>
      <c r="BRE40" s="15"/>
      <c r="BRF40" s="7"/>
      <c r="BRG40" s="14"/>
      <c r="BRH40" s="15"/>
      <c r="BRI40" s="7"/>
      <c r="BRJ40" s="14"/>
      <c r="BRK40" s="15"/>
      <c r="BRL40" s="7"/>
      <c r="BRM40" s="14"/>
      <c r="BRN40" s="15"/>
      <c r="BRO40" s="7"/>
      <c r="BRP40" s="14"/>
      <c r="BRQ40" s="15"/>
      <c r="BRR40" s="7"/>
      <c r="BRS40" s="14"/>
      <c r="BRT40" s="15"/>
      <c r="BRU40" s="7"/>
      <c r="BRV40" s="14"/>
      <c r="BRW40" s="15"/>
      <c r="BRX40" s="7"/>
      <c r="BRY40" s="14"/>
      <c r="BRZ40" s="15"/>
      <c r="BSA40" s="7"/>
      <c r="BSB40" s="14"/>
      <c r="BSC40" s="15"/>
      <c r="BSD40" s="7"/>
      <c r="BSE40" s="14"/>
      <c r="BSF40" s="15"/>
      <c r="BSG40" s="7"/>
      <c r="BSH40" s="14"/>
      <c r="BSI40" s="15"/>
      <c r="BSJ40" s="7"/>
      <c r="BSK40" s="14"/>
      <c r="BSL40" s="15"/>
      <c r="BSM40" s="7"/>
      <c r="BSN40" s="14"/>
      <c r="BSO40" s="15"/>
      <c r="BSP40" s="7"/>
      <c r="BSQ40" s="14"/>
      <c r="BSR40" s="15"/>
      <c r="BSS40" s="7"/>
      <c r="BST40" s="14"/>
      <c r="BSU40" s="15"/>
      <c r="BSV40" s="7"/>
      <c r="BSW40" s="14"/>
      <c r="BSX40" s="15"/>
      <c r="BSY40" s="7"/>
      <c r="BSZ40" s="14"/>
      <c r="BTA40" s="15"/>
      <c r="BTB40" s="7"/>
      <c r="BTC40" s="14"/>
      <c r="BTD40" s="15"/>
      <c r="BTE40" s="7"/>
      <c r="BTF40" s="14"/>
      <c r="BTG40" s="15"/>
      <c r="BTH40" s="7"/>
      <c r="BTI40" s="14"/>
      <c r="BTJ40" s="15"/>
      <c r="BTK40" s="7"/>
      <c r="BTL40" s="14"/>
      <c r="BTM40" s="15"/>
      <c r="BTN40" s="7"/>
      <c r="BTO40" s="14"/>
      <c r="BTP40" s="15"/>
      <c r="BTQ40" s="7"/>
      <c r="BTR40" s="14"/>
      <c r="BTS40" s="15"/>
      <c r="BTT40" s="7"/>
      <c r="BTU40" s="14"/>
      <c r="BTV40" s="15"/>
      <c r="BTW40" s="7"/>
      <c r="BTX40" s="14"/>
      <c r="BTY40" s="15"/>
      <c r="BTZ40" s="7"/>
      <c r="BUA40" s="14"/>
      <c r="BUB40" s="15"/>
      <c r="BUC40" s="7"/>
      <c r="BUD40" s="14"/>
      <c r="BUE40" s="15"/>
      <c r="BUF40" s="7"/>
      <c r="BUG40" s="14"/>
      <c r="BUH40" s="15"/>
      <c r="BUI40" s="7"/>
      <c r="BUJ40" s="14"/>
      <c r="BUK40" s="15"/>
      <c r="BUL40" s="7"/>
      <c r="BUM40" s="14"/>
      <c r="BUN40" s="15"/>
      <c r="BUO40" s="7"/>
      <c r="BUP40" s="14"/>
      <c r="BUQ40" s="15"/>
      <c r="BUR40" s="7"/>
      <c r="BUS40" s="14"/>
      <c r="BUT40" s="15"/>
      <c r="BUU40" s="7"/>
      <c r="BUV40" s="14"/>
      <c r="BUW40" s="15"/>
      <c r="BUX40" s="7"/>
      <c r="BUY40" s="14"/>
      <c r="BUZ40" s="15"/>
      <c r="BVA40" s="7"/>
      <c r="BVB40" s="14"/>
      <c r="BVC40" s="15"/>
      <c r="BVD40" s="7"/>
      <c r="BVE40" s="14"/>
      <c r="BVF40" s="15"/>
      <c r="BVG40" s="7"/>
      <c r="BVH40" s="14"/>
      <c r="BVI40" s="15"/>
      <c r="BVJ40" s="7"/>
      <c r="BVK40" s="14"/>
      <c r="BVL40" s="15"/>
      <c r="BVM40" s="7"/>
      <c r="BVN40" s="14"/>
      <c r="BVO40" s="15"/>
      <c r="BVP40" s="7"/>
      <c r="BVQ40" s="14"/>
      <c r="BVR40" s="15"/>
      <c r="BVS40" s="7"/>
      <c r="BVT40" s="14"/>
      <c r="BVU40" s="15"/>
      <c r="BVV40" s="7"/>
      <c r="BVW40" s="14"/>
      <c r="BVX40" s="15"/>
      <c r="BVY40" s="7"/>
      <c r="BVZ40" s="14"/>
      <c r="BWA40" s="15"/>
      <c r="BWB40" s="7"/>
      <c r="BWC40" s="14"/>
      <c r="BWD40" s="15"/>
      <c r="BWE40" s="7"/>
      <c r="BWF40" s="14"/>
      <c r="BWG40" s="15"/>
      <c r="BWH40" s="7"/>
      <c r="BWI40" s="14"/>
      <c r="BWJ40" s="15"/>
      <c r="BWK40" s="7"/>
      <c r="BWL40" s="14"/>
      <c r="BWM40" s="15"/>
      <c r="BWN40" s="7"/>
      <c r="BWO40" s="14"/>
      <c r="BWP40" s="15"/>
      <c r="BWQ40" s="7"/>
      <c r="BWR40" s="14"/>
      <c r="BWS40" s="15"/>
      <c r="BWT40" s="7"/>
      <c r="BWU40" s="14"/>
      <c r="BWV40" s="15"/>
      <c r="BWW40" s="7"/>
      <c r="BWX40" s="14"/>
      <c r="BWY40" s="15"/>
      <c r="BWZ40" s="7"/>
      <c r="BXA40" s="14"/>
      <c r="BXB40" s="15"/>
      <c r="BXC40" s="7"/>
      <c r="BXD40" s="14"/>
      <c r="BXE40" s="15"/>
      <c r="BXF40" s="7"/>
      <c r="BXG40" s="14"/>
      <c r="BXH40" s="15"/>
      <c r="BXI40" s="7"/>
      <c r="BXJ40" s="14"/>
      <c r="BXK40" s="15"/>
      <c r="BXL40" s="7"/>
      <c r="BXM40" s="14"/>
      <c r="BXN40" s="15"/>
      <c r="BXO40" s="7"/>
      <c r="BXP40" s="14"/>
      <c r="BXQ40" s="15"/>
      <c r="BXR40" s="7"/>
      <c r="BXS40" s="14"/>
      <c r="BXT40" s="15"/>
      <c r="BXU40" s="7"/>
      <c r="BXV40" s="14"/>
      <c r="BXW40" s="15"/>
      <c r="BXX40" s="7"/>
      <c r="BXY40" s="14"/>
      <c r="BXZ40" s="15"/>
      <c r="BYA40" s="7"/>
      <c r="BYB40" s="14"/>
      <c r="BYC40" s="15"/>
      <c r="BYD40" s="7"/>
      <c r="BYE40" s="14"/>
      <c r="BYF40" s="15"/>
      <c r="BYG40" s="7"/>
      <c r="BYH40" s="14"/>
      <c r="BYI40" s="15"/>
      <c r="BYJ40" s="7"/>
      <c r="BYK40" s="14"/>
      <c r="BYL40" s="15"/>
      <c r="BYM40" s="7"/>
      <c r="BYN40" s="14"/>
      <c r="BYO40" s="15"/>
      <c r="BYP40" s="7"/>
      <c r="BYQ40" s="14"/>
      <c r="BYR40" s="15"/>
      <c r="BYS40" s="7"/>
      <c r="BYT40" s="14"/>
      <c r="BYU40" s="15"/>
      <c r="BYV40" s="7"/>
      <c r="BYW40" s="14"/>
      <c r="BYX40" s="15"/>
      <c r="BYY40" s="7"/>
      <c r="BYZ40" s="14"/>
      <c r="BZA40" s="15"/>
      <c r="BZB40" s="7"/>
      <c r="BZC40" s="14"/>
      <c r="BZD40" s="15"/>
      <c r="BZE40" s="7"/>
      <c r="BZF40" s="14"/>
      <c r="BZG40" s="15"/>
      <c r="BZH40" s="7"/>
      <c r="BZI40" s="14"/>
      <c r="BZJ40" s="15"/>
      <c r="BZK40" s="7"/>
      <c r="BZL40" s="14"/>
      <c r="BZM40" s="15"/>
      <c r="BZN40" s="7"/>
      <c r="BZO40" s="14"/>
      <c r="BZP40" s="15"/>
      <c r="BZQ40" s="7"/>
      <c r="BZR40" s="14"/>
      <c r="BZS40" s="15"/>
      <c r="BZT40" s="7"/>
      <c r="BZU40" s="14"/>
      <c r="BZV40" s="15"/>
      <c r="BZW40" s="7"/>
      <c r="BZX40" s="14"/>
      <c r="BZY40" s="15"/>
      <c r="BZZ40" s="7"/>
      <c r="CAA40" s="14"/>
      <c r="CAB40" s="15"/>
      <c r="CAC40" s="7"/>
      <c r="CAD40" s="14"/>
      <c r="CAE40" s="15"/>
      <c r="CAF40" s="7"/>
      <c r="CAG40" s="14"/>
      <c r="CAH40" s="15"/>
      <c r="CAI40" s="7"/>
      <c r="CAJ40" s="14"/>
      <c r="CAK40" s="15"/>
      <c r="CAL40" s="7"/>
      <c r="CAM40" s="14"/>
      <c r="CAN40" s="15"/>
      <c r="CAO40" s="7"/>
      <c r="CAP40" s="14"/>
      <c r="CAQ40" s="15"/>
      <c r="CAR40" s="7"/>
      <c r="CAS40" s="14"/>
      <c r="CAT40" s="15"/>
      <c r="CAU40" s="7"/>
      <c r="CAV40" s="14"/>
      <c r="CAW40" s="15"/>
      <c r="CAX40" s="7"/>
      <c r="CAY40" s="14"/>
      <c r="CAZ40" s="15"/>
      <c r="CBA40" s="7"/>
      <c r="CBB40" s="14"/>
      <c r="CBC40" s="15"/>
      <c r="CBD40" s="7"/>
      <c r="CBE40" s="14"/>
      <c r="CBF40" s="15"/>
      <c r="CBG40" s="7"/>
      <c r="CBH40" s="14"/>
      <c r="CBI40" s="15"/>
      <c r="CBJ40" s="7"/>
      <c r="CBK40" s="14"/>
      <c r="CBL40" s="15"/>
      <c r="CBM40" s="7"/>
      <c r="CBN40" s="14"/>
      <c r="CBO40" s="15"/>
      <c r="CBP40" s="7"/>
      <c r="CBQ40" s="14"/>
      <c r="CBR40" s="15"/>
      <c r="CBS40" s="7"/>
      <c r="CBT40" s="14"/>
      <c r="CBU40" s="15"/>
      <c r="CBV40" s="7"/>
      <c r="CBW40" s="14"/>
      <c r="CBX40" s="15"/>
      <c r="CBY40" s="7"/>
      <c r="CBZ40" s="14"/>
      <c r="CCA40" s="15"/>
      <c r="CCB40" s="7"/>
      <c r="CCC40" s="14"/>
      <c r="CCD40" s="15"/>
      <c r="CCE40" s="7"/>
      <c r="CCF40" s="14"/>
      <c r="CCG40" s="15"/>
      <c r="CCH40" s="7"/>
      <c r="CCI40" s="14"/>
      <c r="CCJ40" s="15"/>
      <c r="CCK40" s="7"/>
      <c r="CCL40" s="14"/>
      <c r="CCM40" s="15"/>
      <c r="CCN40" s="7"/>
      <c r="CCO40" s="14"/>
      <c r="CCP40" s="15"/>
      <c r="CCQ40" s="7"/>
      <c r="CCR40" s="14"/>
      <c r="CCS40" s="15"/>
      <c r="CCT40" s="7"/>
      <c r="CCU40" s="14"/>
      <c r="CCV40" s="15"/>
      <c r="CCW40" s="7"/>
      <c r="CCX40" s="14"/>
      <c r="CCY40" s="15"/>
      <c r="CCZ40" s="7"/>
      <c r="CDA40" s="14"/>
      <c r="CDB40" s="15"/>
      <c r="CDC40" s="7"/>
      <c r="CDD40" s="14"/>
      <c r="CDE40" s="15"/>
      <c r="CDF40" s="7"/>
      <c r="CDG40" s="14"/>
      <c r="CDH40" s="15"/>
      <c r="CDI40" s="7"/>
      <c r="CDJ40" s="14"/>
      <c r="CDK40" s="15"/>
      <c r="CDL40" s="7"/>
      <c r="CDM40" s="14"/>
      <c r="CDN40" s="15"/>
      <c r="CDO40" s="7"/>
      <c r="CDP40" s="14"/>
      <c r="CDQ40" s="15"/>
      <c r="CDR40" s="7"/>
      <c r="CDS40" s="14"/>
      <c r="CDT40" s="15"/>
      <c r="CDU40" s="7"/>
      <c r="CDV40" s="14"/>
      <c r="CDW40" s="15"/>
      <c r="CDX40" s="7"/>
      <c r="CDY40" s="14"/>
      <c r="CDZ40" s="15"/>
      <c r="CEA40" s="7"/>
      <c r="CEB40" s="14"/>
      <c r="CEC40" s="15"/>
      <c r="CED40" s="7"/>
      <c r="CEE40" s="14"/>
      <c r="CEF40" s="15"/>
      <c r="CEG40" s="7"/>
      <c r="CEH40" s="14"/>
      <c r="CEI40" s="15"/>
      <c r="CEJ40" s="7"/>
      <c r="CEK40" s="14"/>
      <c r="CEL40" s="15"/>
      <c r="CEM40" s="7"/>
      <c r="CEN40" s="14"/>
      <c r="CEO40" s="15"/>
      <c r="CEP40" s="7"/>
      <c r="CEQ40" s="14"/>
      <c r="CER40" s="15"/>
      <c r="CES40" s="7"/>
      <c r="CET40" s="14"/>
      <c r="CEU40" s="15"/>
      <c r="CEV40" s="7"/>
      <c r="CEW40" s="14"/>
      <c r="CEX40" s="15"/>
      <c r="CEY40" s="7"/>
      <c r="CEZ40" s="14"/>
      <c r="CFA40" s="15"/>
      <c r="CFB40" s="7"/>
      <c r="CFC40" s="14"/>
      <c r="CFD40" s="15"/>
      <c r="CFE40" s="7"/>
      <c r="CFF40" s="14"/>
      <c r="CFG40" s="15"/>
      <c r="CFH40" s="7"/>
      <c r="CFI40" s="14"/>
      <c r="CFJ40" s="15"/>
      <c r="CFK40" s="7"/>
      <c r="CFL40" s="14"/>
      <c r="CFM40" s="15"/>
      <c r="CFN40" s="7"/>
      <c r="CFO40" s="14"/>
      <c r="CFP40" s="15"/>
      <c r="CFQ40" s="7"/>
      <c r="CFR40" s="14"/>
      <c r="CFS40" s="15"/>
      <c r="CFT40" s="7"/>
      <c r="CFU40" s="14"/>
      <c r="CFV40" s="15"/>
      <c r="CFW40" s="7"/>
      <c r="CFX40" s="14"/>
      <c r="CFY40" s="15"/>
      <c r="CFZ40" s="7"/>
      <c r="CGA40" s="14"/>
      <c r="CGB40" s="15"/>
      <c r="CGC40" s="7"/>
      <c r="CGD40" s="14"/>
      <c r="CGE40" s="15"/>
      <c r="CGF40" s="7"/>
      <c r="CGG40" s="14"/>
      <c r="CGH40" s="15"/>
      <c r="CGI40" s="7"/>
      <c r="CGJ40" s="14"/>
      <c r="CGK40" s="15"/>
      <c r="CGL40" s="7"/>
      <c r="CGM40" s="14"/>
      <c r="CGN40" s="15"/>
      <c r="CGO40" s="7"/>
      <c r="CGP40" s="14"/>
      <c r="CGQ40" s="15"/>
      <c r="CGR40" s="7"/>
      <c r="CGS40" s="14"/>
      <c r="CGT40" s="15"/>
      <c r="CGU40" s="7"/>
      <c r="CGV40" s="14"/>
      <c r="CGW40" s="15"/>
      <c r="CGX40" s="7"/>
      <c r="CGY40" s="14"/>
      <c r="CGZ40" s="15"/>
      <c r="CHA40" s="7"/>
      <c r="CHB40" s="14"/>
      <c r="CHC40" s="15"/>
      <c r="CHD40" s="7"/>
      <c r="CHE40" s="14"/>
      <c r="CHF40" s="15"/>
      <c r="CHG40" s="7"/>
      <c r="CHH40" s="14"/>
      <c r="CHI40" s="15"/>
      <c r="CHJ40" s="7"/>
      <c r="CHK40" s="14"/>
      <c r="CHL40" s="15"/>
      <c r="CHM40" s="7"/>
      <c r="CHN40" s="14"/>
      <c r="CHO40" s="15"/>
      <c r="CHP40" s="7"/>
      <c r="CHQ40" s="14"/>
      <c r="CHR40" s="15"/>
      <c r="CHS40" s="7"/>
      <c r="CHT40" s="14"/>
      <c r="CHU40" s="15"/>
      <c r="CHV40" s="7"/>
      <c r="CHW40" s="14"/>
      <c r="CHX40" s="15"/>
      <c r="CHY40" s="7"/>
      <c r="CHZ40" s="14"/>
      <c r="CIA40" s="15"/>
      <c r="CIB40" s="7"/>
      <c r="CIC40" s="14"/>
      <c r="CID40" s="15"/>
      <c r="CIE40" s="7"/>
      <c r="CIF40" s="14"/>
      <c r="CIG40" s="15"/>
      <c r="CIH40" s="7"/>
      <c r="CII40" s="14"/>
      <c r="CIJ40" s="15"/>
      <c r="CIK40" s="7"/>
      <c r="CIL40" s="14"/>
      <c r="CIM40" s="15"/>
      <c r="CIN40" s="7"/>
      <c r="CIO40" s="14"/>
      <c r="CIP40" s="15"/>
      <c r="CIQ40" s="7"/>
      <c r="CIR40" s="14"/>
      <c r="CIS40" s="15"/>
      <c r="CIT40" s="7"/>
      <c r="CIU40" s="14"/>
      <c r="CIV40" s="15"/>
      <c r="CIW40" s="7"/>
      <c r="CIX40" s="14"/>
      <c r="CIY40" s="15"/>
      <c r="CIZ40" s="7"/>
      <c r="CJA40" s="14"/>
      <c r="CJB40" s="15"/>
      <c r="CJC40" s="7"/>
      <c r="CJD40" s="14"/>
      <c r="CJE40" s="15"/>
      <c r="CJF40" s="7"/>
      <c r="CJG40" s="14"/>
      <c r="CJH40" s="15"/>
      <c r="CJI40" s="7"/>
      <c r="CJJ40" s="14"/>
      <c r="CJK40" s="15"/>
      <c r="CJL40" s="7"/>
      <c r="CJM40" s="14"/>
      <c r="CJN40" s="15"/>
      <c r="CJO40" s="7"/>
      <c r="CJP40" s="14"/>
      <c r="CJQ40" s="15"/>
      <c r="CJR40" s="7"/>
      <c r="CJS40" s="14"/>
      <c r="CJT40" s="15"/>
      <c r="CJU40" s="7"/>
      <c r="CJV40" s="14"/>
      <c r="CJW40" s="15"/>
      <c r="CJX40" s="7"/>
      <c r="CJY40" s="14"/>
      <c r="CJZ40" s="15"/>
      <c r="CKA40" s="7"/>
      <c r="CKB40" s="14"/>
      <c r="CKC40" s="15"/>
      <c r="CKD40" s="7"/>
      <c r="CKE40" s="14"/>
      <c r="CKF40" s="15"/>
      <c r="CKG40" s="7"/>
      <c r="CKH40" s="14"/>
      <c r="CKI40" s="15"/>
      <c r="CKJ40" s="7"/>
      <c r="CKK40" s="14"/>
      <c r="CKL40" s="15"/>
      <c r="CKM40" s="7"/>
      <c r="CKN40" s="14"/>
      <c r="CKO40" s="15"/>
      <c r="CKP40" s="7"/>
      <c r="CKQ40" s="14"/>
      <c r="CKR40" s="15"/>
      <c r="CKS40" s="7"/>
      <c r="CKT40" s="14"/>
      <c r="CKU40" s="15"/>
      <c r="CKV40" s="7"/>
      <c r="CKW40" s="14"/>
      <c r="CKX40" s="15"/>
      <c r="CKY40" s="7"/>
      <c r="CKZ40" s="14"/>
      <c r="CLA40" s="15"/>
      <c r="CLB40" s="7"/>
      <c r="CLC40" s="14"/>
      <c r="CLD40" s="15"/>
      <c r="CLE40" s="7"/>
      <c r="CLF40" s="14"/>
      <c r="CLG40" s="15"/>
      <c r="CLH40" s="7"/>
      <c r="CLI40" s="14"/>
      <c r="CLJ40" s="15"/>
      <c r="CLK40" s="7"/>
      <c r="CLL40" s="14"/>
      <c r="CLM40" s="15"/>
      <c r="CLN40" s="7"/>
      <c r="CLO40" s="14"/>
      <c r="CLP40" s="15"/>
      <c r="CLQ40" s="7"/>
      <c r="CLR40" s="14"/>
      <c r="CLS40" s="15"/>
      <c r="CLT40" s="7"/>
      <c r="CLU40" s="14"/>
      <c r="CLV40" s="15"/>
      <c r="CLW40" s="7"/>
      <c r="CLX40" s="14"/>
      <c r="CLY40" s="15"/>
      <c r="CLZ40" s="7"/>
      <c r="CMA40" s="14"/>
      <c r="CMB40" s="15"/>
      <c r="CMC40" s="7"/>
      <c r="CMD40" s="14"/>
      <c r="CME40" s="15"/>
      <c r="CMF40" s="7"/>
      <c r="CMG40" s="14"/>
      <c r="CMH40" s="15"/>
      <c r="CMI40" s="7"/>
      <c r="CMJ40" s="14"/>
      <c r="CMK40" s="15"/>
      <c r="CML40" s="7"/>
      <c r="CMM40" s="14"/>
      <c r="CMN40" s="15"/>
      <c r="CMO40" s="7"/>
      <c r="CMP40" s="14"/>
      <c r="CMQ40" s="15"/>
      <c r="CMR40" s="7"/>
      <c r="CMS40" s="14"/>
      <c r="CMT40" s="15"/>
      <c r="CMU40" s="7"/>
      <c r="CMV40" s="14"/>
      <c r="CMW40" s="15"/>
      <c r="CMX40" s="7"/>
      <c r="CMY40" s="14"/>
      <c r="CMZ40" s="15"/>
      <c r="CNA40" s="7"/>
      <c r="CNB40" s="14"/>
      <c r="CNC40" s="15"/>
      <c r="CND40" s="7"/>
      <c r="CNE40" s="14"/>
      <c r="CNF40" s="15"/>
      <c r="CNG40" s="7"/>
      <c r="CNH40" s="14"/>
      <c r="CNI40" s="15"/>
      <c r="CNJ40" s="7"/>
      <c r="CNK40" s="14"/>
      <c r="CNL40" s="15"/>
      <c r="CNM40" s="7"/>
      <c r="CNN40" s="14"/>
      <c r="CNO40" s="15"/>
      <c r="CNP40" s="7"/>
      <c r="CNQ40" s="14"/>
      <c r="CNR40" s="15"/>
      <c r="CNS40" s="7"/>
      <c r="CNT40" s="14"/>
      <c r="CNU40" s="15"/>
      <c r="CNV40" s="7"/>
      <c r="CNW40" s="14"/>
      <c r="CNX40" s="15"/>
      <c r="CNY40" s="7"/>
      <c r="CNZ40" s="14"/>
      <c r="COA40" s="15"/>
      <c r="COB40" s="7"/>
      <c r="COC40" s="14"/>
      <c r="COD40" s="15"/>
      <c r="COE40" s="7"/>
      <c r="COF40" s="14"/>
      <c r="COG40" s="15"/>
      <c r="COH40" s="7"/>
      <c r="COI40" s="14"/>
      <c r="COJ40" s="15"/>
      <c r="COK40" s="7"/>
      <c r="COL40" s="14"/>
      <c r="COM40" s="15"/>
      <c r="CON40" s="7"/>
      <c r="COO40" s="14"/>
      <c r="COP40" s="15"/>
      <c r="COQ40" s="7"/>
      <c r="COR40" s="14"/>
      <c r="COS40" s="15"/>
      <c r="COT40" s="7"/>
      <c r="COU40" s="14"/>
      <c r="COV40" s="15"/>
      <c r="COW40" s="7"/>
      <c r="COX40" s="14"/>
      <c r="COY40" s="15"/>
      <c r="COZ40" s="7"/>
      <c r="CPA40" s="14"/>
      <c r="CPB40" s="15"/>
      <c r="CPC40" s="7"/>
      <c r="CPD40" s="14"/>
      <c r="CPE40" s="15"/>
      <c r="CPF40" s="7"/>
      <c r="CPG40" s="14"/>
      <c r="CPH40" s="15"/>
      <c r="CPI40" s="7"/>
      <c r="CPJ40" s="14"/>
      <c r="CPK40" s="15"/>
      <c r="CPL40" s="7"/>
      <c r="CPM40" s="14"/>
      <c r="CPN40" s="15"/>
      <c r="CPO40" s="7"/>
      <c r="CPP40" s="14"/>
      <c r="CPQ40" s="15"/>
      <c r="CPR40" s="7"/>
      <c r="CPS40" s="14"/>
      <c r="CPT40" s="15"/>
      <c r="CPU40" s="7"/>
      <c r="CPV40" s="14"/>
      <c r="CPW40" s="15"/>
      <c r="CPX40" s="7"/>
      <c r="CPY40" s="14"/>
      <c r="CPZ40" s="15"/>
      <c r="CQA40" s="7"/>
      <c r="CQB40" s="14"/>
      <c r="CQC40" s="15"/>
      <c r="CQD40" s="7"/>
      <c r="CQE40" s="14"/>
      <c r="CQF40" s="15"/>
      <c r="CQG40" s="7"/>
      <c r="CQH40" s="14"/>
      <c r="CQI40" s="15"/>
      <c r="CQJ40" s="7"/>
      <c r="CQK40" s="14"/>
      <c r="CQL40" s="15"/>
      <c r="CQM40" s="7"/>
      <c r="CQN40" s="14"/>
      <c r="CQO40" s="15"/>
      <c r="CQP40" s="7"/>
      <c r="CQQ40" s="14"/>
      <c r="CQR40" s="15"/>
      <c r="CQS40" s="7"/>
      <c r="CQT40" s="14"/>
      <c r="CQU40" s="15"/>
      <c r="CQV40" s="7"/>
      <c r="CQW40" s="14"/>
      <c r="CQX40" s="15"/>
      <c r="CQY40" s="7"/>
      <c r="CQZ40" s="14"/>
      <c r="CRA40" s="15"/>
      <c r="CRB40" s="7"/>
      <c r="CRC40" s="14"/>
      <c r="CRD40" s="15"/>
      <c r="CRE40" s="7"/>
      <c r="CRF40" s="14"/>
      <c r="CRG40" s="15"/>
      <c r="CRH40" s="7"/>
      <c r="CRI40" s="14"/>
      <c r="CRJ40" s="15"/>
      <c r="CRK40" s="7"/>
      <c r="CRL40" s="14"/>
      <c r="CRM40" s="15"/>
      <c r="CRN40" s="7"/>
      <c r="CRO40" s="14"/>
      <c r="CRP40" s="15"/>
      <c r="CRQ40" s="7"/>
      <c r="CRR40" s="14"/>
      <c r="CRS40" s="15"/>
      <c r="CRT40" s="7"/>
      <c r="CRU40" s="14"/>
      <c r="CRV40" s="15"/>
      <c r="CRW40" s="7"/>
      <c r="CRX40" s="14"/>
      <c r="CRY40" s="15"/>
      <c r="CRZ40" s="7"/>
      <c r="CSA40" s="14"/>
      <c r="CSB40" s="15"/>
      <c r="CSC40" s="7"/>
      <c r="CSD40" s="14"/>
      <c r="CSE40" s="15"/>
      <c r="CSF40" s="7"/>
      <c r="CSG40" s="14"/>
      <c r="CSH40" s="15"/>
      <c r="CSI40" s="7"/>
      <c r="CSJ40" s="14"/>
      <c r="CSK40" s="15"/>
    </row>
    <row r="41" spans="1:2533" x14ac:dyDescent="0.25">
      <c r="A41" s="68"/>
      <c r="B41" s="7" t="str">
        <f>"5." &amp; D$1&amp; ".2.4."</f>
        <v>5.1.2.4.</v>
      </c>
      <c r="C41" s="20" t="str">
        <f>IF(ISBLANK(D1),"",IF(VLOOKUP(D1,Register,47,FALSE)=0,"",(VLOOKUP(D1,Register,47,FALSE))))</f>
        <v/>
      </c>
      <c r="D41" s="15" t="s">
        <v>20</v>
      </c>
      <c r="E41" s="7" t="str">
        <f>"5." &amp; G$1&amp; ".2.4."</f>
        <v>5.2.2.4.</v>
      </c>
      <c r="F41" s="20" t="str">
        <f>IF(ISBLANK(G1),"",IF(VLOOKUP(G1,Register,47,FALSE)=0,"",(VLOOKUP(G1,Register,47,FALSE))))</f>
        <v/>
      </c>
      <c r="G41" s="15" t="s">
        <v>20</v>
      </c>
      <c r="H41" s="7" t="str">
        <f>"5." &amp; J$1&amp; ".2.4."</f>
        <v>5.3.2.4.</v>
      </c>
      <c r="I41" s="20" t="str">
        <f>IF(ISBLANK(J1),"",IF(VLOOKUP(J1,Register,47,FALSE)=0,"",(VLOOKUP(J1,Register,47,FALSE))))</f>
        <v/>
      </c>
      <c r="J41" s="15" t="s">
        <v>20</v>
      </c>
      <c r="K41" s="7" t="str">
        <f>"5." &amp; M$1&amp; ".2.4."</f>
        <v>5.4.2.4.</v>
      </c>
      <c r="L41" s="20" t="str">
        <f>IF(ISBLANK(M1),"",IF(VLOOKUP(M1,Register,47,FALSE)=0,"",(VLOOKUP(M1,Register,47,FALSE))))</f>
        <v/>
      </c>
      <c r="M41" s="15" t="s">
        <v>20</v>
      </c>
      <c r="N41" s="7" t="str">
        <f>"5." &amp; P$1&amp; ".2.4."</f>
        <v>5.5.2.4.</v>
      </c>
      <c r="O41" s="20" t="str">
        <f>IF(ISBLANK(P1),"",IF(VLOOKUP(P1,Register,47,FALSE)=0,"",(VLOOKUP(P1,Register,47,FALSE))))</f>
        <v/>
      </c>
      <c r="P41" s="15" t="s">
        <v>20</v>
      </c>
      <c r="Q41" s="7" t="str">
        <f>"5." &amp; S$1&amp; ".2.4."</f>
        <v>5.6.2.4.</v>
      </c>
      <c r="R41" s="20" t="str">
        <f>IF(ISBLANK(S1),"",IF(VLOOKUP(S1,Register,47,FALSE)=0,"",(VLOOKUP(S1,Register,47,FALSE))))</f>
        <v/>
      </c>
      <c r="S41" s="15" t="s">
        <v>20</v>
      </c>
      <c r="T41" s="7" t="str">
        <f t="shared" ref="T41" si="7452">"5." &amp; V$1&amp; ".2.4."</f>
        <v>5.7.2.4.</v>
      </c>
      <c r="U41" s="20" t="str">
        <f>IF(ISBLANK(V1),"",IF(VLOOKUP(V1,Register,47,FALSE)=0,"",(VLOOKUP(V1,Register,47,FALSE))))</f>
        <v/>
      </c>
      <c r="V41" s="15" t="s">
        <v>20</v>
      </c>
      <c r="W41" s="7" t="str">
        <f t="shared" ref="W41" si="7453">"5." &amp; Y$1&amp; ".2.4."</f>
        <v>5.8.2.4.</v>
      </c>
      <c r="X41" s="20" t="str">
        <f>IF(ISBLANK(Y1),"",IF(VLOOKUP(Y1,Register,47,FALSE)=0,"",(VLOOKUP(Y1,Register,47,FALSE))))</f>
        <v/>
      </c>
      <c r="Y41" s="15" t="s">
        <v>20</v>
      </c>
      <c r="Z41" s="7" t="str">
        <f t="shared" ref="Z41" si="7454">"5." &amp; AB$1&amp; ".2.4."</f>
        <v>5.9.2.4.</v>
      </c>
      <c r="AA41" s="20" t="str">
        <f>IF(ISBLANK(AB1),"",IF(VLOOKUP(AB1,Register,47,FALSE)=0,"",(VLOOKUP(AB1,Register,47,FALSE))))</f>
        <v/>
      </c>
      <c r="AB41" s="15" t="s">
        <v>20</v>
      </c>
      <c r="AC41" s="7" t="str">
        <f t="shared" ref="AC41" si="7455">"5." &amp; AE$1&amp; ".2.4."</f>
        <v>5.10.2.4.</v>
      </c>
      <c r="AD41" s="20" t="str">
        <f>IF(ISBLANK(AE1),"",IF(VLOOKUP(AE1,Register,47,FALSE)=0,"",(VLOOKUP(AE1,Register,47,FALSE))))</f>
        <v/>
      </c>
      <c r="AE41" s="15" t="s">
        <v>20</v>
      </c>
      <c r="AF41" s="7" t="str">
        <f t="shared" ref="AF41" si="7456">"5." &amp; AH$1&amp; ".2.4."</f>
        <v>5.11.2.4.</v>
      </c>
      <c r="AG41" s="20" t="str">
        <f>IF(ISBLANK(AH1),"",IF(VLOOKUP(AH1,Register,47,FALSE)=0,"",(VLOOKUP(AH1,Register,47,FALSE))))</f>
        <v/>
      </c>
      <c r="AH41" s="15" t="s">
        <v>20</v>
      </c>
      <c r="AI41" s="7" t="str">
        <f t="shared" ref="AI41" si="7457">"5." &amp; AK$1&amp; ".2.4."</f>
        <v>5.12.2.4.</v>
      </c>
      <c r="AJ41" s="20" t="str">
        <f>IF(ISBLANK(AK1),"",IF(VLOOKUP(AK1,Register,47,FALSE)=0,"",(VLOOKUP(AK1,Register,47,FALSE))))</f>
        <v/>
      </c>
      <c r="AK41" s="15" t="s">
        <v>20</v>
      </c>
      <c r="AL41" s="7" t="str">
        <f t="shared" ref="AL41" si="7458">"5." &amp; AN$1&amp; ".2.4."</f>
        <v>5.13.2.4.</v>
      </c>
      <c r="AM41" s="20" t="str">
        <f>IF(ISBLANK(AN1),"",IF(VLOOKUP(AN1,Register,47,FALSE)=0,"",(VLOOKUP(AN1,Register,47,FALSE))))</f>
        <v/>
      </c>
      <c r="AN41" s="15" t="s">
        <v>20</v>
      </c>
      <c r="AO41" s="7" t="str">
        <f t="shared" ref="AO41" si="7459">"5." &amp; AQ$1&amp; ".2.4."</f>
        <v>5.14.2.4.</v>
      </c>
      <c r="AP41" s="20" t="str">
        <f>IF(ISBLANK(AQ1),"",IF(VLOOKUP(AQ1,Register,47,FALSE)=0,"",(VLOOKUP(AQ1,Register,47,FALSE))))</f>
        <v/>
      </c>
      <c r="AQ41" s="15" t="s">
        <v>20</v>
      </c>
      <c r="AR41" s="7" t="str">
        <f t="shared" ref="AR41" si="7460">"5." &amp; AT$1&amp; ".2.4."</f>
        <v>5.15.2.4.</v>
      </c>
      <c r="AS41" s="20" t="str">
        <f>IF(ISBLANK(AT1),"",IF(VLOOKUP(AT1,Register,47,FALSE)=0,"",(VLOOKUP(AT1,Register,47,FALSE))))</f>
        <v/>
      </c>
      <c r="AT41" s="15" t="s">
        <v>20</v>
      </c>
      <c r="AU41" s="7" t="str">
        <f t="shared" ref="AU41" si="7461">"5." &amp; AW$1&amp; ".2.4."</f>
        <v>5.16.2.4.</v>
      </c>
      <c r="AV41" s="20" t="str">
        <f>IF(ISBLANK(AW1),"",IF(VLOOKUP(AW1,Register,47,FALSE)=0,"",(VLOOKUP(AW1,Register,47,FALSE))))</f>
        <v/>
      </c>
      <c r="AW41" s="15" t="s">
        <v>20</v>
      </c>
      <c r="AX41" s="7" t="str">
        <f t="shared" ref="AX41" si="7462">"5." &amp; AZ$1&amp; ".2.4."</f>
        <v>5.17.2.4.</v>
      </c>
      <c r="AY41" s="20" t="str">
        <f>IF(ISBLANK(AZ1),"",IF(VLOOKUP(AZ1,Register,47,FALSE)=0,"",(VLOOKUP(AZ1,Register,47,FALSE))))</f>
        <v/>
      </c>
      <c r="AZ41" s="15" t="s">
        <v>20</v>
      </c>
      <c r="BA41" s="7" t="str">
        <f t="shared" ref="BA41" si="7463">"5." &amp; BC$1&amp; ".2.4."</f>
        <v>5.18.2.4.</v>
      </c>
      <c r="BB41" s="20" t="str">
        <f>IF(ISBLANK(BC1),"",IF(VLOOKUP(BC1,Register,47,FALSE)=0,"",(VLOOKUP(BC1,Register,47,FALSE))))</f>
        <v/>
      </c>
      <c r="BC41" s="15" t="s">
        <v>20</v>
      </c>
      <c r="BD41" s="7" t="str">
        <f t="shared" ref="BD41" si="7464">"5." &amp; BF$1&amp; ".2.4."</f>
        <v>5.19.2.4.</v>
      </c>
      <c r="BE41" s="20" t="str">
        <f>IF(ISBLANK(BF1),"",IF(VLOOKUP(BF1,Register,47,FALSE)=0,"",(VLOOKUP(BF1,Register,47,FALSE))))</f>
        <v/>
      </c>
      <c r="BF41" s="15" t="s">
        <v>20</v>
      </c>
      <c r="BG41" s="7" t="str">
        <f t="shared" ref="BG41" si="7465">"5." &amp; BI$1&amp; ".2.4."</f>
        <v>5.20.2.4.</v>
      </c>
      <c r="BH41" s="20" t="str">
        <f>IF(ISBLANK(BI1),"",IF(VLOOKUP(BI1,Register,47,FALSE)=0,"",(VLOOKUP(BI1,Register,47,FALSE))))</f>
        <v/>
      </c>
      <c r="BI41" s="15" t="s">
        <v>20</v>
      </c>
      <c r="BJ41" s="7" t="str">
        <f t="shared" ref="BJ41" si="7466">"5." &amp; BL$1&amp; ".2.4."</f>
        <v>5.21.2.4.</v>
      </c>
      <c r="BK41" s="20" t="str">
        <f>IF(ISBLANK(BL1),"",IF(VLOOKUP(BL1,Register,47,FALSE)=0,"",(VLOOKUP(BL1,Register,47,FALSE))))</f>
        <v/>
      </c>
      <c r="BL41" s="15" t="s">
        <v>20</v>
      </c>
      <c r="BM41" s="7" t="str">
        <f t="shared" ref="BM41" si="7467">"5." &amp; BO$1&amp; ".2.4."</f>
        <v>5.22.2.4.</v>
      </c>
      <c r="BN41" s="20" t="str">
        <f>IF(ISBLANK(BO1),"",IF(VLOOKUP(BO1,Register,47,FALSE)=0,"",(VLOOKUP(BO1,Register,47,FALSE))))</f>
        <v/>
      </c>
      <c r="BO41" s="15" t="s">
        <v>20</v>
      </c>
      <c r="BP41" s="7" t="str">
        <f t="shared" ref="BP41" si="7468">"5." &amp; BR$1&amp; ".2.4."</f>
        <v>5.23.2.4.</v>
      </c>
      <c r="BQ41" s="20" t="str">
        <f>IF(ISBLANK(BR1),"",IF(VLOOKUP(BR1,Register,47,FALSE)=0,"",(VLOOKUP(BR1,Register,47,FALSE))))</f>
        <v/>
      </c>
      <c r="BR41" s="15" t="s">
        <v>20</v>
      </c>
      <c r="BS41" s="7" t="str">
        <f t="shared" ref="BS41" si="7469">"5." &amp; BU$1&amp; ".2.4."</f>
        <v>5.24.2.4.</v>
      </c>
      <c r="BT41" s="20" t="str">
        <f>IF(ISBLANK(BU1),"",IF(VLOOKUP(BU1,Register,47,FALSE)=0,"",(VLOOKUP(BU1,Register,47,FALSE))))</f>
        <v/>
      </c>
      <c r="BU41" s="15" t="s">
        <v>20</v>
      </c>
      <c r="BV41" s="7" t="str">
        <f t="shared" ref="BV41" si="7470">"5." &amp; BX$1&amp; ".2.4."</f>
        <v>5.25.2.4.</v>
      </c>
      <c r="BW41" s="20" t="str">
        <f>IF(ISBLANK(BX1),"",IF(VLOOKUP(BX1,Register,47,FALSE)=0,"",(VLOOKUP(BX1,Register,47,FALSE))))</f>
        <v/>
      </c>
      <c r="BX41" s="15" t="s">
        <v>20</v>
      </c>
      <c r="BY41" s="7" t="str">
        <f t="shared" ref="BY41" si="7471">"5." &amp; CA$1&amp; ".2.4."</f>
        <v>5.26.2.4.</v>
      </c>
      <c r="BZ41" s="20" t="str">
        <f>IF(ISBLANK(CA1),"",IF(VLOOKUP(CA1,Register,47,FALSE)=0,"",(VLOOKUP(CA1,Register,47,FALSE))))</f>
        <v/>
      </c>
      <c r="CA41" s="15" t="s">
        <v>20</v>
      </c>
      <c r="CB41" s="7" t="str">
        <f t="shared" ref="CB41" si="7472">"5." &amp; CD$1&amp; ".2.4."</f>
        <v>5.27.2.4.</v>
      </c>
      <c r="CC41" s="20" t="str">
        <f>IF(ISBLANK(CD1),"",IF(VLOOKUP(CD1,Register,47,FALSE)=0,"",(VLOOKUP(CD1,Register,47,FALSE))))</f>
        <v/>
      </c>
      <c r="CD41" s="15" t="s">
        <v>20</v>
      </c>
      <c r="CE41" s="7" t="str">
        <f t="shared" ref="CE41" si="7473">"5." &amp; CG$1&amp; ".2.4."</f>
        <v>5.28.2.4.</v>
      </c>
      <c r="CF41" s="20" t="str">
        <f>IF(ISBLANK(CG1),"",IF(VLOOKUP(CG1,Register,47,FALSE)=0,"",(VLOOKUP(CG1,Register,47,FALSE))))</f>
        <v/>
      </c>
      <c r="CG41" s="15" t="s">
        <v>20</v>
      </c>
      <c r="CH41" s="7" t="str">
        <f t="shared" ref="CH41" si="7474">"5." &amp; CJ$1&amp; ".2.4."</f>
        <v>5.29.2.4.</v>
      </c>
      <c r="CI41" s="20" t="str">
        <f>IF(ISBLANK(CJ1),"",IF(VLOOKUP(CJ1,Register,47,FALSE)=0,"",(VLOOKUP(CJ1,Register,47,FALSE))))</f>
        <v/>
      </c>
      <c r="CJ41" s="15" t="s">
        <v>20</v>
      </c>
      <c r="CK41" s="7" t="str">
        <f t="shared" ref="CK41" si="7475">"5." &amp; CM$1&amp; ".2.4."</f>
        <v>5.30.2.4.</v>
      </c>
      <c r="CL41" s="20" t="str">
        <f>IF(ISBLANK(CM1),"",IF(VLOOKUP(CM1,Register,47,FALSE)=0,"",(VLOOKUP(CM1,Register,47,FALSE))))</f>
        <v/>
      </c>
      <c r="CM41" s="15" t="s">
        <v>20</v>
      </c>
      <c r="CN41" s="7" t="str">
        <f t="shared" ref="CN41" si="7476">"5." &amp; CP$1&amp; ".2.4."</f>
        <v>5.31.2.4.</v>
      </c>
      <c r="CO41" s="20" t="str">
        <f>IF(ISBLANK(CP1),"",IF(VLOOKUP(CP1,Register,47,FALSE)=0,"",(VLOOKUP(CP1,Register,47,FALSE))))</f>
        <v/>
      </c>
      <c r="CP41" s="15" t="s">
        <v>20</v>
      </c>
      <c r="CQ41" s="7" t="str">
        <f t="shared" ref="CQ41" si="7477">"5." &amp; CS$1&amp; ".2.4."</f>
        <v>5.32.2.4.</v>
      </c>
      <c r="CR41" s="20" t="str">
        <f>IF(ISBLANK(CS1),"",IF(VLOOKUP(CS1,Register,47,FALSE)=0,"",(VLOOKUP(CS1,Register,47,FALSE))))</f>
        <v/>
      </c>
      <c r="CS41" s="15" t="s">
        <v>20</v>
      </c>
      <c r="CT41" s="7" t="str">
        <f t="shared" ref="CT41" si="7478">"5." &amp; CV$1&amp; ".2.4."</f>
        <v>5.33.2.4.</v>
      </c>
      <c r="CU41" s="20" t="str">
        <f>IF(ISBLANK(CV1),"",IF(VLOOKUP(CV1,Register,47,FALSE)=0,"",(VLOOKUP(CV1,Register,47,FALSE))))</f>
        <v/>
      </c>
      <c r="CV41" s="15" t="s">
        <v>20</v>
      </c>
      <c r="CW41" s="7" t="str">
        <f t="shared" ref="CW41" si="7479">"5." &amp; CY$1&amp; ".2.4."</f>
        <v>5.34.2.4.</v>
      </c>
      <c r="CX41" s="20" t="str">
        <f>IF(ISBLANK(CY1),"",IF(VLOOKUP(CY1,Register,47,FALSE)=0,"",(VLOOKUP(CY1,Register,47,FALSE))))</f>
        <v/>
      </c>
      <c r="CY41" s="15" t="s">
        <v>20</v>
      </c>
      <c r="CZ41" s="7" t="str">
        <f t="shared" ref="CZ41" si="7480">"5." &amp; DB$1&amp; ".2.4."</f>
        <v>5.35.2.4.</v>
      </c>
      <c r="DA41" s="20" t="str">
        <f>IF(ISBLANK(DB1),"",IF(VLOOKUP(DB1,Register,47,FALSE)=0,"",(VLOOKUP(DB1,Register,47,FALSE))))</f>
        <v/>
      </c>
      <c r="DB41" s="15" t="s">
        <v>20</v>
      </c>
      <c r="DC41" s="7" t="str">
        <f t="shared" ref="DC41" si="7481">"5." &amp; DE$1&amp; ".2.4."</f>
        <v>5.36.2.4.</v>
      </c>
      <c r="DD41" s="20" t="str">
        <f>IF(ISBLANK(DE1),"",IF(VLOOKUP(DE1,Register,47,FALSE)=0,"",(VLOOKUP(DE1,Register,47,FALSE))))</f>
        <v/>
      </c>
      <c r="DE41" s="15" t="s">
        <v>20</v>
      </c>
      <c r="DF41" s="7" t="str">
        <f t="shared" ref="DF41" si="7482">"5." &amp; DH$1&amp; ".2.4."</f>
        <v>5.37.2.4.</v>
      </c>
      <c r="DG41" s="20" t="str">
        <f>IF(ISBLANK(DH1),"",IF(VLOOKUP(DH1,Register,47,FALSE)=0,"",(VLOOKUP(DH1,Register,47,FALSE))))</f>
        <v/>
      </c>
      <c r="DH41" s="15" t="s">
        <v>20</v>
      </c>
      <c r="DI41" s="7" t="str">
        <f t="shared" ref="DI41" si="7483">"5." &amp; DK$1&amp; ".2.4."</f>
        <v>5.38.2.4.</v>
      </c>
      <c r="DJ41" s="20" t="str">
        <f>IF(ISBLANK(DK1),"",IF(VLOOKUP(DK1,Register,47,FALSE)=0,"",(VLOOKUP(DK1,Register,47,FALSE))))</f>
        <v/>
      </c>
      <c r="DK41" s="15" t="s">
        <v>20</v>
      </c>
      <c r="DL41" s="7" t="str">
        <f t="shared" ref="DL41" si="7484">"5." &amp; DN$1&amp; ".2.4."</f>
        <v>5.39.2.4.</v>
      </c>
      <c r="DM41" s="20" t="str">
        <f>IF(ISBLANK(DN1),"",IF(VLOOKUP(DN1,Register,47,FALSE)=0,"",(VLOOKUP(DN1,Register,47,FALSE))))</f>
        <v/>
      </c>
      <c r="DN41" s="15" t="s">
        <v>20</v>
      </c>
      <c r="DO41" s="7" t="str">
        <f t="shared" ref="DO41" si="7485">"5." &amp; DQ$1&amp; ".2.4."</f>
        <v>5.40.2.4.</v>
      </c>
      <c r="DP41" s="20" t="str">
        <f>IF(ISBLANK(DQ1),"",IF(VLOOKUP(DQ1,Register,47,FALSE)=0,"",(VLOOKUP(DQ1,Register,47,FALSE))))</f>
        <v/>
      </c>
      <c r="DQ41" s="15" t="s">
        <v>20</v>
      </c>
      <c r="DR41" s="7" t="str">
        <f t="shared" ref="DR41" si="7486">"5." &amp; DT$1&amp; ".2.4."</f>
        <v>5.41.2.4.</v>
      </c>
      <c r="DS41" s="20" t="str">
        <f>IF(ISBLANK(DT1),"",IF(VLOOKUP(DT1,Register,47,FALSE)=0,"",(VLOOKUP(DT1,Register,47,FALSE))))</f>
        <v/>
      </c>
      <c r="DT41" s="15" t="s">
        <v>20</v>
      </c>
      <c r="DU41" s="7" t="str">
        <f t="shared" ref="DU41" si="7487">"5." &amp; DW$1&amp; ".2.4."</f>
        <v>5.42.2.4.</v>
      </c>
      <c r="DV41" s="20" t="str">
        <f>IF(ISBLANK(DW1),"",IF(VLOOKUP(DW1,Register,47,FALSE)=0,"",(VLOOKUP(DW1,Register,47,FALSE))))</f>
        <v/>
      </c>
      <c r="DW41" s="15" t="s">
        <v>20</v>
      </c>
      <c r="DX41" s="7" t="str">
        <f t="shared" ref="DX41" si="7488">"5." &amp; DZ$1&amp; ".2.4."</f>
        <v>5.43.2.4.</v>
      </c>
      <c r="DY41" s="20" t="str">
        <f>IF(ISBLANK(DZ1),"",IF(VLOOKUP(DZ1,Register,47,FALSE)=0,"",(VLOOKUP(DZ1,Register,47,FALSE))))</f>
        <v/>
      </c>
      <c r="DZ41" s="15" t="s">
        <v>20</v>
      </c>
      <c r="EA41" s="7" t="str">
        <f t="shared" ref="EA41" si="7489">"5." &amp; EC$1&amp; ".2.4."</f>
        <v>5.44.2.4.</v>
      </c>
      <c r="EB41" s="20" t="str">
        <f>IF(ISBLANK(EC1),"",IF(VLOOKUP(EC1,Register,47,FALSE)=0,"",(VLOOKUP(EC1,Register,47,FALSE))))</f>
        <v/>
      </c>
      <c r="EC41" s="15" t="s">
        <v>20</v>
      </c>
      <c r="ED41" s="7" t="str">
        <f t="shared" ref="ED41" si="7490">"5." &amp; EF$1&amp; ".2.4."</f>
        <v>5.45.2.4.</v>
      </c>
      <c r="EE41" s="20" t="str">
        <f>IF(ISBLANK(EF1),"",IF(VLOOKUP(EF1,Register,47,FALSE)=0,"",(VLOOKUP(EF1,Register,47,FALSE))))</f>
        <v/>
      </c>
      <c r="EF41" s="15" t="s">
        <v>20</v>
      </c>
      <c r="EG41" s="7" t="str">
        <f t="shared" ref="EG41" si="7491">"5." &amp; EI$1&amp; ".2.4."</f>
        <v>5.46.2.4.</v>
      </c>
      <c r="EH41" s="20" t="str">
        <f>IF(ISBLANK(EI1),"",IF(VLOOKUP(EI1,Register,47,FALSE)=0,"",(VLOOKUP(EI1,Register,47,FALSE))))</f>
        <v/>
      </c>
      <c r="EI41" s="15" t="s">
        <v>20</v>
      </c>
      <c r="EJ41" s="7" t="str">
        <f t="shared" ref="EJ41" si="7492">"5." &amp; EL$1&amp; ".2.4."</f>
        <v>5.47.2.4.</v>
      </c>
      <c r="EK41" s="20" t="str">
        <f>IF(ISBLANK(EL1),"",IF(VLOOKUP(EL1,Register,47,FALSE)=0,"",(VLOOKUP(EL1,Register,47,FALSE))))</f>
        <v/>
      </c>
      <c r="EL41" s="15" t="s">
        <v>20</v>
      </c>
      <c r="EM41" s="7" t="str">
        <f t="shared" ref="EM41" si="7493">"5." &amp; EO$1&amp; ".2.4."</f>
        <v>5.48.2.4.</v>
      </c>
      <c r="EN41" s="20" t="str">
        <f>IF(ISBLANK(EO1),"",IF(VLOOKUP(EO1,Register,47,FALSE)=0,"",(VLOOKUP(EO1,Register,47,FALSE))))</f>
        <v/>
      </c>
      <c r="EO41" s="15" t="s">
        <v>20</v>
      </c>
      <c r="EP41" s="7" t="str">
        <f t="shared" ref="EP41" si="7494">"5." &amp; ER$1&amp; ".2.4."</f>
        <v>5.49.2.4.</v>
      </c>
      <c r="EQ41" s="20" t="str">
        <f>IF(ISBLANK(ER1),"",IF(VLOOKUP(ER1,Register,47,FALSE)=0,"",(VLOOKUP(ER1,Register,47,FALSE))))</f>
        <v/>
      </c>
      <c r="ER41" s="15" t="s">
        <v>20</v>
      </c>
      <c r="ES41" s="7" t="str">
        <f t="shared" ref="ES41" si="7495">"5." &amp; EU$1&amp; ".2.4."</f>
        <v>5.50.2.4.</v>
      </c>
      <c r="ET41" s="20" t="str">
        <f>IF(ISBLANK(EU1),"",IF(VLOOKUP(EU1,Register,47,FALSE)=0,"",(VLOOKUP(EU1,Register,47,FALSE))))</f>
        <v/>
      </c>
      <c r="EU41" s="15" t="s">
        <v>20</v>
      </c>
      <c r="EV41" s="7" t="str">
        <f t="shared" ref="EV41" si="7496">"5." &amp; EX$1&amp; ".2.4."</f>
        <v>5.51.2.4.</v>
      </c>
      <c r="EW41" s="20" t="str">
        <f>IF(ISBLANK(EX1),"",IF(VLOOKUP(EX1,Register,47,FALSE)=0,"",(VLOOKUP(EX1,Register,47,FALSE))))</f>
        <v/>
      </c>
      <c r="EX41" s="15" t="s">
        <v>20</v>
      </c>
      <c r="EY41" s="7" t="str">
        <f t="shared" ref="EY41" si="7497">"5." &amp; FA$1&amp; ".2.4."</f>
        <v>5.52.2.4.</v>
      </c>
      <c r="EZ41" s="20" t="str">
        <f>IF(ISBLANK(FA1),"",IF(VLOOKUP(FA1,Register,47,FALSE)=0,"",(VLOOKUP(FA1,Register,47,FALSE))))</f>
        <v/>
      </c>
      <c r="FA41" s="15" t="s">
        <v>20</v>
      </c>
      <c r="FB41" s="7" t="str">
        <f t="shared" ref="FB41" si="7498">"5." &amp; FD$1&amp; ".2.4."</f>
        <v>5.53.2.4.</v>
      </c>
      <c r="FC41" s="20" t="str">
        <f>IF(ISBLANK(FD1),"",IF(VLOOKUP(FD1,Register,47,FALSE)=0,"",(VLOOKUP(FD1,Register,47,FALSE))))</f>
        <v/>
      </c>
      <c r="FD41" s="15" t="s">
        <v>20</v>
      </c>
      <c r="FE41" s="7" t="str">
        <f t="shared" ref="FE41" si="7499">"5." &amp; FG$1&amp; ".2.4."</f>
        <v>5.54.2.4.</v>
      </c>
      <c r="FF41" s="20" t="str">
        <f>IF(ISBLANK(FG1),"",IF(VLOOKUP(FG1,Register,47,FALSE)=0,"",(VLOOKUP(FG1,Register,47,FALSE))))</f>
        <v/>
      </c>
      <c r="FG41" s="15" t="s">
        <v>20</v>
      </c>
      <c r="FH41" s="7" t="str">
        <f t="shared" ref="FH41" si="7500">"5." &amp; FJ$1&amp; ".2.4."</f>
        <v>5.55.2.4.</v>
      </c>
      <c r="FI41" s="20" t="str">
        <f>IF(ISBLANK(FJ1),"",IF(VLOOKUP(FJ1,Register,47,FALSE)=0,"",(VLOOKUP(FJ1,Register,47,FALSE))))</f>
        <v/>
      </c>
      <c r="FJ41" s="15" t="s">
        <v>20</v>
      </c>
      <c r="FK41" s="7" t="str">
        <f t="shared" ref="FK41" si="7501">"5." &amp; FM$1&amp; ".2.4."</f>
        <v>5.56.2.4.</v>
      </c>
      <c r="FL41" s="20" t="str">
        <f>IF(ISBLANK(FM1),"",IF(VLOOKUP(FM1,Register,47,FALSE)=0,"",(VLOOKUP(FM1,Register,47,FALSE))))</f>
        <v/>
      </c>
      <c r="FM41" s="15" t="s">
        <v>20</v>
      </c>
      <c r="FN41" s="7" t="str">
        <f t="shared" ref="FN41" si="7502">"5." &amp; FP$1&amp; ".2.4."</f>
        <v>5.57.2.4.</v>
      </c>
      <c r="FO41" s="20" t="str">
        <f>IF(ISBLANK(FP1),"",IF(VLOOKUP(FP1,Register,47,FALSE)=0,"",(VLOOKUP(FP1,Register,47,FALSE))))</f>
        <v/>
      </c>
      <c r="FP41" s="15" t="s">
        <v>20</v>
      </c>
      <c r="FQ41" s="7" t="str">
        <f t="shared" ref="FQ41" si="7503">"5." &amp; FS$1&amp; ".2.4."</f>
        <v>5.58.2.4.</v>
      </c>
      <c r="FR41" s="20" t="str">
        <f>IF(ISBLANK(FS1),"",IF(VLOOKUP(FS1,Register,47,FALSE)=0,"",(VLOOKUP(FS1,Register,47,FALSE))))</f>
        <v/>
      </c>
      <c r="FS41" s="15" t="s">
        <v>20</v>
      </c>
      <c r="FT41" s="7" t="str">
        <f t="shared" ref="FT41" si="7504">"5." &amp; FV$1&amp; ".2.4."</f>
        <v>5.59.2.4.</v>
      </c>
      <c r="FU41" s="20" t="str">
        <f>IF(ISBLANK(FV1),"",IF(VLOOKUP(FV1,Register,47,FALSE)=0,"",(VLOOKUP(FV1,Register,47,FALSE))))</f>
        <v/>
      </c>
      <c r="FV41" s="15" t="s">
        <v>20</v>
      </c>
      <c r="FW41" s="7" t="str">
        <f t="shared" ref="FW41" si="7505">"5." &amp; FY$1&amp; ".2.4."</f>
        <v>5.60.2.4.</v>
      </c>
      <c r="FX41" s="20" t="str">
        <f>IF(ISBLANK(FY1),"",IF(VLOOKUP(FY1,Register,47,FALSE)=0,"",(VLOOKUP(FY1,Register,47,FALSE))))</f>
        <v/>
      </c>
      <c r="FY41" s="15" t="s">
        <v>20</v>
      </c>
      <c r="FZ41" s="7" t="str">
        <f t="shared" ref="FZ41" si="7506">"5." &amp; GB$1&amp; ".2.4."</f>
        <v>5.61.2.4.</v>
      </c>
      <c r="GA41" s="20" t="str">
        <f>IF(ISBLANK(GB1),"",IF(VLOOKUP(GB1,Register,47,FALSE)=0,"",(VLOOKUP(GB1,Register,47,FALSE))))</f>
        <v/>
      </c>
      <c r="GB41" s="15" t="s">
        <v>20</v>
      </c>
      <c r="GC41" s="7" t="str">
        <f t="shared" ref="GC41" si="7507">"5." &amp; GE$1&amp; ".2.4."</f>
        <v>5.62.2.4.</v>
      </c>
      <c r="GD41" s="20" t="str">
        <f>IF(ISBLANK(GE1),"",IF(VLOOKUP(GE1,Register,47,FALSE)=0,"",(VLOOKUP(GE1,Register,47,FALSE))))</f>
        <v/>
      </c>
      <c r="GE41" s="15" t="s">
        <v>20</v>
      </c>
      <c r="GF41" s="7" t="str">
        <f t="shared" ref="GF41" si="7508">"5." &amp; GH$1&amp; ".2.4."</f>
        <v>5.63.2.4.</v>
      </c>
      <c r="GG41" s="20" t="str">
        <f>IF(ISBLANK(GH1),"",IF(VLOOKUP(GH1,Register,47,FALSE)=0,"",(VLOOKUP(GH1,Register,47,FALSE))))</f>
        <v/>
      </c>
      <c r="GH41" s="15" t="s">
        <v>20</v>
      </c>
      <c r="GI41" s="7" t="str">
        <f t="shared" ref="GI41" si="7509">"5." &amp; GK$1&amp; ".2.4."</f>
        <v>5.64.2.4.</v>
      </c>
      <c r="GJ41" s="20" t="str">
        <f>IF(ISBLANK(GK1),"",IF(VLOOKUP(GK1,Register,47,FALSE)=0,"",(VLOOKUP(GK1,Register,47,FALSE))))</f>
        <v/>
      </c>
      <c r="GK41" s="15" t="s">
        <v>20</v>
      </c>
      <c r="GL41" s="7" t="str">
        <f t="shared" ref="GL41" si="7510">"5." &amp; GN$1&amp; ".2.4."</f>
        <v>5.65.2.4.</v>
      </c>
      <c r="GM41" s="20" t="str">
        <f>IF(ISBLANK(GN1),"",IF(VLOOKUP(GN1,Register,47,FALSE)=0,"",(VLOOKUP(GN1,Register,47,FALSE))))</f>
        <v/>
      </c>
      <c r="GN41" s="15" t="s">
        <v>20</v>
      </c>
      <c r="GO41" s="7" t="str">
        <f t="shared" ref="GO41" si="7511">"5." &amp; GQ$1&amp; ".2.4."</f>
        <v>5.66.2.4.</v>
      </c>
      <c r="GP41" s="20" t="str">
        <f>IF(ISBLANK(GQ1),"",IF(VLOOKUP(GQ1,Register,47,FALSE)=0,"",(VLOOKUP(GQ1,Register,47,FALSE))))</f>
        <v/>
      </c>
      <c r="GQ41" s="15" t="s">
        <v>20</v>
      </c>
      <c r="GR41" s="7" t="str">
        <f t="shared" ref="GR41" si="7512">"5." &amp; GT$1&amp; ".2.4."</f>
        <v>5.67.2.4.</v>
      </c>
      <c r="GS41" s="20" t="str">
        <f>IF(ISBLANK(GT1),"",IF(VLOOKUP(GT1,Register,47,FALSE)=0,"",(VLOOKUP(GT1,Register,47,FALSE))))</f>
        <v/>
      </c>
      <c r="GT41" s="15" t="s">
        <v>20</v>
      </c>
      <c r="GU41" s="7" t="str">
        <f t="shared" ref="GU41" si="7513">"5." &amp; GW$1&amp; ".2.4."</f>
        <v>5.68.2.4.</v>
      </c>
      <c r="GV41" s="20" t="str">
        <f>IF(ISBLANK(GW1),"",IF(VLOOKUP(GW1,Register,47,FALSE)=0,"",(VLOOKUP(GW1,Register,47,FALSE))))</f>
        <v/>
      </c>
      <c r="GW41" s="15" t="s">
        <v>20</v>
      </c>
      <c r="GX41" s="7" t="str">
        <f t="shared" ref="GX41" si="7514">"5." &amp; GZ$1&amp; ".2.4."</f>
        <v>5.69.2.4.</v>
      </c>
      <c r="GY41" s="20" t="str">
        <f>IF(ISBLANK(GZ1),"",IF(VLOOKUP(GZ1,Register,47,FALSE)=0,"",(VLOOKUP(GZ1,Register,47,FALSE))))</f>
        <v/>
      </c>
      <c r="GZ41" s="15" t="s">
        <v>20</v>
      </c>
      <c r="HA41" s="7" t="str">
        <f t="shared" ref="HA41" si="7515">"5." &amp; HC$1&amp; ".2.4."</f>
        <v>5.70.2.4.</v>
      </c>
      <c r="HB41" s="20" t="str">
        <f>IF(ISBLANK(HC1),"",IF(VLOOKUP(HC1,Register,47,FALSE)=0,"",(VLOOKUP(HC1,Register,47,FALSE))))</f>
        <v/>
      </c>
      <c r="HC41" s="15" t="s">
        <v>20</v>
      </c>
      <c r="HD41" s="7" t="str">
        <f t="shared" ref="HD41" si="7516">"5." &amp; HF$1&amp; ".2.4."</f>
        <v>5.71.2.4.</v>
      </c>
      <c r="HE41" s="20" t="str">
        <f>IF(ISBLANK(HF1),"",IF(VLOOKUP(HF1,Register,47,FALSE)=0,"",(VLOOKUP(HF1,Register,47,FALSE))))</f>
        <v/>
      </c>
      <c r="HF41" s="15" t="s">
        <v>20</v>
      </c>
      <c r="HG41" s="7" t="str">
        <f t="shared" ref="HG41" si="7517">"5." &amp; HI$1&amp; ".2.4."</f>
        <v>5.72.2.4.</v>
      </c>
      <c r="HH41" s="20" t="str">
        <f>IF(ISBLANK(HI1),"",IF(VLOOKUP(HI1,Register,47,FALSE)=0,"",(VLOOKUP(HI1,Register,47,FALSE))))</f>
        <v/>
      </c>
      <c r="HI41" s="15" t="s">
        <v>20</v>
      </c>
      <c r="HJ41" s="7" t="str">
        <f t="shared" ref="HJ41" si="7518">"5." &amp; HL$1&amp; ".2.4."</f>
        <v>5.73.2.4.</v>
      </c>
      <c r="HK41" s="20" t="str">
        <f>IF(ISBLANK(HL1),"",IF(VLOOKUP(HL1,Register,47,FALSE)=0,"",(VLOOKUP(HL1,Register,47,FALSE))))</f>
        <v/>
      </c>
      <c r="HL41" s="15" t="s">
        <v>20</v>
      </c>
      <c r="HM41" s="7" t="str">
        <f t="shared" ref="HM41" si="7519">"5." &amp; HO$1&amp; ".2.4."</f>
        <v>5.74.2.4.</v>
      </c>
      <c r="HN41" s="20" t="str">
        <f>IF(ISBLANK(HO1),"",IF(VLOOKUP(HO1,Register,47,FALSE)=0,"",(VLOOKUP(HO1,Register,47,FALSE))))</f>
        <v/>
      </c>
      <c r="HO41" s="15" t="s">
        <v>20</v>
      </c>
      <c r="HP41" s="7" t="str">
        <f t="shared" ref="HP41" si="7520">"5." &amp; HR$1&amp; ".2.4."</f>
        <v>5.75.2.4.</v>
      </c>
      <c r="HQ41" s="20" t="str">
        <f>IF(ISBLANK(HR1),"",IF(VLOOKUP(HR1,Register,47,FALSE)=0,"",(VLOOKUP(HR1,Register,47,FALSE))))</f>
        <v/>
      </c>
      <c r="HR41" s="15" t="s">
        <v>20</v>
      </c>
      <c r="HS41" s="7" t="str">
        <f t="shared" ref="HS41" si="7521">"5." &amp; HU$1&amp; ".2.4."</f>
        <v>5.76.2.4.</v>
      </c>
      <c r="HT41" s="20" t="str">
        <f>IF(ISBLANK(HU1),"",IF(VLOOKUP(HU1,Register,47,FALSE)=0,"",(VLOOKUP(HU1,Register,47,FALSE))))</f>
        <v/>
      </c>
      <c r="HU41" s="15" t="s">
        <v>20</v>
      </c>
      <c r="HV41" s="7" t="str">
        <f t="shared" ref="HV41" si="7522">"5." &amp; HX$1&amp; ".2.4."</f>
        <v>5.77.2.4.</v>
      </c>
      <c r="HW41" s="20" t="str">
        <f>IF(ISBLANK(HX1),"",IF(VLOOKUP(HX1,Register,47,FALSE)=0,"",(VLOOKUP(HX1,Register,47,FALSE))))</f>
        <v/>
      </c>
      <c r="HX41" s="15" t="s">
        <v>20</v>
      </c>
      <c r="HY41" s="7" t="str">
        <f t="shared" ref="HY41" si="7523">"5." &amp; IA$1&amp; ".2.4."</f>
        <v>5.78.2.4.</v>
      </c>
      <c r="HZ41" s="20" t="str">
        <f>IF(ISBLANK(IA1),"",IF(VLOOKUP(IA1,Register,47,FALSE)=0,"",(VLOOKUP(IA1,Register,47,FALSE))))</f>
        <v/>
      </c>
      <c r="IA41" s="15" t="s">
        <v>20</v>
      </c>
      <c r="IB41" s="7" t="str">
        <f t="shared" ref="IB41" si="7524">"5." &amp; ID$1&amp; ".2.4."</f>
        <v>5.79.2.4.</v>
      </c>
      <c r="IC41" s="20" t="str">
        <f>IF(ISBLANK(ID1),"",IF(VLOOKUP(ID1,Register,47,FALSE)=0,"",(VLOOKUP(ID1,Register,47,FALSE))))</f>
        <v/>
      </c>
      <c r="ID41" s="15" t="s">
        <v>20</v>
      </c>
      <c r="IE41" s="7" t="str">
        <f t="shared" ref="IE41" si="7525">"5." &amp; IG$1&amp; ".2.4."</f>
        <v>5.80.2.4.</v>
      </c>
      <c r="IF41" s="20" t="str">
        <f>IF(ISBLANK(IG1),"",IF(VLOOKUP(IG1,Register,47,FALSE)=0,"",(VLOOKUP(IG1,Register,47,FALSE))))</f>
        <v/>
      </c>
      <c r="IG41" s="15" t="s">
        <v>20</v>
      </c>
      <c r="IH41" s="7" t="str">
        <f t="shared" ref="IH41" si="7526">"5." &amp; IJ$1&amp; ".2.4."</f>
        <v>5.81.2.4.</v>
      </c>
      <c r="II41" s="20" t="str">
        <f>IF(ISBLANK(IJ1),"",IF(VLOOKUP(IJ1,Register,47,FALSE)=0,"",(VLOOKUP(IJ1,Register,47,FALSE))))</f>
        <v/>
      </c>
      <c r="IJ41" s="15" t="s">
        <v>20</v>
      </c>
      <c r="IK41" s="7" t="str">
        <f t="shared" ref="IK41" si="7527">"5." &amp; IM$1&amp; ".2.4."</f>
        <v>5.82.2.4.</v>
      </c>
      <c r="IL41" s="20" t="str">
        <f>IF(ISBLANK(IM1),"",IF(VLOOKUP(IM1,Register,47,FALSE)=0,"",(VLOOKUP(IM1,Register,47,FALSE))))</f>
        <v/>
      </c>
      <c r="IM41" s="15" t="s">
        <v>20</v>
      </c>
      <c r="IN41" s="7" t="str">
        <f t="shared" ref="IN41" si="7528">"5." &amp; IP$1&amp; ".2.4."</f>
        <v>5.83.2.4.</v>
      </c>
      <c r="IO41" s="20" t="str">
        <f>IF(ISBLANK(IP1),"",IF(VLOOKUP(IP1,Register,47,FALSE)=0,"",(VLOOKUP(IP1,Register,47,FALSE))))</f>
        <v/>
      </c>
      <c r="IP41" s="15" t="s">
        <v>20</v>
      </c>
      <c r="IQ41" s="7" t="str">
        <f t="shared" ref="IQ41" si="7529">"5." &amp; IS$1&amp; ".2.4."</f>
        <v>5.84.2.4.</v>
      </c>
      <c r="IR41" s="20" t="str">
        <f>IF(ISBLANK(IS1),"",IF(VLOOKUP(IS1,Register,47,FALSE)=0,"",(VLOOKUP(IS1,Register,47,FALSE))))</f>
        <v/>
      </c>
      <c r="IS41" s="15" t="s">
        <v>20</v>
      </c>
      <c r="IT41" s="7" t="str">
        <f t="shared" ref="IT41" si="7530">"5." &amp; IV$1&amp; ".2.4."</f>
        <v>5.85.2.4.</v>
      </c>
      <c r="IU41" s="20" t="str">
        <f>IF(ISBLANK(IV1),"",IF(VLOOKUP(IV1,Register,47,FALSE)=0,"",(VLOOKUP(IV1,Register,47,FALSE))))</f>
        <v/>
      </c>
      <c r="IV41" s="15" t="s">
        <v>20</v>
      </c>
      <c r="IW41" s="7" t="str">
        <f t="shared" ref="IW41" si="7531">"5." &amp; IY$1&amp; ".2.4."</f>
        <v>5.86.2.4.</v>
      </c>
      <c r="IX41" s="20" t="str">
        <f>IF(ISBLANK(IY1),"",IF(VLOOKUP(IY1,Register,47,FALSE)=0,"",(VLOOKUP(IY1,Register,47,FALSE))))</f>
        <v/>
      </c>
      <c r="IY41" s="15" t="s">
        <v>20</v>
      </c>
      <c r="IZ41" s="7" t="str">
        <f t="shared" ref="IZ41" si="7532">"5." &amp; JB$1&amp; ".2.4."</f>
        <v>5.87.2.4.</v>
      </c>
      <c r="JA41" s="20" t="str">
        <f>IF(ISBLANK(JB1),"",IF(VLOOKUP(JB1,Register,47,FALSE)=0,"",(VLOOKUP(JB1,Register,47,FALSE))))</f>
        <v/>
      </c>
      <c r="JB41" s="15" t="s">
        <v>20</v>
      </c>
      <c r="JC41" s="7" t="str">
        <f t="shared" ref="JC41" si="7533">"5." &amp; JE$1&amp; ".2.4."</f>
        <v>5.88.2.4.</v>
      </c>
      <c r="JD41" s="20" t="str">
        <f>IF(ISBLANK(JE1),"",IF(VLOOKUP(JE1,Register,47,FALSE)=0,"",(VLOOKUP(JE1,Register,47,FALSE))))</f>
        <v/>
      </c>
      <c r="JE41" s="15" t="s">
        <v>20</v>
      </c>
      <c r="JF41" s="7" t="str">
        <f t="shared" ref="JF41" si="7534">"5." &amp; JH$1&amp; ".2.4."</f>
        <v>5.89.2.4.</v>
      </c>
      <c r="JG41" s="20" t="str">
        <f>IF(ISBLANK(JH1),"",IF(VLOOKUP(JH1,Register,47,FALSE)=0,"",(VLOOKUP(JH1,Register,47,FALSE))))</f>
        <v/>
      </c>
      <c r="JH41" s="15" t="s">
        <v>20</v>
      </c>
      <c r="JI41" s="7" t="str">
        <f t="shared" ref="JI41" si="7535">"5." &amp; JK$1&amp; ".2.4."</f>
        <v>5.90.2.4.</v>
      </c>
      <c r="JJ41" s="20" t="str">
        <f>IF(ISBLANK(JK1),"",IF(VLOOKUP(JK1,Register,47,FALSE)=0,"",(VLOOKUP(JK1,Register,47,FALSE))))</f>
        <v/>
      </c>
      <c r="JK41" s="15" t="s">
        <v>20</v>
      </c>
      <c r="JL41" s="7" t="str">
        <f t="shared" ref="JL41" si="7536">"5." &amp; JN$1&amp; ".2.4."</f>
        <v>5.91.2.4.</v>
      </c>
      <c r="JM41" s="20" t="str">
        <f>IF(ISBLANK(JN1),"",IF(VLOOKUP(JN1,Register,47,FALSE)=0,"",(VLOOKUP(JN1,Register,47,FALSE))))</f>
        <v/>
      </c>
      <c r="JN41" s="15" t="s">
        <v>20</v>
      </c>
      <c r="JO41" s="7" t="str">
        <f t="shared" ref="JO41" si="7537">"5." &amp; JQ$1&amp; ".2.4."</f>
        <v>5.92.2.4.</v>
      </c>
      <c r="JP41" s="20" t="str">
        <f>IF(ISBLANK(JQ1),"",IF(VLOOKUP(JQ1,Register,47,FALSE)=0,"",(VLOOKUP(JQ1,Register,47,FALSE))))</f>
        <v/>
      </c>
      <c r="JQ41" s="15" t="s">
        <v>20</v>
      </c>
      <c r="JR41" s="7" t="str">
        <f t="shared" ref="JR41" si="7538">"5." &amp; JT$1&amp; ".2.4."</f>
        <v>5.93.2.4.</v>
      </c>
      <c r="JS41" s="20" t="str">
        <f>IF(ISBLANK(JT1),"",IF(VLOOKUP(JT1,Register,47,FALSE)=0,"",(VLOOKUP(JT1,Register,47,FALSE))))</f>
        <v/>
      </c>
      <c r="JT41" s="15" t="s">
        <v>20</v>
      </c>
      <c r="JU41" s="7" t="str">
        <f t="shared" ref="JU41" si="7539">"5." &amp; JW$1&amp; ".2.4."</f>
        <v>5.94.2.4.</v>
      </c>
      <c r="JV41" s="20" t="str">
        <f>IF(ISBLANK(JW1),"",IF(VLOOKUP(JW1,Register,47,FALSE)=0,"",(VLOOKUP(JW1,Register,47,FALSE))))</f>
        <v/>
      </c>
      <c r="JW41" s="15" t="s">
        <v>20</v>
      </c>
      <c r="JX41" s="7" t="str">
        <f t="shared" ref="JX41" si="7540">"5." &amp; JZ$1&amp; ".2.4."</f>
        <v>5.95.2.4.</v>
      </c>
      <c r="JY41" s="20" t="str">
        <f>IF(ISBLANK(JZ1),"",IF(VLOOKUP(JZ1,Register,47,FALSE)=0,"",(VLOOKUP(JZ1,Register,47,FALSE))))</f>
        <v/>
      </c>
      <c r="JZ41" s="15" t="s">
        <v>20</v>
      </c>
      <c r="KA41" s="7" t="str">
        <f t="shared" ref="KA41" si="7541">"5." &amp; KC$1&amp; ".2.4."</f>
        <v>5.96.2.4.</v>
      </c>
      <c r="KB41" s="20" t="str">
        <f>IF(ISBLANK(KC1),"",IF(VLOOKUP(KC1,Register,47,FALSE)=0,"",(VLOOKUP(KC1,Register,47,FALSE))))</f>
        <v/>
      </c>
      <c r="KC41" s="15" t="s">
        <v>20</v>
      </c>
      <c r="KD41" s="7" t="str">
        <f t="shared" ref="KD41" si="7542">"5." &amp; KF$1&amp; ".2.4."</f>
        <v>5.97.2.4.</v>
      </c>
      <c r="KE41" s="20" t="str">
        <f>IF(ISBLANK(KF1),"",IF(VLOOKUP(KF1,Register,47,FALSE)=0,"",(VLOOKUP(KF1,Register,47,FALSE))))</f>
        <v/>
      </c>
      <c r="KF41" s="15" t="s">
        <v>20</v>
      </c>
      <c r="KG41" s="7" t="str">
        <f t="shared" ref="KG41" si="7543">"5." &amp; KI$1&amp; ".2.4."</f>
        <v>5.98.2.4.</v>
      </c>
      <c r="KH41" s="20" t="str">
        <f>IF(ISBLANK(KI1),"",IF(VLOOKUP(KI1,Register,47,FALSE)=0,"",(VLOOKUP(KI1,Register,47,FALSE))))</f>
        <v/>
      </c>
      <c r="KI41" s="15" t="s">
        <v>20</v>
      </c>
      <c r="KJ41" s="7" t="str">
        <f t="shared" ref="KJ41" si="7544">"5." &amp; KL$1&amp; ".2.4."</f>
        <v>5.99.2.4.</v>
      </c>
      <c r="KK41" s="20" t="str">
        <f>IF(ISBLANK(KL1),"",IF(VLOOKUP(KL1,Register,47,FALSE)=0,"",(VLOOKUP(KL1,Register,47,FALSE))))</f>
        <v/>
      </c>
      <c r="KL41" s="15" t="s">
        <v>20</v>
      </c>
      <c r="KM41" s="7" t="str">
        <f t="shared" ref="KM41" si="7545">"5." &amp; KO$1&amp; ".2.4."</f>
        <v>5.100.2.4.</v>
      </c>
      <c r="KN41" s="20" t="str">
        <f>IF(ISBLANK(KO1),"",IF(VLOOKUP(KO1,Register,47,FALSE)=0,"",(VLOOKUP(KO1,Register,47,FALSE))))</f>
        <v/>
      </c>
      <c r="KO41" s="15" t="s">
        <v>20</v>
      </c>
      <c r="KP41" s="7" t="str">
        <f t="shared" ref="KP41" si="7546">"5." &amp; KR$1&amp; ".2.4."</f>
        <v>5.101.2.4.</v>
      </c>
      <c r="KQ41" s="20" t="str">
        <f>IF(ISBLANK(KR1),"",IF(VLOOKUP(KR1,Register,47,FALSE)=0,"",(VLOOKUP(KR1,Register,47,FALSE))))</f>
        <v/>
      </c>
      <c r="KR41" s="15" t="s">
        <v>20</v>
      </c>
      <c r="KS41" s="7" t="str">
        <f t="shared" ref="KS41" si="7547">"5." &amp; KU$1&amp; ".2.4."</f>
        <v>5.102.2.4.</v>
      </c>
      <c r="KT41" s="20" t="str">
        <f>IF(ISBLANK(KU1),"",IF(VLOOKUP(KU1,Register,47,FALSE)=0,"",(VLOOKUP(KU1,Register,47,FALSE))))</f>
        <v/>
      </c>
      <c r="KU41" s="15" t="s">
        <v>20</v>
      </c>
      <c r="KV41" s="7" t="str">
        <f t="shared" ref="KV41" si="7548">"5." &amp; KX$1&amp; ".2.4."</f>
        <v>5.103.2.4.</v>
      </c>
      <c r="KW41" s="20" t="str">
        <f>IF(ISBLANK(KX1),"",IF(VLOOKUP(KX1,Register,47,FALSE)=0,"",(VLOOKUP(KX1,Register,47,FALSE))))</f>
        <v/>
      </c>
      <c r="KX41" s="15" t="s">
        <v>20</v>
      </c>
      <c r="KY41" s="7" t="str">
        <f t="shared" ref="KY41" si="7549">"5." &amp; LA$1&amp; ".2.4."</f>
        <v>5.104.2.4.</v>
      </c>
      <c r="KZ41" s="20" t="str">
        <f>IF(ISBLANK(LA1),"",IF(VLOOKUP(LA1,Register,47,FALSE)=0,"",(VLOOKUP(LA1,Register,47,FALSE))))</f>
        <v/>
      </c>
      <c r="LA41" s="15" t="s">
        <v>20</v>
      </c>
      <c r="LB41" s="7" t="str">
        <f t="shared" ref="LB41" si="7550">"5." &amp; LD$1&amp; ".2.4."</f>
        <v>5.105.2.4.</v>
      </c>
      <c r="LC41" s="20" t="str">
        <f>IF(ISBLANK(LD1),"",IF(VLOOKUP(LD1,Register,47,FALSE)=0,"",(VLOOKUP(LD1,Register,47,FALSE))))</f>
        <v/>
      </c>
      <c r="LD41" s="15" t="s">
        <v>20</v>
      </c>
      <c r="LE41" s="7" t="str">
        <f t="shared" ref="LE41" si="7551">"5." &amp; LG$1&amp; ".2.4."</f>
        <v>5.106.2.4.</v>
      </c>
      <c r="LF41" s="20" t="str">
        <f>IF(ISBLANK(LG1),"",IF(VLOOKUP(LG1,Register,47,FALSE)=0,"",(VLOOKUP(LG1,Register,47,FALSE))))</f>
        <v/>
      </c>
      <c r="LG41" s="15" t="s">
        <v>20</v>
      </c>
      <c r="LH41" s="7" t="str">
        <f t="shared" ref="LH41" si="7552">"5." &amp; LJ$1&amp; ".2.4."</f>
        <v>5.107.2.4.</v>
      </c>
      <c r="LI41" s="20" t="str">
        <f>IF(ISBLANK(LJ1),"",IF(VLOOKUP(LJ1,Register,47,FALSE)=0,"",(VLOOKUP(LJ1,Register,47,FALSE))))</f>
        <v/>
      </c>
      <c r="LJ41" s="15" t="s">
        <v>20</v>
      </c>
      <c r="LK41" s="7" t="str">
        <f t="shared" ref="LK41" si="7553">"5." &amp; LM$1&amp; ".2.4."</f>
        <v>5.108.2.4.</v>
      </c>
      <c r="LL41" s="20" t="str">
        <f>IF(ISBLANK(LM1),"",IF(VLOOKUP(LM1,Register,47,FALSE)=0,"",(VLOOKUP(LM1,Register,47,FALSE))))</f>
        <v/>
      </c>
      <c r="LM41" s="15" t="s">
        <v>20</v>
      </c>
      <c r="LN41" s="7" t="str">
        <f t="shared" ref="LN41" si="7554">"5." &amp; LP$1&amp; ".2.4."</f>
        <v>5.109.2.4.</v>
      </c>
      <c r="LO41" s="20" t="str">
        <f>IF(ISBLANK(LP1),"",IF(VLOOKUP(LP1,Register,47,FALSE)=0,"",(VLOOKUP(LP1,Register,47,FALSE))))</f>
        <v/>
      </c>
      <c r="LP41" s="15" t="s">
        <v>20</v>
      </c>
      <c r="LQ41" s="7" t="str">
        <f t="shared" ref="LQ41" si="7555">"5." &amp; LS$1&amp; ".2.4."</f>
        <v>5.110.2.4.</v>
      </c>
      <c r="LR41" s="20" t="str">
        <f>IF(ISBLANK(LS1),"",IF(VLOOKUP(LS1,Register,47,FALSE)=0,"",(VLOOKUP(LS1,Register,47,FALSE))))</f>
        <v/>
      </c>
      <c r="LS41" s="15" t="s">
        <v>20</v>
      </c>
      <c r="LT41" s="7" t="str">
        <f t="shared" ref="LT41" si="7556">"5." &amp; LV$1&amp; ".2.4."</f>
        <v>5.111.2.4.</v>
      </c>
      <c r="LU41" s="20" t="str">
        <f>IF(ISBLANK(LV1),"",IF(VLOOKUP(LV1,Register,47,FALSE)=0,"",(VLOOKUP(LV1,Register,47,FALSE))))</f>
        <v/>
      </c>
      <c r="LV41" s="15" t="s">
        <v>20</v>
      </c>
      <c r="LW41" s="7" t="str">
        <f t="shared" ref="LW41" si="7557">"5." &amp; LY$1&amp; ".2.4."</f>
        <v>5.112.2.4.</v>
      </c>
      <c r="LX41" s="20" t="str">
        <f>IF(ISBLANK(LY1),"",IF(VLOOKUP(LY1,Register,47,FALSE)=0,"",(VLOOKUP(LY1,Register,47,FALSE))))</f>
        <v/>
      </c>
      <c r="LY41" s="15" t="s">
        <v>20</v>
      </c>
      <c r="LZ41" s="7" t="str">
        <f t="shared" ref="LZ41" si="7558">"5." &amp; MB$1&amp; ".2.4."</f>
        <v>5.113.2.4.</v>
      </c>
      <c r="MA41" s="20" t="str">
        <f>IF(ISBLANK(MB1),"",IF(VLOOKUP(MB1,Register,47,FALSE)=0,"",(VLOOKUP(MB1,Register,47,FALSE))))</f>
        <v/>
      </c>
      <c r="MB41" s="15" t="s">
        <v>20</v>
      </c>
      <c r="MC41" s="7" t="str">
        <f t="shared" ref="MC41" si="7559">"5." &amp; ME$1&amp; ".2.4."</f>
        <v>5.114.2.4.</v>
      </c>
      <c r="MD41" s="20" t="str">
        <f>IF(ISBLANK(ME1),"",IF(VLOOKUP(ME1,Register,47,FALSE)=0,"",(VLOOKUP(ME1,Register,47,FALSE))))</f>
        <v/>
      </c>
      <c r="ME41" s="15" t="s">
        <v>20</v>
      </c>
      <c r="MF41" s="7" t="str">
        <f t="shared" ref="MF41" si="7560">"5." &amp; MH$1&amp; ".2.4."</f>
        <v>5.115.2.4.</v>
      </c>
      <c r="MG41" s="20" t="str">
        <f>IF(ISBLANK(MH1),"",IF(VLOOKUP(MH1,Register,47,FALSE)=0,"",(VLOOKUP(MH1,Register,47,FALSE))))</f>
        <v/>
      </c>
      <c r="MH41" s="15" t="s">
        <v>20</v>
      </c>
      <c r="MI41" s="7" t="str">
        <f t="shared" ref="MI41" si="7561">"5." &amp; MK$1&amp; ".2.4."</f>
        <v>5.116.2.4.</v>
      </c>
      <c r="MJ41" s="20" t="str">
        <f>IF(ISBLANK(MK1),"",IF(VLOOKUP(MK1,Register,47,FALSE)=0,"",(VLOOKUP(MK1,Register,47,FALSE))))</f>
        <v/>
      </c>
      <c r="MK41" s="15" t="s">
        <v>20</v>
      </c>
      <c r="ML41" s="7" t="str">
        <f t="shared" ref="ML41" si="7562">"5." &amp; MN$1&amp; ".2.4."</f>
        <v>5.117.2.4.</v>
      </c>
      <c r="MM41" s="20" t="str">
        <f>IF(ISBLANK(MN1),"",IF(VLOOKUP(MN1,Register,47,FALSE)=0,"",(VLOOKUP(MN1,Register,47,FALSE))))</f>
        <v/>
      </c>
      <c r="MN41" s="15" t="s">
        <v>20</v>
      </c>
      <c r="MO41" s="7" t="str">
        <f t="shared" ref="MO41" si="7563">"5." &amp; MQ$1&amp; ".2.4."</f>
        <v>5.118.2.4.</v>
      </c>
      <c r="MP41" s="20" t="str">
        <f>IF(ISBLANK(MQ1),"",IF(VLOOKUP(MQ1,Register,47,FALSE)=0,"",(VLOOKUP(MQ1,Register,47,FALSE))))</f>
        <v/>
      </c>
      <c r="MQ41" s="15" t="s">
        <v>20</v>
      </c>
      <c r="MR41" s="7" t="str">
        <f t="shared" ref="MR41" si="7564">"5." &amp; MT$1&amp; ".2.4."</f>
        <v>5.119.2.4.</v>
      </c>
      <c r="MS41" s="20" t="str">
        <f>IF(ISBLANK(MT1),"",IF(VLOOKUP(MT1,Register,47,FALSE)=0,"",(VLOOKUP(MT1,Register,47,FALSE))))</f>
        <v/>
      </c>
      <c r="MT41" s="15" t="s">
        <v>20</v>
      </c>
      <c r="MU41" s="7" t="str">
        <f t="shared" ref="MU41" si="7565">"5." &amp; MW$1&amp; ".2.4."</f>
        <v>5.120.2.4.</v>
      </c>
      <c r="MV41" s="20" t="str">
        <f>IF(ISBLANK(MW1),"",IF(VLOOKUP(MW1,Register,47,FALSE)=0,"",(VLOOKUP(MW1,Register,47,FALSE))))</f>
        <v/>
      </c>
      <c r="MW41" s="15" t="s">
        <v>20</v>
      </c>
      <c r="MX41" s="7" t="str">
        <f t="shared" ref="MX41" si="7566">"5." &amp; MZ$1&amp; ".2.4."</f>
        <v>5.121.2.4.</v>
      </c>
      <c r="MY41" s="20" t="str">
        <f>IF(ISBLANK(MZ1),"",IF(VLOOKUP(MZ1,Register,47,FALSE)=0,"",(VLOOKUP(MZ1,Register,47,FALSE))))</f>
        <v/>
      </c>
      <c r="MZ41" s="15" t="s">
        <v>20</v>
      </c>
      <c r="NA41" s="7" t="str">
        <f t="shared" ref="NA41" si="7567">"5." &amp; NC$1&amp; ".2.4."</f>
        <v>5.122.2.4.</v>
      </c>
      <c r="NB41" s="20" t="str">
        <f>IF(ISBLANK(NC1),"",IF(VLOOKUP(NC1,Register,47,FALSE)=0,"",(VLOOKUP(NC1,Register,47,FALSE))))</f>
        <v/>
      </c>
      <c r="NC41" s="15" t="s">
        <v>20</v>
      </c>
      <c r="ND41" s="7" t="str">
        <f t="shared" ref="ND41" si="7568">"5." &amp; NF$1&amp; ".2.4."</f>
        <v>5.123.2.4.</v>
      </c>
      <c r="NE41" s="20" t="str">
        <f>IF(ISBLANK(NF1),"",IF(VLOOKUP(NF1,Register,47,FALSE)=0,"",(VLOOKUP(NF1,Register,47,FALSE))))</f>
        <v/>
      </c>
      <c r="NF41" s="15" t="s">
        <v>20</v>
      </c>
      <c r="NG41" s="7" t="str">
        <f t="shared" ref="NG41" si="7569">"5." &amp; NI$1&amp; ".2.4."</f>
        <v>5.124.2.4.</v>
      </c>
      <c r="NH41" s="20" t="str">
        <f>IF(ISBLANK(NI1),"",IF(VLOOKUP(NI1,Register,47,FALSE)=0,"",(VLOOKUP(NI1,Register,47,FALSE))))</f>
        <v/>
      </c>
      <c r="NI41" s="15" t="s">
        <v>20</v>
      </c>
      <c r="NJ41" s="7" t="str">
        <f t="shared" ref="NJ41" si="7570">"5." &amp; NL$1&amp; ".2.4."</f>
        <v>5.125.2.4.</v>
      </c>
      <c r="NK41" s="20" t="str">
        <f>IF(ISBLANK(NL1),"",IF(VLOOKUP(NL1,Register,47,FALSE)=0,"",(VLOOKUP(NL1,Register,47,FALSE))))</f>
        <v/>
      </c>
      <c r="NL41" s="15" t="s">
        <v>20</v>
      </c>
      <c r="NM41" s="7" t="str">
        <f t="shared" ref="NM41" si="7571">"5." &amp; NO$1&amp; ".2.4."</f>
        <v>5.126.2.4.</v>
      </c>
      <c r="NN41" s="20" t="str">
        <f>IF(ISBLANK(NO1),"",IF(VLOOKUP(NO1,Register,47,FALSE)=0,"",(VLOOKUP(NO1,Register,47,FALSE))))</f>
        <v/>
      </c>
      <c r="NO41" s="15" t="s">
        <v>20</v>
      </c>
      <c r="NP41" s="7" t="str">
        <f t="shared" ref="NP41" si="7572">"5." &amp; NR$1&amp; ".2.4."</f>
        <v>5.127.2.4.</v>
      </c>
      <c r="NQ41" s="20" t="str">
        <f>IF(ISBLANK(NR1),"",IF(VLOOKUP(NR1,Register,47,FALSE)=0,"",(VLOOKUP(NR1,Register,47,FALSE))))</f>
        <v/>
      </c>
      <c r="NR41" s="15" t="s">
        <v>20</v>
      </c>
      <c r="NS41" s="7" t="str">
        <f t="shared" ref="NS41" si="7573">"5." &amp; NU$1&amp; ".2.4."</f>
        <v>5.128.2.4.</v>
      </c>
      <c r="NT41" s="20" t="str">
        <f>IF(ISBLANK(NU1),"",IF(VLOOKUP(NU1,Register,47,FALSE)=0,"",(VLOOKUP(NU1,Register,47,FALSE))))</f>
        <v/>
      </c>
      <c r="NU41" s="15" t="s">
        <v>20</v>
      </c>
      <c r="NV41" s="7" t="str">
        <f t="shared" ref="NV41" si="7574">"5." &amp; NX$1&amp; ".2.4."</f>
        <v>5.129.2.4.</v>
      </c>
      <c r="NW41" s="20" t="str">
        <f>IF(ISBLANK(NX1),"",IF(VLOOKUP(NX1,Register,47,FALSE)=0,"",(VLOOKUP(NX1,Register,47,FALSE))))</f>
        <v/>
      </c>
      <c r="NX41" s="15" t="s">
        <v>20</v>
      </c>
      <c r="NY41" s="7" t="str">
        <f t="shared" ref="NY41" si="7575">"5." &amp; OA$1&amp; ".2.4."</f>
        <v>5.130.2.4.</v>
      </c>
      <c r="NZ41" s="20" t="str">
        <f>IF(ISBLANK(OA1),"",IF(VLOOKUP(OA1,Register,47,FALSE)=0,"",(VLOOKUP(OA1,Register,47,FALSE))))</f>
        <v/>
      </c>
      <c r="OA41" s="15" t="s">
        <v>20</v>
      </c>
      <c r="OB41" s="7" t="str">
        <f t="shared" ref="OB41" si="7576">"5." &amp; OD$1&amp; ".2.4."</f>
        <v>5.131.2.4.</v>
      </c>
      <c r="OC41" s="20" t="str">
        <f>IF(ISBLANK(OD1),"",IF(VLOOKUP(OD1,Register,47,FALSE)=0,"",(VLOOKUP(OD1,Register,47,FALSE))))</f>
        <v/>
      </c>
      <c r="OD41" s="15" t="s">
        <v>20</v>
      </c>
      <c r="OE41" s="7" t="str">
        <f t="shared" ref="OE41" si="7577">"5." &amp; OG$1&amp; ".2.4."</f>
        <v>5.132.2.4.</v>
      </c>
      <c r="OF41" s="20" t="str">
        <f>IF(ISBLANK(OG1),"",IF(VLOOKUP(OG1,Register,47,FALSE)=0,"",(VLOOKUP(OG1,Register,47,FALSE))))</f>
        <v/>
      </c>
      <c r="OG41" s="15" t="s">
        <v>20</v>
      </c>
      <c r="OH41" s="7" t="str">
        <f t="shared" ref="OH41" si="7578">"5." &amp; OJ$1&amp; ".2.4."</f>
        <v>5.133.2.4.</v>
      </c>
      <c r="OI41" s="20" t="str">
        <f>IF(ISBLANK(OJ1),"",IF(VLOOKUP(OJ1,Register,47,FALSE)=0,"",(VLOOKUP(OJ1,Register,47,FALSE))))</f>
        <v/>
      </c>
      <c r="OJ41" s="15" t="s">
        <v>20</v>
      </c>
      <c r="OK41" s="7" t="str">
        <f t="shared" ref="OK41" si="7579">"5." &amp; OM$1&amp; ".2.4."</f>
        <v>5.134.2.4.</v>
      </c>
      <c r="OL41" s="20" t="str">
        <f>IF(ISBLANK(OM1),"",IF(VLOOKUP(OM1,Register,47,FALSE)=0,"",(VLOOKUP(OM1,Register,47,FALSE))))</f>
        <v/>
      </c>
      <c r="OM41" s="15" t="s">
        <v>20</v>
      </c>
      <c r="ON41" s="7" t="str">
        <f t="shared" ref="ON41" si="7580">"5." &amp; OP$1&amp; ".2.4."</f>
        <v>5.135.2.4.</v>
      </c>
      <c r="OO41" s="20" t="str">
        <f>IF(ISBLANK(OP1),"",IF(VLOOKUP(OP1,Register,47,FALSE)=0,"",(VLOOKUP(OP1,Register,47,FALSE))))</f>
        <v/>
      </c>
      <c r="OP41" s="15" t="s">
        <v>20</v>
      </c>
      <c r="OQ41" s="7" t="str">
        <f t="shared" ref="OQ41" si="7581">"5." &amp; OS$1&amp; ".2.4."</f>
        <v>5.136.2.4.</v>
      </c>
      <c r="OR41" s="20" t="str">
        <f>IF(ISBLANK(OS1),"",IF(VLOOKUP(OS1,Register,47,FALSE)=0,"",(VLOOKUP(OS1,Register,47,FALSE))))</f>
        <v/>
      </c>
      <c r="OS41" s="15" t="s">
        <v>20</v>
      </c>
      <c r="OT41" s="7" t="str">
        <f t="shared" ref="OT41" si="7582">"5." &amp; OV$1&amp; ".2.4."</f>
        <v>5.137.2.4.</v>
      </c>
      <c r="OU41" s="20" t="str">
        <f>IF(ISBLANK(OV1),"",IF(VLOOKUP(OV1,Register,47,FALSE)=0,"",(VLOOKUP(OV1,Register,47,FALSE))))</f>
        <v/>
      </c>
      <c r="OV41" s="15" t="s">
        <v>20</v>
      </c>
      <c r="OW41" s="7" t="str">
        <f t="shared" ref="OW41" si="7583">"5." &amp; OY$1&amp; ".2.4."</f>
        <v>5.138.2.4.</v>
      </c>
      <c r="OX41" s="20" t="str">
        <f>IF(ISBLANK(OY1),"",IF(VLOOKUP(OY1,Register,47,FALSE)=0,"",(VLOOKUP(OY1,Register,47,FALSE))))</f>
        <v/>
      </c>
      <c r="OY41" s="15" t="s">
        <v>20</v>
      </c>
      <c r="OZ41" s="7" t="str">
        <f t="shared" ref="OZ41" si="7584">"5." &amp; PB$1&amp; ".2.4."</f>
        <v>5.139.2.4.</v>
      </c>
      <c r="PA41" s="20" t="str">
        <f>IF(ISBLANK(PB1),"",IF(VLOOKUP(PB1,Register,47,FALSE)=0,"",(VLOOKUP(PB1,Register,47,FALSE))))</f>
        <v/>
      </c>
      <c r="PB41" s="15" t="s">
        <v>20</v>
      </c>
      <c r="PC41" s="7" t="str">
        <f t="shared" ref="PC41" si="7585">"5." &amp; PE$1&amp; ".2.4."</f>
        <v>5.140.2.4.</v>
      </c>
      <c r="PD41" s="20" t="str">
        <f>IF(ISBLANK(PE1),"",IF(VLOOKUP(PE1,Register,47,FALSE)=0,"",(VLOOKUP(PE1,Register,47,FALSE))))</f>
        <v/>
      </c>
      <c r="PE41" s="15" t="s">
        <v>20</v>
      </c>
      <c r="PF41" s="7" t="str">
        <f t="shared" ref="PF41" si="7586">"5." &amp; PH$1&amp; ".2.4."</f>
        <v>5.141.2.4.</v>
      </c>
      <c r="PG41" s="20" t="str">
        <f>IF(ISBLANK(PH1),"",IF(VLOOKUP(PH1,Register,47,FALSE)=0,"",(VLOOKUP(PH1,Register,47,FALSE))))</f>
        <v/>
      </c>
      <c r="PH41" s="15" t="s">
        <v>20</v>
      </c>
      <c r="PI41" s="7" t="str">
        <f t="shared" ref="PI41" si="7587">"5." &amp; PK$1&amp; ".2.4."</f>
        <v>5.142.2.4.</v>
      </c>
      <c r="PJ41" s="20" t="str">
        <f>IF(ISBLANK(PK1),"",IF(VLOOKUP(PK1,Register,47,FALSE)=0,"",(VLOOKUP(PK1,Register,47,FALSE))))</f>
        <v/>
      </c>
      <c r="PK41" s="15" t="s">
        <v>20</v>
      </c>
      <c r="PL41" s="7" t="str">
        <f t="shared" ref="PL41" si="7588">"5." &amp; PN$1&amp; ".2.4."</f>
        <v>5.143.2.4.</v>
      </c>
      <c r="PM41" s="20" t="str">
        <f>IF(ISBLANK(PN1),"",IF(VLOOKUP(PN1,Register,47,FALSE)=0,"",(VLOOKUP(PN1,Register,47,FALSE))))</f>
        <v/>
      </c>
      <c r="PN41" s="15" t="s">
        <v>20</v>
      </c>
      <c r="PO41" s="7" t="str">
        <f t="shared" ref="PO41" si="7589">"5." &amp; PQ$1&amp; ".2.4."</f>
        <v>5.144.2.4.</v>
      </c>
      <c r="PP41" s="20" t="str">
        <f>IF(ISBLANK(PQ1),"",IF(VLOOKUP(PQ1,Register,47,FALSE)=0,"",(VLOOKUP(PQ1,Register,47,FALSE))))</f>
        <v/>
      </c>
      <c r="PQ41" s="15" t="s">
        <v>20</v>
      </c>
      <c r="PR41" s="7" t="str">
        <f t="shared" ref="PR41" si="7590">"5." &amp; PT$1&amp; ".2.4."</f>
        <v>5.145.2.4.</v>
      </c>
      <c r="PS41" s="20" t="str">
        <f>IF(ISBLANK(PT1),"",IF(VLOOKUP(PT1,Register,47,FALSE)=0,"",(VLOOKUP(PT1,Register,47,FALSE))))</f>
        <v/>
      </c>
      <c r="PT41" s="15" t="s">
        <v>20</v>
      </c>
      <c r="PU41" s="7" t="str">
        <f t="shared" ref="PU41" si="7591">"5." &amp; PW$1&amp; ".2.4."</f>
        <v>5.146.2.4.</v>
      </c>
      <c r="PV41" s="20" t="str">
        <f>IF(ISBLANK(PW1),"",IF(VLOOKUP(PW1,Register,47,FALSE)=0,"",(VLOOKUP(PW1,Register,47,FALSE))))</f>
        <v/>
      </c>
      <c r="PW41" s="15" t="s">
        <v>20</v>
      </c>
      <c r="PX41" s="7" t="str">
        <f t="shared" ref="PX41" si="7592">"5." &amp; PZ$1&amp; ".2.4."</f>
        <v>5.147.2.4.</v>
      </c>
      <c r="PY41" s="20" t="str">
        <f>IF(ISBLANK(PZ1),"",IF(VLOOKUP(PZ1,Register,47,FALSE)=0,"",(VLOOKUP(PZ1,Register,47,FALSE))))</f>
        <v/>
      </c>
      <c r="PZ41" s="15" t="s">
        <v>20</v>
      </c>
      <c r="QA41" s="7" t="str">
        <f t="shared" ref="QA41" si="7593">"5." &amp; QC$1&amp; ".2.4."</f>
        <v>5.148.2.4.</v>
      </c>
      <c r="QB41" s="20" t="str">
        <f>IF(ISBLANK(QC1),"",IF(VLOOKUP(QC1,Register,47,FALSE)=0,"",(VLOOKUP(QC1,Register,47,FALSE))))</f>
        <v/>
      </c>
      <c r="QC41" s="15" t="s">
        <v>20</v>
      </c>
      <c r="QD41" s="7" t="str">
        <f t="shared" ref="QD41" si="7594">"5." &amp; QF$1&amp; ".2.4."</f>
        <v>5.149.2.4.</v>
      </c>
      <c r="QE41" s="20" t="str">
        <f>IF(ISBLANK(QF1),"",IF(VLOOKUP(QF1,Register,47,FALSE)=0,"",(VLOOKUP(QF1,Register,47,FALSE))))</f>
        <v/>
      </c>
      <c r="QF41" s="15" t="s">
        <v>20</v>
      </c>
      <c r="QG41" s="7" t="str">
        <f t="shared" ref="QG41" si="7595">"5." &amp; QI$1&amp; ".2.4."</f>
        <v>5.150.2.4.</v>
      </c>
      <c r="QH41" s="20" t="str">
        <f>IF(ISBLANK(QI1),"",IF(VLOOKUP(QI1,Register,47,FALSE)=0,"",(VLOOKUP(QI1,Register,47,FALSE))))</f>
        <v/>
      </c>
      <c r="QI41" s="15" t="s">
        <v>20</v>
      </c>
      <c r="QJ41" s="7" t="str">
        <f t="shared" ref="QJ41" si="7596">"5." &amp; QL$1&amp; ".2.4."</f>
        <v>5.151.2.4.</v>
      </c>
      <c r="QK41" s="20" t="str">
        <f>IF(ISBLANK(QL1),"",IF(VLOOKUP(QL1,Register,47,FALSE)=0,"",(VLOOKUP(QL1,Register,47,FALSE))))</f>
        <v/>
      </c>
      <c r="QL41" s="15" t="s">
        <v>20</v>
      </c>
      <c r="QM41" s="7" t="str">
        <f t="shared" ref="QM41" si="7597">"5." &amp; QO$1&amp; ".2.4."</f>
        <v>5.152.2.4.</v>
      </c>
      <c r="QN41" s="20" t="str">
        <f>IF(ISBLANK(QO1),"",IF(VLOOKUP(QO1,Register,47,FALSE)=0,"",(VLOOKUP(QO1,Register,47,FALSE))))</f>
        <v/>
      </c>
      <c r="QO41" s="15" t="s">
        <v>20</v>
      </c>
      <c r="QP41" s="7" t="str">
        <f t="shared" ref="QP41" si="7598">"5." &amp; QR$1&amp; ".2.4."</f>
        <v>5.153.2.4.</v>
      </c>
      <c r="QQ41" s="20" t="str">
        <f>IF(ISBLANK(QR1),"",IF(VLOOKUP(QR1,Register,47,FALSE)=0,"",(VLOOKUP(QR1,Register,47,FALSE))))</f>
        <v/>
      </c>
      <c r="QR41" s="15" t="s">
        <v>20</v>
      </c>
      <c r="QS41" s="7" t="str">
        <f t="shared" ref="QS41" si="7599">"5." &amp; QU$1&amp; ".2.4."</f>
        <v>5.154.2.4.</v>
      </c>
      <c r="QT41" s="20" t="str">
        <f>IF(ISBLANK(QU1),"",IF(VLOOKUP(QU1,Register,47,FALSE)=0,"",(VLOOKUP(QU1,Register,47,FALSE))))</f>
        <v/>
      </c>
      <c r="QU41" s="15" t="s">
        <v>20</v>
      </c>
      <c r="QV41" s="7" t="str">
        <f t="shared" ref="QV41" si="7600">"5." &amp; QX$1&amp; ".2.4."</f>
        <v>5.155.2.4.</v>
      </c>
      <c r="QW41" s="20" t="str">
        <f>IF(ISBLANK(QX1),"",IF(VLOOKUP(QX1,Register,47,FALSE)=0,"",(VLOOKUP(QX1,Register,47,FALSE))))</f>
        <v/>
      </c>
      <c r="QX41" s="15" t="s">
        <v>20</v>
      </c>
      <c r="QY41" s="7" t="str">
        <f t="shared" ref="QY41" si="7601">"5." &amp; RA$1&amp; ".2.4."</f>
        <v>5.156.2.4.</v>
      </c>
      <c r="QZ41" s="20" t="str">
        <f>IF(ISBLANK(RA1),"",IF(VLOOKUP(RA1,Register,47,FALSE)=0,"",(VLOOKUP(RA1,Register,47,FALSE))))</f>
        <v/>
      </c>
      <c r="RA41" s="15" t="s">
        <v>20</v>
      </c>
      <c r="RB41" s="7" t="str">
        <f t="shared" ref="RB41" si="7602">"5." &amp; RD$1&amp; ".2.4."</f>
        <v>5.157.2.4.</v>
      </c>
      <c r="RC41" s="20" t="str">
        <f>IF(ISBLANK(RD1),"",IF(VLOOKUP(RD1,Register,47,FALSE)=0,"",(VLOOKUP(RD1,Register,47,FALSE))))</f>
        <v/>
      </c>
      <c r="RD41" s="15" t="s">
        <v>20</v>
      </c>
      <c r="RE41" s="7" t="str">
        <f t="shared" ref="RE41" si="7603">"5." &amp; RG$1&amp; ".2.4."</f>
        <v>5.158.2.4.</v>
      </c>
      <c r="RF41" s="20" t="str">
        <f>IF(ISBLANK(RG1),"",IF(VLOOKUP(RG1,Register,47,FALSE)=0,"",(VLOOKUP(RG1,Register,47,FALSE))))</f>
        <v/>
      </c>
      <c r="RG41" s="15" t="s">
        <v>20</v>
      </c>
      <c r="RH41" s="7" t="str">
        <f t="shared" ref="RH41" si="7604">"5." &amp; RJ$1&amp; ".2.4."</f>
        <v>5.159.2.4.</v>
      </c>
      <c r="RI41" s="20" t="str">
        <f>IF(ISBLANK(RJ1),"",IF(VLOOKUP(RJ1,Register,47,FALSE)=0,"",(VLOOKUP(RJ1,Register,47,FALSE))))</f>
        <v/>
      </c>
      <c r="RJ41" s="15" t="s">
        <v>20</v>
      </c>
      <c r="RK41" s="7" t="str">
        <f t="shared" ref="RK41" si="7605">"5." &amp; RM$1&amp; ".2.4."</f>
        <v>5.160.2.4.</v>
      </c>
      <c r="RL41" s="20" t="str">
        <f>IF(ISBLANK(RM1),"",IF(VLOOKUP(RM1,Register,47,FALSE)=0,"",(VLOOKUP(RM1,Register,47,FALSE))))</f>
        <v/>
      </c>
      <c r="RM41" s="15" t="s">
        <v>20</v>
      </c>
      <c r="RN41" s="7" t="str">
        <f t="shared" ref="RN41" si="7606">"5." &amp; RP$1&amp; ".2.4."</f>
        <v>5.161.2.4.</v>
      </c>
      <c r="RO41" s="20" t="str">
        <f>IF(ISBLANK(RP1),"",IF(VLOOKUP(RP1,Register,47,FALSE)=0,"",(VLOOKUP(RP1,Register,47,FALSE))))</f>
        <v/>
      </c>
      <c r="RP41" s="15" t="s">
        <v>20</v>
      </c>
      <c r="RQ41" s="7" t="str">
        <f t="shared" ref="RQ41" si="7607">"5." &amp; RS$1&amp; ".2.4."</f>
        <v>5.162.2.4.</v>
      </c>
      <c r="RR41" s="20" t="str">
        <f>IF(ISBLANK(RS1),"",IF(VLOOKUP(RS1,Register,47,FALSE)=0,"",(VLOOKUP(RS1,Register,47,FALSE))))</f>
        <v/>
      </c>
      <c r="RS41" s="15" t="s">
        <v>20</v>
      </c>
      <c r="RT41" s="7" t="str">
        <f t="shared" ref="RT41" si="7608">"5." &amp; RV$1&amp; ".2.4."</f>
        <v>5.163.2.4.</v>
      </c>
      <c r="RU41" s="20" t="str">
        <f>IF(ISBLANK(RV1),"",IF(VLOOKUP(RV1,Register,47,FALSE)=0,"",(VLOOKUP(RV1,Register,47,FALSE))))</f>
        <v/>
      </c>
      <c r="RV41" s="15" t="s">
        <v>20</v>
      </c>
      <c r="RW41" s="7" t="str">
        <f t="shared" ref="RW41" si="7609">"5." &amp; RY$1&amp; ".2.4."</f>
        <v>5.164.2.4.</v>
      </c>
      <c r="RX41" s="20" t="str">
        <f>IF(ISBLANK(RY1),"",IF(VLOOKUP(RY1,Register,47,FALSE)=0,"",(VLOOKUP(RY1,Register,47,FALSE))))</f>
        <v/>
      </c>
      <c r="RY41" s="15" t="s">
        <v>20</v>
      </c>
      <c r="RZ41" s="7" t="str">
        <f t="shared" ref="RZ41" si="7610">"5." &amp; SB$1&amp; ".2.4."</f>
        <v>5.165.2.4.</v>
      </c>
      <c r="SA41" s="20" t="str">
        <f>IF(ISBLANK(SB1),"",IF(VLOOKUP(SB1,Register,47,FALSE)=0,"",(VLOOKUP(SB1,Register,47,FALSE))))</f>
        <v/>
      </c>
      <c r="SB41" s="15" t="s">
        <v>20</v>
      </c>
      <c r="SC41" s="7" t="str">
        <f t="shared" ref="SC41" si="7611">"5." &amp; SE$1&amp; ".2.4."</f>
        <v>5.166.2.4.</v>
      </c>
      <c r="SD41" s="20" t="str">
        <f>IF(ISBLANK(SE1),"",IF(VLOOKUP(SE1,Register,47,FALSE)=0,"",(VLOOKUP(SE1,Register,47,FALSE))))</f>
        <v/>
      </c>
      <c r="SE41" s="15" t="s">
        <v>20</v>
      </c>
      <c r="SF41" s="7" t="str">
        <f t="shared" ref="SF41" si="7612">"5." &amp; SH$1&amp; ".2.4."</f>
        <v>5.167.2.4.</v>
      </c>
      <c r="SG41" s="20" t="str">
        <f>IF(ISBLANK(SH1),"",IF(VLOOKUP(SH1,Register,47,FALSE)=0,"",(VLOOKUP(SH1,Register,47,FALSE))))</f>
        <v/>
      </c>
      <c r="SH41" s="15" t="s">
        <v>20</v>
      </c>
      <c r="SI41" s="7" t="str">
        <f t="shared" ref="SI41" si="7613">"5." &amp; SK$1&amp; ".2.4."</f>
        <v>5.168.2.4.</v>
      </c>
      <c r="SJ41" s="20" t="str">
        <f>IF(ISBLANK(SK1),"",IF(VLOOKUP(SK1,Register,47,FALSE)=0,"",(VLOOKUP(SK1,Register,47,FALSE))))</f>
        <v/>
      </c>
      <c r="SK41" s="15" t="s">
        <v>20</v>
      </c>
      <c r="SL41" s="7" t="str">
        <f t="shared" ref="SL41" si="7614">"5." &amp; SN$1&amp; ".2.4."</f>
        <v>5.169.2.4.</v>
      </c>
      <c r="SM41" s="20" t="str">
        <f>IF(ISBLANK(SN1),"",IF(VLOOKUP(SN1,Register,47,FALSE)=0,"",(VLOOKUP(SN1,Register,47,FALSE))))</f>
        <v/>
      </c>
      <c r="SN41" s="15" t="s">
        <v>20</v>
      </c>
      <c r="SO41" s="7" t="str">
        <f t="shared" ref="SO41" si="7615">"5." &amp; SQ$1&amp; ".2.4."</f>
        <v>5.170.2.4.</v>
      </c>
      <c r="SP41" s="20" t="str">
        <f>IF(ISBLANK(SQ1),"",IF(VLOOKUP(SQ1,Register,47,FALSE)=0,"",(VLOOKUP(SQ1,Register,47,FALSE))))</f>
        <v/>
      </c>
      <c r="SQ41" s="15" t="s">
        <v>20</v>
      </c>
      <c r="SR41" s="7" t="str">
        <f t="shared" ref="SR41" si="7616">"5." &amp; ST$1&amp; ".2.4."</f>
        <v>5.171.2.4.</v>
      </c>
      <c r="SS41" s="20" t="str">
        <f>IF(ISBLANK(ST1),"",IF(VLOOKUP(ST1,Register,47,FALSE)=0,"",(VLOOKUP(ST1,Register,47,FALSE))))</f>
        <v/>
      </c>
      <c r="ST41" s="15" t="s">
        <v>20</v>
      </c>
      <c r="SU41" s="7" t="str">
        <f t="shared" ref="SU41" si="7617">"5." &amp; SW$1&amp; ".2.4."</f>
        <v>5.172.2.4.</v>
      </c>
      <c r="SV41" s="20" t="str">
        <f>IF(ISBLANK(SW1),"",IF(VLOOKUP(SW1,Register,47,FALSE)=0,"",(VLOOKUP(SW1,Register,47,FALSE))))</f>
        <v/>
      </c>
      <c r="SW41" s="15" t="s">
        <v>20</v>
      </c>
      <c r="SX41" s="7" t="str">
        <f t="shared" ref="SX41" si="7618">"5." &amp; SZ$1&amp; ".2.4."</f>
        <v>5.173.2.4.</v>
      </c>
      <c r="SY41" s="20" t="str">
        <f>IF(ISBLANK(SZ1),"",IF(VLOOKUP(SZ1,Register,47,FALSE)=0,"",(VLOOKUP(SZ1,Register,47,FALSE))))</f>
        <v/>
      </c>
      <c r="SZ41" s="15" t="s">
        <v>20</v>
      </c>
      <c r="TA41" s="7" t="str">
        <f t="shared" ref="TA41" si="7619">"5." &amp; TC$1&amp; ".2.4."</f>
        <v>5.174.2.4.</v>
      </c>
      <c r="TB41" s="20" t="str">
        <f>IF(ISBLANK(TC1),"",IF(VLOOKUP(TC1,Register,47,FALSE)=0,"",(VLOOKUP(TC1,Register,47,FALSE))))</f>
        <v/>
      </c>
      <c r="TC41" s="15" t="s">
        <v>20</v>
      </c>
      <c r="TD41" s="7" t="str">
        <f t="shared" ref="TD41" si="7620">"5." &amp; TF$1&amp; ".2.4."</f>
        <v>5.175.2.4.</v>
      </c>
      <c r="TE41" s="20" t="str">
        <f>IF(ISBLANK(TF1),"",IF(VLOOKUP(TF1,Register,47,FALSE)=0,"",(VLOOKUP(TF1,Register,47,FALSE))))</f>
        <v/>
      </c>
      <c r="TF41" s="15" t="s">
        <v>20</v>
      </c>
      <c r="TG41" s="7" t="str">
        <f t="shared" ref="TG41" si="7621">"5." &amp; TI$1&amp; ".2.4."</f>
        <v>5.176.2.4.</v>
      </c>
      <c r="TH41" s="20" t="str">
        <f>IF(ISBLANK(TI1),"",IF(VLOOKUP(TI1,Register,47,FALSE)=0,"",(VLOOKUP(TI1,Register,47,FALSE))))</f>
        <v/>
      </c>
      <c r="TI41" s="15" t="s">
        <v>20</v>
      </c>
      <c r="TJ41" s="7" t="str">
        <f t="shared" ref="TJ41" si="7622">"5." &amp; TL$1&amp; ".2.4."</f>
        <v>5.177.2.4.</v>
      </c>
      <c r="TK41" s="20" t="str">
        <f>IF(ISBLANK(TL1),"",IF(VLOOKUP(TL1,Register,47,FALSE)=0,"",(VLOOKUP(TL1,Register,47,FALSE))))</f>
        <v/>
      </c>
      <c r="TL41" s="15" t="s">
        <v>20</v>
      </c>
      <c r="TM41" s="7" t="str">
        <f t="shared" ref="TM41" si="7623">"5." &amp; TO$1&amp; ".2.4."</f>
        <v>5.178.2.4.</v>
      </c>
      <c r="TN41" s="20" t="str">
        <f>IF(ISBLANK(TO1),"",IF(VLOOKUP(TO1,Register,47,FALSE)=0,"",(VLOOKUP(TO1,Register,47,FALSE))))</f>
        <v/>
      </c>
      <c r="TO41" s="15" t="s">
        <v>20</v>
      </c>
      <c r="TP41" s="7" t="str">
        <f t="shared" ref="TP41" si="7624">"5." &amp; TR$1&amp; ".2.4."</f>
        <v>5.179.2.4.</v>
      </c>
      <c r="TQ41" s="20" t="str">
        <f>IF(ISBLANK(TR1),"",IF(VLOOKUP(TR1,Register,47,FALSE)=0,"",(VLOOKUP(TR1,Register,47,FALSE))))</f>
        <v/>
      </c>
      <c r="TR41" s="15" t="s">
        <v>20</v>
      </c>
      <c r="TS41" s="7" t="str">
        <f t="shared" ref="TS41" si="7625">"5." &amp; TU$1&amp; ".2.4."</f>
        <v>5.180.2.4.</v>
      </c>
      <c r="TT41" s="20" t="str">
        <f>IF(ISBLANK(TU1),"",IF(VLOOKUP(TU1,Register,47,FALSE)=0,"",(VLOOKUP(TU1,Register,47,FALSE))))</f>
        <v/>
      </c>
      <c r="TU41" s="15" t="s">
        <v>20</v>
      </c>
      <c r="TV41" s="7" t="str">
        <f t="shared" ref="TV41" si="7626">"5." &amp; TX$1&amp; ".2.4."</f>
        <v>5.181.2.4.</v>
      </c>
      <c r="TW41" s="20" t="str">
        <f>IF(ISBLANK(TX1),"",IF(VLOOKUP(TX1,Register,47,FALSE)=0,"",(VLOOKUP(TX1,Register,47,FALSE))))</f>
        <v/>
      </c>
      <c r="TX41" s="15" t="s">
        <v>20</v>
      </c>
      <c r="TY41" s="7" t="str">
        <f t="shared" ref="TY41" si="7627">"5." &amp; UA$1&amp; ".2.4."</f>
        <v>5.182.2.4.</v>
      </c>
      <c r="TZ41" s="20" t="str">
        <f>IF(ISBLANK(UA1),"",IF(VLOOKUP(UA1,Register,47,FALSE)=0,"",(VLOOKUP(UA1,Register,47,FALSE))))</f>
        <v/>
      </c>
      <c r="UA41" s="15" t="s">
        <v>20</v>
      </c>
      <c r="UB41" s="7" t="str">
        <f t="shared" ref="UB41" si="7628">"5." &amp; UD$1&amp; ".2.4."</f>
        <v>5.183.2.4.</v>
      </c>
      <c r="UC41" s="20" t="str">
        <f>IF(ISBLANK(UD1),"",IF(VLOOKUP(UD1,Register,47,FALSE)=0,"",(VLOOKUP(UD1,Register,47,FALSE))))</f>
        <v/>
      </c>
      <c r="UD41" s="15" t="s">
        <v>20</v>
      </c>
      <c r="UE41" s="7" t="str">
        <f t="shared" ref="UE41" si="7629">"5." &amp; UG$1&amp; ".2.4."</f>
        <v>5.184.2.4.</v>
      </c>
      <c r="UF41" s="20" t="str">
        <f>IF(ISBLANK(UG1),"",IF(VLOOKUP(UG1,Register,47,FALSE)=0,"",(VLOOKUP(UG1,Register,47,FALSE))))</f>
        <v/>
      </c>
      <c r="UG41" s="15" t="s">
        <v>20</v>
      </c>
      <c r="UH41" s="7" t="str">
        <f t="shared" ref="UH41" si="7630">"5." &amp; UJ$1&amp; ".2.4."</f>
        <v>5.185.2.4.</v>
      </c>
      <c r="UI41" s="20" t="str">
        <f>IF(ISBLANK(UJ1),"",IF(VLOOKUP(UJ1,Register,47,FALSE)=0,"",(VLOOKUP(UJ1,Register,47,FALSE))))</f>
        <v/>
      </c>
      <c r="UJ41" s="15" t="s">
        <v>20</v>
      </c>
      <c r="UK41" s="7" t="str">
        <f t="shared" ref="UK41" si="7631">"5." &amp; UM$1&amp; ".2.4."</f>
        <v>5.186.2.4.</v>
      </c>
      <c r="UL41" s="20" t="str">
        <f>IF(ISBLANK(UM1),"",IF(VLOOKUP(UM1,Register,47,FALSE)=0,"",(VLOOKUP(UM1,Register,47,FALSE))))</f>
        <v/>
      </c>
      <c r="UM41" s="15" t="s">
        <v>20</v>
      </c>
      <c r="UN41" s="7" t="str">
        <f t="shared" ref="UN41" si="7632">"5." &amp; UP$1&amp; ".2.4."</f>
        <v>5.187.2.4.</v>
      </c>
      <c r="UO41" s="20" t="str">
        <f>IF(ISBLANK(UP1),"",IF(VLOOKUP(UP1,Register,47,FALSE)=0,"",(VLOOKUP(UP1,Register,47,FALSE))))</f>
        <v/>
      </c>
      <c r="UP41" s="15" t="s">
        <v>20</v>
      </c>
      <c r="UQ41" s="7" t="str">
        <f t="shared" ref="UQ41" si="7633">"5." &amp; US$1&amp; ".2.4."</f>
        <v>5.188.2.4.</v>
      </c>
      <c r="UR41" s="20" t="str">
        <f>IF(ISBLANK(US1),"",IF(VLOOKUP(US1,Register,47,FALSE)=0,"",(VLOOKUP(US1,Register,47,FALSE))))</f>
        <v/>
      </c>
      <c r="US41" s="15" t="s">
        <v>20</v>
      </c>
      <c r="UT41" s="7" t="str">
        <f t="shared" ref="UT41" si="7634">"5." &amp; UV$1&amp; ".2.4."</f>
        <v>5.189.2.4.</v>
      </c>
      <c r="UU41" s="20" t="str">
        <f>IF(ISBLANK(UV1),"",IF(VLOOKUP(UV1,Register,47,FALSE)=0,"",(VLOOKUP(UV1,Register,47,FALSE))))</f>
        <v/>
      </c>
      <c r="UV41" s="15" t="s">
        <v>20</v>
      </c>
      <c r="UW41" s="7" t="str">
        <f t="shared" ref="UW41" si="7635">"5." &amp; UY$1&amp; ".2.4."</f>
        <v>5.190.2.4.</v>
      </c>
      <c r="UX41" s="20" t="str">
        <f>IF(ISBLANK(UY1),"",IF(VLOOKUP(UY1,Register,47,FALSE)=0,"",(VLOOKUP(UY1,Register,47,FALSE))))</f>
        <v/>
      </c>
      <c r="UY41" s="15" t="s">
        <v>20</v>
      </c>
      <c r="UZ41" s="7" t="str">
        <f t="shared" ref="UZ41" si="7636">"5." &amp; VB$1&amp; ".2.4."</f>
        <v>5.191.2.4.</v>
      </c>
      <c r="VA41" s="20" t="str">
        <f>IF(ISBLANK(VB1),"",IF(VLOOKUP(VB1,Register,47,FALSE)=0,"",(VLOOKUP(VB1,Register,47,FALSE))))</f>
        <v/>
      </c>
      <c r="VB41" s="15" t="s">
        <v>20</v>
      </c>
      <c r="VC41" s="7" t="str">
        <f t="shared" ref="VC41" si="7637">"5." &amp; VE$1&amp; ".2.4."</f>
        <v>5.192.2.4.</v>
      </c>
      <c r="VD41" s="20" t="str">
        <f>IF(ISBLANK(VE1),"",IF(VLOOKUP(VE1,Register,47,FALSE)=0,"",(VLOOKUP(VE1,Register,47,FALSE))))</f>
        <v/>
      </c>
      <c r="VE41" s="15" t="s">
        <v>20</v>
      </c>
      <c r="VF41" s="7" t="str">
        <f t="shared" ref="VF41" si="7638">"5." &amp; VH$1&amp; ".2.4."</f>
        <v>5.193.2.4.</v>
      </c>
      <c r="VG41" s="20" t="str">
        <f>IF(ISBLANK(VH1),"",IF(VLOOKUP(VH1,Register,47,FALSE)=0,"",(VLOOKUP(VH1,Register,47,FALSE))))</f>
        <v/>
      </c>
      <c r="VH41" s="15" t="s">
        <v>20</v>
      </c>
      <c r="VI41" s="7" t="str">
        <f t="shared" ref="VI41" si="7639">"5." &amp; VK$1&amp; ".2.4."</f>
        <v>5.194.2.4.</v>
      </c>
      <c r="VJ41" s="20" t="str">
        <f>IF(ISBLANK(VK1),"",IF(VLOOKUP(VK1,Register,47,FALSE)=0,"",(VLOOKUP(VK1,Register,47,FALSE))))</f>
        <v/>
      </c>
      <c r="VK41" s="15" t="s">
        <v>20</v>
      </c>
      <c r="VL41" s="7" t="str">
        <f t="shared" ref="VL41" si="7640">"5." &amp; VN$1&amp; ".2.4."</f>
        <v>5.195.2.4.</v>
      </c>
      <c r="VM41" s="20" t="str">
        <f>IF(ISBLANK(VN1),"",IF(VLOOKUP(VN1,Register,47,FALSE)=0,"",(VLOOKUP(VN1,Register,47,FALSE))))</f>
        <v/>
      </c>
      <c r="VN41" s="15" t="s">
        <v>20</v>
      </c>
      <c r="VO41" s="7" t="str">
        <f t="shared" ref="VO41" si="7641">"5." &amp; VQ$1&amp; ".2.4."</f>
        <v>5.196.2.4.</v>
      </c>
      <c r="VP41" s="20" t="str">
        <f>IF(ISBLANK(VQ1),"",IF(VLOOKUP(VQ1,Register,47,FALSE)=0,"",(VLOOKUP(VQ1,Register,47,FALSE))))</f>
        <v/>
      </c>
      <c r="VQ41" s="15" t="s">
        <v>20</v>
      </c>
      <c r="VR41" s="7" t="str">
        <f t="shared" ref="VR41" si="7642">"5." &amp; VT$1&amp; ".2.4."</f>
        <v>5.197.2.4.</v>
      </c>
      <c r="VS41" s="20" t="str">
        <f>IF(ISBLANK(VT1),"",IF(VLOOKUP(VT1,Register,47,FALSE)=0,"",(VLOOKUP(VT1,Register,47,FALSE))))</f>
        <v/>
      </c>
      <c r="VT41" s="15" t="s">
        <v>20</v>
      </c>
      <c r="VU41" s="7" t="str">
        <f t="shared" ref="VU41" si="7643">"5." &amp; VW$1&amp; ".2.4."</f>
        <v>5.198.2.4.</v>
      </c>
      <c r="VV41" s="20" t="str">
        <f>IF(ISBLANK(VW1),"",IF(VLOOKUP(VW1,Register,47,FALSE)=0,"",(VLOOKUP(VW1,Register,47,FALSE))))</f>
        <v/>
      </c>
      <c r="VW41" s="15" t="s">
        <v>20</v>
      </c>
      <c r="VX41" s="7" t="str">
        <f t="shared" ref="VX41" si="7644">"5." &amp; VZ$1&amp; ".2.4."</f>
        <v>5.199.2.4.</v>
      </c>
      <c r="VY41" s="20" t="str">
        <f>IF(ISBLANK(VZ1),"",IF(VLOOKUP(VZ1,Register,47,FALSE)=0,"",(VLOOKUP(VZ1,Register,47,FALSE))))</f>
        <v/>
      </c>
      <c r="VZ41" s="15" t="s">
        <v>20</v>
      </c>
      <c r="WA41" s="7" t="str">
        <f t="shared" ref="WA41" si="7645">"5." &amp; WC$1&amp; ".2.4."</f>
        <v>5.200.2.4.</v>
      </c>
      <c r="WB41" s="20" t="str">
        <f>IF(ISBLANK(WC1),"",IF(VLOOKUP(WC1,Register,47,FALSE)=0,"",(VLOOKUP(WC1,Register,47,FALSE))))</f>
        <v/>
      </c>
      <c r="WC41" s="15" t="s">
        <v>20</v>
      </c>
      <c r="WD41" s="7" t="str">
        <f t="shared" ref="WD41" si="7646">"5." &amp; WF$1&amp; ".2.4."</f>
        <v>5.201.2.4.</v>
      </c>
      <c r="WE41" s="20" t="str">
        <f>IF(ISBLANK(WF1),"",IF(VLOOKUP(WF1,Register,47,FALSE)=0,"",(VLOOKUP(WF1,Register,47,FALSE))))</f>
        <v/>
      </c>
      <c r="WF41" s="15" t="s">
        <v>20</v>
      </c>
      <c r="WG41" s="7" t="str">
        <f t="shared" ref="WG41" si="7647">"5." &amp; WI$1&amp; ".2.4."</f>
        <v>5.202.2.4.</v>
      </c>
      <c r="WH41" s="20" t="str">
        <f>IF(ISBLANK(WI1),"",IF(VLOOKUP(WI1,Register,47,FALSE)=0,"",(VLOOKUP(WI1,Register,47,FALSE))))</f>
        <v/>
      </c>
      <c r="WI41" s="15" t="s">
        <v>20</v>
      </c>
      <c r="WJ41" s="7" t="str">
        <f t="shared" ref="WJ41" si="7648">"5." &amp; WL$1&amp; ".2.4."</f>
        <v>5.203.2.4.</v>
      </c>
      <c r="WK41" s="20" t="str">
        <f>IF(ISBLANK(WL1),"",IF(VLOOKUP(WL1,Register,47,FALSE)=0,"",(VLOOKUP(WL1,Register,47,FALSE))))</f>
        <v/>
      </c>
      <c r="WL41" s="15" t="s">
        <v>20</v>
      </c>
      <c r="WM41" s="7" t="str">
        <f t="shared" ref="WM41" si="7649">"5." &amp; WO$1&amp; ".2.4."</f>
        <v>5.204.2.4.</v>
      </c>
      <c r="WN41" s="20" t="str">
        <f>IF(ISBLANK(WO1),"",IF(VLOOKUP(WO1,Register,47,FALSE)=0,"",(VLOOKUP(WO1,Register,47,FALSE))))</f>
        <v/>
      </c>
      <c r="WO41" s="15" t="s">
        <v>20</v>
      </c>
      <c r="WP41" s="7" t="str">
        <f t="shared" ref="WP41" si="7650">"5." &amp; WR$1&amp; ".2.4."</f>
        <v>5.205.2.4.</v>
      </c>
      <c r="WQ41" s="20" t="str">
        <f>IF(ISBLANK(WR1),"",IF(VLOOKUP(WR1,Register,47,FALSE)=0,"",(VLOOKUP(WR1,Register,47,FALSE))))</f>
        <v/>
      </c>
      <c r="WR41" s="15" t="s">
        <v>20</v>
      </c>
      <c r="WS41" s="7" t="str">
        <f t="shared" ref="WS41" si="7651">"5." &amp; WU$1&amp; ".2.4."</f>
        <v>5.206.2.4.</v>
      </c>
      <c r="WT41" s="20" t="str">
        <f>IF(ISBLANK(WU1),"",IF(VLOOKUP(WU1,Register,47,FALSE)=0,"",(VLOOKUP(WU1,Register,47,FALSE))))</f>
        <v/>
      </c>
      <c r="WU41" s="15" t="s">
        <v>20</v>
      </c>
      <c r="WV41" s="7" t="str">
        <f t="shared" ref="WV41" si="7652">"5." &amp; WX$1&amp; ".2.4."</f>
        <v>5.207.2.4.</v>
      </c>
      <c r="WW41" s="20" t="str">
        <f>IF(ISBLANK(WX1),"",IF(VLOOKUP(WX1,Register,47,FALSE)=0,"",(VLOOKUP(WX1,Register,47,FALSE))))</f>
        <v/>
      </c>
      <c r="WX41" s="15" t="s">
        <v>20</v>
      </c>
      <c r="WY41" s="7" t="str">
        <f t="shared" ref="WY41" si="7653">"5." &amp; XA$1&amp; ".2.4."</f>
        <v>5.208.2.4.</v>
      </c>
      <c r="WZ41" s="20" t="str">
        <f>IF(ISBLANK(XA1),"",IF(VLOOKUP(XA1,Register,47,FALSE)=0,"",(VLOOKUP(XA1,Register,47,FALSE))))</f>
        <v/>
      </c>
      <c r="XA41" s="15" t="s">
        <v>20</v>
      </c>
      <c r="XB41" s="7" t="str">
        <f t="shared" ref="XB41" si="7654">"5." &amp; XD$1&amp; ".2.4."</f>
        <v>5.209.2.4.</v>
      </c>
      <c r="XC41" s="20" t="str">
        <f>IF(ISBLANK(XD1),"",IF(VLOOKUP(XD1,Register,47,FALSE)=0,"",(VLOOKUP(XD1,Register,47,FALSE))))</f>
        <v/>
      </c>
      <c r="XD41" s="15" t="s">
        <v>20</v>
      </c>
      <c r="XE41" s="7" t="str">
        <f t="shared" ref="XE41" si="7655">"5." &amp; XG$1&amp; ".2.4."</f>
        <v>5.210.2.4.</v>
      </c>
      <c r="XF41" s="20" t="str">
        <f>IF(ISBLANK(XG1),"",IF(VLOOKUP(XG1,Register,47,FALSE)=0,"",(VLOOKUP(XG1,Register,47,FALSE))))</f>
        <v/>
      </c>
      <c r="XG41" s="15" t="s">
        <v>20</v>
      </c>
      <c r="XH41" s="7" t="str">
        <f t="shared" ref="XH41" si="7656">"5." &amp; XJ$1&amp; ".2.4."</f>
        <v>5.211.2.4.</v>
      </c>
      <c r="XI41" s="20" t="str">
        <f>IF(ISBLANK(XJ1),"",IF(VLOOKUP(XJ1,Register,47,FALSE)=0,"",(VLOOKUP(XJ1,Register,47,FALSE))))</f>
        <v/>
      </c>
      <c r="XJ41" s="15" t="s">
        <v>20</v>
      </c>
      <c r="XK41" s="7" t="str">
        <f t="shared" ref="XK41" si="7657">"5." &amp; XM$1&amp; ".2.4."</f>
        <v>5.212.2.4.</v>
      </c>
      <c r="XL41" s="20" t="str">
        <f>IF(ISBLANK(XM1),"",IF(VLOOKUP(XM1,Register,47,FALSE)=0,"",(VLOOKUP(XM1,Register,47,FALSE))))</f>
        <v/>
      </c>
      <c r="XM41" s="15" t="s">
        <v>20</v>
      </c>
      <c r="XN41" s="7" t="str">
        <f t="shared" ref="XN41" si="7658">"5." &amp; XP$1&amp; ".2.4."</f>
        <v>5.213.2.4.</v>
      </c>
      <c r="XO41" s="20" t="str">
        <f>IF(ISBLANK(XP1),"",IF(VLOOKUP(XP1,Register,47,FALSE)=0,"",(VLOOKUP(XP1,Register,47,FALSE))))</f>
        <v/>
      </c>
      <c r="XP41" s="15" t="s">
        <v>20</v>
      </c>
      <c r="XQ41" s="7" t="str">
        <f t="shared" ref="XQ41" si="7659">"5." &amp; XS$1&amp; ".2.4."</f>
        <v>5.214.2.4.</v>
      </c>
      <c r="XR41" s="20" t="str">
        <f>IF(ISBLANK(XS1),"",IF(VLOOKUP(XS1,Register,47,FALSE)=0,"",(VLOOKUP(XS1,Register,47,FALSE))))</f>
        <v/>
      </c>
      <c r="XS41" s="15" t="s">
        <v>20</v>
      </c>
      <c r="XT41" s="7" t="str">
        <f t="shared" ref="XT41" si="7660">"5." &amp; XV$1&amp; ".2.4."</f>
        <v>5.215.2.4.</v>
      </c>
      <c r="XU41" s="20" t="str">
        <f>IF(ISBLANK(XV1),"",IF(VLOOKUP(XV1,Register,47,FALSE)=0,"",(VLOOKUP(XV1,Register,47,FALSE))))</f>
        <v/>
      </c>
      <c r="XV41" s="15" t="s">
        <v>20</v>
      </c>
      <c r="XW41" s="7" t="str">
        <f t="shared" ref="XW41" si="7661">"5." &amp; XY$1&amp; ".2.4."</f>
        <v>5.216.2.4.</v>
      </c>
      <c r="XX41" s="20" t="str">
        <f>IF(ISBLANK(XY1),"",IF(VLOOKUP(XY1,Register,47,FALSE)=0,"",(VLOOKUP(XY1,Register,47,FALSE))))</f>
        <v/>
      </c>
      <c r="XY41" s="15" t="s">
        <v>20</v>
      </c>
      <c r="XZ41" s="7" t="str">
        <f t="shared" ref="XZ41" si="7662">"5." &amp; YB$1&amp; ".2.4."</f>
        <v>5.217.2.4.</v>
      </c>
      <c r="YA41" s="20" t="str">
        <f>IF(ISBLANK(YB1),"",IF(VLOOKUP(YB1,Register,47,FALSE)=0,"",(VLOOKUP(YB1,Register,47,FALSE))))</f>
        <v/>
      </c>
      <c r="YB41" s="15" t="s">
        <v>20</v>
      </c>
      <c r="YC41" s="7" t="str">
        <f t="shared" ref="YC41" si="7663">"5." &amp; YE$1&amp; ".2.4."</f>
        <v>5.218.2.4.</v>
      </c>
      <c r="YD41" s="20" t="str">
        <f>IF(ISBLANK(YE1),"",IF(VLOOKUP(YE1,Register,47,FALSE)=0,"",(VLOOKUP(YE1,Register,47,FALSE))))</f>
        <v/>
      </c>
      <c r="YE41" s="15" t="s">
        <v>20</v>
      </c>
      <c r="YF41" s="7" t="str">
        <f t="shared" ref="YF41" si="7664">"5." &amp; YH$1&amp; ".2.4."</f>
        <v>5.219.2.4.</v>
      </c>
      <c r="YG41" s="20" t="str">
        <f>IF(ISBLANK(YH1),"",IF(VLOOKUP(YH1,Register,47,FALSE)=0,"",(VLOOKUP(YH1,Register,47,FALSE))))</f>
        <v/>
      </c>
      <c r="YH41" s="15" t="s">
        <v>20</v>
      </c>
      <c r="YI41" s="7" t="str">
        <f t="shared" ref="YI41" si="7665">"5." &amp; YK$1&amp; ".2.4."</f>
        <v>5.220.2.4.</v>
      </c>
      <c r="YJ41" s="20" t="str">
        <f>IF(ISBLANK(YK1),"",IF(VLOOKUP(YK1,Register,47,FALSE)=0,"",(VLOOKUP(YK1,Register,47,FALSE))))</f>
        <v/>
      </c>
      <c r="YK41" s="15" t="s">
        <v>20</v>
      </c>
      <c r="YL41" s="7" t="str">
        <f t="shared" ref="YL41" si="7666">"5." &amp; YN$1&amp; ".2.4."</f>
        <v>5.221.2.4.</v>
      </c>
      <c r="YM41" s="20" t="str">
        <f>IF(ISBLANK(YN1),"",IF(VLOOKUP(YN1,Register,47,FALSE)=0,"",(VLOOKUP(YN1,Register,47,FALSE))))</f>
        <v/>
      </c>
      <c r="YN41" s="15" t="s">
        <v>20</v>
      </c>
      <c r="YO41" s="7" t="str">
        <f t="shared" ref="YO41" si="7667">"5." &amp; YQ$1&amp; ".2.4."</f>
        <v>5.222.2.4.</v>
      </c>
      <c r="YP41" s="20" t="str">
        <f>IF(ISBLANK(YQ1),"",IF(VLOOKUP(YQ1,Register,47,FALSE)=0,"",(VLOOKUP(YQ1,Register,47,FALSE))))</f>
        <v/>
      </c>
      <c r="YQ41" s="15" t="s">
        <v>20</v>
      </c>
      <c r="YR41" s="7" t="str">
        <f t="shared" ref="YR41" si="7668">"5." &amp; YT$1&amp; ".2.4."</f>
        <v>5.223.2.4.</v>
      </c>
      <c r="YS41" s="20" t="str">
        <f>IF(ISBLANK(YT1),"",IF(VLOOKUP(YT1,Register,47,FALSE)=0,"",(VLOOKUP(YT1,Register,47,FALSE))))</f>
        <v/>
      </c>
      <c r="YT41" s="15" t="s">
        <v>20</v>
      </c>
      <c r="YU41" s="7" t="str">
        <f t="shared" ref="YU41" si="7669">"5." &amp; YW$1&amp; ".2.4."</f>
        <v>5.224.2.4.</v>
      </c>
      <c r="YV41" s="20" t="str">
        <f>IF(ISBLANK(YW1),"",IF(VLOOKUP(YW1,Register,47,FALSE)=0,"",(VLOOKUP(YW1,Register,47,FALSE))))</f>
        <v/>
      </c>
      <c r="YW41" s="15" t="s">
        <v>20</v>
      </c>
      <c r="YX41" s="7" t="str">
        <f t="shared" ref="YX41" si="7670">"5." &amp; YZ$1&amp; ".2.4."</f>
        <v>5.225.2.4.</v>
      </c>
      <c r="YY41" s="20" t="str">
        <f>IF(ISBLANK(YZ1),"",IF(VLOOKUP(YZ1,Register,47,FALSE)=0,"",(VLOOKUP(YZ1,Register,47,FALSE))))</f>
        <v/>
      </c>
      <c r="YZ41" s="15" t="s">
        <v>20</v>
      </c>
      <c r="ZA41" s="7" t="str">
        <f t="shared" ref="ZA41" si="7671">"5." &amp; ZC$1&amp; ".2.4."</f>
        <v>5.226.2.4.</v>
      </c>
      <c r="ZB41" s="20" t="str">
        <f>IF(ISBLANK(ZC1),"",IF(VLOOKUP(ZC1,Register,47,FALSE)=0,"",(VLOOKUP(ZC1,Register,47,FALSE))))</f>
        <v/>
      </c>
      <c r="ZC41" s="15" t="s">
        <v>20</v>
      </c>
      <c r="ZD41" s="7" t="str">
        <f t="shared" ref="ZD41" si="7672">"5." &amp; ZF$1&amp; ".2.4."</f>
        <v>5.227.2.4.</v>
      </c>
      <c r="ZE41" s="20" t="str">
        <f>IF(ISBLANK(ZF1),"",IF(VLOOKUP(ZF1,Register,47,FALSE)=0,"",(VLOOKUP(ZF1,Register,47,FALSE))))</f>
        <v/>
      </c>
      <c r="ZF41" s="15" t="s">
        <v>20</v>
      </c>
      <c r="ZG41" s="7" t="str">
        <f t="shared" ref="ZG41" si="7673">"5." &amp; ZI$1&amp; ".2.4."</f>
        <v>5.228.2.4.</v>
      </c>
      <c r="ZH41" s="20" t="str">
        <f>IF(ISBLANK(ZI1),"",IF(VLOOKUP(ZI1,Register,47,FALSE)=0,"",(VLOOKUP(ZI1,Register,47,FALSE))))</f>
        <v/>
      </c>
      <c r="ZI41" s="15" t="s">
        <v>20</v>
      </c>
      <c r="ZJ41" s="7" t="str">
        <f t="shared" ref="ZJ41" si="7674">"5." &amp; ZL$1&amp; ".2.4."</f>
        <v>5.229.2.4.</v>
      </c>
      <c r="ZK41" s="20" t="str">
        <f>IF(ISBLANK(ZL1),"",IF(VLOOKUP(ZL1,Register,47,FALSE)=0,"",(VLOOKUP(ZL1,Register,47,FALSE))))</f>
        <v/>
      </c>
      <c r="ZL41" s="15" t="s">
        <v>20</v>
      </c>
      <c r="ZM41" s="7" t="str">
        <f t="shared" ref="ZM41" si="7675">"5." &amp; ZO$1&amp; ".2.4."</f>
        <v>5.230.2.4.</v>
      </c>
      <c r="ZN41" s="20" t="str">
        <f>IF(ISBLANK(ZO1),"",IF(VLOOKUP(ZO1,Register,47,FALSE)=0,"",(VLOOKUP(ZO1,Register,47,FALSE))))</f>
        <v/>
      </c>
      <c r="ZO41" s="15" t="s">
        <v>20</v>
      </c>
      <c r="ZP41" s="7" t="str">
        <f t="shared" ref="ZP41" si="7676">"5." &amp; ZR$1&amp; ".2.4."</f>
        <v>5.231.2.4.</v>
      </c>
      <c r="ZQ41" s="20" t="str">
        <f>IF(ISBLANK(ZR1),"",IF(VLOOKUP(ZR1,Register,47,FALSE)=0,"",(VLOOKUP(ZR1,Register,47,FALSE))))</f>
        <v/>
      </c>
      <c r="ZR41" s="15" t="s">
        <v>20</v>
      </c>
      <c r="ZS41" s="7" t="str">
        <f t="shared" ref="ZS41" si="7677">"5." &amp; ZU$1&amp; ".2.4."</f>
        <v>5.232.2.4.</v>
      </c>
      <c r="ZT41" s="20" t="str">
        <f>IF(ISBLANK(ZU1),"",IF(VLOOKUP(ZU1,Register,47,FALSE)=0,"",(VLOOKUP(ZU1,Register,47,FALSE))))</f>
        <v/>
      </c>
      <c r="ZU41" s="15" t="s">
        <v>20</v>
      </c>
      <c r="ZV41" s="7" t="str">
        <f t="shared" ref="ZV41" si="7678">"5." &amp; ZX$1&amp; ".2.4."</f>
        <v>5.233.2.4.</v>
      </c>
      <c r="ZW41" s="20" t="str">
        <f>IF(ISBLANK(ZX1),"",IF(VLOOKUP(ZX1,Register,47,FALSE)=0,"",(VLOOKUP(ZX1,Register,47,FALSE))))</f>
        <v/>
      </c>
      <c r="ZX41" s="15" t="s">
        <v>20</v>
      </c>
      <c r="ZY41" s="7" t="str">
        <f t="shared" ref="ZY41" si="7679">"5." &amp; AAA$1&amp; ".2.4."</f>
        <v>5.234.2.4.</v>
      </c>
      <c r="ZZ41" s="20" t="str">
        <f>IF(ISBLANK(AAA1),"",IF(VLOOKUP(AAA1,Register,47,FALSE)=0,"",(VLOOKUP(AAA1,Register,47,FALSE))))</f>
        <v/>
      </c>
      <c r="AAA41" s="15" t="s">
        <v>20</v>
      </c>
      <c r="AAB41" s="7" t="str">
        <f t="shared" ref="AAB41" si="7680">"5." &amp; AAD$1&amp; ".2.4."</f>
        <v>5.235.2.4.</v>
      </c>
      <c r="AAC41" s="20" t="str">
        <f>IF(ISBLANK(AAD1),"",IF(VLOOKUP(AAD1,Register,47,FALSE)=0,"",(VLOOKUP(AAD1,Register,47,FALSE))))</f>
        <v/>
      </c>
      <c r="AAD41" s="15" t="s">
        <v>20</v>
      </c>
      <c r="AAE41" s="7" t="str">
        <f t="shared" ref="AAE41" si="7681">"5." &amp; AAG$1&amp; ".2.4."</f>
        <v>5.236.2.4.</v>
      </c>
      <c r="AAF41" s="20" t="str">
        <f>IF(ISBLANK(AAG1),"",IF(VLOOKUP(AAG1,Register,47,FALSE)=0,"",(VLOOKUP(AAG1,Register,47,FALSE))))</f>
        <v/>
      </c>
      <c r="AAG41" s="15" t="s">
        <v>20</v>
      </c>
      <c r="AAH41" s="7" t="str">
        <f t="shared" ref="AAH41" si="7682">"5." &amp; AAJ$1&amp; ".2.4."</f>
        <v>5.237.2.4.</v>
      </c>
      <c r="AAI41" s="20" t="str">
        <f>IF(ISBLANK(AAJ1),"",IF(VLOOKUP(AAJ1,Register,47,FALSE)=0,"",(VLOOKUP(AAJ1,Register,47,FALSE))))</f>
        <v/>
      </c>
      <c r="AAJ41" s="15" t="s">
        <v>20</v>
      </c>
      <c r="AAK41" s="7" t="str">
        <f t="shared" ref="AAK41" si="7683">"5." &amp; AAM$1&amp; ".2.4."</f>
        <v>5.238.2.4.</v>
      </c>
      <c r="AAL41" s="20" t="str">
        <f>IF(ISBLANK(AAM1),"",IF(VLOOKUP(AAM1,Register,47,FALSE)=0,"",(VLOOKUP(AAM1,Register,47,FALSE))))</f>
        <v/>
      </c>
      <c r="AAM41" s="15" t="s">
        <v>20</v>
      </c>
      <c r="AAN41" s="7" t="str">
        <f t="shared" ref="AAN41" si="7684">"5." &amp; AAP$1&amp; ".2.4."</f>
        <v>5.239.2.4.</v>
      </c>
      <c r="AAO41" s="20" t="str">
        <f>IF(ISBLANK(AAP1),"",IF(VLOOKUP(AAP1,Register,47,FALSE)=0,"",(VLOOKUP(AAP1,Register,47,FALSE))))</f>
        <v/>
      </c>
      <c r="AAP41" s="15" t="s">
        <v>20</v>
      </c>
      <c r="AAQ41" s="7" t="str">
        <f t="shared" ref="AAQ41" si="7685">"5." &amp; AAS$1&amp; ".2.4."</f>
        <v>5.240.2.4.</v>
      </c>
      <c r="AAR41" s="20" t="str">
        <f>IF(ISBLANK(AAS1),"",IF(VLOOKUP(AAS1,Register,47,FALSE)=0,"",(VLOOKUP(AAS1,Register,47,FALSE))))</f>
        <v/>
      </c>
      <c r="AAS41" s="15" t="s">
        <v>20</v>
      </c>
      <c r="AAT41" s="7" t="str">
        <f t="shared" ref="AAT41" si="7686">"5." &amp; AAV$1&amp; ".2.4."</f>
        <v>5.241.2.4.</v>
      </c>
      <c r="AAU41" s="20" t="str">
        <f>IF(ISBLANK(AAV1),"",IF(VLOOKUP(AAV1,Register,47,FALSE)=0,"",(VLOOKUP(AAV1,Register,47,FALSE))))</f>
        <v/>
      </c>
      <c r="AAV41" s="15" t="s">
        <v>20</v>
      </c>
      <c r="AAW41" s="7" t="str">
        <f t="shared" ref="AAW41" si="7687">"5." &amp; AAY$1&amp; ".2.4."</f>
        <v>5.242.2.4.</v>
      </c>
      <c r="AAX41" s="20" t="str">
        <f>IF(ISBLANK(AAY1),"",IF(VLOOKUP(AAY1,Register,47,FALSE)=0,"",(VLOOKUP(AAY1,Register,47,FALSE))))</f>
        <v/>
      </c>
      <c r="AAY41" s="15" t="s">
        <v>20</v>
      </c>
      <c r="AAZ41" s="7" t="str">
        <f t="shared" ref="AAZ41" si="7688">"5." &amp; ABB$1&amp; ".2.4."</f>
        <v>5.243.2.4.</v>
      </c>
      <c r="ABA41" s="20" t="str">
        <f>IF(ISBLANK(ABB1),"",IF(VLOOKUP(ABB1,Register,47,FALSE)=0,"",(VLOOKUP(ABB1,Register,47,FALSE))))</f>
        <v/>
      </c>
      <c r="ABB41" s="15" t="s">
        <v>20</v>
      </c>
      <c r="ABC41" s="7" t="str">
        <f t="shared" ref="ABC41" si="7689">"5." &amp; ABE$1&amp; ".2.4."</f>
        <v>5.244.2.4.</v>
      </c>
      <c r="ABD41" s="20" t="str">
        <f>IF(ISBLANK(ABE1),"",IF(VLOOKUP(ABE1,Register,47,FALSE)=0,"",(VLOOKUP(ABE1,Register,47,FALSE))))</f>
        <v/>
      </c>
      <c r="ABE41" s="15" t="s">
        <v>20</v>
      </c>
      <c r="ABF41" s="7" t="str">
        <f t="shared" ref="ABF41" si="7690">"5." &amp; ABH$1&amp; ".2.4."</f>
        <v>5.245.2.4.</v>
      </c>
      <c r="ABG41" s="20" t="str">
        <f>IF(ISBLANK(ABH1),"",IF(VLOOKUP(ABH1,Register,47,FALSE)=0,"",(VLOOKUP(ABH1,Register,47,FALSE))))</f>
        <v/>
      </c>
      <c r="ABH41" s="15" t="s">
        <v>20</v>
      </c>
      <c r="ABI41" s="7" t="str">
        <f t="shared" ref="ABI41" si="7691">"5." &amp; ABK$1&amp; ".2.4."</f>
        <v>5.246.2.4.</v>
      </c>
      <c r="ABJ41" s="20" t="str">
        <f>IF(ISBLANK(ABK1),"",IF(VLOOKUP(ABK1,Register,47,FALSE)=0,"",(VLOOKUP(ABK1,Register,47,FALSE))))</f>
        <v/>
      </c>
      <c r="ABK41" s="15" t="s">
        <v>20</v>
      </c>
      <c r="ABL41" s="7" t="str">
        <f t="shared" ref="ABL41" si="7692">"5." &amp; ABN$1&amp; ".2.4."</f>
        <v>5.247.2.4.</v>
      </c>
      <c r="ABM41" s="20" t="str">
        <f>IF(ISBLANK(ABN1),"",IF(VLOOKUP(ABN1,Register,47,FALSE)=0,"",(VLOOKUP(ABN1,Register,47,FALSE))))</f>
        <v/>
      </c>
      <c r="ABN41" s="15" t="s">
        <v>20</v>
      </c>
      <c r="ABO41" s="7" t="str">
        <f t="shared" ref="ABO41" si="7693">"5." &amp; ABQ$1&amp; ".2.4."</f>
        <v>5.248.2.4.</v>
      </c>
      <c r="ABP41" s="20" t="str">
        <f>IF(ISBLANK(ABQ1),"",IF(VLOOKUP(ABQ1,Register,47,FALSE)=0,"",(VLOOKUP(ABQ1,Register,47,FALSE))))</f>
        <v/>
      </c>
      <c r="ABQ41" s="15" t="s">
        <v>20</v>
      </c>
      <c r="ABR41" s="7" t="str">
        <f t="shared" ref="ABR41" si="7694">"5." &amp; ABT$1&amp; ".2.4."</f>
        <v>5.249.2.4.</v>
      </c>
      <c r="ABS41" s="20" t="str">
        <f>IF(ISBLANK(ABT1),"",IF(VLOOKUP(ABT1,Register,47,FALSE)=0,"",(VLOOKUP(ABT1,Register,47,FALSE))))</f>
        <v/>
      </c>
      <c r="ABT41" s="15" t="s">
        <v>20</v>
      </c>
      <c r="ABU41" s="7" t="str">
        <f t="shared" ref="ABU41" si="7695">"5." &amp; ABW$1&amp; ".2.4."</f>
        <v>5.250.2.4.</v>
      </c>
      <c r="ABV41" s="20" t="str">
        <f>IF(ISBLANK(ABW1),"",IF(VLOOKUP(ABW1,Register,47,FALSE)=0,"",(VLOOKUP(ABW1,Register,47,FALSE))))</f>
        <v/>
      </c>
      <c r="ABW41" s="15" t="s">
        <v>20</v>
      </c>
      <c r="ABX41" s="7" t="str">
        <f t="shared" ref="ABX41" si="7696">"5." &amp; ABZ$1&amp; ".2.4."</f>
        <v>5.251.2.4.</v>
      </c>
      <c r="ABY41" s="20" t="str">
        <f>IF(ISBLANK(ABZ1),"",IF(VLOOKUP(ABZ1,Register,47,FALSE)=0,"",(VLOOKUP(ABZ1,Register,47,FALSE))))</f>
        <v/>
      </c>
      <c r="ABZ41" s="15" t="s">
        <v>20</v>
      </c>
      <c r="ACA41" s="7" t="str">
        <f t="shared" ref="ACA41" si="7697">"5." &amp; ACC$1&amp; ".2.4."</f>
        <v>5.252.2.4.</v>
      </c>
      <c r="ACB41" s="20" t="str">
        <f>IF(ISBLANK(ACC1),"",IF(VLOOKUP(ACC1,Register,47,FALSE)=0,"",(VLOOKUP(ACC1,Register,47,FALSE))))</f>
        <v/>
      </c>
      <c r="ACC41" s="15" t="s">
        <v>20</v>
      </c>
      <c r="ACD41" s="7" t="str">
        <f t="shared" ref="ACD41" si="7698">"5." &amp; ACF$1&amp; ".2.4."</f>
        <v>5.253.2.4.</v>
      </c>
      <c r="ACE41" s="20" t="str">
        <f>IF(ISBLANK(ACF1),"",IF(VLOOKUP(ACF1,Register,47,FALSE)=0,"",(VLOOKUP(ACF1,Register,47,FALSE))))</f>
        <v/>
      </c>
      <c r="ACF41" s="15" t="s">
        <v>20</v>
      </c>
      <c r="ACG41" s="7" t="str">
        <f t="shared" ref="ACG41" si="7699">"5." &amp; ACI$1&amp; ".2.4."</f>
        <v>5.254.2.4.</v>
      </c>
      <c r="ACH41" s="20" t="str">
        <f>IF(ISBLANK(ACI1),"",IF(VLOOKUP(ACI1,Register,47,FALSE)=0,"",(VLOOKUP(ACI1,Register,47,FALSE))))</f>
        <v/>
      </c>
      <c r="ACI41" s="15" t="s">
        <v>20</v>
      </c>
      <c r="ACJ41" s="7" t="str">
        <f t="shared" ref="ACJ41" si="7700">"5." &amp; ACL$1&amp; ".2.4."</f>
        <v>5.255.2.4.</v>
      </c>
      <c r="ACK41" s="20" t="str">
        <f>IF(ISBLANK(ACL1),"",IF(VLOOKUP(ACL1,Register,47,FALSE)=0,"",(VLOOKUP(ACL1,Register,47,FALSE))))</f>
        <v/>
      </c>
      <c r="ACL41" s="15" t="s">
        <v>20</v>
      </c>
      <c r="ACM41" s="7" t="str">
        <f t="shared" ref="ACM41" si="7701">"5." &amp; ACO$1&amp; ".2.4."</f>
        <v>5.256.2.4.</v>
      </c>
      <c r="ACN41" s="20" t="str">
        <f>IF(ISBLANK(ACO1),"",IF(VLOOKUP(ACO1,Register,47,FALSE)=0,"",(VLOOKUP(ACO1,Register,47,FALSE))))</f>
        <v/>
      </c>
      <c r="ACO41" s="15" t="s">
        <v>20</v>
      </c>
      <c r="ACP41" s="7" t="str">
        <f t="shared" ref="ACP41" si="7702">"5." &amp; ACR$1&amp; ".2.4."</f>
        <v>5.257.2.4.</v>
      </c>
      <c r="ACQ41" s="20" t="str">
        <f>IF(ISBLANK(ACR1),"",IF(VLOOKUP(ACR1,Register,47,FALSE)=0,"",(VLOOKUP(ACR1,Register,47,FALSE))))</f>
        <v/>
      </c>
      <c r="ACR41" s="15" t="s">
        <v>20</v>
      </c>
      <c r="ACS41" s="7" t="str">
        <f t="shared" ref="ACS41" si="7703">"5." &amp; ACU$1&amp; ".2.4."</f>
        <v>5.258.2.4.</v>
      </c>
      <c r="ACT41" s="20" t="str">
        <f>IF(ISBLANK(ACU1),"",IF(VLOOKUP(ACU1,Register,47,FALSE)=0,"",(VLOOKUP(ACU1,Register,47,FALSE))))</f>
        <v/>
      </c>
      <c r="ACU41" s="15" t="s">
        <v>20</v>
      </c>
      <c r="ACV41" s="7" t="str">
        <f t="shared" ref="ACV41" si="7704">"5." &amp; ACX$1&amp; ".2.4."</f>
        <v>5.259.2.4.</v>
      </c>
      <c r="ACW41" s="20" t="str">
        <f>IF(ISBLANK(ACX1),"",IF(VLOOKUP(ACX1,Register,47,FALSE)=0,"",(VLOOKUP(ACX1,Register,47,FALSE))))</f>
        <v/>
      </c>
      <c r="ACX41" s="15" t="s">
        <v>20</v>
      </c>
      <c r="ACY41" s="7" t="str">
        <f t="shared" ref="ACY41" si="7705">"5." &amp; ADA$1&amp; ".2.4."</f>
        <v>5.260.2.4.</v>
      </c>
      <c r="ACZ41" s="20" t="str">
        <f>IF(ISBLANK(ADA1),"",IF(VLOOKUP(ADA1,Register,47,FALSE)=0,"",(VLOOKUP(ADA1,Register,47,FALSE))))</f>
        <v/>
      </c>
      <c r="ADA41" s="15" t="s">
        <v>20</v>
      </c>
      <c r="ADB41" s="7" t="str">
        <f t="shared" ref="ADB41" si="7706">"5." &amp; ADD$1&amp; ".2.4."</f>
        <v>5.261.2.4.</v>
      </c>
      <c r="ADC41" s="20" t="str">
        <f>IF(ISBLANK(ADD1),"",IF(VLOOKUP(ADD1,Register,47,FALSE)=0,"",(VLOOKUP(ADD1,Register,47,FALSE))))</f>
        <v/>
      </c>
      <c r="ADD41" s="15" t="s">
        <v>20</v>
      </c>
      <c r="ADE41" s="7" t="str">
        <f t="shared" ref="ADE41" si="7707">"5." &amp; ADG$1&amp; ".2.4."</f>
        <v>5.262.2.4.</v>
      </c>
      <c r="ADF41" s="20" t="str">
        <f>IF(ISBLANK(ADG1),"",IF(VLOOKUP(ADG1,Register,47,FALSE)=0,"",(VLOOKUP(ADG1,Register,47,FALSE))))</f>
        <v/>
      </c>
      <c r="ADG41" s="15" t="s">
        <v>20</v>
      </c>
      <c r="ADH41" s="7" t="str">
        <f t="shared" ref="ADH41" si="7708">"5." &amp; ADJ$1&amp; ".2.4."</f>
        <v>5.263.2.4.</v>
      </c>
      <c r="ADI41" s="20" t="str">
        <f>IF(ISBLANK(ADJ1),"",IF(VLOOKUP(ADJ1,Register,47,FALSE)=0,"",(VLOOKUP(ADJ1,Register,47,FALSE))))</f>
        <v/>
      </c>
      <c r="ADJ41" s="15" t="s">
        <v>20</v>
      </c>
      <c r="ADK41" s="7" t="str">
        <f t="shared" ref="ADK41" si="7709">"5." &amp; ADM$1&amp; ".2.4."</f>
        <v>5.264.2.4.</v>
      </c>
      <c r="ADL41" s="20" t="str">
        <f>IF(ISBLANK(ADM1),"",IF(VLOOKUP(ADM1,Register,47,FALSE)=0,"",(VLOOKUP(ADM1,Register,47,FALSE))))</f>
        <v/>
      </c>
      <c r="ADM41" s="15" t="s">
        <v>20</v>
      </c>
      <c r="ADN41" s="7" t="str">
        <f t="shared" ref="ADN41" si="7710">"5." &amp; ADP$1&amp; ".2.4."</f>
        <v>5.265.2.4.</v>
      </c>
      <c r="ADO41" s="20" t="str">
        <f>IF(ISBLANK(ADP1),"",IF(VLOOKUP(ADP1,Register,47,FALSE)=0,"",(VLOOKUP(ADP1,Register,47,FALSE))))</f>
        <v/>
      </c>
      <c r="ADP41" s="15" t="s">
        <v>20</v>
      </c>
      <c r="ADQ41" s="7" t="str">
        <f t="shared" ref="ADQ41" si="7711">"5." &amp; ADS$1&amp; ".2.4."</f>
        <v>5.266.2.4.</v>
      </c>
      <c r="ADR41" s="20" t="str">
        <f>IF(ISBLANK(ADS1),"",IF(VLOOKUP(ADS1,Register,47,FALSE)=0,"",(VLOOKUP(ADS1,Register,47,FALSE))))</f>
        <v/>
      </c>
      <c r="ADS41" s="15" t="s">
        <v>20</v>
      </c>
      <c r="ADT41" s="7" t="str">
        <f t="shared" ref="ADT41" si="7712">"5." &amp; ADV$1&amp; ".2.4."</f>
        <v>5.267.2.4.</v>
      </c>
      <c r="ADU41" s="20" t="str">
        <f>IF(ISBLANK(ADV1),"",IF(VLOOKUP(ADV1,Register,47,FALSE)=0,"",(VLOOKUP(ADV1,Register,47,FALSE))))</f>
        <v/>
      </c>
      <c r="ADV41" s="15" t="s">
        <v>20</v>
      </c>
      <c r="ADW41" s="7" t="str">
        <f t="shared" ref="ADW41" si="7713">"5." &amp; ADY$1&amp; ".2.4."</f>
        <v>5.268.2.4.</v>
      </c>
      <c r="ADX41" s="20" t="str">
        <f>IF(ISBLANK(ADY1),"",IF(VLOOKUP(ADY1,Register,47,FALSE)=0,"",(VLOOKUP(ADY1,Register,47,FALSE))))</f>
        <v/>
      </c>
      <c r="ADY41" s="15" t="s">
        <v>20</v>
      </c>
      <c r="ADZ41" s="7" t="str">
        <f t="shared" ref="ADZ41" si="7714">"5." &amp; AEB$1&amp; ".2.4."</f>
        <v>5.269.2.4.</v>
      </c>
      <c r="AEA41" s="20" t="str">
        <f>IF(ISBLANK(AEB1),"",IF(VLOOKUP(AEB1,Register,47,FALSE)=0,"",(VLOOKUP(AEB1,Register,47,FALSE))))</f>
        <v/>
      </c>
      <c r="AEB41" s="15" t="s">
        <v>20</v>
      </c>
      <c r="AEC41" s="7" t="str">
        <f t="shared" ref="AEC41" si="7715">"5." &amp; AEE$1&amp; ".2.4."</f>
        <v>5.270.2.4.</v>
      </c>
      <c r="AED41" s="20" t="str">
        <f>IF(ISBLANK(AEE1),"",IF(VLOOKUP(AEE1,Register,47,FALSE)=0,"",(VLOOKUP(AEE1,Register,47,FALSE))))</f>
        <v/>
      </c>
      <c r="AEE41" s="15" t="s">
        <v>20</v>
      </c>
      <c r="AEF41" s="7" t="str">
        <f t="shared" ref="AEF41" si="7716">"5." &amp; AEH$1&amp; ".2.4."</f>
        <v>5.271.2.4.</v>
      </c>
      <c r="AEG41" s="20" t="str">
        <f>IF(ISBLANK(AEH1),"",IF(VLOOKUP(AEH1,Register,47,FALSE)=0,"",(VLOOKUP(AEH1,Register,47,FALSE))))</f>
        <v/>
      </c>
      <c r="AEH41" s="15" t="s">
        <v>20</v>
      </c>
      <c r="AEI41" s="7" t="str">
        <f t="shared" ref="AEI41" si="7717">"5." &amp; AEK$1&amp; ".2.4."</f>
        <v>5.272.2.4.</v>
      </c>
      <c r="AEJ41" s="20" t="str">
        <f>IF(ISBLANK(AEK1),"",IF(VLOOKUP(AEK1,Register,47,FALSE)=0,"",(VLOOKUP(AEK1,Register,47,FALSE))))</f>
        <v/>
      </c>
      <c r="AEK41" s="15" t="s">
        <v>20</v>
      </c>
      <c r="AEL41" s="7" t="str">
        <f t="shared" ref="AEL41" si="7718">"5." &amp; AEN$1&amp; ".2.4."</f>
        <v>5.273.2.4.</v>
      </c>
      <c r="AEM41" s="20" t="str">
        <f>IF(ISBLANK(AEN1),"",IF(VLOOKUP(AEN1,Register,47,FALSE)=0,"",(VLOOKUP(AEN1,Register,47,FALSE))))</f>
        <v/>
      </c>
      <c r="AEN41" s="15" t="s">
        <v>20</v>
      </c>
      <c r="AEO41" s="7" t="str">
        <f t="shared" ref="AEO41" si="7719">"5." &amp; AEQ$1&amp; ".2.4."</f>
        <v>5.274.2.4.</v>
      </c>
      <c r="AEP41" s="20" t="str">
        <f>IF(ISBLANK(AEQ1),"",IF(VLOOKUP(AEQ1,Register,47,FALSE)=0,"",(VLOOKUP(AEQ1,Register,47,FALSE))))</f>
        <v/>
      </c>
      <c r="AEQ41" s="15" t="s">
        <v>20</v>
      </c>
      <c r="AER41" s="7" t="str">
        <f t="shared" ref="AER41" si="7720">"5." &amp; AET$1&amp; ".2.4."</f>
        <v>5.275.2.4.</v>
      </c>
      <c r="AES41" s="20" t="str">
        <f>IF(ISBLANK(AET1),"",IF(VLOOKUP(AET1,Register,47,FALSE)=0,"",(VLOOKUP(AET1,Register,47,FALSE))))</f>
        <v/>
      </c>
      <c r="AET41" s="15" t="s">
        <v>20</v>
      </c>
      <c r="AEU41" s="7" t="str">
        <f t="shared" ref="AEU41" si="7721">"5." &amp; AEW$1&amp; ".2.4."</f>
        <v>5.276.2.4.</v>
      </c>
      <c r="AEV41" s="20" t="str">
        <f>IF(ISBLANK(AEW1),"",IF(VLOOKUP(AEW1,Register,47,FALSE)=0,"",(VLOOKUP(AEW1,Register,47,FALSE))))</f>
        <v/>
      </c>
      <c r="AEW41" s="15" t="s">
        <v>20</v>
      </c>
      <c r="AEX41" s="7" t="str">
        <f t="shared" ref="AEX41" si="7722">"5." &amp; AEZ$1&amp; ".2.4."</f>
        <v>5.277.2.4.</v>
      </c>
      <c r="AEY41" s="20" t="str">
        <f>IF(ISBLANK(AEZ1),"",IF(VLOOKUP(AEZ1,Register,47,FALSE)=0,"",(VLOOKUP(AEZ1,Register,47,FALSE))))</f>
        <v/>
      </c>
      <c r="AEZ41" s="15" t="s">
        <v>20</v>
      </c>
      <c r="AFA41" s="7" t="str">
        <f t="shared" ref="AFA41" si="7723">"5." &amp; AFC$1&amp; ".2.4."</f>
        <v>5.278.2.4.</v>
      </c>
      <c r="AFB41" s="20" t="str">
        <f>IF(ISBLANK(AFC1),"",IF(VLOOKUP(AFC1,Register,47,FALSE)=0,"",(VLOOKUP(AFC1,Register,47,FALSE))))</f>
        <v/>
      </c>
      <c r="AFC41" s="15" t="s">
        <v>20</v>
      </c>
      <c r="AFD41" s="7" t="str">
        <f t="shared" ref="AFD41" si="7724">"5." &amp; AFF$1&amp; ".2.4."</f>
        <v>5.279.2.4.</v>
      </c>
      <c r="AFE41" s="20" t="str">
        <f>IF(ISBLANK(AFF1),"",IF(VLOOKUP(AFF1,Register,47,FALSE)=0,"",(VLOOKUP(AFF1,Register,47,FALSE))))</f>
        <v/>
      </c>
      <c r="AFF41" s="15" t="s">
        <v>20</v>
      </c>
      <c r="AFG41" s="7" t="str">
        <f t="shared" ref="AFG41" si="7725">"5." &amp; AFI$1&amp; ".2.4."</f>
        <v>5.280.2.4.</v>
      </c>
      <c r="AFH41" s="20" t="str">
        <f>IF(ISBLANK(AFI1),"",IF(VLOOKUP(AFI1,Register,47,FALSE)=0,"",(VLOOKUP(AFI1,Register,47,FALSE))))</f>
        <v/>
      </c>
      <c r="AFI41" s="15" t="s">
        <v>20</v>
      </c>
      <c r="AFJ41" s="7" t="str">
        <f t="shared" ref="AFJ41" si="7726">"5." &amp; AFL$1&amp; ".2.4."</f>
        <v>5.281.2.4.</v>
      </c>
      <c r="AFK41" s="20" t="str">
        <f>IF(ISBLANK(AFL1),"",IF(VLOOKUP(AFL1,Register,47,FALSE)=0,"",(VLOOKUP(AFL1,Register,47,FALSE))))</f>
        <v/>
      </c>
      <c r="AFL41" s="15" t="s">
        <v>20</v>
      </c>
      <c r="AFM41" s="7" t="str">
        <f t="shared" ref="AFM41" si="7727">"5." &amp; AFO$1&amp; ".2.4."</f>
        <v>5.282.2.4.</v>
      </c>
      <c r="AFN41" s="20" t="str">
        <f>IF(ISBLANK(AFO1),"",IF(VLOOKUP(AFO1,Register,47,FALSE)=0,"",(VLOOKUP(AFO1,Register,47,FALSE))))</f>
        <v/>
      </c>
      <c r="AFO41" s="15" t="s">
        <v>20</v>
      </c>
      <c r="AFP41" s="7" t="str">
        <f t="shared" ref="AFP41" si="7728">"5." &amp; AFR$1&amp; ".2.4."</f>
        <v>5.283.2.4.</v>
      </c>
      <c r="AFQ41" s="20" t="str">
        <f>IF(ISBLANK(AFR1),"",IF(VLOOKUP(AFR1,Register,47,FALSE)=0,"",(VLOOKUP(AFR1,Register,47,FALSE))))</f>
        <v/>
      </c>
      <c r="AFR41" s="15" t="s">
        <v>20</v>
      </c>
      <c r="AFS41" s="7" t="str">
        <f t="shared" ref="AFS41" si="7729">"5." &amp; AFU$1&amp; ".2.4."</f>
        <v>5.284.2.4.</v>
      </c>
      <c r="AFT41" s="20" t="str">
        <f>IF(ISBLANK(AFU1),"",IF(VLOOKUP(AFU1,Register,47,FALSE)=0,"",(VLOOKUP(AFU1,Register,47,FALSE))))</f>
        <v/>
      </c>
      <c r="AFU41" s="15" t="s">
        <v>20</v>
      </c>
      <c r="AFV41" s="7" t="str">
        <f t="shared" ref="AFV41" si="7730">"5." &amp; AFX$1&amp; ".2.4."</f>
        <v>5.285.2.4.</v>
      </c>
      <c r="AFW41" s="20" t="str">
        <f>IF(ISBLANK(AFX1),"",IF(VLOOKUP(AFX1,Register,47,FALSE)=0,"",(VLOOKUP(AFX1,Register,47,FALSE))))</f>
        <v/>
      </c>
      <c r="AFX41" s="15" t="s">
        <v>20</v>
      </c>
      <c r="AFY41" s="7" t="str">
        <f t="shared" ref="AFY41" si="7731">"5." &amp; AGA$1&amp; ".2.4."</f>
        <v>5.286.2.4.</v>
      </c>
      <c r="AFZ41" s="20" t="str">
        <f>IF(ISBLANK(AGA1),"",IF(VLOOKUP(AGA1,Register,47,FALSE)=0,"",(VLOOKUP(AGA1,Register,47,FALSE))))</f>
        <v/>
      </c>
      <c r="AGA41" s="15" t="s">
        <v>20</v>
      </c>
      <c r="AGB41" s="7" t="str">
        <f t="shared" ref="AGB41" si="7732">"5." &amp; AGD$1&amp; ".2.4."</f>
        <v>5.287.2.4.</v>
      </c>
      <c r="AGC41" s="20" t="str">
        <f>IF(ISBLANK(AGD1),"",IF(VLOOKUP(AGD1,Register,47,FALSE)=0,"",(VLOOKUP(AGD1,Register,47,FALSE))))</f>
        <v/>
      </c>
      <c r="AGD41" s="15" t="s">
        <v>20</v>
      </c>
      <c r="AGE41" s="7" t="str">
        <f t="shared" ref="AGE41" si="7733">"5." &amp; AGG$1&amp; ".2.4."</f>
        <v>5.288.2.4.</v>
      </c>
      <c r="AGF41" s="20" t="str">
        <f>IF(ISBLANK(AGG1),"",IF(VLOOKUP(AGG1,Register,47,FALSE)=0,"",(VLOOKUP(AGG1,Register,47,FALSE))))</f>
        <v/>
      </c>
      <c r="AGG41" s="15" t="s">
        <v>20</v>
      </c>
      <c r="AGH41" s="7" t="str">
        <f t="shared" ref="AGH41" si="7734">"5." &amp; AGJ$1&amp; ".2.4."</f>
        <v>5.289.2.4.</v>
      </c>
      <c r="AGI41" s="20" t="str">
        <f>IF(ISBLANK(AGJ1),"",IF(VLOOKUP(AGJ1,Register,47,FALSE)=0,"",(VLOOKUP(AGJ1,Register,47,FALSE))))</f>
        <v/>
      </c>
      <c r="AGJ41" s="15" t="s">
        <v>20</v>
      </c>
      <c r="AGK41" s="7" t="str">
        <f t="shared" ref="AGK41" si="7735">"5." &amp; AGM$1&amp; ".2.4."</f>
        <v>5.290.2.4.</v>
      </c>
      <c r="AGL41" s="20" t="str">
        <f>IF(ISBLANK(AGM1),"",IF(VLOOKUP(AGM1,Register,47,FALSE)=0,"",(VLOOKUP(AGM1,Register,47,FALSE))))</f>
        <v/>
      </c>
      <c r="AGM41" s="15" t="s">
        <v>20</v>
      </c>
      <c r="AGN41" s="7" t="str">
        <f t="shared" ref="AGN41" si="7736">"5." &amp; AGP$1&amp; ".2.4."</f>
        <v>5.291.2.4.</v>
      </c>
      <c r="AGO41" s="20" t="str">
        <f>IF(ISBLANK(AGP1),"",IF(VLOOKUP(AGP1,Register,47,FALSE)=0,"",(VLOOKUP(AGP1,Register,47,FALSE))))</f>
        <v/>
      </c>
      <c r="AGP41" s="15" t="s">
        <v>20</v>
      </c>
      <c r="AGQ41" s="7" t="str">
        <f t="shared" ref="AGQ41" si="7737">"5." &amp; AGS$1&amp; ".2.4."</f>
        <v>5.292.2.4.</v>
      </c>
      <c r="AGR41" s="20" t="str">
        <f>IF(ISBLANK(AGS1),"",IF(VLOOKUP(AGS1,Register,47,FALSE)=0,"",(VLOOKUP(AGS1,Register,47,FALSE))))</f>
        <v/>
      </c>
      <c r="AGS41" s="15" t="s">
        <v>20</v>
      </c>
      <c r="AGT41" s="7" t="str">
        <f t="shared" ref="AGT41" si="7738">"5." &amp; AGV$1&amp; ".2.4."</f>
        <v>5.293.2.4.</v>
      </c>
      <c r="AGU41" s="20" t="str">
        <f>IF(ISBLANK(AGV1),"",IF(VLOOKUP(AGV1,Register,47,FALSE)=0,"",(VLOOKUP(AGV1,Register,47,FALSE))))</f>
        <v/>
      </c>
      <c r="AGV41" s="15" t="s">
        <v>20</v>
      </c>
      <c r="AGW41" s="7" t="str">
        <f t="shared" ref="AGW41" si="7739">"5." &amp; AGY$1&amp; ".2.4."</f>
        <v>5.294.2.4.</v>
      </c>
      <c r="AGX41" s="20" t="str">
        <f>IF(ISBLANK(AGY1),"",IF(VLOOKUP(AGY1,Register,47,FALSE)=0,"",(VLOOKUP(AGY1,Register,47,FALSE))))</f>
        <v/>
      </c>
      <c r="AGY41" s="15" t="s">
        <v>20</v>
      </c>
      <c r="AGZ41" s="7" t="str">
        <f t="shared" ref="AGZ41" si="7740">"5." &amp; AHB$1&amp; ".2.4."</f>
        <v>5.295.2.4.</v>
      </c>
      <c r="AHA41" s="20" t="str">
        <f>IF(ISBLANK(AHB1),"",IF(VLOOKUP(AHB1,Register,47,FALSE)=0,"",(VLOOKUP(AHB1,Register,47,FALSE))))</f>
        <v/>
      </c>
      <c r="AHB41" s="15" t="s">
        <v>20</v>
      </c>
      <c r="AHC41" s="7" t="str">
        <f t="shared" ref="AHC41" si="7741">"5." &amp; AHE$1&amp; ".2.4."</f>
        <v>5.296.2.4.</v>
      </c>
      <c r="AHD41" s="20" t="str">
        <f>IF(ISBLANK(AHE1),"",IF(VLOOKUP(AHE1,Register,47,FALSE)=0,"",(VLOOKUP(AHE1,Register,47,FALSE))))</f>
        <v/>
      </c>
      <c r="AHE41" s="15" t="s">
        <v>20</v>
      </c>
      <c r="AHF41" s="7" t="str">
        <f t="shared" ref="AHF41" si="7742">"5." &amp; AHH$1&amp; ".2.4."</f>
        <v>5.297.2.4.</v>
      </c>
      <c r="AHG41" s="20" t="str">
        <f>IF(ISBLANK(AHH1),"",IF(VLOOKUP(AHH1,Register,47,FALSE)=0,"",(VLOOKUP(AHH1,Register,47,FALSE))))</f>
        <v/>
      </c>
      <c r="AHH41" s="15" t="s">
        <v>20</v>
      </c>
      <c r="AHI41" s="7" t="str">
        <f t="shared" ref="AHI41" si="7743">"5." &amp; AHK$1&amp; ".2.4."</f>
        <v>5.298.2.4.</v>
      </c>
      <c r="AHJ41" s="20" t="str">
        <f>IF(ISBLANK(AHK1),"",IF(VLOOKUP(AHK1,Register,47,FALSE)=0,"",(VLOOKUP(AHK1,Register,47,FALSE))))</f>
        <v/>
      </c>
      <c r="AHK41" s="15" t="s">
        <v>20</v>
      </c>
      <c r="AHL41" s="7" t="str">
        <f t="shared" ref="AHL41" si="7744">"5." &amp; AHN$1&amp; ".2.4."</f>
        <v>5.299.2.4.</v>
      </c>
      <c r="AHM41" s="20" t="str">
        <f>IF(ISBLANK(AHN1),"",IF(VLOOKUP(AHN1,Register,47,FALSE)=0,"",(VLOOKUP(AHN1,Register,47,FALSE))))</f>
        <v/>
      </c>
      <c r="AHN41" s="15" t="s">
        <v>20</v>
      </c>
      <c r="AHO41" s="7" t="str">
        <f t="shared" ref="AHO41" si="7745">"5." &amp; AHQ$1&amp; ".2.4."</f>
        <v>5.300.2.4.</v>
      </c>
      <c r="AHP41" s="20" t="str">
        <f>IF(ISBLANK(AHQ1),"",IF(VLOOKUP(AHQ1,Register,47,FALSE)=0,"",(VLOOKUP(AHQ1,Register,47,FALSE))))</f>
        <v/>
      </c>
      <c r="AHQ41" s="15" t="s">
        <v>20</v>
      </c>
      <c r="AHR41" s="7" t="str">
        <f t="shared" ref="AHR41" si="7746">"5." &amp; AHT$1&amp; ".2.4."</f>
        <v>5.301.2.4.</v>
      </c>
      <c r="AHS41" s="20" t="str">
        <f>IF(ISBLANK(AHT1),"",IF(VLOOKUP(AHT1,Register,47,FALSE)=0,"",(VLOOKUP(AHT1,Register,47,FALSE))))</f>
        <v/>
      </c>
      <c r="AHT41" s="15" t="s">
        <v>20</v>
      </c>
      <c r="AHU41" s="7" t="str">
        <f t="shared" ref="AHU41" si="7747">"5." &amp; AHW$1&amp; ".2.4."</f>
        <v>5.302.2.4.</v>
      </c>
      <c r="AHV41" s="20" t="str">
        <f>IF(ISBLANK(AHW1),"",IF(VLOOKUP(AHW1,Register,47,FALSE)=0,"",(VLOOKUP(AHW1,Register,47,FALSE))))</f>
        <v/>
      </c>
      <c r="AHW41" s="15" t="s">
        <v>20</v>
      </c>
      <c r="AHX41" s="7" t="str">
        <f t="shared" ref="AHX41" si="7748">"5." &amp; AHZ$1&amp; ".2.4."</f>
        <v>5.303.2.4.</v>
      </c>
      <c r="AHY41" s="20" t="str">
        <f>IF(ISBLANK(AHZ1),"",IF(VLOOKUP(AHZ1,Register,47,FALSE)=0,"",(VLOOKUP(AHZ1,Register,47,FALSE))))</f>
        <v/>
      </c>
      <c r="AHZ41" s="15" t="s">
        <v>20</v>
      </c>
      <c r="AIA41" s="7" t="str">
        <f t="shared" ref="AIA41" si="7749">"5." &amp; AIC$1&amp; ".2.4."</f>
        <v>5.304.2.4.</v>
      </c>
      <c r="AIB41" s="20" t="str">
        <f>IF(ISBLANK(AIC1),"",IF(VLOOKUP(AIC1,Register,47,FALSE)=0,"",(VLOOKUP(AIC1,Register,47,FALSE))))</f>
        <v/>
      </c>
      <c r="AIC41" s="15" t="s">
        <v>20</v>
      </c>
      <c r="AID41" s="7" t="str">
        <f t="shared" ref="AID41" si="7750">"5." &amp; AIF$1&amp; ".2.4."</f>
        <v>5.305.2.4.</v>
      </c>
      <c r="AIE41" s="20" t="str">
        <f>IF(ISBLANK(AIF1),"",IF(VLOOKUP(AIF1,Register,47,FALSE)=0,"",(VLOOKUP(AIF1,Register,47,FALSE))))</f>
        <v/>
      </c>
      <c r="AIF41" s="15" t="s">
        <v>20</v>
      </c>
      <c r="AIG41" s="7" t="str">
        <f t="shared" ref="AIG41" si="7751">"5." &amp; AII$1&amp; ".2.4."</f>
        <v>5.306.2.4.</v>
      </c>
      <c r="AIH41" s="20" t="str">
        <f>IF(ISBLANK(AII1),"",IF(VLOOKUP(AII1,Register,47,FALSE)=0,"",(VLOOKUP(AII1,Register,47,FALSE))))</f>
        <v/>
      </c>
      <c r="AII41" s="15" t="s">
        <v>20</v>
      </c>
      <c r="AIJ41" s="7" t="str">
        <f t="shared" ref="AIJ41" si="7752">"5." &amp; AIL$1&amp; ".2.4."</f>
        <v>5.307.2.4.</v>
      </c>
      <c r="AIK41" s="20" t="str">
        <f>IF(ISBLANK(AIL1),"",IF(VLOOKUP(AIL1,Register,47,FALSE)=0,"",(VLOOKUP(AIL1,Register,47,FALSE))))</f>
        <v/>
      </c>
      <c r="AIL41" s="15" t="s">
        <v>20</v>
      </c>
      <c r="AIM41" s="7" t="str">
        <f t="shared" ref="AIM41" si="7753">"5." &amp; AIO$1&amp; ".2.4."</f>
        <v>5.308.2.4.</v>
      </c>
      <c r="AIN41" s="20" t="str">
        <f>IF(ISBLANK(AIO1),"",IF(VLOOKUP(AIO1,Register,47,FALSE)=0,"",(VLOOKUP(AIO1,Register,47,FALSE))))</f>
        <v/>
      </c>
      <c r="AIO41" s="15" t="s">
        <v>20</v>
      </c>
      <c r="AIP41" s="7" t="str">
        <f t="shared" ref="AIP41" si="7754">"5." &amp; AIR$1&amp; ".2.4."</f>
        <v>5.309.2.4.</v>
      </c>
      <c r="AIQ41" s="20" t="str">
        <f>IF(ISBLANK(AIR1),"",IF(VLOOKUP(AIR1,Register,47,FALSE)=0,"",(VLOOKUP(AIR1,Register,47,FALSE))))</f>
        <v/>
      </c>
      <c r="AIR41" s="15" t="s">
        <v>20</v>
      </c>
      <c r="AIS41" s="7" t="str">
        <f t="shared" ref="AIS41" si="7755">"5." &amp; AIU$1&amp; ".2.4."</f>
        <v>5.310.2.4.</v>
      </c>
      <c r="AIT41" s="20" t="str">
        <f>IF(ISBLANK(AIU1),"",IF(VLOOKUP(AIU1,Register,47,FALSE)=0,"",(VLOOKUP(AIU1,Register,47,FALSE))))</f>
        <v/>
      </c>
      <c r="AIU41" s="15" t="s">
        <v>20</v>
      </c>
      <c r="AIV41" s="7" t="str">
        <f t="shared" ref="AIV41" si="7756">"5." &amp; AIX$1&amp; ".2.4."</f>
        <v>5.311.2.4.</v>
      </c>
      <c r="AIW41" s="20" t="str">
        <f>IF(ISBLANK(AIX1),"",IF(VLOOKUP(AIX1,Register,47,FALSE)=0,"",(VLOOKUP(AIX1,Register,47,FALSE))))</f>
        <v/>
      </c>
      <c r="AIX41" s="15" t="s">
        <v>20</v>
      </c>
      <c r="AIY41" s="7" t="str">
        <f t="shared" ref="AIY41" si="7757">"5." &amp; AJA$1&amp; ".2.4."</f>
        <v>5.312.2.4.</v>
      </c>
      <c r="AIZ41" s="20" t="str">
        <f>IF(ISBLANK(AJA1),"",IF(VLOOKUP(AJA1,Register,47,FALSE)=0,"",(VLOOKUP(AJA1,Register,47,FALSE))))</f>
        <v/>
      </c>
      <c r="AJA41" s="15" t="s">
        <v>20</v>
      </c>
      <c r="AJB41" s="7" t="str">
        <f t="shared" ref="AJB41" si="7758">"5." &amp; AJD$1&amp; ".2.4."</f>
        <v>5.313.2.4.</v>
      </c>
      <c r="AJC41" s="20" t="str">
        <f>IF(ISBLANK(AJD1),"",IF(VLOOKUP(AJD1,Register,47,FALSE)=0,"",(VLOOKUP(AJD1,Register,47,FALSE))))</f>
        <v/>
      </c>
      <c r="AJD41" s="15" t="s">
        <v>20</v>
      </c>
      <c r="AJE41" s="7" t="str">
        <f t="shared" ref="AJE41" si="7759">"5." &amp; AJG$1&amp; ".2.4."</f>
        <v>5.314.2.4.</v>
      </c>
      <c r="AJF41" s="20" t="str">
        <f>IF(ISBLANK(AJG1),"",IF(VLOOKUP(AJG1,Register,47,FALSE)=0,"",(VLOOKUP(AJG1,Register,47,FALSE))))</f>
        <v/>
      </c>
      <c r="AJG41" s="15" t="s">
        <v>20</v>
      </c>
      <c r="AJH41" s="7" t="str">
        <f t="shared" ref="AJH41" si="7760">"5." &amp; AJJ$1&amp; ".2.4."</f>
        <v>5.315.2.4.</v>
      </c>
      <c r="AJI41" s="20" t="str">
        <f>IF(ISBLANK(AJJ1),"",IF(VLOOKUP(AJJ1,Register,47,FALSE)=0,"",(VLOOKUP(AJJ1,Register,47,FALSE))))</f>
        <v/>
      </c>
      <c r="AJJ41" s="15" t="s">
        <v>20</v>
      </c>
      <c r="AJK41" s="7" t="str">
        <f t="shared" ref="AJK41" si="7761">"5." &amp; AJM$1&amp; ".2.4."</f>
        <v>5.316.2.4.</v>
      </c>
      <c r="AJL41" s="20" t="str">
        <f>IF(ISBLANK(AJM1),"",IF(VLOOKUP(AJM1,Register,47,FALSE)=0,"",(VLOOKUP(AJM1,Register,47,FALSE))))</f>
        <v/>
      </c>
      <c r="AJM41" s="15" t="s">
        <v>20</v>
      </c>
      <c r="AJN41" s="7" t="str">
        <f t="shared" ref="AJN41" si="7762">"5." &amp; AJP$1&amp; ".2.4."</f>
        <v>5.317.2.4.</v>
      </c>
      <c r="AJO41" s="20" t="str">
        <f>IF(ISBLANK(AJP1),"",IF(VLOOKUP(AJP1,Register,47,FALSE)=0,"",(VLOOKUP(AJP1,Register,47,FALSE))))</f>
        <v/>
      </c>
      <c r="AJP41" s="15" t="s">
        <v>20</v>
      </c>
      <c r="AJQ41" s="7" t="str">
        <f t="shared" ref="AJQ41" si="7763">"5." &amp; AJS$1&amp; ".2.4."</f>
        <v>5.318.2.4.</v>
      </c>
      <c r="AJR41" s="20" t="str">
        <f>IF(ISBLANK(AJS1),"",IF(VLOOKUP(AJS1,Register,47,FALSE)=0,"",(VLOOKUP(AJS1,Register,47,FALSE))))</f>
        <v/>
      </c>
      <c r="AJS41" s="15" t="s">
        <v>20</v>
      </c>
      <c r="AJT41" s="7" t="str">
        <f t="shared" ref="AJT41" si="7764">"5." &amp; AJV$1&amp; ".2.4."</f>
        <v>5.319.2.4.</v>
      </c>
      <c r="AJU41" s="20" t="str">
        <f>IF(ISBLANK(AJV1),"",IF(VLOOKUP(AJV1,Register,47,FALSE)=0,"",(VLOOKUP(AJV1,Register,47,FALSE))))</f>
        <v/>
      </c>
      <c r="AJV41" s="15" t="s">
        <v>20</v>
      </c>
      <c r="AJW41" s="7" t="str">
        <f t="shared" ref="AJW41" si="7765">"5." &amp; AJY$1&amp; ".2.4."</f>
        <v>5.320.2.4.</v>
      </c>
      <c r="AJX41" s="20" t="str">
        <f>IF(ISBLANK(AJY1),"",IF(VLOOKUP(AJY1,Register,47,FALSE)=0,"",(VLOOKUP(AJY1,Register,47,FALSE))))</f>
        <v/>
      </c>
      <c r="AJY41" s="15" t="s">
        <v>20</v>
      </c>
      <c r="AJZ41" s="7" t="str">
        <f t="shared" ref="AJZ41" si="7766">"5." &amp; AKB$1&amp; ".2.4."</f>
        <v>5.321.2.4.</v>
      </c>
      <c r="AKA41" s="20" t="str">
        <f>IF(ISBLANK(AKB1),"",IF(VLOOKUP(AKB1,Register,47,FALSE)=0,"",(VLOOKUP(AKB1,Register,47,FALSE))))</f>
        <v/>
      </c>
      <c r="AKB41" s="15" t="s">
        <v>20</v>
      </c>
      <c r="AKC41" s="7" t="str">
        <f t="shared" ref="AKC41" si="7767">"5." &amp; AKE$1&amp; ".2.4."</f>
        <v>5.322.2.4.</v>
      </c>
      <c r="AKD41" s="20" t="str">
        <f>IF(ISBLANK(AKE1),"",IF(VLOOKUP(AKE1,Register,47,FALSE)=0,"",(VLOOKUP(AKE1,Register,47,FALSE))))</f>
        <v/>
      </c>
      <c r="AKE41" s="15" t="s">
        <v>20</v>
      </c>
      <c r="AKF41" s="7" t="str">
        <f t="shared" ref="AKF41" si="7768">"5." &amp; AKH$1&amp; ".2.4."</f>
        <v>5.323.2.4.</v>
      </c>
      <c r="AKG41" s="20" t="str">
        <f>IF(ISBLANK(AKH1),"",IF(VLOOKUP(AKH1,Register,47,FALSE)=0,"",(VLOOKUP(AKH1,Register,47,FALSE))))</f>
        <v/>
      </c>
      <c r="AKH41" s="15" t="s">
        <v>20</v>
      </c>
      <c r="AKI41" s="7" t="str">
        <f t="shared" ref="AKI41" si="7769">"5." &amp; AKK$1&amp; ".2.4."</f>
        <v>5.324.2.4.</v>
      </c>
      <c r="AKJ41" s="20" t="str">
        <f>IF(ISBLANK(AKK1),"",IF(VLOOKUP(AKK1,Register,47,FALSE)=0,"",(VLOOKUP(AKK1,Register,47,FALSE))))</f>
        <v/>
      </c>
      <c r="AKK41" s="15" t="s">
        <v>20</v>
      </c>
      <c r="AKL41" s="7" t="str">
        <f t="shared" ref="AKL41" si="7770">"5." &amp; AKN$1&amp; ".2.4."</f>
        <v>5.325.2.4.</v>
      </c>
      <c r="AKM41" s="20" t="str">
        <f>IF(ISBLANK(AKN1),"",IF(VLOOKUP(AKN1,Register,47,FALSE)=0,"",(VLOOKUP(AKN1,Register,47,FALSE))))</f>
        <v/>
      </c>
      <c r="AKN41" s="15" t="s">
        <v>20</v>
      </c>
      <c r="AKO41" s="7" t="str">
        <f t="shared" ref="AKO41" si="7771">"5." &amp; AKQ$1&amp; ".2.4."</f>
        <v>5.326.2.4.</v>
      </c>
      <c r="AKP41" s="20" t="str">
        <f>IF(ISBLANK(AKQ1),"",IF(VLOOKUP(AKQ1,Register,47,FALSE)=0,"",(VLOOKUP(AKQ1,Register,47,FALSE))))</f>
        <v/>
      </c>
      <c r="AKQ41" s="15" t="s">
        <v>20</v>
      </c>
      <c r="AKR41" s="7" t="str">
        <f t="shared" ref="AKR41" si="7772">"5." &amp; AKT$1&amp; ".2.4."</f>
        <v>5.327.2.4.</v>
      </c>
      <c r="AKS41" s="20" t="str">
        <f>IF(ISBLANK(AKT1),"",IF(VLOOKUP(AKT1,Register,47,FALSE)=0,"",(VLOOKUP(AKT1,Register,47,FALSE))))</f>
        <v/>
      </c>
      <c r="AKT41" s="15" t="s">
        <v>20</v>
      </c>
      <c r="AKU41" s="7" t="str">
        <f t="shared" ref="AKU41" si="7773">"5." &amp; AKW$1&amp; ".2.4."</f>
        <v>5.328.2.4.</v>
      </c>
      <c r="AKV41" s="20" t="str">
        <f>IF(ISBLANK(AKW1),"",IF(VLOOKUP(AKW1,Register,47,FALSE)=0,"",(VLOOKUP(AKW1,Register,47,FALSE))))</f>
        <v/>
      </c>
      <c r="AKW41" s="15" t="s">
        <v>20</v>
      </c>
      <c r="AKX41" s="7" t="str">
        <f t="shared" ref="AKX41" si="7774">"5." &amp; AKZ$1&amp; ".2.4."</f>
        <v>5.329.2.4.</v>
      </c>
      <c r="AKY41" s="20" t="str">
        <f>IF(ISBLANK(AKZ1),"",IF(VLOOKUP(AKZ1,Register,47,FALSE)=0,"",(VLOOKUP(AKZ1,Register,47,FALSE))))</f>
        <v/>
      </c>
      <c r="AKZ41" s="15" t="s">
        <v>20</v>
      </c>
      <c r="ALA41" s="7" t="str">
        <f t="shared" ref="ALA41" si="7775">"5." &amp; ALC$1&amp; ".2.4."</f>
        <v>5.330.2.4.</v>
      </c>
      <c r="ALB41" s="20" t="str">
        <f>IF(ISBLANK(ALC1),"",IF(VLOOKUP(ALC1,Register,47,FALSE)=0,"",(VLOOKUP(ALC1,Register,47,FALSE))))</f>
        <v/>
      </c>
      <c r="ALC41" s="15" t="s">
        <v>20</v>
      </c>
      <c r="ALD41" s="7" t="str">
        <f t="shared" ref="ALD41" si="7776">"5." &amp; ALF$1&amp; ".2.4."</f>
        <v>5.331.2.4.</v>
      </c>
      <c r="ALE41" s="20" t="str">
        <f>IF(ISBLANK(ALF1),"",IF(VLOOKUP(ALF1,Register,47,FALSE)=0,"",(VLOOKUP(ALF1,Register,47,FALSE))))</f>
        <v/>
      </c>
      <c r="ALF41" s="15" t="s">
        <v>20</v>
      </c>
      <c r="ALG41" s="7" t="str">
        <f t="shared" ref="ALG41" si="7777">"5." &amp; ALI$1&amp; ".2.4."</f>
        <v>5.332.2.4.</v>
      </c>
      <c r="ALH41" s="20" t="str">
        <f>IF(ISBLANK(ALI1),"",IF(VLOOKUP(ALI1,Register,47,FALSE)=0,"",(VLOOKUP(ALI1,Register,47,FALSE))))</f>
        <v/>
      </c>
      <c r="ALI41" s="15" t="s">
        <v>20</v>
      </c>
      <c r="ALJ41" s="7" t="str">
        <f t="shared" ref="ALJ41" si="7778">"5." &amp; ALL$1&amp; ".2.4."</f>
        <v>5.333.2.4.</v>
      </c>
      <c r="ALK41" s="20" t="str">
        <f>IF(ISBLANK(ALL1),"",IF(VLOOKUP(ALL1,Register,47,FALSE)=0,"",(VLOOKUP(ALL1,Register,47,FALSE))))</f>
        <v/>
      </c>
      <c r="ALL41" s="15" t="s">
        <v>20</v>
      </c>
      <c r="ALM41" s="7" t="str">
        <f t="shared" ref="ALM41" si="7779">"5." &amp; ALO$1&amp; ".2.4."</f>
        <v>5.334.2.4.</v>
      </c>
      <c r="ALN41" s="20" t="str">
        <f>IF(ISBLANK(ALO1),"",IF(VLOOKUP(ALO1,Register,47,FALSE)=0,"",(VLOOKUP(ALO1,Register,47,FALSE))))</f>
        <v/>
      </c>
      <c r="ALO41" s="15" t="s">
        <v>20</v>
      </c>
      <c r="ALP41" s="7" t="str">
        <f t="shared" ref="ALP41" si="7780">"5." &amp; ALR$1&amp; ".2.4."</f>
        <v>5.335.2.4.</v>
      </c>
      <c r="ALQ41" s="20" t="str">
        <f>IF(ISBLANK(ALR1),"",IF(VLOOKUP(ALR1,Register,47,FALSE)=0,"",(VLOOKUP(ALR1,Register,47,FALSE))))</f>
        <v/>
      </c>
      <c r="ALR41" s="15" t="s">
        <v>20</v>
      </c>
      <c r="ALS41" s="7" t="str">
        <f t="shared" ref="ALS41" si="7781">"5." &amp; ALU$1&amp; ".2.4."</f>
        <v>5.336.2.4.</v>
      </c>
      <c r="ALT41" s="20" t="str">
        <f>IF(ISBLANK(ALU1),"",IF(VLOOKUP(ALU1,Register,47,FALSE)=0,"",(VLOOKUP(ALU1,Register,47,FALSE))))</f>
        <v/>
      </c>
      <c r="ALU41" s="15" t="s">
        <v>20</v>
      </c>
      <c r="ALV41" s="7" t="str">
        <f t="shared" ref="ALV41" si="7782">"5." &amp; ALX$1&amp; ".2.4."</f>
        <v>5.337.2.4.</v>
      </c>
      <c r="ALW41" s="20" t="str">
        <f>IF(ISBLANK(ALX1),"",IF(VLOOKUP(ALX1,Register,47,FALSE)=0,"",(VLOOKUP(ALX1,Register,47,FALSE))))</f>
        <v/>
      </c>
      <c r="ALX41" s="15" t="s">
        <v>20</v>
      </c>
      <c r="ALY41" s="7" t="str">
        <f t="shared" ref="ALY41" si="7783">"5." &amp; AMA$1&amp; ".2.4."</f>
        <v>5.338.2.4.</v>
      </c>
      <c r="ALZ41" s="20" t="str">
        <f>IF(ISBLANK(AMA1),"",IF(VLOOKUP(AMA1,Register,47,FALSE)=0,"",(VLOOKUP(AMA1,Register,47,FALSE))))</f>
        <v/>
      </c>
      <c r="AMA41" s="15" t="s">
        <v>20</v>
      </c>
      <c r="AMB41" s="7" t="str">
        <f t="shared" ref="AMB41" si="7784">"5." &amp; AMD$1&amp; ".2.4."</f>
        <v>5.339.2.4.</v>
      </c>
      <c r="AMC41" s="20" t="str">
        <f>IF(ISBLANK(AMD1),"",IF(VLOOKUP(AMD1,Register,47,FALSE)=0,"",(VLOOKUP(AMD1,Register,47,FALSE))))</f>
        <v/>
      </c>
      <c r="AMD41" s="15" t="s">
        <v>20</v>
      </c>
      <c r="AME41" s="7" t="str">
        <f t="shared" ref="AME41" si="7785">"5." &amp; AMG$1&amp; ".2.4."</f>
        <v>5.340.2.4.</v>
      </c>
      <c r="AMF41" s="20" t="str">
        <f>IF(ISBLANK(AMG1),"",IF(VLOOKUP(AMG1,Register,47,FALSE)=0,"",(VLOOKUP(AMG1,Register,47,FALSE))))</f>
        <v/>
      </c>
      <c r="AMG41" s="15" t="s">
        <v>20</v>
      </c>
      <c r="AMH41" s="7" t="str">
        <f t="shared" ref="AMH41" si="7786">"5." &amp; AMJ$1&amp; ".2.4."</f>
        <v>5.341.2.4.</v>
      </c>
      <c r="AMI41" s="20" t="str">
        <f>IF(ISBLANK(AMJ1),"",IF(VLOOKUP(AMJ1,Register,47,FALSE)=0,"",(VLOOKUP(AMJ1,Register,47,FALSE))))</f>
        <v/>
      </c>
      <c r="AMJ41" s="15" t="s">
        <v>20</v>
      </c>
      <c r="AMK41" s="7" t="str">
        <f t="shared" ref="AMK41" si="7787">"5." &amp; AMM$1&amp; ".2.4."</f>
        <v>5.342.2.4.</v>
      </c>
      <c r="AML41" s="20" t="str">
        <f>IF(ISBLANK(AMM1),"",IF(VLOOKUP(AMM1,Register,47,FALSE)=0,"",(VLOOKUP(AMM1,Register,47,FALSE))))</f>
        <v/>
      </c>
      <c r="AMM41" s="15" t="s">
        <v>20</v>
      </c>
      <c r="AMN41" s="7" t="str">
        <f t="shared" ref="AMN41" si="7788">"5." &amp; AMP$1&amp; ".2.4."</f>
        <v>5.343.2.4.</v>
      </c>
      <c r="AMO41" s="20" t="str">
        <f>IF(ISBLANK(AMP1),"",IF(VLOOKUP(AMP1,Register,47,FALSE)=0,"",(VLOOKUP(AMP1,Register,47,FALSE))))</f>
        <v/>
      </c>
      <c r="AMP41" s="15" t="s">
        <v>20</v>
      </c>
      <c r="AMQ41" s="7" t="str">
        <f t="shared" ref="AMQ41" si="7789">"5." &amp; AMS$1&amp; ".2.4."</f>
        <v>5.344.2.4.</v>
      </c>
      <c r="AMR41" s="20" t="str">
        <f>IF(ISBLANK(AMS1),"",IF(VLOOKUP(AMS1,Register,47,FALSE)=0,"",(VLOOKUP(AMS1,Register,47,FALSE))))</f>
        <v/>
      </c>
      <c r="AMS41" s="15" t="s">
        <v>20</v>
      </c>
      <c r="AMT41" s="7" t="str">
        <f t="shared" ref="AMT41" si="7790">"5." &amp; AMV$1&amp; ".2.4."</f>
        <v>5.345.2.4.</v>
      </c>
      <c r="AMU41" s="20" t="str">
        <f>IF(ISBLANK(AMV1),"",IF(VLOOKUP(AMV1,Register,47,FALSE)=0,"",(VLOOKUP(AMV1,Register,47,FALSE))))</f>
        <v/>
      </c>
      <c r="AMV41" s="15" t="s">
        <v>20</v>
      </c>
      <c r="AMW41" s="7" t="str">
        <f t="shared" ref="AMW41" si="7791">"5." &amp; AMY$1&amp; ".2.4."</f>
        <v>5.346.2.4.</v>
      </c>
      <c r="AMX41" s="20" t="str">
        <f>IF(ISBLANK(AMY1),"",IF(VLOOKUP(AMY1,Register,47,FALSE)=0,"",(VLOOKUP(AMY1,Register,47,FALSE))))</f>
        <v/>
      </c>
      <c r="AMY41" s="15" t="s">
        <v>20</v>
      </c>
      <c r="AMZ41" s="7" t="str">
        <f t="shared" ref="AMZ41" si="7792">"5." &amp; ANB$1&amp; ".2.4."</f>
        <v>5.347.2.4.</v>
      </c>
      <c r="ANA41" s="20" t="str">
        <f>IF(ISBLANK(ANB1),"",IF(VLOOKUP(ANB1,Register,47,FALSE)=0,"",(VLOOKUP(ANB1,Register,47,FALSE))))</f>
        <v/>
      </c>
      <c r="ANB41" s="15" t="s">
        <v>20</v>
      </c>
      <c r="ANC41" s="7" t="str">
        <f t="shared" ref="ANC41" si="7793">"5." &amp; ANE$1&amp; ".2.4."</f>
        <v>5.348.2.4.</v>
      </c>
      <c r="AND41" s="20" t="str">
        <f>IF(ISBLANK(ANE1),"",IF(VLOOKUP(ANE1,Register,47,FALSE)=0,"",(VLOOKUP(ANE1,Register,47,FALSE))))</f>
        <v/>
      </c>
      <c r="ANE41" s="15" t="s">
        <v>20</v>
      </c>
      <c r="ANF41" s="7" t="str">
        <f t="shared" ref="ANF41" si="7794">"5." &amp; ANH$1&amp; ".2.4."</f>
        <v>5.349.2.4.</v>
      </c>
      <c r="ANG41" s="20" t="str">
        <f>IF(ISBLANK(ANH1),"",IF(VLOOKUP(ANH1,Register,47,FALSE)=0,"",(VLOOKUP(ANH1,Register,47,FALSE))))</f>
        <v/>
      </c>
      <c r="ANH41" s="15" t="s">
        <v>20</v>
      </c>
      <c r="ANI41" s="7" t="str">
        <f t="shared" ref="ANI41" si="7795">"5." &amp; ANK$1&amp; ".2.4."</f>
        <v>5.350.2.4.</v>
      </c>
      <c r="ANJ41" s="20" t="str">
        <f>IF(ISBLANK(ANK1),"",IF(VLOOKUP(ANK1,Register,47,FALSE)=0,"",(VLOOKUP(ANK1,Register,47,FALSE))))</f>
        <v/>
      </c>
      <c r="ANK41" s="15" t="s">
        <v>20</v>
      </c>
      <c r="ANL41" s="7" t="str">
        <f t="shared" ref="ANL41" si="7796">"5." &amp; ANN$1&amp; ".2.4."</f>
        <v>5.351.2.4.</v>
      </c>
      <c r="ANM41" s="20" t="str">
        <f>IF(ISBLANK(ANN1),"",IF(VLOOKUP(ANN1,Register,47,FALSE)=0,"",(VLOOKUP(ANN1,Register,47,FALSE))))</f>
        <v/>
      </c>
      <c r="ANN41" s="15" t="s">
        <v>20</v>
      </c>
      <c r="ANO41" s="7" t="str">
        <f t="shared" ref="ANO41" si="7797">"5." &amp; ANQ$1&amp; ".2.4."</f>
        <v>5.352.2.4.</v>
      </c>
      <c r="ANP41" s="20" t="str">
        <f>IF(ISBLANK(ANQ1),"",IF(VLOOKUP(ANQ1,Register,47,FALSE)=0,"",(VLOOKUP(ANQ1,Register,47,FALSE))))</f>
        <v/>
      </c>
      <c r="ANQ41" s="15" t="s">
        <v>20</v>
      </c>
      <c r="ANR41" s="7" t="str">
        <f t="shared" ref="ANR41" si="7798">"5." &amp; ANT$1&amp; ".2.4."</f>
        <v>5.353.2.4.</v>
      </c>
      <c r="ANS41" s="20" t="str">
        <f>IF(ISBLANK(ANT1),"",IF(VLOOKUP(ANT1,Register,47,FALSE)=0,"",(VLOOKUP(ANT1,Register,47,FALSE))))</f>
        <v/>
      </c>
      <c r="ANT41" s="15" t="s">
        <v>20</v>
      </c>
      <c r="ANU41" s="7" t="str">
        <f t="shared" ref="ANU41" si="7799">"5." &amp; ANW$1&amp; ".2.4."</f>
        <v>5.354.2.4.</v>
      </c>
      <c r="ANV41" s="20" t="str">
        <f>IF(ISBLANK(ANW1),"",IF(VLOOKUP(ANW1,Register,47,FALSE)=0,"",(VLOOKUP(ANW1,Register,47,FALSE))))</f>
        <v/>
      </c>
      <c r="ANW41" s="15" t="s">
        <v>20</v>
      </c>
      <c r="ANX41" s="7" t="str">
        <f t="shared" ref="ANX41" si="7800">"5." &amp; ANZ$1&amp; ".2.4."</f>
        <v>5.355.2.4.</v>
      </c>
      <c r="ANY41" s="20" t="str">
        <f>IF(ISBLANK(ANZ1),"",IF(VLOOKUP(ANZ1,Register,47,FALSE)=0,"",(VLOOKUP(ANZ1,Register,47,FALSE))))</f>
        <v/>
      </c>
      <c r="ANZ41" s="15" t="s">
        <v>20</v>
      </c>
      <c r="AOA41" s="7" t="str">
        <f t="shared" ref="AOA41" si="7801">"5." &amp; AOC$1&amp; ".2.4."</f>
        <v>5.356.2.4.</v>
      </c>
      <c r="AOB41" s="20" t="str">
        <f>IF(ISBLANK(AOC1),"",IF(VLOOKUP(AOC1,Register,47,FALSE)=0,"",(VLOOKUP(AOC1,Register,47,FALSE))))</f>
        <v/>
      </c>
      <c r="AOC41" s="15" t="s">
        <v>20</v>
      </c>
      <c r="AOD41" s="7" t="str">
        <f t="shared" ref="AOD41" si="7802">"5." &amp; AOF$1&amp; ".2.4."</f>
        <v>5.357.2.4.</v>
      </c>
      <c r="AOE41" s="20" t="str">
        <f>IF(ISBLANK(AOF1),"",IF(VLOOKUP(AOF1,Register,47,FALSE)=0,"",(VLOOKUP(AOF1,Register,47,FALSE))))</f>
        <v/>
      </c>
      <c r="AOF41" s="15" t="s">
        <v>20</v>
      </c>
      <c r="AOG41" s="7" t="str">
        <f t="shared" ref="AOG41" si="7803">"5." &amp; AOI$1&amp; ".2.4."</f>
        <v>5.358.2.4.</v>
      </c>
      <c r="AOH41" s="20" t="str">
        <f>IF(ISBLANK(AOI1),"",IF(VLOOKUP(AOI1,Register,47,FALSE)=0,"",(VLOOKUP(AOI1,Register,47,FALSE))))</f>
        <v/>
      </c>
      <c r="AOI41" s="15" t="s">
        <v>20</v>
      </c>
      <c r="AOJ41" s="7" t="str">
        <f t="shared" ref="AOJ41" si="7804">"5." &amp; AOL$1&amp; ".2.4."</f>
        <v>5.359.2.4.</v>
      </c>
      <c r="AOK41" s="20" t="str">
        <f>IF(ISBLANK(AOL1),"",IF(VLOOKUP(AOL1,Register,47,FALSE)=0,"",(VLOOKUP(AOL1,Register,47,FALSE))))</f>
        <v/>
      </c>
      <c r="AOL41" s="15" t="s">
        <v>20</v>
      </c>
      <c r="AOM41" s="7" t="str">
        <f t="shared" ref="AOM41" si="7805">"5." &amp; AOO$1&amp; ".2.4."</f>
        <v>5.360.2.4.</v>
      </c>
      <c r="AON41" s="20" t="e">
        <f>IF(ISBLANK(AOO1),"",IF(VLOOKUP(AOO1,Register,47,FALSE)=0,"",(VLOOKUP(AOO1,Register,47,FALSE))))</f>
        <v>#N/A</v>
      </c>
      <c r="AOO41" s="15" t="s">
        <v>20</v>
      </c>
      <c r="AOP41" s="7" t="str">
        <f t="shared" ref="AOP41" si="7806">"5." &amp; AOR$1&amp; ".2.4."</f>
        <v>5.361.2.4.</v>
      </c>
      <c r="AOQ41" s="20" t="e">
        <f>IF(ISBLANK(AOR1),"",IF(VLOOKUP(AOR1,Register,47,FALSE)=0,"",(VLOOKUP(AOR1,Register,47,FALSE))))</f>
        <v>#N/A</v>
      </c>
      <c r="AOR41" s="15" t="s">
        <v>20</v>
      </c>
      <c r="AOS41" s="7" t="str">
        <f t="shared" ref="AOS41" si="7807">"5." &amp; AOU$1&amp; ".2.4."</f>
        <v>5.362.2.4.</v>
      </c>
      <c r="AOT41" s="20" t="e">
        <f>IF(ISBLANK(AOU1),"",IF(VLOOKUP(AOU1,Register,47,FALSE)=0,"",(VLOOKUP(AOU1,Register,47,FALSE))))</f>
        <v>#N/A</v>
      </c>
      <c r="AOU41" s="15" t="s">
        <v>20</v>
      </c>
      <c r="AOV41" s="7" t="str">
        <f t="shared" ref="AOV41" si="7808">"5." &amp; AOX$1&amp; ".2.4."</f>
        <v>5.363.2.4.</v>
      </c>
      <c r="AOW41" s="20" t="e">
        <f>IF(ISBLANK(AOX1),"",IF(VLOOKUP(AOX1,Register,47,FALSE)=0,"",(VLOOKUP(AOX1,Register,47,FALSE))))</f>
        <v>#N/A</v>
      </c>
      <c r="AOX41" s="15" t="s">
        <v>20</v>
      </c>
      <c r="AOY41" s="7" t="str">
        <f t="shared" ref="AOY41" si="7809">"5." &amp; APA$1&amp; ".2.4."</f>
        <v>5.364.2.4.</v>
      </c>
      <c r="AOZ41" s="20" t="e">
        <f>IF(ISBLANK(APA1),"",IF(VLOOKUP(APA1,Register,47,FALSE)=0,"",(VLOOKUP(APA1,Register,47,FALSE))))</f>
        <v>#N/A</v>
      </c>
      <c r="APA41" s="15" t="s">
        <v>20</v>
      </c>
      <c r="APB41" s="7" t="str">
        <f t="shared" ref="APB41" si="7810">"5." &amp; APD$1&amp; ".2.4."</f>
        <v>5.365.2.4.</v>
      </c>
      <c r="APC41" s="20" t="e">
        <f>IF(ISBLANK(APD1),"",IF(VLOOKUP(APD1,Register,47,FALSE)=0,"",(VLOOKUP(APD1,Register,47,FALSE))))</f>
        <v>#N/A</v>
      </c>
      <c r="APD41" s="15" t="s">
        <v>20</v>
      </c>
      <c r="APE41" s="7" t="str">
        <f t="shared" ref="APE41" si="7811">"5." &amp; APG$1&amp; ".2.4."</f>
        <v>5.366.2.4.</v>
      </c>
      <c r="APF41" s="20" t="e">
        <f>IF(ISBLANK(APG1),"",IF(VLOOKUP(APG1,Register,47,FALSE)=0,"",(VLOOKUP(APG1,Register,47,FALSE))))</f>
        <v>#N/A</v>
      </c>
      <c r="APG41" s="15" t="s">
        <v>20</v>
      </c>
      <c r="APH41" s="7" t="str">
        <f t="shared" ref="APH41" si="7812">"5." &amp; APJ$1&amp; ".2.4."</f>
        <v>5.367.2.4.</v>
      </c>
      <c r="API41" s="20" t="e">
        <f>IF(ISBLANK(APJ1),"",IF(VLOOKUP(APJ1,Register,47,FALSE)=0,"",(VLOOKUP(APJ1,Register,47,FALSE))))</f>
        <v>#N/A</v>
      </c>
      <c r="APJ41" s="15" t="s">
        <v>20</v>
      </c>
      <c r="APK41" s="7" t="str">
        <f t="shared" ref="APK41" si="7813">"5." &amp; APM$1&amp; ".2.4."</f>
        <v>5.368.2.4.</v>
      </c>
      <c r="APL41" s="20" t="e">
        <f>IF(ISBLANK(APM1),"",IF(VLOOKUP(APM1,Register,47,FALSE)=0,"",(VLOOKUP(APM1,Register,47,FALSE))))</f>
        <v>#N/A</v>
      </c>
      <c r="APM41" s="15" t="s">
        <v>20</v>
      </c>
      <c r="APN41" s="7" t="str">
        <f t="shared" ref="APN41" si="7814">"5." &amp; APP$1&amp; ".2.4."</f>
        <v>5.369.2.4.</v>
      </c>
      <c r="APO41" s="20" t="e">
        <f>IF(ISBLANK(APP1),"",IF(VLOOKUP(APP1,Register,47,FALSE)=0,"",(VLOOKUP(APP1,Register,47,FALSE))))</f>
        <v>#N/A</v>
      </c>
      <c r="APP41" s="15" t="s">
        <v>20</v>
      </c>
      <c r="APQ41" s="7" t="str">
        <f t="shared" ref="APQ41" si="7815">"5." &amp; APS$1&amp; ".2.4."</f>
        <v>5.370.2.4.</v>
      </c>
      <c r="APR41" s="20" t="e">
        <f>IF(ISBLANK(APS1),"",IF(VLOOKUP(APS1,Register,47,FALSE)=0,"",(VLOOKUP(APS1,Register,47,FALSE))))</f>
        <v>#N/A</v>
      </c>
      <c r="APS41" s="15" t="s">
        <v>20</v>
      </c>
      <c r="APT41" s="7" t="str">
        <f t="shared" ref="APT41" si="7816">"5." &amp; APV$1&amp; ".2.4."</f>
        <v>5.371.2.4.</v>
      </c>
      <c r="APU41" s="20" t="e">
        <f>IF(ISBLANK(APV1),"",IF(VLOOKUP(APV1,Register,47,FALSE)=0,"",(VLOOKUP(APV1,Register,47,FALSE))))</f>
        <v>#N/A</v>
      </c>
      <c r="APV41" s="15" t="s">
        <v>20</v>
      </c>
      <c r="APW41" s="7" t="str">
        <f t="shared" ref="APW41" si="7817">"5." &amp; APY$1&amp; ".2.4."</f>
        <v>5.372.2.4.</v>
      </c>
      <c r="APX41" s="20" t="e">
        <f>IF(ISBLANK(APY1),"",IF(VLOOKUP(APY1,Register,47,FALSE)=0,"",(VLOOKUP(APY1,Register,47,FALSE))))</f>
        <v>#N/A</v>
      </c>
      <c r="APY41" s="15" t="s">
        <v>20</v>
      </c>
      <c r="APZ41" s="7" t="str">
        <f t="shared" ref="APZ41" si="7818">"5." &amp; AQB$1&amp; ".2.4."</f>
        <v>5.373.2.4.</v>
      </c>
      <c r="AQA41" s="20" t="e">
        <f>IF(ISBLANK(AQB1),"",IF(VLOOKUP(AQB1,Register,47,FALSE)=0,"",(VLOOKUP(AQB1,Register,47,FALSE))))</f>
        <v>#N/A</v>
      </c>
      <c r="AQB41" s="15" t="s">
        <v>20</v>
      </c>
      <c r="AQC41" s="7" t="str">
        <f t="shared" ref="AQC41" si="7819">"5." &amp; AQE$1&amp; ".2.4."</f>
        <v>5.374.2.4.</v>
      </c>
      <c r="AQD41" s="20" t="e">
        <f>IF(ISBLANK(AQE1),"",IF(VLOOKUP(AQE1,Register,47,FALSE)=0,"",(VLOOKUP(AQE1,Register,47,FALSE))))</f>
        <v>#N/A</v>
      </c>
      <c r="AQE41" s="15" t="s">
        <v>20</v>
      </c>
      <c r="AQF41" s="7" t="str">
        <f t="shared" ref="AQF41" si="7820">"5." &amp; AQH$1&amp; ".2.4."</f>
        <v>5.375.2.4.</v>
      </c>
      <c r="AQG41" s="20" t="e">
        <f>IF(ISBLANK(AQH1),"",IF(VLOOKUP(AQH1,Register,47,FALSE)=0,"",(VLOOKUP(AQH1,Register,47,FALSE))))</f>
        <v>#N/A</v>
      </c>
      <c r="AQH41" s="15" t="s">
        <v>20</v>
      </c>
      <c r="AQI41" s="7" t="str">
        <f t="shared" ref="AQI41" si="7821">"5." &amp; AQK$1&amp; ".2.4."</f>
        <v>5.376.2.4.</v>
      </c>
      <c r="AQJ41" s="20" t="e">
        <f>IF(ISBLANK(AQK1),"",IF(VLOOKUP(AQK1,Register,47,FALSE)=0,"",(VLOOKUP(AQK1,Register,47,FALSE))))</f>
        <v>#N/A</v>
      </c>
      <c r="AQK41" s="15" t="s">
        <v>20</v>
      </c>
      <c r="AQL41" s="7" t="str">
        <f t="shared" ref="AQL41" si="7822">"5." &amp; AQN$1&amp; ".2.4."</f>
        <v>5.377.2.4.</v>
      </c>
      <c r="AQM41" s="20" t="e">
        <f>IF(ISBLANK(AQN1),"",IF(VLOOKUP(AQN1,Register,47,FALSE)=0,"",(VLOOKUP(AQN1,Register,47,FALSE))))</f>
        <v>#N/A</v>
      </c>
      <c r="AQN41" s="15" t="s">
        <v>20</v>
      </c>
      <c r="AQO41" s="7" t="str">
        <f t="shared" ref="AQO41" si="7823">"5." &amp; AQQ$1&amp; ".2.4."</f>
        <v>5.378.2.4.</v>
      </c>
      <c r="AQP41" s="20" t="e">
        <f>IF(ISBLANK(AQQ1),"",IF(VLOOKUP(AQQ1,Register,47,FALSE)=0,"",(VLOOKUP(AQQ1,Register,47,FALSE))))</f>
        <v>#N/A</v>
      </c>
      <c r="AQQ41" s="15" t="s">
        <v>20</v>
      </c>
      <c r="AQR41" s="7" t="str">
        <f t="shared" ref="AQR41" si="7824">"5." &amp; AQT$1&amp; ".2.4."</f>
        <v>5.379.2.4.</v>
      </c>
      <c r="AQS41" s="20" t="e">
        <f>IF(ISBLANK(AQT1),"",IF(VLOOKUP(AQT1,Register,47,FALSE)=0,"",(VLOOKUP(AQT1,Register,47,FALSE))))</f>
        <v>#N/A</v>
      </c>
      <c r="AQT41" s="15" t="s">
        <v>20</v>
      </c>
      <c r="AQU41" s="7" t="str">
        <f t="shared" ref="AQU41" si="7825">"5." &amp; AQW$1&amp; ".2.4."</f>
        <v>5.380.2.4.</v>
      </c>
      <c r="AQV41" s="20" t="e">
        <f>IF(ISBLANK(AQW1),"",IF(VLOOKUP(AQW1,Register,47,FALSE)=0,"",(VLOOKUP(AQW1,Register,47,FALSE))))</f>
        <v>#N/A</v>
      </c>
      <c r="AQW41" s="15" t="s">
        <v>20</v>
      </c>
      <c r="AQX41" s="7" t="str">
        <f t="shared" ref="AQX41" si="7826">"5." &amp; AQZ$1&amp; ".2.4."</f>
        <v>5.381.2.4.</v>
      </c>
      <c r="AQY41" s="20" t="e">
        <f>IF(ISBLANK(AQZ1),"",IF(VLOOKUP(AQZ1,Register,47,FALSE)=0,"",(VLOOKUP(AQZ1,Register,47,FALSE))))</f>
        <v>#N/A</v>
      </c>
      <c r="AQZ41" s="15" t="s">
        <v>20</v>
      </c>
      <c r="ARA41" s="7" t="str">
        <f t="shared" ref="ARA41" si="7827">"5." &amp; ARC$1&amp; ".2.4."</f>
        <v>5.382.2.4.</v>
      </c>
      <c r="ARB41" s="20" t="e">
        <f>IF(ISBLANK(ARC1),"",IF(VLOOKUP(ARC1,Register,47,FALSE)=0,"",(VLOOKUP(ARC1,Register,47,FALSE))))</f>
        <v>#N/A</v>
      </c>
      <c r="ARC41" s="15" t="s">
        <v>20</v>
      </c>
      <c r="ARD41" s="7" t="str">
        <f t="shared" ref="ARD41" si="7828">"5." &amp; ARF$1&amp; ".2.4."</f>
        <v>5.383.2.4.</v>
      </c>
      <c r="ARE41" s="20" t="e">
        <f>IF(ISBLANK(ARF1),"",IF(VLOOKUP(ARF1,Register,47,FALSE)=0,"",(VLOOKUP(ARF1,Register,47,FALSE))))</f>
        <v>#N/A</v>
      </c>
      <c r="ARF41" s="15" t="s">
        <v>20</v>
      </c>
      <c r="ARG41" s="7" t="str">
        <f t="shared" ref="ARG41" si="7829">"5." &amp; ARI$1&amp; ".2.4."</f>
        <v>5.384.2.4.</v>
      </c>
      <c r="ARH41" s="20" t="e">
        <f>IF(ISBLANK(ARI1),"",IF(VLOOKUP(ARI1,Register,47,FALSE)=0,"",(VLOOKUP(ARI1,Register,47,FALSE))))</f>
        <v>#N/A</v>
      </c>
      <c r="ARI41" s="15" t="s">
        <v>20</v>
      </c>
      <c r="ARJ41" s="7" t="str">
        <f t="shared" ref="ARJ41" si="7830">"5." &amp; ARL$1&amp; ".2.4."</f>
        <v>5.385.2.4.</v>
      </c>
      <c r="ARK41" s="20" t="e">
        <f>IF(ISBLANK(ARL1),"",IF(VLOOKUP(ARL1,Register,47,FALSE)=0,"",(VLOOKUP(ARL1,Register,47,FALSE))))</f>
        <v>#N/A</v>
      </c>
      <c r="ARL41" s="15" t="s">
        <v>20</v>
      </c>
      <c r="ARM41" s="7" t="str">
        <f t="shared" ref="ARM41" si="7831">"5." &amp; ARO$1&amp; ".2.4."</f>
        <v>5.386.2.4.</v>
      </c>
      <c r="ARN41" s="20" t="e">
        <f>IF(ISBLANK(ARO1),"",IF(VLOOKUP(ARO1,Register,47,FALSE)=0,"",(VLOOKUP(ARO1,Register,47,FALSE))))</f>
        <v>#N/A</v>
      </c>
      <c r="ARO41" s="15" t="s">
        <v>20</v>
      </c>
      <c r="ARP41" s="7" t="str">
        <f t="shared" ref="ARP41" si="7832">"5." &amp; ARR$1&amp; ".2.4."</f>
        <v>5.387.2.4.</v>
      </c>
      <c r="ARQ41" s="20" t="e">
        <f>IF(ISBLANK(ARR1),"",IF(VLOOKUP(ARR1,Register,47,FALSE)=0,"",(VLOOKUP(ARR1,Register,47,FALSE))))</f>
        <v>#N/A</v>
      </c>
      <c r="ARR41" s="15" t="s">
        <v>20</v>
      </c>
      <c r="ARS41" s="7" t="str">
        <f t="shared" ref="ARS41" si="7833">"5." &amp; ARU$1&amp; ".2.4."</f>
        <v>5.388.2.4.</v>
      </c>
      <c r="ART41" s="20" t="e">
        <f>IF(ISBLANK(ARU1),"",IF(VLOOKUP(ARU1,Register,47,FALSE)=0,"",(VLOOKUP(ARU1,Register,47,FALSE))))</f>
        <v>#N/A</v>
      </c>
      <c r="ARU41" s="15" t="s">
        <v>20</v>
      </c>
      <c r="ARV41" s="7" t="str">
        <f t="shared" ref="ARV41" si="7834">"5." &amp; ARX$1&amp; ".2.4."</f>
        <v>5.389.2.4.</v>
      </c>
      <c r="ARW41" s="20" t="e">
        <f>IF(ISBLANK(ARX1),"",IF(VLOOKUP(ARX1,Register,47,FALSE)=0,"",(VLOOKUP(ARX1,Register,47,FALSE))))</f>
        <v>#N/A</v>
      </c>
      <c r="ARX41" s="15" t="s">
        <v>20</v>
      </c>
      <c r="ARY41" s="7" t="str">
        <f t="shared" ref="ARY41" si="7835">"5." &amp; ASA$1&amp; ".2.4."</f>
        <v>5.390.2.4.</v>
      </c>
      <c r="ARZ41" s="20" t="e">
        <f>IF(ISBLANK(ASA1),"",IF(VLOOKUP(ASA1,Register,47,FALSE)=0,"",(VLOOKUP(ASA1,Register,47,FALSE))))</f>
        <v>#N/A</v>
      </c>
      <c r="ASA41" s="15" t="s">
        <v>20</v>
      </c>
      <c r="ASB41" s="7" t="str">
        <f t="shared" ref="ASB41" si="7836">"5." &amp; ASD$1&amp; ".2.4."</f>
        <v>5.391.2.4.</v>
      </c>
      <c r="ASC41" s="20" t="e">
        <f>IF(ISBLANK(ASD1),"",IF(VLOOKUP(ASD1,Register,47,FALSE)=0,"",(VLOOKUP(ASD1,Register,47,FALSE))))</f>
        <v>#N/A</v>
      </c>
      <c r="ASD41" s="15" t="s">
        <v>20</v>
      </c>
      <c r="ASE41" s="7" t="str">
        <f t="shared" ref="ASE41" si="7837">"5." &amp; ASG$1&amp; ".2.4."</f>
        <v>5.392.2.4.</v>
      </c>
      <c r="ASF41" s="20" t="e">
        <f>IF(ISBLANK(ASG1),"",IF(VLOOKUP(ASG1,Register,47,FALSE)=0,"",(VLOOKUP(ASG1,Register,47,FALSE))))</f>
        <v>#N/A</v>
      </c>
      <c r="ASG41" s="15" t="s">
        <v>20</v>
      </c>
      <c r="ASH41" s="7" t="str">
        <f t="shared" ref="ASH41" si="7838">"5." &amp; ASJ$1&amp; ".2.4."</f>
        <v>5.393.2.4.</v>
      </c>
      <c r="ASI41" s="20" t="e">
        <f>IF(ISBLANK(ASJ1),"",IF(VLOOKUP(ASJ1,Register,47,FALSE)=0,"",(VLOOKUP(ASJ1,Register,47,FALSE))))</f>
        <v>#N/A</v>
      </c>
      <c r="ASJ41" s="15" t="s">
        <v>20</v>
      </c>
      <c r="ASK41" s="7" t="str">
        <f t="shared" ref="ASK41" si="7839">"5." &amp; ASM$1&amp; ".2.4."</f>
        <v>5.394.2.4.</v>
      </c>
      <c r="ASL41" s="20" t="e">
        <f>IF(ISBLANK(ASM1),"",IF(VLOOKUP(ASM1,Register,47,FALSE)=0,"",(VLOOKUP(ASM1,Register,47,FALSE))))</f>
        <v>#N/A</v>
      </c>
      <c r="ASM41" s="15" t="s">
        <v>20</v>
      </c>
      <c r="ASN41" s="7" t="str">
        <f t="shared" ref="ASN41" si="7840">"5." &amp; ASP$1&amp; ".2.4."</f>
        <v>5.395.2.4.</v>
      </c>
      <c r="ASO41" s="20" t="e">
        <f>IF(ISBLANK(ASP1),"",IF(VLOOKUP(ASP1,Register,47,FALSE)=0,"",(VLOOKUP(ASP1,Register,47,FALSE))))</f>
        <v>#N/A</v>
      </c>
      <c r="ASP41" s="15" t="s">
        <v>20</v>
      </c>
      <c r="ASQ41" s="7" t="str">
        <f t="shared" ref="ASQ41" si="7841">"5." &amp; ASS$1&amp; ".2.4."</f>
        <v>5.396.2.4.</v>
      </c>
      <c r="ASR41" s="20" t="e">
        <f>IF(ISBLANK(ASS1),"",IF(VLOOKUP(ASS1,Register,47,FALSE)=0,"",(VLOOKUP(ASS1,Register,47,FALSE))))</f>
        <v>#N/A</v>
      </c>
      <c r="ASS41" s="15" t="s">
        <v>20</v>
      </c>
      <c r="AST41" s="7" t="str">
        <f t="shared" ref="AST41" si="7842">"5." &amp; ASV$1&amp; ".2.4."</f>
        <v>5.397.2.4.</v>
      </c>
      <c r="ASU41" s="20" t="e">
        <f>IF(ISBLANK(ASV1),"",IF(VLOOKUP(ASV1,Register,47,FALSE)=0,"",(VLOOKUP(ASV1,Register,47,FALSE))))</f>
        <v>#N/A</v>
      </c>
      <c r="ASV41" s="15" t="s">
        <v>20</v>
      </c>
      <c r="ASW41" s="7" t="str">
        <f t="shared" ref="ASW41" si="7843">"5." &amp; ASY$1&amp; ".2.4."</f>
        <v>5.398.2.4.</v>
      </c>
      <c r="ASX41" s="20" t="e">
        <f>IF(ISBLANK(ASY1),"",IF(VLOOKUP(ASY1,Register,47,FALSE)=0,"",(VLOOKUP(ASY1,Register,47,FALSE))))</f>
        <v>#N/A</v>
      </c>
      <c r="ASY41" s="15" t="s">
        <v>20</v>
      </c>
      <c r="ASZ41" s="7" t="str">
        <f t="shared" ref="ASZ41" si="7844">"5." &amp; ATB$1&amp; ".2.4."</f>
        <v>5.399.2.4.</v>
      </c>
      <c r="ATA41" s="20" t="e">
        <f>IF(ISBLANK(ATB1),"",IF(VLOOKUP(ATB1,Register,47,FALSE)=0,"",(VLOOKUP(ATB1,Register,47,FALSE))))</f>
        <v>#N/A</v>
      </c>
      <c r="ATB41" s="15" t="s">
        <v>20</v>
      </c>
      <c r="ATC41" s="7" t="str">
        <f t="shared" ref="ATC41" si="7845">"5." &amp; ATE$1&amp; ".2.4."</f>
        <v>5.400.2.4.</v>
      </c>
      <c r="ATD41" s="20" t="e">
        <f>IF(ISBLANK(ATE1),"",IF(VLOOKUP(ATE1,Register,47,FALSE)=0,"",(VLOOKUP(ATE1,Register,47,FALSE))))</f>
        <v>#N/A</v>
      </c>
      <c r="ATE41" s="15" t="s">
        <v>20</v>
      </c>
      <c r="ATF41" s="7" t="str">
        <f t="shared" ref="ATF41" si="7846">"5." &amp; ATH$1&amp; ".2.4."</f>
        <v>5.401.2.4.</v>
      </c>
      <c r="ATG41" s="20" t="e">
        <f>IF(ISBLANK(ATH1),"",IF(VLOOKUP(ATH1,Register,47,FALSE)=0,"",(VLOOKUP(ATH1,Register,47,FALSE))))</f>
        <v>#N/A</v>
      </c>
      <c r="ATH41" s="15" t="s">
        <v>20</v>
      </c>
      <c r="ATI41" s="7" t="str">
        <f t="shared" ref="ATI41" si="7847">"5." &amp; ATK$1&amp; ".2.4."</f>
        <v>5.402.2.4.</v>
      </c>
      <c r="ATJ41" s="20" t="e">
        <f>IF(ISBLANK(ATK1),"",IF(VLOOKUP(ATK1,Register,47,FALSE)=0,"",(VLOOKUP(ATK1,Register,47,FALSE))))</f>
        <v>#N/A</v>
      </c>
      <c r="ATK41" s="15" t="s">
        <v>20</v>
      </c>
      <c r="ATL41" s="7" t="str">
        <f t="shared" ref="ATL41" si="7848">"5." &amp; ATN$1&amp; ".2.4."</f>
        <v>5.403.2.4.</v>
      </c>
      <c r="ATM41" s="20" t="e">
        <f>IF(ISBLANK(ATN1),"",IF(VLOOKUP(ATN1,Register,47,FALSE)=0,"",(VLOOKUP(ATN1,Register,47,FALSE))))</f>
        <v>#N/A</v>
      </c>
      <c r="ATN41" s="15" t="s">
        <v>20</v>
      </c>
      <c r="ATO41" s="7" t="str">
        <f t="shared" ref="ATO41" si="7849">"5." &amp; ATQ$1&amp; ".2.4."</f>
        <v>5.404.2.4.</v>
      </c>
      <c r="ATP41" s="20" t="e">
        <f>IF(ISBLANK(ATQ1),"",IF(VLOOKUP(ATQ1,Register,47,FALSE)=0,"",(VLOOKUP(ATQ1,Register,47,FALSE))))</f>
        <v>#N/A</v>
      </c>
      <c r="ATQ41" s="15" t="s">
        <v>20</v>
      </c>
      <c r="ATR41" s="7" t="str">
        <f t="shared" ref="ATR41" si="7850">"5." &amp; ATT$1&amp; ".2.4."</f>
        <v>5.405.2.4.</v>
      </c>
      <c r="ATS41" s="20" t="e">
        <f>IF(ISBLANK(ATT1),"",IF(VLOOKUP(ATT1,Register,47,FALSE)=0,"",(VLOOKUP(ATT1,Register,47,FALSE))))</f>
        <v>#N/A</v>
      </c>
      <c r="ATT41" s="15" t="s">
        <v>20</v>
      </c>
      <c r="ATU41" s="7" t="str">
        <f t="shared" ref="ATU41" si="7851">"5." &amp; ATW$1&amp; ".2.4."</f>
        <v>5.406.2.4.</v>
      </c>
      <c r="ATV41" s="20" t="e">
        <f>IF(ISBLANK(ATW1),"",IF(VLOOKUP(ATW1,Register,47,FALSE)=0,"",(VLOOKUP(ATW1,Register,47,FALSE))))</f>
        <v>#N/A</v>
      </c>
      <c r="ATW41" s="15" t="s">
        <v>20</v>
      </c>
      <c r="ATX41" s="7" t="str">
        <f t="shared" ref="ATX41" si="7852">"5." &amp; ATZ$1&amp; ".2.4."</f>
        <v>5.407.2.4.</v>
      </c>
      <c r="ATY41" s="20" t="e">
        <f>IF(ISBLANK(ATZ1),"",IF(VLOOKUP(ATZ1,Register,47,FALSE)=0,"",(VLOOKUP(ATZ1,Register,47,FALSE))))</f>
        <v>#N/A</v>
      </c>
      <c r="ATZ41" s="15" t="s">
        <v>20</v>
      </c>
      <c r="AUA41" s="7" t="str">
        <f t="shared" ref="AUA41" si="7853">"5." &amp; AUC$1&amp; ".2.4."</f>
        <v>5.408.2.4.</v>
      </c>
      <c r="AUB41" s="20" t="e">
        <f>IF(ISBLANK(AUC1),"",IF(VLOOKUP(AUC1,Register,47,FALSE)=0,"",(VLOOKUP(AUC1,Register,47,FALSE))))</f>
        <v>#N/A</v>
      </c>
      <c r="AUC41" s="15" t="s">
        <v>20</v>
      </c>
      <c r="AUD41" s="7" t="str">
        <f t="shared" ref="AUD41" si="7854">"5." &amp; AUF$1&amp; ".2.4."</f>
        <v>5.409.2.4.</v>
      </c>
      <c r="AUE41" s="20" t="e">
        <f>IF(ISBLANK(AUF1),"",IF(VLOOKUP(AUF1,Register,47,FALSE)=0,"",(VLOOKUP(AUF1,Register,47,FALSE))))</f>
        <v>#N/A</v>
      </c>
      <c r="AUF41" s="15" t="s">
        <v>20</v>
      </c>
      <c r="AUG41" s="7" t="str">
        <f t="shared" ref="AUG41" si="7855">"5." &amp; AUI$1&amp; ".2.4."</f>
        <v>5.410.2.4.</v>
      </c>
      <c r="AUH41" s="20" t="e">
        <f>IF(ISBLANK(AUI1),"",IF(VLOOKUP(AUI1,Register,47,FALSE)=0,"",(VLOOKUP(AUI1,Register,47,FALSE))))</f>
        <v>#N/A</v>
      </c>
      <c r="AUI41" s="15" t="s">
        <v>20</v>
      </c>
      <c r="AUJ41" s="7" t="str">
        <f t="shared" ref="AUJ41" si="7856">"5." &amp; AUL$1&amp; ".2.4."</f>
        <v>5.411.2.4.</v>
      </c>
      <c r="AUK41" s="20" t="e">
        <f>IF(ISBLANK(AUL1),"",IF(VLOOKUP(AUL1,Register,47,FALSE)=0,"",(VLOOKUP(AUL1,Register,47,FALSE))))</f>
        <v>#N/A</v>
      </c>
      <c r="AUL41" s="15" t="s">
        <v>20</v>
      </c>
      <c r="AUM41" s="7" t="str">
        <f t="shared" ref="AUM41" si="7857">"5." &amp; AUO$1&amp; ".2.4."</f>
        <v>5.412.2.4.</v>
      </c>
      <c r="AUN41" s="20" t="e">
        <f>IF(ISBLANK(AUO1),"",IF(VLOOKUP(AUO1,Register,47,FALSE)=0,"",(VLOOKUP(AUO1,Register,47,FALSE))))</f>
        <v>#N/A</v>
      </c>
      <c r="AUO41" s="15" t="s">
        <v>20</v>
      </c>
      <c r="AUP41" s="7" t="str">
        <f t="shared" ref="AUP41" si="7858">"5." &amp; AUR$1&amp; ".2.4."</f>
        <v>5.413.2.4.</v>
      </c>
      <c r="AUQ41" s="20" t="e">
        <f>IF(ISBLANK(AUR1),"",IF(VLOOKUP(AUR1,Register,47,FALSE)=0,"",(VLOOKUP(AUR1,Register,47,FALSE))))</f>
        <v>#N/A</v>
      </c>
      <c r="AUR41" s="15" t="s">
        <v>20</v>
      </c>
      <c r="AUS41" s="7" t="str">
        <f t="shared" ref="AUS41" si="7859">"5." &amp; AUU$1&amp; ".2.4."</f>
        <v>5.414.2.4.</v>
      </c>
      <c r="AUT41" s="20" t="e">
        <f>IF(ISBLANK(AUU1),"",IF(VLOOKUP(AUU1,Register,47,FALSE)=0,"",(VLOOKUP(AUU1,Register,47,FALSE))))</f>
        <v>#N/A</v>
      </c>
      <c r="AUU41" s="15" t="s">
        <v>20</v>
      </c>
      <c r="AUV41" s="7" t="str">
        <f t="shared" ref="AUV41" si="7860">"5." &amp; AUX$1&amp; ".2.4."</f>
        <v>5.415.2.4.</v>
      </c>
      <c r="AUW41" s="20" t="e">
        <f>IF(ISBLANK(AUX1),"",IF(VLOOKUP(AUX1,Register,47,FALSE)=0,"",(VLOOKUP(AUX1,Register,47,FALSE))))</f>
        <v>#N/A</v>
      </c>
      <c r="AUX41" s="15" t="s">
        <v>20</v>
      </c>
      <c r="AUY41" s="7" t="str">
        <f t="shared" ref="AUY41" si="7861">"5." &amp; AVA$1&amp; ".2.4."</f>
        <v>5.416.2.4.</v>
      </c>
      <c r="AUZ41" s="20" t="e">
        <f>IF(ISBLANK(AVA1),"",IF(VLOOKUP(AVA1,Register,47,FALSE)=0,"",(VLOOKUP(AVA1,Register,47,FALSE))))</f>
        <v>#N/A</v>
      </c>
      <c r="AVA41" s="15" t="s">
        <v>20</v>
      </c>
      <c r="AVB41" s="7" t="str">
        <f t="shared" ref="AVB41" si="7862">"5." &amp; AVD$1&amp; ".2.4."</f>
        <v>5.417.2.4.</v>
      </c>
      <c r="AVC41" s="20" t="e">
        <f>IF(ISBLANK(AVD1),"",IF(VLOOKUP(AVD1,Register,47,FALSE)=0,"",(VLOOKUP(AVD1,Register,47,FALSE))))</f>
        <v>#N/A</v>
      </c>
      <c r="AVD41" s="15" t="s">
        <v>20</v>
      </c>
      <c r="AVE41" s="7" t="str">
        <f t="shared" ref="AVE41" si="7863">"5." &amp; AVG$1&amp; ".2.4."</f>
        <v>5.418.2.4.</v>
      </c>
      <c r="AVF41" s="20" t="e">
        <f>IF(ISBLANK(AVG1),"",IF(VLOOKUP(AVG1,Register,47,FALSE)=0,"",(VLOOKUP(AVG1,Register,47,FALSE))))</f>
        <v>#N/A</v>
      </c>
      <c r="AVG41" s="15" t="s">
        <v>20</v>
      </c>
      <c r="AVH41" s="7" t="str">
        <f t="shared" ref="AVH41" si="7864">"5." &amp; AVJ$1&amp; ".2.4."</f>
        <v>5.419.2.4.</v>
      </c>
      <c r="AVI41" s="20" t="e">
        <f>IF(ISBLANK(AVJ1),"",IF(VLOOKUP(AVJ1,Register,47,FALSE)=0,"",(VLOOKUP(AVJ1,Register,47,FALSE))))</f>
        <v>#N/A</v>
      </c>
      <c r="AVJ41" s="15" t="s">
        <v>20</v>
      </c>
      <c r="AVK41" s="7" t="str">
        <f t="shared" ref="AVK41" si="7865">"5." &amp; AVM$1&amp; ".2.4."</f>
        <v>5.420.2.4.</v>
      </c>
      <c r="AVL41" s="20" t="e">
        <f>IF(ISBLANK(AVM1),"",IF(VLOOKUP(AVM1,Register,47,FALSE)=0,"",(VLOOKUP(AVM1,Register,47,FALSE))))</f>
        <v>#N/A</v>
      </c>
      <c r="AVM41" s="15" t="s">
        <v>20</v>
      </c>
      <c r="AVN41" s="22"/>
      <c r="AVO41" s="22"/>
      <c r="AVP41" s="22"/>
      <c r="AVQ41" s="7"/>
      <c r="AVR41" s="20"/>
      <c r="AVS41" s="15"/>
      <c r="AVT41" s="7"/>
      <c r="AVU41" s="20"/>
      <c r="AVV41" s="15"/>
      <c r="AVW41" s="7"/>
      <c r="AVX41" s="20"/>
      <c r="AVY41" s="15"/>
      <c r="AVZ41" s="7"/>
      <c r="AWA41" s="20"/>
      <c r="AWB41" s="15"/>
      <c r="AWC41" s="7"/>
      <c r="AWD41" s="20"/>
      <c r="AWE41" s="15"/>
      <c r="AWF41" s="7"/>
      <c r="AWG41" s="20"/>
      <c r="AWH41" s="15"/>
      <c r="AWI41" s="7"/>
      <c r="AWJ41" s="20"/>
      <c r="AWK41" s="15"/>
      <c r="AWL41" s="7"/>
      <c r="AWM41" s="20"/>
      <c r="AWN41" s="15"/>
      <c r="AWO41" s="7"/>
      <c r="AWP41" s="20"/>
      <c r="AWQ41" s="15"/>
      <c r="AWR41" s="7"/>
      <c r="AWS41" s="20"/>
      <c r="AWT41" s="15"/>
      <c r="AWU41" s="7"/>
      <c r="AWV41" s="20"/>
      <c r="AWW41" s="15"/>
      <c r="AWX41" s="7"/>
      <c r="AWY41" s="20"/>
      <c r="AWZ41" s="15"/>
      <c r="AXA41" s="7"/>
      <c r="AXB41" s="20"/>
      <c r="AXC41" s="15"/>
      <c r="AXD41" s="7"/>
      <c r="AXE41" s="20"/>
      <c r="AXF41" s="15"/>
      <c r="AXG41" s="7"/>
      <c r="AXH41" s="20"/>
      <c r="AXI41" s="15"/>
      <c r="AXJ41" s="7"/>
      <c r="AXK41" s="20"/>
      <c r="AXL41" s="15"/>
      <c r="AXM41" s="7"/>
      <c r="AXN41" s="20"/>
      <c r="AXO41" s="15"/>
      <c r="AXP41" s="7"/>
      <c r="AXQ41" s="20"/>
      <c r="AXR41" s="15"/>
      <c r="AXS41" s="7"/>
      <c r="AXT41" s="20"/>
      <c r="AXU41" s="15"/>
      <c r="AXV41" s="7"/>
      <c r="AXW41" s="20"/>
      <c r="AXX41" s="15"/>
      <c r="AXY41" s="7"/>
      <c r="AXZ41" s="20"/>
      <c r="AYA41" s="15"/>
      <c r="AYB41" s="7"/>
      <c r="AYC41" s="20"/>
      <c r="AYD41" s="15"/>
      <c r="AYE41" s="7"/>
      <c r="AYF41" s="20"/>
      <c r="AYG41" s="15"/>
      <c r="AYH41" s="7"/>
      <c r="AYI41" s="20"/>
      <c r="AYJ41" s="15"/>
      <c r="AYK41" s="7"/>
      <c r="AYL41" s="20"/>
      <c r="AYM41" s="15"/>
      <c r="AYN41" s="7"/>
      <c r="AYO41" s="20"/>
      <c r="AYP41" s="15"/>
      <c r="AYQ41" s="7"/>
      <c r="AYR41" s="20"/>
      <c r="AYS41" s="15"/>
      <c r="AYT41" s="7"/>
      <c r="AYU41" s="20"/>
      <c r="AYV41" s="15"/>
      <c r="AYW41" s="7"/>
      <c r="AYX41" s="20"/>
      <c r="AYY41" s="15"/>
      <c r="AYZ41" s="7"/>
      <c r="AZA41" s="20"/>
      <c r="AZB41" s="15"/>
      <c r="AZC41" s="7"/>
      <c r="AZD41" s="20"/>
      <c r="AZE41" s="15"/>
      <c r="AZF41" s="7"/>
      <c r="AZG41" s="20"/>
      <c r="AZH41" s="15"/>
      <c r="AZI41" s="7"/>
      <c r="AZJ41" s="20"/>
      <c r="AZK41" s="15"/>
      <c r="AZL41" s="7"/>
      <c r="AZM41" s="20"/>
      <c r="AZN41" s="15"/>
      <c r="AZO41" s="7"/>
      <c r="AZP41" s="20"/>
      <c r="AZQ41" s="15"/>
      <c r="AZR41" s="7"/>
      <c r="AZS41" s="20"/>
      <c r="AZT41" s="15"/>
      <c r="AZU41" s="7"/>
      <c r="AZV41" s="20"/>
      <c r="AZW41" s="15"/>
      <c r="AZX41" s="7"/>
      <c r="AZY41" s="20"/>
      <c r="AZZ41" s="15"/>
      <c r="BAA41" s="7"/>
      <c r="BAB41" s="20"/>
      <c r="BAC41" s="15"/>
      <c r="BAD41" s="7"/>
      <c r="BAE41" s="20"/>
      <c r="BAF41" s="15"/>
      <c r="BAG41" s="7"/>
      <c r="BAH41" s="20"/>
      <c r="BAI41" s="15"/>
      <c r="BAJ41" s="7"/>
      <c r="BAK41" s="20"/>
      <c r="BAL41" s="15"/>
      <c r="BAM41" s="7"/>
      <c r="BAN41" s="20"/>
      <c r="BAO41" s="15"/>
      <c r="BAP41" s="7"/>
      <c r="BAQ41" s="20"/>
      <c r="BAR41" s="15"/>
      <c r="BAS41" s="7"/>
      <c r="BAT41" s="20"/>
      <c r="BAU41" s="15"/>
      <c r="BAV41" s="7"/>
      <c r="BAW41" s="20"/>
      <c r="BAX41" s="15"/>
      <c r="BAY41" s="7"/>
      <c r="BAZ41" s="20"/>
      <c r="BBA41" s="15"/>
      <c r="BBB41" s="7"/>
      <c r="BBC41" s="20"/>
      <c r="BBD41" s="15"/>
      <c r="BBE41" s="7"/>
      <c r="BBF41" s="20"/>
      <c r="BBG41" s="15"/>
      <c r="BBH41" s="7"/>
      <c r="BBI41" s="20"/>
      <c r="BBJ41" s="15"/>
      <c r="BBK41" s="7"/>
      <c r="BBL41" s="20"/>
      <c r="BBM41" s="15"/>
      <c r="BBN41" s="7"/>
      <c r="BBO41" s="20"/>
      <c r="BBP41" s="15"/>
      <c r="BBQ41" s="7"/>
      <c r="BBR41" s="20"/>
      <c r="BBS41" s="15"/>
      <c r="BBT41" s="7"/>
      <c r="BBU41" s="20"/>
      <c r="BBV41" s="15"/>
      <c r="BBW41" s="7"/>
      <c r="BBX41" s="20"/>
      <c r="BBY41" s="15"/>
      <c r="BBZ41" s="7"/>
      <c r="BCA41" s="20"/>
      <c r="BCB41" s="15"/>
      <c r="BCC41" s="7"/>
      <c r="BCD41" s="20"/>
      <c r="BCE41" s="15"/>
      <c r="BCF41" s="7"/>
      <c r="BCG41" s="20"/>
      <c r="BCH41" s="15"/>
      <c r="BCI41" s="7"/>
      <c r="BCJ41" s="20"/>
      <c r="BCK41" s="15"/>
      <c r="BCL41" s="7"/>
      <c r="BCM41" s="20"/>
      <c r="BCN41" s="15"/>
      <c r="BCO41" s="7"/>
      <c r="BCP41" s="20"/>
      <c r="BCQ41" s="15"/>
      <c r="BCR41" s="7"/>
      <c r="BCS41" s="20"/>
      <c r="BCT41" s="15"/>
      <c r="BCU41" s="7"/>
      <c r="BCV41" s="20"/>
      <c r="BCW41" s="15"/>
      <c r="BCX41" s="7"/>
      <c r="BCY41" s="20"/>
      <c r="BCZ41" s="15"/>
      <c r="BDA41" s="7"/>
      <c r="BDB41" s="20"/>
      <c r="BDC41" s="15"/>
      <c r="BDD41" s="7"/>
      <c r="BDE41" s="20"/>
      <c r="BDF41" s="15"/>
      <c r="BDG41" s="7"/>
      <c r="BDH41" s="20"/>
      <c r="BDI41" s="15"/>
      <c r="BDJ41" s="7"/>
      <c r="BDK41" s="20"/>
      <c r="BDL41" s="15"/>
      <c r="BDM41" s="7"/>
      <c r="BDN41" s="20"/>
      <c r="BDO41" s="15"/>
      <c r="BDP41" s="7"/>
      <c r="BDQ41" s="20"/>
      <c r="BDR41" s="15"/>
      <c r="BDS41" s="7"/>
      <c r="BDT41" s="20"/>
      <c r="BDU41" s="15"/>
      <c r="BDV41" s="7"/>
      <c r="BDW41" s="20"/>
      <c r="BDX41" s="15"/>
      <c r="BDY41" s="7"/>
      <c r="BDZ41" s="20"/>
      <c r="BEA41" s="15"/>
      <c r="BEB41" s="7"/>
      <c r="BEC41" s="20"/>
      <c r="BED41" s="15"/>
      <c r="BEE41" s="7"/>
      <c r="BEF41" s="20"/>
      <c r="BEG41" s="15"/>
      <c r="BEH41" s="7"/>
      <c r="BEI41" s="20"/>
      <c r="BEJ41" s="15"/>
      <c r="BEK41" s="7"/>
      <c r="BEL41" s="20"/>
      <c r="BEM41" s="15"/>
      <c r="BEN41" s="7"/>
      <c r="BEO41" s="20"/>
      <c r="BEP41" s="15"/>
      <c r="BEQ41" s="7"/>
      <c r="BER41" s="20"/>
      <c r="BES41" s="15"/>
      <c r="BET41" s="7"/>
      <c r="BEU41" s="20"/>
      <c r="BEV41" s="15"/>
      <c r="BEW41" s="7"/>
      <c r="BEX41" s="20"/>
      <c r="BEY41" s="15"/>
      <c r="BEZ41" s="7"/>
      <c r="BFA41" s="20"/>
      <c r="BFB41" s="15"/>
      <c r="BFC41" s="7"/>
      <c r="BFD41" s="20"/>
      <c r="BFE41" s="15"/>
      <c r="BFF41" s="7"/>
      <c r="BFG41" s="20"/>
      <c r="BFH41" s="15"/>
      <c r="BFI41" s="7"/>
      <c r="BFJ41" s="20"/>
      <c r="BFK41" s="15"/>
      <c r="BFL41" s="7"/>
      <c r="BFM41" s="20"/>
      <c r="BFN41" s="15"/>
      <c r="BFO41" s="7"/>
      <c r="BFP41" s="20"/>
      <c r="BFQ41" s="15"/>
      <c r="BFR41" s="7"/>
      <c r="BFS41" s="20"/>
      <c r="BFT41" s="15"/>
      <c r="BFU41" s="7"/>
      <c r="BFV41" s="20"/>
      <c r="BFW41" s="15"/>
      <c r="BFX41" s="7"/>
      <c r="BFY41" s="20"/>
      <c r="BFZ41" s="15"/>
      <c r="BGA41" s="7"/>
      <c r="BGB41" s="20"/>
      <c r="BGC41" s="15"/>
      <c r="BGD41" s="7"/>
      <c r="BGE41" s="20"/>
      <c r="BGF41" s="15"/>
      <c r="BGG41" s="7"/>
      <c r="BGH41" s="20"/>
      <c r="BGI41" s="15"/>
      <c r="BGJ41" s="7"/>
      <c r="BGK41" s="20"/>
      <c r="BGL41" s="15"/>
      <c r="BGM41" s="7"/>
      <c r="BGN41" s="20"/>
      <c r="BGO41" s="15"/>
      <c r="BGP41" s="7"/>
      <c r="BGQ41" s="20"/>
      <c r="BGR41" s="15"/>
      <c r="BGS41" s="7"/>
      <c r="BGT41" s="20"/>
      <c r="BGU41" s="15"/>
      <c r="BGV41" s="7"/>
      <c r="BGW41" s="20"/>
      <c r="BGX41" s="15"/>
      <c r="BGY41" s="7"/>
      <c r="BGZ41" s="20"/>
      <c r="BHA41" s="15"/>
      <c r="BHB41" s="7"/>
      <c r="BHC41" s="20"/>
      <c r="BHD41" s="15"/>
      <c r="BHE41" s="7"/>
      <c r="BHF41" s="20"/>
      <c r="BHG41" s="15"/>
      <c r="BHH41" s="7"/>
      <c r="BHI41" s="20"/>
      <c r="BHJ41" s="15"/>
      <c r="BHK41" s="7"/>
      <c r="BHL41" s="20"/>
      <c r="BHM41" s="15"/>
      <c r="BHN41" s="7"/>
      <c r="BHO41" s="20"/>
      <c r="BHP41" s="15"/>
      <c r="BHQ41" s="7"/>
      <c r="BHR41" s="20"/>
      <c r="BHS41" s="15"/>
      <c r="BHT41" s="7"/>
      <c r="BHU41" s="20"/>
      <c r="BHV41" s="15"/>
      <c r="BHW41" s="7"/>
      <c r="BHX41" s="20"/>
      <c r="BHY41" s="15"/>
      <c r="BHZ41" s="7"/>
      <c r="BIA41" s="20"/>
      <c r="BIB41" s="15"/>
      <c r="BIC41" s="7"/>
      <c r="BID41" s="20"/>
      <c r="BIE41" s="15"/>
      <c r="BIF41" s="7"/>
      <c r="BIG41" s="20"/>
      <c r="BIH41" s="15"/>
      <c r="BII41" s="7"/>
      <c r="BIJ41" s="20"/>
      <c r="BIK41" s="15"/>
      <c r="BIL41" s="7"/>
      <c r="BIM41" s="20"/>
      <c r="BIN41" s="15"/>
      <c r="BIO41" s="7"/>
      <c r="BIP41" s="20"/>
      <c r="BIQ41" s="15"/>
      <c r="BIR41" s="7"/>
      <c r="BIS41" s="20"/>
      <c r="BIT41" s="15"/>
      <c r="BIU41" s="7"/>
      <c r="BIV41" s="20"/>
      <c r="BIW41" s="15"/>
      <c r="BIX41" s="7"/>
      <c r="BIY41" s="20"/>
      <c r="BIZ41" s="15"/>
      <c r="BJA41" s="7"/>
      <c r="BJB41" s="20"/>
      <c r="BJC41" s="15"/>
      <c r="BJD41" s="7"/>
      <c r="BJE41" s="20"/>
      <c r="BJF41" s="15"/>
      <c r="BJG41" s="7"/>
      <c r="BJH41" s="20"/>
      <c r="BJI41" s="15"/>
      <c r="BJJ41" s="7"/>
      <c r="BJK41" s="20"/>
      <c r="BJL41" s="15"/>
      <c r="BJM41" s="7"/>
      <c r="BJN41" s="20"/>
      <c r="BJO41" s="15"/>
      <c r="BJP41" s="7"/>
      <c r="BJQ41" s="20"/>
      <c r="BJR41" s="15"/>
      <c r="BJS41" s="7"/>
      <c r="BJT41" s="20"/>
      <c r="BJU41" s="15"/>
      <c r="BJV41" s="7"/>
      <c r="BJW41" s="20"/>
      <c r="BJX41" s="15"/>
      <c r="BJY41" s="7"/>
      <c r="BJZ41" s="20"/>
      <c r="BKA41" s="15"/>
      <c r="BKB41" s="7"/>
      <c r="BKC41" s="20"/>
      <c r="BKD41" s="15"/>
      <c r="BKE41" s="7"/>
      <c r="BKF41" s="20"/>
      <c r="BKG41" s="15"/>
      <c r="BKH41" s="7"/>
      <c r="BKI41" s="20"/>
      <c r="BKJ41" s="15"/>
      <c r="BKK41" s="7"/>
      <c r="BKL41" s="20"/>
      <c r="BKM41" s="15"/>
      <c r="BKN41" s="7"/>
      <c r="BKO41" s="20"/>
      <c r="BKP41" s="15"/>
      <c r="BKQ41" s="7"/>
      <c r="BKR41" s="20"/>
      <c r="BKS41" s="15"/>
      <c r="BKT41" s="7"/>
      <c r="BKU41" s="20"/>
      <c r="BKV41" s="15"/>
      <c r="BKW41" s="7"/>
      <c r="BKX41" s="20"/>
      <c r="BKY41" s="15"/>
      <c r="BKZ41" s="7"/>
      <c r="BLA41" s="20"/>
      <c r="BLB41" s="15"/>
      <c r="BLC41" s="7"/>
      <c r="BLD41" s="20"/>
      <c r="BLE41" s="15"/>
      <c r="BLF41" s="7"/>
      <c r="BLG41" s="20"/>
      <c r="BLH41" s="15"/>
      <c r="BLI41" s="7"/>
      <c r="BLJ41" s="20"/>
      <c r="BLK41" s="15"/>
      <c r="BLL41" s="7"/>
      <c r="BLM41" s="20"/>
      <c r="BLN41" s="15"/>
      <c r="BLO41" s="7"/>
      <c r="BLP41" s="20"/>
      <c r="BLQ41" s="15"/>
      <c r="BLR41" s="7"/>
      <c r="BLS41" s="20"/>
      <c r="BLT41" s="15"/>
      <c r="BLU41" s="7"/>
      <c r="BLV41" s="20"/>
      <c r="BLW41" s="15"/>
      <c r="BLX41" s="7"/>
      <c r="BLY41" s="20"/>
      <c r="BLZ41" s="15"/>
      <c r="BMA41" s="7"/>
      <c r="BMB41" s="20"/>
      <c r="BMC41" s="15"/>
      <c r="BMD41" s="7"/>
      <c r="BME41" s="20"/>
      <c r="BMF41" s="15"/>
      <c r="BMG41" s="7"/>
      <c r="BMH41" s="20"/>
      <c r="BMI41" s="15"/>
      <c r="BMJ41" s="7"/>
      <c r="BMK41" s="20"/>
      <c r="BML41" s="15"/>
      <c r="BMM41" s="7"/>
      <c r="BMN41" s="20"/>
      <c r="BMO41" s="15"/>
      <c r="BMP41" s="7"/>
      <c r="BMQ41" s="20"/>
      <c r="BMR41" s="15"/>
      <c r="BMS41" s="7"/>
      <c r="BMT41" s="20"/>
      <c r="BMU41" s="15"/>
      <c r="BMV41" s="7"/>
      <c r="BMW41" s="20"/>
      <c r="BMX41" s="15"/>
      <c r="BMY41" s="7"/>
      <c r="BMZ41" s="20"/>
      <c r="BNA41" s="15"/>
      <c r="BNB41" s="7"/>
      <c r="BNC41" s="20"/>
      <c r="BND41" s="15"/>
      <c r="BNE41" s="7"/>
      <c r="BNF41" s="20"/>
      <c r="BNG41" s="15"/>
      <c r="BNH41" s="7"/>
      <c r="BNI41" s="20"/>
      <c r="BNJ41" s="15"/>
      <c r="BNK41" s="7"/>
      <c r="BNL41" s="20"/>
      <c r="BNM41" s="15"/>
      <c r="BNN41" s="7"/>
      <c r="BNO41" s="20"/>
      <c r="BNP41" s="15"/>
      <c r="BNQ41" s="7"/>
      <c r="BNR41" s="20"/>
      <c r="BNS41" s="15"/>
      <c r="BNT41" s="7"/>
      <c r="BNU41" s="20"/>
      <c r="BNV41" s="15"/>
      <c r="BNW41" s="7"/>
      <c r="BNX41" s="20"/>
      <c r="BNY41" s="15"/>
      <c r="BNZ41" s="7"/>
      <c r="BOA41" s="20"/>
      <c r="BOB41" s="15"/>
      <c r="BOC41" s="7"/>
      <c r="BOD41" s="20"/>
      <c r="BOE41" s="15"/>
      <c r="BOF41" s="7"/>
      <c r="BOG41" s="20"/>
      <c r="BOH41" s="15"/>
      <c r="BOI41" s="7"/>
      <c r="BOJ41" s="20"/>
      <c r="BOK41" s="15"/>
      <c r="BOL41" s="7"/>
      <c r="BOM41" s="20"/>
      <c r="BON41" s="15"/>
      <c r="BOO41" s="7"/>
      <c r="BOP41" s="20"/>
      <c r="BOQ41" s="15"/>
      <c r="BOR41" s="7"/>
      <c r="BOS41" s="20"/>
      <c r="BOT41" s="15"/>
      <c r="BOU41" s="7"/>
      <c r="BOV41" s="20"/>
      <c r="BOW41" s="15"/>
      <c r="BOX41" s="7"/>
      <c r="BOY41" s="20"/>
      <c r="BOZ41" s="15"/>
      <c r="BPA41" s="7"/>
      <c r="BPB41" s="20"/>
      <c r="BPC41" s="15"/>
      <c r="BPD41" s="7"/>
      <c r="BPE41" s="20"/>
      <c r="BPF41" s="15"/>
      <c r="BPG41" s="7"/>
      <c r="BPH41" s="20"/>
      <c r="BPI41" s="15"/>
      <c r="BPJ41" s="7"/>
      <c r="BPK41" s="20"/>
      <c r="BPL41" s="15"/>
      <c r="BPM41" s="7"/>
      <c r="BPN41" s="20"/>
      <c r="BPO41" s="15"/>
      <c r="BPP41" s="7"/>
      <c r="BPQ41" s="20"/>
      <c r="BPR41" s="15"/>
      <c r="BPS41" s="7"/>
      <c r="BPT41" s="20"/>
      <c r="BPU41" s="15"/>
      <c r="BPV41" s="7"/>
      <c r="BPW41" s="20"/>
      <c r="BPX41" s="15"/>
      <c r="BPY41" s="7"/>
      <c r="BPZ41" s="20"/>
      <c r="BQA41" s="15"/>
      <c r="BQB41" s="7"/>
      <c r="BQC41" s="20"/>
      <c r="BQD41" s="15"/>
      <c r="BQE41" s="7"/>
      <c r="BQF41" s="20"/>
      <c r="BQG41" s="15"/>
      <c r="BQH41" s="7"/>
      <c r="BQI41" s="20"/>
      <c r="BQJ41" s="15"/>
      <c r="BQK41" s="7"/>
      <c r="BQL41" s="20"/>
      <c r="BQM41" s="15"/>
      <c r="BQN41" s="7"/>
      <c r="BQO41" s="20"/>
      <c r="BQP41" s="15"/>
      <c r="BQQ41" s="7"/>
      <c r="BQR41" s="20"/>
      <c r="BQS41" s="15"/>
      <c r="BQT41" s="7"/>
      <c r="BQU41" s="20"/>
      <c r="BQV41" s="15"/>
      <c r="BQW41" s="7"/>
      <c r="BQX41" s="20"/>
      <c r="BQY41" s="15"/>
      <c r="BQZ41" s="7"/>
      <c r="BRA41" s="20"/>
      <c r="BRB41" s="15"/>
      <c r="BRC41" s="7"/>
      <c r="BRD41" s="20"/>
      <c r="BRE41" s="15"/>
      <c r="BRF41" s="7"/>
      <c r="BRG41" s="20"/>
      <c r="BRH41" s="15"/>
      <c r="BRI41" s="7"/>
      <c r="BRJ41" s="20"/>
      <c r="BRK41" s="15"/>
      <c r="BRL41" s="7"/>
      <c r="BRM41" s="20"/>
      <c r="BRN41" s="15"/>
      <c r="BRO41" s="7"/>
      <c r="BRP41" s="20"/>
      <c r="BRQ41" s="15"/>
      <c r="BRR41" s="7"/>
      <c r="BRS41" s="20"/>
      <c r="BRT41" s="15"/>
      <c r="BRU41" s="7"/>
      <c r="BRV41" s="20"/>
      <c r="BRW41" s="15"/>
      <c r="BRX41" s="7"/>
      <c r="BRY41" s="20"/>
      <c r="BRZ41" s="15"/>
      <c r="BSA41" s="7"/>
      <c r="BSB41" s="20"/>
      <c r="BSC41" s="15"/>
      <c r="BSD41" s="7"/>
      <c r="BSE41" s="20"/>
      <c r="BSF41" s="15"/>
      <c r="BSG41" s="7"/>
      <c r="BSH41" s="20"/>
      <c r="BSI41" s="15"/>
      <c r="BSJ41" s="7"/>
      <c r="BSK41" s="20"/>
      <c r="BSL41" s="15"/>
      <c r="BSM41" s="7"/>
      <c r="BSN41" s="20"/>
      <c r="BSO41" s="15"/>
      <c r="BSP41" s="7"/>
      <c r="BSQ41" s="20"/>
      <c r="BSR41" s="15"/>
      <c r="BSS41" s="7"/>
      <c r="BST41" s="20"/>
      <c r="BSU41" s="15"/>
      <c r="BSV41" s="7"/>
      <c r="BSW41" s="20"/>
      <c r="BSX41" s="15"/>
      <c r="BSY41" s="7"/>
      <c r="BSZ41" s="20"/>
      <c r="BTA41" s="15"/>
      <c r="BTB41" s="7"/>
      <c r="BTC41" s="20"/>
      <c r="BTD41" s="15"/>
      <c r="BTE41" s="7"/>
      <c r="BTF41" s="20"/>
      <c r="BTG41" s="15"/>
      <c r="BTH41" s="7"/>
      <c r="BTI41" s="20"/>
      <c r="BTJ41" s="15"/>
      <c r="BTK41" s="7"/>
      <c r="BTL41" s="20"/>
      <c r="BTM41" s="15"/>
      <c r="BTN41" s="7"/>
      <c r="BTO41" s="20"/>
      <c r="BTP41" s="15"/>
      <c r="BTQ41" s="7"/>
      <c r="BTR41" s="20"/>
      <c r="BTS41" s="15"/>
      <c r="BTT41" s="7"/>
      <c r="BTU41" s="20"/>
      <c r="BTV41" s="15"/>
      <c r="BTW41" s="7"/>
      <c r="BTX41" s="20"/>
      <c r="BTY41" s="15"/>
      <c r="BTZ41" s="7"/>
      <c r="BUA41" s="20"/>
      <c r="BUB41" s="15"/>
      <c r="BUC41" s="7"/>
      <c r="BUD41" s="20"/>
      <c r="BUE41" s="15"/>
      <c r="BUF41" s="7"/>
      <c r="BUG41" s="20"/>
      <c r="BUH41" s="15"/>
      <c r="BUI41" s="7"/>
      <c r="BUJ41" s="20"/>
      <c r="BUK41" s="15"/>
      <c r="BUL41" s="7"/>
      <c r="BUM41" s="20"/>
      <c r="BUN41" s="15"/>
      <c r="BUO41" s="7"/>
      <c r="BUP41" s="20"/>
      <c r="BUQ41" s="15"/>
      <c r="BUR41" s="7"/>
      <c r="BUS41" s="20"/>
      <c r="BUT41" s="15"/>
      <c r="BUU41" s="7"/>
      <c r="BUV41" s="20"/>
      <c r="BUW41" s="15"/>
      <c r="BUX41" s="7"/>
      <c r="BUY41" s="20"/>
      <c r="BUZ41" s="15"/>
      <c r="BVA41" s="7"/>
      <c r="BVB41" s="20"/>
      <c r="BVC41" s="15"/>
      <c r="BVD41" s="7"/>
      <c r="BVE41" s="20"/>
      <c r="BVF41" s="15"/>
      <c r="BVG41" s="7"/>
      <c r="BVH41" s="20"/>
      <c r="BVI41" s="15"/>
      <c r="BVJ41" s="7"/>
      <c r="BVK41" s="20"/>
      <c r="BVL41" s="15"/>
      <c r="BVM41" s="7"/>
      <c r="BVN41" s="20"/>
      <c r="BVO41" s="15"/>
      <c r="BVP41" s="7"/>
      <c r="BVQ41" s="20"/>
      <c r="BVR41" s="15"/>
      <c r="BVS41" s="7"/>
      <c r="BVT41" s="20"/>
      <c r="BVU41" s="15"/>
      <c r="BVV41" s="7"/>
      <c r="BVW41" s="20"/>
      <c r="BVX41" s="15"/>
      <c r="BVY41" s="7"/>
      <c r="BVZ41" s="20"/>
      <c r="BWA41" s="15"/>
      <c r="BWB41" s="7"/>
      <c r="BWC41" s="20"/>
      <c r="BWD41" s="15"/>
      <c r="BWE41" s="7"/>
      <c r="BWF41" s="20"/>
      <c r="BWG41" s="15"/>
      <c r="BWH41" s="7"/>
      <c r="BWI41" s="20"/>
      <c r="BWJ41" s="15"/>
      <c r="BWK41" s="7"/>
      <c r="BWL41" s="20"/>
      <c r="BWM41" s="15"/>
      <c r="BWN41" s="7"/>
      <c r="BWO41" s="20"/>
      <c r="BWP41" s="15"/>
      <c r="BWQ41" s="7"/>
      <c r="BWR41" s="20"/>
      <c r="BWS41" s="15"/>
      <c r="BWT41" s="7"/>
      <c r="BWU41" s="20"/>
      <c r="BWV41" s="15"/>
      <c r="BWW41" s="7"/>
      <c r="BWX41" s="20"/>
      <c r="BWY41" s="15"/>
      <c r="BWZ41" s="7"/>
      <c r="BXA41" s="20"/>
      <c r="BXB41" s="15"/>
      <c r="BXC41" s="7"/>
      <c r="BXD41" s="20"/>
      <c r="BXE41" s="15"/>
      <c r="BXF41" s="7"/>
      <c r="BXG41" s="20"/>
      <c r="BXH41" s="15"/>
      <c r="BXI41" s="7"/>
      <c r="BXJ41" s="20"/>
      <c r="BXK41" s="15"/>
      <c r="BXL41" s="7"/>
      <c r="BXM41" s="20"/>
      <c r="BXN41" s="15"/>
      <c r="BXO41" s="7"/>
      <c r="BXP41" s="20"/>
      <c r="BXQ41" s="15"/>
      <c r="BXR41" s="7"/>
      <c r="BXS41" s="20"/>
      <c r="BXT41" s="15"/>
      <c r="BXU41" s="7"/>
      <c r="BXV41" s="20"/>
      <c r="BXW41" s="15"/>
      <c r="BXX41" s="7"/>
      <c r="BXY41" s="20"/>
      <c r="BXZ41" s="15"/>
      <c r="BYA41" s="7"/>
      <c r="BYB41" s="20"/>
      <c r="BYC41" s="15"/>
      <c r="BYD41" s="7"/>
      <c r="BYE41" s="20"/>
      <c r="BYF41" s="15"/>
      <c r="BYG41" s="7"/>
      <c r="BYH41" s="20"/>
      <c r="BYI41" s="15"/>
      <c r="BYJ41" s="7"/>
      <c r="BYK41" s="20"/>
      <c r="BYL41" s="15"/>
      <c r="BYM41" s="7"/>
      <c r="BYN41" s="20"/>
      <c r="BYO41" s="15"/>
      <c r="BYP41" s="7"/>
      <c r="BYQ41" s="20"/>
      <c r="BYR41" s="15"/>
      <c r="BYS41" s="7"/>
      <c r="BYT41" s="20"/>
      <c r="BYU41" s="15"/>
      <c r="BYV41" s="7"/>
      <c r="BYW41" s="20"/>
      <c r="BYX41" s="15"/>
      <c r="BYY41" s="7"/>
      <c r="BYZ41" s="20"/>
      <c r="BZA41" s="15"/>
      <c r="BZB41" s="7"/>
      <c r="BZC41" s="20"/>
      <c r="BZD41" s="15"/>
      <c r="BZE41" s="7"/>
      <c r="BZF41" s="20"/>
      <c r="BZG41" s="15"/>
      <c r="BZH41" s="7"/>
      <c r="BZI41" s="20"/>
      <c r="BZJ41" s="15"/>
      <c r="BZK41" s="7"/>
      <c r="BZL41" s="20"/>
      <c r="BZM41" s="15"/>
      <c r="BZN41" s="7"/>
      <c r="BZO41" s="20"/>
      <c r="BZP41" s="15"/>
      <c r="BZQ41" s="7"/>
      <c r="BZR41" s="20"/>
      <c r="BZS41" s="15"/>
      <c r="BZT41" s="7"/>
      <c r="BZU41" s="20"/>
      <c r="BZV41" s="15"/>
      <c r="BZW41" s="7"/>
      <c r="BZX41" s="20"/>
      <c r="BZY41" s="15"/>
      <c r="BZZ41" s="7"/>
      <c r="CAA41" s="20"/>
      <c r="CAB41" s="15"/>
      <c r="CAC41" s="7"/>
      <c r="CAD41" s="20"/>
      <c r="CAE41" s="15"/>
      <c r="CAF41" s="7"/>
      <c r="CAG41" s="20"/>
      <c r="CAH41" s="15"/>
      <c r="CAI41" s="7"/>
      <c r="CAJ41" s="20"/>
      <c r="CAK41" s="15"/>
      <c r="CAL41" s="7"/>
      <c r="CAM41" s="20"/>
      <c r="CAN41" s="15"/>
      <c r="CAO41" s="7"/>
      <c r="CAP41" s="20"/>
      <c r="CAQ41" s="15"/>
      <c r="CAR41" s="7"/>
      <c r="CAS41" s="20"/>
      <c r="CAT41" s="15"/>
      <c r="CAU41" s="7"/>
      <c r="CAV41" s="20"/>
      <c r="CAW41" s="15"/>
      <c r="CAX41" s="7"/>
      <c r="CAY41" s="20"/>
      <c r="CAZ41" s="15"/>
      <c r="CBA41" s="7"/>
      <c r="CBB41" s="20"/>
      <c r="CBC41" s="15"/>
      <c r="CBD41" s="7"/>
      <c r="CBE41" s="20"/>
      <c r="CBF41" s="15"/>
      <c r="CBG41" s="7"/>
      <c r="CBH41" s="20"/>
      <c r="CBI41" s="15"/>
      <c r="CBJ41" s="7"/>
      <c r="CBK41" s="20"/>
      <c r="CBL41" s="15"/>
      <c r="CBM41" s="7"/>
      <c r="CBN41" s="20"/>
      <c r="CBO41" s="15"/>
      <c r="CBP41" s="7"/>
      <c r="CBQ41" s="20"/>
      <c r="CBR41" s="15"/>
      <c r="CBS41" s="7"/>
      <c r="CBT41" s="20"/>
      <c r="CBU41" s="15"/>
      <c r="CBV41" s="7"/>
      <c r="CBW41" s="20"/>
      <c r="CBX41" s="15"/>
      <c r="CBY41" s="7"/>
      <c r="CBZ41" s="20"/>
      <c r="CCA41" s="15"/>
      <c r="CCB41" s="7"/>
      <c r="CCC41" s="20"/>
      <c r="CCD41" s="15"/>
      <c r="CCE41" s="7"/>
      <c r="CCF41" s="20"/>
      <c r="CCG41" s="15"/>
      <c r="CCH41" s="7"/>
      <c r="CCI41" s="20"/>
      <c r="CCJ41" s="15"/>
      <c r="CCK41" s="7"/>
      <c r="CCL41" s="20"/>
      <c r="CCM41" s="15"/>
      <c r="CCN41" s="7"/>
      <c r="CCO41" s="20"/>
      <c r="CCP41" s="15"/>
      <c r="CCQ41" s="7"/>
      <c r="CCR41" s="20"/>
      <c r="CCS41" s="15"/>
      <c r="CCT41" s="7"/>
      <c r="CCU41" s="20"/>
      <c r="CCV41" s="15"/>
      <c r="CCW41" s="7"/>
      <c r="CCX41" s="20"/>
      <c r="CCY41" s="15"/>
      <c r="CCZ41" s="7"/>
      <c r="CDA41" s="20"/>
      <c r="CDB41" s="15"/>
      <c r="CDC41" s="7"/>
      <c r="CDD41" s="20"/>
      <c r="CDE41" s="15"/>
      <c r="CDF41" s="7"/>
      <c r="CDG41" s="20"/>
      <c r="CDH41" s="15"/>
      <c r="CDI41" s="7"/>
      <c r="CDJ41" s="20"/>
      <c r="CDK41" s="15"/>
      <c r="CDL41" s="7"/>
      <c r="CDM41" s="20"/>
      <c r="CDN41" s="15"/>
      <c r="CDO41" s="7"/>
      <c r="CDP41" s="20"/>
      <c r="CDQ41" s="15"/>
      <c r="CDR41" s="7"/>
      <c r="CDS41" s="20"/>
      <c r="CDT41" s="15"/>
      <c r="CDU41" s="7"/>
      <c r="CDV41" s="20"/>
      <c r="CDW41" s="15"/>
      <c r="CDX41" s="7"/>
      <c r="CDY41" s="20"/>
      <c r="CDZ41" s="15"/>
      <c r="CEA41" s="7"/>
      <c r="CEB41" s="20"/>
      <c r="CEC41" s="15"/>
      <c r="CED41" s="7"/>
      <c r="CEE41" s="20"/>
      <c r="CEF41" s="15"/>
      <c r="CEG41" s="7"/>
      <c r="CEH41" s="20"/>
      <c r="CEI41" s="15"/>
      <c r="CEJ41" s="7"/>
      <c r="CEK41" s="20"/>
      <c r="CEL41" s="15"/>
      <c r="CEM41" s="7"/>
      <c r="CEN41" s="20"/>
      <c r="CEO41" s="15"/>
      <c r="CEP41" s="7"/>
      <c r="CEQ41" s="20"/>
      <c r="CER41" s="15"/>
      <c r="CES41" s="7"/>
      <c r="CET41" s="20"/>
      <c r="CEU41" s="15"/>
      <c r="CEV41" s="7"/>
      <c r="CEW41" s="20"/>
      <c r="CEX41" s="15"/>
      <c r="CEY41" s="7"/>
      <c r="CEZ41" s="20"/>
      <c r="CFA41" s="15"/>
      <c r="CFB41" s="7"/>
      <c r="CFC41" s="20"/>
      <c r="CFD41" s="15"/>
      <c r="CFE41" s="7"/>
      <c r="CFF41" s="20"/>
      <c r="CFG41" s="15"/>
      <c r="CFH41" s="7"/>
      <c r="CFI41" s="20"/>
      <c r="CFJ41" s="15"/>
      <c r="CFK41" s="7"/>
      <c r="CFL41" s="20"/>
      <c r="CFM41" s="15"/>
      <c r="CFN41" s="7"/>
      <c r="CFO41" s="20"/>
      <c r="CFP41" s="15"/>
      <c r="CFQ41" s="7"/>
      <c r="CFR41" s="20"/>
      <c r="CFS41" s="15"/>
      <c r="CFT41" s="7"/>
      <c r="CFU41" s="20"/>
      <c r="CFV41" s="15"/>
      <c r="CFW41" s="7"/>
      <c r="CFX41" s="20"/>
      <c r="CFY41" s="15"/>
      <c r="CFZ41" s="7"/>
      <c r="CGA41" s="20"/>
      <c r="CGB41" s="15"/>
      <c r="CGC41" s="7"/>
      <c r="CGD41" s="20"/>
      <c r="CGE41" s="15"/>
      <c r="CGF41" s="7"/>
      <c r="CGG41" s="20"/>
      <c r="CGH41" s="15"/>
      <c r="CGI41" s="7"/>
      <c r="CGJ41" s="20"/>
      <c r="CGK41" s="15"/>
      <c r="CGL41" s="7"/>
      <c r="CGM41" s="20"/>
      <c r="CGN41" s="15"/>
      <c r="CGO41" s="7"/>
      <c r="CGP41" s="20"/>
      <c r="CGQ41" s="15"/>
      <c r="CGR41" s="7"/>
      <c r="CGS41" s="20"/>
      <c r="CGT41" s="15"/>
      <c r="CGU41" s="7"/>
      <c r="CGV41" s="20"/>
      <c r="CGW41" s="15"/>
      <c r="CGX41" s="7"/>
      <c r="CGY41" s="20"/>
      <c r="CGZ41" s="15"/>
      <c r="CHA41" s="7"/>
      <c r="CHB41" s="20"/>
      <c r="CHC41" s="15"/>
      <c r="CHD41" s="7"/>
      <c r="CHE41" s="20"/>
      <c r="CHF41" s="15"/>
      <c r="CHG41" s="7"/>
      <c r="CHH41" s="20"/>
      <c r="CHI41" s="15"/>
      <c r="CHJ41" s="7"/>
      <c r="CHK41" s="20"/>
      <c r="CHL41" s="15"/>
      <c r="CHM41" s="7"/>
      <c r="CHN41" s="20"/>
      <c r="CHO41" s="15"/>
      <c r="CHP41" s="7"/>
      <c r="CHQ41" s="20"/>
      <c r="CHR41" s="15"/>
      <c r="CHS41" s="7"/>
      <c r="CHT41" s="20"/>
      <c r="CHU41" s="15"/>
      <c r="CHV41" s="7"/>
      <c r="CHW41" s="20"/>
      <c r="CHX41" s="15"/>
      <c r="CHY41" s="7"/>
      <c r="CHZ41" s="20"/>
      <c r="CIA41" s="15"/>
      <c r="CIB41" s="7"/>
      <c r="CIC41" s="20"/>
      <c r="CID41" s="15"/>
      <c r="CIE41" s="7"/>
      <c r="CIF41" s="20"/>
      <c r="CIG41" s="15"/>
      <c r="CIH41" s="7"/>
      <c r="CII41" s="20"/>
      <c r="CIJ41" s="15"/>
      <c r="CIK41" s="7"/>
      <c r="CIL41" s="20"/>
      <c r="CIM41" s="15"/>
      <c r="CIN41" s="7"/>
      <c r="CIO41" s="20"/>
      <c r="CIP41" s="15"/>
      <c r="CIQ41" s="7"/>
      <c r="CIR41" s="20"/>
      <c r="CIS41" s="15"/>
      <c r="CIT41" s="7"/>
      <c r="CIU41" s="20"/>
      <c r="CIV41" s="15"/>
      <c r="CIW41" s="7"/>
      <c r="CIX41" s="20"/>
      <c r="CIY41" s="15"/>
      <c r="CIZ41" s="7"/>
      <c r="CJA41" s="20"/>
      <c r="CJB41" s="15"/>
      <c r="CJC41" s="7"/>
      <c r="CJD41" s="20"/>
      <c r="CJE41" s="15"/>
      <c r="CJF41" s="7"/>
      <c r="CJG41" s="20"/>
      <c r="CJH41" s="15"/>
      <c r="CJI41" s="7"/>
      <c r="CJJ41" s="20"/>
      <c r="CJK41" s="15"/>
      <c r="CJL41" s="7"/>
      <c r="CJM41" s="20"/>
      <c r="CJN41" s="15"/>
      <c r="CJO41" s="7"/>
      <c r="CJP41" s="20"/>
      <c r="CJQ41" s="15"/>
      <c r="CJR41" s="7"/>
      <c r="CJS41" s="20"/>
      <c r="CJT41" s="15"/>
      <c r="CJU41" s="7"/>
      <c r="CJV41" s="20"/>
      <c r="CJW41" s="15"/>
      <c r="CJX41" s="7"/>
      <c r="CJY41" s="20"/>
      <c r="CJZ41" s="15"/>
      <c r="CKA41" s="7"/>
      <c r="CKB41" s="20"/>
      <c r="CKC41" s="15"/>
      <c r="CKD41" s="7"/>
      <c r="CKE41" s="20"/>
      <c r="CKF41" s="15"/>
      <c r="CKG41" s="7"/>
      <c r="CKH41" s="20"/>
      <c r="CKI41" s="15"/>
      <c r="CKJ41" s="7"/>
      <c r="CKK41" s="20"/>
      <c r="CKL41" s="15"/>
      <c r="CKM41" s="7"/>
      <c r="CKN41" s="20"/>
      <c r="CKO41" s="15"/>
      <c r="CKP41" s="7"/>
      <c r="CKQ41" s="20"/>
      <c r="CKR41" s="15"/>
      <c r="CKS41" s="7"/>
      <c r="CKT41" s="20"/>
      <c r="CKU41" s="15"/>
      <c r="CKV41" s="7"/>
      <c r="CKW41" s="20"/>
      <c r="CKX41" s="15"/>
      <c r="CKY41" s="7"/>
      <c r="CKZ41" s="20"/>
      <c r="CLA41" s="15"/>
      <c r="CLB41" s="7"/>
      <c r="CLC41" s="20"/>
      <c r="CLD41" s="15"/>
      <c r="CLE41" s="7"/>
      <c r="CLF41" s="20"/>
      <c r="CLG41" s="15"/>
      <c r="CLH41" s="7"/>
      <c r="CLI41" s="20"/>
      <c r="CLJ41" s="15"/>
      <c r="CLK41" s="7"/>
      <c r="CLL41" s="20"/>
      <c r="CLM41" s="15"/>
      <c r="CLN41" s="7"/>
      <c r="CLO41" s="20"/>
      <c r="CLP41" s="15"/>
      <c r="CLQ41" s="7"/>
      <c r="CLR41" s="20"/>
      <c r="CLS41" s="15"/>
      <c r="CLT41" s="7"/>
      <c r="CLU41" s="20"/>
      <c r="CLV41" s="15"/>
      <c r="CLW41" s="7"/>
      <c r="CLX41" s="20"/>
      <c r="CLY41" s="15"/>
      <c r="CLZ41" s="7"/>
      <c r="CMA41" s="20"/>
      <c r="CMB41" s="15"/>
      <c r="CMC41" s="7"/>
      <c r="CMD41" s="20"/>
      <c r="CME41" s="15"/>
      <c r="CMF41" s="7"/>
      <c r="CMG41" s="20"/>
      <c r="CMH41" s="15"/>
      <c r="CMI41" s="7"/>
      <c r="CMJ41" s="20"/>
      <c r="CMK41" s="15"/>
      <c r="CML41" s="7"/>
      <c r="CMM41" s="20"/>
      <c r="CMN41" s="15"/>
      <c r="CMO41" s="7"/>
      <c r="CMP41" s="20"/>
      <c r="CMQ41" s="15"/>
      <c r="CMR41" s="7"/>
      <c r="CMS41" s="20"/>
      <c r="CMT41" s="15"/>
      <c r="CMU41" s="7"/>
      <c r="CMV41" s="20"/>
      <c r="CMW41" s="15"/>
      <c r="CMX41" s="7"/>
      <c r="CMY41" s="20"/>
      <c r="CMZ41" s="15"/>
      <c r="CNA41" s="7"/>
      <c r="CNB41" s="20"/>
      <c r="CNC41" s="15"/>
      <c r="CND41" s="7"/>
      <c r="CNE41" s="20"/>
      <c r="CNF41" s="15"/>
      <c r="CNG41" s="7"/>
      <c r="CNH41" s="20"/>
      <c r="CNI41" s="15"/>
      <c r="CNJ41" s="7"/>
      <c r="CNK41" s="20"/>
      <c r="CNL41" s="15"/>
      <c r="CNM41" s="7"/>
      <c r="CNN41" s="20"/>
      <c r="CNO41" s="15"/>
      <c r="CNP41" s="7"/>
      <c r="CNQ41" s="20"/>
      <c r="CNR41" s="15"/>
      <c r="CNS41" s="7"/>
      <c r="CNT41" s="20"/>
      <c r="CNU41" s="15"/>
      <c r="CNV41" s="7"/>
      <c r="CNW41" s="20"/>
      <c r="CNX41" s="15"/>
      <c r="CNY41" s="7"/>
      <c r="CNZ41" s="20"/>
      <c r="COA41" s="15"/>
      <c r="COB41" s="7"/>
      <c r="COC41" s="20"/>
      <c r="COD41" s="15"/>
      <c r="COE41" s="7"/>
      <c r="COF41" s="20"/>
      <c r="COG41" s="15"/>
      <c r="COH41" s="7"/>
      <c r="COI41" s="20"/>
      <c r="COJ41" s="15"/>
      <c r="COK41" s="7"/>
      <c r="COL41" s="20"/>
      <c r="COM41" s="15"/>
      <c r="CON41" s="7"/>
      <c r="COO41" s="20"/>
      <c r="COP41" s="15"/>
      <c r="COQ41" s="7"/>
      <c r="COR41" s="20"/>
      <c r="COS41" s="15"/>
      <c r="COT41" s="7"/>
      <c r="COU41" s="20"/>
      <c r="COV41" s="15"/>
      <c r="COW41" s="7"/>
      <c r="COX41" s="20"/>
      <c r="COY41" s="15"/>
      <c r="COZ41" s="7"/>
      <c r="CPA41" s="20"/>
      <c r="CPB41" s="15"/>
      <c r="CPC41" s="7"/>
      <c r="CPD41" s="20"/>
      <c r="CPE41" s="15"/>
      <c r="CPF41" s="7"/>
      <c r="CPG41" s="20"/>
      <c r="CPH41" s="15"/>
      <c r="CPI41" s="7"/>
      <c r="CPJ41" s="20"/>
      <c r="CPK41" s="15"/>
      <c r="CPL41" s="7"/>
      <c r="CPM41" s="20"/>
      <c r="CPN41" s="15"/>
      <c r="CPO41" s="7"/>
      <c r="CPP41" s="20"/>
      <c r="CPQ41" s="15"/>
      <c r="CPR41" s="7"/>
      <c r="CPS41" s="20"/>
      <c r="CPT41" s="15"/>
      <c r="CPU41" s="7"/>
      <c r="CPV41" s="20"/>
      <c r="CPW41" s="15"/>
      <c r="CPX41" s="7"/>
      <c r="CPY41" s="20"/>
      <c r="CPZ41" s="15"/>
      <c r="CQA41" s="7"/>
      <c r="CQB41" s="20"/>
      <c r="CQC41" s="15"/>
      <c r="CQD41" s="7"/>
      <c r="CQE41" s="20"/>
      <c r="CQF41" s="15"/>
      <c r="CQG41" s="7"/>
      <c r="CQH41" s="20"/>
      <c r="CQI41" s="15"/>
      <c r="CQJ41" s="7"/>
      <c r="CQK41" s="20"/>
      <c r="CQL41" s="15"/>
      <c r="CQM41" s="7"/>
      <c r="CQN41" s="20"/>
      <c r="CQO41" s="15"/>
      <c r="CQP41" s="7"/>
      <c r="CQQ41" s="20"/>
      <c r="CQR41" s="15"/>
      <c r="CQS41" s="7"/>
      <c r="CQT41" s="20"/>
      <c r="CQU41" s="15"/>
      <c r="CQV41" s="7"/>
      <c r="CQW41" s="20"/>
      <c r="CQX41" s="15"/>
      <c r="CQY41" s="7"/>
      <c r="CQZ41" s="20"/>
      <c r="CRA41" s="15"/>
      <c r="CRB41" s="7"/>
      <c r="CRC41" s="20"/>
      <c r="CRD41" s="15"/>
      <c r="CRE41" s="7"/>
      <c r="CRF41" s="20"/>
      <c r="CRG41" s="15"/>
      <c r="CRH41" s="7"/>
      <c r="CRI41" s="20"/>
      <c r="CRJ41" s="15"/>
      <c r="CRK41" s="7"/>
      <c r="CRL41" s="20"/>
      <c r="CRM41" s="15"/>
      <c r="CRN41" s="7"/>
      <c r="CRO41" s="20"/>
      <c r="CRP41" s="15"/>
      <c r="CRQ41" s="7"/>
      <c r="CRR41" s="20"/>
      <c r="CRS41" s="15"/>
      <c r="CRT41" s="7"/>
      <c r="CRU41" s="20"/>
      <c r="CRV41" s="15"/>
      <c r="CRW41" s="7"/>
      <c r="CRX41" s="20"/>
      <c r="CRY41" s="15"/>
      <c r="CRZ41" s="7"/>
      <c r="CSA41" s="20"/>
      <c r="CSB41" s="15"/>
      <c r="CSC41" s="7"/>
      <c r="CSD41" s="20"/>
      <c r="CSE41" s="15"/>
      <c r="CSF41" s="7"/>
      <c r="CSG41" s="20"/>
      <c r="CSH41" s="15"/>
      <c r="CSI41" s="7"/>
      <c r="CSJ41" s="20"/>
      <c r="CSK41" s="15"/>
    </row>
    <row r="42" spans="1:2533" x14ac:dyDescent="0.25">
      <c r="A42" s="68"/>
      <c r="B42" s="13"/>
      <c r="C42" s="16"/>
      <c r="D42" s="15"/>
      <c r="E42" s="13"/>
      <c r="F42" s="16"/>
      <c r="G42" s="15"/>
      <c r="H42" s="13"/>
      <c r="I42" s="16"/>
      <c r="J42" s="15"/>
      <c r="K42" s="13"/>
      <c r="L42" s="16"/>
      <c r="M42" s="15"/>
      <c r="N42" s="13"/>
      <c r="O42" s="16"/>
      <c r="P42" s="15"/>
      <c r="Q42" s="13"/>
      <c r="R42" s="16"/>
      <c r="S42" s="15"/>
      <c r="T42" s="13"/>
      <c r="U42" s="16"/>
      <c r="V42" s="15"/>
      <c r="W42" s="13"/>
      <c r="X42" s="16"/>
      <c r="Y42" s="15"/>
      <c r="Z42" s="13"/>
      <c r="AA42" s="16"/>
      <c r="AB42" s="15"/>
      <c r="AC42" s="13"/>
      <c r="AD42" s="16"/>
      <c r="AE42" s="15"/>
      <c r="AF42" s="13"/>
      <c r="AG42" s="16"/>
      <c r="AH42" s="15"/>
      <c r="AI42" s="13"/>
      <c r="AJ42" s="16"/>
      <c r="AK42" s="15"/>
      <c r="AL42" s="13"/>
      <c r="AM42" s="16"/>
      <c r="AN42" s="15"/>
      <c r="AO42" s="13"/>
      <c r="AP42" s="16"/>
      <c r="AQ42" s="15"/>
      <c r="AR42" s="13"/>
      <c r="AS42" s="16"/>
      <c r="AT42" s="15"/>
      <c r="AU42" s="13"/>
      <c r="AV42" s="16"/>
      <c r="AW42" s="15"/>
      <c r="AX42" s="13"/>
      <c r="AY42" s="16"/>
      <c r="AZ42" s="15"/>
      <c r="BA42" s="13"/>
      <c r="BB42" s="16"/>
      <c r="BC42" s="15"/>
      <c r="BD42" s="13"/>
      <c r="BE42" s="16"/>
      <c r="BF42" s="15"/>
      <c r="BG42" s="13"/>
      <c r="BH42" s="16"/>
      <c r="BI42" s="15"/>
      <c r="BJ42" s="13"/>
      <c r="BK42" s="16"/>
      <c r="BL42" s="15"/>
      <c r="BM42" s="13"/>
      <c r="BN42" s="16"/>
      <c r="BO42" s="15"/>
      <c r="BP42" s="13"/>
      <c r="BQ42" s="16"/>
      <c r="BR42" s="15"/>
      <c r="BS42" s="13"/>
      <c r="BT42" s="16"/>
      <c r="BU42" s="15"/>
      <c r="BV42" s="13"/>
      <c r="BW42" s="16"/>
      <c r="BX42" s="15"/>
      <c r="BY42" s="13"/>
      <c r="BZ42" s="16"/>
      <c r="CA42" s="15"/>
      <c r="CB42" s="13"/>
      <c r="CC42" s="16"/>
      <c r="CD42" s="15"/>
      <c r="CE42" s="13"/>
      <c r="CF42" s="16"/>
      <c r="CG42" s="15"/>
      <c r="CH42" s="13"/>
      <c r="CI42" s="16"/>
      <c r="CJ42" s="15"/>
      <c r="CK42" s="13"/>
      <c r="CL42" s="16"/>
      <c r="CM42" s="15"/>
      <c r="CN42" s="13"/>
      <c r="CO42" s="16"/>
      <c r="CP42" s="15"/>
      <c r="CQ42" s="13"/>
      <c r="CR42" s="16"/>
      <c r="CS42" s="15"/>
      <c r="CT42" s="13"/>
      <c r="CU42" s="16"/>
      <c r="CV42" s="15"/>
      <c r="CW42" s="13"/>
      <c r="CX42" s="16"/>
      <c r="CY42" s="15"/>
      <c r="CZ42" s="13"/>
      <c r="DA42" s="16"/>
      <c r="DB42" s="15"/>
      <c r="DC42" s="13"/>
      <c r="DD42" s="16"/>
      <c r="DE42" s="15"/>
      <c r="DF42" s="13"/>
      <c r="DG42" s="16"/>
      <c r="DH42" s="15"/>
      <c r="DI42" s="13"/>
      <c r="DJ42" s="16"/>
      <c r="DK42" s="15"/>
      <c r="DL42" s="13"/>
      <c r="DM42" s="16"/>
      <c r="DN42" s="15"/>
      <c r="DO42" s="13"/>
      <c r="DP42" s="16"/>
      <c r="DQ42" s="15"/>
      <c r="DR42" s="13"/>
      <c r="DS42" s="16"/>
      <c r="DT42" s="15"/>
      <c r="DU42" s="13"/>
      <c r="DV42" s="16"/>
      <c r="DW42" s="15"/>
      <c r="DX42" s="13"/>
      <c r="DY42" s="16"/>
      <c r="DZ42" s="15"/>
      <c r="EA42" s="13"/>
      <c r="EB42" s="16"/>
      <c r="EC42" s="15"/>
      <c r="ED42" s="13"/>
      <c r="EE42" s="16"/>
      <c r="EF42" s="15"/>
      <c r="EG42" s="13"/>
      <c r="EH42" s="16"/>
      <c r="EI42" s="15"/>
      <c r="EJ42" s="13"/>
      <c r="EK42" s="16"/>
      <c r="EL42" s="15"/>
      <c r="EM42" s="13"/>
      <c r="EN42" s="16"/>
      <c r="EO42" s="15"/>
      <c r="EP42" s="13"/>
      <c r="EQ42" s="16"/>
      <c r="ER42" s="15"/>
      <c r="ES42" s="13"/>
      <c r="ET42" s="16"/>
      <c r="EU42" s="15"/>
      <c r="EV42" s="13"/>
      <c r="EW42" s="16"/>
      <c r="EX42" s="15"/>
      <c r="EY42" s="13"/>
      <c r="EZ42" s="16"/>
      <c r="FA42" s="15"/>
      <c r="FB42" s="13"/>
      <c r="FC42" s="16"/>
      <c r="FD42" s="15"/>
      <c r="FE42" s="13"/>
      <c r="FF42" s="16"/>
      <c r="FG42" s="15"/>
      <c r="FH42" s="13"/>
      <c r="FI42" s="16"/>
      <c r="FJ42" s="15"/>
      <c r="FK42" s="13"/>
      <c r="FL42" s="16"/>
      <c r="FM42" s="15"/>
      <c r="FN42" s="13"/>
      <c r="FO42" s="16"/>
      <c r="FP42" s="15"/>
      <c r="FQ42" s="13"/>
      <c r="FR42" s="16"/>
      <c r="FS42" s="15"/>
      <c r="FT42" s="13"/>
      <c r="FU42" s="16"/>
      <c r="FV42" s="15"/>
      <c r="FW42" s="13"/>
      <c r="FX42" s="16"/>
      <c r="FY42" s="15"/>
      <c r="FZ42" s="13"/>
      <c r="GA42" s="16"/>
      <c r="GB42" s="15"/>
      <c r="GC42" s="13"/>
      <c r="GD42" s="16"/>
      <c r="GE42" s="15"/>
      <c r="GF42" s="13"/>
      <c r="GG42" s="16"/>
      <c r="GH42" s="15"/>
      <c r="GI42" s="13"/>
      <c r="GJ42" s="16"/>
      <c r="GK42" s="15"/>
      <c r="GL42" s="13"/>
      <c r="GM42" s="16"/>
      <c r="GN42" s="15"/>
      <c r="GO42" s="13"/>
      <c r="GP42" s="16"/>
      <c r="GQ42" s="15"/>
      <c r="GR42" s="13"/>
      <c r="GS42" s="16"/>
      <c r="GT42" s="15"/>
      <c r="GU42" s="13"/>
      <c r="GV42" s="16"/>
      <c r="GW42" s="15"/>
      <c r="GX42" s="13"/>
      <c r="GY42" s="16"/>
      <c r="GZ42" s="15"/>
      <c r="HA42" s="13"/>
      <c r="HB42" s="16"/>
      <c r="HC42" s="15"/>
      <c r="HD42" s="13"/>
      <c r="HE42" s="16"/>
      <c r="HF42" s="15"/>
      <c r="HG42" s="13"/>
      <c r="HH42" s="16"/>
      <c r="HI42" s="15"/>
      <c r="HJ42" s="13"/>
      <c r="HK42" s="16"/>
      <c r="HL42" s="15"/>
      <c r="HM42" s="13"/>
      <c r="HN42" s="16"/>
      <c r="HO42" s="15"/>
      <c r="HP42" s="13"/>
      <c r="HQ42" s="16"/>
      <c r="HR42" s="15"/>
      <c r="HS42" s="13"/>
      <c r="HT42" s="16"/>
      <c r="HU42" s="15"/>
      <c r="HV42" s="13"/>
      <c r="HW42" s="16"/>
      <c r="HX42" s="15"/>
      <c r="HY42" s="13"/>
      <c r="HZ42" s="16"/>
      <c r="IA42" s="15"/>
      <c r="IB42" s="13"/>
      <c r="IC42" s="16"/>
      <c r="ID42" s="15"/>
      <c r="IE42" s="13"/>
      <c r="IF42" s="16"/>
      <c r="IG42" s="15"/>
      <c r="IH42" s="13"/>
      <c r="II42" s="16"/>
      <c r="IJ42" s="15"/>
      <c r="IK42" s="13"/>
      <c r="IL42" s="16"/>
      <c r="IM42" s="15"/>
      <c r="IN42" s="13"/>
      <c r="IO42" s="16"/>
      <c r="IP42" s="15"/>
      <c r="IQ42" s="13"/>
      <c r="IR42" s="16"/>
      <c r="IS42" s="15"/>
      <c r="IT42" s="13"/>
      <c r="IU42" s="16"/>
      <c r="IV42" s="15"/>
      <c r="IW42" s="13"/>
      <c r="IX42" s="16"/>
      <c r="IY42" s="15"/>
      <c r="IZ42" s="13"/>
      <c r="JA42" s="16"/>
      <c r="JB42" s="15"/>
      <c r="JC42" s="13"/>
      <c r="JD42" s="16"/>
      <c r="JE42" s="15"/>
      <c r="JF42" s="13"/>
      <c r="JG42" s="16"/>
      <c r="JH42" s="15"/>
      <c r="JI42" s="13"/>
      <c r="JJ42" s="16"/>
      <c r="JK42" s="15"/>
      <c r="JL42" s="13"/>
      <c r="JM42" s="16"/>
      <c r="JN42" s="15"/>
      <c r="JO42" s="13"/>
      <c r="JP42" s="16"/>
      <c r="JQ42" s="15"/>
      <c r="JR42" s="13"/>
      <c r="JS42" s="16"/>
      <c r="JT42" s="15"/>
      <c r="JU42" s="13"/>
      <c r="JV42" s="16"/>
      <c r="JW42" s="15"/>
      <c r="JX42" s="13"/>
      <c r="JY42" s="16"/>
      <c r="JZ42" s="15"/>
      <c r="KA42" s="13"/>
      <c r="KB42" s="16"/>
      <c r="KC42" s="15"/>
      <c r="KD42" s="13"/>
      <c r="KE42" s="16"/>
      <c r="KF42" s="15"/>
      <c r="KG42" s="13"/>
      <c r="KH42" s="16"/>
      <c r="KI42" s="15"/>
      <c r="KJ42" s="13"/>
      <c r="KK42" s="16"/>
      <c r="KL42" s="15"/>
      <c r="KM42" s="13"/>
      <c r="KN42" s="16"/>
      <c r="KO42" s="15"/>
      <c r="KP42" s="13"/>
      <c r="KQ42" s="16"/>
      <c r="KR42" s="15"/>
      <c r="KS42" s="13"/>
      <c r="KT42" s="16"/>
      <c r="KU42" s="15"/>
      <c r="KV42" s="13"/>
      <c r="KW42" s="16"/>
      <c r="KX42" s="15"/>
      <c r="KY42" s="13"/>
      <c r="KZ42" s="16"/>
      <c r="LA42" s="15"/>
      <c r="LB42" s="13"/>
      <c r="LC42" s="16"/>
      <c r="LD42" s="15"/>
      <c r="LE42" s="13"/>
      <c r="LF42" s="16"/>
      <c r="LG42" s="15"/>
      <c r="LH42" s="13"/>
      <c r="LI42" s="16"/>
      <c r="LJ42" s="15"/>
      <c r="LK42" s="13"/>
      <c r="LL42" s="16"/>
      <c r="LM42" s="15"/>
      <c r="LN42" s="13"/>
      <c r="LO42" s="16"/>
      <c r="LP42" s="15"/>
      <c r="LQ42" s="13"/>
      <c r="LR42" s="16"/>
      <c r="LS42" s="15"/>
      <c r="LT42" s="13"/>
      <c r="LU42" s="16"/>
      <c r="LV42" s="15"/>
      <c r="LW42" s="13"/>
      <c r="LX42" s="16"/>
      <c r="LY42" s="15"/>
      <c r="LZ42" s="13"/>
      <c r="MA42" s="16"/>
      <c r="MB42" s="15"/>
      <c r="MC42" s="13"/>
      <c r="MD42" s="16"/>
      <c r="ME42" s="15"/>
      <c r="MF42" s="13"/>
      <c r="MG42" s="16"/>
      <c r="MH42" s="15"/>
      <c r="MI42" s="13"/>
      <c r="MJ42" s="16"/>
      <c r="MK42" s="15"/>
      <c r="ML42" s="13"/>
      <c r="MM42" s="16"/>
      <c r="MN42" s="15"/>
      <c r="MO42" s="13"/>
      <c r="MP42" s="16"/>
      <c r="MQ42" s="15"/>
      <c r="MR42" s="13"/>
      <c r="MS42" s="16"/>
      <c r="MT42" s="15"/>
      <c r="MU42" s="13"/>
      <c r="MV42" s="16"/>
      <c r="MW42" s="15"/>
      <c r="MX42" s="13"/>
      <c r="MY42" s="16"/>
      <c r="MZ42" s="15"/>
      <c r="NA42" s="13"/>
      <c r="NB42" s="16"/>
      <c r="NC42" s="15"/>
      <c r="ND42" s="13"/>
      <c r="NE42" s="16"/>
      <c r="NF42" s="15"/>
      <c r="NG42" s="13"/>
      <c r="NH42" s="16"/>
      <c r="NI42" s="15"/>
      <c r="NJ42" s="13"/>
      <c r="NK42" s="16"/>
      <c r="NL42" s="15"/>
      <c r="NM42" s="13"/>
      <c r="NN42" s="16"/>
      <c r="NO42" s="15"/>
      <c r="NP42" s="13"/>
      <c r="NQ42" s="16"/>
      <c r="NR42" s="15"/>
      <c r="NS42" s="13"/>
      <c r="NT42" s="16"/>
      <c r="NU42" s="15"/>
      <c r="NV42" s="13"/>
      <c r="NW42" s="16"/>
      <c r="NX42" s="15"/>
      <c r="NY42" s="13"/>
      <c r="NZ42" s="16"/>
      <c r="OA42" s="15"/>
      <c r="OB42" s="13"/>
      <c r="OC42" s="16"/>
      <c r="OD42" s="15"/>
      <c r="OE42" s="13"/>
      <c r="OF42" s="16"/>
      <c r="OG42" s="15"/>
      <c r="OH42" s="13"/>
      <c r="OI42" s="16"/>
      <c r="OJ42" s="15"/>
      <c r="OK42" s="13"/>
      <c r="OL42" s="16"/>
      <c r="OM42" s="15"/>
      <c r="ON42" s="13"/>
      <c r="OO42" s="16"/>
      <c r="OP42" s="15"/>
      <c r="OQ42" s="13"/>
      <c r="OR42" s="16"/>
      <c r="OS42" s="15"/>
      <c r="OT42" s="13"/>
      <c r="OU42" s="16"/>
      <c r="OV42" s="15"/>
      <c r="OW42" s="13"/>
      <c r="OX42" s="16"/>
      <c r="OY42" s="15"/>
      <c r="OZ42" s="13"/>
      <c r="PA42" s="16"/>
      <c r="PB42" s="15"/>
      <c r="PC42" s="13"/>
      <c r="PD42" s="16"/>
      <c r="PE42" s="15"/>
      <c r="PF42" s="13"/>
      <c r="PG42" s="16"/>
      <c r="PH42" s="15"/>
      <c r="PI42" s="13"/>
      <c r="PJ42" s="16"/>
      <c r="PK42" s="15"/>
      <c r="PL42" s="13"/>
      <c r="PM42" s="16"/>
      <c r="PN42" s="15"/>
      <c r="PO42" s="13"/>
      <c r="PP42" s="16"/>
      <c r="PQ42" s="15"/>
      <c r="PR42" s="13"/>
      <c r="PS42" s="16"/>
      <c r="PT42" s="15"/>
      <c r="PU42" s="13"/>
      <c r="PV42" s="16"/>
      <c r="PW42" s="15"/>
      <c r="PX42" s="13"/>
      <c r="PY42" s="16"/>
      <c r="PZ42" s="15"/>
      <c r="QA42" s="13"/>
      <c r="QB42" s="16"/>
      <c r="QC42" s="15"/>
      <c r="QD42" s="13"/>
      <c r="QE42" s="16"/>
      <c r="QF42" s="15"/>
      <c r="QG42" s="13"/>
      <c r="QH42" s="16"/>
      <c r="QI42" s="15"/>
      <c r="QJ42" s="13"/>
      <c r="QK42" s="16"/>
      <c r="QL42" s="15"/>
      <c r="QM42" s="13"/>
      <c r="QN42" s="16"/>
      <c r="QO42" s="15"/>
      <c r="QP42" s="13"/>
      <c r="QQ42" s="16"/>
      <c r="QR42" s="15"/>
      <c r="QS42" s="13"/>
      <c r="QT42" s="16"/>
      <c r="QU42" s="15"/>
      <c r="QV42" s="13"/>
      <c r="QW42" s="16"/>
      <c r="QX42" s="15"/>
      <c r="QY42" s="13"/>
      <c r="QZ42" s="16"/>
      <c r="RA42" s="15"/>
      <c r="RB42" s="13"/>
      <c r="RC42" s="16"/>
      <c r="RD42" s="15"/>
      <c r="RE42" s="13"/>
      <c r="RF42" s="16"/>
      <c r="RG42" s="15"/>
      <c r="RH42" s="13"/>
      <c r="RI42" s="16"/>
      <c r="RJ42" s="15"/>
      <c r="RK42" s="13"/>
      <c r="RL42" s="16"/>
      <c r="RM42" s="15"/>
      <c r="RN42" s="13"/>
      <c r="RO42" s="16"/>
      <c r="RP42" s="15"/>
      <c r="RQ42" s="13"/>
      <c r="RR42" s="16"/>
      <c r="RS42" s="15"/>
      <c r="RT42" s="13"/>
      <c r="RU42" s="16"/>
      <c r="RV42" s="15"/>
      <c r="RW42" s="13"/>
      <c r="RX42" s="16"/>
      <c r="RY42" s="15"/>
      <c r="RZ42" s="13"/>
      <c r="SA42" s="16"/>
      <c r="SB42" s="15"/>
      <c r="SC42" s="13"/>
      <c r="SD42" s="16"/>
      <c r="SE42" s="15"/>
      <c r="SF42" s="13"/>
      <c r="SG42" s="16"/>
      <c r="SH42" s="15"/>
      <c r="SI42" s="13"/>
      <c r="SJ42" s="16"/>
      <c r="SK42" s="15"/>
      <c r="SL42" s="13"/>
      <c r="SM42" s="16"/>
      <c r="SN42" s="15"/>
      <c r="SO42" s="13"/>
      <c r="SP42" s="16"/>
      <c r="SQ42" s="15"/>
      <c r="SR42" s="13"/>
      <c r="SS42" s="16"/>
      <c r="ST42" s="15"/>
      <c r="SU42" s="13"/>
      <c r="SV42" s="16"/>
      <c r="SW42" s="15"/>
      <c r="SX42" s="13"/>
      <c r="SY42" s="16"/>
      <c r="SZ42" s="15"/>
      <c r="TA42" s="13"/>
      <c r="TB42" s="16"/>
      <c r="TC42" s="15"/>
      <c r="TD42" s="13"/>
      <c r="TE42" s="16"/>
      <c r="TF42" s="15"/>
      <c r="TG42" s="13"/>
      <c r="TH42" s="16"/>
      <c r="TI42" s="15"/>
      <c r="TJ42" s="13"/>
      <c r="TK42" s="16"/>
      <c r="TL42" s="15"/>
      <c r="TM42" s="13"/>
      <c r="TN42" s="16"/>
      <c r="TO42" s="15"/>
      <c r="TP42" s="13"/>
      <c r="TQ42" s="16"/>
      <c r="TR42" s="15"/>
      <c r="TS42" s="13"/>
      <c r="TT42" s="16"/>
      <c r="TU42" s="15"/>
      <c r="TV42" s="13"/>
      <c r="TW42" s="16"/>
      <c r="TX42" s="15"/>
      <c r="TY42" s="13"/>
      <c r="TZ42" s="16"/>
      <c r="UA42" s="15"/>
      <c r="UB42" s="13"/>
      <c r="UC42" s="16"/>
      <c r="UD42" s="15"/>
      <c r="UE42" s="13"/>
      <c r="UF42" s="16"/>
      <c r="UG42" s="15"/>
      <c r="UH42" s="13"/>
      <c r="UI42" s="16"/>
      <c r="UJ42" s="15"/>
      <c r="UK42" s="13"/>
      <c r="UL42" s="16"/>
      <c r="UM42" s="15"/>
      <c r="UN42" s="13"/>
      <c r="UO42" s="16"/>
      <c r="UP42" s="15"/>
      <c r="UQ42" s="13"/>
      <c r="UR42" s="16"/>
      <c r="US42" s="15"/>
      <c r="UT42" s="13"/>
      <c r="UU42" s="16"/>
      <c r="UV42" s="15"/>
      <c r="UW42" s="13"/>
      <c r="UX42" s="16"/>
      <c r="UY42" s="15"/>
      <c r="UZ42" s="13"/>
      <c r="VA42" s="16"/>
      <c r="VB42" s="15"/>
      <c r="VC42" s="13"/>
      <c r="VD42" s="16"/>
      <c r="VE42" s="15"/>
      <c r="VF42" s="13"/>
      <c r="VG42" s="16"/>
      <c r="VH42" s="15"/>
      <c r="VI42" s="13"/>
      <c r="VJ42" s="16"/>
      <c r="VK42" s="15"/>
      <c r="VL42" s="13"/>
      <c r="VM42" s="16"/>
      <c r="VN42" s="15"/>
      <c r="VO42" s="13"/>
      <c r="VP42" s="16"/>
      <c r="VQ42" s="15"/>
      <c r="VR42" s="13"/>
      <c r="VS42" s="16"/>
      <c r="VT42" s="15"/>
      <c r="VU42" s="13"/>
      <c r="VV42" s="16"/>
      <c r="VW42" s="15"/>
      <c r="VX42" s="13"/>
      <c r="VY42" s="16"/>
      <c r="VZ42" s="15"/>
      <c r="WA42" s="13"/>
      <c r="WB42" s="16"/>
      <c r="WC42" s="15"/>
      <c r="WD42" s="13"/>
      <c r="WE42" s="16"/>
      <c r="WF42" s="15"/>
      <c r="WG42" s="13"/>
      <c r="WH42" s="16"/>
      <c r="WI42" s="15"/>
      <c r="WJ42" s="13"/>
      <c r="WK42" s="16"/>
      <c r="WL42" s="15"/>
      <c r="WM42" s="13"/>
      <c r="WN42" s="16"/>
      <c r="WO42" s="15"/>
      <c r="WP42" s="13"/>
      <c r="WQ42" s="16"/>
      <c r="WR42" s="15"/>
      <c r="WS42" s="13"/>
      <c r="WT42" s="16"/>
      <c r="WU42" s="15"/>
      <c r="WV42" s="13"/>
      <c r="WW42" s="16"/>
      <c r="WX42" s="15"/>
      <c r="WY42" s="13"/>
      <c r="WZ42" s="16"/>
      <c r="XA42" s="15"/>
      <c r="XB42" s="13"/>
      <c r="XC42" s="16"/>
      <c r="XD42" s="15"/>
      <c r="XE42" s="13"/>
      <c r="XF42" s="16"/>
      <c r="XG42" s="15"/>
      <c r="XH42" s="13"/>
      <c r="XI42" s="16"/>
      <c r="XJ42" s="15"/>
      <c r="XK42" s="13"/>
      <c r="XL42" s="16"/>
      <c r="XM42" s="15"/>
      <c r="XN42" s="13"/>
      <c r="XO42" s="16"/>
      <c r="XP42" s="15"/>
      <c r="XQ42" s="13"/>
      <c r="XR42" s="16"/>
      <c r="XS42" s="15"/>
      <c r="XT42" s="13"/>
      <c r="XU42" s="16"/>
      <c r="XV42" s="15"/>
      <c r="XW42" s="13"/>
      <c r="XX42" s="16"/>
      <c r="XY42" s="15"/>
      <c r="XZ42" s="13"/>
      <c r="YA42" s="16"/>
      <c r="YB42" s="15"/>
      <c r="YC42" s="13"/>
      <c r="YD42" s="16"/>
      <c r="YE42" s="15"/>
      <c r="YF42" s="13"/>
      <c r="YG42" s="16"/>
      <c r="YH42" s="15"/>
      <c r="YI42" s="13"/>
      <c r="YJ42" s="16"/>
      <c r="YK42" s="15"/>
      <c r="YL42" s="13"/>
      <c r="YM42" s="16"/>
      <c r="YN42" s="15"/>
      <c r="YO42" s="13"/>
      <c r="YP42" s="16"/>
      <c r="YQ42" s="15"/>
      <c r="YR42" s="13"/>
      <c r="YS42" s="16"/>
      <c r="YT42" s="15"/>
      <c r="YU42" s="13"/>
      <c r="YV42" s="16"/>
      <c r="YW42" s="15"/>
      <c r="YX42" s="13"/>
      <c r="YY42" s="16"/>
      <c r="YZ42" s="15"/>
      <c r="ZA42" s="13"/>
      <c r="ZB42" s="16"/>
      <c r="ZC42" s="15"/>
      <c r="ZD42" s="13"/>
      <c r="ZE42" s="16"/>
      <c r="ZF42" s="15"/>
      <c r="ZG42" s="13"/>
      <c r="ZH42" s="16"/>
      <c r="ZI42" s="15"/>
      <c r="ZJ42" s="13"/>
      <c r="ZK42" s="16"/>
      <c r="ZL42" s="15"/>
      <c r="ZM42" s="13"/>
      <c r="ZN42" s="16"/>
      <c r="ZO42" s="15"/>
      <c r="ZP42" s="13"/>
      <c r="ZQ42" s="16"/>
      <c r="ZR42" s="15"/>
      <c r="ZS42" s="13"/>
      <c r="ZT42" s="16"/>
      <c r="ZU42" s="15"/>
      <c r="ZV42" s="13"/>
      <c r="ZW42" s="16"/>
      <c r="ZX42" s="15"/>
      <c r="ZY42" s="13"/>
      <c r="ZZ42" s="16"/>
      <c r="AAA42" s="15"/>
      <c r="AAB42" s="13"/>
      <c r="AAC42" s="16"/>
      <c r="AAD42" s="15"/>
      <c r="AAE42" s="13"/>
      <c r="AAF42" s="16"/>
      <c r="AAG42" s="15"/>
      <c r="AAH42" s="13"/>
      <c r="AAI42" s="16"/>
      <c r="AAJ42" s="15"/>
      <c r="AAK42" s="13"/>
      <c r="AAL42" s="16"/>
      <c r="AAM42" s="15"/>
      <c r="AAN42" s="13"/>
      <c r="AAO42" s="16"/>
      <c r="AAP42" s="15"/>
      <c r="AAQ42" s="13"/>
      <c r="AAR42" s="16"/>
      <c r="AAS42" s="15"/>
      <c r="AAT42" s="13"/>
      <c r="AAU42" s="16"/>
      <c r="AAV42" s="15"/>
      <c r="AAW42" s="13"/>
      <c r="AAX42" s="16"/>
      <c r="AAY42" s="15"/>
      <c r="AAZ42" s="13"/>
      <c r="ABA42" s="16"/>
      <c r="ABB42" s="15"/>
      <c r="ABC42" s="13"/>
      <c r="ABD42" s="16"/>
      <c r="ABE42" s="15"/>
      <c r="ABF42" s="13"/>
      <c r="ABG42" s="16"/>
      <c r="ABH42" s="15"/>
      <c r="ABI42" s="13"/>
      <c r="ABJ42" s="16"/>
      <c r="ABK42" s="15"/>
      <c r="ABL42" s="13"/>
      <c r="ABM42" s="16"/>
      <c r="ABN42" s="15"/>
      <c r="ABO42" s="13"/>
      <c r="ABP42" s="16"/>
      <c r="ABQ42" s="15"/>
      <c r="ABR42" s="13"/>
      <c r="ABS42" s="16"/>
      <c r="ABT42" s="15"/>
      <c r="ABU42" s="13"/>
      <c r="ABV42" s="16"/>
      <c r="ABW42" s="15"/>
      <c r="ABX42" s="13"/>
      <c r="ABY42" s="16"/>
      <c r="ABZ42" s="15"/>
      <c r="ACA42" s="13"/>
      <c r="ACB42" s="16"/>
      <c r="ACC42" s="15"/>
      <c r="ACD42" s="13"/>
      <c r="ACE42" s="16"/>
      <c r="ACF42" s="15"/>
      <c r="ACG42" s="13"/>
      <c r="ACH42" s="16"/>
      <c r="ACI42" s="15"/>
      <c r="ACJ42" s="13"/>
      <c r="ACK42" s="16"/>
      <c r="ACL42" s="15"/>
      <c r="ACM42" s="13"/>
      <c r="ACN42" s="16"/>
      <c r="ACO42" s="15"/>
      <c r="ACP42" s="13"/>
      <c r="ACQ42" s="16"/>
      <c r="ACR42" s="15"/>
      <c r="ACS42" s="13"/>
      <c r="ACT42" s="16"/>
      <c r="ACU42" s="15"/>
      <c r="ACV42" s="13"/>
      <c r="ACW42" s="16"/>
      <c r="ACX42" s="15"/>
      <c r="ACY42" s="13"/>
      <c r="ACZ42" s="16"/>
      <c r="ADA42" s="15"/>
      <c r="ADB42" s="13"/>
      <c r="ADC42" s="16"/>
      <c r="ADD42" s="15"/>
      <c r="ADE42" s="13"/>
      <c r="ADF42" s="16"/>
      <c r="ADG42" s="15"/>
      <c r="ADH42" s="13"/>
      <c r="ADI42" s="16"/>
      <c r="ADJ42" s="15"/>
      <c r="ADK42" s="13"/>
      <c r="ADL42" s="16"/>
      <c r="ADM42" s="15"/>
      <c r="ADN42" s="13"/>
      <c r="ADO42" s="16"/>
      <c r="ADP42" s="15"/>
      <c r="ADQ42" s="13"/>
      <c r="ADR42" s="16"/>
      <c r="ADS42" s="15"/>
      <c r="ADT42" s="13"/>
      <c r="ADU42" s="16"/>
      <c r="ADV42" s="15"/>
      <c r="ADW42" s="13"/>
      <c r="ADX42" s="16"/>
      <c r="ADY42" s="15"/>
      <c r="ADZ42" s="13"/>
      <c r="AEA42" s="16"/>
      <c r="AEB42" s="15"/>
      <c r="AEC42" s="13"/>
      <c r="AED42" s="16"/>
      <c r="AEE42" s="15"/>
      <c r="AEF42" s="13"/>
      <c r="AEG42" s="16"/>
      <c r="AEH42" s="15"/>
      <c r="AEI42" s="13"/>
      <c r="AEJ42" s="16"/>
      <c r="AEK42" s="15"/>
      <c r="AEL42" s="13"/>
      <c r="AEM42" s="16"/>
      <c r="AEN42" s="15"/>
      <c r="AEO42" s="13"/>
      <c r="AEP42" s="16"/>
      <c r="AEQ42" s="15"/>
      <c r="AER42" s="13"/>
      <c r="AES42" s="16"/>
      <c r="AET42" s="15"/>
      <c r="AEU42" s="13"/>
      <c r="AEV42" s="16"/>
      <c r="AEW42" s="15"/>
      <c r="AEX42" s="13"/>
      <c r="AEY42" s="16"/>
      <c r="AEZ42" s="15"/>
      <c r="AFA42" s="13"/>
      <c r="AFB42" s="16"/>
      <c r="AFC42" s="15"/>
      <c r="AFD42" s="13"/>
      <c r="AFE42" s="16"/>
      <c r="AFF42" s="15"/>
      <c r="AFG42" s="13"/>
      <c r="AFH42" s="16"/>
      <c r="AFI42" s="15"/>
      <c r="AFJ42" s="13"/>
      <c r="AFK42" s="16"/>
      <c r="AFL42" s="15"/>
      <c r="AFM42" s="13"/>
      <c r="AFN42" s="16"/>
      <c r="AFO42" s="15"/>
      <c r="AFP42" s="13"/>
      <c r="AFQ42" s="16"/>
      <c r="AFR42" s="15"/>
      <c r="AFS42" s="13"/>
      <c r="AFT42" s="16"/>
      <c r="AFU42" s="15"/>
      <c r="AFV42" s="13"/>
      <c r="AFW42" s="16"/>
      <c r="AFX42" s="15"/>
      <c r="AFY42" s="13"/>
      <c r="AFZ42" s="16"/>
      <c r="AGA42" s="15"/>
      <c r="AGB42" s="13"/>
      <c r="AGC42" s="16"/>
      <c r="AGD42" s="15"/>
      <c r="AGE42" s="13"/>
      <c r="AGF42" s="16"/>
      <c r="AGG42" s="15"/>
      <c r="AGH42" s="13"/>
      <c r="AGI42" s="16"/>
      <c r="AGJ42" s="15"/>
      <c r="AGK42" s="13"/>
      <c r="AGL42" s="16"/>
      <c r="AGM42" s="15"/>
      <c r="AGN42" s="13"/>
      <c r="AGO42" s="16"/>
      <c r="AGP42" s="15"/>
      <c r="AGQ42" s="13"/>
      <c r="AGR42" s="16"/>
      <c r="AGS42" s="15"/>
      <c r="AGT42" s="13"/>
      <c r="AGU42" s="16"/>
      <c r="AGV42" s="15"/>
      <c r="AGW42" s="13"/>
      <c r="AGX42" s="16"/>
      <c r="AGY42" s="15"/>
      <c r="AGZ42" s="13"/>
      <c r="AHA42" s="16"/>
      <c r="AHB42" s="15"/>
      <c r="AHC42" s="13"/>
      <c r="AHD42" s="16"/>
      <c r="AHE42" s="15"/>
      <c r="AHF42" s="13"/>
      <c r="AHG42" s="16"/>
      <c r="AHH42" s="15"/>
      <c r="AHI42" s="13"/>
      <c r="AHJ42" s="16"/>
      <c r="AHK42" s="15"/>
      <c r="AHL42" s="13"/>
      <c r="AHM42" s="16"/>
      <c r="AHN42" s="15"/>
      <c r="AHO42" s="13"/>
      <c r="AHP42" s="16"/>
      <c r="AHQ42" s="15"/>
      <c r="AHR42" s="13"/>
      <c r="AHS42" s="16"/>
      <c r="AHT42" s="15"/>
      <c r="AHU42" s="13"/>
      <c r="AHV42" s="16"/>
      <c r="AHW42" s="15"/>
      <c r="AHX42" s="13"/>
      <c r="AHY42" s="16"/>
      <c r="AHZ42" s="15"/>
      <c r="AIA42" s="13"/>
      <c r="AIB42" s="16"/>
      <c r="AIC42" s="15"/>
      <c r="AID42" s="13"/>
      <c r="AIE42" s="16"/>
      <c r="AIF42" s="15"/>
      <c r="AIG42" s="13"/>
      <c r="AIH42" s="16"/>
      <c r="AII42" s="15"/>
      <c r="AIJ42" s="13"/>
      <c r="AIK42" s="16"/>
      <c r="AIL42" s="15"/>
      <c r="AIM42" s="13"/>
      <c r="AIN42" s="16"/>
      <c r="AIO42" s="15"/>
      <c r="AIP42" s="13"/>
      <c r="AIQ42" s="16"/>
      <c r="AIR42" s="15"/>
      <c r="AIS42" s="13"/>
      <c r="AIT42" s="16"/>
      <c r="AIU42" s="15"/>
      <c r="AIV42" s="13"/>
      <c r="AIW42" s="16"/>
      <c r="AIX42" s="15"/>
      <c r="AIY42" s="13"/>
      <c r="AIZ42" s="16"/>
      <c r="AJA42" s="15"/>
      <c r="AJB42" s="13"/>
      <c r="AJC42" s="16"/>
      <c r="AJD42" s="15"/>
      <c r="AJE42" s="13"/>
      <c r="AJF42" s="16"/>
      <c r="AJG42" s="15"/>
      <c r="AJH42" s="13"/>
      <c r="AJI42" s="16"/>
      <c r="AJJ42" s="15"/>
      <c r="AJK42" s="13"/>
      <c r="AJL42" s="16"/>
      <c r="AJM42" s="15"/>
      <c r="AJN42" s="13"/>
      <c r="AJO42" s="16"/>
      <c r="AJP42" s="15"/>
      <c r="AJQ42" s="13"/>
      <c r="AJR42" s="16"/>
      <c r="AJS42" s="15"/>
      <c r="AJT42" s="13"/>
      <c r="AJU42" s="16"/>
      <c r="AJV42" s="15"/>
      <c r="AJW42" s="13"/>
      <c r="AJX42" s="16"/>
      <c r="AJY42" s="15"/>
      <c r="AJZ42" s="13"/>
      <c r="AKA42" s="16"/>
      <c r="AKB42" s="15"/>
      <c r="AKC42" s="13"/>
      <c r="AKD42" s="16"/>
      <c r="AKE42" s="15"/>
      <c r="AKF42" s="13"/>
      <c r="AKG42" s="16"/>
      <c r="AKH42" s="15"/>
      <c r="AKI42" s="13"/>
      <c r="AKJ42" s="16"/>
      <c r="AKK42" s="15"/>
      <c r="AKL42" s="13"/>
      <c r="AKM42" s="16"/>
      <c r="AKN42" s="15"/>
      <c r="AKO42" s="13"/>
      <c r="AKP42" s="16"/>
      <c r="AKQ42" s="15"/>
      <c r="AKR42" s="13"/>
      <c r="AKS42" s="16"/>
      <c r="AKT42" s="15"/>
      <c r="AKU42" s="13"/>
      <c r="AKV42" s="16"/>
      <c r="AKW42" s="15"/>
      <c r="AKX42" s="13"/>
      <c r="AKY42" s="16"/>
      <c r="AKZ42" s="15"/>
      <c r="ALA42" s="13"/>
      <c r="ALB42" s="16"/>
      <c r="ALC42" s="15"/>
      <c r="ALD42" s="13"/>
      <c r="ALE42" s="16"/>
      <c r="ALF42" s="15"/>
      <c r="ALG42" s="13"/>
      <c r="ALH42" s="16"/>
      <c r="ALI42" s="15"/>
      <c r="ALJ42" s="13"/>
      <c r="ALK42" s="16"/>
      <c r="ALL42" s="15"/>
      <c r="ALM42" s="13"/>
      <c r="ALN42" s="16"/>
      <c r="ALO42" s="15"/>
      <c r="ALP42" s="13"/>
      <c r="ALQ42" s="16"/>
      <c r="ALR42" s="15"/>
      <c r="ALS42" s="13"/>
      <c r="ALT42" s="16"/>
      <c r="ALU42" s="15"/>
      <c r="ALV42" s="13"/>
      <c r="ALW42" s="16"/>
      <c r="ALX42" s="15"/>
      <c r="ALY42" s="13"/>
      <c r="ALZ42" s="16"/>
      <c r="AMA42" s="15"/>
      <c r="AMB42" s="13"/>
      <c r="AMC42" s="16"/>
      <c r="AMD42" s="15"/>
      <c r="AME42" s="13"/>
      <c r="AMF42" s="16"/>
      <c r="AMG42" s="15"/>
      <c r="AMH42" s="13"/>
      <c r="AMI42" s="16"/>
      <c r="AMJ42" s="15"/>
      <c r="AMK42" s="13"/>
      <c r="AML42" s="16"/>
      <c r="AMM42" s="15"/>
      <c r="AMN42" s="13"/>
      <c r="AMO42" s="16"/>
      <c r="AMP42" s="15"/>
      <c r="AMQ42" s="13"/>
      <c r="AMR42" s="16"/>
      <c r="AMS42" s="15"/>
      <c r="AMT42" s="13"/>
      <c r="AMU42" s="16"/>
      <c r="AMV42" s="15"/>
      <c r="AMW42" s="13"/>
      <c r="AMX42" s="16"/>
      <c r="AMY42" s="15"/>
      <c r="AMZ42" s="13"/>
      <c r="ANA42" s="16"/>
      <c r="ANB42" s="15"/>
      <c r="ANC42" s="13"/>
      <c r="AND42" s="16"/>
      <c r="ANE42" s="15"/>
      <c r="ANF42" s="13"/>
      <c r="ANG42" s="16"/>
      <c r="ANH42" s="15"/>
      <c r="ANI42" s="13"/>
      <c r="ANJ42" s="16"/>
      <c r="ANK42" s="15"/>
      <c r="ANL42" s="13"/>
      <c r="ANM42" s="16"/>
      <c r="ANN42" s="15"/>
      <c r="ANO42" s="13"/>
      <c r="ANP42" s="16"/>
      <c r="ANQ42" s="15"/>
      <c r="ANR42" s="13"/>
      <c r="ANS42" s="16"/>
      <c r="ANT42" s="15"/>
      <c r="ANU42" s="13"/>
      <c r="ANV42" s="16"/>
      <c r="ANW42" s="15"/>
      <c r="ANX42" s="13"/>
      <c r="ANY42" s="16"/>
      <c r="ANZ42" s="15"/>
      <c r="AOA42" s="13"/>
      <c r="AOB42" s="16"/>
      <c r="AOC42" s="15"/>
      <c r="AOD42" s="13"/>
      <c r="AOE42" s="16"/>
      <c r="AOF42" s="15"/>
      <c r="AOG42" s="13"/>
      <c r="AOH42" s="16"/>
      <c r="AOI42" s="15"/>
      <c r="AOJ42" s="13"/>
      <c r="AOK42" s="16"/>
      <c r="AOL42" s="15"/>
      <c r="AOM42" s="13"/>
      <c r="AON42" s="16"/>
      <c r="AOO42" s="15"/>
      <c r="AOP42" s="13"/>
      <c r="AOQ42" s="16"/>
      <c r="AOR42" s="15"/>
      <c r="AOS42" s="13"/>
      <c r="AOT42" s="16"/>
      <c r="AOU42" s="15"/>
      <c r="AOV42" s="13"/>
      <c r="AOW42" s="16"/>
      <c r="AOX42" s="15"/>
      <c r="AOY42" s="13"/>
      <c r="AOZ42" s="16"/>
      <c r="APA42" s="15"/>
      <c r="APB42" s="13"/>
      <c r="APC42" s="16"/>
      <c r="APD42" s="15"/>
      <c r="APE42" s="13"/>
      <c r="APF42" s="16"/>
      <c r="APG42" s="15"/>
      <c r="APH42" s="13"/>
      <c r="API42" s="16"/>
      <c r="APJ42" s="15"/>
      <c r="APK42" s="13"/>
      <c r="APL42" s="16"/>
      <c r="APM42" s="15"/>
      <c r="APN42" s="13"/>
      <c r="APO42" s="16"/>
      <c r="APP42" s="15"/>
      <c r="APQ42" s="13"/>
      <c r="APR42" s="16"/>
      <c r="APS42" s="15"/>
      <c r="APT42" s="13"/>
      <c r="APU42" s="16"/>
      <c r="APV42" s="15"/>
      <c r="APW42" s="13"/>
      <c r="APX42" s="16"/>
      <c r="APY42" s="15"/>
      <c r="APZ42" s="13"/>
      <c r="AQA42" s="16"/>
      <c r="AQB42" s="15"/>
      <c r="AQC42" s="13"/>
      <c r="AQD42" s="16"/>
      <c r="AQE42" s="15"/>
      <c r="AQF42" s="13"/>
      <c r="AQG42" s="16"/>
      <c r="AQH42" s="15"/>
      <c r="AQI42" s="13"/>
      <c r="AQJ42" s="16"/>
      <c r="AQK42" s="15"/>
      <c r="AQL42" s="13"/>
      <c r="AQM42" s="16"/>
      <c r="AQN42" s="15"/>
      <c r="AQO42" s="13"/>
      <c r="AQP42" s="16"/>
      <c r="AQQ42" s="15"/>
      <c r="AQR42" s="13"/>
      <c r="AQS42" s="16"/>
      <c r="AQT42" s="15"/>
      <c r="AQU42" s="13"/>
      <c r="AQV42" s="16"/>
      <c r="AQW42" s="15"/>
      <c r="AQX42" s="13"/>
      <c r="AQY42" s="16"/>
      <c r="AQZ42" s="15"/>
      <c r="ARA42" s="13"/>
      <c r="ARB42" s="16"/>
      <c r="ARC42" s="15"/>
      <c r="ARD42" s="13"/>
      <c r="ARE42" s="16"/>
      <c r="ARF42" s="15"/>
      <c r="ARG42" s="13"/>
      <c r="ARH42" s="16"/>
      <c r="ARI42" s="15"/>
      <c r="ARJ42" s="13"/>
      <c r="ARK42" s="16"/>
      <c r="ARL42" s="15"/>
      <c r="ARM42" s="13"/>
      <c r="ARN42" s="16"/>
      <c r="ARO42" s="15"/>
      <c r="ARP42" s="13"/>
      <c r="ARQ42" s="16"/>
      <c r="ARR42" s="15"/>
      <c r="ARS42" s="13"/>
      <c r="ART42" s="16"/>
      <c r="ARU42" s="15"/>
      <c r="ARV42" s="13"/>
      <c r="ARW42" s="16"/>
      <c r="ARX42" s="15"/>
      <c r="ARY42" s="13"/>
      <c r="ARZ42" s="16"/>
      <c r="ASA42" s="15"/>
      <c r="ASB42" s="13"/>
      <c r="ASC42" s="16"/>
      <c r="ASD42" s="15"/>
      <c r="ASE42" s="13"/>
      <c r="ASF42" s="16"/>
      <c r="ASG42" s="15"/>
      <c r="ASH42" s="13"/>
      <c r="ASI42" s="16"/>
      <c r="ASJ42" s="15"/>
      <c r="ASK42" s="13"/>
      <c r="ASL42" s="16"/>
      <c r="ASM42" s="15"/>
      <c r="ASN42" s="13"/>
      <c r="ASO42" s="16"/>
      <c r="ASP42" s="15"/>
      <c r="ASQ42" s="13"/>
      <c r="ASR42" s="16"/>
      <c r="ASS42" s="15"/>
      <c r="AST42" s="13"/>
      <c r="ASU42" s="16"/>
      <c r="ASV42" s="15"/>
      <c r="ASW42" s="13"/>
      <c r="ASX42" s="16"/>
      <c r="ASY42" s="15"/>
      <c r="ASZ42" s="13"/>
      <c r="ATA42" s="16"/>
      <c r="ATB42" s="15"/>
      <c r="ATC42" s="13"/>
      <c r="ATD42" s="16"/>
      <c r="ATE42" s="15"/>
      <c r="ATF42" s="13"/>
      <c r="ATG42" s="16"/>
      <c r="ATH42" s="15"/>
      <c r="ATI42" s="13"/>
      <c r="ATJ42" s="16"/>
      <c r="ATK42" s="15"/>
      <c r="ATL42" s="13"/>
      <c r="ATM42" s="16"/>
      <c r="ATN42" s="15"/>
      <c r="ATO42" s="13"/>
      <c r="ATP42" s="16"/>
      <c r="ATQ42" s="15"/>
      <c r="ATR42" s="13"/>
      <c r="ATS42" s="16"/>
      <c r="ATT42" s="15"/>
      <c r="ATU42" s="13"/>
      <c r="ATV42" s="16"/>
      <c r="ATW42" s="15"/>
      <c r="ATX42" s="13"/>
      <c r="ATY42" s="16"/>
      <c r="ATZ42" s="15"/>
      <c r="AUA42" s="13"/>
      <c r="AUB42" s="16"/>
      <c r="AUC42" s="15"/>
      <c r="AUD42" s="13"/>
      <c r="AUE42" s="16"/>
      <c r="AUF42" s="15"/>
      <c r="AUG42" s="13"/>
      <c r="AUH42" s="16"/>
      <c r="AUI42" s="15"/>
      <c r="AUJ42" s="46"/>
      <c r="AUK42" s="48"/>
      <c r="AUL42" s="15"/>
      <c r="AUM42" s="46"/>
      <c r="AUN42" s="48"/>
      <c r="AUO42" s="15"/>
      <c r="AUP42" s="46"/>
      <c r="AUQ42" s="48"/>
      <c r="AUR42" s="15"/>
      <c r="AUS42" s="46"/>
      <c r="AUT42" s="48"/>
      <c r="AUU42" s="15"/>
      <c r="AUV42" s="46"/>
      <c r="AUW42" s="48"/>
      <c r="AUX42" s="15"/>
      <c r="AUY42" s="46"/>
      <c r="AUZ42" s="48"/>
      <c r="AVA42" s="15"/>
      <c r="AVB42" s="46"/>
      <c r="AVC42" s="48"/>
      <c r="AVD42" s="15"/>
      <c r="AVE42" s="46"/>
      <c r="AVF42" s="48"/>
      <c r="AVG42" s="15"/>
      <c r="AVH42" s="46"/>
      <c r="AVI42" s="16"/>
      <c r="AVJ42" s="15"/>
      <c r="AVK42" s="13"/>
      <c r="AVL42" s="16"/>
      <c r="AVM42" s="15"/>
      <c r="AVN42" s="22"/>
      <c r="AVO42" s="22"/>
      <c r="AVP42" s="22"/>
      <c r="AVQ42" s="13"/>
      <c r="AVR42" s="16"/>
      <c r="AVS42" s="15"/>
      <c r="AVT42" s="13"/>
      <c r="AVU42" s="16"/>
      <c r="AVV42" s="15"/>
      <c r="AVW42" s="13"/>
      <c r="AVX42" s="16"/>
      <c r="AVY42" s="15"/>
      <c r="AVZ42" s="13"/>
      <c r="AWA42" s="16"/>
      <c r="AWB42" s="15"/>
      <c r="AWC42" s="13"/>
      <c r="AWD42" s="16"/>
      <c r="AWE42" s="15"/>
      <c r="AWF42" s="13"/>
      <c r="AWG42" s="16"/>
      <c r="AWH42" s="15"/>
      <c r="AWI42" s="13"/>
      <c r="AWJ42" s="16"/>
      <c r="AWK42" s="15"/>
      <c r="AWL42" s="13"/>
      <c r="AWM42" s="16"/>
      <c r="AWN42" s="15"/>
      <c r="AWO42" s="13"/>
      <c r="AWP42" s="16"/>
      <c r="AWQ42" s="15"/>
      <c r="AWR42" s="13"/>
      <c r="AWS42" s="16"/>
      <c r="AWT42" s="15"/>
      <c r="AWU42" s="13"/>
      <c r="AWV42" s="16"/>
      <c r="AWW42" s="15"/>
      <c r="AWX42" s="13"/>
      <c r="AWY42" s="16"/>
      <c r="AWZ42" s="15"/>
      <c r="AXA42" s="13"/>
      <c r="AXB42" s="16"/>
      <c r="AXC42" s="15"/>
      <c r="AXD42" s="13"/>
      <c r="AXE42" s="16"/>
      <c r="AXF42" s="15"/>
      <c r="AXG42" s="13"/>
      <c r="AXH42" s="16"/>
      <c r="AXI42" s="15"/>
      <c r="AXJ42" s="13"/>
      <c r="AXK42" s="16"/>
      <c r="AXL42" s="15"/>
      <c r="AXM42" s="13"/>
      <c r="AXN42" s="16"/>
      <c r="AXO42" s="15"/>
      <c r="AXP42" s="13"/>
      <c r="AXQ42" s="16"/>
      <c r="AXR42" s="15"/>
      <c r="AXS42" s="13"/>
      <c r="AXT42" s="16"/>
      <c r="AXU42" s="15"/>
      <c r="AXV42" s="13"/>
      <c r="AXW42" s="16"/>
      <c r="AXX42" s="15"/>
      <c r="AXY42" s="13"/>
      <c r="AXZ42" s="16"/>
      <c r="AYA42" s="15"/>
      <c r="AYB42" s="13"/>
      <c r="AYC42" s="16"/>
      <c r="AYD42" s="15"/>
      <c r="AYE42" s="13"/>
      <c r="AYF42" s="16"/>
      <c r="AYG42" s="15"/>
      <c r="AYH42" s="13"/>
      <c r="AYI42" s="16"/>
      <c r="AYJ42" s="15"/>
      <c r="AYK42" s="13"/>
      <c r="AYL42" s="16"/>
      <c r="AYM42" s="15"/>
      <c r="AYN42" s="13"/>
      <c r="AYO42" s="16"/>
      <c r="AYP42" s="15"/>
      <c r="AYQ42" s="13"/>
      <c r="AYR42" s="16"/>
      <c r="AYS42" s="15"/>
      <c r="AYT42" s="13"/>
      <c r="AYU42" s="16"/>
      <c r="AYV42" s="15"/>
      <c r="AYW42" s="13"/>
      <c r="AYX42" s="16"/>
      <c r="AYY42" s="15"/>
      <c r="AYZ42" s="13"/>
      <c r="AZA42" s="16"/>
      <c r="AZB42" s="15"/>
      <c r="AZC42" s="13"/>
      <c r="AZD42" s="16"/>
      <c r="AZE42" s="15"/>
      <c r="AZF42" s="13"/>
      <c r="AZG42" s="16"/>
      <c r="AZH42" s="15"/>
      <c r="AZI42" s="13"/>
      <c r="AZJ42" s="16"/>
      <c r="AZK42" s="15"/>
      <c r="AZL42" s="13"/>
      <c r="AZM42" s="16"/>
      <c r="AZN42" s="15"/>
      <c r="AZO42" s="13"/>
      <c r="AZP42" s="16"/>
      <c r="AZQ42" s="15"/>
      <c r="AZR42" s="13"/>
      <c r="AZS42" s="16"/>
      <c r="AZT42" s="15"/>
      <c r="AZU42" s="13"/>
      <c r="AZV42" s="16"/>
      <c r="AZW42" s="15"/>
      <c r="AZX42" s="13"/>
      <c r="AZY42" s="16"/>
      <c r="AZZ42" s="15"/>
      <c r="BAA42" s="13"/>
      <c r="BAB42" s="16"/>
      <c r="BAC42" s="15"/>
      <c r="BAD42" s="13"/>
      <c r="BAE42" s="16"/>
      <c r="BAF42" s="15"/>
      <c r="BAG42" s="13"/>
      <c r="BAH42" s="16"/>
      <c r="BAI42" s="15"/>
      <c r="BAJ42" s="13"/>
      <c r="BAK42" s="16"/>
      <c r="BAL42" s="15"/>
      <c r="BAM42" s="13"/>
      <c r="BAN42" s="16"/>
      <c r="BAO42" s="15"/>
      <c r="BAP42" s="13"/>
      <c r="BAQ42" s="16"/>
      <c r="BAR42" s="15"/>
      <c r="BAS42" s="13"/>
      <c r="BAT42" s="16"/>
      <c r="BAU42" s="15"/>
      <c r="BAV42" s="13"/>
      <c r="BAW42" s="16"/>
      <c r="BAX42" s="15"/>
      <c r="BAY42" s="13"/>
      <c r="BAZ42" s="16"/>
      <c r="BBA42" s="15"/>
      <c r="BBB42" s="13"/>
      <c r="BBC42" s="16"/>
      <c r="BBD42" s="15"/>
      <c r="BBE42" s="13"/>
      <c r="BBF42" s="16"/>
      <c r="BBG42" s="15"/>
      <c r="BBH42" s="13"/>
      <c r="BBI42" s="16"/>
      <c r="BBJ42" s="15"/>
      <c r="BBK42" s="13"/>
      <c r="BBL42" s="16"/>
      <c r="BBM42" s="15"/>
      <c r="BBN42" s="13"/>
      <c r="BBO42" s="16"/>
      <c r="BBP42" s="15"/>
      <c r="BBQ42" s="13"/>
      <c r="BBR42" s="16"/>
      <c r="BBS42" s="15"/>
      <c r="BBT42" s="13"/>
      <c r="BBU42" s="16"/>
      <c r="BBV42" s="15"/>
      <c r="BBW42" s="13"/>
      <c r="BBX42" s="16"/>
      <c r="BBY42" s="15"/>
      <c r="BBZ42" s="13"/>
      <c r="BCA42" s="16"/>
      <c r="BCB42" s="15"/>
      <c r="BCC42" s="13"/>
      <c r="BCD42" s="16"/>
      <c r="BCE42" s="15"/>
      <c r="BCF42" s="13"/>
      <c r="BCG42" s="16"/>
      <c r="BCH42" s="15"/>
      <c r="BCI42" s="13"/>
      <c r="BCJ42" s="16"/>
      <c r="BCK42" s="15"/>
      <c r="BCL42" s="13"/>
      <c r="BCM42" s="16"/>
      <c r="BCN42" s="15"/>
      <c r="BCO42" s="13"/>
      <c r="BCP42" s="16"/>
      <c r="BCQ42" s="15"/>
      <c r="BCR42" s="13"/>
      <c r="BCS42" s="16"/>
      <c r="BCT42" s="15"/>
      <c r="BCU42" s="13"/>
      <c r="BCV42" s="16"/>
      <c r="BCW42" s="15"/>
      <c r="BCX42" s="13"/>
      <c r="BCY42" s="16"/>
      <c r="BCZ42" s="15"/>
      <c r="BDA42" s="13"/>
      <c r="BDB42" s="16"/>
      <c r="BDC42" s="15"/>
      <c r="BDD42" s="13"/>
      <c r="BDE42" s="16"/>
      <c r="BDF42" s="15"/>
      <c r="BDG42" s="13"/>
      <c r="BDH42" s="16"/>
      <c r="BDI42" s="15"/>
      <c r="BDJ42" s="13"/>
      <c r="BDK42" s="16"/>
      <c r="BDL42" s="15"/>
      <c r="BDM42" s="13"/>
      <c r="BDN42" s="16"/>
      <c r="BDO42" s="15"/>
      <c r="BDP42" s="13"/>
      <c r="BDQ42" s="16"/>
      <c r="BDR42" s="15"/>
      <c r="BDS42" s="13"/>
      <c r="BDT42" s="16"/>
      <c r="BDU42" s="15"/>
      <c r="BDV42" s="13"/>
      <c r="BDW42" s="16"/>
      <c r="BDX42" s="15"/>
      <c r="BDY42" s="13"/>
      <c r="BDZ42" s="16"/>
      <c r="BEA42" s="15"/>
      <c r="BEB42" s="13"/>
      <c r="BEC42" s="16"/>
      <c r="BED42" s="15"/>
      <c r="BEE42" s="13"/>
      <c r="BEF42" s="16"/>
      <c r="BEG42" s="15"/>
      <c r="BEH42" s="13"/>
      <c r="BEI42" s="16"/>
      <c r="BEJ42" s="15"/>
      <c r="BEK42" s="13"/>
      <c r="BEL42" s="16"/>
      <c r="BEM42" s="15"/>
      <c r="BEN42" s="13"/>
      <c r="BEO42" s="16"/>
      <c r="BEP42" s="15"/>
      <c r="BEQ42" s="13"/>
      <c r="BER42" s="16"/>
      <c r="BES42" s="15"/>
      <c r="BET42" s="13"/>
      <c r="BEU42" s="16"/>
      <c r="BEV42" s="15"/>
      <c r="BEW42" s="13"/>
      <c r="BEX42" s="16"/>
      <c r="BEY42" s="15"/>
      <c r="BEZ42" s="13"/>
      <c r="BFA42" s="16"/>
      <c r="BFB42" s="15"/>
      <c r="BFC42" s="13"/>
      <c r="BFD42" s="16"/>
      <c r="BFE42" s="15"/>
      <c r="BFF42" s="13"/>
      <c r="BFG42" s="16"/>
      <c r="BFH42" s="15"/>
      <c r="BFI42" s="13"/>
      <c r="BFJ42" s="16"/>
      <c r="BFK42" s="15"/>
      <c r="BFL42" s="13"/>
      <c r="BFM42" s="16"/>
      <c r="BFN42" s="15"/>
      <c r="BFO42" s="13"/>
      <c r="BFP42" s="16"/>
      <c r="BFQ42" s="15"/>
      <c r="BFR42" s="13"/>
      <c r="BFS42" s="16"/>
      <c r="BFT42" s="15"/>
      <c r="BFU42" s="13"/>
      <c r="BFV42" s="16"/>
      <c r="BFW42" s="15"/>
      <c r="BFX42" s="13"/>
      <c r="BFY42" s="16"/>
      <c r="BFZ42" s="15"/>
      <c r="BGA42" s="13"/>
      <c r="BGB42" s="16"/>
      <c r="BGC42" s="15"/>
      <c r="BGD42" s="13"/>
      <c r="BGE42" s="16"/>
      <c r="BGF42" s="15"/>
      <c r="BGG42" s="13"/>
      <c r="BGH42" s="16"/>
      <c r="BGI42" s="15"/>
      <c r="BGJ42" s="13"/>
      <c r="BGK42" s="16"/>
      <c r="BGL42" s="15"/>
      <c r="BGM42" s="13"/>
      <c r="BGN42" s="16"/>
      <c r="BGO42" s="15"/>
      <c r="BGP42" s="13"/>
      <c r="BGQ42" s="16"/>
      <c r="BGR42" s="15"/>
      <c r="BGS42" s="13"/>
      <c r="BGT42" s="16"/>
      <c r="BGU42" s="15"/>
      <c r="BGV42" s="13"/>
      <c r="BGW42" s="16"/>
      <c r="BGX42" s="15"/>
      <c r="BGY42" s="13"/>
      <c r="BGZ42" s="16"/>
      <c r="BHA42" s="15"/>
      <c r="BHB42" s="13"/>
      <c r="BHC42" s="16"/>
      <c r="BHD42" s="15"/>
      <c r="BHE42" s="13"/>
      <c r="BHF42" s="16"/>
      <c r="BHG42" s="15"/>
      <c r="BHH42" s="13"/>
      <c r="BHI42" s="16"/>
      <c r="BHJ42" s="15"/>
      <c r="BHK42" s="13"/>
      <c r="BHL42" s="16"/>
      <c r="BHM42" s="15"/>
      <c r="BHN42" s="13"/>
      <c r="BHO42" s="16"/>
      <c r="BHP42" s="15"/>
      <c r="BHQ42" s="13"/>
      <c r="BHR42" s="16"/>
      <c r="BHS42" s="15"/>
      <c r="BHT42" s="13"/>
      <c r="BHU42" s="16"/>
      <c r="BHV42" s="15"/>
      <c r="BHW42" s="13"/>
      <c r="BHX42" s="16"/>
      <c r="BHY42" s="15"/>
      <c r="BHZ42" s="13"/>
      <c r="BIA42" s="16"/>
      <c r="BIB42" s="15"/>
      <c r="BIC42" s="13"/>
      <c r="BID42" s="16"/>
      <c r="BIE42" s="15"/>
      <c r="BIF42" s="13"/>
      <c r="BIG42" s="16"/>
      <c r="BIH42" s="15"/>
      <c r="BII42" s="13"/>
      <c r="BIJ42" s="16"/>
      <c r="BIK42" s="15"/>
      <c r="BIL42" s="13"/>
      <c r="BIM42" s="16"/>
      <c r="BIN42" s="15"/>
      <c r="BIO42" s="13"/>
      <c r="BIP42" s="16"/>
      <c r="BIQ42" s="15"/>
      <c r="BIR42" s="13"/>
      <c r="BIS42" s="16"/>
      <c r="BIT42" s="15"/>
      <c r="BIU42" s="13"/>
      <c r="BIV42" s="16"/>
      <c r="BIW42" s="15"/>
      <c r="BIX42" s="13"/>
      <c r="BIY42" s="16"/>
      <c r="BIZ42" s="15"/>
      <c r="BJA42" s="13"/>
      <c r="BJB42" s="16"/>
      <c r="BJC42" s="15"/>
      <c r="BJD42" s="13"/>
      <c r="BJE42" s="16"/>
      <c r="BJF42" s="15"/>
      <c r="BJG42" s="13"/>
      <c r="BJH42" s="16"/>
      <c r="BJI42" s="15"/>
      <c r="BJJ42" s="13"/>
      <c r="BJK42" s="16"/>
      <c r="BJL42" s="15"/>
      <c r="BJM42" s="13"/>
      <c r="BJN42" s="16"/>
      <c r="BJO42" s="15"/>
      <c r="BJP42" s="13"/>
      <c r="BJQ42" s="16"/>
      <c r="BJR42" s="15"/>
      <c r="BJS42" s="13"/>
      <c r="BJT42" s="16"/>
      <c r="BJU42" s="15"/>
      <c r="BJV42" s="13"/>
      <c r="BJW42" s="16"/>
      <c r="BJX42" s="15"/>
      <c r="BJY42" s="13"/>
      <c r="BJZ42" s="16"/>
      <c r="BKA42" s="15"/>
      <c r="BKB42" s="13"/>
      <c r="BKC42" s="16"/>
      <c r="BKD42" s="15"/>
      <c r="BKE42" s="13"/>
      <c r="BKF42" s="16"/>
      <c r="BKG42" s="15"/>
      <c r="BKH42" s="13"/>
      <c r="BKI42" s="16"/>
      <c r="BKJ42" s="15"/>
      <c r="BKK42" s="13"/>
      <c r="BKL42" s="16"/>
      <c r="BKM42" s="15"/>
      <c r="BKN42" s="13"/>
      <c r="BKO42" s="16"/>
      <c r="BKP42" s="15"/>
      <c r="BKQ42" s="13"/>
      <c r="BKR42" s="16"/>
      <c r="BKS42" s="15"/>
      <c r="BKT42" s="13"/>
      <c r="BKU42" s="16"/>
      <c r="BKV42" s="15"/>
      <c r="BKW42" s="13"/>
      <c r="BKX42" s="16"/>
      <c r="BKY42" s="15"/>
      <c r="BKZ42" s="13"/>
      <c r="BLA42" s="16"/>
      <c r="BLB42" s="15"/>
      <c r="BLC42" s="13"/>
      <c r="BLD42" s="16"/>
      <c r="BLE42" s="15"/>
      <c r="BLF42" s="13"/>
      <c r="BLG42" s="16"/>
      <c r="BLH42" s="15"/>
      <c r="BLI42" s="13"/>
      <c r="BLJ42" s="16"/>
      <c r="BLK42" s="15"/>
      <c r="BLL42" s="13"/>
      <c r="BLM42" s="16"/>
      <c r="BLN42" s="15"/>
      <c r="BLO42" s="13"/>
      <c r="BLP42" s="16"/>
      <c r="BLQ42" s="15"/>
      <c r="BLR42" s="13"/>
      <c r="BLS42" s="16"/>
      <c r="BLT42" s="15"/>
      <c r="BLU42" s="13"/>
      <c r="BLV42" s="16"/>
      <c r="BLW42" s="15"/>
      <c r="BLX42" s="13"/>
      <c r="BLY42" s="16"/>
      <c r="BLZ42" s="15"/>
      <c r="BMA42" s="13"/>
      <c r="BMB42" s="16"/>
      <c r="BMC42" s="15"/>
      <c r="BMD42" s="13"/>
      <c r="BME42" s="16"/>
      <c r="BMF42" s="15"/>
      <c r="BMG42" s="13"/>
      <c r="BMH42" s="16"/>
      <c r="BMI42" s="15"/>
      <c r="BMJ42" s="13"/>
      <c r="BMK42" s="16"/>
      <c r="BML42" s="15"/>
      <c r="BMM42" s="13"/>
      <c r="BMN42" s="16"/>
      <c r="BMO42" s="15"/>
      <c r="BMP42" s="13"/>
      <c r="BMQ42" s="16"/>
      <c r="BMR42" s="15"/>
      <c r="BMS42" s="13"/>
      <c r="BMT42" s="16"/>
      <c r="BMU42" s="15"/>
      <c r="BMV42" s="13"/>
      <c r="BMW42" s="16"/>
      <c r="BMX42" s="15"/>
      <c r="BMY42" s="13"/>
      <c r="BMZ42" s="16"/>
      <c r="BNA42" s="15"/>
      <c r="BNB42" s="13"/>
      <c r="BNC42" s="16"/>
      <c r="BND42" s="15"/>
      <c r="BNE42" s="13"/>
      <c r="BNF42" s="16"/>
      <c r="BNG42" s="15"/>
      <c r="BNH42" s="13"/>
      <c r="BNI42" s="16"/>
      <c r="BNJ42" s="15"/>
      <c r="BNK42" s="13"/>
      <c r="BNL42" s="16"/>
      <c r="BNM42" s="15"/>
      <c r="BNN42" s="13"/>
      <c r="BNO42" s="16"/>
      <c r="BNP42" s="15"/>
      <c r="BNQ42" s="13"/>
      <c r="BNR42" s="16"/>
      <c r="BNS42" s="15"/>
      <c r="BNT42" s="13"/>
      <c r="BNU42" s="16"/>
      <c r="BNV42" s="15"/>
      <c r="BNW42" s="13"/>
      <c r="BNX42" s="16"/>
      <c r="BNY42" s="15"/>
      <c r="BNZ42" s="13"/>
      <c r="BOA42" s="16"/>
      <c r="BOB42" s="15"/>
      <c r="BOC42" s="13"/>
      <c r="BOD42" s="16"/>
      <c r="BOE42" s="15"/>
      <c r="BOF42" s="13"/>
      <c r="BOG42" s="16"/>
      <c r="BOH42" s="15"/>
      <c r="BOI42" s="13"/>
      <c r="BOJ42" s="16"/>
      <c r="BOK42" s="15"/>
      <c r="BOL42" s="13"/>
      <c r="BOM42" s="16"/>
      <c r="BON42" s="15"/>
      <c r="BOO42" s="13"/>
      <c r="BOP42" s="16"/>
      <c r="BOQ42" s="15"/>
      <c r="BOR42" s="13"/>
      <c r="BOS42" s="16"/>
      <c r="BOT42" s="15"/>
      <c r="BOU42" s="13"/>
      <c r="BOV42" s="16"/>
      <c r="BOW42" s="15"/>
      <c r="BOX42" s="13"/>
      <c r="BOY42" s="16"/>
      <c r="BOZ42" s="15"/>
      <c r="BPA42" s="13"/>
      <c r="BPB42" s="16"/>
      <c r="BPC42" s="15"/>
      <c r="BPD42" s="13"/>
      <c r="BPE42" s="16"/>
      <c r="BPF42" s="15"/>
      <c r="BPG42" s="13"/>
      <c r="BPH42" s="16"/>
      <c r="BPI42" s="15"/>
      <c r="BPJ42" s="13"/>
      <c r="BPK42" s="16"/>
      <c r="BPL42" s="15"/>
      <c r="BPM42" s="13"/>
      <c r="BPN42" s="16"/>
      <c r="BPO42" s="15"/>
      <c r="BPP42" s="13"/>
      <c r="BPQ42" s="16"/>
      <c r="BPR42" s="15"/>
      <c r="BPS42" s="13"/>
      <c r="BPT42" s="16"/>
      <c r="BPU42" s="15"/>
      <c r="BPV42" s="13"/>
      <c r="BPW42" s="16"/>
      <c r="BPX42" s="15"/>
      <c r="BPY42" s="13"/>
      <c r="BPZ42" s="16"/>
      <c r="BQA42" s="15"/>
      <c r="BQB42" s="13"/>
      <c r="BQC42" s="16"/>
      <c r="BQD42" s="15"/>
      <c r="BQE42" s="13"/>
      <c r="BQF42" s="16"/>
      <c r="BQG42" s="15"/>
      <c r="BQH42" s="13"/>
      <c r="BQI42" s="16"/>
      <c r="BQJ42" s="15"/>
      <c r="BQK42" s="13"/>
      <c r="BQL42" s="16"/>
      <c r="BQM42" s="15"/>
      <c r="BQN42" s="13"/>
      <c r="BQO42" s="16"/>
      <c r="BQP42" s="15"/>
      <c r="BQQ42" s="13"/>
      <c r="BQR42" s="16"/>
      <c r="BQS42" s="15"/>
      <c r="BQT42" s="13"/>
      <c r="BQU42" s="16"/>
      <c r="BQV42" s="15"/>
      <c r="BQW42" s="13"/>
      <c r="BQX42" s="16"/>
      <c r="BQY42" s="15"/>
      <c r="BQZ42" s="13"/>
      <c r="BRA42" s="16"/>
      <c r="BRB42" s="15"/>
      <c r="BRC42" s="13"/>
      <c r="BRD42" s="16"/>
      <c r="BRE42" s="15"/>
      <c r="BRF42" s="13"/>
      <c r="BRG42" s="16"/>
      <c r="BRH42" s="15"/>
      <c r="BRI42" s="13"/>
      <c r="BRJ42" s="16"/>
      <c r="BRK42" s="15"/>
      <c r="BRL42" s="13"/>
      <c r="BRM42" s="16"/>
      <c r="BRN42" s="15"/>
      <c r="BRO42" s="13"/>
      <c r="BRP42" s="16"/>
      <c r="BRQ42" s="15"/>
      <c r="BRR42" s="13"/>
      <c r="BRS42" s="16"/>
      <c r="BRT42" s="15"/>
      <c r="BRU42" s="13"/>
      <c r="BRV42" s="16"/>
      <c r="BRW42" s="15"/>
      <c r="BRX42" s="13"/>
      <c r="BRY42" s="16"/>
      <c r="BRZ42" s="15"/>
      <c r="BSA42" s="13"/>
      <c r="BSB42" s="16"/>
      <c r="BSC42" s="15"/>
      <c r="BSD42" s="13"/>
      <c r="BSE42" s="16"/>
      <c r="BSF42" s="15"/>
      <c r="BSG42" s="13"/>
      <c r="BSH42" s="16"/>
      <c r="BSI42" s="15"/>
      <c r="BSJ42" s="13"/>
      <c r="BSK42" s="16"/>
      <c r="BSL42" s="15"/>
      <c r="BSM42" s="13"/>
      <c r="BSN42" s="16"/>
      <c r="BSO42" s="15"/>
      <c r="BSP42" s="13"/>
      <c r="BSQ42" s="16"/>
      <c r="BSR42" s="15"/>
      <c r="BSS42" s="13"/>
      <c r="BST42" s="16"/>
      <c r="BSU42" s="15"/>
      <c r="BSV42" s="13"/>
      <c r="BSW42" s="16"/>
      <c r="BSX42" s="15"/>
      <c r="BSY42" s="13"/>
      <c r="BSZ42" s="16"/>
      <c r="BTA42" s="15"/>
      <c r="BTB42" s="13"/>
      <c r="BTC42" s="16"/>
      <c r="BTD42" s="15"/>
      <c r="BTE42" s="13"/>
      <c r="BTF42" s="16"/>
      <c r="BTG42" s="15"/>
      <c r="BTH42" s="13"/>
      <c r="BTI42" s="16"/>
      <c r="BTJ42" s="15"/>
      <c r="BTK42" s="13"/>
      <c r="BTL42" s="16"/>
      <c r="BTM42" s="15"/>
      <c r="BTN42" s="13"/>
      <c r="BTO42" s="16"/>
      <c r="BTP42" s="15"/>
      <c r="BTQ42" s="13"/>
      <c r="BTR42" s="16"/>
      <c r="BTS42" s="15"/>
      <c r="BTT42" s="13"/>
      <c r="BTU42" s="16"/>
      <c r="BTV42" s="15"/>
      <c r="BTW42" s="13"/>
      <c r="BTX42" s="16"/>
      <c r="BTY42" s="15"/>
      <c r="BTZ42" s="13"/>
      <c r="BUA42" s="16"/>
      <c r="BUB42" s="15"/>
      <c r="BUC42" s="13"/>
      <c r="BUD42" s="16"/>
      <c r="BUE42" s="15"/>
      <c r="BUF42" s="13"/>
      <c r="BUG42" s="16"/>
      <c r="BUH42" s="15"/>
      <c r="BUI42" s="13"/>
      <c r="BUJ42" s="16"/>
      <c r="BUK42" s="15"/>
      <c r="BUL42" s="13"/>
      <c r="BUM42" s="16"/>
      <c r="BUN42" s="15"/>
      <c r="BUO42" s="13"/>
      <c r="BUP42" s="16"/>
      <c r="BUQ42" s="15"/>
      <c r="BUR42" s="13"/>
      <c r="BUS42" s="16"/>
      <c r="BUT42" s="15"/>
      <c r="BUU42" s="13"/>
      <c r="BUV42" s="16"/>
      <c r="BUW42" s="15"/>
      <c r="BUX42" s="13"/>
      <c r="BUY42" s="16"/>
      <c r="BUZ42" s="15"/>
      <c r="BVA42" s="13"/>
      <c r="BVB42" s="16"/>
      <c r="BVC42" s="15"/>
      <c r="BVD42" s="13"/>
      <c r="BVE42" s="16"/>
      <c r="BVF42" s="15"/>
      <c r="BVG42" s="13"/>
      <c r="BVH42" s="16"/>
      <c r="BVI42" s="15"/>
      <c r="BVJ42" s="13"/>
      <c r="BVK42" s="16"/>
      <c r="BVL42" s="15"/>
      <c r="BVM42" s="13"/>
      <c r="BVN42" s="16"/>
      <c r="BVO42" s="15"/>
      <c r="BVP42" s="13"/>
      <c r="BVQ42" s="16"/>
      <c r="BVR42" s="15"/>
      <c r="BVS42" s="13"/>
      <c r="BVT42" s="16"/>
      <c r="BVU42" s="15"/>
      <c r="BVV42" s="13"/>
      <c r="BVW42" s="16"/>
      <c r="BVX42" s="15"/>
      <c r="BVY42" s="13"/>
      <c r="BVZ42" s="16"/>
      <c r="BWA42" s="15"/>
      <c r="BWB42" s="13"/>
      <c r="BWC42" s="16"/>
      <c r="BWD42" s="15"/>
      <c r="BWE42" s="13"/>
      <c r="BWF42" s="16"/>
      <c r="BWG42" s="15"/>
      <c r="BWH42" s="13"/>
      <c r="BWI42" s="16"/>
      <c r="BWJ42" s="15"/>
      <c r="BWK42" s="13"/>
      <c r="BWL42" s="16"/>
      <c r="BWM42" s="15"/>
      <c r="BWN42" s="13"/>
      <c r="BWO42" s="16"/>
      <c r="BWP42" s="15"/>
      <c r="BWQ42" s="13"/>
      <c r="BWR42" s="16"/>
      <c r="BWS42" s="15"/>
      <c r="BWT42" s="13"/>
      <c r="BWU42" s="16"/>
      <c r="BWV42" s="15"/>
      <c r="BWW42" s="13"/>
      <c r="BWX42" s="16"/>
      <c r="BWY42" s="15"/>
      <c r="BWZ42" s="13"/>
      <c r="BXA42" s="16"/>
      <c r="BXB42" s="15"/>
      <c r="BXC42" s="13"/>
      <c r="BXD42" s="16"/>
      <c r="BXE42" s="15"/>
      <c r="BXF42" s="13"/>
      <c r="BXG42" s="16"/>
      <c r="BXH42" s="15"/>
      <c r="BXI42" s="13"/>
      <c r="BXJ42" s="16"/>
      <c r="BXK42" s="15"/>
      <c r="BXL42" s="13"/>
      <c r="BXM42" s="16"/>
      <c r="BXN42" s="15"/>
      <c r="BXO42" s="13"/>
      <c r="BXP42" s="16"/>
      <c r="BXQ42" s="15"/>
      <c r="BXR42" s="13"/>
      <c r="BXS42" s="16"/>
      <c r="BXT42" s="15"/>
      <c r="BXU42" s="13"/>
      <c r="BXV42" s="16"/>
      <c r="BXW42" s="15"/>
      <c r="BXX42" s="13"/>
      <c r="BXY42" s="16"/>
      <c r="BXZ42" s="15"/>
      <c r="BYA42" s="13"/>
      <c r="BYB42" s="16"/>
      <c r="BYC42" s="15"/>
      <c r="BYD42" s="13"/>
      <c r="BYE42" s="16"/>
      <c r="BYF42" s="15"/>
      <c r="BYG42" s="13"/>
      <c r="BYH42" s="16"/>
      <c r="BYI42" s="15"/>
      <c r="BYJ42" s="13"/>
      <c r="BYK42" s="16"/>
      <c r="BYL42" s="15"/>
      <c r="BYM42" s="13"/>
      <c r="BYN42" s="16"/>
      <c r="BYO42" s="15"/>
      <c r="BYP42" s="13"/>
      <c r="BYQ42" s="16"/>
      <c r="BYR42" s="15"/>
      <c r="BYS42" s="13"/>
      <c r="BYT42" s="16"/>
      <c r="BYU42" s="15"/>
      <c r="BYV42" s="13"/>
      <c r="BYW42" s="16"/>
      <c r="BYX42" s="15"/>
      <c r="BYY42" s="13"/>
      <c r="BYZ42" s="16"/>
      <c r="BZA42" s="15"/>
      <c r="BZB42" s="13"/>
      <c r="BZC42" s="16"/>
      <c r="BZD42" s="15"/>
      <c r="BZE42" s="13"/>
      <c r="BZF42" s="16"/>
      <c r="BZG42" s="15"/>
      <c r="BZH42" s="13"/>
      <c r="BZI42" s="16"/>
      <c r="BZJ42" s="15"/>
      <c r="BZK42" s="13"/>
      <c r="BZL42" s="16"/>
      <c r="BZM42" s="15"/>
      <c r="BZN42" s="13"/>
      <c r="BZO42" s="16"/>
      <c r="BZP42" s="15"/>
      <c r="BZQ42" s="13"/>
      <c r="BZR42" s="16"/>
      <c r="BZS42" s="15"/>
      <c r="BZT42" s="13"/>
      <c r="BZU42" s="16"/>
      <c r="BZV42" s="15"/>
      <c r="BZW42" s="13"/>
      <c r="BZX42" s="16"/>
      <c r="BZY42" s="15"/>
      <c r="BZZ42" s="13"/>
      <c r="CAA42" s="16"/>
      <c r="CAB42" s="15"/>
      <c r="CAC42" s="13"/>
      <c r="CAD42" s="16"/>
      <c r="CAE42" s="15"/>
      <c r="CAF42" s="13"/>
      <c r="CAG42" s="16"/>
      <c r="CAH42" s="15"/>
      <c r="CAI42" s="13"/>
      <c r="CAJ42" s="16"/>
      <c r="CAK42" s="15"/>
      <c r="CAL42" s="13"/>
      <c r="CAM42" s="16"/>
      <c r="CAN42" s="15"/>
      <c r="CAO42" s="13"/>
      <c r="CAP42" s="16"/>
      <c r="CAQ42" s="15"/>
      <c r="CAR42" s="13"/>
      <c r="CAS42" s="16"/>
      <c r="CAT42" s="15"/>
      <c r="CAU42" s="13"/>
      <c r="CAV42" s="16"/>
      <c r="CAW42" s="15"/>
      <c r="CAX42" s="13"/>
      <c r="CAY42" s="16"/>
      <c r="CAZ42" s="15"/>
      <c r="CBA42" s="13"/>
      <c r="CBB42" s="16"/>
      <c r="CBC42" s="15"/>
      <c r="CBD42" s="13"/>
      <c r="CBE42" s="16"/>
      <c r="CBF42" s="15"/>
      <c r="CBG42" s="13"/>
      <c r="CBH42" s="16"/>
      <c r="CBI42" s="15"/>
      <c r="CBJ42" s="13"/>
      <c r="CBK42" s="16"/>
      <c r="CBL42" s="15"/>
      <c r="CBM42" s="13"/>
      <c r="CBN42" s="16"/>
      <c r="CBO42" s="15"/>
      <c r="CBP42" s="13"/>
      <c r="CBQ42" s="16"/>
      <c r="CBR42" s="15"/>
      <c r="CBS42" s="13"/>
      <c r="CBT42" s="16"/>
      <c r="CBU42" s="15"/>
      <c r="CBV42" s="13"/>
      <c r="CBW42" s="16"/>
      <c r="CBX42" s="15"/>
      <c r="CBY42" s="13"/>
      <c r="CBZ42" s="16"/>
      <c r="CCA42" s="15"/>
      <c r="CCB42" s="13"/>
      <c r="CCC42" s="16"/>
      <c r="CCD42" s="15"/>
      <c r="CCE42" s="13"/>
      <c r="CCF42" s="16"/>
      <c r="CCG42" s="15"/>
      <c r="CCH42" s="13"/>
      <c r="CCI42" s="16"/>
      <c r="CCJ42" s="15"/>
      <c r="CCK42" s="13"/>
      <c r="CCL42" s="16"/>
      <c r="CCM42" s="15"/>
      <c r="CCN42" s="13"/>
      <c r="CCO42" s="16"/>
      <c r="CCP42" s="15"/>
      <c r="CCQ42" s="13"/>
      <c r="CCR42" s="16"/>
      <c r="CCS42" s="15"/>
      <c r="CCT42" s="13"/>
      <c r="CCU42" s="16"/>
      <c r="CCV42" s="15"/>
      <c r="CCW42" s="13"/>
      <c r="CCX42" s="16"/>
      <c r="CCY42" s="15"/>
      <c r="CCZ42" s="13"/>
      <c r="CDA42" s="16"/>
      <c r="CDB42" s="15"/>
      <c r="CDC42" s="13"/>
      <c r="CDD42" s="16"/>
      <c r="CDE42" s="15"/>
      <c r="CDF42" s="13"/>
      <c r="CDG42" s="16"/>
      <c r="CDH42" s="15"/>
      <c r="CDI42" s="13"/>
      <c r="CDJ42" s="16"/>
      <c r="CDK42" s="15"/>
      <c r="CDL42" s="13"/>
      <c r="CDM42" s="16"/>
      <c r="CDN42" s="15"/>
      <c r="CDO42" s="13"/>
      <c r="CDP42" s="16"/>
      <c r="CDQ42" s="15"/>
      <c r="CDR42" s="13"/>
      <c r="CDS42" s="16"/>
      <c r="CDT42" s="15"/>
      <c r="CDU42" s="13"/>
      <c r="CDV42" s="16"/>
      <c r="CDW42" s="15"/>
      <c r="CDX42" s="13"/>
      <c r="CDY42" s="16"/>
      <c r="CDZ42" s="15"/>
      <c r="CEA42" s="13"/>
      <c r="CEB42" s="16"/>
      <c r="CEC42" s="15"/>
      <c r="CED42" s="13"/>
      <c r="CEE42" s="16"/>
      <c r="CEF42" s="15"/>
      <c r="CEG42" s="13"/>
      <c r="CEH42" s="16"/>
      <c r="CEI42" s="15"/>
      <c r="CEJ42" s="13"/>
      <c r="CEK42" s="16"/>
      <c r="CEL42" s="15"/>
      <c r="CEM42" s="13"/>
      <c r="CEN42" s="16"/>
      <c r="CEO42" s="15"/>
      <c r="CEP42" s="13"/>
      <c r="CEQ42" s="16"/>
      <c r="CER42" s="15"/>
      <c r="CES42" s="13"/>
      <c r="CET42" s="16"/>
      <c r="CEU42" s="15"/>
      <c r="CEV42" s="13"/>
      <c r="CEW42" s="16"/>
      <c r="CEX42" s="15"/>
      <c r="CEY42" s="13"/>
      <c r="CEZ42" s="16"/>
      <c r="CFA42" s="15"/>
      <c r="CFB42" s="13"/>
      <c r="CFC42" s="16"/>
      <c r="CFD42" s="15"/>
      <c r="CFE42" s="13"/>
      <c r="CFF42" s="16"/>
      <c r="CFG42" s="15"/>
      <c r="CFH42" s="13"/>
      <c r="CFI42" s="16"/>
      <c r="CFJ42" s="15"/>
      <c r="CFK42" s="13"/>
      <c r="CFL42" s="16"/>
      <c r="CFM42" s="15"/>
      <c r="CFN42" s="13"/>
      <c r="CFO42" s="16"/>
      <c r="CFP42" s="15"/>
      <c r="CFQ42" s="13"/>
      <c r="CFR42" s="16"/>
      <c r="CFS42" s="15"/>
      <c r="CFT42" s="13"/>
      <c r="CFU42" s="16"/>
      <c r="CFV42" s="15"/>
      <c r="CFW42" s="13"/>
      <c r="CFX42" s="16"/>
      <c r="CFY42" s="15"/>
      <c r="CFZ42" s="13"/>
      <c r="CGA42" s="16"/>
      <c r="CGB42" s="15"/>
      <c r="CGC42" s="13"/>
      <c r="CGD42" s="16"/>
      <c r="CGE42" s="15"/>
      <c r="CGF42" s="13"/>
      <c r="CGG42" s="16"/>
      <c r="CGH42" s="15"/>
      <c r="CGI42" s="13"/>
      <c r="CGJ42" s="16"/>
      <c r="CGK42" s="15"/>
      <c r="CGL42" s="13"/>
      <c r="CGM42" s="16"/>
      <c r="CGN42" s="15"/>
      <c r="CGO42" s="13"/>
      <c r="CGP42" s="16"/>
      <c r="CGQ42" s="15"/>
      <c r="CGR42" s="13"/>
      <c r="CGS42" s="16"/>
      <c r="CGT42" s="15"/>
      <c r="CGU42" s="13"/>
      <c r="CGV42" s="16"/>
      <c r="CGW42" s="15"/>
      <c r="CGX42" s="13"/>
      <c r="CGY42" s="16"/>
      <c r="CGZ42" s="15"/>
      <c r="CHA42" s="13"/>
      <c r="CHB42" s="16"/>
      <c r="CHC42" s="15"/>
      <c r="CHD42" s="13"/>
      <c r="CHE42" s="16"/>
      <c r="CHF42" s="15"/>
      <c r="CHG42" s="13"/>
      <c r="CHH42" s="16"/>
      <c r="CHI42" s="15"/>
      <c r="CHJ42" s="13"/>
      <c r="CHK42" s="16"/>
      <c r="CHL42" s="15"/>
      <c r="CHM42" s="13"/>
      <c r="CHN42" s="16"/>
      <c r="CHO42" s="15"/>
      <c r="CHP42" s="13"/>
      <c r="CHQ42" s="16"/>
      <c r="CHR42" s="15"/>
      <c r="CHS42" s="13"/>
      <c r="CHT42" s="16"/>
      <c r="CHU42" s="15"/>
      <c r="CHV42" s="13"/>
      <c r="CHW42" s="16"/>
      <c r="CHX42" s="15"/>
      <c r="CHY42" s="13"/>
      <c r="CHZ42" s="16"/>
      <c r="CIA42" s="15"/>
      <c r="CIB42" s="13"/>
      <c r="CIC42" s="16"/>
      <c r="CID42" s="15"/>
      <c r="CIE42" s="13"/>
      <c r="CIF42" s="16"/>
      <c r="CIG42" s="15"/>
      <c r="CIH42" s="13"/>
      <c r="CII42" s="16"/>
      <c r="CIJ42" s="15"/>
      <c r="CIK42" s="13"/>
      <c r="CIL42" s="16"/>
      <c r="CIM42" s="15"/>
      <c r="CIN42" s="13"/>
      <c r="CIO42" s="16"/>
      <c r="CIP42" s="15"/>
      <c r="CIQ42" s="13"/>
      <c r="CIR42" s="16"/>
      <c r="CIS42" s="15"/>
      <c r="CIT42" s="13"/>
      <c r="CIU42" s="16"/>
      <c r="CIV42" s="15"/>
      <c r="CIW42" s="13"/>
      <c r="CIX42" s="16"/>
      <c r="CIY42" s="15"/>
      <c r="CIZ42" s="13"/>
      <c r="CJA42" s="16"/>
      <c r="CJB42" s="15"/>
      <c r="CJC42" s="13"/>
      <c r="CJD42" s="16"/>
      <c r="CJE42" s="15"/>
      <c r="CJF42" s="13"/>
      <c r="CJG42" s="16"/>
      <c r="CJH42" s="15"/>
      <c r="CJI42" s="13"/>
      <c r="CJJ42" s="16"/>
      <c r="CJK42" s="15"/>
      <c r="CJL42" s="13"/>
      <c r="CJM42" s="16"/>
      <c r="CJN42" s="15"/>
      <c r="CJO42" s="13"/>
      <c r="CJP42" s="16"/>
      <c r="CJQ42" s="15"/>
      <c r="CJR42" s="13"/>
      <c r="CJS42" s="16"/>
      <c r="CJT42" s="15"/>
      <c r="CJU42" s="13"/>
      <c r="CJV42" s="16"/>
      <c r="CJW42" s="15"/>
      <c r="CJX42" s="13"/>
      <c r="CJY42" s="16"/>
      <c r="CJZ42" s="15"/>
      <c r="CKA42" s="13"/>
      <c r="CKB42" s="16"/>
      <c r="CKC42" s="15"/>
      <c r="CKD42" s="13"/>
      <c r="CKE42" s="16"/>
      <c r="CKF42" s="15"/>
      <c r="CKG42" s="13"/>
      <c r="CKH42" s="16"/>
      <c r="CKI42" s="15"/>
      <c r="CKJ42" s="13"/>
      <c r="CKK42" s="16"/>
      <c r="CKL42" s="15"/>
      <c r="CKM42" s="13"/>
      <c r="CKN42" s="16"/>
      <c r="CKO42" s="15"/>
      <c r="CKP42" s="13"/>
      <c r="CKQ42" s="16"/>
      <c r="CKR42" s="15"/>
      <c r="CKS42" s="13"/>
      <c r="CKT42" s="16"/>
      <c r="CKU42" s="15"/>
      <c r="CKV42" s="13"/>
      <c r="CKW42" s="16"/>
      <c r="CKX42" s="15"/>
      <c r="CKY42" s="13"/>
      <c r="CKZ42" s="16"/>
      <c r="CLA42" s="15"/>
      <c r="CLB42" s="13"/>
      <c r="CLC42" s="16"/>
      <c r="CLD42" s="15"/>
      <c r="CLE42" s="13"/>
      <c r="CLF42" s="16"/>
      <c r="CLG42" s="15"/>
      <c r="CLH42" s="13"/>
      <c r="CLI42" s="16"/>
      <c r="CLJ42" s="15"/>
      <c r="CLK42" s="13"/>
      <c r="CLL42" s="16"/>
      <c r="CLM42" s="15"/>
      <c r="CLN42" s="13"/>
      <c r="CLO42" s="16"/>
      <c r="CLP42" s="15"/>
      <c r="CLQ42" s="13"/>
      <c r="CLR42" s="16"/>
      <c r="CLS42" s="15"/>
      <c r="CLT42" s="13"/>
      <c r="CLU42" s="16"/>
      <c r="CLV42" s="15"/>
      <c r="CLW42" s="13"/>
      <c r="CLX42" s="16"/>
      <c r="CLY42" s="15"/>
      <c r="CLZ42" s="13"/>
      <c r="CMA42" s="16"/>
      <c r="CMB42" s="15"/>
      <c r="CMC42" s="13"/>
      <c r="CMD42" s="16"/>
      <c r="CME42" s="15"/>
      <c r="CMF42" s="13"/>
      <c r="CMG42" s="16"/>
      <c r="CMH42" s="15"/>
      <c r="CMI42" s="13"/>
      <c r="CMJ42" s="16"/>
      <c r="CMK42" s="15"/>
      <c r="CML42" s="13"/>
      <c r="CMM42" s="16"/>
      <c r="CMN42" s="15"/>
      <c r="CMO42" s="13"/>
      <c r="CMP42" s="16"/>
      <c r="CMQ42" s="15"/>
      <c r="CMR42" s="13"/>
      <c r="CMS42" s="16"/>
      <c r="CMT42" s="15"/>
      <c r="CMU42" s="13"/>
      <c r="CMV42" s="16"/>
      <c r="CMW42" s="15"/>
      <c r="CMX42" s="13"/>
      <c r="CMY42" s="16"/>
      <c r="CMZ42" s="15"/>
      <c r="CNA42" s="13"/>
      <c r="CNB42" s="16"/>
      <c r="CNC42" s="15"/>
      <c r="CND42" s="13"/>
      <c r="CNE42" s="16"/>
      <c r="CNF42" s="15"/>
      <c r="CNG42" s="13"/>
      <c r="CNH42" s="16"/>
      <c r="CNI42" s="15"/>
      <c r="CNJ42" s="13"/>
      <c r="CNK42" s="16"/>
      <c r="CNL42" s="15"/>
      <c r="CNM42" s="13"/>
      <c r="CNN42" s="16"/>
      <c r="CNO42" s="15"/>
      <c r="CNP42" s="13"/>
      <c r="CNQ42" s="16"/>
      <c r="CNR42" s="15"/>
      <c r="CNS42" s="13"/>
      <c r="CNT42" s="16"/>
      <c r="CNU42" s="15"/>
      <c r="CNV42" s="13"/>
      <c r="CNW42" s="16"/>
      <c r="CNX42" s="15"/>
      <c r="CNY42" s="13"/>
      <c r="CNZ42" s="16"/>
      <c r="COA42" s="15"/>
      <c r="COB42" s="13"/>
      <c r="COC42" s="16"/>
      <c r="COD42" s="15"/>
      <c r="COE42" s="13"/>
      <c r="COF42" s="16"/>
      <c r="COG42" s="15"/>
      <c r="COH42" s="13"/>
      <c r="COI42" s="16"/>
      <c r="COJ42" s="15"/>
      <c r="COK42" s="13"/>
      <c r="COL42" s="16"/>
      <c r="COM42" s="15"/>
      <c r="CON42" s="13"/>
      <c r="COO42" s="16"/>
      <c r="COP42" s="15"/>
      <c r="COQ42" s="13"/>
      <c r="COR42" s="16"/>
      <c r="COS42" s="15"/>
      <c r="COT42" s="13"/>
      <c r="COU42" s="16"/>
      <c r="COV42" s="15"/>
      <c r="COW42" s="13"/>
      <c r="COX42" s="16"/>
      <c r="COY42" s="15"/>
      <c r="COZ42" s="13"/>
      <c r="CPA42" s="16"/>
      <c r="CPB42" s="15"/>
      <c r="CPC42" s="13"/>
      <c r="CPD42" s="16"/>
      <c r="CPE42" s="15"/>
      <c r="CPF42" s="13"/>
      <c r="CPG42" s="16"/>
      <c r="CPH42" s="15"/>
      <c r="CPI42" s="13"/>
      <c r="CPJ42" s="16"/>
      <c r="CPK42" s="15"/>
      <c r="CPL42" s="13"/>
      <c r="CPM42" s="16"/>
      <c r="CPN42" s="15"/>
      <c r="CPO42" s="13"/>
      <c r="CPP42" s="16"/>
      <c r="CPQ42" s="15"/>
      <c r="CPR42" s="13"/>
      <c r="CPS42" s="16"/>
      <c r="CPT42" s="15"/>
      <c r="CPU42" s="13"/>
      <c r="CPV42" s="16"/>
      <c r="CPW42" s="15"/>
      <c r="CPX42" s="13"/>
      <c r="CPY42" s="16"/>
      <c r="CPZ42" s="15"/>
      <c r="CQA42" s="13"/>
      <c r="CQB42" s="16"/>
      <c r="CQC42" s="15"/>
      <c r="CQD42" s="13"/>
      <c r="CQE42" s="16"/>
      <c r="CQF42" s="15"/>
      <c r="CQG42" s="13"/>
      <c r="CQH42" s="16"/>
      <c r="CQI42" s="15"/>
      <c r="CQJ42" s="13"/>
      <c r="CQK42" s="16"/>
      <c r="CQL42" s="15"/>
      <c r="CQM42" s="13"/>
      <c r="CQN42" s="16"/>
      <c r="CQO42" s="15"/>
      <c r="CQP42" s="13"/>
      <c r="CQQ42" s="16"/>
      <c r="CQR42" s="15"/>
      <c r="CQS42" s="13"/>
      <c r="CQT42" s="16"/>
      <c r="CQU42" s="15"/>
      <c r="CQV42" s="13"/>
      <c r="CQW42" s="16"/>
      <c r="CQX42" s="15"/>
      <c r="CQY42" s="13"/>
      <c r="CQZ42" s="16"/>
      <c r="CRA42" s="15"/>
      <c r="CRB42" s="13"/>
      <c r="CRC42" s="16"/>
      <c r="CRD42" s="15"/>
      <c r="CRE42" s="13"/>
      <c r="CRF42" s="16"/>
      <c r="CRG42" s="15"/>
      <c r="CRH42" s="13"/>
      <c r="CRI42" s="16"/>
      <c r="CRJ42" s="15"/>
      <c r="CRK42" s="13"/>
      <c r="CRL42" s="16"/>
      <c r="CRM42" s="15"/>
      <c r="CRN42" s="13"/>
      <c r="CRO42" s="16"/>
      <c r="CRP42" s="15"/>
      <c r="CRQ42" s="13"/>
      <c r="CRR42" s="16"/>
      <c r="CRS42" s="15"/>
      <c r="CRT42" s="13"/>
      <c r="CRU42" s="16"/>
      <c r="CRV42" s="15"/>
      <c r="CRW42" s="13"/>
      <c r="CRX42" s="16"/>
      <c r="CRY42" s="15"/>
      <c r="CRZ42" s="13"/>
      <c r="CSA42" s="16"/>
      <c r="CSB42" s="15"/>
      <c r="CSC42" s="13"/>
      <c r="CSD42" s="16"/>
      <c r="CSE42" s="15"/>
      <c r="CSF42" s="13"/>
      <c r="CSG42" s="16"/>
      <c r="CSH42" s="15"/>
      <c r="CSI42" s="13"/>
      <c r="CSJ42" s="16"/>
      <c r="CSK42" s="15"/>
    </row>
    <row r="43" spans="1:2533" x14ac:dyDescent="0.25">
      <c r="A43" s="68"/>
      <c r="B43" s="7" t="str">
        <f>"5." &amp; D$1&amp; ".3."</f>
        <v>5.1.3.</v>
      </c>
      <c r="C43" s="57" t="s">
        <v>14</v>
      </c>
      <c r="D43" s="58"/>
      <c r="E43" s="7" t="str">
        <f>"5." &amp; G$1&amp; ".3."</f>
        <v>5.2.3.</v>
      </c>
      <c r="F43" s="57" t="s">
        <v>14</v>
      </c>
      <c r="G43" s="58"/>
      <c r="H43" s="7" t="str">
        <f>"5." &amp; J$1&amp; ".3."</f>
        <v>5.3.3.</v>
      </c>
      <c r="I43" s="57" t="s">
        <v>14</v>
      </c>
      <c r="J43" s="58"/>
      <c r="K43" s="7" t="str">
        <f>"5." &amp; M$1&amp; ".3."</f>
        <v>5.4.3.</v>
      </c>
      <c r="L43" s="57" t="s">
        <v>14</v>
      </c>
      <c r="M43" s="58"/>
      <c r="N43" s="7" t="str">
        <f>"5." &amp; P$1&amp; ".3."</f>
        <v>5.5.3.</v>
      </c>
      <c r="O43" s="57" t="s">
        <v>14</v>
      </c>
      <c r="P43" s="58"/>
      <c r="Q43" s="7" t="str">
        <f>"5." &amp; S$1&amp; ".3."</f>
        <v>5.6.3.</v>
      </c>
      <c r="R43" s="57" t="s">
        <v>14</v>
      </c>
      <c r="S43" s="58"/>
      <c r="T43" s="7" t="str">
        <f t="shared" ref="T43" si="7866">"5." &amp; V$1&amp; ".3."</f>
        <v>5.7.3.</v>
      </c>
      <c r="U43" s="57" t="s">
        <v>14</v>
      </c>
      <c r="V43" s="58"/>
      <c r="W43" s="7" t="str">
        <f t="shared" ref="W43" si="7867">"5." &amp; Y$1&amp; ".3."</f>
        <v>5.8.3.</v>
      </c>
      <c r="X43" s="57" t="s">
        <v>14</v>
      </c>
      <c r="Y43" s="58"/>
      <c r="Z43" s="7" t="str">
        <f t="shared" ref="Z43" si="7868">"5." &amp; AB$1&amp; ".3."</f>
        <v>5.9.3.</v>
      </c>
      <c r="AA43" s="57" t="s">
        <v>14</v>
      </c>
      <c r="AB43" s="58"/>
      <c r="AC43" s="7" t="str">
        <f t="shared" ref="AC43" si="7869">"5." &amp; AE$1&amp; ".3."</f>
        <v>5.10.3.</v>
      </c>
      <c r="AD43" s="57" t="s">
        <v>14</v>
      </c>
      <c r="AE43" s="58"/>
      <c r="AF43" s="7" t="str">
        <f t="shared" ref="AF43" si="7870">"5." &amp; AH$1&amp; ".3."</f>
        <v>5.11.3.</v>
      </c>
      <c r="AG43" s="57" t="s">
        <v>14</v>
      </c>
      <c r="AH43" s="58"/>
      <c r="AI43" s="7" t="str">
        <f t="shared" ref="AI43" si="7871">"5." &amp; AK$1&amp; ".3."</f>
        <v>5.12.3.</v>
      </c>
      <c r="AJ43" s="57" t="s">
        <v>14</v>
      </c>
      <c r="AK43" s="58"/>
      <c r="AL43" s="7" t="str">
        <f t="shared" ref="AL43" si="7872">"5." &amp; AN$1&amp; ".3."</f>
        <v>5.13.3.</v>
      </c>
      <c r="AM43" s="57" t="s">
        <v>14</v>
      </c>
      <c r="AN43" s="58"/>
      <c r="AO43" s="7" t="str">
        <f t="shared" ref="AO43" si="7873">"5." &amp; AQ$1&amp; ".3."</f>
        <v>5.14.3.</v>
      </c>
      <c r="AP43" s="57" t="s">
        <v>14</v>
      </c>
      <c r="AQ43" s="58"/>
      <c r="AR43" s="7" t="str">
        <f t="shared" ref="AR43" si="7874">"5." &amp; AT$1&amp; ".3."</f>
        <v>5.15.3.</v>
      </c>
      <c r="AS43" s="57" t="s">
        <v>14</v>
      </c>
      <c r="AT43" s="58"/>
      <c r="AU43" s="7" t="str">
        <f t="shared" ref="AU43" si="7875">"5." &amp; AW$1&amp; ".3."</f>
        <v>5.16.3.</v>
      </c>
      <c r="AV43" s="57" t="s">
        <v>14</v>
      </c>
      <c r="AW43" s="58"/>
      <c r="AX43" s="7" t="str">
        <f t="shared" ref="AX43" si="7876">"5." &amp; AZ$1&amp; ".3."</f>
        <v>5.17.3.</v>
      </c>
      <c r="AY43" s="57" t="s">
        <v>14</v>
      </c>
      <c r="AZ43" s="58"/>
      <c r="BA43" s="7" t="str">
        <f t="shared" ref="BA43" si="7877">"5." &amp; BC$1&amp; ".3."</f>
        <v>5.18.3.</v>
      </c>
      <c r="BB43" s="57" t="s">
        <v>14</v>
      </c>
      <c r="BC43" s="58"/>
      <c r="BD43" s="7" t="str">
        <f t="shared" ref="BD43" si="7878">"5." &amp; BF$1&amp; ".3."</f>
        <v>5.19.3.</v>
      </c>
      <c r="BE43" s="57" t="s">
        <v>14</v>
      </c>
      <c r="BF43" s="58"/>
      <c r="BG43" s="7" t="str">
        <f t="shared" ref="BG43" si="7879">"5." &amp; BI$1&amp; ".3."</f>
        <v>5.20.3.</v>
      </c>
      <c r="BH43" s="57" t="s">
        <v>14</v>
      </c>
      <c r="BI43" s="58"/>
      <c r="BJ43" s="7" t="str">
        <f t="shared" ref="BJ43" si="7880">"5." &amp; BL$1&amp; ".3."</f>
        <v>5.21.3.</v>
      </c>
      <c r="BK43" s="57" t="s">
        <v>14</v>
      </c>
      <c r="BL43" s="58"/>
      <c r="BM43" s="7" t="str">
        <f t="shared" ref="BM43" si="7881">"5." &amp; BO$1&amp; ".3."</f>
        <v>5.22.3.</v>
      </c>
      <c r="BN43" s="57" t="s">
        <v>14</v>
      </c>
      <c r="BO43" s="58"/>
      <c r="BP43" s="7" t="str">
        <f t="shared" ref="BP43" si="7882">"5." &amp; BR$1&amp; ".3."</f>
        <v>5.23.3.</v>
      </c>
      <c r="BQ43" s="57" t="s">
        <v>14</v>
      </c>
      <c r="BR43" s="58"/>
      <c r="BS43" s="7" t="str">
        <f t="shared" ref="BS43" si="7883">"5." &amp; BU$1&amp; ".3."</f>
        <v>5.24.3.</v>
      </c>
      <c r="BT43" s="57" t="s">
        <v>14</v>
      </c>
      <c r="BU43" s="58"/>
      <c r="BV43" s="7" t="str">
        <f t="shared" ref="BV43" si="7884">"5." &amp; BX$1&amp; ".3."</f>
        <v>5.25.3.</v>
      </c>
      <c r="BW43" s="57" t="s">
        <v>14</v>
      </c>
      <c r="BX43" s="58"/>
      <c r="BY43" s="7" t="str">
        <f t="shared" ref="BY43" si="7885">"5." &amp; CA$1&amp; ".3."</f>
        <v>5.26.3.</v>
      </c>
      <c r="BZ43" s="57" t="s">
        <v>14</v>
      </c>
      <c r="CA43" s="58"/>
      <c r="CB43" s="7" t="str">
        <f t="shared" ref="CB43" si="7886">"5." &amp; CD$1&amp; ".3."</f>
        <v>5.27.3.</v>
      </c>
      <c r="CC43" s="57" t="s">
        <v>14</v>
      </c>
      <c r="CD43" s="58"/>
      <c r="CE43" s="7" t="str">
        <f t="shared" ref="CE43" si="7887">"5." &amp; CG$1&amp; ".3."</f>
        <v>5.28.3.</v>
      </c>
      <c r="CF43" s="57" t="s">
        <v>14</v>
      </c>
      <c r="CG43" s="58"/>
      <c r="CH43" s="7" t="str">
        <f t="shared" ref="CH43" si="7888">"5." &amp; CJ$1&amp; ".3."</f>
        <v>5.29.3.</v>
      </c>
      <c r="CI43" s="57" t="s">
        <v>14</v>
      </c>
      <c r="CJ43" s="58"/>
      <c r="CK43" s="7" t="str">
        <f t="shared" ref="CK43" si="7889">"5." &amp; CM$1&amp; ".3."</f>
        <v>5.30.3.</v>
      </c>
      <c r="CL43" s="57" t="s">
        <v>14</v>
      </c>
      <c r="CM43" s="58"/>
      <c r="CN43" s="7" t="str">
        <f t="shared" ref="CN43" si="7890">"5." &amp; CP$1&amp; ".3."</f>
        <v>5.31.3.</v>
      </c>
      <c r="CO43" s="57" t="s">
        <v>14</v>
      </c>
      <c r="CP43" s="58"/>
      <c r="CQ43" s="7" t="str">
        <f t="shared" ref="CQ43" si="7891">"5." &amp; CS$1&amp; ".3."</f>
        <v>5.32.3.</v>
      </c>
      <c r="CR43" s="57" t="s">
        <v>14</v>
      </c>
      <c r="CS43" s="58"/>
      <c r="CT43" s="7" t="str">
        <f t="shared" ref="CT43" si="7892">"5." &amp; CV$1&amp; ".3."</f>
        <v>5.33.3.</v>
      </c>
      <c r="CU43" s="57" t="s">
        <v>14</v>
      </c>
      <c r="CV43" s="58"/>
      <c r="CW43" s="7" t="str">
        <f t="shared" ref="CW43" si="7893">"5." &amp; CY$1&amp; ".3."</f>
        <v>5.34.3.</v>
      </c>
      <c r="CX43" s="57" t="s">
        <v>14</v>
      </c>
      <c r="CY43" s="58"/>
      <c r="CZ43" s="7" t="str">
        <f t="shared" ref="CZ43" si="7894">"5." &amp; DB$1&amp; ".3."</f>
        <v>5.35.3.</v>
      </c>
      <c r="DA43" s="57" t="s">
        <v>14</v>
      </c>
      <c r="DB43" s="58"/>
      <c r="DC43" s="7" t="str">
        <f t="shared" ref="DC43" si="7895">"5." &amp; DE$1&amp; ".3."</f>
        <v>5.36.3.</v>
      </c>
      <c r="DD43" s="57" t="s">
        <v>14</v>
      </c>
      <c r="DE43" s="58"/>
      <c r="DF43" s="7" t="str">
        <f t="shared" ref="DF43" si="7896">"5." &amp; DH$1&amp; ".3."</f>
        <v>5.37.3.</v>
      </c>
      <c r="DG43" s="57" t="s">
        <v>14</v>
      </c>
      <c r="DH43" s="58"/>
      <c r="DI43" s="7" t="str">
        <f t="shared" ref="DI43" si="7897">"5." &amp; DK$1&amp; ".3."</f>
        <v>5.38.3.</v>
      </c>
      <c r="DJ43" s="57" t="s">
        <v>14</v>
      </c>
      <c r="DK43" s="58"/>
      <c r="DL43" s="7" t="str">
        <f t="shared" ref="DL43" si="7898">"5." &amp; DN$1&amp; ".3."</f>
        <v>5.39.3.</v>
      </c>
      <c r="DM43" s="57" t="s">
        <v>14</v>
      </c>
      <c r="DN43" s="58"/>
      <c r="DO43" s="7" t="str">
        <f t="shared" ref="DO43" si="7899">"5." &amp; DQ$1&amp; ".3."</f>
        <v>5.40.3.</v>
      </c>
      <c r="DP43" s="57" t="s">
        <v>14</v>
      </c>
      <c r="DQ43" s="58"/>
      <c r="DR43" s="7" t="str">
        <f t="shared" ref="DR43" si="7900">"5." &amp; DT$1&amp; ".3."</f>
        <v>5.41.3.</v>
      </c>
      <c r="DS43" s="57" t="s">
        <v>14</v>
      </c>
      <c r="DT43" s="58"/>
      <c r="DU43" s="7" t="str">
        <f t="shared" ref="DU43" si="7901">"5." &amp; DW$1&amp; ".3."</f>
        <v>5.42.3.</v>
      </c>
      <c r="DV43" s="57" t="s">
        <v>14</v>
      </c>
      <c r="DW43" s="58"/>
      <c r="DX43" s="7" t="str">
        <f t="shared" ref="DX43" si="7902">"5." &amp; DZ$1&amp; ".3."</f>
        <v>5.43.3.</v>
      </c>
      <c r="DY43" s="57" t="s">
        <v>14</v>
      </c>
      <c r="DZ43" s="58"/>
      <c r="EA43" s="7" t="str">
        <f t="shared" ref="EA43" si="7903">"5." &amp; EC$1&amp; ".3."</f>
        <v>5.44.3.</v>
      </c>
      <c r="EB43" s="57" t="s">
        <v>14</v>
      </c>
      <c r="EC43" s="58"/>
      <c r="ED43" s="7" t="str">
        <f t="shared" ref="ED43" si="7904">"5." &amp; EF$1&amp; ".3."</f>
        <v>5.45.3.</v>
      </c>
      <c r="EE43" s="57" t="s">
        <v>14</v>
      </c>
      <c r="EF43" s="58"/>
      <c r="EG43" s="7" t="str">
        <f t="shared" ref="EG43" si="7905">"5." &amp; EI$1&amp; ".3."</f>
        <v>5.46.3.</v>
      </c>
      <c r="EH43" s="57" t="s">
        <v>14</v>
      </c>
      <c r="EI43" s="58"/>
      <c r="EJ43" s="7" t="str">
        <f t="shared" ref="EJ43" si="7906">"5." &amp; EL$1&amp; ".3."</f>
        <v>5.47.3.</v>
      </c>
      <c r="EK43" s="57" t="s">
        <v>14</v>
      </c>
      <c r="EL43" s="58"/>
      <c r="EM43" s="7" t="str">
        <f t="shared" ref="EM43" si="7907">"5." &amp; EO$1&amp; ".3."</f>
        <v>5.48.3.</v>
      </c>
      <c r="EN43" s="57" t="s">
        <v>14</v>
      </c>
      <c r="EO43" s="58"/>
      <c r="EP43" s="7" t="str">
        <f t="shared" ref="EP43" si="7908">"5." &amp; ER$1&amp; ".3."</f>
        <v>5.49.3.</v>
      </c>
      <c r="EQ43" s="57" t="s">
        <v>14</v>
      </c>
      <c r="ER43" s="58"/>
      <c r="ES43" s="7" t="str">
        <f t="shared" ref="ES43" si="7909">"5." &amp; EU$1&amp; ".3."</f>
        <v>5.50.3.</v>
      </c>
      <c r="ET43" s="57" t="s">
        <v>14</v>
      </c>
      <c r="EU43" s="58"/>
      <c r="EV43" s="7" t="str">
        <f t="shared" ref="EV43" si="7910">"5." &amp; EX$1&amp; ".3."</f>
        <v>5.51.3.</v>
      </c>
      <c r="EW43" s="57" t="s">
        <v>14</v>
      </c>
      <c r="EX43" s="58"/>
      <c r="EY43" s="7" t="str">
        <f t="shared" ref="EY43" si="7911">"5." &amp; FA$1&amp; ".3."</f>
        <v>5.52.3.</v>
      </c>
      <c r="EZ43" s="57" t="s">
        <v>14</v>
      </c>
      <c r="FA43" s="58"/>
      <c r="FB43" s="7" t="str">
        <f t="shared" ref="FB43" si="7912">"5." &amp; FD$1&amp; ".3."</f>
        <v>5.53.3.</v>
      </c>
      <c r="FC43" s="57" t="s">
        <v>14</v>
      </c>
      <c r="FD43" s="58"/>
      <c r="FE43" s="7" t="str">
        <f t="shared" ref="FE43" si="7913">"5." &amp; FG$1&amp; ".3."</f>
        <v>5.54.3.</v>
      </c>
      <c r="FF43" s="57" t="s">
        <v>14</v>
      </c>
      <c r="FG43" s="58"/>
      <c r="FH43" s="7" t="str">
        <f t="shared" ref="FH43" si="7914">"5." &amp; FJ$1&amp; ".3."</f>
        <v>5.55.3.</v>
      </c>
      <c r="FI43" s="57" t="s">
        <v>14</v>
      </c>
      <c r="FJ43" s="58"/>
      <c r="FK43" s="7" t="str">
        <f t="shared" ref="FK43" si="7915">"5." &amp; FM$1&amp; ".3."</f>
        <v>5.56.3.</v>
      </c>
      <c r="FL43" s="57" t="s">
        <v>14</v>
      </c>
      <c r="FM43" s="58"/>
      <c r="FN43" s="7" t="str">
        <f t="shared" ref="FN43" si="7916">"5." &amp; FP$1&amp; ".3."</f>
        <v>5.57.3.</v>
      </c>
      <c r="FO43" s="57" t="s">
        <v>14</v>
      </c>
      <c r="FP43" s="58"/>
      <c r="FQ43" s="7" t="str">
        <f t="shared" ref="FQ43" si="7917">"5." &amp; FS$1&amp; ".3."</f>
        <v>5.58.3.</v>
      </c>
      <c r="FR43" s="57" t="s">
        <v>14</v>
      </c>
      <c r="FS43" s="58"/>
      <c r="FT43" s="7" t="str">
        <f t="shared" ref="FT43" si="7918">"5." &amp; FV$1&amp; ".3."</f>
        <v>5.59.3.</v>
      </c>
      <c r="FU43" s="57" t="s">
        <v>14</v>
      </c>
      <c r="FV43" s="58"/>
      <c r="FW43" s="7" t="str">
        <f t="shared" ref="FW43" si="7919">"5." &amp; FY$1&amp; ".3."</f>
        <v>5.60.3.</v>
      </c>
      <c r="FX43" s="57" t="s">
        <v>14</v>
      </c>
      <c r="FY43" s="58"/>
      <c r="FZ43" s="7" t="str">
        <f t="shared" ref="FZ43" si="7920">"5." &amp; GB$1&amp; ".3."</f>
        <v>5.61.3.</v>
      </c>
      <c r="GA43" s="57" t="s">
        <v>14</v>
      </c>
      <c r="GB43" s="58"/>
      <c r="GC43" s="7" t="str">
        <f t="shared" ref="GC43" si="7921">"5." &amp; GE$1&amp; ".3."</f>
        <v>5.62.3.</v>
      </c>
      <c r="GD43" s="57" t="s">
        <v>14</v>
      </c>
      <c r="GE43" s="58"/>
      <c r="GF43" s="7" t="str">
        <f t="shared" ref="GF43" si="7922">"5." &amp; GH$1&amp; ".3."</f>
        <v>5.63.3.</v>
      </c>
      <c r="GG43" s="57" t="s">
        <v>14</v>
      </c>
      <c r="GH43" s="58"/>
      <c r="GI43" s="7" t="str">
        <f t="shared" ref="GI43" si="7923">"5." &amp; GK$1&amp; ".3."</f>
        <v>5.64.3.</v>
      </c>
      <c r="GJ43" s="57" t="s">
        <v>14</v>
      </c>
      <c r="GK43" s="58"/>
      <c r="GL43" s="7" t="str">
        <f t="shared" ref="GL43" si="7924">"5." &amp; GN$1&amp; ".3."</f>
        <v>5.65.3.</v>
      </c>
      <c r="GM43" s="57" t="s">
        <v>14</v>
      </c>
      <c r="GN43" s="58"/>
      <c r="GO43" s="7" t="str">
        <f t="shared" ref="GO43" si="7925">"5." &amp; GQ$1&amp; ".3."</f>
        <v>5.66.3.</v>
      </c>
      <c r="GP43" s="57" t="s">
        <v>14</v>
      </c>
      <c r="GQ43" s="58"/>
      <c r="GR43" s="7" t="str">
        <f t="shared" ref="GR43" si="7926">"5." &amp; GT$1&amp; ".3."</f>
        <v>5.67.3.</v>
      </c>
      <c r="GS43" s="57" t="s">
        <v>14</v>
      </c>
      <c r="GT43" s="58"/>
      <c r="GU43" s="7" t="str">
        <f t="shared" ref="GU43" si="7927">"5." &amp; GW$1&amp; ".3."</f>
        <v>5.68.3.</v>
      </c>
      <c r="GV43" s="57" t="s">
        <v>14</v>
      </c>
      <c r="GW43" s="58"/>
      <c r="GX43" s="7" t="str">
        <f t="shared" ref="GX43" si="7928">"5." &amp; GZ$1&amp; ".3."</f>
        <v>5.69.3.</v>
      </c>
      <c r="GY43" s="57" t="s">
        <v>14</v>
      </c>
      <c r="GZ43" s="58"/>
      <c r="HA43" s="7" t="str">
        <f t="shared" ref="HA43" si="7929">"5." &amp; HC$1&amp; ".3."</f>
        <v>5.70.3.</v>
      </c>
      <c r="HB43" s="57" t="s">
        <v>14</v>
      </c>
      <c r="HC43" s="58"/>
      <c r="HD43" s="7" t="str">
        <f t="shared" ref="HD43" si="7930">"5." &amp; HF$1&amp; ".3."</f>
        <v>5.71.3.</v>
      </c>
      <c r="HE43" s="57" t="s">
        <v>14</v>
      </c>
      <c r="HF43" s="58"/>
      <c r="HG43" s="7" t="str">
        <f t="shared" ref="HG43" si="7931">"5." &amp; HI$1&amp; ".3."</f>
        <v>5.72.3.</v>
      </c>
      <c r="HH43" s="57" t="s">
        <v>14</v>
      </c>
      <c r="HI43" s="58"/>
      <c r="HJ43" s="7" t="str">
        <f t="shared" ref="HJ43" si="7932">"5." &amp; HL$1&amp; ".3."</f>
        <v>5.73.3.</v>
      </c>
      <c r="HK43" s="57" t="s">
        <v>14</v>
      </c>
      <c r="HL43" s="58"/>
      <c r="HM43" s="7" t="str">
        <f t="shared" ref="HM43" si="7933">"5." &amp; HO$1&amp; ".3."</f>
        <v>5.74.3.</v>
      </c>
      <c r="HN43" s="57" t="s">
        <v>14</v>
      </c>
      <c r="HO43" s="58"/>
      <c r="HP43" s="7" t="str">
        <f t="shared" ref="HP43" si="7934">"5." &amp; HR$1&amp; ".3."</f>
        <v>5.75.3.</v>
      </c>
      <c r="HQ43" s="57" t="s">
        <v>14</v>
      </c>
      <c r="HR43" s="58"/>
      <c r="HS43" s="7" t="str">
        <f t="shared" ref="HS43" si="7935">"5." &amp; HU$1&amp; ".3."</f>
        <v>5.76.3.</v>
      </c>
      <c r="HT43" s="57" t="s">
        <v>14</v>
      </c>
      <c r="HU43" s="58"/>
      <c r="HV43" s="7" t="str">
        <f t="shared" ref="HV43" si="7936">"5." &amp; HX$1&amp; ".3."</f>
        <v>5.77.3.</v>
      </c>
      <c r="HW43" s="57" t="s">
        <v>14</v>
      </c>
      <c r="HX43" s="58"/>
      <c r="HY43" s="7" t="str">
        <f t="shared" ref="HY43" si="7937">"5." &amp; IA$1&amp; ".3."</f>
        <v>5.78.3.</v>
      </c>
      <c r="HZ43" s="57" t="s">
        <v>14</v>
      </c>
      <c r="IA43" s="58"/>
      <c r="IB43" s="7" t="str">
        <f t="shared" ref="IB43" si="7938">"5." &amp; ID$1&amp; ".3."</f>
        <v>5.79.3.</v>
      </c>
      <c r="IC43" s="57" t="s">
        <v>14</v>
      </c>
      <c r="ID43" s="58"/>
      <c r="IE43" s="7" t="str">
        <f t="shared" ref="IE43" si="7939">"5." &amp; IG$1&amp; ".3."</f>
        <v>5.80.3.</v>
      </c>
      <c r="IF43" s="57" t="s">
        <v>14</v>
      </c>
      <c r="IG43" s="58"/>
      <c r="IH43" s="7" t="str">
        <f t="shared" ref="IH43" si="7940">"5." &amp; IJ$1&amp; ".3."</f>
        <v>5.81.3.</v>
      </c>
      <c r="II43" s="57" t="s">
        <v>14</v>
      </c>
      <c r="IJ43" s="58"/>
      <c r="IK43" s="7" t="str">
        <f t="shared" ref="IK43" si="7941">"5." &amp; IM$1&amp; ".3."</f>
        <v>5.82.3.</v>
      </c>
      <c r="IL43" s="57" t="s">
        <v>14</v>
      </c>
      <c r="IM43" s="58"/>
      <c r="IN43" s="7" t="str">
        <f t="shared" ref="IN43" si="7942">"5." &amp; IP$1&amp; ".3."</f>
        <v>5.83.3.</v>
      </c>
      <c r="IO43" s="57" t="s">
        <v>14</v>
      </c>
      <c r="IP43" s="58"/>
      <c r="IQ43" s="7" t="str">
        <f t="shared" ref="IQ43" si="7943">"5." &amp; IS$1&amp; ".3."</f>
        <v>5.84.3.</v>
      </c>
      <c r="IR43" s="57" t="s">
        <v>14</v>
      </c>
      <c r="IS43" s="58"/>
      <c r="IT43" s="7" t="str">
        <f t="shared" ref="IT43" si="7944">"5." &amp; IV$1&amp; ".3."</f>
        <v>5.85.3.</v>
      </c>
      <c r="IU43" s="57" t="s">
        <v>14</v>
      </c>
      <c r="IV43" s="58"/>
      <c r="IW43" s="7" t="str">
        <f t="shared" ref="IW43" si="7945">"5." &amp; IY$1&amp; ".3."</f>
        <v>5.86.3.</v>
      </c>
      <c r="IX43" s="57" t="s">
        <v>14</v>
      </c>
      <c r="IY43" s="58"/>
      <c r="IZ43" s="7" t="str">
        <f t="shared" ref="IZ43" si="7946">"5." &amp; JB$1&amp; ".3."</f>
        <v>5.87.3.</v>
      </c>
      <c r="JA43" s="57" t="s">
        <v>14</v>
      </c>
      <c r="JB43" s="58"/>
      <c r="JC43" s="7" t="str">
        <f t="shared" ref="JC43" si="7947">"5." &amp; JE$1&amp; ".3."</f>
        <v>5.88.3.</v>
      </c>
      <c r="JD43" s="57" t="s">
        <v>14</v>
      </c>
      <c r="JE43" s="58"/>
      <c r="JF43" s="7" t="str">
        <f t="shared" ref="JF43" si="7948">"5." &amp; JH$1&amp; ".3."</f>
        <v>5.89.3.</v>
      </c>
      <c r="JG43" s="57" t="s">
        <v>14</v>
      </c>
      <c r="JH43" s="58"/>
      <c r="JI43" s="7" t="str">
        <f t="shared" ref="JI43" si="7949">"5." &amp; JK$1&amp; ".3."</f>
        <v>5.90.3.</v>
      </c>
      <c r="JJ43" s="57" t="s">
        <v>14</v>
      </c>
      <c r="JK43" s="58"/>
      <c r="JL43" s="7" t="str">
        <f t="shared" ref="JL43" si="7950">"5." &amp; JN$1&amp; ".3."</f>
        <v>5.91.3.</v>
      </c>
      <c r="JM43" s="57" t="s">
        <v>14</v>
      </c>
      <c r="JN43" s="58"/>
      <c r="JO43" s="7" t="str">
        <f t="shared" ref="JO43" si="7951">"5." &amp; JQ$1&amp; ".3."</f>
        <v>5.92.3.</v>
      </c>
      <c r="JP43" s="57" t="s">
        <v>14</v>
      </c>
      <c r="JQ43" s="58"/>
      <c r="JR43" s="7" t="str">
        <f t="shared" ref="JR43" si="7952">"5." &amp; JT$1&amp; ".3."</f>
        <v>5.93.3.</v>
      </c>
      <c r="JS43" s="57" t="s">
        <v>14</v>
      </c>
      <c r="JT43" s="58"/>
      <c r="JU43" s="7" t="str">
        <f t="shared" ref="JU43" si="7953">"5." &amp; JW$1&amp; ".3."</f>
        <v>5.94.3.</v>
      </c>
      <c r="JV43" s="57" t="s">
        <v>14</v>
      </c>
      <c r="JW43" s="58"/>
      <c r="JX43" s="7" t="str">
        <f t="shared" ref="JX43" si="7954">"5." &amp; JZ$1&amp; ".3."</f>
        <v>5.95.3.</v>
      </c>
      <c r="JY43" s="57" t="s">
        <v>14</v>
      </c>
      <c r="JZ43" s="58"/>
      <c r="KA43" s="7" t="str">
        <f t="shared" ref="KA43" si="7955">"5." &amp; KC$1&amp; ".3."</f>
        <v>5.96.3.</v>
      </c>
      <c r="KB43" s="57" t="s">
        <v>14</v>
      </c>
      <c r="KC43" s="58"/>
      <c r="KD43" s="7" t="str">
        <f t="shared" ref="KD43" si="7956">"5." &amp; KF$1&amp; ".3."</f>
        <v>5.97.3.</v>
      </c>
      <c r="KE43" s="57" t="s">
        <v>14</v>
      </c>
      <c r="KF43" s="58"/>
      <c r="KG43" s="7" t="str">
        <f t="shared" ref="KG43" si="7957">"5." &amp; KI$1&amp; ".3."</f>
        <v>5.98.3.</v>
      </c>
      <c r="KH43" s="57" t="s">
        <v>14</v>
      </c>
      <c r="KI43" s="58"/>
      <c r="KJ43" s="7" t="str">
        <f t="shared" ref="KJ43" si="7958">"5." &amp; KL$1&amp; ".3."</f>
        <v>5.99.3.</v>
      </c>
      <c r="KK43" s="57" t="s">
        <v>14</v>
      </c>
      <c r="KL43" s="58"/>
      <c r="KM43" s="7" t="str">
        <f t="shared" ref="KM43" si="7959">"5." &amp; KO$1&amp; ".3."</f>
        <v>5.100.3.</v>
      </c>
      <c r="KN43" s="57" t="s">
        <v>14</v>
      </c>
      <c r="KO43" s="58"/>
      <c r="KP43" s="7" t="str">
        <f t="shared" ref="KP43" si="7960">"5." &amp; KR$1&amp; ".3."</f>
        <v>5.101.3.</v>
      </c>
      <c r="KQ43" s="57" t="s">
        <v>14</v>
      </c>
      <c r="KR43" s="58"/>
      <c r="KS43" s="7" t="str">
        <f t="shared" ref="KS43" si="7961">"5." &amp; KU$1&amp; ".3."</f>
        <v>5.102.3.</v>
      </c>
      <c r="KT43" s="57" t="s">
        <v>14</v>
      </c>
      <c r="KU43" s="58"/>
      <c r="KV43" s="7" t="str">
        <f t="shared" ref="KV43" si="7962">"5." &amp; KX$1&amp; ".3."</f>
        <v>5.103.3.</v>
      </c>
      <c r="KW43" s="57" t="s">
        <v>14</v>
      </c>
      <c r="KX43" s="58"/>
      <c r="KY43" s="7" t="str">
        <f t="shared" ref="KY43" si="7963">"5." &amp; LA$1&amp; ".3."</f>
        <v>5.104.3.</v>
      </c>
      <c r="KZ43" s="57" t="s">
        <v>14</v>
      </c>
      <c r="LA43" s="58"/>
      <c r="LB43" s="7" t="str">
        <f t="shared" ref="LB43" si="7964">"5." &amp; LD$1&amp; ".3."</f>
        <v>5.105.3.</v>
      </c>
      <c r="LC43" s="57" t="s">
        <v>14</v>
      </c>
      <c r="LD43" s="58"/>
      <c r="LE43" s="7" t="str">
        <f t="shared" ref="LE43" si="7965">"5." &amp; LG$1&amp; ".3."</f>
        <v>5.106.3.</v>
      </c>
      <c r="LF43" s="57" t="s">
        <v>14</v>
      </c>
      <c r="LG43" s="58"/>
      <c r="LH43" s="7" t="str">
        <f t="shared" ref="LH43" si="7966">"5." &amp; LJ$1&amp; ".3."</f>
        <v>5.107.3.</v>
      </c>
      <c r="LI43" s="57" t="s">
        <v>14</v>
      </c>
      <c r="LJ43" s="58"/>
      <c r="LK43" s="7" t="str">
        <f t="shared" ref="LK43" si="7967">"5." &amp; LM$1&amp; ".3."</f>
        <v>5.108.3.</v>
      </c>
      <c r="LL43" s="57" t="s">
        <v>14</v>
      </c>
      <c r="LM43" s="58"/>
      <c r="LN43" s="7" t="str">
        <f t="shared" ref="LN43" si="7968">"5." &amp; LP$1&amp; ".3."</f>
        <v>5.109.3.</v>
      </c>
      <c r="LO43" s="57" t="s">
        <v>14</v>
      </c>
      <c r="LP43" s="58"/>
      <c r="LQ43" s="7" t="str">
        <f t="shared" ref="LQ43" si="7969">"5." &amp; LS$1&amp; ".3."</f>
        <v>5.110.3.</v>
      </c>
      <c r="LR43" s="57" t="s">
        <v>14</v>
      </c>
      <c r="LS43" s="58"/>
      <c r="LT43" s="7" t="str">
        <f t="shared" ref="LT43" si="7970">"5." &amp; LV$1&amp; ".3."</f>
        <v>5.111.3.</v>
      </c>
      <c r="LU43" s="57" t="s">
        <v>14</v>
      </c>
      <c r="LV43" s="58"/>
      <c r="LW43" s="7" t="str">
        <f t="shared" ref="LW43" si="7971">"5." &amp; LY$1&amp; ".3."</f>
        <v>5.112.3.</v>
      </c>
      <c r="LX43" s="57" t="s">
        <v>14</v>
      </c>
      <c r="LY43" s="58"/>
      <c r="LZ43" s="7" t="str">
        <f t="shared" ref="LZ43" si="7972">"5." &amp; MB$1&amp; ".3."</f>
        <v>5.113.3.</v>
      </c>
      <c r="MA43" s="57" t="s">
        <v>14</v>
      </c>
      <c r="MB43" s="58"/>
      <c r="MC43" s="7" t="str">
        <f t="shared" ref="MC43" si="7973">"5." &amp; ME$1&amp; ".3."</f>
        <v>5.114.3.</v>
      </c>
      <c r="MD43" s="57" t="s">
        <v>14</v>
      </c>
      <c r="ME43" s="58"/>
      <c r="MF43" s="7" t="str">
        <f t="shared" ref="MF43" si="7974">"5." &amp; MH$1&amp; ".3."</f>
        <v>5.115.3.</v>
      </c>
      <c r="MG43" s="57" t="s">
        <v>14</v>
      </c>
      <c r="MH43" s="58"/>
      <c r="MI43" s="7" t="str">
        <f t="shared" ref="MI43" si="7975">"5." &amp; MK$1&amp; ".3."</f>
        <v>5.116.3.</v>
      </c>
      <c r="MJ43" s="57" t="s">
        <v>14</v>
      </c>
      <c r="MK43" s="58"/>
      <c r="ML43" s="7" t="str">
        <f t="shared" ref="ML43" si="7976">"5." &amp; MN$1&amp; ".3."</f>
        <v>5.117.3.</v>
      </c>
      <c r="MM43" s="57" t="s">
        <v>14</v>
      </c>
      <c r="MN43" s="58"/>
      <c r="MO43" s="7" t="str">
        <f t="shared" ref="MO43" si="7977">"5." &amp; MQ$1&amp; ".3."</f>
        <v>5.118.3.</v>
      </c>
      <c r="MP43" s="57" t="s">
        <v>14</v>
      </c>
      <c r="MQ43" s="58"/>
      <c r="MR43" s="7" t="str">
        <f t="shared" ref="MR43" si="7978">"5." &amp; MT$1&amp; ".3."</f>
        <v>5.119.3.</v>
      </c>
      <c r="MS43" s="57" t="s">
        <v>14</v>
      </c>
      <c r="MT43" s="58"/>
      <c r="MU43" s="7" t="str">
        <f t="shared" ref="MU43" si="7979">"5." &amp; MW$1&amp; ".3."</f>
        <v>5.120.3.</v>
      </c>
      <c r="MV43" s="57" t="s">
        <v>14</v>
      </c>
      <c r="MW43" s="58"/>
      <c r="MX43" s="7" t="str">
        <f t="shared" ref="MX43" si="7980">"5." &amp; MZ$1&amp; ".3."</f>
        <v>5.121.3.</v>
      </c>
      <c r="MY43" s="57" t="s">
        <v>14</v>
      </c>
      <c r="MZ43" s="58"/>
      <c r="NA43" s="7" t="str">
        <f t="shared" ref="NA43" si="7981">"5." &amp; NC$1&amp; ".3."</f>
        <v>5.122.3.</v>
      </c>
      <c r="NB43" s="57" t="s">
        <v>14</v>
      </c>
      <c r="NC43" s="58"/>
      <c r="ND43" s="7" t="str">
        <f t="shared" ref="ND43" si="7982">"5." &amp; NF$1&amp; ".3."</f>
        <v>5.123.3.</v>
      </c>
      <c r="NE43" s="57" t="s">
        <v>14</v>
      </c>
      <c r="NF43" s="58"/>
      <c r="NG43" s="7" t="str">
        <f t="shared" ref="NG43" si="7983">"5." &amp; NI$1&amp; ".3."</f>
        <v>5.124.3.</v>
      </c>
      <c r="NH43" s="57" t="s">
        <v>14</v>
      </c>
      <c r="NI43" s="58"/>
      <c r="NJ43" s="7" t="str">
        <f t="shared" ref="NJ43" si="7984">"5." &amp; NL$1&amp; ".3."</f>
        <v>5.125.3.</v>
      </c>
      <c r="NK43" s="57" t="s">
        <v>14</v>
      </c>
      <c r="NL43" s="58"/>
      <c r="NM43" s="7" t="str">
        <f t="shared" ref="NM43" si="7985">"5." &amp; NO$1&amp; ".3."</f>
        <v>5.126.3.</v>
      </c>
      <c r="NN43" s="57" t="s">
        <v>14</v>
      </c>
      <c r="NO43" s="58"/>
      <c r="NP43" s="7" t="str">
        <f t="shared" ref="NP43" si="7986">"5." &amp; NR$1&amp; ".3."</f>
        <v>5.127.3.</v>
      </c>
      <c r="NQ43" s="57" t="s">
        <v>14</v>
      </c>
      <c r="NR43" s="58"/>
      <c r="NS43" s="7" t="str">
        <f t="shared" ref="NS43" si="7987">"5." &amp; NU$1&amp; ".3."</f>
        <v>5.128.3.</v>
      </c>
      <c r="NT43" s="57" t="s">
        <v>14</v>
      </c>
      <c r="NU43" s="58"/>
      <c r="NV43" s="7" t="str">
        <f t="shared" ref="NV43" si="7988">"5." &amp; NX$1&amp; ".3."</f>
        <v>5.129.3.</v>
      </c>
      <c r="NW43" s="57" t="s">
        <v>14</v>
      </c>
      <c r="NX43" s="58"/>
      <c r="NY43" s="7" t="str">
        <f t="shared" ref="NY43" si="7989">"5." &amp; OA$1&amp; ".3."</f>
        <v>5.130.3.</v>
      </c>
      <c r="NZ43" s="57" t="s">
        <v>14</v>
      </c>
      <c r="OA43" s="58"/>
      <c r="OB43" s="7" t="str">
        <f t="shared" ref="OB43" si="7990">"5." &amp; OD$1&amp; ".3."</f>
        <v>5.131.3.</v>
      </c>
      <c r="OC43" s="57" t="s">
        <v>14</v>
      </c>
      <c r="OD43" s="58"/>
      <c r="OE43" s="7" t="str">
        <f t="shared" ref="OE43" si="7991">"5." &amp; OG$1&amp; ".3."</f>
        <v>5.132.3.</v>
      </c>
      <c r="OF43" s="57" t="s">
        <v>14</v>
      </c>
      <c r="OG43" s="58"/>
      <c r="OH43" s="7" t="str">
        <f t="shared" ref="OH43" si="7992">"5." &amp; OJ$1&amp; ".3."</f>
        <v>5.133.3.</v>
      </c>
      <c r="OI43" s="57" t="s">
        <v>14</v>
      </c>
      <c r="OJ43" s="58"/>
      <c r="OK43" s="7" t="str">
        <f t="shared" ref="OK43" si="7993">"5." &amp; OM$1&amp; ".3."</f>
        <v>5.134.3.</v>
      </c>
      <c r="OL43" s="57" t="s">
        <v>14</v>
      </c>
      <c r="OM43" s="58"/>
      <c r="ON43" s="7" t="str">
        <f t="shared" ref="ON43" si="7994">"5." &amp; OP$1&amp; ".3."</f>
        <v>5.135.3.</v>
      </c>
      <c r="OO43" s="57" t="s">
        <v>14</v>
      </c>
      <c r="OP43" s="58"/>
      <c r="OQ43" s="7" t="str">
        <f t="shared" ref="OQ43" si="7995">"5." &amp; OS$1&amp; ".3."</f>
        <v>5.136.3.</v>
      </c>
      <c r="OR43" s="57" t="s">
        <v>14</v>
      </c>
      <c r="OS43" s="58"/>
      <c r="OT43" s="7" t="str">
        <f t="shared" ref="OT43" si="7996">"5." &amp; OV$1&amp; ".3."</f>
        <v>5.137.3.</v>
      </c>
      <c r="OU43" s="57" t="s">
        <v>14</v>
      </c>
      <c r="OV43" s="58"/>
      <c r="OW43" s="7" t="str">
        <f t="shared" ref="OW43" si="7997">"5." &amp; OY$1&amp; ".3."</f>
        <v>5.138.3.</v>
      </c>
      <c r="OX43" s="57" t="s">
        <v>14</v>
      </c>
      <c r="OY43" s="58"/>
      <c r="OZ43" s="7" t="str">
        <f t="shared" ref="OZ43" si="7998">"5." &amp; PB$1&amp; ".3."</f>
        <v>5.139.3.</v>
      </c>
      <c r="PA43" s="57" t="s">
        <v>14</v>
      </c>
      <c r="PB43" s="58"/>
      <c r="PC43" s="7" t="str">
        <f t="shared" ref="PC43" si="7999">"5." &amp; PE$1&amp; ".3."</f>
        <v>5.140.3.</v>
      </c>
      <c r="PD43" s="57" t="s">
        <v>14</v>
      </c>
      <c r="PE43" s="58"/>
      <c r="PF43" s="7" t="str">
        <f t="shared" ref="PF43" si="8000">"5." &amp; PH$1&amp; ".3."</f>
        <v>5.141.3.</v>
      </c>
      <c r="PG43" s="57" t="s">
        <v>14</v>
      </c>
      <c r="PH43" s="58"/>
      <c r="PI43" s="7" t="str">
        <f t="shared" ref="PI43" si="8001">"5." &amp; PK$1&amp; ".3."</f>
        <v>5.142.3.</v>
      </c>
      <c r="PJ43" s="57" t="s">
        <v>14</v>
      </c>
      <c r="PK43" s="58"/>
      <c r="PL43" s="7" t="str">
        <f t="shared" ref="PL43" si="8002">"5." &amp; PN$1&amp; ".3."</f>
        <v>5.143.3.</v>
      </c>
      <c r="PM43" s="57" t="s">
        <v>14</v>
      </c>
      <c r="PN43" s="58"/>
      <c r="PO43" s="7" t="str">
        <f t="shared" ref="PO43" si="8003">"5." &amp; PQ$1&amp; ".3."</f>
        <v>5.144.3.</v>
      </c>
      <c r="PP43" s="57" t="s">
        <v>14</v>
      </c>
      <c r="PQ43" s="58"/>
      <c r="PR43" s="7" t="str">
        <f t="shared" ref="PR43" si="8004">"5." &amp; PT$1&amp; ".3."</f>
        <v>5.145.3.</v>
      </c>
      <c r="PS43" s="57" t="s">
        <v>14</v>
      </c>
      <c r="PT43" s="58"/>
      <c r="PU43" s="7" t="str">
        <f t="shared" ref="PU43" si="8005">"5." &amp; PW$1&amp; ".3."</f>
        <v>5.146.3.</v>
      </c>
      <c r="PV43" s="57" t="s">
        <v>14</v>
      </c>
      <c r="PW43" s="58"/>
      <c r="PX43" s="7" t="str">
        <f t="shared" ref="PX43" si="8006">"5." &amp; PZ$1&amp; ".3."</f>
        <v>5.147.3.</v>
      </c>
      <c r="PY43" s="57" t="s">
        <v>14</v>
      </c>
      <c r="PZ43" s="58"/>
      <c r="QA43" s="7" t="str">
        <f t="shared" ref="QA43" si="8007">"5." &amp; QC$1&amp; ".3."</f>
        <v>5.148.3.</v>
      </c>
      <c r="QB43" s="57" t="s">
        <v>14</v>
      </c>
      <c r="QC43" s="58"/>
      <c r="QD43" s="7" t="str">
        <f t="shared" ref="QD43" si="8008">"5." &amp; QF$1&amp; ".3."</f>
        <v>5.149.3.</v>
      </c>
      <c r="QE43" s="57" t="s">
        <v>14</v>
      </c>
      <c r="QF43" s="58"/>
      <c r="QG43" s="7" t="str">
        <f t="shared" ref="QG43" si="8009">"5." &amp; QI$1&amp; ".3."</f>
        <v>5.150.3.</v>
      </c>
      <c r="QH43" s="57" t="s">
        <v>14</v>
      </c>
      <c r="QI43" s="58"/>
      <c r="QJ43" s="7" t="str">
        <f t="shared" ref="QJ43" si="8010">"5." &amp; QL$1&amp; ".3."</f>
        <v>5.151.3.</v>
      </c>
      <c r="QK43" s="57" t="s">
        <v>14</v>
      </c>
      <c r="QL43" s="58"/>
      <c r="QM43" s="7" t="str">
        <f t="shared" ref="QM43" si="8011">"5." &amp; QO$1&amp; ".3."</f>
        <v>5.152.3.</v>
      </c>
      <c r="QN43" s="57" t="s">
        <v>14</v>
      </c>
      <c r="QO43" s="58"/>
      <c r="QP43" s="7" t="str">
        <f t="shared" ref="QP43" si="8012">"5." &amp; QR$1&amp; ".3."</f>
        <v>5.153.3.</v>
      </c>
      <c r="QQ43" s="57" t="s">
        <v>14</v>
      </c>
      <c r="QR43" s="58"/>
      <c r="QS43" s="7" t="str">
        <f t="shared" ref="QS43" si="8013">"5." &amp; QU$1&amp; ".3."</f>
        <v>5.154.3.</v>
      </c>
      <c r="QT43" s="57" t="s">
        <v>14</v>
      </c>
      <c r="QU43" s="58"/>
      <c r="QV43" s="7" t="str">
        <f t="shared" ref="QV43" si="8014">"5." &amp; QX$1&amp; ".3."</f>
        <v>5.155.3.</v>
      </c>
      <c r="QW43" s="57" t="s">
        <v>14</v>
      </c>
      <c r="QX43" s="58"/>
      <c r="QY43" s="7" t="str">
        <f t="shared" ref="QY43" si="8015">"5." &amp; RA$1&amp; ".3."</f>
        <v>5.156.3.</v>
      </c>
      <c r="QZ43" s="57" t="s">
        <v>14</v>
      </c>
      <c r="RA43" s="58"/>
      <c r="RB43" s="7" t="str">
        <f t="shared" ref="RB43" si="8016">"5." &amp; RD$1&amp; ".3."</f>
        <v>5.157.3.</v>
      </c>
      <c r="RC43" s="57" t="s">
        <v>14</v>
      </c>
      <c r="RD43" s="58"/>
      <c r="RE43" s="7" t="str">
        <f t="shared" ref="RE43" si="8017">"5." &amp; RG$1&amp; ".3."</f>
        <v>5.158.3.</v>
      </c>
      <c r="RF43" s="57" t="s">
        <v>14</v>
      </c>
      <c r="RG43" s="58"/>
      <c r="RH43" s="7" t="str">
        <f t="shared" ref="RH43" si="8018">"5." &amp; RJ$1&amp; ".3."</f>
        <v>5.159.3.</v>
      </c>
      <c r="RI43" s="57" t="s">
        <v>14</v>
      </c>
      <c r="RJ43" s="58"/>
      <c r="RK43" s="7" t="str">
        <f t="shared" ref="RK43" si="8019">"5." &amp; RM$1&amp; ".3."</f>
        <v>5.160.3.</v>
      </c>
      <c r="RL43" s="57" t="s">
        <v>14</v>
      </c>
      <c r="RM43" s="58"/>
      <c r="RN43" s="7" t="str">
        <f t="shared" ref="RN43" si="8020">"5." &amp; RP$1&amp; ".3."</f>
        <v>5.161.3.</v>
      </c>
      <c r="RO43" s="57" t="s">
        <v>14</v>
      </c>
      <c r="RP43" s="58"/>
      <c r="RQ43" s="7" t="str">
        <f t="shared" ref="RQ43" si="8021">"5." &amp; RS$1&amp; ".3."</f>
        <v>5.162.3.</v>
      </c>
      <c r="RR43" s="57" t="s">
        <v>14</v>
      </c>
      <c r="RS43" s="58"/>
      <c r="RT43" s="7" t="str">
        <f t="shared" ref="RT43" si="8022">"5." &amp; RV$1&amp; ".3."</f>
        <v>5.163.3.</v>
      </c>
      <c r="RU43" s="57" t="s">
        <v>14</v>
      </c>
      <c r="RV43" s="58"/>
      <c r="RW43" s="7" t="str">
        <f t="shared" ref="RW43" si="8023">"5." &amp; RY$1&amp; ".3."</f>
        <v>5.164.3.</v>
      </c>
      <c r="RX43" s="57" t="s">
        <v>14</v>
      </c>
      <c r="RY43" s="58"/>
      <c r="RZ43" s="7" t="str">
        <f t="shared" ref="RZ43" si="8024">"5." &amp; SB$1&amp; ".3."</f>
        <v>5.165.3.</v>
      </c>
      <c r="SA43" s="57" t="s">
        <v>14</v>
      </c>
      <c r="SB43" s="58"/>
      <c r="SC43" s="7" t="str">
        <f t="shared" ref="SC43" si="8025">"5." &amp; SE$1&amp; ".3."</f>
        <v>5.166.3.</v>
      </c>
      <c r="SD43" s="57" t="s">
        <v>14</v>
      </c>
      <c r="SE43" s="58"/>
      <c r="SF43" s="7" t="str">
        <f t="shared" ref="SF43" si="8026">"5." &amp; SH$1&amp; ".3."</f>
        <v>5.167.3.</v>
      </c>
      <c r="SG43" s="57" t="s">
        <v>14</v>
      </c>
      <c r="SH43" s="58"/>
      <c r="SI43" s="7" t="str">
        <f t="shared" ref="SI43" si="8027">"5." &amp; SK$1&amp; ".3."</f>
        <v>5.168.3.</v>
      </c>
      <c r="SJ43" s="57" t="s">
        <v>14</v>
      </c>
      <c r="SK43" s="58"/>
      <c r="SL43" s="7" t="str">
        <f t="shared" ref="SL43" si="8028">"5." &amp; SN$1&amp; ".3."</f>
        <v>5.169.3.</v>
      </c>
      <c r="SM43" s="57" t="s">
        <v>14</v>
      </c>
      <c r="SN43" s="58"/>
      <c r="SO43" s="7" t="str">
        <f t="shared" ref="SO43" si="8029">"5." &amp; SQ$1&amp; ".3."</f>
        <v>5.170.3.</v>
      </c>
      <c r="SP43" s="57" t="s">
        <v>14</v>
      </c>
      <c r="SQ43" s="58"/>
      <c r="SR43" s="7" t="str">
        <f t="shared" ref="SR43" si="8030">"5." &amp; ST$1&amp; ".3."</f>
        <v>5.171.3.</v>
      </c>
      <c r="SS43" s="57" t="s">
        <v>14</v>
      </c>
      <c r="ST43" s="58"/>
      <c r="SU43" s="7" t="str">
        <f t="shared" ref="SU43" si="8031">"5." &amp; SW$1&amp; ".3."</f>
        <v>5.172.3.</v>
      </c>
      <c r="SV43" s="57" t="s">
        <v>14</v>
      </c>
      <c r="SW43" s="58"/>
      <c r="SX43" s="7" t="str">
        <f t="shared" ref="SX43" si="8032">"5." &amp; SZ$1&amp; ".3."</f>
        <v>5.173.3.</v>
      </c>
      <c r="SY43" s="57" t="s">
        <v>14</v>
      </c>
      <c r="SZ43" s="58"/>
      <c r="TA43" s="7" t="str">
        <f t="shared" ref="TA43" si="8033">"5." &amp; TC$1&amp; ".3."</f>
        <v>5.174.3.</v>
      </c>
      <c r="TB43" s="57" t="s">
        <v>14</v>
      </c>
      <c r="TC43" s="58"/>
      <c r="TD43" s="7" t="str">
        <f t="shared" ref="TD43" si="8034">"5." &amp; TF$1&amp; ".3."</f>
        <v>5.175.3.</v>
      </c>
      <c r="TE43" s="57" t="s">
        <v>14</v>
      </c>
      <c r="TF43" s="58"/>
      <c r="TG43" s="7" t="str">
        <f t="shared" ref="TG43" si="8035">"5." &amp; TI$1&amp; ".3."</f>
        <v>5.176.3.</v>
      </c>
      <c r="TH43" s="57" t="s">
        <v>14</v>
      </c>
      <c r="TI43" s="58"/>
      <c r="TJ43" s="7" t="str">
        <f t="shared" ref="TJ43" si="8036">"5." &amp; TL$1&amp; ".3."</f>
        <v>5.177.3.</v>
      </c>
      <c r="TK43" s="57" t="s">
        <v>14</v>
      </c>
      <c r="TL43" s="58"/>
      <c r="TM43" s="7" t="str">
        <f t="shared" ref="TM43" si="8037">"5." &amp; TO$1&amp; ".3."</f>
        <v>5.178.3.</v>
      </c>
      <c r="TN43" s="57" t="s">
        <v>14</v>
      </c>
      <c r="TO43" s="58"/>
      <c r="TP43" s="7" t="str">
        <f t="shared" ref="TP43" si="8038">"5." &amp; TR$1&amp; ".3."</f>
        <v>5.179.3.</v>
      </c>
      <c r="TQ43" s="57" t="s">
        <v>14</v>
      </c>
      <c r="TR43" s="58"/>
      <c r="TS43" s="7" t="str">
        <f t="shared" ref="TS43" si="8039">"5." &amp; TU$1&amp; ".3."</f>
        <v>5.180.3.</v>
      </c>
      <c r="TT43" s="57" t="s">
        <v>14</v>
      </c>
      <c r="TU43" s="58"/>
      <c r="TV43" s="7" t="str">
        <f t="shared" ref="TV43" si="8040">"5." &amp; TX$1&amp; ".3."</f>
        <v>5.181.3.</v>
      </c>
      <c r="TW43" s="57" t="s">
        <v>14</v>
      </c>
      <c r="TX43" s="58"/>
      <c r="TY43" s="7" t="str">
        <f t="shared" ref="TY43" si="8041">"5." &amp; UA$1&amp; ".3."</f>
        <v>5.182.3.</v>
      </c>
      <c r="TZ43" s="57" t="s">
        <v>14</v>
      </c>
      <c r="UA43" s="58"/>
      <c r="UB43" s="7" t="str">
        <f t="shared" ref="UB43" si="8042">"5." &amp; UD$1&amp; ".3."</f>
        <v>5.183.3.</v>
      </c>
      <c r="UC43" s="57" t="s">
        <v>14</v>
      </c>
      <c r="UD43" s="58"/>
      <c r="UE43" s="7" t="str">
        <f t="shared" ref="UE43" si="8043">"5." &amp; UG$1&amp; ".3."</f>
        <v>5.184.3.</v>
      </c>
      <c r="UF43" s="57" t="s">
        <v>14</v>
      </c>
      <c r="UG43" s="58"/>
      <c r="UH43" s="7" t="str">
        <f t="shared" ref="UH43" si="8044">"5." &amp; UJ$1&amp; ".3."</f>
        <v>5.185.3.</v>
      </c>
      <c r="UI43" s="57" t="s">
        <v>14</v>
      </c>
      <c r="UJ43" s="58"/>
      <c r="UK43" s="7" t="str">
        <f t="shared" ref="UK43" si="8045">"5." &amp; UM$1&amp; ".3."</f>
        <v>5.186.3.</v>
      </c>
      <c r="UL43" s="57" t="s">
        <v>14</v>
      </c>
      <c r="UM43" s="58"/>
      <c r="UN43" s="7" t="str">
        <f t="shared" ref="UN43" si="8046">"5." &amp; UP$1&amp; ".3."</f>
        <v>5.187.3.</v>
      </c>
      <c r="UO43" s="57" t="s">
        <v>14</v>
      </c>
      <c r="UP43" s="58"/>
      <c r="UQ43" s="7" t="str">
        <f t="shared" ref="UQ43" si="8047">"5." &amp; US$1&amp; ".3."</f>
        <v>5.188.3.</v>
      </c>
      <c r="UR43" s="57" t="s">
        <v>14</v>
      </c>
      <c r="US43" s="58"/>
      <c r="UT43" s="7" t="str">
        <f t="shared" ref="UT43" si="8048">"5." &amp; UV$1&amp; ".3."</f>
        <v>5.189.3.</v>
      </c>
      <c r="UU43" s="57" t="s">
        <v>14</v>
      </c>
      <c r="UV43" s="58"/>
      <c r="UW43" s="7" t="str">
        <f t="shared" ref="UW43" si="8049">"5." &amp; UY$1&amp; ".3."</f>
        <v>5.190.3.</v>
      </c>
      <c r="UX43" s="57" t="s">
        <v>14</v>
      </c>
      <c r="UY43" s="58"/>
      <c r="UZ43" s="7" t="str">
        <f t="shared" ref="UZ43" si="8050">"5." &amp; VB$1&amp; ".3."</f>
        <v>5.191.3.</v>
      </c>
      <c r="VA43" s="57" t="s">
        <v>14</v>
      </c>
      <c r="VB43" s="58"/>
      <c r="VC43" s="7" t="str">
        <f t="shared" ref="VC43" si="8051">"5." &amp; VE$1&amp; ".3."</f>
        <v>5.192.3.</v>
      </c>
      <c r="VD43" s="57" t="s">
        <v>14</v>
      </c>
      <c r="VE43" s="58"/>
      <c r="VF43" s="7" t="str">
        <f t="shared" ref="VF43" si="8052">"5." &amp; VH$1&amp; ".3."</f>
        <v>5.193.3.</v>
      </c>
      <c r="VG43" s="57" t="s">
        <v>14</v>
      </c>
      <c r="VH43" s="58"/>
      <c r="VI43" s="7" t="str">
        <f t="shared" ref="VI43" si="8053">"5." &amp; VK$1&amp; ".3."</f>
        <v>5.194.3.</v>
      </c>
      <c r="VJ43" s="57" t="s">
        <v>14</v>
      </c>
      <c r="VK43" s="58"/>
      <c r="VL43" s="7" t="str">
        <f t="shared" ref="VL43" si="8054">"5." &amp; VN$1&amp; ".3."</f>
        <v>5.195.3.</v>
      </c>
      <c r="VM43" s="57" t="s">
        <v>14</v>
      </c>
      <c r="VN43" s="58"/>
      <c r="VO43" s="7" t="str">
        <f t="shared" ref="VO43" si="8055">"5." &amp; VQ$1&amp; ".3."</f>
        <v>5.196.3.</v>
      </c>
      <c r="VP43" s="57" t="s">
        <v>14</v>
      </c>
      <c r="VQ43" s="58"/>
      <c r="VR43" s="7" t="str">
        <f t="shared" ref="VR43" si="8056">"5." &amp; VT$1&amp; ".3."</f>
        <v>5.197.3.</v>
      </c>
      <c r="VS43" s="57" t="s">
        <v>14</v>
      </c>
      <c r="VT43" s="58"/>
      <c r="VU43" s="7" t="str">
        <f t="shared" ref="VU43" si="8057">"5." &amp; VW$1&amp; ".3."</f>
        <v>5.198.3.</v>
      </c>
      <c r="VV43" s="57" t="s">
        <v>14</v>
      </c>
      <c r="VW43" s="58"/>
      <c r="VX43" s="7" t="str">
        <f t="shared" ref="VX43" si="8058">"5." &amp; VZ$1&amp; ".3."</f>
        <v>5.199.3.</v>
      </c>
      <c r="VY43" s="57" t="s">
        <v>14</v>
      </c>
      <c r="VZ43" s="58"/>
      <c r="WA43" s="7" t="str">
        <f t="shared" ref="WA43" si="8059">"5." &amp; WC$1&amp; ".3."</f>
        <v>5.200.3.</v>
      </c>
      <c r="WB43" s="57" t="s">
        <v>14</v>
      </c>
      <c r="WC43" s="58"/>
      <c r="WD43" s="7" t="str">
        <f t="shared" ref="WD43" si="8060">"5." &amp; WF$1&amp; ".3."</f>
        <v>5.201.3.</v>
      </c>
      <c r="WE43" s="57" t="s">
        <v>14</v>
      </c>
      <c r="WF43" s="58"/>
      <c r="WG43" s="7" t="str">
        <f t="shared" ref="WG43" si="8061">"5." &amp; WI$1&amp; ".3."</f>
        <v>5.202.3.</v>
      </c>
      <c r="WH43" s="57" t="s">
        <v>14</v>
      </c>
      <c r="WI43" s="58"/>
      <c r="WJ43" s="7" t="str">
        <f t="shared" ref="WJ43" si="8062">"5." &amp; WL$1&amp; ".3."</f>
        <v>5.203.3.</v>
      </c>
      <c r="WK43" s="57" t="s">
        <v>14</v>
      </c>
      <c r="WL43" s="58"/>
      <c r="WM43" s="7" t="str">
        <f t="shared" ref="WM43" si="8063">"5." &amp; WO$1&amp; ".3."</f>
        <v>5.204.3.</v>
      </c>
      <c r="WN43" s="57" t="s">
        <v>14</v>
      </c>
      <c r="WO43" s="58"/>
      <c r="WP43" s="7" t="str">
        <f t="shared" ref="WP43" si="8064">"5." &amp; WR$1&amp; ".3."</f>
        <v>5.205.3.</v>
      </c>
      <c r="WQ43" s="57" t="s">
        <v>14</v>
      </c>
      <c r="WR43" s="58"/>
      <c r="WS43" s="7" t="str">
        <f t="shared" ref="WS43" si="8065">"5." &amp; WU$1&amp; ".3."</f>
        <v>5.206.3.</v>
      </c>
      <c r="WT43" s="57" t="s">
        <v>14</v>
      </c>
      <c r="WU43" s="58"/>
      <c r="WV43" s="7" t="str">
        <f t="shared" ref="WV43" si="8066">"5." &amp; WX$1&amp; ".3."</f>
        <v>5.207.3.</v>
      </c>
      <c r="WW43" s="57" t="s">
        <v>14</v>
      </c>
      <c r="WX43" s="58"/>
      <c r="WY43" s="7" t="str">
        <f t="shared" ref="WY43" si="8067">"5." &amp; XA$1&amp; ".3."</f>
        <v>5.208.3.</v>
      </c>
      <c r="WZ43" s="57" t="s">
        <v>14</v>
      </c>
      <c r="XA43" s="58"/>
      <c r="XB43" s="7" t="str">
        <f t="shared" ref="XB43" si="8068">"5." &amp; XD$1&amp; ".3."</f>
        <v>5.209.3.</v>
      </c>
      <c r="XC43" s="57" t="s">
        <v>14</v>
      </c>
      <c r="XD43" s="58"/>
      <c r="XE43" s="7" t="str">
        <f t="shared" ref="XE43" si="8069">"5." &amp; XG$1&amp; ".3."</f>
        <v>5.210.3.</v>
      </c>
      <c r="XF43" s="57" t="s">
        <v>14</v>
      </c>
      <c r="XG43" s="58"/>
      <c r="XH43" s="7" t="str">
        <f t="shared" ref="XH43" si="8070">"5." &amp; XJ$1&amp; ".3."</f>
        <v>5.211.3.</v>
      </c>
      <c r="XI43" s="57" t="s">
        <v>14</v>
      </c>
      <c r="XJ43" s="58"/>
      <c r="XK43" s="7" t="str">
        <f t="shared" ref="XK43" si="8071">"5." &amp; XM$1&amp; ".3."</f>
        <v>5.212.3.</v>
      </c>
      <c r="XL43" s="57" t="s">
        <v>14</v>
      </c>
      <c r="XM43" s="58"/>
      <c r="XN43" s="7" t="str">
        <f t="shared" ref="XN43" si="8072">"5." &amp; XP$1&amp; ".3."</f>
        <v>5.213.3.</v>
      </c>
      <c r="XO43" s="57" t="s">
        <v>14</v>
      </c>
      <c r="XP43" s="58"/>
      <c r="XQ43" s="7" t="str">
        <f t="shared" ref="XQ43" si="8073">"5." &amp; XS$1&amp; ".3."</f>
        <v>5.214.3.</v>
      </c>
      <c r="XR43" s="57" t="s">
        <v>14</v>
      </c>
      <c r="XS43" s="58"/>
      <c r="XT43" s="7" t="str">
        <f t="shared" ref="XT43" si="8074">"5." &amp; XV$1&amp; ".3."</f>
        <v>5.215.3.</v>
      </c>
      <c r="XU43" s="57" t="s">
        <v>14</v>
      </c>
      <c r="XV43" s="58"/>
      <c r="XW43" s="7" t="str">
        <f t="shared" ref="XW43" si="8075">"5." &amp; XY$1&amp; ".3."</f>
        <v>5.216.3.</v>
      </c>
      <c r="XX43" s="57" t="s">
        <v>14</v>
      </c>
      <c r="XY43" s="58"/>
      <c r="XZ43" s="7" t="str">
        <f t="shared" ref="XZ43" si="8076">"5." &amp; YB$1&amp; ".3."</f>
        <v>5.217.3.</v>
      </c>
      <c r="YA43" s="57" t="s">
        <v>14</v>
      </c>
      <c r="YB43" s="58"/>
      <c r="YC43" s="7" t="str">
        <f t="shared" ref="YC43" si="8077">"5." &amp; YE$1&amp; ".3."</f>
        <v>5.218.3.</v>
      </c>
      <c r="YD43" s="57" t="s">
        <v>14</v>
      </c>
      <c r="YE43" s="58"/>
      <c r="YF43" s="7" t="str">
        <f t="shared" ref="YF43" si="8078">"5." &amp; YH$1&amp; ".3."</f>
        <v>5.219.3.</v>
      </c>
      <c r="YG43" s="57" t="s">
        <v>14</v>
      </c>
      <c r="YH43" s="58"/>
      <c r="YI43" s="7" t="str">
        <f t="shared" ref="YI43" si="8079">"5." &amp; YK$1&amp; ".3."</f>
        <v>5.220.3.</v>
      </c>
      <c r="YJ43" s="57" t="s">
        <v>14</v>
      </c>
      <c r="YK43" s="58"/>
      <c r="YL43" s="7" t="str">
        <f t="shared" ref="YL43" si="8080">"5." &amp; YN$1&amp; ".3."</f>
        <v>5.221.3.</v>
      </c>
      <c r="YM43" s="57" t="s">
        <v>14</v>
      </c>
      <c r="YN43" s="58"/>
      <c r="YO43" s="7" t="str">
        <f t="shared" ref="YO43" si="8081">"5." &amp; YQ$1&amp; ".3."</f>
        <v>5.222.3.</v>
      </c>
      <c r="YP43" s="57" t="s">
        <v>14</v>
      </c>
      <c r="YQ43" s="58"/>
      <c r="YR43" s="7" t="str">
        <f t="shared" ref="YR43" si="8082">"5." &amp; YT$1&amp; ".3."</f>
        <v>5.223.3.</v>
      </c>
      <c r="YS43" s="57" t="s">
        <v>14</v>
      </c>
      <c r="YT43" s="58"/>
      <c r="YU43" s="7" t="str">
        <f t="shared" ref="YU43" si="8083">"5." &amp; YW$1&amp; ".3."</f>
        <v>5.224.3.</v>
      </c>
      <c r="YV43" s="57" t="s">
        <v>14</v>
      </c>
      <c r="YW43" s="58"/>
      <c r="YX43" s="7" t="str">
        <f t="shared" ref="YX43" si="8084">"5." &amp; YZ$1&amp; ".3."</f>
        <v>5.225.3.</v>
      </c>
      <c r="YY43" s="57" t="s">
        <v>14</v>
      </c>
      <c r="YZ43" s="58"/>
      <c r="ZA43" s="7" t="str">
        <f t="shared" ref="ZA43" si="8085">"5." &amp; ZC$1&amp; ".3."</f>
        <v>5.226.3.</v>
      </c>
      <c r="ZB43" s="57" t="s">
        <v>14</v>
      </c>
      <c r="ZC43" s="58"/>
      <c r="ZD43" s="7" t="str">
        <f t="shared" ref="ZD43" si="8086">"5." &amp; ZF$1&amp; ".3."</f>
        <v>5.227.3.</v>
      </c>
      <c r="ZE43" s="57" t="s">
        <v>14</v>
      </c>
      <c r="ZF43" s="58"/>
      <c r="ZG43" s="7" t="str">
        <f t="shared" ref="ZG43" si="8087">"5." &amp; ZI$1&amp; ".3."</f>
        <v>5.228.3.</v>
      </c>
      <c r="ZH43" s="57" t="s">
        <v>14</v>
      </c>
      <c r="ZI43" s="58"/>
      <c r="ZJ43" s="7" t="str">
        <f t="shared" ref="ZJ43" si="8088">"5." &amp; ZL$1&amp; ".3."</f>
        <v>5.229.3.</v>
      </c>
      <c r="ZK43" s="57" t="s">
        <v>14</v>
      </c>
      <c r="ZL43" s="58"/>
      <c r="ZM43" s="7" t="str">
        <f t="shared" ref="ZM43" si="8089">"5." &amp; ZO$1&amp; ".3."</f>
        <v>5.230.3.</v>
      </c>
      <c r="ZN43" s="57" t="s">
        <v>14</v>
      </c>
      <c r="ZO43" s="58"/>
      <c r="ZP43" s="7" t="str">
        <f t="shared" ref="ZP43" si="8090">"5." &amp; ZR$1&amp; ".3."</f>
        <v>5.231.3.</v>
      </c>
      <c r="ZQ43" s="57" t="s">
        <v>14</v>
      </c>
      <c r="ZR43" s="58"/>
      <c r="ZS43" s="7" t="str">
        <f t="shared" ref="ZS43" si="8091">"5." &amp; ZU$1&amp; ".3."</f>
        <v>5.232.3.</v>
      </c>
      <c r="ZT43" s="57" t="s">
        <v>14</v>
      </c>
      <c r="ZU43" s="58"/>
      <c r="ZV43" s="7" t="str">
        <f t="shared" ref="ZV43" si="8092">"5." &amp; ZX$1&amp; ".3."</f>
        <v>5.233.3.</v>
      </c>
      <c r="ZW43" s="57" t="s">
        <v>14</v>
      </c>
      <c r="ZX43" s="58"/>
      <c r="ZY43" s="7" t="str">
        <f t="shared" ref="ZY43" si="8093">"5." &amp; AAA$1&amp; ".3."</f>
        <v>5.234.3.</v>
      </c>
      <c r="ZZ43" s="57" t="s">
        <v>14</v>
      </c>
      <c r="AAA43" s="58"/>
      <c r="AAB43" s="7" t="str">
        <f t="shared" ref="AAB43" si="8094">"5." &amp; AAD$1&amp; ".3."</f>
        <v>5.235.3.</v>
      </c>
      <c r="AAC43" s="57" t="s">
        <v>14</v>
      </c>
      <c r="AAD43" s="58"/>
      <c r="AAE43" s="7" t="str">
        <f t="shared" ref="AAE43" si="8095">"5." &amp; AAG$1&amp; ".3."</f>
        <v>5.236.3.</v>
      </c>
      <c r="AAF43" s="57" t="s">
        <v>14</v>
      </c>
      <c r="AAG43" s="58"/>
      <c r="AAH43" s="7" t="str">
        <f t="shared" ref="AAH43" si="8096">"5." &amp; AAJ$1&amp; ".3."</f>
        <v>5.237.3.</v>
      </c>
      <c r="AAI43" s="57" t="s">
        <v>14</v>
      </c>
      <c r="AAJ43" s="58"/>
      <c r="AAK43" s="7" t="str">
        <f t="shared" ref="AAK43" si="8097">"5." &amp; AAM$1&amp; ".3."</f>
        <v>5.238.3.</v>
      </c>
      <c r="AAL43" s="57" t="s">
        <v>14</v>
      </c>
      <c r="AAM43" s="58"/>
      <c r="AAN43" s="7" t="str">
        <f t="shared" ref="AAN43" si="8098">"5." &amp; AAP$1&amp; ".3."</f>
        <v>5.239.3.</v>
      </c>
      <c r="AAO43" s="57" t="s">
        <v>14</v>
      </c>
      <c r="AAP43" s="58"/>
      <c r="AAQ43" s="7" t="str">
        <f t="shared" ref="AAQ43" si="8099">"5." &amp; AAS$1&amp; ".3."</f>
        <v>5.240.3.</v>
      </c>
      <c r="AAR43" s="57" t="s">
        <v>14</v>
      </c>
      <c r="AAS43" s="58"/>
      <c r="AAT43" s="7" t="str">
        <f t="shared" ref="AAT43" si="8100">"5." &amp; AAV$1&amp; ".3."</f>
        <v>5.241.3.</v>
      </c>
      <c r="AAU43" s="57" t="s">
        <v>14</v>
      </c>
      <c r="AAV43" s="58"/>
      <c r="AAW43" s="7" t="str">
        <f t="shared" ref="AAW43" si="8101">"5." &amp; AAY$1&amp; ".3."</f>
        <v>5.242.3.</v>
      </c>
      <c r="AAX43" s="57" t="s">
        <v>14</v>
      </c>
      <c r="AAY43" s="58"/>
      <c r="AAZ43" s="7" t="str">
        <f t="shared" ref="AAZ43" si="8102">"5." &amp; ABB$1&amp; ".3."</f>
        <v>5.243.3.</v>
      </c>
      <c r="ABA43" s="57" t="s">
        <v>14</v>
      </c>
      <c r="ABB43" s="58"/>
      <c r="ABC43" s="7" t="str">
        <f t="shared" ref="ABC43" si="8103">"5." &amp; ABE$1&amp; ".3."</f>
        <v>5.244.3.</v>
      </c>
      <c r="ABD43" s="57" t="s">
        <v>14</v>
      </c>
      <c r="ABE43" s="58"/>
      <c r="ABF43" s="7" t="str">
        <f t="shared" ref="ABF43" si="8104">"5." &amp; ABH$1&amp; ".3."</f>
        <v>5.245.3.</v>
      </c>
      <c r="ABG43" s="57" t="s">
        <v>14</v>
      </c>
      <c r="ABH43" s="58"/>
      <c r="ABI43" s="7" t="str">
        <f t="shared" ref="ABI43" si="8105">"5." &amp; ABK$1&amp; ".3."</f>
        <v>5.246.3.</v>
      </c>
      <c r="ABJ43" s="57" t="s">
        <v>14</v>
      </c>
      <c r="ABK43" s="58"/>
      <c r="ABL43" s="7" t="str">
        <f t="shared" ref="ABL43" si="8106">"5." &amp; ABN$1&amp; ".3."</f>
        <v>5.247.3.</v>
      </c>
      <c r="ABM43" s="57" t="s">
        <v>14</v>
      </c>
      <c r="ABN43" s="58"/>
      <c r="ABO43" s="7" t="str">
        <f t="shared" ref="ABO43" si="8107">"5." &amp; ABQ$1&amp; ".3."</f>
        <v>5.248.3.</v>
      </c>
      <c r="ABP43" s="57" t="s">
        <v>14</v>
      </c>
      <c r="ABQ43" s="58"/>
      <c r="ABR43" s="7" t="str">
        <f t="shared" ref="ABR43" si="8108">"5." &amp; ABT$1&amp; ".3."</f>
        <v>5.249.3.</v>
      </c>
      <c r="ABS43" s="57" t="s">
        <v>14</v>
      </c>
      <c r="ABT43" s="58"/>
      <c r="ABU43" s="7" t="str">
        <f t="shared" ref="ABU43" si="8109">"5." &amp; ABW$1&amp; ".3."</f>
        <v>5.250.3.</v>
      </c>
      <c r="ABV43" s="57" t="s">
        <v>14</v>
      </c>
      <c r="ABW43" s="58"/>
      <c r="ABX43" s="7" t="str">
        <f t="shared" ref="ABX43" si="8110">"5." &amp; ABZ$1&amp; ".3."</f>
        <v>5.251.3.</v>
      </c>
      <c r="ABY43" s="57" t="s">
        <v>14</v>
      </c>
      <c r="ABZ43" s="58"/>
      <c r="ACA43" s="7" t="str">
        <f t="shared" ref="ACA43" si="8111">"5." &amp; ACC$1&amp; ".3."</f>
        <v>5.252.3.</v>
      </c>
      <c r="ACB43" s="57" t="s">
        <v>14</v>
      </c>
      <c r="ACC43" s="58"/>
      <c r="ACD43" s="7" t="str">
        <f t="shared" ref="ACD43" si="8112">"5." &amp; ACF$1&amp; ".3."</f>
        <v>5.253.3.</v>
      </c>
      <c r="ACE43" s="57" t="s">
        <v>14</v>
      </c>
      <c r="ACF43" s="58"/>
      <c r="ACG43" s="7" t="str">
        <f t="shared" ref="ACG43" si="8113">"5." &amp; ACI$1&amp; ".3."</f>
        <v>5.254.3.</v>
      </c>
      <c r="ACH43" s="57" t="s">
        <v>14</v>
      </c>
      <c r="ACI43" s="58"/>
      <c r="ACJ43" s="7" t="str">
        <f t="shared" ref="ACJ43" si="8114">"5." &amp; ACL$1&amp; ".3."</f>
        <v>5.255.3.</v>
      </c>
      <c r="ACK43" s="57" t="s">
        <v>14</v>
      </c>
      <c r="ACL43" s="58"/>
      <c r="ACM43" s="7" t="str">
        <f t="shared" ref="ACM43" si="8115">"5." &amp; ACO$1&amp; ".3."</f>
        <v>5.256.3.</v>
      </c>
      <c r="ACN43" s="57" t="s">
        <v>14</v>
      </c>
      <c r="ACO43" s="58"/>
      <c r="ACP43" s="7" t="str">
        <f t="shared" ref="ACP43" si="8116">"5." &amp; ACR$1&amp; ".3."</f>
        <v>5.257.3.</v>
      </c>
      <c r="ACQ43" s="57" t="s">
        <v>14</v>
      </c>
      <c r="ACR43" s="58"/>
      <c r="ACS43" s="7" t="str">
        <f t="shared" ref="ACS43" si="8117">"5." &amp; ACU$1&amp; ".3."</f>
        <v>5.258.3.</v>
      </c>
      <c r="ACT43" s="57" t="s">
        <v>14</v>
      </c>
      <c r="ACU43" s="58"/>
      <c r="ACV43" s="7" t="str">
        <f t="shared" ref="ACV43" si="8118">"5." &amp; ACX$1&amp; ".3."</f>
        <v>5.259.3.</v>
      </c>
      <c r="ACW43" s="57" t="s">
        <v>14</v>
      </c>
      <c r="ACX43" s="58"/>
      <c r="ACY43" s="7" t="str">
        <f t="shared" ref="ACY43" si="8119">"5." &amp; ADA$1&amp; ".3."</f>
        <v>5.260.3.</v>
      </c>
      <c r="ACZ43" s="57" t="s">
        <v>14</v>
      </c>
      <c r="ADA43" s="58"/>
      <c r="ADB43" s="7" t="str">
        <f t="shared" ref="ADB43" si="8120">"5." &amp; ADD$1&amp; ".3."</f>
        <v>5.261.3.</v>
      </c>
      <c r="ADC43" s="57" t="s">
        <v>14</v>
      </c>
      <c r="ADD43" s="58"/>
      <c r="ADE43" s="7" t="str">
        <f t="shared" ref="ADE43" si="8121">"5." &amp; ADG$1&amp; ".3."</f>
        <v>5.262.3.</v>
      </c>
      <c r="ADF43" s="57" t="s">
        <v>14</v>
      </c>
      <c r="ADG43" s="58"/>
      <c r="ADH43" s="7" t="str">
        <f t="shared" ref="ADH43" si="8122">"5." &amp; ADJ$1&amp; ".3."</f>
        <v>5.263.3.</v>
      </c>
      <c r="ADI43" s="57" t="s">
        <v>14</v>
      </c>
      <c r="ADJ43" s="58"/>
      <c r="ADK43" s="7" t="str">
        <f t="shared" ref="ADK43" si="8123">"5." &amp; ADM$1&amp; ".3."</f>
        <v>5.264.3.</v>
      </c>
      <c r="ADL43" s="57" t="s">
        <v>14</v>
      </c>
      <c r="ADM43" s="58"/>
      <c r="ADN43" s="7" t="str">
        <f t="shared" ref="ADN43" si="8124">"5." &amp; ADP$1&amp; ".3."</f>
        <v>5.265.3.</v>
      </c>
      <c r="ADO43" s="57" t="s">
        <v>14</v>
      </c>
      <c r="ADP43" s="58"/>
      <c r="ADQ43" s="7" t="str">
        <f t="shared" ref="ADQ43" si="8125">"5." &amp; ADS$1&amp; ".3."</f>
        <v>5.266.3.</v>
      </c>
      <c r="ADR43" s="57" t="s">
        <v>14</v>
      </c>
      <c r="ADS43" s="58"/>
      <c r="ADT43" s="7" t="str">
        <f t="shared" ref="ADT43" si="8126">"5." &amp; ADV$1&amp; ".3."</f>
        <v>5.267.3.</v>
      </c>
      <c r="ADU43" s="57" t="s">
        <v>14</v>
      </c>
      <c r="ADV43" s="58"/>
      <c r="ADW43" s="7" t="str">
        <f t="shared" ref="ADW43" si="8127">"5." &amp; ADY$1&amp; ".3."</f>
        <v>5.268.3.</v>
      </c>
      <c r="ADX43" s="57" t="s">
        <v>14</v>
      </c>
      <c r="ADY43" s="58"/>
      <c r="ADZ43" s="7" t="str">
        <f t="shared" ref="ADZ43" si="8128">"5." &amp; AEB$1&amp; ".3."</f>
        <v>5.269.3.</v>
      </c>
      <c r="AEA43" s="57" t="s">
        <v>14</v>
      </c>
      <c r="AEB43" s="58"/>
      <c r="AEC43" s="7" t="str">
        <f t="shared" ref="AEC43" si="8129">"5." &amp; AEE$1&amp; ".3."</f>
        <v>5.270.3.</v>
      </c>
      <c r="AED43" s="57" t="s">
        <v>14</v>
      </c>
      <c r="AEE43" s="58"/>
      <c r="AEF43" s="7" t="str">
        <f t="shared" ref="AEF43" si="8130">"5." &amp; AEH$1&amp; ".3."</f>
        <v>5.271.3.</v>
      </c>
      <c r="AEG43" s="57" t="s">
        <v>14</v>
      </c>
      <c r="AEH43" s="58"/>
      <c r="AEI43" s="7" t="str">
        <f t="shared" ref="AEI43" si="8131">"5." &amp; AEK$1&amp; ".3."</f>
        <v>5.272.3.</v>
      </c>
      <c r="AEJ43" s="57" t="s">
        <v>14</v>
      </c>
      <c r="AEK43" s="58"/>
      <c r="AEL43" s="7" t="str">
        <f t="shared" ref="AEL43" si="8132">"5." &amp; AEN$1&amp; ".3."</f>
        <v>5.273.3.</v>
      </c>
      <c r="AEM43" s="57" t="s">
        <v>14</v>
      </c>
      <c r="AEN43" s="58"/>
      <c r="AEO43" s="7" t="str">
        <f t="shared" ref="AEO43" si="8133">"5." &amp; AEQ$1&amp; ".3."</f>
        <v>5.274.3.</v>
      </c>
      <c r="AEP43" s="57" t="s">
        <v>14</v>
      </c>
      <c r="AEQ43" s="58"/>
      <c r="AER43" s="7" t="str">
        <f t="shared" ref="AER43" si="8134">"5." &amp; AET$1&amp; ".3."</f>
        <v>5.275.3.</v>
      </c>
      <c r="AES43" s="57" t="s">
        <v>14</v>
      </c>
      <c r="AET43" s="58"/>
      <c r="AEU43" s="7" t="str">
        <f t="shared" ref="AEU43" si="8135">"5." &amp; AEW$1&amp; ".3."</f>
        <v>5.276.3.</v>
      </c>
      <c r="AEV43" s="57" t="s">
        <v>14</v>
      </c>
      <c r="AEW43" s="58"/>
      <c r="AEX43" s="7" t="str">
        <f t="shared" ref="AEX43" si="8136">"5." &amp; AEZ$1&amp; ".3."</f>
        <v>5.277.3.</v>
      </c>
      <c r="AEY43" s="57" t="s">
        <v>14</v>
      </c>
      <c r="AEZ43" s="58"/>
      <c r="AFA43" s="7" t="str">
        <f t="shared" ref="AFA43" si="8137">"5." &amp; AFC$1&amp; ".3."</f>
        <v>5.278.3.</v>
      </c>
      <c r="AFB43" s="57" t="s">
        <v>14</v>
      </c>
      <c r="AFC43" s="58"/>
      <c r="AFD43" s="7" t="str">
        <f t="shared" ref="AFD43" si="8138">"5." &amp; AFF$1&amp; ".3."</f>
        <v>5.279.3.</v>
      </c>
      <c r="AFE43" s="57" t="s">
        <v>14</v>
      </c>
      <c r="AFF43" s="58"/>
      <c r="AFG43" s="7" t="str">
        <f t="shared" ref="AFG43" si="8139">"5." &amp; AFI$1&amp; ".3."</f>
        <v>5.280.3.</v>
      </c>
      <c r="AFH43" s="57" t="s">
        <v>14</v>
      </c>
      <c r="AFI43" s="58"/>
      <c r="AFJ43" s="7" t="str">
        <f t="shared" ref="AFJ43" si="8140">"5." &amp; AFL$1&amp; ".3."</f>
        <v>5.281.3.</v>
      </c>
      <c r="AFK43" s="57" t="s">
        <v>14</v>
      </c>
      <c r="AFL43" s="58"/>
      <c r="AFM43" s="7" t="str">
        <f t="shared" ref="AFM43" si="8141">"5." &amp; AFO$1&amp; ".3."</f>
        <v>5.282.3.</v>
      </c>
      <c r="AFN43" s="57" t="s">
        <v>14</v>
      </c>
      <c r="AFO43" s="58"/>
      <c r="AFP43" s="7" t="str">
        <f t="shared" ref="AFP43" si="8142">"5." &amp; AFR$1&amp; ".3."</f>
        <v>5.283.3.</v>
      </c>
      <c r="AFQ43" s="57" t="s">
        <v>14</v>
      </c>
      <c r="AFR43" s="58"/>
      <c r="AFS43" s="7" t="str">
        <f t="shared" ref="AFS43" si="8143">"5." &amp; AFU$1&amp; ".3."</f>
        <v>5.284.3.</v>
      </c>
      <c r="AFT43" s="57" t="s">
        <v>14</v>
      </c>
      <c r="AFU43" s="58"/>
      <c r="AFV43" s="7" t="str">
        <f t="shared" ref="AFV43" si="8144">"5." &amp; AFX$1&amp; ".3."</f>
        <v>5.285.3.</v>
      </c>
      <c r="AFW43" s="57" t="s">
        <v>14</v>
      </c>
      <c r="AFX43" s="58"/>
      <c r="AFY43" s="7" t="str">
        <f t="shared" ref="AFY43" si="8145">"5." &amp; AGA$1&amp; ".3."</f>
        <v>5.286.3.</v>
      </c>
      <c r="AFZ43" s="57" t="s">
        <v>14</v>
      </c>
      <c r="AGA43" s="58"/>
      <c r="AGB43" s="7" t="str">
        <f t="shared" ref="AGB43" si="8146">"5." &amp; AGD$1&amp; ".3."</f>
        <v>5.287.3.</v>
      </c>
      <c r="AGC43" s="57" t="s">
        <v>14</v>
      </c>
      <c r="AGD43" s="58"/>
      <c r="AGE43" s="7" t="str">
        <f t="shared" ref="AGE43" si="8147">"5." &amp; AGG$1&amp; ".3."</f>
        <v>5.288.3.</v>
      </c>
      <c r="AGF43" s="57" t="s">
        <v>14</v>
      </c>
      <c r="AGG43" s="58"/>
      <c r="AGH43" s="7" t="str">
        <f t="shared" ref="AGH43" si="8148">"5." &amp; AGJ$1&amp; ".3."</f>
        <v>5.289.3.</v>
      </c>
      <c r="AGI43" s="57" t="s">
        <v>14</v>
      </c>
      <c r="AGJ43" s="58"/>
      <c r="AGK43" s="7" t="str">
        <f t="shared" ref="AGK43" si="8149">"5." &amp; AGM$1&amp; ".3."</f>
        <v>5.290.3.</v>
      </c>
      <c r="AGL43" s="57" t="s">
        <v>14</v>
      </c>
      <c r="AGM43" s="58"/>
      <c r="AGN43" s="7" t="str">
        <f t="shared" ref="AGN43" si="8150">"5." &amp; AGP$1&amp; ".3."</f>
        <v>5.291.3.</v>
      </c>
      <c r="AGO43" s="57" t="s">
        <v>14</v>
      </c>
      <c r="AGP43" s="58"/>
      <c r="AGQ43" s="7" t="str">
        <f t="shared" ref="AGQ43" si="8151">"5." &amp; AGS$1&amp; ".3."</f>
        <v>5.292.3.</v>
      </c>
      <c r="AGR43" s="57" t="s">
        <v>14</v>
      </c>
      <c r="AGS43" s="58"/>
      <c r="AGT43" s="7" t="str">
        <f t="shared" ref="AGT43" si="8152">"5." &amp; AGV$1&amp; ".3."</f>
        <v>5.293.3.</v>
      </c>
      <c r="AGU43" s="57" t="s">
        <v>14</v>
      </c>
      <c r="AGV43" s="58"/>
      <c r="AGW43" s="7" t="str">
        <f t="shared" ref="AGW43" si="8153">"5." &amp; AGY$1&amp; ".3."</f>
        <v>5.294.3.</v>
      </c>
      <c r="AGX43" s="57" t="s">
        <v>14</v>
      </c>
      <c r="AGY43" s="58"/>
      <c r="AGZ43" s="7" t="str">
        <f t="shared" ref="AGZ43" si="8154">"5." &amp; AHB$1&amp; ".3."</f>
        <v>5.295.3.</v>
      </c>
      <c r="AHA43" s="57" t="s">
        <v>14</v>
      </c>
      <c r="AHB43" s="58"/>
      <c r="AHC43" s="7" t="str">
        <f t="shared" ref="AHC43" si="8155">"5." &amp; AHE$1&amp; ".3."</f>
        <v>5.296.3.</v>
      </c>
      <c r="AHD43" s="57" t="s">
        <v>14</v>
      </c>
      <c r="AHE43" s="58"/>
      <c r="AHF43" s="7" t="str">
        <f t="shared" ref="AHF43" si="8156">"5." &amp; AHH$1&amp; ".3."</f>
        <v>5.297.3.</v>
      </c>
      <c r="AHG43" s="57" t="s">
        <v>14</v>
      </c>
      <c r="AHH43" s="58"/>
      <c r="AHI43" s="7" t="str">
        <f t="shared" ref="AHI43" si="8157">"5." &amp; AHK$1&amp; ".3."</f>
        <v>5.298.3.</v>
      </c>
      <c r="AHJ43" s="57" t="s">
        <v>14</v>
      </c>
      <c r="AHK43" s="58"/>
      <c r="AHL43" s="7" t="str">
        <f t="shared" ref="AHL43" si="8158">"5." &amp; AHN$1&amp; ".3."</f>
        <v>5.299.3.</v>
      </c>
      <c r="AHM43" s="57" t="s">
        <v>14</v>
      </c>
      <c r="AHN43" s="58"/>
      <c r="AHO43" s="7" t="str">
        <f t="shared" ref="AHO43" si="8159">"5." &amp; AHQ$1&amp; ".3."</f>
        <v>5.300.3.</v>
      </c>
      <c r="AHP43" s="57" t="s">
        <v>14</v>
      </c>
      <c r="AHQ43" s="58"/>
      <c r="AHR43" s="7" t="str">
        <f t="shared" ref="AHR43" si="8160">"5." &amp; AHT$1&amp; ".3."</f>
        <v>5.301.3.</v>
      </c>
      <c r="AHS43" s="57" t="s">
        <v>14</v>
      </c>
      <c r="AHT43" s="58"/>
      <c r="AHU43" s="7" t="str">
        <f t="shared" ref="AHU43" si="8161">"5." &amp; AHW$1&amp; ".3."</f>
        <v>5.302.3.</v>
      </c>
      <c r="AHV43" s="57" t="s">
        <v>14</v>
      </c>
      <c r="AHW43" s="58"/>
      <c r="AHX43" s="7" t="str">
        <f t="shared" ref="AHX43" si="8162">"5." &amp; AHZ$1&amp; ".3."</f>
        <v>5.303.3.</v>
      </c>
      <c r="AHY43" s="57" t="s">
        <v>14</v>
      </c>
      <c r="AHZ43" s="58"/>
      <c r="AIA43" s="7" t="str">
        <f t="shared" ref="AIA43" si="8163">"5." &amp; AIC$1&amp; ".3."</f>
        <v>5.304.3.</v>
      </c>
      <c r="AIB43" s="57" t="s">
        <v>14</v>
      </c>
      <c r="AIC43" s="58"/>
      <c r="AID43" s="7" t="str">
        <f t="shared" ref="AID43" si="8164">"5." &amp; AIF$1&amp; ".3."</f>
        <v>5.305.3.</v>
      </c>
      <c r="AIE43" s="57" t="s">
        <v>14</v>
      </c>
      <c r="AIF43" s="58"/>
      <c r="AIG43" s="7" t="str">
        <f t="shared" ref="AIG43" si="8165">"5." &amp; AII$1&amp; ".3."</f>
        <v>5.306.3.</v>
      </c>
      <c r="AIH43" s="57" t="s">
        <v>14</v>
      </c>
      <c r="AII43" s="58"/>
      <c r="AIJ43" s="7" t="str">
        <f t="shared" ref="AIJ43" si="8166">"5." &amp; AIL$1&amp; ".3."</f>
        <v>5.307.3.</v>
      </c>
      <c r="AIK43" s="57" t="s">
        <v>14</v>
      </c>
      <c r="AIL43" s="58"/>
      <c r="AIM43" s="7" t="str">
        <f t="shared" ref="AIM43" si="8167">"5." &amp; AIO$1&amp; ".3."</f>
        <v>5.308.3.</v>
      </c>
      <c r="AIN43" s="57" t="s">
        <v>14</v>
      </c>
      <c r="AIO43" s="58"/>
      <c r="AIP43" s="7" t="str">
        <f t="shared" ref="AIP43" si="8168">"5." &amp; AIR$1&amp; ".3."</f>
        <v>5.309.3.</v>
      </c>
      <c r="AIQ43" s="57" t="s">
        <v>14</v>
      </c>
      <c r="AIR43" s="58"/>
      <c r="AIS43" s="7" t="str">
        <f t="shared" ref="AIS43" si="8169">"5." &amp; AIU$1&amp; ".3."</f>
        <v>5.310.3.</v>
      </c>
      <c r="AIT43" s="57" t="s">
        <v>14</v>
      </c>
      <c r="AIU43" s="58"/>
      <c r="AIV43" s="7" t="str">
        <f t="shared" ref="AIV43" si="8170">"5." &amp; AIX$1&amp; ".3."</f>
        <v>5.311.3.</v>
      </c>
      <c r="AIW43" s="57" t="s">
        <v>14</v>
      </c>
      <c r="AIX43" s="58"/>
      <c r="AIY43" s="7" t="str">
        <f t="shared" ref="AIY43" si="8171">"5." &amp; AJA$1&amp; ".3."</f>
        <v>5.312.3.</v>
      </c>
      <c r="AIZ43" s="57" t="s">
        <v>14</v>
      </c>
      <c r="AJA43" s="58"/>
      <c r="AJB43" s="7" t="str">
        <f t="shared" ref="AJB43" si="8172">"5." &amp; AJD$1&amp; ".3."</f>
        <v>5.313.3.</v>
      </c>
      <c r="AJC43" s="57" t="s">
        <v>14</v>
      </c>
      <c r="AJD43" s="58"/>
      <c r="AJE43" s="7" t="str">
        <f t="shared" ref="AJE43" si="8173">"5." &amp; AJG$1&amp; ".3."</f>
        <v>5.314.3.</v>
      </c>
      <c r="AJF43" s="57" t="s">
        <v>14</v>
      </c>
      <c r="AJG43" s="58"/>
      <c r="AJH43" s="7" t="str">
        <f t="shared" ref="AJH43" si="8174">"5." &amp; AJJ$1&amp; ".3."</f>
        <v>5.315.3.</v>
      </c>
      <c r="AJI43" s="57" t="s">
        <v>14</v>
      </c>
      <c r="AJJ43" s="58"/>
      <c r="AJK43" s="7" t="str">
        <f t="shared" ref="AJK43" si="8175">"5." &amp; AJM$1&amp; ".3."</f>
        <v>5.316.3.</v>
      </c>
      <c r="AJL43" s="57" t="s">
        <v>14</v>
      </c>
      <c r="AJM43" s="58"/>
      <c r="AJN43" s="7" t="str">
        <f t="shared" ref="AJN43" si="8176">"5." &amp; AJP$1&amp; ".3."</f>
        <v>5.317.3.</v>
      </c>
      <c r="AJO43" s="57" t="s">
        <v>14</v>
      </c>
      <c r="AJP43" s="58"/>
      <c r="AJQ43" s="7" t="str">
        <f t="shared" ref="AJQ43" si="8177">"5." &amp; AJS$1&amp; ".3."</f>
        <v>5.318.3.</v>
      </c>
      <c r="AJR43" s="57" t="s">
        <v>14</v>
      </c>
      <c r="AJS43" s="58"/>
      <c r="AJT43" s="7" t="str">
        <f t="shared" ref="AJT43" si="8178">"5." &amp; AJV$1&amp; ".3."</f>
        <v>5.319.3.</v>
      </c>
      <c r="AJU43" s="57" t="s">
        <v>14</v>
      </c>
      <c r="AJV43" s="58"/>
      <c r="AJW43" s="7" t="str">
        <f t="shared" ref="AJW43" si="8179">"5." &amp; AJY$1&amp; ".3."</f>
        <v>5.320.3.</v>
      </c>
      <c r="AJX43" s="57" t="s">
        <v>14</v>
      </c>
      <c r="AJY43" s="58"/>
      <c r="AJZ43" s="7" t="str">
        <f t="shared" ref="AJZ43" si="8180">"5." &amp; AKB$1&amp; ".3."</f>
        <v>5.321.3.</v>
      </c>
      <c r="AKA43" s="57" t="s">
        <v>14</v>
      </c>
      <c r="AKB43" s="58"/>
      <c r="AKC43" s="7" t="str">
        <f t="shared" ref="AKC43" si="8181">"5." &amp; AKE$1&amp; ".3."</f>
        <v>5.322.3.</v>
      </c>
      <c r="AKD43" s="57" t="s">
        <v>14</v>
      </c>
      <c r="AKE43" s="58"/>
      <c r="AKF43" s="7" t="str">
        <f t="shared" ref="AKF43" si="8182">"5." &amp; AKH$1&amp; ".3."</f>
        <v>5.323.3.</v>
      </c>
      <c r="AKG43" s="57" t="s">
        <v>14</v>
      </c>
      <c r="AKH43" s="58"/>
      <c r="AKI43" s="7" t="str">
        <f t="shared" ref="AKI43" si="8183">"5." &amp; AKK$1&amp; ".3."</f>
        <v>5.324.3.</v>
      </c>
      <c r="AKJ43" s="57" t="s">
        <v>14</v>
      </c>
      <c r="AKK43" s="58"/>
      <c r="AKL43" s="7" t="str">
        <f t="shared" ref="AKL43" si="8184">"5." &amp; AKN$1&amp; ".3."</f>
        <v>5.325.3.</v>
      </c>
      <c r="AKM43" s="57" t="s">
        <v>14</v>
      </c>
      <c r="AKN43" s="58"/>
      <c r="AKO43" s="7" t="str">
        <f t="shared" ref="AKO43" si="8185">"5." &amp; AKQ$1&amp; ".3."</f>
        <v>5.326.3.</v>
      </c>
      <c r="AKP43" s="57" t="s">
        <v>14</v>
      </c>
      <c r="AKQ43" s="58"/>
      <c r="AKR43" s="7" t="str">
        <f t="shared" ref="AKR43" si="8186">"5." &amp; AKT$1&amp; ".3."</f>
        <v>5.327.3.</v>
      </c>
      <c r="AKS43" s="57" t="s">
        <v>14</v>
      </c>
      <c r="AKT43" s="58"/>
      <c r="AKU43" s="7" t="str">
        <f t="shared" ref="AKU43" si="8187">"5." &amp; AKW$1&amp; ".3."</f>
        <v>5.328.3.</v>
      </c>
      <c r="AKV43" s="57" t="s">
        <v>14</v>
      </c>
      <c r="AKW43" s="58"/>
      <c r="AKX43" s="7" t="str">
        <f t="shared" ref="AKX43" si="8188">"5." &amp; AKZ$1&amp; ".3."</f>
        <v>5.329.3.</v>
      </c>
      <c r="AKY43" s="57" t="s">
        <v>14</v>
      </c>
      <c r="AKZ43" s="58"/>
      <c r="ALA43" s="7" t="str">
        <f t="shared" ref="ALA43" si="8189">"5." &amp; ALC$1&amp; ".3."</f>
        <v>5.330.3.</v>
      </c>
      <c r="ALB43" s="57" t="s">
        <v>14</v>
      </c>
      <c r="ALC43" s="58"/>
      <c r="ALD43" s="7" t="str">
        <f t="shared" ref="ALD43" si="8190">"5." &amp; ALF$1&amp; ".3."</f>
        <v>5.331.3.</v>
      </c>
      <c r="ALE43" s="57" t="s">
        <v>14</v>
      </c>
      <c r="ALF43" s="58"/>
      <c r="ALG43" s="7" t="str">
        <f t="shared" ref="ALG43" si="8191">"5." &amp; ALI$1&amp; ".3."</f>
        <v>5.332.3.</v>
      </c>
      <c r="ALH43" s="57" t="s">
        <v>14</v>
      </c>
      <c r="ALI43" s="58"/>
      <c r="ALJ43" s="7" t="str">
        <f t="shared" ref="ALJ43" si="8192">"5." &amp; ALL$1&amp; ".3."</f>
        <v>5.333.3.</v>
      </c>
      <c r="ALK43" s="57" t="s">
        <v>14</v>
      </c>
      <c r="ALL43" s="58"/>
      <c r="ALM43" s="7" t="str">
        <f t="shared" ref="ALM43" si="8193">"5." &amp; ALO$1&amp; ".3."</f>
        <v>5.334.3.</v>
      </c>
      <c r="ALN43" s="57" t="s">
        <v>14</v>
      </c>
      <c r="ALO43" s="58"/>
      <c r="ALP43" s="7" t="str">
        <f t="shared" ref="ALP43" si="8194">"5." &amp; ALR$1&amp; ".3."</f>
        <v>5.335.3.</v>
      </c>
      <c r="ALQ43" s="57" t="s">
        <v>14</v>
      </c>
      <c r="ALR43" s="58"/>
      <c r="ALS43" s="7" t="str">
        <f t="shared" ref="ALS43" si="8195">"5." &amp; ALU$1&amp; ".3."</f>
        <v>5.336.3.</v>
      </c>
      <c r="ALT43" s="57" t="s">
        <v>14</v>
      </c>
      <c r="ALU43" s="58"/>
      <c r="ALV43" s="7" t="str">
        <f t="shared" ref="ALV43" si="8196">"5." &amp; ALX$1&amp; ".3."</f>
        <v>5.337.3.</v>
      </c>
      <c r="ALW43" s="57" t="s">
        <v>14</v>
      </c>
      <c r="ALX43" s="58"/>
      <c r="ALY43" s="7" t="str">
        <f t="shared" ref="ALY43" si="8197">"5." &amp; AMA$1&amp; ".3."</f>
        <v>5.338.3.</v>
      </c>
      <c r="ALZ43" s="57" t="s">
        <v>14</v>
      </c>
      <c r="AMA43" s="58"/>
      <c r="AMB43" s="7" t="str">
        <f t="shared" ref="AMB43" si="8198">"5." &amp; AMD$1&amp; ".3."</f>
        <v>5.339.3.</v>
      </c>
      <c r="AMC43" s="57" t="s">
        <v>14</v>
      </c>
      <c r="AMD43" s="58"/>
      <c r="AME43" s="7" t="str">
        <f t="shared" ref="AME43" si="8199">"5." &amp; AMG$1&amp; ".3."</f>
        <v>5.340.3.</v>
      </c>
      <c r="AMF43" s="57" t="s">
        <v>14</v>
      </c>
      <c r="AMG43" s="58"/>
      <c r="AMH43" s="7" t="str">
        <f t="shared" ref="AMH43" si="8200">"5." &amp; AMJ$1&amp; ".3."</f>
        <v>5.341.3.</v>
      </c>
      <c r="AMI43" s="57" t="s">
        <v>14</v>
      </c>
      <c r="AMJ43" s="58"/>
      <c r="AMK43" s="7" t="str">
        <f t="shared" ref="AMK43" si="8201">"5." &amp; AMM$1&amp; ".3."</f>
        <v>5.342.3.</v>
      </c>
      <c r="AML43" s="57" t="s">
        <v>14</v>
      </c>
      <c r="AMM43" s="58"/>
      <c r="AMN43" s="7" t="str">
        <f t="shared" ref="AMN43" si="8202">"5." &amp; AMP$1&amp; ".3."</f>
        <v>5.343.3.</v>
      </c>
      <c r="AMO43" s="57" t="s">
        <v>14</v>
      </c>
      <c r="AMP43" s="58"/>
      <c r="AMQ43" s="7" t="str">
        <f t="shared" ref="AMQ43" si="8203">"5." &amp; AMS$1&amp; ".3."</f>
        <v>5.344.3.</v>
      </c>
      <c r="AMR43" s="57" t="s">
        <v>14</v>
      </c>
      <c r="AMS43" s="58"/>
      <c r="AMT43" s="7" t="str">
        <f t="shared" ref="AMT43" si="8204">"5." &amp; AMV$1&amp; ".3."</f>
        <v>5.345.3.</v>
      </c>
      <c r="AMU43" s="57" t="s">
        <v>14</v>
      </c>
      <c r="AMV43" s="58"/>
      <c r="AMW43" s="7" t="str">
        <f t="shared" ref="AMW43" si="8205">"5." &amp; AMY$1&amp; ".3."</f>
        <v>5.346.3.</v>
      </c>
      <c r="AMX43" s="57" t="s">
        <v>14</v>
      </c>
      <c r="AMY43" s="58"/>
      <c r="AMZ43" s="7" t="str">
        <f t="shared" ref="AMZ43" si="8206">"5." &amp; ANB$1&amp; ".3."</f>
        <v>5.347.3.</v>
      </c>
      <c r="ANA43" s="57" t="s">
        <v>14</v>
      </c>
      <c r="ANB43" s="58"/>
      <c r="ANC43" s="7" t="str">
        <f t="shared" ref="ANC43" si="8207">"5." &amp; ANE$1&amp; ".3."</f>
        <v>5.348.3.</v>
      </c>
      <c r="AND43" s="57" t="s">
        <v>14</v>
      </c>
      <c r="ANE43" s="58"/>
      <c r="ANF43" s="7" t="str">
        <f t="shared" ref="ANF43" si="8208">"5." &amp; ANH$1&amp; ".3."</f>
        <v>5.349.3.</v>
      </c>
      <c r="ANG43" s="57" t="s">
        <v>14</v>
      </c>
      <c r="ANH43" s="58"/>
      <c r="ANI43" s="7" t="str">
        <f t="shared" ref="ANI43" si="8209">"5." &amp; ANK$1&amp; ".3."</f>
        <v>5.350.3.</v>
      </c>
      <c r="ANJ43" s="57" t="s">
        <v>14</v>
      </c>
      <c r="ANK43" s="58"/>
      <c r="ANL43" s="7" t="str">
        <f t="shared" ref="ANL43" si="8210">"5." &amp; ANN$1&amp; ".3."</f>
        <v>5.351.3.</v>
      </c>
      <c r="ANM43" s="57" t="s">
        <v>14</v>
      </c>
      <c r="ANN43" s="58"/>
      <c r="ANO43" s="7" t="str">
        <f t="shared" ref="ANO43" si="8211">"5." &amp; ANQ$1&amp; ".3."</f>
        <v>5.352.3.</v>
      </c>
      <c r="ANP43" s="57" t="s">
        <v>14</v>
      </c>
      <c r="ANQ43" s="58"/>
      <c r="ANR43" s="7" t="str">
        <f t="shared" ref="ANR43" si="8212">"5." &amp; ANT$1&amp; ".3."</f>
        <v>5.353.3.</v>
      </c>
      <c r="ANS43" s="57" t="s">
        <v>14</v>
      </c>
      <c r="ANT43" s="58"/>
      <c r="ANU43" s="7" t="str">
        <f t="shared" ref="ANU43" si="8213">"5." &amp; ANW$1&amp; ".3."</f>
        <v>5.354.3.</v>
      </c>
      <c r="ANV43" s="57" t="s">
        <v>14</v>
      </c>
      <c r="ANW43" s="58"/>
      <c r="ANX43" s="7" t="str">
        <f t="shared" ref="ANX43" si="8214">"5." &amp; ANZ$1&amp; ".3."</f>
        <v>5.355.3.</v>
      </c>
      <c r="ANY43" s="57" t="s">
        <v>14</v>
      </c>
      <c r="ANZ43" s="58"/>
      <c r="AOA43" s="7" t="str">
        <f t="shared" ref="AOA43" si="8215">"5." &amp; AOC$1&amp; ".3."</f>
        <v>5.356.3.</v>
      </c>
      <c r="AOB43" s="57" t="s">
        <v>14</v>
      </c>
      <c r="AOC43" s="58"/>
      <c r="AOD43" s="7" t="str">
        <f t="shared" ref="AOD43" si="8216">"5." &amp; AOF$1&amp; ".3."</f>
        <v>5.357.3.</v>
      </c>
      <c r="AOE43" s="57" t="s">
        <v>14</v>
      </c>
      <c r="AOF43" s="58"/>
      <c r="AOG43" s="7" t="str">
        <f t="shared" ref="AOG43" si="8217">"5." &amp; AOI$1&amp; ".3."</f>
        <v>5.358.3.</v>
      </c>
      <c r="AOH43" s="57" t="s">
        <v>14</v>
      </c>
      <c r="AOI43" s="58"/>
      <c r="AOJ43" s="7" t="str">
        <f t="shared" ref="AOJ43" si="8218">"5." &amp; AOL$1&amp; ".3."</f>
        <v>5.359.3.</v>
      </c>
      <c r="AOK43" s="57" t="s">
        <v>14</v>
      </c>
      <c r="AOL43" s="58"/>
      <c r="AOM43" s="7" t="str">
        <f t="shared" ref="AOM43" si="8219">"5." &amp; AOO$1&amp; ".3."</f>
        <v>5.360.3.</v>
      </c>
      <c r="AON43" s="57" t="s">
        <v>14</v>
      </c>
      <c r="AOO43" s="58"/>
      <c r="AOP43" s="7" t="str">
        <f t="shared" ref="AOP43" si="8220">"5." &amp; AOR$1&amp; ".3."</f>
        <v>5.361.3.</v>
      </c>
      <c r="AOQ43" s="57" t="s">
        <v>14</v>
      </c>
      <c r="AOR43" s="58"/>
      <c r="AOS43" s="7" t="str">
        <f t="shared" ref="AOS43" si="8221">"5." &amp; AOU$1&amp; ".3."</f>
        <v>5.362.3.</v>
      </c>
      <c r="AOT43" s="57" t="s">
        <v>14</v>
      </c>
      <c r="AOU43" s="58"/>
      <c r="AOV43" s="7" t="str">
        <f t="shared" ref="AOV43" si="8222">"5." &amp; AOX$1&amp; ".3."</f>
        <v>5.363.3.</v>
      </c>
      <c r="AOW43" s="57" t="s">
        <v>14</v>
      </c>
      <c r="AOX43" s="58"/>
      <c r="AOY43" s="7" t="str">
        <f t="shared" ref="AOY43" si="8223">"5." &amp; APA$1&amp; ".3."</f>
        <v>5.364.3.</v>
      </c>
      <c r="AOZ43" s="57" t="s">
        <v>14</v>
      </c>
      <c r="APA43" s="58"/>
      <c r="APB43" s="7" t="str">
        <f t="shared" ref="APB43" si="8224">"5." &amp; APD$1&amp; ".3."</f>
        <v>5.365.3.</v>
      </c>
      <c r="APC43" s="57" t="s">
        <v>14</v>
      </c>
      <c r="APD43" s="58"/>
      <c r="APE43" s="7" t="str">
        <f t="shared" ref="APE43" si="8225">"5." &amp; APG$1&amp; ".3."</f>
        <v>5.366.3.</v>
      </c>
      <c r="APF43" s="57" t="s">
        <v>14</v>
      </c>
      <c r="APG43" s="58"/>
      <c r="APH43" s="7" t="str">
        <f t="shared" ref="APH43" si="8226">"5." &amp; APJ$1&amp; ".3."</f>
        <v>5.367.3.</v>
      </c>
      <c r="API43" s="57" t="s">
        <v>14</v>
      </c>
      <c r="APJ43" s="58"/>
      <c r="APK43" s="7" t="str">
        <f t="shared" ref="APK43" si="8227">"5." &amp; APM$1&amp; ".3."</f>
        <v>5.368.3.</v>
      </c>
      <c r="APL43" s="57" t="s">
        <v>14</v>
      </c>
      <c r="APM43" s="58"/>
      <c r="APN43" s="7" t="str">
        <f t="shared" ref="APN43" si="8228">"5." &amp; APP$1&amp; ".3."</f>
        <v>5.369.3.</v>
      </c>
      <c r="APO43" s="57" t="s">
        <v>14</v>
      </c>
      <c r="APP43" s="58"/>
      <c r="APQ43" s="7" t="str">
        <f t="shared" ref="APQ43" si="8229">"5." &amp; APS$1&amp; ".3."</f>
        <v>5.370.3.</v>
      </c>
      <c r="APR43" s="57" t="s">
        <v>14</v>
      </c>
      <c r="APS43" s="58"/>
      <c r="APT43" s="7" t="str">
        <f t="shared" ref="APT43" si="8230">"5." &amp; APV$1&amp; ".3."</f>
        <v>5.371.3.</v>
      </c>
      <c r="APU43" s="57" t="s">
        <v>14</v>
      </c>
      <c r="APV43" s="58"/>
      <c r="APW43" s="7" t="str">
        <f t="shared" ref="APW43" si="8231">"5." &amp; APY$1&amp; ".3."</f>
        <v>5.372.3.</v>
      </c>
      <c r="APX43" s="57" t="s">
        <v>14</v>
      </c>
      <c r="APY43" s="58"/>
      <c r="APZ43" s="7" t="str">
        <f t="shared" ref="APZ43" si="8232">"5." &amp; AQB$1&amp; ".3."</f>
        <v>5.373.3.</v>
      </c>
      <c r="AQA43" s="57" t="s">
        <v>14</v>
      </c>
      <c r="AQB43" s="58"/>
      <c r="AQC43" s="7" t="str">
        <f t="shared" ref="AQC43" si="8233">"5." &amp; AQE$1&amp; ".3."</f>
        <v>5.374.3.</v>
      </c>
      <c r="AQD43" s="57" t="s">
        <v>14</v>
      </c>
      <c r="AQE43" s="58"/>
      <c r="AQF43" s="7" t="str">
        <f t="shared" ref="AQF43" si="8234">"5." &amp; AQH$1&amp; ".3."</f>
        <v>5.375.3.</v>
      </c>
      <c r="AQG43" s="57" t="s">
        <v>14</v>
      </c>
      <c r="AQH43" s="58"/>
      <c r="AQI43" s="7" t="str">
        <f t="shared" ref="AQI43" si="8235">"5." &amp; AQK$1&amp; ".3."</f>
        <v>5.376.3.</v>
      </c>
      <c r="AQJ43" s="57" t="s">
        <v>14</v>
      </c>
      <c r="AQK43" s="58"/>
      <c r="AQL43" s="7" t="str">
        <f t="shared" ref="AQL43" si="8236">"5." &amp; AQN$1&amp; ".3."</f>
        <v>5.377.3.</v>
      </c>
      <c r="AQM43" s="57" t="s">
        <v>14</v>
      </c>
      <c r="AQN43" s="58"/>
      <c r="AQO43" s="7" t="str">
        <f t="shared" ref="AQO43" si="8237">"5." &amp; AQQ$1&amp; ".3."</f>
        <v>5.378.3.</v>
      </c>
      <c r="AQP43" s="57" t="s">
        <v>14</v>
      </c>
      <c r="AQQ43" s="58"/>
      <c r="AQR43" s="7" t="str">
        <f t="shared" ref="AQR43" si="8238">"5." &amp; AQT$1&amp; ".3."</f>
        <v>5.379.3.</v>
      </c>
      <c r="AQS43" s="57" t="s">
        <v>14</v>
      </c>
      <c r="AQT43" s="58"/>
      <c r="AQU43" s="7" t="str">
        <f t="shared" ref="AQU43" si="8239">"5." &amp; AQW$1&amp; ".3."</f>
        <v>5.380.3.</v>
      </c>
      <c r="AQV43" s="57" t="s">
        <v>14</v>
      </c>
      <c r="AQW43" s="58"/>
      <c r="AQX43" s="7" t="str">
        <f t="shared" ref="AQX43" si="8240">"5." &amp; AQZ$1&amp; ".3."</f>
        <v>5.381.3.</v>
      </c>
      <c r="AQY43" s="57" t="s">
        <v>14</v>
      </c>
      <c r="AQZ43" s="58"/>
      <c r="ARA43" s="7" t="str">
        <f t="shared" ref="ARA43" si="8241">"5." &amp; ARC$1&amp; ".3."</f>
        <v>5.382.3.</v>
      </c>
      <c r="ARB43" s="57" t="s">
        <v>14</v>
      </c>
      <c r="ARC43" s="58"/>
      <c r="ARD43" s="7" t="str">
        <f t="shared" ref="ARD43" si="8242">"5." &amp; ARF$1&amp; ".3."</f>
        <v>5.383.3.</v>
      </c>
      <c r="ARE43" s="57" t="s">
        <v>14</v>
      </c>
      <c r="ARF43" s="58"/>
      <c r="ARG43" s="7" t="str">
        <f t="shared" ref="ARG43" si="8243">"5." &amp; ARI$1&amp; ".3."</f>
        <v>5.384.3.</v>
      </c>
      <c r="ARH43" s="57" t="s">
        <v>14</v>
      </c>
      <c r="ARI43" s="58"/>
      <c r="ARJ43" s="7" t="str">
        <f t="shared" ref="ARJ43" si="8244">"5." &amp; ARL$1&amp; ".3."</f>
        <v>5.385.3.</v>
      </c>
      <c r="ARK43" s="57" t="s">
        <v>14</v>
      </c>
      <c r="ARL43" s="58"/>
      <c r="ARM43" s="7" t="str">
        <f t="shared" ref="ARM43" si="8245">"5." &amp; ARO$1&amp; ".3."</f>
        <v>5.386.3.</v>
      </c>
      <c r="ARN43" s="57" t="s">
        <v>14</v>
      </c>
      <c r="ARO43" s="58"/>
      <c r="ARP43" s="7" t="str">
        <f t="shared" ref="ARP43" si="8246">"5." &amp; ARR$1&amp; ".3."</f>
        <v>5.387.3.</v>
      </c>
      <c r="ARQ43" s="57" t="s">
        <v>14</v>
      </c>
      <c r="ARR43" s="58"/>
      <c r="ARS43" s="7" t="str">
        <f t="shared" ref="ARS43" si="8247">"5." &amp; ARU$1&amp; ".3."</f>
        <v>5.388.3.</v>
      </c>
      <c r="ART43" s="57" t="s">
        <v>14</v>
      </c>
      <c r="ARU43" s="58"/>
      <c r="ARV43" s="7" t="str">
        <f t="shared" ref="ARV43" si="8248">"5." &amp; ARX$1&amp; ".3."</f>
        <v>5.389.3.</v>
      </c>
      <c r="ARW43" s="57" t="s">
        <v>14</v>
      </c>
      <c r="ARX43" s="58"/>
      <c r="ARY43" s="7" t="str">
        <f t="shared" ref="ARY43" si="8249">"5." &amp; ASA$1&amp; ".3."</f>
        <v>5.390.3.</v>
      </c>
      <c r="ARZ43" s="57" t="s">
        <v>14</v>
      </c>
      <c r="ASA43" s="58"/>
      <c r="ASB43" s="7" t="str">
        <f t="shared" ref="ASB43" si="8250">"5." &amp; ASD$1&amp; ".3."</f>
        <v>5.391.3.</v>
      </c>
      <c r="ASC43" s="57" t="s">
        <v>14</v>
      </c>
      <c r="ASD43" s="58"/>
      <c r="ASE43" s="7" t="str">
        <f t="shared" ref="ASE43" si="8251">"5." &amp; ASG$1&amp; ".3."</f>
        <v>5.392.3.</v>
      </c>
      <c r="ASF43" s="57" t="s">
        <v>14</v>
      </c>
      <c r="ASG43" s="58"/>
      <c r="ASH43" s="7" t="str">
        <f t="shared" ref="ASH43" si="8252">"5." &amp; ASJ$1&amp; ".3."</f>
        <v>5.393.3.</v>
      </c>
      <c r="ASI43" s="57" t="s">
        <v>14</v>
      </c>
      <c r="ASJ43" s="58"/>
      <c r="ASK43" s="7" t="str">
        <f t="shared" ref="ASK43" si="8253">"5." &amp; ASM$1&amp; ".3."</f>
        <v>5.394.3.</v>
      </c>
      <c r="ASL43" s="57" t="s">
        <v>14</v>
      </c>
      <c r="ASM43" s="58"/>
      <c r="ASN43" s="7" t="str">
        <f t="shared" ref="ASN43" si="8254">"5." &amp; ASP$1&amp; ".3."</f>
        <v>5.395.3.</v>
      </c>
      <c r="ASO43" s="57" t="s">
        <v>14</v>
      </c>
      <c r="ASP43" s="58"/>
      <c r="ASQ43" s="7" t="str">
        <f t="shared" ref="ASQ43" si="8255">"5." &amp; ASS$1&amp; ".3."</f>
        <v>5.396.3.</v>
      </c>
      <c r="ASR43" s="57" t="s">
        <v>14</v>
      </c>
      <c r="ASS43" s="58"/>
      <c r="AST43" s="7" t="str">
        <f t="shared" ref="AST43" si="8256">"5." &amp; ASV$1&amp; ".3."</f>
        <v>5.397.3.</v>
      </c>
      <c r="ASU43" s="57" t="s">
        <v>14</v>
      </c>
      <c r="ASV43" s="58"/>
      <c r="ASW43" s="7" t="str">
        <f t="shared" ref="ASW43" si="8257">"5." &amp; ASY$1&amp; ".3."</f>
        <v>5.398.3.</v>
      </c>
      <c r="ASX43" s="57" t="s">
        <v>14</v>
      </c>
      <c r="ASY43" s="58"/>
      <c r="ASZ43" s="7" t="str">
        <f t="shared" ref="ASZ43" si="8258">"5." &amp; ATB$1&amp; ".3."</f>
        <v>5.399.3.</v>
      </c>
      <c r="ATA43" s="57" t="s">
        <v>14</v>
      </c>
      <c r="ATB43" s="58"/>
      <c r="ATC43" s="7" t="str">
        <f t="shared" ref="ATC43" si="8259">"5." &amp; ATE$1&amp; ".3."</f>
        <v>5.400.3.</v>
      </c>
      <c r="ATD43" s="57" t="s">
        <v>14</v>
      </c>
      <c r="ATE43" s="58"/>
      <c r="ATF43" s="7" t="str">
        <f t="shared" ref="ATF43" si="8260">"5." &amp; ATH$1&amp; ".3."</f>
        <v>5.401.3.</v>
      </c>
      <c r="ATG43" s="57" t="s">
        <v>14</v>
      </c>
      <c r="ATH43" s="58"/>
      <c r="ATI43" s="7" t="str">
        <f t="shared" ref="ATI43" si="8261">"5." &amp; ATK$1&amp; ".3."</f>
        <v>5.402.3.</v>
      </c>
      <c r="ATJ43" s="57" t="s">
        <v>14</v>
      </c>
      <c r="ATK43" s="58"/>
      <c r="ATL43" s="7" t="str">
        <f t="shared" ref="ATL43" si="8262">"5." &amp; ATN$1&amp; ".3."</f>
        <v>5.403.3.</v>
      </c>
      <c r="ATM43" s="57" t="s">
        <v>14</v>
      </c>
      <c r="ATN43" s="58"/>
      <c r="ATO43" s="7" t="str">
        <f t="shared" ref="ATO43" si="8263">"5." &amp; ATQ$1&amp; ".3."</f>
        <v>5.404.3.</v>
      </c>
      <c r="ATP43" s="57" t="s">
        <v>14</v>
      </c>
      <c r="ATQ43" s="58"/>
      <c r="ATR43" s="7" t="str">
        <f t="shared" ref="ATR43" si="8264">"5." &amp; ATT$1&amp; ".3."</f>
        <v>5.405.3.</v>
      </c>
      <c r="ATS43" s="57" t="s">
        <v>14</v>
      </c>
      <c r="ATT43" s="58"/>
      <c r="ATU43" s="7" t="str">
        <f t="shared" ref="ATU43" si="8265">"5." &amp; ATW$1&amp; ".3."</f>
        <v>5.406.3.</v>
      </c>
      <c r="ATV43" s="57" t="s">
        <v>14</v>
      </c>
      <c r="ATW43" s="58"/>
      <c r="ATX43" s="7" t="str">
        <f t="shared" ref="ATX43" si="8266">"5." &amp; ATZ$1&amp; ".3."</f>
        <v>5.407.3.</v>
      </c>
      <c r="ATY43" s="57" t="s">
        <v>14</v>
      </c>
      <c r="ATZ43" s="58"/>
      <c r="AUA43" s="7" t="str">
        <f t="shared" ref="AUA43" si="8267">"5." &amp; AUC$1&amp; ".3."</f>
        <v>5.408.3.</v>
      </c>
      <c r="AUB43" s="57" t="s">
        <v>14</v>
      </c>
      <c r="AUC43" s="58"/>
      <c r="AUD43" s="7" t="str">
        <f t="shared" ref="AUD43" si="8268">"5." &amp; AUF$1&amp; ".3."</f>
        <v>5.409.3.</v>
      </c>
      <c r="AUE43" s="57" t="s">
        <v>14</v>
      </c>
      <c r="AUF43" s="58"/>
      <c r="AUG43" s="7" t="str">
        <f t="shared" ref="AUG43" si="8269">"5." &amp; AUI$1&amp; ".3."</f>
        <v>5.410.3.</v>
      </c>
      <c r="AUH43" s="57" t="s">
        <v>14</v>
      </c>
      <c r="AUI43" s="58"/>
      <c r="AUJ43" s="7" t="str">
        <f t="shared" ref="AUJ43" si="8270">"5." &amp; AUL$1&amp; ".3."</f>
        <v>5.411.3.</v>
      </c>
      <c r="AUK43" s="36" t="s">
        <v>14</v>
      </c>
      <c r="AUL43" s="37"/>
      <c r="AUM43" s="7" t="str">
        <f t="shared" ref="AUM43" si="8271">"5." &amp; AUO$1&amp; ".3."</f>
        <v>5.412.3.</v>
      </c>
      <c r="AUN43" s="36" t="s">
        <v>14</v>
      </c>
      <c r="AUO43" s="37"/>
      <c r="AUP43" s="7" t="str">
        <f t="shared" ref="AUP43" si="8272">"5." &amp; AUR$1&amp; ".3."</f>
        <v>5.413.3.</v>
      </c>
      <c r="AUQ43" s="36" t="s">
        <v>14</v>
      </c>
      <c r="AUR43" s="37"/>
      <c r="AUS43" s="7" t="str">
        <f t="shared" ref="AUS43" si="8273">"5." &amp; AUU$1&amp; ".3."</f>
        <v>5.414.3.</v>
      </c>
      <c r="AUT43" s="36" t="s">
        <v>14</v>
      </c>
      <c r="AUU43" s="37"/>
      <c r="AUV43" s="7" t="str">
        <f t="shared" ref="AUV43" si="8274">"5." &amp; AUX$1&amp; ".3."</f>
        <v>5.415.3.</v>
      </c>
      <c r="AUW43" s="36" t="s">
        <v>14</v>
      </c>
      <c r="AUX43" s="37"/>
      <c r="AUY43" s="7" t="str">
        <f t="shared" ref="AUY43" si="8275">"5." &amp; AVA$1&amp; ".3."</f>
        <v>5.416.3.</v>
      </c>
      <c r="AUZ43" s="36" t="s">
        <v>14</v>
      </c>
      <c r="AVA43" s="37"/>
      <c r="AVB43" s="7" t="str">
        <f t="shared" ref="AVB43" si="8276">"5." &amp; AVD$1&amp; ".3."</f>
        <v>5.417.3.</v>
      </c>
      <c r="AVC43" s="36" t="s">
        <v>14</v>
      </c>
      <c r="AVD43" s="37"/>
      <c r="AVE43" s="7" t="str">
        <f t="shared" ref="AVE43" si="8277">"5." &amp; AVG$1&amp; ".3."</f>
        <v>5.418.3.</v>
      </c>
      <c r="AVF43" s="36" t="s">
        <v>14</v>
      </c>
      <c r="AVG43" s="37"/>
      <c r="AVH43" s="7" t="str">
        <f t="shared" ref="AVH43" si="8278">"5." &amp; AVJ$1&amp; ".3."</f>
        <v>5.419.3.</v>
      </c>
      <c r="AVI43" s="57" t="s">
        <v>14</v>
      </c>
      <c r="AVJ43" s="58"/>
      <c r="AVK43" s="7" t="str">
        <f t="shared" ref="AVK43" si="8279">"5." &amp; AVM$1&amp; ".3."</f>
        <v>5.420.3.</v>
      </c>
      <c r="AVL43" s="57" t="s">
        <v>14</v>
      </c>
      <c r="AVM43" s="58"/>
      <c r="AVN43" s="36"/>
      <c r="AVO43" s="36"/>
      <c r="AVP43" s="36"/>
      <c r="AVQ43" s="7"/>
      <c r="AVR43" s="36"/>
      <c r="AVS43" s="37"/>
      <c r="AVT43" s="7"/>
      <c r="AVU43" s="57"/>
      <c r="AVV43" s="58"/>
      <c r="AVW43" s="7"/>
      <c r="AVX43" s="57"/>
      <c r="AVY43" s="58"/>
      <c r="AVZ43" s="7"/>
      <c r="AWA43" s="57"/>
      <c r="AWB43" s="58"/>
      <c r="AWC43" s="7"/>
      <c r="AWD43" s="57"/>
      <c r="AWE43" s="58"/>
      <c r="AWF43" s="7"/>
      <c r="AWG43" s="57"/>
      <c r="AWH43" s="58"/>
      <c r="AWI43" s="7"/>
      <c r="AWJ43" s="57"/>
      <c r="AWK43" s="58"/>
      <c r="AWL43" s="7"/>
      <c r="AWM43" s="57"/>
      <c r="AWN43" s="58"/>
      <c r="AWO43" s="7"/>
      <c r="AWP43" s="57"/>
      <c r="AWQ43" s="58"/>
      <c r="AWR43" s="7"/>
      <c r="AWS43" s="57"/>
      <c r="AWT43" s="58"/>
      <c r="AWU43" s="7"/>
      <c r="AWV43" s="57"/>
      <c r="AWW43" s="58"/>
      <c r="AWX43" s="7"/>
      <c r="AWY43" s="57"/>
      <c r="AWZ43" s="58"/>
      <c r="AXA43" s="7"/>
      <c r="AXB43" s="57"/>
      <c r="AXC43" s="58"/>
      <c r="AXD43" s="7"/>
      <c r="AXE43" s="57"/>
      <c r="AXF43" s="58"/>
      <c r="AXG43" s="7"/>
      <c r="AXH43" s="57"/>
      <c r="AXI43" s="58"/>
      <c r="AXJ43" s="7"/>
      <c r="AXK43" s="57"/>
      <c r="AXL43" s="58"/>
      <c r="AXM43" s="7"/>
      <c r="AXN43" s="57"/>
      <c r="AXO43" s="58"/>
      <c r="AXP43" s="7"/>
      <c r="AXQ43" s="57"/>
      <c r="AXR43" s="58"/>
      <c r="AXS43" s="7"/>
      <c r="AXT43" s="57"/>
      <c r="AXU43" s="58"/>
      <c r="AXV43" s="7"/>
      <c r="AXW43" s="57"/>
      <c r="AXX43" s="58"/>
      <c r="AXY43" s="7"/>
      <c r="AXZ43" s="57"/>
      <c r="AYA43" s="58"/>
      <c r="AYB43" s="7"/>
      <c r="AYC43" s="57"/>
      <c r="AYD43" s="58"/>
      <c r="AYE43" s="7"/>
      <c r="AYF43" s="57"/>
      <c r="AYG43" s="58"/>
      <c r="AYH43" s="7"/>
      <c r="AYI43" s="57"/>
      <c r="AYJ43" s="58"/>
      <c r="AYK43" s="7"/>
      <c r="AYL43" s="57"/>
      <c r="AYM43" s="58"/>
      <c r="AYN43" s="7"/>
      <c r="AYO43" s="57"/>
      <c r="AYP43" s="58"/>
      <c r="AYQ43" s="7"/>
      <c r="AYR43" s="57"/>
      <c r="AYS43" s="58"/>
      <c r="AYT43" s="7"/>
      <c r="AYU43" s="57"/>
      <c r="AYV43" s="58"/>
      <c r="AYW43" s="7"/>
      <c r="AYX43" s="57"/>
      <c r="AYY43" s="58"/>
      <c r="AYZ43" s="7"/>
      <c r="AZA43" s="57"/>
      <c r="AZB43" s="58"/>
      <c r="AZC43" s="7"/>
      <c r="AZD43" s="57"/>
      <c r="AZE43" s="58"/>
      <c r="AZF43" s="7"/>
      <c r="AZG43" s="57"/>
      <c r="AZH43" s="58"/>
      <c r="AZI43" s="7"/>
      <c r="AZJ43" s="57"/>
      <c r="AZK43" s="58"/>
      <c r="AZL43" s="7"/>
      <c r="AZM43" s="57"/>
      <c r="AZN43" s="58"/>
      <c r="AZO43" s="7"/>
      <c r="AZP43" s="57"/>
      <c r="AZQ43" s="58"/>
      <c r="AZR43" s="7"/>
      <c r="AZS43" s="57"/>
      <c r="AZT43" s="58"/>
      <c r="AZU43" s="7"/>
      <c r="AZV43" s="57"/>
      <c r="AZW43" s="58"/>
      <c r="AZX43" s="7"/>
      <c r="AZY43" s="57"/>
      <c r="AZZ43" s="58"/>
      <c r="BAA43" s="7"/>
      <c r="BAB43" s="57"/>
      <c r="BAC43" s="58"/>
      <c r="BAD43" s="7"/>
      <c r="BAE43" s="57"/>
      <c r="BAF43" s="58"/>
      <c r="BAG43" s="7"/>
      <c r="BAH43" s="57"/>
      <c r="BAI43" s="58"/>
      <c r="BAJ43" s="7"/>
      <c r="BAK43" s="57"/>
      <c r="BAL43" s="58"/>
      <c r="BAM43" s="7"/>
      <c r="BAN43" s="57"/>
      <c r="BAO43" s="58"/>
      <c r="BAP43" s="7"/>
      <c r="BAQ43" s="57"/>
      <c r="BAR43" s="58"/>
      <c r="BAS43" s="7"/>
      <c r="BAT43" s="57"/>
      <c r="BAU43" s="58"/>
      <c r="BAV43" s="7"/>
      <c r="BAW43" s="57"/>
      <c r="BAX43" s="58"/>
      <c r="BAY43" s="7"/>
      <c r="BAZ43" s="57"/>
      <c r="BBA43" s="58"/>
      <c r="BBB43" s="7"/>
      <c r="BBC43" s="57"/>
      <c r="BBD43" s="58"/>
      <c r="BBE43" s="7"/>
      <c r="BBF43" s="57"/>
      <c r="BBG43" s="58"/>
      <c r="BBH43" s="7"/>
      <c r="BBI43" s="57"/>
      <c r="BBJ43" s="58"/>
      <c r="BBK43" s="7"/>
      <c r="BBL43" s="57"/>
      <c r="BBM43" s="58"/>
      <c r="BBN43" s="7"/>
      <c r="BBO43" s="57"/>
      <c r="BBP43" s="58"/>
      <c r="BBQ43" s="7"/>
      <c r="BBR43" s="57"/>
      <c r="BBS43" s="58"/>
      <c r="BBT43" s="7"/>
      <c r="BBU43" s="57"/>
      <c r="BBV43" s="58"/>
      <c r="BBW43" s="7"/>
      <c r="BBX43" s="57"/>
      <c r="BBY43" s="58"/>
      <c r="BBZ43" s="7"/>
      <c r="BCA43" s="57"/>
      <c r="BCB43" s="58"/>
      <c r="BCC43" s="7"/>
      <c r="BCD43" s="57"/>
      <c r="BCE43" s="58"/>
      <c r="BCF43" s="7"/>
      <c r="BCG43" s="57"/>
      <c r="BCH43" s="58"/>
      <c r="BCI43" s="7"/>
      <c r="BCJ43" s="57"/>
      <c r="BCK43" s="58"/>
      <c r="BCL43" s="7"/>
      <c r="BCM43" s="57"/>
      <c r="BCN43" s="58"/>
      <c r="BCO43" s="7"/>
      <c r="BCP43" s="57"/>
      <c r="BCQ43" s="58"/>
      <c r="BCR43" s="7"/>
      <c r="BCS43" s="57"/>
      <c r="BCT43" s="58"/>
      <c r="BCU43" s="7"/>
      <c r="BCV43" s="57"/>
      <c r="BCW43" s="58"/>
      <c r="BCX43" s="7"/>
      <c r="BCY43" s="57"/>
      <c r="BCZ43" s="58"/>
      <c r="BDA43" s="7"/>
      <c r="BDB43" s="57"/>
      <c r="BDC43" s="58"/>
      <c r="BDD43" s="7"/>
      <c r="BDE43" s="57"/>
      <c r="BDF43" s="58"/>
      <c r="BDG43" s="7"/>
      <c r="BDH43" s="57"/>
      <c r="BDI43" s="58"/>
      <c r="BDJ43" s="7"/>
      <c r="BDK43" s="57"/>
      <c r="BDL43" s="58"/>
      <c r="BDM43" s="7"/>
      <c r="BDN43" s="57"/>
      <c r="BDO43" s="58"/>
      <c r="BDP43" s="7"/>
      <c r="BDQ43" s="57"/>
      <c r="BDR43" s="58"/>
      <c r="BDS43" s="7"/>
      <c r="BDT43" s="57"/>
      <c r="BDU43" s="58"/>
      <c r="BDV43" s="7"/>
      <c r="BDW43" s="57"/>
      <c r="BDX43" s="58"/>
      <c r="BDY43" s="7"/>
      <c r="BDZ43" s="57"/>
      <c r="BEA43" s="58"/>
      <c r="BEB43" s="7"/>
      <c r="BEC43" s="57"/>
      <c r="BED43" s="58"/>
      <c r="BEE43" s="7"/>
      <c r="BEF43" s="57"/>
      <c r="BEG43" s="58"/>
      <c r="BEH43" s="7"/>
      <c r="BEI43" s="57"/>
      <c r="BEJ43" s="58"/>
      <c r="BEK43" s="7"/>
      <c r="BEL43" s="57"/>
      <c r="BEM43" s="58"/>
      <c r="BEN43" s="7"/>
      <c r="BEO43" s="57"/>
      <c r="BEP43" s="58"/>
      <c r="BEQ43" s="7"/>
      <c r="BER43" s="57"/>
      <c r="BES43" s="58"/>
      <c r="BET43" s="7"/>
      <c r="BEU43" s="57"/>
      <c r="BEV43" s="58"/>
      <c r="BEW43" s="7"/>
      <c r="BEX43" s="57"/>
      <c r="BEY43" s="58"/>
      <c r="BEZ43" s="7"/>
      <c r="BFA43" s="57"/>
      <c r="BFB43" s="58"/>
      <c r="BFC43" s="7"/>
      <c r="BFD43" s="57"/>
      <c r="BFE43" s="58"/>
      <c r="BFF43" s="7"/>
      <c r="BFG43" s="57"/>
      <c r="BFH43" s="58"/>
      <c r="BFI43" s="7"/>
      <c r="BFJ43" s="57"/>
      <c r="BFK43" s="58"/>
      <c r="BFL43" s="7"/>
      <c r="BFM43" s="57"/>
      <c r="BFN43" s="58"/>
      <c r="BFO43" s="7"/>
      <c r="BFP43" s="57"/>
      <c r="BFQ43" s="58"/>
      <c r="BFR43" s="7"/>
      <c r="BFS43" s="57"/>
      <c r="BFT43" s="58"/>
      <c r="BFU43" s="7"/>
      <c r="BFV43" s="57"/>
      <c r="BFW43" s="58"/>
      <c r="BFX43" s="7"/>
      <c r="BFY43" s="57"/>
      <c r="BFZ43" s="58"/>
      <c r="BGA43" s="7"/>
      <c r="BGB43" s="57"/>
      <c r="BGC43" s="58"/>
      <c r="BGD43" s="7"/>
      <c r="BGE43" s="57"/>
      <c r="BGF43" s="58"/>
      <c r="BGG43" s="7"/>
      <c r="BGH43" s="57"/>
      <c r="BGI43" s="58"/>
      <c r="BGJ43" s="7"/>
      <c r="BGK43" s="57"/>
      <c r="BGL43" s="58"/>
      <c r="BGM43" s="7"/>
      <c r="BGN43" s="57"/>
      <c r="BGO43" s="58"/>
      <c r="BGP43" s="7"/>
      <c r="BGQ43" s="57"/>
      <c r="BGR43" s="58"/>
      <c r="BGS43" s="7"/>
      <c r="BGT43" s="57"/>
      <c r="BGU43" s="58"/>
      <c r="BGV43" s="7"/>
      <c r="BGW43" s="57"/>
      <c r="BGX43" s="58"/>
      <c r="BGY43" s="7"/>
      <c r="BGZ43" s="57"/>
      <c r="BHA43" s="58"/>
      <c r="BHB43" s="7"/>
      <c r="BHC43" s="57"/>
      <c r="BHD43" s="58"/>
      <c r="BHE43" s="7"/>
      <c r="BHF43" s="57"/>
      <c r="BHG43" s="58"/>
      <c r="BHH43" s="7"/>
      <c r="BHI43" s="57"/>
      <c r="BHJ43" s="58"/>
      <c r="BHK43" s="7"/>
      <c r="BHL43" s="57"/>
      <c r="BHM43" s="58"/>
      <c r="BHN43" s="7"/>
      <c r="BHO43" s="57"/>
      <c r="BHP43" s="58"/>
      <c r="BHQ43" s="7"/>
      <c r="BHR43" s="57"/>
      <c r="BHS43" s="58"/>
      <c r="BHT43" s="7"/>
      <c r="BHU43" s="57"/>
      <c r="BHV43" s="58"/>
      <c r="BHW43" s="7"/>
      <c r="BHX43" s="57"/>
      <c r="BHY43" s="58"/>
      <c r="BHZ43" s="7"/>
      <c r="BIA43" s="57"/>
      <c r="BIB43" s="58"/>
      <c r="BIC43" s="7"/>
      <c r="BID43" s="57"/>
      <c r="BIE43" s="58"/>
      <c r="BIF43" s="7"/>
      <c r="BIG43" s="57"/>
      <c r="BIH43" s="58"/>
      <c r="BII43" s="7"/>
      <c r="BIJ43" s="57"/>
      <c r="BIK43" s="58"/>
      <c r="BIL43" s="7"/>
      <c r="BIM43" s="57"/>
      <c r="BIN43" s="58"/>
      <c r="BIO43" s="7"/>
      <c r="BIP43" s="57"/>
      <c r="BIQ43" s="58"/>
      <c r="BIR43" s="7"/>
      <c r="BIS43" s="57"/>
      <c r="BIT43" s="58"/>
      <c r="BIU43" s="7"/>
      <c r="BIV43" s="57"/>
      <c r="BIW43" s="58"/>
      <c r="BIX43" s="7"/>
      <c r="BIY43" s="57"/>
      <c r="BIZ43" s="58"/>
      <c r="BJA43" s="7"/>
      <c r="BJB43" s="57"/>
      <c r="BJC43" s="58"/>
      <c r="BJD43" s="7"/>
      <c r="BJE43" s="57"/>
      <c r="BJF43" s="58"/>
      <c r="BJG43" s="7"/>
      <c r="BJH43" s="57"/>
      <c r="BJI43" s="58"/>
      <c r="BJJ43" s="7"/>
      <c r="BJK43" s="57"/>
      <c r="BJL43" s="58"/>
      <c r="BJM43" s="7"/>
      <c r="BJN43" s="57"/>
      <c r="BJO43" s="58"/>
      <c r="BJP43" s="7"/>
      <c r="BJQ43" s="57"/>
      <c r="BJR43" s="58"/>
      <c r="BJS43" s="7"/>
      <c r="BJT43" s="57"/>
      <c r="BJU43" s="58"/>
      <c r="BJV43" s="7"/>
      <c r="BJW43" s="57"/>
      <c r="BJX43" s="58"/>
      <c r="BJY43" s="7"/>
      <c r="BJZ43" s="57"/>
      <c r="BKA43" s="58"/>
      <c r="BKB43" s="7"/>
      <c r="BKC43" s="57"/>
      <c r="BKD43" s="58"/>
      <c r="BKE43" s="7"/>
      <c r="BKF43" s="57"/>
      <c r="BKG43" s="58"/>
      <c r="BKH43" s="7"/>
      <c r="BKI43" s="57"/>
      <c r="BKJ43" s="58"/>
      <c r="BKK43" s="7"/>
      <c r="BKL43" s="57"/>
      <c r="BKM43" s="58"/>
      <c r="BKN43" s="7"/>
      <c r="BKO43" s="57"/>
      <c r="BKP43" s="58"/>
      <c r="BKQ43" s="7"/>
      <c r="BKR43" s="57"/>
      <c r="BKS43" s="58"/>
      <c r="BKT43" s="7"/>
      <c r="BKU43" s="57"/>
      <c r="BKV43" s="58"/>
      <c r="BKW43" s="7"/>
      <c r="BKX43" s="57"/>
      <c r="BKY43" s="58"/>
      <c r="BKZ43" s="7"/>
      <c r="BLA43" s="57"/>
      <c r="BLB43" s="58"/>
      <c r="BLC43" s="7"/>
      <c r="BLD43" s="57"/>
      <c r="BLE43" s="58"/>
      <c r="BLF43" s="7"/>
      <c r="BLG43" s="57"/>
      <c r="BLH43" s="58"/>
      <c r="BLI43" s="7"/>
      <c r="BLJ43" s="57"/>
      <c r="BLK43" s="58"/>
      <c r="BLL43" s="7"/>
      <c r="BLM43" s="57"/>
      <c r="BLN43" s="58"/>
      <c r="BLO43" s="7"/>
      <c r="BLP43" s="57"/>
      <c r="BLQ43" s="58"/>
      <c r="BLR43" s="7"/>
      <c r="BLS43" s="57"/>
      <c r="BLT43" s="58"/>
      <c r="BLU43" s="7"/>
      <c r="BLV43" s="57"/>
      <c r="BLW43" s="58"/>
      <c r="BLX43" s="7"/>
      <c r="BLY43" s="57"/>
      <c r="BLZ43" s="58"/>
      <c r="BMA43" s="7"/>
      <c r="BMB43" s="57"/>
      <c r="BMC43" s="58"/>
      <c r="BMD43" s="7"/>
      <c r="BME43" s="57"/>
      <c r="BMF43" s="58"/>
      <c r="BMG43" s="7"/>
      <c r="BMH43" s="57"/>
      <c r="BMI43" s="58"/>
      <c r="BMJ43" s="7"/>
      <c r="BMK43" s="57"/>
      <c r="BML43" s="58"/>
      <c r="BMM43" s="7"/>
      <c r="BMN43" s="57"/>
      <c r="BMO43" s="58"/>
      <c r="BMP43" s="7"/>
      <c r="BMQ43" s="57"/>
      <c r="BMR43" s="58"/>
      <c r="BMS43" s="7"/>
      <c r="BMT43" s="57"/>
      <c r="BMU43" s="58"/>
      <c r="BMV43" s="7"/>
      <c r="BMW43" s="57"/>
      <c r="BMX43" s="58"/>
      <c r="BMY43" s="7"/>
      <c r="BMZ43" s="57"/>
      <c r="BNA43" s="58"/>
      <c r="BNB43" s="7"/>
      <c r="BNC43" s="57"/>
      <c r="BND43" s="58"/>
      <c r="BNE43" s="7"/>
      <c r="BNF43" s="57"/>
      <c r="BNG43" s="58"/>
      <c r="BNH43" s="7"/>
      <c r="BNI43" s="57"/>
      <c r="BNJ43" s="58"/>
      <c r="BNK43" s="7"/>
      <c r="BNL43" s="57"/>
      <c r="BNM43" s="58"/>
      <c r="BNN43" s="7"/>
      <c r="BNO43" s="57"/>
      <c r="BNP43" s="58"/>
      <c r="BNQ43" s="7"/>
      <c r="BNR43" s="57"/>
      <c r="BNS43" s="58"/>
      <c r="BNT43" s="7"/>
      <c r="BNU43" s="57"/>
      <c r="BNV43" s="58"/>
      <c r="BNW43" s="7"/>
      <c r="BNX43" s="57"/>
      <c r="BNY43" s="58"/>
      <c r="BNZ43" s="7"/>
      <c r="BOA43" s="57"/>
      <c r="BOB43" s="58"/>
      <c r="BOC43" s="7"/>
      <c r="BOD43" s="57"/>
      <c r="BOE43" s="58"/>
      <c r="BOF43" s="7"/>
      <c r="BOG43" s="57"/>
      <c r="BOH43" s="58"/>
      <c r="BOI43" s="7"/>
      <c r="BOJ43" s="57"/>
      <c r="BOK43" s="58"/>
      <c r="BOL43" s="7"/>
      <c r="BOM43" s="57"/>
      <c r="BON43" s="58"/>
      <c r="BOO43" s="7"/>
      <c r="BOP43" s="57"/>
      <c r="BOQ43" s="58"/>
      <c r="BOR43" s="7"/>
      <c r="BOS43" s="57"/>
      <c r="BOT43" s="58"/>
      <c r="BOU43" s="7"/>
      <c r="BOV43" s="57"/>
      <c r="BOW43" s="58"/>
      <c r="BOX43" s="7"/>
      <c r="BOY43" s="57"/>
      <c r="BOZ43" s="58"/>
      <c r="BPA43" s="7"/>
      <c r="BPB43" s="57"/>
      <c r="BPC43" s="58"/>
      <c r="BPD43" s="7"/>
      <c r="BPE43" s="57"/>
      <c r="BPF43" s="58"/>
      <c r="BPG43" s="7"/>
      <c r="BPH43" s="57"/>
      <c r="BPI43" s="58"/>
      <c r="BPJ43" s="7"/>
      <c r="BPK43" s="57"/>
      <c r="BPL43" s="58"/>
      <c r="BPM43" s="7"/>
      <c r="BPN43" s="57"/>
      <c r="BPO43" s="58"/>
      <c r="BPP43" s="7"/>
      <c r="BPQ43" s="57"/>
      <c r="BPR43" s="58"/>
      <c r="BPS43" s="7"/>
      <c r="BPT43" s="57"/>
      <c r="BPU43" s="58"/>
      <c r="BPV43" s="7"/>
      <c r="BPW43" s="57"/>
      <c r="BPX43" s="58"/>
      <c r="BPY43" s="7"/>
      <c r="BPZ43" s="57"/>
      <c r="BQA43" s="58"/>
      <c r="BQB43" s="7"/>
      <c r="BQC43" s="57"/>
      <c r="BQD43" s="58"/>
      <c r="BQE43" s="7"/>
      <c r="BQF43" s="57"/>
      <c r="BQG43" s="58"/>
      <c r="BQH43" s="7"/>
      <c r="BQI43" s="57"/>
      <c r="BQJ43" s="58"/>
      <c r="BQK43" s="7"/>
      <c r="BQL43" s="57"/>
      <c r="BQM43" s="58"/>
      <c r="BQN43" s="7"/>
      <c r="BQO43" s="57"/>
      <c r="BQP43" s="58"/>
      <c r="BQQ43" s="7"/>
      <c r="BQR43" s="57"/>
      <c r="BQS43" s="58"/>
      <c r="BQT43" s="7"/>
      <c r="BQU43" s="57"/>
      <c r="BQV43" s="58"/>
      <c r="BQW43" s="7"/>
      <c r="BQX43" s="57"/>
      <c r="BQY43" s="58"/>
      <c r="BQZ43" s="7"/>
      <c r="BRA43" s="57"/>
      <c r="BRB43" s="58"/>
      <c r="BRC43" s="7"/>
      <c r="BRD43" s="57"/>
      <c r="BRE43" s="58"/>
      <c r="BRF43" s="7"/>
      <c r="BRG43" s="57"/>
      <c r="BRH43" s="58"/>
      <c r="BRI43" s="7"/>
      <c r="BRJ43" s="57"/>
      <c r="BRK43" s="58"/>
      <c r="BRL43" s="7"/>
      <c r="BRM43" s="57"/>
      <c r="BRN43" s="58"/>
      <c r="BRO43" s="7"/>
      <c r="BRP43" s="57"/>
      <c r="BRQ43" s="58"/>
      <c r="BRR43" s="7"/>
      <c r="BRS43" s="57"/>
      <c r="BRT43" s="58"/>
      <c r="BRU43" s="7"/>
      <c r="BRV43" s="57"/>
      <c r="BRW43" s="58"/>
      <c r="BRX43" s="7"/>
      <c r="BRY43" s="57"/>
      <c r="BRZ43" s="58"/>
      <c r="BSA43" s="7"/>
      <c r="BSB43" s="57"/>
      <c r="BSC43" s="58"/>
      <c r="BSD43" s="7"/>
      <c r="BSE43" s="57"/>
      <c r="BSF43" s="58"/>
      <c r="BSG43" s="7"/>
      <c r="BSH43" s="57"/>
      <c r="BSI43" s="58"/>
      <c r="BSJ43" s="7"/>
      <c r="BSK43" s="57"/>
      <c r="BSL43" s="58"/>
      <c r="BSM43" s="7"/>
      <c r="BSN43" s="57"/>
      <c r="BSO43" s="58"/>
      <c r="BSP43" s="7"/>
      <c r="BSQ43" s="57"/>
      <c r="BSR43" s="58"/>
      <c r="BSS43" s="7"/>
      <c r="BST43" s="57"/>
      <c r="BSU43" s="58"/>
      <c r="BSV43" s="7"/>
      <c r="BSW43" s="57"/>
      <c r="BSX43" s="58"/>
      <c r="BSY43" s="7"/>
      <c r="BSZ43" s="57"/>
      <c r="BTA43" s="58"/>
      <c r="BTB43" s="7"/>
      <c r="BTC43" s="57"/>
      <c r="BTD43" s="58"/>
      <c r="BTE43" s="7"/>
      <c r="BTF43" s="57"/>
      <c r="BTG43" s="58"/>
      <c r="BTH43" s="7"/>
      <c r="BTI43" s="57"/>
      <c r="BTJ43" s="58"/>
      <c r="BTK43" s="7"/>
      <c r="BTL43" s="57"/>
      <c r="BTM43" s="58"/>
      <c r="BTN43" s="7"/>
      <c r="BTO43" s="57"/>
      <c r="BTP43" s="58"/>
      <c r="BTQ43" s="7"/>
      <c r="BTR43" s="57"/>
      <c r="BTS43" s="58"/>
      <c r="BTT43" s="7"/>
      <c r="BTU43" s="57"/>
      <c r="BTV43" s="58"/>
      <c r="BTW43" s="7"/>
      <c r="BTX43" s="57"/>
      <c r="BTY43" s="58"/>
      <c r="BTZ43" s="7"/>
      <c r="BUA43" s="57"/>
      <c r="BUB43" s="58"/>
      <c r="BUC43" s="7"/>
      <c r="BUD43" s="57"/>
      <c r="BUE43" s="58"/>
      <c r="BUF43" s="7"/>
      <c r="BUG43" s="57"/>
      <c r="BUH43" s="58"/>
      <c r="BUI43" s="7"/>
      <c r="BUJ43" s="57"/>
      <c r="BUK43" s="58"/>
      <c r="BUL43" s="7"/>
      <c r="BUM43" s="57"/>
      <c r="BUN43" s="58"/>
      <c r="BUO43" s="7"/>
      <c r="BUP43" s="57"/>
      <c r="BUQ43" s="58"/>
      <c r="BUR43" s="7"/>
      <c r="BUS43" s="57"/>
      <c r="BUT43" s="58"/>
      <c r="BUU43" s="7"/>
      <c r="BUV43" s="57"/>
      <c r="BUW43" s="58"/>
      <c r="BUX43" s="7"/>
      <c r="BUY43" s="57"/>
      <c r="BUZ43" s="58"/>
      <c r="BVA43" s="7"/>
      <c r="BVB43" s="57"/>
      <c r="BVC43" s="58"/>
      <c r="BVD43" s="7"/>
      <c r="BVE43" s="57"/>
      <c r="BVF43" s="58"/>
      <c r="BVG43" s="7"/>
      <c r="BVH43" s="57"/>
      <c r="BVI43" s="58"/>
      <c r="BVJ43" s="7"/>
      <c r="BVK43" s="57"/>
      <c r="BVL43" s="58"/>
      <c r="BVM43" s="7"/>
      <c r="BVN43" s="57"/>
      <c r="BVO43" s="58"/>
      <c r="BVP43" s="7"/>
      <c r="BVQ43" s="57"/>
      <c r="BVR43" s="58"/>
      <c r="BVS43" s="7"/>
      <c r="BVT43" s="57"/>
      <c r="BVU43" s="58"/>
      <c r="BVV43" s="7"/>
      <c r="BVW43" s="57"/>
      <c r="BVX43" s="58"/>
      <c r="BVY43" s="7"/>
      <c r="BVZ43" s="57"/>
      <c r="BWA43" s="58"/>
      <c r="BWB43" s="7"/>
      <c r="BWC43" s="57"/>
      <c r="BWD43" s="58"/>
      <c r="BWE43" s="7"/>
      <c r="BWF43" s="57"/>
      <c r="BWG43" s="58"/>
      <c r="BWH43" s="7"/>
      <c r="BWI43" s="57"/>
      <c r="BWJ43" s="58"/>
      <c r="BWK43" s="7"/>
      <c r="BWL43" s="57"/>
      <c r="BWM43" s="58"/>
      <c r="BWN43" s="7"/>
      <c r="BWO43" s="57"/>
      <c r="BWP43" s="58"/>
      <c r="BWQ43" s="7"/>
      <c r="BWR43" s="57"/>
      <c r="BWS43" s="58"/>
      <c r="BWT43" s="7"/>
      <c r="BWU43" s="57"/>
      <c r="BWV43" s="58"/>
      <c r="BWW43" s="7"/>
      <c r="BWX43" s="57"/>
      <c r="BWY43" s="58"/>
      <c r="BWZ43" s="7"/>
      <c r="BXA43" s="57"/>
      <c r="BXB43" s="58"/>
      <c r="BXC43" s="7"/>
      <c r="BXD43" s="57"/>
      <c r="BXE43" s="58"/>
      <c r="BXF43" s="7"/>
      <c r="BXG43" s="57"/>
      <c r="BXH43" s="58"/>
      <c r="BXI43" s="7"/>
      <c r="BXJ43" s="57"/>
      <c r="BXK43" s="58"/>
      <c r="BXL43" s="7"/>
      <c r="BXM43" s="57"/>
      <c r="BXN43" s="58"/>
      <c r="BXO43" s="7"/>
      <c r="BXP43" s="57"/>
      <c r="BXQ43" s="58"/>
      <c r="BXR43" s="7"/>
      <c r="BXS43" s="57"/>
      <c r="BXT43" s="58"/>
      <c r="BXU43" s="7"/>
      <c r="BXV43" s="57"/>
      <c r="BXW43" s="58"/>
      <c r="BXX43" s="7"/>
      <c r="BXY43" s="57"/>
      <c r="BXZ43" s="58"/>
      <c r="BYA43" s="7"/>
      <c r="BYB43" s="57"/>
      <c r="BYC43" s="58"/>
      <c r="BYD43" s="7"/>
      <c r="BYE43" s="57"/>
      <c r="BYF43" s="58"/>
      <c r="BYG43" s="7"/>
      <c r="BYH43" s="57"/>
      <c r="BYI43" s="58"/>
      <c r="BYJ43" s="7"/>
      <c r="BYK43" s="57"/>
      <c r="BYL43" s="58"/>
      <c r="BYM43" s="7"/>
      <c r="BYN43" s="57"/>
      <c r="BYO43" s="58"/>
      <c r="BYP43" s="7"/>
      <c r="BYQ43" s="57"/>
      <c r="BYR43" s="58"/>
      <c r="BYS43" s="7"/>
      <c r="BYT43" s="57"/>
      <c r="BYU43" s="58"/>
      <c r="BYV43" s="7"/>
      <c r="BYW43" s="57"/>
      <c r="BYX43" s="58"/>
      <c r="BYY43" s="7"/>
      <c r="BYZ43" s="57"/>
      <c r="BZA43" s="58"/>
      <c r="BZB43" s="7"/>
      <c r="BZC43" s="57"/>
      <c r="BZD43" s="58"/>
      <c r="BZE43" s="7"/>
      <c r="BZF43" s="57"/>
      <c r="BZG43" s="58"/>
      <c r="BZH43" s="7"/>
      <c r="BZI43" s="57"/>
      <c r="BZJ43" s="58"/>
      <c r="BZK43" s="7"/>
      <c r="BZL43" s="57"/>
      <c r="BZM43" s="58"/>
      <c r="BZN43" s="7"/>
      <c r="BZO43" s="57"/>
      <c r="BZP43" s="58"/>
      <c r="BZQ43" s="7"/>
      <c r="BZR43" s="57"/>
      <c r="BZS43" s="58"/>
      <c r="BZT43" s="7"/>
      <c r="BZU43" s="57"/>
      <c r="BZV43" s="58"/>
      <c r="BZW43" s="7"/>
      <c r="BZX43" s="57"/>
      <c r="BZY43" s="58"/>
      <c r="BZZ43" s="7"/>
      <c r="CAA43" s="57"/>
      <c r="CAB43" s="58"/>
      <c r="CAC43" s="7"/>
      <c r="CAD43" s="57"/>
      <c r="CAE43" s="58"/>
      <c r="CAF43" s="7"/>
      <c r="CAG43" s="57"/>
      <c r="CAH43" s="58"/>
      <c r="CAI43" s="7"/>
      <c r="CAJ43" s="57"/>
      <c r="CAK43" s="58"/>
      <c r="CAL43" s="7"/>
      <c r="CAM43" s="57"/>
      <c r="CAN43" s="58"/>
      <c r="CAO43" s="7"/>
      <c r="CAP43" s="57"/>
      <c r="CAQ43" s="58"/>
      <c r="CAR43" s="7"/>
      <c r="CAS43" s="57"/>
      <c r="CAT43" s="58"/>
      <c r="CAU43" s="7"/>
      <c r="CAV43" s="57"/>
      <c r="CAW43" s="58"/>
      <c r="CAX43" s="7"/>
      <c r="CAY43" s="57"/>
      <c r="CAZ43" s="58"/>
      <c r="CBA43" s="7"/>
      <c r="CBB43" s="57"/>
      <c r="CBC43" s="58"/>
      <c r="CBD43" s="7"/>
      <c r="CBE43" s="57"/>
      <c r="CBF43" s="58"/>
      <c r="CBG43" s="7"/>
      <c r="CBH43" s="57"/>
      <c r="CBI43" s="58"/>
      <c r="CBJ43" s="7"/>
      <c r="CBK43" s="57"/>
      <c r="CBL43" s="58"/>
      <c r="CBM43" s="7"/>
      <c r="CBN43" s="57"/>
      <c r="CBO43" s="58"/>
      <c r="CBP43" s="7"/>
      <c r="CBQ43" s="57"/>
      <c r="CBR43" s="58"/>
      <c r="CBS43" s="7"/>
      <c r="CBT43" s="57"/>
      <c r="CBU43" s="58"/>
      <c r="CBV43" s="7"/>
      <c r="CBW43" s="57"/>
      <c r="CBX43" s="58"/>
      <c r="CBY43" s="7"/>
      <c r="CBZ43" s="57"/>
      <c r="CCA43" s="58"/>
      <c r="CCB43" s="7"/>
      <c r="CCC43" s="57"/>
      <c r="CCD43" s="58"/>
      <c r="CCE43" s="7"/>
      <c r="CCF43" s="57"/>
      <c r="CCG43" s="58"/>
      <c r="CCH43" s="7"/>
      <c r="CCI43" s="57"/>
      <c r="CCJ43" s="58"/>
      <c r="CCK43" s="7"/>
      <c r="CCL43" s="57"/>
      <c r="CCM43" s="58"/>
      <c r="CCN43" s="7"/>
      <c r="CCO43" s="57"/>
      <c r="CCP43" s="58"/>
      <c r="CCQ43" s="7"/>
      <c r="CCR43" s="57"/>
      <c r="CCS43" s="58"/>
      <c r="CCT43" s="7"/>
      <c r="CCU43" s="57"/>
      <c r="CCV43" s="58"/>
      <c r="CCW43" s="7"/>
      <c r="CCX43" s="57"/>
      <c r="CCY43" s="58"/>
      <c r="CCZ43" s="7"/>
      <c r="CDA43" s="57"/>
      <c r="CDB43" s="58"/>
      <c r="CDC43" s="7"/>
      <c r="CDD43" s="57"/>
      <c r="CDE43" s="58"/>
      <c r="CDF43" s="7"/>
      <c r="CDG43" s="57"/>
      <c r="CDH43" s="58"/>
      <c r="CDI43" s="7"/>
      <c r="CDJ43" s="57"/>
      <c r="CDK43" s="58"/>
      <c r="CDL43" s="7"/>
      <c r="CDM43" s="57"/>
      <c r="CDN43" s="58"/>
      <c r="CDO43" s="7"/>
      <c r="CDP43" s="57"/>
      <c r="CDQ43" s="58"/>
      <c r="CDR43" s="7"/>
      <c r="CDS43" s="57"/>
      <c r="CDT43" s="58"/>
      <c r="CDU43" s="7"/>
      <c r="CDV43" s="57"/>
      <c r="CDW43" s="58"/>
      <c r="CDX43" s="7"/>
      <c r="CDY43" s="57"/>
      <c r="CDZ43" s="58"/>
      <c r="CEA43" s="7"/>
      <c r="CEB43" s="57"/>
      <c r="CEC43" s="58"/>
      <c r="CED43" s="7"/>
      <c r="CEE43" s="57"/>
      <c r="CEF43" s="58"/>
      <c r="CEG43" s="7"/>
      <c r="CEH43" s="57"/>
      <c r="CEI43" s="58"/>
      <c r="CEJ43" s="7"/>
      <c r="CEK43" s="57"/>
      <c r="CEL43" s="58"/>
      <c r="CEM43" s="7"/>
      <c r="CEN43" s="57"/>
      <c r="CEO43" s="58"/>
      <c r="CEP43" s="7"/>
      <c r="CEQ43" s="57"/>
      <c r="CER43" s="58"/>
      <c r="CES43" s="7"/>
      <c r="CET43" s="57"/>
      <c r="CEU43" s="58"/>
      <c r="CEV43" s="7"/>
      <c r="CEW43" s="57"/>
      <c r="CEX43" s="58"/>
      <c r="CEY43" s="7"/>
      <c r="CEZ43" s="57"/>
      <c r="CFA43" s="58"/>
      <c r="CFB43" s="7"/>
      <c r="CFC43" s="57"/>
      <c r="CFD43" s="58"/>
      <c r="CFE43" s="7"/>
      <c r="CFF43" s="57"/>
      <c r="CFG43" s="58"/>
      <c r="CFH43" s="7"/>
      <c r="CFI43" s="57"/>
      <c r="CFJ43" s="58"/>
      <c r="CFK43" s="7"/>
      <c r="CFL43" s="57"/>
      <c r="CFM43" s="58"/>
      <c r="CFN43" s="7"/>
      <c r="CFO43" s="57"/>
      <c r="CFP43" s="58"/>
      <c r="CFQ43" s="7"/>
      <c r="CFR43" s="57"/>
      <c r="CFS43" s="58"/>
      <c r="CFT43" s="7"/>
      <c r="CFU43" s="57"/>
      <c r="CFV43" s="58"/>
      <c r="CFW43" s="7"/>
      <c r="CFX43" s="57"/>
      <c r="CFY43" s="58"/>
      <c r="CFZ43" s="7"/>
      <c r="CGA43" s="57"/>
      <c r="CGB43" s="58"/>
      <c r="CGC43" s="7"/>
      <c r="CGD43" s="57"/>
      <c r="CGE43" s="58"/>
      <c r="CGF43" s="7"/>
      <c r="CGG43" s="57"/>
      <c r="CGH43" s="58"/>
      <c r="CGI43" s="7"/>
      <c r="CGJ43" s="57"/>
      <c r="CGK43" s="58"/>
      <c r="CGL43" s="7"/>
      <c r="CGM43" s="57"/>
      <c r="CGN43" s="58"/>
      <c r="CGO43" s="7"/>
      <c r="CGP43" s="57"/>
      <c r="CGQ43" s="58"/>
      <c r="CGR43" s="7"/>
      <c r="CGS43" s="57"/>
      <c r="CGT43" s="58"/>
      <c r="CGU43" s="7"/>
      <c r="CGV43" s="57"/>
      <c r="CGW43" s="58"/>
      <c r="CGX43" s="7"/>
      <c r="CGY43" s="57"/>
      <c r="CGZ43" s="58"/>
      <c r="CHA43" s="7"/>
      <c r="CHB43" s="57"/>
      <c r="CHC43" s="58"/>
      <c r="CHD43" s="7"/>
      <c r="CHE43" s="57"/>
      <c r="CHF43" s="58"/>
      <c r="CHG43" s="7"/>
      <c r="CHH43" s="57"/>
      <c r="CHI43" s="58"/>
      <c r="CHJ43" s="7"/>
      <c r="CHK43" s="57"/>
      <c r="CHL43" s="58"/>
      <c r="CHM43" s="7"/>
      <c r="CHN43" s="57"/>
      <c r="CHO43" s="58"/>
      <c r="CHP43" s="7"/>
      <c r="CHQ43" s="57"/>
      <c r="CHR43" s="58"/>
      <c r="CHS43" s="7"/>
      <c r="CHT43" s="57"/>
      <c r="CHU43" s="58"/>
      <c r="CHV43" s="7"/>
      <c r="CHW43" s="57"/>
      <c r="CHX43" s="58"/>
      <c r="CHY43" s="7"/>
      <c r="CHZ43" s="57"/>
      <c r="CIA43" s="58"/>
      <c r="CIB43" s="7"/>
      <c r="CIC43" s="57"/>
      <c r="CID43" s="58"/>
      <c r="CIE43" s="7"/>
      <c r="CIF43" s="57"/>
      <c r="CIG43" s="58"/>
      <c r="CIH43" s="7"/>
      <c r="CII43" s="57"/>
      <c r="CIJ43" s="58"/>
      <c r="CIK43" s="7"/>
      <c r="CIL43" s="57"/>
      <c r="CIM43" s="58"/>
      <c r="CIN43" s="7"/>
      <c r="CIO43" s="57"/>
      <c r="CIP43" s="58"/>
      <c r="CIQ43" s="7"/>
      <c r="CIR43" s="57"/>
      <c r="CIS43" s="58"/>
      <c r="CIT43" s="7"/>
      <c r="CIU43" s="57"/>
      <c r="CIV43" s="58"/>
      <c r="CIW43" s="7"/>
      <c r="CIX43" s="57"/>
      <c r="CIY43" s="58"/>
      <c r="CIZ43" s="7"/>
      <c r="CJA43" s="57"/>
      <c r="CJB43" s="58"/>
      <c r="CJC43" s="7"/>
      <c r="CJD43" s="57"/>
      <c r="CJE43" s="58"/>
      <c r="CJF43" s="7"/>
      <c r="CJG43" s="57"/>
      <c r="CJH43" s="58"/>
      <c r="CJI43" s="7"/>
      <c r="CJJ43" s="57"/>
      <c r="CJK43" s="58"/>
      <c r="CJL43" s="7"/>
      <c r="CJM43" s="57"/>
      <c r="CJN43" s="58"/>
      <c r="CJO43" s="7"/>
      <c r="CJP43" s="57"/>
      <c r="CJQ43" s="58"/>
      <c r="CJR43" s="7"/>
      <c r="CJS43" s="57"/>
      <c r="CJT43" s="58"/>
      <c r="CJU43" s="7"/>
      <c r="CJV43" s="57"/>
      <c r="CJW43" s="58"/>
      <c r="CJX43" s="7"/>
      <c r="CJY43" s="57"/>
      <c r="CJZ43" s="58"/>
      <c r="CKA43" s="7"/>
      <c r="CKB43" s="57"/>
      <c r="CKC43" s="58"/>
      <c r="CKD43" s="7"/>
      <c r="CKE43" s="57"/>
      <c r="CKF43" s="58"/>
      <c r="CKG43" s="7"/>
      <c r="CKH43" s="57"/>
      <c r="CKI43" s="58"/>
      <c r="CKJ43" s="7"/>
      <c r="CKK43" s="57"/>
      <c r="CKL43" s="58"/>
      <c r="CKM43" s="7"/>
      <c r="CKN43" s="57"/>
      <c r="CKO43" s="58"/>
      <c r="CKP43" s="7"/>
      <c r="CKQ43" s="57"/>
      <c r="CKR43" s="58"/>
      <c r="CKS43" s="7"/>
      <c r="CKT43" s="57"/>
      <c r="CKU43" s="58"/>
      <c r="CKV43" s="7"/>
      <c r="CKW43" s="57"/>
      <c r="CKX43" s="58"/>
      <c r="CKY43" s="7"/>
      <c r="CKZ43" s="57"/>
      <c r="CLA43" s="58"/>
      <c r="CLB43" s="7"/>
      <c r="CLC43" s="57"/>
      <c r="CLD43" s="58"/>
      <c r="CLE43" s="7"/>
      <c r="CLF43" s="57"/>
      <c r="CLG43" s="58"/>
      <c r="CLH43" s="7"/>
      <c r="CLI43" s="57"/>
      <c r="CLJ43" s="58"/>
      <c r="CLK43" s="7"/>
      <c r="CLL43" s="57"/>
      <c r="CLM43" s="58"/>
      <c r="CLN43" s="7"/>
      <c r="CLO43" s="57"/>
      <c r="CLP43" s="58"/>
      <c r="CLQ43" s="7"/>
      <c r="CLR43" s="57"/>
      <c r="CLS43" s="58"/>
      <c r="CLT43" s="7"/>
      <c r="CLU43" s="57"/>
      <c r="CLV43" s="58"/>
      <c r="CLW43" s="7"/>
      <c r="CLX43" s="57"/>
      <c r="CLY43" s="58"/>
      <c r="CLZ43" s="7"/>
      <c r="CMA43" s="57"/>
      <c r="CMB43" s="58"/>
      <c r="CMC43" s="7"/>
      <c r="CMD43" s="57"/>
      <c r="CME43" s="58"/>
      <c r="CMF43" s="7"/>
      <c r="CMG43" s="57"/>
      <c r="CMH43" s="58"/>
      <c r="CMI43" s="7"/>
      <c r="CMJ43" s="57"/>
      <c r="CMK43" s="58"/>
      <c r="CML43" s="7"/>
      <c r="CMM43" s="57"/>
      <c r="CMN43" s="58"/>
      <c r="CMO43" s="7"/>
      <c r="CMP43" s="57"/>
      <c r="CMQ43" s="58"/>
      <c r="CMR43" s="7"/>
      <c r="CMS43" s="57"/>
      <c r="CMT43" s="58"/>
      <c r="CMU43" s="7"/>
      <c r="CMV43" s="57"/>
      <c r="CMW43" s="58"/>
      <c r="CMX43" s="7"/>
      <c r="CMY43" s="57"/>
      <c r="CMZ43" s="58"/>
      <c r="CNA43" s="7"/>
      <c r="CNB43" s="57"/>
      <c r="CNC43" s="58"/>
      <c r="CND43" s="7"/>
      <c r="CNE43" s="57"/>
      <c r="CNF43" s="58"/>
      <c r="CNG43" s="7"/>
      <c r="CNH43" s="57"/>
      <c r="CNI43" s="58"/>
      <c r="CNJ43" s="7"/>
      <c r="CNK43" s="57"/>
      <c r="CNL43" s="58"/>
      <c r="CNM43" s="7"/>
      <c r="CNN43" s="57"/>
      <c r="CNO43" s="58"/>
      <c r="CNP43" s="7"/>
      <c r="CNQ43" s="57"/>
      <c r="CNR43" s="58"/>
      <c r="CNS43" s="7"/>
      <c r="CNT43" s="57"/>
      <c r="CNU43" s="58"/>
      <c r="CNV43" s="7"/>
      <c r="CNW43" s="57"/>
      <c r="CNX43" s="58"/>
      <c r="CNY43" s="7"/>
      <c r="CNZ43" s="57"/>
      <c r="COA43" s="58"/>
      <c r="COB43" s="7"/>
      <c r="COC43" s="57"/>
      <c r="COD43" s="58"/>
      <c r="COE43" s="7"/>
      <c r="COF43" s="57"/>
      <c r="COG43" s="58"/>
      <c r="COH43" s="7"/>
      <c r="COI43" s="57"/>
      <c r="COJ43" s="58"/>
      <c r="COK43" s="7"/>
      <c r="COL43" s="57"/>
      <c r="COM43" s="58"/>
      <c r="CON43" s="7"/>
      <c r="COO43" s="57"/>
      <c r="COP43" s="58"/>
      <c r="COQ43" s="7"/>
      <c r="COR43" s="57"/>
      <c r="COS43" s="58"/>
      <c r="COT43" s="7"/>
      <c r="COU43" s="57"/>
      <c r="COV43" s="58"/>
      <c r="COW43" s="7"/>
      <c r="COX43" s="57"/>
      <c r="COY43" s="58"/>
      <c r="COZ43" s="7"/>
      <c r="CPA43" s="57"/>
      <c r="CPB43" s="58"/>
      <c r="CPC43" s="7"/>
      <c r="CPD43" s="57"/>
      <c r="CPE43" s="58"/>
      <c r="CPF43" s="7"/>
      <c r="CPG43" s="57"/>
      <c r="CPH43" s="58"/>
      <c r="CPI43" s="7"/>
      <c r="CPJ43" s="57"/>
      <c r="CPK43" s="58"/>
      <c r="CPL43" s="7"/>
      <c r="CPM43" s="57"/>
      <c r="CPN43" s="58"/>
      <c r="CPO43" s="7"/>
      <c r="CPP43" s="57"/>
      <c r="CPQ43" s="58"/>
      <c r="CPR43" s="7"/>
      <c r="CPS43" s="57"/>
      <c r="CPT43" s="58"/>
      <c r="CPU43" s="7"/>
      <c r="CPV43" s="57"/>
      <c r="CPW43" s="58"/>
      <c r="CPX43" s="7"/>
      <c r="CPY43" s="57"/>
      <c r="CPZ43" s="58"/>
      <c r="CQA43" s="7"/>
      <c r="CQB43" s="57"/>
      <c r="CQC43" s="58"/>
      <c r="CQD43" s="7"/>
      <c r="CQE43" s="57"/>
      <c r="CQF43" s="58"/>
      <c r="CQG43" s="7"/>
      <c r="CQH43" s="57"/>
      <c r="CQI43" s="58"/>
      <c r="CQJ43" s="7"/>
      <c r="CQK43" s="57"/>
      <c r="CQL43" s="58"/>
      <c r="CQM43" s="7"/>
      <c r="CQN43" s="57"/>
      <c r="CQO43" s="58"/>
      <c r="CQP43" s="7"/>
      <c r="CQQ43" s="57"/>
      <c r="CQR43" s="58"/>
      <c r="CQS43" s="7"/>
      <c r="CQT43" s="57"/>
      <c r="CQU43" s="58"/>
      <c r="CQV43" s="7"/>
      <c r="CQW43" s="57"/>
      <c r="CQX43" s="58"/>
      <c r="CQY43" s="7"/>
      <c r="CQZ43" s="57"/>
      <c r="CRA43" s="58"/>
      <c r="CRB43" s="7"/>
      <c r="CRC43" s="57"/>
      <c r="CRD43" s="58"/>
      <c r="CRE43" s="7"/>
      <c r="CRF43" s="57"/>
      <c r="CRG43" s="58"/>
      <c r="CRH43" s="7"/>
      <c r="CRI43" s="57"/>
      <c r="CRJ43" s="58"/>
      <c r="CRK43" s="7"/>
      <c r="CRL43" s="57"/>
      <c r="CRM43" s="58"/>
      <c r="CRN43" s="7"/>
      <c r="CRO43" s="57"/>
      <c r="CRP43" s="58"/>
      <c r="CRQ43" s="7"/>
      <c r="CRR43" s="57"/>
      <c r="CRS43" s="58"/>
      <c r="CRT43" s="7"/>
      <c r="CRU43" s="57"/>
      <c r="CRV43" s="58"/>
      <c r="CRW43" s="7"/>
      <c r="CRX43" s="57"/>
      <c r="CRY43" s="58"/>
      <c r="CRZ43" s="7"/>
      <c r="CSA43" s="57"/>
      <c r="CSB43" s="58"/>
      <c r="CSC43" s="7"/>
      <c r="CSD43" s="57"/>
      <c r="CSE43" s="58"/>
      <c r="CSF43" s="7"/>
      <c r="CSG43" s="57"/>
      <c r="CSH43" s="58"/>
      <c r="CSI43" s="7"/>
      <c r="CSJ43" s="57"/>
      <c r="CSK43" s="58"/>
    </row>
    <row r="44" spans="1:2533" x14ac:dyDescent="0.25">
      <c r="A44" s="68"/>
      <c r="B44" s="7" t="str">
        <f>"5." &amp; D$1&amp; ".3.1."</f>
        <v>5.1.3.1.</v>
      </c>
      <c r="C44" s="14" t="str">
        <f>IF(ISBLANK(D1),"",IF(VLOOKUP(D1,Register,48,FALSE)=0,"",(VLOOKUP(D1,Register,48,FALSE))))</f>
        <v/>
      </c>
      <c r="D44" s="15" t="s">
        <v>17</v>
      </c>
      <c r="E44" s="7" t="str">
        <f>"5." &amp; G$1&amp; ".3.1."</f>
        <v>5.2.3.1.</v>
      </c>
      <c r="F44" s="14" t="str">
        <f>IF(ISBLANK(G1),"",IF(VLOOKUP(G1,Register,48,FALSE)=0,"",(VLOOKUP(G1,Register,48,FALSE))))</f>
        <v/>
      </c>
      <c r="G44" s="15" t="s">
        <v>17</v>
      </c>
      <c r="H44" s="7" t="str">
        <f>"5." &amp; J$1&amp; ".3.1."</f>
        <v>5.3.3.1.</v>
      </c>
      <c r="I44" s="14" t="str">
        <f>IF(ISBLANK(J1),"",IF(VLOOKUP(J1,Register,48,FALSE)=0,"",(VLOOKUP(J1,Register,48,FALSE))))</f>
        <v/>
      </c>
      <c r="J44" s="15" t="s">
        <v>17</v>
      </c>
      <c r="K44" s="7" t="str">
        <f>"5." &amp; M$1&amp; ".3.1."</f>
        <v>5.4.3.1.</v>
      </c>
      <c r="L44" s="14" t="str">
        <f>IF(ISBLANK(M1),"",IF(VLOOKUP(M1,Register,48,FALSE)=0,"",(VLOOKUP(M1,Register,48,FALSE))))</f>
        <v/>
      </c>
      <c r="M44" s="15" t="s">
        <v>17</v>
      </c>
      <c r="N44" s="7" t="str">
        <f>"5." &amp; P$1&amp; ".3.1."</f>
        <v>5.5.3.1.</v>
      </c>
      <c r="O44" s="14" t="str">
        <f>IF(ISBLANK(P1),"",IF(VLOOKUP(P1,Register,48,FALSE)=0,"",(VLOOKUP(P1,Register,48,FALSE))))</f>
        <v/>
      </c>
      <c r="P44" s="15" t="s">
        <v>17</v>
      </c>
      <c r="Q44" s="7" t="str">
        <f>"5." &amp; S$1&amp; ".3.1."</f>
        <v>5.6.3.1.</v>
      </c>
      <c r="R44" s="14" t="str">
        <f>IF(ISBLANK(S1),"",IF(VLOOKUP(S1,Register,48,FALSE)=0,"",(VLOOKUP(S1,Register,48,FALSE))))</f>
        <v/>
      </c>
      <c r="S44" s="15" t="s">
        <v>17</v>
      </c>
      <c r="T44" s="7" t="str">
        <f t="shared" ref="T44" si="8280">"5." &amp; V$1&amp; ".3.1."</f>
        <v>5.7.3.1.</v>
      </c>
      <c r="U44" s="14" t="str">
        <f>IF(ISBLANK(V1),"",IF(VLOOKUP(V1,Register,48,FALSE)=0,"",(VLOOKUP(V1,Register,48,FALSE))))</f>
        <v/>
      </c>
      <c r="V44" s="15" t="s">
        <v>17</v>
      </c>
      <c r="W44" s="7" t="str">
        <f t="shared" ref="W44" si="8281">"5." &amp; Y$1&amp; ".3.1."</f>
        <v>5.8.3.1.</v>
      </c>
      <c r="X44" s="14" t="str">
        <f>IF(ISBLANK(Y1),"",IF(VLOOKUP(Y1,Register,48,FALSE)=0,"",(VLOOKUP(Y1,Register,48,FALSE))))</f>
        <v/>
      </c>
      <c r="Y44" s="15" t="s">
        <v>17</v>
      </c>
      <c r="Z44" s="7" t="str">
        <f t="shared" ref="Z44" si="8282">"5." &amp; AB$1&amp; ".3.1."</f>
        <v>5.9.3.1.</v>
      </c>
      <c r="AA44" s="14" t="str">
        <f>IF(ISBLANK(AB1),"",IF(VLOOKUP(AB1,Register,48,FALSE)=0,"",(VLOOKUP(AB1,Register,48,FALSE))))</f>
        <v/>
      </c>
      <c r="AB44" s="15" t="s">
        <v>17</v>
      </c>
      <c r="AC44" s="7" t="str">
        <f t="shared" ref="AC44" si="8283">"5." &amp; AE$1&amp; ".3.1."</f>
        <v>5.10.3.1.</v>
      </c>
      <c r="AD44" s="14" t="str">
        <f>IF(ISBLANK(AE1),"",IF(VLOOKUP(AE1,Register,48,FALSE)=0,"",(VLOOKUP(AE1,Register,48,FALSE))))</f>
        <v/>
      </c>
      <c r="AE44" s="15" t="s">
        <v>17</v>
      </c>
      <c r="AF44" s="7" t="str">
        <f t="shared" ref="AF44" si="8284">"5." &amp; AH$1&amp; ".3.1."</f>
        <v>5.11.3.1.</v>
      </c>
      <c r="AG44" s="14" t="str">
        <f>IF(ISBLANK(AH1),"",IF(VLOOKUP(AH1,Register,48,FALSE)=0,"",(VLOOKUP(AH1,Register,48,FALSE))))</f>
        <v/>
      </c>
      <c r="AH44" s="15" t="s">
        <v>17</v>
      </c>
      <c r="AI44" s="7" t="str">
        <f t="shared" ref="AI44" si="8285">"5." &amp; AK$1&amp; ".3.1."</f>
        <v>5.12.3.1.</v>
      </c>
      <c r="AJ44" s="14" t="str">
        <f>IF(ISBLANK(AK1),"",IF(VLOOKUP(AK1,Register,48,FALSE)=0,"",(VLOOKUP(AK1,Register,48,FALSE))))</f>
        <v/>
      </c>
      <c r="AK44" s="15" t="s">
        <v>17</v>
      </c>
      <c r="AL44" s="7" t="str">
        <f t="shared" ref="AL44" si="8286">"5." &amp; AN$1&amp; ".3.1."</f>
        <v>5.13.3.1.</v>
      </c>
      <c r="AM44" s="14" t="str">
        <f>IF(ISBLANK(AN1),"",IF(VLOOKUP(AN1,Register,48,FALSE)=0,"",(VLOOKUP(AN1,Register,48,FALSE))))</f>
        <v/>
      </c>
      <c r="AN44" s="15" t="s">
        <v>17</v>
      </c>
      <c r="AO44" s="7" t="str">
        <f t="shared" ref="AO44" si="8287">"5." &amp; AQ$1&amp; ".3.1."</f>
        <v>5.14.3.1.</v>
      </c>
      <c r="AP44" s="14" t="str">
        <f>IF(ISBLANK(AQ1),"",IF(VLOOKUP(AQ1,Register,48,FALSE)=0,"",(VLOOKUP(AQ1,Register,48,FALSE))))</f>
        <v/>
      </c>
      <c r="AQ44" s="15" t="s">
        <v>17</v>
      </c>
      <c r="AR44" s="7" t="str">
        <f t="shared" ref="AR44" si="8288">"5." &amp; AT$1&amp; ".3.1."</f>
        <v>5.15.3.1.</v>
      </c>
      <c r="AS44" s="14" t="str">
        <f>IF(ISBLANK(AT1),"",IF(VLOOKUP(AT1,Register,48,FALSE)=0,"",(VLOOKUP(AT1,Register,48,FALSE))))</f>
        <v/>
      </c>
      <c r="AT44" s="15" t="s">
        <v>17</v>
      </c>
      <c r="AU44" s="7" t="str">
        <f t="shared" ref="AU44" si="8289">"5." &amp; AW$1&amp; ".3.1."</f>
        <v>5.16.3.1.</v>
      </c>
      <c r="AV44" s="14" t="str">
        <f>IF(ISBLANK(AW1),"",IF(VLOOKUP(AW1,Register,48,FALSE)=0,"",(VLOOKUP(AW1,Register,48,FALSE))))</f>
        <v/>
      </c>
      <c r="AW44" s="15" t="s">
        <v>17</v>
      </c>
      <c r="AX44" s="7" t="str">
        <f t="shared" ref="AX44" si="8290">"5." &amp; AZ$1&amp; ".3.1."</f>
        <v>5.17.3.1.</v>
      </c>
      <c r="AY44" s="14" t="str">
        <f>IF(ISBLANK(AZ1),"",IF(VLOOKUP(AZ1,Register,48,FALSE)=0,"",(VLOOKUP(AZ1,Register,48,FALSE))))</f>
        <v/>
      </c>
      <c r="AZ44" s="15" t="s">
        <v>17</v>
      </c>
      <c r="BA44" s="7" t="str">
        <f t="shared" ref="BA44" si="8291">"5." &amp; BC$1&amp; ".3.1."</f>
        <v>5.18.3.1.</v>
      </c>
      <c r="BB44" s="14" t="str">
        <f>IF(ISBLANK(BC1),"",IF(VLOOKUP(BC1,Register,48,FALSE)=0,"",(VLOOKUP(BC1,Register,48,FALSE))))</f>
        <v/>
      </c>
      <c r="BC44" s="15" t="s">
        <v>17</v>
      </c>
      <c r="BD44" s="7" t="str">
        <f t="shared" ref="BD44" si="8292">"5." &amp; BF$1&amp; ".3.1."</f>
        <v>5.19.3.1.</v>
      </c>
      <c r="BE44" s="14" t="str">
        <f>IF(ISBLANK(BF1),"",IF(VLOOKUP(BF1,Register,48,FALSE)=0,"",(VLOOKUP(BF1,Register,48,FALSE))))</f>
        <v/>
      </c>
      <c r="BF44" s="15" t="s">
        <v>17</v>
      </c>
      <c r="BG44" s="7" t="str">
        <f t="shared" ref="BG44" si="8293">"5." &amp; BI$1&amp; ".3.1."</f>
        <v>5.20.3.1.</v>
      </c>
      <c r="BH44" s="14" t="str">
        <f>IF(ISBLANK(BI1),"",IF(VLOOKUP(BI1,Register,48,FALSE)=0,"",(VLOOKUP(BI1,Register,48,FALSE))))</f>
        <v/>
      </c>
      <c r="BI44" s="15" t="s">
        <v>17</v>
      </c>
      <c r="BJ44" s="7" t="str">
        <f t="shared" ref="BJ44" si="8294">"5." &amp; BL$1&amp; ".3.1."</f>
        <v>5.21.3.1.</v>
      </c>
      <c r="BK44" s="14" t="str">
        <f>IF(ISBLANK(BL1),"",IF(VLOOKUP(BL1,Register,48,FALSE)=0,"",(VLOOKUP(BL1,Register,48,FALSE))))</f>
        <v/>
      </c>
      <c r="BL44" s="15" t="s">
        <v>17</v>
      </c>
      <c r="BM44" s="7" t="str">
        <f t="shared" ref="BM44" si="8295">"5." &amp; BO$1&amp; ".3.1."</f>
        <v>5.22.3.1.</v>
      </c>
      <c r="BN44" s="14" t="str">
        <f>IF(ISBLANK(BO1),"",IF(VLOOKUP(BO1,Register,48,FALSE)=0,"",(VLOOKUP(BO1,Register,48,FALSE))))</f>
        <v/>
      </c>
      <c r="BO44" s="15" t="s">
        <v>17</v>
      </c>
      <c r="BP44" s="7" t="str">
        <f t="shared" ref="BP44" si="8296">"5." &amp; BR$1&amp; ".3.1."</f>
        <v>5.23.3.1.</v>
      </c>
      <c r="BQ44" s="14" t="str">
        <f>IF(ISBLANK(BR1),"",IF(VLOOKUP(BR1,Register,48,FALSE)=0,"",(VLOOKUP(BR1,Register,48,FALSE))))</f>
        <v/>
      </c>
      <c r="BR44" s="15" t="s">
        <v>17</v>
      </c>
      <c r="BS44" s="7" t="str">
        <f t="shared" ref="BS44" si="8297">"5." &amp; BU$1&amp; ".3.1."</f>
        <v>5.24.3.1.</v>
      </c>
      <c r="BT44" s="14" t="str">
        <f>IF(ISBLANK(BU1),"",IF(VLOOKUP(BU1,Register,48,FALSE)=0,"",(VLOOKUP(BU1,Register,48,FALSE))))</f>
        <v/>
      </c>
      <c r="BU44" s="15" t="s">
        <v>17</v>
      </c>
      <c r="BV44" s="7" t="str">
        <f t="shared" ref="BV44" si="8298">"5." &amp; BX$1&amp; ".3.1."</f>
        <v>5.25.3.1.</v>
      </c>
      <c r="BW44" s="14" t="str">
        <f>IF(ISBLANK(BX1),"",IF(VLOOKUP(BX1,Register,48,FALSE)=0,"",(VLOOKUP(BX1,Register,48,FALSE))))</f>
        <v/>
      </c>
      <c r="BX44" s="15" t="s">
        <v>17</v>
      </c>
      <c r="BY44" s="7" t="str">
        <f t="shared" ref="BY44" si="8299">"5." &amp; CA$1&amp; ".3.1."</f>
        <v>5.26.3.1.</v>
      </c>
      <c r="BZ44" s="14" t="str">
        <f>IF(ISBLANK(CA1),"",IF(VLOOKUP(CA1,Register,48,FALSE)=0,"",(VLOOKUP(CA1,Register,48,FALSE))))</f>
        <v/>
      </c>
      <c r="CA44" s="15" t="s">
        <v>17</v>
      </c>
      <c r="CB44" s="7" t="str">
        <f t="shared" ref="CB44" si="8300">"5." &amp; CD$1&amp; ".3.1."</f>
        <v>5.27.3.1.</v>
      </c>
      <c r="CC44" s="14" t="str">
        <f>IF(ISBLANK(CD1),"",IF(VLOOKUP(CD1,Register,48,FALSE)=0,"",(VLOOKUP(CD1,Register,48,FALSE))))</f>
        <v/>
      </c>
      <c r="CD44" s="15" t="s">
        <v>17</v>
      </c>
      <c r="CE44" s="7" t="str">
        <f t="shared" ref="CE44" si="8301">"5." &amp; CG$1&amp; ".3.1."</f>
        <v>5.28.3.1.</v>
      </c>
      <c r="CF44" s="14" t="str">
        <f>IF(ISBLANK(CG1),"",IF(VLOOKUP(CG1,Register,48,FALSE)=0,"",(VLOOKUP(CG1,Register,48,FALSE))))</f>
        <v/>
      </c>
      <c r="CG44" s="15" t="s">
        <v>17</v>
      </c>
      <c r="CH44" s="7" t="str">
        <f t="shared" ref="CH44" si="8302">"5." &amp; CJ$1&amp; ".3.1."</f>
        <v>5.29.3.1.</v>
      </c>
      <c r="CI44" s="14" t="str">
        <f>IF(ISBLANK(CJ1),"",IF(VLOOKUP(CJ1,Register,48,FALSE)=0,"",(VLOOKUP(CJ1,Register,48,FALSE))))</f>
        <v/>
      </c>
      <c r="CJ44" s="15" t="s">
        <v>17</v>
      </c>
      <c r="CK44" s="7" t="str">
        <f t="shared" ref="CK44" si="8303">"5." &amp; CM$1&amp; ".3.1."</f>
        <v>5.30.3.1.</v>
      </c>
      <c r="CL44" s="14" t="str">
        <f>IF(ISBLANK(CM1),"",IF(VLOOKUP(CM1,Register,48,FALSE)=0,"",(VLOOKUP(CM1,Register,48,FALSE))))</f>
        <v/>
      </c>
      <c r="CM44" s="15" t="s">
        <v>17</v>
      </c>
      <c r="CN44" s="7" t="str">
        <f t="shared" ref="CN44" si="8304">"5." &amp; CP$1&amp; ".3.1."</f>
        <v>5.31.3.1.</v>
      </c>
      <c r="CO44" s="14" t="str">
        <f>IF(ISBLANK(CP1),"",IF(VLOOKUP(CP1,Register,48,FALSE)=0,"",(VLOOKUP(CP1,Register,48,FALSE))))</f>
        <v/>
      </c>
      <c r="CP44" s="15" t="s">
        <v>17</v>
      </c>
      <c r="CQ44" s="7" t="str">
        <f t="shared" ref="CQ44" si="8305">"5." &amp; CS$1&amp; ".3.1."</f>
        <v>5.32.3.1.</v>
      </c>
      <c r="CR44" s="14" t="str">
        <f>IF(ISBLANK(CS1),"",IF(VLOOKUP(CS1,Register,48,FALSE)=0,"",(VLOOKUP(CS1,Register,48,FALSE))))</f>
        <v/>
      </c>
      <c r="CS44" s="15" t="s">
        <v>17</v>
      </c>
      <c r="CT44" s="7" t="str">
        <f t="shared" ref="CT44" si="8306">"5." &amp; CV$1&amp; ".3.1."</f>
        <v>5.33.3.1.</v>
      </c>
      <c r="CU44" s="14" t="str">
        <f>IF(ISBLANK(CV1),"",IF(VLOOKUP(CV1,Register,48,FALSE)=0,"",(VLOOKUP(CV1,Register,48,FALSE))))</f>
        <v/>
      </c>
      <c r="CV44" s="15" t="s">
        <v>17</v>
      </c>
      <c r="CW44" s="7" t="str">
        <f t="shared" ref="CW44" si="8307">"5." &amp; CY$1&amp; ".3.1."</f>
        <v>5.34.3.1.</v>
      </c>
      <c r="CX44" s="14" t="str">
        <f>IF(ISBLANK(CY1),"",IF(VLOOKUP(CY1,Register,48,FALSE)=0,"",(VLOOKUP(CY1,Register,48,FALSE))))</f>
        <v/>
      </c>
      <c r="CY44" s="15" t="s">
        <v>17</v>
      </c>
      <c r="CZ44" s="7" t="str">
        <f t="shared" ref="CZ44" si="8308">"5." &amp; DB$1&amp; ".3.1."</f>
        <v>5.35.3.1.</v>
      </c>
      <c r="DA44" s="14" t="str">
        <f>IF(ISBLANK(DB1),"",IF(VLOOKUP(DB1,Register,48,FALSE)=0,"",(VLOOKUP(DB1,Register,48,FALSE))))</f>
        <v/>
      </c>
      <c r="DB44" s="15" t="s">
        <v>17</v>
      </c>
      <c r="DC44" s="7" t="str">
        <f t="shared" ref="DC44" si="8309">"5." &amp; DE$1&amp; ".3.1."</f>
        <v>5.36.3.1.</v>
      </c>
      <c r="DD44" s="14" t="str">
        <f>IF(ISBLANK(DE1),"",IF(VLOOKUP(DE1,Register,48,FALSE)=0,"",(VLOOKUP(DE1,Register,48,FALSE))))</f>
        <v/>
      </c>
      <c r="DE44" s="15" t="s">
        <v>17</v>
      </c>
      <c r="DF44" s="7" t="str">
        <f t="shared" ref="DF44" si="8310">"5." &amp; DH$1&amp; ".3.1."</f>
        <v>5.37.3.1.</v>
      </c>
      <c r="DG44" s="14" t="str">
        <f>IF(ISBLANK(DH1),"",IF(VLOOKUP(DH1,Register,48,FALSE)=0,"",(VLOOKUP(DH1,Register,48,FALSE))))</f>
        <v/>
      </c>
      <c r="DH44" s="15" t="s">
        <v>17</v>
      </c>
      <c r="DI44" s="7" t="str">
        <f t="shared" ref="DI44" si="8311">"5." &amp; DK$1&amp; ".3.1."</f>
        <v>5.38.3.1.</v>
      </c>
      <c r="DJ44" s="14" t="str">
        <f>IF(ISBLANK(DK1),"",IF(VLOOKUP(DK1,Register,48,FALSE)=0,"",(VLOOKUP(DK1,Register,48,FALSE))))</f>
        <v/>
      </c>
      <c r="DK44" s="15" t="s">
        <v>17</v>
      </c>
      <c r="DL44" s="7" t="str">
        <f t="shared" ref="DL44" si="8312">"5." &amp; DN$1&amp; ".3.1."</f>
        <v>5.39.3.1.</v>
      </c>
      <c r="DM44" s="14" t="str">
        <f>IF(ISBLANK(DN1),"",IF(VLOOKUP(DN1,Register,48,FALSE)=0,"",(VLOOKUP(DN1,Register,48,FALSE))))</f>
        <v/>
      </c>
      <c r="DN44" s="15" t="s">
        <v>17</v>
      </c>
      <c r="DO44" s="7" t="str">
        <f t="shared" ref="DO44" si="8313">"5." &amp; DQ$1&amp; ".3.1."</f>
        <v>5.40.3.1.</v>
      </c>
      <c r="DP44" s="14" t="str">
        <f>IF(ISBLANK(DQ1),"",IF(VLOOKUP(DQ1,Register,48,FALSE)=0,"",(VLOOKUP(DQ1,Register,48,FALSE))))</f>
        <v/>
      </c>
      <c r="DQ44" s="15" t="s">
        <v>17</v>
      </c>
      <c r="DR44" s="7" t="str">
        <f t="shared" ref="DR44" si="8314">"5." &amp; DT$1&amp; ".3.1."</f>
        <v>5.41.3.1.</v>
      </c>
      <c r="DS44" s="14" t="str">
        <f>IF(ISBLANK(DT1),"",IF(VLOOKUP(DT1,Register,48,FALSE)=0,"",(VLOOKUP(DT1,Register,48,FALSE))))</f>
        <v/>
      </c>
      <c r="DT44" s="15" t="s">
        <v>17</v>
      </c>
      <c r="DU44" s="7" t="str">
        <f t="shared" ref="DU44" si="8315">"5." &amp; DW$1&amp; ".3.1."</f>
        <v>5.42.3.1.</v>
      </c>
      <c r="DV44" s="14" t="str">
        <f>IF(ISBLANK(DW1),"",IF(VLOOKUP(DW1,Register,48,FALSE)=0,"",(VLOOKUP(DW1,Register,48,FALSE))))</f>
        <v/>
      </c>
      <c r="DW44" s="15" t="s">
        <v>17</v>
      </c>
      <c r="DX44" s="7" t="str">
        <f t="shared" ref="DX44" si="8316">"5." &amp; DZ$1&amp; ".3.1."</f>
        <v>5.43.3.1.</v>
      </c>
      <c r="DY44" s="14" t="str">
        <f>IF(ISBLANK(DZ1),"",IF(VLOOKUP(DZ1,Register,48,FALSE)=0,"",(VLOOKUP(DZ1,Register,48,FALSE))))</f>
        <v/>
      </c>
      <c r="DZ44" s="15" t="s">
        <v>17</v>
      </c>
      <c r="EA44" s="7" t="str">
        <f t="shared" ref="EA44" si="8317">"5." &amp; EC$1&amp; ".3.1."</f>
        <v>5.44.3.1.</v>
      </c>
      <c r="EB44" s="14" t="str">
        <f>IF(ISBLANK(EC1),"",IF(VLOOKUP(EC1,Register,48,FALSE)=0,"",(VLOOKUP(EC1,Register,48,FALSE))))</f>
        <v/>
      </c>
      <c r="EC44" s="15" t="s">
        <v>17</v>
      </c>
      <c r="ED44" s="7" t="str">
        <f t="shared" ref="ED44" si="8318">"5." &amp; EF$1&amp; ".3.1."</f>
        <v>5.45.3.1.</v>
      </c>
      <c r="EE44" s="14" t="str">
        <f>IF(ISBLANK(EF1),"",IF(VLOOKUP(EF1,Register,48,FALSE)=0,"",(VLOOKUP(EF1,Register,48,FALSE))))</f>
        <v/>
      </c>
      <c r="EF44" s="15" t="s">
        <v>17</v>
      </c>
      <c r="EG44" s="7" t="str">
        <f t="shared" ref="EG44" si="8319">"5." &amp; EI$1&amp; ".3.1."</f>
        <v>5.46.3.1.</v>
      </c>
      <c r="EH44" s="14" t="str">
        <f>IF(ISBLANK(EI1),"",IF(VLOOKUP(EI1,Register,48,FALSE)=0,"",(VLOOKUP(EI1,Register,48,FALSE))))</f>
        <v/>
      </c>
      <c r="EI44" s="15" t="s">
        <v>17</v>
      </c>
      <c r="EJ44" s="7" t="str">
        <f t="shared" ref="EJ44" si="8320">"5." &amp; EL$1&amp; ".3.1."</f>
        <v>5.47.3.1.</v>
      </c>
      <c r="EK44" s="14" t="str">
        <f>IF(ISBLANK(EL1),"",IF(VLOOKUP(EL1,Register,48,FALSE)=0,"",(VLOOKUP(EL1,Register,48,FALSE))))</f>
        <v/>
      </c>
      <c r="EL44" s="15" t="s">
        <v>17</v>
      </c>
      <c r="EM44" s="7" t="str">
        <f t="shared" ref="EM44" si="8321">"5." &amp; EO$1&amp; ".3.1."</f>
        <v>5.48.3.1.</v>
      </c>
      <c r="EN44" s="14" t="str">
        <f>IF(ISBLANK(EO1),"",IF(VLOOKUP(EO1,Register,48,FALSE)=0,"",(VLOOKUP(EO1,Register,48,FALSE))))</f>
        <v/>
      </c>
      <c r="EO44" s="15" t="s">
        <v>17</v>
      </c>
      <c r="EP44" s="7" t="str">
        <f t="shared" ref="EP44" si="8322">"5." &amp; ER$1&amp; ".3.1."</f>
        <v>5.49.3.1.</v>
      </c>
      <c r="EQ44" s="14" t="str">
        <f>IF(ISBLANK(ER1),"",IF(VLOOKUP(ER1,Register,48,FALSE)=0,"",(VLOOKUP(ER1,Register,48,FALSE))))</f>
        <v/>
      </c>
      <c r="ER44" s="15" t="s">
        <v>17</v>
      </c>
      <c r="ES44" s="7" t="str">
        <f t="shared" ref="ES44" si="8323">"5." &amp; EU$1&amp; ".3.1."</f>
        <v>5.50.3.1.</v>
      </c>
      <c r="ET44" s="14" t="str">
        <f>IF(ISBLANK(EU1),"",IF(VLOOKUP(EU1,Register,48,FALSE)=0,"",(VLOOKUP(EU1,Register,48,FALSE))))</f>
        <v/>
      </c>
      <c r="EU44" s="15" t="s">
        <v>17</v>
      </c>
      <c r="EV44" s="7" t="str">
        <f t="shared" ref="EV44" si="8324">"5." &amp; EX$1&amp; ".3.1."</f>
        <v>5.51.3.1.</v>
      </c>
      <c r="EW44" s="14" t="str">
        <f>IF(ISBLANK(EX1),"",IF(VLOOKUP(EX1,Register,48,FALSE)=0,"",(VLOOKUP(EX1,Register,48,FALSE))))</f>
        <v/>
      </c>
      <c r="EX44" s="15" t="s">
        <v>17</v>
      </c>
      <c r="EY44" s="7" t="str">
        <f t="shared" ref="EY44" si="8325">"5." &amp; FA$1&amp; ".3.1."</f>
        <v>5.52.3.1.</v>
      </c>
      <c r="EZ44" s="14" t="str">
        <f>IF(ISBLANK(FA1),"",IF(VLOOKUP(FA1,Register,48,FALSE)=0,"",(VLOOKUP(FA1,Register,48,FALSE))))</f>
        <v/>
      </c>
      <c r="FA44" s="15" t="s">
        <v>17</v>
      </c>
      <c r="FB44" s="7" t="str">
        <f t="shared" ref="FB44" si="8326">"5." &amp; FD$1&amp; ".3.1."</f>
        <v>5.53.3.1.</v>
      </c>
      <c r="FC44" s="14" t="str">
        <f>IF(ISBLANK(FD1),"",IF(VLOOKUP(FD1,Register,48,FALSE)=0,"",(VLOOKUP(FD1,Register,48,FALSE))))</f>
        <v/>
      </c>
      <c r="FD44" s="15" t="s">
        <v>17</v>
      </c>
      <c r="FE44" s="7" t="str">
        <f t="shared" ref="FE44" si="8327">"5." &amp; FG$1&amp; ".3.1."</f>
        <v>5.54.3.1.</v>
      </c>
      <c r="FF44" s="14" t="str">
        <f>IF(ISBLANK(FG1),"",IF(VLOOKUP(FG1,Register,48,FALSE)=0,"",(VLOOKUP(FG1,Register,48,FALSE))))</f>
        <v/>
      </c>
      <c r="FG44" s="15" t="s">
        <v>17</v>
      </c>
      <c r="FH44" s="7" t="str">
        <f t="shared" ref="FH44" si="8328">"5." &amp; FJ$1&amp; ".3.1."</f>
        <v>5.55.3.1.</v>
      </c>
      <c r="FI44" s="14" t="str">
        <f>IF(ISBLANK(FJ1),"",IF(VLOOKUP(FJ1,Register,48,FALSE)=0,"",(VLOOKUP(FJ1,Register,48,FALSE))))</f>
        <v/>
      </c>
      <c r="FJ44" s="15" t="s">
        <v>17</v>
      </c>
      <c r="FK44" s="7" t="str">
        <f t="shared" ref="FK44" si="8329">"5." &amp; FM$1&amp; ".3.1."</f>
        <v>5.56.3.1.</v>
      </c>
      <c r="FL44" s="14" t="str">
        <f>IF(ISBLANK(FM1),"",IF(VLOOKUP(FM1,Register,48,FALSE)=0,"",(VLOOKUP(FM1,Register,48,FALSE))))</f>
        <v/>
      </c>
      <c r="FM44" s="15" t="s">
        <v>17</v>
      </c>
      <c r="FN44" s="7" t="str">
        <f t="shared" ref="FN44" si="8330">"5." &amp; FP$1&amp; ".3.1."</f>
        <v>5.57.3.1.</v>
      </c>
      <c r="FO44" s="14" t="str">
        <f>IF(ISBLANK(FP1),"",IF(VLOOKUP(FP1,Register,48,FALSE)=0,"",(VLOOKUP(FP1,Register,48,FALSE))))</f>
        <v/>
      </c>
      <c r="FP44" s="15" t="s">
        <v>17</v>
      </c>
      <c r="FQ44" s="7" t="str">
        <f t="shared" ref="FQ44" si="8331">"5." &amp; FS$1&amp; ".3.1."</f>
        <v>5.58.3.1.</v>
      </c>
      <c r="FR44" s="14" t="str">
        <f>IF(ISBLANK(FS1),"",IF(VLOOKUP(FS1,Register,48,FALSE)=0,"",(VLOOKUP(FS1,Register,48,FALSE))))</f>
        <v/>
      </c>
      <c r="FS44" s="15" t="s">
        <v>17</v>
      </c>
      <c r="FT44" s="7" t="str">
        <f t="shared" ref="FT44" si="8332">"5." &amp; FV$1&amp; ".3.1."</f>
        <v>5.59.3.1.</v>
      </c>
      <c r="FU44" s="14" t="str">
        <f>IF(ISBLANK(FV1),"",IF(VLOOKUP(FV1,Register,48,FALSE)=0,"",(VLOOKUP(FV1,Register,48,FALSE))))</f>
        <v/>
      </c>
      <c r="FV44" s="15" t="s">
        <v>17</v>
      </c>
      <c r="FW44" s="7" t="str">
        <f t="shared" ref="FW44" si="8333">"5." &amp; FY$1&amp; ".3.1."</f>
        <v>5.60.3.1.</v>
      </c>
      <c r="FX44" s="14" t="str">
        <f>IF(ISBLANK(FY1),"",IF(VLOOKUP(FY1,Register,48,FALSE)=0,"",(VLOOKUP(FY1,Register,48,FALSE))))</f>
        <v/>
      </c>
      <c r="FY44" s="15" t="s">
        <v>17</v>
      </c>
      <c r="FZ44" s="7" t="str">
        <f t="shared" ref="FZ44" si="8334">"5." &amp; GB$1&amp; ".3.1."</f>
        <v>5.61.3.1.</v>
      </c>
      <c r="GA44" s="14" t="str">
        <f>IF(ISBLANK(GB1),"",IF(VLOOKUP(GB1,Register,48,FALSE)=0,"",(VLOOKUP(GB1,Register,48,FALSE))))</f>
        <v/>
      </c>
      <c r="GB44" s="15" t="s">
        <v>17</v>
      </c>
      <c r="GC44" s="7" t="str">
        <f t="shared" ref="GC44" si="8335">"5." &amp; GE$1&amp; ".3.1."</f>
        <v>5.62.3.1.</v>
      </c>
      <c r="GD44" s="14" t="str">
        <f>IF(ISBLANK(GE1),"",IF(VLOOKUP(GE1,Register,48,FALSE)=0,"",(VLOOKUP(GE1,Register,48,FALSE))))</f>
        <v/>
      </c>
      <c r="GE44" s="15" t="s">
        <v>17</v>
      </c>
      <c r="GF44" s="7" t="str">
        <f t="shared" ref="GF44" si="8336">"5." &amp; GH$1&amp; ".3.1."</f>
        <v>5.63.3.1.</v>
      </c>
      <c r="GG44" s="14" t="str">
        <f>IF(ISBLANK(GH1),"",IF(VLOOKUP(GH1,Register,48,FALSE)=0,"",(VLOOKUP(GH1,Register,48,FALSE))))</f>
        <v/>
      </c>
      <c r="GH44" s="15" t="s">
        <v>17</v>
      </c>
      <c r="GI44" s="7" t="str">
        <f t="shared" ref="GI44" si="8337">"5." &amp; GK$1&amp; ".3.1."</f>
        <v>5.64.3.1.</v>
      </c>
      <c r="GJ44" s="14" t="str">
        <f>IF(ISBLANK(GK1),"",IF(VLOOKUP(GK1,Register,48,FALSE)=0,"",(VLOOKUP(GK1,Register,48,FALSE))))</f>
        <v/>
      </c>
      <c r="GK44" s="15" t="s">
        <v>17</v>
      </c>
      <c r="GL44" s="7" t="str">
        <f t="shared" ref="GL44" si="8338">"5." &amp; GN$1&amp; ".3.1."</f>
        <v>5.65.3.1.</v>
      </c>
      <c r="GM44" s="14" t="str">
        <f>IF(ISBLANK(GN1),"",IF(VLOOKUP(GN1,Register,48,FALSE)=0,"",(VLOOKUP(GN1,Register,48,FALSE))))</f>
        <v/>
      </c>
      <c r="GN44" s="15" t="s">
        <v>17</v>
      </c>
      <c r="GO44" s="7" t="str">
        <f t="shared" ref="GO44" si="8339">"5." &amp; GQ$1&amp; ".3.1."</f>
        <v>5.66.3.1.</v>
      </c>
      <c r="GP44" s="14" t="str">
        <f>IF(ISBLANK(GQ1),"",IF(VLOOKUP(GQ1,Register,48,FALSE)=0,"",(VLOOKUP(GQ1,Register,48,FALSE))))</f>
        <v/>
      </c>
      <c r="GQ44" s="15" t="s">
        <v>17</v>
      </c>
      <c r="GR44" s="7" t="str">
        <f t="shared" ref="GR44" si="8340">"5." &amp; GT$1&amp; ".3.1."</f>
        <v>5.67.3.1.</v>
      </c>
      <c r="GS44" s="14" t="str">
        <f>IF(ISBLANK(GT1),"",IF(VLOOKUP(GT1,Register,48,FALSE)=0,"",(VLOOKUP(GT1,Register,48,FALSE))))</f>
        <v/>
      </c>
      <c r="GT44" s="15" t="s">
        <v>17</v>
      </c>
      <c r="GU44" s="7" t="str">
        <f t="shared" ref="GU44" si="8341">"5." &amp; GW$1&amp; ".3.1."</f>
        <v>5.68.3.1.</v>
      </c>
      <c r="GV44" s="14" t="str">
        <f>IF(ISBLANK(GW1),"",IF(VLOOKUP(GW1,Register,48,FALSE)=0,"",(VLOOKUP(GW1,Register,48,FALSE))))</f>
        <v/>
      </c>
      <c r="GW44" s="15" t="s">
        <v>17</v>
      </c>
      <c r="GX44" s="7" t="str">
        <f t="shared" ref="GX44" si="8342">"5." &amp; GZ$1&amp; ".3.1."</f>
        <v>5.69.3.1.</v>
      </c>
      <c r="GY44" s="14" t="str">
        <f>IF(ISBLANK(GZ1),"",IF(VLOOKUP(GZ1,Register,48,FALSE)=0,"",(VLOOKUP(GZ1,Register,48,FALSE))))</f>
        <v/>
      </c>
      <c r="GZ44" s="15" t="s">
        <v>17</v>
      </c>
      <c r="HA44" s="7" t="str">
        <f t="shared" ref="HA44" si="8343">"5." &amp; HC$1&amp; ".3.1."</f>
        <v>5.70.3.1.</v>
      </c>
      <c r="HB44" s="14" t="str">
        <f>IF(ISBLANK(HC1),"",IF(VLOOKUP(HC1,Register,48,FALSE)=0,"",(VLOOKUP(HC1,Register,48,FALSE))))</f>
        <v/>
      </c>
      <c r="HC44" s="15" t="s">
        <v>17</v>
      </c>
      <c r="HD44" s="7" t="str">
        <f t="shared" ref="HD44" si="8344">"5." &amp; HF$1&amp; ".3.1."</f>
        <v>5.71.3.1.</v>
      </c>
      <c r="HE44" s="14" t="str">
        <f>IF(ISBLANK(HF1),"",IF(VLOOKUP(HF1,Register,48,FALSE)=0,"",(VLOOKUP(HF1,Register,48,FALSE))))</f>
        <v/>
      </c>
      <c r="HF44" s="15" t="s">
        <v>17</v>
      </c>
      <c r="HG44" s="7" t="str">
        <f t="shared" ref="HG44" si="8345">"5." &amp; HI$1&amp; ".3.1."</f>
        <v>5.72.3.1.</v>
      </c>
      <c r="HH44" s="14" t="str">
        <f>IF(ISBLANK(HI1),"",IF(VLOOKUP(HI1,Register,48,FALSE)=0,"",(VLOOKUP(HI1,Register,48,FALSE))))</f>
        <v/>
      </c>
      <c r="HI44" s="15" t="s">
        <v>17</v>
      </c>
      <c r="HJ44" s="7" t="str">
        <f t="shared" ref="HJ44" si="8346">"5." &amp; HL$1&amp; ".3.1."</f>
        <v>5.73.3.1.</v>
      </c>
      <c r="HK44" s="14" t="str">
        <f>IF(ISBLANK(HL1),"",IF(VLOOKUP(HL1,Register,48,FALSE)=0,"",(VLOOKUP(HL1,Register,48,FALSE))))</f>
        <v/>
      </c>
      <c r="HL44" s="15" t="s">
        <v>17</v>
      </c>
      <c r="HM44" s="7" t="str">
        <f t="shared" ref="HM44" si="8347">"5." &amp; HO$1&amp; ".3.1."</f>
        <v>5.74.3.1.</v>
      </c>
      <c r="HN44" s="14" t="str">
        <f>IF(ISBLANK(HO1),"",IF(VLOOKUP(HO1,Register,48,FALSE)=0,"",(VLOOKUP(HO1,Register,48,FALSE))))</f>
        <v/>
      </c>
      <c r="HO44" s="15" t="s">
        <v>17</v>
      </c>
      <c r="HP44" s="7" t="str">
        <f t="shared" ref="HP44" si="8348">"5." &amp; HR$1&amp; ".3.1."</f>
        <v>5.75.3.1.</v>
      </c>
      <c r="HQ44" s="14" t="str">
        <f>IF(ISBLANK(HR1),"",IF(VLOOKUP(HR1,Register,48,FALSE)=0,"",(VLOOKUP(HR1,Register,48,FALSE))))</f>
        <v/>
      </c>
      <c r="HR44" s="15" t="s">
        <v>17</v>
      </c>
      <c r="HS44" s="7" t="str">
        <f t="shared" ref="HS44" si="8349">"5." &amp; HU$1&amp; ".3.1."</f>
        <v>5.76.3.1.</v>
      </c>
      <c r="HT44" s="14" t="str">
        <f>IF(ISBLANK(HU1),"",IF(VLOOKUP(HU1,Register,48,FALSE)=0,"",(VLOOKUP(HU1,Register,48,FALSE))))</f>
        <v/>
      </c>
      <c r="HU44" s="15" t="s">
        <v>17</v>
      </c>
      <c r="HV44" s="7" t="str">
        <f t="shared" ref="HV44" si="8350">"5." &amp; HX$1&amp; ".3.1."</f>
        <v>5.77.3.1.</v>
      </c>
      <c r="HW44" s="14" t="str">
        <f>IF(ISBLANK(HX1),"",IF(VLOOKUP(HX1,Register,48,FALSE)=0,"",(VLOOKUP(HX1,Register,48,FALSE))))</f>
        <v/>
      </c>
      <c r="HX44" s="15" t="s">
        <v>17</v>
      </c>
      <c r="HY44" s="7" t="str">
        <f t="shared" ref="HY44" si="8351">"5." &amp; IA$1&amp; ".3.1."</f>
        <v>5.78.3.1.</v>
      </c>
      <c r="HZ44" s="14" t="str">
        <f>IF(ISBLANK(IA1),"",IF(VLOOKUP(IA1,Register,48,FALSE)=0,"",(VLOOKUP(IA1,Register,48,FALSE))))</f>
        <v/>
      </c>
      <c r="IA44" s="15" t="s">
        <v>17</v>
      </c>
      <c r="IB44" s="7" t="str">
        <f t="shared" ref="IB44" si="8352">"5." &amp; ID$1&amp; ".3.1."</f>
        <v>5.79.3.1.</v>
      </c>
      <c r="IC44" s="14" t="str">
        <f>IF(ISBLANK(ID1),"",IF(VLOOKUP(ID1,Register,48,FALSE)=0,"",(VLOOKUP(ID1,Register,48,FALSE))))</f>
        <v/>
      </c>
      <c r="ID44" s="15" t="s">
        <v>17</v>
      </c>
      <c r="IE44" s="7" t="str">
        <f t="shared" ref="IE44" si="8353">"5." &amp; IG$1&amp; ".3.1."</f>
        <v>5.80.3.1.</v>
      </c>
      <c r="IF44" s="14" t="str">
        <f>IF(ISBLANK(IG1),"",IF(VLOOKUP(IG1,Register,48,FALSE)=0,"",(VLOOKUP(IG1,Register,48,FALSE))))</f>
        <v/>
      </c>
      <c r="IG44" s="15" t="s">
        <v>17</v>
      </c>
      <c r="IH44" s="7" t="str">
        <f t="shared" ref="IH44" si="8354">"5." &amp; IJ$1&amp; ".3.1."</f>
        <v>5.81.3.1.</v>
      </c>
      <c r="II44" s="14" t="str">
        <f>IF(ISBLANK(IJ1),"",IF(VLOOKUP(IJ1,Register,48,FALSE)=0,"",(VLOOKUP(IJ1,Register,48,FALSE))))</f>
        <v/>
      </c>
      <c r="IJ44" s="15" t="s">
        <v>17</v>
      </c>
      <c r="IK44" s="7" t="str">
        <f t="shared" ref="IK44" si="8355">"5." &amp; IM$1&amp; ".3.1."</f>
        <v>5.82.3.1.</v>
      </c>
      <c r="IL44" s="14" t="str">
        <f>IF(ISBLANK(IM1),"",IF(VLOOKUP(IM1,Register,48,FALSE)=0,"",(VLOOKUP(IM1,Register,48,FALSE))))</f>
        <v/>
      </c>
      <c r="IM44" s="15" t="s">
        <v>17</v>
      </c>
      <c r="IN44" s="7" t="str">
        <f t="shared" ref="IN44" si="8356">"5." &amp; IP$1&amp; ".3.1."</f>
        <v>5.83.3.1.</v>
      </c>
      <c r="IO44" s="14" t="str">
        <f>IF(ISBLANK(IP1),"",IF(VLOOKUP(IP1,Register,48,FALSE)=0,"",(VLOOKUP(IP1,Register,48,FALSE))))</f>
        <v/>
      </c>
      <c r="IP44" s="15" t="s">
        <v>17</v>
      </c>
      <c r="IQ44" s="7" t="str">
        <f t="shared" ref="IQ44" si="8357">"5." &amp; IS$1&amp; ".3.1."</f>
        <v>5.84.3.1.</v>
      </c>
      <c r="IR44" s="14" t="str">
        <f>IF(ISBLANK(IS1),"",IF(VLOOKUP(IS1,Register,48,FALSE)=0,"",(VLOOKUP(IS1,Register,48,FALSE))))</f>
        <v/>
      </c>
      <c r="IS44" s="15" t="s">
        <v>17</v>
      </c>
      <c r="IT44" s="7" t="str">
        <f t="shared" ref="IT44" si="8358">"5." &amp; IV$1&amp; ".3.1."</f>
        <v>5.85.3.1.</v>
      </c>
      <c r="IU44" s="14" t="str">
        <f>IF(ISBLANK(IV1),"",IF(VLOOKUP(IV1,Register,48,FALSE)=0,"",(VLOOKUP(IV1,Register,48,FALSE))))</f>
        <v/>
      </c>
      <c r="IV44" s="15" t="s">
        <v>17</v>
      </c>
      <c r="IW44" s="7" t="str">
        <f t="shared" ref="IW44" si="8359">"5." &amp; IY$1&amp; ".3.1."</f>
        <v>5.86.3.1.</v>
      </c>
      <c r="IX44" s="14" t="str">
        <f>IF(ISBLANK(IY1),"",IF(VLOOKUP(IY1,Register,48,FALSE)=0,"",(VLOOKUP(IY1,Register,48,FALSE))))</f>
        <v/>
      </c>
      <c r="IY44" s="15" t="s">
        <v>17</v>
      </c>
      <c r="IZ44" s="7" t="str">
        <f t="shared" ref="IZ44" si="8360">"5." &amp; JB$1&amp; ".3.1."</f>
        <v>5.87.3.1.</v>
      </c>
      <c r="JA44" s="14" t="str">
        <f>IF(ISBLANK(JB1),"",IF(VLOOKUP(JB1,Register,48,FALSE)=0,"",(VLOOKUP(JB1,Register,48,FALSE))))</f>
        <v/>
      </c>
      <c r="JB44" s="15" t="s">
        <v>17</v>
      </c>
      <c r="JC44" s="7" t="str">
        <f t="shared" ref="JC44" si="8361">"5." &amp; JE$1&amp; ".3.1."</f>
        <v>5.88.3.1.</v>
      </c>
      <c r="JD44" s="14" t="str">
        <f>IF(ISBLANK(JE1),"",IF(VLOOKUP(JE1,Register,48,FALSE)=0,"",(VLOOKUP(JE1,Register,48,FALSE))))</f>
        <v/>
      </c>
      <c r="JE44" s="15" t="s">
        <v>17</v>
      </c>
      <c r="JF44" s="7" t="str">
        <f t="shared" ref="JF44" si="8362">"5." &amp; JH$1&amp; ".3.1."</f>
        <v>5.89.3.1.</v>
      </c>
      <c r="JG44" s="14" t="str">
        <f>IF(ISBLANK(JH1),"",IF(VLOOKUP(JH1,Register,48,FALSE)=0,"",(VLOOKUP(JH1,Register,48,FALSE))))</f>
        <v/>
      </c>
      <c r="JH44" s="15" t="s">
        <v>17</v>
      </c>
      <c r="JI44" s="7" t="str">
        <f t="shared" ref="JI44" si="8363">"5." &amp; JK$1&amp; ".3.1."</f>
        <v>5.90.3.1.</v>
      </c>
      <c r="JJ44" s="14" t="str">
        <f>IF(ISBLANK(JK1),"",IF(VLOOKUP(JK1,Register,48,FALSE)=0,"",(VLOOKUP(JK1,Register,48,FALSE))))</f>
        <v/>
      </c>
      <c r="JK44" s="15" t="s">
        <v>17</v>
      </c>
      <c r="JL44" s="7" t="str">
        <f t="shared" ref="JL44" si="8364">"5." &amp; JN$1&amp; ".3.1."</f>
        <v>5.91.3.1.</v>
      </c>
      <c r="JM44" s="14" t="str">
        <f>IF(ISBLANK(JN1),"",IF(VLOOKUP(JN1,Register,48,FALSE)=0,"",(VLOOKUP(JN1,Register,48,FALSE))))</f>
        <v/>
      </c>
      <c r="JN44" s="15" t="s">
        <v>17</v>
      </c>
      <c r="JO44" s="7" t="str">
        <f t="shared" ref="JO44" si="8365">"5." &amp; JQ$1&amp; ".3.1."</f>
        <v>5.92.3.1.</v>
      </c>
      <c r="JP44" s="14" t="str">
        <f>IF(ISBLANK(JQ1),"",IF(VLOOKUP(JQ1,Register,48,FALSE)=0,"",(VLOOKUP(JQ1,Register,48,FALSE))))</f>
        <v/>
      </c>
      <c r="JQ44" s="15" t="s">
        <v>17</v>
      </c>
      <c r="JR44" s="7" t="str">
        <f t="shared" ref="JR44" si="8366">"5." &amp; JT$1&amp; ".3.1."</f>
        <v>5.93.3.1.</v>
      </c>
      <c r="JS44" s="14" t="str">
        <f>IF(ISBLANK(JT1),"",IF(VLOOKUP(JT1,Register,48,FALSE)=0,"",(VLOOKUP(JT1,Register,48,FALSE))))</f>
        <v/>
      </c>
      <c r="JT44" s="15" t="s">
        <v>17</v>
      </c>
      <c r="JU44" s="7" t="str">
        <f t="shared" ref="JU44" si="8367">"5." &amp; JW$1&amp; ".3.1."</f>
        <v>5.94.3.1.</v>
      </c>
      <c r="JV44" s="14" t="str">
        <f>IF(ISBLANK(JW1),"",IF(VLOOKUP(JW1,Register,48,FALSE)=0,"",(VLOOKUP(JW1,Register,48,FALSE))))</f>
        <v/>
      </c>
      <c r="JW44" s="15" t="s">
        <v>17</v>
      </c>
      <c r="JX44" s="7" t="str">
        <f t="shared" ref="JX44" si="8368">"5." &amp; JZ$1&amp; ".3.1."</f>
        <v>5.95.3.1.</v>
      </c>
      <c r="JY44" s="14" t="str">
        <f>IF(ISBLANK(JZ1),"",IF(VLOOKUP(JZ1,Register,48,FALSE)=0,"",(VLOOKUP(JZ1,Register,48,FALSE))))</f>
        <v/>
      </c>
      <c r="JZ44" s="15" t="s">
        <v>17</v>
      </c>
      <c r="KA44" s="7" t="str">
        <f t="shared" ref="KA44" si="8369">"5." &amp; KC$1&amp; ".3.1."</f>
        <v>5.96.3.1.</v>
      </c>
      <c r="KB44" s="14" t="str">
        <f>IF(ISBLANK(KC1),"",IF(VLOOKUP(KC1,Register,48,FALSE)=0,"",(VLOOKUP(KC1,Register,48,FALSE))))</f>
        <v/>
      </c>
      <c r="KC44" s="15" t="s">
        <v>17</v>
      </c>
      <c r="KD44" s="7" t="str">
        <f t="shared" ref="KD44" si="8370">"5." &amp; KF$1&amp; ".3.1."</f>
        <v>5.97.3.1.</v>
      </c>
      <c r="KE44" s="14" t="str">
        <f>IF(ISBLANK(KF1),"",IF(VLOOKUP(KF1,Register,48,FALSE)=0,"",(VLOOKUP(KF1,Register,48,FALSE))))</f>
        <v/>
      </c>
      <c r="KF44" s="15" t="s">
        <v>17</v>
      </c>
      <c r="KG44" s="7" t="str">
        <f t="shared" ref="KG44" si="8371">"5." &amp; KI$1&amp; ".3.1."</f>
        <v>5.98.3.1.</v>
      </c>
      <c r="KH44" s="14" t="str">
        <f>IF(ISBLANK(KI1),"",IF(VLOOKUP(KI1,Register,48,FALSE)=0,"",(VLOOKUP(KI1,Register,48,FALSE))))</f>
        <v/>
      </c>
      <c r="KI44" s="15" t="s">
        <v>17</v>
      </c>
      <c r="KJ44" s="7" t="str">
        <f t="shared" ref="KJ44" si="8372">"5." &amp; KL$1&amp; ".3.1."</f>
        <v>5.99.3.1.</v>
      </c>
      <c r="KK44" s="14" t="str">
        <f>IF(ISBLANK(KL1),"",IF(VLOOKUP(KL1,Register,48,FALSE)=0,"",(VLOOKUP(KL1,Register,48,FALSE))))</f>
        <v/>
      </c>
      <c r="KL44" s="15" t="s">
        <v>17</v>
      </c>
      <c r="KM44" s="7" t="str">
        <f t="shared" ref="KM44" si="8373">"5." &amp; KO$1&amp; ".3.1."</f>
        <v>5.100.3.1.</v>
      </c>
      <c r="KN44" s="14" t="str">
        <f>IF(ISBLANK(KO1),"",IF(VLOOKUP(KO1,Register,48,FALSE)=0,"",(VLOOKUP(KO1,Register,48,FALSE))))</f>
        <v/>
      </c>
      <c r="KO44" s="15" t="s">
        <v>17</v>
      </c>
      <c r="KP44" s="7" t="str">
        <f t="shared" ref="KP44" si="8374">"5." &amp; KR$1&amp; ".3.1."</f>
        <v>5.101.3.1.</v>
      </c>
      <c r="KQ44" s="14" t="str">
        <f>IF(ISBLANK(KR1),"",IF(VLOOKUP(KR1,Register,48,FALSE)=0,"",(VLOOKUP(KR1,Register,48,FALSE))))</f>
        <v/>
      </c>
      <c r="KR44" s="15" t="s">
        <v>17</v>
      </c>
      <c r="KS44" s="7" t="str">
        <f t="shared" ref="KS44" si="8375">"5." &amp; KU$1&amp; ".3.1."</f>
        <v>5.102.3.1.</v>
      </c>
      <c r="KT44" s="14" t="str">
        <f>IF(ISBLANK(KU1),"",IF(VLOOKUP(KU1,Register,48,FALSE)=0,"",(VLOOKUP(KU1,Register,48,FALSE))))</f>
        <v/>
      </c>
      <c r="KU44" s="15" t="s">
        <v>17</v>
      </c>
      <c r="KV44" s="7" t="str">
        <f t="shared" ref="KV44" si="8376">"5." &amp; KX$1&amp; ".3.1."</f>
        <v>5.103.3.1.</v>
      </c>
      <c r="KW44" s="14" t="str">
        <f>IF(ISBLANK(KX1),"",IF(VLOOKUP(KX1,Register,48,FALSE)=0,"",(VLOOKUP(KX1,Register,48,FALSE))))</f>
        <v/>
      </c>
      <c r="KX44" s="15" t="s">
        <v>17</v>
      </c>
      <c r="KY44" s="7" t="str">
        <f t="shared" ref="KY44" si="8377">"5." &amp; LA$1&amp; ".3.1."</f>
        <v>5.104.3.1.</v>
      </c>
      <c r="KZ44" s="14" t="str">
        <f>IF(ISBLANK(LA1),"",IF(VLOOKUP(LA1,Register,48,FALSE)=0,"",(VLOOKUP(LA1,Register,48,FALSE))))</f>
        <v/>
      </c>
      <c r="LA44" s="15" t="s">
        <v>17</v>
      </c>
      <c r="LB44" s="7" t="str">
        <f t="shared" ref="LB44" si="8378">"5." &amp; LD$1&amp; ".3.1."</f>
        <v>5.105.3.1.</v>
      </c>
      <c r="LC44" s="14" t="str">
        <f>IF(ISBLANK(LD1),"",IF(VLOOKUP(LD1,Register,48,FALSE)=0,"",(VLOOKUP(LD1,Register,48,FALSE))))</f>
        <v/>
      </c>
      <c r="LD44" s="15" t="s">
        <v>17</v>
      </c>
      <c r="LE44" s="7" t="str">
        <f t="shared" ref="LE44" si="8379">"5." &amp; LG$1&amp; ".3.1."</f>
        <v>5.106.3.1.</v>
      </c>
      <c r="LF44" s="14" t="str">
        <f>IF(ISBLANK(LG1),"",IF(VLOOKUP(LG1,Register,48,FALSE)=0,"",(VLOOKUP(LG1,Register,48,FALSE))))</f>
        <v/>
      </c>
      <c r="LG44" s="15" t="s">
        <v>17</v>
      </c>
      <c r="LH44" s="7" t="str">
        <f t="shared" ref="LH44" si="8380">"5." &amp; LJ$1&amp; ".3.1."</f>
        <v>5.107.3.1.</v>
      </c>
      <c r="LI44" s="14" t="str">
        <f>IF(ISBLANK(LJ1),"",IF(VLOOKUP(LJ1,Register,48,FALSE)=0,"",(VLOOKUP(LJ1,Register,48,FALSE))))</f>
        <v/>
      </c>
      <c r="LJ44" s="15" t="s">
        <v>17</v>
      </c>
      <c r="LK44" s="7" t="str">
        <f t="shared" ref="LK44" si="8381">"5." &amp; LM$1&amp; ".3.1."</f>
        <v>5.108.3.1.</v>
      </c>
      <c r="LL44" s="14" t="str">
        <f>IF(ISBLANK(LM1),"",IF(VLOOKUP(LM1,Register,48,FALSE)=0,"",(VLOOKUP(LM1,Register,48,FALSE))))</f>
        <v/>
      </c>
      <c r="LM44" s="15" t="s">
        <v>17</v>
      </c>
      <c r="LN44" s="7" t="str">
        <f t="shared" ref="LN44" si="8382">"5." &amp; LP$1&amp; ".3.1."</f>
        <v>5.109.3.1.</v>
      </c>
      <c r="LO44" s="14" t="str">
        <f>IF(ISBLANK(LP1),"",IF(VLOOKUP(LP1,Register,48,FALSE)=0,"",(VLOOKUP(LP1,Register,48,FALSE))))</f>
        <v/>
      </c>
      <c r="LP44" s="15" t="s">
        <v>17</v>
      </c>
      <c r="LQ44" s="7" t="str">
        <f t="shared" ref="LQ44" si="8383">"5." &amp; LS$1&amp; ".3.1."</f>
        <v>5.110.3.1.</v>
      </c>
      <c r="LR44" s="14" t="str">
        <f>IF(ISBLANK(LS1),"",IF(VLOOKUP(LS1,Register,48,FALSE)=0,"",(VLOOKUP(LS1,Register,48,FALSE))))</f>
        <v/>
      </c>
      <c r="LS44" s="15" t="s">
        <v>17</v>
      </c>
      <c r="LT44" s="7" t="str">
        <f t="shared" ref="LT44" si="8384">"5." &amp; LV$1&amp; ".3.1."</f>
        <v>5.111.3.1.</v>
      </c>
      <c r="LU44" s="14" t="str">
        <f>IF(ISBLANK(LV1),"",IF(VLOOKUP(LV1,Register,48,FALSE)=0,"",(VLOOKUP(LV1,Register,48,FALSE))))</f>
        <v/>
      </c>
      <c r="LV44" s="15" t="s">
        <v>17</v>
      </c>
      <c r="LW44" s="7" t="str">
        <f t="shared" ref="LW44" si="8385">"5." &amp; LY$1&amp; ".3.1."</f>
        <v>5.112.3.1.</v>
      </c>
      <c r="LX44" s="14" t="str">
        <f>IF(ISBLANK(LY1),"",IF(VLOOKUP(LY1,Register,48,FALSE)=0,"",(VLOOKUP(LY1,Register,48,FALSE))))</f>
        <v/>
      </c>
      <c r="LY44" s="15" t="s">
        <v>17</v>
      </c>
      <c r="LZ44" s="7" t="str">
        <f t="shared" ref="LZ44" si="8386">"5." &amp; MB$1&amp; ".3.1."</f>
        <v>5.113.3.1.</v>
      </c>
      <c r="MA44" s="14" t="str">
        <f>IF(ISBLANK(MB1),"",IF(VLOOKUP(MB1,Register,48,FALSE)=0,"",(VLOOKUP(MB1,Register,48,FALSE))))</f>
        <v/>
      </c>
      <c r="MB44" s="15" t="s">
        <v>17</v>
      </c>
      <c r="MC44" s="7" t="str">
        <f t="shared" ref="MC44" si="8387">"5." &amp; ME$1&amp; ".3.1."</f>
        <v>5.114.3.1.</v>
      </c>
      <c r="MD44" s="14" t="str">
        <f>IF(ISBLANK(ME1),"",IF(VLOOKUP(ME1,Register,48,FALSE)=0,"",(VLOOKUP(ME1,Register,48,FALSE))))</f>
        <v/>
      </c>
      <c r="ME44" s="15" t="s">
        <v>17</v>
      </c>
      <c r="MF44" s="7" t="str">
        <f t="shared" ref="MF44" si="8388">"5." &amp; MH$1&amp; ".3.1."</f>
        <v>5.115.3.1.</v>
      </c>
      <c r="MG44" s="14" t="str">
        <f>IF(ISBLANK(MH1),"",IF(VLOOKUP(MH1,Register,48,FALSE)=0,"",(VLOOKUP(MH1,Register,48,FALSE))))</f>
        <v/>
      </c>
      <c r="MH44" s="15" t="s">
        <v>17</v>
      </c>
      <c r="MI44" s="7" t="str">
        <f t="shared" ref="MI44" si="8389">"5." &amp; MK$1&amp; ".3.1."</f>
        <v>5.116.3.1.</v>
      </c>
      <c r="MJ44" s="14" t="str">
        <f>IF(ISBLANK(MK1),"",IF(VLOOKUP(MK1,Register,48,FALSE)=0,"",(VLOOKUP(MK1,Register,48,FALSE))))</f>
        <v/>
      </c>
      <c r="MK44" s="15" t="s">
        <v>17</v>
      </c>
      <c r="ML44" s="7" t="str">
        <f t="shared" ref="ML44" si="8390">"5." &amp; MN$1&amp; ".3.1."</f>
        <v>5.117.3.1.</v>
      </c>
      <c r="MM44" s="14" t="str">
        <f>IF(ISBLANK(MN1),"",IF(VLOOKUP(MN1,Register,48,FALSE)=0,"",(VLOOKUP(MN1,Register,48,FALSE))))</f>
        <v/>
      </c>
      <c r="MN44" s="15" t="s">
        <v>17</v>
      </c>
      <c r="MO44" s="7" t="str">
        <f t="shared" ref="MO44" si="8391">"5." &amp; MQ$1&amp; ".3.1."</f>
        <v>5.118.3.1.</v>
      </c>
      <c r="MP44" s="14" t="str">
        <f>IF(ISBLANK(MQ1),"",IF(VLOOKUP(MQ1,Register,48,FALSE)=0,"",(VLOOKUP(MQ1,Register,48,FALSE))))</f>
        <v/>
      </c>
      <c r="MQ44" s="15" t="s">
        <v>17</v>
      </c>
      <c r="MR44" s="7" t="str">
        <f t="shared" ref="MR44" si="8392">"5." &amp; MT$1&amp; ".3.1."</f>
        <v>5.119.3.1.</v>
      </c>
      <c r="MS44" s="14" t="str">
        <f>IF(ISBLANK(MT1),"",IF(VLOOKUP(MT1,Register,48,FALSE)=0,"",(VLOOKUP(MT1,Register,48,FALSE))))</f>
        <v/>
      </c>
      <c r="MT44" s="15" t="s">
        <v>17</v>
      </c>
      <c r="MU44" s="7" t="str">
        <f t="shared" ref="MU44" si="8393">"5." &amp; MW$1&amp; ".3.1."</f>
        <v>5.120.3.1.</v>
      </c>
      <c r="MV44" s="14" t="str">
        <f>IF(ISBLANK(MW1),"",IF(VLOOKUP(MW1,Register,48,FALSE)=0,"",(VLOOKUP(MW1,Register,48,FALSE))))</f>
        <v/>
      </c>
      <c r="MW44" s="15" t="s">
        <v>17</v>
      </c>
      <c r="MX44" s="7" t="str">
        <f t="shared" ref="MX44" si="8394">"5." &amp; MZ$1&amp; ".3.1."</f>
        <v>5.121.3.1.</v>
      </c>
      <c r="MY44" s="14" t="str">
        <f>IF(ISBLANK(MZ1),"",IF(VLOOKUP(MZ1,Register,48,FALSE)=0,"",(VLOOKUP(MZ1,Register,48,FALSE))))</f>
        <v/>
      </c>
      <c r="MZ44" s="15" t="s">
        <v>17</v>
      </c>
      <c r="NA44" s="7" t="str">
        <f t="shared" ref="NA44" si="8395">"5." &amp; NC$1&amp; ".3.1."</f>
        <v>5.122.3.1.</v>
      </c>
      <c r="NB44" s="14" t="str">
        <f>IF(ISBLANK(NC1),"",IF(VLOOKUP(NC1,Register,48,FALSE)=0,"",(VLOOKUP(NC1,Register,48,FALSE))))</f>
        <v/>
      </c>
      <c r="NC44" s="15" t="s">
        <v>17</v>
      </c>
      <c r="ND44" s="7" t="str">
        <f t="shared" ref="ND44" si="8396">"5." &amp; NF$1&amp; ".3.1."</f>
        <v>5.123.3.1.</v>
      </c>
      <c r="NE44" s="14" t="str">
        <f>IF(ISBLANK(NF1),"",IF(VLOOKUP(NF1,Register,48,FALSE)=0,"",(VLOOKUP(NF1,Register,48,FALSE))))</f>
        <v/>
      </c>
      <c r="NF44" s="15" t="s">
        <v>17</v>
      </c>
      <c r="NG44" s="7" t="str">
        <f t="shared" ref="NG44" si="8397">"5." &amp; NI$1&amp; ".3.1."</f>
        <v>5.124.3.1.</v>
      </c>
      <c r="NH44" s="14" t="str">
        <f>IF(ISBLANK(NI1),"",IF(VLOOKUP(NI1,Register,48,FALSE)=0,"",(VLOOKUP(NI1,Register,48,FALSE))))</f>
        <v/>
      </c>
      <c r="NI44" s="15" t="s">
        <v>17</v>
      </c>
      <c r="NJ44" s="7" t="str">
        <f t="shared" ref="NJ44" si="8398">"5." &amp; NL$1&amp; ".3.1."</f>
        <v>5.125.3.1.</v>
      </c>
      <c r="NK44" s="14" t="str">
        <f>IF(ISBLANK(NL1),"",IF(VLOOKUP(NL1,Register,48,FALSE)=0,"",(VLOOKUP(NL1,Register,48,FALSE))))</f>
        <v/>
      </c>
      <c r="NL44" s="15" t="s">
        <v>17</v>
      </c>
      <c r="NM44" s="7" t="str">
        <f t="shared" ref="NM44" si="8399">"5." &amp; NO$1&amp; ".3.1."</f>
        <v>5.126.3.1.</v>
      </c>
      <c r="NN44" s="14" t="str">
        <f>IF(ISBLANK(NO1),"",IF(VLOOKUP(NO1,Register,48,FALSE)=0,"",(VLOOKUP(NO1,Register,48,FALSE))))</f>
        <v/>
      </c>
      <c r="NO44" s="15" t="s">
        <v>17</v>
      </c>
      <c r="NP44" s="7" t="str">
        <f t="shared" ref="NP44" si="8400">"5." &amp; NR$1&amp; ".3.1."</f>
        <v>5.127.3.1.</v>
      </c>
      <c r="NQ44" s="14" t="str">
        <f>IF(ISBLANK(NR1),"",IF(VLOOKUP(NR1,Register,48,FALSE)=0,"",(VLOOKUP(NR1,Register,48,FALSE))))</f>
        <v/>
      </c>
      <c r="NR44" s="15" t="s">
        <v>17</v>
      </c>
      <c r="NS44" s="7" t="str">
        <f t="shared" ref="NS44" si="8401">"5." &amp; NU$1&amp; ".3.1."</f>
        <v>5.128.3.1.</v>
      </c>
      <c r="NT44" s="14" t="str">
        <f>IF(ISBLANK(NU1),"",IF(VLOOKUP(NU1,Register,48,FALSE)=0,"",(VLOOKUP(NU1,Register,48,FALSE))))</f>
        <v/>
      </c>
      <c r="NU44" s="15" t="s">
        <v>17</v>
      </c>
      <c r="NV44" s="7" t="str">
        <f t="shared" ref="NV44" si="8402">"5." &amp; NX$1&amp; ".3.1."</f>
        <v>5.129.3.1.</v>
      </c>
      <c r="NW44" s="14" t="str">
        <f>IF(ISBLANK(NX1),"",IF(VLOOKUP(NX1,Register,48,FALSE)=0,"",(VLOOKUP(NX1,Register,48,FALSE))))</f>
        <v/>
      </c>
      <c r="NX44" s="15" t="s">
        <v>17</v>
      </c>
      <c r="NY44" s="7" t="str">
        <f t="shared" ref="NY44" si="8403">"5." &amp; OA$1&amp; ".3.1."</f>
        <v>5.130.3.1.</v>
      </c>
      <c r="NZ44" s="14" t="str">
        <f>IF(ISBLANK(OA1),"",IF(VLOOKUP(OA1,Register,48,FALSE)=0,"",(VLOOKUP(OA1,Register,48,FALSE))))</f>
        <v/>
      </c>
      <c r="OA44" s="15" t="s">
        <v>17</v>
      </c>
      <c r="OB44" s="7" t="str">
        <f t="shared" ref="OB44" si="8404">"5." &amp; OD$1&amp; ".3.1."</f>
        <v>5.131.3.1.</v>
      </c>
      <c r="OC44" s="14" t="str">
        <f>IF(ISBLANK(OD1),"",IF(VLOOKUP(OD1,Register,48,FALSE)=0,"",(VLOOKUP(OD1,Register,48,FALSE))))</f>
        <v/>
      </c>
      <c r="OD44" s="15" t="s">
        <v>17</v>
      </c>
      <c r="OE44" s="7" t="str">
        <f t="shared" ref="OE44" si="8405">"5." &amp; OG$1&amp; ".3.1."</f>
        <v>5.132.3.1.</v>
      </c>
      <c r="OF44" s="14" t="str">
        <f>IF(ISBLANK(OG1),"",IF(VLOOKUP(OG1,Register,48,FALSE)=0,"",(VLOOKUP(OG1,Register,48,FALSE))))</f>
        <v/>
      </c>
      <c r="OG44" s="15" t="s">
        <v>17</v>
      </c>
      <c r="OH44" s="7" t="str">
        <f t="shared" ref="OH44" si="8406">"5." &amp; OJ$1&amp; ".3.1."</f>
        <v>5.133.3.1.</v>
      </c>
      <c r="OI44" s="14" t="str">
        <f>IF(ISBLANK(OJ1),"",IF(VLOOKUP(OJ1,Register,48,FALSE)=0,"",(VLOOKUP(OJ1,Register,48,FALSE))))</f>
        <v/>
      </c>
      <c r="OJ44" s="15" t="s">
        <v>17</v>
      </c>
      <c r="OK44" s="7" t="str">
        <f t="shared" ref="OK44" si="8407">"5." &amp; OM$1&amp; ".3.1."</f>
        <v>5.134.3.1.</v>
      </c>
      <c r="OL44" s="14" t="str">
        <f>IF(ISBLANK(OM1),"",IF(VLOOKUP(OM1,Register,48,FALSE)=0,"",(VLOOKUP(OM1,Register,48,FALSE))))</f>
        <v/>
      </c>
      <c r="OM44" s="15" t="s">
        <v>17</v>
      </c>
      <c r="ON44" s="7" t="str">
        <f t="shared" ref="ON44" si="8408">"5." &amp; OP$1&amp; ".3.1."</f>
        <v>5.135.3.1.</v>
      </c>
      <c r="OO44" s="14" t="str">
        <f>IF(ISBLANK(OP1),"",IF(VLOOKUP(OP1,Register,48,FALSE)=0,"",(VLOOKUP(OP1,Register,48,FALSE))))</f>
        <v/>
      </c>
      <c r="OP44" s="15" t="s">
        <v>17</v>
      </c>
      <c r="OQ44" s="7" t="str">
        <f t="shared" ref="OQ44" si="8409">"5." &amp; OS$1&amp; ".3.1."</f>
        <v>5.136.3.1.</v>
      </c>
      <c r="OR44" s="14" t="str">
        <f>IF(ISBLANK(OS1),"",IF(VLOOKUP(OS1,Register,48,FALSE)=0,"",(VLOOKUP(OS1,Register,48,FALSE))))</f>
        <v/>
      </c>
      <c r="OS44" s="15" t="s">
        <v>17</v>
      </c>
      <c r="OT44" s="7" t="str">
        <f t="shared" ref="OT44" si="8410">"5." &amp; OV$1&amp; ".3.1."</f>
        <v>5.137.3.1.</v>
      </c>
      <c r="OU44" s="14" t="str">
        <f>IF(ISBLANK(OV1),"",IF(VLOOKUP(OV1,Register,48,FALSE)=0,"",(VLOOKUP(OV1,Register,48,FALSE))))</f>
        <v/>
      </c>
      <c r="OV44" s="15" t="s">
        <v>17</v>
      </c>
      <c r="OW44" s="7" t="str">
        <f t="shared" ref="OW44" si="8411">"5." &amp; OY$1&amp; ".3.1."</f>
        <v>5.138.3.1.</v>
      </c>
      <c r="OX44" s="14" t="str">
        <f>IF(ISBLANK(OY1),"",IF(VLOOKUP(OY1,Register,48,FALSE)=0,"",(VLOOKUP(OY1,Register,48,FALSE))))</f>
        <v/>
      </c>
      <c r="OY44" s="15" t="s">
        <v>17</v>
      </c>
      <c r="OZ44" s="7" t="str">
        <f t="shared" ref="OZ44" si="8412">"5." &amp; PB$1&amp; ".3.1."</f>
        <v>5.139.3.1.</v>
      </c>
      <c r="PA44" s="14" t="str">
        <f>IF(ISBLANK(PB1),"",IF(VLOOKUP(PB1,Register,48,FALSE)=0,"",(VLOOKUP(PB1,Register,48,FALSE))))</f>
        <v/>
      </c>
      <c r="PB44" s="15" t="s">
        <v>17</v>
      </c>
      <c r="PC44" s="7" t="str">
        <f t="shared" ref="PC44" si="8413">"5." &amp; PE$1&amp; ".3.1."</f>
        <v>5.140.3.1.</v>
      </c>
      <c r="PD44" s="14" t="str">
        <f>IF(ISBLANK(PE1),"",IF(VLOOKUP(PE1,Register,48,FALSE)=0,"",(VLOOKUP(PE1,Register,48,FALSE))))</f>
        <v/>
      </c>
      <c r="PE44" s="15" t="s">
        <v>17</v>
      </c>
      <c r="PF44" s="7" t="str">
        <f t="shared" ref="PF44" si="8414">"5." &amp; PH$1&amp; ".3.1."</f>
        <v>5.141.3.1.</v>
      </c>
      <c r="PG44" s="14" t="str">
        <f>IF(ISBLANK(PH1),"",IF(VLOOKUP(PH1,Register,48,FALSE)=0,"",(VLOOKUP(PH1,Register,48,FALSE))))</f>
        <v/>
      </c>
      <c r="PH44" s="15" t="s">
        <v>17</v>
      </c>
      <c r="PI44" s="7" t="str">
        <f t="shared" ref="PI44" si="8415">"5." &amp; PK$1&amp; ".3.1."</f>
        <v>5.142.3.1.</v>
      </c>
      <c r="PJ44" s="14" t="str">
        <f>IF(ISBLANK(PK1),"",IF(VLOOKUP(PK1,Register,48,FALSE)=0,"",(VLOOKUP(PK1,Register,48,FALSE))))</f>
        <v/>
      </c>
      <c r="PK44" s="15" t="s">
        <v>17</v>
      </c>
      <c r="PL44" s="7" t="str">
        <f t="shared" ref="PL44" si="8416">"5." &amp; PN$1&amp; ".3.1."</f>
        <v>5.143.3.1.</v>
      </c>
      <c r="PM44" s="14" t="str">
        <f>IF(ISBLANK(PN1),"",IF(VLOOKUP(PN1,Register,48,FALSE)=0,"",(VLOOKUP(PN1,Register,48,FALSE))))</f>
        <v/>
      </c>
      <c r="PN44" s="15" t="s">
        <v>17</v>
      </c>
      <c r="PO44" s="7" t="str">
        <f t="shared" ref="PO44" si="8417">"5." &amp; PQ$1&amp; ".3.1."</f>
        <v>5.144.3.1.</v>
      </c>
      <c r="PP44" s="14" t="str">
        <f>IF(ISBLANK(PQ1),"",IF(VLOOKUP(PQ1,Register,48,FALSE)=0,"",(VLOOKUP(PQ1,Register,48,FALSE))))</f>
        <v/>
      </c>
      <c r="PQ44" s="15" t="s">
        <v>17</v>
      </c>
      <c r="PR44" s="7" t="str">
        <f t="shared" ref="PR44" si="8418">"5." &amp; PT$1&amp; ".3.1."</f>
        <v>5.145.3.1.</v>
      </c>
      <c r="PS44" s="14" t="str">
        <f>IF(ISBLANK(PT1),"",IF(VLOOKUP(PT1,Register,48,FALSE)=0,"",(VLOOKUP(PT1,Register,48,FALSE))))</f>
        <v/>
      </c>
      <c r="PT44" s="15" t="s">
        <v>17</v>
      </c>
      <c r="PU44" s="7" t="str">
        <f t="shared" ref="PU44" si="8419">"5." &amp; PW$1&amp; ".3.1."</f>
        <v>5.146.3.1.</v>
      </c>
      <c r="PV44" s="14" t="str">
        <f>IF(ISBLANK(PW1),"",IF(VLOOKUP(PW1,Register,48,FALSE)=0,"",(VLOOKUP(PW1,Register,48,FALSE))))</f>
        <v/>
      </c>
      <c r="PW44" s="15" t="s">
        <v>17</v>
      </c>
      <c r="PX44" s="7" t="str">
        <f t="shared" ref="PX44" si="8420">"5." &amp; PZ$1&amp; ".3.1."</f>
        <v>5.147.3.1.</v>
      </c>
      <c r="PY44" s="14" t="str">
        <f>IF(ISBLANK(PZ1),"",IF(VLOOKUP(PZ1,Register,48,FALSE)=0,"",(VLOOKUP(PZ1,Register,48,FALSE))))</f>
        <v/>
      </c>
      <c r="PZ44" s="15" t="s">
        <v>17</v>
      </c>
      <c r="QA44" s="7" t="str">
        <f t="shared" ref="QA44" si="8421">"5." &amp; QC$1&amp; ".3.1."</f>
        <v>5.148.3.1.</v>
      </c>
      <c r="QB44" s="14" t="str">
        <f>IF(ISBLANK(QC1),"",IF(VLOOKUP(QC1,Register,48,FALSE)=0,"",(VLOOKUP(QC1,Register,48,FALSE))))</f>
        <v/>
      </c>
      <c r="QC44" s="15" t="s">
        <v>17</v>
      </c>
      <c r="QD44" s="7" t="str">
        <f t="shared" ref="QD44" si="8422">"5." &amp; QF$1&amp; ".3.1."</f>
        <v>5.149.3.1.</v>
      </c>
      <c r="QE44" s="14" t="str">
        <f>IF(ISBLANK(QF1),"",IF(VLOOKUP(QF1,Register,48,FALSE)=0,"",(VLOOKUP(QF1,Register,48,FALSE))))</f>
        <v/>
      </c>
      <c r="QF44" s="15" t="s">
        <v>17</v>
      </c>
      <c r="QG44" s="7" t="str">
        <f t="shared" ref="QG44" si="8423">"5." &amp; QI$1&amp; ".3.1."</f>
        <v>5.150.3.1.</v>
      </c>
      <c r="QH44" s="14" t="str">
        <f>IF(ISBLANK(QI1),"",IF(VLOOKUP(QI1,Register,48,FALSE)=0,"",(VLOOKUP(QI1,Register,48,FALSE))))</f>
        <v/>
      </c>
      <c r="QI44" s="15" t="s">
        <v>17</v>
      </c>
      <c r="QJ44" s="7" t="str">
        <f t="shared" ref="QJ44" si="8424">"5." &amp; QL$1&amp; ".3.1."</f>
        <v>5.151.3.1.</v>
      </c>
      <c r="QK44" s="14" t="str">
        <f>IF(ISBLANK(QL1),"",IF(VLOOKUP(QL1,Register,48,FALSE)=0,"",(VLOOKUP(QL1,Register,48,FALSE))))</f>
        <v/>
      </c>
      <c r="QL44" s="15" t="s">
        <v>17</v>
      </c>
      <c r="QM44" s="7" t="str">
        <f t="shared" ref="QM44" si="8425">"5." &amp; QO$1&amp; ".3.1."</f>
        <v>5.152.3.1.</v>
      </c>
      <c r="QN44" s="14" t="str">
        <f>IF(ISBLANK(QO1),"",IF(VLOOKUP(QO1,Register,48,FALSE)=0,"",(VLOOKUP(QO1,Register,48,FALSE))))</f>
        <v/>
      </c>
      <c r="QO44" s="15" t="s">
        <v>17</v>
      </c>
      <c r="QP44" s="7" t="str">
        <f t="shared" ref="QP44" si="8426">"5." &amp; QR$1&amp; ".3.1."</f>
        <v>5.153.3.1.</v>
      </c>
      <c r="QQ44" s="14" t="str">
        <f>IF(ISBLANK(QR1),"",IF(VLOOKUP(QR1,Register,48,FALSE)=0,"",(VLOOKUP(QR1,Register,48,FALSE))))</f>
        <v/>
      </c>
      <c r="QR44" s="15" t="s">
        <v>17</v>
      </c>
      <c r="QS44" s="7" t="str">
        <f t="shared" ref="QS44" si="8427">"5." &amp; QU$1&amp; ".3.1."</f>
        <v>5.154.3.1.</v>
      </c>
      <c r="QT44" s="14" t="str">
        <f>IF(ISBLANK(QU1),"",IF(VLOOKUP(QU1,Register,48,FALSE)=0,"",(VLOOKUP(QU1,Register,48,FALSE))))</f>
        <v/>
      </c>
      <c r="QU44" s="15" t="s">
        <v>17</v>
      </c>
      <c r="QV44" s="7" t="str">
        <f t="shared" ref="QV44" si="8428">"5." &amp; QX$1&amp; ".3.1."</f>
        <v>5.155.3.1.</v>
      </c>
      <c r="QW44" s="14" t="str">
        <f>IF(ISBLANK(QX1),"",IF(VLOOKUP(QX1,Register,48,FALSE)=0,"",(VLOOKUP(QX1,Register,48,FALSE))))</f>
        <v/>
      </c>
      <c r="QX44" s="15" t="s">
        <v>17</v>
      </c>
      <c r="QY44" s="7" t="str">
        <f t="shared" ref="QY44" si="8429">"5." &amp; RA$1&amp; ".3.1."</f>
        <v>5.156.3.1.</v>
      </c>
      <c r="QZ44" s="14" t="str">
        <f>IF(ISBLANK(RA1),"",IF(VLOOKUP(RA1,Register,48,FALSE)=0,"",(VLOOKUP(RA1,Register,48,FALSE))))</f>
        <v/>
      </c>
      <c r="RA44" s="15" t="s">
        <v>17</v>
      </c>
      <c r="RB44" s="7" t="str">
        <f t="shared" ref="RB44" si="8430">"5." &amp; RD$1&amp; ".3.1."</f>
        <v>5.157.3.1.</v>
      </c>
      <c r="RC44" s="14" t="str">
        <f>IF(ISBLANK(RD1),"",IF(VLOOKUP(RD1,Register,48,FALSE)=0,"",(VLOOKUP(RD1,Register,48,FALSE))))</f>
        <v/>
      </c>
      <c r="RD44" s="15" t="s">
        <v>17</v>
      </c>
      <c r="RE44" s="7" t="str">
        <f t="shared" ref="RE44" si="8431">"5." &amp; RG$1&amp; ".3.1."</f>
        <v>5.158.3.1.</v>
      </c>
      <c r="RF44" s="14" t="str">
        <f>IF(ISBLANK(RG1),"",IF(VLOOKUP(RG1,Register,48,FALSE)=0,"",(VLOOKUP(RG1,Register,48,FALSE))))</f>
        <v/>
      </c>
      <c r="RG44" s="15" t="s">
        <v>17</v>
      </c>
      <c r="RH44" s="7" t="str">
        <f t="shared" ref="RH44" si="8432">"5." &amp; RJ$1&amp; ".3.1."</f>
        <v>5.159.3.1.</v>
      </c>
      <c r="RI44" s="14" t="str">
        <f>IF(ISBLANK(RJ1),"",IF(VLOOKUP(RJ1,Register,48,FALSE)=0,"",(VLOOKUP(RJ1,Register,48,FALSE))))</f>
        <v/>
      </c>
      <c r="RJ44" s="15" t="s">
        <v>17</v>
      </c>
      <c r="RK44" s="7" t="str">
        <f t="shared" ref="RK44" si="8433">"5." &amp; RM$1&amp; ".3.1."</f>
        <v>5.160.3.1.</v>
      </c>
      <c r="RL44" s="14" t="str">
        <f>IF(ISBLANK(RM1),"",IF(VLOOKUP(RM1,Register,48,FALSE)=0,"",(VLOOKUP(RM1,Register,48,FALSE))))</f>
        <v/>
      </c>
      <c r="RM44" s="15" t="s">
        <v>17</v>
      </c>
      <c r="RN44" s="7" t="str">
        <f t="shared" ref="RN44" si="8434">"5." &amp; RP$1&amp; ".3.1."</f>
        <v>5.161.3.1.</v>
      </c>
      <c r="RO44" s="14" t="str">
        <f>IF(ISBLANK(RP1),"",IF(VLOOKUP(RP1,Register,48,FALSE)=0,"",(VLOOKUP(RP1,Register,48,FALSE))))</f>
        <v/>
      </c>
      <c r="RP44" s="15" t="s">
        <v>17</v>
      </c>
      <c r="RQ44" s="7" t="str">
        <f t="shared" ref="RQ44" si="8435">"5." &amp; RS$1&amp; ".3.1."</f>
        <v>5.162.3.1.</v>
      </c>
      <c r="RR44" s="14" t="str">
        <f>IF(ISBLANK(RS1),"",IF(VLOOKUP(RS1,Register,48,FALSE)=0,"",(VLOOKUP(RS1,Register,48,FALSE))))</f>
        <v/>
      </c>
      <c r="RS44" s="15" t="s">
        <v>17</v>
      </c>
      <c r="RT44" s="7" t="str">
        <f t="shared" ref="RT44" si="8436">"5." &amp; RV$1&amp; ".3.1."</f>
        <v>5.163.3.1.</v>
      </c>
      <c r="RU44" s="14" t="str">
        <f>IF(ISBLANK(RV1),"",IF(VLOOKUP(RV1,Register,48,FALSE)=0,"",(VLOOKUP(RV1,Register,48,FALSE))))</f>
        <v/>
      </c>
      <c r="RV44" s="15" t="s">
        <v>17</v>
      </c>
      <c r="RW44" s="7" t="str">
        <f t="shared" ref="RW44" si="8437">"5." &amp; RY$1&amp; ".3.1."</f>
        <v>5.164.3.1.</v>
      </c>
      <c r="RX44" s="14" t="str">
        <f>IF(ISBLANK(RY1),"",IF(VLOOKUP(RY1,Register,48,FALSE)=0,"",(VLOOKUP(RY1,Register,48,FALSE))))</f>
        <v/>
      </c>
      <c r="RY44" s="15" t="s">
        <v>17</v>
      </c>
      <c r="RZ44" s="7" t="str">
        <f t="shared" ref="RZ44" si="8438">"5." &amp; SB$1&amp; ".3.1."</f>
        <v>5.165.3.1.</v>
      </c>
      <c r="SA44" s="14" t="str">
        <f>IF(ISBLANK(SB1),"",IF(VLOOKUP(SB1,Register,48,FALSE)=0,"",(VLOOKUP(SB1,Register,48,FALSE))))</f>
        <v/>
      </c>
      <c r="SB44" s="15" t="s">
        <v>17</v>
      </c>
      <c r="SC44" s="7" t="str">
        <f t="shared" ref="SC44" si="8439">"5." &amp; SE$1&amp; ".3.1."</f>
        <v>5.166.3.1.</v>
      </c>
      <c r="SD44" s="14" t="str">
        <f>IF(ISBLANK(SE1),"",IF(VLOOKUP(SE1,Register,48,FALSE)=0,"",(VLOOKUP(SE1,Register,48,FALSE))))</f>
        <v/>
      </c>
      <c r="SE44" s="15" t="s">
        <v>17</v>
      </c>
      <c r="SF44" s="7" t="str">
        <f t="shared" ref="SF44" si="8440">"5." &amp; SH$1&amp; ".3.1."</f>
        <v>5.167.3.1.</v>
      </c>
      <c r="SG44" s="14" t="str">
        <f>IF(ISBLANK(SH1),"",IF(VLOOKUP(SH1,Register,48,FALSE)=0,"",(VLOOKUP(SH1,Register,48,FALSE))))</f>
        <v/>
      </c>
      <c r="SH44" s="15" t="s">
        <v>17</v>
      </c>
      <c r="SI44" s="7" t="str">
        <f t="shared" ref="SI44" si="8441">"5." &amp; SK$1&amp; ".3.1."</f>
        <v>5.168.3.1.</v>
      </c>
      <c r="SJ44" s="14" t="str">
        <f>IF(ISBLANK(SK1),"",IF(VLOOKUP(SK1,Register,48,FALSE)=0,"",(VLOOKUP(SK1,Register,48,FALSE))))</f>
        <v/>
      </c>
      <c r="SK44" s="15" t="s">
        <v>17</v>
      </c>
      <c r="SL44" s="7" t="str">
        <f t="shared" ref="SL44" si="8442">"5." &amp; SN$1&amp; ".3.1."</f>
        <v>5.169.3.1.</v>
      </c>
      <c r="SM44" s="14" t="str">
        <f>IF(ISBLANK(SN1),"",IF(VLOOKUP(SN1,Register,48,FALSE)=0,"",(VLOOKUP(SN1,Register,48,FALSE))))</f>
        <v/>
      </c>
      <c r="SN44" s="15" t="s">
        <v>17</v>
      </c>
      <c r="SO44" s="7" t="str">
        <f t="shared" ref="SO44" si="8443">"5." &amp; SQ$1&amp; ".3.1."</f>
        <v>5.170.3.1.</v>
      </c>
      <c r="SP44" s="14" t="str">
        <f>IF(ISBLANK(SQ1),"",IF(VLOOKUP(SQ1,Register,48,FALSE)=0,"",(VLOOKUP(SQ1,Register,48,FALSE))))</f>
        <v/>
      </c>
      <c r="SQ44" s="15" t="s">
        <v>17</v>
      </c>
      <c r="SR44" s="7" t="str">
        <f t="shared" ref="SR44" si="8444">"5." &amp; ST$1&amp; ".3.1."</f>
        <v>5.171.3.1.</v>
      </c>
      <c r="SS44" s="14" t="str">
        <f>IF(ISBLANK(ST1),"",IF(VLOOKUP(ST1,Register,48,FALSE)=0,"",(VLOOKUP(ST1,Register,48,FALSE))))</f>
        <v/>
      </c>
      <c r="ST44" s="15" t="s">
        <v>17</v>
      </c>
      <c r="SU44" s="7" t="str">
        <f t="shared" ref="SU44" si="8445">"5." &amp; SW$1&amp; ".3.1."</f>
        <v>5.172.3.1.</v>
      </c>
      <c r="SV44" s="14" t="str">
        <f>IF(ISBLANK(SW1),"",IF(VLOOKUP(SW1,Register,48,FALSE)=0,"",(VLOOKUP(SW1,Register,48,FALSE))))</f>
        <v/>
      </c>
      <c r="SW44" s="15" t="s">
        <v>17</v>
      </c>
      <c r="SX44" s="7" t="str">
        <f t="shared" ref="SX44" si="8446">"5." &amp; SZ$1&amp; ".3.1."</f>
        <v>5.173.3.1.</v>
      </c>
      <c r="SY44" s="14" t="str">
        <f>IF(ISBLANK(SZ1),"",IF(VLOOKUP(SZ1,Register,48,FALSE)=0,"",(VLOOKUP(SZ1,Register,48,FALSE))))</f>
        <v/>
      </c>
      <c r="SZ44" s="15" t="s">
        <v>17</v>
      </c>
      <c r="TA44" s="7" t="str">
        <f t="shared" ref="TA44" si="8447">"5." &amp; TC$1&amp; ".3.1."</f>
        <v>5.174.3.1.</v>
      </c>
      <c r="TB44" s="14" t="str">
        <f>IF(ISBLANK(TC1),"",IF(VLOOKUP(TC1,Register,48,FALSE)=0,"",(VLOOKUP(TC1,Register,48,FALSE))))</f>
        <v/>
      </c>
      <c r="TC44" s="15" t="s">
        <v>17</v>
      </c>
      <c r="TD44" s="7" t="str">
        <f t="shared" ref="TD44" si="8448">"5." &amp; TF$1&amp; ".3.1."</f>
        <v>5.175.3.1.</v>
      </c>
      <c r="TE44" s="14" t="str">
        <f>IF(ISBLANK(TF1),"",IF(VLOOKUP(TF1,Register,48,FALSE)=0,"",(VLOOKUP(TF1,Register,48,FALSE))))</f>
        <v/>
      </c>
      <c r="TF44" s="15" t="s">
        <v>17</v>
      </c>
      <c r="TG44" s="7" t="str">
        <f t="shared" ref="TG44" si="8449">"5." &amp; TI$1&amp; ".3.1."</f>
        <v>5.176.3.1.</v>
      </c>
      <c r="TH44" s="14" t="str">
        <f>IF(ISBLANK(TI1),"",IF(VLOOKUP(TI1,Register,48,FALSE)=0,"",(VLOOKUP(TI1,Register,48,FALSE))))</f>
        <v/>
      </c>
      <c r="TI44" s="15" t="s">
        <v>17</v>
      </c>
      <c r="TJ44" s="7" t="str">
        <f t="shared" ref="TJ44" si="8450">"5." &amp; TL$1&amp; ".3.1."</f>
        <v>5.177.3.1.</v>
      </c>
      <c r="TK44" s="14" t="str">
        <f>IF(ISBLANK(TL1),"",IF(VLOOKUP(TL1,Register,48,FALSE)=0,"",(VLOOKUP(TL1,Register,48,FALSE))))</f>
        <v/>
      </c>
      <c r="TL44" s="15" t="s">
        <v>17</v>
      </c>
      <c r="TM44" s="7" t="str">
        <f t="shared" ref="TM44" si="8451">"5." &amp; TO$1&amp; ".3.1."</f>
        <v>5.178.3.1.</v>
      </c>
      <c r="TN44" s="14" t="str">
        <f>IF(ISBLANK(TO1),"",IF(VLOOKUP(TO1,Register,48,FALSE)=0,"",(VLOOKUP(TO1,Register,48,FALSE))))</f>
        <v/>
      </c>
      <c r="TO44" s="15" t="s">
        <v>17</v>
      </c>
      <c r="TP44" s="7" t="str">
        <f t="shared" ref="TP44" si="8452">"5." &amp; TR$1&amp; ".3.1."</f>
        <v>5.179.3.1.</v>
      </c>
      <c r="TQ44" s="14" t="str">
        <f>IF(ISBLANK(TR1),"",IF(VLOOKUP(TR1,Register,48,FALSE)=0,"",(VLOOKUP(TR1,Register,48,FALSE))))</f>
        <v/>
      </c>
      <c r="TR44" s="15" t="s">
        <v>17</v>
      </c>
      <c r="TS44" s="7" t="str">
        <f t="shared" ref="TS44" si="8453">"5." &amp; TU$1&amp; ".3.1."</f>
        <v>5.180.3.1.</v>
      </c>
      <c r="TT44" s="14" t="str">
        <f>IF(ISBLANK(TU1),"",IF(VLOOKUP(TU1,Register,48,FALSE)=0,"",(VLOOKUP(TU1,Register,48,FALSE))))</f>
        <v/>
      </c>
      <c r="TU44" s="15" t="s">
        <v>17</v>
      </c>
      <c r="TV44" s="7" t="str">
        <f t="shared" ref="TV44" si="8454">"5." &amp; TX$1&amp; ".3.1."</f>
        <v>5.181.3.1.</v>
      </c>
      <c r="TW44" s="14" t="str">
        <f>IF(ISBLANK(TX1),"",IF(VLOOKUP(TX1,Register,48,FALSE)=0,"",(VLOOKUP(TX1,Register,48,FALSE))))</f>
        <v/>
      </c>
      <c r="TX44" s="15" t="s">
        <v>17</v>
      </c>
      <c r="TY44" s="7" t="str">
        <f t="shared" ref="TY44" si="8455">"5." &amp; UA$1&amp; ".3.1."</f>
        <v>5.182.3.1.</v>
      </c>
      <c r="TZ44" s="14" t="str">
        <f>IF(ISBLANK(UA1),"",IF(VLOOKUP(UA1,Register,48,FALSE)=0,"",(VLOOKUP(UA1,Register,48,FALSE))))</f>
        <v/>
      </c>
      <c r="UA44" s="15" t="s">
        <v>17</v>
      </c>
      <c r="UB44" s="7" t="str">
        <f t="shared" ref="UB44" si="8456">"5." &amp; UD$1&amp; ".3.1."</f>
        <v>5.183.3.1.</v>
      </c>
      <c r="UC44" s="14" t="str">
        <f>IF(ISBLANK(UD1),"",IF(VLOOKUP(UD1,Register,48,FALSE)=0,"",(VLOOKUP(UD1,Register,48,FALSE))))</f>
        <v/>
      </c>
      <c r="UD44" s="15" t="s">
        <v>17</v>
      </c>
      <c r="UE44" s="7" t="str">
        <f t="shared" ref="UE44" si="8457">"5." &amp; UG$1&amp; ".3.1."</f>
        <v>5.184.3.1.</v>
      </c>
      <c r="UF44" s="14" t="str">
        <f>IF(ISBLANK(UG1),"",IF(VLOOKUP(UG1,Register,48,FALSE)=0,"",(VLOOKUP(UG1,Register,48,FALSE))))</f>
        <v/>
      </c>
      <c r="UG44" s="15" t="s">
        <v>17</v>
      </c>
      <c r="UH44" s="7" t="str">
        <f t="shared" ref="UH44" si="8458">"5." &amp; UJ$1&amp; ".3.1."</f>
        <v>5.185.3.1.</v>
      </c>
      <c r="UI44" s="14" t="str">
        <f>IF(ISBLANK(UJ1),"",IF(VLOOKUP(UJ1,Register,48,FALSE)=0,"",(VLOOKUP(UJ1,Register,48,FALSE))))</f>
        <v/>
      </c>
      <c r="UJ44" s="15" t="s">
        <v>17</v>
      </c>
      <c r="UK44" s="7" t="str">
        <f t="shared" ref="UK44" si="8459">"5." &amp; UM$1&amp; ".3.1."</f>
        <v>5.186.3.1.</v>
      </c>
      <c r="UL44" s="14" t="str">
        <f>IF(ISBLANK(UM1),"",IF(VLOOKUP(UM1,Register,48,FALSE)=0,"",(VLOOKUP(UM1,Register,48,FALSE))))</f>
        <v/>
      </c>
      <c r="UM44" s="15" t="s">
        <v>17</v>
      </c>
      <c r="UN44" s="7" t="str">
        <f t="shared" ref="UN44" si="8460">"5." &amp; UP$1&amp; ".3.1."</f>
        <v>5.187.3.1.</v>
      </c>
      <c r="UO44" s="14" t="str">
        <f>IF(ISBLANK(UP1),"",IF(VLOOKUP(UP1,Register,48,FALSE)=0,"",(VLOOKUP(UP1,Register,48,FALSE))))</f>
        <v/>
      </c>
      <c r="UP44" s="15" t="s">
        <v>17</v>
      </c>
      <c r="UQ44" s="7" t="str">
        <f t="shared" ref="UQ44" si="8461">"5." &amp; US$1&amp; ".3.1."</f>
        <v>5.188.3.1.</v>
      </c>
      <c r="UR44" s="14" t="str">
        <f>IF(ISBLANK(US1),"",IF(VLOOKUP(US1,Register,48,FALSE)=0,"",(VLOOKUP(US1,Register,48,FALSE))))</f>
        <v/>
      </c>
      <c r="US44" s="15" t="s">
        <v>17</v>
      </c>
      <c r="UT44" s="7" t="str">
        <f t="shared" ref="UT44" si="8462">"5." &amp; UV$1&amp; ".3.1."</f>
        <v>5.189.3.1.</v>
      </c>
      <c r="UU44" s="14" t="str">
        <f>IF(ISBLANK(UV1),"",IF(VLOOKUP(UV1,Register,48,FALSE)=0,"",(VLOOKUP(UV1,Register,48,FALSE))))</f>
        <v/>
      </c>
      <c r="UV44" s="15" t="s">
        <v>17</v>
      </c>
      <c r="UW44" s="7" t="str">
        <f t="shared" ref="UW44" si="8463">"5." &amp; UY$1&amp; ".3.1."</f>
        <v>5.190.3.1.</v>
      </c>
      <c r="UX44" s="14" t="str">
        <f>IF(ISBLANK(UY1),"",IF(VLOOKUP(UY1,Register,48,FALSE)=0,"",(VLOOKUP(UY1,Register,48,FALSE))))</f>
        <v/>
      </c>
      <c r="UY44" s="15" t="s">
        <v>17</v>
      </c>
      <c r="UZ44" s="7" t="str">
        <f t="shared" ref="UZ44" si="8464">"5." &amp; VB$1&amp; ".3.1."</f>
        <v>5.191.3.1.</v>
      </c>
      <c r="VA44" s="14" t="str">
        <f>IF(ISBLANK(VB1),"",IF(VLOOKUP(VB1,Register,48,FALSE)=0,"",(VLOOKUP(VB1,Register,48,FALSE))))</f>
        <v/>
      </c>
      <c r="VB44" s="15" t="s">
        <v>17</v>
      </c>
      <c r="VC44" s="7" t="str">
        <f t="shared" ref="VC44" si="8465">"5." &amp; VE$1&amp; ".3.1."</f>
        <v>5.192.3.1.</v>
      </c>
      <c r="VD44" s="14" t="str">
        <f>IF(ISBLANK(VE1),"",IF(VLOOKUP(VE1,Register,48,FALSE)=0,"",(VLOOKUP(VE1,Register,48,FALSE))))</f>
        <v/>
      </c>
      <c r="VE44" s="15" t="s">
        <v>17</v>
      </c>
      <c r="VF44" s="7" t="str">
        <f t="shared" ref="VF44" si="8466">"5." &amp; VH$1&amp; ".3.1."</f>
        <v>5.193.3.1.</v>
      </c>
      <c r="VG44" s="14" t="str">
        <f>IF(ISBLANK(VH1),"",IF(VLOOKUP(VH1,Register,48,FALSE)=0,"",(VLOOKUP(VH1,Register,48,FALSE))))</f>
        <v/>
      </c>
      <c r="VH44" s="15" t="s">
        <v>17</v>
      </c>
      <c r="VI44" s="7" t="str">
        <f t="shared" ref="VI44" si="8467">"5." &amp; VK$1&amp; ".3.1."</f>
        <v>5.194.3.1.</v>
      </c>
      <c r="VJ44" s="14" t="str">
        <f>IF(ISBLANK(VK1),"",IF(VLOOKUP(VK1,Register,48,FALSE)=0,"",(VLOOKUP(VK1,Register,48,FALSE))))</f>
        <v/>
      </c>
      <c r="VK44" s="15" t="s">
        <v>17</v>
      </c>
      <c r="VL44" s="7" t="str">
        <f t="shared" ref="VL44" si="8468">"5." &amp; VN$1&amp; ".3.1."</f>
        <v>5.195.3.1.</v>
      </c>
      <c r="VM44" s="14" t="str">
        <f>IF(ISBLANK(VN1),"",IF(VLOOKUP(VN1,Register,48,FALSE)=0,"",(VLOOKUP(VN1,Register,48,FALSE))))</f>
        <v/>
      </c>
      <c r="VN44" s="15" t="s">
        <v>17</v>
      </c>
      <c r="VO44" s="7" t="str">
        <f t="shared" ref="VO44" si="8469">"5." &amp; VQ$1&amp; ".3.1."</f>
        <v>5.196.3.1.</v>
      </c>
      <c r="VP44" s="14" t="str">
        <f>IF(ISBLANK(VQ1),"",IF(VLOOKUP(VQ1,Register,48,FALSE)=0,"",(VLOOKUP(VQ1,Register,48,FALSE))))</f>
        <v/>
      </c>
      <c r="VQ44" s="15" t="s">
        <v>17</v>
      </c>
      <c r="VR44" s="7" t="str">
        <f t="shared" ref="VR44" si="8470">"5." &amp; VT$1&amp; ".3.1."</f>
        <v>5.197.3.1.</v>
      </c>
      <c r="VS44" s="14" t="str">
        <f>IF(ISBLANK(VT1),"",IF(VLOOKUP(VT1,Register,48,FALSE)=0,"",(VLOOKUP(VT1,Register,48,FALSE))))</f>
        <v/>
      </c>
      <c r="VT44" s="15" t="s">
        <v>17</v>
      </c>
      <c r="VU44" s="7" t="str">
        <f t="shared" ref="VU44" si="8471">"5." &amp; VW$1&amp; ".3.1."</f>
        <v>5.198.3.1.</v>
      </c>
      <c r="VV44" s="14" t="str">
        <f>IF(ISBLANK(VW1),"",IF(VLOOKUP(VW1,Register,48,FALSE)=0,"",(VLOOKUP(VW1,Register,48,FALSE))))</f>
        <v/>
      </c>
      <c r="VW44" s="15" t="s">
        <v>17</v>
      </c>
      <c r="VX44" s="7" t="str">
        <f t="shared" ref="VX44" si="8472">"5." &amp; VZ$1&amp; ".3.1."</f>
        <v>5.199.3.1.</v>
      </c>
      <c r="VY44" s="14" t="str">
        <f>IF(ISBLANK(VZ1),"",IF(VLOOKUP(VZ1,Register,48,FALSE)=0,"",(VLOOKUP(VZ1,Register,48,FALSE))))</f>
        <v/>
      </c>
      <c r="VZ44" s="15" t="s">
        <v>17</v>
      </c>
      <c r="WA44" s="7" t="str">
        <f t="shared" ref="WA44" si="8473">"5." &amp; WC$1&amp; ".3.1."</f>
        <v>5.200.3.1.</v>
      </c>
      <c r="WB44" s="14" t="str">
        <f>IF(ISBLANK(WC1),"",IF(VLOOKUP(WC1,Register,48,FALSE)=0,"",(VLOOKUP(WC1,Register,48,FALSE))))</f>
        <v/>
      </c>
      <c r="WC44" s="15" t="s">
        <v>17</v>
      </c>
      <c r="WD44" s="7" t="str">
        <f t="shared" ref="WD44" si="8474">"5." &amp; WF$1&amp; ".3.1."</f>
        <v>5.201.3.1.</v>
      </c>
      <c r="WE44" s="14" t="str">
        <f>IF(ISBLANK(WF1),"",IF(VLOOKUP(WF1,Register,48,FALSE)=0,"",(VLOOKUP(WF1,Register,48,FALSE))))</f>
        <v/>
      </c>
      <c r="WF44" s="15" t="s">
        <v>17</v>
      </c>
      <c r="WG44" s="7" t="str">
        <f t="shared" ref="WG44" si="8475">"5." &amp; WI$1&amp; ".3.1."</f>
        <v>5.202.3.1.</v>
      </c>
      <c r="WH44" s="14" t="str">
        <f>IF(ISBLANK(WI1),"",IF(VLOOKUP(WI1,Register,48,FALSE)=0,"",(VLOOKUP(WI1,Register,48,FALSE))))</f>
        <v/>
      </c>
      <c r="WI44" s="15" t="s">
        <v>17</v>
      </c>
      <c r="WJ44" s="7" t="str">
        <f t="shared" ref="WJ44" si="8476">"5." &amp; WL$1&amp; ".3.1."</f>
        <v>5.203.3.1.</v>
      </c>
      <c r="WK44" s="14" t="str">
        <f>IF(ISBLANK(WL1),"",IF(VLOOKUP(WL1,Register,48,FALSE)=0,"",(VLOOKUP(WL1,Register,48,FALSE))))</f>
        <v/>
      </c>
      <c r="WL44" s="15" t="s">
        <v>17</v>
      </c>
      <c r="WM44" s="7" t="str">
        <f t="shared" ref="WM44" si="8477">"5." &amp; WO$1&amp; ".3.1."</f>
        <v>5.204.3.1.</v>
      </c>
      <c r="WN44" s="14" t="str">
        <f>IF(ISBLANK(WO1),"",IF(VLOOKUP(WO1,Register,48,FALSE)=0,"",(VLOOKUP(WO1,Register,48,FALSE))))</f>
        <v/>
      </c>
      <c r="WO44" s="15" t="s">
        <v>17</v>
      </c>
      <c r="WP44" s="7" t="str">
        <f t="shared" ref="WP44" si="8478">"5." &amp; WR$1&amp; ".3.1."</f>
        <v>5.205.3.1.</v>
      </c>
      <c r="WQ44" s="14" t="str">
        <f>IF(ISBLANK(WR1),"",IF(VLOOKUP(WR1,Register,48,FALSE)=0,"",(VLOOKUP(WR1,Register,48,FALSE))))</f>
        <v/>
      </c>
      <c r="WR44" s="15" t="s">
        <v>17</v>
      </c>
      <c r="WS44" s="7" t="str">
        <f t="shared" ref="WS44" si="8479">"5." &amp; WU$1&amp; ".3.1."</f>
        <v>5.206.3.1.</v>
      </c>
      <c r="WT44" s="14" t="str">
        <f>IF(ISBLANK(WU1),"",IF(VLOOKUP(WU1,Register,48,FALSE)=0,"",(VLOOKUP(WU1,Register,48,FALSE))))</f>
        <v/>
      </c>
      <c r="WU44" s="15" t="s">
        <v>17</v>
      </c>
      <c r="WV44" s="7" t="str">
        <f t="shared" ref="WV44" si="8480">"5." &amp; WX$1&amp; ".3.1."</f>
        <v>5.207.3.1.</v>
      </c>
      <c r="WW44" s="14" t="str">
        <f>IF(ISBLANK(WX1),"",IF(VLOOKUP(WX1,Register,48,FALSE)=0,"",(VLOOKUP(WX1,Register,48,FALSE))))</f>
        <v/>
      </c>
      <c r="WX44" s="15" t="s">
        <v>17</v>
      </c>
      <c r="WY44" s="7" t="str">
        <f t="shared" ref="WY44" si="8481">"5." &amp; XA$1&amp; ".3.1."</f>
        <v>5.208.3.1.</v>
      </c>
      <c r="WZ44" s="14" t="str">
        <f>IF(ISBLANK(XA1),"",IF(VLOOKUP(XA1,Register,48,FALSE)=0,"",(VLOOKUP(XA1,Register,48,FALSE))))</f>
        <v/>
      </c>
      <c r="XA44" s="15" t="s">
        <v>17</v>
      </c>
      <c r="XB44" s="7" t="str">
        <f t="shared" ref="XB44" si="8482">"5." &amp; XD$1&amp; ".3.1."</f>
        <v>5.209.3.1.</v>
      </c>
      <c r="XC44" s="14" t="str">
        <f>IF(ISBLANK(XD1),"",IF(VLOOKUP(XD1,Register,48,FALSE)=0,"",(VLOOKUP(XD1,Register,48,FALSE))))</f>
        <v/>
      </c>
      <c r="XD44" s="15" t="s">
        <v>17</v>
      </c>
      <c r="XE44" s="7" t="str">
        <f t="shared" ref="XE44" si="8483">"5." &amp; XG$1&amp; ".3.1."</f>
        <v>5.210.3.1.</v>
      </c>
      <c r="XF44" s="14" t="str">
        <f>IF(ISBLANK(XG1),"",IF(VLOOKUP(XG1,Register,48,FALSE)=0,"",(VLOOKUP(XG1,Register,48,FALSE))))</f>
        <v/>
      </c>
      <c r="XG44" s="15" t="s">
        <v>17</v>
      </c>
      <c r="XH44" s="7" t="str">
        <f t="shared" ref="XH44" si="8484">"5." &amp; XJ$1&amp; ".3.1."</f>
        <v>5.211.3.1.</v>
      </c>
      <c r="XI44" s="14" t="str">
        <f>IF(ISBLANK(XJ1),"",IF(VLOOKUP(XJ1,Register,48,FALSE)=0,"",(VLOOKUP(XJ1,Register,48,FALSE))))</f>
        <v/>
      </c>
      <c r="XJ44" s="15" t="s">
        <v>17</v>
      </c>
      <c r="XK44" s="7" t="str">
        <f t="shared" ref="XK44" si="8485">"5." &amp; XM$1&amp; ".3.1."</f>
        <v>5.212.3.1.</v>
      </c>
      <c r="XL44" s="14" t="str">
        <f>IF(ISBLANK(XM1),"",IF(VLOOKUP(XM1,Register,48,FALSE)=0,"",(VLOOKUP(XM1,Register,48,FALSE))))</f>
        <v/>
      </c>
      <c r="XM44" s="15" t="s">
        <v>17</v>
      </c>
      <c r="XN44" s="7" t="str">
        <f t="shared" ref="XN44" si="8486">"5." &amp; XP$1&amp; ".3.1."</f>
        <v>5.213.3.1.</v>
      </c>
      <c r="XO44" s="14" t="str">
        <f>IF(ISBLANK(XP1),"",IF(VLOOKUP(XP1,Register,48,FALSE)=0,"",(VLOOKUP(XP1,Register,48,FALSE))))</f>
        <v/>
      </c>
      <c r="XP44" s="15" t="s">
        <v>17</v>
      </c>
      <c r="XQ44" s="7" t="str">
        <f t="shared" ref="XQ44" si="8487">"5." &amp; XS$1&amp; ".3.1."</f>
        <v>5.214.3.1.</v>
      </c>
      <c r="XR44" s="14" t="str">
        <f>IF(ISBLANK(XS1),"",IF(VLOOKUP(XS1,Register,48,FALSE)=0,"",(VLOOKUP(XS1,Register,48,FALSE))))</f>
        <v/>
      </c>
      <c r="XS44" s="15" t="s">
        <v>17</v>
      </c>
      <c r="XT44" s="7" t="str">
        <f t="shared" ref="XT44" si="8488">"5." &amp; XV$1&amp; ".3.1."</f>
        <v>5.215.3.1.</v>
      </c>
      <c r="XU44" s="14" t="str">
        <f>IF(ISBLANK(XV1),"",IF(VLOOKUP(XV1,Register,48,FALSE)=0,"",(VLOOKUP(XV1,Register,48,FALSE))))</f>
        <v/>
      </c>
      <c r="XV44" s="15" t="s">
        <v>17</v>
      </c>
      <c r="XW44" s="7" t="str">
        <f t="shared" ref="XW44" si="8489">"5." &amp; XY$1&amp; ".3.1."</f>
        <v>5.216.3.1.</v>
      </c>
      <c r="XX44" s="14" t="str">
        <f>IF(ISBLANK(XY1),"",IF(VLOOKUP(XY1,Register,48,FALSE)=0,"",(VLOOKUP(XY1,Register,48,FALSE))))</f>
        <v/>
      </c>
      <c r="XY44" s="15" t="s">
        <v>17</v>
      </c>
      <c r="XZ44" s="7" t="str">
        <f t="shared" ref="XZ44" si="8490">"5." &amp; YB$1&amp; ".3.1."</f>
        <v>5.217.3.1.</v>
      </c>
      <c r="YA44" s="14" t="str">
        <f>IF(ISBLANK(YB1),"",IF(VLOOKUP(YB1,Register,48,FALSE)=0,"",(VLOOKUP(YB1,Register,48,FALSE))))</f>
        <v/>
      </c>
      <c r="YB44" s="15" t="s">
        <v>17</v>
      </c>
      <c r="YC44" s="7" t="str">
        <f t="shared" ref="YC44" si="8491">"5." &amp; YE$1&amp; ".3.1."</f>
        <v>5.218.3.1.</v>
      </c>
      <c r="YD44" s="14" t="str">
        <f>IF(ISBLANK(YE1),"",IF(VLOOKUP(YE1,Register,48,FALSE)=0,"",(VLOOKUP(YE1,Register,48,FALSE))))</f>
        <v/>
      </c>
      <c r="YE44" s="15" t="s">
        <v>17</v>
      </c>
      <c r="YF44" s="7" t="str">
        <f t="shared" ref="YF44" si="8492">"5." &amp; YH$1&amp; ".3.1."</f>
        <v>5.219.3.1.</v>
      </c>
      <c r="YG44" s="14" t="str">
        <f>IF(ISBLANK(YH1),"",IF(VLOOKUP(YH1,Register,48,FALSE)=0,"",(VLOOKUP(YH1,Register,48,FALSE))))</f>
        <v/>
      </c>
      <c r="YH44" s="15" t="s">
        <v>17</v>
      </c>
      <c r="YI44" s="7" t="str">
        <f t="shared" ref="YI44" si="8493">"5." &amp; YK$1&amp; ".3.1."</f>
        <v>5.220.3.1.</v>
      </c>
      <c r="YJ44" s="14" t="str">
        <f>IF(ISBLANK(YK1),"",IF(VLOOKUP(YK1,Register,48,FALSE)=0,"",(VLOOKUP(YK1,Register,48,FALSE))))</f>
        <v/>
      </c>
      <c r="YK44" s="15" t="s">
        <v>17</v>
      </c>
      <c r="YL44" s="7" t="str">
        <f t="shared" ref="YL44" si="8494">"5." &amp; YN$1&amp; ".3.1."</f>
        <v>5.221.3.1.</v>
      </c>
      <c r="YM44" s="14" t="str">
        <f>IF(ISBLANK(YN1),"",IF(VLOOKUP(YN1,Register,48,FALSE)=0,"",(VLOOKUP(YN1,Register,48,FALSE))))</f>
        <v/>
      </c>
      <c r="YN44" s="15" t="s">
        <v>17</v>
      </c>
      <c r="YO44" s="7" t="str">
        <f t="shared" ref="YO44" si="8495">"5." &amp; YQ$1&amp; ".3.1."</f>
        <v>5.222.3.1.</v>
      </c>
      <c r="YP44" s="14" t="str">
        <f>IF(ISBLANK(YQ1),"",IF(VLOOKUP(YQ1,Register,48,FALSE)=0,"",(VLOOKUP(YQ1,Register,48,FALSE))))</f>
        <v/>
      </c>
      <c r="YQ44" s="15" t="s">
        <v>17</v>
      </c>
      <c r="YR44" s="7" t="str">
        <f t="shared" ref="YR44" si="8496">"5." &amp; YT$1&amp; ".3.1."</f>
        <v>5.223.3.1.</v>
      </c>
      <c r="YS44" s="14" t="str">
        <f>IF(ISBLANK(YT1),"",IF(VLOOKUP(YT1,Register,48,FALSE)=0,"",(VLOOKUP(YT1,Register,48,FALSE))))</f>
        <v/>
      </c>
      <c r="YT44" s="15" t="s">
        <v>17</v>
      </c>
      <c r="YU44" s="7" t="str">
        <f t="shared" ref="YU44" si="8497">"5." &amp; YW$1&amp; ".3.1."</f>
        <v>5.224.3.1.</v>
      </c>
      <c r="YV44" s="14" t="str">
        <f>IF(ISBLANK(YW1),"",IF(VLOOKUP(YW1,Register,48,FALSE)=0,"",(VLOOKUP(YW1,Register,48,FALSE))))</f>
        <v/>
      </c>
      <c r="YW44" s="15" t="s">
        <v>17</v>
      </c>
      <c r="YX44" s="7" t="str">
        <f t="shared" ref="YX44" si="8498">"5." &amp; YZ$1&amp; ".3.1."</f>
        <v>5.225.3.1.</v>
      </c>
      <c r="YY44" s="14" t="str">
        <f>IF(ISBLANK(YZ1),"",IF(VLOOKUP(YZ1,Register,48,FALSE)=0,"",(VLOOKUP(YZ1,Register,48,FALSE))))</f>
        <v/>
      </c>
      <c r="YZ44" s="15" t="s">
        <v>17</v>
      </c>
      <c r="ZA44" s="7" t="str">
        <f t="shared" ref="ZA44" si="8499">"5." &amp; ZC$1&amp; ".3.1."</f>
        <v>5.226.3.1.</v>
      </c>
      <c r="ZB44" s="14" t="str">
        <f>IF(ISBLANK(ZC1),"",IF(VLOOKUP(ZC1,Register,48,FALSE)=0,"",(VLOOKUP(ZC1,Register,48,FALSE))))</f>
        <v/>
      </c>
      <c r="ZC44" s="15" t="s">
        <v>17</v>
      </c>
      <c r="ZD44" s="7" t="str">
        <f t="shared" ref="ZD44" si="8500">"5." &amp; ZF$1&amp; ".3.1."</f>
        <v>5.227.3.1.</v>
      </c>
      <c r="ZE44" s="14" t="str">
        <f>IF(ISBLANK(ZF1),"",IF(VLOOKUP(ZF1,Register,48,FALSE)=0,"",(VLOOKUP(ZF1,Register,48,FALSE))))</f>
        <v/>
      </c>
      <c r="ZF44" s="15" t="s">
        <v>17</v>
      </c>
      <c r="ZG44" s="7" t="str">
        <f t="shared" ref="ZG44" si="8501">"5." &amp; ZI$1&amp; ".3.1."</f>
        <v>5.228.3.1.</v>
      </c>
      <c r="ZH44" s="14" t="str">
        <f>IF(ISBLANK(ZI1),"",IF(VLOOKUP(ZI1,Register,48,FALSE)=0,"",(VLOOKUP(ZI1,Register,48,FALSE))))</f>
        <v/>
      </c>
      <c r="ZI44" s="15" t="s">
        <v>17</v>
      </c>
      <c r="ZJ44" s="7" t="str">
        <f t="shared" ref="ZJ44" si="8502">"5." &amp; ZL$1&amp; ".3.1."</f>
        <v>5.229.3.1.</v>
      </c>
      <c r="ZK44" s="14" t="str">
        <f>IF(ISBLANK(ZL1),"",IF(VLOOKUP(ZL1,Register,48,FALSE)=0,"",(VLOOKUP(ZL1,Register,48,FALSE))))</f>
        <v/>
      </c>
      <c r="ZL44" s="15" t="s">
        <v>17</v>
      </c>
      <c r="ZM44" s="7" t="str">
        <f t="shared" ref="ZM44" si="8503">"5." &amp; ZO$1&amp; ".3.1."</f>
        <v>5.230.3.1.</v>
      </c>
      <c r="ZN44" s="14" t="str">
        <f>IF(ISBLANK(ZO1),"",IF(VLOOKUP(ZO1,Register,48,FALSE)=0,"",(VLOOKUP(ZO1,Register,48,FALSE))))</f>
        <v/>
      </c>
      <c r="ZO44" s="15" t="s">
        <v>17</v>
      </c>
      <c r="ZP44" s="7" t="str">
        <f t="shared" ref="ZP44" si="8504">"5." &amp; ZR$1&amp; ".3.1."</f>
        <v>5.231.3.1.</v>
      </c>
      <c r="ZQ44" s="14" t="str">
        <f>IF(ISBLANK(ZR1),"",IF(VLOOKUP(ZR1,Register,48,FALSE)=0,"",(VLOOKUP(ZR1,Register,48,FALSE))))</f>
        <v/>
      </c>
      <c r="ZR44" s="15" t="s">
        <v>17</v>
      </c>
      <c r="ZS44" s="7" t="str">
        <f t="shared" ref="ZS44" si="8505">"5." &amp; ZU$1&amp; ".3.1."</f>
        <v>5.232.3.1.</v>
      </c>
      <c r="ZT44" s="14" t="str">
        <f>IF(ISBLANK(ZU1),"",IF(VLOOKUP(ZU1,Register,48,FALSE)=0,"",(VLOOKUP(ZU1,Register,48,FALSE))))</f>
        <v/>
      </c>
      <c r="ZU44" s="15" t="s">
        <v>17</v>
      </c>
      <c r="ZV44" s="7" t="str">
        <f t="shared" ref="ZV44" si="8506">"5." &amp; ZX$1&amp; ".3.1."</f>
        <v>5.233.3.1.</v>
      </c>
      <c r="ZW44" s="14" t="str">
        <f>IF(ISBLANK(ZX1),"",IF(VLOOKUP(ZX1,Register,48,FALSE)=0,"",(VLOOKUP(ZX1,Register,48,FALSE))))</f>
        <v/>
      </c>
      <c r="ZX44" s="15" t="s">
        <v>17</v>
      </c>
      <c r="ZY44" s="7" t="str">
        <f t="shared" ref="ZY44" si="8507">"5." &amp; AAA$1&amp; ".3.1."</f>
        <v>5.234.3.1.</v>
      </c>
      <c r="ZZ44" s="14" t="str">
        <f>IF(ISBLANK(AAA1),"",IF(VLOOKUP(AAA1,Register,48,FALSE)=0,"",(VLOOKUP(AAA1,Register,48,FALSE))))</f>
        <v/>
      </c>
      <c r="AAA44" s="15" t="s">
        <v>17</v>
      </c>
      <c r="AAB44" s="7" t="str">
        <f t="shared" ref="AAB44" si="8508">"5." &amp; AAD$1&amp; ".3.1."</f>
        <v>5.235.3.1.</v>
      </c>
      <c r="AAC44" s="14" t="str">
        <f>IF(ISBLANK(AAD1),"",IF(VLOOKUP(AAD1,Register,48,FALSE)=0,"",(VLOOKUP(AAD1,Register,48,FALSE))))</f>
        <v/>
      </c>
      <c r="AAD44" s="15" t="s">
        <v>17</v>
      </c>
      <c r="AAE44" s="7" t="str">
        <f t="shared" ref="AAE44" si="8509">"5." &amp; AAG$1&amp; ".3.1."</f>
        <v>5.236.3.1.</v>
      </c>
      <c r="AAF44" s="14" t="str">
        <f>IF(ISBLANK(AAG1),"",IF(VLOOKUP(AAG1,Register,48,FALSE)=0,"",(VLOOKUP(AAG1,Register,48,FALSE))))</f>
        <v/>
      </c>
      <c r="AAG44" s="15" t="s">
        <v>17</v>
      </c>
      <c r="AAH44" s="7" t="str">
        <f t="shared" ref="AAH44" si="8510">"5." &amp; AAJ$1&amp; ".3.1."</f>
        <v>5.237.3.1.</v>
      </c>
      <c r="AAI44" s="14" t="str">
        <f>IF(ISBLANK(AAJ1),"",IF(VLOOKUP(AAJ1,Register,48,FALSE)=0,"",(VLOOKUP(AAJ1,Register,48,FALSE))))</f>
        <v/>
      </c>
      <c r="AAJ44" s="15" t="s">
        <v>17</v>
      </c>
      <c r="AAK44" s="7" t="str">
        <f t="shared" ref="AAK44" si="8511">"5." &amp; AAM$1&amp; ".3.1."</f>
        <v>5.238.3.1.</v>
      </c>
      <c r="AAL44" s="14" t="str">
        <f>IF(ISBLANK(AAM1),"",IF(VLOOKUP(AAM1,Register,48,FALSE)=0,"",(VLOOKUP(AAM1,Register,48,FALSE))))</f>
        <v/>
      </c>
      <c r="AAM44" s="15" t="s">
        <v>17</v>
      </c>
      <c r="AAN44" s="7" t="str">
        <f t="shared" ref="AAN44" si="8512">"5." &amp; AAP$1&amp; ".3.1."</f>
        <v>5.239.3.1.</v>
      </c>
      <c r="AAO44" s="14" t="str">
        <f>IF(ISBLANK(AAP1),"",IF(VLOOKUP(AAP1,Register,48,FALSE)=0,"",(VLOOKUP(AAP1,Register,48,FALSE))))</f>
        <v/>
      </c>
      <c r="AAP44" s="15" t="s">
        <v>17</v>
      </c>
      <c r="AAQ44" s="7" t="str">
        <f t="shared" ref="AAQ44" si="8513">"5." &amp; AAS$1&amp; ".3.1."</f>
        <v>5.240.3.1.</v>
      </c>
      <c r="AAR44" s="14" t="str">
        <f>IF(ISBLANK(AAS1),"",IF(VLOOKUP(AAS1,Register,48,FALSE)=0,"",(VLOOKUP(AAS1,Register,48,FALSE))))</f>
        <v/>
      </c>
      <c r="AAS44" s="15" t="s">
        <v>17</v>
      </c>
      <c r="AAT44" s="7" t="str">
        <f t="shared" ref="AAT44" si="8514">"5." &amp; AAV$1&amp; ".3.1."</f>
        <v>5.241.3.1.</v>
      </c>
      <c r="AAU44" s="14" t="str">
        <f>IF(ISBLANK(AAV1),"",IF(VLOOKUP(AAV1,Register,48,FALSE)=0,"",(VLOOKUP(AAV1,Register,48,FALSE))))</f>
        <v/>
      </c>
      <c r="AAV44" s="15" t="s">
        <v>17</v>
      </c>
      <c r="AAW44" s="7" t="str">
        <f t="shared" ref="AAW44" si="8515">"5." &amp; AAY$1&amp; ".3.1."</f>
        <v>5.242.3.1.</v>
      </c>
      <c r="AAX44" s="14" t="str">
        <f>IF(ISBLANK(AAY1),"",IF(VLOOKUP(AAY1,Register,48,FALSE)=0,"",(VLOOKUP(AAY1,Register,48,FALSE))))</f>
        <v/>
      </c>
      <c r="AAY44" s="15" t="s">
        <v>17</v>
      </c>
      <c r="AAZ44" s="7" t="str">
        <f t="shared" ref="AAZ44" si="8516">"5." &amp; ABB$1&amp; ".3.1."</f>
        <v>5.243.3.1.</v>
      </c>
      <c r="ABA44" s="14" t="str">
        <f>IF(ISBLANK(ABB1),"",IF(VLOOKUP(ABB1,Register,48,FALSE)=0,"",(VLOOKUP(ABB1,Register,48,FALSE))))</f>
        <v/>
      </c>
      <c r="ABB44" s="15" t="s">
        <v>17</v>
      </c>
      <c r="ABC44" s="7" t="str">
        <f t="shared" ref="ABC44" si="8517">"5." &amp; ABE$1&amp; ".3.1."</f>
        <v>5.244.3.1.</v>
      </c>
      <c r="ABD44" s="14" t="str">
        <f>IF(ISBLANK(ABE1),"",IF(VLOOKUP(ABE1,Register,48,FALSE)=0,"",(VLOOKUP(ABE1,Register,48,FALSE))))</f>
        <v/>
      </c>
      <c r="ABE44" s="15" t="s">
        <v>17</v>
      </c>
      <c r="ABF44" s="7" t="str">
        <f t="shared" ref="ABF44" si="8518">"5." &amp; ABH$1&amp; ".3.1."</f>
        <v>5.245.3.1.</v>
      </c>
      <c r="ABG44" s="14" t="str">
        <f>IF(ISBLANK(ABH1),"",IF(VLOOKUP(ABH1,Register,48,FALSE)=0,"",(VLOOKUP(ABH1,Register,48,FALSE))))</f>
        <v/>
      </c>
      <c r="ABH44" s="15" t="s">
        <v>17</v>
      </c>
      <c r="ABI44" s="7" t="str">
        <f t="shared" ref="ABI44" si="8519">"5." &amp; ABK$1&amp; ".3.1."</f>
        <v>5.246.3.1.</v>
      </c>
      <c r="ABJ44" s="14" t="str">
        <f>IF(ISBLANK(ABK1),"",IF(VLOOKUP(ABK1,Register,48,FALSE)=0,"",(VLOOKUP(ABK1,Register,48,FALSE))))</f>
        <v/>
      </c>
      <c r="ABK44" s="15" t="s">
        <v>17</v>
      </c>
      <c r="ABL44" s="7" t="str">
        <f t="shared" ref="ABL44" si="8520">"5." &amp; ABN$1&amp; ".3.1."</f>
        <v>5.247.3.1.</v>
      </c>
      <c r="ABM44" s="14" t="str">
        <f>IF(ISBLANK(ABN1),"",IF(VLOOKUP(ABN1,Register,48,FALSE)=0,"",(VLOOKUP(ABN1,Register,48,FALSE))))</f>
        <v/>
      </c>
      <c r="ABN44" s="15" t="s">
        <v>17</v>
      </c>
      <c r="ABO44" s="7" t="str">
        <f t="shared" ref="ABO44" si="8521">"5." &amp; ABQ$1&amp; ".3.1."</f>
        <v>5.248.3.1.</v>
      </c>
      <c r="ABP44" s="14" t="str">
        <f>IF(ISBLANK(ABQ1),"",IF(VLOOKUP(ABQ1,Register,48,FALSE)=0,"",(VLOOKUP(ABQ1,Register,48,FALSE))))</f>
        <v/>
      </c>
      <c r="ABQ44" s="15" t="s">
        <v>17</v>
      </c>
      <c r="ABR44" s="7" t="str">
        <f t="shared" ref="ABR44" si="8522">"5." &amp; ABT$1&amp; ".3.1."</f>
        <v>5.249.3.1.</v>
      </c>
      <c r="ABS44" s="14" t="str">
        <f>IF(ISBLANK(ABT1),"",IF(VLOOKUP(ABT1,Register,48,FALSE)=0,"",(VLOOKUP(ABT1,Register,48,FALSE))))</f>
        <v/>
      </c>
      <c r="ABT44" s="15" t="s">
        <v>17</v>
      </c>
      <c r="ABU44" s="7" t="str">
        <f t="shared" ref="ABU44" si="8523">"5." &amp; ABW$1&amp; ".3.1."</f>
        <v>5.250.3.1.</v>
      </c>
      <c r="ABV44" s="14" t="str">
        <f>IF(ISBLANK(ABW1),"",IF(VLOOKUP(ABW1,Register,48,FALSE)=0,"",(VLOOKUP(ABW1,Register,48,FALSE))))</f>
        <v/>
      </c>
      <c r="ABW44" s="15" t="s">
        <v>17</v>
      </c>
      <c r="ABX44" s="7" t="str">
        <f t="shared" ref="ABX44" si="8524">"5." &amp; ABZ$1&amp; ".3.1."</f>
        <v>5.251.3.1.</v>
      </c>
      <c r="ABY44" s="14" t="str">
        <f>IF(ISBLANK(ABZ1),"",IF(VLOOKUP(ABZ1,Register,48,FALSE)=0,"",(VLOOKUP(ABZ1,Register,48,FALSE))))</f>
        <v/>
      </c>
      <c r="ABZ44" s="15" t="s">
        <v>17</v>
      </c>
      <c r="ACA44" s="7" t="str">
        <f t="shared" ref="ACA44" si="8525">"5." &amp; ACC$1&amp; ".3.1."</f>
        <v>5.252.3.1.</v>
      </c>
      <c r="ACB44" s="14" t="str">
        <f>IF(ISBLANK(ACC1),"",IF(VLOOKUP(ACC1,Register,48,FALSE)=0,"",(VLOOKUP(ACC1,Register,48,FALSE))))</f>
        <v/>
      </c>
      <c r="ACC44" s="15" t="s">
        <v>17</v>
      </c>
      <c r="ACD44" s="7" t="str">
        <f t="shared" ref="ACD44" si="8526">"5." &amp; ACF$1&amp; ".3.1."</f>
        <v>5.253.3.1.</v>
      </c>
      <c r="ACE44" s="14" t="str">
        <f>IF(ISBLANK(ACF1),"",IF(VLOOKUP(ACF1,Register,48,FALSE)=0,"",(VLOOKUP(ACF1,Register,48,FALSE))))</f>
        <v/>
      </c>
      <c r="ACF44" s="15" t="s">
        <v>17</v>
      </c>
      <c r="ACG44" s="7" t="str">
        <f t="shared" ref="ACG44" si="8527">"5." &amp; ACI$1&amp; ".3.1."</f>
        <v>5.254.3.1.</v>
      </c>
      <c r="ACH44" s="14" t="str">
        <f>IF(ISBLANK(ACI1),"",IF(VLOOKUP(ACI1,Register,48,FALSE)=0,"",(VLOOKUP(ACI1,Register,48,FALSE))))</f>
        <v/>
      </c>
      <c r="ACI44" s="15" t="s">
        <v>17</v>
      </c>
      <c r="ACJ44" s="7" t="str">
        <f t="shared" ref="ACJ44" si="8528">"5." &amp; ACL$1&amp; ".3.1."</f>
        <v>5.255.3.1.</v>
      </c>
      <c r="ACK44" s="14" t="str">
        <f>IF(ISBLANK(ACL1),"",IF(VLOOKUP(ACL1,Register,48,FALSE)=0,"",(VLOOKUP(ACL1,Register,48,FALSE))))</f>
        <v/>
      </c>
      <c r="ACL44" s="15" t="s">
        <v>17</v>
      </c>
      <c r="ACM44" s="7" t="str">
        <f t="shared" ref="ACM44" si="8529">"5." &amp; ACO$1&amp; ".3.1."</f>
        <v>5.256.3.1.</v>
      </c>
      <c r="ACN44" s="14" t="str">
        <f>IF(ISBLANK(ACO1),"",IF(VLOOKUP(ACO1,Register,48,FALSE)=0,"",(VLOOKUP(ACO1,Register,48,FALSE))))</f>
        <v/>
      </c>
      <c r="ACO44" s="15" t="s">
        <v>17</v>
      </c>
      <c r="ACP44" s="7" t="str">
        <f t="shared" ref="ACP44" si="8530">"5." &amp; ACR$1&amp; ".3.1."</f>
        <v>5.257.3.1.</v>
      </c>
      <c r="ACQ44" s="14" t="str">
        <f>IF(ISBLANK(ACR1),"",IF(VLOOKUP(ACR1,Register,48,FALSE)=0,"",(VLOOKUP(ACR1,Register,48,FALSE))))</f>
        <v/>
      </c>
      <c r="ACR44" s="15" t="s">
        <v>17</v>
      </c>
      <c r="ACS44" s="7" t="str">
        <f t="shared" ref="ACS44" si="8531">"5." &amp; ACU$1&amp; ".3.1."</f>
        <v>5.258.3.1.</v>
      </c>
      <c r="ACT44" s="14" t="str">
        <f>IF(ISBLANK(ACU1),"",IF(VLOOKUP(ACU1,Register,48,FALSE)=0,"",(VLOOKUP(ACU1,Register,48,FALSE))))</f>
        <v/>
      </c>
      <c r="ACU44" s="15" t="s">
        <v>17</v>
      </c>
      <c r="ACV44" s="7" t="str">
        <f t="shared" ref="ACV44" si="8532">"5." &amp; ACX$1&amp; ".3.1."</f>
        <v>5.259.3.1.</v>
      </c>
      <c r="ACW44" s="14" t="str">
        <f>IF(ISBLANK(ACX1),"",IF(VLOOKUP(ACX1,Register,48,FALSE)=0,"",(VLOOKUP(ACX1,Register,48,FALSE))))</f>
        <v/>
      </c>
      <c r="ACX44" s="15" t="s">
        <v>17</v>
      </c>
      <c r="ACY44" s="7" t="str">
        <f t="shared" ref="ACY44" si="8533">"5." &amp; ADA$1&amp; ".3.1."</f>
        <v>5.260.3.1.</v>
      </c>
      <c r="ACZ44" s="14" t="str">
        <f>IF(ISBLANK(ADA1),"",IF(VLOOKUP(ADA1,Register,48,FALSE)=0,"",(VLOOKUP(ADA1,Register,48,FALSE))))</f>
        <v/>
      </c>
      <c r="ADA44" s="15" t="s">
        <v>17</v>
      </c>
      <c r="ADB44" s="7" t="str">
        <f t="shared" ref="ADB44" si="8534">"5." &amp; ADD$1&amp; ".3.1."</f>
        <v>5.261.3.1.</v>
      </c>
      <c r="ADC44" s="14" t="str">
        <f>IF(ISBLANK(ADD1),"",IF(VLOOKUP(ADD1,Register,48,FALSE)=0,"",(VLOOKUP(ADD1,Register,48,FALSE))))</f>
        <v/>
      </c>
      <c r="ADD44" s="15" t="s">
        <v>17</v>
      </c>
      <c r="ADE44" s="7" t="str">
        <f t="shared" ref="ADE44" si="8535">"5." &amp; ADG$1&amp; ".3.1."</f>
        <v>5.262.3.1.</v>
      </c>
      <c r="ADF44" s="14" t="str">
        <f>IF(ISBLANK(ADG1),"",IF(VLOOKUP(ADG1,Register,48,FALSE)=0,"",(VLOOKUP(ADG1,Register,48,FALSE))))</f>
        <v/>
      </c>
      <c r="ADG44" s="15" t="s">
        <v>17</v>
      </c>
      <c r="ADH44" s="7" t="str">
        <f t="shared" ref="ADH44" si="8536">"5." &amp; ADJ$1&amp; ".3.1."</f>
        <v>5.263.3.1.</v>
      </c>
      <c r="ADI44" s="14" t="str">
        <f>IF(ISBLANK(ADJ1),"",IF(VLOOKUP(ADJ1,Register,48,FALSE)=0,"",(VLOOKUP(ADJ1,Register,48,FALSE))))</f>
        <v/>
      </c>
      <c r="ADJ44" s="15" t="s">
        <v>17</v>
      </c>
      <c r="ADK44" s="7" t="str">
        <f t="shared" ref="ADK44" si="8537">"5." &amp; ADM$1&amp; ".3.1."</f>
        <v>5.264.3.1.</v>
      </c>
      <c r="ADL44" s="14" t="str">
        <f>IF(ISBLANK(ADM1),"",IF(VLOOKUP(ADM1,Register,48,FALSE)=0,"",(VLOOKUP(ADM1,Register,48,FALSE))))</f>
        <v/>
      </c>
      <c r="ADM44" s="15" t="s">
        <v>17</v>
      </c>
      <c r="ADN44" s="7" t="str">
        <f t="shared" ref="ADN44" si="8538">"5." &amp; ADP$1&amp; ".3.1."</f>
        <v>5.265.3.1.</v>
      </c>
      <c r="ADO44" s="14" t="str">
        <f>IF(ISBLANK(ADP1),"",IF(VLOOKUP(ADP1,Register,48,FALSE)=0,"",(VLOOKUP(ADP1,Register,48,FALSE))))</f>
        <v/>
      </c>
      <c r="ADP44" s="15" t="s">
        <v>17</v>
      </c>
      <c r="ADQ44" s="7" t="str">
        <f t="shared" ref="ADQ44" si="8539">"5." &amp; ADS$1&amp; ".3.1."</f>
        <v>5.266.3.1.</v>
      </c>
      <c r="ADR44" s="14" t="str">
        <f>IF(ISBLANK(ADS1),"",IF(VLOOKUP(ADS1,Register,48,FALSE)=0,"",(VLOOKUP(ADS1,Register,48,FALSE))))</f>
        <v/>
      </c>
      <c r="ADS44" s="15" t="s">
        <v>17</v>
      </c>
      <c r="ADT44" s="7" t="str">
        <f t="shared" ref="ADT44" si="8540">"5." &amp; ADV$1&amp; ".3.1."</f>
        <v>5.267.3.1.</v>
      </c>
      <c r="ADU44" s="14" t="str">
        <f>IF(ISBLANK(ADV1),"",IF(VLOOKUP(ADV1,Register,48,FALSE)=0,"",(VLOOKUP(ADV1,Register,48,FALSE))))</f>
        <v/>
      </c>
      <c r="ADV44" s="15" t="s">
        <v>17</v>
      </c>
      <c r="ADW44" s="7" t="str">
        <f t="shared" ref="ADW44" si="8541">"5." &amp; ADY$1&amp; ".3.1."</f>
        <v>5.268.3.1.</v>
      </c>
      <c r="ADX44" s="14" t="str">
        <f>IF(ISBLANK(ADY1),"",IF(VLOOKUP(ADY1,Register,48,FALSE)=0,"",(VLOOKUP(ADY1,Register,48,FALSE))))</f>
        <v/>
      </c>
      <c r="ADY44" s="15" t="s">
        <v>17</v>
      </c>
      <c r="ADZ44" s="7" t="str">
        <f t="shared" ref="ADZ44" si="8542">"5." &amp; AEB$1&amp; ".3.1."</f>
        <v>5.269.3.1.</v>
      </c>
      <c r="AEA44" s="14" t="str">
        <f>IF(ISBLANK(AEB1),"",IF(VLOOKUP(AEB1,Register,48,FALSE)=0,"",(VLOOKUP(AEB1,Register,48,FALSE))))</f>
        <v/>
      </c>
      <c r="AEB44" s="15" t="s">
        <v>17</v>
      </c>
      <c r="AEC44" s="7" t="str">
        <f t="shared" ref="AEC44" si="8543">"5." &amp; AEE$1&amp; ".3.1."</f>
        <v>5.270.3.1.</v>
      </c>
      <c r="AED44" s="14" t="str">
        <f>IF(ISBLANK(AEE1),"",IF(VLOOKUP(AEE1,Register,48,FALSE)=0,"",(VLOOKUP(AEE1,Register,48,FALSE))))</f>
        <v/>
      </c>
      <c r="AEE44" s="15" t="s">
        <v>17</v>
      </c>
      <c r="AEF44" s="7" t="str">
        <f t="shared" ref="AEF44" si="8544">"5." &amp; AEH$1&amp; ".3.1."</f>
        <v>5.271.3.1.</v>
      </c>
      <c r="AEG44" s="14" t="str">
        <f>IF(ISBLANK(AEH1),"",IF(VLOOKUP(AEH1,Register,48,FALSE)=0,"",(VLOOKUP(AEH1,Register,48,FALSE))))</f>
        <v/>
      </c>
      <c r="AEH44" s="15" t="s">
        <v>17</v>
      </c>
      <c r="AEI44" s="7" t="str">
        <f t="shared" ref="AEI44" si="8545">"5." &amp; AEK$1&amp; ".3.1."</f>
        <v>5.272.3.1.</v>
      </c>
      <c r="AEJ44" s="14" t="str">
        <f>IF(ISBLANK(AEK1),"",IF(VLOOKUP(AEK1,Register,48,FALSE)=0,"",(VLOOKUP(AEK1,Register,48,FALSE))))</f>
        <v/>
      </c>
      <c r="AEK44" s="15" t="s">
        <v>17</v>
      </c>
      <c r="AEL44" s="7" t="str">
        <f t="shared" ref="AEL44" si="8546">"5." &amp; AEN$1&amp; ".3.1."</f>
        <v>5.273.3.1.</v>
      </c>
      <c r="AEM44" s="14" t="str">
        <f>IF(ISBLANK(AEN1),"",IF(VLOOKUP(AEN1,Register,48,FALSE)=0,"",(VLOOKUP(AEN1,Register,48,FALSE))))</f>
        <v/>
      </c>
      <c r="AEN44" s="15" t="s">
        <v>17</v>
      </c>
      <c r="AEO44" s="7" t="str">
        <f t="shared" ref="AEO44" si="8547">"5." &amp; AEQ$1&amp; ".3.1."</f>
        <v>5.274.3.1.</v>
      </c>
      <c r="AEP44" s="14" t="str">
        <f>IF(ISBLANK(AEQ1),"",IF(VLOOKUP(AEQ1,Register,48,FALSE)=0,"",(VLOOKUP(AEQ1,Register,48,FALSE))))</f>
        <v/>
      </c>
      <c r="AEQ44" s="15" t="s">
        <v>17</v>
      </c>
      <c r="AER44" s="7" t="str">
        <f t="shared" ref="AER44" si="8548">"5." &amp; AET$1&amp; ".3.1."</f>
        <v>5.275.3.1.</v>
      </c>
      <c r="AES44" s="14" t="str">
        <f>IF(ISBLANK(AET1),"",IF(VLOOKUP(AET1,Register,48,FALSE)=0,"",(VLOOKUP(AET1,Register,48,FALSE))))</f>
        <v/>
      </c>
      <c r="AET44" s="15" t="s">
        <v>17</v>
      </c>
      <c r="AEU44" s="7" t="str">
        <f t="shared" ref="AEU44" si="8549">"5." &amp; AEW$1&amp; ".3.1."</f>
        <v>5.276.3.1.</v>
      </c>
      <c r="AEV44" s="14" t="str">
        <f>IF(ISBLANK(AEW1),"",IF(VLOOKUP(AEW1,Register,48,FALSE)=0,"",(VLOOKUP(AEW1,Register,48,FALSE))))</f>
        <v/>
      </c>
      <c r="AEW44" s="15" t="s">
        <v>17</v>
      </c>
      <c r="AEX44" s="7" t="str">
        <f t="shared" ref="AEX44" si="8550">"5." &amp; AEZ$1&amp; ".3.1."</f>
        <v>5.277.3.1.</v>
      </c>
      <c r="AEY44" s="14" t="str">
        <f>IF(ISBLANK(AEZ1),"",IF(VLOOKUP(AEZ1,Register,48,FALSE)=0,"",(VLOOKUP(AEZ1,Register,48,FALSE))))</f>
        <v/>
      </c>
      <c r="AEZ44" s="15" t="s">
        <v>17</v>
      </c>
      <c r="AFA44" s="7" t="str">
        <f t="shared" ref="AFA44" si="8551">"5." &amp; AFC$1&amp; ".3.1."</f>
        <v>5.278.3.1.</v>
      </c>
      <c r="AFB44" s="14" t="str">
        <f>IF(ISBLANK(AFC1),"",IF(VLOOKUP(AFC1,Register,48,FALSE)=0,"",(VLOOKUP(AFC1,Register,48,FALSE))))</f>
        <v/>
      </c>
      <c r="AFC44" s="15" t="s">
        <v>17</v>
      </c>
      <c r="AFD44" s="7" t="str">
        <f t="shared" ref="AFD44" si="8552">"5." &amp; AFF$1&amp; ".3.1."</f>
        <v>5.279.3.1.</v>
      </c>
      <c r="AFE44" s="14" t="str">
        <f>IF(ISBLANK(AFF1),"",IF(VLOOKUP(AFF1,Register,48,FALSE)=0,"",(VLOOKUP(AFF1,Register,48,FALSE))))</f>
        <v/>
      </c>
      <c r="AFF44" s="15" t="s">
        <v>17</v>
      </c>
      <c r="AFG44" s="7" t="str">
        <f t="shared" ref="AFG44" si="8553">"5." &amp; AFI$1&amp; ".3.1."</f>
        <v>5.280.3.1.</v>
      </c>
      <c r="AFH44" s="14" t="str">
        <f>IF(ISBLANK(AFI1),"",IF(VLOOKUP(AFI1,Register,48,FALSE)=0,"",(VLOOKUP(AFI1,Register,48,FALSE))))</f>
        <v/>
      </c>
      <c r="AFI44" s="15" t="s">
        <v>17</v>
      </c>
      <c r="AFJ44" s="7" t="str">
        <f t="shared" ref="AFJ44" si="8554">"5." &amp; AFL$1&amp; ".3.1."</f>
        <v>5.281.3.1.</v>
      </c>
      <c r="AFK44" s="14" t="str">
        <f>IF(ISBLANK(AFL1),"",IF(VLOOKUP(AFL1,Register,48,FALSE)=0,"",(VLOOKUP(AFL1,Register,48,FALSE))))</f>
        <v/>
      </c>
      <c r="AFL44" s="15" t="s">
        <v>17</v>
      </c>
      <c r="AFM44" s="7" t="str">
        <f t="shared" ref="AFM44" si="8555">"5." &amp; AFO$1&amp; ".3.1."</f>
        <v>5.282.3.1.</v>
      </c>
      <c r="AFN44" s="14" t="str">
        <f>IF(ISBLANK(AFO1),"",IF(VLOOKUP(AFO1,Register,48,FALSE)=0,"",(VLOOKUP(AFO1,Register,48,FALSE))))</f>
        <v/>
      </c>
      <c r="AFO44" s="15" t="s">
        <v>17</v>
      </c>
      <c r="AFP44" s="7" t="str">
        <f t="shared" ref="AFP44" si="8556">"5." &amp; AFR$1&amp; ".3.1."</f>
        <v>5.283.3.1.</v>
      </c>
      <c r="AFQ44" s="14" t="str">
        <f>IF(ISBLANK(AFR1),"",IF(VLOOKUP(AFR1,Register,48,FALSE)=0,"",(VLOOKUP(AFR1,Register,48,FALSE))))</f>
        <v/>
      </c>
      <c r="AFR44" s="15" t="s">
        <v>17</v>
      </c>
      <c r="AFS44" s="7" t="str">
        <f t="shared" ref="AFS44" si="8557">"5." &amp; AFU$1&amp; ".3.1."</f>
        <v>5.284.3.1.</v>
      </c>
      <c r="AFT44" s="14" t="str">
        <f>IF(ISBLANK(AFU1),"",IF(VLOOKUP(AFU1,Register,48,FALSE)=0,"",(VLOOKUP(AFU1,Register,48,FALSE))))</f>
        <v/>
      </c>
      <c r="AFU44" s="15" t="s">
        <v>17</v>
      </c>
      <c r="AFV44" s="7" t="str">
        <f t="shared" ref="AFV44" si="8558">"5." &amp; AFX$1&amp; ".3.1."</f>
        <v>5.285.3.1.</v>
      </c>
      <c r="AFW44" s="14" t="str">
        <f>IF(ISBLANK(AFX1),"",IF(VLOOKUP(AFX1,Register,48,FALSE)=0,"",(VLOOKUP(AFX1,Register,48,FALSE))))</f>
        <v/>
      </c>
      <c r="AFX44" s="15" t="s">
        <v>17</v>
      </c>
      <c r="AFY44" s="7" t="str">
        <f t="shared" ref="AFY44" si="8559">"5." &amp; AGA$1&amp; ".3.1."</f>
        <v>5.286.3.1.</v>
      </c>
      <c r="AFZ44" s="14" t="str">
        <f>IF(ISBLANK(AGA1),"",IF(VLOOKUP(AGA1,Register,48,FALSE)=0,"",(VLOOKUP(AGA1,Register,48,FALSE))))</f>
        <v/>
      </c>
      <c r="AGA44" s="15" t="s">
        <v>17</v>
      </c>
      <c r="AGB44" s="7" t="str">
        <f t="shared" ref="AGB44" si="8560">"5." &amp; AGD$1&amp; ".3.1."</f>
        <v>5.287.3.1.</v>
      </c>
      <c r="AGC44" s="14" t="str">
        <f>IF(ISBLANK(AGD1),"",IF(VLOOKUP(AGD1,Register,48,FALSE)=0,"",(VLOOKUP(AGD1,Register,48,FALSE))))</f>
        <v/>
      </c>
      <c r="AGD44" s="15" t="s">
        <v>17</v>
      </c>
      <c r="AGE44" s="7" t="str">
        <f t="shared" ref="AGE44" si="8561">"5." &amp; AGG$1&amp; ".3.1."</f>
        <v>5.288.3.1.</v>
      </c>
      <c r="AGF44" s="14" t="str">
        <f>IF(ISBLANK(AGG1),"",IF(VLOOKUP(AGG1,Register,48,FALSE)=0,"",(VLOOKUP(AGG1,Register,48,FALSE))))</f>
        <v/>
      </c>
      <c r="AGG44" s="15" t="s">
        <v>17</v>
      </c>
      <c r="AGH44" s="7" t="str">
        <f t="shared" ref="AGH44" si="8562">"5." &amp; AGJ$1&amp; ".3.1."</f>
        <v>5.289.3.1.</v>
      </c>
      <c r="AGI44" s="14" t="str">
        <f>IF(ISBLANK(AGJ1),"",IF(VLOOKUP(AGJ1,Register,48,FALSE)=0,"",(VLOOKUP(AGJ1,Register,48,FALSE))))</f>
        <v/>
      </c>
      <c r="AGJ44" s="15" t="s">
        <v>17</v>
      </c>
      <c r="AGK44" s="7" t="str">
        <f t="shared" ref="AGK44" si="8563">"5." &amp; AGM$1&amp; ".3.1."</f>
        <v>5.290.3.1.</v>
      </c>
      <c r="AGL44" s="14" t="str">
        <f>IF(ISBLANK(AGM1),"",IF(VLOOKUP(AGM1,Register,48,FALSE)=0,"",(VLOOKUP(AGM1,Register,48,FALSE))))</f>
        <v/>
      </c>
      <c r="AGM44" s="15" t="s">
        <v>17</v>
      </c>
      <c r="AGN44" s="7" t="str">
        <f t="shared" ref="AGN44" si="8564">"5." &amp; AGP$1&amp; ".3.1."</f>
        <v>5.291.3.1.</v>
      </c>
      <c r="AGO44" s="14" t="str">
        <f>IF(ISBLANK(AGP1),"",IF(VLOOKUP(AGP1,Register,48,FALSE)=0,"",(VLOOKUP(AGP1,Register,48,FALSE))))</f>
        <v/>
      </c>
      <c r="AGP44" s="15" t="s">
        <v>17</v>
      </c>
      <c r="AGQ44" s="7" t="str">
        <f t="shared" ref="AGQ44" si="8565">"5." &amp; AGS$1&amp; ".3.1."</f>
        <v>5.292.3.1.</v>
      </c>
      <c r="AGR44" s="14" t="str">
        <f>IF(ISBLANK(AGS1),"",IF(VLOOKUP(AGS1,Register,48,FALSE)=0,"",(VLOOKUP(AGS1,Register,48,FALSE))))</f>
        <v/>
      </c>
      <c r="AGS44" s="15" t="s">
        <v>17</v>
      </c>
      <c r="AGT44" s="7" t="str">
        <f t="shared" ref="AGT44" si="8566">"5." &amp; AGV$1&amp; ".3.1."</f>
        <v>5.293.3.1.</v>
      </c>
      <c r="AGU44" s="14" t="str">
        <f>IF(ISBLANK(AGV1),"",IF(VLOOKUP(AGV1,Register,48,FALSE)=0,"",(VLOOKUP(AGV1,Register,48,FALSE))))</f>
        <v/>
      </c>
      <c r="AGV44" s="15" t="s">
        <v>17</v>
      </c>
      <c r="AGW44" s="7" t="str">
        <f t="shared" ref="AGW44" si="8567">"5." &amp; AGY$1&amp; ".3.1."</f>
        <v>5.294.3.1.</v>
      </c>
      <c r="AGX44" s="14" t="str">
        <f>IF(ISBLANK(AGY1),"",IF(VLOOKUP(AGY1,Register,48,FALSE)=0,"",(VLOOKUP(AGY1,Register,48,FALSE))))</f>
        <v/>
      </c>
      <c r="AGY44" s="15" t="s">
        <v>17</v>
      </c>
      <c r="AGZ44" s="7" t="str">
        <f t="shared" ref="AGZ44" si="8568">"5." &amp; AHB$1&amp; ".3.1."</f>
        <v>5.295.3.1.</v>
      </c>
      <c r="AHA44" s="14" t="str">
        <f>IF(ISBLANK(AHB1),"",IF(VLOOKUP(AHB1,Register,48,FALSE)=0,"",(VLOOKUP(AHB1,Register,48,FALSE))))</f>
        <v/>
      </c>
      <c r="AHB44" s="15" t="s">
        <v>17</v>
      </c>
      <c r="AHC44" s="7" t="str">
        <f t="shared" ref="AHC44" si="8569">"5." &amp; AHE$1&amp; ".3.1."</f>
        <v>5.296.3.1.</v>
      </c>
      <c r="AHD44" s="14" t="str">
        <f>IF(ISBLANK(AHE1),"",IF(VLOOKUP(AHE1,Register,48,FALSE)=0,"",(VLOOKUP(AHE1,Register,48,FALSE))))</f>
        <v/>
      </c>
      <c r="AHE44" s="15" t="s">
        <v>17</v>
      </c>
      <c r="AHF44" s="7" t="str">
        <f t="shared" ref="AHF44" si="8570">"5." &amp; AHH$1&amp; ".3.1."</f>
        <v>5.297.3.1.</v>
      </c>
      <c r="AHG44" s="14" t="str">
        <f>IF(ISBLANK(AHH1),"",IF(VLOOKUP(AHH1,Register,48,FALSE)=0,"",(VLOOKUP(AHH1,Register,48,FALSE))))</f>
        <v/>
      </c>
      <c r="AHH44" s="15" t="s">
        <v>17</v>
      </c>
      <c r="AHI44" s="7" t="str">
        <f t="shared" ref="AHI44" si="8571">"5." &amp; AHK$1&amp; ".3.1."</f>
        <v>5.298.3.1.</v>
      </c>
      <c r="AHJ44" s="14" t="str">
        <f>IF(ISBLANK(AHK1),"",IF(VLOOKUP(AHK1,Register,48,FALSE)=0,"",(VLOOKUP(AHK1,Register,48,FALSE))))</f>
        <v/>
      </c>
      <c r="AHK44" s="15" t="s">
        <v>17</v>
      </c>
      <c r="AHL44" s="7" t="str">
        <f t="shared" ref="AHL44" si="8572">"5." &amp; AHN$1&amp; ".3.1."</f>
        <v>5.299.3.1.</v>
      </c>
      <c r="AHM44" s="14" t="str">
        <f>IF(ISBLANK(AHN1),"",IF(VLOOKUP(AHN1,Register,48,FALSE)=0,"",(VLOOKUP(AHN1,Register,48,FALSE))))</f>
        <v/>
      </c>
      <c r="AHN44" s="15" t="s">
        <v>17</v>
      </c>
      <c r="AHO44" s="7" t="str">
        <f t="shared" ref="AHO44" si="8573">"5." &amp; AHQ$1&amp; ".3.1."</f>
        <v>5.300.3.1.</v>
      </c>
      <c r="AHP44" s="14" t="str">
        <f>IF(ISBLANK(AHQ1),"",IF(VLOOKUP(AHQ1,Register,48,FALSE)=0,"",(VLOOKUP(AHQ1,Register,48,FALSE))))</f>
        <v/>
      </c>
      <c r="AHQ44" s="15" t="s">
        <v>17</v>
      </c>
      <c r="AHR44" s="7" t="str">
        <f t="shared" ref="AHR44" si="8574">"5." &amp; AHT$1&amp; ".3.1."</f>
        <v>5.301.3.1.</v>
      </c>
      <c r="AHS44" s="14" t="str">
        <f>IF(ISBLANK(AHT1),"",IF(VLOOKUP(AHT1,Register,48,FALSE)=0,"",(VLOOKUP(AHT1,Register,48,FALSE))))</f>
        <v/>
      </c>
      <c r="AHT44" s="15" t="s">
        <v>17</v>
      </c>
      <c r="AHU44" s="7" t="str">
        <f t="shared" ref="AHU44" si="8575">"5." &amp; AHW$1&amp; ".3.1."</f>
        <v>5.302.3.1.</v>
      </c>
      <c r="AHV44" s="14" t="str">
        <f>IF(ISBLANK(AHW1),"",IF(VLOOKUP(AHW1,Register,48,FALSE)=0,"",(VLOOKUP(AHW1,Register,48,FALSE))))</f>
        <v/>
      </c>
      <c r="AHW44" s="15" t="s">
        <v>17</v>
      </c>
      <c r="AHX44" s="7" t="str">
        <f t="shared" ref="AHX44" si="8576">"5." &amp; AHZ$1&amp; ".3.1."</f>
        <v>5.303.3.1.</v>
      </c>
      <c r="AHY44" s="14" t="str">
        <f>IF(ISBLANK(AHZ1),"",IF(VLOOKUP(AHZ1,Register,48,FALSE)=0,"",(VLOOKUP(AHZ1,Register,48,FALSE))))</f>
        <v/>
      </c>
      <c r="AHZ44" s="15" t="s">
        <v>17</v>
      </c>
      <c r="AIA44" s="7" t="str">
        <f t="shared" ref="AIA44" si="8577">"5." &amp; AIC$1&amp; ".3.1."</f>
        <v>5.304.3.1.</v>
      </c>
      <c r="AIB44" s="14" t="str">
        <f>IF(ISBLANK(AIC1),"",IF(VLOOKUP(AIC1,Register,48,FALSE)=0,"",(VLOOKUP(AIC1,Register,48,FALSE))))</f>
        <v/>
      </c>
      <c r="AIC44" s="15" t="s">
        <v>17</v>
      </c>
      <c r="AID44" s="7" t="str">
        <f t="shared" ref="AID44" si="8578">"5." &amp; AIF$1&amp; ".3.1."</f>
        <v>5.305.3.1.</v>
      </c>
      <c r="AIE44" s="14" t="str">
        <f>IF(ISBLANK(AIF1),"",IF(VLOOKUP(AIF1,Register,48,FALSE)=0,"",(VLOOKUP(AIF1,Register,48,FALSE))))</f>
        <v/>
      </c>
      <c r="AIF44" s="15" t="s">
        <v>17</v>
      </c>
      <c r="AIG44" s="7" t="str">
        <f t="shared" ref="AIG44" si="8579">"5." &amp; AII$1&amp; ".3.1."</f>
        <v>5.306.3.1.</v>
      </c>
      <c r="AIH44" s="14" t="str">
        <f>IF(ISBLANK(AII1),"",IF(VLOOKUP(AII1,Register,48,FALSE)=0,"",(VLOOKUP(AII1,Register,48,FALSE))))</f>
        <v/>
      </c>
      <c r="AII44" s="15" t="s">
        <v>17</v>
      </c>
      <c r="AIJ44" s="7" t="str">
        <f t="shared" ref="AIJ44" si="8580">"5." &amp; AIL$1&amp; ".3.1."</f>
        <v>5.307.3.1.</v>
      </c>
      <c r="AIK44" s="14" t="str">
        <f>IF(ISBLANK(AIL1),"",IF(VLOOKUP(AIL1,Register,48,FALSE)=0,"",(VLOOKUP(AIL1,Register,48,FALSE))))</f>
        <v/>
      </c>
      <c r="AIL44" s="15" t="s">
        <v>17</v>
      </c>
      <c r="AIM44" s="7" t="str">
        <f t="shared" ref="AIM44" si="8581">"5." &amp; AIO$1&amp; ".3.1."</f>
        <v>5.308.3.1.</v>
      </c>
      <c r="AIN44" s="14" t="str">
        <f>IF(ISBLANK(AIO1),"",IF(VLOOKUP(AIO1,Register,48,FALSE)=0,"",(VLOOKUP(AIO1,Register,48,FALSE))))</f>
        <v/>
      </c>
      <c r="AIO44" s="15" t="s">
        <v>17</v>
      </c>
      <c r="AIP44" s="7" t="str">
        <f t="shared" ref="AIP44" si="8582">"5." &amp; AIR$1&amp; ".3.1."</f>
        <v>5.309.3.1.</v>
      </c>
      <c r="AIQ44" s="14" t="str">
        <f>IF(ISBLANK(AIR1),"",IF(VLOOKUP(AIR1,Register,48,FALSE)=0,"",(VLOOKUP(AIR1,Register,48,FALSE))))</f>
        <v/>
      </c>
      <c r="AIR44" s="15" t="s">
        <v>17</v>
      </c>
      <c r="AIS44" s="7" t="str">
        <f t="shared" ref="AIS44" si="8583">"5." &amp; AIU$1&amp; ".3.1."</f>
        <v>5.310.3.1.</v>
      </c>
      <c r="AIT44" s="14" t="str">
        <f>IF(ISBLANK(AIU1),"",IF(VLOOKUP(AIU1,Register,48,FALSE)=0,"",(VLOOKUP(AIU1,Register,48,FALSE))))</f>
        <v/>
      </c>
      <c r="AIU44" s="15" t="s">
        <v>17</v>
      </c>
      <c r="AIV44" s="7" t="str">
        <f t="shared" ref="AIV44" si="8584">"5." &amp; AIX$1&amp; ".3.1."</f>
        <v>5.311.3.1.</v>
      </c>
      <c r="AIW44" s="14" t="str">
        <f>IF(ISBLANK(AIX1),"",IF(VLOOKUP(AIX1,Register,48,FALSE)=0,"",(VLOOKUP(AIX1,Register,48,FALSE))))</f>
        <v/>
      </c>
      <c r="AIX44" s="15" t="s">
        <v>17</v>
      </c>
      <c r="AIY44" s="7" t="str">
        <f t="shared" ref="AIY44" si="8585">"5." &amp; AJA$1&amp; ".3.1."</f>
        <v>5.312.3.1.</v>
      </c>
      <c r="AIZ44" s="14" t="str">
        <f>IF(ISBLANK(AJA1),"",IF(VLOOKUP(AJA1,Register,48,FALSE)=0,"",(VLOOKUP(AJA1,Register,48,FALSE))))</f>
        <v/>
      </c>
      <c r="AJA44" s="15" t="s">
        <v>17</v>
      </c>
      <c r="AJB44" s="7" t="str">
        <f t="shared" ref="AJB44" si="8586">"5." &amp; AJD$1&amp; ".3.1."</f>
        <v>5.313.3.1.</v>
      </c>
      <c r="AJC44" s="14" t="str">
        <f>IF(ISBLANK(AJD1),"",IF(VLOOKUP(AJD1,Register,48,FALSE)=0,"",(VLOOKUP(AJD1,Register,48,FALSE))))</f>
        <v/>
      </c>
      <c r="AJD44" s="15" t="s">
        <v>17</v>
      </c>
      <c r="AJE44" s="7" t="str">
        <f t="shared" ref="AJE44" si="8587">"5." &amp; AJG$1&amp; ".3.1."</f>
        <v>5.314.3.1.</v>
      </c>
      <c r="AJF44" s="14" t="str">
        <f>IF(ISBLANK(AJG1),"",IF(VLOOKUP(AJG1,Register,48,FALSE)=0,"",(VLOOKUP(AJG1,Register,48,FALSE))))</f>
        <v/>
      </c>
      <c r="AJG44" s="15" t="s">
        <v>17</v>
      </c>
      <c r="AJH44" s="7" t="str">
        <f t="shared" ref="AJH44" si="8588">"5." &amp; AJJ$1&amp; ".3.1."</f>
        <v>5.315.3.1.</v>
      </c>
      <c r="AJI44" s="14" t="str">
        <f>IF(ISBLANK(AJJ1),"",IF(VLOOKUP(AJJ1,Register,48,FALSE)=0,"",(VLOOKUP(AJJ1,Register,48,FALSE))))</f>
        <v/>
      </c>
      <c r="AJJ44" s="15" t="s">
        <v>17</v>
      </c>
      <c r="AJK44" s="7" t="str">
        <f t="shared" ref="AJK44" si="8589">"5." &amp; AJM$1&amp; ".3.1."</f>
        <v>5.316.3.1.</v>
      </c>
      <c r="AJL44" s="14" t="str">
        <f>IF(ISBLANK(AJM1),"",IF(VLOOKUP(AJM1,Register,48,FALSE)=0,"",(VLOOKUP(AJM1,Register,48,FALSE))))</f>
        <v/>
      </c>
      <c r="AJM44" s="15" t="s">
        <v>17</v>
      </c>
      <c r="AJN44" s="7" t="str">
        <f t="shared" ref="AJN44" si="8590">"5." &amp; AJP$1&amp; ".3.1."</f>
        <v>5.317.3.1.</v>
      </c>
      <c r="AJO44" s="14" t="str">
        <f>IF(ISBLANK(AJP1),"",IF(VLOOKUP(AJP1,Register,48,FALSE)=0,"",(VLOOKUP(AJP1,Register,48,FALSE))))</f>
        <v/>
      </c>
      <c r="AJP44" s="15" t="s">
        <v>17</v>
      </c>
      <c r="AJQ44" s="7" t="str">
        <f t="shared" ref="AJQ44" si="8591">"5." &amp; AJS$1&amp; ".3.1."</f>
        <v>5.318.3.1.</v>
      </c>
      <c r="AJR44" s="14" t="str">
        <f>IF(ISBLANK(AJS1),"",IF(VLOOKUP(AJS1,Register,48,FALSE)=0,"",(VLOOKUP(AJS1,Register,48,FALSE))))</f>
        <v/>
      </c>
      <c r="AJS44" s="15" t="s">
        <v>17</v>
      </c>
      <c r="AJT44" s="7" t="str">
        <f t="shared" ref="AJT44" si="8592">"5." &amp; AJV$1&amp; ".3.1."</f>
        <v>5.319.3.1.</v>
      </c>
      <c r="AJU44" s="14" t="str">
        <f>IF(ISBLANK(AJV1),"",IF(VLOOKUP(AJV1,Register,48,FALSE)=0,"",(VLOOKUP(AJV1,Register,48,FALSE))))</f>
        <v/>
      </c>
      <c r="AJV44" s="15" t="s">
        <v>17</v>
      </c>
      <c r="AJW44" s="7" t="str">
        <f t="shared" ref="AJW44" si="8593">"5." &amp; AJY$1&amp; ".3.1."</f>
        <v>5.320.3.1.</v>
      </c>
      <c r="AJX44" s="14" t="str">
        <f>IF(ISBLANK(AJY1),"",IF(VLOOKUP(AJY1,Register,48,FALSE)=0,"",(VLOOKUP(AJY1,Register,48,FALSE))))</f>
        <v/>
      </c>
      <c r="AJY44" s="15" t="s">
        <v>17</v>
      </c>
      <c r="AJZ44" s="7" t="str">
        <f t="shared" ref="AJZ44" si="8594">"5." &amp; AKB$1&amp; ".3.1."</f>
        <v>5.321.3.1.</v>
      </c>
      <c r="AKA44" s="14" t="str">
        <f>IF(ISBLANK(AKB1),"",IF(VLOOKUP(AKB1,Register,48,FALSE)=0,"",(VLOOKUP(AKB1,Register,48,FALSE))))</f>
        <v/>
      </c>
      <c r="AKB44" s="15" t="s">
        <v>17</v>
      </c>
      <c r="AKC44" s="7" t="str">
        <f t="shared" ref="AKC44" si="8595">"5." &amp; AKE$1&amp; ".3.1."</f>
        <v>5.322.3.1.</v>
      </c>
      <c r="AKD44" s="14" t="str">
        <f>IF(ISBLANK(AKE1),"",IF(VLOOKUP(AKE1,Register,48,FALSE)=0,"",(VLOOKUP(AKE1,Register,48,FALSE))))</f>
        <v/>
      </c>
      <c r="AKE44" s="15" t="s">
        <v>17</v>
      </c>
      <c r="AKF44" s="7" t="str">
        <f t="shared" ref="AKF44" si="8596">"5." &amp; AKH$1&amp; ".3.1."</f>
        <v>5.323.3.1.</v>
      </c>
      <c r="AKG44" s="14" t="str">
        <f>IF(ISBLANK(AKH1),"",IF(VLOOKUP(AKH1,Register,48,FALSE)=0,"",(VLOOKUP(AKH1,Register,48,FALSE))))</f>
        <v/>
      </c>
      <c r="AKH44" s="15" t="s">
        <v>17</v>
      </c>
      <c r="AKI44" s="7" t="str">
        <f t="shared" ref="AKI44" si="8597">"5." &amp; AKK$1&amp; ".3.1."</f>
        <v>5.324.3.1.</v>
      </c>
      <c r="AKJ44" s="14" t="str">
        <f>IF(ISBLANK(AKK1),"",IF(VLOOKUP(AKK1,Register,48,FALSE)=0,"",(VLOOKUP(AKK1,Register,48,FALSE))))</f>
        <v/>
      </c>
      <c r="AKK44" s="15" t="s">
        <v>17</v>
      </c>
      <c r="AKL44" s="7" t="str">
        <f t="shared" ref="AKL44" si="8598">"5." &amp; AKN$1&amp; ".3.1."</f>
        <v>5.325.3.1.</v>
      </c>
      <c r="AKM44" s="14" t="str">
        <f>IF(ISBLANK(AKN1),"",IF(VLOOKUP(AKN1,Register,48,FALSE)=0,"",(VLOOKUP(AKN1,Register,48,FALSE))))</f>
        <v/>
      </c>
      <c r="AKN44" s="15" t="s">
        <v>17</v>
      </c>
      <c r="AKO44" s="7" t="str">
        <f t="shared" ref="AKO44" si="8599">"5." &amp; AKQ$1&amp; ".3.1."</f>
        <v>5.326.3.1.</v>
      </c>
      <c r="AKP44" s="14" t="str">
        <f>IF(ISBLANK(AKQ1),"",IF(VLOOKUP(AKQ1,Register,48,FALSE)=0,"",(VLOOKUP(AKQ1,Register,48,FALSE))))</f>
        <v/>
      </c>
      <c r="AKQ44" s="15" t="s">
        <v>17</v>
      </c>
      <c r="AKR44" s="7" t="str">
        <f t="shared" ref="AKR44" si="8600">"5." &amp; AKT$1&amp; ".3.1."</f>
        <v>5.327.3.1.</v>
      </c>
      <c r="AKS44" s="14" t="str">
        <f>IF(ISBLANK(AKT1),"",IF(VLOOKUP(AKT1,Register,48,FALSE)=0,"",(VLOOKUP(AKT1,Register,48,FALSE))))</f>
        <v/>
      </c>
      <c r="AKT44" s="15" t="s">
        <v>17</v>
      </c>
      <c r="AKU44" s="7" t="str">
        <f t="shared" ref="AKU44" si="8601">"5." &amp; AKW$1&amp; ".3.1."</f>
        <v>5.328.3.1.</v>
      </c>
      <c r="AKV44" s="14" t="str">
        <f>IF(ISBLANK(AKW1),"",IF(VLOOKUP(AKW1,Register,48,FALSE)=0,"",(VLOOKUP(AKW1,Register,48,FALSE))))</f>
        <v/>
      </c>
      <c r="AKW44" s="15" t="s">
        <v>17</v>
      </c>
      <c r="AKX44" s="7" t="str">
        <f t="shared" ref="AKX44" si="8602">"5." &amp; AKZ$1&amp; ".3.1."</f>
        <v>5.329.3.1.</v>
      </c>
      <c r="AKY44" s="14" t="str">
        <f>IF(ISBLANK(AKZ1),"",IF(VLOOKUP(AKZ1,Register,48,FALSE)=0,"",(VLOOKUP(AKZ1,Register,48,FALSE))))</f>
        <v/>
      </c>
      <c r="AKZ44" s="15" t="s">
        <v>17</v>
      </c>
      <c r="ALA44" s="7" t="str">
        <f t="shared" ref="ALA44" si="8603">"5." &amp; ALC$1&amp; ".3.1."</f>
        <v>5.330.3.1.</v>
      </c>
      <c r="ALB44" s="14" t="str">
        <f>IF(ISBLANK(ALC1),"",IF(VLOOKUP(ALC1,Register,48,FALSE)=0,"",(VLOOKUP(ALC1,Register,48,FALSE))))</f>
        <v/>
      </c>
      <c r="ALC44" s="15" t="s">
        <v>17</v>
      </c>
      <c r="ALD44" s="7" t="str">
        <f t="shared" ref="ALD44" si="8604">"5." &amp; ALF$1&amp; ".3.1."</f>
        <v>5.331.3.1.</v>
      </c>
      <c r="ALE44" s="14" t="str">
        <f>IF(ISBLANK(ALF1),"",IF(VLOOKUP(ALF1,Register,48,FALSE)=0,"",(VLOOKUP(ALF1,Register,48,FALSE))))</f>
        <v/>
      </c>
      <c r="ALF44" s="15" t="s">
        <v>17</v>
      </c>
      <c r="ALG44" s="7" t="str">
        <f t="shared" ref="ALG44" si="8605">"5." &amp; ALI$1&amp; ".3.1."</f>
        <v>5.332.3.1.</v>
      </c>
      <c r="ALH44" s="14" t="str">
        <f>IF(ISBLANK(ALI1),"",IF(VLOOKUP(ALI1,Register,48,FALSE)=0,"",(VLOOKUP(ALI1,Register,48,FALSE))))</f>
        <v/>
      </c>
      <c r="ALI44" s="15" t="s">
        <v>17</v>
      </c>
      <c r="ALJ44" s="7" t="str">
        <f t="shared" ref="ALJ44" si="8606">"5." &amp; ALL$1&amp; ".3.1."</f>
        <v>5.333.3.1.</v>
      </c>
      <c r="ALK44" s="14" t="str">
        <f>IF(ISBLANK(ALL1),"",IF(VLOOKUP(ALL1,Register,48,FALSE)=0,"",(VLOOKUP(ALL1,Register,48,FALSE))))</f>
        <v/>
      </c>
      <c r="ALL44" s="15" t="s">
        <v>17</v>
      </c>
      <c r="ALM44" s="7" t="str">
        <f t="shared" ref="ALM44" si="8607">"5." &amp; ALO$1&amp; ".3.1."</f>
        <v>5.334.3.1.</v>
      </c>
      <c r="ALN44" s="14" t="str">
        <f>IF(ISBLANK(ALO1),"",IF(VLOOKUP(ALO1,Register,48,FALSE)=0,"",(VLOOKUP(ALO1,Register,48,FALSE))))</f>
        <v/>
      </c>
      <c r="ALO44" s="15" t="s">
        <v>17</v>
      </c>
      <c r="ALP44" s="7" t="str">
        <f t="shared" ref="ALP44" si="8608">"5." &amp; ALR$1&amp; ".3.1."</f>
        <v>5.335.3.1.</v>
      </c>
      <c r="ALQ44" s="14" t="str">
        <f>IF(ISBLANK(ALR1),"",IF(VLOOKUP(ALR1,Register,48,FALSE)=0,"",(VLOOKUP(ALR1,Register,48,FALSE))))</f>
        <v/>
      </c>
      <c r="ALR44" s="15" t="s">
        <v>17</v>
      </c>
      <c r="ALS44" s="7" t="str">
        <f t="shared" ref="ALS44" si="8609">"5." &amp; ALU$1&amp; ".3.1."</f>
        <v>5.336.3.1.</v>
      </c>
      <c r="ALT44" s="14" t="str">
        <f>IF(ISBLANK(ALU1),"",IF(VLOOKUP(ALU1,Register,48,FALSE)=0,"",(VLOOKUP(ALU1,Register,48,FALSE))))</f>
        <v/>
      </c>
      <c r="ALU44" s="15" t="s">
        <v>17</v>
      </c>
      <c r="ALV44" s="7" t="str">
        <f t="shared" ref="ALV44" si="8610">"5." &amp; ALX$1&amp; ".3.1."</f>
        <v>5.337.3.1.</v>
      </c>
      <c r="ALW44" s="14" t="str">
        <f>IF(ISBLANK(ALX1),"",IF(VLOOKUP(ALX1,Register,48,FALSE)=0,"",(VLOOKUP(ALX1,Register,48,FALSE))))</f>
        <v/>
      </c>
      <c r="ALX44" s="15" t="s">
        <v>17</v>
      </c>
      <c r="ALY44" s="7" t="str">
        <f t="shared" ref="ALY44" si="8611">"5." &amp; AMA$1&amp; ".3.1."</f>
        <v>5.338.3.1.</v>
      </c>
      <c r="ALZ44" s="14" t="str">
        <f>IF(ISBLANK(AMA1),"",IF(VLOOKUP(AMA1,Register,48,FALSE)=0,"",(VLOOKUP(AMA1,Register,48,FALSE))))</f>
        <v/>
      </c>
      <c r="AMA44" s="15" t="s">
        <v>17</v>
      </c>
      <c r="AMB44" s="7" t="str">
        <f t="shared" ref="AMB44" si="8612">"5." &amp; AMD$1&amp; ".3.1."</f>
        <v>5.339.3.1.</v>
      </c>
      <c r="AMC44" s="14" t="str">
        <f>IF(ISBLANK(AMD1),"",IF(VLOOKUP(AMD1,Register,48,FALSE)=0,"",(VLOOKUP(AMD1,Register,48,FALSE))))</f>
        <v/>
      </c>
      <c r="AMD44" s="15" t="s">
        <v>17</v>
      </c>
      <c r="AME44" s="7" t="str">
        <f t="shared" ref="AME44" si="8613">"5." &amp; AMG$1&amp; ".3.1."</f>
        <v>5.340.3.1.</v>
      </c>
      <c r="AMF44" s="14" t="str">
        <f>IF(ISBLANK(AMG1),"",IF(VLOOKUP(AMG1,Register,48,FALSE)=0,"",(VLOOKUP(AMG1,Register,48,FALSE))))</f>
        <v/>
      </c>
      <c r="AMG44" s="15" t="s">
        <v>17</v>
      </c>
      <c r="AMH44" s="7" t="str">
        <f t="shared" ref="AMH44" si="8614">"5." &amp; AMJ$1&amp; ".3.1."</f>
        <v>5.341.3.1.</v>
      </c>
      <c r="AMI44" s="14" t="str">
        <f>IF(ISBLANK(AMJ1),"",IF(VLOOKUP(AMJ1,Register,48,FALSE)=0,"",(VLOOKUP(AMJ1,Register,48,FALSE))))</f>
        <v/>
      </c>
      <c r="AMJ44" s="15" t="s">
        <v>17</v>
      </c>
      <c r="AMK44" s="7" t="str">
        <f t="shared" ref="AMK44" si="8615">"5." &amp; AMM$1&amp; ".3.1."</f>
        <v>5.342.3.1.</v>
      </c>
      <c r="AML44" s="14" t="str">
        <f>IF(ISBLANK(AMM1),"",IF(VLOOKUP(AMM1,Register,48,FALSE)=0,"",(VLOOKUP(AMM1,Register,48,FALSE))))</f>
        <v/>
      </c>
      <c r="AMM44" s="15" t="s">
        <v>17</v>
      </c>
      <c r="AMN44" s="7" t="str">
        <f t="shared" ref="AMN44" si="8616">"5." &amp; AMP$1&amp; ".3.1."</f>
        <v>5.343.3.1.</v>
      </c>
      <c r="AMO44" s="14" t="str">
        <f>IF(ISBLANK(AMP1),"",IF(VLOOKUP(AMP1,Register,48,FALSE)=0,"",(VLOOKUP(AMP1,Register,48,FALSE))))</f>
        <v/>
      </c>
      <c r="AMP44" s="15" t="s">
        <v>17</v>
      </c>
      <c r="AMQ44" s="7" t="str">
        <f t="shared" ref="AMQ44" si="8617">"5." &amp; AMS$1&amp; ".3.1."</f>
        <v>5.344.3.1.</v>
      </c>
      <c r="AMR44" s="14" t="str">
        <f>IF(ISBLANK(AMS1),"",IF(VLOOKUP(AMS1,Register,48,FALSE)=0,"",(VLOOKUP(AMS1,Register,48,FALSE))))</f>
        <v/>
      </c>
      <c r="AMS44" s="15" t="s">
        <v>17</v>
      </c>
      <c r="AMT44" s="7" t="str">
        <f t="shared" ref="AMT44" si="8618">"5." &amp; AMV$1&amp; ".3.1."</f>
        <v>5.345.3.1.</v>
      </c>
      <c r="AMU44" s="14" t="str">
        <f>IF(ISBLANK(AMV1),"",IF(VLOOKUP(AMV1,Register,48,FALSE)=0,"",(VLOOKUP(AMV1,Register,48,FALSE))))</f>
        <v/>
      </c>
      <c r="AMV44" s="15" t="s">
        <v>17</v>
      </c>
      <c r="AMW44" s="7" t="str">
        <f t="shared" ref="AMW44" si="8619">"5." &amp; AMY$1&amp; ".3.1."</f>
        <v>5.346.3.1.</v>
      </c>
      <c r="AMX44" s="14" t="str">
        <f>IF(ISBLANK(AMY1),"",IF(VLOOKUP(AMY1,Register,48,FALSE)=0,"",(VLOOKUP(AMY1,Register,48,FALSE))))</f>
        <v/>
      </c>
      <c r="AMY44" s="15" t="s">
        <v>17</v>
      </c>
      <c r="AMZ44" s="7" t="str">
        <f t="shared" ref="AMZ44" si="8620">"5." &amp; ANB$1&amp; ".3.1."</f>
        <v>5.347.3.1.</v>
      </c>
      <c r="ANA44" s="14" t="str">
        <f>IF(ISBLANK(ANB1),"",IF(VLOOKUP(ANB1,Register,48,FALSE)=0,"",(VLOOKUP(ANB1,Register,48,FALSE))))</f>
        <v/>
      </c>
      <c r="ANB44" s="15" t="s">
        <v>17</v>
      </c>
      <c r="ANC44" s="7" t="str">
        <f t="shared" ref="ANC44" si="8621">"5." &amp; ANE$1&amp; ".3.1."</f>
        <v>5.348.3.1.</v>
      </c>
      <c r="AND44" s="14" t="str">
        <f>IF(ISBLANK(ANE1),"",IF(VLOOKUP(ANE1,Register,48,FALSE)=0,"",(VLOOKUP(ANE1,Register,48,FALSE))))</f>
        <v/>
      </c>
      <c r="ANE44" s="15" t="s">
        <v>17</v>
      </c>
      <c r="ANF44" s="7" t="str">
        <f t="shared" ref="ANF44" si="8622">"5." &amp; ANH$1&amp; ".3.1."</f>
        <v>5.349.3.1.</v>
      </c>
      <c r="ANG44" s="14" t="str">
        <f>IF(ISBLANK(ANH1),"",IF(VLOOKUP(ANH1,Register,48,FALSE)=0,"",(VLOOKUP(ANH1,Register,48,FALSE))))</f>
        <v/>
      </c>
      <c r="ANH44" s="15" t="s">
        <v>17</v>
      </c>
      <c r="ANI44" s="7" t="str">
        <f t="shared" ref="ANI44" si="8623">"5." &amp; ANK$1&amp; ".3.1."</f>
        <v>5.350.3.1.</v>
      </c>
      <c r="ANJ44" s="14" t="str">
        <f>IF(ISBLANK(ANK1),"",IF(VLOOKUP(ANK1,Register,48,FALSE)=0,"",(VLOOKUP(ANK1,Register,48,FALSE))))</f>
        <v/>
      </c>
      <c r="ANK44" s="15" t="s">
        <v>17</v>
      </c>
      <c r="ANL44" s="7" t="str">
        <f t="shared" ref="ANL44" si="8624">"5." &amp; ANN$1&amp; ".3.1."</f>
        <v>5.351.3.1.</v>
      </c>
      <c r="ANM44" s="14" t="str">
        <f>IF(ISBLANK(ANN1),"",IF(VLOOKUP(ANN1,Register,48,FALSE)=0,"",(VLOOKUP(ANN1,Register,48,FALSE))))</f>
        <v/>
      </c>
      <c r="ANN44" s="15" t="s">
        <v>17</v>
      </c>
      <c r="ANO44" s="7" t="str">
        <f t="shared" ref="ANO44" si="8625">"5." &amp; ANQ$1&amp; ".3.1."</f>
        <v>5.352.3.1.</v>
      </c>
      <c r="ANP44" s="14" t="str">
        <f>IF(ISBLANK(ANQ1),"",IF(VLOOKUP(ANQ1,Register,48,FALSE)=0,"",(VLOOKUP(ANQ1,Register,48,FALSE))))</f>
        <v/>
      </c>
      <c r="ANQ44" s="15" t="s">
        <v>17</v>
      </c>
      <c r="ANR44" s="7" t="str">
        <f t="shared" ref="ANR44" si="8626">"5." &amp; ANT$1&amp; ".3.1."</f>
        <v>5.353.3.1.</v>
      </c>
      <c r="ANS44" s="14" t="str">
        <f>IF(ISBLANK(ANT1),"",IF(VLOOKUP(ANT1,Register,48,FALSE)=0,"",(VLOOKUP(ANT1,Register,48,FALSE))))</f>
        <v/>
      </c>
      <c r="ANT44" s="15" t="s">
        <v>17</v>
      </c>
      <c r="ANU44" s="7" t="str">
        <f t="shared" ref="ANU44" si="8627">"5." &amp; ANW$1&amp; ".3.1."</f>
        <v>5.354.3.1.</v>
      </c>
      <c r="ANV44" s="14" t="str">
        <f>IF(ISBLANK(ANW1),"",IF(VLOOKUP(ANW1,Register,48,FALSE)=0,"",(VLOOKUP(ANW1,Register,48,FALSE))))</f>
        <v/>
      </c>
      <c r="ANW44" s="15" t="s">
        <v>17</v>
      </c>
      <c r="ANX44" s="7" t="str">
        <f t="shared" ref="ANX44" si="8628">"5." &amp; ANZ$1&amp; ".3.1."</f>
        <v>5.355.3.1.</v>
      </c>
      <c r="ANY44" s="14" t="str">
        <f>IF(ISBLANK(ANZ1),"",IF(VLOOKUP(ANZ1,Register,48,FALSE)=0,"",(VLOOKUP(ANZ1,Register,48,FALSE))))</f>
        <v/>
      </c>
      <c r="ANZ44" s="15" t="s">
        <v>17</v>
      </c>
      <c r="AOA44" s="7" t="str">
        <f t="shared" ref="AOA44" si="8629">"5." &amp; AOC$1&amp; ".3.1."</f>
        <v>5.356.3.1.</v>
      </c>
      <c r="AOB44" s="14" t="str">
        <f>IF(ISBLANK(AOC1),"",IF(VLOOKUP(AOC1,Register,48,FALSE)=0,"",(VLOOKUP(AOC1,Register,48,FALSE))))</f>
        <v/>
      </c>
      <c r="AOC44" s="15" t="s">
        <v>17</v>
      </c>
      <c r="AOD44" s="7" t="str">
        <f t="shared" ref="AOD44" si="8630">"5." &amp; AOF$1&amp; ".3.1."</f>
        <v>5.357.3.1.</v>
      </c>
      <c r="AOE44" s="14" t="str">
        <f>IF(ISBLANK(AOF1),"",IF(VLOOKUP(AOF1,Register,48,FALSE)=0,"",(VLOOKUP(AOF1,Register,48,FALSE))))</f>
        <v/>
      </c>
      <c r="AOF44" s="15" t="s">
        <v>17</v>
      </c>
      <c r="AOG44" s="7" t="str">
        <f t="shared" ref="AOG44" si="8631">"5." &amp; AOI$1&amp; ".3.1."</f>
        <v>5.358.3.1.</v>
      </c>
      <c r="AOH44" s="14" t="str">
        <f>IF(ISBLANK(AOI1),"",IF(VLOOKUP(AOI1,Register,48,FALSE)=0,"",(VLOOKUP(AOI1,Register,48,FALSE))))</f>
        <v/>
      </c>
      <c r="AOI44" s="15" t="s">
        <v>17</v>
      </c>
      <c r="AOJ44" s="7" t="str">
        <f t="shared" ref="AOJ44" si="8632">"5." &amp; AOL$1&amp; ".3.1."</f>
        <v>5.359.3.1.</v>
      </c>
      <c r="AOK44" s="14" t="str">
        <f>IF(ISBLANK(AOL1),"",IF(VLOOKUP(AOL1,Register,48,FALSE)=0,"",(VLOOKUP(AOL1,Register,48,FALSE))))</f>
        <v/>
      </c>
      <c r="AOL44" s="15" t="s">
        <v>17</v>
      </c>
      <c r="AOM44" s="7" t="str">
        <f t="shared" ref="AOM44" si="8633">"5." &amp; AOO$1&amp; ".3.1."</f>
        <v>5.360.3.1.</v>
      </c>
      <c r="AON44" s="14" t="e">
        <f>IF(ISBLANK(AOO1),"",IF(VLOOKUP(AOO1,Register,48,FALSE)=0,"",(VLOOKUP(AOO1,Register,48,FALSE))))</f>
        <v>#N/A</v>
      </c>
      <c r="AOO44" s="15" t="s">
        <v>17</v>
      </c>
      <c r="AOP44" s="7" t="str">
        <f t="shared" ref="AOP44" si="8634">"5." &amp; AOR$1&amp; ".3.1."</f>
        <v>5.361.3.1.</v>
      </c>
      <c r="AOQ44" s="14" t="e">
        <f>IF(ISBLANK(AOR1),"",IF(VLOOKUP(AOR1,Register,48,FALSE)=0,"",(VLOOKUP(AOR1,Register,48,FALSE))))</f>
        <v>#N/A</v>
      </c>
      <c r="AOR44" s="15" t="s">
        <v>17</v>
      </c>
      <c r="AOS44" s="7" t="str">
        <f t="shared" ref="AOS44" si="8635">"5." &amp; AOU$1&amp; ".3.1."</f>
        <v>5.362.3.1.</v>
      </c>
      <c r="AOT44" s="14" t="e">
        <f>IF(ISBLANK(AOU1),"",IF(VLOOKUP(AOU1,Register,48,FALSE)=0,"",(VLOOKUP(AOU1,Register,48,FALSE))))</f>
        <v>#N/A</v>
      </c>
      <c r="AOU44" s="15" t="s">
        <v>17</v>
      </c>
      <c r="AOV44" s="7" t="str">
        <f t="shared" ref="AOV44" si="8636">"5." &amp; AOX$1&amp; ".3.1."</f>
        <v>5.363.3.1.</v>
      </c>
      <c r="AOW44" s="14" t="e">
        <f>IF(ISBLANK(AOX1),"",IF(VLOOKUP(AOX1,Register,48,FALSE)=0,"",(VLOOKUP(AOX1,Register,48,FALSE))))</f>
        <v>#N/A</v>
      </c>
      <c r="AOX44" s="15" t="s">
        <v>17</v>
      </c>
      <c r="AOY44" s="7" t="str">
        <f t="shared" ref="AOY44" si="8637">"5." &amp; APA$1&amp; ".3.1."</f>
        <v>5.364.3.1.</v>
      </c>
      <c r="AOZ44" s="14" t="e">
        <f>IF(ISBLANK(APA1),"",IF(VLOOKUP(APA1,Register,48,FALSE)=0,"",(VLOOKUP(APA1,Register,48,FALSE))))</f>
        <v>#N/A</v>
      </c>
      <c r="APA44" s="15" t="s">
        <v>17</v>
      </c>
      <c r="APB44" s="7" t="str">
        <f t="shared" ref="APB44" si="8638">"5." &amp; APD$1&amp; ".3.1."</f>
        <v>5.365.3.1.</v>
      </c>
      <c r="APC44" s="14" t="e">
        <f>IF(ISBLANK(APD1),"",IF(VLOOKUP(APD1,Register,48,FALSE)=0,"",(VLOOKUP(APD1,Register,48,FALSE))))</f>
        <v>#N/A</v>
      </c>
      <c r="APD44" s="15" t="s">
        <v>17</v>
      </c>
      <c r="APE44" s="7" t="str">
        <f t="shared" ref="APE44" si="8639">"5." &amp; APG$1&amp; ".3.1."</f>
        <v>5.366.3.1.</v>
      </c>
      <c r="APF44" s="14" t="e">
        <f>IF(ISBLANK(APG1),"",IF(VLOOKUP(APG1,Register,48,FALSE)=0,"",(VLOOKUP(APG1,Register,48,FALSE))))</f>
        <v>#N/A</v>
      </c>
      <c r="APG44" s="15" t="s">
        <v>17</v>
      </c>
      <c r="APH44" s="7" t="str">
        <f t="shared" ref="APH44" si="8640">"5." &amp; APJ$1&amp; ".3.1."</f>
        <v>5.367.3.1.</v>
      </c>
      <c r="API44" s="14" t="e">
        <f>IF(ISBLANK(APJ1),"",IF(VLOOKUP(APJ1,Register,48,FALSE)=0,"",(VLOOKUP(APJ1,Register,48,FALSE))))</f>
        <v>#N/A</v>
      </c>
      <c r="APJ44" s="15" t="s">
        <v>17</v>
      </c>
      <c r="APK44" s="7" t="str">
        <f t="shared" ref="APK44" si="8641">"5." &amp; APM$1&amp; ".3.1."</f>
        <v>5.368.3.1.</v>
      </c>
      <c r="APL44" s="14" t="e">
        <f>IF(ISBLANK(APM1),"",IF(VLOOKUP(APM1,Register,48,FALSE)=0,"",(VLOOKUP(APM1,Register,48,FALSE))))</f>
        <v>#N/A</v>
      </c>
      <c r="APM44" s="15" t="s">
        <v>17</v>
      </c>
      <c r="APN44" s="7" t="str">
        <f t="shared" ref="APN44" si="8642">"5." &amp; APP$1&amp; ".3.1."</f>
        <v>5.369.3.1.</v>
      </c>
      <c r="APO44" s="14" t="e">
        <f>IF(ISBLANK(APP1),"",IF(VLOOKUP(APP1,Register,48,FALSE)=0,"",(VLOOKUP(APP1,Register,48,FALSE))))</f>
        <v>#N/A</v>
      </c>
      <c r="APP44" s="15" t="s">
        <v>17</v>
      </c>
      <c r="APQ44" s="7" t="str">
        <f t="shared" ref="APQ44" si="8643">"5." &amp; APS$1&amp; ".3.1."</f>
        <v>5.370.3.1.</v>
      </c>
      <c r="APR44" s="14" t="e">
        <f>IF(ISBLANK(APS1),"",IF(VLOOKUP(APS1,Register,48,FALSE)=0,"",(VLOOKUP(APS1,Register,48,FALSE))))</f>
        <v>#N/A</v>
      </c>
      <c r="APS44" s="15" t="s">
        <v>17</v>
      </c>
      <c r="APT44" s="7" t="str">
        <f t="shared" ref="APT44" si="8644">"5." &amp; APV$1&amp; ".3.1."</f>
        <v>5.371.3.1.</v>
      </c>
      <c r="APU44" s="14" t="e">
        <f>IF(ISBLANK(APV1),"",IF(VLOOKUP(APV1,Register,48,FALSE)=0,"",(VLOOKUP(APV1,Register,48,FALSE))))</f>
        <v>#N/A</v>
      </c>
      <c r="APV44" s="15" t="s">
        <v>17</v>
      </c>
      <c r="APW44" s="7" t="str">
        <f t="shared" ref="APW44" si="8645">"5." &amp; APY$1&amp; ".3.1."</f>
        <v>5.372.3.1.</v>
      </c>
      <c r="APX44" s="14" t="e">
        <f>IF(ISBLANK(APY1),"",IF(VLOOKUP(APY1,Register,48,FALSE)=0,"",(VLOOKUP(APY1,Register,48,FALSE))))</f>
        <v>#N/A</v>
      </c>
      <c r="APY44" s="15" t="s">
        <v>17</v>
      </c>
      <c r="APZ44" s="7" t="str">
        <f t="shared" ref="APZ44" si="8646">"5." &amp; AQB$1&amp; ".3.1."</f>
        <v>5.373.3.1.</v>
      </c>
      <c r="AQA44" s="14" t="e">
        <f>IF(ISBLANK(AQB1),"",IF(VLOOKUP(AQB1,Register,48,FALSE)=0,"",(VLOOKUP(AQB1,Register,48,FALSE))))</f>
        <v>#N/A</v>
      </c>
      <c r="AQB44" s="15" t="s">
        <v>17</v>
      </c>
      <c r="AQC44" s="7" t="str">
        <f t="shared" ref="AQC44" si="8647">"5." &amp; AQE$1&amp; ".3.1."</f>
        <v>5.374.3.1.</v>
      </c>
      <c r="AQD44" s="14" t="e">
        <f>IF(ISBLANK(AQE1),"",IF(VLOOKUP(AQE1,Register,48,FALSE)=0,"",(VLOOKUP(AQE1,Register,48,FALSE))))</f>
        <v>#N/A</v>
      </c>
      <c r="AQE44" s="15" t="s">
        <v>17</v>
      </c>
      <c r="AQF44" s="7" t="str">
        <f t="shared" ref="AQF44" si="8648">"5." &amp; AQH$1&amp; ".3.1."</f>
        <v>5.375.3.1.</v>
      </c>
      <c r="AQG44" s="14" t="e">
        <f>IF(ISBLANK(AQH1),"",IF(VLOOKUP(AQH1,Register,48,FALSE)=0,"",(VLOOKUP(AQH1,Register,48,FALSE))))</f>
        <v>#N/A</v>
      </c>
      <c r="AQH44" s="15" t="s">
        <v>17</v>
      </c>
      <c r="AQI44" s="7" t="str">
        <f t="shared" ref="AQI44" si="8649">"5." &amp; AQK$1&amp; ".3.1."</f>
        <v>5.376.3.1.</v>
      </c>
      <c r="AQJ44" s="14" t="e">
        <f>IF(ISBLANK(AQK1),"",IF(VLOOKUP(AQK1,Register,48,FALSE)=0,"",(VLOOKUP(AQK1,Register,48,FALSE))))</f>
        <v>#N/A</v>
      </c>
      <c r="AQK44" s="15" t="s">
        <v>17</v>
      </c>
      <c r="AQL44" s="7" t="str">
        <f t="shared" ref="AQL44" si="8650">"5." &amp; AQN$1&amp; ".3.1."</f>
        <v>5.377.3.1.</v>
      </c>
      <c r="AQM44" s="14" t="e">
        <f>IF(ISBLANK(AQN1),"",IF(VLOOKUP(AQN1,Register,48,FALSE)=0,"",(VLOOKUP(AQN1,Register,48,FALSE))))</f>
        <v>#N/A</v>
      </c>
      <c r="AQN44" s="15" t="s">
        <v>17</v>
      </c>
      <c r="AQO44" s="7" t="str">
        <f t="shared" ref="AQO44" si="8651">"5." &amp; AQQ$1&amp; ".3.1."</f>
        <v>5.378.3.1.</v>
      </c>
      <c r="AQP44" s="14" t="e">
        <f>IF(ISBLANK(AQQ1),"",IF(VLOOKUP(AQQ1,Register,48,FALSE)=0,"",(VLOOKUP(AQQ1,Register,48,FALSE))))</f>
        <v>#N/A</v>
      </c>
      <c r="AQQ44" s="15" t="s">
        <v>17</v>
      </c>
      <c r="AQR44" s="7" t="str">
        <f t="shared" ref="AQR44" si="8652">"5." &amp; AQT$1&amp; ".3.1."</f>
        <v>5.379.3.1.</v>
      </c>
      <c r="AQS44" s="14" t="e">
        <f>IF(ISBLANK(AQT1),"",IF(VLOOKUP(AQT1,Register,48,FALSE)=0,"",(VLOOKUP(AQT1,Register,48,FALSE))))</f>
        <v>#N/A</v>
      </c>
      <c r="AQT44" s="15" t="s">
        <v>17</v>
      </c>
      <c r="AQU44" s="7" t="str">
        <f t="shared" ref="AQU44" si="8653">"5." &amp; AQW$1&amp; ".3.1."</f>
        <v>5.380.3.1.</v>
      </c>
      <c r="AQV44" s="14" t="e">
        <f>IF(ISBLANK(AQW1),"",IF(VLOOKUP(AQW1,Register,48,FALSE)=0,"",(VLOOKUP(AQW1,Register,48,FALSE))))</f>
        <v>#N/A</v>
      </c>
      <c r="AQW44" s="15" t="s">
        <v>17</v>
      </c>
      <c r="AQX44" s="7" t="str">
        <f t="shared" ref="AQX44" si="8654">"5." &amp; AQZ$1&amp; ".3.1."</f>
        <v>5.381.3.1.</v>
      </c>
      <c r="AQY44" s="14" t="e">
        <f>IF(ISBLANK(AQZ1),"",IF(VLOOKUP(AQZ1,Register,48,FALSE)=0,"",(VLOOKUP(AQZ1,Register,48,FALSE))))</f>
        <v>#N/A</v>
      </c>
      <c r="AQZ44" s="15" t="s">
        <v>17</v>
      </c>
      <c r="ARA44" s="7" t="str">
        <f t="shared" ref="ARA44" si="8655">"5." &amp; ARC$1&amp; ".3.1."</f>
        <v>5.382.3.1.</v>
      </c>
      <c r="ARB44" s="14" t="e">
        <f>IF(ISBLANK(ARC1),"",IF(VLOOKUP(ARC1,Register,48,FALSE)=0,"",(VLOOKUP(ARC1,Register,48,FALSE))))</f>
        <v>#N/A</v>
      </c>
      <c r="ARC44" s="15" t="s">
        <v>17</v>
      </c>
      <c r="ARD44" s="7" t="str">
        <f t="shared" ref="ARD44" si="8656">"5." &amp; ARF$1&amp; ".3.1."</f>
        <v>5.383.3.1.</v>
      </c>
      <c r="ARE44" s="14" t="e">
        <f>IF(ISBLANK(ARF1),"",IF(VLOOKUP(ARF1,Register,48,FALSE)=0,"",(VLOOKUP(ARF1,Register,48,FALSE))))</f>
        <v>#N/A</v>
      </c>
      <c r="ARF44" s="15" t="s">
        <v>17</v>
      </c>
      <c r="ARG44" s="7" t="str">
        <f t="shared" ref="ARG44" si="8657">"5." &amp; ARI$1&amp; ".3.1."</f>
        <v>5.384.3.1.</v>
      </c>
      <c r="ARH44" s="14" t="e">
        <f>IF(ISBLANK(ARI1),"",IF(VLOOKUP(ARI1,Register,48,FALSE)=0,"",(VLOOKUP(ARI1,Register,48,FALSE))))</f>
        <v>#N/A</v>
      </c>
      <c r="ARI44" s="15" t="s">
        <v>17</v>
      </c>
      <c r="ARJ44" s="7" t="str">
        <f t="shared" ref="ARJ44" si="8658">"5." &amp; ARL$1&amp; ".3.1."</f>
        <v>5.385.3.1.</v>
      </c>
      <c r="ARK44" s="14" t="e">
        <f>IF(ISBLANK(ARL1),"",IF(VLOOKUP(ARL1,Register,48,FALSE)=0,"",(VLOOKUP(ARL1,Register,48,FALSE))))</f>
        <v>#N/A</v>
      </c>
      <c r="ARL44" s="15" t="s">
        <v>17</v>
      </c>
      <c r="ARM44" s="7" t="str">
        <f t="shared" ref="ARM44" si="8659">"5." &amp; ARO$1&amp; ".3.1."</f>
        <v>5.386.3.1.</v>
      </c>
      <c r="ARN44" s="14" t="e">
        <f>IF(ISBLANK(ARO1),"",IF(VLOOKUP(ARO1,Register,48,FALSE)=0,"",(VLOOKUP(ARO1,Register,48,FALSE))))</f>
        <v>#N/A</v>
      </c>
      <c r="ARO44" s="15" t="s">
        <v>17</v>
      </c>
      <c r="ARP44" s="7" t="str">
        <f t="shared" ref="ARP44" si="8660">"5." &amp; ARR$1&amp; ".3.1."</f>
        <v>5.387.3.1.</v>
      </c>
      <c r="ARQ44" s="14" t="e">
        <f>IF(ISBLANK(ARR1),"",IF(VLOOKUP(ARR1,Register,48,FALSE)=0,"",(VLOOKUP(ARR1,Register,48,FALSE))))</f>
        <v>#N/A</v>
      </c>
      <c r="ARR44" s="15" t="s">
        <v>17</v>
      </c>
      <c r="ARS44" s="7" t="str">
        <f t="shared" ref="ARS44" si="8661">"5." &amp; ARU$1&amp; ".3.1."</f>
        <v>5.388.3.1.</v>
      </c>
      <c r="ART44" s="14" t="e">
        <f>IF(ISBLANK(ARU1),"",IF(VLOOKUP(ARU1,Register,48,FALSE)=0,"",(VLOOKUP(ARU1,Register,48,FALSE))))</f>
        <v>#N/A</v>
      </c>
      <c r="ARU44" s="15" t="s">
        <v>17</v>
      </c>
      <c r="ARV44" s="7" t="str">
        <f t="shared" ref="ARV44" si="8662">"5." &amp; ARX$1&amp; ".3.1."</f>
        <v>5.389.3.1.</v>
      </c>
      <c r="ARW44" s="14" t="e">
        <f>IF(ISBLANK(ARX1),"",IF(VLOOKUP(ARX1,Register,48,FALSE)=0,"",(VLOOKUP(ARX1,Register,48,FALSE))))</f>
        <v>#N/A</v>
      </c>
      <c r="ARX44" s="15" t="s">
        <v>17</v>
      </c>
      <c r="ARY44" s="7" t="str">
        <f t="shared" ref="ARY44" si="8663">"5." &amp; ASA$1&amp; ".3.1."</f>
        <v>5.390.3.1.</v>
      </c>
      <c r="ARZ44" s="14" t="e">
        <f>IF(ISBLANK(ASA1),"",IF(VLOOKUP(ASA1,Register,48,FALSE)=0,"",(VLOOKUP(ASA1,Register,48,FALSE))))</f>
        <v>#N/A</v>
      </c>
      <c r="ASA44" s="15" t="s">
        <v>17</v>
      </c>
      <c r="ASB44" s="7" t="str">
        <f t="shared" ref="ASB44" si="8664">"5." &amp; ASD$1&amp; ".3.1."</f>
        <v>5.391.3.1.</v>
      </c>
      <c r="ASC44" s="14" t="e">
        <f>IF(ISBLANK(ASD1),"",IF(VLOOKUP(ASD1,Register,48,FALSE)=0,"",(VLOOKUP(ASD1,Register,48,FALSE))))</f>
        <v>#N/A</v>
      </c>
      <c r="ASD44" s="15" t="s">
        <v>17</v>
      </c>
      <c r="ASE44" s="7" t="str">
        <f t="shared" ref="ASE44" si="8665">"5." &amp; ASG$1&amp; ".3.1."</f>
        <v>5.392.3.1.</v>
      </c>
      <c r="ASF44" s="14" t="e">
        <f>IF(ISBLANK(ASG1),"",IF(VLOOKUP(ASG1,Register,48,FALSE)=0,"",(VLOOKUP(ASG1,Register,48,FALSE))))</f>
        <v>#N/A</v>
      </c>
      <c r="ASG44" s="15" t="s">
        <v>17</v>
      </c>
      <c r="ASH44" s="7" t="str">
        <f t="shared" ref="ASH44" si="8666">"5." &amp; ASJ$1&amp; ".3.1."</f>
        <v>5.393.3.1.</v>
      </c>
      <c r="ASI44" s="14" t="e">
        <f>IF(ISBLANK(ASJ1),"",IF(VLOOKUP(ASJ1,Register,48,FALSE)=0,"",(VLOOKUP(ASJ1,Register,48,FALSE))))</f>
        <v>#N/A</v>
      </c>
      <c r="ASJ44" s="15" t="s">
        <v>17</v>
      </c>
      <c r="ASK44" s="7" t="str">
        <f t="shared" ref="ASK44" si="8667">"5." &amp; ASM$1&amp; ".3.1."</f>
        <v>5.394.3.1.</v>
      </c>
      <c r="ASL44" s="14" t="e">
        <f>IF(ISBLANK(ASM1),"",IF(VLOOKUP(ASM1,Register,48,FALSE)=0,"",(VLOOKUP(ASM1,Register,48,FALSE))))</f>
        <v>#N/A</v>
      </c>
      <c r="ASM44" s="15" t="s">
        <v>17</v>
      </c>
      <c r="ASN44" s="7" t="str">
        <f t="shared" ref="ASN44" si="8668">"5." &amp; ASP$1&amp; ".3.1."</f>
        <v>5.395.3.1.</v>
      </c>
      <c r="ASO44" s="14" t="e">
        <f>IF(ISBLANK(ASP1),"",IF(VLOOKUP(ASP1,Register,48,FALSE)=0,"",(VLOOKUP(ASP1,Register,48,FALSE))))</f>
        <v>#N/A</v>
      </c>
      <c r="ASP44" s="15" t="s">
        <v>17</v>
      </c>
      <c r="ASQ44" s="7" t="str">
        <f t="shared" ref="ASQ44" si="8669">"5." &amp; ASS$1&amp; ".3.1."</f>
        <v>5.396.3.1.</v>
      </c>
      <c r="ASR44" s="14" t="e">
        <f>IF(ISBLANK(ASS1),"",IF(VLOOKUP(ASS1,Register,48,FALSE)=0,"",(VLOOKUP(ASS1,Register,48,FALSE))))</f>
        <v>#N/A</v>
      </c>
      <c r="ASS44" s="15" t="s">
        <v>17</v>
      </c>
      <c r="AST44" s="7" t="str">
        <f t="shared" ref="AST44" si="8670">"5." &amp; ASV$1&amp; ".3.1."</f>
        <v>5.397.3.1.</v>
      </c>
      <c r="ASU44" s="14" t="e">
        <f>IF(ISBLANK(ASV1),"",IF(VLOOKUP(ASV1,Register,48,FALSE)=0,"",(VLOOKUP(ASV1,Register,48,FALSE))))</f>
        <v>#N/A</v>
      </c>
      <c r="ASV44" s="15" t="s">
        <v>17</v>
      </c>
      <c r="ASW44" s="7" t="str">
        <f t="shared" ref="ASW44" si="8671">"5." &amp; ASY$1&amp; ".3.1."</f>
        <v>5.398.3.1.</v>
      </c>
      <c r="ASX44" s="14" t="e">
        <f>IF(ISBLANK(ASY1),"",IF(VLOOKUP(ASY1,Register,48,FALSE)=0,"",(VLOOKUP(ASY1,Register,48,FALSE))))</f>
        <v>#N/A</v>
      </c>
      <c r="ASY44" s="15" t="s">
        <v>17</v>
      </c>
      <c r="ASZ44" s="7" t="str">
        <f t="shared" ref="ASZ44" si="8672">"5." &amp; ATB$1&amp; ".3.1."</f>
        <v>5.399.3.1.</v>
      </c>
      <c r="ATA44" s="14" t="e">
        <f>IF(ISBLANK(ATB1),"",IF(VLOOKUP(ATB1,Register,48,FALSE)=0,"",(VLOOKUP(ATB1,Register,48,FALSE))))</f>
        <v>#N/A</v>
      </c>
      <c r="ATB44" s="15" t="s">
        <v>17</v>
      </c>
      <c r="ATC44" s="7" t="str">
        <f t="shared" ref="ATC44" si="8673">"5." &amp; ATE$1&amp; ".3.1."</f>
        <v>5.400.3.1.</v>
      </c>
      <c r="ATD44" s="14" t="e">
        <f>IF(ISBLANK(ATE1),"",IF(VLOOKUP(ATE1,Register,48,FALSE)=0,"",(VLOOKUP(ATE1,Register,48,FALSE))))</f>
        <v>#N/A</v>
      </c>
      <c r="ATE44" s="15" t="s">
        <v>17</v>
      </c>
      <c r="ATF44" s="7" t="str">
        <f t="shared" ref="ATF44" si="8674">"5." &amp; ATH$1&amp; ".3.1."</f>
        <v>5.401.3.1.</v>
      </c>
      <c r="ATG44" s="14" t="e">
        <f>IF(ISBLANK(ATH1),"",IF(VLOOKUP(ATH1,Register,48,FALSE)=0,"",(VLOOKUP(ATH1,Register,48,FALSE))))</f>
        <v>#N/A</v>
      </c>
      <c r="ATH44" s="15" t="s">
        <v>17</v>
      </c>
      <c r="ATI44" s="7" t="str">
        <f t="shared" ref="ATI44" si="8675">"5." &amp; ATK$1&amp; ".3.1."</f>
        <v>5.402.3.1.</v>
      </c>
      <c r="ATJ44" s="14" t="e">
        <f>IF(ISBLANK(ATK1),"",IF(VLOOKUP(ATK1,Register,48,FALSE)=0,"",(VLOOKUP(ATK1,Register,48,FALSE))))</f>
        <v>#N/A</v>
      </c>
      <c r="ATK44" s="15" t="s">
        <v>17</v>
      </c>
      <c r="ATL44" s="7" t="str">
        <f t="shared" ref="ATL44" si="8676">"5." &amp; ATN$1&amp; ".3.1."</f>
        <v>5.403.3.1.</v>
      </c>
      <c r="ATM44" s="14" t="e">
        <f>IF(ISBLANK(ATN1),"",IF(VLOOKUP(ATN1,Register,48,FALSE)=0,"",(VLOOKUP(ATN1,Register,48,FALSE))))</f>
        <v>#N/A</v>
      </c>
      <c r="ATN44" s="15" t="s">
        <v>17</v>
      </c>
      <c r="ATO44" s="7" t="str">
        <f t="shared" ref="ATO44" si="8677">"5." &amp; ATQ$1&amp; ".3.1."</f>
        <v>5.404.3.1.</v>
      </c>
      <c r="ATP44" s="14" t="e">
        <f>IF(ISBLANK(ATQ1),"",IF(VLOOKUP(ATQ1,Register,48,FALSE)=0,"",(VLOOKUP(ATQ1,Register,48,FALSE))))</f>
        <v>#N/A</v>
      </c>
      <c r="ATQ44" s="15" t="s">
        <v>17</v>
      </c>
      <c r="ATR44" s="7" t="str">
        <f t="shared" ref="ATR44" si="8678">"5." &amp; ATT$1&amp; ".3.1."</f>
        <v>5.405.3.1.</v>
      </c>
      <c r="ATS44" s="14" t="e">
        <f>IF(ISBLANK(ATT1),"",IF(VLOOKUP(ATT1,Register,48,FALSE)=0,"",(VLOOKUP(ATT1,Register,48,FALSE))))</f>
        <v>#N/A</v>
      </c>
      <c r="ATT44" s="15" t="s">
        <v>17</v>
      </c>
      <c r="ATU44" s="7" t="str">
        <f t="shared" ref="ATU44" si="8679">"5." &amp; ATW$1&amp; ".3.1."</f>
        <v>5.406.3.1.</v>
      </c>
      <c r="ATV44" s="14" t="e">
        <f>IF(ISBLANK(ATW1),"",IF(VLOOKUP(ATW1,Register,48,FALSE)=0,"",(VLOOKUP(ATW1,Register,48,FALSE))))</f>
        <v>#N/A</v>
      </c>
      <c r="ATW44" s="15" t="s">
        <v>17</v>
      </c>
      <c r="ATX44" s="7" t="str">
        <f t="shared" ref="ATX44" si="8680">"5." &amp; ATZ$1&amp; ".3.1."</f>
        <v>5.407.3.1.</v>
      </c>
      <c r="ATY44" s="14" t="e">
        <f>IF(ISBLANK(ATZ1),"",IF(VLOOKUP(ATZ1,Register,48,FALSE)=0,"",(VLOOKUP(ATZ1,Register,48,FALSE))))</f>
        <v>#N/A</v>
      </c>
      <c r="ATZ44" s="15" t="s">
        <v>17</v>
      </c>
      <c r="AUA44" s="7" t="str">
        <f t="shared" ref="AUA44" si="8681">"5." &amp; AUC$1&amp; ".3.1."</f>
        <v>5.408.3.1.</v>
      </c>
      <c r="AUB44" s="14" t="e">
        <f>IF(ISBLANK(AUC1),"",IF(VLOOKUP(AUC1,Register,48,FALSE)=0,"",(VLOOKUP(AUC1,Register,48,FALSE))))</f>
        <v>#N/A</v>
      </c>
      <c r="AUC44" s="15" t="s">
        <v>17</v>
      </c>
      <c r="AUD44" s="7" t="str">
        <f t="shared" ref="AUD44" si="8682">"5." &amp; AUF$1&amp; ".3.1."</f>
        <v>5.409.3.1.</v>
      </c>
      <c r="AUE44" s="14" t="e">
        <f>IF(ISBLANK(AUF1),"",IF(VLOOKUP(AUF1,Register,48,FALSE)=0,"",(VLOOKUP(AUF1,Register,48,FALSE))))</f>
        <v>#N/A</v>
      </c>
      <c r="AUF44" s="15" t="s">
        <v>17</v>
      </c>
      <c r="AUG44" s="7" t="str">
        <f t="shared" ref="AUG44" si="8683">"5." &amp; AUI$1&amp; ".3.1."</f>
        <v>5.410.3.1.</v>
      </c>
      <c r="AUH44" s="14" t="e">
        <f>IF(ISBLANK(AUI1),"",IF(VLOOKUP(AUI1,Register,48,FALSE)=0,"",(VLOOKUP(AUI1,Register,48,FALSE))))</f>
        <v>#N/A</v>
      </c>
      <c r="AUI44" s="15" t="s">
        <v>17</v>
      </c>
      <c r="AUJ44" s="7" t="str">
        <f t="shared" ref="AUJ44" si="8684">"5." &amp; AUL$1&amp; ".3.1."</f>
        <v>5.411.3.1.</v>
      </c>
      <c r="AUK44" s="47" t="e">
        <f>IF(ISBLANK(AUL1),"",IF(VLOOKUP(AUL1,Register,48,FALSE)=0,"",(VLOOKUP(AUL1,Register,48,FALSE))))</f>
        <v>#N/A</v>
      </c>
      <c r="AUL44" s="15" t="s">
        <v>17</v>
      </c>
      <c r="AUM44" s="7" t="str">
        <f t="shared" ref="AUM44" si="8685">"5." &amp; AUO$1&amp; ".3.1."</f>
        <v>5.412.3.1.</v>
      </c>
      <c r="AUN44" s="47" t="e">
        <f>IF(ISBLANK(AUO1),"",IF(VLOOKUP(AUO1,Register,48,FALSE)=0,"",(VLOOKUP(AUO1,Register,48,FALSE))))</f>
        <v>#N/A</v>
      </c>
      <c r="AUO44" s="15" t="s">
        <v>17</v>
      </c>
      <c r="AUP44" s="7" t="str">
        <f t="shared" ref="AUP44" si="8686">"5." &amp; AUR$1&amp; ".3.1."</f>
        <v>5.413.3.1.</v>
      </c>
      <c r="AUQ44" s="47" t="e">
        <f>IF(ISBLANK(AUR1),"",IF(VLOOKUP(AUR1,Register,48,FALSE)=0,"",(VLOOKUP(AUR1,Register,48,FALSE))))</f>
        <v>#N/A</v>
      </c>
      <c r="AUR44" s="15" t="s">
        <v>17</v>
      </c>
      <c r="AUS44" s="7" t="str">
        <f t="shared" ref="AUS44" si="8687">"5." &amp; AUU$1&amp; ".3.1."</f>
        <v>5.414.3.1.</v>
      </c>
      <c r="AUT44" s="47" t="e">
        <f>IF(ISBLANK(AUU1),"",IF(VLOOKUP(AUU1,Register,48,FALSE)=0,"",(VLOOKUP(AUU1,Register,48,FALSE))))</f>
        <v>#N/A</v>
      </c>
      <c r="AUU44" s="15" t="s">
        <v>17</v>
      </c>
      <c r="AUV44" s="7" t="str">
        <f t="shared" ref="AUV44" si="8688">"5." &amp; AUX$1&amp; ".3.1."</f>
        <v>5.415.3.1.</v>
      </c>
      <c r="AUW44" s="47" t="e">
        <f>IF(ISBLANK(AUX1),"",IF(VLOOKUP(AUX1,Register,48,FALSE)=0,"",(VLOOKUP(AUX1,Register,48,FALSE))))</f>
        <v>#N/A</v>
      </c>
      <c r="AUX44" s="15" t="s">
        <v>17</v>
      </c>
      <c r="AUY44" s="7" t="str">
        <f t="shared" ref="AUY44" si="8689">"5." &amp; AVA$1&amp; ".3.1."</f>
        <v>5.416.3.1.</v>
      </c>
      <c r="AUZ44" s="47" t="e">
        <f>IF(ISBLANK(AVA1),"",IF(VLOOKUP(AVA1,Register,48,FALSE)=0,"",(VLOOKUP(AVA1,Register,48,FALSE))))</f>
        <v>#N/A</v>
      </c>
      <c r="AVA44" s="15" t="s">
        <v>17</v>
      </c>
      <c r="AVB44" s="7" t="str">
        <f t="shared" ref="AVB44" si="8690">"5." &amp; AVD$1&amp; ".3.1."</f>
        <v>5.417.3.1.</v>
      </c>
      <c r="AVC44" s="47" t="e">
        <f>IF(ISBLANK(AVD1),"",IF(VLOOKUP(AVD1,Register,48,FALSE)=0,"",(VLOOKUP(AVD1,Register,48,FALSE))))</f>
        <v>#N/A</v>
      </c>
      <c r="AVD44" s="15" t="s">
        <v>17</v>
      </c>
      <c r="AVE44" s="7" t="str">
        <f t="shared" ref="AVE44" si="8691">"5." &amp; AVG$1&amp; ".3.1."</f>
        <v>5.418.3.1.</v>
      </c>
      <c r="AVF44" s="47" t="e">
        <f>IF(ISBLANK(AVG1),"",IF(VLOOKUP(AVG1,Register,48,FALSE)=0,"",(VLOOKUP(AVG1,Register,48,FALSE))))</f>
        <v>#N/A</v>
      </c>
      <c r="AVG44" s="15" t="s">
        <v>17</v>
      </c>
      <c r="AVH44" s="7" t="str">
        <f t="shared" ref="AVH44" si="8692">"5." &amp; AVJ$1&amp; ".3.1."</f>
        <v>5.419.3.1.</v>
      </c>
      <c r="AVI44" s="14" t="e">
        <f>IF(ISBLANK(AVJ1),"",IF(VLOOKUP(AVJ1,Register,48,FALSE)=0,"",(VLOOKUP(AVJ1,Register,48,FALSE))))</f>
        <v>#N/A</v>
      </c>
      <c r="AVJ44" s="15" t="s">
        <v>17</v>
      </c>
      <c r="AVK44" s="7" t="str">
        <f t="shared" ref="AVK44" si="8693">"5." &amp; AVM$1&amp; ".3.1."</f>
        <v>5.420.3.1.</v>
      </c>
      <c r="AVL44" s="14" t="e">
        <f>IF(ISBLANK(AVM1),"",IF(VLOOKUP(AVM1,Register,48,FALSE)=0,"",(VLOOKUP(AVM1,Register,48,FALSE))))</f>
        <v>#N/A</v>
      </c>
      <c r="AVM44" s="15" t="s">
        <v>17</v>
      </c>
      <c r="AVN44" s="22"/>
      <c r="AVO44" s="22"/>
      <c r="AVP44" s="22"/>
      <c r="AVQ44" s="7"/>
      <c r="AVR44" s="14"/>
      <c r="AVS44" s="15"/>
      <c r="AVT44" s="7"/>
      <c r="AVU44" s="14"/>
      <c r="AVV44" s="15"/>
      <c r="AVW44" s="7"/>
      <c r="AVX44" s="14"/>
      <c r="AVY44" s="15"/>
      <c r="AVZ44" s="7"/>
      <c r="AWA44" s="14"/>
      <c r="AWB44" s="15"/>
      <c r="AWC44" s="7"/>
      <c r="AWD44" s="14"/>
      <c r="AWE44" s="15"/>
      <c r="AWF44" s="7"/>
      <c r="AWG44" s="14"/>
      <c r="AWH44" s="15"/>
      <c r="AWI44" s="7"/>
      <c r="AWJ44" s="14"/>
      <c r="AWK44" s="15"/>
      <c r="AWL44" s="7"/>
      <c r="AWM44" s="14"/>
      <c r="AWN44" s="15"/>
      <c r="AWO44" s="7"/>
      <c r="AWP44" s="14"/>
      <c r="AWQ44" s="15"/>
      <c r="AWR44" s="7"/>
      <c r="AWS44" s="14"/>
      <c r="AWT44" s="15"/>
      <c r="AWU44" s="7"/>
      <c r="AWV44" s="14"/>
      <c r="AWW44" s="15"/>
      <c r="AWX44" s="7"/>
      <c r="AWY44" s="14"/>
      <c r="AWZ44" s="15"/>
      <c r="AXA44" s="7"/>
      <c r="AXB44" s="14"/>
      <c r="AXC44" s="15"/>
      <c r="AXD44" s="7"/>
      <c r="AXE44" s="14"/>
      <c r="AXF44" s="15"/>
      <c r="AXG44" s="7"/>
      <c r="AXH44" s="14"/>
      <c r="AXI44" s="15"/>
      <c r="AXJ44" s="7"/>
      <c r="AXK44" s="14"/>
      <c r="AXL44" s="15"/>
      <c r="AXM44" s="7"/>
      <c r="AXN44" s="14"/>
      <c r="AXO44" s="15"/>
      <c r="AXP44" s="7"/>
      <c r="AXQ44" s="14"/>
      <c r="AXR44" s="15"/>
      <c r="AXS44" s="7"/>
      <c r="AXT44" s="14"/>
      <c r="AXU44" s="15"/>
      <c r="AXV44" s="7"/>
      <c r="AXW44" s="14"/>
      <c r="AXX44" s="15"/>
      <c r="AXY44" s="7"/>
      <c r="AXZ44" s="14"/>
      <c r="AYA44" s="15"/>
      <c r="AYB44" s="7"/>
      <c r="AYC44" s="14"/>
      <c r="AYD44" s="15"/>
      <c r="AYE44" s="7"/>
      <c r="AYF44" s="14"/>
      <c r="AYG44" s="15"/>
      <c r="AYH44" s="7"/>
      <c r="AYI44" s="14"/>
      <c r="AYJ44" s="15"/>
      <c r="AYK44" s="7"/>
      <c r="AYL44" s="14"/>
      <c r="AYM44" s="15"/>
      <c r="AYN44" s="7"/>
      <c r="AYO44" s="14"/>
      <c r="AYP44" s="15"/>
      <c r="AYQ44" s="7"/>
      <c r="AYR44" s="14"/>
      <c r="AYS44" s="15"/>
      <c r="AYT44" s="7"/>
      <c r="AYU44" s="14"/>
      <c r="AYV44" s="15"/>
      <c r="AYW44" s="7"/>
      <c r="AYX44" s="14"/>
      <c r="AYY44" s="15"/>
      <c r="AYZ44" s="7"/>
      <c r="AZA44" s="14"/>
      <c r="AZB44" s="15"/>
      <c r="AZC44" s="7"/>
      <c r="AZD44" s="14"/>
      <c r="AZE44" s="15"/>
      <c r="AZF44" s="7"/>
      <c r="AZG44" s="14"/>
      <c r="AZH44" s="15"/>
      <c r="AZI44" s="7"/>
      <c r="AZJ44" s="14"/>
      <c r="AZK44" s="15"/>
      <c r="AZL44" s="7"/>
      <c r="AZM44" s="14"/>
      <c r="AZN44" s="15"/>
      <c r="AZO44" s="7"/>
      <c r="AZP44" s="14"/>
      <c r="AZQ44" s="15"/>
      <c r="AZR44" s="7"/>
      <c r="AZS44" s="14"/>
      <c r="AZT44" s="15"/>
      <c r="AZU44" s="7"/>
      <c r="AZV44" s="14"/>
      <c r="AZW44" s="15"/>
      <c r="AZX44" s="7"/>
      <c r="AZY44" s="14"/>
      <c r="AZZ44" s="15"/>
      <c r="BAA44" s="7"/>
      <c r="BAB44" s="14"/>
      <c r="BAC44" s="15"/>
      <c r="BAD44" s="7"/>
      <c r="BAE44" s="14"/>
      <c r="BAF44" s="15"/>
      <c r="BAG44" s="7"/>
      <c r="BAH44" s="14"/>
      <c r="BAI44" s="15"/>
      <c r="BAJ44" s="7"/>
      <c r="BAK44" s="14"/>
      <c r="BAL44" s="15"/>
      <c r="BAM44" s="7"/>
      <c r="BAN44" s="14"/>
      <c r="BAO44" s="15"/>
      <c r="BAP44" s="7"/>
      <c r="BAQ44" s="14"/>
      <c r="BAR44" s="15"/>
      <c r="BAS44" s="7"/>
      <c r="BAT44" s="14"/>
      <c r="BAU44" s="15"/>
      <c r="BAV44" s="7"/>
      <c r="BAW44" s="14"/>
      <c r="BAX44" s="15"/>
      <c r="BAY44" s="7"/>
      <c r="BAZ44" s="14"/>
      <c r="BBA44" s="15"/>
      <c r="BBB44" s="7"/>
      <c r="BBC44" s="14"/>
      <c r="BBD44" s="15"/>
      <c r="BBE44" s="7"/>
      <c r="BBF44" s="14"/>
      <c r="BBG44" s="15"/>
      <c r="BBH44" s="7"/>
      <c r="BBI44" s="14"/>
      <c r="BBJ44" s="15"/>
      <c r="BBK44" s="7"/>
      <c r="BBL44" s="14"/>
      <c r="BBM44" s="15"/>
      <c r="BBN44" s="7"/>
      <c r="BBO44" s="14"/>
      <c r="BBP44" s="15"/>
      <c r="BBQ44" s="7"/>
      <c r="BBR44" s="14"/>
      <c r="BBS44" s="15"/>
      <c r="BBT44" s="7"/>
      <c r="BBU44" s="14"/>
      <c r="BBV44" s="15"/>
      <c r="BBW44" s="7"/>
      <c r="BBX44" s="14"/>
      <c r="BBY44" s="15"/>
      <c r="BBZ44" s="7"/>
      <c r="BCA44" s="14"/>
      <c r="BCB44" s="15"/>
      <c r="BCC44" s="7"/>
      <c r="BCD44" s="14"/>
      <c r="BCE44" s="15"/>
      <c r="BCF44" s="7"/>
      <c r="BCG44" s="14"/>
      <c r="BCH44" s="15"/>
      <c r="BCI44" s="7"/>
      <c r="BCJ44" s="14"/>
      <c r="BCK44" s="15"/>
      <c r="BCL44" s="7"/>
      <c r="BCM44" s="14"/>
      <c r="BCN44" s="15"/>
      <c r="BCO44" s="7"/>
      <c r="BCP44" s="14"/>
      <c r="BCQ44" s="15"/>
      <c r="BCR44" s="7"/>
      <c r="BCS44" s="14"/>
      <c r="BCT44" s="15"/>
      <c r="BCU44" s="7"/>
      <c r="BCV44" s="14"/>
      <c r="BCW44" s="15"/>
      <c r="BCX44" s="7"/>
      <c r="BCY44" s="14"/>
      <c r="BCZ44" s="15"/>
      <c r="BDA44" s="7"/>
      <c r="BDB44" s="14"/>
      <c r="BDC44" s="15"/>
      <c r="BDD44" s="7"/>
      <c r="BDE44" s="14"/>
      <c r="BDF44" s="15"/>
      <c r="BDG44" s="7"/>
      <c r="BDH44" s="14"/>
      <c r="BDI44" s="15"/>
      <c r="BDJ44" s="7"/>
      <c r="BDK44" s="14"/>
      <c r="BDL44" s="15"/>
      <c r="BDM44" s="7"/>
      <c r="BDN44" s="14"/>
      <c r="BDO44" s="15"/>
      <c r="BDP44" s="7"/>
      <c r="BDQ44" s="14"/>
      <c r="BDR44" s="15"/>
      <c r="BDS44" s="7"/>
      <c r="BDT44" s="14"/>
      <c r="BDU44" s="15"/>
      <c r="BDV44" s="7"/>
      <c r="BDW44" s="14"/>
      <c r="BDX44" s="15"/>
      <c r="BDY44" s="7"/>
      <c r="BDZ44" s="14"/>
      <c r="BEA44" s="15"/>
      <c r="BEB44" s="7"/>
      <c r="BEC44" s="14"/>
      <c r="BED44" s="15"/>
      <c r="BEE44" s="7"/>
      <c r="BEF44" s="14"/>
      <c r="BEG44" s="15"/>
      <c r="BEH44" s="7"/>
      <c r="BEI44" s="14"/>
      <c r="BEJ44" s="15"/>
      <c r="BEK44" s="7"/>
      <c r="BEL44" s="14"/>
      <c r="BEM44" s="15"/>
      <c r="BEN44" s="7"/>
      <c r="BEO44" s="14"/>
      <c r="BEP44" s="15"/>
      <c r="BEQ44" s="7"/>
      <c r="BER44" s="14"/>
      <c r="BES44" s="15"/>
      <c r="BET44" s="7"/>
      <c r="BEU44" s="14"/>
      <c r="BEV44" s="15"/>
      <c r="BEW44" s="7"/>
      <c r="BEX44" s="14"/>
      <c r="BEY44" s="15"/>
      <c r="BEZ44" s="7"/>
      <c r="BFA44" s="14"/>
      <c r="BFB44" s="15"/>
      <c r="BFC44" s="7"/>
      <c r="BFD44" s="14"/>
      <c r="BFE44" s="15"/>
      <c r="BFF44" s="7"/>
      <c r="BFG44" s="14"/>
      <c r="BFH44" s="15"/>
      <c r="BFI44" s="7"/>
      <c r="BFJ44" s="14"/>
      <c r="BFK44" s="15"/>
      <c r="BFL44" s="7"/>
      <c r="BFM44" s="14"/>
      <c r="BFN44" s="15"/>
      <c r="BFO44" s="7"/>
      <c r="BFP44" s="14"/>
      <c r="BFQ44" s="15"/>
      <c r="BFR44" s="7"/>
      <c r="BFS44" s="14"/>
      <c r="BFT44" s="15"/>
      <c r="BFU44" s="7"/>
      <c r="BFV44" s="14"/>
      <c r="BFW44" s="15"/>
      <c r="BFX44" s="7"/>
      <c r="BFY44" s="14"/>
      <c r="BFZ44" s="15"/>
      <c r="BGA44" s="7"/>
      <c r="BGB44" s="14"/>
      <c r="BGC44" s="15"/>
      <c r="BGD44" s="7"/>
      <c r="BGE44" s="14"/>
      <c r="BGF44" s="15"/>
      <c r="BGG44" s="7"/>
      <c r="BGH44" s="14"/>
      <c r="BGI44" s="15"/>
      <c r="BGJ44" s="7"/>
      <c r="BGK44" s="14"/>
      <c r="BGL44" s="15"/>
      <c r="BGM44" s="7"/>
      <c r="BGN44" s="14"/>
      <c r="BGO44" s="15"/>
      <c r="BGP44" s="7"/>
      <c r="BGQ44" s="14"/>
      <c r="BGR44" s="15"/>
      <c r="BGS44" s="7"/>
      <c r="BGT44" s="14"/>
      <c r="BGU44" s="15"/>
      <c r="BGV44" s="7"/>
      <c r="BGW44" s="14"/>
      <c r="BGX44" s="15"/>
      <c r="BGY44" s="7"/>
      <c r="BGZ44" s="14"/>
      <c r="BHA44" s="15"/>
      <c r="BHB44" s="7"/>
      <c r="BHC44" s="14"/>
      <c r="BHD44" s="15"/>
      <c r="BHE44" s="7"/>
      <c r="BHF44" s="14"/>
      <c r="BHG44" s="15"/>
      <c r="BHH44" s="7"/>
      <c r="BHI44" s="14"/>
      <c r="BHJ44" s="15"/>
      <c r="BHK44" s="7"/>
      <c r="BHL44" s="14"/>
      <c r="BHM44" s="15"/>
      <c r="BHN44" s="7"/>
      <c r="BHO44" s="14"/>
      <c r="BHP44" s="15"/>
      <c r="BHQ44" s="7"/>
      <c r="BHR44" s="14"/>
      <c r="BHS44" s="15"/>
      <c r="BHT44" s="7"/>
      <c r="BHU44" s="14"/>
      <c r="BHV44" s="15"/>
      <c r="BHW44" s="7"/>
      <c r="BHX44" s="14"/>
      <c r="BHY44" s="15"/>
      <c r="BHZ44" s="7"/>
      <c r="BIA44" s="14"/>
      <c r="BIB44" s="15"/>
      <c r="BIC44" s="7"/>
      <c r="BID44" s="14"/>
      <c r="BIE44" s="15"/>
      <c r="BIF44" s="7"/>
      <c r="BIG44" s="14"/>
      <c r="BIH44" s="15"/>
      <c r="BII44" s="7"/>
      <c r="BIJ44" s="14"/>
      <c r="BIK44" s="15"/>
      <c r="BIL44" s="7"/>
      <c r="BIM44" s="14"/>
      <c r="BIN44" s="15"/>
      <c r="BIO44" s="7"/>
      <c r="BIP44" s="14"/>
      <c r="BIQ44" s="15"/>
      <c r="BIR44" s="7"/>
      <c r="BIS44" s="14"/>
      <c r="BIT44" s="15"/>
      <c r="BIU44" s="7"/>
      <c r="BIV44" s="14"/>
      <c r="BIW44" s="15"/>
      <c r="BIX44" s="7"/>
      <c r="BIY44" s="14"/>
      <c r="BIZ44" s="15"/>
      <c r="BJA44" s="7"/>
      <c r="BJB44" s="14"/>
      <c r="BJC44" s="15"/>
      <c r="BJD44" s="7"/>
      <c r="BJE44" s="14"/>
      <c r="BJF44" s="15"/>
      <c r="BJG44" s="7"/>
      <c r="BJH44" s="14"/>
      <c r="BJI44" s="15"/>
      <c r="BJJ44" s="7"/>
      <c r="BJK44" s="14"/>
      <c r="BJL44" s="15"/>
      <c r="BJM44" s="7"/>
      <c r="BJN44" s="14"/>
      <c r="BJO44" s="15"/>
      <c r="BJP44" s="7"/>
      <c r="BJQ44" s="14"/>
      <c r="BJR44" s="15"/>
      <c r="BJS44" s="7"/>
      <c r="BJT44" s="14"/>
      <c r="BJU44" s="15"/>
      <c r="BJV44" s="7"/>
      <c r="BJW44" s="14"/>
      <c r="BJX44" s="15"/>
      <c r="BJY44" s="7"/>
      <c r="BJZ44" s="14"/>
      <c r="BKA44" s="15"/>
      <c r="BKB44" s="7"/>
      <c r="BKC44" s="14"/>
      <c r="BKD44" s="15"/>
      <c r="BKE44" s="7"/>
      <c r="BKF44" s="14"/>
      <c r="BKG44" s="15"/>
      <c r="BKH44" s="7"/>
      <c r="BKI44" s="14"/>
      <c r="BKJ44" s="15"/>
      <c r="BKK44" s="7"/>
      <c r="BKL44" s="14"/>
      <c r="BKM44" s="15"/>
      <c r="BKN44" s="7"/>
      <c r="BKO44" s="14"/>
      <c r="BKP44" s="15"/>
      <c r="BKQ44" s="7"/>
      <c r="BKR44" s="14"/>
      <c r="BKS44" s="15"/>
      <c r="BKT44" s="7"/>
      <c r="BKU44" s="14"/>
      <c r="BKV44" s="15"/>
      <c r="BKW44" s="7"/>
      <c r="BKX44" s="14"/>
      <c r="BKY44" s="15"/>
      <c r="BKZ44" s="7"/>
      <c r="BLA44" s="14"/>
      <c r="BLB44" s="15"/>
      <c r="BLC44" s="7"/>
      <c r="BLD44" s="14"/>
      <c r="BLE44" s="15"/>
      <c r="BLF44" s="7"/>
      <c r="BLG44" s="14"/>
      <c r="BLH44" s="15"/>
      <c r="BLI44" s="7"/>
      <c r="BLJ44" s="14"/>
      <c r="BLK44" s="15"/>
      <c r="BLL44" s="7"/>
      <c r="BLM44" s="14"/>
      <c r="BLN44" s="15"/>
      <c r="BLO44" s="7"/>
      <c r="BLP44" s="14"/>
      <c r="BLQ44" s="15"/>
      <c r="BLR44" s="7"/>
      <c r="BLS44" s="14"/>
      <c r="BLT44" s="15"/>
      <c r="BLU44" s="7"/>
      <c r="BLV44" s="14"/>
      <c r="BLW44" s="15"/>
      <c r="BLX44" s="7"/>
      <c r="BLY44" s="14"/>
      <c r="BLZ44" s="15"/>
      <c r="BMA44" s="7"/>
      <c r="BMB44" s="14"/>
      <c r="BMC44" s="15"/>
      <c r="BMD44" s="7"/>
      <c r="BME44" s="14"/>
      <c r="BMF44" s="15"/>
      <c r="BMG44" s="7"/>
      <c r="BMH44" s="14"/>
      <c r="BMI44" s="15"/>
      <c r="BMJ44" s="7"/>
      <c r="BMK44" s="14"/>
      <c r="BML44" s="15"/>
      <c r="BMM44" s="7"/>
      <c r="BMN44" s="14"/>
      <c r="BMO44" s="15"/>
      <c r="BMP44" s="7"/>
      <c r="BMQ44" s="14"/>
      <c r="BMR44" s="15"/>
      <c r="BMS44" s="7"/>
      <c r="BMT44" s="14"/>
      <c r="BMU44" s="15"/>
      <c r="BMV44" s="7"/>
      <c r="BMW44" s="14"/>
      <c r="BMX44" s="15"/>
      <c r="BMY44" s="7"/>
      <c r="BMZ44" s="14"/>
      <c r="BNA44" s="15"/>
      <c r="BNB44" s="7"/>
      <c r="BNC44" s="14"/>
      <c r="BND44" s="15"/>
      <c r="BNE44" s="7"/>
      <c r="BNF44" s="14"/>
      <c r="BNG44" s="15"/>
      <c r="BNH44" s="7"/>
      <c r="BNI44" s="14"/>
      <c r="BNJ44" s="15"/>
      <c r="BNK44" s="7"/>
      <c r="BNL44" s="14"/>
      <c r="BNM44" s="15"/>
      <c r="BNN44" s="7"/>
      <c r="BNO44" s="14"/>
      <c r="BNP44" s="15"/>
      <c r="BNQ44" s="7"/>
      <c r="BNR44" s="14"/>
      <c r="BNS44" s="15"/>
      <c r="BNT44" s="7"/>
      <c r="BNU44" s="14"/>
      <c r="BNV44" s="15"/>
      <c r="BNW44" s="7"/>
      <c r="BNX44" s="14"/>
      <c r="BNY44" s="15"/>
      <c r="BNZ44" s="7"/>
      <c r="BOA44" s="14"/>
      <c r="BOB44" s="15"/>
      <c r="BOC44" s="7"/>
      <c r="BOD44" s="14"/>
      <c r="BOE44" s="15"/>
      <c r="BOF44" s="7"/>
      <c r="BOG44" s="14"/>
      <c r="BOH44" s="15"/>
      <c r="BOI44" s="7"/>
      <c r="BOJ44" s="14"/>
      <c r="BOK44" s="15"/>
      <c r="BOL44" s="7"/>
      <c r="BOM44" s="14"/>
      <c r="BON44" s="15"/>
      <c r="BOO44" s="7"/>
      <c r="BOP44" s="14"/>
      <c r="BOQ44" s="15"/>
      <c r="BOR44" s="7"/>
      <c r="BOS44" s="14"/>
      <c r="BOT44" s="15"/>
      <c r="BOU44" s="7"/>
      <c r="BOV44" s="14"/>
      <c r="BOW44" s="15"/>
      <c r="BOX44" s="7"/>
      <c r="BOY44" s="14"/>
      <c r="BOZ44" s="15"/>
      <c r="BPA44" s="7"/>
      <c r="BPB44" s="14"/>
      <c r="BPC44" s="15"/>
      <c r="BPD44" s="7"/>
      <c r="BPE44" s="14"/>
      <c r="BPF44" s="15"/>
      <c r="BPG44" s="7"/>
      <c r="BPH44" s="14"/>
      <c r="BPI44" s="15"/>
      <c r="BPJ44" s="7"/>
      <c r="BPK44" s="14"/>
      <c r="BPL44" s="15"/>
      <c r="BPM44" s="7"/>
      <c r="BPN44" s="14"/>
      <c r="BPO44" s="15"/>
      <c r="BPP44" s="7"/>
      <c r="BPQ44" s="14"/>
      <c r="BPR44" s="15"/>
      <c r="BPS44" s="7"/>
      <c r="BPT44" s="14"/>
      <c r="BPU44" s="15"/>
      <c r="BPV44" s="7"/>
      <c r="BPW44" s="14"/>
      <c r="BPX44" s="15"/>
      <c r="BPY44" s="7"/>
      <c r="BPZ44" s="14"/>
      <c r="BQA44" s="15"/>
      <c r="BQB44" s="7"/>
      <c r="BQC44" s="14"/>
      <c r="BQD44" s="15"/>
      <c r="BQE44" s="7"/>
      <c r="BQF44" s="14"/>
      <c r="BQG44" s="15"/>
      <c r="BQH44" s="7"/>
      <c r="BQI44" s="14"/>
      <c r="BQJ44" s="15"/>
      <c r="BQK44" s="7"/>
      <c r="BQL44" s="14"/>
      <c r="BQM44" s="15"/>
      <c r="BQN44" s="7"/>
      <c r="BQO44" s="14"/>
      <c r="BQP44" s="15"/>
      <c r="BQQ44" s="7"/>
      <c r="BQR44" s="14"/>
      <c r="BQS44" s="15"/>
      <c r="BQT44" s="7"/>
      <c r="BQU44" s="14"/>
      <c r="BQV44" s="15"/>
      <c r="BQW44" s="7"/>
      <c r="BQX44" s="14"/>
      <c r="BQY44" s="15"/>
      <c r="BQZ44" s="7"/>
      <c r="BRA44" s="14"/>
      <c r="BRB44" s="15"/>
      <c r="BRC44" s="7"/>
      <c r="BRD44" s="14"/>
      <c r="BRE44" s="15"/>
      <c r="BRF44" s="7"/>
      <c r="BRG44" s="14"/>
      <c r="BRH44" s="15"/>
      <c r="BRI44" s="7"/>
      <c r="BRJ44" s="14"/>
      <c r="BRK44" s="15"/>
      <c r="BRL44" s="7"/>
      <c r="BRM44" s="14"/>
      <c r="BRN44" s="15"/>
      <c r="BRO44" s="7"/>
      <c r="BRP44" s="14"/>
      <c r="BRQ44" s="15"/>
      <c r="BRR44" s="7"/>
      <c r="BRS44" s="14"/>
      <c r="BRT44" s="15"/>
      <c r="BRU44" s="7"/>
      <c r="BRV44" s="14"/>
      <c r="BRW44" s="15"/>
      <c r="BRX44" s="7"/>
      <c r="BRY44" s="14"/>
      <c r="BRZ44" s="15"/>
      <c r="BSA44" s="7"/>
      <c r="BSB44" s="14"/>
      <c r="BSC44" s="15"/>
      <c r="BSD44" s="7"/>
      <c r="BSE44" s="14"/>
      <c r="BSF44" s="15"/>
      <c r="BSG44" s="7"/>
      <c r="BSH44" s="14"/>
      <c r="BSI44" s="15"/>
      <c r="BSJ44" s="7"/>
      <c r="BSK44" s="14"/>
      <c r="BSL44" s="15"/>
      <c r="BSM44" s="7"/>
      <c r="BSN44" s="14"/>
      <c r="BSO44" s="15"/>
      <c r="BSP44" s="7"/>
      <c r="BSQ44" s="14"/>
      <c r="BSR44" s="15"/>
      <c r="BSS44" s="7"/>
      <c r="BST44" s="14"/>
      <c r="BSU44" s="15"/>
      <c r="BSV44" s="7"/>
      <c r="BSW44" s="14"/>
      <c r="BSX44" s="15"/>
      <c r="BSY44" s="7"/>
      <c r="BSZ44" s="14"/>
      <c r="BTA44" s="15"/>
      <c r="BTB44" s="7"/>
      <c r="BTC44" s="14"/>
      <c r="BTD44" s="15"/>
      <c r="BTE44" s="7"/>
      <c r="BTF44" s="14"/>
      <c r="BTG44" s="15"/>
      <c r="BTH44" s="7"/>
      <c r="BTI44" s="14"/>
      <c r="BTJ44" s="15"/>
      <c r="BTK44" s="7"/>
      <c r="BTL44" s="14"/>
      <c r="BTM44" s="15"/>
      <c r="BTN44" s="7"/>
      <c r="BTO44" s="14"/>
      <c r="BTP44" s="15"/>
      <c r="BTQ44" s="7"/>
      <c r="BTR44" s="14"/>
      <c r="BTS44" s="15"/>
      <c r="BTT44" s="7"/>
      <c r="BTU44" s="14"/>
      <c r="BTV44" s="15"/>
      <c r="BTW44" s="7"/>
      <c r="BTX44" s="14"/>
      <c r="BTY44" s="15"/>
      <c r="BTZ44" s="7"/>
      <c r="BUA44" s="14"/>
      <c r="BUB44" s="15"/>
      <c r="BUC44" s="7"/>
      <c r="BUD44" s="14"/>
      <c r="BUE44" s="15"/>
      <c r="BUF44" s="7"/>
      <c r="BUG44" s="14"/>
      <c r="BUH44" s="15"/>
      <c r="BUI44" s="7"/>
      <c r="BUJ44" s="14"/>
      <c r="BUK44" s="15"/>
      <c r="BUL44" s="7"/>
      <c r="BUM44" s="14"/>
      <c r="BUN44" s="15"/>
      <c r="BUO44" s="7"/>
      <c r="BUP44" s="14"/>
      <c r="BUQ44" s="15"/>
      <c r="BUR44" s="7"/>
      <c r="BUS44" s="14"/>
      <c r="BUT44" s="15"/>
      <c r="BUU44" s="7"/>
      <c r="BUV44" s="14"/>
      <c r="BUW44" s="15"/>
      <c r="BUX44" s="7"/>
      <c r="BUY44" s="14"/>
      <c r="BUZ44" s="15"/>
      <c r="BVA44" s="7"/>
      <c r="BVB44" s="14"/>
      <c r="BVC44" s="15"/>
      <c r="BVD44" s="7"/>
      <c r="BVE44" s="14"/>
      <c r="BVF44" s="15"/>
      <c r="BVG44" s="7"/>
      <c r="BVH44" s="14"/>
      <c r="BVI44" s="15"/>
      <c r="BVJ44" s="7"/>
      <c r="BVK44" s="14"/>
      <c r="BVL44" s="15"/>
      <c r="BVM44" s="7"/>
      <c r="BVN44" s="14"/>
      <c r="BVO44" s="15"/>
      <c r="BVP44" s="7"/>
      <c r="BVQ44" s="14"/>
      <c r="BVR44" s="15"/>
      <c r="BVS44" s="7"/>
      <c r="BVT44" s="14"/>
      <c r="BVU44" s="15"/>
      <c r="BVV44" s="7"/>
      <c r="BVW44" s="14"/>
      <c r="BVX44" s="15"/>
      <c r="BVY44" s="7"/>
      <c r="BVZ44" s="14"/>
      <c r="BWA44" s="15"/>
      <c r="BWB44" s="7"/>
      <c r="BWC44" s="14"/>
      <c r="BWD44" s="15"/>
      <c r="BWE44" s="7"/>
      <c r="BWF44" s="14"/>
      <c r="BWG44" s="15"/>
      <c r="BWH44" s="7"/>
      <c r="BWI44" s="14"/>
      <c r="BWJ44" s="15"/>
      <c r="BWK44" s="7"/>
      <c r="BWL44" s="14"/>
      <c r="BWM44" s="15"/>
      <c r="BWN44" s="7"/>
      <c r="BWO44" s="14"/>
      <c r="BWP44" s="15"/>
      <c r="BWQ44" s="7"/>
      <c r="BWR44" s="14"/>
      <c r="BWS44" s="15"/>
      <c r="BWT44" s="7"/>
      <c r="BWU44" s="14"/>
      <c r="BWV44" s="15"/>
      <c r="BWW44" s="7"/>
      <c r="BWX44" s="14"/>
      <c r="BWY44" s="15"/>
      <c r="BWZ44" s="7"/>
      <c r="BXA44" s="14"/>
      <c r="BXB44" s="15"/>
      <c r="BXC44" s="7"/>
      <c r="BXD44" s="14"/>
      <c r="BXE44" s="15"/>
      <c r="BXF44" s="7"/>
      <c r="BXG44" s="14"/>
      <c r="BXH44" s="15"/>
      <c r="BXI44" s="7"/>
      <c r="BXJ44" s="14"/>
      <c r="BXK44" s="15"/>
      <c r="BXL44" s="7"/>
      <c r="BXM44" s="14"/>
      <c r="BXN44" s="15"/>
      <c r="BXO44" s="7"/>
      <c r="BXP44" s="14"/>
      <c r="BXQ44" s="15"/>
      <c r="BXR44" s="7"/>
      <c r="BXS44" s="14"/>
      <c r="BXT44" s="15"/>
      <c r="BXU44" s="7"/>
      <c r="BXV44" s="14"/>
      <c r="BXW44" s="15"/>
      <c r="BXX44" s="7"/>
      <c r="BXY44" s="14"/>
      <c r="BXZ44" s="15"/>
      <c r="BYA44" s="7"/>
      <c r="BYB44" s="14"/>
      <c r="BYC44" s="15"/>
      <c r="BYD44" s="7"/>
      <c r="BYE44" s="14"/>
      <c r="BYF44" s="15"/>
      <c r="BYG44" s="7"/>
      <c r="BYH44" s="14"/>
      <c r="BYI44" s="15"/>
      <c r="BYJ44" s="7"/>
      <c r="BYK44" s="14"/>
      <c r="BYL44" s="15"/>
      <c r="BYM44" s="7"/>
      <c r="BYN44" s="14"/>
      <c r="BYO44" s="15"/>
      <c r="BYP44" s="7"/>
      <c r="BYQ44" s="14"/>
      <c r="BYR44" s="15"/>
      <c r="BYS44" s="7"/>
      <c r="BYT44" s="14"/>
      <c r="BYU44" s="15"/>
      <c r="BYV44" s="7"/>
      <c r="BYW44" s="14"/>
      <c r="BYX44" s="15"/>
      <c r="BYY44" s="7"/>
      <c r="BYZ44" s="14"/>
      <c r="BZA44" s="15"/>
      <c r="BZB44" s="7"/>
      <c r="BZC44" s="14"/>
      <c r="BZD44" s="15"/>
      <c r="BZE44" s="7"/>
      <c r="BZF44" s="14"/>
      <c r="BZG44" s="15"/>
      <c r="BZH44" s="7"/>
      <c r="BZI44" s="14"/>
      <c r="BZJ44" s="15"/>
      <c r="BZK44" s="7"/>
      <c r="BZL44" s="14"/>
      <c r="BZM44" s="15"/>
      <c r="BZN44" s="7"/>
      <c r="BZO44" s="14"/>
      <c r="BZP44" s="15"/>
      <c r="BZQ44" s="7"/>
      <c r="BZR44" s="14"/>
      <c r="BZS44" s="15"/>
      <c r="BZT44" s="7"/>
      <c r="BZU44" s="14"/>
      <c r="BZV44" s="15"/>
      <c r="BZW44" s="7"/>
      <c r="BZX44" s="14"/>
      <c r="BZY44" s="15"/>
      <c r="BZZ44" s="7"/>
      <c r="CAA44" s="14"/>
      <c r="CAB44" s="15"/>
      <c r="CAC44" s="7"/>
      <c r="CAD44" s="14"/>
      <c r="CAE44" s="15"/>
      <c r="CAF44" s="7"/>
      <c r="CAG44" s="14"/>
      <c r="CAH44" s="15"/>
      <c r="CAI44" s="7"/>
      <c r="CAJ44" s="14"/>
      <c r="CAK44" s="15"/>
      <c r="CAL44" s="7"/>
      <c r="CAM44" s="14"/>
      <c r="CAN44" s="15"/>
      <c r="CAO44" s="7"/>
      <c r="CAP44" s="14"/>
      <c r="CAQ44" s="15"/>
      <c r="CAR44" s="7"/>
      <c r="CAS44" s="14"/>
      <c r="CAT44" s="15"/>
      <c r="CAU44" s="7"/>
      <c r="CAV44" s="14"/>
      <c r="CAW44" s="15"/>
      <c r="CAX44" s="7"/>
      <c r="CAY44" s="14"/>
      <c r="CAZ44" s="15"/>
      <c r="CBA44" s="7"/>
      <c r="CBB44" s="14"/>
      <c r="CBC44" s="15"/>
      <c r="CBD44" s="7"/>
      <c r="CBE44" s="14"/>
      <c r="CBF44" s="15"/>
      <c r="CBG44" s="7"/>
      <c r="CBH44" s="14"/>
      <c r="CBI44" s="15"/>
      <c r="CBJ44" s="7"/>
      <c r="CBK44" s="14"/>
      <c r="CBL44" s="15"/>
      <c r="CBM44" s="7"/>
      <c r="CBN44" s="14"/>
      <c r="CBO44" s="15"/>
      <c r="CBP44" s="7"/>
      <c r="CBQ44" s="14"/>
      <c r="CBR44" s="15"/>
      <c r="CBS44" s="7"/>
      <c r="CBT44" s="14"/>
      <c r="CBU44" s="15"/>
      <c r="CBV44" s="7"/>
      <c r="CBW44" s="14"/>
      <c r="CBX44" s="15"/>
      <c r="CBY44" s="7"/>
      <c r="CBZ44" s="14"/>
      <c r="CCA44" s="15"/>
      <c r="CCB44" s="7"/>
      <c r="CCC44" s="14"/>
      <c r="CCD44" s="15"/>
      <c r="CCE44" s="7"/>
      <c r="CCF44" s="14"/>
      <c r="CCG44" s="15"/>
      <c r="CCH44" s="7"/>
      <c r="CCI44" s="14"/>
      <c r="CCJ44" s="15"/>
      <c r="CCK44" s="7"/>
      <c r="CCL44" s="14"/>
      <c r="CCM44" s="15"/>
      <c r="CCN44" s="7"/>
      <c r="CCO44" s="14"/>
      <c r="CCP44" s="15"/>
      <c r="CCQ44" s="7"/>
      <c r="CCR44" s="14"/>
      <c r="CCS44" s="15"/>
      <c r="CCT44" s="7"/>
      <c r="CCU44" s="14"/>
      <c r="CCV44" s="15"/>
      <c r="CCW44" s="7"/>
      <c r="CCX44" s="14"/>
      <c r="CCY44" s="15"/>
      <c r="CCZ44" s="7"/>
      <c r="CDA44" s="14"/>
      <c r="CDB44" s="15"/>
      <c r="CDC44" s="7"/>
      <c r="CDD44" s="14"/>
      <c r="CDE44" s="15"/>
      <c r="CDF44" s="7"/>
      <c r="CDG44" s="14"/>
      <c r="CDH44" s="15"/>
      <c r="CDI44" s="7"/>
      <c r="CDJ44" s="14"/>
      <c r="CDK44" s="15"/>
      <c r="CDL44" s="7"/>
      <c r="CDM44" s="14"/>
      <c r="CDN44" s="15"/>
      <c r="CDO44" s="7"/>
      <c r="CDP44" s="14"/>
      <c r="CDQ44" s="15"/>
      <c r="CDR44" s="7"/>
      <c r="CDS44" s="14"/>
      <c r="CDT44" s="15"/>
      <c r="CDU44" s="7"/>
      <c r="CDV44" s="14"/>
      <c r="CDW44" s="15"/>
      <c r="CDX44" s="7"/>
      <c r="CDY44" s="14"/>
      <c r="CDZ44" s="15"/>
      <c r="CEA44" s="7"/>
      <c r="CEB44" s="14"/>
      <c r="CEC44" s="15"/>
      <c r="CED44" s="7"/>
      <c r="CEE44" s="14"/>
      <c r="CEF44" s="15"/>
      <c r="CEG44" s="7"/>
      <c r="CEH44" s="14"/>
      <c r="CEI44" s="15"/>
      <c r="CEJ44" s="7"/>
      <c r="CEK44" s="14"/>
      <c r="CEL44" s="15"/>
      <c r="CEM44" s="7"/>
      <c r="CEN44" s="14"/>
      <c r="CEO44" s="15"/>
      <c r="CEP44" s="7"/>
      <c r="CEQ44" s="14"/>
      <c r="CER44" s="15"/>
      <c r="CES44" s="7"/>
      <c r="CET44" s="14"/>
      <c r="CEU44" s="15"/>
      <c r="CEV44" s="7"/>
      <c r="CEW44" s="14"/>
      <c r="CEX44" s="15"/>
      <c r="CEY44" s="7"/>
      <c r="CEZ44" s="14"/>
      <c r="CFA44" s="15"/>
      <c r="CFB44" s="7"/>
      <c r="CFC44" s="14"/>
      <c r="CFD44" s="15"/>
      <c r="CFE44" s="7"/>
      <c r="CFF44" s="14"/>
      <c r="CFG44" s="15"/>
      <c r="CFH44" s="7"/>
      <c r="CFI44" s="14"/>
      <c r="CFJ44" s="15"/>
      <c r="CFK44" s="7"/>
      <c r="CFL44" s="14"/>
      <c r="CFM44" s="15"/>
      <c r="CFN44" s="7"/>
      <c r="CFO44" s="14"/>
      <c r="CFP44" s="15"/>
      <c r="CFQ44" s="7"/>
      <c r="CFR44" s="14"/>
      <c r="CFS44" s="15"/>
      <c r="CFT44" s="7"/>
      <c r="CFU44" s="14"/>
      <c r="CFV44" s="15"/>
      <c r="CFW44" s="7"/>
      <c r="CFX44" s="14"/>
      <c r="CFY44" s="15"/>
      <c r="CFZ44" s="7"/>
      <c r="CGA44" s="14"/>
      <c r="CGB44" s="15"/>
      <c r="CGC44" s="7"/>
      <c r="CGD44" s="14"/>
      <c r="CGE44" s="15"/>
      <c r="CGF44" s="7"/>
      <c r="CGG44" s="14"/>
      <c r="CGH44" s="15"/>
      <c r="CGI44" s="7"/>
      <c r="CGJ44" s="14"/>
      <c r="CGK44" s="15"/>
      <c r="CGL44" s="7"/>
      <c r="CGM44" s="14"/>
      <c r="CGN44" s="15"/>
      <c r="CGO44" s="7"/>
      <c r="CGP44" s="14"/>
      <c r="CGQ44" s="15"/>
      <c r="CGR44" s="7"/>
      <c r="CGS44" s="14"/>
      <c r="CGT44" s="15"/>
      <c r="CGU44" s="7"/>
      <c r="CGV44" s="14"/>
      <c r="CGW44" s="15"/>
      <c r="CGX44" s="7"/>
      <c r="CGY44" s="14"/>
      <c r="CGZ44" s="15"/>
      <c r="CHA44" s="7"/>
      <c r="CHB44" s="14"/>
      <c r="CHC44" s="15"/>
      <c r="CHD44" s="7"/>
      <c r="CHE44" s="14"/>
      <c r="CHF44" s="15"/>
      <c r="CHG44" s="7"/>
      <c r="CHH44" s="14"/>
      <c r="CHI44" s="15"/>
      <c r="CHJ44" s="7"/>
      <c r="CHK44" s="14"/>
      <c r="CHL44" s="15"/>
      <c r="CHM44" s="7"/>
      <c r="CHN44" s="14"/>
      <c r="CHO44" s="15"/>
      <c r="CHP44" s="7"/>
      <c r="CHQ44" s="14"/>
      <c r="CHR44" s="15"/>
      <c r="CHS44" s="7"/>
      <c r="CHT44" s="14"/>
      <c r="CHU44" s="15"/>
      <c r="CHV44" s="7"/>
      <c r="CHW44" s="14"/>
      <c r="CHX44" s="15"/>
      <c r="CHY44" s="7"/>
      <c r="CHZ44" s="14"/>
      <c r="CIA44" s="15"/>
      <c r="CIB44" s="7"/>
      <c r="CIC44" s="14"/>
      <c r="CID44" s="15"/>
      <c r="CIE44" s="7"/>
      <c r="CIF44" s="14"/>
      <c r="CIG44" s="15"/>
      <c r="CIH44" s="7"/>
      <c r="CII44" s="14"/>
      <c r="CIJ44" s="15"/>
      <c r="CIK44" s="7"/>
      <c r="CIL44" s="14"/>
      <c r="CIM44" s="15"/>
      <c r="CIN44" s="7"/>
      <c r="CIO44" s="14"/>
      <c r="CIP44" s="15"/>
      <c r="CIQ44" s="7"/>
      <c r="CIR44" s="14"/>
      <c r="CIS44" s="15"/>
      <c r="CIT44" s="7"/>
      <c r="CIU44" s="14"/>
      <c r="CIV44" s="15"/>
      <c r="CIW44" s="7"/>
      <c r="CIX44" s="14"/>
      <c r="CIY44" s="15"/>
      <c r="CIZ44" s="7"/>
      <c r="CJA44" s="14"/>
      <c r="CJB44" s="15"/>
      <c r="CJC44" s="7"/>
      <c r="CJD44" s="14"/>
      <c r="CJE44" s="15"/>
      <c r="CJF44" s="7"/>
      <c r="CJG44" s="14"/>
      <c r="CJH44" s="15"/>
      <c r="CJI44" s="7"/>
      <c r="CJJ44" s="14"/>
      <c r="CJK44" s="15"/>
      <c r="CJL44" s="7"/>
      <c r="CJM44" s="14"/>
      <c r="CJN44" s="15"/>
      <c r="CJO44" s="7"/>
      <c r="CJP44" s="14"/>
      <c r="CJQ44" s="15"/>
      <c r="CJR44" s="7"/>
      <c r="CJS44" s="14"/>
      <c r="CJT44" s="15"/>
      <c r="CJU44" s="7"/>
      <c r="CJV44" s="14"/>
      <c r="CJW44" s="15"/>
      <c r="CJX44" s="7"/>
      <c r="CJY44" s="14"/>
      <c r="CJZ44" s="15"/>
      <c r="CKA44" s="7"/>
      <c r="CKB44" s="14"/>
      <c r="CKC44" s="15"/>
      <c r="CKD44" s="7"/>
      <c r="CKE44" s="14"/>
      <c r="CKF44" s="15"/>
      <c r="CKG44" s="7"/>
      <c r="CKH44" s="14"/>
      <c r="CKI44" s="15"/>
      <c r="CKJ44" s="7"/>
      <c r="CKK44" s="14"/>
      <c r="CKL44" s="15"/>
      <c r="CKM44" s="7"/>
      <c r="CKN44" s="14"/>
      <c r="CKO44" s="15"/>
      <c r="CKP44" s="7"/>
      <c r="CKQ44" s="14"/>
      <c r="CKR44" s="15"/>
      <c r="CKS44" s="7"/>
      <c r="CKT44" s="14"/>
      <c r="CKU44" s="15"/>
      <c r="CKV44" s="7"/>
      <c r="CKW44" s="14"/>
      <c r="CKX44" s="15"/>
      <c r="CKY44" s="7"/>
      <c r="CKZ44" s="14"/>
      <c r="CLA44" s="15"/>
      <c r="CLB44" s="7"/>
      <c r="CLC44" s="14"/>
      <c r="CLD44" s="15"/>
      <c r="CLE44" s="7"/>
      <c r="CLF44" s="14"/>
      <c r="CLG44" s="15"/>
      <c r="CLH44" s="7"/>
      <c r="CLI44" s="14"/>
      <c r="CLJ44" s="15"/>
      <c r="CLK44" s="7"/>
      <c r="CLL44" s="14"/>
      <c r="CLM44" s="15"/>
      <c r="CLN44" s="7"/>
      <c r="CLO44" s="14"/>
      <c r="CLP44" s="15"/>
      <c r="CLQ44" s="7"/>
      <c r="CLR44" s="14"/>
      <c r="CLS44" s="15"/>
      <c r="CLT44" s="7"/>
      <c r="CLU44" s="14"/>
      <c r="CLV44" s="15"/>
      <c r="CLW44" s="7"/>
      <c r="CLX44" s="14"/>
      <c r="CLY44" s="15"/>
      <c r="CLZ44" s="7"/>
      <c r="CMA44" s="14"/>
      <c r="CMB44" s="15"/>
      <c r="CMC44" s="7"/>
      <c r="CMD44" s="14"/>
      <c r="CME44" s="15"/>
      <c r="CMF44" s="7"/>
      <c r="CMG44" s="14"/>
      <c r="CMH44" s="15"/>
      <c r="CMI44" s="7"/>
      <c r="CMJ44" s="14"/>
      <c r="CMK44" s="15"/>
      <c r="CML44" s="7"/>
      <c r="CMM44" s="14"/>
      <c r="CMN44" s="15"/>
      <c r="CMO44" s="7"/>
      <c r="CMP44" s="14"/>
      <c r="CMQ44" s="15"/>
      <c r="CMR44" s="7"/>
      <c r="CMS44" s="14"/>
      <c r="CMT44" s="15"/>
      <c r="CMU44" s="7"/>
      <c r="CMV44" s="14"/>
      <c r="CMW44" s="15"/>
      <c r="CMX44" s="7"/>
      <c r="CMY44" s="14"/>
      <c r="CMZ44" s="15"/>
      <c r="CNA44" s="7"/>
      <c r="CNB44" s="14"/>
      <c r="CNC44" s="15"/>
      <c r="CND44" s="7"/>
      <c r="CNE44" s="14"/>
      <c r="CNF44" s="15"/>
      <c r="CNG44" s="7"/>
      <c r="CNH44" s="14"/>
      <c r="CNI44" s="15"/>
      <c r="CNJ44" s="7"/>
      <c r="CNK44" s="14"/>
      <c r="CNL44" s="15"/>
      <c r="CNM44" s="7"/>
      <c r="CNN44" s="14"/>
      <c r="CNO44" s="15"/>
      <c r="CNP44" s="7"/>
      <c r="CNQ44" s="14"/>
      <c r="CNR44" s="15"/>
      <c r="CNS44" s="7"/>
      <c r="CNT44" s="14"/>
      <c r="CNU44" s="15"/>
      <c r="CNV44" s="7"/>
      <c r="CNW44" s="14"/>
      <c r="CNX44" s="15"/>
      <c r="CNY44" s="7"/>
      <c r="CNZ44" s="14"/>
      <c r="COA44" s="15"/>
      <c r="COB44" s="7"/>
      <c r="COC44" s="14"/>
      <c r="COD44" s="15"/>
      <c r="COE44" s="7"/>
      <c r="COF44" s="14"/>
      <c r="COG44" s="15"/>
      <c r="COH44" s="7"/>
      <c r="COI44" s="14"/>
      <c r="COJ44" s="15"/>
      <c r="COK44" s="7"/>
      <c r="COL44" s="14"/>
      <c r="COM44" s="15"/>
      <c r="CON44" s="7"/>
      <c r="COO44" s="14"/>
      <c r="COP44" s="15"/>
      <c r="COQ44" s="7"/>
      <c r="COR44" s="14"/>
      <c r="COS44" s="15"/>
      <c r="COT44" s="7"/>
      <c r="COU44" s="14"/>
      <c r="COV44" s="15"/>
      <c r="COW44" s="7"/>
      <c r="COX44" s="14"/>
      <c r="COY44" s="15"/>
      <c r="COZ44" s="7"/>
      <c r="CPA44" s="14"/>
      <c r="CPB44" s="15"/>
      <c r="CPC44" s="7"/>
      <c r="CPD44" s="14"/>
      <c r="CPE44" s="15"/>
      <c r="CPF44" s="7"/>
      <c r="CPG44" s="14"/>
      <c r="CPH44" s="15"/>
      <c r="CPI44" s="7"/>
      <c r="CPJ44" s="14"/>
      <c r="CPK44" s="15"/>
      <c r="CPL44" s="7"/>
      <c r="CPM44" s="14"/>
      <c r="CPN44" s="15"/>
      <c r="CPO44" s="7"/>
      <c r="CPP44" s="14"/>
      <c r="CPQ44" s="15"/>
      <c r="CPR44" s="7"/>
      <c r="CPS44" s="14"/>
      <c r="CPT44" s="15"/>
      <c r="CPU44" s="7"/>
      <c r="CPV44" s="14"/>
      <c r="CPW44" s="15"/>
      <c r="CPX44" s="7"/>
      <c r="CPY44" s="14"/>
      <c r="CPZ44" s="15"/>
      <c r="CQA44" s="7"/>
      <c r="CQB44" s="14"/>
      <c r="CQC44" s="15"/>
      <c r="CQD44" s="7"/>
      <c r="CQE44" s="14"/>
      <c r="CQF44" s="15"/>
      <c r="CQG44" s="7"/>
      <c r="CQH44" s="14"/>
      <c r="CQI44" s="15"/>
      <c r="CQJ44" s="7"/>
      <c r="CQK44" s="14"/>
      <c r="CQL44" s="15"/>
      <c r="CQM44" s="7"/>
      <c r="CQN44" s="14"/>
      <c r="CQO44" s="15"/>
      <c r="CQP44" s="7"/>
      <c r="CQQ44" s="14"/>
      <c r="CQR44" s="15"/>
      <c r="CQS44" s="7"/>
      <c r="CQT44" s="14"/>
      <c r="CQU44" s="15"/>
      <c r="CQV44" s="7"/>
      <c r="CQW44" s="14"/>
      <c r="CQX44" s="15"/>
      <c r="CQY44" s="7"/>
      <c r="CQZ44" s="14"/>
      <c r="CRA44" s="15"/>
      <c r="CRB44" s="7"/>
      <c r="CRC44" s="14"/>
      <c r="CRD44" s="15"/>
      <c r="CRE44" s="7"/>
      <c r="CRF44" s="14"/>
      <c r="CRG44" s="15"/>
      <c r="CRH44" s="7"/>
      <c r="CRI44" s="14"/>
      <c r="CRJ44" s="15"/>
      <c r="CRK44" s="7"/>
      <c r="CRL44" s="14"/>
      <c r="CRM44" s="15"/>
      <c r="CRN44" s="7"/>
      <c r="CRO44" s="14"/>
      <c r="CRP44" s="15"/>
      <c r="CRQ44" s="7"/>
      <c r="CRR44" s="14"/>
      <c r="CRS44" s="15"/>
      <c r="CRT44" s="7"/>
      <c r="CRU44" s="14"/>
      <c r="CRV44" s="15"/>
      <c r="CRW44" s="7"/>
      <c r="CRX44" s="14"/>
      <c r="CRY44" s="15"/>
      <c r="CRZ44" s="7"/>
      <c r="CSA44" s="14"/>
      <c r="CSB44" s="15"/>
      <c r="CSC44" s="7"/>
      <c r="CSD44" s="14"/>
      <c r="CSE44" s="15"/>
      <c r="CSF44" s="7"/>
      <c r="CSG44" s="14"/>
      <c r="CSH44" s="15"/>
      <c r="CSI44" s="7"/>
      <c r="CSJ44" s="14"/>
      <c r="CSK44" s="15"/>
    </row>
    <row r="45" spans="1:2533" x14ac:dyDescent="0.25">
      <c r="A45" s="68"/>
      <c r="B45" s="7" t="str">
        <f>"5." &amp; D$1&amp; ".3.2."</f>
        <v>5.1.3.2.</v>
      </c>
      <c r="C45" s="14" t="str">
        <f>IF(ISBLANK(D1),"",IF(VLOOKUP(D1,Register,49,FALSE)=0,"",(VLOOKUP(D1,Register,49,FALSE))))</f>
        <v/>
      </c>
      <c r="D45" s="15" t="s">
        <v>18</v>
      </c>
      <c r="E45" s="7" t="str">
        <f>"5." &amp; G$1&amp; ".3.2."</f>
        <v>5.2.3.2.</v>
      </c>
      <c r="F45" s="14" t="str">
        <f>IF(ISBLANK(G1),"",IF(VLOOKUP(G1,Register,49,FALSE)=0,"",(VLOOKUP(G1,Register,49,FALSE))))</f>
        <v/>
      </c>
      <c r="G45" s="15" t="s">
        <v>18</v>
      </c>
      <c r="H45" s="7" t="str">
        <f>"5." &amp; J$1&amp; ".3.2."</f>
        <v>5.3.3.2.</v>
      </c>
      <c r="I45" s="14" t="str">
        <f>IF(ISBLANK(J1),"",IF(VLOOKUP(J1,Register,49,FALSE)=0,"",(VLOOKUP(J1,Register,49,FALSE))))</f>
        <v/>
      </c>
      <c r="J45" s="15" t="s">
        <v>18</v>
      </c>
      <c r="K45" s="7" t="str">
        <f>"5." &amp; M$1&amp; ".3.2."</f>
        <v>5.4.3.2.</v>
      </c>
      <c r="L45" s="14" t="str">
        <f>IF(ISBLANK(M1),"",IF(VLOOKUP(M1,Register,49,FALSE)=0,"",(VLOOKUP(M1,Register,49,FALSE))))</f>
        <v/>
      </c>
      <c r="M45" s="15" t="s">
        <v>18</v>
      </c>
      <c r="N45" s="7" t="str">
        <f>"5." &amp; P$1&amp; ".3.2."</f>
        <v>5.5.3.2.</v>
      </c>
      <c r="O45" s="14" t="str">
        <f>IF(ISBLANK(P1),"",IF(VLOOKUP(P1,Register,49,FALSE)=0,"",(VLOOKUP(P1,Register,49,FALSE))))</f>
        <v/>
      </c>
      <c r="P45" s="15" t="s">
        <v>18</v>
      </c>
      <c r="Q45" s="7" t="str">
        <f>"5." &amp; S$1&amp; ".3.2."</f>
        <v>5.6.3.2.</v>
      </c>
      <c r="R45" s="14" t="str">
        <f>IF(ISBLANK(S1),"",IF(VLOOKUP(S1,Register,49,FALSE)=0,"",(VLOOKUP(S1,Register,49,FALSE))))</f>
        <v/>
      </c>
      <c r="S45" s="15" t="s">
        <v>18</v>
      </c>
      <c r="T45" s="7" t="str">
        <f t="shared" ref="T45" si="8694">"5." &amp; V$1&amp; ".3.2."</f>
        <v>5.7.3.2.</v>
      </c>
      <c r="U45" s="14" t="str">
        <f>IF(ISBLANK(V1),"",IF(VLOOKUP(V1,Register,49,FALSE)=0,"",(VLOOKUP(V1,Register,49,FALSE))))</f>
        <v/>
      </c>
      <c r="V45" s="15" t="s">
        <v>18</v>
      </c>
      <c r="W45" s="7" t="str">
        <f t="shared" ref="W45" si="8695">"5." &amp; Y$1&amp; ".3.2."</f>
        <v>5.8.3.2.</v>
      </c>
      <c r="X45" s="14" t="str">
        <f>IF(ISBLANK(Y1),"",IF(VLOOKUP(Y1,Register,49,FALSE)=0,"",(VLOOKUP(Y1,Register,49,FALSE))))</f>
        <v/>
      </c>
      <c r="Y45" s="15" t="s">
        <v>18</v>
      </c>
      <c r="Z45" s="7" t="str">
        <f t="shared" ref="Z45" si="8696">"5." &amp; AB$1&amp; ".3.2."</f>
        <v>5.9.3.2.</v>
      </c>
      <c r="AA45" s="14" t="str">
        <f>IF(ISBLANK(AB1),"",IF(VLOOKUP(AB1,Register,49,FALSE)=0,"",(VLOOKUP(AB1,Register,49,FALSE))))</f>
        <v/>
      </c>
      <c r="AB45" s="15" t="s">
        <v>18</v>
      </c>
      <c r="AC45" s="7" t="str">
        <f t="shared" ref="AC45" si="8697">"5." &amp; AE$1&amp; ".3.2."</f>
        <v>5.10.3.2.</v>
      </c>
      <c r="AD45" s="14" t="str">
        <f>IF(ISBLANK(AE1),"",IF(VLOOKUP(AE1,Register,49,FALSE)=0,"",(VLOOKUP(AE1,Register,49,FALSE))))</f>
        <v/>
      </c>
      <c r="AE45" s="15" t="s">
        <v>18</v>
      </c>
      <c r="AF45" s="7" t="str">
        <f t="shared" ref="AF45" si="8698">"5." &amp; AH$1&amp; ".3.2."</f>
        <v>5.11.3.2.</v>
      </c>
      <c r="AG45" s="14" t="str">
        <f>IF(ISBLANK(AH1),"",IF(VLOOKUP(AH1,Register,49,FALSE)=0,"",(VLOOKUP(AH1,Register,49,FALSE))))</f>
        <v/>
      </c>
      <c r="AH45" s="15" t="s">
        <v>18</v>
      </c>
      <c r="AI45" s="7" t="str">
        <f t="shared" ref="AI45" si="8699">"5." &amp; AK$1&amp; ".3.2."</f>
        <v>5.12.3.2.</v>
      </c>
      <c r="AJ45" s="14" t="str">
        <f>IF(ISBLANK(AK1),"",IF(VLOOKUP(AK1,Register,49,FALSE)=0,"",(VLOOKUP(AK1,Register,49,FALSE))))</f>
        <v/>
      </c>
      <c r="AK45" s="15" t="s">
        <v>18</v>
      </c>
      <c r="AL45" s="7" t="str">
        <f t="shared" ref="AL45" si="8700">"5." &amp; AN$1&amp; ".3.2."</f>
        <v>5.13.3.2.</v>
      </c>
      <c r="AM45" s="14" t="str">
        <f>IF(ISBLANK(AN1),"",IF(VLOOKUP(AN1,Register,49,FALSE)=0,"",(VLOOKUP(AN1,Register,49,FALSE))))</f>
        <v/>
      </c>
      <c r="AN45" s="15" t="s">
        <v>18</v>
      </c>
      <c r="AO45" s="7" t="str">
        <f t="shared" ref="AO45" si="8701">"5." &amp; AQ$1&amp; ".3.2."</f>
        <v>5.14.3.2.</v>
      </c>
      <c r="AP45" s="14" t="str">
        <f>IF(ISBLANK(AQ1),"",IF(VLOOKUP(AQ1,Register,49,FALSE)=0,"",(VLOOKUP(AQ1,Register,49,FALSE))))</f>
        <v/>
      </c>
      <c r="AQ45" s="15" t="s">
        <v>18</v>
      </c>
      <c r="AR45" s="7" t="str">
        <f t="shared" ref="AR45" si="8702">"5." &amp; AT$1&amp; ".3.2."</f>
        <v>5.15.3.2.</v>
      </c>
      <c r="AS45" s="14" t="str">
        <f>IF(ISBLANK(AT1),"",IF(VLOOKUP(AT1,Register,49,FALSE)=0,"",(VLOOKUP(AT1,Register,49,FALSE))))</f>
        <v/>
      </c>
      <c r="AT45" s="15" t="s">
        <v>18</v>
      </c>
      <c r="AU45" s="7" t="str">
        <f t="shared" ref="AU45" si="8703">"5." &amp; AW$1&amp; ".3.2."</f>
        <v>5.16.3.2.</v>
      </c>
      <c r="AV45" s="14" t="str">
        <f>IF(ISBLANK(AW1),"",IF(VLOOKUP(AW1,Register,49,FALSE)=0,"",(VLOOKUP(AW1,Register,49,FALSE))))</f>
        <v/>
      </c>
      <c r="AW45" s="15" t="s">
        <v>18</v>
      </c>
      <c r="AX45" s="7" t="str">
        <f t="shared" ref="AX45" si="8704">"5." &amp; AZ$1&amp; ".3.2."</f>
        <v>5.17.3.2.</v>
      </c>
      <c r="AY45" s="14" t="str">
        <f>IF(ISBLANK(AZ1),"",IF(VLOOKUP(AZ1,Register,49,FALSE)=0,"",(VLOOKUP(AZ1,Register,49,FALSE))))</f>
        <v/>
      </c>
      <c r="AZ45" s="15" t="s">
        <v>18</v>
      </c>
      <c r="BA45" s="7" t="str">
        <f t="shared" ref="BA45" si="8705">"5." &amp; BC$1&amp; ".3.2."</f>
        <v>5.18.3.2.</v>
      </c>
      <c r="BB45" s="14" t="str">
        <f>IF(ISBLANK(BC1),"",IF(VLOOKUP(BC1,Register,49,FALSE)=0,"",(VLOOKUP(BC1,Register,49,FALSE))))</f>
        <v/>
      </c>
      <c r="BC45" s="15" t="s">
        <v>18</v>
      </c>
      <c r="BD45" s="7" t="str">
        <f t="shared" ref="BD45" si="8706">"5." &amp; BF$1&amp; ".3.2."</f>
        <v>5.19.3.2.</v>
      </c>
      <c r="BE45" s="14" t="str">
        <f>IF(ISBLANK(BF1),"",IF(VLOOKUP(BF1,Register,49,FALSE)=0,"",(VLOOKUP(BF1,Register,49,FALSE))))</f>
        <v/>
      </c>
      <c r="BF45" s="15" t="s">
        <v>18</v>
      </c>
      <c r="BG45" s="7" t="str">
        <f t="shared" ref="BG45" si="8707">"5." &amp; BI$1&amp; ".3.2."</f>
        <v>5.20.3.2.</v>
      </c>
      <c r="BH45" s="14" t="str">
        <f>IF(ISBLANK(BI1),"",IF(VLOOKUP(BI1,Register,49,FALSE)=0,"",(VLOOKUP(BI1,Register,49,FALSE))))</f>
        <v/>
      </c>
      <c r="BI45" s="15" t="s">
        <v>18</v>
      </c>
      <c r="BJ45" s="7" t="str">
        <f t="shared" ref="BJ45" si="8708">"5." &amp; BL$1&amp; ".3.2."</f>
        <v>5.21.3.2.</v>
      </c>
      <c r="BK45" s="14" t="str">
        <f>IF(ISBLANK(BL1),"",IF(VLOOKUP(BL1,Register,49,FALSE)=0,"",(VLOOKUP(BL1,Register,49,FALSE))))</f>
        <v/>
      </c>
      <c r="BL45" s="15" t="s">
        <v>18</v>
      </c>
      <c r="BM45" s="7" t="str">
        <f t="shared" ref="BM45" si="8709">"5." &amp; BO$1&amp; ".3.2."</f>
        <v>5.22.3.2.</v>
      </c>
      <c r="BN45" s="14" t="str">
        <f>IF(ISBLANK(BO1),"",IF(VLOOKUP(BO1,Register,49,FALSE)=0,"",(VLOOKUP(BO1,Register,49,FALSE))))</f>
        <v/>
      </c>
      <c r="BO45" s="15" t="s">
        <v>18</v>
      </c>
      <c r="BP45" s="7" t="str">
        <f t="shared" ref="BP45" si="8710">"5." &amp; BR$1&amp; ".3.2."</f>
        <v>5.23.3.2.</v>
      </c>
      <c r="BQ45" s="14" t="str">
        <f>IF(ISBLANK(BR1),"",IF(VLOOKUP(BR1,Register,49,FALSE)=0,"",(VLOOKUP(BR1,Register,49,FALSE))))</f>
        <v/>
      </c>
      <c r="BR45" s="15" t="s">
        <v>18</v>
      </c>
      <c r="BS45" s="7" t="str">
        <f t="shared" ref="BS45" si="8711">"5." &amp; BU$1&amp; ".3.2."</f>
        <v>5.24.3.2.</v>
      </c>
      <c r="BT45" s="14" t="str">
        <f>IF(ISBLANK(BU1),"",IF(VLOOKUP(BU1,Register,49,FALSE)=0,"",(VLOOKUP(BU1,Register,49,FALSE))))</f>
        <v/>
      </c>
      <c r="BU45" s="15" t="s">
        <v>18</v>
      </c>
      <c r="BV45" s="7" t="str">
        <f t="shared" ref="BV45" si="8712">"5." &amp; BX$1&amp; ".3.2."</f>
        <v>5.25.3.2.</v>
      </c>
      <c r="BW45" s="14" t="str">
        <f>IF(ISBLANK(BX1),"",IF(VLOOKUP(BX1,Register,49,FALSE)=0,"",(VLOOKUP(BX1,Register,49,FALSE))))</f>
        <v/>
      </c>
      <c r="BX45" s="15" t="s">
        <v>18</v>
      </c>
      <c r="BY45" s="7" t="str">
        <f t="shared" ref="BY45" si="8713">"5." &amp; CA$1&amp; ".3.2."</f>
        <v>5.26.3.2.</v>
      </c>
      <c r="BZ45" s="14" t="str">
        <f>IF(ISBLANK(CA1),"",IF(VLOOKUP(CA1,Register,49,FALSE)=0,"",(VLOOKUP(CA1,Register,49,FALSE))))</f>
        <v/>
      </c>
      <c r="CA45" s="15" t="s">
        <v>18</v>
      </c>
      <c r="CB45" s="7" t="str">
        <f t="shared" ref="CB45" si="8714">"5." &amp; CD$1&amp; ".3.2."</f>
        <v>5.27.3.2.</v>
      </c>
      <c r="CC45" s="14" t="str">
        <f>IF(ISBLANK(CD1),"",IF(VLOOKUP(CD1,Register,49,FALSE)=0,"",(VLOOKUP(CD1,Register,49,FALSE))))</f>
        <v/>
      </c>
      <c r="CD45" s="15" t="s">
        <v>18</v>
      </c>
      <c r="CE45" s="7" t="str">
        <f t="shared" ref="CE45" si="8715">"5." &amp; CG$1&amp; ".3.2."</f>
        <v>5.28.3.2.</v>
      </c>
      <c r="CF45" s="14" t="str">
        <f>IF(ISBLANK(CG1),"",IF(VLOOKUP(CG1,Register,49,FALSE)=0,"",(VLOOKUP(CG1,Register,49,FALSE))))</f>
        <v/>
      </c>
      <c r="CG45" s="15" t="s">
        <v>18</v>
      </c>
      <c r="CH45" s="7" t="str">
        <f t="shared" ref="CH45" si="8716">"5." &amp; CJ$1&amp; ".3.2."</f>
        <v>5.29.3.2.</v>
      </c>
      <c r="CI45" s="14" t="str">
        <f>IF(ISBLANK(CJ1),"",IF(VLOOKUP(CJ1,Register,49,FALSE)=0,"",(VLOOKUP(CJ1,Register,49,FALSE))))</f>
        <v/>
      </c>
      <c r="CJ45" s="15" t="s">
        <v>18</v>
      </c>
      <c r="CK45" s="7" t="str">
        <f t="shared" ref="CK45" si="8717">"5." &amp; CM$1&amp; ".3.2."</f>
        <v>5.30.3.2.</v>
      </c>
      <c r="CL45" s="14" t="str">
        <f>IF(ISBLANK(CM1),"",IF(VLOOKUP(CM1,Register,49,FALSE)=0,"",(VLOOKUP(CM1,Register,49,FALSE))))</f>
        <v/>
      </c>
      <c r="CM45" s="15" t="s">
        <v>18</v>
      </c>
      <c r="CN45" s="7" t="str">
        <f t="shared" ref="CN45" si="8718">"5." &amp; CP$1&amp; ".3.2."</f>
        <v>5.31.3.2.</v>
      </c>
      <c r="CO45" s="14" t="str">
        <f>IF(ISBLANK(CP1),"",IF(VLOOKUP(CP1,Register,49,FALSE)=0,"",(VLOOKUP(CP1,Register,49,FALSE))))</f>
        <v/>
      </c>
      <c r="CP45" s="15" t="s">
        <v>18</v>
      </c>
      <c r="CQ45" s="7" t="str">
        <f t="shared" ref="CQ45" si="8719">"5." &amp; CS$1&amp; ".3.2."</f>
        <v>5.32.3.2.</v>
      </c>
      <c r="CR45" s="14" t="str">
        <f>IF(ISBLANK(CS1),"",IF(VLOOKUP(CS1,Register,49,FALSE)=0,"",(VLOOKUP(CS1,Register,49,FALSE))))</f>
        <v/>
      </c>
      <c r="CS45" s="15" t="s">
        <v>18</v>
      </c>
      <c r="CT45" s="7" t="str">
        <f t="shared" ref="CT45" si="8720">"5." &amp; CV$1&amp; ".3.2."</f>
        <v>5.33.3.2.</v>
      </c>
      <c r="CU45" s="14" t="str">
        <f>IF(ISBLANK(CV1),"",IF(VLOOKUP(CV1,Register,49,FALSE)=0,"",(VLOOKUP(CV1,Register,49,FALSE))))</f>
        <v/>
      </c>
      <c r="CV45" s="15" t="s">
        <v>18</v>
      </c>
      <c r="CW45" s="7" t="str">
        <f t="shared" ref="CW45" si="8721">"5." &amp; CY$1&amp; ".3.2."</f>
        <v>5.34.3.2.</v>
      </c>
      <c r="CX45" s="14" t="str">
        <f>IF(ISBLANK(CY1),"",IF(VLOOKUP(CY1,Register,49,FALSE)=0,"",(VLOOKUP(CY1,Register,49,FALSE))))</f>
        <v/>
      </c>
      <c r="CY45" s="15" t="s">
        <v>18</v>
      </c>
      <c r="CZ45" s="7" t="str">
        <f t="shared" ref="CZ45" si="8722">"5." &amp; DB$1&amp; ".3.2."</f>
        <v>5.35.3.2.</v>
      </c>
      <c r="DA45" s="14" t="str">
        <f>IF(ISBLANK(DB1),"",IF(VLOOKUP(DB1,Register,49,FALSE)=0,"",(VLOOKUP(DB1,Register,49,FALSE))))</f>
        <v/>
      </c>
      <c r="DB45" s="15" t="s">
        <v>18</v>
      </c>
      <c r="DC45" s="7" t="str">
        <f t="shared" ref="DC45" si="8723">"5." &amp; DE$1&amp; ".3.2."</f>
        <v>5.36.3.2.</v>
      </c>
      <c r="DD45" s="14" t="str">
        <f>IF(ISBLANK(DE1),"",IF(VLOOKUP(DE1,Register,49,FALSE)=0,"",(VLOOKUP(DE1,Register,49,FALSE))))</f>
        <v/>
      </c>
      <c r="DE45" s="15" t="s">
        <v>18</v>
      </c>
      <c r="DF45" s="7" t="str">
        <f t="shared" ref="DF45" si="8724">"5." &amp; DH$1&amp; ".3.2."</f>
        <v>5.37.3.2.</v>
      </c>
      <c r="DG45" s="14" t="str">
        <f>IF(ISBLANK(DH1),"",IF(VLOOKUP(DH1,Register,49,FALSE)=0,"",(VLOOKUP(DH1,Register,49,FALSE))))</f>
        <v/>
      </c>
      <c r="DH45" s="15" t="s">
        <v>18</v>
      </c>
      <c r="DI45" s="7" t="str">
        <f t="shared" ref="DI45" si="8725">"5." &amp; DK$1&amp; ".3.2."</f>
        <v>5.38.3.2.</v>
      </c>
      <c r="DJ45" s="14" t="str">
        <f>IF(ISBLANK(DK1),"",IF(VLOOKUP(DK1,Register,49,FALSE)=0,"",(VLOOKUP(DK1,Register,49,FALSE))))</f>
        <v/>
      </c>
      <c r="DK45" s="15" t="s">
        <v>18</v>
      </c>
      <c r="DL45" s="7" t="str">
        <f t="shared" ref="DL45" si="8726">"5." &amp; DN$1&amp; ".3.2."</f>
        <v>5.39.3.2.</v>
      </c>
      <c r="DM45" s="14" t="str">
        <f>IF(ISBLANK(DN1),"",IF(VLOOKUP(DN1,Register,49,FALSE)=0,"",(VLOOKUP(DN1,Register,49,FALSE))))</f>
        <v/>
      </c>
      <c r="DN45" s="15" t="s">
        <v>18</v>
      </c>
      <c r="DO45" s="7" t="str">
        <f t="shared" ref="DO45" si="8727">"5." &amp; DQ$1&amp; ".3.2."</f>
        <v>5.40.3.2.</v>
      </c>
      <c r="DP45" s="14" t="str">
        <f>IF(ISBLANK(DQ1),"",IF(VLOOKUP(DQ1,Register,49,FALSE)=0,"",(VLOOKUP(DQ1,Register,49,FALSE))))</f>
        <v/>
      </c>
      <c r="DQ45" s="15" t="s">
        <v>18</v>
      </c>
      <c r="DR45" s="7" t="str">
        <f t="shared" ref="DR45" si="8728">"5." &amp; DT$1&amp; ".3.2."</f>
        <v>5.41.3.2.</v>
      </c>
      <c r="DS45" s="14" t="str">
        <f>IF(ISBLANK(DT1),"",IF(VLOOKUP(DT1,Register,49,FALSE)=0,"",(VLOOKUP(DT1,Register,49,FALSE))))</f>
        <v/>
      </c>
      <c r="DT45" s="15" t="s">
        <v>18</v>
      </c>
      <c r="DU45" s="7" t="str">
        <f t="shared" ref="DU45" si="8729">"5." &amp; DW$1&amp; ".3.2."</f>
        <v>5.42.3.2.</v>
      </c>
      <c r="DV45" s="14" t="str">
        <f>IF(ISBLANK(DW1),"",IF(VLOOKUP(DW1,Register,49,FALSE)=0,"",(VLOOKUP(DW1,Register,49,FALSE))))</f>
        <v/>
      </c>
      <c r="DW45" s="15" t="s">
        <v>18</v>
      </c>
      <c r="DX45" s="7" t="str">
        <f t="shared" ref="DX45" si="8730">"5." &amp; DZ$1&amp; ".3.2."</f>
        <v>5.43.3.2.</v>
      </c>
      <c r="DY45" s="14" t="str">
        <f>IF(ISBLANK(DZ1),"",IF(VLOOKUP(DZ1,Register,49,FALSE)=0,"",(VLOOKUP(DZ1,Register,49,FALSE))))</f>
        <v/>
      </c>
      <c r="DZ45" s="15" t="s">
        <v>18</v>
      </c>
      <c r="EA45" s="7" t="str">
        <f t="shared" ref="EA45" si="8731">"5." &amp; EC$1&amp; ".3.2."</f>
        <v>5.44.3.2.</v>
      </c>
      <c r="EB45" s="14" t="str">
        <f>IF(ISBLANK(EC1),"",IF(VLOOKUP(EC1,Register,49,FALSE)=0,"",(VLOOKUP(EC1,Register,49,FALSE))))</f>
        <v/>
      </c>
      <c r="EC45" s="15" t="s">
        <v>18</v>
      </c>
      <c r="ED45" s="7" t="str">
        <f t="shared" ref="ED45" si="8732">"5." &amp; EF$1&amp; ".3.2."</f>
        <v>5.45.3.2.</v>
      </c>
      <c r="EE45" s="14" t="str">
        <f>IF(ISBLANK(EF1),"",IF(VLOOKUP(EF1,Register,49,FALSE)=0,"",(VLOOKUP(EF1,Register,49,FALSE))))</f>
        <v/>
      </c>
      <c r="EF45" s="15" t="s">
        <v>18</v>
      </c>
      <c r="EG45" s="7" t="str">
        <f t="shared" ref="EG45" si="8733">"5." &amp; EI$1&amp; ".3.2."</f>
        <v>5.46.3.2.</v>
      </c>
      <c r="EH45" s="14" t="str">
        <f>IF(ISBLANK(EI1),"",IF(VLOOKUP(EI1,Register,49,FALSE)=0,"",(VLOOKUP(EI1,Register,49,FALSE))))</f>
        <v/>
      </c>
      <c r="EI45" s="15" t="s">
        <v>18</v>
      </c>
      <c r="EJ45" s="7" t="str">
        <f t="shared" ref="EJ45" si="8734">"5." &amp; EL$1&amp; ".3.2."</f>
        <v>5.47.3.2.</v>
      </c>
      <c r="EK45" s="14" t="str">
        <f>IF(ISBLANK(EL1),"",IF(VLOOKUP(EL1,Register,49,FALSE)=0,"",(VLOOKUP(EL1,Register,49,FALSE))))</f>
        <v/>
      </c>
      <c r="EL45" s="15" t="s">
        <v>18</v>
      </c>
      <c r="EM45" s="7" t="str">
        <f t="shared" ref="EM45" si="8735">"5." &amp; EO$1&amp; ".3.2."</f>
        <v>5.48.3.2.</v>
      </c>
      <c r="EN45" s="14" t="str">
        <f>IF(ISBLANK(EO1),"",IF(VLOOKUP(EO1,Register,49,FALSE)=0,"",(VLOOKUP(EO1,Register,49,FALSE))))</f>
        <v/>
      </c>
      <c r="EO45" s="15" t="s">
        <v>18</v>
      </c>
      <c r="EP45" s="7" t="str">
        <f t="shared" ref="EP45" si="8736">"5." &amp; ER$1&amp; ".3.2."</f>
        <v>5.49.3.2.</v>
      </c>
      <c r="EQ45" s="14" t="str">
        <f>IF(ISBLANK(ER1),"",IF(VLOOKUP(ER1,Register,49,FALSE)=0,"",(VLOOKUP(ER1,Register,49,FALSE))))</f>
        <v/>
      </c>
      <c r="ER45" s="15" t="s">
        <v>18</v>
      </c>
      <c r="ES45" s="7" t="str">
        <f t="shared" ref="ES45" si="8737">"5." &amp; EU$1&amp; ".3.2."</f>
        <v>5.50.3.2.</v>
      </c>
      <c r="ET45" s="14" t="str">
        <f>IF(ISBLANK(EU1),"",IF(VLOOKUP(EU1,Register,49,FALSE)=0,"",(VLOOKUP(EU1,Register,49,FALSE))))</f>
        <v/>
      </c>
      <c r="EU45" s="15" t="s">
        <v>18</v>
      </c>
      <c r="EV45" s="7" t="str">
        <f t="shared" ref="EV45" si="8738">"5." &amp; EX$1&amp; ".3.2."</f>
        <v>5.51.3.2.</v>
      </c>
      <c r="EW45" s="14" t="str">
        <f>IF(ISBLANK(EX1),"",IF(VLOOKUP(EX1,Register,49,FALSE)=0,"",(VLOOKUP(EX1,Register,49,FALSE))))</f>
        <v/>
      </c>
      <c r="EX45" s="15" t="s">
        <v>18</v>
      </c>
      <c r="EY45" s="7" t="str">
        <f t="shared" ref="EY45" si="8739">"5." &amp; FA$1&amp; ".3.2."</f>
        <v>5.52.3.2.</v>
      </c>
      <c r="EZ45" s="14" t="str">
        <f>IF(ISBLANK(FA1),"",IF(VLOOKUP(FA1,Register,49,FALSE)=0,"",(VLOOKUP(FA1,Register,49,FALSE))))</f>
        <v/>
      </c>
      <c r="FA45" s="15" t="s">
        <v>18</v>
      </c>
      <c r="FB45" s="7" t="str">
        <f t="shared" ref="FB45" si="8740">"5." &amp; FD$1&amp; ".3.2."</f>
        <v>5.53.3.2.</v>
      </c>
      <c r="FC45" s="14" t="str">
        <f>IF(ISBLANK(FD1),"",IF(VLOOKUP(FD1,Register,49,FALSE)=0,"",(VLOOKUP(FD1,Register,49,FALSE))))</f>
        <v/>
      </c>
      <c r="FD45" s="15" t="s">
        <v>18</v>
      </c>
      <c r="FE45" s="7" t="str">
        <f t="shared" ref="FE45" si="8741">"5." &amp; FG$1&amp; ".3.2."</f>
        <v>5.54.3.2.</v>
      </c>
      <c r="FF45" s="14" t="str">
        <f>IF(ISBLANK(FG1),"",IF(VLOOKUP(FG1,Register,49,FALSE)=0,"",(VLOOKUP(FG1,Register,49,FALSE))))</f>
        <v/>
      </c>
      <c r="FG45" s="15" t="s">
        <v>18</v>
      </c>
      <c r="FH45" s="7" t="str">
        <f t="shared" ref="FH45" si="8742">"5." &amp; FJ$1&amp; ".3.2."</f>
        <v>5.55.3.2.</v>
      </c>
      <c r="FI45" s="14" t="str">
        <f>IF(ISBLANK(FJ1),"",IF(VLOOKUP(FJ1,Register,49,FALSE)=0,"",(VLOOKUP(FJ1,Register,49,FALSE))))</f>
        <v/>
      </c>
      <c r="FJ45" s="15" t="s">
        <v>18</v>
      </c>
      <c r="FK45" s="7" t="str">
        <f t="shared" ref="FK45" si="8743">"5." &amp; FM$1&amp; ".3.2."</f>
        <v>5.56.3.2.</v>
      </c>
      <c r="FL45" s="14" t="str">
        <f>IF(ISBLANK(FM1),"",IF(VLOOKUP(FM1,Register,49,FALSE)=0,"",(VLOOKUP(FM1,Register,49,FALSE))))</f>
        <v/>
      </c>
      <c r="FM45" s="15" t="s">
        <v>18</v>
      </c>
      <c r="FN45" s="7" t="str">
        <f t="shared" ref="FN45" si="8744">"5." &amp; FP$1&amp; ".3.2."</f>
        <v>5.57.3.2.</v>
      </c>
      <c r="FO45" s="14" t="str">
        <f>IF(ISBLANK(FP1),"",IF(VLOOKUP(FP1,Register,49,FALSE)=0,"",(VLOOKUP(FP1,Register,49,FALSE))))</f>
        <v/>
      </c>
      <c r="FP45" s="15" t="s">
        <v>18</v>
      </c>
      <c r="FQ45" s="7" t="str">
        <f t="shared" ref="FQ45" si="8745">"5." &amp; FS$1&amp; ".3.2."</f>
        <v>5.58.3.2.</v>
      </c>
      <c r="FR45" s="14" t="str">
        <f>IF(ISBLANK(FS1),"",IF(VLOOKUP(FS1,Register,49,FALSE)=0,"",(VLOOKUP(FS1,Register,49,FALSE))))</f>
        <v/>
      </c>
      <c r="FS45" s="15" t="s">
        <v>18</v>
      </c>
      <c r="FT45" s="7" t="str">
        <f t="shared" ref="FT45" si="8746">"5." &amp; FV$1&amp; ".3.2."</f>
        <v>5.59.3.2.</v>
      </c>
      <c r="FU45" s="14" t="str">
        <f>IF(ISBLANK(FV1),"",IF(VLOOKUP(FV1,Register,49,FALSE)=0,"",(VLOOKUP(FV1,Register,49,FALSE))))</f>
        <v/>
      </c>
      <c r="FV45" s="15" t="s">
        <v>18</v>
      </c>
      <c r="FW45" s="7" t="str">
        <f t="shared" ref="FW45" si="8747">"5." &amp; FY$1&amp; ".3.2."</f>
        <v>5.60.3.2.</v>
      </c>
      <c r="FX45" s="14" t="str">
        <f>IF(ISBLANK(FY1),"",IF(VLOOKUP(FY1,Register,49,FALSE)=0,"",(VLOOKUP(FY1,Register,49,FALSE))))</f>
        <v/>
      </c>
      <c r="FY45" s="15" t="s">
        <v>18</v>
      </c>
      <c r="FZ45" s="7" t="str">
        <f t="shared" ref="FZ45" si="8748">"5." &amp; GB$1&amp; ".3.2."</f>
        <v>5.61.3.2.</v>
      </c>
      <c r="GA45" s="14" t="str">
        <f>IF(ISBLANK(GB1),"",IF(VLOOKUP(GB1,Register,49,FALSE)=0,"",(VLOOKUP(GB1,Register,49,FALSE))))</f>
        <v/>
      </c>
      <c r="GB45" s="15" t="s">
        <v>18</v>
      </c>
      <c r="GC45" s="7" t="str">
        <f t="shared" ref="GC45" si="8749">"5." &amp; GE$1&amp; ".3.2."</f>
        <v>5.62.3.2.</v>
      </c>
      <c r="GD45" s="14" t="str">
        <f>IF(ISBLANK(GE1),"",IF(VLOOKUP(GE1,Register,49,FALSE)=0,"",(VLOOKUP(GE1,Register,49,FALSE))))</f>
        <v/>
      </c>
      <c r="GE45" s="15" t="s">
        <v>18</v>
      </c>
      <c r="GF45" s="7" t="str">
        <f t="shared" ref="GF45" si="8750">"5." &amp; GH$1&amp; ".3.2."</f>
        <v>5.63.3.2.</v>
      </c>
      <c r="GG45" s="14" t="str">
        <f>IF(ISBLANK(GH1),"",IF(VLOOKUP(GH1,Register,49,FALSE)=0,"",(VLOOKUP(GH1,Register,49,FALSE))))</f>
        <v/>
      </c>
      <c r="GH45" s="15" t="s">
        <v>18</v>
      </c>
      <c r="GI45" s="7" t="str">
        <f t="shared" ref="GI45" si="8751">"5." &amp; GK$1&amp; ".3.2."</f>
        <v>5.64.3.2.</v>
      </c>
      <c r="GJ45" s="14" t="str">
        <f>IF(ISBLANK(GK1),"",IF(VLOOKUP(GK1,Register,49,FALSE)=0,"",(VLOOKUP(GK1,Register,49,FALSE))))</f>
        <v/>
      </c>
      <c r="GK45" s="15" t="s">
        <v>18</v>
      </c>
      <c r="GL45" s="7" t="str">
        <f t="shared" ref="GL45" si="8752">"5." &amp; GN$1&amp; ".3.2."</f>
        <v>5.65.3.2.</v>
      </c>
      <c r="GM45" s="14" t="str">
        <f>IF(ISBLANK(GN1),"",IF(VLOOKUP(GN1,Register,49,FALSE)=0,"",(VLOOKUP(GN1,Register,49,FALSE))))</f>
        <v/>
      </c>
      <c r="GN45" s="15" t="s">
        <v>18</v>
      </c>
      <c r="GO45" s="7" t="str">
        <f t="shared" ref="GO45" si="8753">"5." &amp; GQ$1&amp; ".3.2."</f>
        <v>5.66.3.2.</v>
      </c>
      <c r="GP45" s="14" t="str">
        <f>IF(ISBLANK(GQ1),"",IF(VLOOKUP(GQ1,Register,49,FALSE)=0,"",(VLOOKUP(GQ1,Register,49,FALSE))))</f>
        <v/>
      </c>
      <c r="GQ45" s="15" t="s">
        <v>18</v>
      </c>
      <c r="GR45" s="7" t="str">
        <f t="shared" ref="GR45" si="8754">"5." &amp; GT$1&amp; ".3.2."</f>
        <v>5.67.3.2.</v>
      </c>
      <c r="GS45" s="14" t="str">
        <f>IF(ISBLANK(GT1),"",IF(VLOOKUP(GT1,Register,49,FALSE)=0,"",(VLOOKUP(GT1,Register,49,FALSE))))</f>
        <v/>
      </c>
      <c r="GT45" s="15" t="s">
        <v>18</v>
      </c>
      <c r="GU45" s="7" t="str">
        <f t="shared" ref="GU45" si="8755">"5." &amp; GW$1&amp; ".3.2."</f>
        <v>5.68.3.2.</v>
      </c>
      <c r="GV45" s="14" t="str">
        <f>IF(ISBLANK(GW1),"",IF(VLOOKUP(GW1,Register,49,FALSE)=0,"",(VLOOKUP(GW1,Register,49,FALSE))))</f>
        <v/>
      </c>
      <c r="GW45" s="15" t="s">
        <v>18</v>
      </c>
      <c r="GX45" s="7" t="str">
        <f t="shared" ref="GX45" si="8756">"5." &amp; GZ$1&amp; ".3.2."</f>
        <v>5.69.3.2.</v>
      </c>
      <c r="GY45" s="14" t="str">
        <f>IF(ISBLANK(GZ1),"",IF(VLOOKUP(GZ1,Register,49,FALSE)=0,"",(VLOOKUP(GZ1,Register,49,FALSE))))</f>
        <v/>
      </c>
      <c r="GZ45" s="15" t="s">
        <v>18</v>
      </c>
      <c r="HA45" s="7" t="str">
        <f t="shared" ref="HA45" si="8757">"5." &amp; HC$1&amp; ".3.2."</f>
        <v>5.70.3.2.</v>
      </c>
      <c r="HB45" s="14" t="str">
        <f>IF(ISBLANK(HC1),"",IF(VLOOKUP(HC1,Register,49,FALSE)=0,"",(VLOOKUP(HC1,Register,49,FALSE))))</f>
        <v/>
      </c>
      <c r="HC45" s="15" t="s">
        <v>18</v>
      </c>
      <c r="HD45" s="7" t="str">
        <f t="shared" ref="HD45" si="8758">"5." &amp; HF$1&amp; ".3.2."</f>
        <v>5.71.3.2.</v>
      </c>
      <c r="HE45" s="14" t="str">
        <f>IF(ISBLANK(HF1),"",IF(VLOOKUP(HF1,Register,49,FALSE)=0,"",(VLOOKUP(HF1,Register,49,FALSE))))</f>
        <v/>
      </c>
      <c r="HF45" s="15" t="s">
        <v>18</v>
      </c>
      <c r="HG45" s="7" t="str">
        <f t="shared" ref="HG45" si="8759">"5." &amp; HI$1&amp; ".3.2."</f>
        <v>5.72.3.2.</v>
      </c>
      <c r="HH45" s="14" t="str">
        <f>IF(ISBLANK(HI1),"",IF(VLOOKUP(HI1,Register,49,FALSE)=0,"",(VLOOKUP(HI1,Register,49,FALSE))))</f>
        <v/>
      </c>
      <c r="HI45" s="15" t="s">
        <v>18</v>
      </c>
      <c r="HJ45" s="7" t="str">
        <f t="shared" ref="HJ45" si="8760">"5." &amp; HL$1&amp; ".3.2."</f>
        <v>5.73.3.2.</v>
      </c>
      <c r="HK45" s="14" t="str">
        <f>IF(ISBLANK(HL1),"",IF(VLOOKUP(HL1,Register,49,FALSE)=0,"",(VLOOKUP(HL1,Register,49,FALSE))))</f>
        <v/>
      </c>
      <c r="HL45" s="15" t="s">
        <v>18</v>
      </c>
      <c r="HM45" s="7" t="str">
        <f t="shared" ref="HM45" si="8761">"5." &amp; HO$1&amp; ".3.2."</f>
        <v>5.74.3.2.</v>
      </c>
      <c r="HN45" s="14" t="str">
        <f>IF(ISBLANK(HO1),"",IF(VLOOKUP(HO1,Register,49,FALSE)=0,"",(VLOOKUP(HO1,Register,49,FALSE))))</f>
        <v/>
      </c>
      <c r="HO45" s="15" t="s">
        <v>18</v>
      </c>
      <c r="HP45" s="7" t="str">
        <f t="shared" ref="HP45" si="8762">"5." &amp; HR$1&amp; ".3.2."</f>
        <v>5.75.3.2.</v>
      </c>
      <c r="HQ45" s="14" t="str">
        <f>IF(ISBLANK(HR1),"",IF(VLOOKUP(HR1,Register,49,FALSE)=0,"",(VLOOKUP(HR1,Register,49,FALSE))))</f>
        <v/>
      </c>
      <c r="HR45" s="15" t="s">
        <v>18</v>
      </c>
      <c r="HS45" s="7" t="str">
        <f t="shared" ref="HS45" si="8763">"5." &amp; HU$1&amp; ".3.2."</f>
        <v>5.76.3.2.</v>
      </c>
      <c r="HT45" s="14" t="str">
        <f>IF(ISBLANK(HU1),"",IF(VLOOKUP(HU1,Register,49,FALSE)=0,"",(VLOOKUP(HU1,Register,49,FALSE))))</f>
        <v/>
      </c>
      <c r="HU45" s="15" t="s">
        <v>18</v>
      </c>
      <c r="HV45" s="7" t="str">
        <f t="shared" ref="HV45" si="8764">"5." &amp; HX$1&amp; ".3.2."</f>
        <v>5.77.3.2.</v>
      </c>
      <c r="HW45" s="14" t="str">
        <f>IF(ISBLANK(HX1),"",IF(VLOOKUP(HX1,Register,49,FALSE)=0,"",(VLOOKUP(HX1,Register,49,FALSE))))</f>
        <v/>
      </c>
      <c r="HX45" s="15" t="s">
        <v>18</v>
      </c>
      <c r="HY45" s="7" t="str">
        <f t="shared" ref="HY45" si="8765">"5." &amp; IA$1&amp; ".3.2."</f>
        <v>5.78.3.2.</v>
      </c>
      <c r="HZ45" s="14" t="str">
        <f>IF(ISBLANK(IA1),"",IF(VLOOKUP(IA1,Register,49,FALSE)=0,"",(VLOOKUP(IA1,Register,49,FALSE))))</f>
        <v/>
      </c>
      <c r="IA45" s="15" t="s">
        <v>18</v>
      </c>
      <c r="IB45" s="7" t="str">
        <f t="shared" ref="IB45" si="8766">"5." &amp; ID$1&amp; ".3.2."</f>
        <v>5.79.3.2.</v>
      </c>
      <c r="IC45" s="14" t="str">
        <f>IF(ISBLANK(ID1),"",IF(VLOOKUP(ID1,Register,49,FALSE)=0,"",(VLOOKUP(ID1,Register,49,FALSE))))</f>
        <v/>
      </c>
      <c r="ID45" s="15" t="s">
        <v>18</v>
      </c>
      <c r="IE45" s="7" t="str">
        <f t="shared" ref="IE45" si="8767">"5." &amp; IG$1&amp; ".3.2."</f>
        <v>5.80.3.2.</v>
      </c>
      <c r="IF45" s="14" t="str">
        <f>IF(ISBLANK(IG1),"",IF(VLOOKUP(IG1,Register,49,FALSE)=0,"",(VLOOKUP(IG1,Register,49,FALSE))))</f>
        <v/>
      </c>
      <c r="IG45" s="15" t="s">
        <v>18</v>
      </c>
      <c r="IH45" s="7" t="str">
        <f t="shared" ref="IH45" si="8768">"5." &amp; IJ$1&amp; ".3.2."</f>
        <v>5.81.3.2.</v>
      </c>
      <c r="II45" s="14" t="str">
        <f>IF(ISBLANK(IJ1),"",IF(VLOOKUP(IJ1,Register,49,FALSE)=0,"",(VLOOKUP(IJ1,Register,49,FALSE))))</f>
        <v/>
      </c>
      <c r="IJ45" s="15" t="s">
        <v>18</v>
      </c>
      <c r="IK45" s="7" t="str">
        <f t="shared" ref="IK45" si="8769">"5." &amp; IM$1&amp; ".3.2."</f>
        <v>5.82.3.2.</v>
      </c>
      <c r="IL45" s="14" t="str">
        <f>IF(ISBLANK(IM1),"",IF(VLOOKUP(IM1,Register,49,FALSE)=0,"",(VLOOKUP(IM1,Register,49,FALSE))))</f>
        <v/>
      </c>
      <c r="IM45" s="15" t="s">
        <v>18</v>
      </c>
      <c r="IN45" s="7" t="str">
        <f t="shared" ref="IN45" si="8770">"5." &amp; IP$1&amp; ".3.2."</f>
        <v>5.83.3.2.</v>
      </c>
      <c r="IO45" s="14" t="str">
        <f>IF(ISBLANK(IP1),"",IF(VLOOKUP(IP1,Register,49,FALSE)=0,"",(VLOOKUP(IP1,Register,49,FALSE))))</f>
        <v/>
      </c>
      <c r="IP45" s="15" t="s">
        <v>18</v>
      </c>
      <c r="IQ45" s="7" t="str">
        <f t="shared" ref="IQ45" si="8771">"5." &amp; IS$1&amp; ".3.2."</f>
        <v>5.84.3.2.</v>
      </c>
      <c r="IR45" s="14" t="str">
        <f>IF(ISBLANK(IS1),"",IF(VLOOKUP(IS1,Register,49,FALSE)=0,"",(VLOOKUP(IS1,Register,49,FALSE))))</f>
        <v/>
      </c>
      <c r="IS45" s="15" t="s">
        <v>18</v>
      </c>
      <c r="IT45" s="7" t="str">
        <f t="shared" ref="IT45" si="8772">"5." &amp; IV$1&amp; ".3.2."</f>
        <v>5.85.3.2.</v>
      </c>
      <c r="IU45" s="14" t="str">
        <f>IF(ISBLANK(IV1),"",IF(VLOOKUP(IV1,Register,49,FALSE)=0,"",(VLOOKUP(IV1,Register,49,FALSE))))</f>
        <v/>
      </c>
      <c r="IV45" s="15" t="s">
        <v>18</v>
      </c>
      <c r="IW45" s="7" t="str">
        <f t="shared" ref="IW45" si="8773">"5." &amp; IY$1&amp; ".3.2."</f>
        <v>5.86.3.2.</v>
      </c>
      <c r="IX45" s="14" t="str">
        <f>IF(ISBLANK(IY1),"",IF(VLOOKUP(IY1,Register,49,FALSE)=0,"",(VLOOKUP(IY1,Register,49,FALSE))))</f>
        <v/>
      </c>
      <c r="IY45" s="15" t="s">
        <v>18</v>
      </c>
      <c r="IZ45" s="7" t="str">
        <f t="shared" ref="IZ45" si="8774">"5." &amp; JB$1&amp; ".3.2."</f>
        <v>5.87.3.2.</v>
      </c>
      <c r="JA45" s="14" t="str">
        <f>IF(ISBLANK(JB1),"",IF(VLOOKUP(JB1,Register,49,FALSE)=0,"",(VLOOKUP(JB1,Register,49,FALSE))))</f>
        <v/>
      </c>
      <c r="JB45" s="15" t="s">
        <v>18</v>
      </c>
      <c r="JC45" s="7" t="str">
        <f t="shared" ref="JC45" si="8775">"5." &amp; JE$1&amp; ".3.2."</f>
        <v>5.88.3.2.</v>
      </c>
      <c r="JD45" s="14" t="str">
        <f>IF(ISBLANK(JE1),"",IF(VLOOKUP(JE1,Register,49,FALSE)=0,"",(VLOOKUP(JE1,Register,49,FALSE))))</f>
        <v/>
      </c>
      <c r="JE45" s="15" t="s">
        <v>18</v>
      </c>
      <c r="JF45" s="7" t="str">
        <f t="shared" ref="JF45" si="8776">"5." &amp; JH$1&amp; ".3.2."</f>
        <v>5.89.3.2.</v>
      </c>
      <c r="JG45" s="14" t="str">
        <f>IF(ISBLANK(JH1),"",IF(VLOOKUP(JH1,Register,49,FALSE)=0,"",(VLOOKUP(JH1,Register,49,FALSE))))</f>
        <v/>
      </c>
      <c r="JH45" s="15" t="s">
        <v>18</v>
      </c>
      <c r="JI45" s="7" t="str">
        <f t="shared" ref="JI45" si="8777">"5." &amp; JK$1&amp; ".3.2."</f>
        <v>5.90.3.2.</v>
      </c>
      <c r="JJ45" s="14" t="str">
        <f>IF(ISBLANK(JK1),"",IF(VLOOKUP(JK1,Register,49,FALSE)=0,"",(VLOOKUP(JK1,Register,49,FALSE))))</f>
        <v/>
      </c>
      <c r="JK45" s="15" t="s">
        <v>18</v>
      </c>
      <c r="JL45" s="7" t="str">
        <f t="shared" ref="JL45" si="8778">"5." &amp; JN$1&amp; ".3.2."</f>
        <v>5.91.3.2.</v>
      </c>
      <c r="JM45" s="14" t="str">
        <f>IF(ISBLANK(JN1),"",IF(VLOOKUP(JN1,Register,49,FALSE)=0,"",(VLOOKUP(JN1,Register,49,FALSE))))</f>
        <v/>
      </c>
      <c r="JN45" s="15" t="s">
        <v>18</v>
      </c>
      <c r="JO45" s="7" t="str">
        <f t="shared" ref="JO45" si="8779">"5." &amp; JQ$1&amp; ".3.2."</f>
        <v>5.92.3.2.</v>
      </c>
      <c r="JP45" s="14" t="str">
        <f>IF(ISBLANK(JQ1),"",IF(VLOOKUP(JQ1,Register,49,FALSE)=0,"",(VLOOKUP(JQ1,Register,49,FALSE))))</f>
        <v/>
      </c>
      <c r="JQ45" s="15" t="s">
        <v>18</v>
      </c>
      <c r="JR45" s="7" t="str">
        <f t="shared" ref="JR45" si="8780">"5." &amp; JT$1&amp; ".3.2."</f>
        <v>5.93.3.2.</v>
      </c>
      <c r="JS45" s="14" t="str">
        <f>IF(ISBLANK(JT1),"",IF(VLOOKUP(JT1,Register,49,FALSE)=0,"",(VLOOKUP(JT1,Register,49,FALSE))))</f>
        <v/>
      </c>
      <c r="JT45" s="15" t="s">
        <v>18</v>
      </c>
      <c r="JU45" s="7" t="str">
        <f t="shared" ref="JU45" si="8781">"5." &amp; JW$1&amp; ".3.2."</f>
        <v>5.94.3.2.</v>
      </c>
      <c r="JV45" s="14" t="str">
        <f>IF(ISBLANK(JW1),"",IF(VLOOKUP(JW1,Register,49,FALSE)=0,"",(VLOOKUP(JW1,Register,49,FALSE))))</f>
        <v/>
      </c>
      <c r="JW45" s="15" t="s">
        <v>18</v>
      </c>
      <c r="JX45" s="7" t="str">
        <f t="shared" ref="JX45" si="8782">"5." &amp; JZ$1&amp; ".3.2."</f>
        <v>5.95.3.2.</v>
      </c>
      <c r="JY45" s="14" t="str">
        <f>IF(ISBLANK(JZ1),"",IF(VLOOKUP(JZ1,Register,49,FALSE)=0,"",(VLOOKUP(JZ1,Register,49,FALSE))))</f>
        <v/>
      </c>
      <c r="JZ45" s="15" t="s">
        <v>18</v>
      </c>
      <c r="KA45" s="7" t="str">
        <f t="shared" ref="KA45" si="8783">"5." &amp; KC$1&amp; ".3.2."</f>
        <v>5.96.3.2.</v>
      </c>
      <c r="KB45" s="14" t="str">
        <f>IF(ISBLANK(KC1),"",IF(VLOOKUP(KC1,Register,49,FALSE)=0,"",(VLOOKUP(KC1,Register,49,FALSE))))</f>
        <v/>
      </c>
      <c r="KC45" s="15" t="s">
        <v>18</v>
      </c>
      <c r="KD45" s="7" t="str">
        <f t="shared" ref="KD45" si="8784">"5." &amp; KF$1&amp; ".3.2."</f>
        <v>5.97.3.2.</v>
      </c>
      <c r="KE45" s="14" t="str">
        <f>IF(ISBLANK(KF1),"",IF(VLOOKUP(KF1,Register,49,FALSE)=0,"",(VLOOKUP(KF1,Register,49,FALSE))))</f>
        <v/>
      </c>
      <c r="KF45" s="15" t="s">
        <v>18</v>
      </c>
      <c r="KG45" s="7" t="str">
        <f t="shared" ref="KG45" si="8785">"5." &amp; KI$1&amp; ".3.2."</f>
        <v>5.98.3.2.</v>
      </c>
      <c r="KH45" s="14" t="str">
        <f>IF(ISBLANK(KI1),"",IF(VLOOKUP(KI1,Register,49,FALSE)=0,"",(VLOOKUP(KI1,Register,49,FALSE))))</f>
        <v/>
      </c>
      <c r="KI45" s="15" t="s">
        <v>18</v>
      </c>
      <c r="KJ45" s="7" t="str">
        <f t="shared" ref="KJ45" si="8786">"5." &amp; KL$1&amp; ".3.2."</f>
        <v>5.99.3.2.</v>
      </c>
      <c r="KK45" s="14" t="str">
        <f>IF(ISBLANK(KL1),"",IF(VLOOKUP(KL1,Register,49,FALSE)=0,"",(VLOOKUP(KL1,Register,49,FALSE))))</f>
        <v/>
      </c>
      <c r="KL45" s="15" t="s">
        <v>18</v>
      </c>
      <c r="KM45" s="7" t="str">
        <f t="shared" ref="KM45" si="8787">"5." &amp; KO$1&amp; ".3.2."</f>
        <v>5.100.3.2.</v>
      </c>
      <c r="KN45" s="14" t="str">
        <f>IF(ISBLANK(KO1),"",IF(VLOOKUP(KO1,Register,49,FALSE)=0,"",(VLOOKUP(KO1,Register,49,FALSE))))</f>
        <v/>
      </c>
      <c r="KO45" s="15" t="s">
        <v>18</v>
      </c>
      <c r="KP45" s="7" t="str">
        <f t="shared" ref="KP45" si="8788">"5." &amp; KR$1&amp; ".3.2."</f>
        <v>5.101.3.2.</v>
      </c>
      <c r="KQ45" s="14" t="str">
        <f>IF(ISBLANK(KR1),"",IF(VLOOKUP(KR1,Register,49,FALSE)=0,"",(VLOOKUP(KR1,Register,49,FALSE))))</f>
        <v/>
      </c>
      <c r="KR45" s="15" t="s">
        <v>18</v>
      </c>
      <c r="KS45" s="7" t="str">
        <f t="shared" ref="KS45" si="8789">"5." &amp; KU$1&amp; ".3.2."</f>
        <v>5.102.3.2.</v>
      </c>
      <c r="KT45" s="14" t="str">
        <f>IF(ISBLANK(KU1),"",IF(VLOOKUP(KU1,Register,49,FALSE)=0,"",(VLOOKUP(KU1,Register,49,FALSE))))</f>
        <v/>
      </c>
      <c r="KU45" s="15" t="s">
        <v>18</v>
      </c>
      <c r="KV45" s="7" t="str">
        <f t="shared" ref="KV45" si="8790">"5." &amp; KX$1&amp; ".3.2."</f>
        <v>5.103.3.2.</v>
      </c>
      <c r="KW45" s="14" t="str">
        <f>IF(ISBLANK(KX1),"",IF(VLOOKUP(KX1,Register,49,FALSE)=0,"",(VLOOKUP(KX1,Register,49,FALSE))))</f>
        <v/>
      </c>
      <c r="KX45" s="15" t="s">
        <v>18</v>
      </c>
      <c r="KY45" s="7" t="str">
        <f t="shared" ref="KY45" si="8791">"5." &amp; LA$1&amp; ".3.2."</f>
        <v>5.104.3.2.</v>
      </c>
      <c r="KZ45" s="14" t="str">
        <f>IF(ISBLANK(LA1),"",IF(VLOOKUP(LA1,Register,49,FALSE)=0,"",(VLOOKUP(LA1,Register,49,FALSE))))</f>
        <v/>
      </c>
      <c r="LA45" s="15" t="s">
        <v>18</v>
      </c>
      <c r="LB45" s="7" t="str">
        <f t="shared" ref="LB45" si="8792">"5." &amp; LD$1&amp; ".3.2."</f>
        <v>5.105.3.2.</v>
      </c>
      <c r="LC45" s="14" t="str">
        <f>IF(ISBLANK(LD1),"",IF(VLOOKUP(LD1,Register,49,FALSE)=0,"",(VLOOKUP(LD1,Register,49,FALSE))))</f>
        <v/>
      </c>
      <c r="LD45" s="15" t="s">
        <v>18</v>
      </c>
      <c r="LE45" s="7" t="str">
        <f t="shared" ref="LE45" si="8793">"5." &amp; LG$1&amp; ".3.2."</f>
        <v>5.106.3.2.</v>
      </c>
      <c r="LF45" s="14" t="str">
        <f>IF(ISBLANK(LG1),"",IF(VLOOKUP(LG1,Register,49,FALSE)=0,"",(VLOOKUP(LG1,Register,49,FALSE))))</f>
        <v/>
      </c>
      <c r="LG45" s="15" t="s">
        <v>18</v>
      </c>
      <c r="LH45" s="7" t="str">
        <f t="shared" ref="LH45" si="8794">"5." &amp; LJ$1&amp; ".3.2."</f>
        <v>5.107.3.2.</v>
      </c>
      <c r="LI45" s="14" t="str">
        <f>IF(ISBLANK(LJ1),"",IF(VLOOKUP(LJ1,Register,49,FALSE)=0,"",(VLOOKUP(LJ1,Register,49,FALSE))))</f>
        <v/>
      </c>
      <c r="LJ45" s="15" t="s">
        <v>18</v>
      </c>
      <c r="LK45" s="7" t="str">
        <f t="shared" ref="LK45" si="8795">"5." &amp; LM$1&amp; ".3.2."</f>
        <v>5.108.3.2.</v>
      </c>
      <c r="LL45" s="14" t="str">
        <f>IF(ISBLANK(LM1),"",IF(VLOOKUP(LM1,Register,49,FALSE)=0,"",(VLOOKUP(LM1,Register,49,FALSE))))</f>
        <v/>
      </c>
      <c r="LM45" s="15" t="s">
        <v>18</v>
      </c>
      <c r="LN45" s="7" t="str">
        <f t="shared" ref="LN45" si="8796">"5." &amp; LP$1&amp; ".3.2."</f>
        <v>5.109.3.2.</v>
      </c>
      <c r="LO45" s="14" t="str">
        <f>IF(ISBLANK(LP1),"",IF(VLOOKUP(LP1,Register,49,FALSE)=0,"",(VLOOKUP(LP1,Register,49,FALSE))))</f>
        <v/>
      </c>
      <c r="LP45" s="15" t="s">
        <v>18</v>
      </c>
      <c r="LQ45" s="7" t="str">
        <f t="shared" ref="LQ45" si="8797">"5." &amp; LS$1&amp; ".3.2."</f>
        <v>5.110.3.2.</v>
      </c>
      <c r="LR45" s="14" t="str">
        <f>IF(ISBLANK(LS1),"",IF(VLOOKUP(LS1,Register,49,FALSE)=0,"",(VLOOKUP(LS1,Register,49,FALSE))))</f>
        <v/>
      </c>
      <c r="LS45" s="15" t="s">
        <v>18</v>
      </c>
      <c r="LT45" s="7" t="str">
        <f t="shared" ref="LT45" si="8798">"5." &amp; LV$1&amp; ".3.2."</f>
        <v>5.111.3.2.</v>
      </c>
      <c r="LU45" s="14" t="str">
        <f>IF(ISBLANK(LV1),"",IF(VLOOKUP(LV1,Register,49,FALSE)=0,"",(VLOOKUP(LV1,Register,49,FALSE))))</f>
        <v/>
      </c>
      <c r="LV45" s="15" t="s">
        <v>18</v>
      </c>
      <c r="LW45" s="7" t="str">
        <f t="shared" ref="LW45" si="8799">"5." &amp; LY$1&amp; ".3.2."</f>
        <v>5.112.3.2.</v>
      </c>
      <c r="LX45" s="14" t="str">
        <f>IF(ISBLANK(LY1),"",IF(VLOOKUP(LY1,Register,49,FALSE)=0,"",(VLOOKUP(LY1,Register,49,FALSE))))</f>
        <v/>
      </c>
      <c r="LY45" s="15" t="s">
        <v>18</v>
      </c>
      <c r="LZ45" s="7" t="str">
        <f t="shared" ref="LZ45" si="8800">"5." &amp; MB$1&amp; ".3.2."</f>
        <v>5.113.3.2.</v>
      </c>
      <c r="MA45" s="14" t="str">
        <f>IF(ISBLANK(MB1),"",IF(VLOOKUP(MB1,Register,49,FALSE)=0,"",(VLOOKUP(MB1,Register,49,FALSE))))</f>
        <v/>
      </c>
      <c r="MB45" s="15" t="s">
        <v>18</v>
      </c>
      <c r="MC45" s="7" t="str">
        <f t="shared" ref="MC45" si="8801">"5." &amp; ME$1&amp; ".3.2."</f>
        <v>5.114.3.2.</v>
      </c>
      <c r="MD45" s="14" t="str">
        <f>IF(ISBLANK(ME1),"",IF(VLOOKUP(ME1,Register,49,FALSE)=0,"",(VLOOKUP(ME1,Register,49,FALSE))))</f>
        <v/>
      </c>
      <c r="ME45" s="15" t="s">
        <v>18</v>
      </c>
      <c r="MF45" s="7" t="str">
        <f t="shared" ref="MF45" si="8802">"5." &amp; MH$1&amp; ".3.2."</f>
        <v>5.115.3.2.</v>
      </c>
      <c r="MG45" s="14" t="str">
        <f>IF(ISBLANK(MH1),"",IF(VLOOKUP(MH1,Register,49,FALSE)=0,"",(VLOOKUP(MH1,Register,49,FALSE))))</f>
        <v/>
      </c>
      <c r="MH45" s="15" t="s">
        <v>18</v>
      </c>
      <c r="MI45" s="7" t="str">
        <f t="shared" ref="MI45" si="8803">"5." &amp; MK$1&amp; ".3.2."</f>
        <v>5.116.3.2.</v>
      </c>
      <c r="MJ45" s="14" t="str">
        <f>IF(ISBLANK(MK1),"",IF(VLOOKUP(MK1,Register,49,FALSE)=0,"",(VLOOKUP(MK1,Register,49,FALSE))))</f>
        <v/>
      </c>
      <c r="MK45" s="15" t="s">
        <v>18</v>
      </c>
      <c r="ML45" s="7" t="str">
        <f t="shared" ref="ML45" si="8804">"5." &amp; MN$1&amp; ".3.2."</f>
        <v>5.117.3.2.</v>
      </c>
      <c r="MM45" s="14" t="str">
        <f>IF(ISBLANK(MN1),"",IF(VLOOKUP(MN1,Register,49,FALSE)=0,"",(VLOOKUP(MN1,Register,49,FALSE))))</f>
        <v/>
      </c>
      <c r="MN45" s="15" t="s">
        <v>18</v>
      </c>
      <c r="MO45" s="7" t="str">
        <f t="shared" ref="MO45" si="8805">"5." &amp; MQ$1&amp; ".3.2."</f>
        <v>5.118.3.2.</v>
      </c>
      <c r="MP45" s="14" t="str">
        <f>IF(ISBLANK(MQ1),"",IF(VLOOKUP(MQ1,Register,49,FALSE)=0,"",(VLOOKUP(MQ1,Register,49,FALSE))))</f>
        <v/>
      </c>
      <c r="MQ45" s="15" t="s">
        <v>18</v>
      </c>
      <c r="MR45" s="7" t="str">
        <f t="shared" ref="MR45" si="8806">"5." &amp; MT$1&amp; ".3.2."</f>
        <v>5.119.3.2.</v>
      </c>
      <c r="MS45" s="14" t="str">
        <f>IF(ISBLANK(MT1),"",IF(VLOOKUP(MT1,Register,49,FALSE)=0,"",(VLOOKUP(MT1,Register,49,FALSE))))</f>
        <v/>
      </c>
      <c r="MT45" s="15" t="s">
        <v>18</v>
      </c>
      <c r="MU45" s="7" t="str">
        <f t="shared" ref="MU45" si="8807">"5." &amp; MW$1&amp; ".3.2."</f>
        <v>5.120.3.2.</v>
      </c>
      <c r="MV45" s="14" t="str">
        <f>IF(ISBLANK(MW1),"",IF(VLOOKUP(MW1,Register,49,FALSE)=0,"",(VLOOKUP(MW1,Register,49,FALSE))))</f>
        <v/>
      </c>
      <c r="MW45" s="15" t="s">
        <v>18</v>
      </c>
      <c r="MX45" s="7" t="str">
        <f t="shared" ref="MX45" si="8808">"5." &amp; MZ$1&amp; ".3.2."</f>
        <v>5.121.3.2.</v>
      </c>
      <c r="MY45" s="14" t="str">
        <f>IF(ISBLANK(MZ1),"",IF(VLOOKUP(MZ1,Register,49,FALSE)=0,"",(VLOOKUP(MZ1,Register,49,FALSE))))</f>
        <v/>
      </c>
      <c r="MZ45" s="15" t="s">
        <v>18</v>
      </c>
      <c r="NA45" s="7" t="str">
        <f t="shared" ref="NA45" si="8809">"5." &amp; NC$1&amp; ".3.2."</f>
        <v>5.122.3.2.</v>
      </c>
      <c r="NB45" s="14" t="str">
        <f>IF(ISBLANK(NC1),"",IF(VLOOKUP(NC1,Register,49,FALSE)=0,"",(VLOOKUP(NC1,Register,49,FALSE))))</f>
        <v/>
      </c>
      <c r="NC45" s="15" t="s">
        <v>18</v>
      </c>
      <c r="ND45" s="7" t="str">
        <f t="shared" ref="ND45" si="8810">"5." &amp; NF$1&amp; ".3.2."</f>
        <v>5.123.3.2.</v>
      </c>
      <c r="NE45" s="14" t="str">
        <f>IF(ISBLANK(NF1),"",IF(VLOOKUP(NF1,Register,49,FALSE)=0,"",(VLOOKUP(NF1,Register,49,FALSE))))</f>
        <v/>
      </c>
      <c r="NF45" s="15" t="s">
        <v>18</v>
      </c>
      <c r="NG45" s="7" t="str">
        <f t="shared" ref="NG45" si="8811">"5." &amp; NI$1&amp; ".3.2."</f>
        <v>5.124.3.2.</v>
      </c>
      <c r="NH45" s="14" t="str">
        <f>IF(ISBLANK(NI1),"",IF(VLOOKUP(NI1,Register,49,FALSE)=0,"",(VLOOKUP(NI1,Register,49,FALSE))))</f>
        <v/>
      </c>
      <c r="NI45" s="15" t="s">
        <v>18</v>
      </c>
      <c r="NJ45" s="7" t="str">
        <f t="shared" ref="NJ45" si="8812">"5." &amp; NL$1&amp; ".3.2."</f>
        <v>5.125.3.2.</v>
      </c>
      <c r="NK45" s="14" t="str">
        <f>IF(ISBLANK(NL1),"",IF(VLOOKUP(NL1,Register,49,FALSE)=0,"",(VLOOKUP(NL1,Register,49,FALSE))))</f>
        <v/>
      </c>
      <c r="NL45" s="15" t="s">
        <v>18</v>
      </c>
      <c r="NM45" s="7" t="str">
        <f t="shared" ref="NM45" si="8813">"5." &amp; NO$1&amp; ".3.2."</f>
        <v>5.126.3.2.</v>
      </c>
      <c r="NN45" s="14" t="str">
        <f>IF(ISBLANK(NO1),"",IF(VLOOKUP(NO1,Register,49,FALSE)=0,"",(VLOOKUP(NO1,Register,49,FALSE))))</f>
        <v/>
      </c>
      <c r="NO45" s="15" t="s">
        <v>18</v>
      </c>
      <c r="NP45" s="7" t="str">
        <f t="shared" ref="NP45" si="8814">"5." &amp; NR$1&amp; ".3.2."</f>
        <v>5.127.3.2.</v>
      </c>
      <c r="NQ45" s="14" t="str">
        <f>IF(ISBLANK(NR1),"",IF(VLOOKUP(NR1,Register,49,FALSE)=0,"",(VLOOKUP(NR1,Register,49,FALSE))))</f>
        <v/>
      </c>
      <c r="NR45" s="15" t="s">
        <v>18</v>
      </c>
      <c r="NS45" s="7" t="str">
        <f t="shared" ref="NS45" si="8815">"5." &amp; NU$1&amp; ".3.2."</f>
        <v>5.128.3.2.</v>
      </c>
      <c r="NT45" s="14" t="str">
        <f>IF(ISBLANK(NU1),"",IF(VLOOKUP(NU1,Register,49,FALSE)=0,"",(VLOOKUP(NU1,Register,49,FALSE))))</f>
        <v/>
      </c>
      <c r="NU45" s="15" t="s">
        <v>18</v>
      </c>
      <c r="NV45" s="7" t="str">
        <f t="shared" ref="NV45" si="8816">"5." &amp; NX$1&amp; ".3.2."</f>
        <v>5.129.3.2.</v>
      </c>
      <c r="NW45" s="14" t="str">
        <f>IF(ISBLANK(NX1),"",IF(VLOOKUP(NX1,Register,49,FALSE)=0,"",(VLOOKUP(NX1,Register,49,FALSE))))</f>
        <v/>
      </c>
      <c r="NX45" s="15" t="s">
        <v>18</v>
      </c>
      <c r="NY45" s="7" t="str">
        <f t="shared" ref="NY45" si="8817">"5." &amp; OA$1&amp; ".3.2."</f>
        <v>5.130.3.2.</v>
      </c>
      <c r="NZ45" s="14" t="str">
        <f>IF(ISBLANK(OA1),"",IF(VLOOKUP(OA1,Register,49,FALSE)=0,"",(VLOOKUP(OA1,Register,49,FALSE))))</f>
        <v/>
      </c>
      <c r="OA45" s="15" t="s">
        <v>18</v>
      </c>
      <c r="OB45" s="7" t="str">
        <f t="shared" ref="OB45" si="8818">"5." &amp; OD$1&amp; ".3.2."</f>
        <v>5.131.3.2.</v>
      </c>
      <c r="OC45" s="14" t="str">
        <f>IF(ISBLANK(OD1),"",IF(VLOOKUP(OD1,Register,49,FALSE)=0,"",(VLOOKUP(OD1,Register,49,FALSE))))</f>
        <v/>
      </c>
      <c r="OD45" s="15" t="s">
        <v>18</v>
      </c>
      <c r="OE45" s="7" t="str">
        <f t="shared" ref="OE45" si="8819">"5." &amp; OG$1&amp; ".3.2."</f>
        <v>5.132.3.2.</v>
      </c>
      <c r="OF45" s="14" t="str">
        <f>IF(ISBLANK(OG1),"",IF(VLOOKUP(OG1,Register,49,FALSE)=0,"",(VLOOKUP(OG1,Register,49,FALSE))))</f>
        <v/>
      </c>
      <c r="OG45" s="15" t="s">
        <v>18</v>
      </c>
      <c r="OH45" s="7" t="str">
        <f t="shared" ref="OH45" si="8820">"5." &amp; OJ$1&amp; ".3.2."</f>
        <v>5.133.3.2.</v>
      </c>
      <c r="OI45" s="14" t="str">
        <f>IF(ISBLANK(OJ1),"",IF(VLOOKUP(OJ1,Register,49,FALSE)=0,"",(VLOOKUP(OJ1,Register,49,FALSE))))</f>
        <v/>
      </c>
      <c r="OJ45" s="15" t="s">
        <v>18</v>
      </c>
      <c r="OK45" s="7" t="str">
        <f t="shared" ref="OK45" si="8821">"5." &amp; OM$1&amp; ".3.2."</f>
        <v>5.134.3.2.</v>
      </c>
      <c r="OL45" s="14" t="str">
        <f>IF(ISBLANK(OM1),"",IF(VLOOKUP(OM1,Register,49,FALSE)=0,"",(VLOOKUP(OM1,Register,49,FALSE))))</f>
        <v/>
      </c>
      <c r="OM45" s="15" t="s">
        <v>18</v>
      </c>
      <c r="ON45" s="7" t="str">
        <f t="shared" ref="ON45" si="8822">"5." &amp; OP$1&amp; ".3.2."</f>
        <v>5.135.3.2.</v>
      </c>
      <c r="OO45" s="14" t="str">
        <f>IF(ISBLANK(OP1),"",IF(VLOOKUP(OP1,Register,49,FALSE)=0,"",(VLOOKUP(OP1,Register,49,FALSE))))</f>
        <v/>
      </c>
      <c r="OP45" s="15" t="s">
        <v>18</v>
      </c>
      <c r="OQ45" s="7" t="str">
        <f t="shared" ref="OQ45" si="8823">"5." &amp; OS$1&amp; ".3.2."</f>
        <v>5.136.3.2.</v>
      </c>
      <c r="OR45" s="14" t="str">
        <f>IF(ISBLANK(OS1),"",IF(VLOOKUP(OS1,Register,49,FALSE)=0,"",(VLOOKUP(OS1,Register,49,FALSE))))</f>
        <v/>
      </c>
      <c r="OS45" s="15" t="s">
        <v>18</v>
      </c>
      <c r="OT45" s="7" t="str">
        <f t="shared" ref="OT45" si="8824">"5." &amp; OV$1&amp; ".3.2."</f>
        <v>5.137.3.2.</v>
      </c>
      <c r="OU45" s="14" t="str">
        <f>IF(ISBLANK(OV1),"",IF(VLOOKUP(OV1,Register,49,FALSE)=0,"",(VLOOKUP(OV1,Register,49,FALSE))))</f>
        <v/>
      </c>
      <c r="OV45" s="15" t="s">
        <v>18</v>
      </c>
      <c r="OW45" s="7" t="str">
        <f t="shared" ref="OW45" si="8825">"5." &amp; OY$1&amp; ".3.2."</f>
        <v>5.138.3.2.</v>
      </c>
      <c r="OX45" s="14" t="str">
        <f>IF(ISBLANK(OY1),"",IF(VLOOKUP(OY1,Register,49,FALSE)=0,"",(VLOOKUP(OY1,Register,49,FALSE))))</f>
        <v/>
      </c>
      <c r="OY45" s="15" t="s">
        <v>18</v>
      </c>
      <c r="OZ45" s="7" t="str">
        <f t="shared" ref="OZ45" si="8826">"5." &amp; PB$1&amp; ".3.2."</f>
        <v>5.139.3.2.</v>
      </c>
      <c r="PA45" s="14" t="str">
        <f>IF(ISBLANK(PB1),"",IF(VLOOKUP(PB1,Register,49,FALSE)=0,"",(VLOOKUP(PB1,Register,49,FALSE))))</f>
        <v/>
      </c>
      <c r="PB45" s="15" t="s">
        <v>18</v>
      </c>
      <c r="PC45" s="7" t="str">
        <f t="shared" ref="PC45" si="8827">"5." &amp; PE$1&amp; ".3.2."</f>
        <v>5.140.3.2.</v>
      </c>
      <c r="PD45" s="14" t="str">
        <f>IF(ISBLANK(PE1),"",IF(VLOOKUP(PE1,Register,49,FALSE)=0,"",(VLOOKUP(PE1,Register,49,FALSE))))</f>
        <v/>
      </c>
      <c r="PE45" s="15" t="s">
        <v>18</v>
      </c>
      <c r="PF45" s="7" t="str">
        <f t="shared" ref="PF45" si="8828">"5." &amp; PH$1&amp; ".3.2."</f>
        <v>5.141.3.2.</v>
      </c>
      <c r="PG45" s="14" t="str">
        <f>IF(ISBLANK(PH1),"",IF(VLOOKUP(PH1,Register,49,FALSE)=0,"",(VLOOKUP(PH1,Register,49,FALSE))))</f>
        <v/>
      </c>
      <c r="PH45" s="15" t="s">
        <v>18</v>
      </c>
      <c r="PI45" s="7" t="str">
        <f t="shared" ref="PI45" si="8829">"5." &amp; PK$1&amp; ".3.2."</f>
        <v>5.142.3.2.</v>
      </c>
      <c r="PJ45" s="14" t="str">
        <f>IF(ISBLANK(PK1),"",IF(VLOOKUP(PK1,Register,49,FALSE)=0,"",(VLOOKUP(PK1,Register,49,FALSE))))</f>
        <v/>
      </c>
      <c r="PK45" s="15" t="s">
        <v>18</v>
      </c>
      <c r="PL45" s="7" t="str">
        <f t="shared" ref="PL45" si="8830">"5." &amp; PN$1&amp; ".3.2."</f>
        <v>5.143.3.2.</v>
      </c>
      <c r="PM45" s="14" t="str">
        <f>IF(ISBLANK(PN1),"",IF(VLOOKUP(PN1,Register,49,FALSE)=0,"",(VLOOKUP(PN1,Register,49,FALSE))))</f>
        <v/>
      </c>
      <c r="PN45" s="15" t="s">
        <v>18</v>
      </c>
      <c r="PO45" s="7" t="str">
        <f t="shared" ref="PO45" si="8831">"5." &amp; PQ$1&amp; ".3.2."</f>
        <v>5.144.3.2.</v>
      </c>
      <c r="PP45" s="14" t="str">
        <f>IF(ISBLANK(PQ1),"",IF(VLOOKUP(PQ1,Register,49,FALSE)=0,"",(VLOOKUP(PQ1,Register,49,FALSE))))</f>
        <v/>
      </c>
      <c r="PQ45" s="15" t="s">
        <v>18</v>
      </c>
      <c r="PR45" s="7" t="str">
        <f t="shared" ref="PR45" si="8832">"5." &amp; PT$1&amp; ".3.2."</f>
        <v>5.145.3.2.</v>
      </c>
      <c r="PS45" s="14" t="str">
        <f>IF(ISBLANK(PT1),"",IF(VLOOKUP(PT1,Register,49,FALSE)=0,"",(VLOOKUP(PT1,Register,49,FALSE))))</f>
        <v/>
      </c>
      <c r="PT45" s="15" t="s">
        <v>18</v>
      </c>
      <c r="PU45" s="7" t="str">
        <f t="shared" ref="PU45" si="8833">"5." &amp; PW$1&amp; ".3.2."</f>
        <v>5.146.3.2.</v>
      </c>
      <c r="PV45" s="14" t="str">
        <f>IF(ISBLANK(PW1),"",IF(VLOOKUP(PW1,Register,49,FALSE)=0,"",(VLOOKUP(PW1,Register,49,FALSE))))</f>
        <v/>
      </c>
      <c r="PW45" s="15" t="s">
        <v>18</v>
      </c>
      <c r="PX45" s="7" t="str">
        <f t="shared" ref="PX45" si="8834">"5." &amp; PZ$1&amp; ".3.2."</f>
        <v>5.147.3.2.</v>
      </c>
      <c r="PY45" s="14" t="str">
        <f>IF(ISBLANK(PZ1),"",IF(VLOOKUP(PZ1,Register,49,FALSE)=0,"",(VLOOKUP(PZ1,Register,49,FALSE))))</f>
        <v/>
      </c>
      <c r="PZ45" s="15" t="s">
        <v>18</v>
      </c>
      <c r="QA45" s="7" t="str">
        <f t="shared" ref="QA45" si="8835">"5." &amp; QC$1&amp; ".3.2."</f>
        <v>5.148.3.2.</v>
      </c>
      <c r="QB45" s="14" t="str">
        <f>IF(ISBLANK(QC1),"",IF(VLOOKUP(QC1,Register,49,FALSE)=0,"",(VLOOKUP(QC1,Register,49,FALSE))))</f>
        <v/>
      </c>
      <c r="QC45" s="15" t="s">
        <v>18</v>
      </c>
      <c r="QD45" s="7" t="str">
        <f t="shared" ref="QD45" si="8836">"5." &amp; QF$1&amp; ".3.2."</f>
        <v>5.149.3.2.</v>
      </c>
      <c r="QE45" s="14" t="str">
        <f>IF(ISBLANK(QF1),"",IF(VLOOKUP(QF1,Register,49,FALSE)=0,"",(VLOOKUP(QF1,Register,49,FALSE))))</f>
        <v/>
      </c>
      <c r="QF45" s="15" t="s">
        <v>18</v>
      </c>
      <c r="QG45" s="7" t="str">
        <f t="shared" ref="QG45" si="8837">"5." &amp; QI$1&amp; ".3.2."</f>
        <v>5.150.3.2.</v>
      </c>
      <c r="QH45" s="14" t="str">
        <f>IF(ISBLANK(QI1),"",IF(VLOOKUP(QI1,Register,49,FALSE)=0,"",(VLOOKUP(QI1,Register,49,FALSE))))</f>
        <v/>
      </c>
      <c r="QI45" s="15" t="s">
        <v>18</v>
      </c>
      <c r="QJ45" s="7" t="str">
        <f t="shared" ref="QJ45" si="8838">"5." &amp; QL$1&amp; ".3.2."</f>
        <v>5.151.3.2.</v>
      </c>
      <c r="QK45" s="14" t="str">
        <f>IF(ISBLANK(QL1),"",IF(VLOOKUP(QL1,Register,49,FALSE)=0,"",(VLOOKUP(QL1,Register,49,FALSE))))</f>
        <v/>
      </c>
      <c r="QL45" s="15" t="s">
        <v>18</v>
      </c>
      <c r="QM45" s="7" t="str">
        <f t="shared" ref="QM45" si="8839">"5." &amp; QO$1&amp; ".3.2."</f>
        <v>5.152.3.2.</v>
      </c>
      <c r="QN45" s="14" t="str">
        <f>IF(ISBLANK(QO1),"",IF(VLOOKUP(QO1,Register,49,FALSE)=0,"",(VLOOKUP(QO1,Register,49,FALSE))))</f>
        <v/>
      </c>
      <c r="QO45" s="15" t="s">
        <v>18</v>
      </c>
      <c r="QP45" s="7" t="str">
        <f t="shared" ref="QP45" si="8840">"5." &amp; QR$1&amp; ".3.2."</f>
        <v>5.153.3.2.</v>
      </c>
      <c r="QQ45" s="14" t="str">
        <f>IF(ISBLANK(QR1),"",IF(VLOOKUP(QR1,Register,49,FALSE)=0,"",(VLOOKUP(QR1,Register,49,FALSE))))</f>
        <v/>
      </c>
      <c r="QR45" s="15" t="s">
        <v>18</v>
      </c>
      <c r="QS45" s="7" t="str">
        <f t="shared" ref="QS45" si="8841">"5." &amp; QU$1&amp; ".3.2."</f>
        <v>5.154.3.2.</v>
      </c>
      <c r="QT45" s="14" t="str">
        <f>IF(ISBLANK(QU1),"",IF(VLOOKUP(QU1,Register,49,FALSE)=0,"",(VLOOKUP(QU1,Register,49,FALSE))))</f>
        <v/>
      </c>
      <c r="QU45" s="15" t="s">
        <v>18</v>
      </c>
      <c r="QV45" s="7" t="str">
        <f t="shared" ref="QV45" si="8842">"5." &amp; QX$1&amp; ".3.2."</f>
        <v>5.155.3.2.</v>
      </c>
      <c r="QW45" s="14" t="str">
        <f>IF(ISBLANK(QX1),"",IF(VLOOKUP(QX1,Register,49,FALSE)=0,"",(VLOOKUP(QX1,Register,49,FALSE))))</f>
        <v/>
      </c>
      <c r="QX45" s="15" t="s">
        <v>18</v>
      </c>
      <c r="QY45" s="7" t="str">
        <f t="shared" ref="QY45" si="8843">"5." &amp; RA$1&amp; ".3.2."</f>
        <v>5.156.3.2.</v>
      </c>
      <c r="QZ45" s="14" t="str">
        <f>IF(ISBLANK(RA1),"",IF(VLOOKUP(RA1,Register,49,FALSE)=0,"",(VLOOKUP(RA1,Register,49,FALSE))))</f>
        <v/>
      </c>
      <c r="RA45" s="15" t="s">
        <v>18</v>
      </c>
      <c r="RB45" s="7" t="str">
        <f t="shared" ref="RB45" si="8844">"5." &amp; RD$1&amp; ".3.2."</f>
        <v>5.157.3.2.</v>
      </c>
      <c r="RC45" s="14" t="str">
        <f>IF(ISBLANK(RD1),"",IF(VLOOKUP(RD1,Register,49,FALSE)=0,"",(VLOOKUP(RD1,Register,49,FALSE))))</f>
        <v/>
      </c>
      <c r="RD45" s="15" t="s">
        <v>18</v>
      </c>
      <c r="RE45" s="7" t="str">
        <f t="shared" ref="RE45" si="8845">"5." &amp; RG$1&amp; ".3.2."</f>
        <v>5.158.3.2.</v>
      </c>
      <c r="RF45" s="14" t="str">
        <f>IF(ISBLANK(RG1),"",IF(VLOOKUP(RG1,Register,49,FALSE)=0,"",(VLOOKUP(RG1,Register,49,FALSE))))</f>
        <v/>
      </c>
      <c r="RG45" s="15" t="s">
        <v>18</v>
      </c>
      <c r="RH45" s="7" t="str">
        <f t="shared" ref="RH45" si="8846">"5." &amp; RJ$1&amp; ".3.2."</f>
        <v>5.159.3.2.</v>
      </c>
      <c r="RI45" s="14" t="str">
        <f>IF(ISBLANK(RJ1),"",IF(VLOOKUP(RJ1,Register,49,FALSE)=0,"",(VLOOKUP(RJ1,Register,49,FALSE))))</f>
        <v/>
      </c>
      <c r="RJ45" s="15" t="s">
        <v>18</v>
      </c>
      <c r="RK45" s="7" t="str">
        <f t="shared" ref="RK45" si="8847">"5." &amp; RM$1&amp; ".3.2."</f>
        <v>5.160.3.2.</v>
      </c>
      <c r="RL45" s="14" t="str">
        <f>IF(ISBLANK(RM1),"",IF(VLOOKUP(RM1,Register,49,FALSE)=0,"",(VLOOKUP(RM1,Register,49,FALSE))))</f>
        <v/>
      </c>
      <c r="RM45" s="15" t="s">
        <v>18</v>
      </c>
      <c r="RN45" s="7" t="str">
        <f t="shared" ref="RN45" si="8848">"5." &amp; RP$1&amp; ".3.2."</f>
        <v>5.161.3.2.</v>
      </c>
      <c r="RO45" s="14" t="str">
        <f>IF(ISBLANK(RP1),"",IF(VLOOKUP(RP1,Register,49,FALSE)=0,"",(VLOOKUP(RP1,Register,49,FALSE))))</f>
        <v/>
      </c>
      <c r="RP45" s="15" t="s">
        <v>18</v>
      </c>
      <c r="RQ45" s="7" t="str">
        <f t="shared" ref="RQ45" si="8849">"5." &amp; RS$1&amp; ".3.2."</f>
        <v>5.162.3.2.</v>
      </c>
      <c r="RR45" s="14" t="str">
        <f>IF(ISBLANK(RS1),"",IF(VLOOKUP(RS1,Register,49,FALSE)=0,"",(VLOOKUP(RS1,Register,49,FALSE))))</f>
        <v/>
      </c>
      <c r="RS45" s="15" t="s">
        <v>18</v>
      </c>
      <c r="RT45" s="7" t="str">
        <f t="shared" ref="RT45" si="8850">"5." &amp; RV$1&amp; ".3.2."</f>
        <v>5.163.3.2.</v>
      </c>
      <c r="RU45" s="14" t="str">
        <f>IF(ISBLANK(RV1),"",IF(VLOOKUP(RV1,Register,49,FALSE)=0,"",(VLOOKUP(RV1,Register,49,FALSE))))</f>
        <v/>
      </c>
      <c r="RV45" s="15" t="s">
        <v>18</v>
      </c>
      <c r="RW45" s="7" t="str">
        <f t="shared" ref="RW45" si="8851">"5." &amp; RY$1&amp; ".3.2."</f>
        <v>5.164.3.2.</v>
      </c>
      <c r="RX45" s="14" t="str">
        <f>IF(ISBLANK(RY1),"",IF(VLOOKUP(RY1,Register,49,FALSE)=0,"",(VLOOKUP(RY1,Register,49,FALSE))))</f>
        <v/>
      </c>
      <c r="RY45" s="15" t="s">
        <v>18</v>
      </c>
      <c r="RZ45" s="7" t="str">
        <f t="shared" ref="RZ45" si="8852">"5." &amp; SB$1&amp; ".3.2."</f>
        <v>5.165.3.2.</v>
      </c>
      <c r="SA45" s="14" t="str">
        <f>IF(ISBLANK(SB1),"",IF(VLOOKUP(SB1,Register,49,FALSE)=0,"",(VLOOKUP(SB1,Register,49,FALSE))))</f>
        <v/>
      </c>
      <c r="SB45" s="15" t="s">
        <v>18</v>
      </c>
      <c r="SC45" s="7" t="str">
        <f t="shared" ref="SC45" si="8853">"5." &amp; SE$1&amp; ".3.2."</f>
        <v>5.166.3.2.</v>
      </c>
      <c r="SD45" s="14" t="str">
        <f>IF(ISBLANK(SE1),"",IF(VLOOKUP(SE1,Register,49,FALSE)=0,"",(VLOOKUP(SE1,Register,49,FALSE))))</f>
        <v/>
      </c>
      <c r="SE45" s="15" t="s">
        <v>18</v>
      </c>
      <c r="SF45" s="7" t="str">
        <f t="shared" ref="SF45" si="8854">"5." &amp; SH$1&amp; ".3.2."</f>
        <v>5.167.3.2.</v>
      </c>
      <c r="SG45" s="14" t="str">
        <f>IF(ISBLANK(SH1),"",IF(VLOOKUP(SH1,Register,49,FALSE)=0,"",(VLOOKUP(SH1,Register,49,FALSE))))</f>
        <v/>
      </c>
      <c r="SH45" s="15" t="s">
        <v>18</v>
      </c>
      <c r="SI45" s="7" t="str">
        <f t="shared" ref="SI45" si="8855">"5." &amp; SK$1&amp; ".3.2."</f>
        <v>5.168.3.2.</v>
      </c>
      <c r="SJ45" s="14" t="str">
        <f>IF(ISBLANK(SK1),"",IF(VLOOKUP(SK1,Register,49,FALSE)=0,"",(VLOOKUP(SK1,Register,49,FALSE))))</f>
        <v/>
      </c>
      <c r="SK45" s="15" t="s">
        <v>18</v>
      </c>
      <c r="SL45" s="7" t="str">
        <f t="shared" ref="SL45" si="8856">"5." &amp; SN$1&amp; ".3.2."</f>
        <v>5.169.3.2.</v>
      </c>
      <c r="SM45" s="14" t="str">
        <f>IF(ISBLANK(SN1),"",IF(VLOOKUP(SN1,Register,49,FALSE)=0,"",(VLOOKUP(SN1,Register,49,FALSE))))</f>
        <v/>
      </c>
      <c r="SN45" s="15" t="s">
        <v>18</v>
      </c>
      <c r="SO45" s="7" t="str">
        <f t="shared" ref="SO45" si="8857">"5." &amp; SQ$1&amp; ".3.2."</f>
        <v>5.170.3.2.</v>
      </c>
      <c r="SP45" s="14" t="str">
        <f>IF(ISBLANK(SQ1),"",IF(VLOOKUP(SQ1,Register,49,FALSE)=0,"",(VLOOKUP(SQ1,Register,49,FALSE))))</f>
        <v/>
      </c>
      <c r="SQ45" s="15" t="s">
        <v>18</v>
      </c>
      <c r="SR45" s="7" t="str">
        <f t="shared" ref="SR45" si="8858">"5." &amp; ST$1&amp; ".3.2."</f>
        <v>5.171.3.2.</v>
      </c>
      <c r="SS45" s="14" t="str">
        <f>IF(ISBLANK(ST1),"",IF(VLOOKUP(ST1,Register,49,FALSE)=0,"",(VLOOKUP(ST1,Register,49,FALSE))))</f>
        <v/>
      </c>
      <c r="ST45" s="15" t="s">
        <v>18</v>
      </c>
      <c r="SU45" s="7" t="str">
        <f t="shared" ref="SU45" si="8859">"5." &amp; SW$1&amp; ".3.2."</f>
        <v>5.172.3.2.</v>
      </c>
      <c r="SV45" s="14" t="str">
        <f>IF(ISBLANK(SW1),"",IF(VLOOKUP(SW1,Register,49,FALSE)=0,"",(VLOOKUP(SW1,Register,49,FALSE))))</f>
        <v/>
      </c>
      <c r="SW45" s="15" t="s">
        <v>18</v>
      </c>
      <c r="SX45" s="7" t="str">
        <f t="shared" ref="SX45" si="8860">"5." &amp; SZ$1&amp; ".3.2."</f>
        <v>5.173.3.2.</v>
      </c>
      <c r="SY45" s="14" t="str">
        <f>IF(ISBLANK(SZ1),"",IF(VLOOKUP(SZ1,Register,49,FALSE)=0,"",(VLOOKUP(SZ1,Register,49,FALSE))))</f>
        <v/>
      </c>
      <c r="SZ45" s="15" t="s">
        <v>18</v>
      </c>
      <c r="TA45" s="7" t="str">
        <f t="shared" ref="TA45" si="8861">"5." &amp; TC$1&amp; ".3.2."</f>
        <v>5.174.3.2.</v>
      </c>
      <c r="TB45" s="14" t="str">
        <f>IF(ISBLANK(TC1),"",IF(VLOOKUP(TC1,Register,49,FALSE)=0,"",(VLOOKUP(TC1,Register,49,FALSE))))</f>
        <v/>
      </c>
      <c r="TC45" s="15" t="s">
        <v>18</v>
      </c>
      <c r="TD45" s="7" t="str">
        <f t="shared" ref="TD45" si="8862">"5." &amp; TF$1&amp; ".3.2."</f>
        <v>5.175.3.2.</v>
      </c>
      <c r="TE45" s="14" t="str">
        <f>IF(ISBLANK(TF1),"",IF(VLOOKUP(TF1,Register,49,FALSE)=0,"",(VLOOKUP(TF1,Register,49,FALSE))))</f>
        <v/>
      </c>
      <c r="TF45" s="15" t="s">
        <v>18</v>
      </c>
      <c r="TG45" s="7" t="str">
        <f t="shared" ref="TG45" si="8863">"5." &amp; TI$1&amp; ".3.2."</f>
        <v>5.176.3.2.</v>
      </c>
      <c r="TH45" s="14" t="str">
        <f>IF(ISBLANK(TI1),"",IF(VLOOKUP(TI1,Register,49,FALSE)=0,"",(VLOOKUP(TI1,Register,49,FALSE))))</f>
        <v/>
      </c>
      <c r="TI45" s="15" t="s">
        <v>18</v>
      </c>
      <c r="TJ45" s="7" t="str">
        <f t="shared" ref="TJ45" si="8864">"5." &amp; TL$1&amp; ".3.2."</f>
        <v>5.177.3.2.</v>
      </c>
      <c r="TK45" s="14" t="str">
        <f>IF(ISBLANK(TL1),"",IF(VLOOKUP(TL1,Register,49,FALSE)=0,"",(VLOOKUP(TL1,Register,49,FALSE))))</f>
        <v/>
      </c>
      <c r="TL45" s="15" t="s">
        <v>18</v>
      </c>
      <c r="TM45" s="7" t="str">
        <f t="shared" ref="TM45" si="8865">"5." &amp; TO$1&amp; ".3.2."</f>
        <v>5.178.3.2.</v>
      </c>
      <c r="TN45" s="14" t="str">
        <f>IF(ISBLANK(TO1),"",IF(VLOOKUP(TO1,Register,49,FALSE)=0,"",(VLOOKUP(TO1,Register,49,FALSE))))</f>
        <v/>
      </c>
      <c r="TO45" s="15" t="s">
        <v>18</v>
      </c>
      <c r="TP45" s="7" t="str">
        <f t="shared" ref="TP45" si="8866">"5." &amp; TR$1&amp; ".3.2."</f>
        <v>5.179.3.2.</v>
      </c>
      <c r="TQ45" s="14" t="str">
        <f>IF(ISBLANK(TR1),"",IF(VLOOKUP(TR1,Register,49,FALSE)=0,"",(VLOOKUP(TR1,Register,49,FALSE))))</f>
        <v/>
      </c>
      <c r="TR45" s="15" t="s">
        <v>18</v>
      </c>
      <c r="TS45" s="7" t="str">
        <f t="shared" ref="TS45" si="8867">"5." &amp; TU$1&amp; ".3.2."</f>
        <v>5.180.3.2.</v>
      </c>
      <c r="TT45" s="14" t="str">
        <f>IF(ISBLANK(TU1),"",IF(VLOOKUP(TU1,Register,49,FALSE)=0,"",(VLOOKUP(TU1,Register,49,FALSE))))</f>
        <v/>
      </c>
      <c r="TU45" s="15" t="s">
        <v>18</v>
      </c>
      <c r="TV45" s="7" t="str">
        <f t="shared" ref="TV45" si="8868">"5." &amp; TX$1&amp; ".3.2."</f>
        <v>5.181.3.2.</v>
      </c>
      <c r="TW45" s="14" t="str">
        <f>IF(ISBLANK(TX1),"",IF(VLOOKUP(TX1,Register,49,FALSE)=0,"",(VLOOKUP(TX1,Register,49,FALSE))))</f>
        <v/>
      </c>
      <c r="TX45" s="15" t="s">
        <v>18</v>
      </c>
      <c r="TY45" s="7" t="str">
        <f t="shared" ref="TY45" si="8869">"5." &amp; UA$1&amp; ".3.2."</f>
        <v>5.182.3.2.</v>
      </c>
      <c r="TZ45" s="14" t="str">
        <f>IF(ISBLANK(UA1),"",IF(VLOOKUP(UA1,Register,49,FALSE)=0,"",(VLOOKUP(UA1,Register,49,FALSE))))</f>
        <v/>
      </c>
      <c r="UA45" s="15" t="s">
        <v>18</v>
      </c>
      <c r="UB45" s="7" t="str">
        <f t="shared" ref="UB45" si="8870">"5." &amp; UD$1&amp; ".3.2."</f>
        <v>5.183.3.2.</v>
      </c>
      <c r="UC45" s="14" t="str">
        <f>IF(ISBLANK(UD1),"",IF(VLOOKUP(UD1,Register,49,FALSE)=0,"",(VLOOKUP(UD1,Register,49,FALSE))))</f>
        <v/>
      </c>
      <c r="UD45" s="15" t="s">
        <v>18</v>
      </c>
      <c r="UE45" s="7" t="str">
        <f t="shared" ref="UE45" si="8871">"5." &amp; UG$1&amp; ".3.2."</f>
        <v>5.184.3.2.</v>
      </c>
      <c r="UF45" s="14" t="str">
        <f>IF(ISBLANK(UG1),"",IF(VLOOKUP(UG1,Register,49,FALSE)=0,"",(VLOOKUP(UG1,Register,49,FALSE))))</f>
        <v/>
      </c>
      <c r="UG45" s="15" t="s">
        <v>18</v>
      </c>
      <c r="UH45" s="7" t="str">
        <f t="shared" ref="UH45" si="8872">"5." &amp; UJ$1&amp; ".3.2."</f>
        <v>5.185.3.2.</v>
      </c>
      <c r="UI45" s="14" t="str">
        <f>IF(ISBLANK(UJ1),"",IF(VLOOKUP(UJ1,Register,49,FALSE)=0,"",(VLOOKUP(UJ1,Register,49,FALSE))))</f>
        <v/>
      </c>
      <c r="UJ45" s="15" t="s">
        <v>18</v>
      </c>
      <c r="UK45" s="7" t="str">
        <f t="shared" ref="UK45" si="8873">"5." &amp; UM$1&amp; ".3.2."</f>
        <v>5.186.3.2.</v>
      </c>
      <c r="UL45" s="14" t="str">
        <f>IF(ISBLANK(UM1),"",IF(VLOOKUP(UM1,Register,49,FALSE)=0,"",(VLOOKUP(UM1,Register,49,FALSE))))</f>
        <v/>
      </c>
      <c r="UM45" s="15" t="s">
        <v>18</v>
      </c>
      <c r="UN45" s="7" t="str">
        <f t="shared" ref="UN45" si="8874">"5." &amp; UP$1&amp; ".3.2."</f>
        <v>5.187.3.2.</v>
      </c>
      <c r="UO45" s="14" t="str">
        <f>IF(ISBLANK(UP1),"",IF(VLOOKUP(UP1,Register,49,FALSE)=0,"",(VLOOKUP(UP1,Register,49,FALSE))))</f>
        <v/>
      </c>
      <c r="UP45" s="15" t="s">
        <v>18</v>
      </c>
      <c r="UQ45" s="7" t="str">
        <f t="shared" ref="UQ45" si="8875">"5." &amp; US$1&amp; ".3.2."</f>
        <v>5.188.3.2.</v>
      </c>
      <c r="UR45" s="14" t="str">
        <f>IF(ISBLANK(US1),"",IF(VLOOKUP(US1,Register,49,FALSE)=0,"",(VLOOKUP(US1,Register,49,FALSE))))</f>
        <v/>
      </c>
      <c r="US45" s="15" t="s">
        <v>18</v>
      </c>
      <c r="UT45" s="7" t="str">
        <f t="shared" ref="UT45" si="8876">"5." &amp; UV$1&amp; ".3.2."</f>
        <v>5.189.3.2.</v>
      </c>
      <c r="UU45" s="14" t="str">
        <f>IF(ISBLANK(UV1),"",IF(VLOOKUP(UV1,Register,49,FALSE)=0,"",(VLOOKUP(UV1,Register,49,FALSE))))</f>
        <v/>
      </c>
      <c r="UV45" s="15" t="s">
        <v>18</v>
      </c>
      <c r="UW45" s="7" t="str">
        <f t="shared" ref="UW45" si="8877">"5." &amp; UY$1&amp; ".3.2."</f>
        <v>5.190.3.2.</v>
      </c>
      <c r="UX45" s="14" t="str">
        <f>IF(ISBLANK(UY1),"",IF(VLOOKUP(UY1,Register,49,FALSE)=0,"",(VLOOKUP(UY1,Register,49,FALSE))))</f>
        <v/>
      </c>
      <c r="UY45" s="15" t="s">
        <v>18</v>
      </c>
      <c r="UZ45" s="7" t="str">
        <f t="shared" ref="UZ45" si="8878">"5." &amp; VB$1&amp; ".3.2."</f>
        <v>5.191.3.2.</v>
      </c>
      <c r="VA45" s="14" t="str">
        <f>IF(ISBLANK(VB1),"",IF(VLOOKUP(VB1,Register,49,FALSE)=0,"",(VLOOKUP(VB1,Register,49,FALSE))))</f>
        <v/>
      </c>
      <c r="VB45" s="15" t="s">
        <v>18</v>
      </c>
      <c r="VC45" s="7" t="str">
        <f t="shared" ref="VC45" si="8879">"5." &amp; VE$1&amp; ".3.2."</f>
        <v>5.192.3.2.</v>
      </c>
      <c r="VD45" s="14" t="str">
        <f>IF(ISBLANK(VE1),"",IF(VLOOKUP(VE1,Register,49,FALSE)=0,"",(VLOOKUP(VE1,Register,49,FALSE))))</f>
        <v/>
      </c>
      <c r="VE45" s="15" t="s">
        <v>18</v>
      </c>
      <c r="VF45" s="7" t="str">
        <f t="shared" ref="VF45" si="8880">"5." &amp; VH$1&amp; ".3.2."</f>
        <v>5.193.3.2.</v>
      </c>
      <c r="VG45" s="14" t="str">
        <f>IF(ISBLANK(VH1),"",IF(VLOOKUP(VH1,Register,49,FALSE)=0,"",(VLOOKUP(VH1,Register,49,FALSE))))</f>
        <v/>
      </c>
      <c r="VH45" s="15" t="s">
        <v>18</v>
      </c>
      <c r="VI45" s="7" t="str">
        <f t="shared" ref="VI45" si="8881">"5." &amp; VK$1&amp; ".3.2."</f>
        <v>5.194.3.2.</v>
      </c>
      <c r="VJ45" s="14" t="str">
        <f>IF(ISBLANK(VK1),"",IF(VLOOKUP(VK1,Register,49,FALSE)=0,"",(VLOOKUP(VK1,Register,49,FALSE))))</f>
        <v/>
      </c>
      <c r="VK45" s="15" t="s">
        <v>18</v>
      </c>
      <c r="VL45" s="7" t="str">
        <f t="shared" ref="VL45" si="8882">"5." &amp; VN$1&amp; ".3.2."</f>
        <v>5.195.3.2.</v>
      </c>
      <c r="VM45" s="14" t="str">
        <f>IF(ISBLANK(VN1),"",IF(VLOOKUP(VN1,Register,49,FALSE)=0,"",(VLOOKUP(VN1,Register,49,FALSE))))</f>
        <v/>
      </c>
      <c r="VN45" s="15" t="s">
        <v>18</v>
      </c>
      <c r="VO45" s="7" t="str">
        <f t="shared" ref="VO45" si="8883">"5." &amp; VQ$1&amp; ".3.2."</f>
        <v>5.196.3.2.</v>
      </c>
      <c r="VP45" s="14" t="str">
        <f>IF(ISBLANK(VQ1),"",IF(VLOOKUP(VQ1,Register,49,FALSE)=0,"",(VLOOKUP(VQ1,Register,49,FALSE))))</f>
        <v/>
      </c>
      <c r="VQ45" s="15" t="s">
        <v>18</v>
      </c>
      <c r="VR45" s="7" t="str">
        <f t="shared" ref="VR45" si="8884">"5." &amp; VT$1&amp; ".3.2."</f>
        <v>5.197.3.2.</v>
      </c>
      <c r="VS45" s="14" t="str">
        <f>IF(ISBLANK(VT1),"",IF(VLOOKUP(VT1,Register,49,FALSE)=0,"",(VLOOKUP(VT1,Register,49,FALSE))))</f>
        <v/>
      </c>
      <c r="VT45" s="15" t="s">
        <v>18</v>
      </c>
      <c r="VU45" s="7" t="str">
        <f t="shared" ref="VU45" si="8885">"5." &amp; VW$1&amp; ".3.2."</f>
        <v>5.198.3.2.</v>
      </c>
      <c r="VV45" s="14" t="str">
        <f>IF(ISBLANK(VW1),"",IF(VLOOKUP(VW1,Register,49,FALSE)=0,"",(VLOOKUP(VW1,Register,49,FALSE))))</f>
        <v/>
      </c>
      <c r="VW45" s="15" t="s">
        <v>18</v>
      </c>
      <c r="VX45" s="7" t="str">
        <f t="shared" ref="VX45" si="8886">"5." &amp; VZ$1&amp; ".3.2."</f>
        <v>5.199.3.2.</v>
      </c>
      <c r="VY45" s="14" t="str">
        <f>IF(ISBLANK(VZ1),"",IF(VLOOKUP(VZ1,Register,49,FALSE)=0,"",(VLOOKUP(VZ1,Register,49,FALSE))))</f>
        <v/>
      </c>
      <c r="VZ45" s="15" t="s">
        <v>18</v>
      </c>
      <c r="WA45" s="7" t="str">
        <f t="shared" ref="WA45" si="8887">"5." &amp; WC$1&amp; ".3.2."</f>
        <v>5.200.3.2.</v>
      </c>
      <c r="WB45" s="14" t="str">
        <f>IF(ISBLANK(WC1),"",IF(VLOOKUP(WC1,Register,49,FALSE)=0,"",(VLOOKUP(WC1,Register,49,FALSE))))</f>
        <v/>
      </c>
      <c r="WC45" s="15" t="s">
        <v>18</v>
      </c>
      <c r="WD45" s="7" t="str">
        <f t="shared" ref="WD45" si="8888">"5." &amp; WF$1&amp; ".3.2."</f>
        <v>5.201.3.2.</v>
      </c>
      <c r="WE45" s="14" t="str">
        <f>IF(ISBLANK(WF1),"",IF(VLOOKUP(WF1,Register,49,FALSE)=0,"",(VLOOKUP(WF1,Register,49,FALSE))))</f>
        <v/>
      </c>
      <c r="WF45" s="15" t="s">
        <v>18</v>
      </c>
      <c r="WG45" s="7" t="str">
        <f t="shared" ref="WG45" si="8889">"5." &amp; WI$1&amp; ".3.2."</f>
        <v>5.202.3.2.</v>
      </c>
      <c r="WH45" s="14" t="str">
        <f>IF(ISBLANK(WI1),"",IF(VLOOKUP(WI1,Register,49,FALSE)=0,"",(VLOOKUP(WI1,Register,49,FALSE))))</f>
        <v/>
      </c>
      <c r="WI45" s="15" t="s">
        <v>18</v>
      </c>
      <c r="WJ45" s="7" t="str">
        <f t="shared" ref="WJ45" si="8890">"5." &amp; WL$1&amp; ".3.2."</f>
        <v>5.203.3.2.</v>
      </c>
      <c r="WK45" s="14" t="str">
        <f>IF(ISBLANK(WL1),"",IF(VLOOKUP(WL1,Register,49,FALSE)=0,"",(VLOOKUP(WL1,Register,49,FALSE))))</f>
        <v/>
      </c>
      <c r="WL45" s="15" t="s">
        <v>18</v>
      </c>
      <c r="WM45" s="7" t="str">
        <f t="shared" ref="WM45" si="8891">"5." &amp; WO$1&amp; ".3.2."</f>
        <v>5.204.3.2.</v>
      </c>
      <c r="WN45" s="14" t="str">
        <f>IF(ISBLANK(WO1),"",IF(VLOOKUP(WO1,Register,49,FALSE)=0,"",(VLOOKUP(WO1,Register,49,FALSE))))</f>
        <v/>
      </c>
      <c r="WO45" s="15" t="s">
        <v>18</v>
      </c>
      <c r="WP45" s="7" t="str">
        <f t="shared" ref="WP45" si="8892">"5." &amp; WR$1&amp; ".3.2."</f>
        <v>5.205.3.2.</v>
      </c>
      <c r="WQ45" s="14" t="str">
        <f>IF(ISBLANK(WR1),"",IF(VLOOKUP(WR1,Register,49,FALSE)=0,"",(VLOOKUP(WR1,Register,49,FALSE))))</f>
        <v/>
      </c>
      <c r="WR45" s="15" t="s">
        <v>18</v>
      </c>
      <c r="WS45" s="7" t="str">
        <f t="shared" ref="WS45" si="8893">"5." &amp; WU$1&amp; ".3.2."</f>
        <v>5.206.3.2.</v>
      </c>
      <c r="WT45" s="14" t="str">
        <f>IF(ISBLANK(WU1),"",IF(VLOOKUP(WU1,Register,49,FALSE)=0,"",(VLOOKUP(WU1,Register,49,FALSE))))</f>
        <v/>
      </c>
      <c r="WU45" s="15" t="s">
        <v>18</v>
      </c>
      <c r="WV45" s="7" t="str">
        <f t="shared" ref="WV45" si="8894">"5." &amp; WX$1&amp; ".3.2."</f>
        <v>5.207.3.2.</v>
      </c>
      <c r="WW45" s="14" t="str">
        <f>IF(ISBLANK(WX1),"",IF(VLOOKUP(WX1,Register,49,FALSE)=0,"",(VLOOKUP(WX1,Register,49,FALSE))))</f>
        <v/>
      </c>
      <c r="WX45" s="15" t="s">
        <v>18</v>
      </c>
      <c r="WY45" s="7" t="str">
        <f t="shared" ref="WY45" si="8895">"5." &amp; XA$1&amp; ".3.2."</f>
        <v>5.208.3.2.</v>
      </c>
      <c r="WZ45" s="14" t="str">
        <f>IF(ISBLANK(XA1),"",IF(VLOOKUP(XA1,Register,49,FALSE)=0,"",(VLOOKUP(XA1,Register,49,FALSE))))</f>
        <v/>
      </c>
      <c r="XA45" s="15" t="s">
        <v>18</v>
      </c>
      <c r="XB45" s="7" t="str">
        <f t="shared" ref="XB45" si="8896">"5." &amp; XD$1&amp; ".3.2."</f>
        <v>5.209.3.2.</v>
      </c>
      <c r="XC45" s="14" t="str">
        <f>IF(ISBLANK(XD1),"",IF(VLOOKUP(XD1,Register,49,FALSE)=0,"",(VLOOKUP(XD1,Register,49,FALSE))))</f>
        <v/>
      </c>
      <c r="XD45" s="15" t="s">
        <v>18</v>
      </c>
      <c r="XE45" s="7" t="str">
        <f t="shared" ref="XE45" si="8897">"5." &amp; XG$1&amp; ".3.2."</f>
        <v>5.210.3.2.</v>
      </c>
      <c r="XF45" s="14" t="str">
        <f>IF(ISBLANK(XG1),"",IF(VLOOKUP(XG1,Register,49,FALSE)=0,"",(VLOOKUP(XG1,Register,49,FALSE))))</f>
        <v/>
      </c>
      <c r="XG45" s="15" t="s">
        <v>18</v>
      </c>
      <c r="XH45" s="7" t="str">
        <f t="shared" ref="XH45" si="8898">"5." &amp; XJ$1&amp; ".3.2."</f>
        <v>5.211.3.2.</v>
      </c>
      <c r="XI45" s="14" t="str">
        <f>IF(ISBLANK(XJ1),"",IF(VLOOKUP(XJ1,Register,49,FALSE)=0,"",(VLOOKUP(XJ1,Register,49,FALSE))))</f>
        <v/>
      </c>
      <c r="XJ45" s="15" t="s">
        <v>18</v>
      </c>
      <c r="XK45" s="7" t="str">
        <f t="shared" ref="XK45" si="8899">"5." &amp; XM$1&amp; ".3.2."</f>
        <v>5.212.3.2.</v>
      </c>
      <c r="XL45" s="14" t="str">
        <f>IF(ISBLANK(XM1),"",IF(VLOOKUP(XM1,Register,49,FALSE)=0,"",(VLOOKUP(XM1,Register,49,FALSE))))</f>
        <v/>
      </c>
      <c r="XM45" s="15" t="s">
        <v>18</v>
      </c>
      <c r="XN45" s="7" t="str">
        <f t="shared" ref="XN45" si="8900">"5." &amp; XP$1&amp; ".3.2."</f>
        <v>5.213.3.2.</v>
      </c>
      <c r="XO45" s="14" t="str">
        <f>IF(ISBLANK(XP1),"",IF(VLOOKUP(XP1,Register,49,FALSE)=0,"",(VLOOKUP(XP1,Register,49,FALSE))))</f>
        <v/>
      </c>
      <c r="XP45" s="15" t="s">
        <v>18</v>
      </c>
      <c r="XQ45" s="7" t="str">
        <f t="shared" ref="XQ45" si="8901">"5." &amp; XS$1&amp; ".3.2."</f>
        <v>5.214.3.2.</v>
      </c>
      <c r="XR45" s="14" t="str">
        <f>IF(ISBLANK(XS1),"",IF(VLOOKUP(XS1,Register,49,FALSE)=0,"",(VLOOKUP(XS1,Register,49,FALSE))))</f>
        <v/>
      </c>
      <c r="XS45" s="15" t="s">
        <v>18</v>
      </c>
      <c r="XT45" s="7" t="str">
        <f t="shared" ref="XT45" si="8902">"5." &amp; XV$1&amp; ".3.2."</f>
        <v>5.215.3.2.</v>
      </c>
      <c r="XU45" s="14" t="str">
        <f>IF(ISBLANK(XV1),"",IF(VLOOKUP(XV1,Register,49,FALSE)=0,"",(VLOOKUP(XV1,Register,49,FALSE))))</f>
        <v/>
      </c>
      <c r="XV45" s="15" t="s">
        <v>18</v>
      </c>
      <c r="XW45" s="7" t="str">
        <f t="shared" ref="XW45" si="8903">"5." &amp; XY$1&amp; ".3.2."</f>
        <v>5.216.3.2.</v>
      </c>
      <c r="XX45" s="14" t="str">
        <f>IF(ISBLANK(XY1),"",IF(VLOOKUP(XY1,Register,49,FALSE)=0,"",(VLOOKUP(XY1,Register,49,FALSE))))</f>
        <v/>
      </c>
      <c r="XY45" s="15" t="s">
        <v>18</v>
      </c>
      <c r="XZ45" s="7" t="str">
        <f t="shared" ref="XZ45" si="8904">"5." &amp; YB$1&amp; ".3.2."</f>
        <v>5.217.3.2.</v>
      </c>
      <c r="YA45" s="14" t="str">
        <f>IF(ISBLANK(YB1),"",IF(VLOOKUP(YB1,Register,49,FALSE)=0,"",(VLOOKUP(YB1,Register,49,FALSE))))</f>
        <v/>
      </c>
      <c r="YB45" s="15" t="s">
        <v>18</v>
      </c>
      <c r="YC45" s="7" t="str">
        <f t="shared" ref="YC45" si="8905">"5." &amp; YE$1&amp; ".3.2."</f>
        <v>5.218.3.2.</v>
      </c>
      <c r="YD45" s="14" t="str">
        <f>IF(ISBLANK(YE1),"",IF(VLOOKUP(YE1,Register,49,FALSE)=0,"",(VLOOKUP(YE1,Register,49,FALSE))))</f>
        <v/>
      </c>
      <c r="YE45" s="15" t="s">
        <v>18</v>
      </c>
      <c r="YF45" s="7" t="str">
        <f t="shared" ref="YF45" si="8906">"5." &amp; YH$1&amp; ".3.2."</f>
        <v>5.219.3.2.</v>
      </c>
      <c r="YG45" s="14" t="str">
        <f>IF(ISBLANK(YH1),"",IF(VLOOKUP(YH1,Register,49,FALSE)=0,"",(VLOOKUP(YH1,Register,49,FALSE))))</f>
        <v/>
      </c>
      <c r="YH45" s="15" t="s">
        <v>18</v>
      </c>
      <c r="YI45" s="7" t="str">
        <f t="shared" ref="YI45" si="8907">"5." &amp; YK$1&amp; ".3.2."</f>
        <v>5.220.3.2.</v>
      </c>
      <c r="YJ45" s="14" t="str">
        <f>IF(ISBLANK(YK1),"",IF(VLOOKUP(YK1,Register,49,FALSE)=0,"",(VLOOKUP(YK1,Register,49,FALSE))))</f>
        <v/>
      </c>
      <c r="YK45" s="15" t="s">
        <v>18</v>
      </c>
      <c r="YL45" s="7" t="str">
        <f t="shared" ref="YL45" si="8908">"5." &amp; YN$1&amp; ".3.2."</f>
        <v>5.221.3.2.</v>
      </c>
      <c r="YM45" s="14" t="str">
        <f>IF(ISBLANK(YN1),"",IF(VLOOKUP(YN1,Register,49,FALSE)=0,"",(VLOOKUP(YN1,Register,49,FALSE))))</f>
        <v/>
      </c>
      <c r="YN45" s="15" t="s">
        <v>18</v>
      </c>
      <c r="YO45" s="7" t="str">
        <f t="shared" ref="YO45" si="8909">"5." &amp; YQ$1&amp; ".3.2."</f>
        <v>5.222.3.2.</v>
      </c>
      <c r="YP45" s="14" t="str">
        <f>IF(ISBLANK(YQ1),"",IF(VLOOKUP(YQ1,Register,49,FALSE)=0,"",(VLOOKUP(YQ1,Register,49,FALSE))))</f>
        <v/>
      </c>
      <c r="YQ45" s="15" t="s">
        <v>18</v>
      </c>
      <c r="YR45" s="7" t="str">
        <f t="shared" ref="YR45" si="8910">"5." &amp; YT$1&amp; ".3.2."</f>
        <v>5.223.3.2.</v>
      </c>
      <c r="YS45" s="14" t="str">
        <f>IF(ISBLANK(YT1),"",IF(VLOOKUP(YT1,Register,49,FALSE)=0,"",(VLOOKUP(YT1,Register,49,FALSE))))</f>
        <v/>
      </c>
      <c r="YT45" s="15" t="s">
        <v>18</v>
      </c>
      <c r="YU45" s="7" t="str">
        <f t="shared" ref="YU45" si="8911">"5." &amp; YW$1&amp; ".3.2."</f>
        <v>5.224.3.2.</v>
      </c>
      <c r="YV45" s="14" t="str">
        <f>IF(ISBLANK(YW1),"",IF(VLOOKUP(YW1,Register,49,FALSE)=0,"",(VLOOKUP(YW1,Register,49,FALSE))))</f>
        <v/>
      </c>
      <c r="YW45" s="15" t="s">
        <v>18</v>
      </c>
      <c r="YX45" s="7" t="str">
        <f t="shared" ref="YX45" si="8912">"5." &amp; YZ$1&amp; ".3.2."</f>
        <v>5.225.3.2.</v>
      </c>
      <c r="YY45" s="14" t="str">
        <f>IF(ISBLANK(YZ1),"",IF(VLOOKUP(YZ1,Register,49,FALSE)=0,"",(VLOOKUP(YZ1,Register,49,FALSE))))</f>
        <v/>
      </c>
      <c r="YZ45" s="15" t="s">
        <v>18</v>
      </c>
      <c r="ZA45" s="7" t="str">
        <f t="shared" ref="ZA45" si="8913">"5." &amp; ZC$1&amp; ".3.2."</f>
        <v>5.226.3.2.</v>
      </c>
      <c r="ZB45" s="14" t="str">
        <f>IF(ISBLANK(ZC1),"",IF(VLOOKUP(ZC1,Register,49,FALSE)=0,"",(VLOOKUP(ZC1,Register,49,FALSE))))</f>
        <v/>
      </c>
      <c r="ZC45" s="15" t="s">
        <v>18</v>
      </c>
      <c r="ZD45" s="7" t="str">
        <f t="shared" ref="ZD45" si="8914">"5." &amp; ZF$1&amp; ".3.2."</f>
        <v>5.227.3.2.</v>
      </c>
      <c r="ZE45" s="14" t="str">
        <f>IF(ISBLANK(ZF1),"",IF(VLOOKUP(ZF1,Register,49,FALSE)=0,"",(VLOOKUP(ZF1,Register,49,FALSE))))</f>
        <v/>
      </c>
      <c r="ZF45" s="15" t="s">
        <v>18</v>
      </c>
      <c r="ZG45" s="7" t="str">
        <f t="shared" ref="ZG45" si="8915">"5." &amp; ZI$1&amp; ".3.2."</f>
        <v>5.228.3.2.</v>
      </c>
      <c r="ZH45" s="14" t="str">
        <f>IF(ISBLANK(ZI1),"",IF(VLOOKUP(ZI1,Register,49,FALSE)=0,"",(VLOOKUP(ZI1,Register,49,FALSE))))</f>
        <v/>
      </c>
      <c r="ZI45" s="15" t="s">
        <v>18</v>
      </c>
      <c r="ZJ45" s="7" t="str">
        <f t="shared" ref="ZJ45" si="8916">"5." &amp; ZL$1&amp; ".3.2."</f>
        <v>5.229.3.2.</v>
      </c>
      <c r="ZK45" s="14" t="str">
        <f>IF(ISBLANK(ZL1),"",IF(VLOOKUP(ZL1,Register,49,FALSE)=0,"",(VLOOKUP(ZL1,Register,49,FALSE))))</f>
        <v/>
      </c>
      <c r="ZL45" s="15" t="s">
        <v>18</v>
      </c>
      <c r="ZM45" s="7" t="str">
        <f t="shared" ref="ZM45" si="8917">"5." &amp; ZO$1&amp; ".3.2."</f>
        <v>5.230.3.2.</v>
      </c>
      <c r="ZN45" s="14" t="str">
        <f>IF(ISBLANK(ZO1),"",IF(VLOOKUP(ZO1,Register,49,FALSE)=0,"",(VLOOKUP(ZO1,Register,49,FALSE))))</f>
        <v/>
      </c>
      <c r="ZO45" s="15" t="s">
        <v>18</v>
      </c>
      <c r="ZP45" s="7" t="str">
        <f t="shared" ref="ZP45" si="8918">"5." &amp; ZR$1&amp; ".3.2."</f>
        <v>5.231.3.2.</v>
      </c>
      <c r="ZQ45" s="14" t="str">
        <f>IF(ISBLANK(ZR1),"",IF(VLOOKUP(ZR1,Register,49,FALSE)=0,"",(VLOOKUP(ZR1,Register,49,FALSE))))</f>
        <v/>
      </c>
      <c r="ZR45" s="15" t="s">
        <v>18</v>
      </c>
      <c r="ZS45" s="7" t="str">
        <f t="shared" ref="ZS45" si="8919">"5." &amp; ZU$1&amp; ".3.2."</f>
        <v>5.232.3.2.</v>
      </c>
      <c r="ZT45" s="14" t="str">
        <f>IF(ISBLANK(ZU1),"",IF(VLOOKUP(ZU1,Register,49,FALSE)=0,"",(VLOOKUP(ZU1,Register,49,FALSE))))</f>
        <v/>
      </c>
      <c r="ZU45" s="15" t="s">
        <v>18</v>
      </c>
      <c r="ZV45" s="7" t="str">
        <f t="shared" ref="ZV45" si="8920">"5." &amp; ZX$1&amp; ".3.2."</f>
        <v>5.233.3.2.</v>
      </c>
      <c r="ZW45" s="14" t="str">
        <f>IF(ISBLANK(ZX1),"",IF(VLOOKUP(ZX1,Register,49,FALSE)=0,"",(VLOOKUP(ZX1,Register,49,FALSE))))</f>
        <v/>
      </c>
      <c r="ZX45" s="15" t="s">
        <v>18</v>
      </c>
      <c r="ZY45" s="7" t="str">
        <f t="shared" ref="ZY45" si="8921">"5." &amp; AAA$1&amp; ".3.2."</f>
        <v>5.234.3.2.</v>
      </c>
      <c r="ZZ45" s="14" t="str">
        <f>IF(ISBLANK(AAA1),"",IF(VLOOKUP(AAA1,Register,49,FALSE)=0,"",(VLOOKUP(AAA1,Register,49,FALSE))))</f>
        <v/>
      </c>
      <c r="AAA45" s="15" t="s">
        <v>18</v>
      </c>
      <c r="AAB45" s="7" t="str">
        <f t="shared" ref="AAB45" si="8922">"5." &amp; AAD$1&amp; ".3.2."</f>
        <v>5.235.3.2.</v>
      </c>
      <c r="AAC45" s="14" t="str">
        <f>IF(ISBLANK(AAD1),"",IF(VLOOKUP(AAD1,Register,49,FALSE)=0,"",(VLOOKUP(AAD1,Register,49,FALSE))))</f>
        <v/>
      </c>
      <c r="AAD45" s="15" t="s">
        <v>18</v>
      </c>
      <c r="AAE45" s="7" t="str">
        <f t="shared" ref="AAE45" si="8923">"5." &amp; AAG$1&amp; ".3.2."</f>
        <v>5.236.3.2.</v>
      </c>
      <c r="AAF45" s="14" t="str">
        <f>IF(ISBLANK(AAG1),"",IF(VLOOKUP(AAG1,Register,49,FALSE)=0,"",(VLOOKUP(AAG1,Register,49,FALSE))))</f>
        <v/>
      </c>
      <c r="AAG45" s="15" t="s">
        <v>18</v>
      </c>
      <c r="AAH45" s="7" t="str">
        <f t="shared" ref="AAH45" si="8924">"5." &amp; AAJ$1&amp; ".3.2."</f>
        <v>5.237.3.2.</v>
      </c>
      <c r="AAI45" s="14" t="str">
        <f>IF(ISBLANK(AAJ1),"",IF(VLOOKUP(AAJ1,Register,49,FALSE)=0,"",(VLOOKUP(AAJ1,Register,49,FALSE))))</f>
        <v/>
      </c>
      <c r="AAJ45" s="15" t="s">
        <v>18</v>
      </c>
      <c r="AAK45" s="7" t="str">
        <f t="shared" ref="AAK45" si="8925">"5." &amp; AAM$1&amp; ".3.2."</f>
        <v>5.238.3.2.</v>
      </c>
      <c r="AAL45" s="14" t="str">
        <f>IF(ISBLANK(AAM1),"",IF(VLOOKUP(AAM1,Register,49,FALSE)=0,"",(VLOOKUP(AAM1,Register,49,FALSE))))</f>
        <v/>
      </c>
      <c r="AAM45" s="15" t="s">
        <v>18</v>
      </c>
      <c r="AAN45" s="7" t="str">
        <f t="shared" ref="AAN45" si="8926">"5." &amp; AAP$1&amp; ".3.2."</f>
        <v>5.239.3.2.</v>
      </c>
      <c r="AAO45" s="14" t="str">
        <f>IF(ISBLANK(AAP1),"",IF(VLOOKUP(AAP1,Register,49,FALSE)=0,"",(VLOOKUP(AAP1,Register,49,FALSE))))</f>
        <v/>
      </c>
      <c r="AAP45" s="15" t="s">
        <v>18</v>
      </c>
      <c r="AAQ45" s="7" t="str">
        <f t="shared" ref="AAQ45" si="8927">"5." &amp; AAS$1&amp; ".3.2."</f>
        <v>5.240.3.2.</v>
      </c>
      <c r="AAR45" s="14" t="str">
        <f>IF(ISBLANK(AAS1),"",IF(VLOOKUP(AAS1,Register,49,FALSE)=0,"",(VLOOKUP(AAS1,Register,49,FALSE))))</f>
        <v/>
      </c>
      <c r="AAS45" s="15" t="s">
        <v>18</v>
      </c>
      <c r="AAT45" s="7" t="str">
        <f t="shared" ref="AAT45" si="8928">"5." &amp; AAV$1&amp; ".3.2."</f>
        <v>5.241.3.2.</v>
      </c>
      <c r="AAU45" s="14" t="str">
        <f>IF(ISBLANK(AAV1),"",IF(VLOOKUP(AAV1,Register,49,FALSE)=0,"",(VLOOKUP(AAV1,Register,49,FALSE))))</f>
        <v/>
      </c>
      <c r="AAV45" s="15" t="s">
        <v>18</v>
      </c>
      <c r="AAW45" s="7" t="str">
        <f t="shared" ref="AAW45" si="8929">"5." &amp; AAY$1&amp; ".3.2."</f>
        <v>5.242.3.2.</v>
      </c>
      <c r="AAX45" s="14" t="str">
        <f>IF(ISBLANK(AAY1),"",IF(VLOOKUP(AAY1,Register,49,FALSE)=0,"",(VLOOKUP(AAY1,Register,49,FALSE))))</f>
        <v/>
      </c>
      <c r="AAY45" s="15" t="s">
        <v>18</v>
      </c>
      <c r="AAZ45" s="7" t="str">
        <f t="shared" ref="AAZ45" si="8930">"5." &amp; ABB$1&amp; ".3.2."</f>
        <v>5.243.3.2.</v>
      </c>
      <c r="ABA45" s="14" t="str">
        <f>IF(ISBLANK(ABB1),"",IF(VLOOKUP(ABB1,Register,49,FALSE)=0,"",(VLOOKUP(ABB1,Register,49,FALSE))))</f>
        <v/>
      </c>
      <c r="ABB45" s="15" t="s">
        <v>18</v>
      </c>
      <c r="ABC45" s="7" t="str">
        <f t="shared" ref="ABC45" si="8931">"5." &amp; ABE$1&amp; ".3.2."</f>
        <v>5.244.3.2.</v>
      </c>
      <c r="ABD45" s="14" t="str">
        <f>IF(ISBLANK(ABE1),"",IF(VLOOKUP(ABE1,Register,49,FALSE)=0,"",(VLOOKUP(ABE1,Register,49,FALSE))))</f>
        <v/>
      </c>
      <c r="ABE45" s="15" t="s">
        <v>18</v>
      </c>
      <c r="ABF45" s="7" t="str">
        <f t="shared" ref="ABF45" si="8932">"5." &amp; ABH$1&amp; ".3.2."</f>
        <v>5.245.3.2.</v>
      </c>
      <c r="ABG45" s="14" t="str">
        <f>IF(ISBLANK(ABH1),"",IF(VLOOKUP(ABH1,Register,49,FALSE)=0,"",(VLOOKUP(ABH1,Register,49,FALSE))))</f>
        <v/>
      </c>
      <c r="ABH45" s="15" t="s">
        <v>18</v>
      </c>
      <c r="ABI45" s="7" t="str">
        <f t="shared" ref="ABI45" si="8933">"5." &amp; ABK$1&amp; ".3.2."</f>
        <v>5.246.3.2.</v>
      </c>
      <c r="ABJ45" s="14" t="str">
        <f>IF(ISBLANK(ABK1),"",IF(VLOOKUP(ABK1,Register,49,FALSE)=0,"",(VLOOKUP(ABK1,Register,49,FALSE))))</f>
        <v/>
      </c>
      <c r="ABK45" s="15" t="s">
        <v>18</v>
      </c>
      <c r="ABL45" s="7" t="str">
        <f t="shared" ref="ABL45" si="8934">"5." &amp; ABN$1&amp; ".3.2."</f>
        <v>5.247.3.2.</v>
      </c>
      <c r="ABM45" s="14" t="str">
        <f>IF(ISBLANK(ABN1),"",IF(VLOOKUP(ABN1,Register,49,FALSE)=0,"",(VLOOKUP(ABN1,Register,49,FALSE))))</f>
        <v/>
      </c>
      <c r="ABN45" s="15" t="s">
        <v>18</v>
      </c>
      <c r="ABO45" s="7" t="str">
        <f t="shared" ref="ABO45" si="8935">"5." &amp; ABQ$1&amp; ".3.2."</f>
        <v>5.248.3.2.</v>
      </c>
      <c r="ABP45" s="14" t="str">
        <f>IF(ISBLANK(ABQ1),"",IF(VLOOKUP(ABQ1,Register,49,FALSE)=0,"",(VLOOKUP(ABQ1,Register,49,FALSE))))</f>
        <v/>
      </c>
      <c r="ABQ45" s="15" t="s">
        <v>18</v>
      </c>
      <c r="ABR45" s="7" t="str">
        <f t="shared" ref="ABR45" si="8936">"5." &amp; ABT$1&amp; ".3.2."</f>
        <v>5.249.3.2.</v>
      </c>
      <c r="ABS45" s="14" t="str">
        <f>IF(ISBLANK(ABT1),"",IF(VLOOKUP(ABT1,Register,49,FALSE)=0,"",(VLOOKUP(ABT1,Register,49,FALSE))))</f>
        <v/>
      </c>
      <c r="ABT45" s="15" t="s">
        <v>18</v>
      </c>
      <c r="ABU45" s="7" t="str">
        <f t="shared" ref="ABU45" si="8937">"5." &amp; ABW$1&amp; ".3.2."</f>
        <v>5.250.3.2.</v>
      </c>
      <c r="ABV45" s="14" t="str">
        <f>IF(ISBLANK(ABW1),"",IF(VLOOKUP(ABW1,Register,49,FALSE)=0,"",(VLOOKUP(ABW1,Register,49,FALSE))))</f>
        <v/>
      </c>
      <c r="ABW45" s="15" t="s">
        <v>18</v>
      </c>
      <c r="ABX45" s="7" t="str">
        <f t="shared" ref="ABX45" si="8938">"5." &amp; ABZ$1&amp; ".3.2."</f>
        <v>5.251.3.2.</v>
      </c>
      <c r="ABY45" s="14" t="str">
        <f>IF(ISBLANK(ABZ1),"",IF(VLOOKUP(ABZ1,Register,49,FALSE)=0,"",(VLOOKUP(ABZ1,Register,49,FALSE))))</f>
        <v/>
      </c>
      <c r="ABZ45" s="15" t="s">
        <v>18</v>
      </c>
      <c r="ACA45" s="7" t="str">
        <f t="shared" ref="ACA45" si="8939">"5." &amp; ACC$1&amp; ".3.2."</f>
        <v>5.252.3.2.</v>
      </c>
      <c r="ACB45" s="14" t="str">
        <f>IF(ISBLANK(ACC1),"",IF(VLOOKUP(ACC1,Register,49,FALSE)=0,"",(VLOOKUP(ACC1,Register,49,FALSE))))</f>
        <v/>
      </c>
      <c r="ACC45" s="15" t="s">
        <v>18</v>
      </c>
      <c r="ACD45" s="7" t="str">
        <f t="shared" ref="ACD45" si="8940">"5." &amp; ACF$1&amp; ".3.2."</f>
        <v>5.253.3.2.</v>
      </c>
      <c r="ACE45" s="14" t="str">
        <f>IF(ISBLANK(ACF1),"",IF(VLOOKUP(ACF1,Register,49,FALSE)=0,"",(VLOOKUP(ACF1,Register,49,FALSE))))</f>
        <v/>
      </c>
      <c r="ACF45" s="15" t="s">
        <v>18</v>
      </c>
      <c r="ACG45" s="7" t="str">
        <f t="shared" ref="ACG45" si="8941">"5." &amp; ACI$1&amp; ".3.2."</f>
        <v>5.254.3.2.</v>
      </c>
      <c r="ACH45" s="14" t="str">
        <f>IF(ISBLANK(ACI1),"",IF(VLOOKUP(ACI1,Register,49,FALSE)=0,"",(VLOOKUP(ACI1,Register,49,FALSE))))</f>
        <v/>
      </c>
      <c r="ACI45" s="15" t="s">
        <v>18</v>
      </c>
      <c r="ACJ45" s="7" t="str">
        <f t="shared" ref="ACJ45" si="8942">"5." &amp; ACL$1&amp; ".3.2."</f>
        <v>5.255.3.2.</v>
      </c>
      <c r="ACK45" s="14" t="str">
        <f>IF(ISBLANK(ACL1),"",IF(VLOOKUP(ACL1,Register,49,FALSE)=0,"",(VLOOKUP(ACL1,Register,49,FALSE))))</f>
        <v/>
      </c>
      <c r="ACL45" s="15" t="s">
        <v>18</v>
      </c>
      <c r="ACM45" s="7" t="str">
        <f t="shared" ref="ACM45" si="8943">"5." &amp; ACO$1&amp; ".3.2."</f>
        <v>5.256.3.2.</v>
      </c>
      <c r="ACN45" s="14" t="str">
        <f>IF(ISBLANK(ACO1),"",IF(VLOOKUP(ACO1,Register,49,FALSE)=0,"",(VLOOKUP(ACO1,Register,49,FALSE))))</f>
        <v/>
      </c>
      <c r="ACO45" s="15" t="s">
        <v>18</v>
      </c>
      <c r="ACP45" s="7" t="str">
        <f t="shared" ref="ACP45" si="8944">"5." &amp; ACR$1&amp; ".3.2."</f>
        <v>5.257.3.2.</v>
      </c>
      <c r="ACQ45" s="14" t="str">
        <f>IF(ISBLANK(ACR1),"",IF(VLOOKUP(ACR1,Register,49,FALSE)=0,"",(VLOOKUP(ACR1,Register,49,FALSE))))</f>
        <v/>
      </c>
      <c r="ACR45" s="15" t="s">
        <v>18</v>
      </c>
      <c r="ACS45" s="7" t="str">
        <f t="shared" ref="ACS45" si="8945">"5." &amp; ACU$1&amp; ".3.2."</f>
        <v>5.258.3.2.</v>
      </c>
      <c r="ACT45" s="14" t="str">
        <f>IF(ISBLANK(ACU1),"",IF(VLOOKUP(ACU1,Register,49,FALSE)=0,"",(VLOOKUP(ACU1,Register,49,FALSE))))</f>
        <v/>
      </c>
      <c r="ACU45" s="15" t="s">
        <v>18</v>
      </c>
      <c r="ACV45" s="7" t="str">
        <f t="shared" ref="ACV45" si="8946">"5." &amp; ACX$1&amp; ".3.2."</f>
        <v>5.259.3.2.</v>
      </c>
      <c r="ACW45" s="14" t="str">
        <f>IF(ISBLANK(ACX1),"",IF(VLOOKUP(ACX1,Register,49,FALSE)=0,"",(VLOOKUP(ACX1,Register,49,FALSE))))</f>
        <v/>
      </c>
      <c r="ACX45" s="15" t="s">
        <v>18</v>
      </c>
      <c r="ACY45" s="7" t="str">
        <f t="shared" ref="ACY45" si="8947">"5." &amp; ADA$1&amp; ".3.2."</f>
        <v>5.260.3.2.</v>
      </c>
      <c r="ACZ45" s="14" t="str">
        <f>IF(ISBLANK(ADA1),"",IF(VLOOKUP(ADA1,Register,49,FALSE)=0,"",(VLOOKUP(ADA1,Register,49,FALSE))))</f>
        <v/>
      </c>
      <c r="ADA45" s="15" t="s">
        <v>18</v>
      </c>
      <c r="ADB45" s="7" t="str">
        <f t="shared" ref="ADB45" si="8948">"5." &amp; ADD$1&amp; ".3.2."</f>
        <v>5.261.3.2.</v>
      </c>
      <c r="ADC45" s="14" t="str">
        <f>IF(ISBLANK(ADD1),"",IF(VLOOKUP(ADD1,Register,49,FALSE)=0,"",(VLOOKUP(ADD1,Register,49,FALSE))))</f>
        <v/>
      </c>
      <c r="ADD45" s="15" t="s">
        <v>18</v>
      </c>
      <c r="ADE45" s="7" t="str">
        <f t="shared" ref="ADE45" si="8949">"5." &amp; ADG$1&amp; ".3.2."</f>
        <v>5.262.3.2.</v>
      </c>
      <c r="ADF45" s="14" t="str">
        <f>IF(ISBLANK(ADG1),"",IF(VLOOKUP(ADG1,Register,49,FALSE)=0,"",(VLOOKUP(ADG1,Register,49,FALSE))))</f>
        <v/>
      </c>
      <c r="ADG45" s="15" t="s">
        <v>18</v>
      </c>
      <c r="ADH45" s="7" t="str">
        <f t="shared" ref="ADH45" si="8950">"5." &amp; ADJ$1&amp; ".3.2."</f>
        <v>5.263.3.2.</v>
      </c>
      <c r="ADI45" s="14" t="str">
        <f>IF(ISBLANK(ADJ1),"",IF(VLOOKUP(ADJ1,Register,49,FALSE)=0,"",(VLOOKUP(ADJ1,Register,49,FALSE))))</f>
        <v/>
      </c>
      <c r="ADJ45" s="15" t="s">
        <v>18</v>
      </c>
      <c r="ADK45" s="7" t="str">
        <f t="shared" ref="ADK45" si="8951">"5." &amp; ADM$1&amp; ".3.2."</f>
        <v>5.264.3.2.</v>
      </c>
      <c r="ADL45" s="14" t="str">
        <f>IF(ISBLANK(ADM1),"",IF(VLOOKUP(ADM1,Register,49,FALSE)=0,"",(VLOOKUP(ADM1,Register,49,FALSE))))</f>
        <v/>
      </c>
      <c r="ADM45" s="15" t="s">
        <v>18</v>
      </c>
      <c r="ADN45" s="7" t="str">
        <f t="shared" ref="ADN45" si="8952">"5." &amp; ADP$1&amp; ".3.2."</f>
        <v>5.265.3.2.</v>
      </c>
      <c r="ADO45" s="14" t="str">
        <f>IF(ISBLANK(ADP1),"",IF(VLOOKUP(ADP1,Register,49,FALSE)=0,"",(VLOOKUP(ADP1,Register,49,FALSE))))</f>
        <v/>
      </c>
      <c r="ADP45" s="15" t="s">
        <v>18</v>
      </c>
      <c r="ADQ45" s="7" t="str">
        <f t="shared" ref="ADQ45" si="8953">"5." &amp; ADS$1&amp; ".3.2."</f>
        <v>5.266.3.2.</v>
      </c>
      <c r="ADR45" s="14" t="str">
        <f>IF(ISBLANK(ADS1),"",IF(VLOOKUP(ADS1,Register,49,FALSE)=0,"",(VLOOKUP(ADS1,Register,49,FALSE))))</f>
        <v/>
      </c>
      <c r="ADS45" s="15" t="s">
        <v>18</v>
      </c>
      <c r="ADT45" s="7" t="str">
        <f t="shared" ref="ADT45" si="8954">"5." &amp; ADV$1&amp; ".3.2."</f>
        <v>5.267.3.2.</v>
      </c>
      <c r="ADU45" s="14" t="str">
        <f>IF(ISBLANK(ADV1),"",IF(VLOOKUP(ADV1,Register,49,FALSE)=0,"",(VLOOKUP(ADV1,Register,49,FALSE))))</f>
        <v/>
      </c>
      <c r="ADV45" s="15" t="s">
        <v>18</v>
      </c>
      <c r="ADW45" s="7" t="str">
        <f t="shared" ref="ADW45" si="8955">"5." &amp; ADY$1&amp; ".3.2."</f>
        <v>5.268.3.2.</v>
      </c>
      <c r="ADX45" s="14" t="str">
        <f>IF(ISBLANK(ADY1),"",IF(VLOOKUP(ADY1,Register,49,FALSE)=0,"",(VLOOKUP(ADY1,Register,49,FALSE))))</f>
        <v/>
      </c>
      <c r="ADY45" s="15" t="s">
        <v>18</v>
      </c>
      <c r="ADZ45" s="7" t="str">
        <f t="shared" ref="ADZ45" si="8956">"5." &amp; AEB$1&amp; ".3.2."</f>
        <v>5.269.3.2.</v>
      </c>
      <c r="AEA45" s="14" t="str">
        <f>IF(ISBLANK(AEB1),"",IF(VLOOKUP(AEB1,Register,49,FALSE)=0,"",(VLOOKUP(AEB1,Register,49,FALSE))))</f>
        <v/>
      </c>
      <c r="AEB45" s="15" t="s">
        <v>18</v>
      </c>
      <c r="AEC45" s="7" t="str">
        <f t="shared" ref="AEC45" si="8957">"5." &amp; AEE$1&amp; ".3.2."</f>
        <v>5.270.3.2.</v>
      </c>
      <c r="AED45" s="14" t="str">
        <f>IF(ISBLANK(AEE1),"",IF(VLOOKUP(AEE1,Register,49,FALSE)=0,"",(VLOOKUP(AEE1,Register,49,FALSE))))</f>
        <v/>
      </c>
      <c r="AEE45" s="15" t="s">
        <v>18</v>
      </c>
      <c r="AEF45" s="7" t="str">
        <f t="shared" ref="AEF45" si="8958">"5." &amp; AEH$1&amp; ".3.2."</f>
        <v>5.271.3.2.</v>
      </c>
      <c r="AEG45" s="14" t="str">
        <f>IF(ISBLANK(AEH1),"",IF(VLOOKUP(AEH1,Register,49,FALSE)=0,"",(VLOOKUP(AEH1,Register,49,FALSE))))</f>
        <v/>
      </c>
      <c r="AEH45" s="15" t="s">
        <v>18</v>
      </c>
      <c r="AEI45" s="7" t="str">
        <f t="shared" ref="AEI45" si="8959">"5." &amp; AEK$1&amp; ".3.2."</f>
        <v>5.272.3.2.</v>
      </c>
      <c r="AEJ45" s="14" t="str">
        <f>IF(ISBLANK(AEK1),"",IF(VLOOKUP(AEK1,Register,49,FALSE)=0,"",(VLOOKUP(AEK1,Register,49,FALSE))))</f>
        <v/>
      </c>
      <c r="AEK45" s="15" t="s">
        <v>18</v>
      </c>
      <c r="AEL45" s="7" t="str">
        <f t="shared" ref="AEL45" si="8960">"5." &amp; AEN$1&amp; ".3.2."</f>
        <v>5.273.3.2.</v>
      </c>
      <c r="AEM45" s="14" t="str">
        <f>IF(ISBLANK(AEN1),"",IF(VLOOKUP(AEN1,Register,49,FALSE)=0,"",(VLOOKUP(AEN1,Register,49,FALSE))))</f>
        <v/>
      </c>
      <c r="AEN45" s="15" t="s">
        <v>18</v>
      </c>
      <c r="AEO45" s="7" t="str">
        <f t="shared" ref="AEO45" si="8961">"5." &amp; AEQ$1&amp; ".3.2."</f>
        <v>5.274.3.2.</v>
      </c>
      <c r="AEP45" s="14" t="str">
        <f>IF(ISBLANK(AEQ1),"",IF(VLOOKUP(AEQ1,Register,49,FALSE)=0,"",(VLOOKUP(AEQ1,Register,49,FALSE))))</f>
        <v/>
      </c>
      <c r="AEQ45" s="15" t="s">
        <v>18</v>
      </c>
      <c r="AER45" s="7" t="str">
        <f t="shared" ref="AER45" si="8962">"5." &amp; AET$1&amp; ".3.2."</f>
        <v>5.275.3.2.</v>
      </c>
      <c r="AES45" s="14" t="str">
        <f>IF(ISBLANK(AET1),"",IF(VLOOKUP(AET1,Register,49,FALSE)=0,"",(VLOOKUP(AET1,Register,49,FALSE))))</f>
        <v/>
      </c>
      <c r="AET45" s="15" t="s">
        <v>18</v>
      </c>
      <c r="AEU45" s="7" t="str">
        <f t="shared" ref="AEU45" si="8963">"5." &amp; AEW$1&amp; ".3.2."</f>
        <v>5.276.3.2.</v>
      </c>
      <c r="AEV45" s="14" t="str">
        <f>IF(ISBLANK(AEW1),"",IF(VLOOKUP(AEW1,Register,49,FALSE)=0,"",(VLOOKUP(AEW1,Register,49,FALSE))))</f>
        <v/>
      </c>
      <c r="AEW45" s="15" t="s">
        <v>18</v>
      </c>
      <c r="AEX45" s="7" t="str">
        <f t="shared" ref="AEX45" si="8964">"5." &amp; AEZ$1&amp; ".3.2."</f>
        <v>5.277.3.2.</v>
      </c>
      <c r="AEY45" s="14" t="str">
        <f>IF(ISBLANK(AEZ1),"",IF(VLOOKUP(AEZ1,Register,49,FALSE)=0,"",(VLOOKUP(AEZ1,Register,49,FALSE))))</f>
        <v/>
      </c>
      <c r="AEZ45" s="15" t="s">
        <v>18</v>
      </c>
      <c r="AFA45" s="7" t="str">
        <f t="shared" ref="AFA45" si="8965">"5." &amp; AFC$1&amp; ".3.2."</f>
        <v>5.278.3.2.</v>
      </c>
      <c r="AFB45" s="14" t="str">
        <f>IF(ISBLANK(AFC1),"",IF(VLOOKUP(AFC1,Register,49,FALSE)=0,"",(VLOOKUP(AFC1,Register,49,FALSE))))</f>
        <v/>
      </c>
      <c r="AFC45" s="15" t="s">
        <v>18</v>
      </c>
      <c r="AFD45" s="7" t="str">
        <f t="shared" ref="AFD45" si="8966">"5." &amp; AFF$1&amp; ".3.2."</f>
        <v>5.279.3.2.</v>
      </c>
      <c r="AFE45" s="14" t="str">
        <f>IF(ISBLANK(AFF1),"",IF(VLOOKUP(AFF1,Register,49,FALSE)=0,"",(VLOOKUP(AFF1,Register,49,FALSE))))</f>
        <v/>
      </c>
      <c r="AFF45" s="15" t="s">
        <v>18</v>
      </c>
      <c r="AFG45" s="7" t="str">
        <f t="shared" ref="AFG45" si="8967">"5." &amp; AFI$1&amp; ".3.2."</f>
        <v>5.280.3.2.</v>
      </c>
      <c r="AFH45" s="14" t="str">
        <f>IF(ISBLANK(AFI1),"",IF(VLOOKUP(AFI1,Register,49,FALSE)=0,"",(VLOOKUP(AFI1,Register,49,FALSE))))</f>
        <v/>
      </c>
      <c r="AFI45" s="15" t="s">
        <v>18</v>
      </c>
      <c r="AFJ45" s="7" t="str">
        <f t="shared" ref="AFJ45" si="8968">"5." &amp; AFL$1&amp; ".3.2."</f>
        <v>5.281.3.2.</v>
      </c>
      <c r="AFK45" s="14" t="str">
        <f>IF(ISBLANK(AFL1),"",IF(VLOOKUP(AFL1,Register,49,FALSE)=0,"",(VLOOKUP(AFL1,Register,49,FALSE))))</f>
        <v/>
      </c>
      <c r="AFL45" s="15" t="s">
        <v>18</v>
      </c>
      <c r="AFM45" s="7" t="str">
        <f t="shared" ref="AFM45" si="8969">"5." &amp; AFO$1&amp; ".3.2."</f>
        <v>5.282.3.2.</v>
      </c>
      <c r="AFN45" s="14" t="str">
        <f>IF(ISBLANK(AFO1),"",IF(VLOOKUP(AFO1,Register,49,FALSE)=0,"",(VLOOKUP(AFO1,Register,49,FALSE))))</f>
        <v/>
      </c>
      <c r="AFO45" s="15" t="s">
        <v>18</v>
      </c>
      <c r="AFP45" s="7" t="str">
        <f t="shared" ref="AFP45" si="8970">"5." &amp; AFR$1&amp; ".3.2."</f>
        <v>5.283.3.2.</v>
      </c>
      <c r="AFQ45" s="14" t="str">
        <f>IF(ISBLANK(AFR1),"",IF(VLOOKUP(AFR1,Register,49,FALSE)=0,"",(VLOOKUP(AFR1,Register,49,FALSE))))</f>
        <v/>
      </c>
      <c r="AFR45" s="15" t="s">
        <v>18</v>
      </c>
      <c r="AFS45" s="7" t="str">
        <f t="shared" ref="AFS45" si="8971">"5." &amp; AFU$1&amp; ".3.2."</f>
        <v>5.284.3.2.</v>
      </c>
      <c r="AFT45" s="14" t="str">
        <f>IF(ISBLANK(AFU1),"",IF(VLOOKUP(AFU1,Register,49,FALSE)=0,"",(VLOOKUP(AFU1,Register,49,FALSE))))</f>
        <v/>
      </c>
      <c r="AFU45" s="15" t="s">
        <v>18</v>
      </c>
      <c r="AFV45" s="7" t="str">
        <f t="shared" ref="AFV45" si="8972">"5." &amp; AFX$1&amp; ".3.2."</f>
        <v>5.285.3.2.</v>
      </c>
      <c r="AFW45" s="14" t="str">
        <f>IF(ISBLANK(AFX1),"",IF(VLOOKUP(AFX1,Register,49,FALSE)=0,"",(VLOOKUP(AFX1,Register,49,FALSE))))</f>
        <v/>
      </c>
      <c r="AFX45" s="15" t="s">
        <v>18</v>
      </c>
      <c r="AFY45" s="7" t="str">
        <f t="shared" ref="AFY45" si="8973">"5." &amp; AGA$1&amp; ".3.2."</f>
        <v>5.286.3.2.</v>
      </c>
      <c r="AFZ45" s="14" t="str">
        <f>IF(ISBLANK(AGA1),"",IF(VLOOKUP(AGA1,Register,49,FALSE)=0,"",(VLOOKUP(AGA1,Register,49,FALSE))))</f>
        <v/>
      </c>
      <c r="AGA45" s="15" t="s">
        <v>18</v>
      </c>
      <c r="AGB45" s="7" t="str">
        <f t="shared" ref="AGB45" si="8974">"5." &amp; AGD$1&amp; ".3.2."</f>
        <v>5.287.3.2.</v>
      </c>
      <c r="AGC45" s="14" t="str">
        <f>IF(ISBLANK(AGD1),"",IF(VLOOKUP(AGD1,Register,49,FALSE)=0,"",(VLOOKUP(AGD1,Register,49,FALSE))))</f>
        <v/>
      </c>
      <c r="AGD45" s="15" t="s">
        <v>18</v>
      </c>
      <c r="AGE45" s="7" t="str">
        <f t="shared" ref="AGE45" si="8975">"5." &amp; AGG$1&amp; ".3.2."</f>
        <v>5.288.3.2.</v>
      </c>
      <c r="AGF45" s="14" t="str">
        <f>IF(ISBLANK(AGG1),"",IF(VLOOKUP(AGG1,Register,49,FALSE)=0,"",(VLOOKUP(AGG1,Register,49,FALSE))))</f>
        <v/>
      </c>
      <c r="AGG45" s="15" t="s">
        <v>18</v>
      </c>
      <c r="AGH45" s="7" t="str">
        <f t="shared" ref="AGH45" si="8976">"5." &amp; AGJ$1&amp; ".3.2."</f>
        <v>5.289.3.2.</v>
      </c>
      <c r="AGI45" s="14" t="str">
        <f>IF(ISBLANK(AGJ1),"",IF(VLOOKUP(AGJ1,Register,49,FALSE)=0,"",(VLOOKUP(AGJ1,Register,49,FALSE))))</f>
        <v/>
      </c>
      <c r="AGJ45" s="15" t="s">
        <v>18</v>
      </c>
      <c r="AGK45" s="7" t="str">
        <f t="shared" ref="AGK45" si="8977">"5." &amp; AGM$1&amp; ".3.2."</f>
        <v>5.290.3.2.</v>
      </c>
      <c r="AGL45" s="14" t="str">
        <f>IF(ISBLANK(AGM1),"",IF(VLOOKUP(AGM1,Register,49,FALSE)=0,"",(VLOOKUP(AGM1,Register,49,FALSE))))</f>
        <v/>
      </c>
      <c r="AGM45" s="15" t="s">
        <v>18</v>
      </c>
      <c r="AGN45" s="7" t="str">
        <f t="shared" ref="AGN45" si="8978">"5." &amp; AGP$1&amp; ".3.2."</f>
        <v>5.291.3.2.</v>
      </c>
      <c r="AGO45" s="14" t="str">
        <f>IF(ISBLANK(AGP1),"",IF(VLOOKUP(AGP1,Register,49,FALSE)=0,"",(VLOOKUP(AGP1,Register,49,FALSE))))</f>
        <v/>
      </c>
      <c r="AGP45" s="15" t="s">
        <v>18</v>
      </c>
      <c r="AGQ45" s="7" t="str">
        <f t="shared" ref="AGQ45" si="8979">"5." &amp; AGS$1&amp; ".3.2."</f>
        <v>5.292.3.2.</v>
      </c>
      <c r="AGR45" s="14" t="str">
        <f>IF(ISBLANK(AGS1),"",IF(VLOOKUP(AGS1,Register,49,FALSE)=0,"",(VLOOKUP(AGS1,Register,49,FALSE))))</f>
        <v/>
      </c>
      <c r="AGS45" s="15" t="s">
        <v>18</v>
      </c>
      <c r="AGT45" s="7" t="str">
        <f t="shared" ref="AGT45" si="8980">"5." &amp; AGV$1&amp; ".3.2."</f>
        <v>5.293.3.2.</v>
      </c>
      <c r="AGU45" s="14" t="str">
        <f>IF(ISBLANK(AGV1),"",IF(VLOOKUP(AGV1,Register,49,FALSE)=0,"",(VLOOKUP(AGV1,Register,49,FALSE))))</f>
        <v/>
      </c>
      <c r="AGV45" s="15" t="s">
        <v>18</v>
      </c>
      <c r="AGW45" s="7" t="str">
        <f t="shared" ref="AGW45" si="8981">"5." &amp; AGY$1&amp; ".3.2."</f>
        <v>5.294.3.2.</v>
      </c>
      <c r="AGX45" s="14" t="str">
        <f>IF(ISBLANK(AGY1),"",IF(VLOOKUP(AGY1,Register,49,FALSE)=0,"",(VLOOKUP(AGY1,Register,49,FALSE))))</f>
        <v/>
      </c>
      <c r="AGY45" s="15" t="s">
        <v>18</v>
      </c>
      <c r="AGZ45" s="7" t="str">
        <f t="shared" ref="AGZ45" si="8982">"5." &amp; AHB$1&amp; ".3.2."</f>
        <v>5.295.3.2.</v>
      </c>
      <c r="AHA45" s="14" t="str">
        <f>IF(ISBLANK(AHB1),"",IF(VLOOKUP(AHB1,Register,49,FALSE)=0,"",(VLOOKUP(AHB1,Register,49,FALSE))))</f>
        <v/>
      </c>
      <c r="AHB45" s="15" t="s">
        <v>18</v>
      </c>
      <c r="AHC45" s="7" t="str">
        <f t="shared" ref="AHC45" si="8983">"5." &amp; AHE$1&amp; ".3.2."</f>
        <v>5.296.3.2.</v>
      </c>
      <c r="AHD45" s="14" t="str">
        <f>IF(ISBLANK(AHE1),"",IF(VLOOKUP(AHE1,Register,49,FALSE)=0,"",(VLOOKUP(AHE1,Register,49,FALSE))))</f>
        <v/>
      </c>
      <c r="AHE45" s="15" t="s">
        <v>18</v>
      </c>
      <c r="AHF45" s="7" t="str">
        <f t="shared" ref="AHF45" si="8984">"5." &amp; AHH$1&amp; ".3.2."</f>
        <v>5.297.3.2.</v>
      </c>
      <c r="AHG45" s="14" t="str">
        <f>IF(ISBLANK(AHH1),"",IF(VLOOKUP(AHH1,Register,49,FALSE)=0,"",(VLOOKUP(AHH1,Register,49,FALSE))))</f>
        <v/>
      </c>
      <c r="AHH45" s="15" t="s">
        <v>18</v>
      </c>
      <c r="AHI45" s="7" t="str">
        <f t="shared" ref="AHI45" si="8985">"5." &amp; AHK$1&amp; ".3.2."</f>
        <v>5.298.3.2.</v>
      </c>
      <c r="AHJ45" s="14" t="str">
        <f>IF(ISBLANK(AHK1),"",IF(VLOOKUP(AHK1,Register,49,FALSE)=0,"",(VLOOKUP(AHK1,Register,49,FALSE))))</f>
        <v/>
      </c>
      <c r="AHK45" s="15" t="s">
        <v>18</v>
      </c>
      <c r="AHL45" s="7" t="str">
        <f t="shared" ref="AHL45" si="8986">"5." &amp; AHN$1&amp; ".3.2."</f>
        <v>5.299.3.2.</v>
      </c>
      <c r="AHM45" s="14" t="str">
        <f>IF(ISBLANK(AHN1),"",IF(VLOOKUP(AHN1,Register,49,FALSE)=0,"",(VLOOKUP(AHN1,Register,49,FALSE))))</f>
        <v/>
      </c>
      <c r="AHN45" s="15" t="s">
        <v>18</v>
      </c>
      <c r="AHO45" s="7" t="str">
        <f t="shared" ref="AHO45" si="8987">"5." &amp; AHQ$1&amp; ".3.2."</f>
        <v>5.300.3.2.</v>
      </c>
      <c r="AHP45" s="14" t="str">
        <f>IF(ISBLANK(AHQ1),"",IF(VLOOKUP(AHQ1,Register,49,FALSE)=0,"",(VLOOKUP(AHQ1,Register,49,FALSE))))</f>
        <v/>
      </c>
      <c r="AHQ45" s="15" t="s">
        <v>18</v>
      </c>
      <c r="AHR45" s="7" t="str">
        <f t="shared" ref="AHR45" si="8988">"5." &amp; AHT$1&amp; ".3.2."</f>
        <v>5.301.3.2.</v>
      </c>
      <c r="AHS45" s="14" t="str">
        <f>IF(ISBLANK(AHT1),"",IF(VLOOKUP(AHT1,Register,49,FALSE)=0,"",(VLOOKUP(AHT1,Register,49,FALSE))))</f>
        <v/>
      </c>
      <c r="AHT45" s="15" t="s">
        <v>18</v>
      </c>
      <c r="AHU45" s="7" t="str">
        <f t="shared" ref="AHU45" si="8989">"5." &amp; AHW$1&amp; ".3.2."</f>
        <v>5.302.3.2.</v>
      </c>
      <c r="AHV45" s="14" t="str">
        <f>IF(ISBLANK(AHW1),"",IF(VLOOKUP(AHW1,Register,49,FALSE)=0,"",(VLOOKUP(AHW1,Register,49,FALSE))))</f>
        <v/>
      </c>
      <c r="AHW45" s="15" t="s">
        <v>18</v>
      </c>
      <c r="AHX45" s="7" t="str">
        <f t="shared" ref="AHX45" si="8990">"5." &amp; AHZ$1&amp; ".3.2."</f>
        <v>5.303.3.2.</v>
      </c>
      <c r="AHY45" s="14" t="str">
        <f>IF(ISBLANK(AHZ1),"",IF(VLOOKUP(AHZ1,Register,49,FALSE)=0,"",(VLOOKUP(AHZ1,Register,49,FALSE))))</f>
        <v/>
      </c>
      <c r="AHZ45" s="15" t="s">
        <v>18</v>
      </c>
      <c r="AIA45" s="7" t="str">
        <f t="shared" ref="AIA45" si="8991">"5." &amp; AIC$1&amp; ".3.2."</f>
        <v>5.304.3.2.</v>
      </c>
      <c r="AIB45" s="14" t="str">
        <f>IF(ISBLANK(AIC1),"",IF(VLOOKUP(AIC1,Register,49,FALSE)=0,"",(VLOOKUP(AIC1,Register,49,FALSE))))</f>
        <v/>
      </c>
      <c r="AIC45" s="15" t="s">
        <v>18</v>
      </c>
      <c r="AID45" s="7" t="str">
        <f t="shared" ref="AID45" si="8992">"5." &amp; AIF$1&amp; ".3.2."</f>
        <v>5.305.3.2.</v>
      </c>
      <c r="AIE45" s="14" t="str">
        <f>IF(ISBLANK(AIF1),"",IF(VLOOKUP(AIF1,Register,49,FALSE)=0,"",(VLOOKUP(AIF1,Register,49,FALSE))))</f>
        <v/>
      </c>
      <c r="AIF45" s="15" t="s">
        <v>18</v>
      </c>
      <c r="AIG45" s="7" t="str">
        <f t="shared" ref="AIG45" si="8993">"5." &amp; AII$1&amp; ".3.2."</f>
        <v>5.306.3.2.</v>
      </c>
      <c r="AIH45" s="14" t="str">
        <f>IF(ISBLANK(AII1),"",IF(VLOOKUP(AII1,Register,49,FALSE)=0,"",(VLOOKUP(AII1,Register,49,FALSE))))</f>
        <v/>
      </c>
      <c r="AII45" s="15" t="s">
        <v>18</v>
      </c>
      <c r="AIJ45" s="7" t="str">
        <f t="shared" ref="AIJ45" si="8994">"5." &amp; AIL$1&amp; ".3.2."</f>
        <v>5.307.3.2.</v>
      </c>
      <c r="AIK45" s="14" t="str">
        <f>IF(ISBLANK(AIL1),"",IF(VLOOKUP(AIL1,Register,49,FALSE)=0,"",(VLOOKUP(AIL1,Register,49,FALSE))))</f>
        <v/>
      </c>
      <c r="AIL45" s="15" t="s">
        <v>18</v>
      </c>
      <c r="AIM45" s="7" t="str">
        <f t="shared" ref="AIM45" si="8995">"5." &amp; AIO$1&amp; ".3.2."</f>
        <v>5.308.3.2.</v>
      </c>
      <c r="AIN45" s="14" t="str">
        <f>IF(ISBLANK(AIO1),"",IF(VLOOKUP(AIO1,Register,49,FALSE)=0,"",(VLOOKUP(AIO1,Register,49,FALSE))))</f>
        <v/>
      </c>
      <c r="AIO45" s="15" t="s">
        <v>18</v>
      </c>
      <c r="AIP45" s="7" t="str">
        <f t="shared" ref="AIP45" si="8996">"5." &amp; AIR$1&amp; ".3.2."</f>
        <v>5.309.3.2.</v>
      </c>
      <c r="AIQ45" s="14" t="str">
        <f>IF(ISBLANK(AIR1),"",IF(VLOOKUP(AIR1,Register,49,FALSE)=0,"",(VLOOKUP(AIR1,Register,49,FALSE))))</f>
        <v/>
      </c>
      <c r="AIR45" s="15" t="s">
        <v>18</v>
      </c>
      <c r="AIS45" s="7" t="str">
        <f t="shared" ref="AIS45" si="8997">"5." &amp; AIU$1&amp; ".3.2."</f>
        <v>5.310.3.2.</v>
      </c>
      <c r="AIT45" s="14" t="str">
        <f>IF(ISBLANK(AIU1),"",IF(VLOOKUP(AIU1,Register,49,FALSE)=0,"",(VLOOKUP(AIU1,Register,49,FALSE))))</f>
        <v/>
      </c>
      <c r="AIU45" s="15" t="s">
        <v>18</v>
      </c>
      <c r="AIV45" s="7" t="str">
        <f t="shared" ref="AIV45" si="8998">"5." &amp; AIX$1&amp; ".3.2."</f>
        <v>5.311.3.2.</v>
      </c>
      <c r="AIW45" s="14" t="str">
        <f>IF(ISBLANK(AIX1),"",IF(VLOOKUP(AIX1,Register,49,FALSE)=0,"",(VLOOKUP(AIX1,Register,49,FALSE))))</f>
        <v/>
      </c>
      <c r="AIX45" s="15" t="s">
        <v>18</v>
      </c>
      <c r="AIY45" s="7" t="str">
        <f t="shared" ref="AIY45" si="8999">"5." &amp; AJA$1&amp; ".3.2."</f>
        <v>5.312.3.2.</v>
      </c>
      <c r="AIZ45" s="14" t="str">
        <f>IF(ISBLANK(AJA1),"",IF(VLOOKUP(AJA1,Register,49,FALSE)=0,"",(VLOOKUP(AJA1,Register,49,FALSE))))</f>
        <v/>
      </c>
      <c r="AJA45" s="15" t="s">
        <v>18</v>
      </c>
      <c r="AJB45" s="7" t="str">
        <f t="shared" ref="AJB45" si="9000">"5." &amp; AJD$1&amp; ".3.2."</f>
        <v>5.313.3.2.</v>
      </c>
      <c r="AJC45" s="14" t="str">
        <f>IF(ISBLANK(AJD1),"",IF(VLOOKUP(AJD1,Register,49,FALSE)=0,"",(VLOOKUP(AJD1,Register,49,FALSE))))</f>
        <v/>
      </c>
      <c r="AJD45" s="15" t="s">
        <v>18</v>
      </c>
      <c r="AJE45" s="7" t="str">
        <f t="shared" ref="AJE45" si="9001">"5." &amp; AJG$1&amp; ".3.2."</f>
        <v>5.314.3.2.</v>
      </c>
      <c r="AJF45" s="14" t="str">
        <f>IF(ISBLANK(AJG1),"",IF(VLOOKUP(AJG1,Register,49,FALSE)=0,"",(VLOOKUP(AJG1,Register,49,FALSE))))</f>
        <v/>
      </c>
      <c r="AJG45" s="15" t="s">
        <v>18</v>
      </c>
      <c r="AJH45" s="7" t="str">
        <f t="shared" ref="AJH45" si="9002">"5." &amp; AJJ$1&amp; ".3.2."</f>
        <v>5.315.3.2.</v>
      </c>
      <c r="AJI45" s="14" t="str">
        <f>IF(ISBLANK(AJJ1),"",IF(VLOOKUP(AJJ1,Register,49,FALSE)=0,"",(VLOOKUP(AJJ1,Register,49,FALSE))))</f>
        <v/>
      </c>
      <c r="AJJ45" s="15" t="s">
        <v>18</v>
      </c>
      <c r="AJK45" s="7" t="str">
        <f t="shared" ref="AJK45" si="9003">"5." &amp; AJM$1&amp; ".3.2."</f>
        <v>5.316.3.2.</v>
      </c>
      <c r="AJL45" s="14" t="str">
        <f>IF(ISBLANK(AJM1),"",IF(VLOOKUP(AJM1,Register,49,FALSE)=0,"",(VLOOKUP(AJM1,Register,49,FALSE))))</f>
        <v/>
      </c>
      <c r="AJM45" s="15" t="s">
        <v>18</v>
      </c>
      <c r="AJN45" s="7" t="str">
        <f t="shared" ref="AJN45" si="9004">"5." &amp; AJP$1&amp; ".3.2."</f>
        <v>5.317.3.2.</v>
      </c>
      <c r="AJO45" s="14" t="str">
        <f>IF(ISBLANK(AJP1),"",IF(VLOOKUP(AJP1,Register,49,FALSE)=0,"",(VLOOKUP(AJP1,Register,49,FALSE))))</f>
        <v/>
      </c>
      <c r="AJP45" s="15" t="s">
        <v>18</v>
      </c>
      <c r="AJQ45" s="7" t="str">
        <f t="shared" ref="AJQ45" si="9005">"5." &amp; AJS$1&amp; ".3.2."</f>
        <v>5.318.3.2.</v>
      </c>
      <c r="AJR45" s="14" t="str">
        <f>IF(ISBLANK(AJS1),"",IF(VLOOKUP(AJS1,Register,49,FALSE)=0,"",(VLOOKUP(AJS1,Register,49,FALSE))))</f>
        <v/>
      </c>
      <c r="AJS45" s="15" t="s">
        <v>18</v>
      </c>
      <c r="AJT45" s="7" t="str">
        <f t="shared" ref="AJT45" si="9006">"5." &amp; AJV$1&amp; ".3.2."</f>
        <v>5.319.3.2.</v>
      </c>
      <c r="AJU45" s="14" t="str">
        <f>IF(ISBLANK(AJV1),"",IF(VLOOKUP(AJV1,Register,49,FALSE)=0,"",(VLOOKUP(AJV1,Register,49,FALSE))))</f>
        <v/>
      </c>
      <c r="AJV45" s="15" t="s">
        <v>18</v>
      </c>
      <c r="AJW45" s="7" t="str">
        <f t="shared" ref="AJW45" si="9007">"5." &amp; AJY$1&amp; ".3.2."</f>
        <v>5.320.3.2.</v>
      </c>
      <c r="AJX45" s="14" t="str">
        <f>IF(ISBLANK(AJY1),"",IF(VLOOKUP(AJY1,Register,49,FALSE)=0,"",(VLOOKUP(AJY1,Register,49,FALSE))))</f>
        <v/>
      </c>
      <c r="AJY45" s="15" t="s">
        <v>18</v>
      </c>
      <c r="AJZ45" s="7" t="str">
        <f t="shared" ref="AJZ45" si="9008">"5." &amp; AKB$1&amp; ".3.2."</f>
        <v>5.321.3.2.</v>
      </c>
      <c r="AKA45" s="14" t="str">
        <f>IF(ISBLANK(AKB1),"",IF(VLOOKUP(AKB1,Register,49,FALSE)=0,"",(VLOOKUP(AKB1,Register,49,FALSE))))</f>
        <v/>
      </c>
      <c r="AKB45" s="15" t="s">
        <v>18</v>
      </c>
      <c r="AKC45" s="7" t="str">
        <f t="shared" ref="AKC45" si="9009">"5." &amp; AKE$1&amp; ".3.2."</f>
        <v>5.322.3.2.</v>
      </c>
      <c r="AKD45" s="14" t="str">
        <f>IF(ISBLANK(AKE1),"",IF(VLOOKUP(AKE1,Register,49,FALSE)=0,"",(VLOOKUP(AKE1,Register,49,FALSE))))</f>
        <v/>
      </c>
      <c r="AKE45" s="15" t="s">
        <v>18</v>
      </c>
      <c r="AKF45" s="7" t="str">
        <f t="shared" ref="AKF45" si="9010">"5." &amp; AKH$1&amp; ".3.2."</f>
        <v>5.323.3.2.</v>
      </c>
      <c r="AKG45" s="14" t="str">
        <f>IF(ISBLANK(AKH1),"",IF(VLOOKUP(AKH1,Register,49,FALSE)=0,"",(VLOOKUP(AKH1,Register,49,FALSE))))</f>
        <v/>
      </c>
      <c r="AKH45" s="15" t="s">
        <v>18</v>
      </c>
      <c r="AKI45" s="7" t="str">
        <f t="shared" ref="AKI45" si="9011">"5." &amp; AKK$1&amp; ".3.2."</f>
        <v>5.324.3.2.</v>
      </c>
      <c r="AKJ45" s="14" t="str">
        <f>IF(ISBLANK(AKK1),"",IF(VLOOKUP(AKK1,Register,49,FALSE)=0,"",(VLOOKUP(AKK1,Register,49,FALSE))))</f>
        <v/>
      </c>
      <c r="AKK45" s="15" t="s">
        <v>18</v>
      </c>
      <c r="AKL45" s="7" t="str">
        <f t="shared" ref="AKL45" si="9012">"5." &amp; AKN$1&amp; ".3.2."</f>
        <v>5.325.3.2.</v>
      </c>
      <c r="AKM45" s="14" t="str">
        <f>IF(ISBLANK(AKN1),"",IF(VLOOKUP(AKN1,Register,49,FALSE)=0,"",(VLOOKUP(AKN1,Register,49,FALSE))))</f>
        <v/>
      </c>
      <c r="AKN45" s="15" t="s">
        <v>18</v>
      </c>
      <c r="AKO45" s="7" t="str">
        <f t="shared" ref="AKO45" si="9013">"5." &amp; AKQ$1&amp; ".3.2."</f>
        <v>5.326.3.2.</v>
      </c>
      <c r="AKP45" s="14" t="str">
        <f>IF(ISBLANK(AKQ1),"",IF(VLOOKUP(AKQ1,Register,49,FALSE)=0,"",(VLOOKUP(AKQ1,Register,49,FALSE))))</f>
        <v/>
      </c>
      <c r="AKQ45" s="15" t="s">
        <v>18</v>
      </c>
      <c r="AKR45" s="7" t="str">
        <f t="shared" ref="AKR45" si="9014">"5." &amp; AKT$1&amp; ".3.2."</f>
        <v>5.327.3.2.</v>
      </c>
      <c r="AKS45" s="14" t="str">
        <f>IF(ISBLANK(AKT1),"",IF(VLOOKUP(AKT1,Register,49,FALSE)=0,"",(VLOOKUP(AKT1,Register,49,FALSE))))</f>
        <v/>
      </c>
      <c r="AKT45" s="15" t="s">
        <v>18</v>
      </c>
      <c r="AKU45" s="7" t="str">
        <f t="shared" ref="AKU45" si="9015">"5." &amp; AKW$1&amp; ".3.2."</f>
        <v>5.328.3.2.</v>
      </c>
      <c r="AKV45" s="14" t="str">
        <f>IF(ISBLANK(AKW1),"",IF(VLOOKUP(AKW1,Register,49,FALSE)=0,"",(VLOOKUP(AKW1,Register,49,FALSE))))</f>
        <v/>
      </c>
      <c r="AKW45" s="15" t="s">
        <v>18</v>
      </c>
      <c r="AKX45" s="7" t="str">
        <f t="shared" ref="AKX45" si="9016">"5." &amp; AKZ$1&amp; ".3.2."</f>
        <v>5.329.3.2.</v>
      </c>
      <c r="AKY45" s="14" t="str">
        <f>IF(ISBLANK(AKZ1),"",IF(VLOOKUP(AKZ1,Register,49,FALSE)=0,"",(VLOOKUP(AKZ1,Register,49,FALSE))))</f>
        <v/>
      </c>
      <c r="AKZ45" s="15" t="s">
        <v>18</v>
      </c>
      <c r="ALA45" s="7" t="str">
        <f t="shared" ref="ALA45" si="9017">"5." &amp; ALC$1&amp; ".3.2."</f>
        <v>5.330.3.2.</v>
      </c>
      <c r="ALB45" s="14" t="str">
        <f>IF(ISBLANK(ALC1),"",IF(VLOOKUP(ALC1,Register,49,FALSE)=0,"",(VLOOKUP(ALC1,Register,49,FALSE))))</f>
        <v/>
      </c>
      <c r="ALC45" s="15" t="s">
        <v>18</v>
      </c>
      <c r="ALD45" s="7" t="str">
        <f t="shared" ref="ALD45" si="9018">"5." &amp; ALF$1&amp; ".3.2."</f>
        <v>5.331.3.2.</v>
      </c>
      <c r="ALE45" s="14" t="str">
        <f>IF(ISBLANK(ALF1),"",IF(VLOOKUP(ALF1,Register,49,FALSE)=0,"",(VLOOKUP(ALF1,Register,49,FALSE))))</f>
        <v/>
      </c>
      <c r="ALF45" s="15" t="s">
        <v>18</v>
      </c>
      <c r="ALG45" s="7" t="str">
        <f t="shared" ref="ALG45" si="9019">"5." &amp; ALI$1&amp; ".3.2."</f>
        <v>5.332.3.2.</v>
      </c>
      <c r="ALH45" s="14" t="str">
        <f>IF(ISBLANK(ALI1),"",IF(VLOOKUP(ALI1,Register,49,FALSE)=0,"",(VLOOKUP(ALI1,Register,49,FALSE))))</f>
        <v/>
      </c>
      <c r="ALI45" s="15" t="s">
        <v>18</v>
      </c>
      <c r="ALJ45" s="7" t="str">
        <f t="shared" ref="ALJ45" si="9020">"5." &amp; ALL$1&amp; ".3.2."</f>
        <v>5.333.3.2.</v>
      </c>
      <c r="ALK45" s="14" t="str">
        <f>IF(ISBLANK(ALL1),"",IF(VLOOKUP(ALL1,Register,49,FALSE)=0,"",(VLOOKUP(ALL1,Register,49,FALSE))))</f>
        <v/>
      </c>
      <c r="ALL45" s="15" t="s">
        <v>18</v>
      </c>
      <c r="ALM45" s="7" t="str">
        <f t="shared" ref="ALM45" si="9021">"5." &amp; ALO$1&amp; ".3.2."</f>
        <v>5.334.3.2.</v>
      </c>
      <c r="ALN45" s="14" t="str">
        <f>IF(ISBLANK(ALO1),"",IF(VLOOKUP(ALO1,Register,49,FALSE)=0,"",(VLOOKUP(ALO1,Register,49,FALSE))))</f>
        <v/>
      </c>
      <c r="ALO45" s="15" t="s">
        <v>18</v>
      </c>
      <c r="ALP45" s="7" t="str">
        <f t="shared" ref="ALP45" si="9022">"5." &amp; ALR$1&amp; ".3.2."</f>
        <v>5.335.3.2.</v>
      </c>
      <c r="ALQ45" s="14" t="str">
        <f>IF(ISBLANK(ALR1),"",IF(VLOOKUP(ALR1,Register,49,FALSE)=0,"",(VLOOKUP(ALR1,Register,49,FALSE))))</f>
        <v/>
      </c>
      <c r="ALR45" s="15" t="s">
        <v>18</v>
      </c>
      <c r="ALS45" s="7" t="str">
        <f t="shared" ref="ALS45" si="9023">"5." &amp; ALU$1&amp; ".3.2."</f>
        <v>5.336.3.2.</v>
      </c>
      <c r="ALT45" s="14" t="str">
        <f>IF(ISBLANK(ALU1),"",IF(VLOOKUP(ALU1,Register,49,FALSE)=0,"",(VLOOKUP(ALU1,Register,49,FALSE))))</f>
        <v/>
      </c>
      <c r="ALU45" s="15" t="s">
        <v>18</v>
      </c>
      <c r="ALV45" s="7" t="str">
        <f t="shared" ref="ALV45" si="9024">"5." &amp; ALX$1&amp; ".3.2."</f>
        <v>5.337.3.2.</v>
      </c>
      <c r="ALW45" s="14" t="str">
        <f>IF(ISBLANK(ALX1),"",IF(VLOOKUP(ALX1,Register,49,FALSE)=0,"",(VLOOKUP(ALX1,Register,49,FALSE))))</f>
        <v/>
      </c>
      <c r="ALX45" s="15" t="s">
        <v>18</v>
      </c>
      <c r="ALY45" s="7" t="str">
        <f t="shared" ref="ALY45" si="9025">"5." &amp; AMA$1&amp; ".3.2."</f>
        <v>5.338.3.2.</v>
      </c>
      <c r="ALZ45" s="14" t="str">
        <f>IF(ISBLANK(AMA1),"",IF(VLOOKUP(AMA1,Register,49,FALSE)=0,"",(VLOOKUP(AMA1,Register,49,FALSE))))</f>
        <v/>
      </c>
      <c r="AMA45" s="15" t="s">
        <v>18</v>
      </c>
      <c r="AMB45" s="7" t="str">
        <f t="shared" ref="AMB45" si="9026">"5." &amp; AMD$1&amp; ".3.2."</f>
        <v>5.339.3.2.</v>
      </c>
      <c r="AMC45" s="14" t="str">
        <f>IF(ISBLANK(AMD1),"",IF(VLOOKUP(AMD1,Register,49,FALSE)=0,"",(VLOOKUP(AMD1,Register,49,FALSE))))</f>
        <v/>
      </c>
      <c r="AMD45" s="15" t="s">
        <v>18</v>
      </c>
      <c r="AME45" s="7" t="str">
        <f t="shared" ref="AME45" si="9027">"5." &amp; AMG$1&amp; ".3.2."</f>
        <v>5.340.3.2.</v>
      </c>
      <c r="AMF45" s="14" t="str">
        <f>IF(ISBLANK(AMG1),"",IF(VLOOKUP(AMG1,Register,49,FALSE)=0,"",(VLOOKUP(AMG1,Register,49,FALSE))))</f>
        <v/>
      </c>
      <c r="AMG45" s="15" t="s">
        <v>18</v>
      </c>
      <c r="AMH45" s="7" t="str">
        <f t="shared" ref="AMH45" si="9028">"5." &amp; AMJ$1&amp; ".3.2."</f>
        <v>5.341.3.2.</v>
      </c>
      <c r="AMI45" s="14" t="str">
        <f>IF(ISBLANK(AMJ1),"",IF(VLOOKUP(AMJ1,Register,49,FALSE)=0,"",(VLOOKUP(AMJ1,Register,49,FALSE))))</f>
        <v/>
      </c>
      <c r="AMJ45" s="15" t="s">
        <v>18</v>
      </c>
      <c r="AMK45" s="7" t="str">
        <f t="shared" ref="AMK45" si="9029">"5." &amp; AMM$1&amp; ".3.2."</f>
        <v>5.342.3.2.</v>
      </c>
      <c r="AML45" s="14" t="str">
        <f>IF(ISBLANK(AMM1),"",IF(VLOOKUP(AMM1,Register,49,FALSE)=0,"",(VLOOKUP(AMM1,Register,49,FALSE))))</f>
        <v/>
      </c>
      <c r="AMM45" s="15" t="s">
        <v>18</v>
      </c>
      <c r="AMN45" s="7" t="str">
        <f t="shared" ref="AMN45" si="9030">"5." &amp; AMP$1&amp; ".3.2."</f>
        <v>5.343.3.2.</v>
      </c>
      <c r="AMO45" s="14" t="str">
        <f>IF(ISBLANK(AMP1),"",IF(VLOOKUP(AMP1,Register,49,FALSE)=0,"",(VLOOKUP(AMP1,Register,49,FALSE))))</f>
        <v/>
      </c>
      <c r="AMP45" s="15" t="s">
        <v>18</v>
      </c>
      <c r="AMQ45" s="7" t="str">
        <f t="shared" ref="AMQ45" si="9031">"5." &amp; AMS$1&amp; ".3.2."</f>
        <v>5.344.3.2.</v>
      </c>
      <c r="AMR45" s="14" t="str">
        <f>IF(ISBLANK(AMS1),"",IF(VLOOKUP(AMS1,Register,49,FALSE)=0,"",(VLOOKUP(AMS1,Register,49,FALSE))))</f>
        <v/>
      </c>
      <c r="AMS45" s="15" t="s">
        <v>18</v>
      </c>
      <c r="AMT45" s="7" t="str">
        <f t="shared" ref="AMT45" si="9032">"5." &amp; AMV$1&amp; ".3.2."</f>
        <v>5.345.3.2.</v>
      </c>
      <c r="AMU45" s="14" t="str">
        <f>IF(ISBLANK(AMV1),"",IF(VLOOKUP(AMV1,Register,49,FALSE)=0,"",(VLOOKUP(AMV1,Register,49,FALSE))))</f>
        <v/>
      </c>
      <c r="AMV45" s="15" t="s">
        <v>18</v>
      </c>
      <c r="AMW45" s="7" t="str">
        <f t="shared" ref="AMW45" si="9033">"5." &amp; AMY$1&amp; ".3.2."</f>
        <v>5.346.3.2.</v>
      </c>
      <c r="AMX45" s="14" t="str">
        <f>IF(ISBLANK(AMY1),"",IF(VLOOKUP(AMY1,Register,49,FALSE)=0,"",(VLOOKUP(AMY1,Register,49,FALSE))))</f>
        <v/>
      </c>
      <c r="AMY45" s="15" t="s">
        <v>18</v>
      </c>
      <c r="AMZ45" s="7" t="str">
        <f t="shared" ref="AMZ45" si="9034">"5." &amp; ANB$1&amp; ".3.2."</f>
        <v>5.347.3.2.</v>
      </c>
      <c r="ANA45" s="14" t="str">
        <f>IF(ISBLANK(ANB1),"",IF(VLOOKUP(ANB1,Register,49,FALSE)=0,"",(VLOOKUP(ANB1,Register,49,FALSE))))</f>
        <v/>
      </c>
      <c r="ANB45" s="15" t="s">
        <v>18</v>
      </c>
      <c r="ANC45" s="7" t="str">
        <f t="shared" ref="ANC45" si="9035">"5." &amp; ANE$1&amp; ".3.2."</f>
        <v>5.348.3.2.</v>
      </c>
      <c r="AND45" s="14" t="str">
        <f>IF(ISBLANK(ANE1),"",IF(VLOOKUP(ANE1,Register,49,FALSE)=0,"",(VLOOKUP(ANE1,Register,49,FALSE))))</f>
        <v/>
      </c>
      <c r="ANE45" s="15" t="s">
        <v>18</v>
      </c>
      <c r="ANF45" s="7" t="str">
        <f t="shared" ref="ANF45" si="9036">"5." &amp; ANH$1&amp; ".3.2."</f>
        <v>5.349.3.2.</v>
      </c>
      <c r="ANG45" s="14" t="str">
        <f>IF(ISBLANK(ANH1),"",IF(VLOOKUP(ANH1,Register,49,FALSE)=0,"",(VLOOKUP(ANH1,Register,49,FALSE))))</f>
        <v/>
      </c>
      <c r="ANH45" s="15" t="s">
        <v>18</v>
      </c>
      <c r="ANI45" s="7" t="str">
        <f t="shared" ref="ANI45" si="9037">"5." &amp; ANK$1&amp; ".3.2."</f>
        <v>5.350.3.2.</v>
      </c>
      <c r="ANJ45" s="14" t="str">
        <f>IF(ISBLANK(ANK1),"",IF(VLOOKUP(ANK1,Register,49,FALSE)=0,"",(VLOOKUP(ANK1,Register,49,FALSE))))</f>
        <v/>
      </c>
      <c r="ANK45" s="15" t="s">
        <v>18</v>
      </c>
      <c r="ANL45" s="7" t="str">
        <f t="shared" ref="ANL45" si="9038">"5." &amp; ANN$1&amp; ".3.2."</f>
        <v>5.351.3.2.</v>
      </c>
      <c r="ANM45" s="14" t="str">
        <f>IF(ISBLANK(ANN1),"",IF(VLOOKUP(ANN1,Register,49,FALSE)=0,"",(VLOOKUP(ANN1,Register,49,FALSE))))</f>
        <v/>
      </c>
      <c r="ANN45" s="15" t="s">
        <v>18</v>
      </c>
      <c r="ANO45" s="7" t="str">
        <f t="shared" ref="ANO45" si="9039">"5." &amp; ANQ$1&amp; ".3.2."</f>
        <v>5.352.3.2.</v>
      </c>
      <c r="ANP45" s="14" t="str">
        <f>IF(ISBLANK(ANQ1),"",IF(VLOOKUP(ANQ1,Register,49,FALSE)=0,"",(VLOOKUP(ANQ1,Register,49,FALSE))))</f>
        <v/>
      </c>
      <c r="ANQ45" s="15" t="s">
        <v>18</v>
      </c>
      <c r="ANR45" s="7" t="str">
        <f t="shared" ref="ANR45" si="9040">"5." &amp; ANT$1&amp; ".3.2."</f>
        <v>5.353.3.2.</v>
      </c>
      <c r="ANS45" s="14" t="str">
        <f>IF(ISBLANK(ANT1),"",IF(VLOOKUP(ANT1,Register,49,FALSE)=0,"",(VLOOKUP(ANT1,Register,49,FALSE))))</f>
        <v/>
      </c>
      <c r="ANT45" s="15" t="s">
        <v>18</v>
      </c>
      <c r="ANU45" s="7" t="str">
        <f t="shared" ref="ANU45" si="9041">"5." &amp; ANW$1&amp; ".3.2."</f>
        <v>5.354.3.2.</v>
      </c>
      <c r="ANV45" s="14" t="str">
        <f>IF(ISBLANK(ANW1),"",IF(VLOOKUP(ANW1,Register,49,FALSE)=0,"",(VLOOKUP(ANW1,Register,49,FALSE))))</f>
        <v/>
      </c>
      <c r="ANW45" s="15" t="s">
        <v>18</v>
      </c>
      <c r="ANX45" s="7" t="str">
        <f t="shared" ref="ANX45" si="9042">"5." &amp; ANZ$1&amp; ".3.2."</f>
        <v>5.355.3.2.</v>
      </c>
      <c r="ANY45" s="14" t="str">
        <f>IF(ISBLANK(ANZ1),"",IF(VLOOKUP(ANZ1,Register,49,FALSE)=0,"",(VLOOKUP(ANZ1,Register,49,FALSE))))</f>
        <v/>
      </c>
      <c r="ANZ45" s="15" t="s">
        <v>18</v>
      </c>
      <c r="AOA45" s="7" t="str">
        <f t="shared" ref="AOA45" si="9043">"5." &amp; AOC$1&amp; ".3.2."</f>
        <v>5.356.3.2.</v>
      </c>
      <c r="AOB45" s="14" t="str">
        <f>IF(ISBLANK(AOC1),"",IF(VLOOKUP(AOC1,Register,49,FALSE)=0,"",(VLOOKUP(AOC1,Register,49,FALSE))))</f>
        <v/>
      </c>
      <c r="AOC45" s="15" t="s">
        <v>18</v>
      </c>
      <c r="AOD45" s="7" t="str">
        <f t="shared" ref="AOD45" si="9044">"5." &amp; AOF$1&amp; ".3.2."</f>
        <v>5.357.3.2.</v>
      </c>
      <c r="AOE45" s="14" t="str">
        <f>IF(ISBLANK(AOF1),"",IF(VLOOKUP(AOF1,Register,49,FALSE)=0,"",(VLOOKUP(AOF1,Register,49,FALSE))))</f>
        <v/>
      </c>
      <c r="AOF45" s="15" t="s">
        <v>18</v>
      </c>
      <c r="AOG45" s="7" t="str">
        <f t="shared" ref="AOG45" si="9045">"5." &amp; AOI$1&amp; ".3.2."</f>
        <v>5.358.3.2.</v>
      </c>
      <c r="AOH45" s="14" t="str">
        <f>IF(ISBLANK(AOI1),"",IF(VLOOKUP(AOI1,Register,49,FALSE)=0,"",(VLOOKUP(AOI1,Register,49,FALSE))))</f>
        <v/>
      </c>
      <c r="AOI45" s="15" t="s">
        <v>18</v>
      </c>
      <c r="AOJ45" s="7" t="str">
        <f t="shared" ref="AOJ45" si="9046">"5." &amp; AOL$1&amp; ".3.2."</f>
        <v>5.359.3.2.</v>
      </c>
      <c r="AOK45" s="14" t="str">
        <f>IF(ISBLANK(AOL1),"",IF(VLOOKUP(AOL1,Register,49,FALSE)=0,"",(VLOOKUP(AOL1,Register,49,FALSE))))</f>
        <v/>
      </c>
      <c r="AOL45" s="15" t="s">
        <v>18</v>
      </c>
      <c r="AOM45" s="7" t="str">
        <f t="shared" ref="AOM45" si="9047">"5." &amp; AOO$1&amp; ".3.2."</f>
        <v>5.360.3.2.</v>
      </c>
      <c r="AON45" s="14" t="e">
        <f>IF(ISBLANK(AOO1),"",IF(VLOOKUP(AOO1,Register,49,FALSE)=0,"",(VLOOKUP(AOO1,Register,49,FALSE))))</f>
        <v>#N/A</v>
      </c>
      <c r="AOO45" s="15" t="s">
        <v>18</v>
      </c>
      <c r="AOP45" s="7" t="str">
        <f t="shared" ref="AOP45" si="9048">"5." &amp; AOR$1&amp; ".3.2."</f>
        <v>5.361.3.2.</v>
      </c>
      <c r="AOQ45" s="14" t="e">
        <f>IF(ISBLANK(AOR1),"",IF(VLOOKUP(AOR1,Register,49,FALSE)=0,"",(VLOOKUP(AOR1,Register,49,FALSE))))</f>
        <v>#N/A</v>
      </c>
      <c r="AOR45" s="15" t="s">
        <v>18</v>
      </c>
      <c r="AOS45" s="7" t="str">
        <f t="shared" ref="AOS45" si="9049">"5." &amp; AOU$1&amp; ".3.2."</f>
        <v>5.362.3.2.</v>
      </c>
      <c r="AOT45" s="14" t="e">
        <f>IF(ISBLANK(AOU1),"",IF(VLOOKUP(AOU1,Register,49,FALSE)=0,"",(VLOOKUP(AOU1,Register,49,FALSE))))</f>
        <v>#N/A</v>
      </c>
      <c r="AOU45" s="15" t="s">
        <v>18</v>
      </c>
      <c r="AOV45" s="7" t="str">
        <f t="shared" ref="AOV45" si="9050">"5." &amp; AOX$1&amp; ".3.2."</f>
        <v>5.363.3.2.</v>
      </c>
      <c r="AOW45" s="14" t="e">
        <f>IF(ISBLANK(AOX1),"",IF(VLOOKUP(AOX1,Register,49,FALSE)=0,"",(VLOOKUP(AOX1,Register,49,FALSE))))</f>
        <v>#N/A</v>
      </c>
      <c r="AOX45" s="15" t="s">
        <v>18</v>
      </c>
      <c r="AOY45" s="7" t="str">
        <f t="shared" ref="AOY45" si="9051">"5." &amp; APA$1&amp; ".3.2."</f>
        <v>5.364.3.2.</v>
      </c>
      <c r="AOZ45" s="14" t="e">
        <f>IF(ISBLANK(APA1),"",IF(VLOOKUP(APA1,Register,49,FALSE)=0,"",(VLOOKUP(APA1,Register,49,FALSE))))</f>
        <v>#N/A</v>
      </c>
      <c r="APA45" s="15" t="s">
        <v>18</v>
      </c>
      <c r="APB45" s="7" t="str">
        <f t="shared" ref="APB45" si="9052">"5." &amp; APD$1&amp; ".3.2."</f>
        <v>5.365.3.2.</v>
      </c>
      <c r="APC45" s="14" t="e">
        <f>IF(ISBLANK(APD1),"",IF(VLOOKUP(APD1,Register,49,FALSE)=0,"",(VLOOKUP(APD1,Register,49,FALSE))))</f>
        <v>#N/A</v>
      </c>
      <c r="APD45" s="15" t="s">
        <v>18</v>
      </c>
      <c r="APE45" s="7" t="str">
        <f t="shared" ref="APE45" si="9053">"5." &amp; APG$1&amp; ".3.2."</f>
        <v>5.366.3.2.</v>
      </c>
      <c r="APF45" s="14" t="e">
        <f>IF(ISBLANK(APG1),"",IF(VLOOKUP(APG1,Register,49,FALSE)=0,"",(VLOOKUP(APG1,Register,49,FALSE))))</f>
        <v>#N/A</v>
      </c>
      <c r="APG45" s="15" t="s">
        <v>18</v>
      </c>
      <c r="APH45" s="7" t="str">
        <f t="shared" ref="APH45" si="9054">"5." &amp; APJ$1&amp; ".3.2."</f>
        <v>5.367.3.2.</v>
      </c>
      <c r="API45" s="14" t="e">
        <f>IF(ISBLANK(APJ1),"",IF(VLOOKUP(APJ1,Register,49,FALSE)=0,"",(VLOOKUP(APJ1,Register,49,FALSE))))</f>
        <v>#N/A</v>
      </c>
      <c r="APJ45" s="15" t="s">
        <v>18</v>
      </c>
      <c r="APK45" s="7" t="str">
        <f t="shared" ref="APK45" si="9055">"5." &amp; APM$1&amp; ".3.2."</f>
        <v>5.368.3.2.</v>
      </c>
      <c r="APL45" s="14" t="e">
        <f>IF(ISBLANK(APM1),"",IF(VLOOKUP(APM1,Register,49,FALSE)=0,"",(VLOOKUP(APM1,Register,49,FALSE))))</f>
        <v>#N/A</v>
      </c>
      <c r="APM45" s="15" t="s">
        <v>18</v>
      </c>
      <c r="APN45" s="7" t="str">
        <f t="shared" ref="APN45" si="9056">"5." &amp; APP$1&amp; ".3.2."</f>
        <v>5.369.3.2.</v>
      </c>
      <c r="APO45" s="14" t="e">
        <f>IF(ISBLANK(APP1),"",IF(VLOOKUP(APP1,Register,49,FALSE)=0,"",(VLOOKUP(APP1,Register,49,FALSE))))</f>
        <v>#N/A</v>
      </c>
      <c r="APP45" s="15" t="s">
        <v>18</v>
      </c>
      <c r="APQ45" s="7" t="str">
        <f t="shared" ref="APQ45" si="9057">"5." &amp; APS$1&amp; ".3.2."</f>
        <v>5.370.3.2.</v>
      </c>
      <c r="APR45" s="14" t="e">
        <f>IF(ISBLANK(APS1),"",IF(VLOOKUP(APS1,Register,49,FALSE)=0,"",(VLOOKUP(APS1,Register,49,FALSE))))</f>
        <v>#N/A</v>
      </c>
      <c r="APS45" s="15" t="s">
        <v>18</v>
      </c>
      <c r="APT45" s="7" t="str">
        <f t="shared" ref="APT45" si="9058">"5." &amp; APV$1&amp; ".3.2."</f>
        <v>5.371.3.2.</v>
      </c>
      <c r="APU45" s="14" t="e">
        <f>IF(ISBLANK(APV1),"",IF(VLOOKUP(APV1,Register,49,FALSE)=0,"",(VLOOKUP(APV1,Register,49,FALSE))))</f>
        <v>#N/A</v>
      </c>
      <c r="APV45" s="15" t="s">
        <v>18</v>
      </c>
      <c r="APW45" s="7" t="str">
        <f t="shared" ref="APW45" si="9059">"5." &amp; APY$1&amp; ".3.2."</f>
        <v>5.372.3.2.</v>
      </c>
      <c r="APX45" s="14" t="e">
        <f>IF(ISBLANK(APY1),"",IF(VLOOKUP(APY1,Register,49,FALSE)=0,"",(VLOOKUP(APY1,Register,49,FALSE))))</f>
        <v>#N/A</v>
      </c>
      <c r="APY45" s="15" t="s">
        <v>18</v>
      </c>
      <c r="APZ45" s="7" t="str">
        <f t="shared" ref="APZ45" si="9060">"5." &amp; AQB$1&amp; ".3.2."</f>
        <v>5.373.3.2.</v>
      </c>
      <c r="AQA45" s="14" t="e">
        <f>IF(ISBLANK(AQB1),"",IF(VLOOKUP(AQB1,Register,49,FALSE)=0,"",(VLOOKUP(AQB1,Register,49,FALSE))))</f>
        <v>#N/A</v>
      </c>
      <c r="AQB45" s="15" t="s">
        <v>18</v>
      </c>
      <c r="AQC45" s="7" t="str">
        <f t="shared" ref="AQC45" si="9061">"5." &amp; AQE$1&amp; ".3.2."</f>
        <v>5.374.3.2.</v>
      </c>
      <c r="AQD45" s="14" t="e">
        <f>IF(ISBLANK(AQE1),"",IF(VLOOKUP(AQE1,Register,49,FALSE)=0,"",(VLOOKUP(AQE1,Register,49,FALSE))))</f>
        <v>#N/A</v>
      </c>
      <c r="AQE45" s="15" t="s">
        <v>18</v>
      </c>
      <c r="AQF45" s="7" t="str">
        <f t="shared" ref="AQF45" si="9062">"5." &amp; AQH$1&amp; ".3.2."</f>
        <v>5.375.3.2.</v>
      </c>
      <c r="AQG45" s="14" t="e">
        <f>IF(ISBLANK(AQH1),"",IF(VLOOKUP(AQH1,Register,49,FALSE)=0,"",(VLOOKUP(AQH1,Register,49,FALSE))))</f>
        <v>#N/A</v>
      </c>
      <c r="AQH45" s="15" t="s">
        <v>18</v>
      </c>
      <c r="AQI45" s="7" t="str">
        <f t="shared" ref="AQI45" si="9063">"5." &amp; AQK$1&amp; ".3.2."</f>
        <v>5.376.3.2.</v>
      </c>
      <c r="AQJ45" s="14" t="e">
        <f>IF(ISBLANK(AQK1),"",IF(VLOOKUP(AQK1,Register,49,FALSE)=0,"",(VLOOKUP(AQK1,Register,49,FALSE))))</f>
        <v>#N/A</v>
      </c>
      <c r="AQK45" s="15" t="s">
        <v>18</v>
      </c>
      <c r="AQL45" s="7" t="str">
        <f t="shared" ref="AQL45" si="9064">"5." &amp; AQN$1&amp; ".3.2."</f>
        <v>5.377.3.2.</v>
      </c>
      <c r="AQM45" s="14" t="e">
        <f>IF(ISBLANK(AQN1),"",IF(VLOOKUP(AQN1,Register,49,FALSE)=0,"",(VLOOKUP(AQN1,Register,49,FALSE))))</f>
        <v>#N/A</v>
      </c>
      <c r="AQN45" s="15" t="s">
        <v>18</v>
      </c>
      <c r="AQO45" s="7" t="str">
        <f t="shared" ref="AQO45" si="9065">"5." &amp; AQQ$1&amp; ".3.2."</f>
        <v>5.378.3.2.</v>
      </c>
      <c r="AQP45" s="14" t="e">
        <f>IF(ISBLANK(AQQ1),"",IF(VLOOKUP(AQQ1,Register,49,FALSE)=0,"",(VLOOKUP(AQQ1,Register,49,FALSE))))</f>
        <v>#N/A</v>
      </c>
      <c r="AQQ45" s="15" t="s">
        <v>18</v>
      </c>
      <c r="AQR45" s="7" t="str">
        <f t="shared" ref="AQR45" si="9066">"5." &amp; AQT$1&amp; ".3.2."</f>
        <v>5.379.3.2.</v>
      </c>
      <c r="AQS45" s="14" t="e">
        <f>IF(ISBLANK(AQT1),"",IF(VLOOKUP(AQT1,Register,49,FALSE)=0,"",(VLOOKUP(AQT1,Register,49,FALSE))))</f>
        <v>#N/A</v>
      </c>
      <c r="AQT45" s="15" t="s">
        <v>18</v>
      </c>
      <c r="AQU45" s="7" t="str">
        <f t="shared" ref="AQU45" si="9067">"5." &amp; AQW$1&amp; ".3.2."</f>
        <v>5.380.3.2.</v>
      </c>
      <c r="AQV45" s="14" t="e">
        <f>IF(ISBLANK(AQW1),"",IF(VLOOKUP(AQW1,Register,49,FALSE)=0,"",(VLOOKUP(AQW1,Register,49,FALSE))))</f>
        <v>#N/A</v>
      </c>
      <c r="AQW45" s="15" t="s">
        <v>18</v>
      </c>
      <c r="AQX45" s="7" t="str">
        <f t="shared" ref="AQX45" si="9068">"5." &amp; AQZ$1&amp; ".3.2."</f>
        <v>5.381.3.2.</v>
      </c>
      <c r="AQY45" s="14" t="e">
        <f>IF(ISBLANK(AQZ1),"",IF(VLOOKUP(AQZ1,Register,49,FALSE)=0,"",(VLOOKUP(AQZ1,Register,49,FALSE))))</f>
        <v>#N/A</v>
      </c>
      <c r="AQZ45" s="15" t="s">
        <v>18</v>
      </c>
      <c r="ARA45" s="7" t="str">
        <f t="shared" ref="ARA45" si="9069">"5." &amp; ARC$1&amp; ".3.2."</f>
        <v>5.382.3.2.</v>
      </c>
      <c r="ARB45" s="14" t="e">
        <f>IF(ISBLANK(ARC1),"",IF(VLOOKUP(ARC1,Register,49,FALSE)=0,"",(VLOOKUP(ARC1,Register,49,FALSE))))</f>
        <v>#N/A</v>
      </c>
      <c r="ARC45" s="15" t="s">
        <v>18</v>
      </c>
      <c r="ARD45" s="7" t="str">
        <f t="shared" ref="ARD45" si="9070">"5." &amp; ARF$1&amp; ".3.2."</f>
        <v>5.383.3.2.</v>
      </c>
      <c r="ARE45" s="14" t="e">
        <f>IF(ISBLANK(ARF1),"",IF(VLOOKUP(ARF1,Register,49,FALSE)=0,"",(VLOOKUP(ARF1,Register,49,FALSE))))</f>
        <v>#N/A</v>
      </c>
      <c r="ARF45" s="15" t="s">
        <v>18</v>
      </c>
      <c r="ARG45" s="7" t="str">
        <f t="shared" ref="ARG45" si="9071">"5." &amp; ARI$1&amp; ".3.2."</f>
        <v>5.384.3.2.</v>
      </c>
      <c r="ARH45" s="14" t="e">
        <f>IF(ISBLANK(ARI1),"",IF(VLOOKUP(ARI1,Register,49,FALSE)=0,"",(VLOOKUP(ARI1,Register,49,FALSE))))</f>
        <v>#N/A</v>
      </c>
      <c r="ARI45" s="15" t="s">
        <v>18</v>
      </c>
      <c r="ARJ45" s="7" t="str">
        <f t="shared" ref="ARJ45" si="9072">"5." &amp; ARL$1&amp; ".3.2."</f>
        <v>5.385.3.2.</v>
      </c>
      <c r="ARK45" s="14" t="e">
        <f>IF(ISBLANK(ARL1),"",IF(VLOOKUP(ARL1,Register,49,FALSE)=0,"",(VLOOKUP(ARL1,Register,49,FALSE))))</f>
        <v>#N/A</v>
      </c>
      <c r="ARL45" s="15" t="s">
        <v>18</v>
      </c>
      <c r="ARM45" s="7" t="str">
        <f t="shared" ref="ARM45" si="9073">"5." &amp; ARO$1&amp; ".3.2."</f>
        <v>5.386.3.2.</v>
      </c>
      <c r="ARN45" s="14" t="e">
        <f>IF(ISBLANK(ARO1),"",IF(VLOOKUP(ARO1,Register,49,FALSE)=0,"",(VLOOKUP(ARO1,Register,49,FALSE))))</f>
        <v>#N/A</v>
      </c>
      <c r="ARO45" s="15" t="s">
        <v>18</v>
      </c>
      <c r="ARP45" s="7" t="str">
        <f t="shared" ref="ARP45" si="9074">"5." &amp; ARR$1&amp; ".3.2."</f>
        <v>5.387.3.2.</v>
      </c>
      <c r="ARQ45" s="14" t="e">
        <f>IF(ISBLANK(ARR1),"",IF(VLOOKUP(ARR1,Register,49,FALSE)=0,"",(VLOOKUP(ARR1,Register,49,FALSE))))</f>
        <v>#N/A</v>
      </c>
      <c r="ARR45" s="15" t="s">
        <v>18</v>
      </c>
      <c r="ARS45" s="7" t="str">
        <f t="shared" ref="ARS45" si="9075">"5." &amp; ARU$1&amp; ".3.2."</f>
        <v>5.388.3.2.</v>
      </c>
      <c r="ART45" s="14" t="e">
        <f>IF(ISBLANK(ARU1),"",IF(VLOOKUP(ARU1,Register,49,FALSE)=0,"",(VLOOKUP(ARU1,Register,49,FALSE))))</f>
        <v>#N/A</v>
      </c>
      <c r="ARU45" s="15" t="s">
        <v>18</v>
      </c>
      <c r="ARV45" s="7" t="str">
        <f t="shared" ref="ARV45" si="9076">"5." &amp; ARX$1&amp; ".3.2."</f>
        <v>5.389.3.2.</v>
      </c>
      <c r="ARW45" s="14" t="e">
        <f>IF(ISBLANK(ARX1),"",IF(VLOOKUP(ARX1,Register,49,FALSE)=0,"",(VLOOKUP(ARX1,Register,49,FALSE))))</f>
        <v>#N/A</v>
      </c>
      <c r="ARX45" s="15" t="s">
        <v>18</v>
      </c>
      <c r="ARY45" s="7" t="str">
        <f t="shared" ref="ARY45" si="9077">"5." &amp; ASA$1&amp; ".3.2."</f>
        <v>5.390.3.2.</v>
      </c>
      <c r="ARZ45" s="14" t="e">
        <f>IF(ISBLANK(ASA1),"",IF(VLOOKUP(ASA1,Register,49,FALSE)=0,"",(VLOOKUP(ASA1,Register,49,FALSE))))</f>
        <v>#N/A</v>
      </c>
      <c r="ASA45" s="15" t="s">
        <v>18</v>
      </c>
      <c r="ASB45" s="7" t="str">
        <f t="shared" ref="ASB45" si="9078">"5." &amp; ASD$1&amp; ".3.2."</f>
        <v>5.391.3.2.</v>
      </c>
      <c r="ASC45" s="14" t="e">
        <f>IF(ISBLANK(ASD1),"",IF(VLOOKUP(ASD1,Register,49,FALSE)=0,"",(VLOOKUP(ASD1,Register,49,FALSE))))</f>
        <v>#N/A</v>
      </c>
      <c r="ASD45" s="15" t="s">
        <v>18</v>
      </c>
      <c r="ASE45" s="7" t="str">
        <f t="shared" ref="ASE45" si="9079">"5." &amp; ASG$1&amp; ".3.2."</f>
        <v>5.392.3.2.</v>
      </c>
      <c r="ASF45" s="14" t="e">
        <f>IF(ISBLANK(ASG1),"",IF(VLOOKUP(ASG1,Register,49,FALSE)=0,"",(VLOOKUP(ASG1,Register,49,FALSE))))</f>
        <v>#N/A</v>
      </c>
      <c r="ASG45" s="15" t="s">
        <v>18</v>
      </c>
      <c r="ASH45" s="7" t="str">
        <f t="shared" ref="ASH45" si="9080">"5." &amp; ASJ$1&amp; ".3.2."</f>
        <v>5.393.3.2.</v>
      </c>
      <c r="ASI45" s="14" t="e">
        <f>IF(ISBLANK(ASJ1),"",IF(VLOOKUP(ASJ1,Register,49,FALSE)=0,"",(VLOOKUP(ASJ1,Register,49,FALSE))))</f>
        <v>#N/A</v>
      </c>
      <c r="ASJ45" s="15" t="s">
        <v>18</v>
      </c>
      <c r="ASK45" s="7" t="str">
        <f t="shared" ref="ASK45" si="9081">"5." &amp; ASM$1&amp; ".3.2."</f>
        <v>5.394.3.2.</v>
      </c>
      <c r="ASL45" s="14" t="e">
        <f>IF(ISBLANK(ASM1),"",IF(VLOOKUP(ASM1,Register,49,FALSE)=0,"",(VLOOKUP(ASM1,Register,49,FALSE))))</f>
        <v>#N/A</v>
      </c>
      <c r="ASM45" s="15" t="s">
        <v>18</v>
      </c>
      <c r="ASN45" s="7" t="str">
        <f t="shared" ref="ASN45" si="9082">"5." &amp; ASP$1&amp; ".3.2."</f>
        <v>5.395.3.2.</v>
      </c>
      <c r="ASO45" s="14" t="e">
        <f>IF(ISBLANK(ASP1),"",IF(VLOOKUP(ASP1,Register,49,FALSE)=0,"",(VLOOKUP(ASP1,Register,49,FALSE))))</f>
        <v>#N/A</v>
      </c>
      <c r="ASP45" s="15" t="s">
        <v>18</v>
      </c>
      <c r="ASQ45" s="7" t="str">
        <f t="shared" ref="ASQ45" si="9083">"5." &amp; ASS$1&amp; ".3.2."</f>
        <v>5.396.3.2.</v>
      </c>
      <c r="ASR45" s="14" t="e">
        <f>IF(ISBLANK(ASS1),"",IF(VLOOKUP(ASS1,Register,49,FALSE)=0,"",(VLOOKUP(ASS1,Register,49,FALSE))))</f>
        <v>#N/A</v>
      </c>
      <c r="ASS45" s="15" t="s">
        <v>18</v>
      </c>
      <c r="AST45" s="7" t="str">
        <f t="shared" ref="AST45" si="9084">"5." &amp; ASV$1&amp; ".3.2."</f>
        <v>5.397.3.2.</v>
      </c>
      <c r="ASU45" s="14" t="e">
        <f>IF(ISBLANK(ASV1),"",IF(VLOOKUP(ASV1,Register,49,FALSE)=0,"",(VLOOKUP(ASV1,Register,49,FALSE))))</f>
        <v>#N/A</v>
      </c>
      <c r="ASV45" s="15" t="s">
        <v>18</v>
      </c>
      <c r="ASW45" s="7" t="str">
        <f t="shared" ref="ASW45" si="9085">"5." &amp; ASY$1&amp; ".3.2."</f>
        <v>5.398.3.2.</v>
      </c>
      <c r="ASX45" s="14" t="e">
        <f>IF(ISBLANK(ASY1),"",IF(VLOOKUP(ASY1,Register,49,FALSE)=0,"",(VLOOKUP(ASY1,Register,49,FALSE))))</f>
        <v>#N/A</v>
      </c>
      <c r="ASY45" s="15" t="s">
        <v>18</v>
      </c>
      <c r="ASZ45" s="7" t="str">
        <f t="shared" ref="ASZ45" si="9086">"5." &amp; ATB$1&amp; ".3.2."</f>
        <v>5.399.3.2.</v>
      </c>
      <c r="ATA45" s="14" t="e">
        <f>IF(ISBLANK(ATB1),"",IF(VLOOKUP(ATB1,Register,49,FALSE)=0,"",(VLOOKUP(ATB1,Register,49,FALSE))))</f>
        <v>#N/A</v>
      </c>
      <c r="ATB45" s="15" t="s">
        <v>18</v>
      </c>
      <c r="ATC45" s="7" t="str">
        <f t="shared" ref="ATC45" si="9087">"5." &amp; ATE$1&amp; ".3.2."</f>
        <v>5.400.3.2.</v>
      </c>
      <c r="ATD45" s="14" t="e">
        <f>IF(ISBLANK(ATE1),"",IF(VLOOKUP(ATE1,Register,49,FALSE)=0,"",(VLOOKUP(ATE1,Register,49,FALSE))))</f>
        <v>#N/A</v>
      </c>
      <c r="ATE45" s="15" t="s">
        <v>18</v>
      </c>
      <c r="ATF45" s="7" t="str">
        <f t="shared" ref="ATF45" si="9088">"5." &amp; ATH$1&amp; ".3.2."</f>
        <v>5.401.3.2.</v>
      </c>
      <c r="ATG45" s="14" t="e">
        <f>IF(ISBLANK(ATH1),"",IF(VLOOKUP(ATH1,Register,49,FALSE)=0,"",(VLOOKUP(ATH1,Register,49,FALSE))))</f>
        <v>#N/A</v>
      </c>
      <c r="ATH45" s="15" t="s">
        <v>18</v>
      </c>
      <c r="ATI45" s="7" t="str">
        <f t="shared" ref="ATI45" si="9089">"5." &amp; ATK$1&amp; ".3.2."</f>
        <v>5.402.3.2.</v>
      </c>
      <c r="ATJ45" s="14" t="e">
        <f>IF(ISBLANK(ATK1),"",IF(VLOOKUP(ATK1,Register,49,FALSE)=0,"",(VLOOKUP(ATK1,Register,49,FALSE))))</f>
        <v>#N/A</v>
      </c>
      <c r="ATK45" s="15" t="s">
        <v>18</v>
      </c>
      <c r="ATL45" s="7" t="str">
        <f t="shared" ref="ATL45" si="9090">"5." &amp; ATN$1&amp; ".3.2."</f>
        <v>5.403.3.2.</v>
      </c>
      <c r="ATM45" s="14" t="e">
        <f>IF(ISBLANK(ATN1),"",IF(VLOOKUP(ATN1,Register,49,FALSE)=0,"",(VLOOKUP(ATN1,Register,49,FALSE))))</f>
        <v>#N/A</v>
      </c>
      <c r="ATN45" s="15" t="s">
        <v>18</v>
      </c>
      <c r="ATO45" s="7" t="str">
        <f t="shared" ref="ATO45" si="9091">"5." &amp; ATQ$1&amp; ".3.2."</f>
        <v>5.404.3.2.</v>
      </c>
      <c r="ATP45" s="14" t="e">
        <f>IF(ISBLANK(ATQ1),"",IF(VLOOKUP(ATQ1,Register,49,FALSE)=0,"",(VLOOKUP(ATQ1,Register,49,FALSE))))</f>
        <v>#N/A</v>
      </c>
      <c r="ATQ45" s="15" t="s">
        <v>18</v>
      </c>
      <c r="ATR45" s="7" t="str">
        <f t="shared" ref="ATR45" si="9092">"5." &amp; ATT$1&amp; ".3.2."</f>
        <v>5.405.3.2.</v>
      </c>
      <c r="ATS45" s="14" t="e">
        <f>IF(ISBLANK(ATT1),"",IF(VLOOKUP(ATT1,Register,49,FALSE)=0,"",(VLOOKUP(ATT1,Register,49,FALSE))))</f>
        <v>#N/A</v>
      </c>
      <c r="ATT45" s="15" t="s">
        <v>18</v>
      </c>
      <c r="ATU45" s="7" t="str">
        <f t="shared" ref="ATU45" si="9093">"5." &amp; ATW$1&amp; ".3.2."</f>
        <v>5.406.3.2.</v>
      </c>
      <c r="ATV45" s="14" t="e">
        <f>IF(ISBLANK(ATW1),"",IF(VLOOKUP(ATW1,Register,49,FALSE)=0,"",(VLOOKUP(ATW1,Register,49,FALSE))))</f>
        <v>#N/A</v>
      </c>
      <c r="ATW45" s="15" t="s">
        <v>18</v>
      </c>
      <c r="ATX45" s="7" t="str">
        <f t="shared" ref="ATX45" si="9094">"5." &amp; ATZ$1&amp; ".3.2."</f>
        <v>5.407.3.2.</v>
      </c>
      <c r="ATY45" s="14" t="e">
        <f>IF(ISBLANK(ATZ1),"",IF(VLOOKUP(ATZ1,Register,49,FALSE)=0,"",(VLOOKUP(ATZ1,Register,49,FALSE))))</f>
        <v>#N/A</v>
      </c>
      <c r="ATZ45" s="15" t="s">
        <v>18</v>
      </c>
      <c r="AUA45" s="7" t="str">
        <f t="shared" ref="AUA45" si="9095">"5." &amp; AUC$1&amp; ".3.2."</f>
        <v>5.408.3.2.</v>
      </c>
      <c r="AUB45" s="14" t="e">
        <f>IF(ISBLANK(AUC1),"",IF(VLOOKUP(AUC1,Register,49,FALSE)=0,"",(VLOOKUP(AUC1,Register,49,FALSE))))</f>
        <v>#N/A</v>
      </c>
      <c r="AUC45" s="15" t="s">
        <v>18</v>
      </c>
      <c r="AUD45" s="7" t="str">
        <f t="shared" ref="AUD45" si="9096">"5." &amp; AUF$1&amp; ".3.2."</f>
        <v>5.409.3.2.</v>
      </c>
      <c r="AUE45" s="14" t="e">
        <f>IF(ISBLANK(AUF1),"",IF(VLOOKUP(AUF1,Register,49,FALSE)=0,"",(VLOOKUP(AUF1,Register,49,FALSE))))</f>
        <v>#N/A</v>
      </c>
      <c r="AUF45" s="15" t="s">
        <v>18</v>
      </c>
      <c r="AUG45" s="7" t="str">
        <f t="shared" ref="AUG45" si="9097">"5." &amp; AUI$1&amp; ".3.2."</f>
        <v>5.410.3.2.</v>
      </c>
      <c r="AUH45" s="14" t="e">
        <f>IF(ISBLANK(AUI1),"",IF(VLOOKUP(AUI1,Register,49,FALSE)=0,"",(VLOOKUP(AUI1,Register,49,FALSE))))</f>
        <v>#N/A</v>
      </c>
      <c r="AUI45" s="15" t="s">
        <v>18</v>
      </c>
      <c r="AUJ45" s="7" t="str">
        <f t="shared" ref="AUJ45" si="9098">"5." &amp; AUL$1&amp; ".3.2."</f>
        <v>5.411.3.2.</v>
      </c>
      <c r="AUK45" s="47" t="e">
        <f>IF(ISBLANK(AUL1),"",IF(VLOOKUP(AUL1,Register,49,FALSE)=0,"",(VLOOKUP(AUL1,Register,49,FALSE))))</f>
        <v>#N/A</v>
      </c>
      <c r="AUL45" s="15" t="s">
        <v>18</v>
      </c>
      <c r="AUM45" s="7" t="str">
        <f t="shared" ref="AUM45" si="9099">"5." &amp; AUO$1&amp; ".3.2."</f>
        <v>5.412.3.2.</v>
      </c>
      <c r="AUN45" s="47" t="e">
        <f>IF(ISBLANK(AUO1),"",IF(VLOOKUP(AUO1,Register,49,FALSE)=0,"",(VLOOKUP(AUO1,Register,49,FALSE))))</f>
        <v>#N/A</v>
      </c>
      <c r="AUO45" s="15" t="s">
        <v>18</v>
      </c>
      <c r="AUP45" s="7" t="str">
        <f t="shared" ref="AUP45" si="9100">"5." &amp; AUR$1&amp; ".3.2."</f>
        <v>5.413.3.2.</v>
      </c>
      <c r="AUQ45" s="47" t="e">
        <f>IF(ISBLANK(AUR1),"",IF(VLOOKUP(AUR1,Register,49,FALSE)=0,"",(VLOOKUP(AUR1,Register,49,FALSE))))</f>
        <v>#N/A</v>
      </c>
      <c r="AUR45" s="15" t="s">
        <v>18</v>
      </c>
      <c r="AUS45" s="7" t="str">
        <f t="shared" ref="AUS45" si="9101">"5." &amp; AUU$1&amp; ".3.2."</f>
        <v>5.414.3.2.</v>
      </c>
      <c r="AUT45" s="47" t="e">
        <f>IF(ISBLANK(AUU1),"",IF(VLOOKUP(AUU1,Register,49,FALSE)=0,"",(VLOOKUP(AUU1,Register,49,FALSE))))</f>
        <v>#N/A</v>
      </c>
      <c r="AUU45" s="15" t="s">
        <v>18</v>
      </c>
      <c r="AUV45" s="7" t="str">
        <f t="shared" ref="AUV45" si="9102">"5." &amp; AUX$1&amp; ".3.2."</f>
        <v>5.415.3.2.</v>
      </c>
      <c r="AUW45" s="47" t="e">
        <f>IF(ISBLANK(AUX1),"",IF(VLOOKUP(AUX1,Register,49,FALSE)=0,"",(VLOOKUP(AUX1,Register,49,FALSE))))</f>
        <v>#N/A</v>
      </c>
      <c r="AUX45" s="15" t="s">
        <v>18</v>
      </c>
      <c r="AUY45" s="7" t="str">
        <f t="shared" ref="AUY45" si="9103">"5." &amp; AVA$1&amp; ".3.2."</f>
        <v>5.416.3.2.</v>
      </c>
      <c r="AUZ45" s="47" t="e">
        <f>IF(ISBLANK(AVA1),"",IF(VLOOKUP(AVA1,Register,49,FALSE)=0,"",(VLOOKUP(AVA1,Register,49,FALSE))))</f>
        <v>#N/A</v>
      </c>
      <c r="AVA45" s="15" t="s">
        <v>18</v>
      </c>
      <c r="AVB45" s="7" t="str">
        <f t="shared" ref="AVB45" si="9104">"5." &amp; AVD$1&amp; ".3.2."</f>
        <v>5.417.3.2.</v>
      </c>
      <c r="AVC45" s="47" t="e">
        <f>IF(ISBLANK(AVD1),"",IF(VLOOKUP(AVD1,Register,49,FALSE)=0,"",(VLOOKUP(AVD1,Register,49,FALSE))))</f>
        <v>#N/A</v>
      </c>
      <c r="AVD45" s="15" t="s">
        <v>18</v>
      </c>
      <c r="AVE45" s="7" t="str">
        <f t="shared" ref="AVE45" si="9105">"5." &amp; AVG$1&amp; ".3.2."</f>
        <v>5.418.3.2.</v>
      </c>
      <c r="AVF45" s="47" t="e">
        <f>IF(ISBLANK(AVG1),"",IF(VLOOKUP(AVG1,Register,49,FALSE)=0,"",(VLOOKUP(AVG1,Register,49,FALSE))))</f>
        <v>#N/A</v>
      </c>
      <c r="AVG45" s="15" t="s">
        <v>18</v>
      </c>
      <c r="AVH45" s="7" t="str">
        <f t="shared" ref="AVH45" si="9106">"5." &amp; AVJ$1&amp; ".3.2."</f>
        <v>5.419.3.2.</v>
      </c>
      <c r="AVI45" s="14" t="e">
        <f>IF(ISBLANK(AVJ1),"",IF(VLOOKUP(AVJ1,Register,49,FALSE)=0,"",(VLOOKUP(AVJ1,Register,49,FALSE))))</f>
        <v>#N/A</v>
      </c>
      <c r="AVJ45" s="15" t="s">
        <v>18</v>
      </c>
      <c r="AVK45" s="7" t="str">
        <f t="shared" ref="AVK45" si="9107">"5." &amp; AVM$1&amp; ".3.2."</f>
        <v>5.420.3.2.</v>
      </c>
      <c r="AVL45" s="14" t="e">
        <f>IF(ISBLANK(AVM1),"",IF(VLOOKUP(AVM1,Register,49,FALSE)=0,"",(VLOOKUP(AVM1,Register,49,FALSE))))</f>
        <v>#N/A</v>
      </c>
      <c r="AVM45" s="15" t="s">
        <v>18</v>
      </c>
      <c r="AVN45" s="22"/>
      <c r="AVO45" s="22"/>
      <c r="AVP45" s="22"/>
      <c r="AVQ45" s="7"/>
      <c r="AVR45" s="14"/>
      <c r="AVS45" s="15"/>
      <c r="AVT45" s="7"/>
      <c r="AVU45" s="14"/>
      <c r="AVV45" s="15"/>
      <c r="AVW45" s="7"/>
      <c r="AVX45" s="14"/>
      <c r="AVY45" s="15"/>
      <c r="AVZ45" s="7"/>
      <c r="AWA45" s="14"/>
      <c r="AWB45" s="15"/>
      <c r="AWC45" s="7"/>
      <c r="AWD45" s="14"/>
      <c r="AWE45" s="15"/>
      <c r="AWF45" s="7"/>
      <c r="AWG45" s="14"/>
      <c r="AWH45" s="15"/>
      <c r="AWI45" s="7"/>
      <c r="AWJ45" s="14"/>
      <c r="AWK45" s="15"/>
      <c r="AWL45" s="7"/>
      <c r="AWM45" s="14"/>
      <c r="AWN45" s="15"/>
      <c r="AWO45" s="7"/>
      <c r="AWP45" s="14"/>
      <c r="AWQ45" s="15"/>
      <c r="AWR45" s="7"/>
      <c r="AWS45" s="14"/>
      <c r="AWT45" s="15"/>
      <c r="AWU45" s="7"/>
      <c r="AWV45" s="14"/>
      <c r="AWW45" s="15"/>
      <c r="AWX45" s="7"/>
      <c r="AWY45" s="14"/>
      <c r="AWZ45" s="15"/>
      <c r="AXA45" s="7"/>
      <c r="AXB45" s="14"/>
      <c r="AXC45" s="15"/>
      <c r="AXD45" s="7"/>
      <c r="AXE45" s="14"/>
      <c r="AXF45" s="15"/>
      <c r="AXG45" s="7"/>
      <c r="AXH45" s="14"/>
      <c r="AXI45" s="15"/>
      <c r="AXJ45" s="7"/>
      <c r="AXK45" s="14"/>
      <c r="AXL45" s="15"/>
      <c r="AXM45" s="7"/>
      <c r="AXN45" s="14"/>
      <c r="AXO45" s="15"/>
      <c r="AXP45" s="7"/>
      <c r="AXQ45" s="14"/>
      <c r="AXR45" s="15"/>
      <c r="AXS45" s="7"/>
      <c r="AXT45" s="14"/>
      <c r="AXU45" s="15"/>
      <c r="AXV45" s="7"/>
      <c r="AXW45" s="14"/>
      <c r="AXX45" s="15"/>
      <c r="AXY45" s="7"/>
      <c r="AXZ45" s="14"/>
      <c r="AYA45" s="15"/>
      <c r="AYB45" s="7"/>
      <c r="AYC45" s="14"/>
      <c r="AYD45" s="15"/>
      <c r="AYE45" s="7"/>
      <c r="AYF45" s="14"/>
      <c r="AYG45" s="15"/>
      <c r="AYH45" s="7"/>
      <c r="AYI45" s="14"/>
      <c r="AYJ45" s="15"/>
      <c r="AYK45" s="7"/>
      <c r="AYL45" s="14"/>
      <c r="AYM45" s="15"/>
      <c r="AYN45" s="7"/>
      <c r="AYO45" s="14"/>
      <c r="AYP45" s="15"/>
      <c r="AYQ45" s="7"/>
      <c r="AYR45" s="14"/>
      <c r="AYS45" s="15"/>
      <c r="AYT45" s="7"/>
      <c r="AYU45" s="14"/>
      <c r="AYV45" s="15"/>
      <c r="AYW45" s="7"/>
      <c r="AYX45" s="14"/>
      <c r="AYY45" s="15"/>
      <c r="AYZ45" s="7"/>
      <c r="AZA45" s="14"/>
      <c r="AZB45" s="15"/>
      <c r="AZC45" s="7"/>
      <c r="AZD45" s="14"/>
      <c r="AZE45" s="15"/>
      <c r="AZF45" s="7"/>
      <c r="AZG45" s="14"/>
      <c r="AZH45" s="15"/>
      <c r="AZI45" s="7"/>
      <c r="AZJ45" s="14"/>
      <c r="AZK45" s="15"/>
      <c r="AZL45" s="7"/>
      <c r="AZM45" s="14"/>
      <c r="AZN45" s="15"/>
      <c r="AZO45" s="7"/>
      <c r="AZP45" s="14"/>
      <c r="AZQ45" s="15"/>
      <c r="AZR45" s="7"/>
      <c r="AZS45" s="14"/>
      <c r="AZT45" s="15"/>
      <c r="AZU45" s="7"/>
      <c r="AZV45" s="14"/>
      <c r="AZW45" s="15"/>
      <c r="AZX45" s="7"/>
      <c r="AZY45" s="14"/>
      <c r="AZZ45" s="15"/>
      <c r="BAA45" s="7"/>
      <c r="BAB45" s="14"/>
      <c r="BAC45" s="15"/>
      <c r="BAD45" s="7"/>
      <c r="BAE45" s="14"/>
      <c r="BAF45" s="15"/>
      <c r="BAG45" s="7"/>
      <c r="BAH45" s="14"/>
      <c r="BAI45" s="15"/>
      <c r="BAJ45" s="7"/>
      <c r="BAK45" s="14"/>
      <c r="BAL45" s="15"/>
      <c r="BAM45" s="7"/>
      <c r="BAN45" s="14"/>
      <c r="BAO45" s="15"/>
      <c r="BAP45" s="7"/>
      <c r="BAQ45" s="14"/>
      <c r="BAR45" s="15"/>
      <c r="BAS45" s="7"/>
      <c r="BAT45" s="14"/>
      <c r="BAU45" s="15"/>
      <c r="BAV45" s="7"/>
      <c r="BAW45" s="14"/>
      <c r="BAX45" s="15"/>
      <c r="BAY45" s="7"/>
      <c r="BAZ45" s="14"/>
      <c r="BBA45" s="15"/>
      <c r="BBB45" s="7"/>
      <c r="BBC45" s="14"/>
      <c r="BBD45" s="15"/>
      <c r="BBE45" s="7"/>
      <c r="BBF45" s="14"/>
      <c r="BBG45" s="15"/>
      <c r="BBH45" s="7"/>
      <c r="BBI45" s="14"/>
      <c r="BBJ45" s="15"/>
      <c r="BBK45" s="7"/>
      <c r="BBL45" s="14"/>
      <c r="BBM45" s="15"/>
      <c r="BBN45" s="7"/>
      <c r="BBO45" s="14"/>
      <c r="BBP45" s="15"/>
      <c r="BBQ45" s="7"/>
      <c r="BBR45" s="14"/>
      <c r="BBS45" s="15"/>
      <c r="BBT45" s="7"/>
      <c r="BBU45" s="14"/>
      <c r="BBV45" s="15"/>
      <c r="BBW45" s="7"/>
      <c r="BBX45" s="14"/>
      <c r="BBY45" s="15"/>
      <c r="BBZ45" s="7"/>
      <c r="BCA45" s="14"/>
      <c r="BCB45" s="15"/>
      <c r="BCC45" s="7"/>
      <c r="BCD45" s="14"/>
      <c r="BCE45" s="15"/>
      <c r="BCF45" s="7"/>
      <c r="BCG45" s="14"/>
      <c r="BCH45" s="15"/>
      <c r="BCI45" s="7"/>
      <c r="BCJ45" s="14"/>
      <c r="BCK45" s="15"/>
      <c r="BCL45" s="7"/>
      <c r="BCM45" s="14"/>
      <c r="BCN45" s="15"/>
      <c r="BCO45" s="7"/>
      <c r="BCP45" s="14"/>
      <c r="BCQ45" s="15"/>
      <c r="BCR45" s="7"/>
      <c r="BCS45" s="14"/>
      <c r="BCT45" s="15"/>
      <c r="BCU45" s="7"/>
      <c r="BCV45" s="14"/>
      <c r="BCW45" s="15"/>
      <c r="BCX45" s="7"/>
      <c r="BCY45" s="14"/>
      <c r="BCZ45" s="15"/>
      <c r="BDA45" s="7"/>
      <c r="BDB45" s="14"/>
      <c r="BDC45" s="15"/>
      <c r="BDD45" s="7"/>
      <c r="BDE45" s="14"/>
      <c r="BDF45" s="15"/>
      <c r="BDG45" s="7"/>
      <c r="BDH45" s="14"/>
      <c r="BDI45" s="15"/>
      <c r="BDJ45" s="7"/>
      <c r="BDK45" s="14"/>
      <c r="BDL45" s="15"/>
      <c r="BDM45" s="7"/>
      <c r="BDN45" s="14"/>
      <c r="BDO45" s="15"/>
      <c r="BDP45" s="7"/>
      <c r="BDQ45" s="14"/>
      <c r="BDR45" s="15"/>
      <c r="BDS45" s="7"/>
      <c r="BDT45" s="14"/>
      <c r="BDU45" s="15"/>
      <c r="BDV45" s="7"/>
      <c r="BDW45" s="14"/>
      <c r="BDX45" s="15"/>
      <c r="BDY45" s="7"/>
      <c r="BDZ45" s="14"/>
      <c r="BEA45" s="15"/>
      <c r="BEB45" s="7"/>
      <c r="BEC45" s="14"/>
      <c r="BED45" s="15"/>
      <c r="BEE45" s="7"/>
      <c r="BEF45" s="14"/>
      <c r="BEG45" s="15"/>
      <c r="BEH45" s="7"/>
      <c r="BEI45" s="14"/>
      <c r="BEJ45" s="15"/>
      <c r="BEK45" s="7"/>
      <c r="BEL45" s="14"/>
      <c r="BEM45" s="15"/>
      <c r="BEN45" s="7"/>
      <c r="BEO45" s="14"/>
      <c r="BEP45" s="15"/>
      <c r="BEQ45" s="7"/>
      <c r="BER45" s="14"/>
      <c r="BES45" s="15"/>
      <c r="BET45" s="7"/>
      <c r="BEU45" s="14"/>
      <c r="BEV45" s="15"/>
      <c r="BEW45" s="7"/>
      <c r="BEX45" s="14"/>
      <c r="BEY45" s="15"/>
      <c r="BEZ45" s="7"/>
      <c r="BFA45" s="14"/>
      <c r="BFB45" s="15"/>
      <c r="BFC45" s="7"/>
      <c r="BFD45" s="14"/>
      <c r="BFE45" s="15"/>
      <c r="BFF45" s="7"/>
      <c r="BFG45" s="14"/>
      <c r="BFH45" s="15"/>
      <c r="BFI45" s="7"/>
      <c r="BFJ45" s="14"/>
      <c r="BFK45" s="15"/>
      <c r="BFL45" s="7"/>
      <c r="BFM45" s="14"/>
      <c r="BFN45" s="15"/>
      <c r="BFO45" s="7"/>
      <c r="BFP45" s="14"/>
      <c r="BFQ45" s="15"/>
      <c r="BFR45" s="7"/>
      <c r="BFS45" s="14"/>
      <c r="BFT45" s="15"/>
      <c r="BFU45" s="7"/>
      <c r="BFV45" s="14"/>
      <c r="BFW45" s="15"/>
      <c r="BFX45" s="7"/>
      <c r="BFY45" s="14"/>
      <c r="BFZ45" s="15"/>
      <c r="BGA45" s="7"/>
      <c r="BGB45" s="14"/>
      <c r="BGC45" s="15"/>
      <c r="BGD45" s="7"/>
      <c r="BGE45" s="14"/>
      <c r="BGF45" s="15"/>
      <c r="BGG45" s="7"/>
      <c r="BGH45" s="14"/>
      <c r="BGI45" s="15"/>
      <c r="BGJ45" s="7"/>
      <c r="BGK45" s="14"/>
      <c r="BGL45" s="15"/>
      <c r="BGM45" s="7"/>
      <c r="BGN45" s="14"/>
      <c r="BGO45" s="15"/>
      <c r="BGP45" s="7"/>
      <c r="BGQ45" s="14"/>
      <c r="BGR45" s="15"/>
      <c r="BGS45" s="7"/>
      <c r="BGT45" s="14"/>
      <c r="BGU45" s="15"/>
      <c r="BGV45" s="7"/>
      <c r="BGW45" s="14"/>
      <c r="BGX45" s="15"/>
      <c r="BGY45" s="7"/>
      <c r="BGZ45" s="14"/>
      <c r="BHA45" s="15"/>
      <c r="BHB45" s="7"/>
      <c r="BHC45" s="14"/>
      <c r="BHD45" s="15"/>
      <c r="BHE45" s="7"/>
      <c r="BHF45" s="14"/>
      <c r="BHG45" s="15"/>
      <c r="BHH45" s="7"/>
      <c r="BHI45" s="14"/>
      <c r="BHJ45" s="15"/>
      <c r="BHK45" s="7"/>
      <c r="BHL45" s="14"/>
      <c r="BHM45" s="15"/>
      <c r="BHN45" s="7"/>
      <c r="BHO45" s="14"/>
      <c r="BHP45" s="15"/>
      <c r="BHQ45" s="7"/>
      <c r="BHR45" s="14"/>
      <c r="BHS45" s="15"/>
      <c r="BHT45" s="7"/>
      <c r="BHU45" s="14"/>
      <c r="BHV45" s="15"/>
      <c r="BHW45" s="7"/>
      <c r="BHX45" s="14"/>
      <c r="BHY45" s="15"/>
      <c r="BHZ45" s="7"/>
      <c r="BIA45" s="14"/>
      <c r="BIB45" s="15"/>
      <c r="BIC45" s="7"/>
      <c r="BID45" s="14"/>
      <c r="BIE45" s="15"/>
      <c r="BIF45" s="7"/>
      <c r="BIG45" s="14"/>
      <c r="BIH45" s="15"/>
      <c r="BII45" s="7"/>
      <c r="BIJ45" s="14"/>
      <c r="BIK45" s="15"/>
      <c r="BIL45" s="7"/>
      <c r="BIM45" s="14"/>
      <c r="BIN45" s="15"/>
      <c r="BIO45" s="7"/>
      <c r="BIP45" s="14"/>
      <c r="BIQ45" s="15"/>
      <c r="BIR45" s="7"/>
      <c r="BIS45" s="14"/>
      <c r="BIT45" s="15"/>
      <c r="BIU45" s="7"/>
      <c r="BIV45" s="14"/>
      <c r="BIW45" s="15"/>
      <c r="BIX45" s="7"/>
      <c r="BIY45" s="14"/>
      <c r="BIZ45" s="15"/>
      <c r="BJA45" s="7"/>
      <c r="BJB45" s="14"/>
      <c r="BJC45" s="15"/>
      <c r="BJD45" s="7"/>
      <c r="BJE45" s="14"/>
      <c r="BJF45" s="15"/>
      <c r="BJG45" s="7"/>
      <c r="BJH45" s="14"/>
      <c r="BJI45" s="15"/>
      <c r="BJJ45" s="7"/>
      <c r="BJK45" s="14"/>
      <c r="BJL45" s="15"/>
      <c r="BJM45" s="7"/>
      <c r="BJN45" s="14"/>
      <c r="BJO45" s="15"/>
      <c r="BJP45" s="7"/>
      <c r="BJQ45" s="14"/>
      <c r="BJR45" s="15"/>
      <c r="BJS45" s="7"/>
      <c r="BJT45" s="14"/>
      <c r="BJU45" s="15"/>
      <c r="BJV45" s="7"/>
      <c r="BJW45" s="14"/>
      <c r="BJX45" s="15"/>
      <c r="BJY45" s="7"/>
      <c r="BJZ45" s="14"/>
      <c r="BKA45" s="15"/>
      <c r="BKB45" s="7"/>
      <c r="BKC45" s="14"/>
      <c r="BKD45" s="15"/>
      <c r="BKE45" s="7"/>
      <c r="BKF45" s="14"/>
      <c r="BKG45" s="15"/>
      <c r="BKH45" s="7"/>
      <c r="BKI45" s="14"/>
      <c r="BKJ45" s="15"/>
      <c r="BKK45" s="7"/>
      <c r="BKL45" s="14"/>
      <c r="BKM45" s="15"/>
      <c r="BKN45" s="7"/>
      <c r="BKO45" s="14"/>
      <c r="BKP45" s="15"/>
      <c r="BKQ45" s="7"/>
      <c r="BKR45" s="14"/>
      <c r="BKS45" s="15"/>
      <c r="BKT45" s="7"/>
      <c r="BKU45" s="14"/>
      <c r="BKV45" s="15"/>
      <c r="BKW45" s="7"/>
      <c r="BKX45" s="14"/>
      <c r="BKY45" s="15"/>
      <c r="BKZ45" s="7"/>
      <c r="BLA45" s="14"/>
      <c r="BLB45" s="15"/>
      <c r="BLC45" s="7"/>
      <c r="BLD45" s="14"/>
      <c r="BLE45" s="15"/>
      <c r="BLF45" s="7"/>
      <c r="BLG45" s="14"/>
      <c r="BLH45" s="15"/>
      <c r="BLI45" s="7"/>
      <c r="BLJ45" s="14"/>
      <c r="BLK45" s="15"/>
      <c r="BLL45" s="7"/>
      <c r="BLM45" s="14"/>
      <c r="BLN45" s="15"/>
      <c r="BLO45" s="7"/>
      <c r="BLP45" s="14"/>
      <c r="BLQ45" s="15"/>
      <c r="BLR45" s="7"/>
      <c r="BLS45" s="14"/>
      <c r="BLT45" s="15"/>
      <c r="BLU45" s="7"/>
      <c r="BLV45" s="14"/>
      <c r="BLW45" s="15"/>
      <c r="BLX45" s="7"/>
      <c r="BLY45" s="14"/>
      <c r="BLZ45" s="15"/>
      <c r="BMA45" s="7"/>
      <c r="BMB45" s="14"/>
      <c r="BMC45" s="15"/>
      <c r="BMD45" s="7"/>
      <c r="BME45" s="14"/>
      <c r="BMF45" s="15"/>
      <c r="BMG45" s="7"/>
      <c r="BMH45" s="14"/>
      <c r="BMI45" s="15"/>
      <c r="BMJ45" s="7"/>
      <c r="BMK45" s="14"/>
      <c r="BML45" s="15"/>
      <c r="BMM45" s="7"/>
      <c r="BMN45" s="14"/>
      <c r="BMO45" s="15"/>
      <c r="BMP45" s="7"/>
      <c r="BMQ45" s="14"/>
      <c r="BMR45" s="15"/>
      <c r="BMS45" s="7"/>
      <c r="BMT45" s="14"/>
      <c r="BMU45" s="15"/>
      <c r="BMV45" s="7"/>
      <c r="BMW45" s="14"/>
      <c r="BMX45" s="15"/>
      <c r="BMY45" s="7"/>
      <c r="BMZ45" s="14"/>
      <c r="BNA45" s="15"/>
      <c r="BNB45" s="7"/>
      <c r="BNC45" s="14"/>
      <c r="BND45" s="15"/>
      <c r="BNE45" s="7"/>
      <c r="BNF45" s="14"/>
      <c r="BNG45" s="15"/>
      <c r="BNH45" s="7"/>
      <c r="BNI45" s="14"/>
      <c r="BNJ45" s="15"/>
      <c r="BNK45" s="7"/>
      <c r="BNL45" s="14"/>
      <c r="BNM45" s="15"/>
      <c r="BNN45" s="7"/>
      <c r="BNO45" s="14"/>
      <c r="BNP45" s="15"/>
      <c r="BNQ45" s="7"/>
      <c r="BNR45" s="14"/>
      <c r="BNS45" s="15"/>
      <c r="BNT45" s="7"/>
      <c r="BNU45" s="14"/>
      <c r="BNV45" s="15"/>
      <c r="BNW45" s="7"/>
      <c r="BNX45" s="14"/>
      <c r="BNY45" s="15"/>
      <c r="BNZ45" s="7"/>
      <c r="BOA45" s="14"/>
      <c r="BOB45" s="15"/>
      <c r="BOC45" s="7"/>
      <c r="BOD45" s="14"/>
      <c r="BOE45" s="15"/>
      <c r="BOF45" s="7"/>
      <c r="BOG45" s="14"/>
      <c r="BOH45" s="15"/>
      <c r="BOI45" s="7"/>
      <c r="BOJ45" s="14"/>
      <c r="BOK45" s="15"/>
      <c r="BOL45" s="7"/>
      <c r="BOM45" s="14"/>
      <c r="BON45" s="15"/>
      <c r="BOO45" s="7"/>
      <c r="BOP45" s="14"/>
      <c r="BOQ45" s="15"/>
      <c r="BOR45" s="7"/>
      <c r="BOS45" s="14"/>
      <c r="BOT45" s="15"/>
      <c r="BOU45" s="7"/>
      <c r="BOV45" s="14"/>
      <c r="BOW45" s="15"/>
      <c r="BOX45" s="7"/>
      <c r="BOY45" s="14"/>
      <c r="BOZ45" s="15"/>
      <c r="BPA45" s="7"/>
      <c r="BPB45" s="14"/>
      <c r="BPC45" s="15"/>
      <c r="BPD45" s="7"/>
      <c r="BPE45" s="14"/>
      <c r="BPF45" s="15"/>
      <c r="BPG45" s="7"/>
      <c r="BPH45" s="14"/>
      <c r="BPI45" s="15"/>
      <c r="BPJ45" s="7"/>
      <c r="BPK45" s="14"/>
      <c r="BPL45" s="15"/>
      <c r="BPM45" s="7"/>
      <c r="BPN45" s="14"/>
      <c r="BPO45" s="15"/>
      <c r="BPP45" s="7"/>
      <c r="BPQ45" s="14"/>
      <c r="BPR45" s="15"/>
      <c r="BPS45" s="7"/>
      <c r="BPT45" s="14"/>
      <c r="BPU45" s="15"/>
      <c r="BPV45" s="7"/>
      <c r="BPW45" s="14"/>
      <c r="BPX45" s="15"/>
      <c r="BPY45" s="7"/>
      <c r="BPZ45" s="14"/>
      <c r="BQA45" s="15"/>
      <c r="BQB45" s="7"/>
      <c r="BQC45" s="14"/>
      <c r="BQD45" s="15"/>
      <c r="BQE45" s="7"/>
      <c r="BQF45" s="14"/>
      <c r="BQG45" s="15"/>
      <c r="BQH45" s="7"/>
      <c r="BQI45" s="14"/>
      <c r="BQJ45" s="15"/>
      <c r="BQK45" s="7"/>
      <c r="BQL45" s="14"/>
      <c r="BQM45" s="15"/>
      <c r="BQN45" s="7"/>
      <c r="BQO45" s="14"/>
      <c r="BQP45" s="15"/>
      <c r="BQQ45" s="7"/>
      <c r="BQR45" s="14"/>
      <c r="BQS45" s="15"/>
      <c r="BQT45" s="7"/>
      <c r="BQU45" s="14"/>
      <c r="BQV45" s="15"/>
      <c r="BQW45" s="7"/>
      <c r="BQX45" s="14"/>
      <c r="BQY45" s="15"/>
      <c r="BQZ45" s="7"/>
      <c r="BRA45" s="14"/>
      <c r="BRB45" s="15"/>
      <c r="BRC45" s="7"/>
      <c r="BRD45" s="14"/>
      <c r="BRE45" s="15"/>
      <c r="BRF45" s="7"/>
      <c r="BRG45" s="14"/>
      <c r="BRH45" s="15"/>
      <c r="BRI45" s="7"/>
      <c r="BRJ45" s="14"/>
      <c r="BRK45" s="15"/>
      <c r="BRL45" s="7"/>
      <c r="BRM45" s="14"/>
      <c r="BRN45" s="15"/>
      <c r="BRO45" s="7"/>
      <c r="BRP45" s="14"/>
      <c r="BRQ45" s="15"/>
      <c r="BRR45" s="7"/>
      <c r="BRS45" s="14"/>
      <c r="BRT45" s="15"/>
      <c r="BRU45" s="7"/>
      <c r="BRV45" s="14"/>
      <c r="BRW45" s="15"/>
      <c r="BRX45" s="7"/>
      <c r="BRY45" s="14"/>
      <c r="BRZ45" s="15"/>
      <c r="BSA45" s="7"/>
      <c r="BSB45" s="14"/>
      <c r="BSC45" s="15"/>
      <c r="BSD45" s="7"/>
      <c r="BSE45" s="14"/>
      <c r="BSF45" s="15"/>
      <c r="BSG45" s="7"/>
      <c r="BSH45" s="14"/>
      <c r="BSI45" s="15"/>
      <c r="BSJ45" s="7"/>
      <c r="BSK45" s="14"/>
      <c r="BSL45" s="15"/>
      <c r="BSM45" s="7"/>
      <c r="BSN45" s="14"/>
      <c r="BSO45" s="15"/>
      <c r="BSP45" s="7"/>
      <c r="BSQ45" s="14"/>
      <c r="BSR45" s="15"/>
      <c r="BSS45" s="7"/>
      <c r="BST45" s="14"/>
      <c r="BSU45" s="15"/>
      <c r="BSV45" s="7"/>
      <c r="BSW45" s="14"/>
      <c r="BSX45" s="15"/>
      <c r="BSY45" s="7"/>
      <c r="BSZ45" s="14"/>
      <c r="BTA45" s="15"/>
      <c r="BTB45" s="7"/>
      <c r="BTC45" s="14"/>
      <c r="BTD45" s="15"/>
      <c r="BTE45" s="7"/>
      <c r="BTF45" s="14"/>
      <c r="BTG45" s="15"/>
      <c r="BTH45" s="7"/>
      <c r="BTI45" s="14"/>
      <c r="BTJ45" s="15"/>
      <c r="BTK45" s="7"/>
      <c r="BTL45" s="14"/>
      <c r="BTM45" s="15"/>
      <c r="BTN45" s="7"/>
      <c r="BTO45" s="14"/>
      <c r="BTP45" s="15"/>
      <c r="BTQ45" s="7"/>
      <c r="BTR45" s="14"/>
      <c r="BTS45" s="15"/>
      <c r="BTT45" s="7"/>
      <c r="BTU45" s="14"/>
      <c r="BTV45" s="15"/>
      <c r="BTW45" s="7"/>
      <c r="BTX45" s="14"/>
      <c r="BTY45" s="15"/>
      <c r="BTZ45" s="7"/>
      <c r="BUA45" s="14"/>
      <c r="BUB45" s="15"/>
      <c r="BUC45" s="7"/>
      <c r="BUD45" s="14"/>
      <c r="BUE45" s="15"/>
      <c r="BUF45" s="7"/>
      <c r="BUG45" s="14"/>
      <c r="BUH45" s="15"/>
      <c r="BUI45" s="7"/>
      <c r="BUJ45" s="14"/>
      <c r="BUK45" s="15"/>
      <c r="BUL45" s="7"/>
      <c r="BUM45" s="14"/>
      <c r="BUN45" s="15"/>
      <c r="BUO45" s="7"/>
      <c r="BUP45" s="14"/>
      <c r="BUQ45" s="15"/>
      <c r="BUR45" s="7"/>
      <c r="BUS45" s="14"/>
      <c r="BUT45" s="15"/>
      <c r="BUU45" s="7"/>
      <c r="BUV45" s="14"/>
      <c r="BUW45" s="15"/>
      <c r="BUX45" s="7"/>
      <c r="BUY45" s="14"/>
      <c r="BUZ45" s="15"/>
      <c r="BVA45" s="7"/>
      <c r="BVB45" s="14"/>
      <c r="BVC45" s="15"/>
      <c r="BVD45" s="7"/>
      <c r="BVE45" s="14"/>
      <c r="BVF45" s="15"/>
      <c r="BVG45" s="7"/>
      <c r="BVH45" s="14"/>
      <c r="BVI45" s="15"/>
      <c r="BVJ45" s="7"/>
      <c r="BVK45" s="14"/>
      <c r="BVL45" s="15"/>
      <c r="BVM45" s="7"/>
      <c r="BVN45" s="14"/>
      <c r="BVO45" s="15"/>
      <c r="BVP45" s="7"/>
      <c r="BVQ45" s="14"/>
      <c r="BVR45" s="15"/>
      <c r="BVS45" s="7"/>
      <c r="BVT45" s="14"/>
      <c r="BVU45" s="15"/>
      <c r="BVV45" s="7"/>
      <c r="BVW45" s="14"/>
      <c r="BVX45" s="15"/>
      <c r="BVY45" s="7"/>
      <c r="BVZ45" s="14"/>
      <c r="BWA45" s="15"/>
      <c r="BWB45" s="7"/>
      <c r="BWC45" s="14"/>
      <c r="BWD45" s="15"/>
      <c r="BWE45" s="7"/>
      <c r="BWF45" s="14"/>
      <c r="BWG45" s="15"/>
      <c r="BWH45" s="7"/>
      <c r="BWI45" s="14"/>
      <c r="BWJ45" s="15"/>
      <c r="BWK45" s="7"/>
      <c r="BWL45" s="14"/>
      <c r="BWM45" s="15"/>
      <c r="BWN45" s="7"/>
      <c r="BWO45" s="14"/>
      <c r="BWP45" s="15"/>
      <c r="BWQ45" s="7"/>
      <c r="BWR45" s="14"/>
      <c r="BWS45" s="15"/>
      <c r="BWT45" s="7"/>
      <c r="BWU45" s="14"/>
      <c r="BWV45" s="15"/>
      <c r="BWW45" s="7"/>
      <c r="BWX45" s="14"/>
      <c r="BWY45" s="15"/>
      <c r="BWZ45" s="7"/>
      <c r="BXA45" s="14"/>
      <c r="BXB45" s="15"/>
      <c r="BXC45" s="7"/>
      <c r="BXD45" s="14"/>
      <c r="BXE45" s="15"/>
      <c r="BXF45" s="7"/>
      <c r="BXG45" s="14"/>
      <c r="BXH45" s="15"/>
      <c r="BXI45" s="7"/>
      <c r="BXJ45" s="14"/>
      <c r="BXK45" s="15"/>
      <c r="BXL45" s="7"/>
      <c r="BXM45" s="14"/>
      <c r="BXN45" s="15"/>
      <c r="BXO45" s="7"/>
      <c r="BXP45" s="14"/>
      <c r="BXQ45" s="15"/>
      <c r="BXR45" s="7"/>
      <c r="BXS45" s="14"/>
      <c r="BXT45" s="15"/>
      <c r="BXU45" s="7"/>
      <c r="BXV45" s="14"/>
      <c r="BXW45" s="15"/>
      <c r="BXX45" s="7"/>
      <c r="BXY45" s="14"/>
      <c r="BXZ45" s="15"/>
      <c r="BYA45" s="7"/>
      <c r="BYB45" s="14"/>
      <c r="BYC45" s="15"/>
      <c r="BYD45" s="7"/>
      <c r="BYE45" s="14"/>
      <c r="BYF45" s="15"/>
      <c r="BYG45" s="7"/>
      <c r="BYH45" s="14"/>
      <c r="BYI45" s="15"/>
      <c r="BYJ45" s="7"/>
      <c r="BYK45" s="14"/>
      <c r="BYL45" s="15"/>
      <c r="BYM45" s="7"/>
      <c r="BYN45" s="14"/>
      <c r="BYO45" s="15"/>
      <c r="BYP45" s="7"/>
      <c r="BYQ45" s="14"/>
      <c r="BYR45" s="15"/>
      <c r="BYS45" s="7"/>
      <c r="BYT45" s="14"/>
      <c r="BYU45" s="15"/>
      <c r="BYV45" s="7"/>
      <c r="BYW45" s="14"/>
      <c r="BYX45" s="15"/>
      <c r="BYY45" s="7"/>
      <c r="BYZ45" s="14"/>
      <c r="BZA45" s="15"/>
      <c r="BZB45" s="7"/>
      <c r="BZC45" s="14"/>
      <c r="BZD45" s="15"/>
      <c r="BZE45" s="7"/>
      <c r="BZF45" s="14"/>
      <c r="BZG45" s="15"/>
      <c r="BZH45" s="7"/>
      <c r="BZI45" s="14"/>
      <c r="BZJ45" s="15"/>
      <c r="BZK45" s="7"/>
      <c r="BZL45" s="14"/>
      <c r="BZM45" s="15"/>
      <c r="BZN45" s="7"/>
      <c r="BZO45" s="14"/>
      <c r="BZP45" s="15"/>
      <c r="BZQ45" s="7"/>
      <c r="BZR45" s="14"/>
      <c r="BZS45" s="15"/>
      <c r="BZT45" s="7"/>
      <c r="BZU45" s="14"/>
      <c r="BZV45" s="15"/>
      <c r="BZW45" s="7"/>
      <c r="BZX45" s="14"/>
      <c r="BZY45" s="15"/>
      <c r="BZZ45" s="7"/>
      <c r="CAA45" s="14"/>
      <c r="CAB45" s="15"/>
      <c r="CAC45" s="7"/>
      <c r="CAD45" s="14"/>
      <c r="CAE45" s="15"/>
      <c r="CAF45" s="7"/>
      <c r="CAG45" s="14"/>
      <c r="CAH45" s="15"/>
      <c r="CAI45" s="7"/>
      <c r="CAJ45" s="14"/>
      <c r="CAK45" s="15"/>
      <c r="CAL45" s="7"/>
      <c r="CAM45" s="14"/>
      <c r="CAN45" s="15"/>
      <c r="CAO45" s="7"/>
      <c r="CAP45" s="14"/>
      <c r="CAQ45" s="15"/>
      <c r="CAR45" s="7"/>
      <c r="CAS45" s="14"/>
      <c r="CAT45" s="15"/>
      <c r="CAU45" s="7"/>
      <c r="CAV45" s="14"/>
      <c r="CAW45" s="15"/>
      <c r="CAX45" s="7"/>
      <c r="CAY45" s="14"/>
      <c r="CAZ45" s="15"/>
      <c r="CBA45" s="7"/>
      <c r="CBB45" s="14"/>
      <c r="CBC45" s="15"/>
      <c r="CBD45" s="7"/>
      <c r="CBE45" s="14"/>
      <c r="CBF45" s="15"/>
      <c r="CBG45" s="7"/>
      <c r="CBH45" s="14"/>
      <c r="CBI45" s="15"/>
      <c r="CBJ45" s="7"/>
      <c r="CBK45" s="14"/>
      <c r="CBL45" s="15"/>
      <c r="CBM45" s="7"/>
      <c r="CBN45" s="14"/>
      <c r="CBO45" s="15"/>
      <c r="CBP45" s="7"/>
      <c r="CBQ45" s="14"/>
      <c r="CBR45" s="15"/>
      <c r="CBS45" s="7"/>
      <c r="CBT45" s="14"/>
      <c r="CBU45" s="15"/>
      <c r="CBV45" s="7"/>
      <c r="CBW45" s="14"/>
      <c r="CBX45" s="15"/>
      <c r="CBY45" s="7"/>
      <c r="CBZ45" s="14"/>
      <c r="CCA45" s="15"/>
      <c r="CCB45" s="7"/>
      <c r="CCC45" s="14"/>
      <c r="CCD45" s="15"/>
      <c r="CCE45" s="7"/>
      <c r="CCF45" s="14"/>
      <c r="CCG45" s="15"/>
      <c r="CCH45" s="7"/>
      <c r="CCI45" s="14"/>
      <c r="CCJ45" s="15"/>
      <c r="CCK45" s="7"/>
      <c r="CCL45" s="14"/>
      <c r="CCM45" s="15"/>
      <c r="CCN45" s="7"/>
      <c r="CCO45" s="14"/>
      <c r="CCP45" s="15"/>
      <c r="CCQ45" s="7"/>
      <c r="CCR45" s="14"/>
      <c r="CCS45" s="15"/>
      <c r="CCT45" s="7"/>
      <c r="CCU45" s="14"/>
      <c r="CCV45" s="15"/>
      <c r="CCW45" s="7"/>
      <c r="CCX45" s="14"/>
      <c r="CCY45" s="15"/>
      <c r="CCZ45" s="7"/>
      <c r="CDA45" s="14"/>
      <c r="CDB45" s="15"/>
      <c r="CDC45" s="7"/>
      <c r="CDD45" s="14"/>
      <c r="CDE45" s="15"/>
      <c r="CDF45" s="7"/>
      <c r="CDG45" s="14"/>
      <c r="CDH45" s="15"/>
      <c r="CDI45" s="7"/>
      <c r="CDJ45" s="14"/>
      <c r="CDK45" s="15"/>
      <c r="CDL45" s="7"/>
      <c r="CDM45" s="14"/>
      <c r="CDN45" s="15"/>
      <c r="CDO45" s="7"/>
      <c r="CDP45" s="14"/>
      <c r="CDQ45" s="15"/>
      <c r="CDR45" s="7"/>
      <c r="CDS45" s="14"/>
      <c r="CDT45" s="15"/>
      <c r="CDU45" s="7"/>
      <c r="CDV45" s="14"/>
      <c r="CDW45" s="15"/>
      <c r="CDX45" s="7"/>
      <c r="CDY45" s="14"/>
      <c r="CDZ45" s="15"/>
      <c r="CEA45" s="7"/>
      <c r="CEB45" s="14"/>
      <c r="CEC45" s="15"/>
      <c r="CED45" s="7"/>
      <c r="CEE45" s="14"/>
      <c r="CEF45" s="15"/>
      <c r="CEG45" s="7"/>
      <c r="CEH45" s="14"/>
      <c r="CEI45" s="15"/>
      <c r="CEJ45" s="7"/>
      <c r="CEK45" s="14"/>
      <c r="CEL45" s="15"/>
      <c r="CEM45" s="7"/>
      <c r="CEN45" s="14"/>
      <c r="CEO45" s="15"/>
      <c r="CEP45" s="7"/>
      <c r="CEQ45" s="14"/>
      <c r="CER45" s="15"/>
      <c r="CES45" s="7"/>
      <c r="CET45" s="14"/>
      <c r="CEU45" s="15"/>
      <c r="CEV45" s="7"/>
      <c r="CEW45" s="14"/>
      <c r="CEX45" s="15"/>
      <c r="CEY45" s="7"/>
      <c r="CEZ45" s="14"/>
      <c r="CFA45" s="15"/>
      <c r="CFB45" s="7"/>
      <c r="CFC45" s="14"/>
      <c r="CFD45" s="15"/>
      <c r="CFE45" s="7"/>
      <c r="CFF45" s="14"/>
      <c r="CFG45" s="15"/>
      <c r="CFH45" s="7"/>
      <c r="CFI45" s="14"/>
      <c r="CFJ45" s="15"/>
      <c r="CFK45" s="7"/>
      <c r="CFL45" s="14"/>
      <c r="CFM45" s="15"/>
      <c r="CFN45" s="7"/>
      <c r="CFO45" s="14"/>
      <c r="CFP45" s="15"/>
      <c r="CFQ45" s="7"/>
      <c r="CFR45" s="14"/>
      <c r="CFS45" s="15"/>
      <c r="CFT45" s="7"/>
      <c r="CFU45" s="14"/>
      <c r="CFV45" s="15"/>
      <c r="CFW45" s="7"/>
      <c r="CFX45" s="14"/>
      <c r="CFY45" s="15"/>
      <c r="CFZ45" s="7"/>
      <c r="CGA45" s="14"/>
      <c r="CGB45" s="15"/>
      <c r="CGC45" s="7"/>
      <c r="CGD45" s="14"/>
      <c r="CGE45" s="15"/>
      <c r="CGF45" s="7"/>
      <c r="CGG45" s="14"/>
      <c r="CGH45" s="15"/>
      <c r="CGI45" s="7"/>
      <c r="CGJ45" s="14"/>
      <c r="CGK45" s="15"/>
      <c r="CGL45" s="7"/>
      <c r="CGM45" s="14"/>
      <c r="CGN45" s="15"/>
      <c r="CGO45" s="7"/>
      <c r="CGP45" s="14"/>
      <c r="CGQ45" s="15"/>
      <c r="CGR45" s="7"/>
      <c r="CGS45" s="14"/>
      <c r="CGT45" s="15"/>
      <c r="CGU45" s="7"/>
      <c r="CGV45" s="14"/>
      <c r="CGW45" s="15"/>
      <c r="CGX45" s="7"/>
      <c r="CGY45" s="14"/>
      <c r="CGZ45" s="15"/>
      <c r="CHA45" s="7"/>
      <c r="CHB45" s="14"/>
      <c r="CHC45" s="15"/>
      <c r="CHD45" s="7"/>
      <c r="CHE45" s="14"/>
      <c r="CHF45" s="15"/>
      <c r="CHG45" s="7"/>
      <c r="CHH45" s="14"/>
      <c r="CHI45" s="15"/>
      <c r="CHJ45" s="7"/>
      <c r="CHK45" s="14"/>
      <c r="CHL45" s="15"/>
      <c r="CHM45" s="7"/>
      <c r="CHN45" s="14"/>
      <c r="CHO45" s="15"/>
      <c r="CHP45" s="7"/>
      <c r="CHQ45" s="14"/>
      <c r="CHR45" s="15"/>
      <c r="CHS45" s="7"/>
      <c r="CHT45" s="14"/>
      <c r="CHU45" s="15"/>
      <c r="CHV45" s="7"/>
      <c r="CHW45" s="14"/>
      <c r="CHX45" s="15"/>
      <c r="CHY45" s="7"/>
      <c r="CHZ45" s="14"/>
      <c r="CIA45" s="15"/>
      <c r="CIB45" s="7"/>
      <c r="CIC45" s="14"/>
      <c r="CID45" s="15"/>
      <c r="CIE45" s="7"/>
      <c r="CIF45" s="14"/>
      <c r="CIG45" s="15"/>
      <c r="CIH45" s="7"/>
      <c r="CII45" s="14"/>
      <c r="CIJ45" s="15"/>
      <c r="CIK45" s="7"/>
      <c r="CIL45" s="14"/>
      <c r="CIM45" s="15"/>
      <c r="CIN45" s="7"/>
      <c r="CIO45" s="14"/>
      <c r="CIP45" s="15"/>
      <c r="CIQ45" s="7"/>
      <c r="CIR45" s="14"/>
      <c r="CIS45" s="15"/>
      <c r="CIT45" s="7"/>
      <c r="CIU45" s="14"/>
      <c r="CIV45" s="15"/>
      <c r="CIW45" s="7"/>
      <c r="CIX45" s="14"/>
      <c r="CIY45" s="15"/>
      <c r="CIZ45" s="7"/>
      <c r="CJA45" s="14"/>
      <c r="CJB45" s="15"/>
      <c r="CJC45" s="7"/>
      <c r="CJD45" s="14"/>
      <c r="CJE45" s="15"/>
      <c r="CJF45" s="7"/>
      <c r="CJG45" s="14"/>
      <c r="CJH45" s="15"/>
      <c r="CJI45" s="7"/>
      <c r="CJJ45" s="14"/>
      <c r="CJK45" s="15"/>
      <c r="CJL45" s="7"/>
      <c r="CJM45" s="14"/>
      <c r="CJN45" s="15"/>
      <c r="CJO45" s="7"/>
      <c r="CJP45" s="14"/>
      <c r="CJQ45" s="15"/>
      <c r="CJR45" s="7"/>
      <c r="CJS45" s="14"/>
      <c r="CJT45" s="15"/>
      <c r="CJU45" s="7"/>
      <c r="CJV45" s="14"/>
      <c r="CJW45" s="15"/>
      <c r="CJX45" s="7"/>
      <c r="CJY45" s="14"/>
      <c r="CJZ45" s="15"/>
      <c r="CKA45" s="7"/>
      <c r="CKB45" s="14"/>
      <c r="CKC45" s="15"/>
      <c r="CKD45" s="7"/>
      <c r="CKE45" s="14"/>
      <c r="CKF45" s="15"/>
      <c r="CKG45" s="7"/>
      <c r="CKH45" s="14"/>
      <c r="CKI45" s="15"/>
      <c r="CKJ45" s="7"/>
      <c r="CKK45" s="14"/>
      <c r="CKL45" s="15"/>
      <c r="CKM45" s="7"/>
      <c r="CKN45" s="14"/>
      <c r="CKO45" s="15"/>
      <c r="CKP45" s="7"/>
      <c r="CKQ45" s="14"/>
      <c r="CKR45" s="15"/>
      <c r="CKS45" s="7"/>
      <c r="CKT45" s="14"/>
      <c r="CKU45" s="15"/>
      <c r="CKV45" s="7"/>
      <c r="CKW45" s="14"/>
      <c r="CKX45" s="15"/>
      <c r="CKY45" s="7"/>
      <c r="CKZ45" s="14"/>
      <c r="CLA45" s="15"/>
      <c r="CLB45" s="7"/>
      <c r="CLC45" s="14"/>
      <c r="CLD45" s="15"/>
      <c r="CLE45" s="7"/>
      <c r="CLF45" s="14"/>
      <c r="CLG45" s="15"/>
      <c r="CLH45" s="7"/>
      <c r="CLI45" s="14"/>
      <c r="CLJ45" s="15"/>
      <c r="CLK45" s="7"/>
      <c r="CLL45" s="14"/>
      <c r="CLM45" s="15"/>
      <c r="CLN45" s="7"/>
      <c r="CLO45" s="14"/>
      <c r="CLP45" s="15"/>
      <c r="CLQ45" s="7"/>
      <c r="CLR45" s="14"/>
      <c r="CLS45" s="15"/>
      <c r="CLT45" s="7"/>
      <c r="CLU45" s="14"/>
      <c r="CLV45" s="15"/>
      <c r="CLW45" s="7"/>
      <c r="CLX45" s="14"/>
      <c r="CLY45" s="15"/>
      <c r="CLZ45" s="7"/>
      <c r="CMA45" s="14"/>
      <c r="CMB45" s="15"/>
      <c r="CMC45" s="7"/>
      <c r="CMD45" s="14"/>
      <c r="CME45" s="15"/>
      <c r="CMF45" s="7"/>
      <c r="CMG45" s="14"/>
      <c r="CMH45" s="15"/>
      <c r="CMI45" s="7"/>
      <c r="CMJ45" s="14"/>
      <c r="CMK45" s="15"/>
      <c r="CML45" s="7"/>
      <c r="CMM45" s="14"/>
      <c r="CMN45" s="15"/>
      <c r="CMO45" s="7"/>
      <c r="CMP45" s="14"/>
      <c r="CMQ45" s="15"/>
      <c r="CMR45" s="7"/>
      <c r="CMS45" s="14"/>
      <c r="CMT45" s="15"/>
      <c r="CMU45" s="7"/>
      <c r="CMV45" s="14"/>
      <c r="CMW45" s="15"/>
      <c r="CMX45" s="7"/>
      <c r="CMY45" s="14"/>
      <c r="CMZ45" s="15"/>
      <c r="CNA45" s="7"/>
      <c r="CNB45" s="14"/>
      <c r="CNC45" s="15"/>
      <c r="CND45" s="7"/>
      <c r="CNE45" s="14"/>
      <c r="CNF45" s="15"/>
      <c r="CNG45" s="7"/>
      <c r="CNH45" s="14"/>
      <c r="CNI45" s="15"/>
      <c r="CNJ45" s="7"/>
      <c r="CNK45" s="14"/>
      <c r="CNL45" s="15"/>
      <c r="CNM45" s="7"/>
      <c r="CNN45" s="14"/>
      <c r="CNO45" s="15"/>
      <c r="CNP45" s="7"/>
      <c r="CNQ45" s="14"/>
      <c r="CNR45" s="15"/>
      <c r="CNS45" s="7"/>
      <c r="CNT45" s="14"/>
      <c r="CNU45" s="15"/>
      <c r="CNV45" s="7"/>
      <c r="CNW45" s="14"/>
      <c r="CNX45" s="15"/>
      <c r="CNY45" s="7"/>
      <c r="CNZ45" s="14"/>
      <c r="COA45" s="15"/>
      <c r="COB45" s="7"/>
      <c r="COC45" s="14"/>
      <c r="COD45" s="15"/>
      <c r="COE45" s="7"/>
      <c r="COF45" s="14"/>
      <c r="COG45" s="15"/>
      <c r="COH45" s="7"/>
      <c r="COI45" s="14"/>
      <c r="COJ45" s="15"/>
      <c r="COK45" s="7"/>
      <c r="COL45" s="14"/>
      <c r="COM45" s="15"/>
      <c r="CON45" s="7"/>
      <c r="COO45" s="14"/>
      <c r="COP45" s="15"/>
      <c r="COQ45" s="7"/>
      <c r="COR45" s="14"/>
      <c r="COS45" s="15"/>
      <c r="COT45" s="7"/>
      <c r="COU45" s="14"/>
      <c r="COV45" s="15"/>
      <c r="COW45" s="7"/>
      <c r="COX45" s="14"/>
      <c r="COY45" s="15"/>
      <c r="COZ45" s="7"/>
      <c r="CPA45" s="14"/>
      <c r="CPB45" s="15"/>
      <c r="CPC45" s="7"/>
      <c r="CPD45" s="14"/>
      <c r="CPE45" s="15"/>
      <c r="CPF45" s="7"/>
      <c r="CPG45" s="14"/>
      <c r="CPH45" s="15"/>
      <c r="CPI45" s="7"/>
      <c r="CPJ45" s="14"/>
      <c r="CPK45" s="15"/>
      <c r="CPL45" s="7"/>
      <c r="CPM45" s="14"/>
      <c r="CPN45" s="15"/>
      <c r="CPO45" s="7"/>
      <c r="CPP45" s="14"/>
      <c r="CPQ45" s="15"/>
      <c r="CPR45" s="7"/>
      <c r="CPS45" s="14"/>
      <c r="CPT45" s="15"/>
      <c r="CPU45" s="7"/>
      <c r="CPV45" s="14"/>
      <c r="CPW45" s="15"/>
      <c r="CPX45" s="7"/>
      <c r="CPY45" s="14"/>
      <c r="CPZ45" s="15"/>
      <c r="CQA45" s="7"/>
      <c r="CQB45" s="14"/>
      <c r="CQC45" s="15"/>
      <c r="CQD45" s="7"/>
      <c r="CQE45" s="14"/>
      <c r="CQF45" s="15"/>
      <c r="CQG45" s="7"/>
      <c r="CQH45" s="14"/>
      <c r="CQI45" s="15"/>
      <c r="CQJ45" s="7"/>
      <c r="CQK45" s="14"/>
      <c r="CQL45" s="15"/>
      <c r="CQM45" s="7"/>
      <c r="CQN45" s="14"/>
      <c r="CQO45" s="15"/>
      <c r="CQP45" s="7"/>
      <c r="CQQ45" s="14"/>
      <c r="CQR45" s="15"/>
      <c r="CQS45" s="7"/>
      <c r="CQT45" s="14"/>
      <c r="CQU45" s="15"/>
      <c r="CQV45" s="7"/>
      <c r="CQW45" s="14"/>
      <c r="CQX45" s="15"/>
      <c r="CQY45" s="7"/>
      <c r="CQZ45" s="14"/>
      <c r="CRA45" s="15"/>
      <c r="CRB45" s="7"/>
      <c r="CRC45" s="14"/>
      <c r="CRD45" s="15"/>
      <c r="CRE45" s="7"/>
      <c r="CRF45" s="14"/>
      <c r="CRG45" s="15"/>
      <c r="CRH45" s="7"/>
      <c r="CRI45" s="14"/>
      <c r="CRJ45" s="15"/>
      <c r="CRK45" s="7"/>
      <c r="CRL45" s="14"/>
      <c r="CRM45" s="15"/>
      <c r="CRN45" s="7"/>
      <c r="CRO45" s="14"/>
      <c r="CRP45" s="15"/>
      <c r="CRQ45" s="7"/>
      <c r="CRR45" s="14"/>
      <c r="CRS45" s="15"/>
      <c r="CRT45" s="7"/>
      <c r="CRU45" s="14"/>
      <c r="CRV45" s="15"/>
      <c r="CRW45" s="7"/>
      <c r="CRX45" s="14"/>
      <c r="CRY45" s="15"/>
      <c r="CRZ45" s="7"/>
      <c r="CSA45" s="14"/>
      <c r="CSB45" s="15"/>
      <c r="CSC45" s="7"/>
      <c r="CSD45" s="14"/>
      <c r="CSE45" s="15"/>
      <c r="CSF45" s="7"/>
      <c r="CSG45" s="14"/>
      <c r="CSH45" s="15"/>
      <c r="CSI45" s="7"/>
      <c r="CSJ45" s="14"/>
      <c r="CSK45" s="15"/>
    </row>
    <row r="46" spans="1:2533" x14ac:dyDescent="0.25">
      <c r="A46" s="68"/>
      <c r="B46" s="7" t="str">
        <f>"5." &amp; D$1&amp; ".3.3."</f>
        <v>5.1.3.3.</v>
      </c>
      <c r="C46" s="14">
        <f>IF(ISBLANK(D1),"",IF(VLOOKUP(D1,Register,50,FALSE)=0,"",(VLOOKUP(D1,Register,50,FALSE))))</f>
        <v>4</v>
      </c>
      <c r="D46" s="15" t="s">
        <v>19</v>
      </c>
      <c r="E46" s="7" t="str">
        <f>"5." &amp; G$1&amp; ".3.3."</f>
        <v>5.2.3.3.</v>
      </c>
      <c r="F46" s="14">
        <f>IF(ISBLANK(G1),"",IF(VLOOKUP(G1,Register,50,FALSE)=0,"",(VLOOKUP(G1,Register,50,FALSE))))</f>
        <v>4</v>
      </c>
      <c r="G46" s="15" t="s">
        <v>19</v>
      </c>
      <c r="H46" s="7" t="str">
        <f>"5." &amp; J$1&amp; ".3.3."</f>
        <v>5.3.3.3.</v>
      </c>
      <c r="I46" s="14">
        <f>IF(ISBLANK(J1),"",IF(VLOOKUP(J1,Register,50,FALSE)=0,"",(VLOOKUP(J1,Register,50,FALSE))))</f>
        <v>4</v>
      </c>
      <c r="J46" s="15" t="s">
        <v>19</v>
      </c>
      <c r="K46" s="7" t="str">
        <f>"5." &amp; M$1&amp; ".3.3."</f>
        <v>5.4.3.3.</v>
      </c>
      <c r="L46" s="14">
        <f>IF(ISBLANK(M1),"",IF(VLOOKUP(M1,Register,50,FALSE)=0,"",(VLOOKUP(M1,Register,50,FALSE))))</f>
        <v>4</v>
      </c>
      <c r="M46" s="15" t="s">
        <v>19</v>
      </c>
      <c r="N46" s="7" t="str">
        <f>"5." &amp; P$1&amp; ".3.3."</f>
        <v>5.5.3.3.</v>
      </c>
      <c r="O46" s="14">
        <f>IF(ISBLANK(P1),"",IF(VLOOKUP(P1,Register,50,FALSE)=0,"",(VLOOKUP(P1,Register,50,FALSE))))</f>
        <v>4</v>
      </c>
      <c r="P46" s="15" t="s">
        <v>19</v>
      </c>
      <c r="Q46" s="7" t="str">
        <f>"5." &amp; S$1&amp; ".3.3."</f>
        <v>5.6.3.3.</v>
      </c>
      <c r="R46" s="14">
        <f>IF(ISBLANK(S1),"",IF(VLOOKUP(S1,Register,50,FALSE)=0,"",(VLOOKUP(S1,Register,50,FALSE))))</f>
        <v>4</v>
      </c>
      <c r="S46" s="15" t="s">
        <v>19</v>
      </c>
      <c r="T46" s="7" t="str">
        <f t="shared" ref="T46" si="9108">"5." &amp; V$1&amp; ".3.3."</f>
        <v>5.7.3.3.</v>
      </c>
      <c r="U46" s="14">
        <f>IF(ISBLANK(V1),"",IF(VLOOKUP(V1,Register,50,FALSE)=0,"",(VLOOKUP(V1,Register,50,FALSE))))</f>
        <v>4</v>
      </c>
      <c r="V46" s="15" t="s">
        <v>19</v>
      </c>
      <c r="W46" s="7" t="str">
        <f t="shared" ref="W46" si="9109">"5." &amp; Y$1&amp; ".3.3."</f>
        <v>5.8.3.3.</v>
      </c>
      <c r="X46" s="14">
        <f>IF(ISBLANK(Y1),"",IF(VLOOKUP(Y1,Register,50,FALSE)=0,"",(VLOOKUP(Y1,Register,50,FALSE))))</f>
        <v>4</v>
      </c>
      <c r="Y46" s="15" t="s">
        <v>19</v>
      </c>
      <c r="Z46" s="7" t="str">
        <f t="shared" ref="Z46" si="9110">"5." &amp; AB$1&amp; ".3.3."</f>
        <v>5.9.3.3.</v>
      </c>
      <c r="AA46" s="14">
        <f>IF(ISBLANK(AB1),"",IF(VLOOKUP(AB1,Register,50,FALSE)=0,"",(VLOOKUP(AB1,Register,50,FALSE))))</f>
        <v>4</v>
      </c>
      <c r="AB46" s="15" t="s">
        <v>19</v>
      </c>
      <c r="AC46" s="7" t="str">
        <f t="shared" ref="AC46" si="9111">"5." &amp; AE$1&amp; ".3.3."</f>
        <v>5.10.3.3.</v>
      </c>
      <c r="AD46" s="14">
        <f>IF(ISBLANK(AE1),"",IF(VLOOKUP(AE1,Register,50,FALSE)=0,"",(VLOOKUP(AE1,Register,50,FALSE))))</f>
        <v>4</v>
      </c>
      <c r="AE46" s="15" t="s">
        <v>19</v>
      </c>
      <c r="AF46" s="7" t="str">
        <f t="shared" ref="AF46" si="9112">"5." &amp; AH$1&amp; ".3.3."</f>
        <v>5.11.3.3.</v>
      </c>
      <c r="AG46" s="14">
        <f>IF(ISBLANK(AH1),"",IF(VLOOKUP(AH1,Register,50,FALSE)=0,"",(VLOOKUP(AH1,Register,50,FALSE))))</f>
        <v>4</v>
      </c>
      <c r="AH46" s="15" t="s">
        <v>19</v>
      </c>
      <c r="AI46" s="7" t="str">
        <f t="shared" ref="AI46" si="9113">"5." &amp; AK$1&amp; ".3.3."</f>
        <v>5.12.3.3.</v>
      </c>
      <c r="AJ46" s="14">
        <f>IF(ISBLANK(AK1),"",IF(VLOOKUP(AK1,Register,50,FALSE)=0,"",(VLOOKUP(AK1,Register,50,FALSE))))</f>
        <v>4</v>
      </c>
      <c r="AK46" s="15" t="s">
        <v>19</v>
      </c>
      <c r="AL46" s="7" t="str">
        <f t="shared" ref="AL46" si="9114">"5." &amp; AN$1&amp; ".3.3."</f>
        <v>5.13.3.3.</v>
      </c>
      <c r="AM46" s="14">
        <f>IF(ISBLANK(AN1),"",IF(VLOOKUP(AN1,Register,50,FALSE)=0,"",(VLOOKUP(AN1,Register,50,FALSE))))</f>
        <v>4</v>
      </c>
      <c r="AN46" s="15" t="s">
        <v>19</v>
      </c>
      <c r="AO46" s="7" t="str">
        <f t="shared" ref="AO46" si="9115">"5." &amp; AQ$1&amp; ".3.3."</f>
        <v>5.14.3.3.</v>
      </c>
      <c r="AP46" s="14">
        <f>IF(ISBLANK(AQ1),"",IF(VLOOKUP(AQ1,Register,50,FALSE)=0,"",(VLOOKUP(AQ1,Register,50,FALSE))))</f>
        <v>4</v>
      </c>
      <c r="AQ46" s="15" t="s">
        <v>19</v>
      </c>
      <c r="AR46" s="7" t="str">
        <f t="shared" ref="AR46" si="9116">"5." &amp; AT$1&amp; ".3.3."</f>
        <v>5.15.3.3.</v>
      </c>
      <c r="AS46" s="14">
        <f>IF(ISBLANK(AT1),"",IF(VLOOKUP(AT1,Register,50,FALSE)=0,"",(VLOOKUP(AT1,Register,50,FALSE))))</f>
        <v>4</v>
      </c>
      <c r="AT46" s="15" t="s">
        <v>19</v>
      </c>
      <c r="AU46" s="7" t="str">
        <f t="shared" ref="AU46" si="9117">"5." &amp; AW$1&amp; ".3.3."</f>
        <v>5.16.3.3.</v>
      </c>
      <c r="AV46" s="14">
        <f>IF(ISBLANK(AW1),"",IF(VLOOKUP(AW1,Register,50,FALSE)=0,"",(VLOOKUP(AW1,Register,50,FALSE))))</f>
        <v>4</v>
      </c>
      <c r="AW46" s="15" t="s">
        <v>19</v>
      </c>
      <c r="AX46" s="7" t="str">
        <f t="shared" ref="AX46" si="9118">"5." &amp; AZ$1&amp; ".3.3."</f>
        <v>5.17.3.3.</v>
      </c>
      <c r="AY46" s="14">
        <f>IF(ISBLANK(AZ1),"",IF(VLOOKUP(AZ1,Register,50,FALSE)=0,"",(VLOOKUP(AZ1,Register,50,FALSE))))</f>
        <v>4</v>
      </c>
      <c r="AZ46" s="15" t="s">
        <v>19</v>
      </c>
      <c r="BA46" s="7" t="str">
        <f t="shared" ref="BA46" si="9119">"5." &amp; BC$1&amp; ".3.3."</f>
        <v>5.18.3.3.</v>
      </c>
      <c r="BB46" s="14">
        <f>IF(ISBLANK(BC1),"",IF(VLOOKUP(BC1,Register,50,FALSE)=0,"",(VLOOKUP(BC1,Register,50,FALSE))))</f>
        <v>4</v>
      </c>
      <c r="BC46" s="15" t="s">
        <v>19</v>
      </c>
      <c r="BD46" s="7" t="str">
        <f t="shared" ref="BD46" si="9120">"5." &amp; BF$1&amp; ".3.3."</f>
        <v>5.19.3.3.</v>
      </c>
      <c r="BE46" s="14">
        <f>IF(ISBLANK(BF1),"",IF(VLOOKUP(BF1,Register,50,FALSE)=0,"",(VLOOKUP(BF1,Register,50,FALSE))))</f>
        <v>4</v>
      </c>
      <c r="BF46" s="15" t="s">
        <v>19</v>
      </c>
      <c r="BG46" s="7" t="str">
        <f t="shared" ref="BG46" si="9121">"5." &amp; BI$1&amp; ".3.3."</f>
        <v>5.20.3.3.</v>
      </c>
      <c r="BH46" s="14">
        <f>IF(ISBLANK(BI1),"",IF(VLOOKUP(BI1,Register,50,FALSE)=0,"",(VLOOKUP(BI1,Register,50,FALSE))))</f>
        <v>4</v>
      </c>
      <c r="BI46" s="15" t="s">
        <v>19</v>
      </c>
      <c r="BJ46" s="7" t="str">
        <f t="shared" ref="BJ46" si="9122">"5." &amp; BL$1&amp; ".3.3."</f>
        <v>5.21.3.3.</v>
      </c>
      <c r="BK46" s="14">
        <f>IF(ISBLANK(BL1),"",IF(VLOOKUP(BL1,Register,50,FALSE)=0,"",(VLOOKUP(BL1,Register,50,FALSE))))</f>
        <v>4</v>
      </c>
      <c r="BL46" s="15" t="s">
        <v>19</v>
      </c>
      <c r="BM46" s="7" t="str">
        <f t="shared" ref="BM46" si="9123">"5." &amp; BO$1&amp; ".3.3."</f>
        <v>5.22.3.3.</v>
      </c>
      <c r="BN46" s="14">
        <f>IF(ISBLANK(BO1),"",IF(VLOOKUP(BO1,Register,50,FALSE)=0,"",(VLOOKUP(BO1,Register,50,FALSE))))</f>
        <v>4</v>
      </c>
      <c r="BO46" s="15" t="s">
        <v>19</v>
      </c>
      <c r="BP46" s="7" t="str">
        <f t="shared" ref="BP46" si="9124">"5." &amp; BR$1&amp; ".3.3."</f>
        <v>5.23.3.3.</v>
      </c>
      <c r="BQ46" s="14">
        <f>IF(ISBLANK(BR1),"",IF(VLOOKUP(BR1,Register,50,FALSE)=0,"",(VLOOKUP(BR1,Register,50,FALSE))))</f>
        <v>4</v>
      </c>
      <c r="BR46" s="15" t="s">
        <v>19</v>
      </c>
      <c r="BS46" s="7" t="str">
        <f t="shared" ref="BS46" si="9125">"5." &amp; BU$1&amp; ".3.3."</f>
        <v>5.24.3.3.</v>
      </c>
      <c r="BT46" s="14">
        <f>IF(ISBLANK(BU1),"",IF(VLOOKUP(BU1,Register,50,FALSE)=0,"",(VLOOKUP(BU1,Register,50,FALSE))))</f>
        <v>4</v>
      </c>
      <c r="BU46" s="15" t="s">
        <v>19</v>
      </c>
      <c r="BV46" s="7" t="str">
        <f t="shared" ref="BV46" si="9126">"5." &amp; BX$1&amp; ".3.3."</f>
        <v>5.25.3.3.</v>
      </c>
      <c r="BW46" s="14">
        <f>IF(ISBLANK(BX1),"",IF(VLOOKUP(BX1,Register,50,FALSE)=0,"",(VLOOKUP(BX1,Register,50,FALSE))))</f>
        <v>4</v>
      </c>
      <c r="BX46" s="15" t="s">
        <v>19</v>
      </c>
      <c r="BY46" s="7" t="str">
        <f t="shared" ref="BY46" si="9127">"5." &amp; CA$1&amp; ".3.3."</f>
        <v>5.26.3.3.</v>
      </c>
      <c r="BZ46" s="14">
        <f>IF(ISBLANK(CA1),"",IF(VLOOKUP(CA1,Register,50,FALSE)=0,"",(VLOOKUP(CA1,Register,50,FALSE))))</f>
        <v>4</v>
      </c>
      <c r="CA46" s="15" t="s">
        <v>19</v>
      </c>
      <c r="CB46" s="7" t="str">
        <f t="shared" ref="CB46" si="9128">"5." &amp; CD$1&amp; ".3.3."</f>
        <v>5.27.3.3.</v>
      </c>
      <c r="CC46" s="14">
        <f>IF(ISBLANK(CD1),"",IF(VLOOKUP(CD1,Register,50,FALSE)=0,"",(VLOOKUP(CD1,Register,50,FALSE))))</f>
        <v>4</v>
      </c>
      <c r="CD46" s="15" t="s">
        <v>19</v>
      </c>
      <c r="CE46" s="7" t="str">
        <f t="shared" ref="CE46" si="9129">"5." &amp; CG$1&amp; ".3.3."</f>
        <v>5.28.3.3.</v>
      </c>
      <c r="CF46" s="14">
        <f>IF(ISBLANK(CG1),"",IF(VLOOKUP(CG1,Register,50,FALSE)=0,"",(VLOOKUP(CG1,Register,50,FALSE))))</f>
        <v>4</v>
      </c>
      <c r="CG46" s="15" t="s">
        <v>19</v>
      </c>
      <c r="CH46" s="7" t="str">
        <f t="shared" ref="CH46" si="9130">"5." &amp; CJ$1&amp; ".3.3."</f>
        <v>5.29.3.3.</v>
      </c>
      <c r="CI46" s="14">
        <f>IF(ISBLANK(CJ1),"",IF(VLOOKUP(CJ1,Register,50,FALSE)=0,"",(VLOOKUP(CJ1,Register,50,FALSE))))</f>
        <v>4</v>
      </c>
      <c r="CJ46" s="15" t="s">
        <v>19</v>
      </c>
      <c r="CK46" s="7" t="str">
        <f t="shared" ref="CK46" si="9131">"5." &amp; CM$1&amp; ".3.3."</f>
        <v>5.30.3.3.</v>
      </c>
      <c r="CL46" s="14">
        <f>IF(ISBLANK(CM1),"",IF(VLOOKUP(CM1,Register,50,FALSE)=0,"",(VLOOKUP(CM1,Register,50,FALSE))))</f>
        <v>4</v>
      </c>
      <c r="CM46" s="15" t="s">
        <v>19</v>
      </c>
      <c r="CN46" s="7" t="str">
        <f t="shared" ref="CN46" si="9132">"5." &amp; CP$1&amp; ".3.3."</f>
        <v>5.31.3.3.</v>
      </c>
      <c r="CO46" s="14">
        <f>IF(ISBLANK(CP1),"",IF(VLOOKUP(CP1,Register,50,FALSE)=0,"",(VLOOKUP(CP1,Register,50,FALSE))))</f>
        <v>4</v>
      </c>
      <c r="CP46" s="15" t="s">
        <v>19</v>
      </c>
      <c r="CQ46" s="7" t="str">
        <f t="shared" ref="CQ46" si="9133">"5." &amp; CS$1&amp; ".3.3."</f>
        <v>5.32.3.3.</v>
      </c>
      <c r="CR46" s="14">
        <f>IF(ISBLANK(CS1),"",IF(VLOOKUP(CS1,Register,50,FALSE)=0,"",(VLOOKUP(CS1,Register,50,FALSE))))</f>
        <v>4</v>
      </c>
      <c r="CS46" s="15" t="s">
        <v>19</v>
      </c>
      <c r="CT46" s="7" t="str">
        <f t="shared" ref="CT46" si="9134">"5." &amp; CV$1&amp; ".3.3."</f>
        <v>5.33.3.3.</v>
      </c>
      <c r="CU46" s="14">
        <f>IF(ISBLANK(CV1),"",IF(VLOOKUP(CV1,Register,50,FALSE)=0,"",(VLOOKUP(CV1,Register,50,FALSE))))</f>
        <v>4</v>
      </c>
      <c r="CV46" s="15" t="s">
        <v>19</v>
      </c>
      <c r="CW46" s="7" t="str">
        <f t="shared" ref="CW46" si="9135">"5." &amp; CY$1&amp; ".3.3."</f>
        <v>5.34.3.3.</v>
      </c>
      <c r="CX46" s="14">
        <f>IF(ISBLANK(CY1),"",IF(VLOOKUP(CY1,Register,50,FALSE)=0,"",(VLOOKUP(CY1,Register,50,FALSE))))</f>
        <v>4</v>
      </c>
      <c r="CY46" s="15" t="s">
        <v>19</v>
      </c>
      <c r="CZ46" s="7" t="str">
        <f t="shared" ref="CZ46" si="9136">"5." &amp; DB$1&amp; ".3.3."</f>
        <v>5.35.3.3.</v>
      </c>
      <c r="DA46" s="14">
        <f>IF(ISBLANK(DB1),"",IF(VLOOKUP(DB1,Register,50,FALSE)=0,"",(VLOOKUP(DB1,Register,50,FALSE))))</f>
        <v>4</v>
      </c>
      <c r="DB46" s="15" t="s">
        <v>19</v>
      </c>
      <c r="DC46" s="7" t="str">
        <f t="shared" ref="DC46" si="9137">"5." &amp; DE$1&amp; ".3.3."</f>
        <v>5.36.3.3.</v>
      </c>
      <c r="DD46" s="14">
        <f>IF(ISBLANK(DE1),"",IF(VLOOKUP(DE1,Register,50,FALSE)=0,"",(VLOOKUP(DE1,Register,50,FALSE))))</f>
        <v>4</v>
      </c>
      <c r="DE46" s="15" t="s">
        <v>19</v>
      </c>
      <c r="DF46" s="7" t="str">
        <f t="shared" ref="DF46" si="9138">"5." &amp; DH$1&amp; ".3.3."</f>
        <v>5.37.3.3.</v>
      </c>
      <c r="DG46" s="14">
        <f>IF(ISBLANK(DH1),"",IF(VLOOKUP(DH1,Register,50,FALSE)=0,"",(VLOOKUP(DH1,Register,50,FALSE))))</f>
        <v>4</v>
      </c>
      <c r="DH46" s="15" t="s">
        <v>19</v>
      </c>
      <c r="DI46" s="7" t="str">
        <f t="shared" ref="DI46" si="9139">"5." &amp; DK$1&amp; ".3.3."</f>
        <v>5.38.3.3.</v>
      </c>
      <c r="DJ46" s="14">
        <f>IF(ISBLANK(DK1),"",IF(VLOOKUP(DK1,Register,50,FALSE)=0,"",(VLOOKUP(DK1,Register,50,FALSE))))</f>
        <v>4</v>
      </c>
      <c r="DK46" s="15" t="s">
        <v>19</v>
      </c>
      <c r="DL46" s="7" t="str">
        <f t="shared" ref="DL46" si="9140">"5." &amp; DN$1&amp; ".3.3."</f>
        <v>5.39.3.3.</v>
      </c>
      <c r="DM46" s="14">
        <f>IF(ISBLANK(DN1),"",IF(VLOOKUP(DN1,Register,50,FALSE)=0,"",(VLOOKUP(DN1,Register,50,FALSE))))</f>
        <v>4</v>
      </c>
      <c r="DN46" s="15" t="s">
        <v>19</v>
      </c>
      <c r="DO46" s="7" t="str">
        <f t="shared" ref="DO46" si="9141">"5." &amp; DQ$1&amp; ".3.3."</f>
        <v>5.40.3.3.</v>
      </c>
      <c r="DP46" s="14">
        <f>IF(ISBLANK(DQ1),"",IF(VLOOKUP(DQ1,Register,50,FALSE)=0,"",(VLOOKUP(DQ1,Register,50,FALSE))))</f>
        <v>4</v>
      </c>
      <c r="DQ46" s="15" t="s">
        <v>19</v>
      </c>
      <c r="DR46" s="7" t="str">
        <f t="shared" ref="DR46" si="9142">"5." &amp; DT$1&amp; ".3.3."</f>
        <v>5.41.3.3.</v>
      </c>
      <c r="DS46" s="14">
        <f>IF(ISBLANK(DT1),"",IF(VLOOKUP(DT1,Register,50,FALSE)=0,"",(VLOOKUP(DT1,Register,50,FALSE))))</f>
        <v>4</v>
      </c>
      <c r="DT46" s="15" t="s">
        <v>19</v>
      </c>
      <c r="DU46" s="7" t="str">
        <f t="shared" ref="DU46" si="9143">"5." &amp; DW$1&amp; ".3.3."</f>
        <v>5.42.3.3.</v>
      </c>
      <c r="DV46" s="14">
        <f>IF(ISBLANK(DW1),"",IF(VLOOKUP(DW1,Register,50,FALSE)=0,"",(VLOOKUP(DW1,Register,50,FALSE))))</f>
        <v>4</v>
      </c>
      <c r="DW46" s="15" t="s">
        <v>19</v>
      </c>
      <c r="DX46" s="7" t="str">
        <f t="shared" ref="DX46" si="9144">"5." &amp; DZ$1&amp; ".3.3."</f>
        <v>5.43.3.3.</v>
      </c>
      <c r="DY46" s="14">
        <f>IF(ISBLANK(DZ1),"",IF(VLOOKUP(DZ1,Register,50,FALSE)=0,"",(VLOOKUP(DZ1,Register,50,FALSE))))</f>
        <v>4</v>
      </c>
      <c r="DZ46" s="15" t="s">
        <v>19</v>
      </c>
      <c r="EA46" s="7" t="str">
        <f t="shared" ref="EA46" si="9145">"5." &amp; EC$1&amp; ".3.3."</f>
        <v>5.44.3.3.</v>
      </c>
      <c r="EB46" s="14">
        <f>IF(ISBLANK(EC1),"",IF(VLOOKUP(EC1,Register,50,FALSE)=0,"",(VLOOKUP(EC1,Register,50,FALSE))))</f>
        <v>4</v>
      </c>
      <c r="EC46" s="15" t="s">
        <v>19</v>
      </c>
      <c r="ED46" s="7" t="str">
        <f t="shared" ref="ED46" si="9146">"5." &amp; EF$1&amp; ".3.3."</f>
        <v>5.45.3.3.</v>
      </c>
      <c r="EE46" s="14">
        <f>IF(ISBLANK(EF1),"",IF(VLOOKUP(EF1,Register,50,FALSE)=0,"",(VLOOKUP(EF1,Register,50,FALSE))))</f>
        <v>4</v>
      </c>
      <c r="EF46" s="15" t="s">
        <v>19</v>
      </c>
      <c r="EG46" s="7" t="str">
        <f t="shared" ref="EG46" si="9147">"5." &amp; EI$1&amp; ".3.3."</f>
        <v>5.46.3.3.</v>
      </c>
      <c r="EH46" s="14">
        <f>IF(ISBLANK(EI1),"",IF(VLOOKUP(EI1,Register,50,FALSE)=0,"",(VLOOKUP(EI1,Register,50,FALSE))))</f>
        <v>4</v>
      </c>
      <c r="EI46" s="15" t="s">
        <v>19</v>
      </c>
      <c r="EJ46" s="7" t="str">
        <f t="shared" ref="EJ46" si="9148">"5." &amp; EL$1&amp; ".3.3."</f>
        <v>5.47.3.3.</v>
      </c>
      <c r="EK46" s="14">
        <f>IF(ISBLANK(EL1),"",IF(VLOOKUP(EL1,Register,50,FALSE)=0,"",(VLOOKUP(EL1,Register,50,FALSE))))</f>
        <v>4</v>
      </c>
      <c r="EL46" s="15" t="s">
        <v>19</v>
      </c>
      <c r="EM46" s="7" t="str">
        <f t="shared" ref="EM46" si="9149">"5." &amp; EO$1&amp; ".3.3."</f>
        <v>5.48.3.3.</v>
      </c>
      <c r="EN46" s="14">
        <f>IF(ISBLANK(EO1),"",IF(VLOOKUP(EO1,Register,50,FALSE)=0,"",(VLOOKUP(EO1,Register,50,FALSE))))</f>
        <v>4</v>
      </c>
      <c r="EO46" s="15" t="s">
        <v>19</v>
      </c>
      <c r="EP46" s="7" t="str">
        <f t="shared" ref="EP46" si="9150">"5." &amp; ER$1&amp; ".3.3."</f>
        <v>5.49.3.3.</v>
      </c>
      <c r="EQ46" s="14">
        <f>IF(ISBLANK(ER1),"",IF(VLOOKUP(ER1,Register,50,FALSE)=0,"",(VLOOKUP(ER1,Register,50,FALSE))))</f>
        <v>4</v>
      </c>
      <c r="ER46" s="15" t="s">
        <v>19</v>
      </c>
      <c r="ES46" s="7" t="str">
        <f t="shared" ref="ES46" si="9151">"5." &amp; EU$1&amp; ".3.3."</f>
        <v>5.50.3.3.</v>
      </c>
      <c r="ET46" s="14">
        <f>IF(ISBLANK(EU1),"",IF(VLOOKUP(EU1,Register,50,FALSE)=0,"",(VLOOKUP(EU1,Register,50,FALSE))))</f>
        <v>4</v>
      </c>
      <c r="EU46" s="15" t="s">
        <v>19</v>
      </c>
      <c r="EV46" s="7" t="str">
        <f t="shared" ref="EV46" si="9152">"5." &amp; EX$1&amp; ".3.3."</f>
        <v>5.51.3.3.</v>
      </c>
      <c r="EW46" s="14">
        <f>IF(ISBLANK(EX1),"",IF(VLOOKUP(EX1,Register,50,FALSE)=0,"",(VLOOKUP(EX1,Register,50,FALSE))))</f>
        <v>4</v>
      </c>
      <c r="EX46" s="15" t="s">
        <v>19</v>
      </c>
      <c r="EY46" s="7" t="str">
        <f t="shared" ref="EY46" si="9153">"5." &amp; FA$1&amp; ".3.3."</f>
        <v>5.52.3.3.</v>
      </c>
      <c r="EZ46" s="14">
        <f>IF(ISBLANK(FA1),"",IF(VLOOKUP(FA1,Register,50,FALSE)=0,"",(VLOOKUP(FA1,Register,50,FALSE))))</f>
        <v>4</v>
      </c>
      <c r="FA46" s="15" t="s">
        <v>19</v>
      </c>
      <c r="FB46" s="7" t="str">
        <f t="shared" ref="FB46" si="9154">"5." &amp; FD$1&amp; ".3.3."</f>
        <v>5.53.3.3.</v>
      </c>
      <c r="FC46" s="14">
        <f>IF(ISBLANK(FD1),"",IF(VLOOKUP(FD1,Register,50,FALSE)=0,"",(VLOOKUP(FD1,Register,50,FALSE))))</f>
        <v>4</v>
      </c>
      <c r="FD46" s="15" t="s">
        <v>19</v>
      </c>
      <c r="FE46" s="7" t="str">
        <f t="shared" ref="FE46" si="9155">"5." &amp; FG$1&amp; ".3.3."</f>
        <v>5.54.3.3.</v>
      </c>
      <c r="FF46" s="14">
        <f>IF(ISBLANK(FG1),"",IF(VLOOKUP(FG1,Register,50,FALSE)=0,"",(VLOOKUP(FG1,Register,50,FALSE))))</f>
        <v>4</v>
      </c>
      <c r="FG46" s="15" t="s">
        <v>19</v>
      </c>
      <c r="FH46" s="7" t="str">
        <f t="shared" ref="FH46" si="9156">"5." &amp; FJ$1&amp; ".3.3."</f>
        <v>5.55.3.3.</v>
      </c>
      <c r="FI46" s="14">
        <f>IF(ISBLANK(FJ1),"",IF(VLOOKUP(FJ1,Register,50,FALSE)=0,"",(VLOOKUP(FJ1,Register,50,FALSE))))</f>
        <v>4</v>
      </c>
      <c r="FJ46" s="15" t="s">
        <v>19</v>
      </c>
      <c r="FK46" s="7" t="str">
        <f t="shared" ref="FK46" si="9157">"5." &amp; FM$1&amp; ".3.3."</f>
        <v>5.56.3.3.</v>
      </c>
      <c r="FL46" s="14">
        <f>IF(ISBLANK(FM1),"",IF(VLOOKUP(FM1,Register,50,FALSE)=0,"",(VLOOKUP(FM1,Register,50,FALSE))))</f>
        <v>4</v>
      </c>
      <c r="FM46" s="15" t="s">
        <v>19</v>
      </c>
      <c r="FN46" s="7" t="str">
        <f t="shared" ref="FN46" si="9158">"5." &amp; FP$1&amp; ".3.3."</f>
        <v>5.57.3.3.</v>
      </c>
      <c r="FO46" s="14">
        <f>IF(ISBLANK(FP1),"",IF(VLOOKUP(FP1,Register,50,FALSE)=0,"",(VLOOKUP(FP1,Register,50,FALSE))))</f>
        <v>4</v>
      </c>
      <c r="FP46" s="15" t="s">
        <v>19</v>
      </c>
      <c r="FQ46" s="7" t="str">
        <f t="shared" ref="FQ46" si="9159">"5." &amp; FS$1&amp; ".3.3."</f>
        <v>5.58.3.3.</v>
      </c>
      <c r="FR46" s="14">
        <f>IF(ISBLANK(FS1),"",IF(VLOOKUP(FS1,Register,50,FALSE)=0,"",(VLOOKUP(FS1,Register,50,FALSE))))</f>
        <v>4</v>
      </c>
      <c r="FS46" s="15" t="s">
        <v>19</v>
      </c>
      <c r="FT46" s="7" t="str">
        <f t="shared" ref="FT46" si="9160">"5." &amp; FV$1&amp; ".3.3."</f>
        <v>5.59.3.3.</v>
      </c>
      <c r="FU46" s="14">
        <f>IF(ISBLANK(FV1),"",IF(VLOOKUP(FV1,Register,50,FALSE)=0,"",(VLOOKUP(FV1,Register,50,FALSE))))</f>
        <v>4</v>
      </c>
      <c r="FV46" s="15" t="s">
        <v>19</v>
      </c>
      <c r="FW46" s="7" t="str">
        <f t="shared" ref="FW46" si="9161">"5." &amp; FY$1&amp; ".3.3."</f>
        <v>5.60.3.3.</v>
      </c>
      <c r="FX46" s="14">
        <f>IF(ISBLANK(FY1),"",IF(VLOOKUP(FY1,Register,50,FALSE)=0,"",(VLOOKUP(FY1,Register,50,FALSE))))</f>
        <v>4</v>
      </c>
      <c r="FY46" s="15" t="s">
        <v>19</v>
      </c>
      <c r="FZ46" s="7" t="str">
        <f t="shared" ref="FZ46" si="9162">"5." &amp; GB$1&amp; ".3.3."</f>
        <v>5.61.3.3.</v>
      </c>
      <c r="GA46" s="14">
        <f>IF(ISBLANK(GB1),"",IF(VLOOKUP(GB1,Register,50,FALSE)=0,"",(VLOOKUP(GB1,Register,50,FALSE))))</f>
        <v>4</v>
      </c>
      <c r="GB46" s="15" t="s">
        <v>19</v>
      </c>
      <c r="GC46" s="7" t="str">
        <f t="shared" ref="GC46" si="9163">"5." &amp; GE$1&amp; ".3.3."</f>
        <v>5.62.3.3.</v>
      </c>
      <c r="GD46" s="14">
        <f>IF(ISBLANK(GE1),"",IF(VLOOKUP(GE1,Register,50,FALSE)=0,"",(VLOOKUP(GE1,Register,50,FALSE))))</f>
        <v>4</v>
      </c>
      <c r="GE46" s="15" t="s">
        <v>19</v>
      </c>
      <c r="GF46" s="7" t="str">
        <f t="shared" ref="GF46" si="9164">"5." &amp; GH$1&amp; ".3.3."</f>
        <v>5.63.3.3.</v>
      </c>
      <c r="GG46" s="14">
        <f>IF(ISBLANK(GH1),"",IF(VLOOKUP(GH1,Register,50,FALSE)=0,"",(VLOOKUP(GH1,Register,50,FALSE))))</f>
        <v>4</v>
      </c>
      <c r="GH46" s="15" t="s">
        <v>19</v>
      </c>
      <c r="GI46" s="7" t="str">
        <f t="shared" ref="GI46" si="9165">"5." &amp; GK$1&amp; ".3.3."</f>
        <v>5.64.3.3.</v>
      </c>
      <c r="GJ46" s="14">
        <f>IF(ISBLANK(GK1),"",IF(VLOOKUP(GK1,Register,50,FALSE)=0,"",(VLOOKUP(GK1,Register,50,FALSE))))</f>
        <v>4</v>
      </c>
      <c r="GK46" s="15" t="s">
        <v>19</v>
      </c>
      <c r="GL46" s="7" t="str">
        <f t="shared" ref="GL46" si="9166">"5." &amp; GN$1&amp; ".3.3."</f>
        <v>5.65.3.3.</v>
      </c>
      <c r="GM46" s="14">
        <f>IF(ISBLANK(GN1),"",IF(VLOOKUP(GN1,Register,50,FALSE)=0,"",(VLOOKUP(GN1,Register,50,FALSE))))</f>
        <v>4</v>
      </c>
      <c r="GN46" s="15" t="s">
        <v>19</v>
      </c>
      <c r="GO46" s="7" t="str">
        <f t="shared" ref="GO46" si="9167">"5." &amp; GQ$1&amp; ".3.3."</f>
        <v>5.66.3.3.</v>
      </c>
      <c r="GP46" s="14">
        <f>IF(ISBLANK(GQ1),"",IF(VLOOKUP(GQ1,Register,50,FALSE)=0,"",(VLOOKUP(GQ1,Register,50,FALSE))))</f>
        <v>4</v>
      </c>
      <c r="GQ46" s="15" t="s">
        <v>19</v>
      </c>
      <c r="GR46" s="7" t="str">
        <f t="shared" ref="GR46" si="9168">"5." &amp; GT$1&amp; ".3.3."</f>
        <v>5.67.3.3.</v>
      </c>
      <c r="GS46" s="14">
        <f>IF(ISBLANK(GT1),"",IF(VLOOKUP(GT1,Register,50,FALSE)=0,"",(VLOOKUP(GT1,Register,50,FALSE))))</f>
        <v>4</v>
      </c>
      <c r="GT46" s="15" t="s">
        <v>19</v>
      </c>
      <c r="GU46" s="7" t="str">
        <f t="shared" ref="GU46" si="9169">"5." &amp; GW$1&amp; ".3.3."</f>
        <v>5.68.3.3.</v>
      </c>
      <c r="GV46" s="14">
        <f>IF(ISBLANK(GW1),"",IF(VLOOKUP(GW1,Register,50,FALSE)=0,"",(VLOOKUP(GW1,Register,50,FALSE))))</f>
        <v>4</v>
      </c>
      <c r="GW46" s="15" t="s">
        <v>19</v>
      </c>
      <c r="GX46" s="7" t="str">
        <f t="shared" ref="GX46" si="9170">"5." &amp; GZ$1&amp; ".3.3."</f>
        <v>5.69.3.3.</v>
      </c>
      <c r="GY46" s="14">
        <f>IF(ISBLANK(GZ1),"",IF(VLOOKUP(GZ1,Register,50,FALSE)=0,"",(VLOOKUP(GZ1,Register,50,FALSE))))</f>
        <v>4</v>
      </c>
      <c r="GZ46" s="15" t="s">
        <v>19</v>
      </c>
      <c r="HA46" s="7" t="str">
        <f t="shared" ref="HA46" si="9171">"5." &amp; HC$1&amp; ".3.3."</f>
        <v>5.70.3.3.</v>
      </c>
      <c r="HB46" s="14">
        <f>IF(ISBLANK(HC1),"",IF(VLOOKUP(HC1,Register,50,FALSE)=0,"",(VLOOKUP(HC1,Register,50,FALSE))))</f>
        <v>4</v>
      </c>
      <c r="HC46" s="15" t="s">
        <v>19</v>
      </c>
      <c r="HD46" s="7" t="str">
        <f t="shared" ref="HD46" si="9172">"5." &amp; HF$1&amp; ".3.3."</f>
        <v>5.71.3.3.</v>
      </c>
      <c r="HE46" s="14">
        <f>IF(ISBLANK(HF1),"",IF(VLOOKUP(HF1,Register,50,FALSE)=0,"",(VLOOKUP(HF1,Register,50,FALSE))))</f>
        <v>4</v>
      </c>
      <c r="HF46" s="15" t="s">
        <v>19</v>
      </c>
      <c r="HG46" s="7" t="str">
        <f t="shared" ref="HG46" si="9173">"5." &amp; HI$1&amp; ".3.3."</f>
        <v>5.72.3.3.</v>
      </c>
      <c r="HH46" s="14">
        <f>IF(ISBLANK(HI1),"",IF(VLOOKUP(HI1,Register,50,FALSE)=0,"",(VLOOKUP(HI1,Register,50,FALSE))))</f>
        <v>4</v>
      </c>
      <c r="HI46" s="15" t="s">
        <v>19</v>
      </c>
      <c r="HJ46" s="7" t="str">
        <f t="shared" ref="HJ46" si="9174">"5." &amp; HL$1&amp; ".3.3."</f>
        <v>5.73.3.3.</v>
      </c>
      <c r="HK46" s="14">
        <f>IF(ISBLANK(HL1),"",IF(VLOOKUP(HL1,Register,50,FALSE)=0,"",(VLOOKUP(HL1,Register,50,FALSE))))</f>
        <v>4</v>
      </c>
      <c r="HL46" s="15" t="s">
        <v>19</v>
      </c>
      <c r="HM46" s="7" t="str">
        <f t="shared" ref="HM46" si="9175">"5." &amp; HO$1&amp; ".3.3."</f>
        <v>5.74.3.3.</v>
      </c>
      <c r="HN46" s="14">
        <f>IF(ISBLANK(HO1),"",IF(VLOOKUP(HO1,Register,50,FALSE)=0,"",(VLOOKUP(HO1,Register,50,FALSE))))</f>
        <v>4</v>
      </c>
      <c r="HO46" s="15" t="s">
        <v>19</v>
      </c>
      <c r="HP46" s="7" t="str">
        <f t="shared" ref="HP46" si="9176">"5." &amp; HR$1&amp; ".3.3."</f>
        <v>5.75.3.3.</v>
      </c>
      <c r="HQ46" s="14">
        <f>IF(ISBLANK(HR1),"",IF(VLOOKUP(HR1,Register,50,FALSE)=0,"",(VLOOKUP(HR1,Register,50,FALSE))))</f>
        <v>4</v>
      </c>
      <c r="HR46" s="15" t="s">
        <v>19</v>
      </c>
      <c r="HS46" s="7" t="str">
        <f t="shared" ref="HS46" si="9177">"5." &amp; HU$1&amp; ".3.3."</f>
        <v>5.76.3.3.</v>
      </c>
      <c r="HT46" s="14">
        <f>IF(ISBLANK(HU1),"",IF(VLOOKUP(HU1,Register,50,FALSE)=0,"",(VLOOKUP(HU1,Register,50,FALSE))))</f>
        <v>4</v>
      </c>
      <c r="HU46" s="15" t="s">
        <v>19</v>
      </c>
      <c r="HV46" s="7" t="str">
        <f t="shared" ref="HV46" si="9178">"5." &amp; HX$1&amp; ".3.3."</f>
        <v>5.77.3.3.</v>
      </c>
      <c r="HW46" s="14">
        <f>IF(ISBLANK(HX1),"",IF(VLOOKUP(HX1,Register,50,FALSE)=0,"",(VLOOKUP(HX1,Register,50,FALSE))))</f>
        <v>4</v>
      </c>
      <c r="HX46" s="15" t="s">
        <v>19</v>
      </c>
      <c r="HY46" s="7" t="str">
        <f t="shared" ref="HY46" si="9179">"5." &amp; IA$1&amp; ".3.3."</f>
        <v>5.78.3.3.</v>
      </c>
      <c r="HZ46" s="14">
        <f>IF(ISBLANK(IA1),"",IF(VLOOKUP(IA1,Register,50,FALSE)=0,"",(VLOOKUP(IA1,Register,50,FALSE))))</f>
        <v>4</v>
      </c>
      <c r="IA46" s="15" t="s">
        <v>19</v>
      </c>
      <c r="IB46" s="7" t="str">
        <f t="shared" ref="IB46" si="9180">"5." &amp; ID$1&amp; ".3.3."</f>
        <v>5.79.3.3.</v>
      </c>
      <c r="IC46" s="14">
        <f>IF(ISBLANK(ID1),"",IF(VLOOKUP(ID1,Register,50,FALSE)=0,"",(VLOOKUP(ID1,Register,50,FALSE))))</f>
        <v>4</v>
      </c>
      <c r="ID46" s="15" t="s">
        <v>19</v>
      </c>
      <c r="IE46" s="7" t="str">
        <f t="shared" ref="IE46" si="9181">"5." &amp; IG$1&amp; ".3.3."</f>
        <v>5.80.3.3.</v>
      </c>
      <c r="IF46" s="14">
        <f>IF(ISBLANK(IG1),"",IF(VLOOKUP(IG1,Register,50,FALSE)=0,"",(VLOOKUP(IG1,Register,50,FALSE))))</f>
        <v>4</v>
      </c>
      <c r="IG46" s="15" t="s">
        <v>19</v>
      </c>
      <c r="IH46" s="7" t="str">
        <f t="shared" ref="IH46" si="9182">"5." &amp; IJ$1&amp; ".3.3."</f>
        <v>5.81.3.3.</v>
      </c>
      <c r="II46" s="14">
        <f>IF(ISBLANK(IJ1),"",IF(VLOOKUP(IJ1,Register,50,FALSE)=0,"",(VLOOKUP(IJ1,Register,50,FALSE))))</f>
        <v>4</v>
      </c>
      <c r="IJ46" s="15" t="s">
        <v>19</v>
      </c>
      <c r="IK46" s="7" t="str">
        <f t="shared" ref="IK46" si="9183">"5." &amp; IM$1&amp; ".3.3."</f>
        <v>5.82.3.3.</v>
      </c>
      <c r="IL46" s="14">
        <f>IF(ISBLANK(IM1),"",IF(VLOOKUP(IM1,Register,50,FALSE)=0,"",(VLOOKUP(IM1,Register,50,FALSE))))</f>
        <v>4</v>
      </c>
      <c r="IM46" s="15" t="s">
        <v>19</v>
      </c>
      <c r="IN46" s="7" t="str">
        <f t="shared" ref="IN46" si="9184">"5." &amp; IP$1&amp; ".3.3."</f>
        <v>5.83.3.3.</v>
      </c>
      <c r="IO46" s="14">
        <f>IF(ISBLANK(IP1),"",IF(VLOOKUP(IP1,Register,50,FALSE)=0,"",(VLOOKUP(IP1,Register,50,FALSE))))</f>
        <v>4</v>
      </c>
      <c r="IP46" s="15" t="s">
        <v>19</v>
      </c>
      <c r="IQ46" s="7" t="str">
        <f t="shared" ref="IQ46" si="9185">"5." &amp; IS$1&amp; ".3.3."</f>
        <v>5.84.3.3.</v>
      </c>
      <c r="IR46" s="14">
        <f>IF(ISBLANK(IS1),"",IF(VLOOKUP(IS1,Register,50,FALSE)=0,"",(VLOOKUP(IS1,Register,50,FALSE))))</f>
        <v>4</v>
      </c>
      <c r="IS46" s="15" t="s">
        <v>19</v>
      </c>
      <c r="IT46" s="7" t="str">
        <f t="shared" ref="IT46" si="9186">"5." &amp; IV$1&amp; ".3.3."</f>
        <v>5.85.3.3.</v>
      </c>
      <c r="IU46" s="14">
        <f>IF(ISBLANK(IV1),"",IF(VLOOKUP(IV1,Register,50,FALSE)=0,"",(VLOOKUP(IV1,Register,50,FALSE))))</f>
        <v>4</v>
      </c>
      <c r="IV46" s="15" t="s">
        <v>19</v>
      </c>
      <c r="IW46" s="7" t="str">
        <f t="shared" ref="IW46" si="9187">"5." &amp; IY$1&amp; ".3.3."</f>
        <v>5.86.3.3.</v>
      </c>
      <c r="IX46" s="14">
        <f>IF(ISBLANK(IY1),"",IF(VLOOKUP(IY1,Register,50,FALSE)=0,"",(VLOOKUP(IY1,Register,50,FALSE))))</f>
        <v>4</v>
      </c>
      <c r="IY46" s="15" t="s">
        <v>19</v>
      </c>
      <c r="IZ46" s="7" t="str">
        <f t="shared" ref="IZ46" si="9188">"5." &amp; JB$1&amp; ".3.3."</f>
        <v>5.87.3.3.</v>
      </c>
      <c r="JA46" s="14">
        <f>IF(ISBLANK(JB1),"",IF(VLOOKUP(JB1,Register,50,FALSE)=0,"",(VLOOKUP(JB1,Register,50,FALSE))))</f>
        <v>4</v>
      </c>
      <c r="JB46" s="15" t="s">
        <v>19</v>
      </c>
      <c r="JC46" s="7" t="str">
        <f t="shared" ref="JC46" si="9189">"5." &amp; JE$1&amp; ".3.3."</f>
        <v>5.88.3.3.</v>
      </c>
      <c r="JD46" s="14">
        <f>IF(ISBLANK(JE1),"",IF(VLOOKUP(JE1,Register,50,FALSE)=0,"",(VLOOKUP(JE1,Register,50,FALSE))))</f>
        <v>4</v>
      </c>
      <c r="JE46" s="15" t="s">
        <v>19</v>
      </c>
      <c r="JF46" s="7" t="str">
        <f t="shared" ref="JF46" si="9190">"5." &amp; JH$1&amp; ".3.3."</f>
        <v>5.89.3.3.</v>
      </c>
      <c r="JG46" s="14">
        <f>IF(ISBLANK(JH1),"",IF(VLOOKUP(JH1,Register,50,FALSE)=0,"",(VLOOKUP(JH1,Register,50,FALSE))))</f>
        <v>4</v>
      </c>
      <c r="JH46" s="15" t="s">
        <v>19</v>
      </c>
      <c r="JI46" s="7" t="str">
        <f t="shared" ref="JI46" si="9191">"5." &amp; JK$1&amp; ".3.3."</f>
        <v>5.90.3.3.</v>
      </c>
      <c r="JJ46" s="14">
        <f>IF(ISBLANK(JK1),"",IF(VLOOKUP(JK1,Register,50,FALSE)=0,"",(VLOOKUP(JK1,Register,50,FALSE))))</f>
        <v>4</v>
      </c>
      <c r="JK46" s="15" t="s">
        <v>19</v>
      </c>
      <c r="JL46" s="7" t="str">
        <f t="shared" ref="JL46" si="9192">"5." &amp; JN$1&amp; ".3.3."</f>
        <v>5.91.3.3.</v>
      </c>
      <c r="JM46" s="14">
        <f>IF(ISBLANK(JN1),"",IF(VLOOKUP(JN1,Register,50,FALSE)=0,"",(VLOOKUP(JN1,Register,50,FALSE))))</f>
        <v>4</v>
      </c>
      <c r="JN46" s="15" t="s">
        <v>19</v>
      </c>
      <c r="JO46" s="7" t="str">
        <f t="shared" ref="JO46" si="9193">"5." &amp; JQ$1&amp; ".3.3."</f>
        <v>5.92.3.3.</v>
      </c>
      <c r="JP46" s="14">
        <f>IF(ISBLANK(JQ1),"",IF(VLOOKUP(JQ1,Register,50,FALSE)=0,"",(VLOOKUP(JQ1,Register,50,FALSE))))</f>
        <v>4</v>
      </c>
      <c r="JQ46" s="15" t="s">
        <v>19</v>
      </c>
      <c r="JR46" s="7" t="str">
        <f t="shared" ref="JR46" si="9194">"5." &amp; JT$1&amp; ".3.3."</f>
        <v>5.93.3.3.</v>
      </c>
      <c r="JS46" s="14">
        <f>IF(ISBLANK(JT1),"",IF(VLOOKUP(JT1,Register,50,FALSE)=0,"",(VLOOKUP(JT1,Register,50,FALSE))))</f>
        <v>4</v>
      </c>
      <c r="JT46" s="15" t="s">
        <v>19</v>
      </c>
      <c r="JU46" s="7" t="str">
        <f t="shared" ref="JU46" si="9195">"5." &amp; JW$1&amp; ".3.3."</f>
        <v>5.94.3.3.</v>
      </c>
      <c r="JV46" s="14">
        <f>IF(ISBLANK(JW1),"",IF(VLOOKUP(JW1,Register,50,FALSE)=0,"",(VLOOKUP(JW1,Register,50,FALSE))))</f>
        <v>4</v>
      </c>
      <c r="JW46" s="15" t="s">
        <v>19</v>
      </c>
      <c r="JX46" s="7" t="str">
        <f t="shared" ref="JX46" si="9196">"5." &amp; JZ$1&amp; ".3.3."</f>
        <v>5.95.3.3.</v>
      </c>
      <c r="JY46" s="14">
        <f>IF(ISBLANK(JZ1),"",IF(VLOOKUP(JZ1,Register,50,FALSE)=0,"",(VLOOKUP(JZ1,Register,50,FALSE))))</f>
        <v>4</v>
      </c>
      <c r="JZ46" s="15" t="s">
        <v>19</v>
      </c>
      <c r="KA46" s="7" t="str">
        <f t="shared" ref="KA46" si="9197">"5." &amp; KC$1&amp; ".3.3."</f>
        <v>5.96.3.3.</v>
      </c>
      <c r="KB46" s="14">
        <f>IF(ISBLANK(KC1),"",IF(VLOOKUP(KC1,Register,50,FALSE)=0,"",(VLOOKUP(KC1,Register,50,FALSE))))</f>
        <v>4</v>
      </c>
      <c r="KC46" s="15" t="s">
        <v>19</v>
      </c>
      <c r="KD46" s="7" t="str">
        <f t="shared" ref="KD46" si="9198">"5." &amp; KF$1&amp; ".3.3."</f>
        <v>5.97.3.3.</v>
      </c>
      <c r="KE46" s="14">
        <f>IF(ISBLANK(KF1),"",IF(VLOOKUP(KF1,Register,50,FALSE)=0,"",(VLOOKUP(KF1,Register,50,FALSE))))</f>
        <v>4</v>
      </c>
      <c r="KF46" s="15" t="s">
        <v>19</v>
      </c>
      <c r="KG46" s="7" t="str">
        <f t="shared" ref="KG46" si="9199">"5." &amp; KI$1&amp; ".3.3."</f>
        <v>5.98.3.3.</v>
      </c>
      <c r="KH46" s="14">
        <f>IF(ISBLANK(KI1),"",IF(VLOOKUP(KI1,Register,50,FALSE)=0,"",(VLOOKUP(KI1,Register,50,FALSE))))</f>
        <v>4</v>
      </c>
      <c r="KI46" s="15" t="s">
        <v>19</v>
      </c>
      <c r="KJ46" s="7" t="str">
        <f t="shared" ref="KJ46" si="9200">"5." &amp; KL$1&amp; ".3.3."</f>
        <v>5.99.3.3.</v>
      </c>
      <c r="KK46" s="14">
        <f>IF(ISBLANK(KL1),"",IF(VLOOKUP(KL1,Register,50,FALSE)=0,"",(VLOOKUP(KL1,Register,50,FALSE))))</f>
        <v>4</v>
      </c>
      <c r="KL46" s="15" t="s">
        <v>19</v>
      </c>
      <c r="KM46" s="7" t="str">
        <f t="shared" ref="KM46" si="9201">"5." &amp; KO$1&amp; ".3.3."</f>
        <v>5.100.3.3.</v>
      </c>
      <c r="KN46" s="14">
        <f>IF(ISBLANK(KO1),"",IF(VLOOKUP(KO1,Register,50,FALSE)=0,"",(VLOOKUP(KO1,Register,50,FALSE))))</f>
        <v>4</v>
      </c>
      <c r="KO46" s="15" t="s">
        <v>19</v>
      </c>
      <c r="KP46" s="7" t="str">
        <f t="shared" ref="KP46" si="9202">"5." &amp; KR$1&amp; ".3.3."</f>
        <v>5.101.3.3.</v>
      </c>
      <c r="KQ46" s="14">
        <f>IF(ISBLANK(KR1),"",IF(VLOOKUP(KR1,Register,50,FALSE)=0,"",(VLOOKUP(KR1,Register,50,FALSE))))</f>
        <v>4</v>
      </c>
      <c r="KR46" s="15" t="s">
        <v>19</v>
      </c>
      <c r="KS46" s="7" t="str">
        <f t="shared" ref="KS46" si="9203">"5." &amp; KU$1&amp; ".3.3."</f>
        <v>5.102.3.3.</v>
      </c>
      <c r="KT46" s="14">
        <f>IF(ISBLANK(KU1),"",IF(VLOOKUP(KU1,Register,50,FALSE)=0,"",(VLOOKUP(KU1,Register,50,FALSE))))</f>
        <v>4</v>
      </c>
      <c r="KU46" s="15" t="s">
        <v>19</v>
      </c>
      <c r="KV46" s="7" t="str">
        <f t="shared" ref="KV46" si="9204">"5." &amp; KX$1&amp; ".3.3."</f>
        <v>5.103.3.3.</v>
      </c>
      <c r="KW46" s="14">
        <f>IF(ISBLANK(KX1),"",IF(VLOOKUP(KX1,Register,50,FALSE)=0,"",(VLOOKUP(KX1,Register,50,FALSE))))</f>
        <v>4</v>
      </c>
      <c r="KX46" s="15" t="s">
        <v>19</v>
      </c>
      <c r="KY46" s="7" t="str">
        <f t="shared" ref="KY46" si="9205">"5." &amp; LA$1&amp; ".3.3."</f>
        <v>5.104.3.3.</v>
      </c>
      <c r="KZ46" s="14">
        <f>IF(ISBLANK(LA1),"",IF(VLOOKUP(LA1,Register,50,FALSE)=0,"",(VLOOKUP(LA1,Register,50,FALSE))))</f>
        <v>4</v>
      </c>
      <c r="LA46" s="15" t="s">
        <v>19</v>
      </c>
      <c r="LB46" s="7" t="str">
        <f t="shared" ref="LB46" si="9206">"5." &amp; LD$1&amp; ".3.3."</f>
        <v>5.105.3.3.</v>
      </c>
      <c r="LC46" s="14">
        <f>IF(ISBLANK(LD1),"",IF(VLOOKUP(LD1,Register,50,FALSE)=0,"",(VLOOKUP(LD1,Register,50,FALSE))))</f>
        <v>4</v>
      </c>
      <c r="LD46" s="15" t="s">
        <v>19</v>
      </c>
      <c r="LE46" s="7" t="str">
        <f t="shared" ref="LE46" si="9207">"5." &amp; LG$1&amp; ".3.3."</f>
        <v>5.106.3.3.</v>
      </c>
      <c r="LF46" s="14">
        <f>IF(ISBLANK(LG1),"",IF(VLOOKUP(LG1,Register,50,FALSE)=0,"",(VLOOKUP(LG1,Register,50,FALSE))))</f>
        <v>4</v>
      </c>
      <c r="LG46" s="15" t="s">
        <v>19</v>
      </c>
      <c r="LH46" s="7" t="str">
        <f t="shared" ref="LH46" si="9208">"5." &amp; LJ$1&amp; ".3.3."</f>
        <v>5.107.3.3.</v>
      </c>
      <c r="LI46" s="14">
        <f>IF(ISBLANK(LJ1),"",IF(VLOOKUP(LJ1,Register,50,FALSE)=0,"",(VLOOKUP(LJ1,Register,50,FALSE))))</f>
        <v>4</v>
      </c>
      <c r="LJ46" s="15" t="s">
        <v>19</v>
      </c>
      <c r="LK46" s="7" t="str">
        <f t="shared" ref="LK46" si="9209">"5." &amp; LM$1&amp; ".3.3."</f>
        <v>5.108.3.3.</v>
      </c>
      <c r="LL46" s="14">
        <f>IF(ISBLANK(LM1),"",IF(VLOOKUP(LM1,Register,50,FALSE)=0,"",(VLOOKUP(LM1,Register,50,FALSE))))</f>
        <v>4</v>
      </c>
      <c r="LM46" s="15" t="s">
        <v>19</v>
      </c>
      <c r="LN46" s="7" t="str">
        <f t="shared" ref="LN46" si="9210">"5." &amp; LP$1&amp; ".3.3."</f>
        <v>5.109.3.3.</v>
      </c>
      <c r="LO46" s="14">
        <f>IF(ISBLANK(LP1),"",IF(VLOOKUP(LP1,Register,50,FALSE)=0,"",(VLOOKUP(LP1,Register,50,FALSE))))</f>
        <v>4</v>
      </c>
      <c r="LP46" s="15" t="s">
        <v>19</v>
      </c>
      <c r="LQ46" s="7" t="str">
        <f t="shared" ref="LQ46" si="9211">"5." &amp; LS$1&amp; ".3.3."</f>
        <v>5.110.3.3.</v>
      </c>
      <c r="LR46" s="14">
        <f>IF(ISBLANK(LS1),"",IF(VLOOKUP(LS1,Register,50,FALSE)=0,"",(VLOOKUP(LS1,Register,50,FALSE))))</f>
        <v>4</v>
      </c>
      <c r="LS46" s="15" t="s">
        <v>19</v>
      </c>
      <c r="LT46" s="7" t="str">
        <f t="shared" ref="LT46" si="9212">"5." &amp; LV$1&amp; ".3.3."</f>
        <v>5.111.3.3.</v>
      </c>
      <c r="LU46" s="14">
        <f>IF(ISBLANK(LV1),"",IF(VLOOKUP(LV1,Register,50,FALSE)=0,"",(VLOOKUP(LV1,Register,50,FALSE))))</f>
        <v>4</v>
      </c>
      <c r="LV46" s="15" t="s">
        <v>19</v>
      </c>
      <c r="LW46" s="7" t="str">
        <f t="shared" ref="LW46" si="9213">"5." &amp; LY$1&amp; ".3.3."</f>
        <v>5.112.3.3.</v>
      </c>
      <c r="LX46" s="14">
        <f>IF(ISBLANK(LY1),"",IF(VLOOKUP(LY1,Register,50,FALSE)=0,"",(VLOOKUP(LY1,Register,50,FALSE))))</f>
        <v>4</v>
      </c>
      <c r="LY46" s="15" t="s">
        <v>19</v>
      </c>
      <c r="LZ46" s="7" t="str">
        <f t="shared" ref="LZ46" si="9214">"5." &amp; MB$1&amp; ".3.3."</f>
        <v>5.113.3.3.</v>
      </c>
      <c r="MA46" s="14">
        <f>IF(ISBLANK(MB1),"",IF(VLOOKUP(MB1,Register,50,FALSE)=0,"",(VLOOKUP(MB1,Register,50,FALSE))))</f>
        <v>4</v>
      </c>
      <c r="MB46" s="15" t="s">
        <v>19</v>
      </c>
      <c r="MC46" s="7" t="str">
        <f t="shared" ref="MC46" si="9215">"5." &amp; ME$1&amp; ".3.3."</f>
        <v>5.114.3.3.</v>
      </c>
      <c r="MD46" s="14">
        <f>IF(ISBLANK(ME1),"",IF(VLOOKUP(ME1,Register,50,FALSE)=0,"",(VLOOKUP(ME1,Register,50,FALSE))))</f>
        <v>4</v>
      </c>
      <c r="ME46" s="15" t="s">
        <v>19</v>
      </c>
      <c r="MF46" s="7" t="str">
        <f t="shared" ref="MF46" si="9216">"5." &amp; MH$1&amp; ".3.3."</f>
        <v>5.115.3.3.</v>
      </c>
      <c r="MG46" s="14">
        <f>IF(ISBLANK(MH1),"",IF(VLOOKUP(MH1,Register,50,FALSE)=0,"",(VLOOKUP(MH1,Register,50,FALSE))))</f>
        <v>4</v>
      </c>
      <c r="MH46" s="15" t="s">
        <v>19</v>
      </c>
      <c r="MI46" s="7" t="str">
        <f t="shared" ref="MI46" si="9217">"5." &amp; MK$1&amp; ".3.3."</f>
        <v>5.116.3.3.</v>
      </c>
      <c r="MJ46" s="14">
        <f>IF(ISBLANK(MK1),"",IF(VLOOKUP(MK1,Register,50,FALSE)=0,"",(VLOOKUP(MK1,Register,50,FALSE))))</f>
        <v>4</v>
      </c>
      <c r="MK46" s="15" t="s">
        <v>19</v>
      </c>
      <c r="ML46" s="7" t="str">
        <f t="shared" ref="ML46" si="9218">"5." &amp; MN$1&amp; ".3.3."</f>
        <v>5.117.3.3.</v>
      </c>
      <c r="MM46" s="14">
        <f>IF(ISBLANK(MN1),"",IF(VLOOKUP(MN1,Register,50,FALSE)=0,"",(VLOOKUP(MN1,Register,50,FALSE))))</f>
        <v>4</v>
      </c>
      <c r="MN46" s="15" t="s">
        <v>19</v>
      </c>
      <c r="MO46" s="7" t="str">
        <f t="shared" ref="MO46" si="9219">"5." &amp; MQ$1&amp; ".3.3."</f>
        <v>5.118.3.3.</v>
      </c>
      <c r="MP46" s="14">
        <f>IF(ISBLANK(MQ1),"",IF(VLOOKUP(MQ1,Register,50,FALSE)=0,"",(VLOOKUP(MQ1,Register,50,FALSE))))</f>
        <v>4</v>
      </c>
      <c r="MQ46" s="15" t="s">
        <v>19</v>
      </c>
      <c r="MR46" s="7" t="str">
        <f t="shared" ref="MR46" si="9220">"5." &amp; MT$1&amp; ".3.3."</f>
        <v>5.119.3.3.</v>
      </c>
      <c r="MS46" s="14">
        <f>IF(ISBLANK(MT1),"",IF(VLOOKUP(MT1,Register,50,FALSE)=0,"",(VLOOKUP(MT1,Register,50,FALSE))))</f>
        <v>4</v>
      </c>
      <c r="MT46" s="15" t="s">
        <v>19</v>
      </c>
      <c r="MU46" s="7" t="str">
        <f t="shared" ref="MU46" si="9221">"5." &amp; MW$1&amp; ".3.3."</f>
        <v>5.120.3.3.</v>
      </c>
      <c r="MV46" s="14">
        <f>IF(ISBLANK(MW1),"",IF(VLOOKUP(MW1,Register,50,FALSE)=0,"",(VLOOKUP(MW1,Register,50,FALSE))))</f>
        <v>4</v>
      </c>
      <c r="MW46" s="15" t="s">
        <v>19</v>
      </c>
      <c r="MX46" s="7" t="str">
        <f t="shared" ref="MX46" si="9222">"5." &amp; MZ$1&amp; ".3.3."</f>
        <v>5.121.3.3.</v>
      </c>
      <c r="MY46" s="14">
        <f>IF(ISBLANK(MZ1),"",IF(VLOOKUP(MZ1,Register,50,FALSE)=0,"",(VLOOKUP(MZ1,Register,50,FALSE))))</f>
        <v>4</v>
      </c>
      <c r="MZ46" s="15" t="s">
        <v>19</v>
      </c>
      <c r="NA46" s="7" t="str">
        <f t="shared" ref="NA46" si="9223">"5." &amp; NC$1&amp; ".3.3."</f>
        <v>5.122.3.3.</v>
      </c>
      <c r="NB46" s="14">
        <f>IF(ISBLANK(NC1),"",IF(VLOOKUP(NC1,Register,50,FALSE)=0,"",(VLOOKUP(NC1,Register,50,FALSE))))</f>
        <v>4</v>
      </c>
      <c r="NC46" s="15" t="s">
        <v>19</v>
      </c>
      <c r="ND46" s="7" t="str">
        <f t="shared" ref="ND46" si="9224">"5." &amp; NF$1&amp; ".3.3."</f>
        <v>5.123.3.3.</v>
      </c>
      <c r="NE46" s="14">
        <f>IF(ISBLANK(NF1),"",IF(VLOOKUP(NF1,Register,50,FALSE)=0,"",(VLOOKUP(NF1,Register,50,FALSE))))</f>
        <v>4</v>
      </c>
      <c r="NF46" s="15" t="s">
        <v>19</v>
      </c>
      <c r="NG46" s="7" t="str">
        <f t="shared" ref="NG46" si="9225">"5." &amp; NI$1&amp; ".3.3."</f>
        <v>5.124.3.3.</v>
      </c>
      <c r="NH46" s="14">
        <f>IF(ISBLANK(NI1),"",IF(VLOOKUP(NI1,Register,50,FALSE)=0,"",(VLOOKUP(NI1,Register,50,FALSE))))</f>
        <v>4</v>
      </c>
      <c r="NI46" s="15" t="s">
        <v>19</v>
      </c>
      <c r="NJ46" s="7" t="str">
        <f t="shared" ref="NJ46" si="9226">"5." &amp; NL$1&amp; ".3.3."</f>
        <v>5.125.3.3.</v>
      </c>
      <c r="NK46" s="14">
        <f>IF(ISBLANK(NL1),"",IF(VLOOKUP(NL1,Register,50,FALSE)=0,"",(VLOOKUP(NL1,Register,50,FALSE))))</f>
        <v>4</v>
      </c>
      <c r="NL46" s="15" t="s">
        <v>19</v>
      </c>
      <c r="NM46" s="7" t="str">
        <f t="shared" ref="NM46" si="9227">"5." &amp; NO$1&amp; ".3.3."</f>
        <v>5.126.3.3.</v>
      </c>
      <c r="NN46" s="14">
        <f>IF(ISBLANK(NO1),"",IF(VLOOKUP(NO1,Register,50,FALSE)=0,"",(VLOOKUP(NO1,Register,50,FALSE))))</f>
        <v>4</v>
      </c>
      <c r="NO46" s="15" t="s">
        <v>19</v>
      </c>
      <c r="NP46" s="7" t="str">
        <f t="shared" ref="NP46" si="9228">"5." &amp; NR$1&amp; ".3.3."</f>
        <v>5.127.3.3.</v>
      </c>
      <c r="NQ46" s="14">
        <f>IF(ISBLANK(NR1),"",IF(VLOOKUP(NR1,Register,50,FALSE)=0,"",(VLOOKUP(NR1,Register,50,FALSE))))</f>
        <v>4</v>
      </c>
      <c r="NR46" s="15" t="s">
        <v>19</v>
      </c>
      <c r="NS46" s="7" t="str">
        <f t="shared" ref="NS46" si="9229">"5." &amp; NU$1&amp; ".3.3."</f>
        <v>5.128.3.3.</v>
      </c>
      <c r="NT46" s="14">
        <f>IF(ISBLANK(NU1),"",IF(VLOOKUP(NU1,Register,50,FALSE)=0,"",(VLOOKUP(NU1,Register,50,FALSE))))</f>
        <v>4</v>
      </c>
      <c r="NU46" s="15" t="s">
        <v>19</v>
      </c>
      <c r="NV46" s="7" t="str">
        <f t="shared" ref="NV46" si="9230">"5." &amp; NX$1&amp; ".3.3."</f>
        <v>5.129.3.3.</v>
      </c>
      <c r="NW46" s="14">
        <f>IF(ISBLANK(NX1),"",IF(VLOOKUP(NX1,Register,50,FALSE)=0,"",(VLOOKUP(NX1,Register,50,FALSE))))</f>
        <v>4</v>
      </c>
      <c r="NX46" s="15" t="s">
        <v>19</v>
      </c>
      <c r="NY46" s="7" t="str">
        <f t="shared" ref="NY46" si="9231">"5." &amp; OA$1&amp; ".3.3."</f>
        <v>5.130.3.3.</v>
      </c>
      <c r="NZ46" s="14">
        <f>IF(ISBLANK(OA1),"",IF(VLOOKUP(OA1,Register,50,FALSE)=0,"",(VLOOKUP(OA1,Register,50,FALSE))))</f>
        <v>4</v>
      </c>
      <c r="OA46" s="15" t="s">
        <v>19</v>
      </c>
      <c r="OB46" s="7" t="str">
        <f t="shared" ref="OB46" si="9232">"5." &amp; OD$1&amp; ".3.3."</f>
        <v>5.131.3.3.</v>
      </c>
      <c r="OC46" s="14">
        <f>IF(ISBLANK(OD1),"",IF(VLOOKUP(OD1,Register,50,FALSE)=0,"",(VLOOKUP(OD1,Register,50,FALSE))))</f>
        <v>4</v>
      </c>
      <c r="OD46" s="15" t="s">
        <v>19</v>
      </c>
      <c r="OE46" s="7" t="str">
        <f t="shared" ref="OE46" si="9233">"5." &amp; OG$1&amp; ".3.3."</f>
        <v>5.132.3.3.</v>
      </c>
      <c r="OF46" s="14">
        <f>IF(ISBLANK(OG1),"",IF(VLOOKUP(OG1,Register,50,FALSE)=0,"",(VLOOKUP(OG1,Register,50,FALSE))))</f>
        <v>4</v>
      </c>
      <c r="OG46" s="15" t="s">
        <v>19</v>
      </c>
      <c r="OH46" s="7" t="str">
        <f t="shared" ref="OH46" si="9234">"5." &amp; OJ$1&amp; ".3.3."</f>
        <v>5.133.3.3.</v>
      </c>
      <c r="OI46" s="14">
        <f>IF(ISBLANK(OJ1),"",IF(VLOOKUP(OJ1,Register,50,FALSE)=0,"",(VLOOKUP(OJ1,Register,50,FALSE))))</f>
        <v>4</v>
      </c>
      <c r="OJ46" s="15" t="s">
        <v>19</v>
      </c>
      <c r="OK46" s="7" t="str">
        <f t="shared" ref="OK46" si="9235">"5." &amp; OM$1&amp; ".3.3."</f>
        <v>5.134.3.3.</v>
      </c>
      <c r="OL46" s="14">
        <f>IF(ISBLANK(OM1),"",IF(VLOOKUP(OM1,Register,50,FALSE)=0,"",(VLOOKUP(OM1,Register,50,FALSE))))</f>
        <v>4</v>
      </c>
      <c r="OM46" s="15" t="s">
        <v>19</v>
      </c>
      <c r="ON46" s="7" t="str">
        <f t="shared" ref="ON46" si="9236">"5." &amp; OP$1&amp; ".3.3."</f>
        <v>5.135.3.3.</v>
      </c>
      <c r="OO46" s="14">
        <f>IF(ISBLANK(OP1),"",IF(VLOOKUP(OP1,Register,50,FALSE)=0,"",(VLOOKUP(OP1,Register,50,FALSE))))</f>
        <v>4</v>
      </c>
      <c r="OP46" s="15" t="s">
        <v>19</v>
      </c>
      <c r="OQ46" s="7" t="str">
        <f t="shared" ref="OQ46" si="9237">"5." &amp; OS$1&amp; ".3.3."</f>
        <v>5.136.3.3.</v>
      </c>
      <c r="OR46" s="14">
        <f>IF(ISBLANK(OS1),"",IF(VLOOKUP(OS1,Register,50,FALSE)=0,"",(VLOOKUP(OS1,Register,50,FALSE))))</f>
        <v>4</v>
      </c>
      <c r="OS46" s="15" t="s">
        <v>19</v>
      </c>
      <c r="OT46" s="7" t="str">
        <f t="shared" ref="OT46" si="9238">"5." &amp; OV$1&amp; ".3.3."</f>
        <v>5.137.3.3.</v>
      </c>
      <c r="OU46" s="14">
        <f>IF(ISBLANK(OV1),"",IF(VLOOKUP(OV1,Register,50,FALSE)=0,"",(VLOOKUP(OV1,Register,50,FALSE))))</f>
        <v>4</v>
      </c>
      <c r="OV46" s="15" t="s">
        <v>19</v>
      </c>
      <c r="OW46" s="7" t="str">
        <f t="shared" ref="OW46" si="9239">"5." &amp; OY$1&amp; ".3.3."</f>
        <v>5.138.3.3.</v>
      </c>
      <c r="OX46" s="14">
        <f>IF(ISBLANK(OY1),"",IF(VLOOKUP(OY1,Register,50,FALSE)=0,"",(VLOOKUP(OY1,Register,50,FALSE))))</f>
        <v>4</v>
      </c>
      <c r="OY46" s="15" t="s">
        <v>19</v>
      </c>
      <c r="OZ46" s="7" t="str">
        <f t="shared" ref="OZ46" si="9240">"5." &amp; PB$1&amp; ".3.3."</f>
        <v>5.139.3.3.</v>
      </c>
      <c r="PA46" s="14">
        <f>IF(ISBLANK(PB1),"",IF(VLOOKUP(PB1,Register,50,FALSE)=0,"",(VLOOKUP(PB1,Register,50,FALSE))))</f>
        <v>4</v>
      </c>
      <c r="PB46" s="15" t="s">
        <v>19</v>
      </c>
      <c r="PC46" s="7" t="str">
        <f t="shared" ref="PC46" si="9241">"5." &amp; PE$1&amp; ".3.3."</f>
        <v>5.140.3.3.</v>
      </c>
      <c r="PD46" s="14">
        <f>IF(ISBLANK(PE1),"",IF(VLOOKUP(PE1,Register,50,FALSE)=0,"",(VLOOKUP(PE1,Register,50,FALSE))))</f>
        <v>4</v>
      </c>
      <c r="PE46" s="15" t="s">
        <v>19</v>
      </c>
      <c r="PF46" s="7" t="str">
        <f t="shared" ref="PF46" si="9242">"5." &amp; PH$1&amp; ".3.3."</f>
        <v>5.141.3.3.</v>
      </c>
      <c r="PG46" s="14">
        <f>IF(ISBLANK(PH1),"",IF(VLOOKUP(PH1,Register,50,FALSE)=0,"",(VLOOKUP(PH1,Register,50,FALSE))))</f>
        <v>4</v>
      </c>
      <c r="PH46" s="15" t="s">
        <v>19</v>
      </c>
      <c r="PI46" s="7" t="str">
        <f t="shared" ref="PI46" si="9243">"5." &amp; PK$1&amp; ".3.3."</f>
        <v>5.142.3.3.</v>
      </c>
      <c r="PJ46" s="14">
        <f>IF(ISBLANK(PK1),"",IF(VLOOKUP(PK1,Register,50,FALSE)=0,"",(VLOOKUP(PK1,Register,50,FALSE))))</f>
        <v>4</v>
      </c>
      <c r="PK46" s="15" t="s">
        <v>19</v>
      </c>
      <c r="PL46" s="7" t="str">
        <f t="shared" ref="PL46" si="9244">"5." &amp; PN$1&amp; ".3.3."</f>
        <v>5.143.3.3.</v>
      </c>
      <c r="PM46" s="14">
        <f>IF(ISBLANK(PN1),"",IF(VLOOKUP(PN1,Register,50,FALSE)=0,"",(VLOOKUP(PN1,Register,50,FALSE))))</f>
        <v>4</v>
      </c>
      <c r="PN46" s="15" t="s">
        <v>19</v>
      </c>
      <c r="PO46" s="7" t="str">
        <f t="shared" ref="PO46" si="9245">"5." &amp; PQ$1&amp; ".3.3."</f>
        <v>5.144.3.3.</v>
      </c>
      <c r="PP46" s="14">
        <f>IF(ISBLANK(PQ1),"",IF(VLOOKUP(PQ1,Register,50,FALSE)=0,"",(VLOOKUP(PQ1,Register,50,FALSE))))</f>
        <v>4</v>
      </c>
      <c r="PQ46" s="15" t="s">
        <v>19</v>
      </c>
      <c r="PR46" s="7" t="str">
        <f t="shared" ref="PR46" si="9246">"5." &amp; PT$1&amp; ".3.3."</f>
        <v>5.145.3.3.</v>
      </c>
      <c r="PS46" s="14">
        <f>IF(ISBLANK(PT1),"",IF(VLOOKUP(PT1,Register,50,FALSE)=0,"",(VLOOKUP(PT1,Register,50,FALSE))))</f>
        <v>4</v>
      </c>
      <c r="PT46" s="15" t="s">
        <v>19</v>
      </c>
      <c r="PU46" s="7" t="str">
        <f t="shared" ref="PU46" si="9247">"5." &amp; PW$1&amp; ".3.3."</f>
        <v>5.146.3.3.</v>
      </c>
      <c r="PV46" s="14">
        <f>IF(ISBLANK(PW1),"",IF(VLOOKUP(PW1,Register,50,FALSE)=0,"",(VLOOKUP(PW1,Register,50,FALSE))))</f>
        <v>4</v>
      </c>
      <c r="PW46" s="15" t="s">
        <v>19</v>
      </c>
      <c r="PX46" s="7" t="str">
        <f t="shared" ref="PX46" si="9248">"5." &amp; PZ$1&amp; ".3.3."</f>
        <v>5.147.3.3.</v>
      </c>
      <c r="PY46" s="14">
        <f>IF(ISBLANK(PZ1),"",IF(VLOOKUP(PZ1,Register,50,FALSE)=0,"",(VLOOKUP(PZ1,Register,50,FALSE))))</f>
        <v>4</v>
      </c>
      <c r="PZ46" s="15" t="s">
        <v>19</v>
      </c>
      <c r="QA46" s="7" t="str">
        <f t="shared" ref="QA46" si="9249">"5." &amp; QC$1&amp; ".3.3."</f>
        <v>5.148.3.3.</v>
      </c>
      <c r="QB46" s="14">
        <f>IF(ISBLANK(QC1),"",IF(VLOOKUP(QC1,Register,50,FALSE)=0,"",(VLOOKUP(QC1,Register,50,FALSE))))</f>
        <v>4</v>
      </c>
      <c r="QC46" s="15" t="s">
        <v>19</v>
      </c>
      <c r="QD46" s="7" t="str">
        <f t="shared" ref="QD46" si="9250">"5." &amp; QF$1&amp; ".3.3."</f>
        <v>5.149.3.3.</v>
      </c>
      <c r="QE46" s="14">
        <f>IF(ISBLANK(QF1),"",IF(VLOOKUP(QF1,Register,50,FALSE)=0,"",(VLOOKUP(QF1,Register,50,FALSE))))</f>
        <v>4</v>
      </c>
      <c r="QF46" s="15" t="s">
        <v>19</v>
      </c>
      <c r="QG46" s="7" t="str">
        <f t="shared" ref="QG46" si="9251">"5." &amp; QI$1&amp; ".3.3."</f>
        <v>5.150.3.3.</v>
      </c>
      <c r="QH46" s="14">
        <f>IF(ISBLANK(QI1),"",IF(VLOOKUP(QI1,Register,50,FALSE)=0,"",(VLOOKUP(QI1,Register,50,FALSE))))</f>
        <v>4</v>
      </c>
      <c r="QI46" s="15" t="s">
        <v>19</v>
      </c>
      <c r="QJ46" s="7" t="str">
        <f t="shared" ref="QJ46" si="9252">"5." &amp; QL$1&amp; ".3.3."</f>
        <v>5.151.3.3.</v>
      </c>
      <c r="QK46" s="14">
        <f>IF(ISBLANK(QL1),"",IF(VLOOKUP(QL1,Register,50,FALSE)=0,"",(VLOOKUP(QL1,Register,50,FALSE))))</f>
        <v>4</v>
      </c>
      <c r="QL46" s="15" t="s">
        <v>19</v>
      </c>
      <c r="QM46" s="7" t="str">
        <f t="shared" ref="QM46" si="9253">"5." &amp; QO$1&amp; ".3.3."</f>
        <v>5.152.3.3.</v>
      </c>
      <c r="QN46" s="14">
        <f>IF(ISBLANK(QO1),"",IF(VLOOKUP(QO1,Register,50,FALSE)=0,"",(VLOOKUP(QO1,Register,50,FALSE))))</f>
        <v>4</v>
      </c>
      <c r="QO46" s="15" t="s">
        <v>19</v>
      </c>
      <c r="QP46" s="7" t="str">
        <f t="shared" ref="QP46" si="9254">"5." &amp; QR$1&amp; ".3.3."</f>
        <v>5.153.3.3.</v>
      </c>
      <c r="QQ46" s="14">
        <f>IF(ISBLANK(QR1),"",IF(VLOOKUP(QR1,Register,50,FALSE)=0,"",(VLOOKUP(QR1,Register,50,FALSE))))</f>
        <v>4</v>
      </c>
      <c r="QR46" s="15" t="s">
        <v>19</v>
      </c>
      <c r="QS46" s="7" t="str">
        <f t="shared" ref="QS46" si="9255">"5." &amp; QU$1&amp; ".3.3."</f>
        <v>5.154.3.3.</v>
      </c>
      <c r="QT46" s="14">
        <f>IF(ISBLANK(QU1),"",IF(VLOOKUP(QU1,Register,50,FALSE)=0,"",(VLOOKUP(QU1,Register,50,FALSE))))</f>
        <v>4</v>
      </c>
      <c r="QU46" s="15" t="s">
        <v>19</v>
      </c>
      <c r="QV46" s="7" t="str">
        <f t="shared" ref="QV46" si="9256">"5." &amp; QX$1&amp; ".3.3."</f>
        <v>5.155.3.3.</v>
      </c>
      <c r="QW46" s="14">
        <f>IF(ISBLANK(QX1),"",IF(VLOOKUP(QX1,Register,50,FALSE)=0,"",(VLOOKUP(QX1,Register,50,FALSE))))</f>
        <v>4</v>
      </c>
      <c r="QX46" s="15" t="s">
        <v>19</v>
      </c>
      <c r="QY46" s="7" t="str">
        <f t="shared" ref="QY46" si="9257">"5." &amp; RA$1&amp; ".3.3."</f>
        <v>5.156.3.3.</v>
      </c>
      <c r="QZ46" s="14">
        <f>IF(ISBLANK(RA1),"",IF(VLOOKUP(RA1,Register,50,FALSE)=0,"",(VLOOKUP(RA1,Register,50,FALSE))))</f>
        <v>4</v>
      </c>
      <c r="RA46" s="15" t="s">
        <v>19</v>
      </c>
      <c r="RB46" s="7" t="str">
        <f t="shared" ref="RB46" si="9258">"5." &amp; RD$1&amp; ".3.3."</f>
        <v>5.157.3.3.</v>
      </c>
      <c r="RC46" s="14">
        <f>IF(ISBLANK(RD1),"",IF(VLOOKUP(RD1,Register,50,FALSE)=0,"",(VLOOKUP(RD1,Register,50,FALSE))))</f>
        <v>4</v>
      </c>
      <c r="RD46" s="15" t="s">
        <v>19</v>
      </c>
      <c r="RE46" s="7" t="str">
        <f t="shared" ref="RE46" si="9259">"5." &amp; RG$1&amp; ".3.3."</f>
        <v>5.158.3.3.</v>
      </c>
      <c r="RF46" s="14">
        <f>IF(ISBLANK(RG1),"",IF(VLOOKUP(RG1,Register,50,FALSE)=0,"",(VLOOKUP(RG1,Register,50,FALSE))))</f>
        <v>4</v>
      </c>
      <c r="RG46" s="15" t="s">
        <v>19</v>
      </c>
      <c r="RH46" s="7" t="str">
        <f t="shared" ref="RH46" si="9260">"5." &amp; RJ$1&amp; ".3.3."</f>
        <v>5.159.3.3.</v>
      </c>
      <c r="RI46" s="14">
        <f>IF(ISBLANK(RJ1),"",IF(VLOOKUP(RJ1,Register,50,FALSE)=0,"",(VLOOKUP(RJ1,Register,50,FALSE))))</f>
        <v>4</v>
      </c>
      <c r="RJ46" s="15" t="s">
        <v>19</v>
      </c>
      <c r="RK46" s="7" t="str">
        <f t="shared" ref="RK46" si="9261">"5." &amp; RM$1&amp; ".3.3."</f>
        <v>5.160.3.3.</v>
      </c>
      <c r="RL46" s="14">
        <f>IF(ISBLANK(RM1),"",IF(VLOOKUP(RM1,Register,50,FALSE)=0,"",(VLOOKUP(RM1,Register,50,FALSE))))</f>
        <v>4</v>
      </c>
      <c r="RM46" s="15" t="s">
        <v>19</v>
      </c>
      <c r="RN46" s="7" t="str">
        <f t="shared" ref="RN46" si="9262">"5." &amp; RP$1&amp; ".3.3."</f>
        <v>5.161.3.3.</v>
      </c>
      <c r="RO46" s="14">
        <f>IF(ISBLANK(RP1),"",IF(VLOOKUP(RP1,Register,50,FALSE)=0,"",(VLOOKUP(RP1,Register,50,FALSE))))</f>
        <v>4</v>
      </c>
      <c r="RP46" s="15" t="s">
        <v>19</v>
      </c>
      <c r="RQ46" s="7" t="str">
        <f t="shared" ref="RQ46" si="9263">"5." &amp; RS$1&amp; ".3.3."</f>
        <v>5.162.3.3.</v>
      </c>
      <c r="RR46" s="14">
        <f>IF(ISBLANK(RS1),"",IF(VLOOKUP(RS1,Register,50,FALSE)=0,"",(VLOOKUP(RS1,Register,50,FALSE))))</f>
        <v>4</v>
      </c>
      <c r="RS46" s="15" t="s">
        <v>19</v>
      </c>
      <c r="RT46" s="7" t="str">
        <f t="shared" ref="RT46" si="9264">"5." &amp; RV$1&amp; ".3.3."</f>
        <v>5.163.3.3.</v>
      </c>
      <c r="RU46" s="14">
        <f>IF(ISBLANK(RV1),"",IF(VLOOKUP(RV1,Register,50,FALSE)=0,"",(VLOOKUP(RV1,Register,50,FALSE))))</f>
        <v>4</v>
      </c>
      <c r="RV46" s="15" t="s">
        <v>19</v>
      </c>
      <c r="RW46" s="7" t="str">
        <f t="shared" ref="RW46" si="9265">"5." &amp; RY$1&amp; ".3.3."</f>
        <v>5.164.3.3.</v>
      </c>
      <c r="RX46" s="14">
        <f>IF(ISBLANK(RY1),"",IF(VLOOKUP(RY1,Register,50,FALSE)=0,"",(VLOOKUP(RY1,Register,50,FALSE))))</f>
        <v>4</v>
      </c>
      <c r="RY46" s="15" t="s">
        <v>19</v>
      </c>
      <c r="RZ46" s="7" t="str">
        <f t="shared" ref="RZ46" si="9266">"5." &amp; SB$1&amp; ".3.3."</f>
        <v>5.165.3.3.</v>
      </c>
      <c r="SA46" s="14">
        <f>IF(ISBLANK(SB1),"",IF(VLOOKUP(SB1,Register,50,FALSE)=0,"",(VLOOKUP(SB1,Register,50,FALSE))))</f>
        <v>4</v>
      </c>
      <c r="SB46" s="15" t="s">
        <v>19</v>
      </c>
      <c r="SC46" s="7" t="str">
        <f t="shared" ref="SC46" si="9267">"5." &amp; SE$1&amp; ".3.3."</f>
        <v>5.166.3.3.</v>
      </c>
      <c r="SD46" s="14">
        <f>IF(ISBLANK(SE1),"",IF(VLOOKUP(SE1,Register,50,FALSE)=0,"",(VLOOKUP(SE1,Register,50,FALSE))))</f>
        <v>4</v>
      </c>
      <c r="SE46" s="15" t="s">
        <v>19</v>
      </c>
      <c r="SF46" s="7" t="str">
        <f t="shared" ref="SF46" si="9268">"5." &amp; SH$1&amp; ".3.3."</f>
        <v>5.167.3.3.</v>
      </c>
      <c r="SG46" s="14">
        <f>IF(ISBLANK(SH1),"",IF(VLOOKUP(SH1,Register,50,FALSE)=0,"",(VLOOKUP(SH1,Register,50,FALSE))))</f>
        <v>4</v>
      </c>
      <c r="SH46" s="15" t="s">
        <v>19</v>
      </c>
      <c r="SI46" s="7" t="str">
        <f t="shared" ref="SI46" si="9269">"5." &amp; SK$1&amp; ".3.3."</f>
        <v>5.168.3.3.</v>
      </c>
      <c r="SJ46" s="14">
        <f>IF(ISBLANK(SK1),"",IF(VLOOKUP(SK1,Register,50,FALSE)=0,"",(VLOOKUP(SK1,Register,50,FALSE))))</f>
        <v>4</v>
      </c>
      <c r="SK46" s="15" t="s">
        <v>19</v>
      </c>
      <c r="SL46" s="7" t="str">
        <f t="shared" ref="SL46" si="9270">"5." &amp; SN$1&amp; ".3.3."</f>
        <v>5.169.3.3.</v>
      </c>
      <c r="SM46" s="14">
        <f>IF(ISBLANK(SN1),"",IF(VLOOKUP(SN1,Register,50,FALSE)=0,"",(VLOOKUP(SN1,Register,50,FALSE))))</f>
        <v>4</v>
      </c>
      <c r="SN46" s="15" t="s">
        <v>19</v>
      </c>
      <c r="SO46" s="7" t="str">
        <f t="shared" ref="SO46" si="9271">"5." &amp; SQ$1&amp; ".3.3."</f>
        <v>5.170.3.3.</v>
      </c>
      <c r="SP46" s="14">
        <f>IF(ISBLANK(SQ1),"",IF(VLOOKUP(SQ1,Register,50,FALSE)=0,"",(VLOOKUP(SQ1,Register,50,FALSE))))</f>
        <v>4</v>
      </c>
      <c r="SQ46" s="15" t="s">
        <v>19</v>
      </c>
      <c r="SR46" s="7" t="str">
        <f t="shared" ref="SR46" si="9272">"5." &amp; ST$1&amp; ".3.3."</f>
        <v>5.171.3.3.</v>
      </c>
      <c r="SS46" s="14">
        <f>IF(ISBLANK(ST1),"",IF(VLOOKUP(ST1,Register,50,FALSE)=0,"",(VLOOKUP(ST1,Register,50,FALSE))))</f>
        <v>4</v>
      </c>
      <c r="ST46" s="15" t="s">
        <v>19</v>
      </c>
      <c r="SU46" s="7" t="str">
        <f t="shared" ref="SU46" si="9273">"5." &amp; SW$1&amp; ".3.3."</f>
        <v>5.172.3.3.</v>
      </c>
      <c r="SV46" s="14">
        <f>IF(ISBLANK(SW1),"",IF(VLOOKUP(SW1,Register,50,FALSE)=0,"",(VLOOKUP(SW1,Register,50,FALSE))))</f>
        <v>4</v>
      </c>
      <c r="SW46" s="15" t="s">
        <v>19</v>
      </c>
      <c r="SX46" s="7" t="str">
        <f t="shared" ref="SX46" si="9274">"5." &amp; SZ$1&amp; ".3.3."</f>
        <v>5.173.3.3.</v>
      </c>
      <c r="SY46" s="14">
        <f>IF(ISBLANK(SZ1),"",IF(VLOOKUP(SZ1,Register,50,FALSE)=0,"",(VLOOKUP(SZ1,Register,50,FALSE))))</f>
        <v>4</v>
      </c>
      <c r="SZ46" s="15" t="s">
        <v>19</v>
      </c>
      <c r="TA46" s="7" t="str">
        <f t="shared" ref="TA46" si="9275">"5." &amp; TC$1&amp; ".3.3."</f>
        <v>5.174.3.3.</v>
      </c>
      <c r="TB46" s="14">
        <f>IF(ISBLANK(TC1),"",IF(VLOOKUP(TC1,Register,50,FALSE)=0,"",(VLOOKUP(TC1,Register,50,FALSE))))</f>
        <v>4</v>
      </c>
      <c r="TC46" s="15" t="s">
        <v>19</v>
      </c>
      <c r="TD46" s="7" t="str">
        <f t="shared" ref="TD46" si="9276">"5." &amp; TF$1&amp; ".3.3."</f>
        <v>5.175.3.3.</v>
      </c>
      <c r="TE46" s="14">
        <f>IF(ISBLANK(TF1),"",IF(VLOOKUP(TF1,Register,50,FALSE)=0,"",(VLOOKUP(TF1,Register,50,FALSE))))</f>
        <v>4</v>
      </c>
      <c r="TF46" s="15" t="s">
        <v>19</v>
      </c>
      <c r="TG46" s="7" t="str">
        <f t="shared" ref="TG46" si="9277">"5." &amp; TI$1&amp; ".3.3."</f>
        <v>5.176.3.3.</v>
      </c>
      <c r="TH46" s="14">
        <f>IF(ISBLANK(TI1),"",IF(VLOOKUP(TI1,Register,50,FALSE)=0,"",(VLOOKUP(TI1,Register,50,FALSE))))</f>
        <v>4</v>
      </c>
      <c r="TI46" s="15" t="s">
        <v>19</v>
      </c>
      <c r="TJ46" s="7" t="str">
        <f t="shared" ref="TJ46" si="9278">"5." &amp; TL$1&amp; ".3.3."</f>
        <v>5.177.3.3.</v>
      </c>
      <c r="TK46" s="14">
        <f>IF(ISBLANK(TL1),"",IF(VLOOKUP(TL1,Register,50,FALSE)=0,"",(VLOOKUP(TL1,Register,50,FALSE))))</f>
        <v>4</v>
      </c>
      <c r="TL46" s="15" t="s">
        <v>19</v>
      </c>
      <c r="TM46" s="7" t="str">
        <f t="shared" ref="TM46" si="9279">"5." &amp; TO$1&amp; ".3.3."</f>
        <v>5.178.3.3.</v>
      </c>
      <c r="TN46" s="14">
        <f>IF(ISBLANK(TO1),"",IF(VLOOKUP(TO1,Register,50,FALSE)=0,"",(VLOOKUP(TO1,Register,50,FALSE))))</f>
        <v>4</v>
      </c>
      <c r="TO46" s="15" t="s">
        <v>19</v>
      </c>
      <c r="TP46" s="7" t="str">
        <f t="shared" ref="TP46" si="9280">"5." &amp; TR$1&amp; ".3.3."</f>
        <v>5.179.3.3.</v>
      </c>
      <c r="TQ46" s="14">
        <f>IF(ISBLANK(TR1),"",IF(VLOOKUP(TR1,Register,50,FALSE)=0,"",(VLOOKUP(TR1,Register,50,FALSE))))</f>
        <v>4</v>
      </c>
      <c r="TR46" s="15" t="s">
        <v>19</v>
      </c>
      <c r="TS46" s="7" t="str">
        <f t="shared" ref="TS46" si="9281">"5." &amp; TU$1&amp; ".3.3."</f>
        <v>5.180.3.3.</v>
      </c>
      <c r="TT46" s="14">
        <f>IF(ISBLANK(TU1),"",IF(VLOOKUP(TU1,Register,50,FALSE)=0,"",(VLOOKUP(TU1,Register,50,FALSE))))</f>
        <v>4</v>
      </c>
      <c r="TU46" s="15" t="s">
        <v>19</v>
      </c>
      <c r="TV46" s="7" t="str">
        <f t="shared" ref="TV46" si="9282">"5." &amp; TX$1&amp; ".3.3."</f>
        <v>5.181.3.3.</v>
      </c>
      <c r="TW46" s="14">
        <f>IF(ISBLANK(TX1),"",IF(VLOOKUP(TX1,Register,50,FALSE)=0,"",(VLOOKUP(TX1,Register,50,FALSE))))</f>
        <v>4</v>
      </c>
      <c r="TX46" s="15" t="s">
        <v>19</v>
      </c>
      <c r="TY46" s="7" t="str">
        <f t="shared" ref="TY46" si="9283">"5." &amp; UA$1&amp; ".3.3."</f>
        <v>5.182.3.3.</v>
      </c>
      <c r="TZ46" s="14">
        <f>IF(ISBLANK(UA1),"",IF(VLOOKUP(UA1,Register,50,FALSE)=0,"",(VLOOKUP(UA1,Register,50,FALSE))))</f>
        <v>4</v>
      </c>
      <c r="UA46" s="15" t="s">
        <v>19</v>
      </c>
      <c r="UB46" s="7" t="str">
        <f t="shared" ref="UB46" si="9284">"5." &amp; UD$1&amp; ".3.3."</f>
        <v>5.183.3.3.</v>
      </c>
      <c r="UC46" s="14">
        <f>IF(ISBLANK(UD1),"",IF(VLOOKUP(UD1,Register,50,FALSE)=0,"",(VLOOKUP(UD1,Register,50,FALSE))))</f>
        <v>4</v>
      </c>
      <c r="UD46" s="15" t="s">
        <v>19</v>
      </c>
      <c r="UE46" s="7" t="str">
        <f t="shared" ref="UE46" si="9285">"5." &amp; UG$1&amp; ".3.3."</f>
        <v>5.184.3.3.</v>
      </c>
      <c r="UF46" s="14">
        <f>IF(ISBLANK(UG1),"",IF(VLOOKUP(UG1,Register,50,FALSE)=0,"",(VLOOKUP(UG1,Register,50,FALSE))))</f>
        <v>4</v>
      </c>
      <c r="UG46" s="15" t="s">
        <v>19</v>
      </c>
      <c r="UH46" s="7" t="str">
        <f t="shared" ref="UH46" si="9286">"5." &amp; UJ$1&amp; ".3.3."</f>
        <v>5.185.3.3.</v>
      </c>
      <c r="UI46" s="14">
        <f>IF(ISBLANK(UJ1),"",IF(VLOOKUP(UJ1,Register,50,FALSE)=0,"",(VLOOKUP(UJ1,Register,50,FALSE))))</f>
        <v>4</v>
      </c>
      <c r="UJ46" s="15" t="s">
        <v>19</v>
      </c>
      <c r="UK46" s="7" t="str">
        <f t="shared" ref="UK46" si="9287">"5." &amp; UM$1&amp; ".3.3."</f>
        <v>5.186.3.3.</v>
      </c>
      <c r="UL46" s="14">
        <f>IF(ISBLANK(UM1),"",IF(VLOOKUP(UM1,Register,50,FALSE)=0,"",(VLOOKUP(UM1,Register,50,FALSE))))</f>
        <v>4</v>
      </c>
      <c r="UM46" s="15" t="s">
        <v>19</v>
      </c>
      <c r="UN46" s="7" t="str">
        <f t="shared" ref="UN46" si="9288">"5." &amp; UP$1&amp; ".3.3."</f>
        <v>5.187.3.3.</v>
      </c>
      <c r="UO46" s="14">
        <f>IF(ISBLANK(UP1),"",IF(VLOOKUP(UP1,Register,50,FALSE)=0,"",(VLOOKUP(UP1,Register,50,FALSE))))</f>
        <v>4</v>
      </c>
      <c r="UP46" s="15" t="s">
        <v>19</v>
      </c>
      <c r="UQ46" s="7" t="str">
        <f t="shared" ref="UQ46" si="9289">"5." &amp; US$1&amp; ".3.3."</f>
        <v>5.188.3.3.</v>
      </c>
      <c r="UR46" s="14">
        <f>IF(ISBLANK(US1),"",IF(VLOOKUP(US1,Register,50,FALSE)=0,"",(VLOOKUP(US1,Register,50,FALSE))))</f>
        <v>4</v>
      </c>
      <c r="US46" s="15" t="s">
        <v>19</v>
      </c>
      <c r="UT46" s="7" t="str">
        <f t="shared" ref="UT46" si="9290">"5." &amp; UV$1&amp; ".3.3."</f>
        <v>5.189.3.3.</v>
      </c>
      <c r="UU46" s="14">
        <f>IF(ISBLANK(UV1),"",IF(VLOOKUP(UV1,Register,50,FALSE)=0,"",(VLOOKUP(UV1,Register,50,FALSE))))</f>
        <v>4</v>
      </c>
      <c r="UV46" s="15" t="s">
        <v>19</v>
      </c>
      <c r="UW46" s="7" t="str">
        <f t="shared" ref="UW46" si="9291">"5." &amp; UY$1&amp; ".3.3."</f>
        <v>5.190.3.3.</v>
      </c>
      <c r="UX46" s="14">
        <f>IF(ISBLANK(UY1),"",IF(VLOOKUP(UY1,Register,50,FALSE)=0,"",(VLOOKUP(UY1,Register,50,FALSE))))</f>
        <v>4</v>
      </c>
      <c r="UY46" s="15" t="s">
        <v>19</v>
      </c>
      <c r="UZ46" s="7" t="str">
        <f t="shared" ref="UZ46" si="9292">"5." &amp; VB$1&amp; ".3.3."</f>
        <v>5.191.3.3.</v>
      </c>
      <c r="VA46" s="14">
        <f>IF(ISBLANK(VB1),"",IF(VLOOKUP(VB1,Register,50,FALSE)=0,"",(VLOOKUP(VB1,Register,50,FALSE))))</f>
        <v>4</v>
      </c>
      <c r="VB46" s="15" t="s">
        <v>19</v>
      </c>
      <c r="VC46" s="7" t="str">
        <f t="shared" ref="VC46" si="9293">"5." &amp; VE$1&amp; ".3.3."</f>
        <v>5.192.3.3.</v>
      </c>
      <c r="VD46" s="14">
        <f>IF(ISBLANK(VE1),"",IF(VLOOKUP(VE1,Register,50,FALSE)=0,"",(VLOOKUP(VE1,Register,50,FALSE))))</f>
        <v>4</v>
      </c>
      <c r="VE46" s="15" t="s">
        <v>19</v>
      </c>
      <c r="VF46" s="7" t="str">
        <f t="shared" ref="VF46" si="9294">"5." &amp; VH$1&amp; ".3.3."</f>
        <v>5.193.3.3.</v>
      </c>
      <c r="VG46" s="14">
        <f>IF(ISBLANK(VH1),"",IF(VLOOKUP(VH1,Register,50,FALSE)=0,"",(VLOOKUP(VH1,Register,50,FALSE))))</f>
        <v>4</v>
      </c>
      <c r="VH46" s="15" t="s">
        <v>19</v>
      </c>
      <c r="VI46" s="7" t="str">
        <f t="shared" ref="VI46" si="9295">"5." &amp; VK$1&amp; ".3.3."</f>
        <v>5.194.3.3.</v>
      </c>
      <c r="VJ46" s="14">
        <f>IF(ISBLANK(VK1),"",IF(VLOOKUP(VK1,Register,50,FALSE)=0,"",(VLOOKUP(VK1,Register,50,FALSE))))</f>
        <v>4</v>
      </c>
      <c r="VK46" s="15" t="s">
        <v>19</v>
      </c>
      <c r="VL46" s="7" t="str">
        <f t="shared" ref="VL46" si="9296">"5." &amp; VN$1&amp; ".3.3."</f>
        <v>5.195.3.3.</v>
      </c>
      <c r="VM46" s="14">
        <f>IF(ISBLANK(VN1),"",IF(VLOOKUP(VN1,Register,50,FALSE)=0,"",(VLOOKUP(VN1,Register,50,FALSE))))</f>
        <v>4</v>
      </c>
      <c r="VN46" s="15" t="s">
        <v>19</v>
      </c>
      <c r="VO46" s="7" t="str">
        <f t="shared" ref="VO46" si="9297">"5." &amp; VQ$1&amp; ".3.3."</f>
        <v>5.196.3.3.</v>
      </c>
      <c r="VP46" s="14">
        <f>IF(ISBLANK(VQ1),"",IF(VLOOKUP(VQ1,Register,50,FALSE)=0,"",(VLOOKUP(VQ1,Register,50,FALSE))))</f>
        <v>4</v>
      </c>
      <c r="VQ46" s="15" t="s">
        <v>19</v>
      </c>
      <c r="VR46" s="7" t="str">
        <f t="shared" ref="VR46" si="9298">"5." &amp; VT$1&amp; ".3.3."</f>
        <v>5.197.3.3.</v>
      </c>
      <c r="VS46" s="14">
        <f>IF(ISBLANK(VT1),"",IF(VLOOKUP(VT1,Register,50,FALSE)=0,"",(VLOOKUP(VT1,Register,50,FALSE))))</f>
        <v>4</v>
      </c>
      <c r="VT46" s="15" t="s">
        <v>19</v>
      </c>
      <c r="VU46" s="7" t="str">
        <f t="shared" ref="VU46" si="9299">"5." &amp; VW$1&amp; ".3.3."</f>
        <v>5.198.3.3.</v>
      </c>
      <c r="VV46" s="14">
        <f>IF(ISBLANK(VW1),"",IF(VLOOKUP(VW1,Register,50,FALSE)=0,"",(VLOOKUP(VW1,Register,50,FALSE))))</f>
        <v>4</v>
      </c>
      <c r="VW46" s="15" t="s">
        <v>19</v>
      </c>
      <c r="VX46" s="7" t="str">
        <f t="shared" ref="VX46" si="9300">"5." &amp; VZ$1&amp; ".3.3."</f>
        <v>5.199.3.3.</v>
      </c>
      <c r="VY46" s="14">
        <f>IF(ISBLANK(VZ1),"",IF(VLOOKUP(VZ1,Register,50,FALSE)=0,"",(VLOOKUP(VZ1,Register,50,FALSE))))</f>
        <v>4</v>
      </c>
      <c r="VZ46" s="15" t="s">
        <v>19</v>
      </c>
      <c r="WA46" s="7" t="str">
        <f t="shared" ref="WA46" si="9301">"5." &amp; WC$1&amp; ".3.3."</f>
        <v>5.200.3.3.</v>
      </c>
      <c r="WB46" s="14">
        <f>IF(ISBLANK(WC1),"",IF(VLOOKUP(WC1,Register,50,FALSE)=0,"",(VLOOKUP(WC1,Register,50,FALSE))))</f>
        <v>4</v>
      </c>
      <c r="WC46" s="15" t="s">
        <v>19</v>
      </c>
      <c r="WD46" s="7" t="str">
        <f t="shared" ref="WD46" si="9302">"5." &amp; WF$1&amp; ".3.3."</f>
        <v>5.201.3.3.</v>
      </c>
      <c r="WE46" s="14">
        <f>IF(ISBLANK(WF1),"",IF(VLOOKUP(WF1,Register,50,FALSE)=0,"",(VLOOKUP(WF1,Register,50,FALSE))))</f>
        <v>4</v>
      </c>
      <c r="WF46" s="15" t="s">
        <v>19</v>
      </c>
      <c r="WG46" s="7" t="str">
        <f t="shared" ref="WG46" si="9303">"5." &amp; WI$1&amp; ".3.3."</f>
        <v>5.202.3.3.</v>
      </c>
      <c r="WH46" s="14">
        <f>IF(ISBLANK(WI1),"",IF(VLOOKUP(WI1,Register,50,FALSE)=0,"",(VLOOKUP(WI1,Register,50,FALSE))))</f>
        <v>4</v>
      </c>
      <c r="WI46" s="15" t="s">
        <v>19</v>
      </c>
      <c r="WJ46" s="7" t="str">
        <f t="shared" ref="WJ46" si="9304">"5." &amp; WL$1&amp; ".3.3."</f>
        <v>5.203.3.3.</v>
      </c>
      <c r="WK46" s="14">
        <f>IF(ISBLANK(WL1),"",IF(VLOOKUP(WL1,Register,50,FALSE)=0,"",(VLOOKUP(WL1,Register,50,FALSE))))</f>
        <v>4</v>
      </c>
      <c r="WL46" s="15" t="s">
        <v>19</v>
      </c>
      <c r="WM46" s="7" t="str">
        <f t="shared" ref="WM46" si="9305">"5." &amp; WO$1&amp; ".3.3."</f>
        <v>5.204.3.3.</v>
      </c>
      <c r="WN46" s="14">
        <f>IF(ISBLANK(WO1),"",IF(VLOOKUP(WO1,Register,50,FALSE)=0,"",(VLOOKUP(WO1,Register,50,FALSE))))</f>
        <v>4</v>
      </c>
      <c r="WO46" s="15" t="s">
        <v>19</v>
      </c>
      <c r="WP46" s="7" t="str">
        <f t="shared" ref="WP46" si="9306">"5." &amp; WR$1&amp; ".3.3."</f>
        <v>5.205.3.3.</v>
      </c>
      <c r="WQ46" s="14">
        <f>IF(ISBLANK(WR1),"",IF(VLOOKUP(WR1,Register,50,FALSE)=0,"",(VLOOKUP(WR1,Register,50,FALSE))))</f>
        <v>4</v>
      </c>
      <c r="WR46" s="15" t="s">
        <v>19</v>
      </c>
      <c r="WS46" s="7" t="str">
        <f t="shared" ref="WS46" si="9307">"5." &amp; WU$1&amp; ".3.3."</f>
        <v>5.206.3.3.</v>
      </c>
      <c r="WT46" s="14">
        <f>IF(ISBLANK(WU1),"",IF(VLOOKUP(WU1,Register,50,FALSE)=0,"",(VLOOKUP(WU1,Register,50,FALSE))))</f>
        <v>4</v>
      </c>
      <c r="WU46" s="15" t="s">
        <v>19</v>
      </c>
      <c r="WV46" s="7" t="str">
        <f t="shared" ref="WV46" si="9308">"5." &amp; WX$1&amp; ".3.3."</f>
        <v>5.207.3.3.</v>
      </c>
      <c r="WW46" s="14">
        <f>IF(ISBLANK(WX1),"",IF(VLOOKUP(WX1,Register,50,FALSE)=0,"",(VLOOKUP(WX1,Register,50,FALSE))))</f>
        <v>4</v>
      </c>
      <c r="WX46" s="15" t="s">
        <v>19</v>
      </c>
      <c r="WY46" s="7" t="str">
        <f t="shared" ref="WY46" si="9309">"5." &amp; XA$1&amp; ".3.3."</f>
        <v>5.208.3.3.</v>
      </c>
      <c r="WZ46" s="14">
        <f>IF(ISBLANK(XA1),"",IF(VLOOKUP(XA1,Register,50,FALSE)=0,"",(VLOOKUP(XA1,Register,50,FALSE))))</f>
        <v>4</v>
      </c>
      <c r="XA46" s="15" t="s">
        <v>19</v>
      </c>
      <c r="XB46" s="7" t="str">
        <f t="shared" ref="XB46" si="9310">"5." &amp; XD$1&amp; ".3.3."</f>
        <v>5.209.3.3.</v>
      </c>
      <c r="XC46" s="14">
        <f>IF(ISBLANK(XD1),"",IF(VLOOKUP(XD1,Register,50,FALSE)=0,"",(VLOOKUP(XD1,Register,50,FALSE))))</f>
        <v>4</v>
      </c>
      <c r="XD46" s="15" t="s">
        <v>19</v>
      </c>
      <c r="XE46" s="7" t="str">
        <f t="shared" ref="XE46" si="9311">"5." &amp; XG$1&amp; ".3.3."</f>
        <v>5.210.3.3.</v>
      </c>
      <c r="XF46" s="14">
        <f>IF(ISBLANK(XG1),"",IF(VLOOKUP(XG1,Register,50,FALSE)=0,"",(VLOOKUP(XG1,Register,50,FALSE))))</f>
        <v>4</v>
      </c>
      <c r="XG46" s="15" t="s">
        <v>19</v>
      </c>
      <c r="XH46" s="7" t="str">
        <f t="shared" ref="XH46" si="9312">"5." &amp; XJ$1&amp; ".3.3."</f>
        <v>5.211.3.3.</v>
      </c>
      <c r="XI46" s="14">
        <f>IF(ISBLANK(XJ1),"",IF(VLOOKUP(XJ1,Register,50,FALSE)=0,"",(VLOOKUP(XJ1,Register,50,FALSE))))</f>
        <v>4</v>
      </c>
      <c r="XJ46" s="15" t="s">
        <v>19</v>
      </c>
      <c r="XK46" s="7" t="str">
        <f t="shared" ref="XK46" si="9313">"5." &amp; XM$1&amp; ".3.3."</f>
        <v>5.212.3.3.</v>
      </c>
      <c r="XL46" s="14">
        <f>IF(ISBLANK(XM1),"",IF(VLOOKUP(XM1,Register,50,FALSE)=0,"",(VLOOKUP(XM1,Register,50,FALSE))))</f>
        <v>4</v>
      </c>
      <c r="XM46" s="15" t="s">
        <v>19</v>
      </c>
      <c r="XN46" s="7" t="str">
        <f t="shared" ref="XN46" si="9314">"5." &amp; XP$1&amp; ".3.3."</f>
        <v>5.213.3.3.</v>
      </c>
      <c r="XO46" s="14">
        <f>IF(ISBLANK(XP1),"",IF(VLOOKUP(XP1,Register,50,FALSE)=0,"",(VLOOKUP(XP1,Register,50,FALSE))))</f>
        <v>4</v>
      </c>
      <c r="XP46" s="15" t="s">
        <v>19</v>
      </c>
      <c r="XQ46" s="7" t="str">
        <f t="shared" ref="XQ46" si="9315">"5." &amp; XS$1&amp; ".3.3."</f>
        <v>5.214.3.3.</v>
      </c>
      <c r="XR46" s="14">
        <f>IF(ISBLANK(XS1),"",IF(VLOOKUP(XS1,Register,50,FALSE)=0,"",(VLOOKUP(XS1,Register,50,FALSE))))</f>
        <v>4</v>
      </c>
      <c r="XS46" s="15" t="s">
        <v>19</v>
      </c>
      <c r="XT46" s="7" t="str">
        <f t="shared" ref="XT46" si="9316">"5." &amp; XV$1&amp; ".3.3."</f>
        <v>5.215.3.3.</v>
      </c>
      <c r="XU46" s="14">
        <f>IF(ISBLANK(XV1),"",IF(VLOOKUP(XV1,Register,50,FALSE)=0,"",(VLOOKUP(XV1,Register,50,FALSE))))</f>
        <v>4</v>
      </c>
      <c r="XV46" s="15" t="s">
        <v>19</v>
      </c>
      <c r="XW46" s="7" t="str">
        <f t="shared" ref="XW46" si="9317">"5." &amp; XY$1&amp; ".3.3."</f>
        <v>5.216.3.3.</v>
      </c>
      <c r="XX46" s="14">
        <f>IF(ISBLANK(XY1),"",IF(VLOOKUP(XY1,Register,50,FALSE)=0,"",(VLOOKUP(XY1,Register,50,FALSE))))</f>
        <v>4</v>
      </c>
      <c r="XY46" s="15" t="s">
        <v>19</v>
      </c>
      <c r="XZ46" s="7" t="str">
        <f t="shared" ref="XZ46" si="9318">"5." &amp; YB$1&amp; ".3.3."</f>
        <v>5.217.3.3.</v>
      </c>
      <c r="YA46" s="14">
        <f>IF(ISBLANK(YB1),"",IF(VLOOKUP(YB1,Register,50,FALSE)=0,"",(VLOOKUP(YB1,Register,50,FALSE))))</f>
        <v>4</v>
      </c>
      <c r="YB46" s="15" t="s">
        <v>19</v>
      </c>
      <c r="YC46" s="7" t="str">
        <f t="shared" ref="YC46" si="9319">"5." &amp; YE$1&amp; ".3.3."</f>
        <v>5.218.3.3.</v>
      </c>
      <c r="YD46" s="14">
        <f>IF(ISBLANK(YE1),"",IF(VLOOKUP(YE1,Register,50,FALSE)=0,"",(VLOOKUP(YE1,Register,50,FALSE))))</f>
        <v>4</v>
      </c>
      <c r="YE46" s="15" t="s">
        <v>19</v>
      </c>
      <c r="YF46" s="7" t="str">
        <f t="shared" ref="YF46" si="9320">"5." &amp; YH$1&amp; ".3.3."</f>
        <v>5.219.3.3.</v>
      </c>
      <c r="YG46" s="14">
        <f>IF(ISBLANK(YH1),"",IF(VLOOKUP(YH1,Register,50,FALSE)=0,"",(VLOOKUP(YH1,Register,50,FALSE))))</f>
        <v>4</v>
      </c>
      <c r="YH46" s="15" t="s">
        <v>19</v>
      </c>
      <c r="YI46" s="7" t="str">
        <f t="shared" ref="YI46" si="9321">"5." &amp; YK$1&amp; ".3.3."</f>
        <v>5.220.3.3.</v>
      </c>
      <c r="YJ46" s="14">
        <f>IF(ISBLANK(YK1),"",IF(VLOOKUP(YK1,Register,50,FALSE)=0,"",(VLOOKUP(YK1,Register,50,FALSE))))</f>
        <v>4</v>
      </c>
      <c r="YK46" s="15" t="s">
        <v>19</v>
      </c>
      <c r="YL46" s="7" t="str">
        <f t="shared" ref="YL46" si="9322">"5." &amp; YN$1&amp; ".3.3."</f>
        <v>5.221.3.3.</v>
      </c>
      <c r="YM46" s="14">
        <f>IF(ISBLANK(YN1),"",IF(VLOOKUP(YN1,Register,50,FALSE)=0,"",(VLOOKUP(YN1,Register,50,FALSE))))</f>
        <v>4</v>
      </c>
      <c r="YN46" s="15" t="s">
        <v>19</v>
      </c>
      <c r="YO46" s="7" t="str">
        <f t="shared" ref="YO46" si="9323">"5." &amp; YQ$1&amp; ".3.3."</f>
        <v>5.222.3.3.</v>
      </c>
      <c r="YP46" s="14">
        <f>IF(ISBLANK(YQ1),"",IF(VLOOKUP(YQ1,Register,50,FALSE)=0,"",(VLOOKUP(YQ1,Register,50,FALSE))))</f>
        <v>4</v>
      </c>
      <c r="YQ46" s="15" t="s">
        <v>19</v>
      </c>
      <c r="YR46" s="7" t="str">
        <f t="shared" ref="YR46" si="9324">"5." &amp; YT$1&amp; ".3.3."</f>
        <v>5.223.3.3.</v>
      </c>
      <c r="YS46" s="14">
        <f>IF(ISBLANK(YT1),"",IF(VLOOKUP(YT1,Register,50,FALSE)=0,"",(VLOOKUP(YT1,Register,50,FALSE))))</f>
        <v>4</v>
      </c>
      <c r="YT46" s="15" t="s">
        <v>19</v>
      </c>
      <c r="YU46" s="7" t="str">
        <f t="shared" ref="YU46" si="9325">"5." &amp; YW$1&amp; ".3.3."</f>
        <v>5.224.3.3.</v>
      </c>
      <c r="YV46" s="14">
        <f>IF(ISBLANK(YW1),"",IF(VLOOKUP(YW1,Register,50,FALSE)=0,"",(VLOOKUP(YW1,Register,50,FALSE))))</f>
        <v>4</v>
      </c>
      <c r="YW46" s="15" t="s">
        <v>19</v>
      </c>
      <c r="YX46" s="7" t="str">
        <f t="shared" ref="YX46" si="9326">"5." &amp; YZ$1&amp; ".3.3."</f>
        <v>5.225.3.3.</v>
      </c>
      <c r="YY46" s="14">
        <f>IF(ISBLANK(YZ1),"",IF(VLOOKUP(YZ1,Register,50,FALSE)=0,"",(VLOOKUP(YZ1,Register,50,FALSE))))</f>
        <v>4</v>
      </c>
      <c r="YZ46" s="15" t="s">
        <v>19</v>
      </c>
      <c r="ZA46" s="7" t="str">
        <f t="shared" ref="ZA46" si="9327">"5." &amp; ZC$1&amp; ".3.3."</f>
        <v>5.226.3.3.</v>
      </c>
      <c r="ZB46" s="14">
        <f>IF(ISBLANK(ZC1),"",IF(VLOOKUP(ZC1,Register,50,FALSE)=0,"",(VLOOKUP(ZC1,Register,50,FALSE))))</f>
        <v>4</v>
      </c>
      <c r="ZC46" s="15" t="s">
        <v>19</v>
      </c>
      <c r="ZD46" s="7" t="str">
        <f t="shared" ref="ZD46" si="9328">"5." &amp; ZF$1&amp; ".3.3."</f>
        <v>5.227.3.3.</v>
      </c>
      <c r="ZE46" s="14">
        <f>IF(ISBLANK(ZF1),"",IF(VLOOKUP(ZF1,Register,50,FALSE)=0,"",(VLOOKUP(ZF1,Register,50,FALSE))))</f>
        <v>4</v>
      </c>
      <c r="ZF46" s="15" t="s">
        <v>19</v>
      </c>
      <c r="ZG46" s="7" t="str">
        <f t="shared" ref="ZG46" si="9329">"5." &amp; ZI$1&amp; ".3.3."</f>
        <v>5.228.3.3.</v>
      </c>
      <c r="ZH46" s="14">
        <f>IF(ISBLANK(ZI1),"",IF(VLOOKUP(ZI1,Register,50,FALSE)=0,"",(VLOOKUP(ZI1,Register,50,FALSE))))</f>
        <v>4</v>
      </c>
      <c r="ZI46" s="15" t="s">
        <v>19</v>
      </c>
      <c r="ZJ46" s="7" t="str">
        <f t="shared" ref="ZJ46" si="9330">"5." &amp; ZL$1&amp; ".3.3."</f>
        <v>5.229.3.3.</v>
      </c>
      <c r="ZK46" s="14">
        <f>IF(ISBLANK(ZL1),"",IF(VLOOKUP(ZL1,Register,50,FALSE)=0,"",(VLOOKUP(ZL1,Register,50,FALSE))))</f>
        <v>4</v>
      </c>
      <c r="ZL46" s="15" t="s">
        <v>19</v>
      </c>
      <c r="ZM46" s="7" t="str">
        <f t="shared" ref="ZM46" si="9331">"5." &amp; ZO$1&amp; ".3.3."</f>
        <v>5.230.3.3.</v>
      </c>
      <c r="ZN46" s="14">
        <f>IF(ISBLANK(ZO1),"",IF(VLOOKUP(ZO1,Register,50,FALSE)=0,"",(VLOOKUP(ZO1,Register,50,FALSE))))</f>
        <v>4</v>
      </c>
      <c r="ZO46" s="15" t="s">
        <v>19</v>
      </c>
      <c r="ZP46" s="7" t="str">
        <f t="shared" ref="ZP46" si="9332">"5." &amp; ZR$1&amp; ".3.3."</f>
        <v>5.231.3.3.</v>
      </c>
      <c r="ZQ46" s="14">
        <f>IF(ISBLANK(ZR1),"",IF(VLOOKUP(ZR1,Register,50,FALSE)=0,"",(VLOOKUP(ZR1,Register,50,FALSE))))</f>
        <v>4</v>
      </c>
      <c r="ZR46" s="15" t="s">
        <v>19</v>
      </c>
      <c r="ZS46" s="7" t="str">
        <f t="shared" ref="ZS46" si="9333">"5." &amp; ZU$1&amp; ".3.3."</f>
        <v>5.232.3.3.</v>
      </c>
      <c r="ZT46" s="14">
        <f>IF(ISBLANK(ZU1),"",IF(VLOOKUP(ZU1,Register,50,FALSE)=0,"",(VLOOKUP(ZU1,Register,50,FALSE))))</f>
        <v>4</v>
      </c>
      <c r="ZU46" s="15" t="s">
        <v>19</v>
      </c>
      <c r="ZV46" s="7" t="str">
        <f t="shared" ref="ZV46" si="9334">"5." &amp; ZX$1&amp; ".3.3."</f>
        <v>5.233.3.3.</v>
      </c>
      <c r="ZW46" s="14">
        <f>IF(ISBLANK(ZX1),"",IF(VLOOKUP(ZX1,Register,50,FALSE)=0,"",(VLOOKUP(ZX1,Register,50,FALSE))))</f>
        <v>4</v>
      </c>
      <c r="ZX46" s="15" t="s">
        <v>19</v>
      </c>
      <c r="ZY46" s="7" t="str">
        <f t="shared" ref="ZY46" si="9335">"5." &amp; AAA$1&amp; ".3.3."</f>
        <v>5.234.3.3.</v>
      </c>
      <c r="ZZ46" s="14">
        <f>IF(ISBLANK(AAA1),"",IF(VLOOKUP(AAA1,Register,50,FALSE)=0,"",(VLOOKUP(AAA1,Register,50,FALSE))))</f>
        <v>4</v>
      </c>
      <c r="AAA46" s="15" t="s">
        <v>19</v>
      </c>
      <c r="AAB46" s="7" t="str">
        <f t="shared" ref="AAB46" si="9336">"5." &amp; AAD$1&amp; ".3.3."</f>
        <v>5.235.3.3.</v>
      </c>
      <c r="AAC46" s="14">
        <f>IF(ISBLANK(AAD1),"",IF(VLOOKUP(AAD1,Register,50,FALSE)=0,"",(VLOOKUP(AAD1,Register,50,FALSE))))</f>
        <v>4</v>
      </c>
      <c r="AAD46" s="15" t="s">
        <v>19</v>
      </c>
      <c r="AAE46" s="7" t="str">
        <f t="shared" ref="AAE46" si="9337">"5." &amp; AAG$1&amp; ".3.3."</f>
        <v>5.236.3.3.</v>
      </c>
      <c r="AAF46" s="14">
        <f>IF(ISBLANK(AAG1),"",IF(VLOOKUP(AAG1,Register,50,FALSE)=0,"",(VLOOKUP(AAG1,Register,50,FALSE))))</f>
        <v>4</v>
      </c>
      <c r="AAG46" s="15" t="s">
        <v>19</v>
      </c>
      <c r="AAH46" s="7" t="str">
        <f t="shared" ref="AAH46" si="9338">"5." &amp; AAJ$1&amp; ".3.3."</f>
        <v>5.237.3.3.</v>
      </c>
      <c r="AAI46" s="14">
        <f>IF(ISBLANK(AAJ1),"",IF(VLOOKUP(AAJ1,Register,50,FALSE)=0,"",(VLOOKUP(AAJ1,Register,50,FALSE))))</f>
        <v>4</v>
      </c>
      <c r="AAJ46" s="15" t="s">
        <v>19</v>
      </c>
      <c r="AAK46" s="7" t="str">
        <f t="shared" ref="AAK46" si="9339">"5." &amp; AAM$1&amp; ".3.3."</f>
        <v>5.238.3.3.</v>
      </c>
      <c r="AAL46" s="14">
        <f>IF(ISBLANK(AAM1),"",IF(VLOOKUP(AAM1,Register,50,FALSE)=0,"",(VLOOKUP(AAM1,Register,50,FALSE))))</f>
        <v>4</v>
      </c>
      <c r="AAM46" s="15" t="s">
        <v>19</v>
      </c>
      <c r="AAN46" s="7" t="str">
        <f t="shared" ref="AAN46" si="9340">"5." &amp; AAP$1&amp; ".3.3."</f>
        <v>5.239.3.3.</v>
      </c>
      <c r="AAO46" s="14">
        <f>IF(ISBLANK(AAP1),"",IF(VLOOKUP(AAP1,Register,50,FALSE)=0,"",(VLOOKUP(AAP1,Register,50,FALSE))))</f>
        <v>4</v>
      </c>
      <c r="AAP46" s="15" t="s">
        <v>19</v>
      </c>
      <c r="AAQ46" s="7" t="str">
        <f t="shared" ref="AAQ46" si="9341">"5." &amp; AAS$1&amp; ".3.3."</f>
        <v>5.240.3.3.</v>
      </c>
      <c r="AAR46" s="14">
        <f>IF(ISBLANK(AAS1),"",IF(VLOOKUP(AAS1,Register,50,FALSE)=0,"",(VLOOKUP(AAS1,Register,50,FALSE))))</f>
        <v>4</v>
      </c>
      <c r="AAS46" s="15" t="s">
        <v>19</v>
      </c>
      <c r="AAT46" s="7" t="str">
        <f t="shared" ref="AAT46" si="9342">"5." &amp; AAV$1&amp; ".3.3."</f>
        <v>5.241.3.3.</v>
      </c>
      <c r="AAU46" s="14">
        <f>IF(ISBLANK(AAV1),"",IF(VLOOKUP(AAV1,Register,50,FALSE)=0,"",(VLOOKUP(AAV1,Register,50,FALSE))))</f>
        <v>4</v>
      </c>
      <c r="AAV46" s="15" t="s">
        <v>19</v>
      </c>
      <c r="AAW46" s="7" t="str">
        <f t="shared" ref="AAW46" si="9343">"5." &amp; AAY$1&amp; ".3.3."</f>
        <v>5.242.3.3.</v>
      </c>
      <c r="AAX46" s="14">
        <f>IF(ISBLANK(AAY1),"",IF(VLOOKUP(AAY1,Register,50,FALSE)=0,"",(VLOOKUP(AAY1,Register,50,FALSE))))</f>
        <v>4</v>
      </c>
      <c r="AAY46" s="15" t="s">
        <v>19</v>
      </c>
      <c r="AAZ46" s="7" t="str">
        <f t="shared" ref="AAZ46" si="9344">"5." &amp; ABB$1&amp; ".3.3."</f>
        <v>5.243.3.3.</v>
      </c>
      <c r="ABA46" s="14">
        <f>IF(ISBLANK(ABB1),"",IF(VLOOKUP(ABB1,Register,50,FALSE)=0,"",(VLOOKUP(ABB1,Register,50,FALSE))))</f>
        <v>4</v>
      </c>
      <c r="ABB46" s="15" t="s">
        <v>19</v>
      </c>
      <c r="ABC46" s="7" t="str">
        <f t="shared" ref="ABC46" si="9345">"5." &amp; ABE$1&amp; ".3.3."</f>
        <v>5.244.3.3.</v>
      </c>
      <c r="ABD46" s="14">
        <f>IF(ISBLANK(ABE1),"",IF(VLOOKUP(ABE1,Register,50,FALSE)=0,"",(VLOOKUP(ABE1,Register,50,FALSE))))</f>
        <v>4</v>
      </c>
      <c r="ABE46" s="15" t="s">
        <v>19</v>
      </c>
      <c r="ABF46" s="7" t="str">
        <f t="shared" ref="ABF46" si="9346">"5." &amp; ABH$1&amp; ".3.3."</f>
        <v>5.245.3.3.</v>
      </c>
      <c r="ABG46" s="14">
        <f>IF(ISBLANK(ABH1),"",IF(VLOOKUP(ABH1,Register,50,FALSE)=0,"",(VLOOKUP(ABH1,Register,50,FALSE))))</f>
        <v>4</v>
      </c>
      <c r="ABH46" s="15" t="s">
        <v>19</v>
      </c>
      <c r="ABI46" s="7" t="str">
        <f t="shared" ref="ABI46" si="9347">"5." &amp; ABK$1&amp; ".3.3."</f>
        <v>5.246.3.3.</v>
      </c>
      <c r="ABJ46" s="14">
        <f>IF(ISBLANK(ABK1),"",IF(VLOOKUP(ABK1,Register,50,FALSE)=0,"",(VLOOKUP(ABK1,Register,50,FALSE))))</f>
        <v>4</v>
      </c>
      <c r="ABK46" s="15" t="s">
        <v>19</v>
      </c>
      <c r="ABL46" s="7" t="str">
        <f t="shared" ref="ABL46" si="9348">"5." &amp; ABN$1&amp; ".3.3."</f>
        <v>5.247.3.3.</v>
      </c>
      <c r="ABM46" s="14">
        <f>IF(ISBLANK(ABN1),"",IF(VLOOKUP(ABN1,Register,50,FALSE)=0,"",(VLOOKUP(ABN1,Register,50,FALSE))))</f>
        <v>4</v>
      </c>
      <c r="ABN46" s="15" t="s">
        <v>19</v>
      </c>
      <c r="ABO46" s="7" t="str">
        <f t="shared" ref="ABO46" si="9349">"5." &amp; ABQ$1&amp; ".3.3."</f>
        <v>5.248.3.3.</v>
      </c>
      <c r="ABP46" s="14">
        <f>IF(ISBLANK(ABQ1),"",IF(VLOOKUP(ABQ1,Register,50,FALSE)=0,"",(VLOOKUP(ABQ1,Register,50,FALSE))))</f>
        <v>4</v>
      </c>
      <c r="ABQ46" s="15" t="s">
        <v>19</v>
      </c>
      <c r="ABR46" s="7" t="str">
        <f t="shared" ref="ABR46" si="9350">"5." &amp; ABT$1&amp; ".3.3."</f>
        <v>5.249.3.3.</v>
      </c>
      <c r="ABS46" s="14">
        <f>IF(ISBLANK(ABT1),"",IF(VLOOKUP(ABT1,Register,50,FALSE)=0,"",(VLOOKUP(ABT1,Register,50,FALSE))))</f>
        <v>4</v>
      </c>
      <c r="ABT46" s="15" t="s">
        <v>19</v>
      </c>
      <c r="ABU46" s="7" t="str">
        <f t="shared" ref="ABU46" si="9351">"5." &amp; ABW$1&amp; ".3.3."</f>
        <v>5.250.3.3.</v>
      </c>
      <c r="ABV46" s="14">
        <f>IF(ISBLANK(ABW1),"",IF(VLOOKUP(ABW1,Register,50,FALSE)=0,"",(VLOOKUP(ABW1,Register,50,FALSE))))</f>
        <v>4</v>
      </c>
      <c r="ABW46" s="15" t="s">
        <v>19</v>
      </c>
      <c r="ABX46" s="7" t="str">
        <f t="shared" ref="ABX46" si="9352">"5." &amp; ABZ$1&amp; ".3.3."</f>
        <v>5.251.3.3.</v>
      </c>
      <c r="ABY46" s="14">
        <f>IF(ISBLANK(ABZ1),"",IF(VLOOKUP(ABZ1,Register,50,FALSE)=0,"",(VLOOKUP(ABZ1,Register,50,FALSE))))</f>
        <v>4</v>
      </c>
      <c r="ABZ46" s="15" t="s">
        <v>19</v>
      </c>
      <c r="ACA46" s="7" t="str">
        <f t="shared" ref="ACA46" si="9353">"5." &amp; ACC$1&amp; ".3.3."</f>
        <v>5.252.3.3.</v>
      </c>
      <c r="ACB46" s="14">
        <f>IF(ISBLANK(ACC1),"",IF(VLOOKUP(ACC1,Register,50,FALSE)=0,"",(VLOOKUP(ACC1,Register,50,FALSE))))</f>
        <v>4</v>
      </c>
      <c r="ACC46" s="15" t="s">
        <v>19</v>
      </c>
      <c r="ACD46" s="7" t="str">
        <f t="shared" ref="ACD46" si="9354">"5." &amp; ACF$1&amp; ".3.3."</f>
        <v>5.253.3.3.</v>
      </c>
      <c r="ACE46" s="14">
        <f>IF(ISBLANK(ACF1),"",IF(VLOOKUP(ACF1,Register,50,FALSE)=0,"",(VLOOKUP(ACF1,Register,50,FALSE))))</f>
        <v>4</v>
      </c>
      <c r="ACF46" s="15" t="s">
        <v>19</v>
      </c>
      <c r="ACG46" s="7" t="str">
        <f t="shared" ref="ACG46" si="9355">"5." &amp; ACI$1&amp; ".3.3."</f>
        <v>5.254.3.3.</v>
      </c>
      <c r="ACH46" s="14">
        <f>IF(ISBLANK(ACI1),"",IF(VLOOKUP(ACI1,Register,50,FALSE)=0,"",(VLOOKUP(ACI1,Register,50,FALSE))))</f>
        <v>4</v>
      </c>
      <c r="ACI46" s="15" t="s">
        <v>19</v>
      </c>
      <c r="ACJ46" s="7" t="str">
        <f t="shared" ref="ACJ46" si="9356">"5." &amp; ACL$1&amp; ".3.3."</f>
        <v>5.255.3.3.</v>
      </c>
      <c r="ACK46" s="14">
        <f>IF(ISBLANK(ACL1),"",IF(VLOOKUP(ACL1,Register,50,FALSE)=0,"",(VLOOKUP(ACL1,Register,50,FALSE))))</f>
        <v>4</v>
      </c>
      <c r="ACL46" s="15" t="s">
        <v>19</v>
      </c>
      <c r="ACM46" s="7" t="str">
        <f t="shared" ref="ACM46" si="9357">"5." &amp; ACO$1&amp; ".3.3."</f>
        <v>5.256.3.3.</v>
      </c>
      <c r="ACN46" s="14">
        <f>IF(ISBLANK(ACO1),"",IF(VLOOKUP(ACO1,Register,50,FALSE)=0,"",(VLOOKUP(ACO1,Register,50,FALSE))))</f>
        <v>4</v>
      </c>
      <c r="ACO46" s="15" t="s">
        <v>19</v>
      </c>
      <c r="ACP46" s="7" t="str">
        <f t="shared" ref="ACP46" si="9358">"5." &amp; ACR$1&amp; ".3.3."</f>
        <v>5.257.3.3.</v>
      </c>
      <c r="ACQ46" s="14">
        <f>IF(ISBLANK(ACR1),"",IF(VLOOKUP(ACR1,Register,50,FALSE)=0,"",(VLOOKUP(ACR1,Register,50,FALSE))))</f>
        <v>4</v>
      </c>
      <c r="ACR46" s="15" t="s">
        <v>19</v>
      </c>
      <c r="ACS46" s="7" t="str">
        <f t="shared" ref="ACS46" si="9359">"5." &amp; ACU$1&amp; ".3.3."</f>
        <v>5.258.3.3.</v>
      </c>
      <c r="ACT46" s="14">
        <f>IF(ISBLANK(ACU1),"",IF(VLOOKUP(ACU1,Register,50,FALSE)=0,"",(VLOOKUP(ACU1,Register,50,FALSE))))</f>
        <v>4</v>
      </c>
      <c r="ACU46" s="15" t="s">
        <v>19</v>
      </c>
      <c r="ACV46" s="7" t="str">
        <f t="shared" ref="ACV46" si="9360">"5." &amp; ACX$1&amp; ".3.3."</f>
        <v>5.259.3.3.</v>
      </c>
      <c r="ACW46" s="14">
        <f>IF(ISBLANK(ACX1),"",IF(VLOOKUP(ACX1,Register,50,FALSE)=0,"",(VLOOKUP(ACX1,Register,50,FALSE))))</f>
        <v>4</v>
      </c>
      <c r="ACX46" s="15" t="s">
        <v>19</v>
      </c>
      <c r="ACY46" s="7" t="str">
        <f t="shared" ref="ACY46" si="9361">"5." &amp; ADA$1&amp; ".3.3."</f>
        <v>5.260.3.3.</v>
      </c>
      <c r="ACZ46" s="14">
        <f>IF(ISBLANK(ADA1),"",IF(VLOOKUP(ADA1,Register,50,FALSE)=0,"",(VLOOKUP(ADA1,Register,50,FALSE))))</f>
        <v>4</v>
      </c>
      <c r="ADA46" s="15" t="s">
        <v>19</v>
      </c>
      <c r="ADB46" s="7" t="str">
        <f t="shared" ref="ADB46" si="9362">"5." &amp; ADD$1&amp; ".3.3."</f>
        <v>5.261.3.3.</v>
      </c>
      <c r="ADC46" s="14">
        <f>IF(ISBLANK(ADD1),"",IF(VLOOKUP(ADD1,Register,50,FALSE)=0,"",(VLOOKUP(ADD1,Register,50,FALSE))))</f>
        <v>4</v>
      </c>
      <c r="ADD46" s="15" t="s">
        <v>19</v>
      </c>
      <c r="ADE46" s="7" t="str">
        <f t="shared" ref="ADE46" si="9363">"5." &amp; ADG$1&amp; ".3.3."</f>
        <v>5.262.3.3.</v>
      </c>
      <c r="ADF46" s="14">
        <f>IF(ISBLANK(ADG1),"",IF(VLOOKUP(ADG1,Register,50,FALSE)=0,"",(VLOOKUP(ADG1,Register,50,FALSE))))</f>
        <v>4</v>
      </c>
      <c r="ADG46" s="15" t="s">
        <v>19</v>
      </c>
      <c r="ADH46" s="7" t="str">
        <f t="shared" ref="ADH46" si="9364">"5." &amp; ADJ$1&amp; ".3.3."</f>
        <v>5.263.3.3.</v>
      </c>
      <c r="ADI46" s="14">
        <f>IF(ISBLANK(ADJ1),"",IF(VLOOKUP(ADJ1,Register,50,FALSE)=0,"",(VLOOKUP(ADJ1,Register,50,FALSE))))</f>
        <v>4</v>
      </c>
      <c r="ADJ46" s="15" t="s">
        <v>19</v>
      </c>
      <c r="ADK46" s="7" t="str">
        <f t="shared" ref="ADK46" si="9365">"5." &amp; ADM$1&amp; ".3.3."</f>
        <v>5.264.3.3.</v>
      </c>
      <c r="ADL46" s="14">
        <f>IF(ISBLANK(ADM1),"",IF(VLOOKUP(ADM1,Register,50,FALSE)=0,"",(VLOOKUP(ADM1,Register,50,FALSE))))</f>
        <v>4</v>
      </c>
      <c r="ADM46" s="15" t="s">
        <v>19</v>
      </c>
      <c r="ADN46" s="7" t="str">
        <f t="shared" ref="ADN46" si="9366">"5." &amp; ADP$1&amp; ".3.3."</f>
        <v>5.265.3.3.</v>
      </c>
      <c r="ADO46" s="14">
        <f>IF(ISBLANK(ADP1),"",IF(VLOOKUP(ADP1,Register,50,FALSE)=0,"",(VLOOKUP(ADP1,Register,50,FALSE))))</f>
        <v>4</v>
      </c>
      <c r="ADP46" s="15" t="s">
        <v>19</v>
      </c>
      <c r="ADQ46" s="7" t="str">
        <f t="shared" ref="ADQ46" si="9367">"5." &amp; ADS$1&amp; ".3.3."</f>
        <v>5.266.3.3.</v>
      </c>
      <c r="ADR46" s="14">
        <f>IF(ISBLANK(ADS1),"",IF(VLOOKUP(ADS1,Register,50,FALSE)=0,"",(VLOOKUP(ADS1,Register,50,FALSE))))</f>
        <v>4</v>
      </c>
      <c r="ADS46" s="15" t="s">
        <v>19</v>
      </c>
      <c r="ADT46" s="7" t="str">
        <f t="shared" ref="ADT46" si="9368">"5." &amp; ADV$1&amp; ".3.3."</f>
        <v>5.267.3.3.</v>
      </c>
      <c r="ADU46" s="14">
        <f>IF(ISBLANK(ADV1),"",IF(VLOOKUP(ADV1,Register,50,FALSE)=0,"",(VLOOKUP(ADV1,Register,50,FALSE))))</f>
        <v>4</v>
      </c>
      <c r="ADV46" s="15" t="s">
        <v>19</v>
      </c>
      <c r="ADW46" s="7" t="str">
        <f t="shared" ref="ADW46" si="9369">"5." &amp; ADY$1&amp; ".3.3."</f>
        <v>5.268.3.3.</v>
      </c>
      <c r="ADX46" s="14">
        <f>IF(ISBLANK(ADY1),"",IF(VLOOKUP(ADY1,Register,50,FALSE)=0,"",(VLOOKUP(ADY1,Register,50,FALSE))))</f>
        <v>4</v>
      </c>
      <c r="ADY46" s="15" t="s">
        <v>19</v>
      </c>
      <c r="ADZ46" s="7" t="str">
        <f t="shared" ref="ADZ46" si="9370">"5." &amp; AEB$1&amp; ".3.3."</f>
        <v>5.269.3.3.</v>
      </c>
      <c r="AEA46" s="14">
        <f>IF(ISBLANK(AEB1),"",IF(VLOOKUP(AEB1,Register,50,FALSE)=0,"",(VLOOKUP(AEB1,Register,50,FALSE))))</f>
        <v>4</v>
      </c>
      <c r="AEB46" s="15" t="s">
        <v>19</v>
      </c>
      <c r="AEC46" s="7" t="str">
        <f t="shared" ref="AEC46" si="9371">"5." &amp; AEE$1&amp; ".3.3."</f>
        <v>5.270.3.3.</v>
      </c>
      <c r="AED46" s="14">
        <f>IF(ISBLANK(AEE1),"",IF(VLOOKUP(AEE1,Register,50,FALSE)=0,"",(VLOOKUP(AEE1,Register,50,FALSE))))</f>
        <v>4</v>
      </c>
      <c r="AEE46" s="15" t="s">
        <v>19</v>
      </c>
      <c r="AEF46" s="7" t="str">
        <f t="shared" ref="AEF46" si="9372">"5." &amp; AEH$1&amp; ".3.3."</f>
        <v>5.271.3.3.</v>
      </c>
      <c r="AEG46" s="14">
        <f>IF(ISBLANK(AEH1),"",IF(VLOOKUP(AEH1,Register,50,FALSE)=0,"",(VLOOKUP(AEH1,Register,50,FALSE))))</f>
        <v>4</v>
      </c>
      <c r="AEH46" s="15" t="s">
        <v>19</v>
      </c>
      <c r="AEI46" s="7" t="str">
        <f t="shared" ref="AEI46" si="9373">"5." &amp; AEK$1&amp; ".3.3."</f>
        <v>5.272.3.3.</v>
      </c>
      <c r="AEJ46" s="14">
        <f>IF(ISBLANK(AEK1),"",IF(VLOOKUP(AEK1,Register,50,FALSE)=0,"",(VLOOKUP(AEK1,Register,50,FALSE))))</f>
        <v>4</v>
      </c>
      <c r="AEK46" s="15" t="s">
        <v>19</v>
      </c>
      <c r="AEL46" s="7" t="str">
        <f t="shared" ref="AEL46" si="9374">"5." &amp; AEN$1&amp; ".3.3."</f>
        <v>5.273.3.3.</v>
      </c>
      <c r="AEM46" s="14">
        <f>IF(ISBLANK(AEN1),"",IF(VLOOKUP(AEN1,Register,50,FALSE)=0,"",(VLOOKUP(AEN1,Register,50,FALSE))))</f>
        <v>4</v>
      </c>
      <c r="AEN46" s="15" t="s">
        <v>19</v>
      </c>
      <c r="AEO46" s="7" t="str">
        <f t="shared" ref="AEO46" si="9375">"5." &amp; AEQ$1&amp; ".3.3."</f>
        <v>5.274.3.3.</v>
      </c>
      <c r="AEP46" s="14">
        <f>IF(ISBLANK(AEQ1),"",IF(VLOOKUP(AEQ1,Register,50,FALSE)=0,"",(VLOOKUP(AEQ1,Register,50,FALSE))))</f>
        <v>4</v>
      </c>
      <c r="AEQ46" s="15" t="s">
        <v>19</v>
      </c>
      <c r="AER46" s="7" t="str">
        <f t="shared" ref="AER46" si="9376">"5." &amp; AET$1&amp; ".3.3."</f>
        <v>5.275.3.3.</v>
      </c>
      <c r="AES46" s="14">
        <f>IF(ISBLANK(AET1),"",IF(VLOOKUP(AET1,Register,50,FALSE)=0,"",(VLOOKUP(AET1,Register,50,FALSE))))</f>
        <v>4</v>
      </c>
      <c r="AET46" s="15" t="s">
        <v>19</v>
      </c>
      <c r="AEU46" s="7" t="str">
        <f t="shared" ref="AEU46" si="9377">"5." &amp; AEW$1&amp; ".3.3."</f>
        <v>5.276.3.3.</v>
      </c>
      <c r="AEV46" s="14">
        <f>IF(ISBLANK(AEW1),"",IF(VLOOKUP(AEW1,Register,50,FALSE)=0,"",(VLOOKUP(AEW1,Register,50,FALSE))))</f>
        <v>4</v>
      </c>
      <c r="AEW46" s="15" t="s">
        <v>19</v>
      </c>
      <c r="AEX46" s="7" t="str">
        <f t="shared" ref="AEX46" si="9378">"5." &amp; AEZ$1&amp; ".3.3."</f>
        <v>5.277.3.3.</v>
      </c>
      <c r="AEY46" s="14">
        <f>IF(ISBLANK(AEZ1),"",IF(VLOOKUP(AEZ1,Register,50,FALSE)=0,"",(VLOOKUP(AEZ1,Register,50,FALSE))))</f>
        <v>4</v>
      </c>
      <c r="AEZ46" s="15" t="s">
        <v>19</v>
      </c>
      <c r="AFA46" s="7" t="str">
        <f t="shared" ref="AFA46" si="9379">"5." &amp; AFC$1&amp; ".3.3."</f>
        <v>5.278.3.3.</v>
      </c>
      <c r="AFB46" s="14">
        <f>IF(ISBLANK(AFC1),"",IF(VLOOKUP(AFC1,Register,50,FALSE)=0,"",(VLOOKUP(AFC1,Register,50,FALSE))))</f>
        <v>4</v>
      </c>
      <c r="AFC46" s="15" t="s">
        <v>19</v>
      </c>
      <c r="AFD46" s="7" t="str">
        <f t="shared" ref="AFD46" si="9380">"5." &amp; AFF$1&amp; ".3.3."</f>
        <v>5.279.3.3.</v>
      </c>
      <c r="AFE46" s="14">
        <f>IF(ISBLANK(AFF1),"",IF(VLOOKUP(AFF1,Register,50,FALSE)=0,"",(VLOOKUP(AFF1,Register,50,FALSE))))</f>
        <v>4</v>
      </c>
      <c r="AFF46" s="15" t="s">
        <v>19</v>
      </c>
      <c r="AFG46" s="7" t="str">
        <f t="shared" ref="AFG46" si="9381">"5." &amp; AFI$1&amp; ".3.3."</f>
        <v>5.280.3.3.</v>
      </c>
      <c r="AFH46" s="14">
        <f>IF(ISBLANK(AFI1),"",IF(VLOOKUP(AFI1,Register,50,FALSE)=0,"",(VLOOKUP(AFI1,Register,50,FALSE))))</f>
        <v>4</v>
      </c>
      <c r="AFI46" s="15" t="s">
        <v>19</v>
      </c>
      <c r="AFJ46" s="7" t="str">
        <f t="shared" ref="AFJ46" si="9382">"5." &amp; AFL$1&amp; ".3.3."</f>
        <v>5.281.3.3.</v>
      </c>
      <c r="AFK46" s="14">
        <f>IF(ISBLANK(AFL1),"",IF(VLOOKUP(AFL1,Register,50,FALSE)=0,"",(VLOOKUP(AFL1,Register,50,FALSE))))</f>
        <v>4</v>
      </c>
      <c r="AFL46" s="15" t="s">
        <v>19</v>
      </c>
      <c r="AFM46" s="7" t="str">
        <f t="shared" ref="AFM46" si="9383">"5." &amp; AFO$1&amp; ".3.3."</f>
        <v>5.282.3.3.</v>
      </c>
      <c r="AFN46" s="14">
        <f>IF(ISBLANK(AFO1),"",IF(VLOOKUP(AFO1,Register,50,FALSE)=0,"",(VLOOKUP(AFO1,Register,50,FALSE))))</f>
        <v>4</v>
      </c>
      <c r="AFO46" s="15" t="s">
        <v>19</v>
      </c>
      <c r="AFP46" s="7" t="str">
        <f t="shared" ref="AFP46" si="9384">"5." &amp; AFR$1&amp; ".3.3."</f>
        <v>5.283.3.3.</v>
      </c>
      <c r="AFQ46" s="14">
        <f>IF(ISBLANK(AFR1),"",IF(VLOOKUP(AFR1,Register,50,FALSE)=0,"",(VLOOKUP(AFR1,Register,50,FALSE))))</f>
        <v>4</v>
      </c>
      <c r="AFR46" s="15" t="s">
        <v>19</v>
      </c>
      <c r="AFS46" s="7" t="str">
        <f t="shared" ref="AFS46" si="9385">"5." &amp; AFU$1&amp; ".3.3."</f>
        <v>5.284.3.3.</v>
      </c>
      <c r="AFT46" s="14">
        <f>IF(ISBLANK(AFU1),"",IF(VLOOKUP(AFU1,Register,50,FALSE)=0,"",(VLOOKUP(AFU1,Register,50,FALSE))))</f>
        <v>4</v>
      </c>
      <c r="AFU46" s="15" t="s">
        <v>19</v>
      </c>
      <c r="AFV46" s="7" t="str">
        <f t="shared" ref="AFV46" si="9386">"5." &amp; AFX$1&amp; ".3.3."</f>
        <v>5.285.3.3.</v>
      </c>
      <c r="AFW46" s="14">
        <f>IF(ISBLANK(AFX1),"",IF(VLOOKUP(AFX1,Register,50,FALSE)=0,"",(VLOOKUP(AFX1,Register,50,FALSE))))</f>
        <v>4</v>
      </c>
      <c r="AFX46" s="15" t="s">
        <v>19</v>
      </c>
      <c r="AFY46" s="7" t="str">
        <f t="shared" ref="AFY46" si="9387">"5." &amp; AGA$1&amp; ".3.3."</f>
        <v>5.286.3.3.</v>
      </c>
      <c r="AFZ46" s="14">
        <f>IF(ISBLANK(AGA1),"",IF(VLOOKUP(AGA1,Register,50,FALSE)=0,"",(VLOOKUP(AGA1,Register,50,FALSE))))</f>
        <v>4</v>
      </c>
      <c r="AGA46" s="15" t="s">
        <v>19</v>
      </c>
      <c r="AGB46" s="7" t="str">
        <f t="shared" ref="AGB46" si="9388">"5." &amp; AGD$1&amp; ".3.3."</f>
        <v>5.287.3.3.</v>
      </c>
      <c r="AGC46" s="14">
        <f>IF(ISBLANK(AGD1),"",IF(VLOOKUP(AGD1,Register,50,FALSE)=0,"",(VLOOKUP(AGD1,Register,50,FALSE))))</f>
        <v>4</v>
      </c>
      <c r="AGD46" s="15" t="s">
        <v>19</v>
      </c>
      <c r="AGE46" s="7" t="str">
        <f t="shared" ref="AGE46" si="9389">"5." &amp; AGG$1&amp; ".3.3."</f>
        <v>5.288.3.3.</v>
      </c>
      <c r="AGF46" s="14">
        <f>IF(ISBLANK(AGG1),"",IF(VLOOKUP(AGG1,Register,50,FALSE)=0,"",(VLOOKUP(AGG1,Register,50,FALSE))))</f>
        <v>4</v>
      </c>
      <c r="AGG46" s="15" t="s">
        <v>19</v>
      </c>
      <c r="AGH46" s="7" t="str">
        <f t="shared" ref="AGH46" si="9390">"5." &amp; AGJ$1&amp; ".3.3."</f>
        <v>5.289.3.3.</v>
      </c>
      <c r="AGI46" s="14">
        <f>IF(ISBLANK(AGJ1),"",IF(VLOOKUP(AGJ1,Register,50,FALSE)=0,"",(VLOOKUP(AGJ1,Register,50,FALSE))))</f>
        <v>4</v>
      </c>
      <c r="AGJ46" s="15" t="s">
        <v>19</v>
      </c>
      <c r="AGK46" s="7" t="str">
        <f t="shared" ref="AGK46" si="9391">"5." &amp; AGM$1&amp; ".3.3."</f>
        <v>5.290.3.3.</v>
      </c>
      <c r="AGL46" s="14">
        <f>IF(ISBLANK(AGM1),"",IF(VLOOKUP(AGM1,Register,50,FALSE)=0,"",(VLOOKUP(AGM1,Register,50,FALSE))))</f>
        <v>4</v>
      </c>
      <c r="AGM46" s="15" t="s">
        <v>19</v>
      </c>
      <c r="AGN46" s="7" t="str">
        <f t="shared" ref="AGN46" si="9392">"5." &amp; AGP$1&amp; ".3.3."</f>
        <v>5.291.3.3.</v>
      </c>
      <c r="AGO46" s="14">
        <f>IF(ISBLANK(AGP1),"",IF(VLOOKUP(AGP1,Register,50,FALSE)=0,"",(VLOOKUP(AGP1,Register,50,FALSE))))</f>
        <v>4</v>
      </c>
      <c r="AGP46" s="15" t="s">
        <v>19</v>
      </c>
      <c r="AGQ46" s="7" t="str">
        <f t="shared" ref="AGQ46" si="9393">"5." &amp; AGS$1&amp; ".3.3."</f>
        <v>5.292.3.3.</v>
      </c>
      <c r="AGR46" s="14">
        <f>IF(ISBLANK(AGS1),"",IF(VLOOKUP(AGS1,Register,50,FALSE)=0,"",(VLOOKUP(AGS1,Register,50,FALSE))))</f>
        <v>4</v>
      </c>
      <c r="AGS46" s="15" t="s">
        <v>19</v>
      </c>
      <c r="AGT46" s="7" t="str">
        <f t="shared" ref="AGT46" si="9394">"5." &amp; AGV$1&amp; ".3.3."</f>
        <v>5.293.3.3.</v>
      </c>
      <c r="AGU46" s="14">
        <f>IF(ISBLANK(AGV1),"",IF(VLOOKUP(AGV1,Register,50,FALSE)=0,"",(VLOOKUP(AGV1,Register,50,FALSE))))</f>
        <v>4</v>
      </c>
      <c r="AGV46" s="15" t="s">
        <v>19</v>
      </c>
      <c r="AGW46" s="7" t="str">
        <f t="shared" ref="AGW46" si="9395">"5." &amp; AGY$1&amp; ".3.3."</f>
        <v>5.294.3.3.</v>
      </c>
      <c r="AGX46" s="14">
        <f>IF(ISBLANK(AGY1),"",IF(VLOOKUP(AGY1,Register,50,FALSE)=0,"",(VLOOKUP(AGY1,Register,50,FALSE))))</f>
        <v>4</v>
      </c>
      <c r="AGY46" s="15" t="s">
        <v>19</v>
      </c>
      <c r="AGZ46" s="7" t="str">
        <f t="shared" ref="AGZ46" si="9396">"5." &amp; AHB$1&amp; ".3.3."</f>
        <v>5.295.3.3.</v>
      </c>
      <c r="AHA46" s="14">
        <f>IF(ISBLANK(AHB1),"",IF(VLOOKUP(AHB1,Register,50,FALSE)=0,"",(VLOOKUP(AHB1,Register,50,FALSE))))</f>
        <v>4</v>
      </c>
      <c r="AHB46" s="15" t="s">
        <v>19</v>
      </c>
      <c r="AHC46" s="7" t="str">
        <f t="shared" ref="AHC46" si="9397">"5." &amp; AHE$1&amp; ".3.3."</f>
        <v>5.296.3.3.</v>
      </c>
      <c r="AHD46" s="14">
        <f>IF(ISBLANK(AHE1),"",IF(VLOOKUP(AHE1,Register,50,FALSE)=0,"",(VLOOKUP(AHE1,Register,50,FALSE))))</f>
        <v>4</v>
      </c>
      <c r="AHE46" s="15" t="s">
        <v>19</v>
      </c>
      <c r="AHF46" s="7" t="str">
        <f t="shared" ref="AHF46" si="9398">"5." &amp; AHH$1&amp; ".3.3."</f>
        <v>5.297.3.3.</v>
      </c>
      <c r="AHG46" s="14">
        <f>IF(ISBLANK(AHH1),"",IF(VLOOKUP(AHH1,Register,50,FALSE)=0,"",(VLOOKUP(AHH1,Register,50,FALSE))))</f>
        <v>4</v>
      </c>
      <c r="AHH46" s="15" t="s">
        <v>19</v>
      </c>
      <c r="AHI46" s="7" t="str">
        <f t="shared" ref="AHI46" si="9399">"5." &amp; AHK$1&amp; ".3.3."</f>
        <v>5.298.3.3.</v>
      </c>
      <c r="AHJ46" s="14">
        <f>IF(ISBLANK(AHK1),"",IF(VLOOKUP(AHK1,Register,50,FALSE)=0,"",(VLOOKUP(AHK1,Register,50,FALSE))))</f>
        <v>4</v>
      </c>
      <c r="AHK46" s="15" t="s">
        <v>19</v>
      </c>
      <c r="AHL46" s="7" t="str">
        <f t="shared" ref="AHL46" si="9400">"5." &amp; AHN$1&amp; ".3.3."</f>
        <v>5.299.3.3.</v>
      </c>
      <c r="AHM46" s="14">
        <f>IF(ISBLANK(AHN1),"",IF(VLOOKUP(AHN1,Register,50,FALSE)=0,"",(VLOOKUP(AHN1,Register,50,FALSE))))</f>
        <v>4</v>
      </c>
      <c r="AHN46" s="15" t="s">
        <v>19</v>
      </c>
      <c r="AHO46" s="7" t="str">
        <f t="shared" ref="AHO46" si="9401">"5." &amp; AHQ$1&amp; ".3.3."</f>
        <v>5.300.3.3.</v>
      </c>
      <c r="AHP46" s="14">
        <f>IF(ISBLANK(AHQ1),"",IF(VLOOKUP(AHQ1,Register,50,FALSE)=0,"",(VLOOKUP(AHQ1,Register,50,FALSE))))</f>
        <v>4</v>
      </c>
      <c r="AHQ46" s="15" t="s">
        <v>19</v>
      </c>
      <c r="AHR46" s="7" t="str">
        <f t="shared" ref="AHR46" si="9402">"5." &amp; AHT$1&amp; ".3.3."</f>
        <v>5.301.3.3.</v>
      </c>
      <c r="AHS46" s="14">
        <f>IF(ISBLANK(AHT1),"",IF(VLOOKUP(AHT1,Register,50,FALSE)=0,"",(VLOOKUP(AHT1,Register,50,FALSE))))</f>
        <v>4</v>
      </c>
      <c r="AHT46" s="15" t="s">
        <v>19</v>
      </c>
      <c r="AHU46" s="7" t="str">
        <f t="shared" ref="AHU46" si="9403">"5." &amp; AHW$1&amp; ".3.3."</f>
        <v>5.302.3.3.</v>
      </c>
      <c r="AHV46" s="14">
        <f>IF(ISBLANK(AHW1),"",IF(VLOOKUP(AHW1,Register,50,FALSE)=0,"",(VLOOKUP(AHW1,Register,50,FALSE))))</f>
        <v>4</v>
      </c>
      <c r="AHW46" s="15" t="s">
        <v>19</v>
      </c>
      <c r="AHX46" s="7" t="str">
        <f t="shared" ref="AHX46" si="9404">"5." &amp; AHZ$1&amp; ".3.3."</f>
        <v>5.303.3.3.</v>
      </c>
      <c r="AHY46" s="14">
        <f>IF(ISBLANK(AHZ1),"",IF(VLOOKUP(AHZ1,Register,50,FALSE)=0,"",(VLOOKUP(AHZ1,Register,50,FALSE))))</f>
        <v>4</v>
      </c>
      <c r="AHZ46" s="15" t="s">
        <v>19</v>
      </c>
      <c r="AIA46" s="7" t="str">
        <f t="shared" ref="AIA46" si="9405">"5." &amp; AIC$1&amp; ".3.3."</f>
        <v>5.304.3.3.</v>
      </c>
      <c r="AIB46" s="14">
        <f>IF(ISBLANK(AIC1),"",IF(VLOOKUP(AIC1,Register,50,FALSE)=0,"",(VLOOKUP(AIC1,Register,50,FALSE))))</f>
        <v>4</v>
      </c>
      <c r="AIC46" s="15" t="s">
        <v>19</v>
      </c>
      <c r="AID46" s="7" t="str">
        <f t="shared" ref="AID46" si="9406">"5." &amp; AIF$1&amp; ".3.3."</f>
        <v>5.305.3.3.</v>
      </c>
      <c r="AIE46" s="14">
        <f>IF(ISBLANK(AIF1),"",IF(VLOOKUP(AIF1,Register,50,FALSE)=0,"",(VLOOKUP(AIF1,Register,50,FALSE))))</f>
        <v>4</v>
      </c>
      <c r="AIF46" s="15" t="s">
        <v>19</v>
      </c>
      <c r="AIG46" s="7" t="str">
        <f t="shared" ref="AIG46" si="9407">"5." &amp; AII$1&amp; ".3.3."</f>
        <v>5.306.3.3.</v>
      </c>
      <c r="AIH46" s="14">
        <f>IF(ISBLANK(AII1),"",IF(VLOOKUP(AII1,Register,50,FALSE)=0,"",(VLOOKUP(AII1,Register,50,FALSE))))</f>
        <v>4</v>
      </c>
      <c r="AII46" s="15" t="s">
        <v>19</v>
      </c>
      <c r="AIJ46" s="7" t="str">
        <f t="shared" ref="AIJ46" si="9408">"5." &amp; AIL$1&amp; ".3.3."</f>
        <v>5.307.3.3.</v>
      </c>
      <c r="AIK46" s="14">
        <f>IF(ISBLANK(AIL1),"",IF(VLOOKUP(AIL1,Register,50,FALSE)=0,"",(VLOOKUP(AIL1,Register,50,FALSE))))</f>
        <v>4</v>
      </c>
      <c r="AIL46" s="15" t="s">
        <v>19</v>
      </c>
      <c r="AIM46" s="7" t="str">
        <f t="shared" ref="AIM46" si="9409">"5." &amp; AIO$1&amp; ".3.3."</f>
        <v>5.308.3.3.</v>
      </c>
      <c r="AIN46" s="14">
        <f>IF(ISBLANK(AIO1),"",IF(VLOOKUP(AIO1,Register,50,FALSE)=0,"",(VLOOKUP(AIO1,Register,50,FALSE))))</f>
        <v>4</v>
      </c>
      <c r="AIO46" s="15" t="s">
        <v>19</v>
      </c>
      <c r="AIP46" s="7" t="str">
        <f t="shared" ref="AIP46" si="9410">"5." &amp; AIR$1&amp; ".3.3."</f>
        <v>5.309.3.3.</v>
      </c>
      <c r="AIQ46" s="14">
        <f>IF(ISBLANK(AIR1),"",IF(VLOOKUP(AIR1,Register,50,FALSE)=0,"",(VLOOKUP(AIR1,Register,50,FALSE))))</f>
        <v>4</v>
      </c>
      <c r="AIR46" s="15" t="s">
        <v>19</v>
      </c>
      <c r="AIS46" s="7" t="str">
        <f t="shared" ref="AIS46" si="9411">"5." &amp; AIU$1&amp; ".3.3."</f>
        <v>5.310.3.3.</v>
      </c>
      <c r="AIT46" s="14">
        <f>IF(ISBLANK(AIU1),"",IF(VLOOKUP(AIU1,Register,50,FALSE)=0,"",(VLOOKUP(AIU1,Register,50,FALSE))))</f>
        <v>4</v>
      </c>
      <c r="AIU46" s="15" t="s">
        <v>19</v>
      </c>
      <c r="AIV46" s="7" t="str">
        <f t="shared" ref="AIV46" si="9412">"5." &amp; AIX$1&amp; ".3.3."</f>
        <v>5.311.3.3.</v>
      </c>
      <c r="AIW46" s="14">
        <f>IF(ISBLANK(AIX1),"",IF(VLOOKUP(AIX1,Register,50,FALSE)=0,"",(VLOOKUP(AIX1,Register,50,FALSE))))</f>
        <v>4</v>
      </c>
      <c r="AIX46" s="15" t="s">
        <v>19</v>
      </c>
      <c r="AIY46" s="7" t="str">
        <f t="shared" ref="AIY46" si="9413">"5." &amp; AJA$1&amp; ".3.3."</f>
        <v>5.312.3.3.</v>
      </c>
      <c r="AIZ46" s="14">
        <f>IF(ISBLANK(AJA1),"",IF(VLOOKUP(AJA1,Register,50,FALSE)=0,"",(VLOOKUP(AJA1,Register,50,FALSE))))</f>
        <v>4</v>
      </c>
      <c r="AJA46" s="15" t="s">
        <v>19</v>
      </c>
      <c r="AJB46" s="7" t="str">
        <f t="shared" ref="AJB46" si="9414">"5." &amp; AJD$1&amp; ".3.3."</f>
        <v>5.313.3.3.</v>
      </c>
      <c r="AJC46" s="14">
        <f>IF(ISBLANK(AJD1),"",IF(VLOOKUP(AJD1,Register,50,FALSE)=0,"",(VLOOKUP(AJD1,Register,50,FALSE))))</f>
        <v>4</v>
      </c>
      <c r="AJD46" s="15" t="s">
        <v>19</v>
      </c>
      <c r="AJE46" s="7" t="str">
        <f t="shared" ref="AJE46" si="9415">"5." &amp; AJG$1&amp; ".3.3."</f>
        <v>5.314.3.3.</v>
      </c>
      <c r="AJF46" s="14">
        <f>IF(ISBLANK(AJG1),"",IF(VLOOKUP(AJG1,Register,50,FALSE)=0,"",(VLOOKUP(AJG1,Register,50,FALSE))))</f>
        <v>4</v>
      </c>
      <c r="AJG46" s="15" t="s">
        <v>19</v>
      </c>
      <c r="AJH46" s="7" t="str">
        <f t="shared" ref="AJH46" si="9416">"5." &amp; AJJ$1&amp; ".3.3."</f>
        <v>5.315.3.3.</v>
      </c>
      <c r="AJI46" s="14">
        <f>IF(ISBLANK(AJJ1),"",IF(VLOOKUP(AJJ1,Register,50,FALSE)=0,"",(VLOOKUP(AJJ1,Register,50,FALSE))))</f>
        <v>4</v>
      </c>
      <c r="AJJ46" s="15" t="s">
        <v>19</v>
      </c>
      <c r="AJK46" s="7" t="str">
        <f t="shared" ref="AJK46" si="9417">"5." &amp; AJM$1&amp; ".3.3."</f>
        <v>5.316.3.3.</v>
      </c>
      <c r="AJL46" s="14">
        <f>IF(ISBLANK(AJM1),"",IF(VLOOKUP(AJM1,Register,50,FALSE)=0,"",(VLOOKUP(AJM1,Register,50,FALSE))))</f>
        <v>4</v>
      </c>
      <c r="AJM46" s="15" t="s">
        <v>19</v>
      </c>
      <c r="AJN46" s="7" t="str">
        <f t="shared" ref="AJN46" si="9418">"5." &amp; AJP$1&amp; ".3.3."</f>
        <v>5.317.3.3.</v>
      </c>
      <c r="AJO46" s="14">
        <f>IF(ISBLANK(AJP1),"",IF(VLOOKUP(AJP1,Register,50,FALSE)=0,"",(VLOOKUP(AJP1,Register,50,FALSE))))</f>
        <v>4</v>
      </c>
      <c r="AJP46" s="15" t="s">
        <v>19</v>
      </c>
      <c r="AJQ46" s="7" t="str">
        <f t="shared" ref="AJQ46" si="9419">"5." &amp; AJS$1&amp; ".3.3."</f>
        <v>5.318.3.3.</v>
      </c>
      <c r="AJR46" s="14">
        <f>IF(ISBLANK(AJS1),"",IF(VLOOKUP(AJS1,Register,50,FALSE)=0,"",(VLOOKUP(AJS1,Register,50,FALSE))))</f>
        <v>4</v>
      </c>
      <c r="AJS46" s="15" t="s">
        <v>19</v>
      </c>
      <c r="AJT46" s="7" t="str">
        <f t="shared" ref="AJT46" si="9420">"5." &amp; AJV$1&amp; ".3.3."</f>
        <v>5.319.3.3.</v>
      </c>
      <c r="AJU46" s="14">
        <f>IF(ISBLANK(AJV1),"",IF(VLOOKUP(AJV1,Register,50,FALSE)=0,"",(VLOOKUP(AJV1,Register,50,FALSE))))</f>
        <v>4</v>
      </c>
      <c r="AJV46" s="15" t="s">
        <v>19</v>
      </c>
      <c r="AJW46" s="7" t="str">
        <f t="shared" ref="AJW46" si="9421">"5." &amp; AJY$1&amp; ".3.3."</f>
        <v>5.320.3.3.</v>
      </c>
      <c r="AJX46" s="14">
        <f>IF(ISBLANK(AJY1),"",IF(VLOOKUP(AJY1,Register,50,FALSE)=0,"",(VLOOKUP(AJY1,Register,50,FALSE))))</f>
        <v>4</v>
      </c>
      <c r="AJY46" s="15" t="s">
        <v>19</v>
      </c>
      <c r="AJZ46" s="7" t="str">
        <f t="shared" ref="AJZ46" si="9422">"5." &amp; AKB$1&amp; ".3.3."</f>
        <v>5.321.3.3.</v>
      </c>
      <c r="AKA46" s="14">
        <f>IF(ISBLANK(AKB1),"",IF(VLOOKUP(AKB1,Register,50,FALSE)=0,"",(VLOOKUP(AKB1,Register,50,FALSE))))</f>
        <v>4</v>
      </c>
      <c r="AKB46" s="15" t="s">
        <v>19</v>
      </c>
      <c r="AKC46" s="7" t="str">
        <f t="shared" ref="AKC46" si="9423">"5." &amp; AKE$1&amp; ".3.3."</f>
        <v>5.322.3.3.</v>
      </c>
      <c r="AKD46" s="14">
        <f>IF(ISBLANK(AKE1),"",IF(VLOOKUP(AKE1,Register,50,FALSE)=0,"",(VLOOKUP(AKE1,Register,50,FALSE))))</f>
        <v>4</v>
      </c>
      <c r="AKE46" s="15" t="s">
        <v>19</v>
      </c>
      <c r="AKF46" s="7" t="str">
        <f t="shared" ref="AKF46" si="9424">"5." &amp; AKH$1&amp; ".3.3."</f>
        <v>5.323.3.3.</v>
      </c>
      <c r="AKG46" s="14">
        <f>IF(ISBLANK(AKH1),"",IF(VLOOKUP(AKH1,Register,50,FALSE)=0,"",(VLOOKUP(AKH1,Register,50,FALSE))))</f>
        <v>4</v>
      </c>
      <c r="AKH46" s="15" t="s">
        <v>19</v>
      </c>
      <c r="AKI46" s="7" t="str">
        <f t="shared" ref="AKI46" si="9425">"5." &amp; AKK$1&amp; ".3.3."</f>
        <v>5.324.3.3.</v>
      </c>
      <c r="AKJ46" s="14">
        <f>IF(ISBLANK(AKK1),"",IF(VLOOKUP(AKK1,Register,50,FALSE)=0,"",(VLOOKUP(AKK1,Register,50,FALSE))))</f>
        <v>4</v>
      </c>
      <c r="AKK46" s="15" t="s">
        <v>19</v>
      </c>
      <c r="AKL46" s="7" t="str">
        <f t="shared" ref="AKL46" si="9426">"5." &amp; AKN$1&amp; ".3.3."</f>
        <v>5.325.3.3.</v>
      </c>
      <c r="AKM46" s="14">
        <f>IF(ISBLANK(AKN1),"",IF(VLOOKUP(AKN1,Register,50,FALSE)=0,"",(VLOOKUP(AKN1,Register,50,FALSE))))</f>
        <v>4</v>
      </c>
      <c r="AKN46" s="15" t="s">
        <v>19</v>
      </c>
      <c r="AKO46" s="7" t="str">
        <f t="shared" ref="AKO46" si="9427">"5." &amp; AKQ$1&amp; ".3.3."</f>
        <v>5.326.3.3.</v>
      </c>
      <c r="AKP46" s="14">
        <f>IF(ISBLANK(AKQ1),"",IF(VLOOKUP(AKQ1,Register,50,FALSE)=0,"",(VLOOKUP(AKQ1,Register,50,FALSE))))</f>
        <v>4</v>
      </c>
      <c r="AKQ46" s="15" t="s">
        <v>19</v>
      </c>
      <c r="AKR46" s="7" t="str">
        <f t="shared" ref="AKR46" si="9428">"5." &amp; AKT$1&amp; ".3.3."</f>
        <v>5.327.3.3.</v>
      </c>
      <c r="AKS46" s="14">
        <f>IF(ISBLANK(AKT1),"",IF(VLOOKUP(AKT1,Register,50,FALSE)=0,"",(VLOOKUP(AKT1,Register,50,FALSE))))</f>
        <v>4</v>
      </c>
      <c r="AKT46" s="15" t="s">
        <v>19</v>
      </c>
      <c r="AKU46" s="7" t="str">
        <f t="shared" ref="AKU46" si="9429">"5." &amp; AKW$1&amp; ".3.3."</f>
        <v>5.328.3.3.</v>
      </c>
      <c r="AKV46" s="14">
        <f>IF(ISBLANK(AKW1),"",IF(VLOOKUP(AKW1,Register,50,FALSE)=0,"",(VLOOKUP(AKW1,Register,50,FALSE))))</f>
        <v>4</v>
      </c>
      <c r="AKW46" s="15" t="s">
        <v>19</v>
      </c>
      <c r="AKX46" s="7" t="str">
        <f t="shared" ref="AKX46" si="9430">"5." &amp; AKZ$1&amp; ".3.3."</f>
        <v>5.329.3.3.</v>
      </c>
      <c r="AKY46" s="14">
        <f>IF(ISBLANK(AKZ1),"",IF(VLOOKUP(AKZ1,Register,50,FALSE)=0,"",(VLOOKUP(AKZ1,Register,50,FALSE))))</f>
        <v>4</v>
      </c>
      <c r="AKZ46" s="15" t="s">
        <v>19</v>
      </c>
      <c r="ALA46" s="7" t="str">
        <f t="shared" ref="ALA46" si="9431">"5." &amp; ALC$1&amp; ".3.3."</f>
        <v>5.330.3.3.</v>
      </c>
      <c r="ALB46" s="14">
        <f>IF(ISBLANK(ALC1),"",IF(VLOOKUP(ALC1,Register,50,FALSE)=0,"",(VLOOKUP(ALC1,Register,50,FALSE))))</f>
        <v>4</v>
      </c>
      <c r="ALC46" s="15" t="s">
        <v>19</v>
      </c>
      <c r="ALD46" s="7" t="str">
        <f t="shared" ref="ALD46" si="9432">"5." &amp; ALF$1&amp; ".3.3."</f>
        <v>5.331.3.3.</v>
      </c>
      <c r="ALE46" s="14">
        <f>IF(ISBLANK(ALF1),"",IF(VLOOKUP(ALF1,Register,50,FALSE)=0,"",(VLOOKUP(ALF1,Register,50,FALSE))))</f>
        <v>4</v>
      </c>
      <c r="ALF46" s="15" t="s">
        <v>19</v>
      </c>
      <c r="ALG46" s="7" t="str">
        <f t="shared" ref="ALG46" si="9433">"5." &amp; ALI$1&amp; ".3.3."</f>
        <v>5.332.3.3.</v>
      </c>
      <c r="ALH46" s="14">
        <f>IF(ISBLANK(ALI1),"",IF(VLOOKUP(ALI1,Register,50,FALSE)=0,"",(VLOOKUP(ALI1,Register,50,FALSE))))</f>
        <v>4</v>
      </c>
      <c r="ALI46" s="15" t="s">
        <v>19</v>
      </c>
      <c r="ALJ46" s="7" t="str">
        <f t="shared" ref="ALJ46" si="9434">"5." &amp; ALL$1&amp; ".3.3."</f>
        <v>5.333.3.3.</v>
      </c>
      <c r="ALK46" s="14">
        <f>IF(ISBLANK(ALL1),"",IF(VLOOKUP(ALL1,Register,50,FALSE)=0,"",(VLOOKUP(ALL1,Register,50,FALSE))))</f>
        <v>4</v>
      </c>
      <c r="ALL46" s="15" t="s">
        <v>19</v>
      </c>
      <c r="ALM46" s="7" t="str">
        <f t="shared" ref="ALM46" si="9435">"5." &amp; ALO$1&amp; ".3.3."</f>
        <v>5.334.3.3.</v>
      </c>
      <c r="ALN46" s="14">
        <f>IF(ISBLANK(ALO1),"",IF(VLOOKUP(ALO1,Register,50,FALSE)=0,"",(VLOOKUP(ALO1,Register,50,FALSE))))</f>
        <v>4</v>
      </c>
      <c r="ALO46" s="15" t="s">
        <v>19</v>
      </c>
      <c r="ALP46" s="7" t="str">
        <f t="shared" ref="ALP46" si="9436">"5." &amp; ALR$1&amp; ".3.3."</f>
        <v>5.335.3.3.</v>
      </c>
      <c r="ALQ46" s="14">
        <f>IF(ISBLANK(ALR1),"",IF(VLOOKUP(ALR1,Register,50,FALSE)=0,"",(VLOOKUP(ALR1,Register,50,FALSE))))</f>
        <v>4</v>
      </c>
      <c r="ALR46" s="15" t="s">
        <v>19</v>
      </c>
      <c r="ALS46" s="7" t="str">
        <f t="shared" ref="ALS46" si="9437">"5." &amp; ALU$1&amp; ".3.3."</f>
        <v>5.336.3.3.</v>
      </c>
      <c r="ALT46" s="14">
        <f>IF(ISBLANK(ALU1),"",IF(VLOOKUP(ALU1,Register,50,FALSE)=0,"",(VLOOKUP(ALU1,Register,50,FALSE))))</f>
        <v>4</v>
      </c>
      <c r="ALU46" s="15" t="s">
        <v>19</v>
      </c>
      <c r="ALV46" s="7" t="str">
        <f t="shared" ref="ALV46" si="9438">"5." &amp; ALX$1&amp; ".3.3."</f>
        <v>5.337.3.3.</v>
      </c>
      <c r="ALW46" s="14">
        <f>IF(ISBLANK(ALX1),"",IF(VLOOKUP(ALX1,Register,50,FALSE)=0,"",(VLOOKUP(ALX1,Register,50,FALSE))))</f>
        <v>4</v>
      </c>
      <c r="ALX46" s="15" t="s">
        <v>19</v>
      </c>
      <c r="ALY46" s="7" t="str">
        <f t="shared" ref="ALY46" si="9439">"5." &amp; AMA$1&amp; ".3.3."</f>
        <v>5.338.3.3.</v>
      </c>
      <c r="ALZ46" s="14">
        <f>IF(ISBLANK(AMA1),"",IF(VLOOKUP(AMA1,Register,50,FALSE)=0,"",(VLOOKUP(AMA1,Register,50,FALSE))))</f>
        <v>4</v>
      </c>
      <c r="AMA46" s="15" t="s">
        <v>19</v>
      </c>
      <c r="AMB46" s="7" t="str">
        <f t="shared" ref="AMB46" si="9440">"5." &amp; AMD$1&amp; ".3.3."</f>
        <v>5.339.3.3.</v>
      </c>
      <c r="AMC46" s="14">
        <f>IF(ISBLANK(AMD1),"",IF(VLOOKUP(AMD1,Register,50,FALSE)=0,"",(VLOOKUP(AMD1,Register,50,FALSE))))</f>
        <v>4</v>
      </c>
      <c r="AMD46" s="15" t="s">
        <v>19</v>
      </c>
      <c r="AME46" s="7" t="str">
        <f t="shared" ref="AME46" si="9441">"5." &amp; AMG$1&amp; ".3.3."</f>
        <v>5.340.3.3.</v>
      </c>
      <c r="AMF46" s="14">
        <f>IF(ISBLANK(AMG1),"",IF(VLOOKUP(AMG1,Register,50,FALSE)=0,"",(VLOOKUP(AMG1,Register,50,FALSE))))</f>
        <v>4</v>
      </c>
      <c r="AMG46" s="15" t="s">
        <v>19</v>
      </c>
      <c r="AMH46" s="7" t="str">
        <f t="shared" ref="AMH46" si="9442">"5." &amp; AMJ$1&amp; ".3.3."</f>
        <v>5.341.3.3.</v>
      </c>
      <c r="AMI46" s="14">
        <f>IF(ISBLANK(AMJ1),"",IF(VLOOKUP(AMJ1,Register,50,FALSE)=0,"",(VLOOKUP(AMJ1,Register,50,FALSE))))</f>
        <v>4</v>
      </c>
      <c r="AMJ46" s="15" t="s">
        <v>19</v>
      </c>
      <c r="AMK46" s="7" t="str">
        <f t="shared" ref="AMK46" si="9443">"5." &amp; AMM$1&amp; ".3.3."</f>
        <v>5.342.3.3.</v>
      </c>
      <c r="AML46" s="14">
        <f>IF(ISBLANK(AMM1),"",IF(VLOOKUP(AMM1,Register,50,FALSE)=0,"",(VLOOKUP(AMM1,Register,50,FALSE))))</f>
        <v>4</v>
      </c>
      <c r="AMM46" s="15" t="s">
        <v>19</v>
      </c>
      <c r="AMN46" s="7" t="str">
        <f t="shared" ref="AMN46" si="9444">"5." &amp; AMP$1&amp; ".3.3."</f>
        <v>5.343.3.3.</v>
      </c>
      <c r="AMO46" s="14">
        <f>IF(ISBLANK(AMP1),"",IF(VLOOKUP(AMP1,Register,50,FALSE)=0,"",(VLOOKUP(AMP1,Register,50,FALSE))))</f>
        <v>4</v>
      </c>
      <c r="AMP46" s="15" t="s">
        <v>19</v>
      </c>
      <c r="AMQ46" s="7" t="str">
        <f t="shared" ref="AMQ46" si="9445">"5." &amp; AMS$1&amp; ".3.3."</f>
        <v>5.344.3.3.</v>
      </c>
      <c r="AMR46" s="14">
        <f>IF(ISBLANK(AMS1),"",IF(VLOOKUP(AMS1,Register,50,FALSE)=0,"",(VLOOKUP(AMS1,Register,50,FALSE))))</f>
        <v>4</v>
      </c>
      <c r="AMS46" s="15" t="s">
        <v>19</v>
      </c>
      <c r="AMT46" s="7" t="str">
        <f t="shared" ref="AMT46" si="9446">"5." &amp; AMV$1&amp; ".3.3."</f>
        <v>5.345.3.3.</v>
      </c>
      <c r="AMU46" s="14">
        <f>IF(ISBLANK(AMV1),"",IF(VLOOKUP(AMV1,Register,50,FALSE)=0,"",(VLOOKUP(AMV1,Register,50,FALSE))))</f>
        <v>4</v>
      </c>
      <c r="AMV46" s="15" t="s">
        <v>19</v>
      </c>
      <c r="AMW46" s="7" t="str">
        <f t="shared" ref="AMW46" si="9447">"5." &amp; AMY$1&amp; ".3.3."</f>
        <v>5.346.3.3.</v>
      </c>
      <c r="AMX46" s="14">
        <f>IF(ISBLANK(AMY1),"",IF(VLOOKUP(AMY1,Register,50,FALSE)=0,"",(VLOOKUP(AMY1,Register,50,FALSE))))</f>
        <v>4</v>
      </c>
      <c r="AMY46" s="15" t="s">
        <v>19</v>
      </c>
      <c r="AMZ46" s="7" t="str">
        <f t="shared" ref="AMZ46" si="9448">"5." &amp; ANB$1&amp; ".3.3."</f>
        <v>5.347.3.3.</v>
      </c>
      <c r="ANA46" s="14">
        <f>IF(ISBLANK(ANB1),"",IF(VLOOKUP(ANB1,Register,50,FALSE)=0,"",(VLOOKUP(ANB1,Register,50,FALSE))))</f>
        <v>4</v>
      </c>
      <c r="ANB46" s="15" t="s">
        <v>19</v>
      </c>
      <c r="ANC46" s="7" t="str">
        <f t="shared" ref="ANC46" si="9449">"5." &amp; ANE$1&amp; ".3.3."</f>
        <v>5.348.3.3.</v>
      </c>
      <c r="AND46" s="14">
        <f>IF(ISBLANK(ANE1),"",IF(VLOOKUP(ANE1,Register,50,FALSE)=0,"",(VLOOKUP(ANE1,Register,50,FALSE))))</f>
        <v>4</v>
      </c>
      <c r="ANE46" s="15" t="s">
        <v>19</v>
      </c>
      <c r="ANF46" s="7" t="str">
        <f t="shared" ref="ANF46" si="9450">"5." &amp; ANH$1&amp; ".3.3."</f>
        <v>5.349.3.3.</v>
      </c>
      <c r="ANG46" s="14">
        <f>IF(ISBLANK(ANH1),"",IF(VLOOKUP(ANH1,Register,50,FALSE)=0,"",(VLOOKUP(ANH1,Register,50,FALSE))))</f>
        <v>4</v>
      </c>
      <c r="ANH46" s="15" t="s">
        <v>19</v>
      </c>
      <c r="ANI46" s="7" t="str">
        <f t="shared" ref="ANI46" si="9451">"5." &amp; ANK$1&amp; ".3.3."</f>
        <v>5.350.3.3.</v>
      </c>
      <c r="ANJ46" s="14">
        <f>IF(ISBLANK(ANK1),"",IF(VLOOKUP(ANK1,Register,50,FALSE)=0,"",(VLOOKUP(ANK1,Register,50,FALSE))))</f>
        <v>4</v>
      </c>
      <c r="ANK46" s="15" t="s">
        <v>19</v>
      </c>
      <c r="ANL46" s="7" t="str">
        <f t="shared" ref="ANL46" si="9452">"5." &amp; ANN$1&amp; ".3.3."</f>
        <v>5.351.3.3.</v>
      </c>
      <c r="ANM46" s="14">
        <f>IF(ISBLANK(ANN1),"",IF(VLOOKUP(ANN1,Register,50,FALSE)=0,"",(VLOOKUP(ANN1,Register,50,FALSE))))</f>
        <v>4</v>
      </c>
      <c r="ANN46" s="15" t="s">
        <v>19</v>
      </c>
      <c r="ANO46" s="7" t="str">
        <f t="shared" ref="ANO46" si="9453">"5." &amp; ANQ$1&amp; ".3.3."</f>
        <v>5.352.3.3.</v>
      </c>
      <c r="ANP46" s="14">
        <f>IF(ISBLANK(ANQ1),"",IF(VLOOKUP(ANQ1,Register,50,FALSE)=0,"",(VLOOKUP(ANQ1,Register,50,FALSE))))</f>
        <v>4</v>
      </c>
      <c r="ANQ46" s="15" t="s">
        <v>19</v>
      </c>
      <c r="ANR46" s="7" t="str">
        <f t="shared" ref="ANR46" si="9454">"5." &amp; ANT$1&amp; ".3.3."</f>
        <v>5.353.3.3.</v>
      </c>
      <c r="ANS46" s="14">
        <f>IF(ISBLANK(ANT1),"",IF(VLOOKUP(ANT1,Register,50,FALSE)=0,"",(VLOOKUP(ANT1,Register,50,FALSE))))</f>
        <v>4</v>
      </c>
      <c r="ANT46" s="15" t="s">
        <v>19</v>
      </c>
      <c r="ANU46" s="7" t="str">
        <f t="shared" ref="ANU46" si="9455">"5." &amp; ANW$1&amp; ".3.3."</f>
        <v>5.354.3.3.</v>
      </c>
      <c r="ANV46" s="14">
        <f>IF(ISBLANK(ANW1),"",IF(VLOOKUP(ANW1,Register,50,FALSE)=0,"",(VLOOKUP(ANW1,Register,50,FALSE))))</f>
        <v>4</v>
      </c>
      <c r="ANW46" s="15" t="s">
        <v>19</v>
      </c>
      <c r="ANX46" s="7" t="str">
        <f t="shared" ref="ANX46" si="9456">"5." &amp; ANZ$1&amp; ".3.3."</f>
        <v>5.355.3.3.</v>
      </c>
      <c r="ANY46" s="14">
        <f>IF(ISBLANK(ANZ1),"",IF(VLOOKUP(ANZ1,Register,50,FALSE)=0,"",(VLOOKUP(ANZ1,Register,50,FALSE))))</f>
        <v>4</v>
      </c>
      <c r="ANZ46" s="15" t="s">
        <v>19</v>
      </c>
      <c r="AOA46" s="7" t="str">
        <f t="shared" ref="AOA46" si="9457">"5." &amp; AOC$1&amp; ".3.3."</f>
        <v>5.356.3.3.</v>
      </c>
      <c r="AOB46" s="14">
        <f>IF(ISBLANK(AOC1),"",IF(VLOOKUP(AOC1,Register,50,FALSE)=0,"",(VLOOKUP(AOC1,Register,50,FALSE))))</f>
        <v>4</v>
      </c>
      <c r="AOC46" s="15" t="s">
        <v>19</v>
      </c>
      <c r="AOD46" s="7" t="str">
        <f t="shared" ref="AOD46" si="9458">"5." &amp; AOF$1&amp; ".3.3."</f>
        <v>5.357.3.3.</v>
      </c>
      <c r="AOE46" s="14">
        <f>IF(ISBLANK(AOF1),"",IF(VLOOKUP(AOF1,Register,50,FALSE)=0,"",(VLOOKUP(AOF1,Register,50,FALSE))))</f>
        <v>4</v>
      </c>
      <c r="AOF46" s="15" t="s">
        <v>19</v>
      </c>
      <c r="AOG46" s="7" t="str">
        <f t="shared" ref="AOG46" si="9459">"5." &amp; AOI$1&amp; ".3.3."</f>
        <v>5.358.3.3.</v>
      </c>
      <c r="AOH46" s="14">
        <f>IF(ISBLANK(AOI1),"",IF(VLOOKUP(AOI1,Register,50,FALSE)=0,"",(VLOOKUP(AOI1,Register,50,FALSE))))</f>
        <v>4</v>
      </c>
      <c r="AOI46" s="15" t="s">
        <v>19</v>
      </c>
      <c r="AOJ46" s="7" t="str">
        <f t="shared" ref="AOJ46" si="9460">"5." &amp; AOL$1&amp; ".3.3."</f>
        <v>5.359.3.3.</v>
      </c>
      <c r="AOK46" s="14">
        <f>IF(ISBLANK(AOL1),"",IF(VLOOKUP(AOL1,Register,50,FALSE)=0,"",(VLOOKUP(AOL1,Register,50,FALSE))))</f>
        <v>4</v>
      </c>
      <c r="AOL46" s="15" t="s">
        <v>19</v>
      </c>
      <c r="AOM46" s="7" t="str">
        <f t="shared" ref="AOM46" si="9461">"5." &amp; AOO$1&amp; ".3.3."</f>
        <v>5.360.3.3.</v>
      </c>
      <c r="AON46" s="14" t="e">
        <f>IF(ISBLANK(AOO1),"",IF(VLOOKUP(AOO1,Register,50,FALSE)=0,"",(VLOOKUP(AOO1,Register,50,FALSE))))</f>
        <v>#N/A</v>
      </c>
      <c r="AOO46" s="15" t="s">
        <v>19</v>
      </c>
      <c r="AOP46" s="7" t="str">
        <f t="shared" ref="AOP46" si="9462">"5." &amp; AOR$1&amp; ".3.3."</f>
        <v>5.361.3.3.</v>
      </c>
      <c r="AOQ46" s="14" t="e">
        <f>IF(ISBLANK(AOR1),"",IF(VLOOKUP(AOR1,Register,50,FALSE)=0,"",(VLOOKUP(AOR1,Register,50,FALSE))))</f>
        <v>#N/A</v>
      </c>
      <c r="AOR46" s="15" t="s">
        <v>19</v>
      </c>
      <c r="AOS46" s="7" t="str">
        <f t="shared" ref="AOS46" si="9463">"5." &amp; AOU$1&amp; ".3.3."</f>
        <v>5.362.3.3.</v>
      </c>
      <c r="AOT46" s="14" t="e">
        <f>IF(ISBLANK(AOU1),"",IF(VLOOKUP(AOU1,Register,50,FALSE)=0,"",(VLOOKUP(AOU1,Register,50,FALSE))))</f>
        <v>#N/A</v>
      </c>
      <c r="AOU46" s="15" t="s">
        <v>19</v>
      </c>
      <c r="AOV46" s="7" t="str">
        <f t="shared" ref="AOV46" si="9464">"5." &amp; AOX$1&amp; ".3.3."</f>
        <v>5.363.3.3.</v>
      </c>
      <c r="AOW46" s="14" t="e">
        <f>IF(ISBLANK(AOX1),"",IF(VLOOKUP(AOX1,Register,50,FALSE)=0,"",(VLOOKUP(AOX1,Register,50,FALSE))))</f>
        <v>#N/A</v>
      </c>
      <c r="AOX46" s="15" t="s">
        <v>19</v>
      </c>
      <c r="AOY46" s="7" t="str">
        <f t="shared" ref="AOY46" si="9465">"5." &amp; APA$1&amp; ".3.3."</f>
        <v>5.364.3.3.</v>
      </c>
      <c r="AOZ46" s="14" t="e">
        <f>IF(ISBLANK(APA1),"",IF(VLOOKUP(APA1,Register,50,FALSE)=0,"",(VLOOKUP(APA1,Register,50,FALSE))))</f>
        <v>#N/A</v>
      </c>
      <c r="APA46" s="15" t="s">
        <v>19</v>
      </c>
      <c r="APB46" s="7" t="str">
        <f t="shared" ref="APB46" si="9466">"5." &amp; APD$1&amp; ".3.3."</f>
        <v>5.365.3.3.</v>
      </c>
      <c r="APC46" s="14" t="e">
        <f>IF(ISBLANK(APD1),"",IF(VLOOKUP(APD1,Register,50,FALSE)=0,"",(VLOOKUP(APD1,Register,50,FALSE))))</f>
        <v>#N/A</v>
      </c>
      <c r="APD46" s="15" t="s">
        <v>19</v>
      </c>
      <c r="APE46" s="7" t="str">
        <f t="shared" ref="APE46" si="9467">"5." &amp; APG$1&amp; ".3.3."</f>
        <v>5.366.3.3.</v>
      </c>
      <c r="APF46" s="14" t="e">
        <f>IF(ISBLANK(APG1),"",IF(VLOOKUP(APG1,Register,50,FALSE)=0,"",(VLOOKUP(APG1,Register,50,FALSE))))</f>
        <v>#N/A</v>
      </c>
      <c r="APG46" s="15" t="s">
        <v>19</v>
      </c>
      <c r="APH46" s="7" t="str">
        <f t="shared" ref="APH46" si="9468">"5." &amp; APJ$1&amp; ".3.3."</f>
        <v>5.367.3.3.</v>
      </c>
      <c r="API46" s="14" t="e">
        <f>IF(ISBLANK(APJ1),"",IF(VLOOKUP(APJ1,Register,50,FALSE)=0,"",(VLOOKUP(APJ1,Register,50,FALSE))))</f>
        <v>#N/A</v>
      </c>
      <c r="APJ46" s="15" t="s">
        <v>19</v>
      </c>
      <c r="APK46" s="7" t="str">
        <f t="shared" ref="APK46" si="9469">"5." &amp; APM$1&amp; ".3.3."</f>
        <v>5.368.3.3.</v>
      </c>
      <c r="APL46" s="14" t="e">
        <f>IF(ISBLANK(APM1),"",IF(VLOOKUP(APM1,Register,50,FALSE)=0,"",(VLOOKUP(APM1,Register,50,FALSE))))</f>
        <v>#N/A</v>
      </c>
      <c r="APM46" s="15" t="s">
        <v>19</v>
      </c>
      <c r="APN46" s="7" t="str">
        <f t="shared" ref="APN46" si="9470">"5." &amp; APP$1&amp; ".3.3."</f>
        <v>5.369.3.3.</v>
      </c>
      <c r="APO46" s="14" t="e">
        <f>IF(ISBLANK(APP1),"",IF(VLOOKUP(APP1,Register,50,FALSE)=0,"",(VLOOKUP(APP1,Register,50,FALSE))))</f>
        <v>#N/A</v>
      </c>
      <c r="APP46" s="15" t="s">
        <v>19</v>
      </c>
      <c r="APQ46" s="7" t="str">
        <f t="shared" ref="APQ46" si="9471">"5." &amp; APS$1&amp; ".3.3."</f>
        <v>5.370.3.3.</v>
      </c>
      <c r="APR46" s="14" t="e">
        <f>IF(ISBLANK(APS1),"",IF(VLOOKUP(APS1,Register,50,FALSE)=0,"",(VLOOKUP(APS1,Register,50,FALSE))))</f>
        <v>#N/A</v>
      </c>
      <c r="APS46" s="15" t="s">
        <v>19</v>
      </c>
      <c r="APT46" s="7" t="str">
        <f t="shared" ref="APT46" si="9472">"5." &amp; APV$1&amp; ".3.3."</f>
        <v>5.371.3.3.</v>
      </c>
      <c r="APU46" s="14" t="e">
        <f>IF(ISBLANK(APV1),"",IF(VLOOKUP(APV1,Register,50,FALSE)=0,"",(VLOOKUP(APV1,Register,50,FALSE))))</f>
        <v>#N/A</v>
      </c>
      <c r="APV46" s="15" t="s">
        <v>19</v>
      </c>
      <c r="APW46" s="7" t="str">
        <f t="shared" ref="APW46" si="9473">"5." &amp; APY$1&amp; ".3.3."</f>
        <v>5.372.3.3.</v>
      </c>
      <c r="APX46" s="14" t="e">
        <f>IF(ISBLANK(APY1),"",IF(VLOOKUP(APY1,Register,50,FALSE)=0,"",(VLOOKUP(APY1,Register,50,FALSE))))</f>
        <v>#N/A</v>
      </c>
      <c r="APY46" s="15" t="s">
        <v>19</v>
      </c>
      <c r="APZ46" s="7" t="str">
        <f t="shared" ref="APZ46" si="9474">"5." &amp; AQB$1&amp; ".3.3."</f>
        <v>5.373.3.3.</v>
      </c>
      <c r="AQA46" s="14" t="e">
        <f>IF(ISBLANK(AQB1),"",IF(VLOOKUP(AQB1,Register,50,FALSE)=0,"",(VLOOKUP(AQB1,Register,50,FALSE))))</f>
        <v>#N/A</v>
      </c>
      <c r="AQB46" s="15" t="s">
        <v>19</v>
      </c>
      <c r="AQC46" s="7" t="str">
        <f t="shared" ref="AQC46" si="9475">"5." &amp; AQE$1&amp; ".3.3."</f>
        <v>5.374.3.3.</v>
      </c>
      <c r="AQD46" s="14" t="e">
        <f>IF(ISBLANK(AQE1),"",IF(VLOOKUP(AQE1,Register,50,FALSE)=0,"",(VLOOKUP(AQE1,Register,50,FALSE))))</f>
        <v>#N/A</v>
      </c>
      <c r="AQE46" s="15" t="s">
        <v>19</v>
      </c>
      <c r="AQF46" s="7" t="str">
        <f t="shared" ref="AQF46" si="9476">"5." &amp; AQH$1&amp; ".3.3."</f>
        <v>5.375.3.3.</v>
      </c>
      <c r="AQG46" s="14" t="e">
        <f>IF(ISBLANK(AQH1),"",IF(VLOOKUP(AQH1,Register,50,FALSE)=0,"",(VLOOKUP(AQH1,Register,50,FALSE))))</f>
        <v>#N/A</v>
      </c>
      <c r="AQH46" s="15" t="s">
        <v>19</v>
      </c>
      <c r="AQI46" s="7" t="str">
        <f t="shared" ref="AQI46" si="9477">"5." &amp; AQK$1&amp; ".3.3."</f>
        <v>5.376.3.3.</v>
      </c>
      <c r="AQJ46" s="14" t="e">
        <f>IF(ISBLANK(AQK1),"",IF(VLOOKUP(AQK1,Register,50,FALSE)=0,"",(VLOOKUP(AQK1,Register,50,FALSE))))</f>
        <v>#N/A</v>
      </c>
      <c r="AQK46" s="15" t="s">
        <v>19</v>
      </c>
      <c r="AQL46" s="7" t="str">
        <f t="shared" ref="AQL46" si="9478">"5." &amp; AQN$1&amp; ".3.3."</f>
        <v>5.377.3.3.</v>
      </c>
      <c r="AQM46" s="14" t="e">
        <f>IF(ISBLANK(AQN1),"",IF(VLOOKUP(AQN1,Register,50,FALSE)=0,"",(VLOOKUP(AQN1,Register,50,FALSE))))</f>
        <v>#N/A</v>
      </c>
      <c r="AQN46" s="15" t="s">
        <v>19</v>
      </c>
      <c r="AQO46" s="7" t="str">
        <f t="shared" ref="AQO46" si="9479">"5." &amp; AQQ$1&amp; ".3.3."</f>
        <v>5.378.3.3.</v>
      </c>
      <c r="AQP46" s="14" t="e">
        <f>IF(ISBLANK(AQQ1),"",IF(VLOOKUP(AQQ1,Register,50,FALSE)=0,"",(VLOOKUP(AQQ1,Register,50,FALSE))))</f>
        <v>#N/A</v>
      </c>
      <c r="AQQ46" s="15" t="s">
        <v>19</v>
      </c>
      <c r="AQR46" s="7" t="str">
        <f t="shared" ref="AQR46" si="9480">"5." &amp; AQT$1&amp; ".3.3."</f>
        <v>5.379.3.3.</v>
      </c>
      <c r="AQS46" s="14" t="e">
        <f>IF(ISBLANK(AQT1),"",IF(VLOOKUP(AQT1,Register,50,FALSE)=0,"",(VLOOKUP(AQT1,Register,50,FALSE))))</f>
        <v>#N/A</v>
      </c>
      <c r="AQT46" s="15" t="s">
        <v>19</v>
      </c>
      <c r="AQU46" s="7" t="str">
        <f t="shared" ref="AQU46" si="9481">"5." &amp; AQW$1&amp; ".3.3."</f>
        <v>5.380.3.3.</v>
      </c>
      <c r="AQV46" s="14" t="e">
        <f>IF(ISBLANK(AQW1),"",IF(VLOOKUP(AQW1,Register,50,FALSE)=0,"",(VLOOKUP(AQW1,Register,50,FALSE))))</f>
        <v>#N/A</v>
      </c>
      <c r="AQW46" s="15" t="s">
        <v>19</v>
      </c>
      <c r="AQX46" s="7" t="str">
        <f t="shared" ref="AQX46" si="9482">"5." &amp; AQZ$1&amp; ".3.3."</f>
        <v>5.381.3.3.</v>
      </c>
      <c r="AQY46" s="14" t="e">
        <f>IF(ISBLANK(AQZ1),"",IF(VLOOKUP(AQZ1,Register,50,FALSE)=0,"",(VLOOKUP(AQZ1,Register,50,FALSE))))</f>
        <v>#N/A</v>
      </c>
      <c r="AQZ46" s="15" t="s">
        <v>19</v>
      </c>
      <c r="ARA46" s="7" t="str">
        <f t="shared" ref="ARA46" si="9483">"5." &amp; ARC$1&amp; ".3.3."</f>
        <v>5.382.3.3.</v>
      </c>
      <c r="ARB46" s="14" t="e">
        <f>IF(ISBLANK(ARC1),"",IF(VLOOKUP(ARC1,Register,50,FALSE)=0,"",(VLOOKUP(ARC1,Register,50,FALSE))))</f>
        <v>#N/A</v>
      </c>
      <c r="ARC46" s="15" t="s">
        <v>19</v>
      </c>
      <c r="ARD46" s="7" t="str">
        <f t="shared" ref="ARD46" si="9484">"5." &amp; ARF$1&amp; ".3.3."</f>
        <v>5.383.3.3.</v>
      </c>
      <c r="ARE46" s="14" t="e">
        <f>IF(ISBLANK(ARF1),"",IF(VLOOKUP(ARF1,Register,50,FALSE)=0,"",(VLOOKUP(ARF1,Register,50,FALSE))))</f>
        <v>#N/A</v>
      </c>
      <c r="ARF46" s="15" t="s">
        <v>19</v>
      </c>
      <c r="ARG46" s="7" t="str">
        <f t="shared" ref="ARG46" si="9485">"5." &amp; ARI$1&amp; ".3.3."</f>
        <v>5.384.3.3.</v>
      </c>
      <c r="ARH46" s="14" t="e">
        <f>IF(ISBLANK(ARI1),"",IF(VLOOKUP(ARI1,Register,50,FALSE)=0,"",(VLOOKUP(ARI1,Register,50,FALSE))))</f>
        <v>#N/A</v>
      </c>
      <c r="ARI46" s="15" t="s">
        <v>19</v>
      </c>
      <c r="ARJ46" s="7" t="str">
        <f t="shared" ref="ARJ46" si="9486">"5." &amp; ARL$1&amp; ".3.3."</f>
        <v>5.385.3.3.</v>
      </c>
      <c r="ARK46" s="14" t="e">
        <f>IF(ISBLANK(ARL1),"",IF(VLOOKUP(ARL1,Register,50,FALSE)=0,"",(VLOOKUP(ARL1,Register,50,FALSE))))</f>
        <v>#N/A</v>
      </c>
      <c r="ARL46" s="15" t="s">
        <v>19</v>
      </c>
      <c r="ARM46" s="7" t="str">
        <f t="shared" ref="ARM46" si="9487">"5." &amp; ARO$1&amp; ".3.3."</f>
        <v>5.386.3.3.</v>
      </c>
      <c r="ARN46" s="14" t="e">
        <f>IF(ISBLANK(ARO1),"",IF(VLOOKUP(ARO1,Register,50,FALSE)=0,"",(VLOOKUP(ARO1,Register,50,FALSE))))</f>
        <v>#N/A</v>
      </c>
      <c r="ARO46" s="15" t="s">
        <v>19</v>
      </c>
      <c r="ARP46" s="7" t="str">
        <f t="shared" ref="ARP46" si="9488">"5." &amp; ARR$1&amp; ".3.3."</f>
        <v>5.387.3.3.</v>
      </c>
      <c r="ARQ46" s="14" t="e">
        <f>IF(ISBLANK(ARR1),"",IF(VLOOKUP(ARR1,Register,50,FALSE)=0,"",(VLOOKUP(ARR1,Register,50,FALSE))))</f>
        <v>#N/A</v>
      </c>
      <c r="ARR46" s="15" t="s">
        <v>19</v>
      </c>
      <c r="ARS46" s="7" t="str">
        <f t="shared" ref="ARS46" si="9489">"5." &amp; ARU$1&amp; ".3.3."</f>
        <v>5.388.3.3.</v>
      </c>
      <c r="ART46" s="14" t="e">
        <f>IF(ISBLANK(ARU1),"",IF(VLOOKUP(ARU1,Register,50,FALSE)=0,"",(VLOOKUP(ARU1,Register,50,FALSE))))</f>
        <v>#N/A</v>
      </c>
      <c r="ARU46" s="15" t="s">
        <v>19</v>
      </c>
      <c r="ARV46" s="7" t="str">
        <f t="shared" ref="ARV46" si="9490">"5." &amp; ARX$1&amp; ".3.3."</f>
        <v>5.389.3.3.</v>
      </c>
      <c r="ARW46" s="14" t="e">
        <f>IF(ISBLANK(ARX1),"",IF(VLOOKUP(ARX1,Register,50,FALSE)=0,"",(VLOOKUP(ARX1,Register,50,FALSE))))</f>
        <v>#N/A</v>
      </c>
      <c r="ARX46" s="15" t="s">
        <v>19</v>
      </c>
      <c r="ARY46" s="7" t="str">
        <f t="shared" ref="ARY46" si="9491">"5." &amp; ASA$1&amp; ".3.3."</f>
        <v>5.390.3.3.</v>
      </c>
      <c r="ARZ46" s="14" t="e">
        <f>IF(ISBLANK(ASA1),"",IF(VLOOKUP(ASA1,Register,50,FALSE)=0,"",(VLOOKUP(ASA1,Register,50,FALSE))))</f>
        <v>#N/A</v>
      </c>
      <c r="ASA46" s="15" t="s">
        <v>19</v>
      </c>
      <c r="ASB46" s="7" t="str">
        <f t="shared" ref="ASB46" si="9492">"5." &amp; ASD$1&amp; ".3.3."</f>
        <v>5.391.3.3.</v>
      </c>
      <c r="ASC46" s="14" t="e">
        <f>IF(ISBLANK(ASD1),"",IF(VLOOKUP(ASD1,Register,50,FALSE)=0,"",(VLOOKUP(ASD1,Register,50,FALSE))))</f>
        <v>#N/A</v>
      </c>
      <c r="ASD46" s="15" t="s">
        <v>19</v>
      </c>
      <c r="ASE46" s="7" t="str">
        <f t="shared" ref="ASE46" si="9493">"5." &amp; ASG$1&amp; ".3.3."</f>
        <v>5.392.3.3.</v>
      </c>
      <c r="ASF46" s="14" t="e">
        <f>IF(ISBLANK(ASG1),"",IF(VLOOKUP(ASG1,Register,50,FALSE)=0,"",(VLOOKUP(ASG1,Register,50,FALSE))))</f>
        <v>#N/A</v>
      </c>
      <c r="ASG46" s="15" t="s">
        <v>19</v>
      </c>
      <c r="ASH46" s="7" t="str">
        <f t="shared" ref="ASH46" si="9494">"5." &amp; ASJ$1&amp; ".3.3."</f>
        <v>5.393.3.3.</v>
      </c>
      <c r="ASI46" s="14" t="e">
        <f>IF(ISBLANK(ASJ1),"",IF(VLOOKUP(ASJ1,Register,50,FALSE)=0,"",(VLOOKUP(ASJ1,Register,50,FALSE))))</f>
        <v>#N/A</v>
      </c>
      <c r="ASJ46" s="15" t="s">
        <v>19</v>
      </c>
      <c r="ASK46" s="7" t="str">
        <f t="shared" ref="ASK46" si="9495">"5." &amp; ASM$1&amp; ".3.3."</f>
        <v>5.394.3.3.</v>
      </c>
      <c r="ASL46" s="14" t="e">
        <f>IF(ISBLANK(ASM1),"",IF(VLOOKUP(ASM1,Register,50,FALSE)=0,"",(VLOOKUP(ASM1,Register,50,FALSE))))</f>
        <v>#N/A</v>
      </c>
      <c r="ASM46" s="15" t="s">
        <v>19</v>
      </c>
      <c r="ASN46" s="7" t="str">
        <f t="shared" ref="ASN46" si="9496">"5." &amp; ASP$1&amp; ".3.3."</f>
        <v>5.395.3.3.</v>
      </c>
      <c r="ASO46" s="14" t="e">
        <f>IF(ISBLANK(ASP1),"",IF(VLOOKUP(ASP1,Register,50,FALSE)=0,"",(VLOOKUP(ASP1,Register,50,FALSE))))</f>
        <v>#N/A</v>
      </c>
      <c r="ASP46" s="15" t="s">
        <v>19</v>
      </c>
      <c r="ASQ46" s="7" t="str">
        <f t="shared" ref="ASQ46" si="9497">"5." &amp; ASS$1&amp; ".3.3."</f>
        <v>5.396.3.3.</v>
      </c>
      <c r="ASR46" s="14" t="e">
        <f>IF(ISBLANK(ASS1),"",IF(VLOOKUP(ASS1,Register,50,FALSE)=0,"",(VLOOKUP(ASS1,Register,50,FALSE))))</f>
        <v>#N/A</v>
      </c>
      <c r="ASS46" s="15" t="s">
        <v>19</v>
      </c>
      <c r="AST46" s="7" t="str">
        <f t="shared" ref="AST46" si="9498">"5." &amp; ASV$1&amp; ".3.3."</f>
        <v>5.397.3.3.</v>
      </c>
      <c r="ASU46" s="14" t="e">
        <f>IF(ISBLANK(ASV1),"",IF(VLOOKUP(ASV1,Register,50,FALSE)=0,"",(VLOOKUP(ASV1,Register,50,FALSE))))</f>
        <v>#N/A</v>
      </c>
      <c r="ASV46" s="15" t="s">
        <v>19</v>
      </c>
      <c r="ASW46" s="7" t="str">
        <f t="shared" ref="ASW46" si="9499">"5." &amp; ASY$1&amp; ".3.3."</f>
        <v>5.398.3.3.</v>
      </c>
      <c r="ASX46" s="14" t="e">
        <f>IF(ISBLANK(ASY1),"",IF(VLOOKUP(ASY1,Register,50,FALSE)=0,"",(VLOOKUP(ASY1,Register,50,FALSE))))</f>
        <v>#N/A</v>
      </c>
      <c r="ASY46" s="15" t="s">
        <v>19</v>
      </c>
      <c r="ASZ46" s="7" t="str">
        <f t="shared" ref="ASZ46" si="9500">"5." &amp; ATB$1&amp; ".3.3."</f>
        <v>5.399.3.3.</v>
      </c>
      <c r="ATA46" s="14" t="e">
        <f>IF(ISBLANK(ATB1),"",IF(VLOOKUP(ATB1,Register,50,FALSE)=0,"",(VLOOKUP(ATB1,Register,50,FALSE))))</f>
        <v>#N/A</v>
      </c>
      <c r="ATB46" s="15" t="s">
        <v>19</v>
      </c>
      <c r="ATC46" s="7" t="str">
        <f t="shared" ref="ATC46" si="9501">"5." &amp; ATE$1&amp; ".3.3."</f>
        <v>5.400.3.3.</v>
      </c>
      <c r="ATD46" s="14" t="e">
        <f>IF(ISBLANK(ATE1),"",IF(VLOOKUP(ATE1,Register,50,FALSE)=0,"",(VLOOKUP(ATE1,Register,50,FALSE))))</f>
        <v>#N/A</v>
      </c>
      <c r="ATE46" s="15" t="s">
        <v>19</v>
      </c>
      <c r="ATF46" s="7" t="str">
        <f t="shared" ref="ATF46" si="9502">"5." &amp; ATH$1&amp; ".3.3."</f>
        <v>5.401.3.3.</v>
      </c>
      <c r="ATG46" s="14" t="e">
        <f>IF(ISBLANK(ATH1),"",IF(VLOOKUP(ATH1,Register,50,FALSE)=0,"",(VLOOKUP(ATH1,Register,50,FALSE))))</f>
        <v>#N/A</v>
      </c>
      <c r="ATH46" s="15" t="s">
        <v>19</v>
      </c>
      <c r="ATI46" s="7" t="str">
        <f t="shared" ref="ATI46" si="9503">"5." &amp; ATK$1&amp; ".3.3."</f>
        <v>5.402.3.3.</v>
      </c>
      <c r="ATJ46" s="14" t="e">
        <f>IF(ISBLANK(ATK1),"",IF(VLOOKUP(ATK1,Register,50,FALSE)=0,"",(VLOOKUP(ATK1,Register,50,FALSE))))</f>
        <v>#N/A</v>
      </c>
      <c r="ATK46" s="15" t="s">
        <v>19</v>
      </c>
      <c r="ATL46" s="7" t="str">
        <f t="shared" ref="ATL46" si="9504">"5." &amp; ATN$1&amp; ".3.3."</f>
        <v>5.403.3.3.</v>
      </c>
      <c r="ATM46" s="14" t="e">
        <f>IF(ISBLANK(ATN1),"",IF(VLOOKUP(ATN1,Register,50,FALSE)=0,"",(VLOOKUP(ATN1,Register,50,FALSE))))</f>
        <v>#N/A</v>
      </c>
      <c r="ATN46" s="15" t="s">
        <v>19</v>
      </c>
      <c r="ATO46" s="7" t="str">
        <f t="shared" ref="ATO46" si="9505">"5." &amp; ATQ$1&amp; ".3.3."</f>
        <v>5.404.3.3.</v>
      </c>
      <c r="ATP46" s="14" t="e">
        <f>IF(ISBLANK(ATQ1),"",IF(VLOOKUP(ATQ1,Register,50,FALSE)=0,"",(VLOOKUP(ATQ1,Register,50,FALSE))))</f>
        <v>#N/A</v>
      </c>
      <c r="ATQ46" s="15" t="s">
        <v>19</v>
      </c>
      <c r="ATR46" s="7" t="str">
        <f t="shared" ref="ATR46" si="9506">"5." &amp; ATT$1&amp; ".3.3."</f>
        <v>5.405.3.3.</v>
      </c>
      <c r="ATS46" s="14" t="e">
        <f>IF(ISBLANK(ATT1),"",IF(VLOOKUP(ATT1,Register,50,FALSE)=0,"",(VLOOKUP(ATT1,Register,50,FALSE))))</f>
        <v>#N/A</v>
      </c>
      <c r="ATT46" s="15" t="s">
        <v>19</v>
      </c>
      <c r="ATU46" s="7" t="str">
        <f t="shared" ref="ATU46" si="9507">"5." &amp; ATW$1&amp; ".3.3."</f>
        <v>5.406.3.3.</v>
      </c>
      <c r="ATV46" s="14" t="e">
        <f>IF(ISBLANK(ATW1),"",IF(VLOOKUP(ATW1,Register,50,FALSE)=0,"",(VLOOKUP(ATW1,Register,50,FALSE))))</f>
        <v>#N/A</v>
      </c>
      <c r="ATW46" s="15" t="s">
        <v>19</v>
      </c>
      <c r="ATX46" s="7" t="str">
        <f t="shared" ref="ATX46" si="9508">"5." &amp; ATZ$1&amp; ".3.3."</f>
        <v>5.407.3.3.</v>
      </c>
      <c r="ATY46" s="14" t="e">
        <f>IF(ISBLANK(ATZ1),"",IF(VLOOKUP(ATZ1,Register,50,FALSE)=0,"",(VLOOKUP(ATZ1,Register,50,FALSE))))</f>
        <v>#N/A</v>
      </c>
      <c r="ATZ46" s="15" t="s">
        <v>19</v>
      </c>
      <c r="AUA46" s="7" t="str">
        <f t="shared" ref="AUA46" si="9509">"5." &amp; AUC$1&amp; ".3.3."</f>
        <v>5.408.3.3.</v>
      </c>
      <c r="AUB46" s="14" t="e">
        <f>IF(ISBLANK(AUC1),"",IF(VLOOKUP(AUC1,Register,50,FALSE)=0,"",(VLOOKUP(AUC1,Register,50,FALSE))))</f>
        <v>#N/A</v>
      </c>
      <c r="AUC46" s="15" t="s">
        <v>19</v>
      </c>
      <c r="AUD46" s="7" t="str">
        <f t="shared" ref="AUD46" si="9510">"5." &amp; AUF$1&amp; ".3.3."</f>
        <v>5.409.3.3.</v>
      </c>
      <c r="AUE46" s="14" t="e">
        <f>IF(ISBLANK(AUF1),"",IF(VLOOKUP(AUF1,Register,50,FALSE)=0,"",(VLOOKUP(AUF1,Register,50,FALSE))))</f>
        <v>#N/A</v>
      </c>
      <c r="AUF46" s="15" t="s">
        <v>19</v>
      </c>
      <c r="AUG46" s="7" t="str">
        <f t="shared" ref="AUG46" si="9511">"5." &amp; AUI$1&amp; ".3.3."</f>
        <v>5.410.3.3.</v>
      </c>
      <c r="AUH46" s="14" t="e">
        <f>IF(ISBLANK(AUI1),"",IF(VLOOKUP(AUI1,Register,50,FALSE)=0,"",(VLOOKUP(AUI1,Register,50,FALSE))))</f>
        <v>#N/A</v>
      </c>
      <c r="AUI46" s="15" t="s">
        <v>19</v>
      </c>
      <c r="AUJ46" s="7" t="str">
        <f t="shared" ref="AUJ46" si="9512">"5." &amp; AUL$1&amp; ".3.3."</f>
        <v>5.411.3.3.</v>
      </c>
      <c r="AUK46" s="47" t="e">
        <f>IF(ISBLANK(AUL1),"",IF(VLOOKUP(AUL1,Register,50,FALSE)=0,"",(VLOOKUP(AUL1,Register,50,FALSE))))</f>
        <v>#N/A</v>
      </c>
      <c r="AUL46" s="15" t="s">
        <v>19</v>
      </c>
      <c r="AUM46" s="7" t="str">
        <f t="shared" ref="AUM46" si="9513">"5." &amp; AUO$1&amp; ".3.3."</f>
        <v>5.412.3.3.</v>
      </c>
      <c r="AUN46" s="47" t="e">
        <f>IF(ISBLANK(AUO1),"",IF(VLOOKUP(AUO1,Register,50,FALSE)=0,"",(VLOOKUP(AUO1,Register,50,FALSE))))</f>
        <v>#N/A</v>
      </c>
      <c r="AUO46" s="15" t="s">
        <v>19</v>
      </c>
      <c r="AUP46" s="7" t="str">
        <f t="shared" ref="AUP46" si="9514">"5." &amp; AUR$1&amp; ".3.3."</f>
        <v>5.413.3.3.</v>
      </c>
      <c r="AUQ46" s="47" t="e">
        <f>IF(ISBLANK(AUR1),"",IF(VLOOKUP(AUR1,Register,50,FALSE)=0,"",(VLOOKUP(AUR1,Register,50,FALSE))))</f>
        <v>#N/A</v>
      </c>
      <c r="AUR46" s="15" t="s">
        <v>19</v>
      </c>
      <c r="AUS46" s="7" t="str">
        <f t="shared" ref="AUS46" si="9515">"5." &amp; AUU$1&amp; ".3.3."</f>
        <v>5.414.3.3.</v>
      </c>
      <c r="AUT46" s="47" t="e">
        <f>IF(ISBLANK(AUU1),"",IF(VLOOKUP(AUU1,Register,50,FALSE)=0,"",(VLOOKUP(AUU1,Register,50,FALSE))))</f>
        <v>#N/A</v>
      </c>
      <c r="AUU46" s="15" t="s">
        <v>19</v>
      </c>
      <c r="AUV46" s="7" t="str">
        <f t="shared" ref="AUV46" si="9516">"5." &amp; AUX$1&amp; ".3.3."</f>
        <v>5.415.3.3.</v>
      </c>
      <c r="AUW46" s="47" t="e">
        <f>IF(ISBLANK(AUX1),"",IF(VLOOKUP(AUX1,Register,50,FALSE)=0,"",(VLOOKUP(AUX1,Register,50,FALSE))))</f>
        <v>#N/A</v>
      </c>
      <c r="AUX46" s="15" t="s">
        <v>19</v>
      </c>
      <c r="AUY46" s="7" t="str">
        <f t="shared" ref="AUY46" si="9517">"5." &amp; AVA$1&amp; ".3.3."</f>
        <v>5.416.3.3.</v>
      </c>
      <c r="AUZ46" s="47" t="e">
        <f>IF(ISBLANK(AVA1),"",IF(VLOOKUP(AVA1,Register,50,FALSE)=0,"",(VLOOKUP(AVA1,Register,50,FALSE))))</f>
        <v>#N/A</v>
      </c>
      <c r="AVA46" s="15" t="s">
        <v>19</v>
      </c>
      <c r="AVB46" s="7" t="str">
        <f t="shared" ref="AVB46" si="9518">"5." &amp; AVD$1&amp; ".3.3."</f>
        <v>5.417.3.3.</v>
      </c>
      <c r="AVC46" s="47" t="e">
        <f>IF(ISBLANK(AVD1),"",IF(VLOOKUP(AVD1,Register,50,FALSE)=0,"",(VLOOKUP(AVD1,Register,50,FALSE))))</f>
        <v>#N/A</v>
      </c>
      <c r="AVD46" s="15" t="s">
        <v>19</v>
      </c>
      <c r="AVE46" s="7" t="str">
        <f t="shared" ref="AVE46" si="9519">"5." &amp; AVG$1&amp; ".3.3."</f>
        <v>5.418.3.3.</v>
      </c>
      <c r="AVF46" s="47" t="e">
        <f>IF(ISBLANK(AVG1),"",IF(VLOOKUP(AVG1,Register,50,FALSE)=0,"",(VLOOKUP(AVG1,Register,50,FALSE))))</f>
        <v>#N/A</v>
      </c>
      <c r="AVG46" s="15" t="s">
        <v>19</v>
      </c>
      <c r="AVH46" s="7" t="str">
        <f t="shared" ref="AVH46" si="9520">"5." &amp; AVJ$1&amp; ".3.3."</f>
        <v>5.419.3.3.</v>
      </c>
      <c r="AVI46" s="14" t="e">
        <f>IF(ISBLANK(AVJ1),"",IF(VLOOKUP(AVJ1,Register,50,FALSE)=0,"",(VLOOKUP(AVJ1,Register,50,FALSE))))</f>
        <v>#N/A</v>
      </c>
      <c r="AVJ46" s="15" t="s">
        <v>19</v>
      </c>
      <c r="AVK46" s="7" t="str">
        <f t="shared" ref="AVK46" si="9521">"5." &amp; AVM$1&amp; ".3.3."</f>
        <v>5.420.3.3.</v>
      </c>
      <c r="AVL46" s="14" t="e">
        <f>IF(ISBLANK(AVM1),"",IF(VLOOKUP(AVM1,Register,50,FALSE)=0,"",(VLOOKUP(AVM1,Register,50,FALSE))))</f>
        <v>#N/A</v>
      </c>
      <c r="AVM46" s="15" t="s">
        <v>19</v>
      </c>
      <c r="AVN46" s="22"/>
      <c r="AVO46" s="22"/>
      <c r="AVP46" s="22"/>
      <c r="AVQ46" s="7"/>
      <c r="AVR46" s="14"/>
      <c r="AVS46" s="15"/>
      <c r="AVT46" s="7"/>
      <c r="AVU46" s="14"/>
      <c r="AVV46" s="15"/>
      <c r="AVW46" s="7"/>
      <c r="AVX46" s="14"/>
      <c r="AVY46" s="15"/>
      <c r="AVZ46" s="7"/>
      <c r="AWA46" s="14"/>
      <c r="AWB46" s="15"/>
      <c r="AWC46" s="7"/>
      <c r="AWD46" s="14"/>
      <c r="AWE46" s="15"/>
      <c r="AWF46" s="7"/>
      <c r="AWG46" s="14"/>
      <c r="AWH46" s="15"/>
      <c r="AWI46" s="7"/>
      <c r="AWJ46" s="14"/>
      <c r="AWK46" s="15"/>
      <c r="AWL46" s="7"/>
      <c r="AWM46" s="14"/>
      <c r="AWN46" s="15"/>
      <c r="AWO46" s="7"/>
      <c r="AWP46" s="14"/>
      <c r="AWQ46" s="15"/>
      <c r="AWR46" s="7"/>
      <c r="AWS46" s="14"/>
      <c r="AWT46" s="15"/>
      <c r="AWU46" s="7"/>
      <c r="AWV46" s="14"/>
      <c r="AWW46" s="15"/>
      <c r="AWX46" s="7"/>
      <c r="AWY46" s="14"/>
      <c r="AWZ46" s="15"/>
      <c r="AXA46" s="7"/>
      <c r="AXB46" s="14"/>
      <c r="AXC46" s="15"/>
      <c r="AXD46" s="7"/>
      <c r="AXE46" s="14"/>
      <c r="AXF46" s="15"/>
      <c r="AXG46" s="7"/>
      <c r="AXH46" s="14"/>
      <c r="AXI46" s="15"/>
      <c r="AXJ46" s="7"/>
      <c r="AXK46" s="14"/>
      <c r="AXL46" s="15"/>
      <c r="AXM46" s="7"/>
      <c r="AXN46" s="14"/>
      <c r="AXO46" s="15"/>
      <c r="AXP46" s="7"/>
      <c r="AXQ46" s="14"/>
      <c r="AXR46" s="15"/>
      <c r="AXS46" s="7"/>
      <c r="AXT46" s="14"/>
      <c r="AXU46" s="15"/>
      <c r="AXV46" s="7"/>
      <c r="AXW46" s="14"/>
      <c r="AXX46" s="15"/>
      <c r="AXY46" s="7"/>
      <c r="AXZ46" s="14"/>
      <c r="AYA46" s="15"/>
      <c r="AYB46" s="7"/>
      <c r="AYC46" s="14"/>
      <c r="AYD46" s="15"/>
      <c r="AYE46" s="7"/>
      <c r="AYF46" s="14"/>
      <c r="AYG46" s="15"/>
      <c r="AYH46" s="7"/>
      <c r="AYI46" s="14"/>
      <c r="AYJ46" s="15"/>
      <c r="AYK46" s="7"/>
      <c r="AYL46" s="14"/>
      <c r="AYM46" s="15"/>
      <c r="AYN46" s="7"/>
      <c r="AYO46" s="14"/>
      <c r="AYP46" s="15"/>
      <c r="AYQ46" s="7"/>
      <c r="AYR46" s="14"/>
      <c r="AYS46" s="15"/>
      <c r="AYT46" s="7"/>
      <c r="AYU46" s="14"/>
      <c r="AYV46" s="15"/>
      <c r="AYW46" s="7"/>
      <c r="AYX46" s="14"/>
      <c r="AYY46" s="15"/>
      <c r="AYZ46" s="7"/>
      <c r="AZA46" s="14"/>
      <c r="AZB46" s="15"/>
      <c r="AZC46" s="7"/>
      <c r="AZD46" s="14"/>
      <c r="AZE46" s="15"/>
      <c r="AZF46" s="7"/>
      <c r="AZG46" s="14"/>
      <c r="AZH46" s="15"/>
      <c r="AZI46" s="7"/>
      <c r="AZJ46" s="14"/>
      <c r="AZK46" s="15"/>
      <c r="AZL46" s="7"/>
      <c r="AZM46" s="14"/>
      <c r="AZN46" s="15"/>
      <c r="AZO46" s="7"/>
      <c r="AZP46" s="14"/>
      <c r="AZQ46" s="15"/>
      <c r="AZR46" s="7"/>
      <c r="AZS46" s="14"/>
      <c r="AZT46" s="15"/>
      <c r="AZU46" s="7"/>
      <c r="AZV46" s="14"/>
      <c r="AZW46" s="15"/>
      <c r="AZX46" s="7"/>
      <c r="AZY46" s="14"/>
      <c r="AZZ46" s="15"/>
      <c r="BAA46" s="7"/>
      <c r="BAB46" s="14"/>
      <c r="BAC46" s="15"/>
      <c r="BAD46" s="7"/>
      <c r="BAE46" s="14"/>
      <c r="BAF46" s="15"/>
      <c r="BAG46" s="7"/>
      <c r="BAH46" s="14"/>
      <c r="BAI46" s="15"/>
      <c r="BAJ46" s="7"/>
      <c r="BAK46" s="14"/>
      <c r="BAL46" s="15"/>
      <c r="BAM46" s="7"/>
      <c r="BAN46" s="14"/>
      <c r="BAO46" s="15"/>
      <c r="BAP46" s="7"/>
      <c r="BAQ46" s="14"/>
      <c r="BAR46" s="15"/>
      <c r="BAS46" s="7"/>
      <c r="BAT46" s="14"/>
      <c r="BAU46" s="15"/>
      <c r="BAV46" s="7"/>
      <c r="BAW46" s="14"/>
      <c r="BAX46" s="15"/>
      <c r="BAY46" s="7"/>
      <c r="BAZ46" s="14"/>
      <c r="BBA46" s="15"/>
      <c r="BBB46" s="7"/>
      <c r="BBC46" s="14"/>
      <c r="BBD46" s="15"/>
      <c r="BBE46" s="7"/>
      <c r="BBF46" s="14"/>
      <c r="BBG46" s="15"/>
      <c r="BBH46" s="7"/>
      <c r="BBI46" s="14"/>
      <c r="BBJ46" s="15"/>
      <c r="BBK46" s="7"/>
      <c r="BBL46" s="14"/>
      <c r="BBM46" s="15"/>
      <c r="BBN46" s="7"/>
      <c r="BBO46" s="14"/>
      <c r="BBP46" s="15"/>
      <c r="BBQ46" s="7"/>
      <c r="BBR46" s="14"/>
      <c r="BBS46" s="15"/>
      <c r="BBT46" s="7"/>
      <c r="BBU46" s="14"/>
      <c r="BBV46" s="15"/>
      <c r="BBW46" s="7"/>
      <c r="BBX46" s="14"/>
      <c r="BBY46" s="15"/>
      <c r="BBZ46" s="7"/>
      <c r="BCA46" s="14"/>
      <c r="BCB46" s="15"/>
      <c r="BCC46" s="7"/>
      <c r="BCD46" s="14"/>
      <c r="BCE46" s="15"/>
      <c r="BCF46" s="7"/>
      <c r="BCG46" s="14"/>
      <c r="BCH46" s="15"/>
      <c r="BCI46" s="7"/>
      <c r="BCJ46" s="14"/>
      <c r="BCK46" s="15"/>
      <c r="BCL46" s="7"/>
      <c r="BCM46" s="14"/>
      <c r="BCN46" s="15"/>
      <c r="BCO46" s="7"/>
      <c r="BCP46" s="14"/>
      <c r="BCQ46" s="15"/>
      <c r="BCR46" s="7"/>
      <c r="BCS46" s="14"/>
      <c r="BCT46" s="15"/>
      <c r="BCU46" s="7"/>
      <c r="BCV46" s="14"/>
      <c r="BCW46" s="15"/>
      <c r="BCX46" s="7"/>
      <c r="BCY46" s="14"/>
      <c r="BCZ46" s="15"/>
      <c r="BDA46" s="7"/>
      <c r="BDB46" s="14"/>
      <c r="BDC46" s="15"/>
      <c r="BDD46" s="7"/>
      <c r="BDE46" s="14"/>
      <c r="BDF46" s="15"/>
      <c r="BDG46" s="7"/>
      <c r="BDH46" s="14"/>
      <c r="BDI46" s="15"/>
      <c r="BDJ46" s="7"/>
      <c r="BDK46" s="14"/>
      <c r="BDL46" s="15"/>
      <c r="BDM46" s="7"/>
      <c r="BDN46" s="14"/>
      <c r="BDO46" s="15"/>
      <c r="BDP46" s="7"/>
      <c r="BDQ46" s="14"/>
      <c r="BDR46" s="15"/>
      <c r="BDS46" s="7"/>
      <c r="BDT46" s="14"/>
      <c r="BDU46" s="15"/>
      <c r="BDV46" s="7"/>
      <c r="BDW46" s="14"/>
      <c r="BDX46" s="15"/>
      <c r="BDY46" s="7"/>
      <c r="BDZ46" s="14"/>
      <c r="BEA46" s="15"/>
      <c r="BEB46" s="7"/>
      <c r="BEC46" s="14"/>
      <c r="BED46" s="15"/>
      <c r="BEE46" s="7"/>
      <c r="BEF46" s="14"/>
      <c r="BEG46" s="15"/>
      <c r="BEH46" s="7"/>
      <c r="BEI46" s="14"/>
      <c r="BEJ46" s="15"/>
      <c r="BEK46" s="7"/>
      <c r="BEL46" s="14"/>
      <c r="BEM46" s="15"/>
      <c r="BEN46" s="7"/>
      <c r="BEO46" s="14"/>
      <c r="BEP46" s="15"/>
      <c r="BEQ46" s="7"/>
      <c r="BER46" s="14"/>
      <c r="BES46" s="15"/>
      <c r="BET46" s="7"/>
      <c r="BEU46" s="14"/>
      <c r="BEV46" s="15"/>
      <c r="BEW46" s="7"/>
      <c r="BEX46" s="14"/>
      <c r="BEY46" s="15"/>
      <c r="BEZ46" s="7"/>
      <c r="BFA46" s="14"/>
      <c r="BFB46" s="15"/>
      <c r="BFC46" s="7"/>
      <c r="BFD46" s="14"/>
      <c r="BFE46" s="15"/>
      <c r="BFF46" s="7"/>
      <c r="BFG46" s="14"/>
      <c r="BFH46" s="15"/>
      <c r="BFI46" s="7"/>
      <c r="BFJ46" s="14"/>
      <c r="BFK46" s="15"/>
      <c r="BFL46" s="7"/>
      <c r="BFM46" s="14"/>
      <c r="BFN46" s="15"/>
      <c r="BFO46" s="7"/>
      <c r="BFP46" s="14"/>
      <c r="BFQ46" s="15"/>
      <c r="BFR46" s="7"/>
      <c r="BFS46" s="14"/>
      <c r="BFT46" s="15"/>
      <c r="BFU46" s="7"/>
      <c r="BFV46" s="14"/>
      <c r="BFW46" s="15"/>
      <c r="BFX46" s="7"/>
      <c r="BFY46" s="14"/>
      <c r="BFZ46" s="15"/>
      <c r="BGA46" s="7"/>
      <c r="BGB46" s="14"/>
      <c r="BGC46" s="15"/>
      <c r="BGD46" s="7"/>
      <c r="BGE46" s="14"/>
      <c r="BGF46" s="15"/>
      <c r="BGG46" s="7"/>
      <c r="BGH46" s="14"/>
      <c r="BGI46" s="15"/>
      <c r="BGJ46" s="7"/>
      <c r="BGK46" s="14"/>
      <c r="BGL46" s="15"/>
      <c r="BGM46" s="7"/>
      <c r="BGN46" s="14"/>
      <c r="BGO46" s="15"/>
      <c r="BGP46" s="7"/>
      <c r="BGQ46" s="14"/>
      <c r="BGR46" s="15"/>
      <c r="BGS46" s="7"/>
      <c r="BGT46" s="14"/>
      <c r="BGU46" s="15"/>
      <c r="BGV46" s="7"/>
      <c r="BGW46" s="14"/>
      <c r="BGX46" s="15"/>
      <c r="BGY46" s="7"/>
      <c r="BGZ46" s="14"/>
      <c r="BHA46" s="15"/>
      <c r="BHB46" s="7"/>
      <c r="BHC46" s="14"/>
      <c r="BHD46" s="15"/>
      <c r="BHE46" s="7"/>
      <c r="BHF46" s="14"/>
      <c r="BHG46" s="15"/>
      <c r="BHH46" s="7"/>
      <c r="BHI46" s="14"/>
      <c r="BHJ46" s="15"/>
      <c r="BHK46" s="7"/>
      <c r="BHL46" s="14"/>
      <c r="BHM46" s="15"/>
      <c r="BHN46" s="7"/>
      <c r="BHO46" s="14"/>
      <c r="BHP46" s="15"/>
      <c r="BHQ46" s="7"/>
      <c r="BHR46" s="14"/>
      <c r="BHS46" s="15"/>
      <c r="BHT46" s="7"/>
      <c r="BHU46" s="14"/>
      <c r="BHV46" s="15"/>
      <c r="BHW46" s="7"/>
      <c r="BHX46" s="14"/>
      <c r="BHY46" s="15"/>
      <c r="BHZ46" s="7"/>
      <c r="BIA46" s="14"/>
      <c r="BIB46" s="15"/>
      <c r="BIC46" s="7"/>
      <c r="BID46" s="14"/>
      <c r="BIE46" s="15"/>
      <c r="BIF46" s="7"/>
      <c r="BIG46" s="14"/>
      <c r="BIH46" s="15"/>
      <c r="BII46" s="7"/>
      <c r="BIJ46" s="14"/>
      <c r="BIK46" s="15"/>
      <c r="BIL46" s="7"/>
      <c r="BIM46" s="14"/>
      <c r="BIN46" s="15"/>
      <c r="BIO46" s="7"/>
      <c r="BIP46" s="14"/>
      <c r="BIQ46" s="15"/>
      <c r="BIR46" s="7"/>
      <c r="BIS46" s="14"/>
      <c r="BIT46" s="15"/>
      <c r="BIU46" s="7"/>
      <c r="BIV46" s="14"/>
      <c r="BIW46" s="15"/>
      <c r="BIX46" s="7"/>
      <c r="BIY46" s="14"/>
      <c r="BIZ46" s="15"/>
      <c r="BJA46" s="7"/>
      <c r="BJB46" s="14"/>
      <c r="BJC46" s="15"/>
      <c r="BJD46" s="7"/>
      <c r="BJE46" s="14"/>
      <c r="BJF46" s="15"/>
      <c r="BJG46" s="7"/>
      <c r="BJH46" s="14"/>
      <c r="BJI46" s="15"/>
      <c r="BJJ46" s="7"/>
      <c r="BJK46" s="14"/>
      <c r="BJL46" s="15"/>
      <c r="BJM46" s="7"/>
      <c r="BJN46" s="14"/>
      <c r="BJO46" s="15"/>
      <c r="BJP46" s="7"/>
      <c r="BJQ46" s="14"/>
      <c r="BJR46" s="15"/>
      <c r="BJS46" s="7"/>
      <c r="BJT46" s="14"/>
      <c r="BJU46" s="15"/>
      <c r="BJV46" s="7"/>
      <c r="BJW46" s="14"/>
      <c r="BJX46" s="15"/>
      <c r="BJY46" s="7"/>
      <c r="BJZ46" s="14"/>
      <c r="BKA46" s="15"/>
      <c r="BKB46" s="7"/>
      <c r="BKC46" s="14"/>
      <c r="BKD46" s="15"/>
      <c r="BKE46" s="7"/>
      <c r="BKF46" s="14"/>
      <c r="BKG46" s="15"/>
      <c r="BKH46" s="7"/>
      <c r="BKI46" s="14"/>
      <c r="BKJ46" s="15"/>
      <c r="BKK46" s="7"/>
      <c r="BKL46" s="14"/>
      <c r="BKM46" s="15"/>
      <c r="BKN46" s="7"/>
      <c r="BKO46" s="14"/>
      <c r="BKP46" s="15"/>
      <c r="BKQ46" s="7"/>
      <c r="BKR46" s="14"/>
      <c r="BKS46" s="15"/>
      <c r="BKT46" s="7"/>
      <c r="BKU46" s="14"/>
      <c r="BKV46" s="15"/>
      <c r="BKW46" s="7"/>
      <c r="BKX46" s="14"/>
      <c r="BKY46" s="15"/>
      <c r="BKZ46" s="7"/>
      <c r="BLA46" s="14"/>
      <c r="BLB46" s="15"/>
      <c r="BLC46" s="7"/>
      <c r="BLD46" s="14"/>
      <c r="BLE46" s="15"/>
      <c r="BLF46" s="7"/>
      <c r="BLG46" s="14"/>
      <c r="BLH46" s="15"/>
      <c r="BLI46" s="7"/>
      <c r="BLJ46" s="14"/>
      <c r="BLK46" s="15"/>
      <c r="BLL46" s="7"/>
      <c r="BLM46" s="14"/>
      <c r="BLN46" s="15"/>
      <c r="BLO46" s="7"/>
      <c r="BLP46" s="14"/>
      <c r="BLQ46" s="15"/>
      <c r="BLR46" s="7"/>
      <c r="BLS46" s="14"/>
      <c r="BLT46" s="15"/>
      <c r="BLU46" s="7"/>
      <c r="BLV46" s="14"/>
      <c r="BLW46" s="15"/>
      <c r="BLX46" s="7"/>
      <c r="BLY46" s="14"/>
      <c r="BLZ46" s="15"/>
      <c r="BMA46" s="7"/>
      <c r="BMB46" s="14"/>
      <c r="BMC46" s="15"/>
      <c r="BMD46" s="7"/>
      <c r="BME46" s="14"/>
      <c r="BMF46" s="15"/>
      <c r="BMG46" s="7"/>
      <c r="BMH46" s="14"/>
      <c r="BMI46" s="15"/>
      <c r="BMJ46" s="7"/>
      <c r="BMK46" s="14"/>
      <c r="BML46" s="15"/>
      <c r="BMM46" s="7"/>
      <c r="BMN46" s="14"/>
      <c r="BMO46" s="15"/>
      <c r="BMP46" s="7"/>
      <c r="BMQ46" s="14"/>
      <c r="BMR46" s="15"/>
      <c r="BMS46" s="7"/>
      <c r="BMT46" s="14"/>
      <c r="BMU46" s="15"/>
      <c r="BMV46" s="7"/>
      <c r="BMW46" s="14"/>
      <c r="BMX46" s="15"/>
      <c r="BMY46" s="7"/>
      <c r="BMZ46" s="14"/>
      <c r="BNA46" s="15"/>
      <c r="BNB46" s="7"/>
      <c r="BNC46" s="14"/>
      <c r="BND46" s="15"/>
      <c r="BNE46" s="7"/>
      <c r="BNF46" s="14"/>
      <c r="BNG46" s="15"/>
      <c r="BNH46" s="7"/>
      <c r="BNI46" s="14"/>
      <c r="BNJ46" s="15"/>
      <c r="BNK46" s="7"/>
      <c r="BNL46" s="14"/>
      <c r="BNM46" s="15"/>
      <c r="BNN46" s="7"/>
      <c r="BNO46" s="14"/>
      <c r="BNP46" s="15"/>
      <c r="BNQ46" s="7"/>
      <c r="BNR46" s="14"/>
      <c r="BNS46" s="15"/>
      <c r="BNT46" s="7"/>
      <c r="BNU46" s="14"/>
      <c r="BNV46" s="15"/>
      <c r="BNW46" s="7"/>
      <c r="BNX46" s="14"/>
      <c r="BNY46" s="15"/>
      <c r="BNZ46" s="7"/>
      <c r="BOA46" s="14"/>
      <c r="BOB46" s="15"/>
      <c r="BOC46" s="7"/>
      <c r="BOD46" s="14"/>
      <c r="BOE46" s="15"/>
      <c r="BOF46" s="7"/>
      <c r="BOG46" s="14"/>
      <c r="BOH46" s="15"/>
      <c r="BOI46" s="7"/>
      <c r="BOJ46" s="14"/>
      <c r="BOK46" s="15"/>
      <c r="BOL46" s="7"/>
      <c r="BOM46" s="14"/>
      <c r="BON46" s="15"/>
      <c r="BOO46" s="7"/>
      <c r="BOP46" s="14"/>
      <c r="BOQ46" s="15"/>
      <c r="BOR46" s="7"/>
      <c r="BOS46" s="14"/>
      <c r="BOT46" s="15"/>
      <c r="BOU46" s="7"/>
      <c r="BOV46" s="14"/>
      <c r="BOW46" s="15"/>
      <c r="BOX46" s="7"/>
      <c r="BOY46" s="14"/>
      <c r="BOZ46" s="15"/>
      <c r="BPA46" s="7"/>
      <c r="BPB46" s="14"/>
      <c r="BPC46" s="15"/>
      <c r="BPD46" s="7"/>
      <c r="BPE46" s="14"/>
      <c r="BPF46" s="15"/>
      <c r="BPG46" s="7"/>
      <c r="BPH46" s="14"/>
      <c r="BPI46" s="15"/>
      <c r="BPJ46" s="7"/>
      <c r="BPK46" s="14"/>
      <c r="BPL46" s="15"/>
      <c r="BPM46" s="7"/>
      <c r="BPN46" s="14"/>
      <c r="BPO46" s="15"/>
      <c r="BPP46" s="7"/>
      <c r="BPQ46" s="14"/>
      <c r="BPR46" s="15"/>
      <c r="BPS46" s="7"/>
      <c r="BPT46" s="14"/>
      <c r="BPU46" s="15"/>
      <c r="BPV46" s="7"/>
      <c r="BPW46" s="14"/>
      <c r="BPX46" s="15"/>
      <c r="BPY46" s="7"/>
      <c r="BPZ46" s="14"/>
      <c r="BQA46" s="15"/>
      <c r="BQB46" s="7"/>
      <c r="BQC46" s="14"/>
      <c r="BQD46" s="15"/>
      <c r="BQE46" s="7"/>
      <c r="BQF46" s="14"/>
      <c r="BQG46" s="15"/>
      <c r="BQH46" s="7"/>
      <c r="BQI46" s="14"/>
      <c r="BQJ46" s="15"/>
      <c r="BQK46" s="7"/>
      <c r="BQL46" s="14"/>
      <c r="BQM46" s="15"/>
      <c r="BQN46" s="7"/>
      <c r="BQO46" s="14"/>
      <c r="BQP46" s="15"/>
      <c r="BQQ46" s="7"/>
      <c r="BQR46" s="14"/>
      <c r="BQS46" s="15"/>
      <c r="BQT46" s="7"/>
      <c r="BQU46" s="14"/>
      <c r="BQV46" s="15"/>
      <c r="BQW46" s="7"/>
      <c r="BQX46" s="14"/>
      <c r="BQY46" s="15"/>
      <c r="BQZ46" s="7"/>
      <c r="BRA46" s="14"/>
      <c r="BRB46" s="15"/>
      <c r="BRC46" s="7"/>
      <c r="BRD46" s="14"/>
      <c r="BRE46" s="15"/>
      <c r="BRF46" s="7"/>
      <c r="BRG46" s="14"/>
      <c r="BRH46" s="15"/>
      <c r="BRI46" s="7"/>
      <c r="BRJ46" s="14"/>
      <c r="BRK46" s="15"/>
      <c r="BRL46" s="7"/>
      <c r="BRM46" s="14"/>
      <c r="BRN46" s="15"/>
      <c r="BRO46" s="7"/>
      <c r="BRP46" s="14"/>
      <c r="BRQ46" s="15"/>
      <c r="BRR46" s="7"/>
      <c r="BRS46" s="14"/>
      <c r="BRT46" s="15"/>
      <c r="BRU46" s="7"/>
      <c r="BRV46" s="14"/>
      <c r="BRW46" s="15"/>
      <c r="BRX46" s="7"/>
      <c r="BRY46" s="14"/>
      <c r="BRZ46" s="15"/>
      <c r="BSA46" s="7"/>
      <c r="BSB46" s="14"/>
      <c r="BSC46" s="15"/>
      <c r="BSD46" s="7"/>
      <c r="BSE46" s="14"/>
      <c r="BSF46" s="15"/>
      <c r="BSG46" s="7"/>
      <c r="BSH46" s="14"/>
      <c r="BSI46" s="15"/>
      <c r="BSJ46" s="7"/>
      <c r="BSK46" s="14"/>
      <c r="BSL46" s="15"/>
      <c r="BSM46" s="7"/>
      <c r="BSN46" s="14"/>
      <c r="BSO46" s="15"/>
      <c r="BSP46" s="7"/>
      <c r="BSQ46" s="14"/>
      <c r="BSR46" s="15"/>
      <c r="BSS46" s="7"/>
      <c r="BST46" s="14"/>
      <c r="BSU46" s="15"/>
      <c r="BSV46" s="7"/>
      <c r="BSW46" s="14"/>
      <c r="BSX46" s="15"/>
      <c r="BSY46" s="7"/>
      <c r="BSZ46" s="14"/>
      <c r="BTA46" s="15"/>
      <c r="BTB46" s="7"/>
      <c r="BTC46" s="14"/>
      <c r="BTD46" s="15"/>
      <c r="BTE46" s="7"/>
      <c r="BTF46" s="14"/>
      <c r="BTG46" s="15"/>
      <c r="BTH46" s="7"/>
      <c r="BTI46" s="14"/>
      <c r="BTJ46" s="15"/>
      <c r="BTK46" s="7"/>
      <c r="BTL46" s="14"/>
      <c r="BTM46" s="15"/>
      <c r="BTN46" s="7"/>
      <c r="BTO46" s="14"/>
      <c r="BTP46" s="15"/>
      <c r="BTQ46" s="7"/>
      <c r="BTR46" s="14"/>
      <c r="BTS46" s="15"/>
      <c r="BTT46" s="7"/>
      <c r="BTU46" s="14"/>
      <c r="BTV46" s="15"/>
      <c r="BTW46" s="7"/>
      <c r="BTX46" s="14"/>
      <c r="BTY46" s="15"/>
      <c r="BTZ46" s="7"/>
      <c r="BUA46" s="14"/>
      <c r="BUB46" s="15"/>
      <c r="BUC46" s="7"/>
      <c r="BUD46" s="14"/>
      <c r="BUE46" s="15"/>
      <c r="BUF46" s="7"/>
      <c r="BUG46" s="14"/>
      <c r="BUH46" s="15"/>
      <c r="BUI46" s="7"/>
      <c r="BUJ46" s="14"/>
      <c r="BUK46" s="15"/>
      <c r="BUL46" s="7"/>
      <c r="BUM46" s="14"/>
      <c r="BUN46" s="15"/>
      <c r="BUO46" s="7"/>
      <c r="BUP46" s="14"/>
      <c r="BUQ46" s="15"/>
      <c r="BUR46" s="7"/>
      <c r="BUS46" s="14"/>
      <c r="BUT46" s="15"/>
      <c r="BUU46" s="7"/>
      <c r="BUV46" s="14"/>
      <c r="BUW46" s="15"/>
      <c r="BUX46" s="7"/>
      <c r="BUY46" s="14"/>
      <c r="BUZ46" s="15"/>
      <c r="BVA46" s="7"/>
      <c r="BVB46" s="14"/>
      <c r="BVC46" s="15"/>
      <c r="BVD46" s="7"/>
      <c r="BVE46" s="14"/>
      <c r="BVF46" s="15"/>
      <c r="BVG46" s="7"/>
      <c r="BVH46" s="14"/>
      <c r="BVI46" s="15"/>
      <c r="BVJ46" s="7"/>
      <c r="BVK46" s="14"/>
      <c r="BVL46" s="15"/>
      <c r="BVM46" s="7"/>
      <c r="BVN46" s="14"/>
      <c r="BVO46" s="15"/>
      <c r="BVP46" s="7"/>
      <c r="BVQ46" s="14"/>
      <c r="BVR46" s="15"/>
      <c r="BVS46" s="7"/>
      <c r="BVT46" s="14"/>
      <c r="BVU46" s="15"/>
      <c r="BVV46" s="7"/>
      <c r="BVW46" s="14"/>
      <c r="BVX46" s="15"/>
      <c r="BVY46" s="7"/>
      <c r="BVZ46" s="14"/>
      <c r="BWA46" s="15"/>
      <c r="BWB46" s="7"/>
      <c r="BWC46" s="14"/>
      <c r="BWD46" s="15"/>
      <c r="BWE46" s="7"/>
      <c r="BWF46" s="14"/>
      <c r="BWG46" s="15"/>
      <c r="BWH46" s="7"/>
      <c r="BWI46" s="14"/>
      <c r="BWJ46" s="15"/>
      <c r="BWK46" s="7"/>
      <c r="BWL46" s="14"/>
      <c r="BWM46" s="15"/>
      <c r="BWN46" s="7"/>
      <c r="BWO46" s="14"/>
      <c r="BWP46" s="15"/>
      <c r="BWQ46" s="7"/>
      <c r="BWR46" s="14"/>
      <c r="BWS46" s="15"/>
      <c r="BWT46" s="7"/>
      <c r="BWU46" s="14"/>
      <c r="BWV46" s="15"/>
      <c r="BWW46" s="7"/>
      <c r="BWX46" s="14"/>
      <c r="BWY46" s="15"/>
      <c r="BWZ46" s="7"/>
      <c r="BXA46" s="14"/>
      <c r="BXB46" s="15"/>
      <c r="BXC46" s="7"/>
      <c r="BXD46" s="14"/>
      <c r="BXE46" s="15"/>
      <c r="BXF46" s="7"/>
      <c r="BXG46" s="14"/>
      <c r="BXH46" s="15"/>
      <c r="BXI46" s="7"/>
      <c r="BXJ46" s="14"/>
      <c r="BXK46" s="15"/>
      <c r="BXL46" s="7"/>
      <c r="BXM46" s="14"/>
      <c r="BXN46" s="15"/>
      <c r="BXO46" s="7"/>
      <c r="BXP46" s="14"/>
      <c r="BXQ46" s="15"/>
      <c r="BXR46" s="7"/>
      <c r="BXS46" s="14"/>
      <c r="BXT46" s="15"/>
      <c r="BXU46" s="7"/>
      <c r="BXV46" s="14"/>
      <c r="BXW46" s="15"/>
      <c r="BXX46" s="7"/>
      <c r="BXY46" s="14"/>
      <c r="BXZ46" s="15"/>
      <c r="BYA46" s="7"/>
      <c r="BYB46" s="14"/>
      <c r="BYC46" s="15"/>
      <c r="BYD46" s="7"/>
      <c r="BYE46" s="14"/>
      <c r="BYF46" s="15"/>
      <c r="BYG46" s="7"/>
      <c r="BYH46" s="14"/>
      <c r="BYI46" s="15"/>
      <c r="BYJ46" s="7"/>
      <c r="BYK46" s="14"/>
      <c r="BYL46" s="15"/>
      <c r="BYM46" s="7"/>
      <c r="BYN46" s="14"/>
      <c r="BYO46" s="15"/>
      <c r="BYP46" s="7"/>
      <c r="BYQ46" s="14"/>
      <c r="BYR46" s="15"/>
      <c r="BYS46" s="7"/>
      <c r="BYT46" s="14"/>
      <c r="BYU46" s="15"/>
      <c r="BYV46" s="7"/>
      <c r="BYW46" s="14"/>
      <c r="BYX46" s="15"/>
      <c r="BYY46" s="7"/>
      <c r="BYZ46" s="14"/>
      <c r="BZA46" s="15"/>
      <c r="BZB46" s="7"/>
      <c r="BZC46" s="14"/>
      <c r="BZD46" s="15"/>
      <c r="BZE46" s="7"/>
      <c r="BZF46" s="14"/>
      <c r="BZG46" s="15"/>
      <c r="BZH46" s="7"/>
      <c r="BZI46" s="14"/>
      <c r="BZJ46" s="15"/>
      <c r="BZK46" s="7"/>
      <c r="BZL46" s="14"/>
      <c r="BZM46" s="15"/>
      <c r="BZN46" s="7"/>
      <c r="BZO46" s="14"/>
      <c r="BZP46" s="15"/>
      <c r="BZQ46" s="7"/>
      <c r="BZR46" s="14"/>
      <c r="BZS46" s="15"/>
      <c r="BZT46" s="7"/>
      <c r="BZU46" s="14"/>
      <c r="BZV46" s="15"/>
      <c r="BZW46" s="7"/>
      <c r="BZX46" s="14"/>
      <c r="BZY46" s="15"/>
      <c r="BZZ46" s="7"/>
      <c r="CAA46" s="14"/>
      <c r="CAB46" s="15"/>
      <c r="CAC46" s="7"/>
      <c r="CAD46" s="14"/>
      <c r="CAE46" s="15"/>
      <c r="CAF46" s="7"/>
      <c r="CAG46" s="14"/>
      <c r="CAH46" s="15"/>
      <c r="CAI46" s="7"/>
      <c r="CAJ46" s="14"/>
      <c r="CAK46" s="15"/>
      <c r="CAL46" s="7"/>
      <c r="CAM46" s="14"/>
      <c r="CAN46" s="15"/>
      <c r="CAO46" s="7"/>
      <c r="CAP46" s="14"/>
      <c r="CAQ46" s="15"/>
      <c r="CAR46" s="7"/>
      <c r="CAS46" s="14"/>
      <c r="CAT46" s="15"/>
      <c r="CAU46" s="7"/>
      <c r="CAV46" s="14"/>
      <c r="CAW46" s="15"/>
      <c r="CAX46" s="7"/>
      <c r="CAY46" s="14"/>
      <c r="CAZ46" s="15"/>
      <c r="CBA46" s="7"/>
      <c r="CBB46" s="14"/>
      <c r="CBC46" s="15"/>
      <c r="CBD46" s="7"/>
      <c r="CBE46" s="14"/>
      <c r="CBF46" s="15"/>
      <c r="CBG46" s="7"/>
      <c r="CBH46" s="14"/>
      <c r="CBI46" s="15"/>
      <c r="CBJ46" s="7"/>
      <c r="CBK46" s="14"/>
      <c r="CBL46" s="15"/>
      <c r="CBM46" s="7"/>
      <c r="CBN46" s="14"/>
      <c r="CBO46" s="15"/>
      <c r="CBP46" s="7"/>
      <c r="CBQ46" s="14"/>
      <c r="CBR46" s="15"/>
      <c r="CBS46" s="7"/>
      <c r="CBT46" s="14"/>
      <c r="CBU46" s="15"/>
      <c r="CBV46" s="7"/>
      <c r="CBW46" s="14"/>
      <c r="CBX46" s="15"/>
      <c r="CBY46" s="7"/>
      <c r="CBZ46" s="14"/>
      <c r="CCA46" s="15"/>
      <c r="CCB46" s="7"/>
      <c r="CCC46" s="14"/>
      <c r="CCD46" s="15"/>
      <c r="CCE46" s="7"/>
      <c r="CCF46" s="14"/>
      <c r="CCG46" s="15"/>
      <c r="CCH46" s="7"/>
      <c r="CCI46" s="14"/>
      <c r="CCJ46" s="15"/>
      <c r="CCK46" s="7"/>
      <c r="CCL46" s="14"/>
      <c r="CCM46" s="15"/>
      <c r="CCN46" s="7"/>
      <c r="CCO46" s="14"/>
      <c r="CCP46" s="15"/>
      <c r="CCQ46" s="7"/>
      <c r="CCR46" s="14"/>
      <c r="CCS46" s="15"/>
      <c r="CCT46" s="7"/>
      <c r="CCU46" s="14"/>
      <c r="CCV46" s="15"/>
      <c r="CCW46" s="7"/>
      <c r="CCX46" s="14"/>
      <c r="CCY46" s="15"/>
      <c r="CCZ46" s="7"/>
      <c r="CDA46" s="14"/>
      <c r="CDB46" s="15"/>
      <c r="CDC46" s="7"/>
      <c r="CDD46" s="14"/>
      <c r="CDE46" s="15"/>
      <c r="CDF46" s="7"/>
      <c r="CDG46" s="14"/>
      <c r="CDH46" s="15"/>
      <c r="CDI46" s="7"/>
      <c r="CDJ46" s="14"/>
      <c r="CDK46" s="15"/>
      <c r="CDL46" s="7"/>
      <c r="CDM46" s="14"/>
      <c r="CDN46" s="15"/>
      <c r="CDO46" s="7"/>
      <c r="CDP46" s="14"/>
      <c r="CDQ46" s="15"/>
      <c r="CDR46" s="7"/>
      <c r="CDS46" s="14"/>
      <c r="CDT46" s="15"/>
      <c r="CDU46" s="7"/>
      <c r="CDV46" s="14"/>
      <c r="CDW46" s="15"/>
      <c r="CDX46" s="7"/>
      <c r="CDY46" s="14"/>
      <c r="CDZ46" s="15"/>
      <c r="CEA46" s="7"/>
      <c r="CEB46" s="14"/>
      <c r="CEC46" s="15"/>
      <c r="CED46" s="7"/>
      <c r="CEE46" s="14"/>
      <c r="CEF46" s="15"/>
      <c r="CEG46" s="7"/>
      <c r="CEH46" s="14"/>
      <c r="CEI46" s="15"/>
      <c r="CEJ46" s="7"/>
      <c r="CEK46" s="14"/>
      <c r="CEL46" s="15"/>
      <c r="CEM46" s="7"/>
      <c r="CEN46" s="14"/>
      <c r="CEO46" s="15"/>
      <c r="CEP46" s="7"/>
      <c r="CEQ46" s="14"/>
      <c r="CER46" s="15"/>
      <c r="CES46" s="7"/>
      <c r="CET46" s="14"/>
      <c r="CEU46" s="15"/>
      <c r="CEV46" s="7"/>
      <c r="CEW46" s="14"/>
      <c r="CEX46" s="15"/>
      <c r="CEY46" s="7"/>
      <c r="CEZ46" s="14"/>
      <c r="CFA46" s="15"/>
      <c r="CFB46" s="7"/>
      <c r="CFC46" s="14"/>
      <c r="CFD46" s="15"/>
      <c r="CFE46" s="7"/>
      <c r="CFF46" s="14"/>
      <c r="CFG46" s="15"/>
      <c r="CFH46" s="7"/>
      <c r="CFI46" s="14"/>
      <c r="CFJ46" s="15"/>
      <c r="CFK46" s="7"/>
      <c r="CFL46" s="14"/>
      <c r="CFM46" s="15"/>
      <c r="CFN46" s="7"/>
      <c r="CFO46" s="14"/>
      <c r="CFP46" s="15"/>
      <c r="CFQ46" s="7"/>
      <c r="CFR46" s="14"/>
      <c r="CFS46" s="15"/>
      <c r="CFT46" s="7"/>
      <c r="CFU46" s="14"/>
      <c r="CFV46" s="15"/>
      <c r="CFW46" s="7"/>
      <c r="CFX46" s="14"/>
      <c r="CFY46" s="15"/>
      <c r="CFZ46" s="7"/>
      <c r="CGA46" s="14"/>
      <c r="CGB46" s="15"/>
      <c r="CGC46" s="7"/>
      <c r="CGD46" s="14"/>
      <c r="CGE46" s="15"/>
      <c r="CGF46" s="7"/>
      <c r="CGG46" s="14"/>
      <c r="CGH46" s="15"/>
      <c r="CGI46" s="7"/>
      <c r="CGJ46" s="14"/>
      <c r="CGK46" s="15"/>
      <c r="CGL46" s="7"/>
      <c r="CGM46" s="14"/>
      <c r="CGN46" s="15"/>
      <c r="CGO46" s="7"/>
      <c r="CGP46" s="14"/>
      <c r="CGQ46" s="15"/>
      <c r="CGR46" s="7"/>
      <c r="CGS46" s="14"/>
      <c r="CGT46" s="15"/>
      <c r="CGU46" s="7"/>
      <c r="CGV46" s="14"/>
      <c r="CGW46" s="15"/>
      <c r="CGX46" s="7"/>
      <c r="CGY46" s="14"/>
      <c r="CGZ46" s="15"/>
      <c r="CHA46" s="7"/>
      <c r="CHB46" s="14"/>
      <c r="CHC46" s="15"/>
      <c r="CHD46" s="7"/>
      <c r="CHE46" s="14"/>
      <c r="CHF46" s="15"/>
      <c r="CHG46" s="7"/>
      <c r="CHH46" s="14"/>
      <c r="CHI46" s="15"/>
      <c r="CHJ46" s="7"/>
      <c r="CHK46" s="14"/>
      <c r="CHL46" s="15"/>
      <c r="CHM46" s="7"/>
      <c r="CHN46" s="14"/>
      <c r="CHO46" s="15"/>
      <c r="CHP46" s="7"/>
      <c r="CHQ46" s="14"/>
      <c r="CHR46" s="15"/>
      <c r="CHS46" s="7"/>
      <c r="CHT46" s="14"/>
      <c r="CHU46" s="15"/>
      <c r="CHV46" s="7"/>
      <c r="CHW46" s="14"/>
      <c r="CHX46" s="15"/>
      <c r="CHY46" s="7"/>
      <c r="CHZ46" s="14"/>
      <c r="CIA46" s="15"/>
      <c r="CIB46" s="7"/>
      <c r="CIC46" s="14"/>
      <c r="CID46" s="15"/>
      <c r="CIE46" s="7"/>
      <c r="CIF46" s="14"/>
      <c r="CIG46" s="15"/>
      <c r="CIH46" s="7"/>
      <c r="CII46" s="14"/>
      <c r="CIJ46" s="15"/>
      <c r="CIK46" s="7"/>
      <c r="CIL46" s="14"/>
      <c r="CIM46" s="15"/>
      <c r="CIN46" s="7"/>
      <c r="CIO46" s="14"/>
      <c r="CIP46" s="15"/>
      <c r="CIQ46" s="7"/>
      <c r="CIR46" s="14"/>
      <c r="CIS46" s="15"/>
      <c r="CIT46" s="7"/>
      <c r="CIU46" s="14"/>
      <c r="CIV46" s="15"/>
      <c r="CIW46" s="7"/>
      <c r="CIX46" s="14"/>
      <c r="CIY46" s="15"/>
      <c r="CIZ46" s="7"/>
      <c r="CJA46" s="14"/>
      <c r="CJB46" s="15"/>
      <c r="CJC46" s="7"/>
      <c r="CJD46" s="14"/>
      <c r="CJE46" s="15"/>
      <c r="CJF46" s="7"/>
      <c r="CJG46" s="14"/>
      <c r="CJH46" s="15"/>
      <c r="CJI46" s="7"/>
      <c r="CJJ46" s="14"/>
      <c r="CJK46" s="15"/>
      <c r="CJL46" s="7"/>
      <c r="CJM46" s="14"/>
      <c r="CJN46" s="15"/>
      <c r="CJO46" s="7"/>
      <c r="CJP46" s="14"/>
      <c r="CJQ46" s="15"/>
      <c r="CJR46" s="7"/>
      <c r="CJS46" s="14"/>
      <c r="CJT46" s="15"/>
      <c r="CJU46" s="7"/>
      <c r="CJV46" s="14"/>
      <c r="CJW46" s="15"/>
      <c r="CJX46" s="7"/>
      <c r="CJY46" s="14"/>
      <c r="CJZ46" s="15"/>
      <c r="CKA46" s="7"/>
      <c r="CKB46" s="14"/>
      <c r="CKC46" s="15"/>
      <c r="CKD46" s="7"/>
      <c r="CKE46" s="14"/>
      <c r="CKF46" s="15"/>
      <c r="CKG46" s="7"/>
      <c r="CKH46" s="14"/>
      <c r="CKI46" s="15"/>
      <c r="CKJ46" s="7"/>
      <c r="CKK46" s="14"/>
      <c r="CKL46" s="15"/>
      <c r="CKM46" s="7"/>
      <c r="CKN46" s="14"/>
      <c r="CKO46" s="15"/>
      <c r="CKP46" s="7"/>
      <c r="CKQ46" s="14"/>
      <c r="CKR46" s="15"/>
      <c r="CKS46" s="7"/>
      <c r="CKT46" s="14"/>
      <c r="CKU46" s="15"/>
      <c r="CKV46" s="7"/>
      <c r="CKW46" s="14"/>
      <c r="CKX46" s="15"/>
      <c r="CKY46" s="7"/>
      <c r="CKZ46" s="14"/>
      <c r="CLA46" s="15"/>
      <c r="CLB46" s="7"/>
      <c r="CLC46" s="14"/>
      <c r="CLD46" s="15"/>
      <c r="CLE46" s="7"/>
      <c r="CLF46" s="14"/>
      <c r="CLG46" s="15"/>
      <c r="CLH46" s="7"/>
      <c r="CLI46" s="14"/>
      <c r="CLJ46" s="15"/>
      <c r="CLK46" s="7"/>
      <c r="CLL46" s="14"/>
      <c r="CLM46" s="15"/>
      <c r="CLN46" s="7"/>
      <c r="CLO46" s="14"/>
      <c r="CLP46" s="15"/>
      <c r="CLQ46" s="7"/>
      <c r="CLR46" s="14"/>
      <c r="CLS46" s="15"/>
      <c r="CLT46" s="7"/>
      <c r="CLU46" s="14"/>
      <c r="CLV46" s="15"/>
      <c r="CLW46" s="7"/>
      <c r="CLX46" s="14"/>
      <c r="CLY46" s="15"/>
      <c r="CLZ46" s="7"/>
      <c r="CMA46" s="14"/>
      <c r="CMB46" s="15"/>
      <c r="CMC46" s="7"/>
      <c r="CMD46" s="14"/>
      <c r="CME46" s="15"/>
      <c r="CMF46" s="7"/>
      <c r="CMG46" s="14"/>
      <c r="CMH46" s="15"/>
      <c r="CMI46" s="7"/>
      <c r="CMJ46" s="14"/>
      <c r="CMK46" s="15"/>
      <c r="CML46" s="7"/>
      <c r="CMM46" s="14"/>
      <c r="CMN46" s="15"/>
      <c r="CMO46" s="7"/>
      <c r="CMP46" s="14"/>
      <c r="CMQ46" s="15"/>
      <c r="CMR46" s="7"/>
      <c r="CMS46" s="14"/>
      <c r="CMT46" s="15"/>
      <c r="CMU46" s="7"/>
      <c r="CMV46" s="14"/>
      <c r="CMW46" s="15"/>
      <c r="CMX46" s="7"/>
      <c r="CMY46" s="14"/>
      <c r="CMZ46" s="15"/>
      <c r="CNA46" s="7"/>
      <c r="CNB46" s="14"/>
      <c r="CNC46" s="15"/>
      <c r="CND46" s="7"/>
      <c r="CNE46" s="14"/>
      <c r="CNF46" s="15"/>
      <c r="CNG46" s="7"/>
      <c r="CNH46" s="14"/>
      <c r="CNI46" s="15"/>
      <c r="CNJ46" s="7"/>
      <c r="CNK46" s="14"/>
      <c r="CNL46" s="15"/>
      <c r="CNM46" s="7"/>
      <c r="CNN46" s="14"/>
      <c r="CNO46" s="15"/>
      <c r="CNP46" s="7"/>
      <c r="CNQ46" s="14"/>
      <c r="CNR46" s="15"/>
      <c r="CNS46" s="7"/>
      <c r="CNT46" s="14"/>
      <c r="CNU46" s="15"/>
      <c r="CNV46" s="7"/>
      <c r="CNW46" s="14"/>
      <c r="CNX46" s="15"/>
      <c r="CNY46" s="7"/>
      <c r="CNZ46" s="14"/>
      <c r="COA46" s="15"/>
      <c r="COB46" s="7"/>
      <c r="COC46" s="14"/>
      <c r="COD46" s="15"/>
      <c r="COE46" s="7"/>
      <c r="COF46" s="14"/>
      <c r="COG46" s="15"/>
      <c r="COH46" s="7"/>
      <c r="COI46" s="14"/>
      <c r="COJ46" s="15"/>
      <c r="COK46" s="7"/>
      <c r="COL46" s="14"/>
      <c r="COM46" s="15"/>
      <c r="CON46" s="7"/>
      <c r="COO46" s="14"/>
      <c r="COP46" s="15"/>
      <c r="COQ46" s="7"/>
      <c r="COR46" s="14"/>
      <c r="COS46" s="15"/>
      <c r="COT46" s="7"/>
      <c r="COU46" s="14"/>
      <c r="COV46" s="15"/>
      <c r="COW46" s="7"/>
      <c r="COX46" s="14"/>
      <c r="COY46" s="15"/>
      <c r="COZ46" s="7"/>
      <c r="CPA46" s="14"/>
      <c r="CPB46" s="15"/>
      <c r="CPC46" s="7"/>
      <c r="CPD46" s="14"/>
      <c r="CPE46" s="15"/>
      <c r="CPF46" s="7"/>
      <c r="CPG46" s="14"/>
      <c r="CPH46" s="15"/>
      <c r="CPI46" s="7"/>
      <c r="CPJ46" s="14"/>
      <c r="CPK46" s="15"/>
      <c r="CPL46" s="7"/>
      <c r="CPM46" s="14"/>
      <c r="CPN46" s="15"/>
      <c r="CPO46" s="7"/>
      <c r="CPP46" s="14"/>
      <c r="CPQ46" s="15"/>
      <c r="CPR46" s="7"/>
      <c r="CPS46" s="14"/>
      <c r="CPT46" s="15"/>
      <c r="CPU46" s="7"/>
      <c r="CPV46" s="14"/>
      <c r="CPW46" s="15"/>
      <c r="CPX46" s="7"/>
      <c r="CPY46" s="14"/>
      <c r="CPZ46" s="15"/>
      <c r="CQA46" s="7"/>
      <c r="CQB46" s="14"/>
      <c r="CQC46" s="15"/>
      <c r="CQD46" s="7"/>
      <c r="CQE46" s="14"/>
      <c r="CQF46" s="15"/>
      <c r="CQG46" s="7"/>
      <c r="CQH46" s="14"/>
      <c r="CQI46" s="15"/>
      <c r="CQJ46" s="7"/>
      <c r="CQK46" s="14"/>
      <c r="CQL46" s="15"/>
      <c r="CQM46" s="7"/>
      <c r="CQN46" s="14"/>
      <c r="CQO46" s="15"/>
      <c r="CQP46" s="7"/>
      <c r="CQQ46" s="14"/>
      <c r="CQR46" s="15"/>
      <c r="CQS46" s="7"/>
      <c r="CQT46" s="14"/>
      <c r="CQU46" s="15"/>
      <c r="CQV46" s="7"/>
      <c r="CQW46" s="14"/>
      <c r="CQX46" s="15"/>
      <c r="CQY46" s="7"/>
      <c r="CQZ46" s="14"/>
      <c r="CRA46" s="15"/>
      <c r="CRB46" s="7"/>
      <c r="CRC46" s="14"/>
      <c r="CRD46" s="15"/>
      <c r="CRE46" s="7"/>
      <c r="CRF46" s="14"/>
      <c r="CRG46" s="15"/>
      <c r="CRH46" s="7"/>
      <c r="CRI46" s="14"/>
      <c r="CRJ46" s="15"/>
      <c r="CRK46" s="7"/>
      <c r="CRL46" s="14"/>
      <c r="CRM46" s="15"/>
      <c r="CRN46" s="7"/>
      <c r="CRO46" s="14"/>
      <c r="CRP46" s="15"/>
      <c r="CRQ46" s="7"/>
      <c r="CRR46" s="14"/>
      <c r="CRS46" s="15"/>
      <c r="CRT46" s="7"/>
      <c r="CRU46" s="14"/>
      <c r="CRV46" s="15"/>
      <c r="CRW46" s="7"/>
      <c r="CRX46" s="14"/>
      <c r="CRY46" s="15"/>
      <c r="CRZ46" s="7"/>
      <c r="CSA46" s="14"/>
      <c r="CSB46" s="15"/>
      <c r="CSC46" s="7"/>
      <c r="CSD46" s="14"/>
      <c r="CSE46" s="15"/>
      <c r="CSF46" s="7"/>
      <c r="CSG46" s="14"/>
      <c r="CSH46" s="15"/>
      <c r="CSI46" s="7"/>
      <c r="CSJ46" s="14"/>
      <c r="CSK46" s="15"/>
    </row>
    <row r="47" spans="1:2533" x14ac:dyDescent="0.25">
      <c r="A47" s="68"/>
      <c r="B47" s="7" t="str">
        <f>"5." &amp; D$1&amp; ".3.4."</f>
        <v>5.1.3.4.</v>
      </c>
      <c r="C47" s="20" t="str">
        <f>IF(ISBLANK(D1),"",IF(VLOOKUP(D1,Register,51,FALSE)=0,"",(VLOOKUP(D1,Register,51,FALSE))))</f>
        <v/>
      </c>
      <c r="D47" s="15" t="s">
        <v>20</v>
      </c>
      <c r="E47" s="7" t="str">
        <f>"5." &amp; G$1&amp; ".3.4."</f>
        <v>5.2.3.4.</v>
      </c>
      <c r="F47" s="14" t="str">
        <f>IF(ISBLANK(G1),"",IF(VLOOKUP(G1,Register,51,FALSE)=0,"",(VLOOKUP(G1,Register,51,FALSE))))</f>
        <v/>
      </c>
      <c r="G47" s="15" t="s">
        <v>20</v>
      </c>
      <c r="H47" s="7" t="str">
        <f>"5." &amp; J$1&amp; ".3.4."</f>
        <v>5.3.3.4.</v>
      </c>
      <c r="I47" s="14" t="str">
        <f>IF(ISBLANK(J1),"",IF(VLOOKUP(J1,Register,51,FALSE)=0,"",(VLOOKUP(J1,Register,51,FALSE))))</f>
        <v/>
      </c>
      <c r="J47" s="15" t="s">
        <v>20</v>
      </c>
      <c r="K47" s="7" t="str">
        <f>"5." &amp; M$1&amp; ".3.4."</f>
        <v>5.4.3.4.</v>
      </c>
      <c r="L47" s="14" t="str">
        <f>IF(ISBLANK(M1),"",IF(VLOOKUP(M1,Register,51,FALSE)=0,"",(VLOOKUP(M1,Register,51,FALSE))))</f>
        <v/>
      </c>
      <c r="M47" s="15" t="s">
        <v>20</v>
      </c>
      <c r="N47" s="7" t="str">
        <f>"5." &amp; P$1&amp; ".3.4."</f>
        <v>5.5.3.4.</v>
      </c>
      <c r="O47" s="14" t="str">
        <f>IF(ISBLANK(P1),"",IF(VLOOKUP(P1,Register,51,FALSE)=0,"",(VLOOKUP(P1,Register,51,FALSE))))</f>
        <v/>
      </c>
      <c r="P47" s="15" t="s">
        <v>20</v>
      </c>
      <c r="Q47" s="7" t="str">
        <f>"5." &amp; S$1&amp; ".3.4."</f>
        <v>5.6.3.4.</v>
      </c>
      <c r="R47" s="14" t="str">
        <f>IF(ISBLANK(S1),"",IF(VLOOKUP(S1,Register,51,FALSE)=0,"",(VLOOKUP(S1,Register,51,FALSE))))</f>
        <v/>
      </c>
      <c r="S47" s="15" t="s">
        <v>20</v>
      </c>
      <c r="T47" s="7" t="str">
        <f t="shared" ref="T47" si="9522">"5." &amp; V$1&amp; ".3.4."</f>
        <v>5.7.3.4.</v>
      </c>
      <c r="U47" s="14" t="str">
        <f>IF(ISBLANK(V1),"",IF(VLOOKUP(V1,Register,51,FALSE)=0,"",(VLOOKUP(V1,Register,51,FALSE))))</f>
        <v/>
      </c>
      <c r="V47" s="15" t="s">
        <v>20</v>
      </c>
      <c r="W47" s="7" t="str">
        <f t="shared" ref="W47" si="9523">"5." &amp; Y$1&amp; ".3.4."</f>
        <v>5.8.3.4.</v>
      </c>
      <c r="X47" s="14" t="str">
        <f>IF(ISBLANK(Y1),"",IF(VLOOKUP(Y1,Register,51,FALSE)=0,"",(VLOOKUP(Y1,Register,51,FALSE))))</f>
        <v/>
      </c>
      <c r="Y47" s="15" t="s">
        <v>20</v>
      </c>
      <c r="Z47" s="7" t="str">
        <f t="shared" ref="Z47" si="9524">"5." &amp; AB$1&amp; ".3.4."</f>
        <v>5.9.3.4.</v>
      </c>
      <c r="AA47" s="14" t="str">
        <f>IF(ISBLANK(AB1),"",IF(VLOOKUP(AB1,Register,51,FALSE)=0,"",(VLOOKUP(AB1,Register,51,FALSE))))</f>
        <v/>
      </c>
      <c r="AB47" s="15" t="s">
        <v>20</v>
      </c>
      <c r="AC47" s="7" t="str">
        <f t="shared" ref="AC47" si="9525">"5." &amp; AE$1&amp; ".3.4."</f>
        <v>5.10.3.4.</v>
      </c>
      <c r="AD47" s="14" t="str">
        <f>IF(ISBLANK(AE1),"",IF(VLOOKUP(AE1,Register,51,FALSE)=0,"",(VLOOKUP(AE1,Register,51,FALSE))))</f>
        <v/>
      </c>
      <c r="AE47" s="15" t="s">
        <v>20</v>
      </c>
      <c r="AF47" s="7" t="str">
        <f t="shared" ref="AF47" si="9526">"5." &amp; AH$1&amp; ".3.4."</f>
        <v>5.11.3.4.</v>
      </c>
      <c r="AG47" s="14" t="str">
        <f>IF(ISBLANK(AH1),"",IF(VLOOKUP(AH1,Register,51,FALSE)=0,"",(VLOOKUP(AH1,Register,51,FALSE))))</f>
        <v/>
      </c>
      <c r="AH47" s="15" t="s">
        <v>20</v>
      </c>
      <c r="AI47" s="7" t="str">
        <f t="shared" ref="AI47" si="9527">"5." &amp; AK$1&amp; ".3.4."</f>
        <v>5.12.3.4.</v>
      </c>
      <c r="AJ47" s="14" t="str">
        <f>IF(ISBLANK(AK1),"",IF(VLOOKUP(AK1,Register,51,FALSE)=0,"",(VLOOKUP(AK1,Register,51,FALSE))))</f>
        <v/>
      </c>
      <c r="AK47" s="15" t="s">
        <v>20</v>
      </c>
      <c r="AL47" s="7" t="str">
        <f t="shared" ref="AL47" si="9528">"5." &amp; AN$1&amp; ".3.4."</f>
        <v>5.13.3.4.</v>
      </c>
      <c r="AM47" s="14" t="str">
        <f>IF(ISBLANK(AN1),"",IF(VLOOKUP(AN1,Register,51,FALSE)=0,"",(VLOOKUP(AN1,Register,51,FALSE))))</f>
        <v/>
      </c>
      <c r="AN47" s="15" t="s">
        <v>20</v>
      </c>
      <c r="AO47" s="7" t="str">
        <f t="shared" ref="AO47" si="9529">"5." &amp; AQ$1&amp; ".3.4."</f>
        <v>5.14.3.4.</v>
      </c>
      <c r="AP47" s="14" t="str">
        <f>IF(ISBLANK(AQ1),"",IF(VLOOKUP(AQ1,Register,51,FALSE)=0,"",(VLOOKUP(AQ1,Register,51,FALSE))))</f>
        <v/>
      </c>
      <c r="AQ47" s="15" t="s">
        <v>20</v>
      </c>
      <c r="AR47" s="7" t="str">
        <f t="shared" ref="AR47" si="9530">"5." &amp; AT$1&amp; ".3.4."</f>
        <v>5.15.3.4.</v>
      </c>
      <c r="AS47" s="14" t="str">
        <f>IF(ISBLANK(AT1),"",IF(VLOOKUP(AT1,Register,51,FALSE)=0,"",(VLOOKUP(AT1,Register,51,FALSE))))</f>
        <v/>
      </c>
      <c r="AT47" s="15" t="s">
        <v>20</v>
      </c>
      <c r="AU47" s="7" t="str">
        <f t="shared" ref="AU47" si="9531">"5." &amp; AW$1&amp; ".3.4."</f>
        <v>5.16.3.4.</v>
      </c>
      <c r="AV47" s="14" t="str">
        <f>IF(ISBLANK(AW1),"",IF(VLOOKUP(AW1,Register,51,FALSE)=0,"",(VLOOKUP(AW1,Register,51,FALSE))))</f>
        <v/>
      </c>
      <c r="AW47" s="15" t="s">
        <v>20</v>
      </c>
      <c r="AX47" s="7" t="str">
        <f t="shared" ref="AX47" si="9532">"5." &amp; AZ$1&amp; ".3.4."</f>
        <v>5.17.3.4.</v>
      </c>
      <c r="AY47" s="14" t="str">
        <f>IF(ISBLANK(AZ1),"",IF(VLOOKUP(AZ1,Register,51,FALSE)=0,"",(VLOOKUP(AZ1,Register,51,FALSE))))</f>
        <v/>
      </c>
      <c r="AZ47" s="15" t="s">
        <v>20</v>
      </c>
      <c r="BA47" s="7" t="str">
        <f t="shared" ref="BA47" si="9533">"5." &amp; BC$1&amp; ".3.4."</f>
        <v>5.18.3.4.</v>
      </c>
      <c r="BB47" s="14" t="str">
        <f>IF(ISBLANK(BC1),"",IF(VLOOKUP(BC1,Register,51,FALSE)=0,"",(VLOOKUP(BC1,Register,51,FALSE))))</f>
        <v/>
      </c>
      <c r="BC47" s="15" t="s">
        <v>20</v>
      </c>
      <c r="BD47" s="7" t="str">
        <f t="shared" ref="BD47" si="9534">"5." &amp; BF$1&amp; ".3.4."</f>
        <v>5.19.3.4.</v>
      </c>
      <c r="BE47" s="14" t="str">
        <f>IF(ISBLANK(BF1),"",IF(VLOOKUP(BF1,Register,51,FALSE)=0,"",(VLOOKUP(BF1,Register,51,FALSE))))</f>
        <v/>
      </c>
      <c r="BF47" s="15" t="s">
        <v>20</v>
      </c>
      <c r="BG47" s="7" t="str">
        <f t="shared" ref="BG47" si="9535">"5." &amp; BI$1&amp; ".3.4."</f>
        <v>5.20.3.4.</v>
      </c>
      <c r="BH47" s="14" t="str">
        <f>IF(ISBLANK(BI1),"",IF(VLOOKUP(BI1,Register,51,FALSE)=0,"",(VLOOKUP(BI1,Register,51,FALSE))))</f>
        <v/>
      </c>
      <c r="BI47" s="15" t="s">
        <v>20</v>
      </c>
      <c r="BJ47" s="7" t="str">
        <f t="shared" ref="BJ47" si="9536">"5." &amp; BL$1&amp; ".3.4."</f>
        <v>5.21.3.4.</v>
      </c>
      <c r="BK47" s="14" t="str">
        <f>IF(ISBLANK(BL1),"",IF(VLOOKUP(BL1,Register,51,FALSE)=0,"",(VLOOKUP(BL1,Register,51,FALSE))))</f>
        <v/>
      </c>
      <c r="BL47" s="15" t="s">
        <v>20</v>
      </c>
      <c r="BM47" s="7" t="str">
        <f t="shared" ref="BM47" si="9537">"5." &amp; BO$1&amp; ".3.4."</f>
        <v>5.22.3.4.</v>
      </c>
      <c r="BN47" s="14" t="str">
        <f>IF(ISBLANK(BO1),"",IF(VLOOKUP(BO1,Register,51,FALSE)=0,"",(VLOOKUP(BO1,Register,51,FALSE))))</f>
        <v/>
      </c>
      <c r="BO47" s="15" t="s">
        <v>20</v>
      </c>
      <c r="BP47" s="7" t="str">
        <f t="shared" ref="BP47" si="9538">"5." &amp; BR$1&amp; ".3.4."</f>
        <v>5.23.3.4.</v>
      </c>
      <c r="BQ47" s="14" t="str">
        <f>IF(ISBLANK(BR1),"",IF(VLOOKUP(BR1,Register,51,FALSE)=0,"",(VLOOKUP(BR1,Register,51,FALSE))))</f>
        <v/>
      </c>
      <c r="BR47" s="15" t="s">
        <v>20</v>
      </c>
      <c r="BS47" s="7" t="str">
        <f t="shared" ref="BS47" si="9539">"5." &amp; BU$1&amp; ".3.4."</f>
        <v>5.24.3.4.</v>
      </c>
      <c r="BT47" s="14" t="str">
        <f>IF(ISBLANK(BU1),"",IF(VLOOKUP(BU1,Register,51,FALSE)=0,"",(VLOOKUP(BU1,Register,51,FALSE))))</f>
        <v/>
      </c>
      <c r="BU47" s="15" t="s">
        <v>20</v>
      </c>
      <c r="BV47" s="7" t="str">
        <f t="shared" ref="BV47" si="9540">"5." &amp; BX$1&amp; ".3.4."</f>
        <v>5.25.3.4.</v>
      </c>
      <c r="BW47" s="14" t="str">
        <f>IF(ISBLANK(BX1),"",IF(VLOOKUP(BX1,Register,51,FALSE)=0,"",(VLOOKUP(BX1,Register,51,FALSE))))</f>
        <v/>
      </c>
      <c r="BX47" s="15" t="s">
        <v>20</v>
      </c>
      <c r="BY47" s="7" t="str">
        <f t="shared" ref="BY47" si="9541">"5." &amp; CA$1&amp; ".3.4."</f>
        <v>5.26.3.4.</v>
      </c>
      <c r="BZ47" s="14" t="str">
        <f>IF(ISBLANK(CA1),"",IF(VLOOKUP(CA1,Register,51,FALSE)=0,"",(VLOOKUP(CA1,Register,51,FALSE))))</f>
        <v/>
      </c>
      <c r="CA47" s="15" t="s">
        <v>20</v>
      </c>
      <c r="CB47" s="7" t="str">
        <f t="shared" ref="CB47" si="9542">"5." &amp; CD$1&amp; ".3.4."</f>
        <v>5.27.3.4.</v>
      </c>
      <c r="CC47" s="14" t="str">
        <f>IF(ISBLANK(CD1),"",IF(VLOOKUP(CD1,Register,51,FALSE)=0,"",(VLOOKUP(CD1,Register,51,FALSE))))</f>
        <v/>
      </c>
      <c r="CD47" s="15" t="s">
        <v>20</v>
      </c>
      <c r="CE47" s="7" t="str">
        <f t="shared" ref="CE47" si="9543">"5." &amp; CG$1&amp; ".3.4."</f>
        <v>5.28.3.4.</v>
      </c>
      <c r="CF47" s="14" t="str">
        <f>IF(ISBLANK(CG1),"",IF(VLOOKUP(CG1,Register,51,FALSE)=0,"",(VLOOKUP(CG1,Register,51,FALSE))))</f>
        <v/>
      </c>
      <c r="CG47" s="15" t="s">
        <v>20</v>
      </c>
      <c r="CH47" s="7" t="str">
        <f t="shared" ref="CH47" si="9544">"5." &amp; CJ$1&amp; ".3.4."</f>
        <v>5.29.3.4.</v>
      </c>
      <c r="CI47" s="14" t="str">
        <f>IF(ISBLANK(CJ1),"",IF(VLOOKUP(CJ1,Register,51,FALSE)=0,"",(VLOOKUP(CJ1,Register,51,FALSE))))</f>
        <v/>
      </c>
      <c r="CJ47" s="15" t="s">
        <v>20</v>
      </c>
      <c r="CK47" s="7" t="str">
        <f t="shared" ref="CK47" si="9545">"5." &amp; CM$1&amp; ".3.4."</f>
        <v>5.30.3.4.</v>
      </c>
      <c r="CL47" s="14" t="str">
        <f>IF(ISBLANK(CM1),"",IF(VLOOKUP(CM1,Register,51,FALSE)=0,"",(VLOOKUP(CM1,Register,51,FALSE))))</f>
        <v/>
      </c>
      <c r="CM47" s="15" t="s">
        <v>20</v>
      </c>
      <c r="CN47" s="7" t="str">
        <f t="shared" ref="CN47" si="9546">"5." &amp; CP$1&amp; ".3.4."</f>
        <v>5.31.3.4.</v>
      </c>
      <c r="CO47" s="14" t="str">
        <f>IF(ISBLANK(CP1),"",IF(VLOOKUP(CP1,Register,51,FALSE)=0,"",(VLOOKUP(CP1,Register,51,FALSE))))</f>
        <v/>
      </c>
      <c r="CP47" s="15" t="s">
        <v>20</v>
      </c>
      <c r="CQ47" s="7" t="str">
        <f t="shared" ref="CQ47" si="9547">"5." &amp; CS$1&amp; ".3.4."</f>
        <v>5.32.3.4.</v>
      </c>
      <c r="CR47" s="14" t="str">
        <f>IF(ISBLANK(CS1),"",IF(VLOOKUP(CS1,Register,51,FALSE)=0,"",(VLOOKUP(CS1,Register,51,FALSE))))</f>
        <v/>
      </c>
      <c r="CS47" s="15" t="s">
        <v>20</v>
      </c>
      <c r="CT47" s="7" t="str">
        <f t="shared" ref="CT47" si="9548">"5." &amp; CV$1&amp; ".3.4."</f>
        <v>5.33.3.4.</v>
      </c>
      <c r="CU47" s="14" t="str">
        <f>IF(ISBLANK(CV1),"",IF(VLOOKUP(CV1,Register,51,FALSE)=0,"",(VLOOKUP(CV1,Register,51,FALSE))))</f>
        <v/>
      </c>
      <c r="CV47" s="15" t="s">
        <v>20</v>
      </c>
      <c r="CW47" s="7" t="str">
        <f t="shared" ref="CW47" si="9549">"5." &amp; CY$1&amp; ".3.4."</f>
        <v>5.34.3.4.</v>
      </c>
      <c r="CX47" s="14" t="str">
        <f>IF(ISBLANK(CY1),"",IF(VLOOKUP(CY1,Register,51,FALSE)=0,"",(VLOOKUP(CY1,Register,51,FALSE))))</f>
        <v/>
      </c>
      <c r="CY47" s="15" t="s">
        <v>20</v>
      </c>
      <c r="CZ47" s="7" t="str">
        <f t="shared" ref="CZ47" si="9550">"5." &amp; DB$1&amp; ".3.4."</f>
        <v>5.35.3.4.</v>
      </c>
      <c r="DA47" s="14" t="str">
        <f>IF(ISBLANK(DB1),"",IF(VLOOKUP(DB1,Register,51,FALSE)=0,"",(VLOOKUP(DB1,Register,51,FALSE))))</f>
        <v/>
      </c>
      <c r="DB47" s="15" t="s">
        <v>20</v>
      </c>
      <c r="DC47" s="7" t="str">
        <f t="shared" ref="DC47" si="9551">"5." &amp; DE$1&amp; ".3.4."</f>
        <v>5.36.3.4.</v>
      </c>
      <c r="DD47" s="14" t="str">
        <f>IF(ISBLANK(DE1),"",IF(VLOOKUP(DE1,Register,51,FALSE)=0,"",(VLOOKUP(DE1,Register,51,FALSE))))</f>
        <v/>
      </c>
      <c r="DE47" s="15" t="s">
        <v>20</v>
      </c>
      <c r="DF47" s="7" t="str">
        <f t="shared" ref="DF47" si="9552">"5." &amp; DH$1&amp; ".3.4."</f>
        <v>5.37.3.4.</v>
      </c>
      <c r="DG47" s="14" t="str">
        <f>IF(ISBLANK(DH1),"",IF(VLOOKUP(DH1,Register,51,FALSE)=0,"",(VLOOKUP(DH1,Register,51,FALSE))))</f>
        <v/>
      </c>
      <c r="DH47" s="15" t="s">
        <v>20</v>
      </c>
      <c r="DI47" s="7" t="str">
        <f t="shared" ref="DI47" si="9553">"5." &amp; DK$1&amp; ".3.4."</f>
        <v>5.38.3.4.</v>
      </c>
      <c r="DJ47" s="14" t="str">
        <f>IF(ISBLANK(DK1),"",IF(VLOOKUP(DK1,Register,51,FALSE)=0,"",(VLOOKUP(DK1,Register,51,FALSE))))</f>
        <v/>
      </c>
      <c r="DK47" s="15" t="s">
        <v>20</v>
      </c>
      <c r="DL47" s="7" t="str">
        <f t="shared" ref="DL47" si="9554">"5." &amp; DN$1&amp; ".3.4."</f>
        <v>5.39.3.4.</v>
      </c>
      <c r="DM47" s="14" t="str">
        <f>IF(ISBLANK(DN1),"",IF(VLOOKUP(DN1,Register,51,FALSE)=0,"",(VLOOKUP(DN1,Register,51,FALSE))))</f>
        <v/>
      </c>
      <c r="DN47" s="15" t="s">
        <v>20</v>
      </c>
      <c r="DO47" s="7" t="str">
        <f t="shared" ref="DO47" si="9555">"5." &amp; DQ$1&amp; ".3.4."</f>
        <v>5.40.3.4.</v>
      </c>
      <c r="DP47" s="14" t="str">
        <f>IF(ISBLANK(DQ1),"",IF(VLOOKUP(DQ1,Register,51,FALSE)=0,"",(VLOOKUP(DQ1,Register,51,FALSE))))</f>
        <v/>
      </c>
      <c r="DQ47" s="15" t="s">
        <v>20</v>
      </c>
      <c r="DR47" s="7" t="str">
        <f t="shared" ref="DR47" si="9556">"5." &amp; DT$1&amp; ".3.4."</f>
        <v>5.41.3.4.</v>
      </c>
      <c r="DS47" s="14" t="str">
        <f>IF(ISBLANK(DT1),"",IF(VLOOKUP(DT1,Register,51,FALSE)=0,"",(VLOOKUP(DT1,Register,51,FALSE))))</f>
        <v/>
      </c>
      <c r="DT47" s="15" t="s">
        <v>20</v>
      </c>
      <c r="DU47" s="7" t="str">
        <f t="shared" ref="DU47" si="9557">"5." &amp; DW$1&amp; ".3.4."</f>
        <v>5.42.3.4.</v>
      </c>
      <c r="DV47" s="14" t="str">
        <f>IF(ISBLANK(DW1),"",IF(VLOOKUP(DW1,Register,51,FALSE)=0,"",(VLOOKUP(DW1,Register,51,FALSE))))</f>
        <v/>
      </c>
      <c r="DW47" s="15" t="s">
        <v>20</v>
      </c>
      <c r="DX47" s="7" t="str">
        <f t="shared" ref="DX47" si="9558">"5." &amp; DZ$1&amp; ".3.4."</f>
        <v>5.43.3.4.</v>
      </c>
      <c r="DY47" s="14" t="str">
        <f>IF(ISBLANK(DZ1),"",IF(VLOOKUP(DZ1,Register,51,FALSE)=0,"",(VLOOKUP(DZ1,Register,51,FALSE))))</f>
        <v/>
      </c>
      <c r="DZ47" s="15" t="s">
        <v>20</v>
      </c>
      <c r="EA47" s="7" t="str">
        <f t="shared" ref="EA47" si="9559">"5." &amp; EC$1&amp; ".3.4."</f>
        <v>5.44.3.4.</v>
      </c>
      <c r="EB47" s="14" t="str">
        <f>IF(ISBLANK(EC1),"",IF(VLOOKUP(EC1,Register,51,FALSE)=0,"",(VLOOKUP(EC1,Register,51,FALSE))))</f>
        <v/>
      </c>
      <c r="EC47" s="15" t="s">
        <v>20</v>
      </c>
      <c r="ED47" s="7" t="str">
        <f t="shared" ref="ED47" si="9560">"5." &amp; EF$1&amp; ".3.4."</f>
        <v>5.45.3.4.</v>
      </c>
      <c r="EE47" s="14" t="str">
        <f>IF(ISBLANK(EF1),"",IF(VLOOKUP(EF1,Register,51,FALSE)=0,"",(VLOOKUP(EF1,Register,51,FALSE))))</f>
        <v/>
      </c>
      <c r="EF47" s="15" t="s">
        <v>20</v>
      </c>
      <c r="EG47" s="7" t="str">
        <f t="shared" ref="EG47" si="9561">"5." &amp; EI$1&amp; ".3.4."</f>
        <v>5.46.3.4.</v>
      </c>
      <c r="EH47" s="14" t="str">
        <f>IF(ISBLANK(EI1),"",IF(VLOOKUP(EI1,Register,51,FALSE)=0,"",(VLOOKUP(EI1,Register,51,FALSE))))</f>
        <v/>
      </c>
      <c r="EI47" s="15" t="s">
        <v>20</v>
      </c>
      <c r="EJ47" s="7" t="str">
        <f t="shared" ref="EJ47" si="9562">"5." &amp; EL$1&amp; ".3.4."</f>
        <v>5.47.3.4.</v>
      </c>
      <c r="EK47" s="14" t="str">
        <f>IF(ISBLANK(EL1),"",IF(VLOOKUP(EL1,Register,51,FALSE)=0,"",(VLOOKUP(EL1,Register,51,FALSE))))</f>
        <v/>
      </c>
      <c r="EL47" s="15" t="s">
        <v>20</v>
      </c>
      <c r="EM47" s="7" t="str">
        <f t="shared" ref="EM47" si="9563">"5." &amp; EO$1&amp; ".3.4."</f>
        <v>5.48.3.4.</v>
      </c>
      <c r="EN47" s="14" t="str">
        <f>IF(ISBLANK(EO1),"",IF(VLOOKUP(EO1,Register,51,FALSE)=0,"",(VLOOKUP(EO1,Register,51,FALSE))))</f>
        <v/>
      </c>
      <c r="EO47" s="15" t="s">
        <v>20</v>
      </c>
      <c r="EP47" s="7" t="str">
        <f t="shared" ref="EP47" si="9564">"5." &amp; ER$1&amp; ".3.4."</f>
        <v>5.49.3.4.</v>
      </c>
      <c r="EQ47" s="14" t="str">
        <f>IF(ISBLANK(ER1),"",IF(VLOOKUP(ER1,Register,51,FALSE)=0,"",(VLOOKUP(ER1,Register,51,FALSE))))</f>
        <v/>
      </c>
      <c r="ER47" s="15" t="s">
        <v>20</v>
      </c>
      <c r="ES47" s="7" t="str">
        <f t="shared" ref="ES47" si="9565">"5." &amp; EU$1&amp; ".3.4."</f>
        <v>5.50.3.4.</v>
      </c>
      <c r="ET47" s="14" t="str">
        <f>IF(ISBLANK(EU1),"",IF(VLOOKUP(EU1,Register,51,FALSE)=0,"",(VLOOKUP(EU1,Register,51,FALSE))))</f>
        <v/>
      </c>
      <c r="EU47" s="15" t="s">
        <v>20</v>
      </c>
      <c r="EV47" s="7" t="str">
        <f t="shared" ref="EV47" si="9566">"5." &amp; EX$1&amp; ".3.4."</f>
        <v>5.51.3.4.</v>
      </c>
      <c r="EW47" s="14" t="str">
        <f>IF(ISBLANK(EX1),"",IF(VLOOKUP(EX1,Register,51,FALSE)=0,"",(VLOOKUP(EX1,Register,51,FALSE))))</f>
        <v/>
      </c>
      <c r="EX47" s="15" t="s">
        <v>20</v>
      </c>
      <c r="EY47" s="7" t="str">
        <f t="shared" ref="EY47" si="9567">"5." &amp; FA$1&amp; ".3.4."</f>
        <v>5.52.3.4.</v>
      </c>
      <c r="EZ47" s="14" t="str">
        <f>IF(ISBLANK(FA1),"",IF(VLOOKUP(FA1,Register,51,FALSE)=0,"",(VLOOKUP(FA1,Register,51,FALSE))))</f>
        <v/>
      </c>
      <c r="FA47" s="15" t="s">
        <v>20</v>
      </c>
      <c r="FB47" s="7" t="str">
        <f t="shared" ref="FB47" si="9568">"5." &amp; FD$1&amp; ".3.4."</f>
        <v>5.53.3.4.</v>
      </c>
      <c r="FC47" s="14" t="str">
        <f>IF(ISBLANK(FD1),"",IF(VLOOKUP(FD1,Register,51,FALSE)=0,"",(VLOOKUP(FD1,Register,51,FALSE))))</f>
        <v/>
      </c>
      <c r="FD47" s="15" t="s">
        <v>20</v>
      </c>
      <c r="FE47" s="7" t="str">
        <f t="shared" ref="FE47" si="9569">"5." &amp; FG$1&amp; ".3.4."</f>
        <v>5.54.3.4.</v>
      </c>
      <c r="FF47" s="14" t="str">
        <f>IF(ISBLANK(FG1),"",IF(VLOOKUP(FG1,Register,51,FALSE)=0,"",(VLOOKUP(FG1,Register,51,FALSE))))</f>
        <v/>
      </c>
      <c r="FG47" s="15" t="s">
        <v>20</v>
      </c>
      <c r="FH47" s="7" t="str">
        <f t="shared" ref="FH47" si="9570">"5." &amp; FJ$1&amp; ".3.4."</f>
        <v>5.55.3.4.</v>
      </c>
      <c r="FI47" s="14" t="str">
        <f>IF(ISBLANK(FJ1),"",IF(VLOOKUP(FJ1,Register,51,FALSE)=0,"",(VLOOKUP(FJ1,Register,51,FALSE))))</f>
        <v/>
      </c>
      <c r="FJ47" s="15" t="s">
        <v>20</v>
      </c>
      <c r="FK47" s="7" t="str">
        <f t="shared" ref="FK47" si="9571">"5." &amp; FM$1&amp; ".3.4."</f>
        <v>5.56.3.4.</v>
      </c>
      <c r="FL47" s="14" t="str">
        <f>IF(ISBLANK(FM1),"",IF(VLOOKUP(FM1,Register,51,FALSE)=0,"",(VLOOKUP(FM1,Register,51,FALSE))))</f>
        <v/>
      </c>
      <c r="FM47" s="15" t="s">
        <v>20</v>
      </c>
      <c r="FN47" s="7" t="str">
        <f t="shared" ref="FN47" si="9572">"5." &amp; FP$1&amp; ".3.4."</f>
        <v>5.57.3.4.</v>
      </c>
      <c r="FO47" s="14" t="str">
        <f>IF(ISBLANK(FP1),"",IF(VLOOKUP(FP1,Register,51,FALSE)=0,"",(VLOOKUP(FP1,Register,51,FALSE))))</f>
        <v/>
      </c>
      <c r="FP47" s="15" t="s">
        <v>20</v>
      </c>
      <c r="FQ47" s="7" t="str">
        <f t="shared" ref="FQ47" si="9573">"5." &amp; FS$1&amp; ".3.4."</f>
        <v>5.58.3.4.</v>
      </c>
      <c r="FR47" s="14" t="str">
        <f>IF(ISBLANK(FS1),"",IF(VLOOKUP(FS1,Register,51,FALSE)=0,"",(VLOOKUP(FS1,Register,51,FALSE))))</f>
        <v/>
      </c>
      <c r="FS47" s="15" t="s">
        <v>20</v>
      </c>
      <c r="FT47" s="7" t="str">
        <f t="shared" ref="FT47" si="9574">"5." &amp; FV$1&amp; ".3.4."</f>
        <v>5.59.3.4.</v>
      </c>
      <c r="FU47" s="14" t="str">
        <f>IF(ISBLANK(FV1),"",IF(VLOOKUP(FV1,Register,51,FALSE)=0,"",(VLOOKUP(FV1,Register,51,FALSE))))</f>
        <v/>
      </c>
      <c r="FV47" s="15" t="s">
        <v>20</v>
      </c>
      <c r="FW47" s="7" t="str">
        <f t="shared" ref="FW47" si="9575">"5." &amp; FY$1&amp; ".3.4."</f>
        <v>5.60.3.4.</v>
      </c>
      <c r="FX47" s="14" t="str">
        <f>IF(ISBLANK(FY1),"",IF(VLOOKUP(FY1,Register,51,FALSE)=0,"",(VLOOKUP(FY1,Register,51,FALSE))))</f>
        <v/>
      </c>
      <c r="FY47" s="15" t="s">
        <v>20</v>
      </c>
      <c r="FZ47" s="7" t="str">
        <f t="shared" ref="FZ47" si="9576">"5." &amp; GB$1&amp; ".3.4."</f>
        <v>5.61.3.4.</v>
      </c>
      <c r="GA47" s="14" t="str">
        <f>IF(ISBLANK(GB1),"",IF(VLOOKUP(GB1,Register,51,FALSE)=0,"",(VLOOKUP(GB1,Register,51,FALSE))))</f>
        <v/>
      </c>
      <c r="GB47" s="15" t="s">
        <v>20</v>
      </c>
      <c r="GC47" s="7" t="str">
        <f t="shared" ref="GC47" si="9577">"5." &amp; GE$1&amp; ".3.4."</f>
        <v>5.62.3.4.</v>
      </c>
      <c r="GD47" s="14" t="str">
        <f>IF(ISBLANK(GE1),"",IF(VLOOKUP(GE1,Register,51,FALSE)=0,"",(VLOOKUP(GE1,Register,51,FALSE))))</f>
        <v/>
      </c>
      <c r="GE47" s="15" t="s">
        <v>20</v>
      </c>
      <c r="GF47" s="7" t="str">
        <f t="shared" ref="GF47" si="9578">"5." &amp; GH$1&amp; ".3.4."</f>
        <v>5.63.3.4.</v>
      </c>
      <c r="GG47" s="14" t="str">
        <f>IF(ISBLANK(GH1),"",IF(VLOOKUP(GH1,Register,51,FALSE)=0,"",(VLOOKUP(GH1,Register,51,FALSE))))</f>
        <v/>
      </c>
      <c r="GH47" s="15" t="s">
        <v>20</v>
      </c>
      <c r="GI47" s="7" t="str">
        <f t="shared" ref="GI47" si="9579">"5." &amp; GK$1&amp; ".3.4."</f>
        <v>5.64.3.4.</v>
      </c>
      <c r="GJ47" s="14" t="str">
        <f>IF(ISBLANK(GK1),"",IF(VLOOKUP(GK1,Register,51,FALSE)=0,"",(VLOOKUP(GK1,Register,51,FALSE))))</f>
        <v/>
      </c>
      <c r="GK47" s="15" t="s">
        <v>20</v>
      </c>
      <c r="GL47" s="7" t="str">
        <f t="shared" ref="GL47" si="9580">"5." &amp; GN$1&amp; ".3.4."</f>
        <v>5.65.3.4.</v>
      </c>
      <c r="GM47" s="14" t="str">
        <f>IF(ISBLANK(GN1),"",IF(VLOOKUP(GN1,Register,51,FALSE)=0,"",(VLOOKUP(GN1,Register,51,FALSE))))</f>
        <v/>
      </c>
      <c r="GN47" s="15" t="s">
        <v>20</v>
      </c>
      <c r="GO47" s="7" t="str">
        <f t="shared" ref="GO47" si="9581">"5." &amp; GQ$1&amp; ".3.4."</f>
        <v>5.66.3.4.</v>
      </c>
      <c r="GP47" s="14" t="str">
        <f>IF(ISBLANK(GQ1),"",IF(VLOOKUP(GQ1,Register,51,FALSE)=0,"",(VLOOKUP(GQ1,Register,51,FALSE))))</f>
        <v/>
      </c>
      <c r="GQ47" s="15" t="s">
        <v>20</v>
      </c>
      <c r="GR47" s="7" t="str">
        <f t="shared" ref="GR47" si="9582">"5." &amp; GT$1&amp; ".3.4."</f>
        <v>5.67.3.4.</v>
      </c>
      <c r="GS47" s="14" t="str">
        <f>IF(ISBLANK(GT1),"",IF(VLOOKUP(GT1,Register,51,FALSE)=0,"",(VLOOKUP(GT1,Register,51,FALSE))))</f>
        <v/>
      </c>
      <c r="GT47" s="15" t="s">
        <v>20</v>
      </c>
      <c r="GU47" s="7" t="str">
        <f t="shared" ref="GU47" si="9583">"5." &amp; GW$1&amp; ".3.4."</f>
        <v>5.68.3.4.</v>
      </c>
      <c r="GV47" s="14" t="str">
        <f>IF(ISBLANK(GW1),"",IF(VLOOKUP(GW1,Register,51,FALSE)=0,"",(VLOOKUP(GW1,Register,51,FALSE))))</f>
        <v/>
      </c>
      <c r="GW47" s="15" t="s">
        <v>20</v>
      </c>
      <c r="GX47" s="7" t="str">
        <f t="shared" ref="GX47" si="9584">"5." &amp; GZ$1&amp; ".3.4."</f>
        <v>5.69.3.4.</v>
      </c>
      <c r="GY47" s="14" t="str">
        <f>IF(ISBLANK(GZ1),"",IF(VLOOKUP(GZ1,Register,51,FALSE)=0,"",(VLOOKUP(GZ1,Register,51,FALSE))))</f>
        <v/>
      </c>
      <c r="GZ47" s="15" t="s">
        <v>20</v>
      </c>
      <c r="HA47" s="7" t="str">
        <f t="shared" ref="HA47" si="9585">"5." &amp; HC$1&amp; ".3.4."</f>
        <v>5.70.3.4.</v>
      </c>
      <c r="HB47" s="14" t="str">
        <f>IF(ISBLANK(HC1),"",IF(VLOOKUP(HC1,Register,51,FALSE)=0,"",(VLOOKUP(HC1,Register,51,FALSE))))</f>
        <v/>
      </c>
      <c r="HC47" s="15" t="s">
        <v>20</v>
      </c>
      <c r="HD47" s="7" t="str">
        <f t="shared" ref="HD47" si="9586">"5." &amp; HF$1&amp; ".3.4."</f>
        <v>5.71.3.4.</v>
      </c>
      <c r="HE47" s="14" t="str">
        <f>IF(ISBLANK(HF1),"",IF(VLOOKUP(HF1,Register,51,FALSE)=0,"",(VLOOKUP(HF1,Register,51,FALSE))))</f>
        <v/>
      </c>
      <c r="HF47" s="15" t="s">
        <v>20</v>
      </c>
      <c r="HG47" s="7" t="str">
        <f t="shared" ref="HG47" si="9587">"5." &amp; HI$1&amp; ".3.4."</f>
        <v>5.72.3.4.</v>
      </c>
      <c r="HH47" s="14" t="str">
        <f>IF(ISBLANK(HI1),"",IF(VLOOKUP(HI1,Register,51,FALSE)=0,"",(VLOOKUP(HI1,Register,51,FALSE))))</f>
        <v/>
      </c>
      <c r="HI47" s="15" t="s">
        <v>20</v>
      </c>
      <c r="HJ47" s="7" t="str">
        <f t="shared" ref="HJ47" si="9588">"5." &amp; HL$1&amp; ".3.4."</f>
        <v>5.73.3.4.</v>
      </c>
      <c r="HK47" s="14" t="str">
        <f>IF(ISBLANK(HL1),"",IF(VLOOKUP(HL1,Register,51,FALSE)=0,"",(VLOOKUP(HL1,Register,51,FALSE))))</f>
        <v/>
      </c>
      <c r="HL47" s="15" t="s">
        <v>20</v>
      </c>
      <c r="HM47" s="7" t="str">
        <f t="shared" ref="HM47" si="9589">"5." &amp; HO$1&amp; ".3.4."</f>
        <v>5.74.3.4.</v>
      </c>
      <c r="HN47" s="14" t="str">
        <f>IF(ISBLANK(HO1),"",IF(VLOOKUP(HO1,Register,51,FALSE)=0,"",(VLOOKUP(HO1,Register,51,FALSE))))</f>
        <v/>
      </c>
      <c r="HO47" s="15" t="s">
        <v>20</v>
      </c>
      <c r="HP47" s="7" t="str">
        <f t="shared" ref="HP47" si="9590">"5." &amp; HR$1&amp; ".3.4."</f>
        <v>5.75.3.4.</v>
      </c>
      <c r="HQ47" s="14" t="str">
        <f>IF(ISBLANK(HR1),"",IF(VLOOKUP(HR1,Register,51,FALSE)=0,"",(VLOOKUP(HR1,Register,51,FALSE))))</f>
        <v/>
      </c>
      <c r="HR47" s="15" t="s">
        <v>20</v>
      </c>
      <c r="HS47" s="7" t="str">
        <f t="shared" ref="HS47" si="9591">"5." &amp; HU$1&amp; ".3.4."</f>
        <v>5.76.3.4.</v>
      </c>
      <c r="HT47" s="14" t="str">
        <f>IF(ISBLANK(HU1),"",IF(VLOOKUP(HU1,Register,51,FALSE)=0,"",(VLOOKUP(HU1,Register,51,FALSE))))</f>
        <v/>
      </c>
      <c r="HU47" s="15" t="s">
        <v>20</v>
      </c>
      <c r="HV47" s="7" t="str">
        <f t="shared" ref="HV47" si="9592">"5." &amp; HX$1&amp; ".3.4."</f>
        <v>5.77.3.4.</v>
      </c>
      <c r="HW47" s="14" t="str">
        <f>IF(ISBLANK(HX1),"",IF(VLOOKUP(HX1,Register,51,FALSE)=0,"",(VLOOKUP(HX1,Register,51,FALSE))))</f>
        <v/>
      </c>
      <c r="HX47" s="15" t="s">
        <v>20</v>
      </c>
      <c r="HY47" s="7" t="str">
        <f t="shared" ref="HY47" si="9593">"5." &amp; IA$1&amp; ".3.4."</f>
        <v>5.78.3.4.</v>
      </c>
      <c r="HZ47" s="14" t="str">
        <f>IF(ISBLANK(IA1),"",IF(VLOOKUP(IA1,Register,51,FALSE)=0,"",(VLOOKUP(IA1,Register,51,FALSE))))</f>
        <v/>
      </c>
      <c r="IA47" s="15" t="s">
        <v>20</v>
      </c>
      <c r="IB47" s="7" t="str">
        <f t="shared" ref="IB47" si="9594">"5." &amp; ID$1&amp; ".3.4."</f>
        <v>5.79.3.4.</v>
      </c>
      <c r="IC47" s="14" t="str">
        <f>IF(ISBLANK(ID1),"",IF(VLOOKUP(ID1,Register,51,FALSE)=0,"",(VLOOKUP(ID1,Register,51,FALSE))))</f>
        <v/>
      </c>
      <c r="ID47" s="15" t="s">
        <v>20</v>
      </c>
      <c r="IE47" s="7" t="str">
        <f t="shared" ref="IE47" si="9595">"5." &amp; IG$1&amp; ".3.4."</f>
        <v>5.80.3.4.</v>
      </c>
      <c r="IF47" s="14" t="str">
        <f>IF(ISBLANK(IG1),"",IF(VLOOKUP(IG1,Register,51,FALSE)=0,"",(VLOOKUP(IG1,Register,51,FALSE))))</f>
        <v/>
      </c>
      <c r="IG47" s="15" t="s">
        <v>20</v>
      </c>
      <c r="IH47" s="7" t="str">
        <f t="shared" ref="IH47" si="9596">"5." &amp; IJ$1&amp; ".3.4."</f>
        <v>5.81.3.4.</v>
      </c>
      <c r="II47" s="14" t="str">
        <f>IF(ISBLANK(IJ1),"",IF(VLOOKUP(IJ1,Register,51,FALSE)=0,"",(VLOOKUP(IJ1,Register,51,FALSE))))</f>
        <v/>
      </c>
      <c r="IJ47" s="15" t="s">
        <v>20</v>
      </c>
      <c r="IK47" s="7" t="str">
        <f t="shared" ref="IK47" si="9597">"5." &amp; IM$1&amp; ".3.4."</f>
        <v>5.82.3.4.</v>
      </c>
      <c r="IL47" s="14" t="str">
        <f>IF(ISBLANK(IM1),"",IF(VLOOKUP(IM1,Register,51,FALSE)=0,"",(VLOOKUP(IM1,Register,51,FALSE))))</f>
        <v/>
      </c>
      <c r="IM47" s="15" t="s">
        <v>20</v>
      </c>
      <c r="IN47" s="7" t="str">
        <f t="shared" ref="IN47" si="9598">"5." &amp; IP$1&amp; ".3.4."</f>
        <v>5.83.3.4.</v>
      </c>
      <c r="IO47" s="14" t="str">
        <f>IF(ISBLANK(IP1),"",IF(VLOOKUP(IP1,Register,51,FALSE)=0,"",(VLOOKUP(IP1,Register,51,FALSE))))</f>
        <v/>
      </c>
      <c r="IP47" s="15" t="s">
        <v>20</v>
      </c>
      <c r="IQ47" s="7" t="str">
        <f t="shared" ref="IQ47" si="9599">"5." &amp; IS$1&amp; ".3.4."</f>
        <v>5.84.3.4.</v>
      </c>
      <c r="IR47" s="14" t="str">
        <f>IF(ISBLANK(IS1),"",IF(VLOOKUP(IS1,Register,51,FALSE)=0,"",(VLOOKUP(IS1,Register,51,FALSE))))</f>
        <v/>
      </c>
      <c r="IS47" s="15" t="s">
        <v>20</v>
      </c>
      <c r="IT47" s="7" t="str">
        <f t="shared" ref="IT47" si="9600">"5." &amp; IV$1&amp; ".3.4."</f>
        <v>5.85.3.4.</v>
      </c>
      <c r="IU47" s="14" t="str">
        <f>IF(ISBLANK(IV1),"",IF(VLOOKUP(IV1,Register,51,FALSE)=0,"",(VLOOKUP(IV1,Register,51,FALSE))))</f>
        <v/>
      </c>
      <c r="IV47" s="15" t="s">
        <v>20</v>
      </c>
      <c r="IW47" s="7" t="str">
        <f t="shared" ref="IW47" si="9601">"5." &amp; IY$1&amp; ".3.4."</f>
        <v>5.86.3.4.</v>
      </c>
      <c r="IX47" s="14" t="str">
        <f>IF(ISBLANK(IY1),"",IF(VLOOKUP(IY1,Register,51,FALSE)=0,"",(VLOOKUP(IY1,Register,51,FALSE))))</f>
        <v/>
      </c>
      <c r="IY47" s="15" t="s">
        <v>20</v>
      </c>
      <c r="IZ47" s="7" t="str">
        <f t="shared" ref="IZ47" si="9602">"5." &amp; JB$1&amp; ".3.4."</f>
        <v>5.87.3.4.</v>
      </c>
      <c r="JA47" s="14" t="str">
        <f>IF(ISBLANK(JB1),"",IF(VLOOKUP(JB1,Register,51,FALSE)=0,"",(VLOOKUP(JB1,Register,51,FALSE))))</f>
        <v/>
      </c>
      <c r="JB47" s="15" t="s">
        <v>20</v>
      </c>
      <c r="JC47" s="7" t="str">
        <f t="shared" ref="JC47" si="9603">"5." &amp; JE$1&amp; ".3.4."</f>
        <v>5.88.3.4.</v>
      </c>
      <c r="JD47" s="14" t="str">
        <f>IF(ISBLANK(JE1),"",IF(VLOOKUP(JE1,Register,51,FALSE)=0,"",(VLOOKUP(JE1,Register,51,FALSE))))</f>
        <v/>
      </c>
      <c r="JE47" s="15" t="s">
        <v>20</v>
      </c>
      <c r="JF47" s="7" t="str">
        <f t="shared" ref="JF47" si="9604">"5." &amp; JH$1&amp; ".3.4."</f>
        <v>5.89.3.4.</v>
      </c>
      <c r="JG47" s="14" t="str">
        <f>IF(ISBLANK(JH1),"",IF(VLOOKUP(JH1,Register,51,FALSE)=0,"",(VLOOKUP(JH1,Register,51,FALSE))))</f>
        <v/>
      </c>
      <c r="JH47" s="15" t="s">
        <v>20</v>
      </c>
      <c r="JI47" s="7" t="str">
        <f t="shared" ref="JI47" si="9605">"5." &amp; JK$1&amp; ".3.4."</f>
        <v>5.90.3.4.</v>
      </c>
      <c r="JJ47" s="14" t="str">
        <f>IF(ISBLANK(JK1),"",IF(VLOOKUP(JK1,Register,51,FALSE)=0,"",(VLOOKUP(JK1,Register,51,FALSE))))</f>
        <v/>
      </c>
      <c r="JK47" s="15" t="s">
        <v>20</v>
      </c>
      <c r="JL47" s="7" t="str">
        <f t="shared" ref="JL47" si="9606">"5." &amp; JN$1&amp; ".3.4."</f>
        <v>5.91.3.4.</v>
      </c>
      <c r="JM47" s="14" t="str">
        <f>IF(ISBLANK(JN1),"",IF(VLOOKUP(JN1,Register,51,FALSE)=0,"",(VLOOKUP(JN1,Register,51,FALSE))))</f>
        <v/>
      </c>
      <c r="JN47" s="15" t="s">
        <v>20</v>
      </c>
      <c r="JO47" s="7" t="str">
        <f t="shared" ref="JO47" si="9607">"5." &amp; JQ$1&amp; ".3.4."</f>
        <v>5.92.3.4.</v>
      </c>
      <c r="JP47" s="14" t="str">
        <f>IF(ISBLANK(JQ1),"",IF(VLOOKUP(JQ1,Register,51,FALSE)=0,"",(VLOOKUP(JQ1,Register,51,FALSE))))</f>
        <v/>
      </c>
      <c r="JQ47" s="15" t="s">
        <v>20</v>
      </c>
      <c r="JR47" s="7" t="str">
        <f t="shared" ref="JR47" si="9608">"5." &amp; JT$1&amp; ".3.4."</f>
        <v>5.93.3.4.</v>
      </c>
      <c r="JS47" s="14" t="str">
        <f>IF(ISBLANK(JT1),"",IF(VLOOKUP(JT1,Register,51,FALSE)=0,"",(VLOOKUP(JT1,Register,51,FALSE))))</f>
        <v/>
      </c>
      <c r="JT47" s="15" t="s">
        <v>20</v>
      </c>
      <c r="JU47" s="7" t="str">
        <f t="shared" ref="JU47" si="9609">"5." &amp; JW$1&amp; ".3.4."</f>
        <v>5.94.3.4.</v>
      </c>
      <c r="JV47" s="14" t="str">
        <f>IF(ISBLANK(JW1),"",IF(VLOOKUP(JW1,Register,51,FALSE)=0,"",(VLOOKUP(JW1,Register,51,FALSE))))</f>
        <v/>
      </c>
      <c r="JW47" s="15" t="s">
        <v>20</v>
      </c>
      <c r="JX47" s="7" t="str">
        <f t="shared" ref="JX47" si="9610">"5." &amp; JZ$1&amp; ".3.4."</f>
        <v>5.95.3.4.</v>
      </c>
      <c r="JY47" s="14" t="str">
        <f>IF(ISBLANK(JZ1),"",IF(VLOOKUP(JZ1,Register,51,FALSE)=0,"",(VLOOKUP(JZ1,Register,51,FALSE))))</f>
        <v/>
      </c>
      <c r="JZ47" s="15" t="s">
        <v>20</v>
      </c>
      <c r="KA47" s="7" t="str">
        <f t="shared" ref="KA47" si="9611">"5." &amp; KC$1&amp; ".3.4."</f>
        <v>5.96.3.4.</v>
      </c>
      <c r="KB47" s="14" t="str">
        <f>IF(ISBLANK(KC1),"",IF(VLOOKUP(KC1,Register,51,FALSE)=0,"",(VLOOKUP(KC1,Register,51,FALSE))))</f>
        <v/>
      </c>
      <c r="KC47" s="15" t="s">
        <v>20</v>
      </c>
      <c r="KD47" s="7" t="str">
        <f t="shared" ref="KD47" si="9612">"5." &amp; KF$1&amp; ".3.4."</f>
        <v>5.97.3.4.</v>
      </c>
      <c r="KE47" s="14" t="str">
        <f>IF(ISBLANK(KF1),"",IF(VLOOKUP(KF1,Register,51,FALSE)=0,"",(VLOOKUP(KF1,Register,51,FALSE))))</f>
        <v/>
      </c>
      <c r="KF47" s="15" t="s">
        <v>20</v>
      </c>
      <c r="KG47" s="7" t="str">
        <f t="shared" ref="KG47" si="9613">"5." &amp; KI$1&amp; ".3.4."</f>
        <v>5.98.3.4.</v>
      </c>
      <c r="KH47" s="14" t="str">
        <f>IF(ISBLANK(KI1),"",IF(VLOOKUP(KI1,Register,51,FALSE)=0,"",(VLOOKUP(KI1,Register,51,FALSE))))</f>
        <v/>
      </c>
      <c r="KI47" s="15" t="s">
        <v>20</v>
      </c>
      <c r="KJ47" s="7" t="str">
        <f t="shared" ref="KJ47" si="9614">"5." &amp; KL$1&amp; ".3.4."</f>
        <v>5.99.3.4.</v>
      </c>
      <c r="KK47" s="14" t="str">
        <f>IF(ISBLANK(KL1),"",IF(VLOOKUP(KL1,Register,51,FALSE)=0,"",(VLOOKUP(KL1,Register,51,FALSE))))</f>
        <v/>
      </c>
      <c r="KL47" s="15" t="s">
        <v>20</v>
      </c>
      <c r="KM47" s="7" t="str">
        <f t="shared" ref="KM47" si="9615">"5." &amp; KO$1&amp; ".3.4."</f>
        <v>5.100.3.4.</v>
      </c>
      <c r="KN47" s="14" t="str">
        <f>IF(ISBLANK(KO1),"",IF(VLOOKUP(KO1,Register,51,FALSE)=0,"",(VLOOKUP(KO1,Register,51,FALSE))))</f>
        <v/>
      </c>
      <c r="KO47" s="15" t="s">
        <v>20</v>
      </c>
      <c r="KP47" s="7" t="str">
        <f t="shared" ref="KP47" si="9616">"5." &amp; KR$1&amp; ".3.4."</f>
        <v>5.101.3.4.</v>
      </c>
      <c r="KQ47" s="14" t="str">
        <f>IF(ISBLANK(KR1),"",IF(VLOOKUP(KR1,Register,51,FALSE)=0,"",(VLOOKUP(KR1,Register,51,FALSE))))</f>
        <v/>
      </c>
      <c r="KR47" s="15" t="s">
        <v>20</v>
      </c>
      <c r="KS47" s="7" t="str">
        <f t="shared" ref="KS47" si="9617">"5." &amp; KU$1&amp; ".3.4."</f>
        <v>5.102.3.4.</v>
      </c>
      <c r="KT47" s="14" t="str">
        <f>IF(ISBLANK(KU1),"",IF(VLOOKUP(KU1,Register,51,FALSE)=0,"",(VLOOKUP(KU1,Register,51,FALSE))))</f>
        <v/>
      </c>
      <c r="KU47" s="15" t="s">
        <v>20</v>
      </c>
      <c r="KV47" s="7" t="str">
        <f t="shared" ref="KV47" si="9618">"5." &amp; KX$1&amp; ".3.4."</f>
        <v>5.103.3.4.</v>
      </c>
      <c r="KW47" s="14" t="str">
        <f>IF(ISBLANK(KX1),"",IF(VLOOKUP(KX1,Register,51,FALSE)=0,"",(VLOOKUP(KX1,Register,51,FALSE))))</f>
        <v/>
      </c>
      <c r="KX47" s="15" t="s">
        <v>20</v>
      </c>
      <c r="KY47" s="7" t="str">
        <f t="shared" ref="KY47" si="9619">"5." &amp; LA$1&amp; ".3.4."</f>
        <v>5.104.3.4.</v>
      </c>
      <c r="KZ47" s="14" t="str">
        <f>IF(ISBLANK(LA1),"",IF(VLOOKUP(LA1,Register,51,FALSE)=0,"",(VLOOKUP(LA1,Register,51,FALSE))))</f>
        <v/>
      </c>
      <c r="LA47" s="15" t="s">
        <v>20</v>
      </c>
      <c r="LB47" s="7" t="str">
        <f t="shared" ref="LB47" si="9620">"5." &amp; LD$1&amp; ".3.4."</f>
        <v>5.105.3.4.</v>
      </c>
      <c r="LC47" s="14" t="str">
        <f>IF(ISBLANK(LD1),"",IF(VLOOKUP(LD1,Register,51,FALSE)=0,"",(VLOOKUP(LD1,Register,51,FALSE))))</f>
        <v/>
      </c>
      <c r="LD47" s="15" t="s">
        <v>20</v>
      </c>
      <c r="LE47" s="7" t="str">
        <f t="shared" ref="LE47" si="9621">"5." &amp; LG$1&amp; ".3.4."</f>
        <v>5.106.3.4.</v>
      </c>
      <c r="LF47" s="14" t="str">
        <f>IF(ISBLANK(LG1),"",IF(VLOOKUP(LG1,Register,51,FALSE)=0,"",(VLOOKUP(LG1,Register,51,FALSE))))</f>
        <v/>
      </c>
      <c r="LG47" s="15" t="s">
        <v>20</v>
      </c>
      <c r="LH47" s="7" t="str">
        <f t="shared" ref="LH47" si="9622">"5." &amp; LJ$1&amp; ".3.4."</f>
        <v>5.107.3.4.</v>
      </c>
      <c r="LI47" s="14" t="str">
        <f>IF(ISBLANK(LJ1),"",IF(VLOOKUP(LJ1,Register,51,FALSE)=0,"",(VLOOKUP(LJ1,Register,51,FALSE))))</f>
        <v/>
      </c>
      <c r="LJ47" s="15" t="s">
        <v>20</v>
      </c>
      <c r="LK47" s="7" t="str">
        <f t="shared" ref="LK47" si="9623">"5." &amp; LM$1&amp; ".3.4."</f>
        <v>5.108.3.4.</v>
      </c>
      <c r="LL47" s="14" t="str">
        <f>IF(ISBLANK(LM1),"",IF(VLOOKUP(LM1,Register,51,FALSE)=0,"",(VLOOKUP(LM1,Register,51,FALSE))))</f>
        <v/>
      </c>
      <c r="LM47" s="15" t="s">
        <v>20</v>
      </c>
      <c r="LN47" s="7" t="str">
        <f t="shared" ref="LN47" si="9624">"5." &amp; LP$1&amp; ".3.4."</f>
        <v>5.109.3.4.</v>
      </c>
      <c r="LO47" s="14" t="str">
        <f>IF(ISBLANK(LP1),"",IF(VLOOKUP(LP1,Register,51,FALSE)=0,"",(VLOOKUP(LP1,Register,51,FALSE))))</f>
        <v/>
      </c>
      <c r="LP47" s="15" t="s">
        <v>20</v>
      </c>
      <c r="LQ47" s="7" t="str">
        <f t="shared" ref="LQ47" si="9625">"5." &amp; LS$1&amp; ".3.4."</f>
        <v>5.110.3.4.</v>
      </c>
      <c r="LR47" s="14" t="str">
        <f>IF(ISBLANK(LS1),"",IF(VLOOKUP(LS1,Register,51,FALSE)=0,"",(VLOOKUP(LS1,Register,51,FALSE))))</f>
        <v/>
      </c>
      <c r="LS47" s="15" t="s">
        <v>20</v>
      </c>
      <c r="LT47" s="7" t="str">
        <f t="shared" ref="LT47" si="9626">"5." &amp; LV$1&amp; ".3.4."</f>
        <v>5.111.3.4.</v>
      </c>
      <c r="LU47" s="14" t="str">
        <f>IF(ISBLANK(LV1),"",IF(VLOOKUP(LV1,Register,51,FALSE)=0,"",(VLOOKUP(LV1,Register,51,FALSE))))</f>
        <v/>
      </c>
      <c r="LV47" s="15" t="s">
        <v>20</v>
      </c>
      <c r="LW47" s="7" t="str">
        <f t="shared" ref="LW47" si="9627">"5." &amp; LY$1&amp; ".3.4."</f>
        <v>5.112.3.4.</v>
      </c>
      <c r="LX47" s="14" t="str">
        <f>IF(ISBLANK(LY1),"",IF(VLOOKUP(LY1,Register,51,FALSE)=0,"",(VLOOKUP(LY1,Register,51,FALSE))))</f>
        <v/>
      </c>
      <c r="LY47" s="15" t="s">
        <v>20</v>
      </c>
      <c r="LZ47" s="7" t="str">
        <f t="shared" ref="LZ47" si="9628">"5." &amp; MB$1&amp; ".3.4."</f>
        <v>5.113.3.4.</v>
      </c>
      <c r="MA47" s="14" t="str">
        <f>IF(ISBLANK(MB1),"",IF(VLOOKUP(MB1,Register,51,FALSE)=0,"",(VLOOKUP(MB1,Register,51,FALSE))))</f>
        <v/>
      </c>
      <c r="MB47" s="15" t="s">
        <v>20</v>
      </c>
      <c r="MC47" s="7" t="str">
        <f t="shared" ref="MC47" si="9629">"5." &amp; ME$1&amp; ".3.4."</f>
        <v>5.114.3.4.</v>
      </c>
      <c r="MD47" s="14" t="str">
        <f>IF(ISBLANK(ME1),"",IF(VLOOKUP(ME1,Register,51,FALSE)=0,"",(VLOOKUP(ME1,Register,51,FALSE))))</f>
        <v/>
      </c>
      <c r="ME47" s="15" t="s">
        <v>20</v>
      </c>
      <c r="MF47" s="7" t="str">
        <f t="shared" ref="MF47" si="9630">"5." &amp; MH$1&amp; ".3.4."</f>
        <v>5.115.3.4.</v>
      </c>
      <c r="MG47" s="14" t="str">
        <f>IF(ISBLANK(MH1),"",IF(VLOOKUP(MH1,Register,51,FALSE)=0,"",(VLOOKUP(MH1,Register,51,FALSE))))</f>
        <v/>
      </c>
      <c r="MH47" s="15" t="s">
        <v>20</v>
      </c>
      <c r="MI47" s="7" t="str">
        <f t="shared" ref="MI47" si="9631">"5." &amp; MK$1&amp; ".3.4."</f>
        <v>5.116.3.4.</v>
      </c>
      <c r="MJ47" s="14" t="str">
        <f>IF(ISBLANK(MK1),"",IF(VLOOKUP(MK1,Register,51,FALSE)=0,"",(VLOOKUP(MK1,Register,51,FALSE))))</f>
        <v/>
      </c>
      <c r="MK47" s="15" t="s">
        <v>20</v>
      </c>
      <c r="ML47" s="7" t="str">
        <f t="shared" ref="ML47" si="9632">"5." &amp; MN$1&amp; ".3.4."</f>
        <v>5.117.3.4.</v>
      </c>
      <c r="MM47" s="14" t="str">
        <f>IF(ISBLANK(MN1),"",IF(VLOOKUP(MN1,Register,51,FALSE)=0,"",(VLOOKUP(MN1,Register,51,FALSE))))</f>
        <v/>
      </c>
      <c r="MN47" s="15" t="s">
        <v>20</v>
      </c>
      <c r="MO47" s="7" t="str">
        <f t="shared" ref="MO47" si="9633">"5." &amp; MQ$1&amp; ".3.4."</f>
        <v>5.118.3.4.</v>
      </c>
      <c r="MP47" s="14" t="str">
        <f>IF(ISBLANK(MQ1),"",IF(VLOOKUP(MQ1,Register,51,FALSE)=0,"",(VLOOKUP(MQ1,Register,51,FALSE))))</f>
        <v/>
      </c>
      <c r="MQ47" s="15" t="s">
        <v>20</v>
      </c>
      <c r="MR47" s="7" t="str">
        <f t="shared" ref="MR47" si="9634">"5." &amp; MT$1&amp; ".3.4."</f>
        <v>5.119.3.4.</v>
      </c>
      <c r="MS47" s="14" t="str">
        <f>IF(ISBLANK(MT1),"",IF(VLOOKUP(MT1,Register,51,FALSE)=0,"",(VLOOKUP(MT1,Register,51,FALSE))))</f>
        <v/>
      </c>
      <c r="MT47" s="15" t="s">
        <v>20</v>
      </c>
      <c r="MU47" s="7" t="str">
        <f t="shared" ref="MU47" si="9635">"5." &amp; MW$1&amp; ".3.4."</f>
        <v>5.120.3.4.</v>
      </c>
      <c r="MV47" s="14" t="str">
        <f>IF(ISBLANK(MW1),"",IF(VLOOKUP(MW1,Register,51,FALSE)=0,"",(VLOOKUP(MW1,Register,51,FALSE))))</f>
        <v/>
      </c>
      <c r="MW47" s="15" t="s">
        <v>20</v>
      </c>
      <c r="MX47" s="7" t="str">
        <f t="shared" ref="MX47" si="9636">"5." &amp; MZ$1&amp; ".3.4."</f>
        <v>5.121.3.4.</v>
      </c>
      <c r="MY47" s="14" t="str">
        <f>IF(ISBLANK(MZ1),"",IF(VLOOKUP(MZ1,Register,51,FALSE)=0,"",(VLOOKUP(MZ1,Register,51,FALSE))))</f>
        <v/>
      </c>
      <c r="MZ47" s="15" t="s">
        <v>20</v>
      </c>
      <c r="NA47" s="7" t="str">
        <f t="shared" ref="NA47" si="9637">"5." &amp; NC$1&amp; ".3.4."</f>
        <v>5.122.3.4.</v>
      </c>
      <c r="NB47" s="14" t="str">
        <f>IF(ISBLANK(NC1),"",IF(VLOOKUP(NC1,Register,51,FALSE)=0,"",(VLOOKUP(NC1,Register,51,FALSE))))</f>
        <v/>
      </c>
      <c r="NC47" s="15" t="s">
        <v>20</v>
      </c>
      <c r="ND47" s="7" t="str">
        <f t="shared" ref="ND47" si="9638">"5." &amp; NF$1&amp; ".3.4."</f>
        <v>5.123.3.4.</v>
      </c>
      <c r="NE47" s="14" t="str">
        <f>IF(ISBLANK(NF1),"",IF(VLOOKUP(NF1,Register,51,FALSE)=0,"",(VLOOKUP(NF1,Register,51,FALSE))))</f>
        <v/>
      </c>
      <c r="NF47" s="15" t="s">
        <v>20</v>
      </c>
      <c r="NG47" s="7" t="str">
        <f t="shared" ref="NG47" si="9639">"5." &amp; NI$1&amp; ".3.4."</f>
        <v>5.124.3.4.</v>
      </c>
      <c r="NH47" s="14" t="str">
        <f>IF(ISBLANK(NI1),"",IF(VLOOKUP(NI1,Register,51,FALSE)=0,"",(VLOOKUP(NI1,Register,51,FALSE))))</f>
        <v/>
      </c>
      <c r="NI47" s="15" t="s">
        <v>20</v>
      </c>
      <c r="NJ47" s="7" t="str">
        <f t="shared" ref="NJ47" si="9640">"5." &amp; NL$1&amp; ".3.4."</f>
        <v>5.125.3.4.</v>
      </c>
      <c r="NK47" s="14" t="str">
        <f>IF(ISBLANK(NL1),"",IF(VLOOKUP(NL1,Register,51,FALSE)=0,"",(VLOOKUP(NL1,Register,51,FALSE))))</f>
        <v/>
      </c>
      <c r="NL47" s="15" t="s">
        <v>20</v>
      </c>
      <c r="NM47" s="7" t="str">
        <f t="shared" ref="NM47" si="9641">"5." &amp; NO$1&amp; ".3.4."</f>
        <v>5.126.3.4.</v>
      </c>
      <c r="NN47" s="14" t="str">
        <f>IF(ISBLANK(NO1),"",IF(VLOOKUP(NO1,Register,51,FALSE)=0,"",(VLOOKUP(NO1,Register,51,FALSE))))</f>
        <v/>
      </c>
      <c r="NO47" s="15" t="s">
        <v>20</v>
      </c>
      <c r="NP47" s="7" t="str">
        <f t="shared" ref="NP47" si="9642">"5." &amp; NR$1&amp; ".3.4."</f>
        <v>5.127.3.4.</v>
      </c>
      <c r="NQ47" s="14" t="str">
        <f>IF(ISBLANK(NR1),"",IF(VLOOKUP(NR1,Register,51,FALSE)=0,"",(VLOOKUP(NR1,Register,51,FALSE))))</f>
        <v/>
      </c>
      <c r="NR47" s="15" t="s">
        <v>20</v>
      </c>
      <c r="NS47" s="7" t="str">
        <f t="shared" ref="NS47" si="9643">"5." &amp; NU$1&amp; ".3.4."</f>
        <v>5.128.3.4.</v>
      </c>
      <c r="NT47" s="14" t="str">
        <f>IF(ISBLANK(NU1),"",IF(VLOOKUP(NU1,Register,51,FALSE)=0,"",(VLOOKUP(NU1,Register,51,FALSE))))</f>
        <v/>
      </c>
      <c r="NU47" s="15" t="s">
        <v>20</v>
      </c>
      <c r="NV47" s="7" t="str">
        <f t="shared" ref="NV47" si="9644">"5." &amp; NX$1&amp; ".3.4."</f>
        <v>5.129.3.4.</v>
      </c>
      <c r="NW47" s="14" t="str">
        <f>IF(ISBLANK(NX1),"",IF(VLOOKUP(NX1,Register,51,FALSE)=0,"",(VLOOKUP(NX1,Register,51,FALSE))))</f>
        <v/>
      </c>
      <c r="NX47" s="15" t="s">
        <v>20</v>
      </c>
      <c r="NY47" s="7" t="str">
        <f t="shared" ref="NY47" si="9645">"5." &amp; OA$1&amp; ".3.4."</f>
        <v>5.130.3.4.</v>
      </c>
      <c r="NZ47" s="14" t="str">
        <f>IF(ISBLANK(OA1),"",IF(VLOOKUP(OA1,Register,51,FALSE)=0,"",(VLOOKUP(OA1,Register,51,FALSE))))</f>
        <v/>
      </c>
      <c r="OA47" s="15" t="s">
        <v>20</v>
      </c>
      <c r="OB47" s="7" t="str">
        <f t="shared" ref="OB47" si="9646">"5." &amp; OD$1&amp; ".3.4."</f>
        <v>5.131.3.4.</v>
      </c>
      <c r="OC47" s="14" t="str">
        <f>IF(ISBLANK(OD1),"",IF(VLOOKUP(OD1,Register,51,FALSE)=0,"",(VLOOKUP(OD1,Register,51,FALSE))))</f>
        <v/>
      </c>
      <c r="OD47" s="15" t="s">
        <v>20</v>
      </c>
      <c r="OE47" s="7" t="str">
        <f t="shared" ref="OE47" si="9647">"5." &amp; OG$1&amp; ".3.4."</f>
        <v>5.132.3.4.</v>
      </c>
      <c r="OF47" s="14" t="str">
        <f>IF(ISBLANK(OG1),"",IF(VLOOKUP(OG1,Register,51,FALSE)=0,"",(VLOOKUP(OG1,Register,51,FALSE))))</f>
        <v/>
      </c>
      <c r="OG47" s="15" t="s">
        <v>20</v>
      </c>
      <c r="OH47" s="7" t="str">
        <f t="shared" ref="OH47" si="9648">"5." &amp; OJ$1&amp; ".3.4."</f>
        <v>5.133.3.4.</v>
      </c>
      <c r="OI47" s="14" t="str">
        <f>IF(ISBLANK(OJ1),"",IF(VLOOKUP(OJ1,Register,51,FALSE)=0,"",(VLOOKUP(OJ1,Register,51,FALSE))))</f>
        <v/>
      </c>
      <c r="OJ47" s="15" t="s">
        <v>20</v>
      </c>
      <c r="OK47" s="7" t="str">
        <f t="shared" ref="OK47" si="9649">"5." &amp; OM$1&amp; ".3.4."</f>
        <v>5.134.3.4.</v>
      </c>
      <c r="OL47" s="14" t="str">
        <f>IF(ISBLANK(OM1),"",IF(VLOOKUP(OM1,Register,51,FALSE)=0,"",(VLOOKUP(OM1,Register,51,FALSE))))</f>
        <v/>
      </c>
      <c r="OM47" s="15" t="s">
        <v>20</v>
      </c>
      <c r="ON47" s="7" t="str">
        <f t="shared" ref="ON47" si="9650">"5." &amp; OP$1&amp; ".3.4."</f>
        <v>5.135.3.4.</v>
      </c>
      <c r="OO47" s="14" t="str">
        <f>IF(ISBLANK(OP1),"",IF(VLOOKUP(OP1,Register,51,FALSE)=0,"",(VLOOKUP(OP1,Register,51,FALSE))))</f>
        <v/>
      </c>
      <c r="OP47" s="15" t="s">
        <v>20</v>
      </c>
      <c r="OQ47" s="7" t="str">
        <f t="shared" ref="OQ47" si="9651">"5." &amp; OS$1&amp; ".3.4."</f>
        <v>5.136.3.4.</v>
      </c>
      <c r="OR47" s="14" t="str">
        <f>IF(ISBLANK(OS1),"",IF(VLOOKUP(OS1,Register,51,FALSE)=0,"",(VLOOKUP(OS1,Register,51,FALSE))))</f>
        <v/>
      </c>
      <c r="OS47" s="15" t="s">
        <v>20</v>
      </c>
      <c r="OT47" s="7" t="str">
        <f t="shared" ref="OT47" si="9652">"5." &amp; OV$1&amp; ".3.4."</f>
        <v>5.137.3.4.</v>
      </c>
      <c r="OU47" s="14" t="str">
        <f>IF(ISBLANK(OV1),"",IF(VLOOKUP(OV1,Register,51,FALSE)=0,"",(VLOOKUP(OV1,Register,51,FALSE))))</f>
        <v/>
      </c>
      <c r="OV47" s="15" t="s">
        <v>20</v>
      </c>
      <c r="OW47" s="7" t="str">
        <f t="shared" ref="OW47" si="9653">"5." &amp; OY$1&amp; ".3.4."</f>
        <v>5.138.3.4.</v>
      </c>
      <c r="OX47" s="14" t="str">
        <f>IF(ISBLANK(OY1),"",IF(VLOOKUP(OY1,Register,51,FALSE)=0,"",(VLOOKUP(OY1,Register,51,FALSE))))</f>
        <v/>
      </c>
      <c r="OY47" s="15" t="s">
        <v>20</v>
      </c>
      <c r="OZ47" s="7" t="str">
        <f t="shared" ref="OZ47" si="9654">"5." &amp; PB$1&amp; ".3.4."</f>
        <v>5.139.3.4.</v>
      </c>
      <c r="PA47" s="14" t="str">
        <f>IF(ISBLANK(PB1),"",IF(VLOOKUP(PB1,Register,51,FALSE)=0,"",(VLOOKUP(PB1,Register,51,FALSE))))</f>
        <v/>
      </c>
      <c r="PB47" s="15" t="s">
        <v>20</v>
      </c>
      <c r="PC47" s="7" t="str">
        <f t="shared" ref="PC47" si="9655">"5." &amp; PE$1&amp; ".3.4."</f>
        <v>5.140.3.4.</v>
      </c>
      <c r="PD47" s="14" t="str">
        <f>IF(ISBLANK(PE1),"",IF(VLOOKUP(PE1,Register,51,FALSE)=0,"",(VLOOKUP(PE1,Register,51,FALSE))))</f>
        <v/>
      </c>
      <c r="PE47" s="15" t="s">
        <v>20</v>
      </c>
      <c r="PF47" s="7" t="str">
        <f t="shared" ref="PF47" si="9656">"5." &amp; PH$1&amp; ".3.4."</f>
        <v>5.141.3.4.</v>
      </c>
      <c r="PG47" s="14" t="str">
        <f>IF(ISBLANK(PH1),"",IF(VLOOKUP(PH1,Register,51,FALSE)=0,"",(VLOOKUP(PH1,Register,51,FALSE))))</f>
        <v/>
      </c>
      <c r="PH47" s="15" t="s">
        <v>20</v>
      </c>
      <c r="PI47" s="7" t="str">
        <f t="shared" ref="PI47" si="9657">"5." &amp; PK$1&amp; ".3.4."</f>
        <v>5.142.3.4.</v>
      </c>
      <c r="PJ47" s="14" t="str">
        <f>IF(ISBLANK(PK1),"",IF(VLOOKUP(PK1,Register,51,FALSE)=0,"",(VLOOKUP(PK1,Register,51,FALSE))))</f>
        <v/>
      </c>
      <c r="PK47" s="15" t="s">
        <v>20</v>
      </c>
      <c r="PL47" s="7" t="str">
        <f t="shared" ref="PL47" si="9658">"5." &amp; PN$1&amp; ".3.4."</f>
        <v>5.143.3.4.</v>
      </c>
      <c r="PM47" s="14" t="str">
        <f>IF(ISBLANK(PN1),"",IF(VLOOKUP(PN1,Register,51,FALSE)=0,"",(VLOOKUP(PN1,Register,51,FALSE))))</f>
        <v/>
      </c>
      <c r="PN47" s="15" t="s">
        <v>20</v>
      </c>
      <c r="PO47" s="7" t="str">
        <f t="shared" ref="PO47" si="9659">"5." &amp; PQ$1&amp; ".3.4."</f>
        <v>5.144.3.4.</v>
      </c>
      <c r="PP47" s="14" t="str">
        <f>IF(ISBLANK(PQ1),"",IF(VLOOKUP(PQ1,Register,51,FALSE)=0,"",(VLOOKUP(PQ1,Register,51,FALSE))))</f>
        <v/>
      </c>
      <c r="PQ47" s="15" t="s">
        <v>20</v>
      </c>
      <c r="PR47" s="7" t="str">
        <f t="shared" ref="PR47" si="9660">"5." &amp; PT$1&amp; ".3.4."</f>
        <v>5.145.3.4.</v>
      </c>
      <c r="PS47" s="14" t="str">
        <f>IF(ISBLANK(PT1),"",IF(VLOOKUP(PT1,Register,51,FALSE)=0,"",(VLOOKUP(PT1,Register,51,FALSE))))</f>
        <v/>
      </c>
      <c r="PT47" s="15" t="s">
        <v>20</v>
      </c>
      <c r="PU47" s="7" t="str">
        <f t="shared" ref="PU47" si="9661">"5." &amp; PW$1&amp; ".3.4."</f>
        <v>5.146.3.4.</v>
      </c>
      <c r="PV47" s="14" t="str">
        <f>IF(ISBLANK(PW1),"",IF(VLOOKUP(PW1,Register,51,FALSE)=0,"",(VLOOKUP(PW1,Register,51,FALSE))))</f>
        <v/>
      </c>
      <c r="PW47" s="15" t="s">
        <v>20</v>
      </c>
      <c r="PX47" s="7" t="str">
        <f t="shared" ref="PX47" si="9662">"5." &amp; PZ$1&amp; ".3.4."</f>
        <v>5.147.3.4.</v>
      </c>
      <c r="PY47" s="14" t="str">
        <f>IF(ISBLANK(PZ1),"",IF(VLOOKUP(PZ1,Register,51,FALSE)=0,"",(VLOOKUP(PZ1,Register,51,FALSE))))</f>
        <v/>
      </c>
      <c r="PZ47" s="15" t="s">
        <v>20</v>
      </c>
      <c r="QA47" s="7" t="str">
        <f t="shared" ref="QA47" si="9663">"5." &amp; QC$1&amp; ".3.4."</f>
        <v>5.148.3.4.</v>
      </c>
      <c r="QB47" s="14" t="str">
        <f>IF(ISBLANK(QC1),"",IF(VLOOKUP(QC1,Register,51,FALSE)=0,"",(VLOOKUP(QC1,Register,51,FALSE))))</f>
        <v/>
      </c>
      <c r="QC47" s="15" t="s">
        <v>20</v>
      </c>
      <c r="QD47" s="7" t="str">
        <f t="shared" ref="QD47" si="9664">"5." &amp; QF$1&amp; ".3.4."</f>
        <v>5.149.3.4.</v>
      </c>
      <c r="QE47" s="14" t="str">
        <f>IF(ISBLANK(QF1),"",IF(VLOOKUP(QF1,Register,51,FALSE)=0,"",(VLOOKUP(QF1,Register,51,FALSE))))</f>
        <v/>
      </c>
      <c r="QF47" s="15" t="s">
        <v>20</v>
      </c>
      <c r="QG47" s="7" t="str">
        <f t="shared" ref="QG47" si="9665">"5." &amp; QI$1&amp; ".3.4."</f>
        <v>5.150.3.4.</v>
      </c>
      <c r="QH47" s="14" t="str">
        <f>IF(ISBLANK(QI1),"",IF(VLOOKUP(QI1,Register,51,FALSE)=0,"",(VLOOKUP(QI1,Register,51,FALSE))))</f>
        <v/>
      </c>
      <c r="QI47" s="15" t="s">
        <v>20</v>
      </c>
      <c r="QJ47" s="7" t="str">
        <f t="shared" ref="QJ47" si="9666">"5." &amp; QL$1&amp; ".3.4."</f>
        <v>5.151.3.4.</v>
      </c>
      <c r="QK47" s="14" t="str">
        <f>IF(ISBLANK(QL1),"",IF(VLOOKUP(QL1,Register,51,FALSE)=0,"",(VLOOKUP(QL1,Register,51,FALSE))))</f>
        <v/>
      </c>
      <c r="QL47" s="15" t="s">
        <v>20</v>
      </c>
      <c r="QM47" s="7" t="str">
        <f t="shared" ref="QM47" si="9667">"5." &amp; QO$1&amp; ".3.4."</f>
        <v>5.152.3.4.</v>
      </c>
      <c r="QN47" s="14" t="str">
        <f>IF(ISBLANK(QO1),"",IF(VLOOKUP(QO1,Register,51,FALSE)=0,"",(VLOOKUP(QO1,Register,51,FALSE))))</f>
        <v/>
      </c>
      <c r="QO47" s="15" t="s">
        <v>20</v>
      </c>
      <c r="QP47" s="7" t="str">
        <f t="shared" ref="QP47" si="9668">"5." &amp; QR$1&amp; ".3.4."</f>
        <v>5.153.3.4.</v>
      </c>
      <c r="QQ47" s="14" t="str">
        <f>IF(ISBLANK(QR1),"",IF(VLOOKUP(QR1,Register,51,FALSE)=0,"",(VLOOKUP(QR1,Register,51,FALSE))))</f>
        <v/>
      </c>
      <c r="QR47" s="15" t="s">
        <v>20</v>
      </c>
      <c r="QS47" s="7" t="str">
        <f t="shared" ref="QS47" si="9669">"5." &amp; QU$1&amp; ".3.4."</f>
        <v>5.154.3.4.</v>
      </c>
      <c r="QT47" s="14" t="str">
        <f>IF(ISBLANK(QU1),"",IF(VLOOKUP(QU1,Register,51,FALSE)=0,"",(VLOOKUP(QU1,Register,51,FALSE))))</f>
        <v/>
      </c>
      <c r="QU47" s="15" t="s">
        <v>20</v>
      </c>
      <c r="QV47" s="7" t="str">
        <f t="shared" ref="QV47" si="9670">"5." &amp; QX$1&amp; ".3.4."</f>
        <v>5.155.3.4.</v>
      </c>
      <c r="QW47" s="14" t="str">
        <f>IF(ISBLANK(QX1),"",IF(VLOOKUP(QX1,Register,51,FALSE)=0,"",(VLOOKUP(QX1,Register,51,FALSE))))</f>
        <v/>
      </c>
      <c r="QX47" s="15" t="s">
        <v>20</v>
      </c>
      <c r="QY47" s="7" t="str">
        <f t="shared" ref="QY47" si="9671">"5." &amp; RA$1&amp; ".3.4."</f>
        <v>5.156.3.4.</v>
      </c>
      <c r="QZ47" s="14" t="str">
        <f>IF(ISBLANK(RA1),"",IF(VLOOKUP(RA1,Register,51,FALSE)=0,"",(VLOOKUP(RA1,Register,51,FALSE))))</f>
        <v/>
      </c>
      <c r="RA47" s="15" t="s">
        <v>20</v>
      </c>
      <c r="RB47" s="7" t="str">
        <f t="shared" ref="RB47" si="9672">"5." &amp; RD$1&amp; ".3.4."</f>
        <v>5.157.3.4.</v>
      </c>
      <c r="RC47" s="14" t="str">
        <f>IF(ISBLANK(RD1),"",IF(VLOOKUP(RD1,Register,51,FALSE)=0,"",(VLOOKUP(RD1,Register,51,FALSE))))</f>
        <v/>
      </c>
      <c r="RD47" s="15" t="s">
        <v>20</v>
      </c>
      <c r="RE47" s="7" t="str">
        <f t="shared" ref="RE47" si="9673">"5." &amp; RG$1&amp; ".3.4."</f>
        <v>5.158.3.4.</v>
      </c>
      <c r="RF47" s="14" t="str">
        <f>IF(ISBLANK(RG1),"",IF(VLOOKUP(RG1,Register,51,FALSE)=0,"",(VLOOKUP(RG1,Register,51,FALSE))))</f>
        <v/>
      </c>
      <c r="RG47" s="15" t="s">
        <v>20</v>
      </c>
      <c r="RH47" s="7" t="str">
        <f t="shared" ref="RH47" si="9674">"5." &amp; RJ$1&amp; ".3.4."</f>
        <v>5.159.3.4.</v>
      </c>
      <c r="RI47" s="14" t="str">
        <f>IF(ISBLANK(RJ1),"",IF(VLOOKUP(RJ1,Register,51,FALSE)=0,"",(VLOOKUP(RJ1,Register,51,FALSE))))</f>
        <v/>
      </c>
      <c r="RJ47" s="15" t="s">
        <v>20</v>
      </c>
      <c r="RK47" s="7" t="str">
        <f t="shared" ref="RK47" si="9675">"5." &amp; RM$1&amp; ".3.4."</f>
        <v>5.160.3.4.</v>
      </c>
      <c r="RL47" s="14" t="str">
        <f>IF(ISBLANK(RM1),"",IF(VLOOKUP(RM1,Register,51,FALSE)=0,"",(VLOOKUP(RM1,Register,51,FALSE))))</f>
        <v/>
      </c>
      <c r="RM47" s="15" t="s">
        <v>20</v>
      </c>
      <c r="RN47" s="7" t="str">
        <f t="shared" ref="RN47" si="9676">"5." &amp; RP$1&amp; ".3.4."</f>
        <v>5.161.3.4.</v>
      </c>
      <c r="RO47" s="14" t="str">
        <f>IF(ISBLANK(RP1),"",IF(VLOOKUP(RP1,Register,51,FALSE)=0,"",(VLOOKUP(RP1,Register,51,FALSE))))</f>
        <v/>
      </c>
      <c r="RP47" s="15" t="s">
        <v>20</v>
      </c>
      <c r="RQ47" s="7" t="str">
        <f t="shared" ref="RQ47" si="9677">"5." &amp; RS$1&amp; ".3.4."</f>
        <v>5.162.3.4.</v>
      </c>
      <c r="RR47" s="14" t="str">
        <f>IF(ISBLANK(RS1),"",IF(VLOOKUP(RS1,Register,51,FALSE)=0,"",(VLOOKUP(RS1,Register,51,FALSE))))</f>
        <v/>
      </c>
      <c r="RS47" s="15" t="s">
        <v>20</v>
      </c>
      <c r="RT47" s="7" t="str">
        <f t="shared" ref="RT47" si="9678">"5." &amp; RV$1&amp; ".3.4."</f>
        <v>5.163.3.4.</v>
      </c>
      <c r="RU47" s="14" t="str">
        <f>IF(ISBLANK(RV1),"",IF(VLOOKUP(RV1,Register,51,FALSE)=0,"",(VLOOKUP(RV1,Register,51,FALSE))))</f>
        <v/>
      </c>
      <c r="RV47" s="15" t="s">
        <v>20</v>
      </c>
      <c r="RW47" s="7" t="str">
        <f t="shared" ref="RW47" si="9679">"5." &amp; RY$1&amp; ".3.4."</f>
        <v>5.164.3.4.</v>
      </c>
      <c r="RX47" s="14" t="str">
        <f>IF(ISBLANK(RY1),"",IF(VLOOKUP(RY1,Register,51,FALSE)=0,"",(VLOOKUP(RY1,Register,51,FALSE))))</f>
        <v/>
      </c>
      <c r="RY47" s="15" t="s">
        <v>20</v>
      </c>
      <c r="RZ47" s="7" t="str">
        <f t="shared" ref="RZ47" si="9680">"5." &amp; SB$1&amp; ".3.4."</f>
        <v>5.165.3.4.</v>
      </c>
      <c r="SA47" s="14" t="str">
        <f>IF(ISBLANK(SB1),"",IF(VLOOKUP(SB1,Register,51,FALSE)=0,"",(VLOOKUP(SB1,Register,51,FALSE))))</f>
        <v/>
      </c>
      <c r="SB47" s="15" t="s">
        <v>20</v>
      </c>
      <c r="SC47" s="7" t="str">
        <f t="shared" ref="SC47" si="9681">"5." &amp; SE$1&amp; ".3.4."</f>
        <v>5.166.3.4.</v>
      </c>
      <c r="SD47" s="14" t="str">
        <f>IF(ISBLANK(SE1),"",IF(VLOOKUP(SE1,Register,51,FALSE)=0,"",(VLOOKUP(SE1,Register,51,FALSE))))</f>
        <v/>
      </c>
      <c r="SE47" s="15" t="s">
        <v>20</v>
      </c>
      <c r="SF47" s="7" t="str">
        <f t="shared" ref="SF47" si="9682">"5." &amp; SH$1&amp; ".3.4."</f>
        <v>5.167.3.4.</v>
      </c>
      <c r="SG47" s="14" t="str">
        <f>IF(ISBLANK(SH1),"",IF(VLOOKUP(SH1,Register,51,FALSE)=0,"",(VLOOKUP(SH1,Register,51,FALSE))))</f>
        <v/>
      </c>
      <c r="SH47" s="15" t="s">
        <v>20</v>
      </c>
      <c r="SI47" s="7" t="str">
        <f t="shared" ref="SI47" si="9683">"5." &amp; SK$1&amp; ".3.4."</f>
        <v>5.168.3.4.</v>
      </c>
      <c r="SJ47" s="14" t="str">
        <f>IF(ISBLANK(SK1),"",IF(VLOOKUP(SK1,Register,51,FALSE)=0,"",(VLOOKUP(SK1,Register,51,FALSE))))</f>
        <v/>
      </c>
      <c r="SK47" s="15" t="s">
        <v>20</v>
      </c>
      <c r="SL47" s="7" t="str">
        <f t="shared" ref="SL47" si="9684">"5." &amp; SN$1&amp; ".3.4."</f>
        <v>5.169.3.4.</v>
      </c>
      <c r="SM47" s="14" t="str">
        <f>IF(ISBLANK(SN1),"",IF(VLOOKUP(SN1,Register,51,FALSE)=0,"",(VLOOKUP(SN1,Register,51,FALSE))))</f>
        <v/>
      </c>
      <c r="SN47" s="15" t="s">
        <v>20</v>
      </c>
      <c r="SO47" s="7" t="str">
        <f t="shared" ref="SO47" si="9685">"5." &amp; SQ$1&amp; ".3.4."</f>
        <v>5.170.3.4.</v>
      </c>
      <c r="SP47" s="14" t="str">
        <f>IF(ISBLANK(SQ1),"",IF(VLOOKUP(SQ1,Register,51,FALSE)=0,"",(VLOOKUP(SQ1,Register,51,FALSE))))</f>
        <v/>
      </c>
      <c r="SQ47" s="15" t="s">
        <v>20</v>
      </c>
      <c r="SR47" s="7" t="str">
        <f t="shared" ref="SR47" si="9686">"5." &amp; ST$1&amp; ".3.4."</f>
        <v>5.171.3.4.</v>
      </c>
      <c r="SS47" s="14" t="str">
        <f>IF(ISBLANK(ST1),"",IF(VLOOKUP(ST1,Register,51,FALSE)=0,"",(VLOOKUP(ST1,Register,51,FALSE))))</f>
        <v/>
      </c>
      <c r="ST47" s="15" t="s">
        <v>20</v>
      </c>
      <c r="SU47" s="7" t="str">
        <f t="shared" ref="SU47" si="9687">"5." &amp; SW$1&amp; ".3.4."</f>
        <v>5.172.3.4.</v>
      </c>
      <c r="SV47" s="14" t="str">
        <f>IF(ISBLANK(SW1),"",IF(VLOOKUP(SW1,Register,51,FALSE)=0,"",(VLOOKUP(SW1,Register,51,FALSE))))</f>
        <v/>
      </c>
      <c r="SW47" s="15" t="s">
        <v>20</v>
      </c>
      <c r="SX47" s="7" t="str">
        <f t="shared" ref="SX47" si="9688">"5." &amp; SZ$1&amp; ".3.4."</f>
        <v>5.173.3.4.</v>
      </c>
      <c r="SY47" s="14" t="str">
        <f>IF(ISBLANK(SZ1),"",IF(VLOOKUP(SZ1,Register,51,FALSE)=0,"",(VLOOKUP(SZ1,Register,51,FALSE))))</f>
        <v/>
      </c>
      <c r="SZ47" s="15" t="s">
        <v>20</v>
      </c>
      <c r="TA47" s="7" t="str">
        <f t="shared" ref="TA47" si="9689">"5." &amp; TC$1&amp; ".3.4."</f>
        <v>5.174.3.4.</v>
      </c>
      <c r="TB47" s="14" t="str">
        <f>IF(ISBLANK(TC1),"",IF(VLOOKUP(TC1,Register,51,FALSE)=0,"",(VLOOKUP(TC1,Register,51,FALSE))))</f>
        <v/>
      </c>
      <c r="TC47" s="15" t="s">
        <v>20</v>
      </c>
      <c r="TD47" s="7" t="str">
        <f t="shared" ref="TD47" si="9690">"5." &amp; TF$1&amp; ".3.4."</f>
        <v>5.175.3.4.</v>
      </c>
      <c r="TE47" s="14" t="str">
        <f>IF(ISBLANK(TF1),"",IF(VLOOKUP(TF1,Register,51,FALSE)=0,"",(VLOOKUP(TF1,Register,51,FALSE))))</f>
        <v/>
      </c>
      <c r="TF47" s="15" t="s">
        <v>20</v>
      </c>
      <c r="TG47" s="7" t="str">
        <f t="shared" ref="TG47" si="9691">"5." &amp; TI$1&amp; ".3.4."</f>
        <v>5.176.3.4.</v>
      </c>
      <c r="TH47" s="14" t="str">
        <f>IF(ISBLANK(TI1),"",IF(VLOOKUP(TI1,Register,51,FALSE)=0,"",(VLOOKUP(TI1,Register,51,FALSE))))</f>
        <v/>
      </c>
      <c r="TI47" s="15" t="s">
        <v>20</v>
      </c>
      <c r="TJ47" s="7" t="str">
        <f t="shared" ref="TJ47" si="9692">"5." &amp; TL$1&amp; ".3.4."</f>
        <v>5.177.3.4.</v>
      </c>
      <c r="TK47" s="14" t="str">
        <f>IF(ISBLANK(TL1),"",IF(VLOOKUP(TL1,Register,51,FALSE)=0,"",(VLOOKUP(TL1,Register,51,FALSE))))</f>
        <v/>
      </c>
      <c r="TL47" s="15" t="s">
        <v>20</v>
      </c>
      <c r="TM47" s="7" t="str">
        <f t="shared" ref="TM47" si="9693">"5." &amp; TO$1&amp; ".3.4."</f>
        <v>5.178.3.4.</v>
      </c>
      <c r="TN47" s="14" t="str">
        <f>IF(ISBLANK(TO1),"",IF(VLOOKUP(TO1,Register,51,FALSE)=0,"",(VLOOKUP(TO1,Register,51,FALSE))))</f>
        <v/>
      </c>
      <c r="TO47" s="15" t="s">
        <v>20</v>
      </c>
      <c r="TP47" s="7" t="str">
        <f t="shared" ref="TP47" si="9694">"5." &amp; TR$1&amp; ".3.4."</f>
        <v>5.179.3.4.</v>
      </c>
      <c r="TQ47" s="14" t="str">
        <f>IF(ISBLANK(TR1),"",IF(VLOOKUP(TR1,Register,51,FALSE)=0,"",(VLOOKUP(TR1,Register,51,FALSE))))</f>
        <v/>
      </c>
      <c r="TR47" s="15" t="s">
        <v>20</v>
      </c>
      <c r="TS47" s="7" t="str">
        <f t="shared" ref="TS47" si="9695">"5." &amp; TU$1&amp; ".3.4."</f>
        <v>5.180.3.4.</v>
      </c>
      <c r="TT47" s="14" t="str">
        <f>IF(ISBLANK(TU1),"",IF(VLOOKUP(TU1,Register,51,FALSE)=0,"",(VLOOKUP(TU1,Register,51,FALSE))))</f>
        <v/>
      </c>
      <c r="TU47" s="15" t="s">
        <v>20</v>
      </c>
      <c r="TV47" s="7" t="str">
        <f t="shared" ref="TV47" si="9696">"5." &amp; TX$1&amp; ".3.4."</f>
        <v>5.181.3.4.</v>
      </c>
      <c r="TW47" s="14" t="str">
        <f>IF(ISBLANK(TX1),"",IF(VLOOKUP(TX1,Register,51,FALSE)=0,"",(VLOOKUP(TX1,Register,51,FALSE))))</f>
        <v/>
      </c>
      <c r="TX47" s="15" t="s">
        <v>20</v>
      </c>
      <c r="TY47" s="7" t="str">
        <f t="shared" ref="TY47" si="9697">"5." &amp; UA$1&amp; ".3.4."</f>
        <v>5.182.3.4.</v>
      </c>
      <c r="TZ47" s="14" t="str">
        <f>IF(ISBLANK(UA1),"",IF(VLOOKUP(UA1,Register,51,FALSE)=0,"",(VLOOKUP(UA1,Register,51,FALSE))))</f>
        <v/>
      </c>
      <c r="UA47" s="15" t="s">
        <v>20</v>
      </c>
      <c r="UB47" s="7" t="str">
        <f t="shared" ref="UB47" si="9698">"5." &amp; UD$1&amp; ".3.4."</f>
        <v>5.183.3.4.</v>
      </c>
      <c r="UC47" s="14" t="str">
        <f>IF(ISBLANK(UD1),"",IF(VLOOKUP(UD1,Register,51,FALSE)=0,"",(VLOOKUP(UD1,Register,51,FALSE))))</f>
        <v/>
      </c>
      <c r="UD47" s="15" t="s">
        <v>20</v>
      </c>
      <c r="UE47" s="7" t="str">
        <f t="shared" ref="UE47" si="9699">"5." &amp; UG$1&amp; ".3.4."</f>
        <v>5.184.3.4.</v>
      </c>
      <c r="UF47" s="14" t="str">
        <f>IF(ISBLANK(UG1),"",IF(VLOOKUP(UG1,Register,51,FALSE)=0,"",(VLOOKUP(UG1,Register,51,FALSE))))</f>
        <v/>
      </c>
      <c r="UG47" s="15" t="s">
        <v>20</v>
      </c>
      <c r="UH47" s="7" t="str">
        <f t="shared" ref="UH47" si="9700">"5." &amp; UJ$1&amp; ".3.4."</f>
        <v>5.185.3.4.</v>
      </c>
      <c r="UI47" s="14" t="str">
        <f>IF(ISBLANK(UJ1),"",IF(VLOOKUP(UJ1,Register,51,FALSE)=0,"",(VLOOKUP(UJ1,Register,51,FALSE))))</f>
        <v/>
      </c>
      <c r="UJ47" s="15" t="s">
        <v>20</v>
      </c>
      <c r="UK47" s="7" t="str">
        <f t="shared" ref="UK47" si="9701">"5." &amp; UM$1&amp; ".3.4."</f>
        <v>5.186.3.4.</v>
      </c>
      <c r="UL47" s="14" t="str">
        <f>IF(ISBLANK(UM1),"",IF(VLOOKUP(UM1,Register,51,FALSE)=0,"",(VLOOKUP(UM1,Register,51,FALSE))))</f>
        <v/>
      </c>
      <c r="UM47" s="15" t="s">
        <v>20</v>
      </c>
      <c r="UN47" s="7" t="str">
        <f t="shared" ref="UN47" si="9702">"5." &amp; UP$1&amp; ".3.4."</f>
        <v>5.187.3.4.</v>
      </c>
      <c r="UO47" s="14" t="str">
        <f>IF(ISBLANK(UP1),"",IF(VLOOKUP(UP1,Register,51,FALSE)=0,"",(VLOOKUP(UP1,Register,51,FALSE))))</f>
        <v/>
      </c>
      <c r="UP47" s="15" t="s">
        <v>20</v>
      </c>
      <c r="UQ47" s="7" t="str">
        <f t="shared" ref="UQ47" si="9703">"5." &amp; US$1&amp; ".3.4."</f>
        <v>5.188.3.4.</v>
      </c>
      <c r="UR47" s="14" t="str">
        <f>IF(ISBLANK(US1),"",IF(VLOOKUP(US1,Register,51,FALSE)=0,"",(VLOOKUP(US1,Register,51,FALSE))))</f>
        <v/>
      </c>
      <c r="US47" s="15" t="s">
        <v>20</v>
      </c>
      <c r="UT47" s="7" t="str">
        <f t="shared" ref="UT47" si="9704">"5." &amp; UV$1&amp; ".3.4."</f>
        <v>5.189.3.4.</v>
      </c>
      <c r="UU47" s="14" t="str">
        <f>IF(ISBLANK(UV1),"",IF(VLOOKUP(UV1,Register,51,FALSE)=0,"",(VLOOKUP(UV1,Register,51,FALSE))))</f>
        <v/>
      </c>
      <c r="UV47" s="15" t="s">
        <v>20</v>
      </c>
      <c r="UW47" s="7" t="str">
        <f t="shared" ref="UW47" si="9705">"5." &amp; UY$1&amp; ".3.4."</f>
        <v>5.190.3.4.</v>
      </c>
      <c r="UX47" s="14" t="str">
        <f>IF(ISBLANK(UY1),"",IF(VLOOKUP(UY1,Register,51,FALSE)=0,"",(VLOOKUP(UY1,Register,51,FALSE))))</f>
        <v/>
      </c>
      <c r="UY47" s="15" t="s">
        <v>20</v>
      </c>
      <c r="UZ47" s="7" t="str">
        <f t="shared" ref="UZ47" si="9706">"5." &amp; VB$1&amp; ".3.4."</f>
        <v>5.191.3.4.</v>
      </c>
      <c r="VA47" s="14" t="str">
        <f>IF(ISBLANK(VB1),"",IF(VLOOKUP(VB1,Register,51,FALSE)=0,"",(VLOOKUP(VB1,Register,51,FALSE))))</f>
        <v/>
      </c>
      <c r="VB47" s="15" t="s">
        <v>20</v>
      </c>
      <c r="VC47" s="7" t="str">
        <f t="shared" ref="VC47" si="9707">"5." &amp; VE$1&amp; ".3.4."</f>
        <v>5.192.3.4.</v>
      </c>
      <c r="VD47" s="14" t="str">
        <f>IF(ISBLANK(VE1),"",IF(VLOOKUP(VE1,Register,51,FALSE)=0,"",(VLOOKUP(VE1,Register,51,FALSE))))</f>
        <v/>
      </c>
      <c r="VE47" s="15" t="s">
        <v>20</v>
      </c>
      <c r="VF47" s="7" t="str">
        <f t="shared" ref="VF47" si="9708">"5." &amp; VH$1&amp; ".3.4."</f>
        <v>5.193.3.4.</v>
      </c>
      <c r="VG47" s="14" t="str">
        <f>IF(ISBLANK(VH1),"",IF(VLOOKUP(VH1,Register,51,FALSE)=0,"",(VLOOKUP(VH1,Register,51,FALSE))))</f>
        <v/>
      </c>
      <c r="VH47" s="15" t="s">
        <v>20</v>
      </c>
      <c r="VI47" s="7" t="str">
        <f t="shared" ref="VI47" si="9709">"5." &amp; VK$1&amp; ".3.4."</f>
        <v>5.194.3.4.</v>
      </c>
      <c r="VJ47" s="14" t="str">
        <f>IF(ISBLANK(VK1),"",IF(VLOOKUP(VK1,Register,51,FALSE)=0,"",(VLOOKUP(VK1,Register,51,FALSE))))</f>
        <v/>
      </c>
      <c r="VK47" s="15" t="s">
        <v>20</v>
      </c>
      <c r="VL47" s="7" t="str">
        <f t="shared" ref="VL47" si="9710">"5." &amp; VN$1&amp; ".3.4."</f>
        <v>5.195.3.4.</v>
      </c>
      <c r="VM47" s="14" t="str">
        <f>IF(ISBLANK(VN1),"",IF(VLOOKUP(VN1,Register,51,FALSE)=0,"",(VLOOKUP(VN1,Register,51,FALSE))))</f>
        <v/>
      </c>
      <c r="VN47" s="15" t="s">
        <v>20</v>
      </c>
      <c r="VO47" s="7" t="str">
        <f t="shared" ref="VO47" si="9711">"5." &amp; VQ$1&amp; ".3.4."</f>
        <v>5.196.3.4.</v>
      </c>
      <c r="VP47" s="14" t="str">
        <f>IF(ISBLANK(VQ1),"",IF(VLOOKUP(VQ1,Register,51,FALSE)=0,"",(VLOOKUP(VQ1,Register,51,FALSE))))</f>
        <v/>
      </c>
      <c r="VQ47" s="15" t="s">
        <v>20</v>
      </c>
      <c r="VR47" s="7" t="str">
        <f t="shared" ref="VR47" si="9712">"5." &amp; VT$1&amp; ".3.4."</f>
        <v>5.197.3.4.</v>
      </c>
      <c r="VS47" s="14" t="str">
        <f>IF(ISBLANK(VT1),"",IF(VLOOKUP(VT1,Register,51,FALSE)=0,"",(VLOOKUP(VT1,Register,51,FALSE))))</f>
        <v/>
      </c>
      <c r="VT47" s="15" t="s">
        <v>20</v>
      </c>
      <c r="VU47" s="7" t="str">
        <f t="shared" ref="VU47" si="9713">"5." &amp; VW$1&amp; ".3.4."</f>
        <v>5.198.3.4.</v>
      </c>
      <c r="VV47" s="14" t="str">
        <f>IF(ISBLANK(VW1),"",IF(VLOOKUP(VW1,Register,51,FALSE)=0,"",(VLOOKUP(VW1,Register,51,FALSE))))</f>
        <v/>
      </c>
      <c r="VW47" s="15" t="s">
        <v>20</v>
      </c>
      <c r="VX47" s="7" t="str">
        <f t="shared" ref="VX47" si="9714">"5." &amp; VZ$1&amp; ".3.4."</f>
        <v>5.199.3.4.</v>
      </c>
      <c r="VY47" s="14" t="str">
        <f>IF(ISBLANK(VZ1),"",IF(VLOOKUP(VZ1,Register,51,FALSE)=0,"",(VLOOKUP(VZ1,Register,51,FALSE))))</f>
        <v/>
      </c>
      <c r="VZ47" s="15" t="s">
        <v>20</v>
      </c>
      <c r="WA47" s="7" t="str">
        <f t="shared" ref="WA47" si="9715">"5." &amp; WC$1&amp; ".3.4."</f>
        <v>5.200.3.4.</v>
      </c>
      <c r="WB47" s="14" t="str">
        <f>IF(ISBLANK(WC1),"",IF(VLOOKUP(WC1,Register,51,FALSE)=0,"",(VLOOKUP(WC1,Register,51,FALSE))))</f>
        <v/>
      </c>
      <c r="WC47" s="15" t="s">
        <v>20</v>
      </c>
      <c r="WD47" s="7" t="str">
        <f t="shared" ref="WD47" si="9716">"5." &amp; WF$1&amp; ".3.4."</f>
        <v>5.201.3.4.</v>
      </c>
      <c r="WE47" s="14" t="str">
        <f>IF(ISBLANK(WF1),"",IF(VLOOKUP(WF1,Register,51,FALSE)=0,"",(VLOOKUP(WF1,Register,51,FALSE))))</f>
        <v/>
      </c>
      <c r="WF47" s="15" t="s">
        <v>20</v>
      </c>
      <c r="WG47" s="7" t="str">
        <f t="shared" ref="WG47" si="9717">"5." &amp; WI$1&amp; ".3.4."</f>
        <v>5.202.3.4.</v>
      </c>
      <c r="WH47" s="14" t="str">
        <f>IF(ISBLANK(WI1),"",IF(VLOOKUP(WI1,Register,51,FALSE)=0,"",(VLOOKUP(WI1,Register,51,FALSE))))</f>
        <v/>
      </c>
      <c r="WI47" s="15" t="s">
        <v>20</v>
      </c>
      <c r="WJ47" s="7" t="str">
        <f t="shared" ref="WJ47" si="9718">"5." &amp; WL$1&amp; ".3.4."</f>
        <v>5.203.3.4.</v>
      </c>
      <c r="WK47" s="14" t="str">
        <f>IF(ISBLANK(WL1),"",IF(VLOOKUP(WL1,Register,51,FALSE)=0,"",(VLOOKUP(WL1,Register,51,FALSE))))</f>
        <v/>
      </c>
      <c r="WL47" s="15" t="s">
        <v>20</v>
      </c>
      <c r="WM47" s="7" t="str">
        <f t="shared" ref="WM47" si="9719">"5." &amp; WO$1&amp; ".3.4."</f>
        <v>5.204.3.4.</v>
      </c>
      <c r="WN47" s="14" t="str">
        <f>IF(ISBLANK(WO1),"",IF(VLOOKUP(WO1,Register,51,FALSE)=0,"",(VLOOKUP(WO1,Register,51,FALSE))))</f>
        <v/>
      </c>
      <c r="WO47" s="15" t="s">
        <v>20</v>
      </c>
      <c r="WP47" s="7" t="str">
        <f t="shared" ref="WP47" si="9720">"5." &amp; WR$1&amp; ".3.4."</f>
        <v>5.205.3.4.</v>
      </c>
      <c r="WQ47" s="14" t="str">
        <f>IF(ISBLANK(WR1),"",IF(VLOOKUP(WR1,Register,51,FALSE)=0,"",(VLOOKUP(WR1,Register,51,FALSE))))</f>
        <v/>
      </c>
      <c r="WR47" s="15" t="s">
        <v>20</v>
      </c>
      <c r="WS47" s="7" t="str">
        <f t="shared" ref="WS47" si="9721">"5." &amp; WU$1&amp; ".3.4."</f>
        <v>5.206.3.4.</v>
      </c>
      <c r="WT47" s="14" t="str">
        <f>IF(ISBLANK(WU1),"",IF(VLOOKUP(WU1,Register,51,FALSE)=0,"",(VLOOKUP(WU1,Register,51,FALSE))))</f>
        <v/>
      </c>
      <c r="WU47" s="15" t="s">
        <v>20</v>
      </c>
      <c r="WV47" s="7" t="str">
        <f t="shared" ref="WV47" si="9722">"5." &amp; WX$1&amp; ".3.4."</f>
        <v>5.207.3.4.</v>
      </c>
      <c r="WW47" s="14" t="str">
        <f>IF(ISBLANK(WX1),"",IF(VLOOKUP(WX1,Register,51,FALSE)=0,"",(VLOOKUP(WX1,Register,51,FALSE))))</f>
        <v/>
      </c>
      <c r="WX47" s="15" t="s">
        <v>20</v>
      </c>
      <c r="WY47" s="7" t="str">
        <f t="shared" ref="WY47" si="9723">"5." &amp; XA$1&amp; ".3.4."</f>
        <v>5.208.3.4.</v>
      </c>
      <c r="WZ47" s="14" t="str">
        <f>IF(ISBLANK(XA1),"",IF(VLOOKUP(XA1,Register,51,FALSE)=0,"",(VLOOKUP(XA1,Register,51,FALSE))))</f>
        <v/>
      </c>
      <c r="XA47" s="15" t="s">
        <v>20</v>
      </c>
      <c r="XB47" s="7" t="str">
        <f t="shared" ref="XB47" si="9724">"5." &amp; XD$1&amp; ".3.4."</f>
        <v>5.209.3.4.</v>
      </c>
      <c r="XC47" s="14" t="str">
        <f>IF(ISBLANK(XD1),"",IF(VLOOKUP(XD1,Register,51,FALSE)=0,"",(VLOOKUP(XD1,Register,51,FALSE))))</f>
        <v/>
      </c>
      <c r="XD47" s="15" t="s">
        <v>20</v>
      </c>
      <c r="XE47" s="7" t="str">
        <f t="shared" ref="XE47" si="9725">"5." &amp; XG$1&amp; ".3.4."</f>
        <v>5.210.3.4.</v>
      </c>
      <c r="XF47" s="14" t="str">
        <f>IF(ISBLANK(XG1),"",IF(VLOOKUP(XG1,Register,51,FALSE)=0,"",(VLOOKUP(XG1,Register,51,FALSE))))</f>
        <v/>
      </c>
      <c r="XG47" s="15" t="s">
        <v>20</v>
      </c>
      <c r="XH47" s="7" t="str">
        <f t="shared" ref="XH47" si="9726">"5." &amp; XJ$1&amp; ".3.4."</f>
        <v>5.211.3.4.</v>
      </c>
      <c r="XI47" s="14" t="str">
        <f>IF(ISBLANK(XJ1),"",IF(VLOOKUP(XJ1,Register,51,FALSE)=0,"",(VLOOKUP(XJ1,Register,51,FALSE))))</f>
        <v/>
      </c>
      <c r="XJ47" s="15" t="s">
        <v>20</v>
      </c>
      <c r="XK47" s="7" t="str">
        <f t="shared" ref="XK47" si="9727">"5." &amp; XM$1&amp; ".3.4."</f>
        <v>5.212.3.4.</v>
      </c>
      <c r="XL47" s="14" t="str">
        <f>IF(ISBLANK(XM1),"",IF(VLOOKUP(XM1,Register,51,FALSE)=0,"",(VLOOKUP(XM1,Register,51,FALSE))))</f>
        <v/>
      </c>
      <c r="XM47" s="15" t="s">
        <v>20</v>
      </c>
      <c r="XN47" s="7" t="str">
        <f t="shared" ref="XN47" si="9728">"5." &amp; XP$1&amp; ".3.4."</f>
        <v>5.213.3.4.</v>
      </c>
      <c r="XO47" s="14" t="str">
        <f>IF(ISBLANK(XP1),"",IF(VLOOKUP(XP1,Register,51,FALSE)=0,"",(VLOOKUP(XP1,Register,51,FALSE))))</f>
        <v/>
      </c>
      <c r="XP47" s="15" t="s">
        <v>20</v>
      </c>
      <c r="XQ47" s="7" t="str">
        <f t="shared" ref="XQ47" si="9729">"5." &amp; XS$1&amp; ".3.4."</f>
        <v>5.214.3.4.</v>
      </c>
      <c r="XR47" s="14" t="str">
        <f>IF(ISBLANK(XS1),"",IF(VLOOKUP(XS1,Register,51,FALSE)=0,"",(VLOOKUP(XS1,Register,51,FALSE))))</f>
        <v/>
      </c>
      <c r="XS47" s="15" t="s">
        <v>20</v>
      </c>
      <c r="XT47" s="7" t="str">
        <f t="shared" ref="XT47" si="9730">"5." &amp; XV$1&amp; ".3.4."</f>
        <v>5.215.3.4.</v>
      </c>
      <c r="XU47" s="14" t="str">
        <f>IF(ISBLANK(XV1),"",IF(VLOOKUP(XV1,Register,51,FALSE)=0,"",(VLOOKUP(XV1,Register,51,FALSE))))</f>
        <v/>
      </c>
      <c r="XV47" s="15" t="s">
        <v>20</v>
      </c>
      <c r="XW47" s="7" t="str">
        <f t="shared" ref="XW47" si="9731">"5." &amp; XY$1&amp; ".3.4."</f>
        <v>5.216.3.4.</v>
      </c>
      <c r="XX47" s="14" t="str">
        <f>IF(ISBLANK(XY1),"",IF(VLOOKUP(XY1,Register,51,FALSE)=0,"",(VLOOKUP(XY1,Register,51,FALSE))))</f>
        <v/>
      </c>
      <c r="XY47" s="15" t="s">
        <v>20</v>
      </c>
      <c r="XZ47" s="7" t="str">
        <f t="shared" ref="XZ47" si="9732">"5." &amp; YB$1&amp; ".3.4."</f>
        <v>5.217.3.4.</v>
      </c>
      <c r="YA47" s="14" t="str">
        <f>IF(ISBLANK(YB1),"",IF(VLOOKUP(YB1,Register,51,FALSE)=0,"",(VLOOKUP(YB1,Register,51,FALSE))))</f>
        <v/>
      </c>
      <c r="YB47" s="15" t="s">
        <v>20</v>
      </c>
      <c r="YC47" s="7" t="str">
        <f t="shared" ref="YC47" si="9733">"5." &amp; YE$1&amp; ".3.4."</f>
        <v>5.218.3.4.</v>
      </c>
      <c r="YD47" s="14" t="str">
        <f>IF(ISBLANK(YE1),"",IF(VLOOKUP(YE1,Register,51,FALSE)=0,"",(VLOOKUP(YE1,Register,51,FALSE))))</f>
        <v/>
      </c>
      <c r="YE47" s="15" t="s">
        <v>20</v>
      </c>
      <c r="YF47" s="7" t="str">
        <f t="shared" ref="YF47" si="9734">"5." &amp; YH$1&amp; ".3.4."</f>
        <v>5.219.3.4.</v>
      </c>
      <c r="YG47" s="14" t="str">
        <f>IF(ISBLANK(YH1),"",IF(VLOOKUP(YH1,Register,51,FALSE)=0,"",(VLOOKUP(YH1,Register,51,FALSE))))</f>
        <v/>
      </c>
      <c r="YH47" s="15" t="s">
        <v>20</v>
      </c>
      <c r="YI47" s="7" t="str">
        <f t="shared" ref="YI47" si="9735">"5." &amp; YK$1&amp; ".3.4."</f>
        <v>5.220.3.4.</v>
      </c>
      <c r="YJ47" s="14" t="str">
        <f>IF(ISBLANK(YK1),"",IF(VLOOKUP(YK1,Register,51,FALSE)=0,"",(VLOOKUP(YK1,Register,51,FALSE))))</f>
        <v/>
      </c>
      <c r="YK47" s="15" t="s">
        <v>20</v>
      </c>
      <c r="YL47" s="7" t="str">
        <f t="shared" ref="YL47" si="9736">"5." &amp; YN$1&amp; ".3.4."</f>
        <v>5.221.3.4.</v>
      </c>
      <c r="YM47" s="14" t="str">
        <f>IF(ISBLANK(YN1),"",IF(VLOOKUP(YN1,Register,51,FALSE)=0,"",(VLOOKUP(YN1,Register,51,FALSE))))</f>
        <v/>
      </c>
      <c r="YN47" s="15" t="s">
        <v>20</v>
      </c>
      <c r="YO47" s="7" t="str">
        <f t="shared" ref="YO47" si="9737">"5." &amp; YQ$1&amp; ".3.4."</f>
        <v>5.222.3.4.</v>
      </c>
      <c r="YP47" s="14" t="str">
        <f>IF(ISBLANK(YQ1),"",IF(VLOOKUP(YQ1,Register,51,FALSE)=0,"",(VLOOKUP(YQ1,Register,51,FALSE))))</f>
        <v/>
      </c>
      <c r="YQ47" s="15" t="s">
        <v>20</v>
      </c>
      <c r="YR47" s="7" t="str">
        <f t="shared" ref="YR47" si="9738">"5." &amp; YT$1&amp; ".3.4."</f>
        <v>5.223.3.4.</v>
      </c>
      <c r="YS47" s="14" t="str">
        <f>IF(ISBLANK(YT1),"",IF(VLOOKUP(YT1,Register,51,FALSE)=0,"",(VLOOKUP(YT1,Register,51,FALSE))))</f>
        <v/>
      </c>
      <c r="YT47" s="15" t="s">
        <v>20</v>
      </c>
      <c r="YU47" s="7" t="str">
        <f t="shared" ref="YU47" si="9739">"5." &amp; YW$1&amp; ".3.4."</f>
        <v>5.224.3.4.</v>
      </c>
      <c r="YV47" s="14" t="str">
        <f>IF(ISBLANK(YW1),"",IF(VLOOKUP(YW1,Register,51,FALSE)=0,"",(VLOOKUP(YW1,Register,51,FALSE))))</f>
        <v/>
      </c>
      <c r="YW47" s="15" t="s">
        <v>20</v>
      </c>
      <c r="YX47" s="7" t="str">
        <f t="shared" ref="YX47" si="9740">"5." &amp; YZ$1&amp; ".3.4."</f>
        <v>5.225.3.4.</v>
      </c>
      <c r="YY47" s="14" t="str">
        <f>IF(ISBLANK(YZ1),"",IF(VLOOKUP(YZ1,Register,51,FALSE)=0,"",(VLOOKUP(YZ1,Register,51,FALSE))))</f>
        <v/>
      </c>
      <c r="YZ47" s="15" t="s">
        <v>20</v>
      </c>
      <c r="ZA47" s="7" t="str">
        <f t="shared" ref="ZA47" si="9741">"5." &amp; ZC$1&amp; ".3.4."</f>
        <v>5.226.3.4.</v>
      </c>
      <c r="ZB47" s="14" t="str">
        <f>IF(ISBLANK(ZC1),"",IF(VLOOKUP(ZC1,Register,51,FALSE)=0,"",(VLOOKUP(ZC1,Register,51,FALSE))))</f>
        <v/>
      </c>
      <c r="ZC47" s="15" t="s">
        <v>20</v>
      </c>
      <c r="ZD47" s="7" t="str">
        <f t="shared" ref="ZD47" si="9742">"5." &amp; ZF$1&amp; ".3.4."</f>
        <v>5.227.3.4.</v>
      </c>
      <c r="ZE47" s="14" t="str">
        <f>IF(ISBLANK(ZF1),"",IF(VLOOKUP(ZF1,Register,51,FALSE)=0,"",(VLOOKUP(ZF1,Register,51,FALSE))))</f>
        <v/>
      </c>
      <c r="ZF47" s="15" t="s">
        <v>20</v>
      </c>
      <c r="ZG47" s="7" t="str">
        <f t="shared" ref="ZG47" si="9743">"5." &amp; ZI$1&amp; ".3.4."</f>
        <v>5.228.3.4.</v>
      </c>
      <c r="ZH47" s="14" t="str">
        <f>IF(ISBLANK(ZI1),"",IF(VLOOKUP(ZI1,Register,51,FALSE)=0,"",(VLOOKUP(ZI1,Register,51,FALSE))))</f>
        <v/>
      </c>
      <c r="ZI47" s="15" t="s">
        <v>20</v>
      </c>
      <c r="ZJ47" s="7" t="str">
        <f t="shared" ref="ZJ47" si="9744">"5." &amp; ZL$1&amp; ".3.4."</f>
        <v>5.229.3.4.</v>
      </c>
      <c r="ZK47" s="14" t="str">
        <f>IF(ISBLANK(ZL1),"",IF(VLOOKUP(ZL1,Register,51,FALSE)=0,"",(VLOOKUP(ZL1,Register,51,FALSE))))</f>
        <v/>
      </c>
      <c r="ZL47" s="15" t="s">
        <v>20</v>
      </c>
      <c r="ZM47" s="7" t="str">
        <f t="shared" ref="ZM47" si="9745">"5." &amp; ZO$1&amp; ".3.4."</f>
        <v>5.230.3.4.</v>
      </c>
      <c r="ZN47" s="14" t="str">
        <f>IF(ISBLANK(ZO1),"",IF(VLOOKUP(ZO1,Register,51,FALSE)=0,"",(VLOOKUP(ZO1,Register,51,FALSE))))</f>
        <v/>
      </c>
      <c r="ZO47" s="15" t="s">
        <v>20</v>
      </c>
      <c r="ZP47" s="7" t="str">
        <f t="shared" ref="ZP47" si="9746">"5." &amp; ZR$1&amp; ".3.4."</f>
        <v>5.231.3.4.</v>
      </c>
      <c r="ZQ47" s="14" t="str">
        <f>IF(ISBLANK(ZR1),"",IF(VLOOKUP(ZR1,Register,51,FALSE)=0,"",(VLOOKUP(ZR1,Register,51,FALSE))))</f>
        <v/>
      </c>
      <c r="ZR47" s="15" t="s">
        <v>20</v>
      </c>
      <c r="ZS47" s="7" t="str">
        <f t="shared" ref="ZS47" si="9747">"5." &amp; ZU$1&amp; ".3.4."</f>
        <v>5.232.3.4.</v>
      </c>
      <c r="ZT47" s="14" t="str">
        <f>IF(ISBLANK(ZU1),"",IF(VLOOKUP(ZU1,Register,51,FALSE)=0,"",(VLOOKUP(ZU1,Register,51,FALSE))))</f>
        <v/>
      </c>
      <c r="ZU47" s="15" t="s">
        <v>20</v>
      </c>
      <c r="ZV47" s="7" t="str">
        <f t="shared" ref="ZV47" si="9748">"5." &amp; ZX$1&amp; ".3.4."</f>
        <v>5.233.3.4.</v>
      </c>
      <c r="ZW47" s="14" t="str">
        <f>IF(ISBLANK(ZX1),"",IF(VLOOKUP(ZX1,Register,51,FALSE)=0,"",(VLOOKUP(ZX1,Register,51,FALSE))))</f>
        <v/>
      </c>
      <c r="ZX47" s="15" t="s">
        <v>20</v>
      </c>
      <c r="ZY47" s="7" t="str">
        <f t="shared" ref="ZY47" si="9749">"5." &amp; AAA$1&amp; ".3.4."</f>
        <v>5.234.3.4.</v>
      </c>
      <c r="ZZ47" s="14" t="str">
        <f>IF(ISBLANK(AAA1),"",IF(VLOOKUP(AAA1,Register,51,FALSE)=0,"",(VLOOKUP(AAA1,Register,51,FALSE))))</f>
        <v/>
      </c>
      <c r="AAA47" s="15" t="s">
        <v>20</v>
      </c>
      <c r="AAB47" s="7" t="str">
        <f t="shared" ref="AAB47" si="9750">"5." &amp; AAD$1&amp; ".3.4."</f>
        <v>5.235.3.4.</v>
      </c>
      <c r="AAC47" s="14" t="str">
        <f>IF(ISBLANK(AAD1),"",IF(VLOOKUP(AAD1,Register,51,FALSE)=0,"",(VLOOKUP(AAD1,Register,51,FALSE))))</f>
        <v/>
      </c>
      <c r="AAD47" s="15" t="s">
        <v>20</v>
      </c>
      <c r="AAE47" s="7" t="str">
        <f t="shared" ref="AAE47" si="9751">"5." &amp; AAG$1&amp; ".3.4."</f>
        <v>5.236.3.4.</v>
      </c>
      <c r="AAF47" s="14" t="str">
        <f>IF(ISBLANK(AAG1),"",IF(VLOOKUP(AAG1,Register,51,FALSE)=0,"",(VLOOKUP(AAG1,Register,51,FALSE))))</f>
        <v/>
      </c>
      <c r="AAG47" s="15" t="s">
        <v>20</v>
      </c>
      <c r="AAH47" s="7" t="str">
        <f t="shared" ref="AAH47" si="9752">"5." &amp; AAJ$1&amp; ".3.4."</f>
        <v>5.237.3.4.</v>
      </c>
      <c r="AAI47" s="14" t="str">
        <f>IF(ISBLANK(AAJ1),"",IF(VLOOKUP(AAJ1,Register,51,FALSE)=0,"",(VLOOKUP(AAJ1,Register,51,FALSE))))</f>
        <v/>
      </c>
      <c r="AAJ47" s="15" t="s">
        <v>20</v>
      </c>
      <c r="AAK47" s="7" t="str">
        <f t="shared" ref="AAK47" si="9753">"5." &amp; AAM$1&amp; ".3.4."</f>
        <v>5.238.3.4.</v>
      </c>
      <c r="AAL47" s="14" t="str">
        <f>IF(ISBLANK(AAM1),"",IF(VLOOKUP(AAM1,Register,51,FALSE)=0,"",(VLOOKUP(AAM1,Register,51,FALSE))))</f>
        <v/>
      </c>
      <c r="AAM47" s="15" t="s">
        <v>20</v>
      </c>
      <c r="AAN47" s="7" t="str">
        <f t="shared" ref="AAN47" si="9754">"5." &amp; AAP$1&amp; ".3.4."</f>
        <v>5.239.3.4.</v>
      </c>
      <c r="AAO47" s="14" t="str">
        <f>IF(ISBLANK(AAP1),"",IF(VLOOKUP(AAP1,Register,51,FALSE)=0,"",(VLOOKUP(AAP1,Register,51,FALSE))))</f>
        <v/>
      </c>
      <c r="AAP47" s="15" t="s">
        <v>20</v>
      </c>
      <c r="AAQ47" s="7" t="str">
        <f t="shared" ref="AAQ47" si="9755">"5." &amp; AAS$1&amp; ".3.4."</f>
        <v>5.240.3.4.</v>
      </c>
      <c r="AAR47" s="14" t="str">
        <f>IF(ISBLANK(AAS1),"",IF(VLOOKUP(AAS1,Register,51,FALSE)=0,"",(VLOOKUP(AAS1,Register,51,FALSE))))</f>
        <v/>
      </c>
      <c r="AAS47" s="15" t="s">
        <v>20</v>
      </c>
      <c r="AAT47" s="7" t="str">
        <f t="shared" ref="AAT47" si="9756">"5." &amp; AAV$1&amp; ".3.4."</f>
        <v>5.241.3.4.</v>
      </c>
      <c r="AAU47" s="14" t="str">
        <f>IF(ISBLANK(AAV1),"",IF(VLOOKUP(AAV1,Register,51,FALSE)=0,"",(VLOOKUP(AAV1,Register,51,FALSE))))</f>
        <v/>
      </c>
      <c r="AAV47" s="15" t="s">
        <v>20</v>
      </c>
      <c r="AAW47" s="7" t="str">
        <f t="shared" ref="AAW47" si="9757">"5." &amp; AAY$1&amp; ".3.4."</f>
        <v>5.242.3.4.</v>
      </c>
      <c r="AAX47" s="14" t="str">
        <f>IF(ISBLANK(AAY1),"",IF(VLOOKUP(AAY1,Register,51,FALSE)=0,"",(VLOOKUP(AAY1,Register,51,FALSE))))</f>
        <v/>
      </c>
      <c r="AAY47" s="15" t="s">
        <v>20</v>
      </c>
      <c r="AAZ47" s="7" t="str">
        <f t="shared" ref="AAZ47" si="9758">"5." &amp; ABB$1&amp; ".3.4."</f>
        <v>5.243.3.4.</v>
      </c>
      <c r="ABA47" s="14" t="str">
        <f>IF(ISBLANK(ABB1),"",IF(VLOOKUP(ABB1,Register,51,FALSE)=0,"",(VLOOKUP(ABB1,Register,51,FALSE))))</f>
        <v/>
      </c>
      <c r="ABB47" s="15" t="s">
        <v>20</v>
      </c>
      <c r="ABC47" s="7" t="str">
        <f t="shared" ref="ABC47" si="9759">"5." &amp; ABE$1&amp; ".3.4."</f>
        <v>5.244.3.4.</v>
      </c>
      <c r="ABD47" s="14" t="str">
        <f>IF(ISBLANK(ABE1),"",IF(VLOOKUP(ABE1,Register,51,FALSE)=0,"",(VLOOKUP(ABE1,Register,51,FALSE))))</f>
        <v/>
      </c>
      <c r="ABE47" s="15" t="s">
        <v>20</v>
      </c>
      <c r="ABF47" s="7" t="str">
        <f t="shared" ref="ABF47" si="9760">"5." &amp; ABH$1&amp; ".3.4."</f>
        <v>5.245.3.4.</v>
      </c>
      <c r="ABG47" s="14" t="str">
        <f>IF(ISBLANK(ABH1),"",IF(VLOOKUP(ABH1,Register,51,FALSE)=0,"",(VLOOKUP(ABH1,Register,51,FALSE))))</f>
        <v/>
      </c>
      <c r="ABH47" s="15" t="s">
        <v>20</v>
      </c>
      <c r="ABI47" s="7" t="str">
        <f t="shared" ref="ABI47" si="9761">"5." &amp; ABK$1&amp; ".3.4."</f>
        <v>5.246.3.4.</v>
      </c>
      <c r="ABJ47" s="14" t="str">
        <f>IF(ISBLANK(ABK1),"",IF(VLOOKUP(ABK1,Register,51,FALSE)=0,"",(VLOOKUP(ABK1,Register,51,FALSE))))</f>
        <v/>
      </c>
      <c r="ABK47" s="15" t="s">
        <v>20</v>
      </c>
      <c r="ABL47" s="7" t="str">
        <f t="shared" ref="ABL47" si="9762">"5." &amp; ABN$1&amp; ".3.4."</f>
        <v>5.247.3.4.</v>
      </c>
      <c r="ABM47" s="14" t="str">
        <f>IF(ISBLANK(ABN1),"",IF(VLOOKUP(ABN1,Register,51,FALSE)=0,"",(VLOOKUP(ABN1,Register,51,FALSE))))</f>
        <v/>
      </c>
      <c r="ABN47" s="15" t="s">
        <v>20</v>
      </c>
      <c r="ABO47" s="7" t="str">
        <f t="shared" ref="ABO47" si="9763">"5." &amp; ABQ$1&amp; ".3.4."</f>
        <v>5.248.3.4.</v>
      </c>
      <c r="ABP47" s="14" t="str">
        <f>IF(ISBLANK(ABQ1),"",IF(VLOOKUP(ABQ1,Register,51,FALSE)=0,"",(VLOOKUP(ABQ1,Register,51,FALSE))))</f>
        <v/>
      </c>
      <c r="ABQ47" s="15" t="s">
        <v>20</v>
      </c>
      <c r="ABR47" s="7" t="str">
        <f t="shared" ref="ABR47" si="9764">"5." &amp; ABT$1&amp; ".3.4."</f>
        <v>5.249.3.4.</v>
      </c>
      <c r="ABS47" s="14" t="str">
        <f>IF(ISBLANK(ABT1),"",IF(VLOOKUP(ABT1,Register,51,FALSE)=0,"",(VLOOKUP(ABT1,Register,51,FALSE))))</f>
        <v/>
      </c>
      <c r="ABT47" s="15" t="s">
        <v>20</v>
      </c>
      <c r="ABU47" s="7" t="str">
        <f t="shared" ref="ABU47" si="9765">"5." &amp; ABW$1&amp; ".3.4."</f>
        <v>5.250.3.4.</v>
      </c>
      <c r="ABV47" s="14" t="str">
        <f>IF(ISBLANK(ABW1),"",IF(VLOOKUP(ABW1,Register,51,FALSE)=0,"",(VLOOKUP(ABW1,Register,51,FALSE))))</f>
        <v/>
      </c>
      <c r="ABW47" s="15" t="s">
        <v>20</v>
      </c>
      <c r="ABX47" s="7" t="str">
        <f t="shared" ref="ABX47" si="9766">"5." &amp; ABZ$1&amp; ".3.4."</f>
        <v>5.251.3.4.</v>
      </c>
      <c r="ABY47" s="14" t="str">
        <f>IF(ISBLANK(ABZ1),"",IF(VLOOKUP(ABZ1,Register,51,FALSE)=0,"",(VLOOKUP(ABZ1,Register,51,FALSE))))</f>
        <v/>
      </c>
      <c r="ABZ47" s="15" t="s">
        <v>20</v>
      </c>
      <c r="ACA47" s="7" t="str">
        <f t="shared" ref="ACA47" si="9767">"5." &amp; ACC$1&amp; ".3.4."</f>
        <v>5.252.3.4.</v>
      </c>
      <c r="ACB47" s="14" t="str">
        <f>IF(ISBLANK(ACC1),"",IF(VLOOKUP(ACC1,Register,51,FALSE)=0,"",(VLOOKUP(ACC1,Register,51,FALSE))))</f>
        <v/>
      </c>
      <c r="ACC47" s="15" t="s">
        <v>20</v>
      </c>
      <c r="ACD47" s="7" t="str">
        <f t="shared" ref="ACD47" si="9768">"5." &amp; ACF$1&amp; ".3.4."</f>
        <v>5.253.3.4.</v>
      </c>
      <c r="ACE47" s="14" t="str">
        <f>IF(ISBLANK(ACF1),"",IF(VLOOKUP(ACF1,Register,51,FALSE)=0,"",(VLOOKUP(ACF1,Register,51,FALSE))))</f>
        <v/>
      </c>
      <c r="ACF47" s="15" t="s">
        <v>20</v>
      </c>
      <c r="ACG47" s="7" t="str">
        <f t="shared" ref="ACG47" si="9769">"5." &amp; ACI$1&amp; ".3.4."</f>
        <v>5.254.3.4.</v>
      </c>
      <c r="ACH47" s="14" t="str">
        <f>IF(ISBLANK(ACI1),"",IF(VLOOKUP(ACI1,Register,51,FALSE)=0,"",(VLOOKUP(ACI1,Register,51,FALSE))))</f>
        <v/>
      </c>
      <c r="ACI47" s="15" t="s">
        <v>20</v>
      </c>
      <c r="ACJ47" s="7" t="str">
        <f t="shared" ref="ACJ47" si="9770">"5." &amp; ACL$1&amp; ".3.4."</f>
        <v>5.255.3.4.</v>
      </c>
      <c r="ACK47" s="14" t="str">
        <f>IF(ISBLANK(ACL1),"",IF(VLOOKUP(ACL1,Register,51,FALSE)=0,"",(VLOOKUP(ACL1,Register,51,FALSE))))</f>
        <v/>
      </c>
      <c r="ACL47" s="15" t="s">
        <v>20</v>
      </c>
      <c r="ACM47" s="7" t="str">
        <f t="shared" ref="ACM47" si="9771">"5." &amp; ACO$1&amp; ".3.4."</f>
        <v>5.256.3.4.</v>
      </c>
      <c r="ACN47" s="14" t="str">
        <f>IF(ISBLANK(ACO1),"",IF(VLOOKUP(ACO1,Register,51,FALSE)=0,"",(VLOOKUP(ACO1,Register,51,FALSE))))</f>
        <v/>
      </c>
      <c r="ACO47" s="15" t="s">
        <v>20</v>
      </c>
      <c r="ACP47" s="7" t="str">
        <f t="shared" ref="ACP47" si="9772">"5." &amp; ACR$1&amp; ".3.4."</f>
        <v>5.257.3.4.</v>
      </c>
      <c r="ACQ47" s="14" t="str">
        <f>IF(ISBLANK(ACR1),"",IF(VLOOKUP(ACR1,Register,51,FALSE)=0,"",(VLOOKUP(ACR1,Register,51,FALSE))))</f>
        <v/>
      </c>
      <c r="ACR47" s="15" t="s">
        <v>20</v>
      </c>
      <c r="ACS47" s="7" t="str">
        <f t="shared" ref="ACS47" si="9773">"5." &amp; ACU$1&amp; ".3.4."</f>
        <v>5.258.3.4.</v>
      </c>
      <c r="ACT47" s="14" t="str">
        <f>IF(ISBLANK(ACU1),"",IF(VLOOKUP(ACU1,Register,51,FALSE)=0,"",(VLOOKUP(ACU1,Register,51,FALSE))))</f>
        <v/>
      </c>
      <c r="ACU47" s="15" t="s">
        <v>20</v>
      </c>
      <c r="ACV47" s="7" t="str">
        <f t="shared" ref="ACV47" si="9774">"5." &amp; ACX$1&amp; ".3.4."</f>
        <v>5.259.3.4.</v>
      </c>
      <c r="ACW47" s="14" t="str">
        <f>IF(ISBLANK(ACX1),"",IF(VLOOKUP(ACX1,Register,51,FALSE)=0,"",(VLOOKUP(ACX1,Register,51,FALSE))))</f>
        <v/>
      </c>
      <c r="ACX47" s="15" t="s">
        <v>20</v>
      </c>
      <c r="ACY47" s="7" t="str">
        <f t="shared" ref="ACY47" si="9775">"5." &amp; ADA$1&amp; ".3.4."</f>
        <v>5.260.3.4.</v>
      </c>
      <c r="ACZ47" s="14" t="str">
        <f>IF(ISBLANK(ADA1),"",IF(VLOOKUP(ADA1,Register,51,FALSE)=0,"",(VLOOKUP(ADA1,Register,51,FALSE))))</f>
        <v/>
      </c>
      <c r="ADA47" s="15" t="s">
        <v>20</v>
      </c>
      <c r="ADB47" s="7" t="str">
        <f t="shared" ref="ADB47" si="9776">"5." &amp; ADD$1&amp; ".3.4."</f>
        <v>5.261.3.4.</v>
      </c>
      <c r="ADC47" s="14" t="str">
        <f>IF(ISBLANK(ADD1),"",IF(VLOOKUP(ADD1,Register,51,FALSE)=0,"",(VLOOKUP(ADD1,Register,51,FALSE))))</f>
        <v/>
      </c>
      <c r="ADD47" s="15" t="s">
        <v>20</v>
      </c>
      <c r="ADE47" s="7" t="str">
        <f t="shared" ref="ADE47" si="9777">"5." &amp; ADG$1&amp; ".3.4."</f>
        <v>5.262.3.4.</v>
      </c>
      <c r="ADF47" s="14" t="str">
        <f>IF(ISBLANK(ADG1),"",IF(VLOOKUP(ADG1,Register,51,FALSE)=0,"",(VLOOKUP(ADG1,Register,51,FALSE))))</f>
        <v/>
      </c>
      <c r="ADG47" s="15" t="s">
        <v>20</v>
      </c>
      <c r="ADH47" s="7" t="str">
        <f t="shared" ref="ADH47" si="9778">"5." &amp; ADJ$1&amp; ".3.4."</f>
        <v>5.263.3.4.</v>
      </c>
      <c r="ADI47" s="14" t="str">
        <f>IF(ISBLANK(ADJ1),"",IF(VLOOKUP(ADJ1,Register,51,FALSE)=0,"",(VLOOKUP(ADJ1,Register,51,FALSE))))</f>
        <v/>
      </c>
      <c r="ADJ47" s="15" t="s">
        <v>20</v>
      </c>
      <c r="ADK47" s="7" t="str">
        <f t="shared" ref="ADK47" si="9779">"5." &amp; ADM$1&amp; ".3.4."</f>
        <v>5.264.3.4.</v>
      </c>
      <c r="ADL47" s="14" t="str">
        <f>IF(ISBLANK(ADM1),"",IF(VLOOKUP(ADM1,Register,51,FALSE)=0,"",(VLOOKUP(ADM1,Register,51,FALSE))))</f>
        <v/>
      </c>
      <c r="ADM47" s="15" t="s">
        <v>20</v>
      </c>
      <c r="ADN47" s="7" t="str">
        <f t="shared" ref="ADN47" si="9780">"5." &amp; ADP$1&amp; ".3.4."</f>
        <v>5.265.3.4.</v>
      </c>
      <c r="ADO47" s="14" t="str">
        <f>IF(ISBLANK(ADP1),"",IF(VLOOKUP(ADP1,Register,51,FALSE)=0,"",(VLOOKUP(ADP1,Register,51,FALSE))))</f>
        <v/>
      </c>
      <c r="ADP47" s="15" t="s">
        <v>20</v>
      </c>
      <c r="ADQ47" s="7" t="str">
        <f t="shared" ref="ADQ47" si="9781">"5." &amp; ADS$1&amp; ".3.4."</f>
        <v>5.266.3.4.</v>
      </c>
      <c r="ADR47" s="14" t="str">
        <f>IF(ISBLANK(ADS1),"",IF(VLOOKUP(ADS1,Register,51,FALSE)=0,"",(VLOOKUP(ADS1,Register,51,FALSE))))</f>
        <v/>
      </c>
      <c r="ADS47" s="15" t="s">
        <v>20</v>
      </c>
      <c r="ADT47" s="7" t="str">
        <f t="shared" ref="ADT47" si="9782">"5." &amp; ADV$1&amp; ".3.4."</f>
        <v>5.267.3.4.</v>
      </c>
      <c r="ADU47" s="14" t="str">
        <f>IF(ISBLANK(ADV1),"",IF(VLOOKUP(ADV1,Register,51,FALSE)=0,"",(VLOOKUP(ADV1,Register,51,FALSE))))</f>
        <v/>
      </c>
      <c r="ADV47" s="15" t="s">
        <v>20</v>
      </c>
      <c r="ADW47" s="7" t="str">
        <f t="shared" ref="ADW47" si="9783">"5." &amp; ADY$1&amp; ".3.4."</f>
        <v>5.268.3.4.</v>
      </c>
      <c r="ADX47" s="14" t="str">
        <f>IF(ISBLANK(ADY1),"",IF(VLOOKUP(ADY1,Register,51,FALSE)=0,"",(VLOOKUP(ADY1,Register,51,FALSE))))</f>
        <v/>
      </c>
      <c r="ADY47" s="15" t="s">
        <v>20</v>
      </c>
      <c r="ADZ47" s="7" t="str">
        <f t="shared" ref="ADZ47" si="9784">"5." &amp; AEB$1&amp; ".3.4."</f>
        <v>5.269.3.4.</v>
      </c>
      <c r="AEA47" s="14" t="str">
        <f>IF(ISBLANK(AEB1),"",IF(VLOOKUP(AEB1,Register,51,FALSE)=0,"",(VLOOKUP(AEB1,Register,51,FALSE))))</f>
        <v/>
      </c>
      <c r="AEB47" s="15" t="s">
        <v>20</v>
      </c>
      <c r="AEC47" s="7" t="str">
        <f t="shared" ref="AEC47" si="9785">"5." &amp; AEE$1&amp; ".3.4."</f>
        <v>5.270.3.4.</v>
      </c>
      <c r="AED47" s="14" t="str">
        <f>IF(ISBLANK(AEE1),"",IF(VLOOKUP(AEE1,Register,51,FALSE)=0,"",(VLOOKUP(AEE1,Register,51,FALSE))))</f>
        <v/>
      </c>
      <c r="AEE47" s="15" t="s">
        <v>20</v>
      </c>
      <c r="AEF47" s="7" t="str">
        <f t="shared" ref="AEF47" si="9786">"5." &amp; AEH$1&amp; ".3.4."</f>
        <v>5.271.3.4.</v>
      </c>
      <c r="AEG47" s="14" t="str">
        <f>IF(ISBLANK(AEH1),"",IF(VLOOKUP(AEH1,Register,51,FALSE)=0,"",(VLOOKUP(AEH1,Register,51,FALSE))))</f>
        <v/>
      </c>
      <c r="AEH47" s="15" t="s">
        <v>20</v>
      </c>
      <c r="AEI47" s="7" t="str">
        <f t="shared" ref="AEI47" si="9787">"5." &amp; AEK$1&amp; ".3.4."</f>
        <v>5.272.3.4.</v>
      </c>
      <c r="AEJ47" s="14" t="str">
        <f>IF(ISBLANK(AEK1),"",IF(VLOOKUP(AEK1,Register,51,FALSE)=0,"",(VLOOKUP(AEK1,Register,51,FALSE))))</f>
        <v/>
      </c>
      <c r="AEK47" s="15" t="s">
        <v>20</v>
      </c>
      <c r="AEL47" s="7" t="str">
        <f t="shared" ref="AEL47" si="9788">"5." &amp; AEN$1&amp; ".3.4."</f>
        <v>5.273.3.4.</v>
      </c>
      <c r="AEM47" s="14" t="str">
        <f>IF(ISBLANK(AEN1),"",IF(VLOOKUP(AEN1,Register,51,FALSE)=0,"",(VLOOKUP(AEN1,Register,51,FALSE))))</f>
        <v/>
      </c>
      <c r="AEN47" s="15" t="s">
        <v>20</v>
      </c>
      <c r="AEO47" s="7" t="str">
        <f t="shared" ref="AEO47" si="9789">"5." &amp; AEQ$1&amp; ".3.4."</f>
        <v>5.274.3.4.</v>
      </c>
      <c r="AEP47" s="14" t="str">
        <f>IF(ISBLANK(AEQ1),"",IF(VLOOKUP(AEQ1,Register,51,FALSE)=0,"",(VLOOKUP(AEQ1,Register,51,FALSE))))</f>
        <v/>
      </c>
      <c r="AEQ47" s="15" t="s">
        <v>20</v>
      </c>
      <c r="AER47" s="7" t="str">
        <f t="shared" ref="AER47" si="9790">"5." &amp; AET$1&amp; ".3.4."</f>
        <v>5.275.3.4.</v>
      </c>
      <c r="AES47" s="14" t="str">
        <f>IF(ISBLANK(AET1),"",IF(VLOOKUP(AET1,Register,51,FALSE)=0,"",(VLOOKUP(AET1,Register,51,FALSE))))</f>
        <v/>
      </c>
      <c r="AET47" s="15" t="s">
        <v>20</v>
      </c>
      <c r="AEU47" s="7" t="str">
        <f t="shared" ref="AEU47" si="9791">"5." &amp; AEW$1&amp; ".3.4."</f>
        <v>5.276.3.4.</v>
      </c>
      <c r="AEV47" s="14" t="str">
        <f>IF(ISBLANK(AEW1),"",IF(VLOOKUP(AEW1,Register,51,FALSE)=0,"",(VLOOKUP(AEW1,Register,51,FALSE))))</f>
        <v/>
      </c>
      <c r="AEW47" s="15" t="s">
        <v>20</v>
      </c>
      <c r="AEX47" s="7" t="str">
        <f t="shared" ref="AEX47" si="9792">"5." &amp; AEZ$1&amp; ".3.4."</f>
        <v>5.277.3.4.</v>
      </c>
      <c r="AEY47" s="14" t="str">
        <f>IF(ISBLANK(AEZ1),"",IF(VLOOKUP(AEZ1,Register,51,FALSE)=0,"",(VLOOKUP(AEZ1,Register,51,FALSE))))</f>
        <v/>
      </c>
      <c r="AEZ47" s="15" t="s">
        <v>20</v>
      </c>
      <c r="AFA47" s="7" t="str">
        <f t="shared" ref="AFA47" si="9793">"5." &amp; AFC$1&amp; ".3.4."</f>
        <v>5.278.3.4.</v>
      </c>
      <c r="AFB47" s="14" t="str">
        <f>IF(ISBLANK(AFC1),"",IF(VLOOKUP(AFC1,Register,51,FALSE)=0,"",(VLOOKUP(AFC1,Register,51,FALSE))))</f>
        <v/>
      </c>
      <c r="AFC47" s="15" t="s">
        <v>20</v>
      </c>
      <c r="AFD47" s="7" t="str">
        <f t="shared" ref="AFD47" si="9794">"5." &amp; AFF$1&amp; ".3.4."</f>
        <v>5.279.3.4.</v>
      </c>
      <c r="AFE47" s="14" t="str">
        <f>IF(ISBLANK(AFF1),"",IF(VLOOKUP(AFF1,Register,51,FALSE)=0,"",(VLOOKUP(AFF1,Register,51,FALSE))))</f>
        <v/>
      </c>
      <c r="AFF47" s="15" t="s">
        <v>20</v>
      </c>
      <c r="AFG47" s="7" t="str">
        <f t="shared" ref="AFG47" si="9795">"5." &amp; AFI$1&amp; ".3.4."</f>
        <v>5.280.3.4.</v>
      </c>
      <c r="AFH47" s="14" t="str">
        <f>IF(ISBLANK(AFI1),"",IF(VLOOKUP(AFI1,Register,51,FALSE)=0,"",(VLOOKUP(AFI1,Register,51,FALSE))))</f>
        <v/>
      </c>
      <c r="AFI47" s="15" t="s">
        <v>20</v>
      </c>
      <c r="AFJ47" s="7" t="str">
        <f t="shared" ref="AFJ47" si="9796">"5." &amp; AFL$1&amp; ".3.4."</f>
        <v>5.281.3.4.</v>
      </c>
      <c r="AFK47" s="14" t="str">
        <f>IF(ISBLANK(AFL1),"",IF(VLOOKUP(AFL1,Register,51,FALSE)=0,"",(VLOOKUP(AFL1,Register,51,FALSE))))</f>
        <v/>
      </c>
      <c r="AFL47" s="15" t="s">
        <v>20</v>
      </c>
      <c r="AFM47" s="7" t="str">
        <f t="shared" ref="AFM47" si="9797">"5." &amp; AFO$1&amp; ".3.4."</f>
        <v>5.282.3.4.</v>
      </c>
      <c r="AFN47" s="14" t="str">
        <f>IF(ISBLANK(AFO1),"",IF(VLOOKUP(AFO1,Register,51,FALSE)=0,"",(VLOOKUP(AFO1,Register,51,FALSE))))</f>
        <v/>
      </c>
      <c r="AFO47" s="15" t="s">
        <v>20</v>
      </c>
      <c r="AFP47" s="7" t="str">
        <f t="shared" ref="AFP47" si="9798">"5." &amp; AFR$1&amp; ".3.4."</f>
        <v>5.283.3.4.</v>
      </c>
      <c r="AFQ47" s="14" t="str">
        <f>IF(ISBLANK(AFR1),"",IF(VLOOKUP(AFR1,Register,51,FALSE)=0,"",(VLOOKUP(AFR1,Register,51,FALSE))))</f>
        <v/>
      </c>
      <c r="AFR47" s="15" t="s">
        <v>20</v>
      </c>
      <c r="AFS47" s="7" t="str">
        <f t="shared" ref="AFS47" si="9799">"5." &amp; AFU$1&amp; ".3.4."</f>
        <v>5.284.3.4.</v>
      </c>
      <c r="AFT47" s="14" t="str">
        <f>IF(ISBLANK(AFU1),"",IF(VLOOKUP(AFU1,Register,51,FALSE)=0,"",(VLOOKUP(AFU1,Register,51,FALSE))))</f>
        <v/>
      </c>
      <c r="AFU47" s="15" t="s">
        <v>20</v>
      </c>
      <c r="AFV47" s="7" t="str">
        <f t="shared" ref="AFV47" si="9800">"5." &amp; AFX$1&amp; ".3.4."</f>
        <v>5.285.3.4.</v>
      </c>
      <c r="AFW47" s="14" t="str">
        <f>IF(ISBLANK(AFX1),"",IF(VLOOKUP(AFX1,Register,51,FALSE)=0,"",(VLOOKUP(AFX1,Register,51,FALSE))))</f>
        <v/>
      </c>
      <c r="AFX47" s="15" t="s">
        <v>20</v>
      </c>
      <c r="AFY47" s="7" t="str">
        <f t="shared" ref="AFY47" si="9801">"5." &amp; AGA$1&amp; ".3.4."</f>
        <v>5.286.3.4.</v>
      </c>
      <c r="AFZ47" s="14" t="str">
        <f>IF(ISBLANK(AGA1),"",IF(VLOOKUP(AGA1,Register,51,FALSE)=0,"",(VLOOKUP(AGA1,Register,51,FALSE))))</f>
        <v/>
      </c>
      <c r="AGA47" s="15" t="s">
        <v>20</v>
      </c>
      <c r="AGB47" s="7" t="str">
        <f t="shared" ref="AGB47" si="9802">"5." &amp; AGD$1&amp; ".3.4."</f>
        <v>5.287.3.4.</v>
      </c>
      <c r="AGC47" s="14" t="str">
        <f>IF(ISBLANK(AGD1),"",IF(VLOOKUP(AGD1,Register,51,FALSE)=0,"",(VLOOKUP(AGD1,Register,51,FALSE))))</f>
        <v/>
      </c>
      <c r="AGD47" s="15" t="s">
        <v>20</v>
      </c>
      <c r="AGE47" s="7" t="str">
        <f t="shared" ref="AGE47" si="9803">"5." &amp; AGG$1&amp; ".3.4."</f>
        <v>5.288.3.4.</v>
      </c>
      <c r="AGF47" s="14" t="str">
        <f>IF(ISBLANK(AGG1),"",IF(VLOOKUP(AGG1,Register,51,FALSE)=0,"",(VLOOKUP(AGG1,Register,51,FALSE))))</f>
        <v/>
      </c>
      <c r="AGG47" s="15" t="s">
        <v>20</v>
      </c>
      <c r="AGH47" s="7" t="str">
        <f t="shared" ref="AGH47" si="9804">"5." &amp; AGJ$1&amp; ".3.4."</f>
        <v>5.289.3.4.</v>
      </c>
      <c r="AGI47" s="14" t="str">
        <f>IF(ISBLANK(AGJ1),"",IF(VLOOKUP(AGJ1,Register,51,FALSE)=0,"",(VLOOKUP(AGJ1,Register,51,FALSE))))</f>
        <v/>
      </c>
      <c r="AGJ47" s="15" t="s">
        <v>20</v>
      </c>
      <c r="AGK47" s="7" t="str">
        <f t="shared" ref="AGK47" si="9805">"5." &amp; AGM$1&amp; ".3.4."</f>
        <v>5.290.3.4.</v>
      </c>
      <c r="AGL47" s="14" t="str">
        <f>IF(ISBLANK(AGM1),"",IF(VLOOKUP(AGM1,Register,51,FALSE)=0,"",(VLOOKUP(AGM1,Register,51,FALSE))))</f>
        <v/>
      </c>
      <c r="AGM47" s="15" t="s">
        <v>20</v>
      </c>
      <c r="AGN47" s="7" t="str">
        <f t="shared" ref="AGN47" si="9806">"5." &amp; AGP$1&amp; ".3.4."</f>
        <v>5.291.3.4.</v>
      </c>
      <c r="AGO47" s="14" t="str">
        <f>IF(ISBLANK(AGP1),"",IF(VLOOKUP(AGP1,Register,51,FALSE)=0,"",(VLOOKUP(AGP1,Register,51,FALSE))))</f>
        <v/>
      </c>
      <c r="AGP47" s="15" t="s">
        <v>20</v>
      </c>
      <c r="AGQ47" s="7" t="str">
        <f t="shared" ref="AGQ47" si="9807">"5." &amp; AGS$1&amp; ".3.4."</f>
        <v>5.292.3.4.</v>
      </c>
      <c r="AGR47" s="14" t="str">
        <f>IF(ISBLANK(AGS1),"",IF(VLOOKUP(AGS1,Register,51,FALSE)=0,"",(VLOOKUP(AGS1,Register,51,FALSE))))</f>
        <v/>
      </c>
      <c r="AGS47" s="15" t="s">
        <v>20</v>
      </c>
      <c r="AGT47" s="7" t="str">
        <f t="shared" ref="AGT47" si="9808">"5." &amp; AGV$1&amp; ".3.4."</f>
        <v>5.293.3.4.</v>
      </c>
      <c r="AGU47" s="14" t="str">
        <f>IF(ISBLANK(AGV1),"",IF(VLOOKUP(AGV1,Register,51,FALSE)=0,"",(VLOOKUP(AGV1,Register,51,FALSE))))</f>
        <v/>
      </c>
      <c r="AGV47" s="15" t="s">
        <v>20</v>
      </c>
      <c r="AGW47" s="7" t="str">
        <f t="shared" ref="AGW47" si="9809">"5." &amp; AGY$1&amp; ".3.4."</f>
        <v>5.294.3.4.</v>
      </c>
      <c r="AGX47" s="14" t="str">
        <f>IF(ISBLANK(AGY1),"",IF(VLOOKUP(AGY1,Register,51,FALSE)=0,"",(VLOOKUP(AGY1,Register,51,FALSE))))</f>
        <v/>
      </c>
      <c r="AGY47" s="15" t="s">
        <v>20</v>
      </c>
      <c r="AGZ47" s="7" t="str">
        <f t="shared" ref="AGZ47" si="9810">"5." &amp; AHB$1&amp; ".3.4."</f>
        <v>5.295.3.4.</v>
      </c>
      <c r="AHA47" s="14" t="str">
        <f>IF(ISBLANK(AHB1),"",IF(VLOOKUP(AHB1,Register,51,FALSE)=0,"",(VLOOKUP(AHB1,Register,51,FALSE))))</f>
        <v/>
      </c>
      <c r="AHB47" s="15" t="s">
        <v>20</v>
      </c>
      <c r="AHC47" s="7" t="str">
        <f t="shared" ref="AHC47" si="9811">"5." &amp; AHE$1&amp; ".3.4."</f>
        <v>5.296.3.4.</v>
      </c>
      <c r="AHD47" s="14" t="str">
        <f>IF(ISBLANK(AHE1),"",IF(VLOOKUP(AHE1,Register,51,FALSE)=0,"",(VLOOKUP(AHE1,Register,51,FALSE))))</f>
        <v/>
      </c>
      <c r="AHE47" s="15" t="s">
        <v>20</v>
      </c>
      <c r="AHF47" s="7" t="str">
        <f t="shared" ref="AHF47" si="9812">"5." &amp; AHH$1&amp; ".3.4."</f>
        <v>5.297.3.4.</v>
      </c>
      <c r="AHG47" s="14" t="str">
        <f>IF(ISBLANK(AHH1),"",IF(VLOOKUP(AHH1,Register,51,FALSE)=0,"",(VLOOKUP(AHH1,Register,51,FALSE))))</f>
        <v/>
      </c>
      <c r="AHH47" s="15" t="s">
        <v>20</v>
      </c>
      <c r="AHI47" s="7" t="str">
        <f t="shared" ref="AHI47" si="9813">"5." &amp; AHK$1&amp; ".3.4."</f>
        <v>5.298.3.4.</v>
      </c>
      <c r="AHJ47" s="14" t="str">
        <f>IF(ISBLANK(AHK1),"",IF(VLOOKUP(AHK1,Register,51,FALSE)=0,"",(VLOOKUP(AHK1,Register,51,FALSE))))</f>
        <v/>
      </c>
      <c r="AHK47" s="15" t="s">
        <v>20</v>
      </c>
      <c r="AHL47" s="7" t="str">
        <f t="shared" ref="AHL47" si="9814">"5." &amp; AHN$1&amp; ".3.4."</f>
        <v>5.299.3.4.</v>
      </c>
      <c r="AHM47" s="14" t="str">
        <f>IF(ISBLANK(AHN1),"",IF(VLOOKUP(AHN1,Register,51,FALSE)=0,"",(VLOOKUP(AHN1,Register,51,FALSE))))</f>
        <v/>
      </c>
      <c r="AHN47" s="15" t="s">
        <v>20</v>
      </c>
      <c r="AHO47" s="7" t="str">
        <f t="shared" ref="AHO47" si="9815">"5." &amp; AHQ$1&amp; ".3.4."</f>
        <v>5.300.3.4.</v>
      </c>
      <c r="AHP47" s="14" t="str">
        <f>IF(ISBLANK(AHQ1),"",IF(VLOOKUP(AHQ1,Register,51,FALSE)=0,"",(VLOOKUP(AHQ1,Register,51,FALSE))))</f>
        <v/>
      </c>
      <c r="AHQ47" s="15" t="s">
        <v>20</v>
      </c>
      <c r="AHR47" s="7" t="str">
        <f t="shared" ref="AHR47" si="9816">"5." &amp; AHT$1&amp; ".3.4."</f>
        <v>5.301.3.4.</v>
      </c>
      <c r="AHS47" s="14" t="str">
        <f>IF(ISBLANK(AHT1),"",IF(VLOOKUP(AHT1,Register,51,FALSE)=0,"",(VLOOKUP(AHT1,Register,51,FALSE))))</f>
        <v/>
      </c>
      <c r="AHT47" s="15" t="s">
        <v>20</v>
      </c>
      <c r="AHU47" s="7" t="str">
        <f t="shared" ref="AHU47" si="9817">"5." &amp; AHW$1&amp; ".3.4."</f>
        <v>5.302.3.4.</v>
      </c>
      <c r="AHV47" s="14" t="str">
        <f>IF(ISBLANK(AHW1),"",IF(VLOOKUP(AHW1,Register,51,FALSE)=0,"",(VLOOKUP(AHW1,Register,51,FALSE))))</f>
        <v/>
      </c>
      <c r="AHW47" s="15" t="s">
        <v>20</v>
      </c>
      <c r="AHX47" s="7" t="str">
        <f t="shared" ref="AHX47" si="9818">"5." &amp; AHZ$1&amp; ".3.4."</f>
        <v>5.303.3.4.</v>
      </c>
      <c r="AHY47" s="14" t="str">
        <f>IF(ISBLANK(AHZ1),"",IF(VLOOKUP(AHZ1,Register,51,FALSE)=0,"",(VLOOKUP(AHZ1,Register,51,FALSE))))</f>
        <v/>
      </c>
      <c r="AHZ47" s="15" t="s">
        <v>20</v>
      </c>
      <c r="AIA47" s="7" t="str">
        <f t="shared" ref="AIA47" si="9819">"5." &amp; AIC$1&amp; ".3.4."</f>
        <v>5.304.3.4.</v>
      </c>
      <c r="AIB47" s="14" t="str">
        <f>IF(ISBLANK(AIC1),"",IF(VLOOKUP(AIC1,Register,51,FALSE)=0,"",(VLOOKUP(AIC1,Register,51,FALSE))))</f>
        <v/>
      </c>
      <c r="AIC47" s="15" t="s">
        <v>20</v>
      </c>
      <c r="AID47" s="7" t="str">
        <f t="shared" ref="AID47" si="9820">"5." &amp; AIF$1&amp; ".3.4."</f>
        <v>5.305.3.4.</v>
      </c>
      <c r="AIE47" s="14" t="str">
        <f>IF(ISBLANK(AIF1),"",IF(VLOOKUP(AIF1,Register,51,FALSE)=0,"",(VLOOKUP(AIF1,Register,51,FALSE))))</f>
        <v/>
      </c>
      <c r="AIF47" s="15" t="s">
        <v>20</v>
      </c>
      <c r="AIG47" s="7" t="str">
        <f t="shared" ref="AIG47" si="9821">"5." &amp; AII$1&amp; ".3.4."</f>
        <v>5.306.3.4.</v>
      </c>
      <c r="AIH47" s="14" t="str">
        <f>IF(ISBLANK(AII1),"",IF(VLOOKUP(AII1,Register,51,FALSE)=0,"",(VLOOKUP(AII1,Register,51,FALSE))))</f>
        <v/>
      </c>
      <c r="AII47" s="15" t="s">
        <v>20</v>
      </c>
      <c r="AIJ47" s="7" t="str">
        <f t="shared" ref="AIJ47" si="9822">"5." &amp; AIL$1&amp; ".3.4."</f>
        <v>5.307.3.4.</v>
      </c>
      <c r="AIK47" s="14" t="str">
        <f>IF(ISBLANK(AIL1),"",IF(VLOOKUP(AIL1,Register,51,FALSE)=0,"",(VLOOKUP(AIL1,Register,51,FALSE))))</f>
        <v/>
      </c>
      <c r="AIL47" s="15" t="s">
        <v>20</v>
      </c>
      <c r="AIM47" s="7" t="str">
        <f t="shared" ref="AIM47" si="9823">"5." &amp; AIO$1&amp; ".3.4."</f>
        <v>5.308.3.4.</v>
      </c>
      <c r="AIN47" s="14" t="str">
        <f>IF(ISBLANK(AIO1),"",IF(VLOOKUP(AIO1,Register,51,FALSE)=0,"",(VLOOKUP(AIO1,Register,51,FALSE))))</f>
        <v/>
      </c>
      <c r="AIO47" s="15" t="s">
        <v>20</v>
      </c>
      <c r="AIP47" s="7" t="str">
        <f t="shared" ref="AIP47" si="9824">"5." &amp; AIR$1&amp; ".3.4."</f>
        <v>5.309.3.4.</v>
      </c>
      <c r="AIQ47" s="14" t="str">
        <f>IF(ISBLANK(AIR1),"",IF(VLOOKUP(AIR1,Register,51,FALSE)=0,"",(VLOOKUP(AIR1,Register,51,FALSE))))</f>
        <v/>
      </c>
      <c r="AIR47" s="15" t="s">
        <v>20</v>
      </c>
      <c r="AIS47" s="7" t="str">
        <f t="shared" ref="AIS47" si="9825">"5." &amp; AIU$1&amp; ".3.4."</f>
        <v>5.310.3.4.</v>
      </c>
      <c r="AIT47" s="14" t="str">
        <f>IF(ISBLANK(AIU1),"",IF(VLOOKUP(AIU1,Register,51,FALSE)=0,"",(VLOOKUP(AIU1,Register,51,FALSE))))</f>
        <v/>
      </c>
      <c r="AIU47" s="15" t="s">
        <v>20</v>
      </c>
      <c r="AIV47" s="7" t="str">
        <f t="shared" ref="AIV47" si="9826">"5." &amp; AIX$1&amp; ".3.4."</f>
        <v>5.311.3.4.</v>
      </c>
      <c r="AIW47" s="14" t="str">
        <f>IF(ISBLANK(AIX1),"",IF(VLOOKUP(AIX1,Register,51,FALSE)=0,"",(VLOOKUP(AIX1,Register,51,FALSE))))</f>
        <v/>
      </c>
      <c r="AIX47" s="15" t="s">
        <v>20</v>
      </c>
      <c r="AIY47" s="7" t="str">
        <f t="shared" ref="AIY47" si="9827">"5." &amp; AJA$1&amp; ".3.4."</f>
        <v>5.312.3.4.</v>
      </c>
      <c r="AIZ47" s="14" t="str">
        <f>IF(ISBLANK(AJA1),"",IF(VLOOKUP(AJA1,Register,51,FALSE)=0,"",(VLOOKUP(AJA1,Register,51,FALSE))))</f>
        <v/>
      </c>
      <c r="AJA47" s="15" t="s">
        <v>20</v>
      </c>
      <c r="AJB47" s="7" t="str">
        <f t="shared" ref="AJB47" si="9828">"5." &amp; AJD$1&amp; ".3.4."</f>
        <v>5.313.3.4.</v>
      </c>
      <c r="AJC47" s="14" t="str">
        <f>IF(ISBLANK(AJD1),"",IF(VLOOKUP(AJD1,Register,51,FALSE)=0,"",(VLOOKUP(AJD1,Register,51,FALSE))))</f>
        <v/>
      </c>
      <c r="AJD47" s="15" t="s">
        <v>20</v>
      </c>
      <c r="AJE47" s="7" t="str">
        <f t="shared" ref="AJE47" si="9829">"5." &amp; AJG$1&amp; ".3.4."</f>
        <v>5.314.3.4.</v>
      </c>
      <c r="AJF47" s="14" t="str">
        <f>IF(ISBLANK(AJG1),"",IF(VLOOKUP(AJG1,Register,51,FALSE)=0,"",(VLOOKUP(AJG1,Register,51,FALSE))))</f>
        <v/>
      </c>
      <c r="AJG47" s="15" t="s">
        <v>20</v>
      </c>
      <c r="AJH47" s="7" t="str">
        <f t="shared" ref="AJH47" si="9830">"5." &amp; AJJ$1&amp; ".3.4."</f>
        <v>5.315.3.4.</v>
      </c>
      <c r="AJI47" s="14" t="str">
        <f>IF(ISBLANK(AJJ1),"",IF(VLOOKUP(AJJ1,Register,51,FALSE)=0,"",(VLOOKUP(AJJ1,Register,51,FALSE))))</f>
        <v/>
      </c>
      <c r="AJJ47" s="15" t="s">
        <v>20</v>
      </c>
      <c r="AJK47" s="7" t="str">
        <f t="shared" ref="AJK47" si="9831">"5." &amp; AJM$1&amp; ".3.4."</f>
        <v>5.316.3.4.</v>
      </c>
      <c r="AJL47" s="14" t="str">
        <f>IF(ISBLANK(AJM1),"",IF(VLOOKUP(AJM1,Register,51,FALSE)=0,"",(VLOOKUP(AJM1,Register,51,FALSE))))</f>
        <v/>
      </c>
      <c r="AJM47" s="15" t="s">
        <v>20</v>
      </c>
      <c r="AJN47" s="7" t="str">
        <f t="shared" ref="AJN47" si="9832">"5." &amp; AJP$1&amp; ".3.4."</f>
        <v>5.317.3.4.</v>
      </c>
      <c r="AJO47" s="14" t="str">
        <f>IF(ISBLANK(AJP1),"",IF(VLOOKUP(AJP1,Register,51,FALSE)=0,"",(VLOOKUP(AJP1,Register,51,FALSE))))</f>
        <v/>
      </c>
      <c r="AJP47" s="15" t="s">
        <v>20</v>
      </c>
      <c r="AJQ47" s="7" t="str">
        <f t="shared" ref="AJQ47" si="9833">"5." &amp; AJS$1&amp; ".3.4."</f>
        <v>5.318.3.4.</v>
      </c>
      <c r="AJR47" s="14" t="str">
        <f>IF(ISBLANK(AJS1),"",IF(VLOOKUP(AJS1,Register,51,FALSE)=0,"",(VLOOKUP(AJS1,Register,51,FALSE))))</f>
        <v/>
      </c>
      <c r="AJS47" s="15" t="s">
        <v>20</v>
      </c>
      <c r="AJT47" s="7" t="str">
        <f t="shared" ref="AJT47" si="9834">"5." &amp; AJV$1&amp; ".3.4."</f>
        <v>5.319.3.4.</v>
      </c>
      <c r="AJU47" s="14" t="str">
        <f>IF(ISBLANK(AJV1),"",IF(VLOOKUP(AJV1,Register,51,FALSE)=0,"",(VLOOKUP(AJV1,Register,51,FALSE))))</f>
        <v/>
      </c>
      <c r="AJV47" s="15" t="s">
        <v>20</v>
      </c>
      <c r="AJW47" s="7" t="str">
        <f t="shared" ref="AJW47" si="9835">"5." &amp; AJY$1&amp; ".3.4."</f>
        <v>5.320.3.4.</v>
      </c>
      <c r="AJX47" s="14" t="str">
        <f>IF(ISBLANK(AJY1),"",IF(VLOOKUP(AJY1,Register,51,FALSE)=0,"",(VLOOKUP(AJY1,Register,51,FALSE))))</f>
        <v/>
      </c>
      <c r="AJY47" s="15" t="s">
        <v>20</v>
      </c>
      <c r="AJZ47" s="7" t="str">
        <f t="shared" ref="AJZ47" si="9836">"5." &amp; AKB$1&amp; ".3.4."</f>
        <v>5.321.3.4.</v>
      </c>
      <c r="AKA47" s="14" t="str">
        <f>IF(ISBLANK(AKB1),"",IF(VLOOKUP(AKB1,Register,51,FALSE)=0,"",(VLOOKUP(AKB1,Register,51,FALSE))))</f>
        <v/>
      </c>
      <c r="AKB47" s="15" t="s">
        <v>20</v>
      </c>
      <c r="AKC47" s="7" t="str">
        <f t="shared" ref="AKC47" si="9837">"5." &amp; AKE$1&amp; ".3.4."</f>
        <v>5.322.3.4.</v>
      </c>
      <c r="AKD47" s="14" t="str">
        <f>IF(ISBLANK(AKE1),"",IF(VLOOKUP(AKE1,Register,51,FALSE)=0,"",(VLOOKUP(AKE1,Register,51,FALSE))))</f>
        <v/>
      </c>
      <c r="AKE47" s="15" t="s">
        <v>20</v>
      </c>
      <c r="AKF47" s="7" t="str">
        <f t="shared" ref="AKF47" si="9838">"5." &amp; AKH$1&amp; ".3.4."</f>
        <v>5.323.3.4.</v>
      </c>
      <c r="AKG47" s="14" t="str">
        <f>IF(ISBLANK(AKH1),"",IF(VLOOKUP(AKH1,Register,51,FALSE)=0,"",(VLOOKUP(AKH1,Register,51,FALSE))))</f>
        <v/>
      </c>
      <c r="AKH47" s="15" t="s">
        <v>20</v>
      </c>
      <c r="AKI47" s="7" t="str">
        <f t="shared" ref="AKI47" si="9839">"5." &amp; AKK$1&amp; ".3.4."</f>
        <v>5.324.3.4.</v>
      </c>
      <c r="AKJ47" s="14" t="str">
        <f>IF(ISBLANK(AKK1),"",IF(VLOOKUP(AKK1,Register,51,FALSE)=0,"",(VLOOKUP(AKK1,Register,51,FALSE))))</f>
        <v/>
      </c>
      <c r="AKK47" s="15" t="s">
        <v>20</v>
      </c>
      <c r="AKL47" s="7" t="str">
        <f t="shared" ref="AKL47" si="9840">"5." &amp; AKN$1&amp; ".3.4."</f>
        <v>5.325.3.4.</v>
      </c>
      <c r="AKM47" s="14" t="str">
        <f>IF(ISBLANK(AKN1),"",IF(VLOOKUP(AKN1,Register,51,FALSE)=0,"",(VLOOKUP(AKN1,Register,51,FALSE))))</f>
        <v/>
      </c>
      <c r="AKN47" s="15" t="s">
        <v>20</v>
      </c>
      <c r="AKO47" s="7" t="str">
        <f t="shared" ref="AKO47" si="9841">"5." &amp; AKQ$1&amp; ".3.4."</f>
        <v>5.326.3.4.</v>
      </c>
      <c r="AKP47" s="14" t="str">
        <f>IF(ISBLANK(AKQ1),"",IF(VLOOKUP(AKQ1,Register,51,FALSE)=0,"",(VLOOKUP(AKQ1,Register,51,FALSE))))</f>
        <v/>
      </c>
      <c r="AKQ47" s="15" t="s">
        <v>20</v>
      </c>
      <c r="AKR47" s="7" t="str">
        <f t="shared" ref="AKR47" si="9842">"5." &amp; AKT$1&amp; ".3.4."</f>
        <v>5.327.3.4.</v>
      </c>
      <c r="AKS47" s="14" t="str">
        <f>IF(ISBLANK(AKT1),"",IF(VLOOKUP(AKT1,Register,51,FALSE)=0,"",(VLOOKUP(AKT1,Register,51,FALSE))))</f>
        <v/>
      </c>
      <c r="AKT47" s="15" t="s">
        <v>20</v>
      </c>
      <c r="AKU47" s="7" t="str">
        <f t="shared" ref="AKU47" si="9843">"5." &amp; AKW$1&amp; ".3.4."</f>
        <v>5.328.3.4.</v>
      </c>
      <c r="AKV47" s="14" t="str">
        <f>IF(ISBLANK(AKW1),"",IF(VLOOKUP(AKW1,Register,51,FALSE)=0,"",(VLOOKUP(AKW1,Register,51,FALSE))))</f>
        <v/>
      </c>
      <c r="AKW47" s="15" t="s">
        <v>20</v>
      </c>
      <c r="AKX47" s="7" t="str">
        <f t="shared" ref="AKX47" si="9844">"5." &amp; AKZ$1&amp; ".3.4."</f>
        <v>5.329.3.4.</v>
      </c>
      <c r="AKY47" s="14" t="str">
        <f>IF(ISBLANK(AKZ1),"",IF(VLOOKUP(AKZ1,Register,51,FALSE)=0,"",(VLOOKUP(AKZ1,Register,51,FALSE))))</f>
        <v/>
      </c>
      <c r="AKZ47" s="15" t="s">
        <v>20</v>
      </c>
      <c r="ALA47" s="7" t="str">
        <f t="shared" ref="ALA47" si="9845">"5." &amp; ALC$1&amp; ".3.4."</f>
        <v>5.330.3.4.</v>
      </c>
      <c r="ALB47" s="14" t="str">
        <f>IF(ISBLANK(ALC1),"",IF(VLOOKUP(ALC1,Register,51,FALSE)=0,"",(VLOOKUP(ALC1,Register,51,FALSE))))</f>
        <v/>
      </c>
      <c r="ALC47" s="15" t="s">
        <v>20</v>
      </c>
      <c r="ALD47" s="7" t="str">
        <f t="shared" ref="ALD47" si="9846">"5." &amp; ALF$1&amp; ".3.4."</f>
        <v>5.331.3.4.</v>
      </c>
      <c r="ALE47" s="14" t="str">
        <f>IF(ISBLANK(ALF1),"",IF(VLOOKUP(ALF1,Register,51,FALSE)=0,"",(VLOOKUP(ALF1,Register,51,FALSE))))</f>
        <v/>
      </c>
      <c r="ALF47" s="15" t="s">
        <v>20</v>
      </c>
      <c r="ALG47" s="7" t="str">
        <f t="shared" ref="ALG47" si="9847">"5." &amp; ALI$1&amp; ".3.4."</f>
        <v>5.332.3.4.</v>
      </c>
      <c r="ALH47" s="14" t="str">
        <f>IF(ISBLANK(ALI1),"",IF(VLOOKUP(ALI1,Register,51,FALSE)=0,"",(VLOOKUP(ALI1,Register,51,FALSE))))</f>
        <v/>
      </c>
      <c r="ALI47" s="15" t="s">
        <v>20</v>
      </c>
      <c r="ALJ47" s="7" t="str">
        <f t="shared" ref="ALJ47" si="9848">"5." &amp; ALL$1&amp; ".3.4."</f>
        <v>5.333.3.4.</v>
      </c>
      <c r="ALK47" s="14" t="str">
        <f>IF(ISBLANK(ALL1),"",IF(VLOOKUP(ALL1,Register,51,FALSE)=0,"",(VLOOKUP(ALL1,Register,51,FALSE))))</f>
        <v/>
      </c>
      <c r="ALL47" s="15" t="s">
        <v>20</v>
      </c>
      <c r="ALM47" s="7" t="str">
        <f t="shared" ref="ALM47" si="9849">"5." &amp; ALO$1&amp; ".3.4."</f>
        <v>5.334.3.4.</v>
      </c>
      <c r="ALN47" s="14" t="str">
        <f>IF(ISBLANK(ALO1),"",IF(VLOOKUP(ALO1,Register,51,FALSE)=0,"",(VLOOKUP(ALO1,Register,51,FALSE))))</f>
        <v/>
      </c>
      <c r="ALO47" s="15" t="s">
        <v>20</v>
      </c>
      <c r="ALP47" s="7" t="str">
        <f t="shared" ref="ALP47" si="9850">"5." &amp; ALR$1&amp; ".3.4."</f>
        <v>5.335.3.4.</v>
      </c>
      <c r="ALQ47" s="14" t="str">
        <f>IF(ISBLANK(ALR1),"",IF(VLOOKUP(ALR1,Register,51,FALSE)=0,"",(VLOOKUP(ALR1,Register,51,FALSE))))</f>
        <v/>
      </c>
      <c r="ALR47" s="15" t="s">
        <v>20</v>
      </c>
      <c r="ALS47" s="7" t="str">
        <f t="shared" ref="ALS47" si="9851">"5." &amp; ALU$1&amp; ".3.4."</f>
        <v>5.336.3.4.</v>
      </c>
      <c r="ALT47" s="14" t="str">
        <f>IF(ISBLANK(ALU1),"",IF(VLOOKUP(ALU1,Register,51,FALSE)=0,"",(VLOOKUP(ALU1,Register,51,FALSE))))</f>
        <v/>
      </c>
      <c r="ALU47" s="15" t="s">
        <v>20</v>
      </c>
      <c r="ALV47" s="7" t="str">
        <f t="shared" ref="ALV47" si="9852">"5." &amp; ALX$1&amp; ".3.4."</f>
        <v>5.337.3.4.</v>
      </c>
      <c r="ALW47" s="14" t="str">
        <f>IF(ISBLANK(ALX1),"",IF(VLOOKUP(ALX1,Register,51,FALSE)=0,"",(VLOOKUP(ALX1,Register,51,FALSE))))</f>
        <v/>
      </c>
      <c r="ALX47" s="15" t="s">
        <v>20</v>
      </c>
      <c r="ALY47" s="7" t="str">
        <f t="shared" ref="ALY47" si="9853">"5." &amp; AMA$1&amp; ".3.4."</f>
        <v>5.338.3.4.</v>
      </c>
      <c r="ALZ47" s="14" t="str">
        <f>IF(ISBLANK(AMA1),"",IF(VLOOKUP(AMA1,Register,51,FALSE)=0,"",(VLOOKUP(AMA1,Register,51,FALSE))))</f>
        <v/>
      </c>
      <c r="AMA47" s="15" t="s">
        <v>20</v>
      </c>
      <c r="AMB47" s="7" t="str">
        <f t="shared" ref="AMB47" si="9854">"5." &amp; AMD$1&amp; ".3.4."</f>
        <v>5.339.3.4.</v>
      </c>
      <c r="AMC47" s="14" t="str">
        <f>IF(ISBLANK(AMD1),"",IF(VLOOKUP(AMD1,Register,51,FALSE)=0,"",(VLOOKUP(AMD1,Register,51,FALSE))))</f>
        <v/>
      </c>
      <c r="AMD47" s="15" t="s">
        <v>20</v>
      </c>
      <c r="AME47" s="7" t="str">
        <f t="shared" ref="AME47" si="9855">"5." &amp; AMG$1&amp; ".3.4."</f>
        <v>5.340.3.4.</v>
      </c>
      <c r="AMF47" s="14" t="str">
        <f>IF(ISBLANK(AMG1),"",IF(VLOOKUP(AMG1,Register,51,FALSE)=0,"",(VLOOKUP(AMG1,Register,51,FALSE))))</f>
        <v/>
      </c>
      <c r="AMG47" s="15" t="s">
        <v>20</v>
      </c>
      <c r="AMH47" s="7" t="str">
        <f t="shared" ref="AMH47" si="9856">"5." &amp; AMJ$1&amp; ".3.4."</f>
        <v>5.341.3.4.</v>
      </c>
      <c r="AMI47" s="14" t="str">
        <f>IF(ISBLANK(AMJ1),"",IF(VLOOKUP(AMJ1,Register,51,FALSE)=0,"",(VLOOKUP(AMJ1,Register,51,FALSE))))</f>
        <v/>
      </c>
      <c r="AMJ47" s="15" t="s">
        <v>20</v>
      </c>
      <c r="AMK47" s="7" t="str">
        <f t="shared" ref="AMK47" si="9857">"5." &amp; AMM$1&amp; ".3.4."</f>
        <v>5.342.3.4.</v>
      </c>
      <c r="AML47" s="14" t="str">
        <f>IF(ISBLANK(AMM1),"",IF(VLOOKUP(AMM1,Register,51,FALSE)=0,"",(VLOOKUP(AMM1,Register,51,FALSE))))</f>
        <v/>
      </c>
      <c r="AMM47" s="15" t="s">
        <v>20</v>
      </c>
      <c r="AMN47" s="7" t="str">
        <f t="shared" ref="AMN47" si="9858">"5." &amp; AMP$1&amp; ".3.4."</f>
        <v>5.343.3.4.</v>
      </c>
      <c r="AMO47" s="14" t="str">
        <f>IF(ISBLANK(AMP1),"",IF(VLOOKUP(AMP1,Register,51,FALSE)=0,"",(VLOOKUP(AMP1,Register,51,FALSE))))</f>
        <v/>
      </c>
      <c r="AMP47" s="15" t="s">
        <v>20</v>
      </c>
      <c r="AMQ47" s="7" t="str">
        <f t="shared" ref="AMQ47" si="9859">"5." &amp; AMS$1&amp; ".3.4."</f>
        <v>5.344.3.4.</v>
      </c>
      <c r="AMR47" s="14" t="str">
        <f>IF(ISBLANK(AMS1),"",IF(VLOOKUP(AMS1,Register,51,FALSE)=0,"",(VLOOKUP(AMS1,Register,51,FALSE))))</f>
        <v/>
      </c>
      <c r="AMS47" s="15" t="s">
        <v>20</v>
      </c>
      <c r="AMT47" s="7" t="str">
        <f t="shared" ref="AMT47" si="9860">"5." &amp; AMV$1&amp; ".3.4."</f>
        <v>5.345.3.4.</v>
      </c>
      <c r="AMU47" s="14" t="str">
        <f>IF(ISBLANK(AMV1),"",IF(VLOOKUP(AMV1,Register,51,FALSE)=0,"",(VLOOKUP(AMV1,Register,51,FALSE))))</f>
        <v/>
      </c>
      <c r="AMV47" s="15" t="s">
        <v>20</v>
      </c>
      <c r="AMW47" s="7" t="str">
        <f t="shared" ref="AMW47" si="9861">"5." &amp; AMY$1&amp; ".3.4."</f>
        <v>5.346.3.4.</v>
      </c>
      <c r="AMX47" s="14" t="str">
        <f>IF(ISBLANK(AMY1),"",IF(VLOOKUP(AMY1,Register,51,FALSE)=0,"",(VLOOKUP(AMY1,Register,51,FALSE))))</f>
        <v/>
      </c>
      <c r="AMY47" s="15" t="s">
        <v>20</v>
      </c>
      <c r="AMZ47" s="7" t="str">
        <f t="shared" ref="AMZ47" si="9862">"5." &amp; ANB$1&amp; ".3.4."</f>
        <v>5.347.3.4.</v>
      </c>
      <c r="ANA47" s="14" t="str">
        <f>IF(ISBLANK(ANB1),"",IF(VLOOKUP(ANB1,Register,51,FALSE)=0,"",(VLOOKUP(ANB1,Register,51,FALSE))))</f>
        <v/>
      </c>
      <c r="ANB47" s="15" t="s">
        <v>20</v>
      </c>
      <c r="ANC47" s="7" t="str">
        <f t="shared" ref="ANC47" si="9863">"5." &amp; ANE$1&amp; ".3.4."</f>
        <v>5.348.3.4.</v>
      </c>
      <c r="AND47" s="14" t="str">
        <f>IF(ISBLANK(ANE1),"",IF(VLOOKUP(ANE1,Register,51,FALSE)=0,"",(VLOOKUP(ANE1,Register,51,FALSE))))</f>
        <v/>
      </c>
      <c r="ANE47" s="15" t="s">
        <v>20</v>
      </c>
      <c r="ANF47" s="7" t="str">
        <f t="shared" ref="ANF47" si="9864">"5." &amp; ANH$1&amp; ".3.4."</f>
        <v>5.349.3.4.</v>
      </c>
      <c r="ANG47" s="14" t="str">
        <f>IF(ISBLANK(ANH1),"",IF(VLOOKUP(ANH1,Register,51,FALSE)=0,"",(VLOOKUP(ANH1,Register,51,FALSE))))</f>
        <v/>
      </c>
      <c r="ANH47" s="15" t="s">
        <v>20</v>
      </c>
      <c r="ANI47" s="7" t="str">
        <f t="shared" ref="ANI47" si="9865">"5." &amp; ANK$1&amp; ".3.4."</f>
        <v>5.350.3.4.</v>
      </c>
      <c r="ANJ47" s="14" t="str">
        <f>IF(ISBLANK(ANK1),"",IF(VLOOKUP(ANK1,Register,51,FALSE)=0,"",(VLOOKUP(ANK1,Register,51,FALSE))))</f>
        <v/>
      </c>
      <c r="ANK47" s="15" t="s">
        <v>20</v>
      </c>
      <c r="ANL47" s="7" t="str">
        <f t="shared" ref="ANL47" si="9866">"5." &amp; ANN$1&amp; ".3.4."</f>
        <v>5.351.3.4.</v>
      </c>
      <c r="ANM47" s="14" t="str">
        <f>IF(ISBLANK(ANN1),"",IF(VLOOKUP(ANN1,Register,51,FALSE)=0,"",(VLOOKUP(ANN1,Register,51,FALSE))))</f>
        <v/>
      </c>
      <c r="ANN47" s="15" t="s">
        <v>20</v>
      </c>
      <c r="ANO47" s="7" t="str">
        <f t="shared" ref="ANO47" si="9867">"5." &amp; ANQ$1&amp; ".3.4."</f>
        <v>5.352.3.4.</v>
      </c>
      <c r="ANP47" s="14" t="str">
        <f>IF(ISBLANK(ANQ1),"",IF(VLOOKUP(ANQ1,Register,51,FALSE)=0,"",(VLOOKUP(ANQ1,Register,51,FALSE))))</f>
        <v/>
      </c>
      <c r="ANQ47" s="15" t="s">
        <v>20</v>
      </c>
      <c r="ANR47" s="7" t="str">
        <f t="shared" ref="ANR47" si="9868">"5." &amp; ANT$1&amp; ".3.4."</f>
        <v>5.353.3.4.</v>
      </c>
      <c r="ANS47" s="14" t="str">
        <f>IF(ISBLANK(ANT1),"",IF(VLOOKUP(ANT1,Register,51,FALSE)=0,"",(VLOOKUP(ANT1,Register,51,FALSE))))</f>
        <v/>
      </c>
      <c r="ANT47" s="15" t="s">
        <v>20</v>
      </c>
      <c r="ANU47" s="7" t="str">
        <f t="shared" ref="ANU47" si="9869">"5." &amp; ANW$1&amp; ".3.4."</f>
        <v>5.354.3.4.</v>
      </c>
      <c r="ANV47" s="14" t="str">
        <f>IF(ISBLANK(ANW1),"",IF(VLOOKUP(ANW1,Register,51,FALSE)=0,"",(VLOOKUP(ANW1,Register,51,FALSE))))</f>
        <v/>
      </c>
      <c r="ANW47" s="15" t="s">
        <v>20</v>
      </c>
      <c r="ANX47" s="7" t="str">
        <f t="shared" ref="ANX47" si="9870">"5." &amp; ANZ$1&amp; ".3.4."</f>
        <v>5.355.3.4.</v>
      </c>
      <c r="ANY47" s="14" t="str">
        <f>IF(ISBLANK(ANZ1),"",IF(VLOOKUP(ANZ1,Register,51,FALSE)=0,"",(VLOOKUP(ANZ1,Register,51,FALSE))))</f>
        <v/>
      </c>
      <c r="ANZ47" s="15" t="s">
        <v>20</v>
      </c>
      <c r="AOA47" s="7" t="str">
        <f t="shared" ref="AOA47" si="9871">"5." &amp; AOC$1&amp; ".3.4."</f>
        <v>5.356.3.4.</v>
      </c>
      <c r="AOB47" s="14" t="str">
        <f>IF(ISBLANK(AOC1),"",IF(VLOOKUP(AOC1,Register,51,FALSE)=0,"",(VLOOKUP(AOC1,Register,51,FALSE))))</f>
        <v/>
      </c>
      <c r="AOC47" s="15" t="s">
        <v>20</v>
      </c>
      <c r="AOD47" s="7" t="str">
        <f t="shared" ref="AOD47" si="9872">"5." &amp; AOF$1&amp; ".3.4."</f>
        <v>5.357.3.4.</v>
      </c>
      <c r="AOE47" s="14" t="str">
        <f>IF(ISBLANK(AOF1),"",IF(VLOOKUP(AOF1,Register,51,FALSE)=0,"",(VLOOKUP(AOF1,Register,51,FALSE))))</f>
        <v/>
      </c>
      <c r="AOF47" s="15" t="s">
        <v>20</v>
      </c>
      <c r="AOG47" s="7" t="str">
        <f t="shared" ref="AOG47" si="9873">"5." &amp; AOI$1&amp; ".3.4."</f>
        <v>5.358.3.4.</v>
      </c>
      <c r="AOH47" s="14" t="str">
        <f>IF(ISBLANK(AOI1),"",IF(VLOOKUP(AOI1,Register,51,FALSE)=0,"",(VLOOKUP(AOI1,Register,51,FALSE))))</f>
        <v/>
      </c>
      <c r="AOI47" s="15" t="s">
        <v>20</v>
      </c>
      <c r="AOJ47" s="7" t="str">
        <f t="shared" ref="AOJ47" si="9874">"5." &amp; AOL$1&amp; ".3.4."</f>
        <v>5.359.3.4.</v>
      </c>
      <c r="AOK47" s="14" t="str">
        <f>IF(ISBLANK(AOL1),"",IF(VLOOKUP(AOL1,Register,51,FALSE)=0,"",(VLOOKUP(AOL1,Register,51,FALSE))))</f>
        <v/>
      </c>
      <c r="AOL47" s="15" t="s">
        <v>20</v>
      </c>
      <c r="AOM47" s="7" t="str">
        <f t="shared" ref="AOM47" si="9875">"5." &amp; AOO$1&amp; ".3.4."</f>
        <v>5.360.3.4.</v>
      </c>
      <c r="AON47" s="14" t="e">
        <f>IF(ISBLANK(AOO1),"",IF(VLOOKUP(AOO1,Register,51,FALSE)=0,"",(VLOOKUP(AOO1,Register,51,FALSE))))</f>
        <v>#N/A</v>
      </c>
      <c r="AOO47" s="15" t="s">
        <v>20</v>
      </c>
      <c r="AOP47" s="7" t="str">
        <f t="shared" ref="AOP47" si="9876">"5." &amp; AOR$1&amp; ".3.4."</f>
        <v>5.361.3.4.</v>
      </c>
      <c r="AOQ47" s="14" t="e">
        <f>IF(ISBLANK(AOR1),"",IF(VLOOKUP(AOR1,Register,51,FALSE)=0,"",(VLOOKUP(AOR1,Register,51,FALSE))))</f>
        <v>#N/A</v>
      </c>
      <c r="AOR47" s="15" t="s">
        <v>20</v>
      </c>
      <c r="AOS47" s="7" t="str">
        <f t="shared" ref="AOS47" si="9877">"5." &amp; AOU$1&amp; ".3.4."</f>
        <v>5.362.3.4.</v>
      </c>
      <c r="AOT47" s="14" t="e">
        <f>IF(ISBLANK(AOU1),"",IF(VLOOKUP(AOU1,Register,51,FALSE)=0,"",(VLOOKUP(AOU1,Register,51,FALSE))))</f>
        <v>#N/A</v>
      </c>
      <c r="AOU47" s="15" t="s">
        <v>20</v>
      </c>
      <c r="AOV47" s="7" t="str">
        <f t="shared" ref="AOV47" si="9878">"5." &amp; AOX$1&amp; ".3.4."</f>
        <v>5.363.3.4.</v>
      </c>
      <c r="AOW47" s="14" t="e">
        <f>IF(ISBLANK(AOX1),"",IF(VLOOKUP(AOX1,Register,51,FALSE)=0,"",(VLOOKUP(AOX1,Register,51,FALSE))))</f>
        <v>#N/A</v>
      </c>
      <c r="AOX47" s="15" t="s">
        <v>20</v>
      </c>
      <c r="AOY47" s="7" t="str">
        <f t="shared" ref="AOY47" si="9879">"5." &amp; APA$1&amp; ".3.4."</f>
        <v>5.364.3.4.</v>
      </c>
      <c r="AOZ47" s="14" t="e">
        <f>IF(ISBLANK(APA1),"",IF(VLOOKUP(APA1,Register,51,FALSE)=0,"",(VLOOKUP(APA1,Register,51,FALSE))))</f>
        <v>#N/A</v>
      </c>
      <c r="APA47" s="15" t="s">
        <v>20</v>
      </c>
      <c r="APB47" s="7" t="str">
        <f t="shared" ref="APB47" si="9880">"5." &amp; APD$1&amp; ".3.4."</f>
        <v>5.365.3.4.</v>
      </c>
      <c r="APC47" s="14" t="e">
        <f>IF(ISBLANK(APD1),"",IF(VLOOKUP(APD1,Register,51,FALSE)=0,"",(VLOOKUP(APD1,Register,51,FALSE))))</f>
        <v>#N/A</v>
      </c>
      <c r="APD47" s="15" t="s">
        <v>20</v>
      </c>
      <c r="APE47" s="7" t="str">
        <f t="shared" ref="APE47" si="9881">"5." &amp; APG$1&amp; ".3.4."</f>
        <v>5.366.3.4.</v>
      </c>
      <c r="APF47" s="14" t="e">
        <f>IF(ISBLANK(APG1),"",IF(VLOOKUP(APG1,Register,51,FALSE)=0,"",(VLOOKUP(APG1,Register,51,FALSE))))</f>
        <v>#N/A</v>
      </c>
      <c r="APG47" s="15" t="s">
        <v>20</v>
      </c>
      <c r="APH47" s="7" t="str">
        <f t="shared" ref="APH47" si="9882">"5." &amp; APJ$1&amp; ".3.4."</f>
        <v>5.367.3.4.</v>
      </c>
      <c r="API47" s="14" t="e">
        <f>IF(ISBLANK(APJ1),"",IF(VLOOKUP(APJ1,Register,51,FALSE)=0,"",(VLOOKUP(APJ1,Register,51,FALSE))))</f>
        <v>#N/A</v>
      </c>
      <c r="APJ47" s="15" t="s">
        <v>20</v>
      </c>
      <c r="APK47" s="7" t="str">
        <f t="shared" ref="APK47" si="9883">"5." &amp; APM$1&amp; ".3.4."</f>
        <v>5.368.3.4.</v>
      </c>
      <c r="APL47" s="14" t="e">
        <f>IF(ISBLANK(APM1),"",IF(VLOOKUP(APM1,Register,51,FALSE)=0,"",(VLOOKUP(APM1,Register,51,FALSE))))</f>
        <v>#N/A</v>
      </c>
      <c r="APM47" s="15" t="s">
        <v>20</v>
      </c>
      <c r="APN47" s="7" t="str">
        <f t="shared" ref="APN47" si="9884">"5." &amp; APP$1&amp; ".3.4."</f>
        <v>5.369.3.4.</v>
      </c>
      <c r="APO47" s="14" t="e">
        <f>IF(ISBLANK(APP1),"",IF(VLOOKUP(APP1,Register,51,FALSE)=0,"",(VLOOKUP(APP1,Register,51,FALSE))))</f>
        <v>#N/A</v>
      </c>
      <c r="APP47" s="15" t="s">
        <v>20</v>
      </c>
      <c r="APQ47" s="7" t="str">
        <f t="shared" ref="APQ47" si="9885">"5." &amp; APS$1&amp; ".3.4."</f>
        <v>5.370.3.4.</v>
      </c>
      <c r="APR47" s="14" t="e">
        <f>IF(ISBLANK(APS1),"",IF(VLOOKUP(APS1,Register,51,FALSE)=0,"",(VLOOKUP(APS1,Register,51,FALSE))))</f>
        <v>#N/A</v>
      </c>
      <c r="APS47" s="15" t="s">
        <v>20</v>
      </c>
      <c r="APT47" s="7" t="str">
        <f t="shared" ref="APT47" si="9886">"5." &amp; APV$1&amp; ".3.4."</f>
        <v>5.371.3.4.</v>
      </c>
      <c r="APU47" s="14" t="e">
        <f>IF(ISBLANK(APV1),"",IF(VLOOKUP(APV1,Register,51,FALSE)=0,"",(VLOOKUP(APV1,Register,51,FALSE))))</f>
        <v>#N/A</v>
      </c>
      <c r="APV47" s="15" t="s">
        <v>20</v>
      </c>
      <c r="APW47" s="7" t="str">
        <f t="shared" ref="APW47" si="9887">"5." &amp; APY$1&amp; ".3.4."</f>
        <v>5.372.3.4.</v>
      </c>
      <c r="APX47" s="14" t="e">
        <f>IF(ISBLANK(APY1),"",IF(VLOOKUP(APY1,Register,51,FALSE)=0,"",(VLOOKUP(APY1,Register,51,FALSE))))</f>
        <v>#N/A</v>
      </c>
      <c r="APY47" s="15" t="s">
        <v>20</v>
      </c>
      <c r="APZ47" s="7" t="str">
        <f t="shared" ref="APZ47" si="9888">"5." &amp; AQB$1&amp; ".3.4."</f>
        <v>5.373.3.4.</v>
      </c>
      <c r="AQA47" s="14" t="e">
        <f>IF(ISBLANK(AQB1),"",IF(VLOOKUP(AQB1,Register,51,FALSE)=0,"",(VLOOKUP(AQB1,Register,51,FALSE))))</f>
        <v>#N/A</v>
      </c>
      <c r="AQB47" s="15" t="s">
        <v>20</v>
      </c>
      <c r="AQC47" s="7" t="str">
        <f t="shared" ref="AQC47" si="9889">"5." &amp; AQE$1&amp; ".3.4."</f>
        <v>5.374.3.4.</v>
      </c>
      <c r="AQD47" s="14" t="e">
        <f>IF(ISBLANK(AQE1),"",IF(VLOOKUP(AQE1,Register,51,FALSE)=0,"",(VLOOKUP(AQE1,Register,51,FALSE))))</f>
        <v>#N/A</v>
      </c>
      <c r="AQE47" s="15" t="s">
        <v>20</v>
      </c>
      <c r="AQF47" s="7" t="str">
        <f t="shared" ref="AQF47" si="9890">"5." &amp; AQH$1&amp; ".3.4."</f>
        <v>5.375.3.4.</v>
      </c>
      <c r="AQG47" s="14" t="e">
        <f>IF(ISBLANK(AQH1),"",IF(VLOOKUP(AQH1,Register,51,FALSE)=0,"",(VLOOKUP(AQH1,Register,51,FALSE))))</f>
        <v>#N/A</v>
      </c>
      <c r="AQH47" s="15" t="s">
        <v>20</v>
      </c>
      <c r="AQI47" s="7" t="str">
        <f t="shared" ref="AQI47" si="9891">"5." &amp; AQK$1&amp; ".3.4."</f>
        <v>5.376.3.4.</v>
      </c>
      <c r="AQJ47" s="14" t="e">
        <f>IF(ISBLANK(AQK1),"",IF(VLOOKUP(AQK1,Register,51,FALSE)=0,"",(VLOOKUP(AQK1,Register,51,FALSE))))</f>
        <v>#N/A</v>
      </c>
      <c r="AQK47" s="15" t="s">
        <v>20</v>
      </c>
      <c r="AQL47" s="7" t="str">
        <f t="shared" ref="AQL47" si="9892">"5." &amp; AQN$1&amp; ".3.4."</f>
        <v>5.377.3.4.</v>
      </c>
      <c r="AQM47" s="14" t="e">
        <f>IF(ISBLANK(AQN1),"",IF(VLOOKUP(AQN1,Register,51,FALSE)=0,"",(VLOOKUP(AQN1,Register,51,FALSE))))</f>
        <v>#N/A</v>
      </c>
      <c r="AQN47" s="15" t="s">
        <v>20</v>
      </c>
      <c r="AQO47" s="7" t="str">
        <f t="shared" ref="AQO47" si="9893">"5." &amp; AQQ$1&amp; ".3.4."</f>
        <v>5.378.3.4.</v>
      </c>
      <c r="AQP47" s="14" t="e">
        <f>IF(ISBLANK(AQQ1),"",IF(VLOOKUP(AQQ1,Register,51,FALSE)=0,"",(VLOOKUP(AQQ1,Register,51,FALSE))))</f>
        <v>#N/A</v>
      </c>
      <c r="AQQ47" s="15" t="s">
        <v>20</v>
      </c>
      <c r="AQR47" s="7" t="str">
        <f t="shared" ref="AQR47" si="9894">"5." &amp; AQT$1&amp; ".3.4."</f>
        <v>5.379.3.4.</v>
      </c>
      <c r="AQS47" s="14" t="e">
        <f>IF(ISBLANK(AQT1),"",IF(VLOOKUP(AQT1,Register,51,FALSE)=0,"",(VLOOKUP(AQT1,Register,51,FALSE))))</f>
        <v>#N/A</v>
      </c>
      <c r="AQT47" s="15" t="s">
        <v>20</v>
      </c>
      <c r="AQU47" s="7" t="str">
        <f t="shared" ref="AQU47" si="9895">"5." &amp; AQW$1&amp; ".3.4."</f>
        <v>5.380.3.4.</v>
      </c>
      <c r="AQV47" s="14" t="e">
        <f>IF(ISBLANK(AQW1),"",IF(VLOOKUP(AQW1,Register,51,FALSE)=0,"",(VLOOKUP(AQW1,Register,51,FALSE))))</f>
        <v>#N/A</v>
      </c>
      <c r="AQW47" s="15" t="s">
        <v>20</v>
      </c>
      <c r="AQX47" s="7" t="str">
        <f t="shared" ref="AQX47" si="9896">"5." &amp; AQZ$1&amp; ".3.4."</f>
        <v>5.381.3.4.</v>
      </c>
      <c r="AQY47" s="14" t="e">
        <f>IF(ISBLANK(AQZ1),"",IF(VLOOKUP(AQZ1,Register,51,FALSE)=0,"",(VLOOKUP(AQZ1,Register,51,FALSE))))</f>
        <v>#N/A</v>
      </c>
      <c r="AQZ47" s="15" t="s">
        <v>20</v>
      </c>
      <c r="ARA47" s="7" t="str">
        <f t="shared" ref="ARA47" si="9897">"5." &amp; ARC$1&amp; ".3.4."</f>
        <v>5.382.3.4.</v>
      </c>
      <c r="ARB47" s="14" t="e">
        <f>IF(ISBLANK(ARC1),"",IF(VLOOKUP(ARC1,Register,51,FALSE)=0,"",(VLOOKUP(ARC1,Register,51,FALSE))))</f>
        <v>#N/A</v>
      </c>
      <c r="ARC47" s="15" t="s">
        <v>20</v>
      </c>
      <c r="ARD47" s="7" t="str">
        <f t="shared" ref="ARD47" si="9898">"5." &amp; ARF$1&amp; ".3.4."</f>
        <v>5.383.3.4.</v>
      </c>
      <c r="ARE47" s="14" t="e">
        <f>IF(ISBLANK(ARF1),"",IF(VLOOKUP(ARF1,Register,51,FALSE)=0,"",(VLOOKUP(ARF1,Register,51,FALSE))))</f>
        <v>#N/A</v>
      </c>
      <c r="ARF47" s="15" t="s">
        <v>20</v>
      </c>
      <c r="ARG47" s="7" t="str">
        <f t="shared" ref="ARG47" si="9899">"5." &amp; ARI$1&amp; ".3.4."</f>
        <v>5.384.3.4.</v>
      </c>
      <c r="ARH47" s="14" t="e">
        <f>IF(ISBLANK(ARI1),"",IF(VLOOKUP(ARI1,Register,51,FALSE)=0,"",(VLOOKUP(ARI1,Register,51,FALSE))))</f>
        <v>#N/A</v>
      </c>
      <c r="ARI47" s="15" t="s">
        <v>20</v>
      </c>
      <c r="ARJ47" s="7" t="str">
        <f t="shared" ref="ARJ47" si="9900">"5." &amp; ARL$1&amp; ".3.4."</f>
        <v>5.385.3.4.</v>
      </c>
      <c r="ARK47" s="14" t="e">
        <f>IF(ISBLANK(ARL1),"",IF(VLOOKUP(ARL1,Register,51,FALSE)=0,"",(VLOOKUP(ARL1,Register,51,FALSE))))</f>
        <v>#N/A</v>
      </c>
      <c r="ARL47" s="15" t="s">
        <v>20</v>
      </c>
      <c r="ARM47" s="7" t="str">
        <f t="shared" ref="ARM47" si="9901">"5." &amp; ARO$1&amp; ".3.4."</f>
        <v>5.386.3.4.</v>
      </c>
      <c r="ARN47" s="14" t="e">
        <f>IF(ISBLANK(ARO1),"",IF(VLOOKUP(ARO1,Register,51,FALSE)=0,"",(VLOOKUP(ARO1,Register,51,FALSE))))</f>
        <v>#N/A</v>
      </c>
      <c r="ARO47" s="15" t="s">
        <v>20</v>
      </c>
      <c r="ARP47" s="7" t="str">
        <f t="shared" ref="ARP47" si="9902">"5." &amp; ARR$1&amp; ".3.4."</f>
        <v>5.387.3.4.</v>
      </c>
      <c r="ARQ47" s="14" t="e">
        <f>IF(ISBLANK(ARR1),"",IF(VLOOKUP(ARR1,Register,51,FALSE)=0,"",(VLOOKUP(ARR1,Register,51,FALSE))))</f>
        <v>#N/A</v>
      </c>
      <c r="ARR47" s="15" t="s">
        <v>20</v>
      </c>
      <c r="ARS47" s="7" t="str">
        <f t="shared" ref="ARS47" si="9903">"5." &amp; ARU$1&amp; ".3.4."</f>
        <v>5.388.3.4.</v>
      </c>
      <c r="ART47" s="14" t="e">
        <f>IF(ISBLANK(ARU1),"",IF(VLOOKUP(ARU1,Register,51,FALSE)=0,"",(VLOOKUP(ARU1,Register,51,FALSE))))</f>
        <v>#N/A</v>
      </c>
      <c r="ARU47" s="15" t="s">
        <v>20</v>
      </c>
      <c r="ARV47" s="7" t="str">
        <f t="shared" ref="ARV47" si="9904">"5." &amp; ARX$1&amp; ".3.4."</f>
        <v>5.389.3.4.</v>
      </c>
      <c r="ARW47" s="14" t="e">
        <f>IF(ISBLANK(ARX1),"",IF(VLOOKUP(ARX1,Register,51,FALSE)=0,"",(VLOOKUP(ARX1,Register,51,FALSE))))</f>
        <v>#N/A</v>
      </c>
      <c r="ARX47" s="15" t="s">
        <v>20</v>
      </c>
      <c r="ARY47" s="7" t="str">
        <f t="shared" ref="ARY47" si="9905">"5." &amp; ASA$1&amp; ".3.4."</f>
        <v>5.390.3.4.</v>
      </c>
      <c r="ARZ47" s="14" t="e">
        <f>IF(ISBLANK(ASA1),"",IF(VLOOKUP(ASA1,Register,51,FALSE)=0,"",(VLOOKUP(ASA1,Register,51,FALSE))))</f>
        <v>#N/A</v>
      </c>
      <c r="ASA47" s="15" t="s">
        <v>20</v>
      </c>
      <c r="ASB47" s="7" t="str">
        <f t="shared" ref="ASB47" si="9906">"5." &amp; ASD$1&amp; ".3.4."</f>
        <v>5.391.3.4.</v>
      </c>
      <c r="ASC47" s="14" t="e">
        <f>IF(ISBLANK(ASD1),"",IF(VLOOKUP(ASD1,Register,51,FALSE)=0,"",(VLOOKUP(ASD1,Register,51,FALSE))))</f>
        <v>#N/A</v>
      </c>
      <c r="ASD47" s="15" t="s">
        <v>20</v>
      </c>
      <c r="ASE47" s="7" t="str">
        <f t="shared" ref="ASE47" si="9907">"5." &amp; ASG$1&amp; ".3.4."</f>
        <v>5.392.3.4.</v>
      </c>
      <c r="ASF47" s="14" t="e">
        <f>IF(ISBLANK(ASG1),"",IF(VLOOKUP(ASG1,Register,51,FALSE)=0,"",(VLOOKUP(ASG1,Register,51,FALSE))))</f>
        <v>#N/A</v>
      </c>
      <c r="ASG47" s="15" t="s">
        <v>20</v>
      </c>
      <c r="ASH47" s="7" t="str">
        <f t="shared" ref="ASH47" si="9908">"5." &amp; ASJ$1&amp; ".3.4."</f>
        <v>5.393.3.4.</v>
      </c>
      <c r="ASI47" s="14" t="e">
        <f>IF(ISBLANK(ASJ1),"",IF(VLOOKUP(ASJ1,Register,51,FALSE)=0,"",(VLOOKUP(ASJ1,Register,51,FALSE))))</f>
        <v>#N/A</v>
      </c>
      <c r="ASJ47" s="15" t="s">
        <v>20</v>
      </c>
      <c r="ASK47" s="7" t="str">
        <f t="shared" ref="ASK47" si="9909">"5." &amp; ASM$1&amp; ".3.4."</f>
        <v>5.394.3.4.</v>
      </c>
      <c r="ASL47" s="14" t="e">
        <f>IF(ISBLANK(ASM1),"",IF(VLOOKUP(ASM1,Register,51,FALSE)=0,"",(VLOOKUP(ASM1,Register,51,FALSE))))</f>
        <v>#N/A</v>
      </c>
      <c r="ASM47" s="15" t="s">
        <v>20</v>
      </c>
      <c r="ASN47" s="7" t="str">
        <f t="shared" ref="ASN47" si="9910">"5." &amp; ASP$1&amp; ".3.4."</f>
        <v>5.395.3.4.</v>
      </c>
      <c r="ASO47" s="14" t="e">
        <f>IF(ISBLANK(ASP1),"",IF(VLOOKUP(ASP1,Register,51,FALSE)=0,"",(VLOOKUP(ASP1,Register,51,FALSE))))</f>
        <v>#N/A</v>
      </c>
      <c r="ASP47" s="15" t="s">
        <v>20</v>
      </c>
      <c r="ASQ47" s="7" t="str">
        <f t="shared" ref="ASQ47" si="9911">"5." &amp; ASS$1&amp; ".3.4."</f>
        <v>5.396.3.4.</v>
      </c>
      <c r="ASR47" s="14" t="e">
        <f>IF(ISBLANK(ASS1),"",IF(VLOOKUP(ASS1,Register,51,FALSE)=0,"",(VLOOKUP(ASS1,Register,51,FALSE))))</f>
        <v>#N/A</v>
      </c>
      <c r="ASS47" s="15" t="s">
        <v>20</v>
      </c>
      <c r="AST47" s="7" t="str">
        <f t="shared" ref="AST47" si="9912">"5." &amp; ASV$1&amp; ".3.4."</f>
        <v>5.397.3.4.</v>
      </c>
      <c r="ASU47" s="14" t="e">
        <f>IF(ISBLANK(ASV1),"",IF(VLOOKUP(ASV1,Register,51,FALSE)=0,"",(VLOOKUP(ASV1,Register,51,FALSE))))</f>
        <v>#N/A</v>
      </c>
      <c r="ASV47" s="15" t="s">
        <v>20</v>
      </c>
      <c r="ASW47" s="7" t="str">
        <f t="shared" ref="ASW47" si="9913">"5." &amp; ASY$1&amp; ".3.4."</f>
        <v>5.398.3.4.</v>
      </c>
      <c r="ASX47" s="14" t="e">
        <f>IF(ISBLANK(ASY1),"",IF(VLOOKUP(ASY1,Register,51,FALSE)=0,"",(VLOOKUP(ASY1,Register,51,FALSE))))</f>
        <v>#N/A</v>
      </c>
      <c r="ASY47" s="15" t="s">
        <v>20</v>
      </c>
      <c r="ASZ47" s="7" t="str">
        <f t="shared" ref="ASZ47" si="9914">"5." &amp; ATB$1&amp; ".3.4."</f>
        <v>5.399.3.4.</v>
      </c>
      <c r="ATA47" s="14" t="e">
        <f>IF(ISBLANK(ATB1),"",IF(VLOOKUP(ATB1,Register,51,FALSE)=0,"",(VLOOKUP(ATB1,Register,51,FALSE))))</f>
        <v>#N/A</v>
      </c>
      <c r="ATB47" s="15" t="s">
        <v>20</v>
      </c>
      <c r="ATC47" s="7" t="str">
        <f t="shared" ref="ATC47" si="9915">"5." &amp; ATE$1&amp; ".3.4."</f>
        <v>5.400.3.4.</v>
      </c>
      <c r="ATD47" s="14" t="e">
        <f>IF(ISBLANK(ATE1),"",IF(VLOOKUP(ATE1,Register,51,FALSE)=0,"",(VLOOKUP(ATE1,Register,51,FALSE))))</f>
        <v>#N/A</v>
      </c>
      <c r="ATE47" s="15" t="s">
        <v>20</v>
      </c>
      <c r="ATF47" s="7" t="str">
        <f t="shared" ref="ATF47" si="9916">"5." &amp; ATH$1&amp; ".3.4."</f>
        <v>5.401.3.4.</v>
      </c>
      <c r="ATG47" s="14" t="e">
        <f>IF(ISBLANK(ATH1),"",IF(VLOOKUP(ATH1,Register,51,FALSE)=0,"",(VLOOKUP(ATH1,Register,51,FALSE))))</f>
        <v>#N/A</v>
      </c>
      <c r="ATH47" s="15" t="s">
        <v>20</v>
      </c>
      <c r="ATI47" s="7" t="str">
        <f t="shared" ref="ATI47" si="9917">"5." &amp; ATK$1&amp; ".3.4."</f>
        <v>5.402.3.4.</v>
      </c>
      <c r="ATJ47" s="14" t="e">
        <f>IF(ISBLANK(ATK1),"",IF(VLOOKUP(ATK1,Register,51,FALSE)=0,"",(VLOOKUP(ATK1,Register,51,FALSE))))</f>
        <v>#N/A</v>
      </c>
      <c r="ATK47" s="15" t="s">
        <v>20</v>
      </c>
      <c r="ATL47" s="7" t="str">
        <f t="shared" ref="ATL47" si="9918">"5." &amp; ATN$1&amp; ".3.4."</f>
        <v>5.403.3.4.</v>
      </c>
      <c r="ATM47" s="14" t="e">
        <f>IF(ISBLANK(ATN1),"",IF(VLOOKUP(ATN1,Register,51,FALSE)=0,"",(VLOOKUP(ATN1,Register,51,FALSE))))</f>
        <v>#N/A</v>
      </c>
      <c r="ATN47" s="15" t="s">
        <v>20</v>
      </c>
      <c r="ATO47" s="7" t="str">
        <f t="shared" ref="ATO47" si="9919">"5." &amp; ATQ$1&amp; ".3.4."</f>
        <v>5.404.3.4.</v>
      </c>
      <c r="ATP47" s="14" t="e">
        <f>IF(ISBLANK(ATQ1),"",IF(VLOOKUP(ATQ1,Register,51,FALSE)=0,"",(VLOOKUP(ATQ1,Register,51,FALSE))))</f>
        <v>#N/A</v>
      </c>
      <c r="ATQ47" s="15" t="s">
        <v>20</v>
      </c>
      <c r="ATR47" s="7" t="str">
        <f t="shared" ref="ATR47" si="9920">"5." &amp; ATT$1&amp; ".3.4."</f>
        <v>5.405.3.4.</v>
      </c>
      <c r="ATS47" s="14" t="e">
        <f>IF(ISBLANK(ATT1),"",IF(VLOOKUP(ATT1,Register,51,FALSE)=0,"",(VLOOKUP(ATT1,Register,51,FALSE))))</f>
        <v>#N/A</v>
      </c>
      <c r="ATT47" s="15" t="s">
        <v>20</v>
      </c>
      <c r="ATU47" s="7" t="str">
        <f t="shared" ref="ATU47" si="9921">"5." &amp; ATW$1&amp; ".3.4."</f>
        <v>5.406.3.4.</v>
      </c>
      <c r="ATV47" s="14" t="e">
        <f>IF(ISBLANK(ATW1),"",IF(VLOOKUP(ATW1,Register,51,FALSE)=0,"",(VLOOKUP(ATW1,Register,51,FALSE))))</f>
        <v>#N/A</v>
      </c>
      <c r="ATW47" s="15" t="s">
        <v>20</v>
      </c>
      <c r="ATX47" s="7" t="str">
        <f t="shared" ref="ATX47" si="9922">"5." &amp; ATZ$1&amp; ".3.4."</f>
        <v>5.407.3.4.</v>
      </c>
      <c r="ATY47" s="14" t="e">
        <f>IF(ISBLANK(ATZ1),"",IF(VLOOKUP(ATZ1,Register,51,FALSE)=0,"",(VLOOKUP(ATZ1,Register,51,FALSE))))</f>
        <v>#N/A</v>
      </c>
      <c r="ATZ47" s="15" t="s">
        <v>20</v>
      </c>
      <c r="AUA47" s="7" t="str">
        <f t="shared" ref="AUA47" si="9923">"5." &amp; AUC$1&amp; ".3.4."</f>
        <v>5.408.3.4.</v>
      </c>
      <c r="AUB47" s="14" t="e">
        <f>IF(ISBLANK(AUC1),"",IF(VLOOKUP(AUC1,Register,51,FALSE)=0,"",(VLOOKUP(AUC1,Register,51,FALSE))))</f>
        <v>#N/A</v>
      </c>
      <c r="AUC47" s="15" t="s">
        <v>20</v>
      </c>
      <c r="AUD47" s="7" t="str">
        <f t="shared" ref="AUD47" si="9924">"5." &amp; AUF$1&amp; ".3.4."</f>
        <v>5.409.3.4.</v>
      </c>
      <c r="AUE47" s="14" t="e">
        <f>IF(ISBLANK(AUF1),"",IF(VLOOKUP(AUF1,Register,51,FALSE)=0,"",(VLOOKUP(AUF1,Register,51,FALSE))))</f>
        <v>#N/A</v>
      </c>
      <c r="AUF47" s="15" t="s">
        <v>20</v>
      </c>
      <c r="AUG47" s="7" t="str">
        <f t="shared" ref="AUG47" si="9925">"5." &amp; AUI$1&amp; ".3.4."</f>
        <v>5.410.3.4.</v>
      </c>
      <c r="AUH47" s="14" t="e">
        <f>IF(ISBLANK(AUI1),"",IF(VLOOKUP(AUI1,Register,51,FALSE)=0,"",(VLOOKUP(AUI1,Register,51,FALSE))))</f>
        <v>#N/A</v>
      </c>
      <c r="AUI47" s="15" t="s">
        <v>20</v>
      </c>
      <c r="AUJ47" s="7" t="str">
        <f t="shared" ref="AUJ47" si="9926">"5." &amp; AUL$1&amp; ".3.4."</f>
        <v>5.411.3.4.</v>
      </c>
      <c r="AUK47" s="47" t="e">
        <f>IF(ISBLANK(AUL1),"",IF(VLOOKUP(AUL1,Register,51,FALSE)=0,"",(VLOOKUP(AUL1,Register,51,FALSE))))</f>
        <v>#N/A</v>
      </c>
      <c r="AUL47" s="15" t="s">
        <v>20</v>
      </c>
      <c r="AUM47" s="7" t="str">
        <f t="shared" ref="AUM47" si="9927">"5." &amp; AUO$1&amp; ".3.4."</f>
        <v>5.412.3.4.</v>
      </c>
      <c r="AUN47" s="47" t="e">
        <f>IF(ISBLANK(AUO1),"",IF(VLOOKUP(AUO1,Register,51,FALSE)=0,"",(VLOOKUP(AUO1,Register,51,FALSE))))</f>
        <v>#N/A</v>
      </c>
      <c r="AUO47" s="15" t="s">
        <v>20</v>
      </c>
      <c r="AUP47" s="7" t="str">
        <f t="shared" ref="AUP47" si="9928">"5." &amp; AUR$1&amp; ".3.4."</f>
        <v>5.413.3.4.</v>
      </c>
      <c r="AUQ47" s="47" t="e">
        <f>IF(ISBLANK(AUR1),"",IF(VLOOKUP(AUR1,Register,51,FALSE)=0,"",(VLOOKUP(AUR1,Register,51,FALSE))))</f>
        <v>#N/A</v>
      </c>
      <c r="AUR47" s="15" t="s">
        <v>20</v>
      </c>
      <c r="AUS47" s="7" t="str">
        <f t="shared" ref="AUS47" si="9929">"5." &amp; AUU$1&amp; ".3.4."</f>
        <v>5.414.3.4.</v>
      </c>
      <c r="AUT47" s="47" t="e">
        <f>IF(ISBLANK(AUU1),"",IF(VLOOKUP(AUU1,Register,51,FALSE)=0,"",(VLOOKUP(AUU1,Register,51,FALSE))))</f>
        <v>#N/A</v>
      </c>
      <c r="AUU47" s="15" t="s">
        <v>20</v>
      </c>
      <c r="AUV47" s="7" t="str">
        <f t="shared" ref="AUV47" si="9930">"5." &amp; AUX$1&amp; ".3.4."</f>
        <v>5.415.3.4.</v>
      </c>
      <c r="AUW47" s="47" t="e">
        <f>IF(ISBLANK(AUX1),"",IF(VLOOKUP(AUX1,Register,51,FALSE)=0,"",(VLOOKUP(AUX1,Register,51,FALSE))))</f>
        <v>#N/A</v>
      </c>
      <c r="AUX47" s="15" t="s">
        <v>20</v>
      </c>
      <c r="AUY47" s="7" t="str">
        <f t="shared" ref="AUY47" si="9931">"5." &amp; AVA$1&amp; ".3.4."</f>
        <v>5.416.3.4.</v>
      </c>
      <c r="AUZ47" s="47" t="e">
        <f>IF(ISBLANK(AVA1),"",IF(VLOOKUP(AVA1,Register,51,FALSE)=0,"",(VLOOKUP(AVA1,Register,51,FALSE))))</f>
        <v>#N/A</v>
      </c>
      <c r="AVA47" s="15" t="s">
        <v>20</v>
      </c>
      <c r="AVB47" s="7" t="str">
        <f t="shared" ref="AVB47" si="9932">"5." &amp; AVD$1&amp; ".3.4."</f>
        <v>5.417.3.4.</v>
      </c>
      <c r="AVC47" s="47" t="e">
        <f>IF(ISBLANK(AVD1),"",IF(VLOOKUP(AVD1,Register,51,FALSE)=0,"",(VLOOKUP(AVD1,Register,51,FALSE))))</f>
        <v>#N/A</v>
      </c>
      <c r="AVD47" s="15" t="s">
        <v>20</v>
      </c>
      <c r="AVE47" s="7" t="str">
        <f t="shared" ref="AVE47" si="9933">"5." &amp; AVG$1&amp; ".3.4."</f>
        <v>5.418.3.4.</v>
      </c>
      <c r="AVF47" s="47" t="e">
        <f>IF(ISBLANK(AVG1),"",IF(VLOOKUP(AVG1,Register,51,FALSE)=0,"",(VLOOKUP(AVG1,Register,51,FALSE))))</f>
        <v>#N/A</v>
      </c>
      <c r="AVG47" s="15" t="s">
        <v>20</v>
      </c>
      <c r="AVH47" s="7" t="str">
        <f t="shared" ref="AVH47" si="9934">"5." &amp; AVJ$1&amp; ".3.4."</f>
        <v>5.419.3.4.</v>
      </c>
      <c r="AVI47" s="14" t="e">
        <f>IF(ISBLANK(AVJ1),"",IF(VLOOKUP(AVJ1,Register,51,FALSE)=0,"",(VLOOKUP(AVJ1,Register,51,FALSE))))</f>
        <v>#N/A</v>
      </c>
      <c r="AVJ47" s="15" t="s">
        <v>20</v>
      </c>
      <c r="AVK47" s="7" t="str">
        <f t="shared" ref="AVK47" si="9935">"5." &amp; AVM$1&amp; ".3.4."</f>
        <v>5.420.3.4.</v>
      </c>
      <c r="AVL47" s="14" t="e">
        <f>IF(ISBLANK(AVM1),"",IF(VLOOKUP(AVM1,Register,51,FALSE)=0,"",(VLOOKUP(AVM1,Register,51,FALSE))))</f>
        <v>#N/A</v>
      </c>
      <c r="AVM47" s="15" t="s">
        <v>20</v>
      </c>
      <c r="AVN47" s="22"/>
      <c r="AVO47" s="22"/>
      <c r="AVP47" s="22"/>
      <c r="AVQ47" s="7"/>
      <c r="AVR47" s="14"/>
      <c r="AVS47" s="15"/>
      <c r="AVT47" s="7"/>
      <c r="AVU47" s="14"/>
      <c r="AVV47" s="15"/>
      <c r="AVW47" s="7"/>
      <c r="AVX47" s="14"/>
      <c r="AVY47" s="15"/>
      <c r="AVZ47" s="7"/>
      <c r="AWA47" s="14"/>
      <c r="AWB47" s="15"/>
      <c r="AWC47" s="7"/>
      <c r="AWD47" s="14"/>
      <c r="AWE47" s="15"/>
      <c r="AWF47" s="7"/>
      <c r="AWG47" s="14"/>
      <c r="AWH47" s="15"/>
      <c r="AWI47" s="7"/>
      <c r="AWJ47" s="14"/>
      <c r="AWK47" s="15"/>
      <c r="AWL47" s="7"/>
      <c r="AWM47" s="14"/>
      <c r="AWN47" s="15"/>
      <c r="AWO47" s="7"/>
      <c r="AWP47" s="14"/>
      <c r="AWQ47" s="15"/>
      <c r="AWR47" s="7"/>
      <c r="AWS47" s="14"/>
      <c r="AWT47" s="15"/>
      <c r="AWU47" s="7"/>
      <c r="AWV47" s="14"/>
      <c r="AWW47" s="15"/>
      <c r="AWX47" s="7"/>
      <c r="AWY47" s="14"/>
      <c r="AWZ47" s="15"/>
      <c r="AXA47" s="7"/>
      <c r="AXB47" s="14"/>
      <c r="AXC47" s="15"/>
      <c r="AXD47" s="7"/>
      <c r="AXE47" s="14"/>
      <c r="AXF47" s="15"/>
      <c r="AXG47" s="7"/>
      <c r="AXH47" s="14"/>
      <c r="AXI47" s="15"/>
      <c r="AXJ47" s="7"/>
      <c r="AXK47" s="14"/>
      <c r="AXL47" s="15"/>
      <c r="AXM47" s="7"/>
      <c r="AXN47" s="14"/>
      <c r="AXO47" s="15"/>
      <c r="AXP47" s="7"/>
      <c r="AXQ47" s="14"/>
      <c r="AXR47" s="15"/>
      <c r="AXS47" s="7"/>
      <c r="AXT47" s="14"/>
      <c r="AXU47" s="15"/>
      <c r="AXV47" s="7"/>
      <c r="AXW47" s="14"/>
      <c r="AXX47" s="15"/>
      <c r="AXY47" s="7"/>
      <c r="AXZ47" s="14"/>
      <c r="AYA47" s="15"/>
      <c r="AYB47" s="7"/>
      <c r="AYC47" s="14"/>
      <c r="AYD47" s="15"/>
      <c r="AYE47" s="7"/>
      <c r="AYF47" s="14"/>
      <c r="AYG47" s="15"/>
      <c r="AYH47" s="7"/>
      <c r="AYI47" s="14"/>
      <c r="AYJ47" s="15"/>
      <c r="AYK47" s="7"/>
      <c r="AYL47" s="14"/>
      <c r="AYM47" s="15"/>
      <c r="AYN47" s="7"/>
      <c r="AYO47" s="14"/>
      <c r="AYP47" s="15"/>
      <c r="AYQ47" s="7"/>
      <c r="AYR47" s="14"/>
      <c r="AYS47" s="15"/>
      <c r="AYT47" s="7"/>
      <c r="AYU47" s="14"/>
      <c r="AYV47" s="15"/>
      <c r="AYW47" s="7"/>
      <c r="AYX47" s="14"/>
      <c r="AYY47" s="15"/>
      <c r="AYZ47" s="7"/>
      <c r="AZA47" s="14"/>
      <c r="AZB47" s="15"/>
      <c r="AZC47" s="7"/>
      <c r="AZD47" s="14"/>
      <c r="AZE47" s="15"/>
      <c r="AZF47" s="7"/>
      <c r="AZG47" s="14"/>
      <c r="AZH47" s="15"/>
      <c r="AZI47" s="7"/>
      <c r="AZJ47" s="14"/>
      <c r="AZK47" s="15"/>
      <c r="AZL47" s="7"/>
      <c r="AZM47" s="14"/>
      <c r="AZN47" s="15"/>
      <c r="AZO47" s="7"/>
      <c r="AZP47" s="14"/>
      <c r="AZQ47" s="15"/>
      <c r="AZR47" s="7"/>
      <c r="AZS47" s="14"/>
      <c r="AZT47" s="15"/>
      <c r="AZU47" s="7"/>
      <c r="AZV47" s="14"/>
      <c r="AZW47" s="15"/>
      <c r="AZX47" s="7"/>
      <c r="AZY47" s="14"/>
      <c r="AZZ47" s="15"/>
      <c r="BAA47" s="7"/>
      <c r="BAB47" s="14"/>
      <c r="BAC47" s="15"/>
      <c r="BAD47" s="7"/>
      <c r="BAE47" s="14"/>
      <c r="BAF47" s="15"/>
      <c r="BAG47" s="7"/>
      <c r="BAH47" s="14"/>
      <c r="BAI47" s="15"/>
      <c r="BAJ47" s="7"/>
      <c r="BAK47" s="14"/>
      <c r="BAL47" s="15"/>
      <c r="BAM47" s="7"/>
      <c r="BAN47" s="14"/>
      <c r="BAO47" s="15"/>
      <c r="BAP47" s="7"/>
      <c r="BAQ47" s="14"/>
      <c r="BAR47" s="15"/>
      <c r="BAS47" s="7"/>
      <c r="BAT47" s="14"/>
      <c r="BAU47" s="15"/>
      <c r="BAV47" s="7"/>
      <c r="BAW47" s="14"/>
      <c r="BAX47" s="15"/>
      <c r="BAY47" s="7"/>
      <c r="BAZ47" s="14"/>
      <c r="BBA47" s="15"/>
      <c r="BBB47" s="7"/>
      <c r="BBC47" s="14"/>
      <c r="BBD47" s="15"/>
      <c r="BBE47" s="7"/>
      <c r="BBF47" s="14"/>
      <c r="BBG47" s="15"/>
      <c r="BBH47" s="7"/>
      <c r="BBI47" s="14"/>
      <c r="BBJ47" s="15"/>
      <c r="BBK47" s="7"/>
      <c r="BBL47" s="14"/>
      <c r="BBM47" s="15"/>
      <c r="BBN47" s="7"/>
      <c r="BBO47" s="14"/>
      <c r="BBP47" s="15"/>
      <c r="BBQ47" s="7"/>
      <c r="BBR47" s="14"/>
      <c r="BBS47" s="15"/>
      <c r="BBT47" s="7"/>
      <c r="BBU47" s="14"/>
      <c r="BBV47" s="15"/>
      <c r="BBW47" s="7"/>
      <c r="BBX47" s="14"/>
      <c r="BBY47" s="15"/>
      <c r="BBZ47" s="7"/>
      <c r="BCA47" s="14"/>
      <c r="BCB47" s="15"/>
      <c r="BCC47" s="7"/>
      <c r="BCD47" s="14"/>
      <c r="BCE47" s="15"/>
      <c r="BCF47" s="7"/>
      <c r="BCG47" s="14"/>
      <c r="BCH47" s="15"/>
      <c r="BCI47" s="7"/>
      <c r="BCJ47" s="14"/>
      <c r="BCK47" s="15"/>
      <c r="BCL47" s="7"/>
      <c r="BCM47" s="14"/>
      <c r="BCN47" s="15"/>
      <c r="BCO47" s="7"/>
      <c r="BCP47" s="14"/>
      <c r="BCQ47" s="15"/>
      <c r="BCR47" s="7"/>
      <c r="BCS47" s="14"/>
      <c r="BCT47" s="15"/>
      <c r="BCU47" s="7"/>
      <c r="BCV47" s="14"/>
      <c r="BCW47" s="15"/>
      <c r="BCX47" s="7"/>
      <c r="BCY47" s="14"/>
      <c r="BCZ47" s="15"/>
      <c r="BDA47" s="7"/>
      <c r="BDB47" s="14"/>
      <c r="BDC47" s="15"/>
      <c r="BDD47" s="7"/>
      <c r="BDE47" s="14"/>
      <c r="BDF47" s="15"/>
      <c r="BDG47" s="7"/>
      <c r="BDH47" s="14"/>
      <c r="BDI47" s="15"/>
      <c r="BDJ47" s="7"/>
      <c r="BDK47" s="14"/>
      <c r="BDL47" s="15"/>
      <c r="BDM47" s="7"/>
      <c r="BDN47" s="14"/>
      <c r="BDO47" s="15"/>
      <c r="BDP47" s="7"/>
      <c r="BDQ47" s="14"/>
      <c r="BDR47" s="15"/>
      <c r="BDS47" s="7"/>
      <c r="BDT47" s="14"/>
      <c r="BDU47" s="15"/>
      <c r="BDV47" s="7"/>
      <c r="BDW47" s="14"/>
      <c r="BDX47" s="15"/>
      <c r="BDY47" s="7"/>
      <c r="BDZ47" s="14"/>
      <c r="BEA47" s="15"/>
      <c r="BEB47" s="7"/>
      <c r="BEC47" s="14"/>
      <c r="BED47" s="15"/>
      <c r="BEE47" s="7"/>
      <c r="BEF47" s="14"/>
      <c r="BEG47" s="15"/>
      <c r="BEH47" s="7"/>
      <c r="BEI47" s="14"/>
      <c r="BEJ47" s="15"/>
      <c r="BEK47" s="7"/>
      <c r="BEL47" s="14"/>
      <c r="BEM47" s="15"/>
      <c r="BEN47" s="7"/>
      <c r="BEO47" s="14"/>
      <c r="BEP47" s="15"/>
      <c r="BEQ47" s="7"/>
      <c r="BER47" s="14"/>
      <c r="BES47" s="15"/>
      <c r="BET47" s="7"/>
      <c r="BEU47" s="14"/>
      <c r="BEV47" s="15"/>
      <c r="BEW47" s="7"/>
      <c r="BEX47" s="14"/>
      <c r="BEY47" s="15"/>
      <c r="BEZ47" s="7"/>
      <c r="BFA47" s="14"/>
      <c r="BFB47" s="15"/>
      <c r="BFC47" s="7"/>
      <c r="BFD47" s="14"/>
      <c r="BFE47" s="15"/>
      <c r="BFF47" s="7"/>
      <c r="BFG47" s="14"/>
      <c r="BFH47" s="15"/>
      <c r="BFI47" s="7"/>
      <c r="BFJ47" s="14"/>
      <c r="BFK47" s="15"/>
      <c r="BFL47" s="7"/>
      <c r="BFM47" s="14"/>
      <c r="BFN47" s="15"/>
      <c r="BFO47" s="7"/>
      <c r="BFP47" s="14"/>
      <c r="BFQ47" s="15"/>
      <c r="BFR47" s="7"/>
      <c r="BFS47" s="14"/>
      <c r="BFT47" s="15"/>
      <c r="BFU47" s="7"/>
      <c r="BFV47" s="14"/>
      <c r="BFW47" s="15"/>
      <c r="BFX47" s="7"/>
      <c r="BFY47" s="14"/>
      <c r="BFZ47" s="15"/>
      <c r="BGA47" s="7"/>
      <c r="BGB47" s="14"/>
      <c r="BGC47" s="15"/>
      <c r="BGD47" s="7"/>
      <c r="BGE47" s="14"/>
      <c r="BGF47" s="15"/>
      <c r="BGG47" s="7"/>
      <c r="BGH47" s="14"/>
      <c r="BGI47" s="15"/>
      <c r="BGJ47" s="7"/>
      <c r="BGK47" s="14"/>
      <c r="BGL47" s="15"/>
      <c r="BGM47" s="7"/>
      <c r="BGN47" s="14"/>
      <c r="BGO47" s="15"/>
      <c r="BGP47" s="7"/>
      <c r="BGQ47" s="14"/>
      <c r="BGR47" s="15"/>
      <c r="BGS47" s="7"/>
      <c r="BGT47" s="14"/>
      <c r="BGU47" s="15"/>
      <c r="BGV47" s="7"/>
      <c r="BGW47" s="14"/>
      <c r="BGX47" s="15"/>
      <c r="BGY47" s="7"/>
      <c r="BGZ47" s="14"/>
      <c r="BHA47" s="15"/>
      <c r="BHB47" s="7"/>
      <c r="BHC47" s="14"/>
      <c r="BHD47" s="15"/>
      <c r="BHE47" s="7"/>
      <c r="BHF47" s="14"/>
      <c r="BHG47" s="15"/>
      <c r="BHH47" s="7"/>
      <c r="BHI47" s="14"/>
      <c r="BHJ47" s="15"/>
      <c r="BHK47" s="7"/>
      <c r="BHL47" s="14"/>
      <c r="BHM47" s="15"/>
      <c r="BHN47" s="7"/>
      <c r="BHO47" s="14"/>
      <c r="BHP47" s="15"/>
      <c r="BHQ47" s="7"/>
      <c r="BHR47" s="14"/>
      <c r="BHS47" s="15"/>
      <c r="BHT47" s="7"/>
      <c r="BHU47" s="14"/>
      <c r="BHV47" s="15"/>
      <c r="BHW47" s="7"/>
      <c r="BHX47" s="14"/>
      <c r="BHY47" s="15"/>
      <c r="BHZ47" s="7"/>
      <c r="BIA47" s="14"/>
      <c r="BIB47" s="15"/>
      <c r="BIC47" s="7"/>
      <c r="BID47" s="14"/>
      <c r="BIE47" s="15"/>
      <c r="BIF47" s="7"/>
      <c r="BIG47" s="14"/>
      <c r="BIH47" s="15"/>
      <c r="BII47" s="7"/>
      <c r="BIJ47" s="14"/>
      <c r="BIK47" s="15"/>
      <c r="BIL47" s="7"/>
      <c r="BIM47" s="14"/>
      <c r="BIN47" s="15"/>
      <c r="BIO47" s="7"/>
      <c r="BIP47" s="14"/>
      <c r="BIQ47" s="15"/>
      <c r="BIR47" s="7"/>
      <c r="BIS47" s="14"/>
      <c r="BIT47" s="15"/>
      <c r="BIU47" s="7"/>
      <c r="BIV47" s="14"/>
      <c r="BIW47" s="15"/>
      <c r="BIX47" s="7"/>
      <c r="BIY47" s="14"/>
      <c r="BIZ47" s="15"/>
      <c r="BJA47" s="7"/>
      <c r="BJB47" s="14"/>
      <c r="BJC47" s="15"/>
      <c r="BJD47" s="7"/>
      <c r="BJE47" s="14"/>
      <c r="BJF47" s="15"/>
      <c r="BJG47" s="7"/>
      <c r="BJH47" s="14"/>
      <c r="BJI47" s="15"/>
      <c r="BJJ47" s="7"/>
      <c r="BJK47" s="14"/>
      <c r="BJL47" s="15"/>
      <c r="BJM47" s="7"/>
      <c r="BJN47" s="14"/>
      <c r="BJO47" s="15"/>
      <c r="BJP47" s="7"/>
      <c r="BJQ47" s="14"/>
      <c r="BJR47" s="15"/>
      <c r="BJS47" s="7"/>
      <c r="BJT47" s="14"/>
      <c r="BJU47" s="15"/>
      <c r="BJV47" s="7"/>
      <c r="BJW47" s="14"/>
      <c r="BJX47" s="15"/>
      <c r="BJY47" s="7"/>
      <c r="BJZ47" s="14"/>
      <c r="BKA47" s="15"/>
      <c r="BKB47" s="7"/>
      <c r="BKC47" s="14"/>
      <c r="BKD47" s="15"/>
      <c r="BKE47" s="7"/>
      <c r="BKF47" s="14"/>
      <c r="BKG47" s="15"/>
      <c r="BKH47" s="7"/>
      <c r="BKI47" s="14"/>
      <c r="BKJ47" s="15"/>
      <c r="BKK47" s="7"/>
      <c r="BKL47" s="14"/>
      <c r="BKM47" s="15"/>
      <c r="BKN47" s="7"/>
      <c r="BKO47" s="14"/>
      <c r="BKP47" s="15"/>
      <c r="BKQ47" s="7"/>
      <c r="BKR47" s="14"/>
      <c r="BKS47" s="15"/>
      <c r="BKT47" s="7"/>
      <c r="BKU47" s="14"/>
      <c r="BKV47" s="15"/>
      <c r="BKW47" s="7"/>
      <c r="BKX47" s="14"/>
      <c r="BKY47" s="15"/>
      <c r="BKZ47" s="7"/>
      <c r="BLA47" s="14"/>
      <c r="BLB47" s="15"/>
      <c r="BLC47" s="7"/>
      <c r="BLD47" s="14"/>
      <c r="BLE47" s="15"/>
      <c r="BLF47" s="7"/>
      <c r="BLG47" s="14"/>
      <c r="BLH47" s="15"/>
      <c r="BLI47" s="7"/>
      <c r="BLJ47" s="14"/>
      <c r="BLK47" s="15"/>
      <c r="BLL47" s="7"/>
      <c r="BLM47" s="14"/>
      <c r="BLN47" s="15"/>
      <c r="BLO47" s="7"/>
      <c r="BLP47" s="14"/>
      <c r="BLQ47" s="15"/>
      <c r="BLR47" s="7"/>
      <c r="BLS47" s="14"/>
      <c r="BLT47" s="15"/>
      <c r="BLU47" s="7"/>
      <c r="BLV47" s="14"/>
      <c r="BLW47" s="15"/>
      <c r="BLX47" s="7"/>
      <c r="BLY47" s="14"/>
      <c r="BLZ47" s="15"/>
      <c r="BMA47" s="7"/>
      <c r="BMB47" s="14"/>
      <c r="BMC47" s="15"/>
      <c r="BMD47" s="7"/>
      <c r="BME47" s="14"/>
      <c r="BMF47" s="15"/>
      <c r="BMG47" s="7"/>
      <c r="BMH47" s="14"/>
      <c r="BMI47" s="15"/>
      <c r="BMJ47" s="7"/>
      <c r="BMK47" s="14"/>
      <c r="BML47" s="15"/>
      <c r="BMM47" s="7"/>
      <c r="BMN47" s="14"/>
      <c r="BMO47" s="15"/>
      <c r="BMP47" s="7"/>
      <c r="BMQ47" s="14"/>
      <c r="BMR47" s="15"/>
      <c r="BMS47" s="7"/>
      <c r="BMT47" s="14"/>
      <c r="BMU47" s="15"/>
      <c r="BMV47" s="7"/>
      <c r="BMW47" s="14"/>
      <c r="BMX47" s="15"/>
      <c r="BMY47" s="7"/>
      <c r="BMZ47" s="14"/>
      <c r="BNA47" s="15"/>
      <c r="BNB47" s="7"/>
      <c r="BNC47" s="14"/>
      <c r="BND47" s="15"/>
      <c r="BNE47" s="7"/>
      <c r="BNF47" s="14"/>
      <c r="BNG47" s="15"/>
      <c r="BNH47" s="7"/>
      <c r="BNI47" s="14"/>
      <c r="BNJ47" s="15"/>
      <c r="BNK47" s="7"/>
      <c r="BNL47" s="14"/>
      <c r="BNM47" s="15"/>
      <c r="BNN47" s="7"/>
      <c r="BNO47" s="14"/>
      <c r="BNP47" s="15"/>
      <c r="BNQ47" s="7"/>
      <c r="BNR47" s="14"/>
      <c r="BNS47" s="15"/>
      <c r="BNT47" s="7"/>
      <c r="BNU47" s="14"/>
      <c r="BNV47" s="15"/>
      <c r="BNW47" s="7"/>
      <c r="BNX47" s="14"/>
      <c r="BNY47" s="15"/>
      <c r="BNZ47" s="7"/>
      <c r="BOA47" s="14"/>
      <c r="BOB47" s="15"/>
      <c r="BOC47" s="7"/>
      <c r="BOD47" s="14"/>
      <c r="BOE47" s="15"/>
      <c r="BOF47" s="7"/>
      <c r="BOG47" s="14"/>
      <c r="BOH47" s="15"/>
      <c r="BOI47" s="7"/>
      <c r="BOJ47" s="14"/>
      <c r="BOK47" s="15"/>
      <c r="BOL47" s="7"/>
      <c r="BOM47" s="14"/>
      <c r="BON47" s="15"/>
      <c r="BOO47" s="7"/>
      <c r="BOP47" s="14"/>
      <c r="BOQ47" s="15"/>
      <c r="BOR47" s="7"/>
      <c r="BOS47" s="14"/>
      <c r="BOT47" s="15"/>
      <c r="BOU47" s="7"/>
      <c r="BOV47" s="14"/>
      <c r="BOW47" s="15"/>
      <c r="BOX47" s="7"/>
      <c r="BOY47" s="14"/>
      <c r="BOZ47" s="15"/>
      <c r="BPA47" s="7"/>
      <c r="BPB47" s="14"/>
      <c r="BPC47" s="15"/>
      <c r="BPD47" s="7"/>
      <c r="BPE47" s="14"/>
      <c r="BPF47" s="15"/>
      <c r="BPG47" s="7"/>
      <c r="BPH47" s="14"/>
      <c r="BPI47" s="15"/>
      <c r="BPJ47" s="7"/>
      <c r="BPK47" s="14"/>
      <c r="BPL47" s="15"/>
      <c r="BPM47" s="7"/>
      <c r="BPN47" s="14"/>
      <c r="BPO47" s="15"/>
      <c r="BPP47" s="7"/>
      <c r="BPQ47" s="14"/>
      <c r="BPR47" s="15"/>
      <c r="BPS47" s="7"/>
      <c r="BPT47" s="14"/>
      <c r="BPU47" s="15"/>
      <c r="BPV47" s="7"/>
      <c r="BPW47" s="14"/>
      <c r="BPX47" s="15"/>
      <c r="BPY47" s="7"/>
      <c r="BPZ47" s="14"/>
      <c r="BQA47" s="15"/>
      <c r="BQB47" s="7"/>
      <c r="BQC47" s="14"/>
      <c r="BQD47" s="15"/>
      <c r="BQE47" s="7"/>
      <c r="BQF47" s="14"/>
      <c r="BQG47" s="15"/>
      <c r="BQH47" s="7"/>
      <c r="BQI47" s="14"/>
      <c r="BQJ47" s="15"/>
      <c r="BQK47" s="7"/>
      <c r="BQL47" s="14"/>
      <c r="BQM47" s="15"/>
      <c r="BQN47" s="7"/>
      <c r="BQO47" s="14"/>
      <c r="BQP47" s="15"/>
      <c r="BQQ47" s="7"/>
      <c r="BQR47" s="14"/>
      <c r="BQS47" s="15"/>
      <c r="BQT47" s="7"/>
      <c r="BQU47" s="14"/>
      <c r="BQV47" s="15"/>
      <c r="BQW47" s="7"/>
      <c r="BQX47" s="14"/>
      <c r="BQY47" s="15"/>
      <c r="BQZ47" s="7"/>
      <c r="BRA47" s="14"/>
      <c r="BRB47" s="15"/>
      <c r="BRC47" s="7"/>
      <c r="BRD47" s="14"/>
      <c r="BRE47" s="15"/>
      <c r="BRF47" s="7"/>
      <c r="BRG47" s="14"/>
      <c r="BRH47" s="15"/>
      <c r="BRI47" s="7"/>
      <c r="BRJ47" s="14"/>
      <c r="BRK47" s="15"/>
      <c r="BRL47" s="7"/>
      <c r="BRM47" s="14"/>
      <c r="BRN47" s="15"/>
      <c r="BRO47" s="7"/>
      <c r="BRP47" s="14"/>
      <c r="BRQ47" s="15"/>
      <c r="BRR47" s="7"/>
      <c r="BRS47" s="14"/>
      <c r="BRT47" s="15"/>
      <c r="BRU47" s="7"/>
      <c r="BRV47" s="14"/>
      <c r="BRW47" s="15"/>
      <c r="BRX47" s="7"/>
      <c r="BRY47" s="14"/>
      <c r="BRZ47" s="15"/>
      <c r="BSA47" s="7"/>
      <c r="BSB47" s="14"/>
      <c r="BSC47" s="15"/>
      <c r="BSD47" s="7"/>
      <c r="BSE47" s="14"/>
      <c r="BSF47" s="15"/>
      <c r="BSG47" s="7"/>
      <c r="BSH47" s="14"/>
      <c r="BSI47" s="15"/>
      <c r="BSJ47" s="7"/>
      <c r="BSK47" s="14"/>
      <c r="BSL47" s="15"/>
      <c r="BSM47" s="7"/>
      <c r="BSN47" s="14"/>
      <c r="BSO47" s="15"/>
      <c r="BSP47" s="7"/>
      <c r="BSQ47" s="14"/>
      <c r="BSR47" s="15"/>
      <c r="BSS47" s="7"/>
      <c r="BST47" s="14"/>
      <c r="BSU47" s="15"/>
      <c r="BSV47" s="7"/>
      <c r="BSW47" s="14"/>
      <c r="BSX47" s="15"/>
      <c r="BSY47" s="7"/>
      <c r="BSZ47" s="14"/>
      <c r="BTA47" s="15"/>
      <c r="BTB47" s="7"/>
      <c r="BTC47" s="14"/>
      <c r="BTD47" s="15"/>
      <c r="BTE47" s="7"/>
      <c r="BTF47" s="14"/>
      <c r="BTG47" s="15"/>
      <c r="BTH47" s="7"/>
      <c r="BTI47" s="14"/>
      <c r="BTJ47" s="15"/>
      <c r="BTK47" s="7"/>
      <c r="BTL47" s="14"/>
      <c r="BTM47" s="15"/>
      <c r="BTN47" s="7"/>
      <c r="BTO47" s="14"/>
      <c r="BTP47" s="15"/>
      <c r="BTQ47" s="7"/>
      <c r="BTR47" s="14"/>
      <c r="BTS47" s="15"/>
      <c r="BTT47" s="7"/>
      <c r="BTU47" s="14"/>
      <c r="BTV47" s="15"/>
      <c r="BTW47" s="7"/>
      <c r="BTX47" s="14"/>
      <c r="BTY47" s="15"/>
      <c r="BTZ47" s="7"/>
      <c r="BUA47" s="14"/>
      <c r="BUB47" s="15"/>
      <c r="BUC47" s="7"/>
      <c r="BUD47" s="14"/>
      <c r="BUE47" s="15"/>
      <c r="BUF47" s="7"/>
      <c r="BUG47" s="14"/>
      <c r="BUH47" s="15"/>
      <c r="BUI47" s="7"/>
      <c r="BUJ47" s="14"/>
      <c r="BUK47" s="15"/>
      <c r="BUL47" s="7"/>
      <c r="BUM47" s="14"/>
      <c r="BUN47" s="15"/>
      <c r="BUO47" s="7"/>
      <c r="BUP47" s="14"/>
      <c r="BUQ47" s="15"/>
      <c r="BUR47" s="7"/>
      <c r="BUS47" s="14"/>
      <c r="BUT47" s="15"/>
      <c r="BUU47" s="7"/>
      <c r="BUV47" s="14"/>
      <c r="BUW47" s="15"/>
      <c r="BUX47" s="7"/>
      <c r="BUY47" s="14"/>
      <c r="BUZ47" s="15"/>
      <c r="BVA47" s="7"/>
      <c r="BVB47" s="14"/>
      <c r="BVC47" s="15"/>
      <c r="BVD47" s="7"/>
      <c r="BVE47" s="14"/>
      <c r="BVF47" s="15"/>
      <c r="BVG47" s="7"/>
      <c r="BVH47" s="14"/>
      <c r="BVI47" s="15"/>
      <c r="BVJ47" s="7"/>
      <c r="BVK47" s="14"/>
      <c r="BVL47" s="15"/>
      <c r="BVM47" s="7"/>
      <c r="BVN47" s="14"/>
      <c r="BVO47" s="15"/>
      <c r="BVP47" s="7"/>
      <c r="BVQ47" s="14"/>
      <c r="BVR47" s="15"/>
      <c r="BVS47" s="7"/>
      <c r="BVT47" s="14"/>
      <c r="BVU47" s="15"/>
      <c r="BVV47" s="7"/>
      <c r="BVW47" s="14"/>
      <c r="BVX47" s="15"/>
      <c r="BVY47" s="7"/>
      <c r="BVZ47" s="14"/>
      <c r="BWA47" s="15"/>
      <c r="BWB47" s="7"/>
      <c r="BWC47" s="14"/>
      <c r="BWD47" s="15"/>
      <c r="BWE47" s="7"/>
      <c r="BWF47" s="14"/>
      <c r="BWG47" s="15"/>
      <c r="BWH47" s="7"/>
      <c r="BWI47" s="14"/>
      <c r="BWJ47" s="15"/>
      <c r="BWK47" s="7"/>
      <c r="BWL47" s="14"/>
      <c r="BWM47" s="15"/>
      <c r="BWN47" s="7"/>
      <c r="BWO47" s="14"/>
      <c r="BWP47" s="15"/>
      <c r="BWQ47" s="7"/>
      <c r="BWR47" s="14"/>
      <c r="BWS47" s="15"/>
      <c r="BWT47" s="7"/>
      <c r="BWU47" s="14"/>
      <c r="BWV47" s="15"/>
      <c r="BWW47" s="7"/>
      <c r="BWX47" s="14"/>
      <c r="BWY47" s="15"/>
      <c r="BWZ47" s="7"/>
      <c r="BXA47" s="14"/>
      <c r="BXB47" s="15"/>
      <c r="BXC47" s="7"/>
      <c r="BXD47" s="14"/>
      <c r="BXE47" s="15"/>
      <c r="BXF47" s="7"/>
      <c r="BXG47" s="14"/>
      <c r="BXH47" s="15"/>
      <c r="BXI47" s="7"/>
      <c r="BXJ47" s="14"/>
      <c r="BXK47" s="15"/>
      <c r="BXL47" s="7"/>
      <c r="BXM47" s="14"/>
      <c r="BXN47" s="15"/>
      <c r="BXO47" s="7"/>
      <c r="BXP47" s="14"/>
      <c r="BXQ47" s="15"/>
      <c r="BXR47" s="7"/>
      <c r="BXS47" s="14"/>
      <c r="BXT47" s="15"/>
      <c r="BXU47" s="7"/>
      <c r="BXV47" s="14"/>
      <c r="BXW47" s="15"/>
      <c r="BXX47" s="7"/>
      <c r="BXY47" s="14"/>
      <c r="BXZ47" s="15"/>
      <c r="BYA47" s="7"/>
      <c r="BYB47" s="14"/>
      <c r="BYC47" s="15"/>
      <c r="BYD47" s="7"/>
      <c r="BYE47" s="14"/>
      <c r="BYF47" s="15"/>
      <c r="BYG47" s="7"/>
      <c r="BYH47" s="14"/>
      <c r="BYI47" s="15"/>
      <c r="BYJ47" s="7"/>
      <c r="BYK47" s="14"/>
      <c r="BYL47" s="15"/>
      <c r="BYM47" s="7"/>
      <c r="BYN47" s="14"/>
      <c r="BYO47" s="15"/>
      <c r="BYP47" s="7"/>
      <c r="BYQ47" s="14"/>
      <c r="BYR47" s="15"/>
      <c r="BYS47" s="7"/>
      <c r="BYT47" s="14"/>
      <c r="BYU47" s="15"/>
      <c r="BYV47" s="7"/>
      <c r="BYW47" s="14"/>
      <c r="BYX47" s="15"/>
      <c r="BYY47" s="7"/>
      <c r="BYZ47" s="14"/>
      <c r="BZA47" s="15"/>
      <c r="BZB47" s="7"/>
      <c r="BZC47" s="14"/>
      <c r="BZD47" s="15"/>
      <c r="BZE47" s="7"/>
      <c r="BZF47" s="14"/>
      <c r="BZG47" s="15"/>
      <c r="BZH47" s="7"/>
      <c r="BZI47" s="14"/>
      <c r="BZJ47" s="15"/>
      <c r="BZK47" s="7"/>
      <c r="BZL47" s="14"/>
      <c r="BZM47" s="15"/>
      <c r="BZN47" s="7"/>
      <c r="BZO47" s="14"/>
      <c r="BZP47" s="15"/>
      <c r="BZQ47" s="7"/>
      <c r="BZR47" s="14"/>
      <c r="BZS47" s="15"/>
      <c r="BZT47" s="7"/>
      <c r="BZU47" s="14"/>
      <c r="BZV47" s="15"/>
      <c r="BZW47" s="7"/>
      <c r="BZX47" s="14"/>
      <c r="BZY47" s="15"/>
      <c r="BZZ47" s="7"/>
      <c r="CAA47" s="14"/>
      <c r="CAB47" s="15"/>
      <c r="CAC47" s="7"/>
      <c r="CAD47" s="14"/>
      <c r="CAE47" s="15"/>
      <c r="CAF47" s="7"/>
      <c r="CAG47" s="14"/>
      <c r="CAH47" s="15"/>
      <c r="CAI47" s="7"/>
      <c r="CAJ47" s="14"/>
      <c r="CAK47" s="15"/>
      <c r="CAL47" s="7"/>
      <c r="CAM47" s="14"/>
      <c r="CAN47" s="15"/>
      <c r="CAO47" s="7"/>
      <c r="CAP47" s="14"/>
      <c r="CAQ47" s="15"/>
      <c r="CAR47" s="7"/>
      <c r="CAS47" s="14"/>
      <c r="CAT47" s="15"/>
      <c r="CAU47" s="7"/>
      <c r="CAV47" s="14"/>
      <c r="CAW47" s="15"/>
      <c r="CAX47" s="7"/>
      <c r="CAY47" s="14"/>
      <c r="CAZ47" s="15"/>
      <c r="CBA47" s="7"/>
      <c r="CBB47" s="14"/>
      <c r="CBC47" s="15"/>
      <c r="CBD47" s="7"/>
      <c r="CBE47" s="14"/>
      <c r="CBF47" s="15"/>
      <c r="CBG47" s="7"/>
      <c r="CBH47" s="14"/>
      <c r="CBI47" s="15"/>
      <c r="CBJ47" s="7"/>
      <c r="CBK47" s="14"/>
      <c r="CBL47" s="15"/>
      <c r="CBM47" s="7"/>
      <c r="CBN47" s="14"/>
      <c r="CBO47" s="15"/>
      <c r="CBP47" s="7"/>
      <c r="CBQ47" s="14"/>
      <c r="CBR47" s="15"/>
      <c r="CBS47" s="7"/>
      <c r="CBT47" s="14"/>
      <c r="CBU47" s="15"/>
      <c r="CBV47" s="7"/>
      <c r="CBW47" s="14"/>
      <c r="CBX47" s="15"/>
      <c r="CBY47" s="7"/>
      <c r="CBZ47" s="14"/>
      <c r="CCA47" s="15"/>
      <c r="CCB47" s="7"/>
      <c r="CCC47" s="14"/>
      <c r="CCD47" s="15"/>
      <c r="CCE47" s="7"/>
      <c r="CCF47" s="14"/>
      <c r="CCG47" s="15"/>
      <c r="CCH47" s="7"/>
      <c r="CCI47" s="14"/>
      <c r="CCJ47" s="15"/>
      <c r="CCK47" s="7"/>
      <c r="CCL47" s="14"/>
      <c r="CCM47" s="15"/>
      <c r="CCN47" s="7"/>
      <c r="CCO47" s="14"/>
      <c r="CCP47" s="15"/>
      <c r="CCQ47" s="7"/>
      <c r="CCR47" s="14"/>
      <c r="CCS47" s="15"/>
      <c r="CCT47" s="7"/>
      <c r="CCU47" s="14"/>
      <c r="CCV47" s="15"/>
      <c r="CCW47" s="7"/>
      <c r="CCX47" s="14"/>
      <c r="CCY47" s="15"/>
      <c r="CCZ47" s="7"/>
      <c r="CDA47" s="14"/>
      <c r="CDB47" s="15"/>
      <c r="CDC47" s="7"/>
      <c r="CDD47" s="14"/>
      <c r="CDE47" s="15"/>
      <c r="CDF47" s="7"/>
      <c r="CDG47" s="14"/>
      <c r="CDH47" s="15"/>
      <c r="CDI47" s="7"/>
      <c r="CDJ47" s="14"/>
      <c r="CDK47" s="15"/>
      <c r="CDL47" s="7"/>
      <c r="CDM47" s="14"/>
      <c r="CDN47" s="15"/>
      <c r="CDO47" s="7"/>
      <c r="CDP47" s="14"/>
      <c r="CDQ47" s="15"/>
      <c r="CDR47" s="7"/>
      <c r="CDS47" s="14"/>
      <c r="CDT47" s="15"/>
      <c r="CDU47" s="7"/>
      <c r="CDV47" s="14"/>
      <c r="CDW47" s="15"/>
      <c r="CDX47" s="7"/>
      <c r="CDY47" s="14"/>
      <c r="CDZ47" s="15"/>
      <c r="CEA47" s="7"/>
      <c r="CEB47" s="14"/>
      <c r="CEC47" s="15"/>
      <c r="CED47" s="7"/>
      <c r="CEE47" s="14"/>
      <c r="CEF47" s="15"/>
      <c r="CEG47" s="7"/>
      <c r="CEH47" s="14"/>
      <c r="CEI47" s="15"/>
      <c r="CEJ47" s="7"/>
      <c r="CEK47" s="14"/>
      <c r="CEL47" s="15"/>
      <c r="CEM47" s="7"/>
      <c r="CEN47" s="14"/>
      <c r="CEO47" s="15"/>
      <c r="CEP47" s="7"/>
      <c r="CEQ47" s="14"/>
      <c r="CER47" s="15"/>
      <c r="CES47" s="7"/>
      <c r="CET47" s="14"/>
      <c r="CEU47" s="15"/>
      <c r="CEV47" s="7"/>
      <c r="CEW47" s="14"/>
      <c r="CEX47" s="15"/>
      <c r="CEY47" s="7"/>
      <c r="CEZ47" s="14"/>
      <c r="CFA47" s="15"/>
      <c r="CFB47" s="7"/>
      <c r="CFC47" s="14"/>
      <c r="CFD47" s="15"/>
      <c r="CFE47" s="7"/>
      <c r="CFF47" s="14"/>
      <c r="CFG47" s="15"/>
      <c r="CFH47" s="7"/>
      <c r="CFI47" s="14"/>
      <c r="CFJ47" s="15"/>
      <c r="CFK47" s="7"/>
      <c r="CFL47" s="14"/>
      <c r="CFM47" s="15"/>
      <c r="CFN47" s="7"/>
      <c r="CFO47" s="14"/>
      <c r="CFP47" s="15"/>
      <c r="CFQ47" s="7"/>
      <c r="CFR47" s="14"/>
      <c r="CFS47" s="15"/>
      <c r="CFT47" s="7"/>
      <c r="CFU47" s="14"/>
      <c r="CFV47" s="15"/>
      <c r="CFW47" s="7"/>
      <c r="CFX47" s="14"/>
      <c r="CFY47" s="15"/>
      <c r="CFZ47" s="7"/>
      <c r="CGA47" s="14"/>
      <c r="CGB47" s="15"/>
      <c r="CGC47" s="7"/>
      <c r="CGD47" s="14"/>
      <c r="CGE47" s="15"/>
      <c r="CGF47" s="7"/>
      <c r="CGG47" s="14"/>
      <c r="CGH47" s="15"/>
      <c r="CGI47" s="7"/>
      <c r="CGJ47" s="14"/>
      <c r="CGK47" s="15"/>
      <c r="CGL47" s="7"/>
      <c r="CGM47" s="14"/>
      <c r="CGN47" s="15"/>
      <c r="CGO47" s="7"/>
      <c r="CGP47" s="14"/>
      <c r="CGQ47" s="15"/>
      <c r="CGR47" s="7"/>
      <c r="CGS47" s="14"/>
      <c r="CGT47" s="15"/>
      <c r="CGU47" s="7"/>
      <c r="CGV47" s="14"/>
      <c r="CGW47" s="15"/>
      <c r="CGX47" s="7"/>
      <c r="CGY47" s="14"/>
      <c r="CGZ47" s="15"/>
      <c r="CHA47" s="7"/>
      <c r="CHB47" s="14"/>
      <c r="CHC47" s="15"/>
      <c r="CHD47" s="7"/>
      <c r="CHE47" s="14"/>
      <c r="CHF47" s="15"/>
      <c r="CHG47" s="7"/>
      <c r="CHH47" s="14"/>
      <c r="CHI47" s="15"/>
      <c r="CHJ47" s="7"/>
      <c r="CHK47" s="14"/>
      <c r="CHL47" s="15"/>
      <c r="CHM47" s="7"/>
      <c r="CHN47" s="14"/>
      <c r="CHO47" s="15"/>
      <c r="CHP47" s="7"/>
      <c r="CHQ47" s="14"/>
      <c r="CHR47" s="15"/>
      <c r="CHS47" s="7"/>
      <c r="CHT47" s="14"/>
      <c r="CHU47" s="15"/>
      <c r="CHV47" s="7"/>
      <c r="CHW47" s="14"/>
      <c r="CHX47" s="15"/>
      <c r="CHY47" s="7"/>
      <c r="CHZ47" s="14"/>
      <c r="CIA47" s="15"/>
      <c r="CIB47" s="7"/>
      <c r="CIC47" s="14"/>
      <c r="CID47" s="15"/>
      <c r="CIE47" s="7"/>
      <c r="CIF47" s="14"/>
      <c r="CIG47" s="15"/>
      <c r="CIH47" s="7"/>
      <c r="CII47" s="14"/>
      <c r="CIJ47" s="15"/>
      <c r="CIK47" s="7"/>
      <c r="CIL47" s="14"/>
      <c r="CIM47" s="15"/>
      <c r="CIN47" s="7"/>
      <c r="CIO47" s="14"/>
      <c r="CIP47" s="15"/>
      <c r="CIQ47" s="7"/>
      <c r="CIR47" s="14"/>
      <c r="CIS47" s="15"/>
      <c r="CIT47" s="7"/>
      <c r="CIU47" s="14"/>
      <c r="CIV47" s="15"/>
      <c r="CIW47" s="7"/>
      <c r="CIX47" s="14"/>
      <c r="CIY47" s="15"/>
      <c r="CIZ47" s="7"/>
      <c r="CJA47" s="14"/>
      <c r="CJB47" s="15"/>
      <c r="CJC47" s="7"/>
      <c r="CJD47" s="14"/>
      <c r="CJE47" s="15"/>
      <c r="CJF47" s="7"/>
      <c r="CJG47" s="14"/>
      <c r="CJH47" s="15"/>
      <c r="CJI47" s="7"/>
      <c r="CJJ47" s="14"/>
      <c r="CJK47" s="15"/>
      <c r="CJL47" s="7"/>
      <c r="CJM47" s="14"/>
      <c r="CJN47" s="15"/>
      <c r="CJO47" s="7"/>
      <c r="CJP47" s="14"/>
      <c r="CJQ47" s="15"/>
      <c r="CJR47" s="7"/>
      <c r="CJS47" s="14"/>
      <c r="CJT47" s="15"/>
      <c r="CJU47" s="7"/>
      <c r="CJV47" s="14"/>
      <c r="CJW47" s="15"/>
      <c r="CJX47" s="7"/>
      <c r="CJY47" s="14"/>
      <c r="CJZ47" s="15"/>
      <c r="CKA47" s="7"/>
      <c r="CKB47" s="14"/>
      <c r="CKC47" s="15"/>
      <c r="CKD47" s="7"/>
      <c r="CKE47" s="14"/>
      <c r="CKF47" s="15"/>
      <c r="CKG47" s="7"/>
      <c r="CKH47" s="14"/>
      <c r="CKI47" s="15"/>
      <c r="CKJ47" s="7"/>
      <c r="CKK47" s="14"/>
      <c r="CKL47" s="15"/>
      <c r="CKM47" s="7"/>
      <c r="CKN47" s="14"/>
      <c r="CKO47" s="15"/>
      <c r="CKP47" s="7"/>
      <c r="CKQ47" s="14"/>
      <c r="CKR47" s="15"/>
      <c r="CKS47" s="7"/>
      <c r="CKT47" s="14"/>
      <c r="CKU47" s="15"/>
      <c r="CKV47" s="7"/>
      <c r="CKW47" s="14"/>
      <c r="CKX47" s="15"/>
      <c r="CKY47" s="7"/>
      <c r="CKZ47" s="14"/>
      <c r="CLA47" s="15"/>
      <c r="CLB47" s="7"/>
      <c r="CLC47" s="14"/>
      <c r="CLD47" s="15"/>
      <c r="CLE47" s="7"/>
      <c r="CLF47" s="14"/>
      <c r="CLG47" s="15"/>
      <c r="CLH47" s="7"/>
      <c r="CLI47" s="14"/>
      <c r="CLJ47" s="15"/>
      <c r="CLK47" s="7"/>
      <c r="CLL47" s="14"/>
      <c r="CLM47" s="15"/>
      <c r="CLN47" s="7"/>
      <c r="CLO47" s="14"/>
      <c r="CLP47" s="15"/>
      <c r="CLQ47" s="7"/>
      <c r="CLR47" s="14"/>
      <c r="CLS47" s="15"/>
      <c r="CLT47" s="7"/>
      <c r="CLU47" s="14"/>
      <c r="CLV47" s="15"/>
      <c r="CLW47" s="7"/>
      <c r="CLX47" s="14"/>
      <c r="CLY47" s="15"/>
      <c r="CLZ47" s="7"/>
      <c r="CMA47" s="14"/>
      <c r="CMB47" s="15"/>
      <c r="CMC47" s="7"/>
      <c r="CMD47" s="14"/>
      <c r="CME47" s="15"/>
      <c r="CMF47" s="7"/>
      <c r="CMG47" s="14"/>
      <c r="CMH47" s="15"/>
      <c r="CMI47" s="7"/>
      <c r="CMJ47" s="14"/>
      <c r="CMK47" s="15"/>
      <c r="CML47" s="7"/>
      <c r="CMM47" s="14"/>
      <c r="CMN47" s="15"/>
      <c r="CMO47" s="7"/>
      <c r="CMP47" s="14"/>
      <c r="CMQ47" s="15"/>
      <c r="CMR47" s="7"/>
      <c r="CMS47" s="14"/>
      <c r="CMT47" s="15"/>
      <c r="CMU47" s="7"/>
      <c r="CMV47" s="14"/>
      <c r="CMW47" s="15"/>
      <c r="CMX47" s="7"/>
      <c r="CMY47" s="14"/>
      <c r="CMZ47" s="15"/>
      <c r="CNA47" s="7"/>
      <c r="CNB47" s="14"/>
      <c r="CNC47" s="15"/>
      <c r="CND47" s="7"/>
      <c r="CNE47" s="14"/>
      <c r="CNF47" s="15"/>
      <c r="CNG47" s="7"/>
      <c r="CNH47" s="14"/>
      <c r="CNI47" s="15"/>
      <c r="CNJ47" s="7"/>
      <c r="CNK47" s="14"/>
      <c r="CNL47" s="15"/>
      <c r="CNM47" s="7"/>
      <c r="CNN47" s="14"/>
      <c r="CNO47" s="15"/>
      <c r="CNP47" s="7"/>
      <c r="CNQ47" s="14"/>
      <c r="CNR47" s="15"/>
      <c r="CNS47" s="7"/>
      <c r="CNT47" s="14"/>
      <c r="CNU47" s="15"/>
      <c r="CNV47" s="7"/>
      <c r="CNW47" s="14"/>
      <c r="CNX47" s="15"/>
      <c r="CNY47" s="7"/>
      <c r="CNZ47" s="14"/>
      <c r="COA47" s="15"/>
      <c r="COB47" s="7"/>
      <c r="COC47" s="14"/>
      <c r="COD47" s="15"/>
      <c r="COE47" s="7"/>
      <c r="COF47" s="14"/>
      <c r="COG47" s="15"/>
      <c r="COH47" s="7"/>
      <c r="COI47" s="14"/>
      <c r="COJ47" s="15"/>
      <c r="COK47" s="7"/>
      <c r="COL47" s="14"/>
      <c r="COM47" s="15"/>
      <c r="CON47" s="7"/>
      <c r="COO47" s="14"/>
      <c r="COP47" s="15"/>
      <c r="COQ47" s="7"/>
      <c r="COR47" s="14"/>
      <c r="COS47" s="15"/>
      <c r="COT47" s="7"/>
      <c r="COU47" s="14"/>
      <c r="COV47" s="15"/>
      <c r="COW47" s="7"/>
      <c r="COX47" s="14"/>
      <c r="COY47" s="15"/>
      <c r="COZ47" s="7"/>
      <c r="CPA47" s="14"/>
      <c r="CPB47" s="15"/>
      <c r="CPC47" s="7"/>
      <c r="CPD47" s="14"/>
      <c r="CPE47" s="15"/>
      <c r="CPF47" s="7"/>
      <c r="CPG47" s="14"/>
      <c r="CPH47" s="15"/>
      <c r="CPI47" s="7"/>
      <c r="CPJ47" s="14"/>
      <c r="CPK47" s="15"/>
      <c r="CPL47" s="7"/>
      <c r="CPM47" s="14"/>
      <c r="CPN47" s="15"/>
      <c r="CPO47" s="7"/>
      <c r="CPP47" s="14"/>
      <c r="CPQ47" s="15"/>
      <c r="CPR47" s="7"/>
      <c r="CPS47" s="14"/>
      <c r="CPT47" s="15"/>
      <c r="CPU47" s="7"/>
      <c r="CPV47" s="14"/>
      <c r="CPW47" s="15"/>
      <c r="CPX47" s="7"/>
      <c r="CPY47" s="14"/>
      <c r="CPZ47" s="15"/>
      <c r="CQA47" s="7"/>
      <c r="CQB47" s="14"/>
      <c r="CQC47" s="15"/>
      <c r="CQD47" s="7"/>
      <c r="CQE47" s="14"/>
      <c r="CQF47" s="15"/>
      <c r="CQG47" s="7"/>
      <c r="CQH47" s="14"/>
      <c r="CQI47" s="15"/>
      <c r="CQJ47" s="7"/>
      <c r="CQK47" s="14"/>
      <c r="CQL47" s="15"/>
      <c r="CQM47" s="7"/>
      <c r="CQN47" s="14"/>
      <c r="CQO47" s="15"/>
      <c r="CQP47" s="7"/>
      <c r="CQQ47" s="14"/>
      <c r="CQR47" s="15"/>
      <c r="CQS47" s="7"/>
      <c r="CQT47" s="14"/>
      <c r="CQU47" s="15"/>
      <c r="CQV47" s="7"/>
      <c r="CQW47" s="14"/>
      <c r="CQX47" s="15"/>
      <c r="CQY47" s="7"/>
      <c r="CQZ47" s="14"/>
      <c r="CRA47" s="15"/>
      <c r="CRB47" s="7"/>
      <c r="CRC47" s="14"/>
      <c r="CRD47" s="15"/>
      <c r="CRE47" s="7"/>
      <c r="CRF47" s="14"/>
      <c r="CRG47" s="15"/>
      <c r="CRH47" s="7"/>
      <c r="CRI47" s="14"/>
      <c r="CRJ47" s="15"/>
      <c r="CRK47" s="7"/>
      <c r="CRL47" s="14"/>
      <c r="CRM47" s="15"/>
      <c r="CRN47" s="7"/>
      <c r="CRO47" s="14"/>
      <c r="CRP47" s="15"/>
      <c r="CRQ47" s="7"/>
      <c r="CRR47" s="14"/>
      <c r="CRS47" s="15"/>
      <c r="CRT47" s="7"/>
      <c r="CRU47" s="14"/>
      <c r="CRV47" s="15"/>
      <c r="CRW47" s="7"/>
      <c r="CRX47" s="14"/>
      <c r="CRY47" s="15"/>
      <c r="CRZ47" s="7"/>
      <c r="CSA47" s="14"/>
      <c r="CSB47" s="15"/>
      <c r="CSC47" s="7"/>
      <c r="CSD47" s="14"/>
      <c r="CSE47" s="15"/>
      <c r="CSF47" s="7"/>
      <c r="CSG47" s="14"/>
      <c r="CSH47" s="15"/>
      <c r="CSI47" s="7"/>
      <c r="CSJ47" s="14"/>
      <c r="CSK47" s="15"/>
    </row>
    <row r="48" spans="1:2533" x14ac:dyDescent="0.25">
      <c r="A48" s="68"/>
      <c r="B48" s="13"/>
      <c r="C48" s="16"/>
      <c r="D48" s="15"/>
      <c r="E48" s="13"/>
      <c r="F48" s="16"/>
      <c r="G48" s="15"/>
      <c r="H48" s="13"/>
      <c r="I48" s="16"/>
      <c r="J48" s="15"/>
      <c r="K48" s="13"/>
      <c r="L48" s="16"/>
      <c r="M48" s="15"/>
      <c r="N48" s="13"/>
      <c r="O48" s="16"/>
      <c r="P48" s="15"/>
      <c r="Q48" s="13"/>
      <c r="R48" s="16"/>
      <c r="S48" s="15"/>
      <c r="T48" s="13"/>
      <c r="U48" s="16"/>
      <c r="V48" s="15"/>
      <c r="W48" s="13"/>
      <c r="X48" s="16"/>
      <c r="Y48" s="15"/>
      <c r="Z48" s="13"/>
      <c r="AA48" s="16"/>
      <c r="AB48" s="15"/>
      <c r="AC48" s="13"/>
      <c r="AD48" s="16"/>
      <c r="AE48" s="15"/>
      <c r="AF48" s="13"/>
      <c r="AG48" s="16"/>
      <c r="AH48" s="15"/>
      <c r="AI48" s="13"/>
      <c r="AJ48" s="16"/>
      <c r="AK48" s="15"/>
      <c r="AL48" s="13"/>
      <c r="AM48" s="16"/>
      <c r="AN48" s="15"/>
      <c r="AO48" s="13"/>
      <c r="AP48" s="16"/>
      <c r="AQ48" s="15"/>
      <c r="AR48" s="13"/>
      <c r="AS48" s="16"/>
      <c r="AT48" s="15"/>
      <c r="AU48" s="13"/>
      <c r="AV48" s="16"/>
      <c r="AW48" s="15"/>
      <c r="AX48" s="13"/>
      <c r="AY48" s="16"/>
      <c r="AZ48" s="15"/>
      <c r="BA48" s="13"/>
      <c r="BB48" s="16"/>
      <c r="BC48" s="15"/>
      <c r="BD48" s="13"/>
      <c r="BE48" s="16"/>
      <c r="BF48" s="15"/>
      <c r="BG48" s="13"/>
      <c r="BH48" s="16"/>
      <c r="BI48" s="15"/>
      <c r="BJ48" s="13"/>
      <c r="BK48" s="16"/>
      <c r="BL48" s="15"/>
      <c r="BM48" s="13"/>
      <c r="BN48" s="16"/>
      <c r="BO48" s="15"/>
      <c r="BP48" s="13"/>
      <c r="BQ48" s="16"/>
      <c r="BR48" s="15"/>
      <c r="BS48" s="13"/>
      <c r="BT48" s="16"/>
      <c r="BU48" s="15"/>
      <c r="BV48" s="13"/>
      <c r="BW48" s="16"/>
      <c r="BX48" s="15"/>
      <c r="BY48" s="13"/>
      <c r="BZ48" s="16"/>
      <c r="CA48" s="15"/>
      <c r="CB48" s="13"/>
      <c r="CC48" s="16"/>
      <c r="CD48" s="15"/>
      <c r="CE48" s="13"/>
      <c r="CF48" s="16"/>
      <c r="CG48" s="15"/>
      <c r="CH48" s="13"/>
      <c r="CI48" s="16"/>
      <c r="CJ48" s="15"/>
      <c r="CK48" s="13"/>
      <c r="CL48" s="16"/>
      <c r="CM48" s="15"/>
      <c r="CN48" s="13"/>
      <c r="CO48" s="16"/>
      <c r="CP48" s="15"/>
      <c r="CQ48" s="13"/>
      <c r="CR48" s="16"/>
      <c r="CS48" s="15"/>
      <c r="CT48" s="13"/>
      <c r="CU48" s="16"/>
      <c r="CV48" s="15"/>
      <c r="CW48" s="13"/>
      <c r="CX48" s="16"/>
      <c r="CY48" s="15"/>
      <c r="CZ48" s="13"/>
      <c r="DA48" s="16"/>
      <c r="DB48" s="15"/>
      <c r="DC48" s="13"/>
      <c r="DD48" s="16"/>
      <c r="DE48" s="15"/>
      <c r="DF48" s="13"/>
      <c r="DG48" s="16"/>
      <c r="DH48" s="15"/>
      <c r="DI48" s="13"/>
      <c r="DJ48" s="16"/>
      <c r="DK48" s="15"/>
      <c r="DL48" s="13"/>
      <c r="DM48" s="16"/>
      <c r="DN48" s="15"/>
      <c r="DO48" s="13"/>
      <c r="DP48" s="16"/>
      <c r="DQ48" s="15"/>
      <c r="DR48" s="13"/>
      <c r="DS48" s="16"/>
      <c r="DT48" s="15"/>
      <c r="DU48" s="13"/>
      <c r="DV48" s="16"/>
      <c r="DW48" s="15"/>
      <c r="DX48" s="13"/>
      <c r="DY48" s="16"/>
      <c r="DZ48" s="15"/>
      <c r="EA48" s="13"/>
      <c r="EB48" s="16"/>
      <c r="EC48" s="15"/>
      <c r="ED48" s="13"/>
      <c r="EE48" s="16"/>
      <c r="EF48" s="15"/>
      <c r="EG48" s="13"/>
      <c r="EH48" s="16"/>
      <c r="EI48" s="15"/>
      <c r="EJ48" s="13"/>
      <c r="EK48" s="16"/>
      <c r="EL48" s="15"/>
      <c r="EM48" s="13"/>
      <c r="EN48" s="16"/>
      <c r="EO48" s="15"/>
      <c r="EP48" s="13"/>
      <c r="EQ48" s="16"/>
      <c r="ER48" s="15"/>
      <c r="ES48" s="13"/>
      <c r="ET48" s="16"/>
      <c r="EU48" s="15"/>
      <c r="EV48" s="13"/>
      <c r="EW48" s="16"/>
      <c r="EX48" s="15"/>
      <c r="EY48" s="13"/>
      <c r="EZ48" s="16"/>
      <c r="FA48" s="15"/>
      <c r="FB48" s="13"/>
      <c r="FC48" s="16"/>
      <c r="FD48" s="15"/>
      <c r="FE48" s="13"/>
      <c r="FF48" s="16"/>
      <c r="FG48" s="15"/>
      <c r="FH48" s="13"/>
      <c r="FI48" s="16"/>
      <c r="FJ48" s="15"/>
      <c r="FK48" s="13"/>
      <c r="FL48" s="16"/>
      <c r="FM48" s="15"/>
      <c r="FN48" s="13"/>
      <c r="FO48" s="16"/>
      <c r="FP48" s="15"/>
      <c r="FQ48" s="13"/>
      <c r="FR48" s="16"/>
      <c r="FS48" s="15"/>
      <c r="FT48" s="13"/>
      <c r="FU48" s="16"/>
      <c r="FV48" s="15"/>
      <c r="FW48" s="13"/>
      <c r="FX48" s="16"/>
      <c r="FY48" s="15"/>
      <c r="FZ48" s="13"/>
      <c r="GA48" s="16"/>
      <c r="GB48" s="15"/>
      <c r="GC48" s="13"/>
      <c r="GD48" s="16"/>
      <c r="GE48" s="15"/>
      <c r="GF48" s="13"/>
      <c r="GG48" s="16"/>
      <c r="GH48" s="15"/>
      <c r="GI48" s="13"/>
      <c r="GJ48" s="16"/>
      <c r="GK48" s="15"/>
      <c r="GL48" s="13"/>
      <c r="GM48" s="16"/>
      <c r="GN48" s="15"/>
      <c r="GO48" s="13"/>
      <c r="GP48" s="16"/>
      <c r="GQ48" s="15"/>
      <c r="GR48" s="13"/>
      <c r="GS48" s="16"/>
      <c r="GT48" s="15"/>
      <c r="GU48" s="13"/>
      <c r="GV48" s="16"/>
      <c r="GW48" s="15"/>
      <c r="GX48" s="13"/>
      <c r="GY48" s="16"/>
      <c r="GZ48" s="15"/>
      <c r="HA48" s="13"/>
      <c r="HB48" s="16"/>
      <c r="HC48" s="15"/>
      <c r="HD48" s="13"/>
      <c r="HE48" s="16"/>
      <c r="HF48" s="15"/>
      <c r="HG48" s="13"/>
      <c r="HH48" s="16"/>
      <c r="HI48" s="15"/>
      <c r="HJ48" s="13"/>
      <c r="HK48" s="16"/>
      <c r="HL48" s="15"/>
      <c r="HM48" s="13"/>
      <c r="HN48" s="16"/>
      <c r="HO48" s="15"/>
      <c r="HP48" s="13"/>
      <c r="HQ48" s="16"/>
      <c r="HR48" s="15"/>
      <c r="HS48" s="13"/>
      <c r="HT48" s="16"/>
      <c r="HU48" s="15"/>
      <c r="HV48" s="13"/>
      <c r="HW48" s="16"/>
      <c r="HX48" s="15"/>
      <c r="HY48" s="13"/>
      <c r="HZ48" s="16"/>
      <c r="IA48" s="15"/>
      <c r="IB48" s="13"/>
      <c r="IC48" s="16"/>
      <c r="ID48" s="15"/>
      <c r="IE48" s="13"/>
      <c r="IF48" s="16"/>
      <c r="IG48" s="15"/>
      <c r="IH48" s="13"/>
      <c r="II48" s="16"/>
      <c r="IJ48" s="15"/>
      <c r="IK48" s="13"/>
      <c r="IL48" s="16"/>
      <c r="IM48" s="15"/>
      <c r="IN48" s="13"/>
      <c r="IO48" s="16"/>
      <c r="IP48" s="15"/>
      <c r="IQ48" s="13"/>
      <c r="IR48" s="16"/>
      <c r="IS48" s="15"/>
      <c r="IT48" s="13"/>
      <c r="IU48" s="16"/>
      <c r="IV48" s="15"/>
      <c r="IW48" s="13"/>
      <c r="IX48" s="16"/>
      <c r="IY48" s="15"/>
      <c r="IZ48" s="13"/>
      <c r="JA48" s="16"/>
      <c r="JB48" s="15"/>
      <c r="JC48" s="13"/>
      <c r="JD48" s="16"/>
      <c r="JE48" s="15"/>
      <c r="JF48" s="13"/>
      <c r="JG48" s="16"/>
      <c r="JH48" s="15"/>
      <c r="JI48" s="13"/>
      <c r="JJ48" s="16"/>
      <c r="JK48" s="15"/>
      <c r="JL48" s="13"/>
      <c r="JM48" s="16"/>
      <c r="JN48" s="15"/>
      <c r="JO48" s="13"/>
      <c r="JP48" s="16"/>
      <c r="JQ48" s="15"/>
      <c r="JR48" s="13"/>
      <c r="JS48" s="16"/>
      <c r="JT48" s="15"/>
      <c r="JU48" s="13"/>
      <c r="JV48" s="16"/>
      <c r="JW48" s="15"/>
      <c r="JX48" s="13"/>
      <c r="JY48" s="16"/>
      <c r="JZ48" s="15"/>
      <c r="KA48" s="13"/>
      <c r="KB48" s="16"/>
      <c r="KC48" s="15"/>
      <c r="KD48" s="13"/>
      <c r="KE48" s="16"/>
      <c r="KF48" s="15"/>
      <c r="KG48" s="13"/>
      <c r="KH48" s="16"/>
      <c r="KI48" s="15"/>
      <c r="KJ48" s="13"/>
      <c r="KK48" s="16"/>
      <c r="KL48" s="15"/>
      <c r="KM48" s="13"/>
      <c r="KN48" s="16"/>
      <c r="KO48" s="15"/>
      <c r="KP48" s="13"/>
      <c r="KQ48" s="16"/>
      <c r="KR48" s="15"/>
      <c r="KS48" s="13"/>
      <c r="KT48" s="16"/>
      <c r="KU48" s="15"/>
      <c r="KV48" s="13"/>
      <c r="KW48" s="16"/>
      <c r="KX48" s="15"/>
      <c r="KY48" s="13"/>
      <c r="KZ48" s="16"/>
      <c r="LA48" s="15"/>
      <c r="LB48" s="13"/>
      <c r="LC48" s="16"/>
      <c r="LD48" s="15"/>
      <c r="LE48" s="13"/>
      <c r="LF48" s="16"/>
      <c r="LG48" s="15"/>
      <c r="LH48" s="13"/>
      <c r="LI48" s="16"/>
      <c r="LJ48" s="15"/>
      <c r="LK48" s="13"/>
      <c r="LL48" s="16"/>
      <c r="LM48" s="15"/>
      <c r="LN48" s="13"/>
      <c r="LO48" s="16"/>
      <c r="LP48" s="15"/>
      <c r="LQ48" s="13"/>
      <c r="LR48" s="16"/>
      <c r="LS48" s="15"/>
      <c r="LT48" s="13"/>
      <c r="LU48" s="16"/>
      <c r="LV48" s="15"/>
      <c r="LW48" s="13"/>
      <c r="LX48" s="16"/>
      <c r="LY48" s="15"/>
      <c r="LZ48" s="13"/>
      <c r="MA48" s="16"/>
      <c r="MB48" s="15"/>
      <c r="MC48" s="13"/>
      <c r="MD48" s="16"/>
      <c r="ME48" s="15"/>
      <c r="MF48" s="13"/>
      <c r="MG48" s="16"/>
      <c r="MH48" s="15"/>
      <c r="MI48" s="13"/>
      <c r="MJ48" s="16"/>
      <c r="MK48" s="15"/>
      <c r="ML48" s="13"/>
      <c r="MM48" s="16"/>
      <c r="MN48" s="15"/>
      <c r="MO48" s="13"/>
      <c r="MP48" s="16"/>
      <c r="MQ48" s="15"/>
      <c r="MR48" s="13"/>
      <c r="MS48" s="16"/>
      <c r="MT48" s="15"/>
      <c r="MU48" s="13"/>
      <c r="MV48" s="16"/>
      <c r="MW48" s="15"/>
      <c r="MX48" s="13"/>
      <c r="MY48" s="16"/>
      <c r="MZ48" s="15"/>
      <c r="NA48" s="13"/>
      <c r="NB48" s="16"/>
      <c r="NC48" s="15"/>
      <c r="ND48" s="13"/>
      <c r="NE48" s="16"/>
      <c r="NF48" s="15"/>
      <c r="NG48" s="13"/>
      <c r="NH48" s="16"/>
      <c r="NI48" s="15"/>
      <c r="NJ48" s="13"/>
      <c r="NK48" s="16"/>
      <c r="NL48" s="15"/>
      <c r="NM48" s="13"/>
      <c r="NN48" s="16"/>
      <c r="NO48" s="15"/>
      <c r="NP48" s="13"/>
      <c r="NQ48" s="16"/>
      <c r="NR48" s="15"/>
      <c r="NS48" s="13"/>
      <c r="NT48" s="16"/>
      <c r="NU48" s="15"/>
      <c r="NV48" s="13"/>
      <c r="NW48" s="16"/>
      <c r="NX48" s="15"/>
      <c r="NY48" s="13"/>
      <c r="NZ48" s="16"/>
      <c r="OA48" s="15"/>
      <c r="OB48" s="13"/>
      <c r="OC48" s="16"/>
      <c r="OD48" s="15"/>
      <c r="OE48" s="13"/>
      <c r="OF48" s="16"/>
      <c r="OG48" s="15"/>
      <c r="OH48" s="13"/>
      <c r="OI48" s="16"/>
      <c r="OJ48" s="15"/>
      <c r="OK48" s="13"/>
      <c r="OL48" s="16"/>
      <c r="OM48" s="15"/>
      <c r="ON48" s="13"/>
      <c r="OO48" s="16"/>
      <c r="OP48" s="15"/>
      <c r="OQ48" s="13"/>
      <c r="OR48" s="16"/>
      <c r="OS48" s="15"/>
      <c r="OT48" s="13"/>
      <c r="OU48" s="16"/>
      <c r="OV48" s="15"/>
      <c r="OW48" s="13"/>
      <c r="OX48" s="16"/>
      <c r="OY48" s="15"/>
      <c r="OZ48" s="13"/>
      <c r="PA48" s="16"/>
      <c r="PB48" s="15"/>
      <c r="PC48" s="13"/>
      <c r="PD48" s="16"/>
      <c r="PE48" s="15"/>
      <c r="PF48" s="13"/>
      <c r="PG48" s="16"/>
      <c r="PH48" s="15"/>
      <c r="PI48" s="13"/>
      <c r="PJ48" s="16"/>
      <c r="PK48" s="15"/>
      <c r="PL48" s="13"/>
      <c r="PM48" s="16"/>
      <c r="PN48" s="15"/>
      <c r="PO48" s="13"/>
      <c r="PP48" s="16"/>
      <c r="PQ48" s="15"/>
      <c r="PR48" s="13"/>
      <c r="PS48" s="16"/>
      <c r="PT48" s="15"/>
      <c r="PU48" s="13"/>
      <c r="PV48" s="16"/>
      <c r="PW48" s="15"/>
      <c r="PX48" s="13"/>
      <c r="PY48" s="16"/>
      <c r="PZ48" s="15"/>
      <c r="QA48" s="13"/>
      <c r="QB48" s="16"/>
      <c r="QC48" s="15"/>
      <c r="QD48" s="13"/>
      <c r="QE48" s="16"/>
      <c r="QF48" s="15"/>
      <c r="QG48" s="13"/>
      <c r="QH48" s="16"/>
      <c r="QI48" s="15"/>
      <c r="QJ48" s="13"/>
      <c r="QK48" s="16"/>
      <c r="QL48" s="15"/>
      <c r="QM48" s="13"/>
      <c r="QN48" s="16"/>
      <c r="QO48" s="15"/>
      <c r="QP48" s="13"/>
      <c r="QQ48" s="16"/>
      <c r="QR48" s="15"/>
      <c r="QS48" s="13"/>
      <c r="QT48" s="16"/>
      <c r="QU48" s="15"/>
      <c r="QV48" s="13"/>
      <c r="QW48" s="16"/>
      <c r="QX48" s="15"/>
      <c r="QY48" s="13"/>
      <c r="QZ48" s="16"/>
      <c r="RA48" s="15"/>
      <c r="RB48" s="13"/>
      <c r="RC48" s="16"/>
      <c r="RD48" s="15"/>
      <c r="RE48" s="13"/>
      <c r="RF48" s="16"/>
      <c r="RG48" s="15"/>
      <c r="RH48" s="13"/>
      <c r="RI48" s="16"/>
      <c r="RJ48" s="15"/>
      <c r="RK48" s="13"/>
      <c r="RL48" s="16"/>
      <c r="RM48" s="15"/>
      <c r="RN48" s="13"/>
      <c r="RO48" s="16"/>
      <c r="RP48" s="15"/>
      <c r="RQ48" s="13"/>
      <c r="RR48" s="16"/>
      <c r="RS48" s="15"/>
      <c r="RT48" s="13"/>
      <c r="RU48" s="16"/>
      <c r="RV48" s="15"/>
      <c r="RW48" s="13"/>
      <c r="RX48" s="16"/>
      <c r="RY48" s="15"/>
      <c r="RZ48" s="13"/>
      <c r="SA48" s="16"/>
      <c r="SB48" s="15"/>
      <c r="SC48" s="13"/>
      <c r="SD48" s="16"/>
      <c r="SE48" s="15"/>
      <c r="SF48" s="13"/>
      <c r="SG48" s="16"/>
      <c r="SH48" s="15"/>
      <c r="SI48" s="13"/>
      <c r="SJ48" s="16"/>
      <c r="SK48" s="15"/>
      <c r="SL48" s="13"/>
      <c r="SM48" s="16"/>
      <c r="SN48" s="15"/>
      <c r="SO48" s="13"/>
      <c r="SP48" s="16"/>
      <c r="SQ48" s="15"/>
      <c r="SR48" s="13"/>
      <c r="SS48" s="16"/>
      <c r="ST48" s="15"/>
      <c r="SU48" s="13"/>
      <c r="SV48" s="16"/>
      <c r="SW48" s="15"/>
      <c r="SX48" s="13"/>
      <c r="SY48" s="16"/>
      <c r="SZ48" s="15"/>
      <c r="TA48" s="13"/>
      <c r="TB48" s="16"/>
      <c r="TC48" s="15"/>
      <c r="TD48" s="13"/>
      <c r="TE48" s="16"/>
      <c r="TF48" s="15"/>
      <c r="TG48" s="13"/>
      <c r="TH48" s="16"/>
      <c r="TI48" s="15"/>
      <c r="TJ48" s="13"/>
      <c r="TK48" s="16"/>
      <c r="TL48" s="15"/>
      <c r="TM48" s="13"/>
      <c r="TN48" s="16"/>
      <c r="TO48" s="15"/>
      <c r="TP48" s="13"/>
      <c r="TQ48" s="16"/>
      <c r="TR48" s="15"/>
      <c r="TS48" s="13"/>
      <c r="TT48" s="16"/>
      <c r="TU48" s="15"/>
      <c r="TV48" s="13"/>
      <c r="TW48" s="16"/>
      <c r="TX48" s="15"/>
      <c r="TY48" s="13"/>
      <c r="TZ48" s="16"/>
      <c r="UA48" s="15"/>
      <c r="UB48" s="13"/>
      <c r="UC48" s="16"/>
      <c r="UD48" s="15"/>
      <c r="UE48" s="13"/>
      <c r="UF48" s="16"/>
      <c r="UG48" s="15"/>
      <c r="UH48" s="13"/>
      <c r="UI48" s="16"/>
      <c r="UJ48" s="15"/>
      <c r="UK48" s="13"/>
      <c r="UL48" s="16"/>
      <c r="UM48" s="15"/>
      <c r="UN48" s="13"/>
      <c r="UO48" s="16"/>
      <c r="UP48" s="15"/>
      <c r="UQ48" s="13"/>
      <c r="UR48" s="16"/>
      <c r="US48" s="15"/>
      <c r="UT48" s="13"/>
      <c r="UU48" s="16"/>
      <c r="UV48" s="15"/>
      <c r="UW48" s="13"/>
      <c r="UX48" s="16"/>
      <c r="UY48" s="15"/>
      <c r="UZ48" s="13"/>
      <c r="VA48" s="16"/>
      <c r="VB48" s="15"/>
      <c r="VC48" s="13"/>
      <c r="VD48" s="16"/>
      <c r="VE48" s="15"/>
      <c r="VF48" s="13"/>
      <c r="VG48" s="16"/>
      <c r="VH48" s="15"/>
      <c r="VI48" s="13"/>
      <c r="VJ48" s="16"/>
      <c r="VK48" s="15"/>
      <c r="VL48" s="13"/>
      <c r="VM48" s="16"/>
      <c r="VN48" s="15"/>
      <c r="VO48" s="13"/>
      <c r="VP48" s="16"/>
      <c r="VQ48" s="15"/>
      <c r="VR48" s="13"/>
      <c r="VS48" s="16"/>
      <c r="VT48" s="15"/>
      <c r="VU48" s="13"/>
      <c r="VV48" s="16"/>
      <c r="VW48" s="15"/>
      <c r="VX48" s="13"/>
      <c r="VY48" s="16"/>
      <c r="VZ48" s="15"/>
      <c r="WA48" s="13"/>
      <c r="WB48" s="16"/>
      <c r="WC48" s="15"/>
      <c r="WD48" s="13"/>
      <c r="WE48" s="16"/>
      <c r="WF48" s="15"/>
      <c r="WG48" s="13"/>
      <c r="WH48" s="16"/>
      <c r="WI48" s="15"/>
      <c r="WJ48" s="13"/>
      <c r="WK48" s="16"/>
      <c r="WL48" s="15"/>
      <c r="WM48" s="13"/>
      <c r="WN48" s="16"/>
      <c r="WO48" s="15"/>
      <c r="WP48" s="13"/>
      <c r="WQ48" s="16"/>
      <c r="WR48" s="15"/>
      <c r="WS48" s="13"/>
      <c r="WT48" s="16"/>
      <c r="WU48" s="15"/>
      <c r="WV48" s="13"/>
      <c r="WW48" s="16"/>
      <c r="WX48" s="15"/>
      <c r="WY48" s="13"/>
      <c r="WZ48" s="16"/>
      <c r="XA48" s="15"/>
      <c r="XB48" s="13"/>
      <c r="XC48" s="16"/>
      <c r="XD48" s="15"/>
      <c r="XE48" s="13"/>
      <c r="XF48" s="16"/>
      <c r="XG48" s="15"/>
      <c r="XH48" s="13"/>
      <c r="XI48" s="16"/>
      <c r="XJ48" s="15"/>
      <c r="XK48" s="13"/>
      <c r="XL48" s="16"/>
      <c r="XM48" s="15"/>
      <c r="XN48" s="13"/>
      <c r="XO48" s="16"/>
      <c r="XP48" s="15"/>
      <c r="XQ48" s="13"/>
      <c r="XR48" s="16"/>
      <c r="XS48" s="15"/>
      <c r="XT48" s="13"/>
      <c r="XU48" s="16"/>
      <c r="XV48" s="15"/>
      <c r="XW48" s="13"/>
      <c r="XX48" s="16"/>
      <c r="XY48" s="15"/>
      <c r="XZ48" s="13"/>
      <c r="YA48" s="16"/>
      <c r="YB48" s="15"/>
      <c r="YC48" s="13"/>
      <c r="YD48" s="16"/>
      <c r="YE48" s="15"/>
      <c r="YF48" s="13"/>
      <c r="YG48" s="16"/>
      <c r="YH48" s="15"/>
      <c r="YI48" s="13"/>
      <c r="YJ48" s="16"/>
      <c r="YK48" s="15"/>
      <c r="YL48" s="13"/>
      <c r="YM48" s="16"/>
      <c r="YN48" s="15"/>
      <c r="YO48" s="13"/>
      <c r="YP48" s="16"/>
      <c r="YQ48" s="15"/>
      <c r="YR48" s="13"/>
      <c r="YS48" s="16"/>
      <c r="YT48" s="15"/>
      <c r="YU48" s="13"/>
      <c r="YV48" s="16"/>
      <c r="YW48" s="15"/>
      <c r="YX48" s="13"/>
      <c r="YY48" s="16"/>
      <c r="YZ48" s="15"/>
      <c r="ZA48" s="13"/>
      <c r="ZB48" s="16"/>
      <c r="ZC48" s="15"/>
      <c r="ZD48" s="13"/>
      <c r="ZE48" s="16"/>
      <c r="ZF48" s="15"/>
      <c r="ZG48" s="13"/>
      <c r="ZH48" s="16"/>
      <c r="ZI48" s="15"/>
      <c r="ZJ48" s="13"/>
      <c r="ZK48" s="16"/>
      <c r="ZL48" s="15"/>
      <c r="ZM48" s="13"/>
      <c r="ZN48" s="16"/>
      <c r="ZO48" s="15"/>
      <c r="ZP48" s="13"/>
      <c r="ZQ48" s="16"/>
      <c r="ZR48" s="15"/>
      <c r="ZS48" s="13"/>
      <c r="ZT48" s="16"/>
      <c r="ZU48" s="15"/>
      <c r="ZV48" s="13"/>
      <c r="ZW48" s="16"/>
      <c r="ZX48" s="15"/>
      <c r="ZY48" s="13"/>
      <c r="ZZ48" s="16"/>
      <c r="AAA48" s="15"/>
      <c r="AAB48" s="13"/>
      <c r="AAC48" s="16"/>
      <c r="AAD48" s="15"/>
      <c r="AAE48" s="13"/>
      <c r="AAF48" s="16"/>
      <c r="AAG48" s="15"/>
      <c r="AAH48" s="13"/>
      <c r="AAI48" s="16"/>
      <c r="AAJ48" s="15"/>
      <c r="AAK48" s="13"/>
      <c r="AAL48" s="16"/>
      <c r="AAM48" s="15"/>
      <c r="AAN48" s="13"/>
      <c r="AAO48" s="16"/>
      <c r="AAP48" s="15"/>
      <c r="AAQ48" s="13"/>
      <c r="AAR48" s="16"/>
      <c r="AAS48" s="15"/>
      <c r="AAT48" s="13"/>
      <c r="AAU48" s="16"/>
      <c r="AAV48" s="15"/>
      <c r="AAW48" s="13"/>
      <c r="AAX48" s="16"/>
      <c r="AAY48" s="15"/>
      <c r="AAZ48" s="13"/>
      <c r="ABA48" s="16"/>
      <c r="ABB48" s="15"/>
      <c r="ABC48" s="13"/>
      <c r="ABD48" s="16"/>
      <c r="ABE48" s="15"/>
      <c r="ABF48" s="13"/>
      <c r="ABG48" s="16"/>
      <c r="ABH48" s="15"/>
      <c r="ABI48" s="13"/>
      <c r="ABJ48" s="16"/>
      <c r="ABK48" s="15"/>
      <c r="ABL48" s="13"/>
      <c r="ABM48" s="16"/>
      <c r="ABN48" s="15"/>
      <c r="ABO48" s="13"/>
      <c r="ABP48" s="16"/>
      <c r="ABQ48" s="15"/>
      <c r="ABR48" s="13"/>
      <c r="ABS48" s="16"/>
      <c r="ABT48" s="15"/>
      <c r="ABU48" s="13"/>
      <c r="ABV48" s="16"/>
      <c r="ABW48" s="15"/>
      <c r="ABX48" s="13"/>
      <c r="ABY48" s="16"/>
      <c r="ABZ48" s="15"/>
      <c r="ACA48" s="13"/>
      <c r="ACB48" s="16"/>
      <c r="ACC48" s="15"/>
      <c r="ACD48" s="13"/>
      <c r="ACE48" s="16"/>
      <c r="ACF48" s="15"/>
      <c r="ACG48" s="13"/>
      <c r="ACH48" s="16"/>
      <c r="ACI48" s="15"/>
      <c r="ACJ48" s="13"/>
      <c r="ACK48" s="16"/>
      <c r="ACL48" s="15"/>
      <c r="ACM48" s="13"/>
      <c r="ACN48" s="16"/>
      <c r="ACO48" s="15"/>
      <c r="ACP48" s="13"/>
      <c r="ACQ48" s="16"/>
      <c r="ACR48" s="15"/>
      <c r="ACS48" s="13"/>
      <c r="ACT48" s="16"/>
      <c r="ACU48" s="15"/>
      <c r="ACV48" s="13"/>
      <c r="ACW48" s="16"/>
      <c r="ACX48" s="15"/>
      <c r="ACY48" s="13"/>
      <c r="ACZ48" s="16"/>
      <c r="ADA48" s="15"/>
      <c r="ADB48" s="13"/>
      <c r="ADC48" s="16"/>
      <c r="ADD48" s="15"/>
      <c r="ADE48" s="13"/>
      <c r="ADF48" s="16"/>
      <c r="ADG48" s="15"/>
      <c r="ADH48" s="13"/>
      <c r="ADI48" s="16"/>
      <c r="ADJ48" s="15"/>
      <c r="ADK48" s="13"/>
      <c r="ADL48" s="16"/>
      <c r="ADM48" s="15"/>
      <c r="ADN48" s="13"/>
      <c r="ADO48" s="16"/>
      <c r="ADP48" s="15"/>
      <c r="ADQ48" s="13"/>
      <c r="ADR48" s="16"/>
      <c r="ADS48" s="15"/>
      <c r="ADT48" s="13"/>
      <c r="ADU48" s="16"/>
      <c r="ADV48" s="15"/>
      <c r="ADW48" s="13"/>
      <c r="ADX48" s="16"/>
      <c r="ADY48" s="15"/>
      <c r="ADZ48" s="13"/>
      <c r="AEA48" s="16"/>
      <c r="AEB48" s="15"/>
      <c r="AEC48" s="13"/>
      <c r="AED48" s="16"/>
      <c r="AEE48" s="15"/>
      <c r="AEF48" s="13"/>
      <c r="AEG48" s="16"/>
      <c r="AEH48" s="15"/>
      <c r="AEI48" s="13"/>
      <c r="AEJ48" s="16"/>
      <c r="AEK48" s="15"/>
      <c r="AEL48" s="13"/>
      <c r="AEM48" s="16"/>
      <c r="AEN48" s="15"/>
      <c r="AEO48" s="13"/>
      <c r="AEP48" s="16"/>
      <c r="AEQ48" s="15"/>
      <c r="AER48" s="13"/>
      <c r="AES48" s="16"/>
      <c r="AET48" s="15"/>
      <c r="AEU48" s="13"/>
      <c r="AEV48" s="16"/>
      <c r="AEW48" s="15"/>
      <c r="AEX48" s="13"/>
      <c r="AEY48" s="16"/>
      <c r="AEZ48" s="15"/>
      <c r="AFA48" s="13"/>
      <c r="AFB48" s="16"/>
      <c r="AFC48" s="15"/>
      <c r="AFD48" s="13"/>
      <c r="AFE48" s="16"/>
      <c r="AFF48" s="15"/>
      <c r="AFG48" s="13"/>
      <c r="AFH48" s="16"/>
      <c r="AFI48" s="15"/>
      <c r="AFJ48" s="13"/>
      <c r="AFK48" s="16"/>
      <c r="AFL48" s="15"/>
      <c r="AFM48" s="13"/>
      <c r="AFN48" s="16"/>
      <c r="AFO48" s="15"/>
      <c r="AFP48" s="13"/>
      <c r="AFQ48" s="16"/>
      <c r="AFR48" s="15"/>
      <c r="AFS48" s="13"/>
      <c r="AFT48" s="16"/>
      <c r="AFU48" s="15"/>
      <c r="AFV48" s="13"/>
      <c r="AFW48" s="16"/>
      <c r="AFX48" s="15"/>
      <c r="AFY48" s="13"/>
      <c r="AFZ48" s="16"/>
      <c r="AGA48" s="15"/>
      <c r="AGB48" s="13"/>
      <c r="AGC48" s="16"/>
      <c r="AGD48" s="15"/>
      <c r="AGE48" s="13"/>
      <c r="AGF48" s="16"/>
      <c r="AGG48" s="15"/>
      <c r="AGH48" s="13"/>
      <c r="AGI48" s="16"/>
      <c r="AGJ48" s="15"/>
      <c r="AGK48" s="13"/>
      <c r="AGL48" s="16"/>
      <c r="AGM48" s="15"/>
      <c r="AGN48" s="13"/>
      <c r="AGO48" s="16"/>
      <c r="AGP48" s="15"/>
      <c r="AGQ48" s="13"/>
      <c r="AGR48" s="16"/>
      <c r="AGS48" s="15"/>
      <c r="AGT48" s="13"/>
      <c r="AGU48" s="16"/>
      <c r="AGV48" s="15"/>
      <c r="AGW48" s="13"/>
      <c r="AGX48" s="16"/>
      <c r="AGY48" s="15"/>
      <c r="AGZ48" s="13"/>
      <c r="AHA48" s="16"/>
      <c r="AHB48" s="15"/>
      <c r="AHC48" s="13"/>
      <c r="AHD48" s="16"/>
      <c r="AHE48" s="15"/>
      <c r="AHF48" s="13"/>
      <c r="AHG48" s="16"/>
      <c r="AHH48" s="15"/>
      <c r="AHI48" s="13"/>
      <c r="AHJ48" s="16"/>
      <c r="AHK48" s="15"/>
      <c r="AHL48" s="13"/>
      <c r="AHM48" s="16"/>
      <c r="AHN48" s="15"/>
      <c r="AHO48" s="13"/>
      <c r="AHP48" s="16"/>
      <c r="AHQ48" s="15"/>
      <c r="AHR48" s="13"/>
      <c r="AHS48" s="16"/>
      <c r="AHT48" s="15"/>
      <c r="AHU48" s="13"/>
      <c r="AHV48" s="16"/>
      <c r="AHW48" s="15"/>
      <c r="AHX48" s="13"/>
      <c r="AHY48" s="16"/>
      <c r="AHZ48" s="15"/>
      <c r="AIA48" s="13"/>
      <c r="AIB48" s="16"/>
      <c r="AIC48" s="15"/>
      <c r="AID48" s="13"/>
      <c r="AIE48" s="16"/>
      <c r="AIF48" s="15"/>
      <c r="AIG48" s="13"/>
      <c r="AIH48" s="16"/>
      <c r="AII48" s="15"/>
      <c r="AIJ48" s="13"/>
      <c r="AIK48" s="16"/>
      <c r="AIL48" s="15"/>
      <c r="AIM48" s="13"/>
      <c r="AIN48" s="16"/>
      <c r="AIO48" s="15"/>
      <c r="AIP48" s="13"/>
      <c r="AIQ48" s="16"/>
      <c r="AIR48" s="15"/>
      <c r="AIS48" s="13"/>
      <c r="AIT48" s="16"/>
      <c r="AIU48" s="15"/>
      <c r="AIV48" s="13"/>
      <c r="AIW48" s="16"/>
      <c r="AIX48" s="15"/>
      <c r="AIY48" s="13"/>
      <c r="AIZ48" s="16"/>
      <c r="AJA48" s="15"/>
      <c r="AJB48" s="13"/>
      <c r="AJC48" s="16"/>
      <c r="AJD48" s="15"/>
      <c r="AJE48" s="13"/>
      <c r="AJF48" s="16"/>
      <c r="AJG48" s="15"/>
      <c r="AJH48" s="13"/>
      <c r="AJI48" s="16"/>
      <c r="AJJ48" s="15"/>
      <c r="AJK48" s="13"/>
      <c r="AJL48" s="16"/>
      <c r="AJM48" s="15"/>
      <c r="AJN48" s="13"/>
      <c r="AJO48" s="16"/>
      <c r="AJP48" s="15"/>
      <c r="AJQ48" s="13"/>
      <c r="AJR48" s="16"/>
      <c r="AJS48" s="15"/>
      <c r="AJT48" s="13"/>
      <c r="AJU48" s="16"/>
      <c r="AJV48" s="15"/>
      <c r="AJW48" s="13"/>
      <c r="AJX48" s="16"/>
      <c r="AJY48" s="15"/>
      <c r="AJZ48" s="13"/>
      <c r="AKA48" s="16"/>
      <c r="AKB48" s="15"/>
      <c r="AKC48" s="13"/>
      <c r="AKD48" s="16"/>
      <c r="AKE48" s="15"/>
      <c r="AKF48" s="13"/>
      <c r="AKG48" s="16"/>
      <c r="AKH48" s="15"/>
      <c r="AKI48" s="13"/>
      <c r="AKJ48" s="16"/>
      <c r="AKK48" s="15"/>
      <c r="AKL48" s="13"/>
      <c r="AKM48" s="16"/>
      <c r="AKN48" s="15"/>
      <c r="AKO48" s="13"/>
      <c r="AKP48" s="16"/>
      <c r="AKQ48" s="15"/>
      <c r="AKR48" s="13"/>
      <c r="AKS48" s="16"/>
      <c r="AKT48" s="15"/>
      <c r="AKU48" s="13"/>
      <c r="AKV48" s="16"/>
      <c r="AKW48" s="15"/>
      <c r="AKX48" s="13"/>
      <c r="AKY48" s="16"/>
      <c r="AKZ48" s="15"/>
      <c r="ALA48" s="13"/>
      <c r="ALB48" s="16"/>
      <c r="ALC48" s="15"/>
      <c r="ALD48" s="13"/>
      <c r="ALE48" s="16"/>
      <c r="ALF48" s="15"/>
      <c r="ALG48" s="13"/>
      <c r="ALH48" s="16"/>
      <c r="ALI48" s="15"/>
      <c r="ALJ48" s="13"/>
      <c r="ALK48" s="16"/>
      <c r="ALL48" s="15"/>
      <c r="ALM48" s="13"/>
      <c r="ALN48" s="16"/>
      <c r="ALO48" s="15"/>
      <c r="ALP48" s="13"/>
      <c r="ALQ48" s="16"/>
      <c r="ALR48" s="15"/>
      <c r="ALS48" s="13"/>
      <c r="ALT48" s="16"/>
      <c r="ALU48" s="15"/>
      <c r="ALV48" s="13"/>
      <c r="ALW48" s="16"/>
      <c r="ALX48" s="15"/>
      <c r="ALY48" s="13"/>
      <c r="ALZ48" s="16"/>
      <c r="AMA48" s="15"/>
      <c r="AMB48" s="13"/>
      <c r="AMC48" s="16"/>
      <c r="AMD48" s="15"/>
      <c r="AME48" s="13"/>
      <c r="AMF48" s="16"/>
      <c r="AMG48" s="15"/>
      <c r="AMH48" s="13"/>
      <c r="AMI48" s="16"/>
      <c r="AMJ48" s="15"/>
      <c r="AMK48" s="13"/>
      <c r="AML48" s="16"/>
      <c r="AMM48" s="15"/>
      <c r="AMN48" s="13"/>
      <c r="AMO48" s="16"/>
      <c r="AMP48" s="15"/>
      <c r="AMQ48" s="13"/>
      <c r="AMR48" s="16"/>
      <c r="AMS48" s="15"/>
      <c r="AMT48" s="13"/>
      <c r="AMU48" s="16"/>
      <c r="AMV48" s="15"/>
      <c r="AMW48" s="13"/>
      <c r="AMX48" s="16"/>
      <c r="AMY48" s="15"/>
      <c r="AMZ48" s="13"/>
      <c r="ANA48" s="16"/>
      <c r="ANB48" s="15"/>
      <c r="ANC48" s="13"/>
      <c r="AND48" s="16"/>
      <c r="ANE48" s="15"/>
      <c r="ANF48" s="13"/>
      <c r="ANG48" s="16"/>
      <c r="ANH48" s="15"/>
      <c r="ANI48" s="13"/>
      <c r="ANJ48" s="16"/>
      <c r="ANK48" s="15"/>
      <c r="ANL48" s="13"/>
      <c r="ANM48" s="16"/>
      <c r="ANN48" s="15"/>
      <c r="ANO48" s="13"/>
      <c r="ANP48" s="16"/>
      <c r="ANQ48" s="15"/>
      <c r="ANR48" s="13"/>
      <c r="ANS48" s="16"/>
      <c r="ANT48" s="15"/>
      <c r="ANU48" s="13"/>
      <c r="ANV48" s="16"/>
      <c r="ANW48" s="15"/>
      <c r="ANX48" s="13"/>
      <c r="ANY48" s="16"/>
      <c r="ANZ48" s="15"/>
      <c r="AOA48" s="13"/>
      <c r="AOB48" s="16"/>
      <c r="AOC48" s="15"/>
      <c r="AOD48" s="13"/>
      <c r="AOE48" s="16"/>
      <c r="AOF48" s="15"/>
      <c r="AOG48" s="13"/>
      <c r="AOH48" s="16"/>
      <c r="AOI48" s="15"/>
      <c r="AOJ48" s="13"/>
      <c r="AOK48" s="16"/>
      <c r="AOL48" s="15"/>
      <c r="AOM48" s="13"/>
      <c r="AON48" s="16"/>
      <c r="AOO48" s="15"/>
      <c r="AOP48" s="13"/>
      <c r="AOQ48" s="16"/>
      <c r="AOR48" s="15"/>
      <c r="AOS48" s="13"/>
      <c r="AOT48" s="16"/>
      <c r="AOU48" s="15"/>
      <c r="AOV48" s="13"/>
      <c r="AOW48" s="16"/>
      <c r="AOX48" s="15"/>
      <c r="AOY48" s="13"/>
      <c r="AOZ48" s="16"/>
      <c r="APA48" s="15"/>
      <c r="APB48" s="13"/>
      <c r="APC48" s="16"/>
      <c r="APD48" s="15"/>
      <c r="APE48" s="13"/>
      <c r="APF48" s="16"/>
      <c r="APG48" s="15"/>
      <c r="APH48" s="13"/>
      <c r="API48" s="16"/>
      <c r="APJ48" s="15"/>
      <c r="APK48" s="13"/>
      <c r="APL48" s="16"/>
      <c r="APM48" s="15"/>
      <c r="APN48" s="13"/>
      <c r="APO48" s="16"/>
      <c r="APP48" s="15"/>
      <c r="APQ48" s="13"/>
      <c r="APR48" s="16"/>
      <c r="APS48" s="15"/>
      <c r="APT48" s="13"/>
      <c r="APU48" s="16"/>
      <c r="APV48" s="15"/>
      <c r="APW48" s="13"/>
      <c r="APX48" s="16"/>
      <c r="APY48" s="15"/>
      <c r="APZ48" s="13"/>
      <c r="AQA48" s="16"/>
      <c r="AQB48" s="15"/>
      <c r="AQC48" s="13"/>
      <c r="AQD48" s="16"/>
      <c r="AQE48" s="15"/>
      <c r="AQF48" s="13"/>
      <c r="AQG48" s="16"/>
      <c r="AQH48" s="15"/>
      <c r="AQI48" s="13"/>
      <c r="AQJ48" s="16"/>
      <c r="AQK48" s="15"/>
      <c r="AQL48" s="13"/>
      <c r="AQM48" s="16"/>
      <c r="AQN48" s="15"/>
      <c r="AQO48" s="13"/>
      <c r="AQP48" s="16"/>
      <c r="AQQ48" s="15"/>
      <c r="AQR48" s="13"/>
      <c r="AQS48" s="16"/>
      <c r="AQT48" s="15"/>
      <c r="AQU48" s="13"/>
      <c r="AQV48" s="16"/>
      <c r="AQW48" s="15"/>
      <c r="AQX48" s="13"/>
      <c r="AQY48" s="16"/>
      <c r="AQZ48" s="15"/>
      <c r="ARA48" s="13"/>
      <c r="ARB48" s="16"/>
      <c r="ARC48" s="15"/>
      <c r="ARD48" s="13"/>
      <c r="ARE48" s="16"/>
      <c r="ARF48" s="15"/>
      <c r="ARG48" s="13"/>
      <c r="ARH48" s="16"/>
      <c r="ARI48" s="15"/>
      <c r="ARJ48" s="13"/>
      <c r="ARK48" s="16"/>
      <c r="ARL48" s="15"/>
      <c r="ARM48" s="13"/>
      <c r="ARN48" s="16"/>
      <c r="ARO48" s="15"/>
      <c r="ARP48" s="13"/>
      <c r="ARQ48" s="16"/>
      <c r="ARR48" s="15"/>
      <c r="ARS48" s="13"/>
      <c r="ART48" s="16"/>
      <c r="ARU48" s="15"/>
      <c r="ARV48" s="13"/>
      <c r="ARW48" s="16"/>
      <c r="ARX48" s="15"/>
      <c r="ARY48" s="13"/>
      <c r="ARZ48" s="16"/>
      <c r="ASA48" s="15"/>
      <c r="ASB48" s="13"/>
      <c r="ASC48" s="16"/>
      <c r="ASD48" s="15"/>
      <c r="ASE48" s="13"/>
      <c r="ASF48" s="16"/>
      <c r="ASG48" s="15"/>
      <c r="ASH48" s="13"/>
      <c r="ASI48" s="16"/>
      <c r="ASJ48" s="15"/>
      <c r="ASK48" s="13"/>
      <c r="ASL48" s="16"/>
      <c r="ASM48" s="15"/>
      <c r="ASN48" s="13"/>
      <c r="ASO48" s="16"/>
      <c r="ASP48" s="15"/>
      <c r="ASQ48" s="13"/>
      <c r="ASR48" s="16"/>
      <c r="ASS48" s="15"/>
      <c r="AST48" s="13"/>
      <c r="ASU48" s="16"/>
      <c r="ASV48" s="15"/>
      <c r="ASW48" s="13"/>
      <c r="ASX48" s="16"/>
      <c r="ASY48" s="15"/>
      <c r="ASZ48" s="13"/>
      <c r="ATA48" s="16"/>
      <c r="ATB48" s="15"/>
      <c r="ATC48" s="13"/>
      <c r="ATD48" s="16"/>
      <c r="ATE48" s="15"/>
      <c r="ATF48" s="13"/>
      <c r="ATG48" s="16"/>
      <c r="ATH48" s="15"/>
      <c r="ATI48" s="13"/>
      <c r="ATJ48" s="16"/>
      <c r="ATK48" s="15"/>
      <c r="ATL48" s="13"/>
      <c r="ATM48" s="16"/>
      <c r="ATN48" s="15"/>
      <c r="ATO48" s="13"/>
      <c r="ATP48" s="16"/>
      <c r="ATQ48" s="15"/>
      <c r="ATR48" s="13"/>
      <c r="ATS48" s="16"/>
      <c r="ATT48" s="15"/>
      <c r="ATU48" s="13"/>
      <c r="ATV48" s="16"/>
      <c r="ATW48" s="15"/>
      <c r="ATX48" s="13"/>
      <c r="ATY48" s="16"/>
      <c r="ATZ48" s="15"/>
      <c r="AUA48" s="13"/>
      <c r="AUB48" s="16"/>
      <c r="AUC48" s="15"/>
      <c r="AUD48" s="13"/>
      <c r="AUE48" s="16"/>
      <c r="AUF48" s="15"/>
      <c r="AUG48" s="13"/>
      <c r="AUH48" s="16"/>
      <c r="AUI48" s="15"/>
      <c r="AUJ48" s="46"/>
      <c r="AUK48" s="48"/>
      <c r="AUL48" s="15"/>
      <c r="AUM48" s="46"/>
      <c r="AUN48" s="48"/>
      <c r="AUO48" s="15"/>
      <c r="AUP48" s="46"/>
      <c r="AUQ48" s="48"/>
      <c r="AUR48" s="15"/>
      <c r="AUS48" s="46"/>
      <c r="AUT48" s="48"/>
      <c r="AUU48" s="15"/>
      <c r="AUV48" s="46"/>
      <c r="AUW48" s="48"/>
      <c r="AUX48" s="15"/>
      <c r="AUY48" s="46"/>
      <c r="AUZ48" s="48"/>
      <c r="AVA48" s="15"/>
      <c r="AVB48" s="46"/>
      <c r="AVC48" s="48"/>
      <c r="AVD48" s="15"/>
      <c r="AVE48" s="46"/>
      <c r="AVF48" s="48"/>
      <c r="AVG48" s="15"/>
      <c r="AVH48" s="46"/>
      <c r="AVI48" s="16"/>
      <c r="AVJ48" s="15"/>
      <c r="AVK48" s="13"/>
      <c r="AVL48" s="16"/>
      <c r="AVM48" s="15"/>
      <c r="AVN48" s="22"/>
      <c r="AVO48" s="22"/>
      <c r="AVP48" s="22"/>
      <c r="AVQ48" s="13"/>
      <c r="AVR48" s="16"/>
      <c r="AVS48" s="15"/>
      <c r="AVT48" s="13"/>
      <c r="AVU48" s="16"/>
      <c r="AVV48" s="15"/>
      <c r="AVW48" s="13"/>
      <c r="AVX48" s="16"/>
      <c r="AVY48" s="15"/>
      <c r="AVZ48" s="13"/>
      <c r="AWA48" s="16"/>
      <c r="AWB48" s="15"/>
      <c r="AWC48" s="13"/>
      <c r="AWD48" s="16"/>
      <c r="AWE48" s="15"/>
      <c r="AWF48" s="13"/>
      <c r="AWG48" s="16"/>
      <c r="AWH48" s="15"/>
      <c r="AWI48" s="13"/>
      <c r="AWJ48" s="16"/>
      <c r="AWK48" s="15"/>
      <c r="AWL48" s="13"/>
      <c r="AWM48" s="16"/>
      <c r="AWN48" s="15"/>
      <c r="AWO48" s="13"/>
      <c r="AWP48" s="16"/>
      <c r="AWQ48" s="15"/>
      <c r="AWR48" s="13"/>
      <c r="AWS48" s="16"/>
      <c r="AWT48" s="15"/>
      <c r="AWU48" s="13"/>
      <c r="AWV48" s="16"/>
      <c r="AWW48" s="15"/>
      <c r="AWX48" s="13"/>
      <c r="AWY48" s="16"/>
      <c r="AWZ48" s="15"/>
      <c r="AXA48" s="13"/>
      <c r="AXB48" s="16"/>
      <c r="AXC48" s="15"/>
      <c r="AXD48" s="13"/>
      <c r="AXE48" s="16"/>
      <c r="AXF48" s="15"/>
      <c r="AXG48" s="13"/>
      <c r="AXH48" s="16"/>
      <c r="AXI48" s="15"/>
      <c r="AXJ48" s="13"/>
      <c r="AXK48" s="16"/>
      <c r="AXL48" s="15"/>
      <c r="AXM48" s="13"/>
      <c r="AXN48" s="16"/>
      <c r="AXO48" s="15"/>
      <c r="AXP48" s="13"/>
      <c r="AXQ48" s="16"/>
      <c r="AXR48" s="15"/>
      <c r="AXS48" s="13"/>
      <c r="AXT48" s="16"/>
      <c r="AXU48" s="15"/>
      <c r="AXV48" s="13"/>
      <c r="AXW48" s="16"/>
      <c r="AXX48" s="15"/>
      <c r="AXY48" s="13"/>
      <c r="AXZ48" s="16"/>
      <c r="AYA48" s="15"/>
      <c r="AYB48" s="13"/>
      <c r="AYC48" s="16"/>
      <c r="AYD48" s="15"/>
      <c r="AYE48" s="13"/>
      <c r="AYF48" s="16"/>
      <c r="AYG48" s="15"/>
      <c r="AYH48" s="13"/>
      <c r="AYI48" s="16"/>
      <c r="AYJ48" s="15"/>
      <c r="AYK48" s="13"/>
      <c r="AYL48" s="16"/>
      <c r="AYM48" s="15"/>
      <c r="AYN48" s="13"/>
      <c r="AYO48" s="16"/>
      <c r="AYP48" s="15"/>
      <c r="AYQ48" s="13"/>
      <c r="AYR48" s="16"/>
      <c r="AYS48" s="15"/>
      <c r="AYT48" s="13"/>
      <c r="AYU48" s="16"/>
      <c r="AYV48" s="15"/>
      <c r="AYW48" s="13"/>
      <c r="AYX48" s="16"/>
      <c r="AYY48" s="15"/>
      <c r="AYZ48" s="13"/>
      <c r="AZA48" s="16"/>
      <c r="AZB48" s="15"/>
      <c r="AZC48" s="13"/>
      <c r="AZD48" s="16"/>
      <c r="AZE48" s="15"/>
      <c r="AZF48" s="13"/>
      <c r="AZG48" s="16"/>
      <c r="AZH48" s="15"/>
      <c r="AZI48" s="13"/>
      <c r="AZJ48" s="16"/>
      <c r="AZK48" s="15"/>
      <c r="AZL48" s="13"/>
      <c r="AZM48" s="16"/>
      <c r="AZN48" s="15"/>
      <c r="AZO48" s="13"/>
      <c r="AZP48" s="16"/>
      <c r="AZQ48" s="15"/>
      <c r="AZR48" s="13"/>
      <c r="AZS48" s="16"/>
      <c r="AZT48" s="15"/>
      <c r="AZU48" s="13"/>
      <c r="AZV48" s="16"/>
      <c r="AZW48" s="15"/>
      <c r="AZX48" s="13"/>
      <c r="AZY48" s="16"/>
      <c r="AZZ48" s="15"/>
      <c r="BAA48" s="13"/>
      <c r="BAB48" s="16"/>
      <c r="BAC48" s="15"/>
      <c r="BAD48" s="13"/>
      <c r="BAE48" s="16"/>
      <c r="BAF48" s="15"/>
      <c r="BAG48" s="13"/>
      <c r="BAH48" s="16"/>
      <c r="BAI48" s="15"/>
      <c r="BAJ48" s="13"/>
      <c r="BAK48" s="16"/>
      <c r="BAL48" s="15"/>
      <c r="BAM48" s="13"/>
      <c r="BAN48" s="16"/>
      <c r="BAO48" s="15"/>
      <c r="BAP48" s="13"/>
      <c r="BAQ48" s="16"/>
      <c r="BAR48" s="15"/>
      <c r="BAS48" s="13"/>
      <c r="BAT48" s="16"/>
      <c r="BAU48" s="15"/>
      <c r="BAV48" s="13"/>
      <c r="BAW48" s="16"/>
      <c r="BAX48" s="15"/>
      <c r="BAY48" s="13"/>
      <c r="BAZ48" s="16"/>
      <c r="BBA48" s="15"/>
      <c r="BBB48" s="13"/>
      <c r="BBC48" s="16"/>
      <c r="BBD48" s="15"/>
      <c r="BBE48" s="13"/>
      <c r="BBF48" s="16"/>
      <c r="BBG48" s="15"/>
      <c r="BBH48" s="13"/>
      <c r="BBI48" s="16"/>
      <c r="BBJ48" s="15"/>
      <c r="BBK48" s="13"/>
      <c r="BBL48" s="16"/>
      <c r="BBM48" s="15"/>
      <c r="BBN48" s="13"/>
      <c r="BBO48" s="16"/>
      <c r="BBP48" s="15"/>
      <c r="BBQ48" s="13"/>
      <c r="BBR48" s="16"/>
      <c r="BBS48" s="15"/>
      <c r="BBT48" s="13"/>
      <c r="BBU48" s="16"/>
      <c r="BBV48" s="15"/>
      <c r="BBW48" s="13"/>
      <c r="BBX48" s="16"/>
      <c r="BBY48" s="15"/>
      <c r="BBZ48" s="13"/>
      <c r="BCA48" s="16"/>
      <c r="BCB48" s="15"/>
      <c r="BCC48" s="13"/>
      <c r="BCD48" s="16"/>
      <c r="BCE48" s="15"/>
      <c r="BCF48" s="13"/>
      <c r="BCG48" s="16"/>
      <c r="BCH48" s="15"/>
      <c r="BCI48" s="13"/>
      <c r="BCJ48" s="16"/>
      <c r="BCK48" s="15"/>
      <c r="BCL48" s="13"/>
      <c r="BCM48" s="16"/>
      <c r="BCN48" s="15"/>
      <c r="BCO48" s="13"/>
      <c r="BCP48" s="16"/>
      <c r="BCQ48" s="15"/>
      <c r="BCR48" s="13"/>
      <c r="BCS48" s="16"/>
      <c r="BCT48" s="15"/>
      <c r="BCU48" s="13"/>
      <c r="BCV48" s="16"/>
      <c r="BCW48" s="15"/>
      <c r="BCX48" s="13"/>
      <c r="BCY48" s="16"/>
      <c r="BCZ48" s="15"/>
      <c r="BDA48" s="13"/>
      <c r="BDB48" s="16"/>
      <c r="BDC48" s="15"/>
      <c r="BDD48" s="13"/>
      <c r="BDE48" s="16"/>
      <c r="BDF48" s="15"/>
      <c r="BDG48" s="13"/>
      <c r="BDH48" s="16"/>
      <c r="BDI48" s="15"/>
      <c r="BDJ48" s="13"/>
      <c r="BDK48" s="16"/>
      <c r="BDL48" s="15"/>
      <c r="BDM48" s="13"/>
      <c r="BDN48" s="16"/>
      <c r="BDO48" s="15"/>
      <c r="BDP48" s="13"/>
      <c r="BDQ48" s="16"/>
      <c r="BDR48" s="15"/>
      <c r="BDS48" s="13"/>
      <c r="BDT48" s="16"/>
      <c r="BDU48" s="15"/>
      <c r="BDV48" s="13"/>
      <c r="BDW48" s="16"/>
      <c r="BDX48" s="15"/>
      <c r="BDY48" s="13"/>
      <c r="BDZ48" s="16"/>
      <c r="BEA48" s="15"/>
      <c r="BEB48" s="13"/>
      <c r="BEC48" s="16"/>
      <c r="BED48" s="15"/>
      <c r="BEE48" s="13"/>
      <c r="BEF48" s="16"/>
      <c r="BEG48" s="15"/>
      <c r="BEH48" s="13"/>
      <c r="BEI48" s="16"/>
      <c r="BEJ48" s="15"/>
      <c r="BEK48" s="13"/>
      <c r="BEL48" s="16"/>
      <c r="BEM48" s="15"/>
      <c r="BEN48" s="13"/>
      <c r="BEO48" s="16"/>
      <c r="BEP48" s="15"/>
      <c r="BEQ48" s="13"/>
      <c r="BER48" s="16"/>
      <c r="BES48" s="15"/>
      <c r="BET48" s="13"/>
      <c r="BEU48" s="16"/>
      <c r="BEV48" s="15"/>
      <c r="BEW48" s="13"/>
      <c r="BEX48" s="16"/>
      <c r="BEY48" s="15"/>
      <c r="BEZ48" s="13"/>
      <c r="BFA48" s="16"/>
      <c r="BFB48" s="15"/>
      <c r="BFC48" s="13"/>
      <c r="BFD48" s="16"/>
      <c r="BFE48" s="15"/>
      <c r="BFF48" s="13"/>
      <c r="BFG48" s="16"/>
      <c r="BFH48" s="15"/>
      <c r="BFI48" s="13"/>
      <c r="BFJ48" s="16"/>
      <c r="BFK48" s="15"/>
      <c r="BFL48" s="13"/>
      <c r="BFM48" s="16"/>
      <c r="BFN48" s="15"/>
      <c r="BFO48" s="13"/>
      <c r="BFP48" s="16"/>
      <c r="BFQ48" s="15"/>
      <c r="BFR48" s="13"/>
      <c r="BFS48" s="16"/>
      <c r="BFT48" s="15"/>
      <c r="BFU48" s="13"/>
      <c r="BFV48" s="16"/>
      <c r="BFW48" s="15"/>
      <c r="BFX48" s="13"/>
      <c r="BFY48" s="16"/>
      <c r="BFZ48" s="15"/>
      <c r="BGA48" s="13"/>
      <c r="BGB48" s="16"/>
      <c r="BGC48" s="15"/>
      <c r="BGD48" s="13"/>
      <c r="BGE48" s="16"/>
      <c r="BGF48" s="15"/>
      <c r="BGG48" s="13"/>
      <c r="BGH48" s="16"/>
      <c r="BGI48" s="15"/>
      <c r="BGJ48" s="13"/>
      <c r="BGK48" s="16"/>
      <c r="BGL48" s="15"/>
      <c r="BGM48" s="13"/>
      <c r="BGN48" s="16"/>
      <c r="BGO48" s="15"/>
      <c r="BGP48" s="13"/>
      <c r="BGQ48" s="16"/>
      <c r="BGR48" s="15"/>
      <c r="BGS48" s="13"/>
      <c r="BGT48" s="16"/>
      <c r="BGU48" s="15"/>
      <c r="BGV48" s="13"/>
      <c r="BGW48" s="16"/>
      <c r="BGX48" s="15"/>
      <c r="BGY48" s="13"/>
      <c r="BGZ48" s="16"/>
      <c r="BHA48" s="15"/>
      <c r="BHB48" s="13"/>
      <c r="BHC48" s="16"/>
      <c r="BHD48" s="15"/>
      <c r="BHE48" s="13"/>
      <c r="BHF48" s="16"/>
      <c r="BHG48" s="15"/>
      <c r="BHH48" s="13"/>
      <c r="BHI48" s="16"/>
      <c r="BHJ48" s="15"/>
      <c r="BHK48" s="13"/>
      <c r="BHL48" s="16"/>
      <c r="BHM48" s="15"/>
      <c r="BHN48" s="13"/>
      <c r="BHO48" s="16"/>
      <c r="BHP48" s="15"/>
      <c r="BHQ48" s="13"/>
      <c r="BHR48" s="16"/>
      <c r="BHS48" s="15"/>
      <c r="BHT48" s="13"/>
      <c r="BHU48" s="16"/>
      <c r="BHV48" s="15"/>
      <c r="BHW48" s="13"/>
      <c r="BHX48" s="16"/>
      <c r="BHY48" s="15"/>
      <c r="BHZ48" s="13"/>
      <c r="BIA48" s="16"/>
      <c r="BIB48" s="15"/>
      <c r="BIC48" s="13"/>
      <c r="BID48" s="16"/>
      <c r="BIE48" s="15"/>
      <c r="BIF48" s="13"/>
      <c r="BIG48" s="16"/>
      <c r="BIH48" s="15"/>
      <c r="BII48" s="13"/>
      <c r="BIJ48" s="16"/>
      <c r="BIK48" s="15"/>
      <c r="BIL48" s="13"/>
      <c r="BIM48" s="16"/>
      <c r="BIN48" s="15"/>
      <c r="BIO48" s="13"/>
      <c r="BIP48" s="16"/>
      <c r="BIQ48" s="15"/>
      <c r="BIR48" s="13"/>
      <c r="BIS48" s="16"/>
      <c r="BIT48" s="15"/>
      <c r="BIU48" s="13"/>
      <c r="BIV48" s="16"/>
      <c r="BIW48" s="15"/>
      <c r="BIX48" s="13"/>
      <c r="BIY48" s="16"/>
      <c r="BIZ48" s="15"/>
      <c r="BJA48" s="13"/>
      <c r="BJB48" s="16"/>
      <c r="BJC48" s="15"/>
      <c r="BJD48" s="13"/>
      <c r="BJE48" s="16"/>
      <c r="BJF48" s="15"/>
      <c r="BJG48" s="13"/>
      <c r="BJH48" s="16"/>
      <c r="BJI48" s="15"/>
      <c r="BJJ48" s="13"/>
      <c r="BJK48" s="16"/>
      <c r="BJL48" s="15"/>
      <c r="BJM48" s="13"/>
      <c r="BJN48" s="16"/>
      <c r="BJO48" s="15"/>
      <c r="BJP48" s="13"/>
      <c r="BJQ48" s="16"/>
      <c r="BJR48" s="15"/>
      <c r="BJS48" s="13"/>
      <c r="BJT48" s="16"/>
      <c r="BJU48" s="15"/>
      <c r="BJV48" s="13"/>
      <c r="BJW48" s="16"/>
      <c r="BJX48" s="15"/>
      <c r="BJY48" s="13"/>
      <c r="BJZ48" s="16"/>
      <c r="BKA48" s="15"/>
      <c r="BKB48" s="13"/>
      <c r="BKC48" s="16"/>
      <c r="BKD48" s="15"/>
      <c r="BKE48" s="13"/>
      <c r="BKF48" s="16"/>
      <c r="BKG48" s="15"/>
      <c r="BKH48" s="13"/>
      <c r="BKI48" s="16"/>
      <c r="BKJ48" s="15"/>
      <c r="BKK48" s="13"/>
      <c r="BKL48" s="16"/>
      <c r="BKM48" s="15"/>
      <c r="BKN48" s="13"/>
      <c r="BKO48" s="16"/>
      <c r="BKP48" s="15"/>
      <c r="BKQ48" s="13"/>
      <c r="BKR48" s="16"/>
      <c r="BKS48" s="15"/>
      <c r="BKT48" s="13"/>
      <c r="BKU48" s="16"/>
      <c r="BKV48" s="15"/>
      <c r="BKW48" s="13"/>
      <c r="BKX48" s="16"/>
      <c r="BKY48" s="15"/>
      <c r="BKZ48" s="13"/>
      <c r="BLA48" s="16"/>
      <c r="BLB48" s="15"/>
      <c r="BLC48" s="13"/>
      <c r="BLD48" s="16"/>
      <c r="BLE48" s="15"/>
      <c r="BLF48" s="13"/>
      <c r="BLG48" s="16"/>
      <c r="BLH48" s="15"/>
      <c r="BLI48" s="13"/>
      <c r="BLJ48" s="16"/>
      <c r="BLK48" s="15"/>
      <c r="BLL48" s="13"/>
      <c r="BLM48" s="16"/>
      <c r="BLN48" s="15"/>
      <c r="BLO48" s="13"/>
      <c r="BLP48" s="16"/>
      <c r="BLQ48" s="15"/>
      <c r="BLR48" s="13"/>
      <c r="BLS48" s="16"/>
      <c r="BLT48" s="15"/>
      <c r="BLU48" s="13"/>
      <c r="BLV48" s="16"/>
      <c r="BLW48" s="15"/>
      <c r="BLX48" s="13"/>
      <c r="BLY48" s="16"/>
      <c r="BLZ48" s="15"/>
      <c r="BMA48" s="13"/>
      <c r="BMB48" s="16"/>
      <c r="BMC48" s="15"/>
      <c r="BMD48" s="13"/>
      <c r="BME48" s="16"/>
      <c r="BMF48" s="15"/>
      <c r="BMG48" s="13"/>
      <c r="BMH48" s="16"/>
      <c r="BMI48" s="15"/>
      <c r="BMJ48" s="13"/>
      <c r="BMK48" s="16"/>
      <c r="BML48" s="15"/>
      <c r="BMM48" s="13"/>
      <c r="BMN48" s="16"/>
      <c r="BMO48" s="15"/>
      <c r="BMP48" s="13"/>
      <c r="BMQ48" s="16"/>
      <c r="BMR48" s="15"/>
      <c r="BMS48" s="13"/>
      <c r="BMT48" s="16"/>
      <c r="BMU48" s="15"/>
      <c r="BMV48" s="13"/>
      <c r="BMW48" s="16"/>
      <c r="BMX48" s="15"/>
      <c r="BMY48" s="13"/>
      <c r="BMZ48" s="16"/>
      <c r="BNA48" s="15"/>
      <c r="BNB48" s="13"/>
      <c r="BNC48" s="16"/>
      <c r="BND48" s="15"/>
      <c r="BNE48" s="13"/>
      <c r="BNF48" s="16"/>
      <c r="BNG48" s="15"/>
      <c r="BNH48" s="13"/>
      <c r="BNI48" s="16"/>
      <c r="BNJ48" s="15"/>
      <c r="BNK48" s="13"/>
      <c r="BNL48" s="16"/>
      <c r="BNM48" s="15"/>
      <c r="BNN48" s="13"/>
      <c r="BNO48" s="16"/>
      <c r="BNP48" s="15"/>
      <c r="BNQ48" s="13"/>
      <c r="BNR48" s="16"/>
      <c r="BNS48" s="15"/>
      <c r="BNT48" s="13"/>
      <c r="BNU48" s="16"/>
      <c r="BNV48" s="15"/>
      <c r="BNW48" s="13"/>
      <c r="BNX48" s="16"/>
      <c r="BNY48" s="15"/>
      <c r="BNZ48" s="13"/>
      <c r="BOA48" s="16"/>
      <c r="BOB48" s="15"/>
      <c r="BOC48" s="13"/>
      <c r="BOD48" s="16"/>
      <c r="BOE48" s="15"/>
      <c r="BOF48" s="13"/>
      <c r="BOG48" s="16"/>
      <c r="BOH48" s="15"/>
      <c r="BOI48" s="13"/>
      <c r="BOJ48" s="16"/>
      <c r="BOK48" s="15"/>
      <c r="BOL48" s="13"/>
      <c r="BOM48" s="16"/>
      <c r="BON48" s="15"/>
      <c r="BOO48" s="13"/>
      <c r="BOP48" s="16"/>
      <c r="BOQ48" s="15"/>
      <c r="BOR48" s="13"/>
      <c r="BOS48" s="16"/>
      <c r="BOT48" s="15"/>
      <c r="BOU48" s="13"/>
      <c r="BOV48" s="16"/>
      <c r="BOW48" s="15"/>
      <c r="BOX48" s="13"/>
      <c r="BOY48" s="16"/>
      <c r="BOZ48" s="15"/>
      <c r="BPA48" s="13"/>
      <c r="BPB48" s="16"/>
      <c r="BPC48" s="15"/>
      <c r="BPD48" s="13"/>
      <c r="BPE48" s="16"/>
      <c r="BPF48" s="15"/>
      <c r="BPG48" s="13"/>
      <c r="BPH48" s="16"/>
      <c r="BPI48" s="15"/>
      <c r="BPJ48" s="13"/>
      <c r="BPK48" s="16"/>
      <c r="BPL48" s="15"/>
      <c r="BPM48" s="13"/>
      <c r="BPN48" s="16"/>
      <c r="BPO48" s="15"/>
      <c r="BPP48" s="13"/>
      <c r="BPQ48" s="16"/>
      <c r="BPR48" s="15"/>
      <c r="BPS48" s="13"/>
      <c r="BPT48" s="16"/>
      <c r="BPU48" s="15"/>
      <c r="BPV48" s="13"/>
      <c r="BPW48" s="16"/>
      <c r="BPX48" s="15"/>
      <c r="BPY48" s="13"/>
      <c r="BPZ48" s="16"/>
      <c r="BQA48" s="15"/>
      <c r="BQB48" s="13"/>
      <c r="BQC48" s="16"/>
      <c r="BQD48" s="15"/>
      <c r="BQE48" s="13"/>
      <c r="BQF48" s="16"/>
      <c r="BQG48" s="15"/>
      <c r="BQH48" s="13"/>
      <c r="BQI48" s="16"/>
      <c r="BQJ48" s="15"/>
      <c r="BQK48" s="13"/>
      <c r="BQL48" s="16"/>
      <c r="BQM48" s="15"/>
      <c r="BQN48" s="13"/>
      <c r="BQO48" s="16"/>
      <c r="BQP48" s="15"/>
      <c r="BQQ48" s="13"/>
      <c r="BQR48" s="16"/>
      <c r="BQS48" s="15"/>
      <c r="BQT48" s="13"/>
      <c r="BQU48" s="16"/>
      <c r="BQV48" s="15"/>
      <c r="BQW48" s="13"/>
      <c r="BQX48" s="16"/>
      <c r="BQY48" s="15"/>
      <c r="BQZ48" s="13"/>
      <c r="BRA48" s="16"/>
      <c r="BRB48" s="15"/>
      <c r="BRC48" s="13"/>
      <c r="BRD48" s="16"/>
      <c r="BRE48" s="15"/>
      <c r="BRF48" s="13"/>
      <c r="BRG48" s="16"/>
      <c r="BRH48" s="15"/>
      <c r="BRI48" s="13"/>
      <c r="BRJ48" s="16"/>
      <c r="BRK48" s="15"/>
      <c r="BRL48" s="13"/>
      <c r="BRM48" s="16"/>
      <c r="BRN48" s="15"/>
      <c r="BRO48" s="13"/>
      <c r="BRP48" s="16"/>
      <c r="BRQ48" s="15"/>
      <c r="BRR48" s="13"/>
      <c r="BRS48" s="16"/>
      <c r="BRT48" s="15"/>
      <c r="BRU48" s="13"/>
      <c r="BRV48" s="16"/>
      <c r="BRW48" s="15"/>
      <c r="BRX48" s="13"/>
      <c r="BRY48" s="16"/>
      <c r="BRZ48" s="15"/>
      <c r="BSA48" s="13"/>
      <c r="BSB48" s="16"/>
      <c r="BSC48" s="15"/>
      <c r="BSD48" s="13"/>
      <c r="BSE48" s="16"/>
      <c r="BSF48" s="15"/>
      <c r="BSG48" s="13"/>
      <c r="BSH48" s="16"/>
      <c r="BSI48" s="15"/>
      <c r="BSJ48" s="13"/>
      <c r="BSK48" s="16"/>
      <c r="BSL48" s="15"/>
      <c r="BSM48" s="13"/>
      <c r="BSN48" s="16"/>
      <c r="BSO48" s="15"/>
      <c r="BSP48" s="13"/>
      <c r="BSQ48" s="16"/>
      <c r="BSR48" s="15"/>
      <c r="BSS48" s="13"/>
      <c r="BST48" s="16"/>
      <c r="BSU48" s="15"/>
      <c r="BSV48" s="13"/>
      <c r="BSW48" s="16"/>
      <c r="BSX48" s="15"/>
      <c r="BSY48" s="13"/>
      <c r="BSZ48" s="16"/>
      <c r="BTA48" s="15"/>
      <c r="BTB48" s="13"/>
      <c r="BTC48" s="16"/>
      <c r="BTD48" s="15"/>
      <c r="BTE48" s="13"/>
      <c r="BTF48" s="16"/>
      <c r="BTG48" s="15"/>
      <c r="BTH48" s="13"/>
      <c r="BTI48" s="16"/>
      <c r="BTJ48" s="15"/>
      <c r="BTK48" s="13"/>
      <c r="BTL48" s="16"/>
      <c r="BTM48" s="15"/>
      <c r="BTN48" s="13"/>
      <c r="BTO48" s="16"/>
      <c r="BTP48" s="15"/>
      <c r="BTQ48" s="13"/>
      <c r="BTR48" s="16"/>
      <c r="BTS48" s="15"/>
      <c r="BTT48" s="13"/>
      <c r="BTU48" s="16"/>
      <c r="BTV48" s="15"/>
      <c r="BTW48" s="13"/>
      <c r="BTX48" s="16"/>
      <c r="BTY48" s="15"/>
      <c r="BTZ48" s="13"/>
      <c r="BUA48" s="16"/>
      <c r="BUB48" s="15"/>
      <c r="BUC48" s="13"/>
      <c r="BUD48" s="16"/>
      <c r="BUE48" s="15"/>
      <c r="BUF48" s="13"/>
      <c r="BUG48" s="16"/>
      <c r="BUH48" s="15"/>
      <c r="BUI48" s="13"/>
      <c r="BUJ48" s="16"/>
      <c r="BUK48" s="15"/>
      <c r="BUL48" s="13"/>
      <c r="BUM48" s="16"/>
      <c r="BUN48" s="15"/>
      <c r="BUO48" s="13"/>
      <c r="BUP48" s="16"/>
      <c r="BUQ48" s="15"/>
      <c r="BUR48" s="13"/>
      <c r="BUS48" s="16"/>
      <c r="BUT48" s="15"/>
      <c r="BUU48" s="13"/>
      <c r="BUV48" s="16"/>
      <c r="BUW48" s="15"/>
      <c r="BUX48" s="13"/>
      <c r="BUY48" s="16"/>
      <c r="BUZ48" s="15"/>
      <c r="BVA48" s="13"/>
      <c r="BVB48" s="16"/>
      <c r="BVC48" s="15"/>
      <c r="BVD48" s="13"/>
      <c r="BVE48" s="16"/>
      <c r="BVF48" s="15"/>
      <c r="BVG48" s="13"/>
      <c r="BVH48" s="16"/>
      <c r="BVI48" s="15"/>
      <c r="BVJ48" s="13"/>
      <c r="BVK48" s="16"/>
      <c r="BVL48" s="15"/>
      <c r="BVM48" s="13"/>
      <c r="BVN48" s="16"/>
      <c r="BVO48" s="15"/>
      <c r="BVP48" s="13"/>
      <c r="BVQ48" s="16"/>
      <c r="BVR48" s="15"/>
      <c r="BVS48" s="13"/>
      <c r="BVT48" s="16"/>
      <c r="BVU48" s="15"/>
      <c r="BVV48" s="13"/>
      <c r="BVW48" s="16"/>
      <c r="BVX48" s="15"/>
      <c r="BVY48" s="13"/>
      <c r="BVZ48" s="16"/>
      <c r="BWA48" s="15"/>
      <c r="BWB48" s="13"/>
      <c r="BWC48" s="16"/>
      <c r="BWD48" s="15"/>
      <c r="BWE48" s="13"/>
      <c r="BWF48" s="16"/>
      <c r="BWG48" s="15"/>
      <c r="BWH48" s="13"/>
      <c r="BWI48" s="16"/>
      <c r="BWJ48" s="15"/>
      <c r="BWK48" s="13"/>
      <c r="BWL48" s="16"/>
      <c r="BWM48" s="15"/>
      <c r="BWN48" s="13"/>
      <c r="BWO48" s="16"/>
      <c r="BWP48" s="15"/>
      <c r="BWQ48" s="13"/>
      <c r="BWR48" s="16"/>
      <c r="BWS48" s="15"/>
      <c r="BWT48" s="13"/>
      <c r="BWU48" s="16"/>
      <c r="BWV48" s="15"/>
      <c r="BWW48" s="13"/>
      <c r="BWX48" s="16"/>
      <c r="BWY48" s="15"/>
      <c r="BWZ48" s="13"/>
      <c r="BXA48" s="16"/>
      <c r="BXB48" s="15"/>
      <c r="BXC48" s="13"/>
      <c r="BXD48" s="16"/>
      <c r="BXE48" s="15"/>
      <c r="BXF48" s="13"/>
      <c r="BXG48" s="16"/>
      <c r="BXH48" s="15"/>
      <c r="BXI48" s="13"/>
      <c r="BXJ48" s="16"/>
      <c r="BXK48" s="15"/>
      <c r="BXL48" s="13"/>
      <c r="BXM48" s="16"/>
      <c r="BXN48" s="15"/>
      <c r="BXO48" s="13"/>
      <c r="BXP48" s="16"/>
      <c r="BXQ48" s="15"/>
      <c r="BXR48" s="13"/>
      <c r="BXS48" s="16"/>
      <c r="BXT48" s="15"/>
      <c r="BXU48" s="13"/>
      <c r="BXV48" s="16"/>
      <c r="BXW48" s="15"/>
      <c r="BXX48" s="13"/>
      <c r="BXY48" s="16"/>
      <c r="BXZ48" s="15"/>
      <c r="BYA48" s="13"/>
      <c r="BYB48" s="16"/>
      <c r="BYC48" s="15"/>
      <c r="BYD48" s="13"/>
      <c r="BYE48" s="16"/>
      <c r="BYF48" s="15"/>
      <c r="BYG48" s="13"/>
      <c r="BYH48" s="16"/>
      <c r="BYI48" s="15"/>
      <c r="BYJ48" s="13"/>
      <c r="BYK48" s="16"/>
      <c r="BYL48" s="15"/>
      <c r="BYM48" s="13"/>
      <c r="BYN48" s="16"/>
      <c r="BYO48" s="15"/>
      <c r="BYP48" s="13"/>
      <c r="BYQ48" s="16"/>
      <c r="BYR48" s="15"/>
      <c r="BYS48" s="13"/>
      <c r="BYT48" s="16"/>
      <c r="BYU48" s="15"/>
      <c r="BYV48" s="13"/>
      <c r="BYW48" s="16"/>
      <c r="BYX48" s="15"/>
      <c r="BYY48" s="13"/>
      <c r="BYZ48" s="16"/>
      <c r="BZA48" s="15"/>
      <c r="BZB48" s="13"/>
      <c r="BZC48" s="16"/>
      <c r="BZD48" s="15"/>
      <c r="BZE48" s="13"/>
      <c r="BZF48" s="16"/>
      <c r="BZG48" s="15"/>
      <c r="BZH48" s="13"/>
      <c r="BZI48" s="16"/>
      <c r="BZJ48" s="15"/>
      <c r="BZK48" s="13"/>
      <c r="BZL48" s="16"/>
      <c r="BZM48" s="15"/>
      <c r="BZN48" s="13"/>
      <c r="BZO48" s="16"/>
      <c r="BZP48" s="15"/>
      <c r="BZQ48" s="13"/>
      <c r="BZR48" s="16"/>
      <c r="BZS48" s="15"/>
      <c r="BZT48" s="13"/>
      <c r="BZU48" s="16"/>
      <c r="BZV48" s="15"/>
      <c r="BZW48" s="13"/>
      <c r="BZX48" s="16"/>
      <c r="BZY48" s="15"/>
      <c r="BZZ48" s="13"/>
      <c r="CAA48" s="16"/>
      <c r="CAB48" s="15"/>
      <c r="CAC48" s="13"/>
      <c r="CAD48" s="16"/>
      <c r="CAE48" s="15"/>
      <c r="CAF48" s="13"/>
      <c r="CAG48" s="16"/>
      <c r="CAH48" s="15"/>
      <c r="CAI48" s="13"/>
      <c r="CAJ48" s="16"/>
      <c r="CAK48" s="15"/>
      <c r="CAL48" s="13"/>
      <c r="CAM48" s="16"/>
      <c r="CAN48" s="15"/>
      <c r="CAO48" s="13"/>
      <c r="CAP48" s="16"/>
      <c r="CAQ48" s="15"/>
      <c r="CAR48" s="13"/>
      <c r="CAS48" s="16"/>
      <c r="CAT48" s="15"/>
      <c r="CAU48" s="13"/>
      <c r="CAV48" s="16"/>
      <c r="CAW48" s="15"/>
      <c r="CAX48" s="13"/>
      <c r="CAY48" s="16"/>
      <c r="CAZ48" s="15"/>
      <c r="CBA48" s="13"/>
      <c r="CBB48" s="16"/>
      <c r="CBC48" s="15"/>
      <c r="CBD48" s="13"/>
      <c r="CBE48" s="16"/>
      <c r="CBF48" s="15"/>
      <c r="CBG48" s="13"/>
      <c r="CBH48" s="16"/>
      <c r="CBI48" s="15"/>
      <c r="CBJ48" s="13"/>
      <c r="CBK48" s="16"/>
      <c r="CBL48" s="15"/>
      <c r="CBM48" s="13"/>
      <c r="CBN48" s="16"/>
      <c r="CBO48" s="15"/>
      <c r="CBP48" s="13"/>
      <c r="CBQ48" s="16"/>
      <c r="CBR48" s="15"/>
      <c r="CBS48" s="13"/>
      <c r="CBT48" s="16"/>
      <c r="CBU48" s="15"/>
      <c r="CBV48" s="13"/>
      <c r="CBW48" s="16"/>
      <c r="CBX48" s="15"/>
      <c r="CBY48" s="13"/>
      <c r="CBZ48" s="16"/>
      <c r="CCA48" s="15"/>
      <c r="CCB48" s="13"/>
      <c r="CCC48" s="16"/>
      <c r="CCD48" s="15"/>
      <c r="CCE48" s="13"/>
      <c r="CCF48" s="16"/>
      <c r="CCG48" s="15"/>
      <c r="CCH48" s="13"/>
      <c r="CCI48" s="16"/>
      <c r="CCJ48" s="15"/>
      <c r="CCK48" s="13"/>
      <c r="CCL48" s="16"/>
      <c r="CCM48" s="15"/>
      <c r="CCN48" s="13"/>
      <c r="CCO48" s="16"/>
      <c r="CCP48" s="15"/>
      <c r="CCQ48" s="13"/>
      <c r="CCR48" s="16"/>
      <c r="CCS48" s="15"/>
      <c r="CCT48" s="13"/>
      <c r="CCU48" s="16"/>
      <c r="CCV48" s="15"/>
      <c r="CCW48" s="13"/>
      <c r="CCX48" s="16"/>
      <c r="CCY48" s="15"/>
      <c r="CCZ48" s="13"/>
      <c r="CDA48" s="16"/>
      <c r="CDB48" s="15"/>
      <c r="CDC48" s="13"/>
      <c r="CDD48" s="16"/>
      <c r="CDE48" s="15"/>
      <c r="CDF48" s="13"/>
      <c r="CDG48" s="16"/>
      <c r="CDH48" s="15"/>
      <c r="CDI48" s="13"/>
      <c r="CDJ48" s="16"/>
      <c r="CDK48" s="15"/>
      <c r="CDL48" s="13"/>
      <c r="CDM48" s="16"/>
      <c r="CDN48" s="15"/>
      <c r="CDO48" s="13"/>
      <c r="CDP48" s="16"/>
      <c r="CDQ48" s="15"/>
      <c r="CDR48" s="13"/>
      <c r="CDS48" s="16"/>
      <c r="CDT48" s="15"/>
      <c r="CDU48" s="13"/>
      <c r="CDV48" s="16"/>
      <c r="CDW48" s="15"/>
      <c r="CDX48" s="13"/>
      <c r="CDY48" s="16"/>
      <c r="CDZ48" s="15"/>
      <c r="CEA48" s="13"/>
      <c r="CEB48" s="16"/>
      <c r="CEC48" s="15"/>
      <c r="CED48" s="13"/>
      <c r="CEE48" s="16"/>
      <c r="CEF48" s="15"/>
      <c r="CEG48" s="13"/>
      <c r="CEH48" s="16"/>
      <c r="CEI48" s="15"/>
      <c r="CEJ48" s="13"/>
      <c r="CEK48" s="16"/>
      <c r="CEL48" s="15"/>
      <c r="CEM48" s="13"/>
      <c r="CEN48" s="16"/>
      <c r="CEO48" s="15"/>
      <c r="CEP48" s="13"/>
      <c r="CEQ48" s="16"/>
      <c r="CER48" s="15"/>
      <c r="CES48" s="13"/>
      <c r="CET48" s="16"/>
      <c r="CEU48" s="15"/>
      <c r="CEV48" s="13"/>
      <c r="CEW48" s="16"/>
      <c r="CEX48" s="15"/>
      <c r="CEY48" s="13"/>
      <c r="CEZ48" s="16"/>
      <c r="CFA48" s="15"/>
      <c r="CFB48" s="13"/>
      <c r="CFC48" s="16"/>
      <c r="CFD48" s="15"/>
      <c r="CFE48" s="13"/>
      <c r="CFF48" s="16"/>
      <c r="CFG48" s="15"/>
      <c r="CFH48" s="13"/>
      <c r="CFI48" s="16"/>
      <c r="CFJ48" s="15"/>
      <c r="CFK48" s="13"/>
      <c r="CFL48" s="16"/>
      <c r="CFM48" s="15"/>
      <c r="CFN48" s="13"/>
      <c r="CFO48" s="16"/>
      <c r="CFP48" s="15"/>
      <c r="CFQ48" s="13"/>
      <c r="CFR48" s="16"/>
      <c r="CFS48" s="15"/>
      <c r="CFT48" s="13"/>
      <c r="CFU48" s="16"/>
      <c r="CFV48" s="15"/>
      <c r="CFW48" s="13"/>
      <c r="CFX48" s="16"/>
      <c r="CFY48" s="15"/>
      <c r="CFZ48" s="13"/>
      <c r="CGA48" s="16"/>
      <c r="CGB48" s="15"/>
      <c r="CGC48" s="13"/>
      <c r="CGD48" s="16"/>
      <c r="CGE48" s="15"/>
      <c r="CGF48" s="13"/>
      <c r="CGG48" s="16"/>
      <c r="CGH48" s="15"/>
      <c r="CGI48" s="13"/>
      <c r="CGJ48" s="16"/>
      <c r="CGK48" s="15"/>
      <c r="CGL48" s="13"/>
      <c r="CGM48" s="16"/>
      <c r="CGN48" s="15"/>
      <c r="CGO48" s="13"/>
      <c r="CGP48" s="16"/>
      <c r="CGQ48" s="15"/>
      <c r="CGR48" s="13"/>
      <c r="CGS48" s="16"/>
      <c r="CGT48" s="15"/>
      <c r="CGU48" s="13"/>
      <c r="CGV48" s="16"/>
      <c r="CGW48" s="15"/>
      <c r="CGX48" s="13"/>
      <c r="CGY48" s="16"/>
      <c r="CGZ48" s="15"/>
      <c r="CHA48" s="13"/>
      <c r="CHB48" s="16"/>
      <c r="CHC48" s="15"/>
      <c r="CHD48" s="13"/>
      <c r="CHE48" s="16"/>
      <c r="CHF48" s="15"/>
      <c r="CHG48" s="13"/>
      <c r="CHH48" s="16"/>
      <c r="CHI48" s="15"/>
      <c r="CHJ48" s="13"/>
      <c r="CHK48" s="16"/>
      <c r="CHL48" s="15"/>
      <c r="CHM48" s="13"/>
      <c r="CHN48" s="16"/>
      <c r="CHO48" s="15"/>
      <c r="CHP48" s="13"/>
      <c r="CHQ48" s="16"/>
      <c r="CHR48" s="15"/>
      <c r="CHS48" s="13"/>
      <c r="CHT48" s="16"/>
      <c r="CHU48" s="15"/>
      <c r="CHV48" s="13"/>
      <c r="CHW48" s="16"/>
      <c r="CHX48" s="15"/>
      <c r="CHY48" s="13"/>
      <c r="CHZ48" s="16"/>
      <c r="CIA48" s="15"/>
      <c r="CIB48" s="13"/>
      <c r="CIC48" s="16"/>
      <c r="CID48" s="15"/>
      <c r="CIE48" s="13"/>
      <c r="CIF48" s="16"/>
      <c r="CIG48" s="15"/>
      <c r="CIH48" s="13"/>
      <c r="CII48" s="16"/>
      <c r="CIJ48" s="15"/>
      <c r="CIK48" s="13"/>
      <c r="CIL48" s="16"/>
      <c r="CIM48" s="15"/>
      <c r="CIN48" s="13"/>
      <c r="CIO48" s="16"/>
      <c r="CIP48" s="15"/>
      <c r="CIQ48" s="13"/>
      <c r="CIR48" s="16"/>
      <c r="CIS48" s="15"/>
      <c r="CIT48" s="13"/>
      <c r="CIU48" s="16"/>
      <c r="CIV48" s="15"/>
      <c r="CIW48" s="13"/>
      <c r="CIX48" s="16"/>
      <c r="CIY48" s="15"/>
      <c r="CIZ48" s="13"/>
      <c r="CJA48" s="16"/>
      <c r="CJB48" s="15"/>
      <c r="CJC48" s="13"/>
      <c r="CJD48" s="16"/>
      <c r="CJE48" s="15"/>
      <c r="CJF48" s="13"/>
      <c r="CJG48" s="16"/>
      <c r="CJH48" s="15"/>
      <c r="CJI48" s="13"/>
      <c r="CJJ48" s="16"/>
      <c r="CJK48" s="15"/>
      <c r="CJL48" s="13"/>
      <c r="CJM48" s="16"/>
      <c r="CJN48" s="15"/>
      <c r="CJO48" s="13"/>
      <c r="CJP48" s="16"/>
      <c r="CJQ48" s="15"/>
      <c r="CJR48" s="13"/>
      <c r="CJS48" s="16"/>
      <c r="CJT48" s="15"/>
      <c r="CJU48" s="13"/>
      <c r="CJV48" s="16"/>
      <c r="CJW48" s="15"/>
      <c r="CJX48" s="13"/>
      <c r="CJY48" s="16"/>
      <c r="CJZ48" s="15"/>
      <c r="CKA48" s="13"/>
      <c r="CKB48" s="16"/>
      <c r="CKC48" s="15"/>
      <c r="CKD48" s="13"/>
      <c r="CKE48" s="16"/>
      <c r="CKF48" s="15"/>
      <c r="CKG48" s="13"/>
      <c r="CKH48" s="16"/>
      <c r="CKI48" s="15"/>
      <c r="CKJ48" s="13"/>
      <c r="CKK48" s="16"/>
      <c r="CKL48" s="15"/>
      <c r="CKM48" s="13"/>
      <c r="CKN48" s="16"/>
      <c r="CKO48" s="15"/>
      <c r="CKP48" s="13"/>
      <c r="CKQ48" s="16"/>
      <c r="CKR48" s="15"/>
      <c r="CKS48" s="13"/>
      <c r="CKT48" s="16"/>
      <c r="CKU48" s="15"/>
      <c r="CKV48" s="13"/>
      <c r="CKW48" s="16"/>
      <c r="CKX48" s="15"/>
      <c r="CKY48" s="13"/>
      <c r="CKZ48" s="16"/>
      <c r="CLA48" s="15"/>
      <c r="CLB48" s="13"/>
      <c r="CLC48" s="16"/>
      <c r="CLD48" s="15"/>
      <c r="CLE48" s="13"/>
      <c r="CLF48" s="16"/>
      <c r="CLG48" s="15"/>
      <c r="CLH48" s="13"/>
      <c r="CLI48" s="16"/>
      <c r="CLJ48" s="15"/>
      <c r="CLK48" s="13"/>
      <c r="CLL48" s="16"/>
      <c r="CLM48" s="15"/>
      <c r="CLN48" s="13"/>
      <c r="CLO48" s="16"/>
      <c r="CLP48" s="15"/>
      <c r="CLQ48" s="13"/>
      <c r="CLR48" s="16"/>
      <c r="CLS48" s="15"/>
      <c r="CLT48" s="13"/>
      <c r="CLU48" s="16"/>
      <c r="CLV48" s="15"/>
      <c r="CLW48" s="13"/>
      <c r="CLX48" s="16"/>
      <c r="CLY48" s="15"/>
      <c r="CLZ48" s="13"/>
      <c r="CMA48" s="16"/>
      <c r="CMB48" s="15"/>
      <c r="CMC48" s="13"/>
      <c r="CMD48" s="16"/>
      <c r="CME48" s="15"/>
      <c r="CMF48" s="13"/>
      <c r="CMG48" s="16"/>
      <c r="CMH48" s="15"/>
      <c r="CMI48" s="13"/>
      <c r="CMJ48" s="16"/>
      <c r="CMK48" s="15"/>
      <c r="CML48" s="13"/>
      <c r="CMM48" s="16"/>
      <c r="CMN48" s="15"/>
      <c r="CMO48" s="13"/>
      <c r="CMP48" s="16"/>
      <c r="CMQ48" s="15"/>
      <c r="CMR48" s="13"/>
      <c r="CMS48" s="16"/>
      <c r="CMT48" s="15"/>
      <c r="CMU48" s="13"/>
      <c r="CMV48" s="16"/>
      <c r="CMW48" s="15"/>
      <c r="CMX48" s="13"/>
      <c r="CMY48" s="16"/>
      <c r="CMZ48" s="15"/>
      <c r="CNA48" s="13"/>
      <c r="CNB48" s="16"/>
      <c r="CNC48" s="15"/>
      <c r="CND48" s="13"/>
      <c r="CNE48" s="16"/>
      <c r="CNF48" s="15"/>
      <c r="CNG48" s="13"/>
      <c r="CNH48" s="16"/>
      <c r="CNI48" s="15"/>
      <c r="CNJ48" s="13"/>
      <c r="CNK48" s="16"/>
      <c r="CNL48" s="15"/>
      <c r="CNM48" s="13"/>
      <c r="CNN48" s="16"/>
      <c r="CNO48" s="15"/>
      <c r="CNP48" s="13"/>
      <c r="CNQ48" s="16"/>
      <c r="CNR48" s="15"/>
      <c r="CNS48" s="13"/>
      <c r="CNT48" s="16"/>
      <c r="CNU48" s="15"/>
      <c r="CNV48" s="13"/>
      <c r="CNW48" s="16"/>
      <c r="CNX48" s="15"/>
      <c r="CNY48" s="13"/>
      <c r="CNZ48" s="16"/>
      <c r="COA48" s="15"/>
      <c r="COB48" s="13"/>
      <c r="COC48" s="16"/>
      <c r="COD48" s="15"/>
      <c r="COE48" s="13"/>
      <c r="COF48" s="16"/>
      <c r="COG48" s="15"/>
      <c r="COH48" s="13"/>
      <c r="COI48" s="16"/>
      <c r="COJ48" s="15"/>
      <c r="COK48" s="13"/>
      <c r="COL48" s="16"/>
      <c r="COM48" s="15"/>
      <c r="CON48" s="13"/>
      <c r="COO48" s="16"/>
      <c r="COP48" s="15"/>
      <c r="COQ48" s="13"/>
      <c r="COR48" s="16"/>
      <c r="COS48" s="15"/>
      <c r="COT48" s="13"/>
      <c r="COU48" s="16"/>
      <c r="COV48" s="15"/>
      <c r="COW48" s="13"/>
      <c r="COX48" s="16"/>
      <c r="COY48" s="15"/>
      <c r="COZ48" s="13"/>
      <c r="CPA48" s="16"/>
      <c r="CPB48" s="15"/>
      <c r="CPC48" s="13"/>
      <c r="CPD48" s="16"/>
      <c r="CPE48" s="15"/>
      <c r="CPF48" s="13"/>
      <c r="CPG48" s="16"/>
      <c r="CPH48" s="15"/>
      <c r="CPI48" s="13"/>
      <c r="CPJ48" s="16"/>
      <c r="CPK48" s="15"/>
      <c r="CPL48" s="13"/>
      <c r="CPM48" s="16"/>
      <c r="CPN48" s="15"/>
      <c r="CPO48" s="13"/>
      <c r="CPP48" s="16"/>
      <c r="CPQ48" s="15"/>
      <c r="CPR48" s="13"/>
      <c r="CPS48" s="16"/>
      <c r="CPT48" s="15"/>
      <c r="CPU48" s="13"/>
      <c r="CPV48" s="16"/>
      <c r="CPW48" s="15"/>
      <c r="CPX48" s="13"/>
      <c r="CPY48" s="16"/>
      <c r="CPZ48" s="15"/>
      <c r="CQA48" s="13"/>
      <c r="CQB48" s="16"/>
      <c r="CQC48" s="15"/>
      <c r="CQD48" s="13"/>
      <c r="CQE48" s="16"/>
      <c r="CQF48" s="15"/>
      <c r="CQG48" s="13"/>
      <c r="CQH48" s="16"/>
      <c r="CQI48" s="15"/>
      <c r="CQJ48" s="13"/>
      <c r="CQK48" s="16"/>
      <c r="CQL48" s="15"/>
      <c r="CQM48" s="13"/>
      <c r="CQN48" s="16"/>
      <c r="CQO48" s="15"/>
      <c r="CQP48" s="13"/>
      <c r="CQQ48" s="16"/>
      <c r="CQR48" s="15"/>
      <c r="CQS48" s="13"/>
      <c r="CQT48" s="16"/>
      <c r="CQU48" s="15"/>
      <c r="CQV48" s="13"/>
      <c r="CQW48" s="16"/>
      <c r="CQX48" s="15"/>
      <c r="CQY48" s="13"/>
      <c r="CQZ48" s="16"/>
      <c r="CRA48" s="15"/>
      <c r="CRB48" s="13"/>
      <c r="CRC48" s="16"/>
      <c r="CRD48" s="15"/>
      <c r="CRE48" s="13"/>
      <c r="CRF48" s="16"/>
      <c r="CRG48" s="15"/>
      <c r="CRH48" s="13"/>
      <c r="CRI48" s="16"/>
      <c r="CRJ48" s="15"/>
      <c r="CRK48" s="13"/>
      <c r="CRL48" s="16"/>
      <c r="CRM48" s="15"/>
      <c r="CRN48" s="13"/>
      <c r="CRO48" s="16"/>
      <c r="CRP48" s="15"/>
      <c r="CRQ48" s="13"/>
      <c r="CRR48" s="16"/>
      <c r="CRS48" s="15"/>
      <c r="CRT48" s="13"/>
      <c r="CRU48" s="16"/>
      <c r="CRV48" s="15"/>
      <c r="CRW48" s="13"/>
      <c r="CRX48" s="16"/>
      <c r="CRY48" s="15"/>
      <c r="CRZ48" s="13"/>
      <c r="CSA48" s="16"/>
      <c r="CSB48" s="15"/>
      <c r="CSC48" s="13"/>
      <c r="CSD48" s="16"/>
      <c r="CSE48" s="15"/>
      <c r="CSF48" s="13"/>
      <c r="CSG48" s="16"/>
      <c r="CSH48" s="15"/>
      <c r="CSI48" s="13"/>
      <c r="CSJ48" s="16"/>
      <c r="CSK48" s="15"/>
    </row>
    <row r="49" spans="1:2533" x14ac:dyDescent="0.25">
      <c r="A49" s="68"/>
      <c r="B49" s="7" t="str">
        <f>"5." &amp; D$1&amp; ".4."</f>
        <v>5.1.4.</v>
      </c>
      <c r="C49" s="57" t="s">
        <v>15</v>
      </c>
      <c r="D49" s="58"/>
      <c r="E49" s="7" t="str">
        <f>"5." &amp; G$1&amp; ".4."</f>
        <v>5.2.4.</v>
      </c>
      <c r="F49" s="57" t="s">
        <v>15</v>
      </c>
      <c r="G49" s="58"/>
      <c r="H49" s="7" t="str">
        <f>"5." &amp; J$1&amp; ".4."</f>
        <v>5.3.4.</v>
      </c>
      <c r="I49" s="57" t="s">
        <v>15</v>
      </c>
      <c r="J49" s="58"/>
      <c r="K49" s="7" t="str">
        <f>"5." &amp; M$1&amp; ".4."</f>
        <v>5.4.4.</v>
      </c>
      <c r="L49" s="57" t="s">
        <v>15</v>
      </c>
      <c r="M49" s="58"/>
      <c r="N49" s="7" t="str">
        <f>"5." &amp; P$1&amp; ".4."</f>
        <v>5.5.4.</v>
      </c>
      <c r="O49" s="57" t="s">
        <v>15</v>
      </c>
      <c r="P49" s="58"/>
      <c r="Q49" s="7" t="str">
        <f>"5." &amp; S$1&amp; ".4."</f>
        <v>5.6.4.</v>
      </c>
      <c r="R49" s="57" t="s">
        <v>15</v>
      </c>
      <c r="S49" s="58"/>
      <c r="T49" s="7" t="str">
        <f t="shared" ref="T49" si="9936">"5." &amp; V$1&amp; ".4."</f>
        <v>5.7.4.</v>
      </c>
      <c r="U49" s="57" t="s">
        <v>15</v>
      </c>
      <c r="V49" s="58"/>
      <c r="W49" s="7" t="str">
        <f t="shared" ref="W49" si="9937">"5." &amp; Y$1&amp; ".4."</f>
        <v>5.8.4.</v>
      </c>
      <c r="X49" s="57" t="s">
        <v>15</v>
      </c>
      <c r="Y49" s="58"/>
      <c r="Z49" s="7" t="str">
        <f t="shared" ref="Z49" si="9938">"5." &amp; AB$1&amp; ".4."</f>
        <v>5.9.4.</v>
      </c>
      <c r="AA49" s="57" t="s">
        <v>15</v>
      </c>
      <c r="AB49" s="58"/>
      <c r="AC49" s="7" t="str">
        <f t="shared" ref="AC49" si="9939">"5." &amp; AE$1&amp; ".4."</f>
        <v>5.10.4.</v>
      </c>
      <c r="AD49" s="57" t="s">
        <v>15</v>
      </c>
      <c r="AE49" s="58"/>
      <c r="AF49" s="7" t="str">
        <f t="shared" ref="AF49" si="9940">"5." &amp; AH$1&amp; ".4."</f>
        <v>5.11.4.</v>
      </c>
      <c r="AG49" s="57" t="s">
        <v>15</v>
      </c>
      <c r="AH49" s="58"/>
      <c r="AI49" s="7" t="str">
        <f t="shared" ref="AI49" si="9941">"5." &amp; AK$1&amp; ".4."</f>
        <v>5.12.4.</v>
      </c>
      <c r="AJ49" s="57" t="s">
        <v>15</v>
      </c>
      <c r="AK49" s="58"/>
      <c r="AL49" s="7" t="str">
        <f t="shared" ref="AL49" si="9942">"5." &amp; AN$1&amp; ".4."</f>
        <v>5.13.4.</v>
      </c>
      <c r="AM49" s="57" t="s">
        <v>15</v>
      </c>
      <c r="AN49" s="58"/>
      <c r="AO49" s="7" t="str">
        <f t="shared" ref="AO49" si="9943">"5." &amp; AQ$1&amp; ".4."</f>
        <v>5.14.4.</v>
      </c>
      <c r="AP49" s="57" t="s">
        <v>15</v>
      </c>
      <c r="AQ49" s="58"/>
      <c r="AR49" s="7" t="str">
        <f t="shared" ref="AR49" si="9944">"5." &amp; AT$1&amp; ".4."</f>
        <v>5.15.4.</v>
      </c>
      <c r="AS49" s="57" t="s">
        <v>15</v>
      </c>
      <c r="AT49" s="58"/>
      <c r="AU49" s="7" t="str">
        <f t="shared" ref="AU49" si="9945">"5." &amp; AW$1&amp; ".4."</f>
        <v>5.16.4.</v>
      </c>
      <c r="AV49" s="57" t="s">
        <v>15</v>
      </c>
      <c r="AW49" s="58"/>
      <c r="AX49" s="7" t="str">
        <f t="shared" ref="AX49" si="9946">"5." &amp; AZ$1&amp; ".4."</f>
        <v>5.17.4.</v>
      </c>
      <c r="AY49" s="57" t="s">
        <v>15</v>
      </c>
      <c r="AZ49" s="58"/>
      <c r="BA49" s="7" t="str">
        <f t="shared" ref="BA49" si="9947">"5." &amp; BC$1&amp; ".4."</f>
        <v>5.18.4.</v>
      </c>
      <c r="BB49" s="57" t="s">
        <v>15</v>
      </c>
      <c r="BC49" s="58"/>
      <c r="BD49" s="7" t="str">
        <f t="shared" ref="BD49" si="9948">"5." &amp; BF$1&amp; ".4."</f>
        <v>5.19.4.</v>
      </c>
      <c r="BE49" s="57" t="s">
        <v>15</v>
      </c>
      <c r="BF49" s="58"/>
      <c r="BG49" s="7" t="str">
        <f t="shared" ref="BG49" si="9949">"5." &amp; BI$1&amp; ".4."</f>
        <v>5.20.4.</v>
      </c>
      <c r="BH49" s="57" t="s">
        <v>15</v>
      </c>
      <c r="BI49" s="58"/>
      <c r="BJ49" s="7" t="str">
        <f t="shared" ref="BJ49" si="9950">"5." &amp; BL$1&amp; ".4."</f>
        <v>5.21.4.</v>
      </c>
      <c r="BK49" s="57" t="s">
        <v>15</v>
      </c>
      <c r="BL49" s="58"/>
      <c r="BM49" s="7" t="str">
        <f t="shared" ref="BM49" si="9951">"5." &amp; BO$1&amp; ".4."</f>
        <v>5.22.4.</v>
      </c>
      <c r="BN49" s="57" t="s">
        <v>15</v>
      </c>
      <c r="BO49" s="58"/>
      <c r="BP49" s="7" t="str">
        <f t="shared" ref="BP49" si="9952">"5." &amp; BR$1&amp; ".4."</f>
        <v>5.23.4.</v>
      </c>
      <c r="BQ49" s="57" t="s">
        <v>15</v>
      </c>
      <c r="BR49" s="58"/>
      <c r="BS49" s="7" t="str">
        <f t="shared" ref="BS49" si="9953">"5." &amp; BU$1&amp; ".4."</f>
        <v>5.24.4.</v>
      </c>
      <c r="BT49" s="57" t="s">
        <v>15</v>
      </c>
      <c r="BU49" s="58"/>
      <c r="BV49" s="7" t="str">
        <f t="shared" ref="BV49" si="9954">"5." &amp; BX$1&amp; ".4."</f>
        <v>5.25.4.</v>
      </c>
      <c r="BW49" s="57" t="s">
        <v>15</v>
      </c>
      <c r="BX49" s="58"/>
      <c r="BY49" s="7" t="str">
        <f t="shared" ref="BY49" si="9955">"5." &amp; CA$1&amp; ".4."</f>
        <v>5.26.4.</v>
      </c>
      <c r="BZ49" s="57" t="s">
        <v>15</v>
      </c>
      <c r="CA49" s="58"/>
      <c r="CB49" s="7" t="str">
        <f t="shared" ref="CB49" si="9956">"5." &amp; CD$1&amp; ".4."</f>
        <v>5.27.4.</v>
      </c>
      <c r="CC49" s="57" t="s">
        <v>15</v>
      </c>
      <c r="CD49" s="58"/>
      <c r="CE49" s="7" t="str">
        <f t="shared" ref="CE49" si="9957">"5." &amp; CG$1&amp; ".4."</f>
        <v>5.28.4.</v>
      </c>
      <c r="CF49" s="57" t="s">
        <v>15</v>
      </c>
      <c r="CG49" s="58"/>
      <c r="CH49" s="7" t="str">
        <f t="shared" ref="CH49" si="9958">"5." &amp; CJ$1&amp; ".4."</f>
        <v>5.29.4.</v>
      </c>
      <c r="CI49" s="57" t="s">
        <v>15</v>
      </c>
      <c r="CJ49" s="58"/>
      <c r="CK49" s="7" t="str">
        <f t="shared" ref="CK49" si="9959">"5." &amp; CM$1&amp; ".4."</f>
        <v>5.30.4.</v>
      </c>
      <c r="CL49" s="57" t="s">
        <v>15</v>
      </c>
      <c r="CM49" s="58"/>
      <c r="CN49" s="7" t="str">
        <f t="shared" ref="CN49" si="9960">"5." &amp; CP$1&amp; ".4."</f>
        <v>5.31.4.</v>
      </c>
      <c r="CO49" s="57" t="s">
        <v>15</v>
      </c>
      <c r="CP49" s="58"/>
      <c r="CQ49" s="7" t="str">
        <f t="shared" ref="CQ49" si="9961">"5." &amp; CS$1&amp; ".4."</f>
        <v>5.32.4.</v>
      </c>
      <c r="CR49" s="57" t="s">
        <v>15</v>
      </c>
      <c r="CS49" s="58"/>
      <c r="CT49" s="7" t="str">
        <f t="shared" ref="CT49" si="9962">"5." &amp; CV$1&amp; ".4."</f>
        <v>5.33.4.</v>
      </c>
      <c r="CU49" s="57" t="s">
        <v>15</v>
      </c>
      <c r="CV49" s="58"/>
      <c r="CW49" s="7" t="str">
        <f t="shared" ref="CW49" si="9963">"5." &amp; CY$1&amp; ".4."</f>
        <v>5.34.4.</v>
      </c>
      <c r="CX49" s="57" t="s">
        <v>15</v>
      </c>
      <c r="CY49" s="58"/>
      <c r="CZ49" s="7" t="str">
        <f t="shared" ref="CZ49" si="9964">"5." &amp; DB$1&amp; ".4."</f>
        <v>5.35.4.</v>
      </c>
      <c r="DA49" s="57" t="s">
        <v>15</v>
      </c>
      <c r="DB49" s="58"/>
      <c r="DC49" s="7" t="str">
        <f t="shared" ref="DC49" si="9965">"5." &amp; DE$1&amp; ".4."</f>
        <v>5.36.4.</v>
      </c>
      <c r="DD49" s="57" t="s">
        <v>15</v>
      </c>
      <c r="DE49" s="58"/>
      <c r="DF49" s="7" t="str">
        <f t="shared" ref="DF49" si="9966">"5." &amp; DH$1&amp; ".4."</f>
        <v>5.37.4.</v>
      </c>
      <c r="DG49" s="57" t="s">
        <v>15</v>
      </c>
      <c r="DH49" s="58"/>
      <c r="DI49" s="7" t="str">
        <f t="shared" ref="DI49" si="9967">"5." &amp; DK$1&amp; ".4."</f>
        <v>5.38.4.</v>
      </c>
      <c r="DJ49" s="57" t="s">
        <v>15</v>
      </c>
      <c r="DK49" s="58"/>
      <c r="DL49" s="7" t="str">
        <f t="shared" ref="DL49" si="9968">"5." &amp; DN$1&amp; ".4."</f>
        <v>5.39.4.</v>
      </c>
      <c r="DM49" s="57" t="s">
        <v>15</v>
      </c>
      <c r="DN49" s="58"/>
      <c r="DO49" s="7" t="str">
        <f t="shared" ref="DO49" si="9969">"5." &amp; DQ$1&amp; ".4."</f>
        <v>5.40.4.</v>
      </c>
      <c r="DP49" s="57" t="s">
        <v>15</v>
      </c>
      <c r="DQ49" s="58"/>
      <c r="DR49" s="7" t="str">
        <f t="shared" ref="DR49" si="9970">"5." &amp; DT$1&amp; ".4."</f>
        <v>5.41.4.</v>
      </c>
      <c r="DS49" s="57" t="s">
        <v>15</v>
      </c>
      <c r="DT49" s="58"/>
      <c r="DU49" s="7" t="str">
        <f t="shared" ref="DU49" si="9971">"5." &amp; DW$1&amp; ".4."</f>
        <v>5.42.4.</v>
      </c>
      <c r="DV49" s="57" t="s">
        <v>15</v>
      </c>
      <c r="DW49" s="58"/>
      <c r="DX49" s="7" t="str">
        <f t="shared" ref="DX49" si="9972">"5." &amp; DZ$1&amp; ".4."</f>
        <v>5.43.4.</v>
      </c>
      <c r="DY49" s="57" t="s">
        <v>15</v>
      </c>
      <c r="DZ49" s="58"/>
      <c r="EA49" s="7" t="str">
        <f t="shared" ref="EA49" si="9973">"5." &amp; EC$1&amp; ".4."</f>
        <v>5.44.4.</v>
      </c>
      <c r="EB49" s="57" t="s">
        <v>15</v>
      </c>
      <c r="EC49" s="58"/>
      <c r="ED49" s="7" t="str">
        <f t="shared" ref="ED49" si="9974">"5." &amp; EF$1&amp; ".4."</f>
        <v>5.45.4.</v>
      </c>
      <c r="EE49" s="57" t="s">
        <v>15</v>
      </c>
      <c r="EF49" s="58"/>
      <c r="EG49" s="7" t="str">
        <f t="shared" ref="EG49" si="9975">"5." &amp; EI$1&amp; ".4."</f>
        <v>5.46.4.</v>
      </c>
      <c r="EH49" s="57" t="s">
        <v>15</v>
      </c>
      <c r="EI49" s="58"/>
      <c r="EJ49" s="7" t="str">
        <f t="shared" ref="EJ49" si="9976">"5." &amp; EL$1&amp; ".4."</f>
        <v>5.47.4.</v>
      </c>
      <c r="EK49" s="57" t="s">
        <v>15</v>
      </c>
      <c r="EL49" s="58"/>
      <c r="EM49" s="7" t="str">
        <f t="shared" ref="EM49" si="9977">"5." &amp; EO$1&amp; ".4."</f>
        <v>5.48.4.</v>
      </c>
      <c r="EN49" s="57" t="s">
        <v>15</v>
      </c>
      <c r="EO49" s="58"/>
      <c r="EP49" s="7" t="str">
        <f t="shared" ref="EP49" si="9978">"5." &amp; ER$1&amp; ".4."</f>
        <v>5.49.4.</v>
      </c>
      <c r="EQ49" s="57" t="s">
        <v>15</v>
      </c>
      <c r="ER49" s="58"/>
      <c r="ES49" s="7" t="str">
        <f t="shared" ref="ES49" si="9979">"5." &amp; EU$1&amp; ".4."</f>
        <v>5.50.4.</v>
      </c>
      <c r="ET49" s="57" t="s">
        <v>15</v>
      </c>
      <c r="EU49" s="58"/>
      <c r="EV49" s="7" t="str">
        <f t="shared" ref="EV49" si="9980">"5." &amp; EX$1&amp; ".4."</f>
        <v>5.51.4.</v>
      </c>
      <c r="EW49" s="57" t="s">
        <v>15</v>
      </c>
      <c r="EX49" s="58"/>
      <c r="EY49" s="7" t="str">
        <f t="shared" ref="EY49" si="9981">"5." &amp; FA$1&amp; ".4."</f>
        <v>5.52.4.</v>
      </c>
      <c r="EZ49" s="57" t="s">
        <v>15</v>
      </c>
      <c r="FA49" s="58"/>
      <c r="FB49" s="7" t="str">
        <f t="shared" ref="FB49" si="9982">"5." &amp; FD$1&amp; ".4."</f>
        <v>5.53.4.</v>
      </c>
      <c r="FC49" s="57" t="s">
        <v>15</v>
      </c>
      <c r="FD49" s="58"/>
      <c r="FE49" s="7" t="str">
        <f t="shared" ref="FE49" si="9983">"5." &amp; FG$1&amp; ".4."</f>
        <v>5.54.4.</v>
      </c>
      <c r="FF49" s="57" t="s">
        <v>15</v>
      </c>
      <c r="FG49" s="58"/>
      <c r="FH49" s="7" t="str">
        <f t="shared" ref="FH49" si="9984">"5." &amp; FJ$1&amp; ".4."</f>
        <v>5.55.4.</v>
      </c>
      <c r="FI49" s="57" t="s">
        <v>15</v>
      </c>
      <c r="FJ49" s="58"/>
      <c r="FK49" s="7" t="str">
        <f t="shared" ref="FK49" si="9985">"5." &amp; FM$1&amp; ".4."</f>
        <v>5.56.4.</v>
      </c>
      <c r="FL49" s="57" t="s">
        <v>15</v>
      </c>
      <c r="FM49" s="58"/>
      <c r="FN49" s="7" t="str">
        <f t="shared" ref="FN49" si="9986">"5." &amp; FP$1&amp; ".4."</f>
        <v>5.57.4.</v>
      </c>
      <c r="FO49" s="57" t="s">
        <v>15</v>
      </c>
      <c r="FP49" s="58"/>
      <c r="FQ49" s="7" t="str">
        <f t="shared" ref="FQ49" si="9987">"5." &amp; FS$1&amp; ".4."</f>
        <v>5.58.4.</v>
      </c>
      <c r="FR49" s="57" t="s">
        <v>15</v>
      </c>
      <c r="FS49" s="58"/>
      <c r="FT49" s="7" t="str">
        <f t="shared" ref="FT49" si="9988">"5." &amp; FV$1&amp; ".4."</f>
        <v>5.59.4.</v>
      </c>
      <c r="FU49" s="57" t="s">
        <v>15</v>
      </c>
      <c r="FV49" s="58"/>
      <c r="FW49" s="7" t="str">
        <f t="shared" ref="FW49" si="9989">"5." &amp; FY$1&amp; ".4."</f>
        <v>5.60.4.</v>
      </c>
      <c r="FX49" s="57" t="s">
        <v>15</v>
      </c>
      <c r="FY49" s="58"/>
      <c r="FZ49" s="7" t="str">
        <f t="shared" ref="FZ49" si="9990">"5." &amp; GB$1&amp; ".4."</f>
        <v>5.61.4.</v>
      </c>
      <c r="GA49" s="57" t="s">
        <v>15</v>
      </c>
      <c r="GB49" s="58"/>
      <c r="GC49" s="7" t="str">
        <f t="shared" ref="GC49" si="9991">"5." &amp; GE$1&amp; ".4."</f>
        <v>5.62.4.</v>
      </c>
      <c r="GD49" s="57" t="s">
        <v>15</v>
      </c>
      <c r="GE49" s="58"/>
      <c r="GF49" s="7" t="str">
        <f t="shared" ref="GF49" si="9992">"5." &amp; GH$1&amp; ".4."</f>
        <v>5.63.4.</v>
      </c>
      <c r="GG49" s="57" t="s">
        <v>15</v>
      </c>
      <c r="GH49" s="58"/>
      <c r="GI49" s="7" t="str">
        <f t="shared" ref="GI49" si="9993">"5." &amp; GK$1&amp; ".4."</f>
        <v>5.64.4.</v>
      </c>
      <c r="GJ49" s="57" t="s">
        <v>15</v>
      </c>
      <c r="GK49" s="58"/>
      <c r="GL49" s="7" t="str">
        <f t="shared" ref="GL49" si="9994">"5." &amp; GN$1&amp; ".4."</f>
        <v>5.65.4.</v>
      </c>
      <c r="GM49" s="57" t="s">
        <v>15</v>
      </c>
      <c r="GN49" s="58"/>
      <c r="GO49" s="7" t="str">
        <f t="shared" ref="GO49" si="9995">"5." &amp; GQ$1&amp; ".4."</f>
        <v>5.66.4.</v>
      </c>
      <c r="GP49" s="57" t="s">
        <v>15</v>
      </c>
      <c r="GQ49" s="58"/>
      <c r="GR49" s="7" t="str">
        <f t="shared" ref="GR49" si="9996">"5." &amp; GT$1&amp; ".4."</f>
        <v>5.67.4.</v>
      </c>
      <c r="GS49" s="57" t="s">
        <v>15</v>
      </c>
      <c r="GT49" s="58"/>
      <c r="GU49" s="7" t="str">
        <f t="shared" ref="GU49" si="9997">"5." &amp; GW$1&amp; ".4."</f>
        <v>5.68.4.</v>
      </c>
      <c r="GV49" s="57" t="s">
        <v>15</v>
      </c>
      <c r="GW49" s="58"/>
      <c r="GX49" s="7" t="str">
        <f t="shared" ref="GX49" si="9998">"5." &amp; GZ$1&amp; ".4."</f>
        <v>5.69.4.</v>
      </c>
      <c r="GY49" s="57" t="s">
        <v>15</v>
      </c>
      <c r="GZ49" s="58"/>
      <c r="HA49" s="7" t="str">
        <f t="shared" ref="HA49" si="9999">"5." &amp; HC$1&amp; ".4."</f>
        <v>5.70.4.</v>
      </c>
      <c r="HB49" s="57" t="s">
        <v>15</v>
      </c>
      <c r="HC49" s="58"/>
      <c r="HD49" s="7" t="str">
        <f t="shared" ref="HD49" si="10000">"5." &amp; HF$1&amp; ".4."</f>
        <v>5.71.4.</v>
      </c>
      <c r="HE49" s="57" t="s">
        <v>15</v>
      </c>
      <c r="HF49" s="58"/>
      <c r="HG49" s="7" t="str">
        <f t="shared" ref="HG49" si="10001">"5." &amp; HI$1&amp; ".4."</f>
        <v>5.72.4.</v>
      </c>
      <c r="HH49" s="57" t="s">
        <v>15</v>
      </c>
      <c r="HI49" s="58"/>
      <c r="HJ49" s="7" t="str">
        <f t="shared" ref="HJ49" si="10002">"5." &amp; HL$1&amp; ".4."</f>
        <v>5.73.4.</v>
      </c>
      <c r="HK49" s="57" t="s">
        <v>15</v>
      </c>
      <c r="HL49" s="58"/>
      <c r="HM49" s="7" t="str">
        <f t="shared" ref="HM49" si="10003">"5." &amp; HO$1&amp; ".4."</f>
        <v>5.74.4.</v>
      </c>
      <c r="HN49" s="57" t="s">
        <v>15</v>
      </c>
      <c r="HO49" s="58"/>
      <c r="HP49" s="7" t="str">
        <f t="shared" ref="HP49" si="10004">"5." &amp; HR$1&amp; ".4."</f>
        <v>5.75.4.</v>
      </c>
      <c r="HQ49" s="57" t="s">
        <v>15</v>
      </c>
      <c r="HR49" s="58"/>
      <c r="HS49" s="7" t="str">
        <f t="shared" ref="HS49" si="10005">"5." &amp; HU$1&amp; ".4."</f>
        <v>5.76.4.</v>
      </c>
      <c r="HT49" s="57" t="s">
        <v>15</v>
      </c>
      <c r="HU49" s="58"/>
      <c r="HV49" s="7" t="str">
        <f t="shared" ref="HV49" si="10006">"5." &amp; HX$1&amp; ".4."</f>
        <v>5.77.4.</v>
      </c>
      <c r="HW49" s="57" t="s">
        <v>15</v>
      </c>
      <c r="HX49" s="58"/>
      <c r="HY49" s="7" t="str">
        <f t="shared" ref="HY49" si="10007">"5." &amp; IA$1&amp; ".4."</f>
        <v>5.78.4.</v>
      </c>
      <c r="HZ49" s="57" t="s">
        <v>15</v>
      </c>
      <c r="IA49" s="58"/>
      <c r="IB49" s="7" t="str">
        <f t="shared" ref="IB49" si="10008">"5." &amp; ID$1&amp; ".4."</f>
        <v>5.79.4.</v>
      </c>
      <c r="IC49" s="57" t="s">
        <v>15</v>
      </c>
      <c r="ID49" s="58"/>
      <c r="IE49" s="7" t="str">
        <f t="shared" ref="IE49" si="10009">"5." &amp; IG$1&amp; ".4."</f>
        <v>5.80.4.</v>
      </c>
      <c r="IF49" s="57" t="s">
        <v>15</v>
      </c>
      <c r="IG49" s="58"/>
      <c r="IH49" s="7" t="str">
        <f t="shared" ref="IH49" si="10010">"5." &amp; IJ$1&amp; ".4."</f>
        <v>5.81.4.</v>
      </c>
      <c r="II49" s="57" t="s">
        <v>15</v>
      </c>
      <c r="IJ49" s="58"/>
      <c r="IK49" s="7" t="str">
        <f t="shared" ref="IK49" si="10011">"5." &amp; IM$1&amp; ".4."</f>
        <v>5.82.4.</v>
      </c>
      <c r="IL49" s="57" t="s">
        <v>15</v>
      </c>
      <c r="IM49" s="58"/>
      <c r="IN49" s="7" t="str">
        <f t="shared" ref="IN49" si="10012">"5." &amp; IP$1&amp; ".4."</f>
        <v>5.83.4.</v>
      </c>
      <c r="IO49" s="57" t="s">
        <v>15</v>
      </c>
      <c r="IP49" s="58"/>
      <c r="IQ49" s="7" t="str">
        <f t="shared" ref="IQ49" si="10013">"5." &amp; IS$1&amp; ".4."</f>
        <v>5.84.4.</v>
      </c>
      <c r="IR49" s="57" t="s">
        <v>15</v>
      </c>
      <c r="IS49" s="58"/>
      <c r="IT49" s="7" t="str">
        <f t="shared" ref="IT49" si="10014">"5." &amp; IV$1&amp; ".4."</f>
        <v>5.85.4.</v>
      </c>
      <c r="IU49" s="57" t="s">
        <v>15</v>
      </c>
      <c r="IV49" s="58"/>
      <c r="IW49" s="7" t="str">
        <f t="shared" ref="IW49" si="10015">"5." &amp; IY$1&amp; ".4."</f>
        <v>5.86.4.</v>
      </c>
      <c r="IX49" s="57" t="s">
        <v>15</v>
      </c>
      <c r="IY49" s="58"/>
      <c r="IZ49" s="7" t="str">
        <f t="shared" ref="IZ49" si="10016">"5." &amp; JB$1&amp; ".4."</f>
        <v>5.87.4.</v>
      </c>
      <c r="JA49" s="57" t="s">
        <v>15</v>
      </c>
      <c r="JB49" s="58"/>
      <c r="JC49" s="7" t="str">
        <f t="shared" ref="JC49" si="10017">"5." &amp; JE$1&amp; ".4."</f>
        <v>5.88.4.</v>
      </c>
      <c r="JD49" s="57" t="s">
        <v>15</v>
      </c>
      <c r="JE49" s="58"/>
      <c r="JF49" s="7" t="str">
        <f t="shared" ref="JF49" si="10018">"5." &amp; JH$1&amp; ".4."</f>
        <v>5.89.4.</v>
      </c>
      <c r="JG49" s="57" t="s">
        <v>15</v>
      </c>
      <c r="JH49" s="58"/>
      <c r="JI49" s="7" t="str">
        <f t="shared" ref="JI49" si="10019">"5." &amp; JK$1&amp; ".4."</f>
        <v>5.90.4.</v>
      </c>
      <c r="JJ49" s="57" t="s">
        <v>15</v>
      </c>
      <c r="JK49" s="58"/>
      <c r="JL49" s="7" t="str">
        <f t="shared" ref="JL49" si="10020">"5." &amp; JN$1&amp; ".4."</f>
        <v>5.91.4.</v>
      </c>
      <c r="JM49" s="57" t="s">
        <v>15</v>
      </c>
      <c r="JN49" s="58"/>
      <c r="JO49" s="7" t="str">
        <f t="shared" ref="JO49" si="10021">"5." &amp; JQ$1&amp; ".4."</f>
        <v>5.92.4.</v>
      </c>
      <c r="JP49" s="57" t="s">
        <v>15</v>
      </c>
      <c r="JQ49" s="58"/>
      <c r="JR49" s="7" t="str">
        <f t="shared" ref="JR49" si="10022">"5." &amp; JT$1&amp; ".4."</f>
        <v>5.93.4.</v>
      </c>
      <c r="JS49" s="57" t="s">
        <v>15</v>
      </c>
      <c r="JT49" s="58"/>
      <c r="JU49" s="7" t="str">
        <f t="shared" ref="JU49" si="10023">"5." &amp; JW$1&amp; ".4."</f>
        <v>5.94.4.</v>
      </c>
      <c r="JV49" s="57" t="s">
        <v>15</v>
      </c>
      <c r="JW49" s="58"/>
      <c r="JX49" s="7" t="str">
        <f t="shared" ref="JX49" si="10024">"5." &amp; JZ$1&amp; ".4."</f>
        <v>5.95.4.</v>
      </c>
      <c r="JY49" s="57" t="s">
        <v>15</v>
      </c>
      <c r="JZ49" s="58"/>
      <c r="KA49" s="7" t="str">
        <f t="shared" ref="KA49" si="10025">"5." &amp; KC$1&amp; ".4."</f>
        <v>5.96.4.</v>
      </c>
      <c r="KB49" s="57" t="s">
        <v>15</v>
      </c>
      <c r="KC49" s="58"/>
      <c r="KD49" s="7" t="str">
        <f t="shared" ref="KD49" si="10026">"5." &amp; KF$1&amp; ".4."</f>
        <v>5.97.4.</v>
      </c>
      <c r="KE49" s="57" t="s">
        <v>15</v>
      </c>
      <c r="KF49" s="58"/>
      <c r="KG49" s="7" t="str">
        <f t="shared" ref="KG49" si="10027">"5." &amp; KI$1&amp; ".4."</f>
        <v>5.98.4.</v>
      </c>
      <c r="KH49" s="57" t="s">
        <v>15</v>
      </c>
      <c r="KI49" s="58"/>
      <c r="KJ49" s="7" t="str">
        <f t="shared" ref="KJ49" si="10028">"5." &amp; KL$1&amp; ".4."</f>
        <v>5.99.4.</v>
      </c>
      <c r="KK49" s="57" t="s">
        <v>15</v>
      </c>
      <c r="KL49" s="58"/>
      <c r="KM49" s="7" t="str">
        <f t="shared" ref="KM49" si="10029">"5." &amp; KO$1&amp; ".4."</f>
        <v>5.100.4.</v>
      </c>
      <c r="KN49" s="57" t="s">
        <v>15</v>
      </c>
      <c r="KO49" s="58"/>
      <c r="KP49" s="7" t="str">
        <f t="shared" ref="KP49" si="10030">"5." &amp; KR$1&amp; ".4."</f>
        <v>5.101.4.</v>
      </c>
      <c r="KQ49" s="57" t="s">
        <v>15</v>
      </c>
      <c r="KR49" s="58"/>
      <c r="KS49" s="7" t="str">
        <f t="shared" ref="KS49" si="10031">"5." &amp; KU$1&amp; ".4."</f>
        <v>5.102.4.</v>
      </c>
      <c r="KT49" s="57" t="s">
        <v>15</v>
      </c>
      <c r="KU49" s="58"/>
      <c r="KV49" s="7" t="str">
        <f t="shared" ref="KV49" si="10032">"5." &amp; KX$1&amp; ".4."</f>
        <v>5.103.4.</v>
      </c>
      <c r="KW49" s="57" t="s">
        <v>15</v>
      </c>
      <c r="KX49" s="58"/>
      <c r="KY49" s="7" t="str">
        <f t="shared" ref="KY49" si="10033">"5." &amp; LA$1&amp; ".4."</f>
        <v>5.104.4.</v>
      </c>
      <c r="KZ49" s="57" t="s">
        <v>15</v>
      </c>
      <c r="LA49" s="58"/>
      <c r="LB49" s="7" t="str">
        <f t="shared" ref="LB49" si="10034">"5." &amp; LD$1&amp; ".4."</f>
        <v>5.105.4.</v>
      </c>
      <c r="LC49" s="57" t="s">
        <v>15</v>
      </c>
      <c r="LD49" s="58"/>
      <c r="LE49" s="7" t="str">
        <f t="shared" ref="LE49" si="10035">"5." &amp; LG$1&amp; ".4."</f>
        <v>5.106.4.</v>
      </c>
      <c r="LF49" s="57" t="s">
        <v>15</v>
      </c>
      <c r="LG49" s="58"/>
      <c r="LH49" s="7" t="str">
        <f t="shared" ref="LH49" si="10036">"5." &amp; LJ$1&amp; ".4."</f>
        <v>5.107.4.</v>
      </c>
      <c r="LI49" s="57" t="s">
        <v>15</v>
      </c>
      <c r="LJ49" s="58"/>
      <c r="LK49" s="7" t="str">
        <f t="shared" ref="LK49" si="10037">"5." &amp; LM$1&amp; ".4."</f>
        <v>5.108.4.</v>
      </c>
      <c r="LL49" s="57" t="s">
        <v>15</v>
      </c>
      <c r="LM49" s="58"/>
      <c r="LN49" s="7" t="str">
        <f t="shared" ref="LN49" si="10038">"5." &amp; LP$1&amp; ".4."</f>
        <v>5.109.4.</v>
      </c>
      <c r="LO49" s="57" t="s">
        <v>15</v>
      </c>
      <c r="LP49" s="58"/>
      <c r="LQ49" s="7" t="str">
        <f t="shared" ref="LQ49" si="10039">"5." &amp; LS$1&amp; ".4."</f>
        <v>5.110.4.</v>
      </c>
      <c r="LR49" s="57" t="s">
        <v>15</v>
      </c>
      <c r="LS49" s="58"/>
      <c r="LT49" s="7" t="str">
        <f t="shared" ref="LT49" si="10040">"5." &amp; LV$1&amp; ".4."</f>
        <v>5.111.4.</v>
      </c>
      <c r="LU49" s="57" t="s">
        <v>15</v>
      </c>
      <c r="LV49" s="58"/>
      <c r="LW49" s="7" t="str">
        <f t="shared" ref="LW49" si="10041">"5." &amp; LY$1&amp; ".4."</f>
        <v>5.112.4.</v>
      </c>
      <c r="LX49" s="57" t="s">
        <v>15</v>
      </c>
      <c r="LY49" s="58"/>
      <c r="LZ49" s="7" t="str">
        <f t="shared" ref="LZ49" si="10042">"5." &amp; MB$1&amp; ".4."</f>
        <v>5.113.4.</v>
      </c>
      <c r="MA49" s="57" t="s">
        <v>15</v>
      </c>
      <c r="MB49" s="58"/>
      <c r="MC49" s="7" t="str">
        <f t="shared" ref="MC49" si="10043">"5." &amp; ME$1&amp; ".4."</f>
        <v>5.114.4.</v>
      </c>
      <c r="MD49" s="57" t="s">
        <v>15</v>
      </c>
      <c r="ME49" s="58"/>
      <c r="MF49" s="7" t="str">
        <f t="shared" ref="MF49" si="10044">"5." &amp; MH$1&amp; ".4."</f>
        <v>5.115.4.</v>
      </c>
      <c r="MG49" s="57" t="s">
        <v>15</v>
      </c>
      <c r="MH49" s="58"/>
      <c r="MI49" s="7" t="str">
        <f t="shared" ref="MI49" si="10045">"5." &amp; MK$1&amp; ".4."</f>
        <v>5.116.4.</v>
      </c>
      <c r="MJ49" s="57" t="s">
        <v>15</v>
      </c>
      <c r="MK49" s="58"/>
      <c r="ML49" s="7" t="str">
        <f t="shared" ref="ML49" si="10046">"5." &amp; MN$1&amp; ".4."</f>
        <v>5.117.4.</v>
      </c>
      <c r="MM49" s="57" t="s">
        <v>15</v>
      </c>
      <c r="MN49" s="58"/>
      <c r="MO49" s="7" t="str">
        <f t="shared" ref="MO49" si="10047">"5." &amp; MQ$1&amp; ".4."</f>
        <v>5.118.4.</v>
      </c>
      <c r="MP49" s="57" t="s">
        <v>15</v>
      </c>
      <c r="MQ49" s="58"/>
      <c r="MR49" s="7" t="str">
        <f t="shared" ref="MR49" si="10048">"5." &amp; MT$1&amp; ".4."</f>
        <v>5.119.4.</v>
      </c>
      <c r="MS49" s="57" t="s">
        <v>15</v>
      </c>
      <c r="MT49" s="58"/>
      <c r="MU49" s="7" t="str">
        <f t="shared" ref="MU49" si="10049">"5." &amp; MW$1&amp; ".4."</f>
        <v>5.120.4.</v>
      </c>
      <c r="MV49" s="57" t="s">
        <v>15</v>
      </c>
      <c r="MW49" s="58"/>
      <c r="MX49" s="7" t="str">
        <f t="shared" ref="MX49" si="10050">"5." &amp; MZ$1&amp; ".4."</f>
        <v>5.121.4.</v>
      </c>
      <c r="MY49" s="57" t="s">
        <v>15</v>
      </c>
      <c r="MZ49" s="58"/>
      <c r="NA49" s="7" t="str">
        <f t="shared" ref="NA49" si="10051">"5." &amp; NC$1&amp; ".4."</f>
        <v>5.122.4.</v>
      </c>
      <c r="NB49" s="57" t="s">
        <v>15</v>
      </c>
      <c r="NC49" s="58"/>
      <c r="ND49" s="7" t="str">
        <f t="shared" ref="ND49" si="10052">"5." &amp; NF$1&amp; ".4."</f>
        <v>5.123.4.</v>
      </c>
      <c r="NE49" s="57" t="s">
        <v>15</v>
      </c>
      <c r="NF49" s="58"/>
      <c r="NG49" s="7" t="str">
        <f t="shared" ref="NG49" si="10053">"5." &amp; NI$1&amp; ".4."</f>
        <v>5.124.4.</v>
      </c>
      <c r="NH49" s="57" t="s">
        <v>15</v>
      </c>
      <c r="NI49" s="58"/>
      <c r="NJ49" s="7" t="str">
        <f t="shared" ref="NJ49" si="10054">"5." &amp; NL$1&amp; ".4."</f>
        <v>5.125.4.</v>
      </c>
      <c r="NK49" s="57" t="s">
        <v>15</v>
      </c>
      <c r="NL49" s="58"/>
      <c r="NM49" s="7" t="str">
        <f t="shared" ref="NM49" si="10055">"5." &amp; NO$1&amp; ".4."</f>
        <v>5.126.4.</v>
      </c>
      <c r="NN49" s="57" t="s">
        <v>15</v>
      </c>
      <c r="NO49" s="58"/>
      <c r="NP49" s="7" t="str">
        <f t="shared" ref="NP49" si="10056">"5." &amp; NR$1&amp; ".4."</f>
        <v>5.127.4.</v>
      </c>
      <c r="NQ49" s="57" t="s">
        <v>15</v>
      </c>
      <c r="NR49" s="58"/>
      <c r="NS49" s="7" t="str">
        <f t="shared" ref="NS49" si="10057">"5." &amp; NU$1&amp; ".4."</f>
        <v>5.128.4.</v>
      </c>
      <c r="NT49" s="57" t="s">
        <v>15</v>
      </c>
      <c r="NU49" s="58"/>
      <c r="NV49" s="7" t="str">
        <f t="shared" ref="NV49" si="10058">"5." &amp; NX$1&amp; ".4."</f>
        <v>5.129.4.</v>
      </c>
      <c r="NW49" s="57" t="s">
        <v>15</v>
      </c>
      <c r="NX49" s="58"/>
      <c r="NY49" s="7" t="str">
        <f t="shared" ref="NY49" si="10059">"5." &amp; OA$1&amp; ".4."</f>
        <v>5.130.4.</v>
      </c>
      <c r="NZ49" s="57" t="s">
        <v>15</v>
      </c>
      <c r="OA49" s="58"/>
      <c r="OB49" s="7" t="str">
        <f t="shared" ref="OB49" si="10060">"5." &amp; OD$1&amp; ".4."</f>
        <v>5.131.4.</v>
      </c>
      <c r="OC49" s="57" t="s">
        <v>15</v>
      </c>
      <c r="OD49" s="58"/>
      <c r="OE49" s="7" t="str">
        <f t="shared" ref="OE49" si="10061">"5." &amp; OG$1&amp; ".4."</f>
        <v>5.132.4.</v>
      </c>
      <c r="OF49" s="57" t="s">
        <v>15</v>
      </c>
      <c r="OG49" s="58"/>
      <c r="OH49" s="7" t="str">
        <f t="shared" ref="OH49" si="10062">"5." &amp; OJ$1&amp; ".4."</f>
        <v>5.133.4.</v>
      </c>
      <c r="OI49" s="57" t="s">
        <v>15</v>
      </c>
      <c r="OJ49" s="58"/>
      <c r="OK49" s="7" t="str">
        <f t="shared" ref="OK49" si="10063">"5." &amp; OM$1&amp; ".4."</f>
        <v>5.134.4.</v>
      </c>
      <c r="OL49" s="57" t="s">
        <v>15</v>
      </c>
      <c r="OM49" s="58"/>
      <c r="ON49" s="7" t="str">
        <f t="shared" ref="ON49" si="10064">"5." &amp; OP$1&amp; ".4."</f>
        <v>5.135.4.</v>
      </c>
      <c r="OO49" s="57" t="s">
        <v>15</v>
      </c>
      <c r="OP49" s="58"/>
      <c r="OQ49" s="7" t="str">
        <f t="shared" ref="OQ49" si="10065">"5." &amp; OS$1&amp; ".4."</f>
        <v>5.136.4.</v>
      </c>
      <c r="OR49" s="57" t="s">
        <v>15</v>
      </c>
      <c r="OS49" s="58"/>
      <c r="OT49" s="7" t="str">
        <f t="shared" ref="OT49" si="10066">"5." &amp; OV$1&amp; ".4."</f>
        <v>5.137.4.</v>
      </c>
      <c r="OU49" s="57" t="s">
        <v>15</v>
      </c>
      <c r="OV49" s="58"/>
      <c r="OW49" s="7" t="str">
        <f t="shared" ref="OW49" si="10067">"5." &amp; OY$1&amp; ".4."</f>
        <v>5.138.4.</v>
      </c>
      <c r="OX49" s="57" t="s">
        <v>15</v>
      </c>
      <c r="OY49" s="58"/>
      <c r="OZ49" s="7" t="str">
        <f t="shared" ref="OZ49" si="10068">"5." &amp; PB$1&amp; ".4."</f>
        <v>5.139.4.</v>
      </c>
      <c r="PA49" s="57" t="s">
        <v>15</v>
      </c>
      <c r="PB49" s="58"/>
      <c r="PC49" s="7" t="str">
        <f t="shared" ref="PC49" si="10069">"5." &amp; PE$1&amp; ".4."</f>
        <v>5.140.4.</v>
      </c>
      <c r="PD49" s="57" t="s">
        <v>15</v>
      </c>
      <c r="PE49" s="58"/>
      <c r="PF49" s="7" t="str">
        <f t="shared" ref="PF49" si="10070">"5." &amp; PH$1&amp; ".4."</f>
        <v>5.141.4.</v>
      </c>
      <c r="PG49" s="57" t="s">
        <v>15</v>
      </c>
      <c r="PH49" s="58"/>
      <c r="PI49" s="7" t="str">
        <f t="shared" ref="PI49" si="10071">"5." &amp; PK$1&amp; ".4."</f>
        <v>5.142.4.</v>
      </c>
      <c r="PJ49" s="57" t="s">
        <v>15</v>
      </c>
      <c r="PK49" s="58"/>
      <c r="PL49" s="7" t="str">
        <f t="shared" ref="PL49" si="10072">"5." &amp; PN$1&amp; ".4."</f>
        <v>5.143.4.</v>
      </c>
      <c r="PM49" s="57" t="s">
        <v>15</v>
      </c>
      <c r="PN49" s="58"/>
      <c r="PO49" s="7" t="str">
        <f t="shared" ref="PO49" si="10073">"5." &amp; PQ$1&amp; ".4."</f>
        <v>5.144.4.</v>
      </c>
      <c r="PP49" s="57" t="s">
        <v>15</v>
      </c>
      <c r="PQ49" s="58"/>
      <c r="PR49" s="7" t="str">
        <f t="shared" ref="PR49" si="10074">"5." &amp; PT$1&amp; ".4."</f>
        <v>5.145.4.</v>
      </c>
      <c r="PS49" s="57" t="s">
        <v>15</v>
      </c>
      <c r="PT49" s="58"/>
      <c r="PU49" s="7" t="str">
        <f t="shared" ref="PU49" si="10075">"5." &amp; PW$1&amp; ".4."</f>
        <v>5.146.4.</v>
      </c>
      <c r="PV49" s="57" t="s">
        <v>15</v>
      </c>
      <c r="PW49" s="58"/>
      <c r="PX49" s="7" t="str">
        <f t="shared" ref="PX49" si="10076">"5." &amp; PZ$1&amp; ".4."</f>
        <v>5.147.4.</v>
      </c>
      <c r="PY49" s="57" t="s">
        <v>15</v>
      </c>
      <c r="PZ49" s="58"/>
      <c r="QA49" s="7" t="str">
        <f t="shared" ref="QA49" si="10077">"5." &amp; QC$1&amp; ".4."</f>
        <v>5.148.4.</v>
      </c>
      <c r="QB49" s="57" t="s">
        <v>15</v>
      </c>
      <c r="QC49" s="58"/>
      <c r="QD49" s="7" t="str">
        <f t="shared" ref="QD49" si="10078">"5." &amp; QF$1&amp; ".4."</f>
        <v>5.149.4.</v>
      </c>
      <c r="QE49" s="57" t="s">
        <v>15</v>
      </c>
      <c r="QF49" s="58"/>
      <c r="QG49" s="7" t="str">
        <f t="shared" ref="QG49" si="10079">"5." &amp; QI$1&amp; ".4."</f>
        <v>5.150.4.</v>
      </c>
      <c r="QH49" s="57" t="s">
        <v>15</v>
      </c>
      <c r="QI49" s="58"/>
      <c r="QJ49" s="7" t="str">
        <f t="shared" ref="QJ49" si="10080">"5." &amp; QL$1&amp; ".4."</f>
        <v>5.151.4.</v>
      </c>
      <c r="QK49" s="57" t="s">
        <v>15</v>
      </c>
      <c r="QL49" s="58"/>
      <c r="QM49" s="7" t="str">
        <f t="shared" ref="QM49" si="10081">"5." &amp; QO$1&amp; ".4."</f>
        <v>5.152.4.</v>
      </c>
      <c r="QN49" s="57" t="s">
        <v>15</v>
      </c>
      <c r="QO49" s="58"/>
      <c r="QP49" s="7" t="str">
        <f t="shared" ref="QP49" si="10082">"5." &amp; QR$1&amp; ".4."</f>
        <v>5.153.4.</v>
      </c>
      <c r="QQ49" s="57" t="s">
        <v>15</v>
      </c>
      <c r="QR49" s="58"/>
      <c r="QS49" s="7" t="str">
        <f t="shared" ref="QS49" si="10083">"5." &amp; QU$1&amp; ".4."</f>
        <v>5.154.4.</v>
      </c>
      <c r="QT49" s="57" t="s">
        <v>15</v>
      </c>
      <c r="QU49" s="58"/>
      <c r="QV49" s="7" t="str">
        <f t="shared" ref="QV49" si="10084">"5." &amp; QX$1&amp; ".4."</f>
        <v>5.155.4.</v>
      </c>
      <c r="QW49" s="57" t="s">
        <v>15</v>
      </c>
      <c r="QX49" s="58"/>
      <c r="QY49" s="7" t="str">
        <f t="shared" ref="QY49" si="10085">"5." &amp; RA$1&amp; ".4."</f>
        <v>5.156.4.</v>
      </c>
      <c r="QZ49" s="57" t="s">
        <v>15</v>
      </c>
      <c r="RA49" s="58"/>
      <c r="RB49" s="7" t="str">
        <f t="shared" ref="RB49" si="10086">"5." &amp; RD$1&amp; ".4."</f>
        <v>5.157.4.</v>
      </c>
      <c r="RC49" s="57" t="s">
        <v>15</v>
      </c>
      <c r="RD49" s="58"/>
      <c r="RE49" s="7" t="str">
        <f t="shared" ref="RE49" si="10087">"5." &amp; RG$1&amp; ".4."</f>
        <v>5.158.4.</v>
      </c>
      <c r="RF49" s="57" t="s">
        <v>15</v>
      </c>
      <c r="RG49" s="58"/>
      <c r="RH49" s="7" t="str">
        <f t="shared" ref="RH49" si="10088">"5." &amp; RJ$1&amp; ".4."</f>
        <v>5.159.4.</v>
      </c>
      <c r="RI49" s="57" t="s">
        <v>15</v>
      </c>
      <c r="RJ49" s="58"/>
      <c r="RK49" s="7" t="str">
        <f t="shared" ref="RK49" si="10089">"5." &amp; RM$1&amp; ".4."</f>
        <v>5.160.4.</v>
      </c>
      <c r="RL49" s="57" t="s">
        <v>15</v>
      </c>
      <c r="RM49" s="58"/>
      <c r="RN49" s="7" t="str">
        <f t="shared" ref="RN49" si="10090">"5." &amp; RP$1&amp; ".4."</f>
        <v>5.161.4.</v>
      </c>
      <c r="RO49" s="57" t="s">
        <v>15</v>
      </c>
      <c r="RP49" s="58"/>
      <c r="RQ49" s="7" t="str">
        <f t="shared" ref="RQ49" si="10091">"5." &amp; RS$1&amp; ".4."</f>
        <v>5.162.4.</v>
      </c>
      <c r="RR49" s="57" t="s">
        <v>15</v>
      </c>
      <c r="RS49" s="58"/>
      <c r="RT49" s="7" t="str">
        <f t="shared" ref="RT49" si="10092">"5." &amp; RV$1&amp; ".4."</f>
        <v>5.163.4.</v>
      </c>
      <c r="RU49" s="57" t="s">
        <v>15</v>
      </c>
      <c r="RV49" s="58"/>
      <c r="RW49" s="7" t="str">
        <f t="shared" ref="RW49" si="10093">"5." &amp; RY$1&amp; ".4."</f>
        <v>5.164.4.</v>
      </c>
      <c r="RX49" s="57" t="s">
        <v>15</v>
      </c>
      <c r="RY49" s="58"/>
      <c r="RZ49" s="7" t="str">
        <f t="shared" ref="RZ49" si="10094">"5." &amp; SB$1&amp; ".4."</f>
        <v>5.165.4.</v>
      </c>
      <c r="SA49" s="57" t="s">
        <v>15</v>
      </c>
      <c r="SB49" s="58"/>
      <c r="SC49" s="7" t="str">
        <f t="shared" ref="SC49" si="10095">"5." &amp; SE$1&amp; ".4."</f>
        <v>5.166.4.</v>
      </c>
      <c r="SD49" s="57" t="s">
        <v>15</v>
      </c>
      <c r="SE49" s="58"/>
      <c r="SF49" s="7" t="str">
        <f t="shared" ref="SF49" si="10096">"5." &amp; SH$1&amp; ".4."</f>
        <v>5.167.4.</v>
      </c>
      <c r="SG49" s="57" t="s">
        <v>15</v>
      </c>
      <c r="SH49" s="58"/>
      <c r="SI49" s="7" t="str">
        <f t="shared" ref="SI49" si="10097">"5." &amp; SK$1&amp; ".4."</f>
        <v>5.168.4.</v>
      </c>
      <c r="SJ49" s="57" t="s">
        <v>15</v>
      </c>
      <c r="SK49" s="58"/>
      <c r="SL49" s="7" t="str">
        <f t="shared" ref="SL49" si="10098">"5." &amp; SN$1&amp; ".4."</f>
        <v>5.169.4.</v>
      </c>
      <c r="SM49" s="57" t="s">
        <v>15</v>
      </c>
      <c r="SN49" s="58"/>
      <c r="SO49" s="7" t="str">
        <f t="shared" ref="SO49" si="10099">"5." &amp; SQ$1&amp; ".4."</f>
        <v>5.170.4.</v>
      </c>
      <c r="SP49" s="57" t="s">
        <v>15</v>
      </c>
      <c r="SQ49" s="58"/>
      <c r="SR49" s="7" t="str">
        <f t="shared" ref="SR49" si="10100">"5." &amp; ST$1&amp; ".4."</f>
        <v>5.171.4.</v>
      </c>
      <c r="SS49" s="57" t="s">
        <v>15</v>
      </c>
      <c r="ST49" s="58"/>
      <c r="SU49" s="7" t="str">
        <f t="shared" ref="SU49" si="10101">"5." &amp; SW$1&amp; ".4."</f>
        <v>5.172.4.</v>
      </c>
      <c r="SV49" s="57" t="s">
        <v>15</v>
      </c>
      <c r="SW49" s="58"/>
      <c r="SX49" s="7" t="str">
        <f t="shared" ref="SX49" si="10102">"5." &amp; SZ$1&amp; ".4."</f>
        <v>5.173.4.</v>
      </c>
      <c r="SY49" s="57" t="s">
        <v>15</v>
      </c>
      <c r="SZ49" s="58"/>
      <c r="TA49" s="7" t="str">
        <f t="shared" ref="TA49" si="10103">"5." &amp; TC$1&amp; ".4."</f>
        <v>5.174.4.</v>
      </c>
      <c r="TB49" s="57" t="s">
        <v>15</v>
      </c>
      <c r="TC49" s="58"/>
      <c r="TD49" s="7" t="str">
        <f t="shared" ref="TD49" si="10104">"5." &amp; TF$1&amp; ".4."</f>
        <v>5.175.4.</v>
      </c>
      <c r="TE49" s="57" t="s">
        <v>15</v>
      </c>
      <c r="TF49" s="58"/>
      <c r="TG49" s="7" t="str">
        <f t="shared" ref="TG49" si="10105">"5." &amp; TI$1&amp; ".4."</f>
        <v>5.176.4.</v>
      </c>
      <c r="TH49" s="57" t="s">
        <v>15</v>
      </c>
      <c r="TI49" s="58"/>
      <c r="TJ49" s="7" t="str">
        <f t="shared" ref="TJ49" si="10106">"5." &amp; TL$1&amp; ".4."</f>
        <v>5.177.4.</v>
      </c>
      <c r="TK49" s="57" t="s">
        <v>15</v>
      </c>
      <c r="TL49" s="58"/>
      <c r="TM49" s="7" t="str">
        <f t="shared" ref="TM49" si="10107">"5." &amp; TO$1&amp; ".4."</f>
        <v>5.178.4.</v>
      </c>
      <c r="TN49" s="57" t="s">
        <v>15</v>
      </c>
      <c r="TO49" s="58"/>
      <c r="TP49" s="7" t="str">
        <f t="shared" ref="TP49" si="10108">"5." &amp; TR$1&amp; ".4."</f>
        <v>5.179.4.</v>
      </c>
      <c r="TQ49" s="57" t="s">
        <v>15</v>
      </c>
      <c r="TR49" s="58"/>
      <c r="TS49" s="7" t="str">
        <f t="shared" ref="TS49" si="10109">"5." &amp; TU$1&amp; ".4."</f>
        <v>5.180.4.</v>
      </c>
      <c r="TT49" s="57" t="s">
        <v>15</v>
      </c>
      <c r="TU49" s="58"/>
      <c r="TV49" s="7" t="str">
        <f t="shared" ref="TV49" si="10110">"5." &amp; TX$1&amp; ".4."</f>
        <v>5.181.4.</v>
      </c>
      <c r="TW49" s="57" t="s">
        <v>15</v>
      </c>
      <c r="TX49" s="58"/>
      <c r="TY49" s="7" t="str">
        <f t="shared" ref="TY49" si="10111">"5." &amp; UA$1&amp; ".4."</f>
        <v>5.182.4.</v>
      </c>
      <c r="TZ49" s="57" t="s">
        <v>15</v>
      </c>
      <c r="UA49" s="58"/>
      <c r="UB49" s="7" t="str">
        <f t="shared" ref="UB49" si="10112">"5." &amp; UD$1&amp; ".4."</f>
        <v>5.183.4.</v>
      </c>
      <c r="UC49" s="57" t="s">
        <v>15</v>
      </c>
      <c r="UD49" s="58"/>
      <c r="UE49" s="7" t="str">
        <f t="shared" ref="UE49" si="10113">"5." &amp; UG$1&amp; ".4."</f>
        <v>5.184.4.</v>
      </c>
      <c r="UF49" s="57" t="s">
        <v>15</v>
      </c>
      <c r="UG49" s="58"/>
      <c r="UH49" s="7" t="str">
        <f t="shared" ref="UH49" si="10114">"5." &amp; UJ$1&amp; ".4."</f>
        <v>5.185.4.</v>
      </c>
      <c r="UI49" s="57" t="s">
        <v>15</v>
      </c>
      <c r="UJ49" s="58"/>
      <c r="UK49" s="7" t="str">
        <f t="shared" ref="UK49" si="10115">"5." &amp; UM$1&amp; ".4."</f>
        <v>5.186.4.</v>
      </c>
      <c r="UL49" s="57" t="s">
        <v>15</v>
      </c>
      <c r="UM49" s="58"/>
      <c r="UN49" s="7" t="str">
        <f t="shared" ref="UN49" si="10116">"5." &amp; UP$1&amp; ".4."</f>
        <v>5.187.4.</v>
      </c>
      <c r="UO49" s="57" t="s">
        <v>15</v>
      </c>
      <c r="UP49" s="58"/>
      <c r="UQ49" s="7" t="str">
        <f t="shared" ref="UQ49" si="10117">"5." &amp; US$1&amp; ".4."</f>
        <v>5.188.4.</v>
      </c>
      <c r="UR49" s="57" t="s">
        <v>15</v>
      </c>
      <c r="US49" s="58"/>
      <c r="UT49" s="7" t="str">
        <f t="shared" ref="UT49" si="10118">"5." &amp; UV$1&amp; ".4."</f>
        <v>5.189.4.</v>
      </c>
      <c r="UU49" s="57" t="s">
        <v>15</v>
      </c>
      <c r="UV49" s="58"/>
      <c r="UW49" s="7" t="str">
        <f t="shared" ref="UW49" si="10119">"5." &amp; UY$1&amp; ".4."</f>
        <v>5.190.4.</v>
      </c>
      <c r="UX49" s="57" t="s">
        <v>15</v>
      </c>
      <c r="UY49" s="58"/>
      <c r="UZ49" s="7" t="str">
        <f t="shared" ref="UZ49" si="10120">"5." &amp; VB$1&amp; ".4."</f>
        <v>5.191.4.</v>
      </c>
      <c r="VA49" s="57" t="s">
        <v>15</v>
      </c>
      <c r="VB49" s="58"/>
      <c r="VC49" s="7" t="str">
        <f t="shared" ref="VC49" si="10121">"5." &amp; VE$1&amp; ".4."</f>
        <v>5.192.4.</v>
      </c>
      <c r="VD49" s="57" t="s">
        <v>15</v>
      </c>
      <c r="VE49" s="58"/>
      <c r="VF49" s="7" t="str">
        <f t="shared" ref="VF49" si="10122">"5." &amp; VH$1&amp; ".4."</f>
        <v>5.193.4.</v>
      </c>
      <c r="VG49" s="57" t="s">
        <v>15</v>
      </c>
      <c r="VH49" s="58"/>
      <c r="VI49" s="7" t="str">
        <f t="shared" ref="VI49" si="10123">"5." &amp; VK$1&amp; ".4."</f>
        <v>5.194.4.</v>
      </c>
      <c r="VJ49" s="57" t="s">
        <v>15</v>
      </c>
      <c r="VK49" s="58"/>
      <c r="VL49" s="7" t="str">
        <f t="shared" ref="VL49" si="10124">"5." &amp; VN$1&amp; ".4."</f>
        <v>5.195.4.</v>
      </c>
      <c r="VM49" s="57" t="s">
        <v>15</v>
      </c>
      <c r="VN49" s="58"/>
      <c r="VO49" s="7" t="str">
        <f t="shared" ref="VO49" si="10125">"5." &amp; VQ$1&amp; ".4."</f>
        <v>5.196.4.</v>
      </c>
      <c r="VP49" s="57" t="s">
        <v>15</v>
      </c>
      <c r="VQ49" s="58"/>
      <c r="VR49" s="7" t="str">
        <f t="shared" ref="VR49" si="10126">"5." &amp; VT$1&amp; ".4."</f>
        <v>5.197.4.</v>
      </c>
      <c r="VS49" s="57" t="s">
        <v>15</v>
      </c>
      <c r="VT49" s="58"/>
      <c r="VU49" s="7" t="str">
        <f t="shared" ref="VU49" si="10127">"5." &amp; VW$1&amp; ".4."</f>
        <v>5.198.4.</v>
      </c>
      <c r="VV49" s="57" t="s">
        <v>15</v>
      </c>
      <c r="VW49" s="58"/>
      <c r="VX49" s="7" t="str">
        <f t="shared" ref="VX49" si="10128">"5." &amp; VZ$1&amp; ".4."</f>
        <v>5.199.4.</v>
      </c>
      <c r="VY49" s="57" t="s">
        <v>15</v>
      </c>
      <c r="VZ49" s="58"/>
      <c r="WA49" s="7" t="str">
        <f t="shared" ref="WA49" si="10129">"5." &amp; WC$1&amp; ".4."</f>
        <v>5.200.4.</v>
      </c>
      <c r="WB49" s="57" t="s">
        <v>15</v>
      </c>
      <c r="WC49" s="58"/>
      <c r="WD49" s="7" t="str">
        <f t="shared" ref="WD49" si="10130">"5." &amp; WF$1&amp; ".4."</f>
        <v>5.201.4.</v>
      </c>
      <c r="WE49" s="57" t="s">
        <v>15</v>
      </c>
      <c r="WF49" s="58"/>
      <c r="WG49" s="7" t="str">
        <f t="shared" ref="WG49" si="10131">"5." &amp; WI$1&amp; ".4."</f>
        <v>5.202.4.</v>
      </c>
      <c r="WH49" s="57" t="s">
        <v>15</v>
      </c>
      <c r="WI49" s="58"/>
      <c r="WJ49" s="7" t="str">
        <f t="shared" ref="WJ49" si="10132">"5." &amp; WL$1&amp; ".4."</f>
        <v>5.203.4.</v>
      </c>
      <c r="WK49" s="57" t="s">
        <v>15</v>
      </c>
      <c r="WL49" s="58"/>
      <c r="WM49" s="7" t="str">
        <f t="shared" ref="WM49" si="10133">"5." &amp; WO$1&amp; ".4."</f>
        <v>5.204.4.</v>
      </c>
      <c r="WN49" s="57" t="s">
        <v>15</v>
      </c>
      <c r="WO49" s="58"/>
      <c r="WP49" s="7" t="str">
        <f t="shared" ref="WP49" si="10134">"5." &amp; WR$1&amp; ".4."</f>
        <v>5.205.4.</v>
      </c>
      <c r="WQ49" s="57" t="s">
        <v>15</v>
      </c>
      <c r="WR49" s="58"/>
      <c r="WS49" s="7" t="str">
        <f t="shared" ref="WS49" si="10135">"5." &amp; WU$1&amp; ".4."</f>
        <v>5.206.4.</v>
      </c>
      <c r="WT49" s="57" t="s">
        <v>15</v>
      </c>
      <c r="WU49" s="58"/>
      <c r="WV49" s="7" t="str">
        <f t="shared" ref="WV49" si="10136">"5." &amp; WX$1&amp; ".4."</f>
        <v>5.207.4.</v>
      </c>
      <c r="WW49" s="57" t="s">
        <v>15</v>
      </c>
      <c r="WX49" s="58"/>
      <c r="WY49" s="7" t="str">
        <f t="shared" ref="WY49" si="10137">"5." &amp; XA$1&amp; ".4."</f>
        <v>5.208.4.</v>
      </c>
      <c r="WZ49" s="57" t="s">
        <v>15</v>
      </c>
      <c r="XA49" s="58"/>
      <c r="XB49" s="7" t="str">
        <f t="shared" ref="XB49" si="10138">"5." &amp; XD$1&amp; ".4."</f>
        <v>5.209.4.</v>
      </c>
      <c r="XC49" s="57" t="s">
        <v>15</v>
      </c>
      <c r="XD49" s="58"/>
      <c r="XE49" s="7" t="str">
        <f t="shared" ref="XE49" si="10139">"5." &amp; XG$1&amp; ".4."</f>
        <v>5.210.4.</v>
      </c>
      <c r="XF49" s="57" t="s">
        <v>15</v>
      </c>
      <c r="XG49" s="58"/>
      <c r="XH49" s="7" t="str">
        <f t="shared" ref="XH49" si="10140">"5." &amp; XJ$1&amp; ".4."</f>
        <v>5.211.4.</v>
      </c>
      <c r="XI49" s="57" t="s">
        <v>15</v>
      </c>
      <c r="XJ49" s="58"/>
      <c r="XK49" s="7" t="str">
        <f t="shared" ref="XK49" si="10141">"5." &amp; XM$1&amp; ".4."</f>
        <v>5.212.4.</v>
      </c>
      <c r="XL49" s="57" t="s">
        <v>15</v>
      </c>
      <c r="XM49" s="58"/>
      <c r="XN49" s="7" t="str">
        <f t="shared" ref="XN49" si="10142">"5." &amp; XP$1&amp; ".4."</f>
        <v>5.213.4.</v>
      </c>
      <c r="XO49" s="57" t="s">
        <v>15</v>
      </c>
      <c r="XP49" s="58"/>
      <c r="XQ49" s="7" t="str">
        <f t="shared" ref="XQ49" si="10143">"5." &amp; XS$1&amp; ".4."</f>
        <v>5.214.4.</v>
      </c>
      <c r="XR49" s="57" t="s">
        <v>15</v>
      </c>
      <c r="XS49" s="58"/>
      <c r="XT49" s="7" t="str">
        <f t="shared" ref="XT49" si="10144">"5." &amp; XV$1&amp; ".4."</f>
        <v>5.215.4.</v>
      </c>
      <c r="XU49" s="57" t="s">
        <v>15</v>
      </c>
      <c r="XV49" s="58"/>
      <c r="XW49" s="7" t="str">
        <f t="shared" ref="XW49" si="10145">"5." &amp; XY$1&amp; ".4."</f>
        <v>5.216.4.</v>
      </c>
      <c r="XX49" s="57" t="s">
        <v>15</v>
      </c>
      <c r="XY49" s="58"/>
      <c r="XZ49" s="7" t="str">
        <f t="shared" ref="XZ49" si="10146">"5." &amp; YB$1&amp; ".4."</f>
        <v>5.217.4.</v>
      </c>
      <c r="YA49" s="57" t="s">
        <v>15</v>
      </c>
      <c r="YB49" s="58"/>
      <c r="YC49" s="7" t="str">
        <f t="shared" ref="YC49" si="10147">"5." &amp; YE$1&amp; ".4."</f>
        <v>5.218.4.</v>
      </c>
      <c r="YD49" s="57" t="s">
        <v>15</v>
      </c>
      <c r="YE49" s="58"/>
      <c r="YF49" s="7" t="str">
        <f t="shared" ref="YF49" si="10148">"5." &amp; YH$1&amp; ".4."</f>
        <v>5.219.4.</v>
      </c>
      <c r="YG49" s="57" t="s">
        <v>15</v>
      </c>
      <c r="YH49" s="58"/>
      <c r="YI49" s="7" t="str">
        <f t="shared" ref="YI49" si="10149">"5." &amp; YK$1&amp; ".4."</f>
        <v>5.220.4.</v>
      </c>
      <c r="YJ49" s="57" t="s">
        <v>15</v>
      </c>
      <c r="YK49" s="58"/>
      <c r="YL49" s="7" t="str">
        <f t="shared" ref="YL49" si="10150">"5." &amp; YN$1&amp; ".4."</f>
        <v>5.221.4.</v>
      </c>
      <c r="YM49" s="57" t="s">
        <v>15</v>
      </c>
      <c r="YN49" s="58"/>
      <c r="YO49" s="7" t="str">
        <f t="shared" ref="YO49" si="10151">"5." &amp; YQ$1&amp; ".4."</f>
        <v>5.222.4.</v>
      </c>
      <c r="YP49" s="57" t="s">
        <v>15</v>
      </c>
      <c r="YQ49" s="58"/>
      <c r="YR49" s="7" t="str">
        <f t="shared" ref="YR49" si="10152">"5." &amp; YT$1&amp; ".4."</f>
        <v>5.223.4.</v>
      </c>
      <c r="YS49" s="57" t="s">
        <v>15</v>
      </c>
      <c r="YT49" s="58"/>
      <c r="YU49" s="7" t="str">
        <f t="shared" ref="YU49" si="10153">"5." &amp; YW$1&amp; ".4."</f>
        <v>5.224.4.</v>
      </c>
      <c r="YV49" s="57" t="s">
        <v>15</v>
      </c>
      <c r="YW49" s="58"/>
      <c r="YX49" s="7" t="str">
        <f t="shared" ref="YX49" si="10154">"5." &amp; YZ$1&amp; ".4."</f>
        <v>5.225.4.</v>
      </c>
      <c r="YY49" s="57" t="s">
        <v>15</v>
      </c>
      <c r="YZ49" s="58"/>
      <c r="ZA49" s="7" t="str">
        <f t="shared" ref="ZA49" si="10155">"5." &amp; ZC$1&amp; ".4."</f>
        <v>5.226.4.</v>
      </c>
      <c r="ZB49" s="57" t="s">
        <v>15</v>
      </c>
      <c r="ZC49" s="58"/>
      <c r="ZD49" s="7" t="str">
        <f t="shared" ref="ZD49" si="10156">"5." &amp; ZF$1&amp; ".4."</f>
        <v>5.227.4.</v>
      </c>
      <c r="ZE49" s="57" t="s">
        <v>15</v>
      </c>
      <c r="ZF49" s="58"/>
      <c r="ZG49" s="7" t="str">
        <f t="shared" ref="ZG49" si="10157">"5." &amp; ZI$1&amp; ".4."</f>
        <v>5.228.4.</v>
      </c>
      <c r="ZH49" s="57" t="s">
        <v>15</v>
      </c>
      <c r="ZI49" s="58"/>
      <c r="ZJ49" s="7" t="str">
        <f t="shared" ref="ZJ49" si="10158">"5." &amp; ZL$1&amp; ".4."</f>
        <v>5.229.4.</v>
      </c>
      <c r="ZK49" s="57" t="s">
        <v>15</v>
      </c>
      <c r="ZL49" s="58"/>
      <c r="ZM49" s="7" t="str">
        <f t="shared" ref="ZM49" si="10159">"5." &amp; ZO$1&amp; ".4."</f>
        <v>5.230.4.</v>
      </c>
      <c r="ZN49" s="57" t="s">
        <v>15</v>
      </c>
      <c r="ZO49" s="58"/>
      <c r="ZP49" s="7" t="str">
        <f t="shared" ref="ZP49" si="10160">"5." &amp; ZR$1&amp; ".4."</f>
        <v>5.231.4.</v>
      </c>
      <c r="ZQ49" s="57" t="s">
        <v>15</v>
      </c>
      <c r="ZR49" s="58"/>
      <c r="ZS49" s="7" t="str">
        <f t="shared" ref="ZS49" si="10161">"5." &amp; ZU$1&amp; ".4."</f>
        <v>5.232.4.</v>
      </c>
      <c r="ZT49" s="57" t="s">
        <v>15</v>
      </c>
      <c r="ZU49" s="58"/>
      <c r="ZV49" s="7" t="str">
        <f t="shared" ref="ZV49" si="10162">"5." &amp; ZX$1&amp; ".4."</f>
        <v>5.233.4.</v>
      </c>
      <c r="ZW49" s="57" t="s">
        <v>15</v>
      </c>
      <c r="ZX49" s="58"/>
      <c r="ZY49" s="7" t="str">
        <f t="shared" ref="ZY49" si="10163">"5." &amp; AAA$1&amp; ".4."</f>
        <v>5.234.4.</v>
      </c>
      <c r="ZZ49" s="57" t="s">
        <v>15</v>
      </c>
      <c r="AAA49" s="58"/>
      <c r="AAB49" s="7" t="str">
        <f t="shared" ref="AAB49" si="10164">"5." &amp; AAD$1&amp; ".4."</f>
        <v>5.235.4.</v>
      </c>
      <c r="AAC49" s="57" t="s">
        <v>15</v>
      </c>
      <c r="AAD49" s="58"/>
      <c r="AAE49" s="7" t="str">
        <f t="shared" ref="AAE49" si="10165">"5." &amp; AAG$1&amp; ".4."</f>
        <v>5.236.4.</v>
      </c>
      <c r="AAF49" s="57" t="s">
        <v>15</v>
      </c>
      <c r="AAG49" s="58"/>
      <c r="AAH49" s="7" t="str">
        <f t="shared" ref="AAH49" si="10166">"5." &amp; AAJ$1&amp; ".4."</f>
        <v>5.237.4.</v>
      </c>
      <c r="AAI49" s="57" t="s">
        <v>15</v>
      </c>
      <c r="AAJ49" s="58"/>
      <c r="AAK49" s="7" t="str">
        <f t="shared" ref="AAK49" si="10167">"5." &amp; AAM$1&amp; ".4."</f>
        <v>5.238.4.</v>
      </c>
      <c r="AAL49" s="57" t="s">
        <v>15</v>
      </c>
      <c r="AAM49" s="58"/>
      <c r="AAN49" s="7" t="str">
        <f t="shared" ref="AAN49" si="10168">"5." &amp; AAP$1&amp; ".4."</f>
        <v>5.239.4.</v>
      </c>
      <c r="AAO49" s="57" t="s">
        <v>15</v>
      </c>
      <c r="AAP49" s="58"/>
      <c r="AAQ49" s="7" t="str">
        <f t="shared" ref="AAQ49" si="10169">"5." &amp; AAS$1&amp; ".4."</f>
        <v>5.240.4.</v>
      </c>
      <c r="AAR49" s="57" t="s">
        <v>15</v>
      </c>
      <c r="AAS49" s="58"/>
      <c r="AAT49" s="7" t="str">
        <f t="shared" ref="AAT49" si="10170">"5." &amp; AAV$1&amp; ".4."</f>
        <v>5.241.4.</v>
      </c>
      <c r="AAU49" s="57" t="s">
        <v>15</v>
      </c>
      <c r="AAV49" s="58"/>
      <c r="AAW49" s="7" t="str">
        <f t="shared" ref="AAW49" si="10171">"5." &amp; AAY$1&amp; ".4."</f>
        <v>5.242.4.</v>
      </c>
      <c r="AAX49" s="57" t="s">
        <v>15</v>
      </c>
      <c r="AAY49" s="58"/>
      <c r="AAZ49" s="7" t="str">
        <f t="shared" ref="AAZ49" si="10172">"5." &amp; ABB$1&amp; ".4."</f>
        <v>5.243.4.</v>
      </c>
      <c r="ABA49" s="57" t="s">
        <v>15</v>
      </c>
      <c r="ABB49" s="58"/>
      <c r="ABC49" s="7" t="str">
        <f t="shared" ref="ABC49" si="10173">"5." &amp; ABE$1&amp; ".4."</f>
        <v>5.244.4.</v>
      </c>
      <c r="ABD49" s="57" t="s">
        <v>15</v>
      </c>
      <c r="ABE49" s="58"/>
      <c r="ABF49" s="7" t="str">
        <f t="shared" ref="ABF49" si="10174">"5." &amp; ABH$1&amp; ".4."</f>
        <v>5.245.4.</v>
      </c>
      <c r="ABG49" s="57" t="s">
        <v>15</v>
      </c>
      <c r="ABH49" s="58"/>
      <c r="ABI49" s="7" t="str">
        <f t="shared" ref="ABI49" si="10175">"5." &amp; ABK$1&amp; ".4."</f>
        <v>5.246.4.</v>
      </c>
      <c r="ABJ49" s="57" t="s">
        <v>15</v>
      </c>
      <c r="ABK49" s="58"/>
      <c r="ABL49" s="7" t="str">
        <f t="shared" ref="ABL49" si="10176">"5." &amp; ABN$1&amp; ".4."</f>
        <v>5.247.4.</v>
      </c>
      <c r="ABM49" s="57" t="s">
        <v>15</v>
      </c>
      <c r="ABN49" s="58"/>
      <c r="ABO49" s="7" t="str">
        <f t="shared" ref="ABO49" si="10177">"5." &amp; ABQ$1&amp; ".4."</f>
        <v>5.248.4.</v>
      </c>
      <c r="ABP49" s="57" t="s">
        <v>15</v>
      </c>
      <c r="ABQ49" s="58"/>
      <c r="ABR49" s="7" t="str">
        <f t="shared" ref="ABR49" si="10178">"5." &amp; ABT$1&amp; ".4."</f>
        <v>5.249.4.</v>
      </c>
      <c r="ABS49" s="57" t="s">
        <v>15</v>
      </c>
      <c r="ABT49" s="58"/>
      <c r="ABU49" s="7" t="str">
        <f t="shared" ref="ABU49" si="10179">"5." &amp; ABW$1&amp; ".4."</f>
        <v>5.250.4.</v>
      </c>
      <c r="ABV49" s="57" t="s">
        <v>15</v>
      </c>
      <c r="ABW49" s="58"/>
      <c r="ABX49" s="7" t="str">
        <f t="shared" ref="ABX49" si="10180">"5." &amp; ABZ$1&amp; ".4."</f>
        <v>5.251.4.</v>
      </c>
      <c r="ABY49" s="57" t="s">
        <v>15</v>
      </c>
      <c r="ABZ49" s="58"/>
      <c r="ACA49" s="7" t="str">
        <f t="shared" ref="ACA49" si="10181">"5." &amp; ACC$1&amp; ".4."</f>
        <v>5.252.4.</v>
      </c>
      <c r="ACB49" s="57" t="s">
        <v>15</v>
      </c>
      <c r="ACC49" s="58"/>
      <c r="ACD49" s="7" t="str">
        <f t="shared" ref="ACD49" si="10182">"5." &amp; ACF$1&amp; ".4."</f>
        <v>5.253.4.</v>
      </c>
      <c r="ACE49" s="57" t="s">
        <v>15</v>
      </c>
      <c r="ACF49" s="58"/>
      <c r="ACG49" s="7" t="str">
        <f t="shared" ref="ACG49" si="10183">"5." &amp; ACI$1&amp; ".4."</f>
        <v>5.254.4.</v>
      </c>
      <c r="ACH49" s="57" t="s">
        <v>15</v>
      </c>
      <c r="ACI49" s="58"/>
      <c r="ACJ49" s="7" t="str">
        <f t="shared" ref="ACJ49" si="10184">"5." &amp; ACL$1&amp; ".4."</f>
        <v>5.255.4.</v>
      </c>
      <c r="ACK49" s="57" t="s">
        <v>15</v>
      </c>
      <c r="ACL49" s="58"/>
      <c r="ACM49" s="7" t="str">
        <f t="shared" ref="ACM49" si="10185">"5." &amp; ACO$1&amp; ".4."</f>
        <v>5.256.4.</v>
      </c>
      <c r="ACN49" s="57" t="s">
        <v>15</v>
      </c>
      <c r="ACO49" s="58"/>
      <c r="ACP49" s="7" t="str">
        <f t="shared" ref="ACP49" si="10186">"5." &amp; ACR$1&amp; ".4."</f>
        <v>5.257.4.</v>
      </c>
      <c r="ACQ49" s="57" t="s">
        <v>15</v>
      </c>
      <c r="ACR49" s="58"/>
      <c r="ACS49" s="7" t="str">
        <f t="shared" ref="ACS49" si="10187">"5." &amp; ACU$1&amp; ".4."</f>
        <v>5.258.4.</v>
      </c>
      <c r="ACT49" s="57" t="s">
        <v>15</v>
      </c>
      <c r="ACU49" s="58"/>
      <c r="ACV49" s="7" t="str">
        <f t="shared" ref="ACV49" si="10188">"5." &amp; ACX$1&amp; ".4."</f>
        <v>5.259.4.</v>
      </c>
      <c r="ACW49" s="57" t="s">
        <v>15</v>
      </c>
      <c r="ACX49" s="58"/>
      <c r="ACY49" s="7" t="str">
        <f t="shared" ref="ACY49" si="10189">"5." &amp; ADA$1&amp; ".4."</f>
        <v>5.260.4.</v>
      </c>
      <c r="ACZ49" s="57" t="s">
        <v>15</v>
      </c>
      <c r="ADA49" s="58"/>
      <c r="ADB49" s="7" t="str">
        <f t="shared" ref="ADB49" si="10190">"5." &amp; ADD$1&amp; ".4."</f>
        <v>5.261.4.</v>
      </c>
      <c r="ADC49" s="57" t="s">
        <v>15</v>
      </c>
      <c r="ADD49" s="58"/>
      <c r="ADE49" s="7" t="str">
        <f t="shared" ref="ADE49" si="10191">"5." &amp; ADG$1&amp; ".4."</f>
        <v>5.262.4.</v>
      </c>
      <c r="ADF49" s="57" t="s">
        <v>15</v>
      </c>
      <c r="ADG49" s="58"/>
      <c r="ADH49" s="7" t="str">
        <f t="shared" ref="ADH49" si="10192">"5." &amp; ADJ$1&amp; ".4."</f>
        <v>5.263.4.</v>
      </c>
      <c r="ADI49" s="57" t="s">
        <v>15</v>
      </c>
      <c r="ADJ49" s="58"/>
      <c r="ADK49" s="7" t="str">
        <f t="shared" ref="ADK49" si="10193">"5." &amp; ADM$1&amp; ".4."</f>
        <v>5.264.4.</v>
      </c>
      <c r="ADL49" s="57" t="s">
        <v>15</v>
      </c>
      <c r="ADM49" s="58"/>
      <c r="ADN49" s="7" t="str">
        <f t="shared" ref="ADN49" si="10194">"5." &amp; ADP$1&amp; ".4."</f>
        <v>5.265.4.</v>
      </c>
      <c r="ADO49" s="57" t="s">
        <v>15</v>
      </c>
      <c r="ADP49" s="58"/>
      <c r="ADQ49" s="7" t="str">
        <f t="shared" ref="ADQ49" si="10195">"5." &amp; ADS$1&amp; ".4."</f>
        <v>5.266.4.</v>
      </c>
      <c r="ADR49" s="57" t="s">
        <v>15</v>
      </c>
      <c r="ADS49" s="58"/>
      <c r="ADT49" s="7" t="str">
        <f t="shared" ref="ADT49" si="10196">"5." &amp; ADV$1&amp; ".4."</f>
        <v>5.267.4.</v>
      </c>
      <c r="ADU49" s="57" t="s">
        <v>15</v>
      </c>
      <c r="ADV49" s="58"/>
      <c r="ADW49" s="7" t="str">
        <f t="shared" ref="ADW49" si="10197">"5." &amp; ADY$1&amp; ".4."</f>
        <v>5.268.4.</v>
      </c>
      <c r="ADX49" s="57" t="s">
        <v>15</v>
      </c>
      <c r="ADY49" s="58"/>
      <c r="ADZ49" s="7" t="str">
        <f t="shared" ref="ADZ49" si="10198">"5." &amp; AEB$1&amp; ".4."</f>
        <v>5.269.4.</v>
      </c>
      <c r="AEA49" s="57" t="s">
        <v>15</v>
      </c>
      <c r="AEB49" s="58"/>
      <c r="AEC49" s="7" t="str">
        <f t="shared" ref="AEC49" si="10199">"5." &amp; AEE$1&amp; ".4."</f>
        <v>5.270.4.</v>
      </c>
      <c r="AED49" s="57" t="s">
        <v>15</v>
      </c>
      <c r="AEE49" s="58"/>
      <c r="AEF49" s="7" t="str">
        <f t="shared" ref="AEF49" si="10200">"5." &amp; AEH$1&amp; ".4."</f>
        <v>5.271.4.</v>
      </c>
      <c r="AEG49" s="57" t="s">
        <v>15</v>
      </c>
      <c r="AEH49" s="58"/>
      <c r="AEI49" s="7" t="str">
        <f t="shared" ref="AEI49" si="10201">"5." &amp; AEK$1&amp; ".4."</f>
        <v>5.272.4.</v>
      </c>
      <c r="AEJ49" s="57" t="s">
        <v>15</v>
      </c>
      <c r="AEK49" s="58"/>
      <c r="AEL49" s="7" t="str">
        <f t="shared" ref="AEL49" si="10202">"5." &amp; AEN$1&amp; ".4."</f>
        <v>5.273.4.</v>
      </c>
      <c r="AEM49" s="57" t="s">
        <v>15</v>
      </c>
      <c r="AEN49" s="58"/>
      <c r="AEO49" s="7" t="str">
        <f t="shared" ref="AEO49" si="10203">"5." &amp; AEQ$1&amp; ".4."</f>
        <v>5.274.4.</v>
      </c>
      <c r="AEP49" s="57" t="s">
        <v>15</v>
      </c>
      <c r="AEQ49" s="58"/>
      <c r="AER49" s="7" t="str">
        <f t="shared" ref="AER49" si="10204">"5." &amp; AET$1&amp; ".4."</f>
        <v>5.275.4.</v>
      </c>
      <c r="AES49" s="57" t="s">
        <v>15</v>
      </c>
      <c r="AET49" s="58"/>
      <c r="AEU49" s="7" t="str">
        <f t="shared" ref="AEU49" si="10205">"5." &amp; AEW$1&amp; ".4."</f>
        <v>5.276.4.</v>
      </c>
      <c r="AEV49" s="57" t="s">
        <v>15</v>
      </c>
      <c r="AEW49" s="58"/>
      <c r="AEX49" s="7" t="str">
        <f t="shared" ref="AEX49" si="10206">"5." &amp; AEZ$1&amp; ".4."</f>
        <v>5.277.4.</v>
      </c>
      <c r="AEY49" s="57" t="s">
        <v>15</v>
      </c>
      <c r="AEZ49" s="58"/>
      <c r="AFA49" s="7" t="str">
        <f t="shared" ref="AFA49" si="10207">"5." &amp; AFC$1&amp; ".4."</f>
        <v>5.278.4.</v>
      </c>
      <c r="AFB49" s="57" t="s">
        <v>15</v>
      </c>
      <c r="AFC49" s="58"/>
      <c r="AFD49" s="7" t="str">
        <f t="shared" ref="AFD49" si="10208">"5." &amp; AFF$1&amp; ".4."</f>
        <v>5.279.4.</v>
      </c>
      <c r="AFE49" s="57" t="s">
        <v>15</v>
      </c>
      <c r="AFF49" s="58"/>
      <c r="AFG49" s="7" t="str">
        <f t="shared" ref="AFG49" si="10209">"5." &amp; AFI$1&amp; ".4."</f>
        <v>5.280.4.</v>
      </c>
      <c r="AFH49" s="57" t="s">
        <v>15</v>
      </c>
      <c r="AFI49" s="58"/>
      <c r="AFJ49" s="7" t="str">
        <f t="shared" ref="AFJ49" si="10210">"5." &amp; AFL$1&amp; ".4."</f>
        <v>5.281.4.</v>
      </c>
      <c r="AFK49" s="57" t="s">
        <v>15</v>
      </c>
      <c r="AFL49" s="58"/>
      <c r="AFM49" s="7" t="str">
        <f t="shared" ref="AFM49" si="10211">"5." &amp; AFO$1&amp; ".4."</f>
        <v>5.282.4.</v>
      </c>
      <c r="AFN49" s="57" t="s">
        <v>15</v>
      </c>
      <c r="AFO49" s="58"/>
      <c r="AFP49" s="7" t="str">
        <f t="shared" ref="AFP49" si="10212">"5." &amp; AFR$1&amp; ".4."</f>
        <v>5.283.4.</v>
      </c>
      <c r="AFQ49" s="57" t="s">
        <v>15</v>
      </c>
      <c r="AFR49" s="58"/>
      <c r="AFS49" s="7" t="str">
        <f t="shared" ref="AFS49" si="10213">"5." &amp; AFU$1&amp; ".4."</f>
        <v>5.284.4.</v>
      </c>
      <c r="AFT49" s="57" t="s">
        <v>15</v>
      </c>
      <c r="AFU49" s="58"/>
      <c r="AFV49" s="7" t="str">
        <f t="shared" ref="AFV49" si="10214">"5." &amp; AFX$1&amp; ".4."</f>
        <v>5.285.4.</v>
      </c>
      <c r="AFW49" s="57" t="s">
        <v>15</v>
      </c>
      <c r="AFX49" s="58"/>
      <c r="AFY49" s="7" t="str">
        <f t="shared" ref="AFY49" si="10215">"5." &amp; AGA$1&amp; ".4."</f>
        <v>5.286.4.</v>
      </c>
      <c r="AFZ49" s="57" t="s">
        <v>15</v>
      </c>
      <c r="AGA49" s="58"/>
      <c r="AGB49" s="7" t="str">
        <f t="shared" ref="AGB49" si="10216">"5." &amp; AGD$1&amp; ".4."</f>
        <v>5.287.4.</v>
      </c>
      <c r="AGC49" s="57" t="s">
        <v>15</v>
      </c>
      <c r="AGD49" s="58"/>
      <c r="AGE49" s="7" t="str">
        <f t="shared" ref="AGE49" si="10217">"5." &amp; AGG$1&amp; ".4."</f>
        <v>5.288.4.</v>
      </c>
      <c r="AGF49" s="57" t="s">
        <v>15</v>
      </c>
      <c r="AGG49" s="58"/>
      <c r="AGH49" s="7" t="str">
        <f t="shared" ref="AGH49" si="10218">"5." &amp; AGJ$1&amp; ".4."</f>
        <v>5.289.4.</v>
      </c>
      <c r="AGI49" s="57" t="s">
        <v>15</v>
      </c>
      <c r="AGJ49" s="58"/>
      <c r="AGK49" s="7" t="str">
        <f t="shared" ref="AGK49" si="10219">"5." &amp; AGM$1&amp; ".4."</f>
        <v>5.290.4.</v>
      </c>
      <c r="AGL49" s="57" t="s">
        <v>15</v>
      </c>
      <c r="AGM49" s="58"/>
      <c r="AGN49" s="7" t="str">
        <f t="shared" ref="AGN49" si="10220">"5." &amp; AGP$1&amp; ".4."</f>
        <v>5.291.4.</v>
      </c>
      <c r="AGO49" s="57" t="s">
        <v>15</v>
      </c>
      <c r="AGP49" s="58"/>
      <c r="AGQ49" s="7" t="str">
        <f t="shared" ref="AGQ49" si="10221">"5." &amp; AGS$1&amp; ".4."</f>
        <v>5.292.4.</v>
      </c>
      <c r="AGR49" s="57" t="s">
        <v>15</v>
      </c>
      <c r="AGS49" s="58"/>
      <c r="AGT49" s="7" t="str">
        <f t="shared" ref="AGT49" si="10222">"5." &amp; AGV$1&amp; ".4."</f>
        <v>5.293.4.</v>
      </c>
      <c r="AGU49" s="57" t="s">
        <v>15</v>
      </c>
      <c r="AGV49" s="58"/>
      <c r="AGW49" s="7" t="str">
        <f t="shared" ref="AGW49" si="10223">"5." &amp; AGY$1&amp; ".4."</f>
        <v>5.294.4.</v>
      </c>
      <c r="AGX49" s="57" t="s">
        <v>15</v>
      </c>
      <c r="AGY49" s="58"/>
      <c r="AGZ49" s="7" t="str">
        <f t="shared" ref="AGZ49" si="10224">"5." &amp; AHB$1&amp; ".4."</f>
        <v>5.295.4.</v>
      </c>
      <c r="AHA49" s="57" t="s">
        <v>15</v>
      </c>
      <c r="AHB49" s="58"/>
      <c r="AHC49" s="7" t="str">
        <f t="shared" ref="AHC49" si="10225">"5." &amp; AHE$1&amp; ".4."</f>
        <v>5.296.4.</v>
      </c>
      <c r="AHD49" s="57" t="s">
        <v>15</v>
      </c>
      <c r="AHE49" s="58"/>
      <c r="AHF49" s="7" t="str">
        <f t="shared" ref="AHF49" si="10226">"5." &amp; AHH$1&amp; ".4."</f>
        <v>5.297.4.</v>
      </c>
      <c r="AHG49" s="57" t="s">
        <v>15</v>
      </c>
      <c r="AHH49" s="58"/>
      <c r="AHI49" s="7" t="str">
        <f t="shared" ref="AHI49" si="10227">"5." &amp; AHK$1&amp; ".4."</f>
        <v>5.298.4.</v>
      </c>
      <c r="AHJ49" s="57" t="s">
        <v>15</v>
      </c>
      <c r="AHK49" s="58"/>
      <c r="AHL49" s="7" t="str">
        <f t="shared" ref="AHL49" si="10228">"5." &amp; AHN$1&amp; ".4."</f>
        <v>5.299.4.</v>
      </c>
      <c r="AHM49" s="57" t="s">
        <v>15</v>
      </c>
      <c r="AHN49" s="58"/>
      <c r="AHO49" s="7" t="str">
        <f t="shared" ref="AHO49" si="10229">"5." &amp; AHQ$1&amp; ".4."</f>
        <v>5.300.4.</v>
      </c>
      <c r="AHP49" s="57" t="s">
        <v>15</v>
      </c>
      <c r="AHQ49" s="58"/>
      <c r="AHR49" s="7" t="str">
        <f t="shared" ref="AHR49" si="10230">"5." &amp; AHT$1&amp; ".4."</f>
        <v>5.301.4.</v>
      </c>
      <c r="AHS49" s="57" t="s">
        <v>15</v>
      </c>
      <c r="AHT49" s="58"/>
      <c r="AHU49" s="7" t="str">
        <f t="shared" ref="AHU49" si="10231">"5." &amp; AHW$1&amp; ".4."</f>
        <v>5.302.4.</v>
      </c>
      <c r="AHV49" s="57" t="s">
        <v>15</v>
      </c>
      <c r="AHW49" s="58"/>
      <c r="AHX49" s="7" t="str">
        <f t="shared" ref="AHX49" si="10232">"5." &amp; AHZ$1&amp; ".4."</f>
        <v>5.303.4.</v>
      </c>
      <c r="AHY49" s="57" t="s">
        <v>15</v>
      </c>
      <c r="AHZ49" s="58"/>
      <c r="AIA49" s="7" t="str">
        <f t="shared" ref="AIA49" si="10233">"5." &amp; AIC$1&amp; ".4."</f>
        <v>5.304.4.</v>
      </c>
      <c r="AIB49" s="57" t="s">
        <v>15</v>
      </c>
      <c r="AIC49" s="58"/>
      <c r="AID49" s="7" t="str">
        <f t="shared" ref="AID49" si="10234">"5." &amp; AIF$1&amp; ".4."</f>
        <v>5.305.4.</v>
      </c>
      <c r="AIE49" s="57" t="s">
        <v>15</v>
      </c>
      <c r="AIF49" s="58"/>
      <c r="AIG49" s="7" t="str">
        <f t="shared" ref="AIG49" si="10235">"5." &amp; AII$1&amp; ".4."</f>
        <v>5.306.4.</v>
      </c>
      <c r="AIH49" s="57" t="s">
        <v>15</v>
      </c>
      <c r="AII49" s="58"/>
      <c r="AIJ49" s="7" t="str">
        <f t="shared" ref="AIJ49" si="10236">"5." &amp; AIL$1&amp; ".4."</f>
        <v>5.307.4.</v>
      </c>
      <c r="AIK49" s="57" t="s">
        <v>15</v>
      </c>
      <c r="AIL49" s="58"/>
      <c r="AIM49" s="7" t="str">
        <f t="shared" ref="AIM49" si="10237">"5." &amp; AIO$1&amp; ".4."</f>
        <v>5.308.4.</v>
      </c>
      <c r="AIN49" s="57" t="s">
        <v>15</v>
      </c>
      <c r="AIO49" s="58"/>
      <c r="AIP49" s="7" t="str">
        <f t="shared" ref="AIP49" si="10238">"5." &amp; AIR$1&amp; ".4."</f>
        <v>5.309.4.</v>
      </c>
      <c r="AIQ49" s="57" t="s">
        <v>15</v>
      </c>
      <c r="AIR49" s="58"/>
      <c r="AIS49" s="7" t="str">
        <f t="shared" ref="AIS49" si="10239">"5." &amp; AIU$1&amp; ".4."</f>
        <v>5.310.4.</v>
      </c>
      <c r="AIT49" s="57" t="s">
        <v>15</v>
      </c>
      <c r="AIU49" s="58"/>
      <c r="AIV49" s="7" t="str">
        <f t="shared" ref="AIV49" si="10240">"5." &amp; AIX$1&amp; ".4."</f>
        <v>5.311.4.</v>
      </c>
      <c r="AIW49" s="57" t="s">
        <v>15</v>
      </c>
      <c r="AIX49" s="58"/>
      <c r="AIY49" s="7" t="str">
        <f t="shared" ref="AIY49" si="10241">"5." &amp; AJA$1&amp; ".4."</f>
        <v>5.312.4.</v>
      </c>
      <c r="AIZ49" s="57" t="s">
        <v>15</v>
      </c>
      <c r="AJA49" s="58"/>
      <c r="AJB49" s="7" t="str">
        <f t="shared" ref="AJB49" si="10242">"5." &amp; AJD$1&amp; ".4."</f>
        <v>5.313.4.</v>
      </c>
      <c r="AJC49" s="57" t="s">
        <v>15</v>
      </c>
      <c r="AJD49" s="58"/>
      <c r="AJE49" s="7" t="str">
        <f t="shared" ref="AJE49" si="10243">"5." &amp; AJG$1&amp; ".4."</f>
        <v>5.314.4.</v>
      </c>
      <c r="AJF49" s="57" t="s">
        <v>15</v>
      </c>
      <c r="AJG49" s="58"/>
      <c r="AJH49" s="7" t="str">
        <f t="shared" ref="AJH49" si="10244">"5." &amp; AJJ$1&amp; ".4."</f>
        <v>5.315.4.</v>
      </c>
      <c r="AJI49" s="57" t="s">
        <v>15</v>
      </c>
      <c r="AJJ49" s="58"/>
      <c r="AJK49" s="7" t="str">
        <f t="shared" ref="AJK49" si="10245">"5." &amp; AJM$1&amp; ".4."</f>
        <v>5.316.4.</v>
      </c>
      <c r="AJL49" s="57" t="s">
        <v>15</v>
      </c>
      <c r="AJM49" s="58"/>
      <c r="AJN49" s="7" t="str">
        <f t="shared" ref="AJN49" si="10246">"5." &amp; AJP$1&amp; ".4."</f>
        <v>5.317.4.</v>
      </c>
      <c r="AJO49" s="57" t="s">
        <v>15</v>
      </c>
      <c r="AJP49" s="58"/>
      <c r="AJQ49" s="7" t="str">
        <f t="shared" ref="AJQ49" si="10247">"5." &amp; AJS$1&amp; ".4."</f>
        <v>5.318.4.</v>
      </c>
      <c r="AJR49" s="57" t="s">
        <v>15</v>
      </c>
      <c r="AJS49" s="58"/>
      <c r="AJT49" s="7" t="str">
        <f t="shared" ref="AJT49" si="10248">"5." &amp; AJV$1&amp; ".4."</f>
        <v>5.319.4.</v>
      </c>
      <c r="AJU49" s="57" t="s">
        <v>15</v>
      </c>
      <c r="AJV49" s="58"/>
      <c r="AJW49" s="7" t="str">
        <f t="shared" ref="AJW49" si="10249">"5." &amp; AJY$1&amp; ".4."</f>
        <v>5.320.4.</v>
      </c>
      <c r="AJX49" s="57" t="s">
        <v>15</v>
      </c>
      <c r="AJY49" s="58"/>
      <c r="AJZ49" s="7" t="str">
        <f t="shared" ref="AJZ49" si="10250">"5." &amp; AKB$1&amp; ".4."</f>
        <v>5.321.4.</v>
      </c>
      <c r="AKA49" s="57" t="s">
        <v>15</v>
      </c>
      <c r="AKB49" s="58"/>
      <c r="AKC49" s="7" t="str">
        <f t="shared" ref="AKC49" si="10251">"5." &amp; AKE$1&amp; ".4."</f>
        <v>5.322.4.</v>
      </c>
      <c r="AKD49" s="57" t="s">
        <v>15</v>
      </c>
      <c r="AKE49" s="58"/>
      <c r="AKF49" s="7" t="str">
        <f t="shared" ref="AKF49" si="10252">"5." &amp; AKH$1&amp; ".4."</f>
        <v>5.323.4.</v>
      </c>
      <c r="AKG49" s="57" t="s">
        <v>15</v>
      </c>
      <c r="AKH49" s="58"/>
      <c r="AKI49" s="7" t="str">
        <f t="shared" ref="AKI49" si="10253">"5." &amp; AKK$1&amp; ".4."</f>
        <v>5.324.4.</v>
      </c>
      <c r="AKJ49" s="57" t="s">
        <v>15</v>
      </c>
      <c r="AKK49" s="58"/>
      <c r="AKL49" s="7" t="str">
        <f t="shared" ref="AKL49" si="10254">"5." &amp; AKN$1&amp; ".4."</f>
        <v>5.325.4.</v>
      </c>
      <c r="AKM49" s="57" t="s">
        <v>15</v>
      </c>
      <c r="AKN49" s="58"/>
      <c r="AKO49" s="7" t="str">
        <f t="shared" ref="AKO49" si="10255">"5." &amp; AKQ$1&amp; ".4."</f>
        <v>5.326.4.</v>
      </c>
      <c r="AKP49" s="57" t="s">
        <v>15</v>
      </c>
      <c r="AKQ49" s="58"/>
      <c r="AKR49" s="7" t="str">
        <f t="shared" ref="AKR49" si="10256">"5." &amp; AKT$1&amp; ".4."</f>
        <v>5.327.4.</v>
      </c>
      <c r="AKS49" s="57" t="s">
        <v>15</v>
      </c>
      <c r="AKT49" s="58"/>
      <c r="AKU49" s="7" t="str">
        <f t="shared" ref="AKU49" si="10257">"5." &amp; AKW$1&amp; ".4."</f>
        <v>5.328.4.</v>
      </c>
      <c r="AKV49" s="57" t="s">
        <v>15</v>
      </c>
      <c r="AKW49" s="58"/>
      <c r="AKX49" s="7" t="str">
        <f t="shared" ref="AKX49" si="10258">"5." &amp; AKZ$1&amp; ".4."</f>
        <v>5.329.4.</v>
      </c>
      <c r="AKY49" s="57" t="s">
        <v>15</v>
      </c>
      <c r="AKZ49" s="58"/>
      <c r="ALA49" s="7" t="str">
        <f t="shared" ref="ALA49" si="10259">"5." &amp; ALC$1&amp; ".4."</f>
        <v>5.330.4.</v>
      </c>
      <c r="ALB49" s="57" t="s">
        <v>15</v>
      </c>
      <c r="ALC49" s="58"/>
      <c r="ALD49" s="7" t="str">
        <f t="shared" ref="ALD49" si="10260">"5." &amp; ALF$1&amp; ".4."</f>
        <v>5.331.4.</v>
      </c>
      <c r="ALE49" s="57" t="s">
        <v>15</v>
      </c>
      <c r="ALF49" s="58"/>
      <c r="ALG49" s="7" t="str">
        <f t="shared" ref="ALG49" si="10261">"5." &amp; ALI$1&amp; ".4."</f>
        <v>5.332.4.</v>
      </c>
      <c r="ALH49" s="57" t="s">
        <v>15</v>
      </c>
      <c r="ALI49" s="58"/>
      <c r="ALJ49" s="7" t="str">
        <f t="shared" ref="ALJ49" si="10262">"5." &amp; ALL$1&amp; ".4."</f>
        <v>5.333.4.</v>
      </c>
      <c r="ALK49" s="57" t="s">
        <v>15</v>
      </c>
      <c r="ALL49" s="58"/>
      <c r="ALM49" s="7" t="str">
        <f t="shared" ref="ALM49" si="10263">"5." &amp; ALO$1&amp; ".4."</f>
        <v>5.334.4.</v>
      </c>
      <c r="ALN49" s="57" t="s">
        <v>15</v>
      </c>
      <c r="ALO49" s="58"/>
      <c r="ALP49" s="7" t="str">
        <f t="shared" ref="ALP49" si="10264">"5." &amp; ALR$1&amp; ".4."</f>
        <v>5.335.4.</v>
      </c>
      <c r="ALQ49" s="57" t="s">
        <v>15</v>
      </c>
      <c r="ALR49" s="58"/>
      <c r="ALS49" s="7" t="str">
        <f t="shared" ref="ALS49" si="10265">"5." &amp; ALU$1&amp; ".4."</f>
        <v>5.336.4.</v>
      </c>
      <c r="ALT49" s="57" t="s">
        <v>15</v>
      </c>
      <c r="ALU49" s="58"/>
      <c r="ALV49" s="7" t="str">
        <f t="shared" ref="ALV49" si="10266">"5." &amp; ALX$1&amp; ".4."</f>
        <v>5.337.4.</v>
      </c>
      <c r="ALW49" s="57" t="s">
        <v>15</v>
      </c>
      <c r="ALX49" s="58"/>
      <c r="ALY49" s="7" t="str">
        <f t="shared" ref="ALY49" si="10267">"5." &amp; AMA$1&amp; ".4."</f>
        <v>5.338.4.</v>
      </c>
      <c r="ALZ49" s="57" t="s">
        <v>15</v>
      </c>
      <c r="AMA49" s="58"/>
      <c r="AMB49" s="7" t="str">
        <f t="shared" ref="AMB49" si="10268">"5." &amp; AMD$1&amp; ".4."</f>
        <v>5.339.4.</v>
      </c>
      <c r="AMC49" s="57" t="s">
        <v>15</v>
      </c>
      <c r="AMD49" s="58"/>
      <c r="AME49" s="7" t="str">
        <f t="shared" ref="AME49" si="10269">"5." &amp; AMG$1&amp; ".4."</f>
        <v>5.340.4.</v>
      </c>
      <c r="AMF49" s="57" t="s">
        <v>15</v>
      </c>
      <c r="AMG49" s="58"/>
      <c r="AMH49" s="7" t="str">
        <f t="shared" ref="AMH49" si="10270">"5." &amp; AMJ$1&amp; ".4."</f>
        <v>5.341.4.</v>
      </c>
      <c r="AMI49" s="57" t="s">
        <v>15</v>
      </c>
      <c r="AMJ49" s="58"/>
      <c r="AMK49" s="7" t="str">
        <f t="shared" ref="AMK49" si="10271">"5." &amp; AMM$1&amp; ".4."</f>
        <v>5.342.4.</v>
      </c>
      <c r="AML49" s="57" t="s">
        <v>15</v>
      </c>
      <c r="AMM49" s="58"/>
      <c r="AMN49" s="7" t="str">
        <f t="shared" ref="AMN49" si="10272">"5." &amp; AMP$1&amp; ".4."</f>
        <v>5.343.4.</v>
      </c>
      <c r="AMO49" s="57" t="s">
        <v>15</v>
      </c>
      <c r="AMP49" s="58"/>
      <c r="AMQ49" s="7" t="str">
        <f t="shared" ref="AMQ49" si="10273">"5." &amp; AMS$1&amp; ".4."</f>
        <v>5.344.4.</v>
      </c>
      <c r="AMR49" s="57" t="s">
        <v>15</v>
      </c>
      <c r="AMS49" s="58"/>
      <c r="AMT49" s="7" t="str">
        <f t="shared" ref="AMT49" si="10274">"5." &amp; AMV$1&amp; ".4."</f>
        <v>5.345.4.</v>
      </c>
      <c r="AMU49" s="57" t="s">
        <v>15</v>
      </c>
      <c r="AMV49" s="58"/>
      <c r="AMW49" s="7" t="str">
        <f t="shared" ref="AMW49" si="10275">"5." &amp; AMY$1&amp; ".4."</f>
        <v>5.346.4.</v>
      </c>
      <c r="AMX49" s="57" t="s">
        <v>15</v>
      </c>
      <c r="AMY49" s="58"/>
      <c r="AMZ49" s="7" t="str">
        <f t="shared" ref="AMZ49" si="10276">"5." &amp; ANB$1&amp; ".4."</f>
        <v>5.347.4.</v>
      </c>
      <c r="ANA49" s="57" t="s">
        <v>15</v>
      </c>
      <c r="ANB49" s="58"/>
      <c r="ANC49" s="7" t="str">
        <f t="shared" ref="ANC49" si="10277">"5." &amp; ANE$1&amp; ".4."</f>
        <v>5.348.4.</v>
      </c>
      <c r="AND49" s="57" t="s">
        <v>15</v>
      </c>
      <c r="ANE49" s="58"/>
      <c r="ANF49" s="7" t="str">
        <f t="shared" ref="ANF49" si="10278">"5." &amp; ANH$1&amp; ".4."</f>
        <v>5.349.4.</v>
      </c>
      <c r="ANG49" s="57" t="s">
        <v>15</v>
      </c>
      <c r="ANH49" s="58"/>
      <c r="ANI49" s="7" t="str">
        <f t="shared" ref="ANI49" si="10279">"5." &amp; ANK$1&amp; ".4."</f>
        <v>5.350.4.</v>
      </c>
      <c r="ANJ49" s="57" t="s">
        <v>15</v>
      </c>
      <c r="ANK49" s="58"/>
      <c r="ANL49" s="7" t="str">
        <f t="shared" ref="ANL49" si="10280">"5." &amp; ANN$1&amp; ".4."</f>
        <v>5.351.4.</v>
      </c>
      <c r="ANM49" s="57" t="s">
        <v>15</v>
      </c>
      <c r="ANN49" s="58"/>
      <c r="ANO49" s="7" t="str">
        <f t="shared" ref="ANO49" si="10281">"5." &amp; ANQ$1&amp; ".4."</f>
        <v>5.352.4.</v>
      </c>
      <c r="ANP49" s="57" t="s">
        <v>15</v>
      </c>
      <c r="ANQ49" s="58"/>
      <c r="ANR49" s="7" t="str">
        <f t="shared" ref="ANR49" si="10282">"5." &amp; ANT$1&amp; ".4."</f>
        <v>5.353.4.</v>
      </c>
      <c r="ANS49" s="57" t="s">
        <v>15</v>
      </c>
      <c r="ANT49" s="58"/>
      <c r="ANU49" s="7" t="str">
        <f t="shared" ref="ANU49" si="10283">"5." &amp; ANW$1&amp; ".4."</f>
        <v>5.354.4.</v>
      </c>
      <c r="ANV49" s="57" t="s">
        <v>15</v>
      </c>
      <c r="ANW49" s="58"/>
      <c r="ANX49" s="7" t="str">
        <f t="shared" ref="ANX49" si="10284">"5." &amp; ANZ$1&amp; ".4."</f>
        <v>5.355.4.</v>
      </c>
      <c r="ANY49" s="57" t="s">
        <v>15</v>
      </c>
      <c r="ANZ49" s="58"/>
      <c r="AOA49" s="7" t="str">
        <f t="shared" ref="AOA49" si="10285">"5." &amp; AOC$1&amp; ".4."</f>
        <v>5.356.4.</v>
      </c>
      <c r="AOB49" s="57" t="s">
        <v>15</v>
      </c>
      <c r="AOC49" s="58"/>
      <c r="AOD49" s="7" t="str">
        <f t="shared" ref="AOD49" si="10286">"5." &amp; AOF$1&amp; ".4."</f>
        <v>5.357.4.</v>
      </c>
      <c r="AOE49" s="57" t="s">
        <v>15</v>
      </c>
      <c r="AOF49" s="58"/>
      <c r="AOG49" s="7" t="str">
        <f t="shared" ref="AOG49" si="10287">"5." &amp; AOI$1&amp; ".4."</f>
        <v>5.358.4.</v>
      </c>
      <c r="AOH49" s="57" t="s">
        <v>15</v>
      </c>
      <c r="AOI49" s="58"/>
      <c r="AOJ49" s="7" t="str">
        <f t="shared" ref="AOJ49" si="10288">"5." &amp; AOL$1&amp; ".4."</f>
        <v>5.359.4.</v>
      </c>
      <c r="AOK49" s="57" t="s">
        <v>15</v>
      </c>
      <c r="AOL49" s="58"/>
      <c r="AOM49" s="7" t="str">
        <f t="shared" ref="AOM49" si="10289">"5." &amp; AOO$1&amp; ".4."</f>
        <v>5.360.4.</v>
      </c>
      <c r="AON49" s="57" t="s">
        <v>15</v>
      </c>
      <c r="AOO49" s="58"/>
      <c r="AOP49" s="7" t="str">
        <f t="shared" ref="AOP49" si="10290">"5." &amp; AOR$1&amp; ".4."</f>
        <v>5.361.4.</v>
      </c>
      <c r="AOQ49" s="57" t="s">
        <v>15</v>
      </c>
      <c r="AOR49" s="58"/>
      <c r="AOS49" s="7" t="str">
        <f t="shared" ref="AOS49" si="10291">"5." &amp; AOU$1&amp; ".4."</f>
        <v>5.362.4.</v>
      </c>
      <c r="AOT49" s="57" t="s">
        <v>15</v>
      </c>
      <c r="AOU49" s="58"/>
      <c r="AOV49" s="7" t="str">
        <f t="shared" ref="AOV49" si="10292">"5." &amp; AOX$1&amp; ".4."</f>
        <v>5.363.4.</v>
      </c>
      <c r="AOW49" s="57" t="s">
        <v>15</v>
      </c>
      <c r="AOX49" s="58"/>
      <c r="AOY49" s="7" t="str">
        <f t="shared" ref="AOY49" si="10293">"5." &amp; APA$1&amp; ".4."</f>
        <v>5.364.4.</v>
      </c>
      <c r="AOZ49" s="57" t="s">
        <v>15</v>
      </c>
      <c r="APA49" s="58"/>
      <c r="APB49" s="7" t="str">
        <f t="shared" ref="APB49" si="10294">"5." &amp; APD$1&amp; ".4."</f>
        <v>5.365.4.</v>
      </c>
      <c r="APC49" s="57" t="s">
        <v>15</v>
      </c>
      <c r="APD49" s="58"/>
      <c r="APE49" s="7" t="str">
        <f t="shared" ref="APE49" si="10295">"5." &amp; APG$1&amp; ".4."</f>
        <v>5.366.4.</v>
      </c>
      <c r="APF49" s="57" t="s">
        <v>15</v>
      </c>
      <c r="APG49" s="58"/>
      <c r="APH49" s="7" t="str">
        <f t="shared" ref="APH49" si="10296">"5." &amp; APJ$1&amp; ".4."</f>
        <v>5.367.4.</v>
      </c>
      <c r="API49" s="57" t="s">
        <v>15</v>
      </c>
      <c r="APJ49" s="58"/>
      <c r="APK49" s="7" t="str">
        <f t="shared" ref="APK49" si="10297">"5." &amp; APM$1&amp; ".4."</f>
        <v>5.368.4.</v>
      </c>
      <c r="APL49" s="57" t="s">
        <v>15</v>
      </c>
      <c r="APM49" s="58"/>
      <c r="APN49" s="7" t="str">
        <f t="shared" ref="APN49" si="10298">"5." &amp; APP$1&amp; ".4."</f>
        <v>5.369.4.</v>
      </c>
      <c r="APO49" s="57" t="s">
        <v>15</v>
      </c>
      <c r="APP49" s="58"/>
      <c r="APQ49" s="7" t="str">
        <f t="shared" ref="APQ49" si="10299">"5." &amp; APS$1&amp; ".4."</f>
        <v>5.370.4.</v>
      </c>
      <c r="APR49" s="57" t="s">
        <v>15</v>
      </c>
      <c r="APS49" s="58"/>
      <c r="APT49" s="7" t="str">
        <f t="shared" ref="APT49" si="10300">"5." &amp; APV$1&amp; ".4."</f>
        <v>5.371.4.</v>
      </c>
      <c r="APU49" s="57" t="s">
        <v>15</v>
      </c>
      <c r="APV49" s="58"/>
      <c r="APW49" s="7" t="str">
        <f t="shared" ref="APW49" si="10301">"5." &amp; APY$1&amp; ".4."</f>
        <v>5.372.4.</v>
      </c>
      <c r="APX49" s="57" t="s">
        <v>15</v>
      </c>
      <c r="APY49" s="58"/>
      <c r="APZ49" s="7" t="str">
        <f t="shared" ref="APZ49" si="10302">"5." &amp; AQB$1&amp; ".4."</f>
        <v>5.373.4.</v>
      </c>
      <c r="AQA49" s="57" t="s">
        <v>15</v>
      </c>
      <c r="AQB49" s="58"/>
      <c r="AQC49" s="7" t="str">
        <f t="shared" ref="AQC49" si="10303">"5." &amp; AQE$1&amp; ".4."</f>
        <v>5.374.4.</v>
      </c>
      <c r="AQD49" s="57" t="s">
        <v>15</v>
      </c>
      <c r="AQE49" s="58"/>
      <c r="AQF49" s="7" t="str">
        <f t="shared" ref="AQF49" si="10304">"5." &amp; AQH$1&amp; ".4."</f>
        <v>5.375.4.</v>
      </c>
      <c r="AQG49" s="57" t="s">
        <v>15</v>
      </c>
      <c r="AQH49" s="58"/>
      <c r="AQI49" s="7" t="str">
        <f t="shared" ref="AQI49" si="10305">"5." &amp; AQK$1&amp; ".4."</f>
        <v>5.376.4.</v>
      </c>
      <c r="AQJ49" s="57" t="s">
        <v>15</v>
      </c>
      <c r="AQK49" s="58"/>
      <c r="AQL49" s="7" t="str">
        <f t="shared" ref="AQL49" si="10306">"5." &amp; AQN$1&amp; ".4."</f>
        <v>5.377.4.</v>
      </c>
      <c r="AQM49" s="57" t="s">
        <v>15</v>
      </c>
      <c r="AQN49" s="58"/>
      <c r="AQO49" s="7" t="str">
        <f t="shared" ref="AQO49" si="10307">"5." &amp; AQQ$1&amp; ".4."</f>
        <v>5.378.4.</v>
      </c>
      <c r="AQP49" s="57" t="s">
        <v>15</v>
      </c>
      <c r="AQQ49" s="58"/>
      <c r="AQR49" s="7" t="str">
        <f t="shared" ref="AQR49" si="10308">"5." &amp; AQT$1&amp; ".4."</f>
        <v>5.379.4.</v>
      </c>
      <c r="AQS49" s="57" t="s">
        <v>15</v>
      </c>
      <c r="AQT49" s="58"/>
      <c r="AQU49" s="7" t="str">
        <f t="shared" ref="AQU49" si="10309">"5." &amp; AQW$1&amp; ".4."</f>
        <v>5.380.4.</v>
      </c>
      <c r="AQV49" s="57" t="s">
        <v>15</v>
      </c>
      <c r="AQW49" s="58"/>
      <c r="AQX49" s="7" t="str">
        <f t="shared" ref="AQX49" si="10310">"5." &amp; AQZ$1&amp; ".4."</f>
        <v>5.381.4.</v>
      </c>
      <c r="AQY49" s="57" t="s">
        <v>15</v>
      </c>
      <c r="AQZ49" s="58"/>
      <c r="ARA49" s="7" t="str">
        <f t="shared" ref="ARA49" si="10311">"5." &amp; ARC$1&amp; ".4."</f>
        <v>5.382.4.</v>
      </c>
      <c r="ARB49" s="57" t="s">
        <v>15</v>
      </c>
      <c r="ARC49" s="58"/>
      <c r="ARD49" s="7" t="str">
        <f t="shared" ref="ARD49" si="10312">"5." &amp; ARF$1&amp; ".4."</f>
        <v>5.383.4.</v>
      </c>
      <c r="ARE49" s="57" t="s">
        <v>15</v>
      </c>
      <c r="ARF49" s="58"/>
      <c r="ARG49" s="7" t="str">
        <f t="shared" ref="ARG49" si="10313">"5." &amp; ARI$1&amp; ".4."</f>
        <v>5.384.4.</v>
      </c>
      <c r="ARH49" s="57" t="s">
        <v>15</v>
      </c>
      <c r="ARI49" s="58"/>
      <c r="ARJ49" s="7" t="str">
        <f t="shared" ref="ARJ49" si="10314">"5." &amp; ARL$1&amp; ".4."</f>
        <v>5.385.4.</v>
      </c>
      <c r="ARK49" s="57" t="s">
        <v>15</v>
      </c>
      <c r="ARL49" s="58"/>
      <c r="ARM49" s="7" t="str">
        <f t="shared" ref="ARM49" si="10315">"5." &amp; ARO$1&amp; ".4."</f>
        <v>5.386.4.</v>
      </c>
      <c r="ARN49" s="57" t="s">
        <v>15</v>
      </c>
      <c r="ARO49" s="58"/>
      <c r="ARP49" s="7" t="str">
        <f t="shared" ref="ARP49" si="10316">"5." &amp; ARR$1&amp; ".4."</f>
        <v>5.387.4.</v>
      </c>
      <c r="ARQ49" s="57" t="s">
        <v>15</v>
      </c>
      <c r="ARR49" s="58"/>
      <c r="ARS49" s="7" t="str">
        <f t="shared" ref="ARS49" si="10317">"5." &amp; ARU$1&amp; ".4."</f>
        <v>5.388.4.</v>
      </c>
      <c r="ART49" s="57" t="s">
        <v>15</v>
      </c>
      <c r="ARU49" s="58"/>
      <c r="ARV49" s="7" t="str">
        <f t="shared" ref="ARV49" si="10318">"5." &amp; ARX$1&amp; ".4."</f>
        <v>5.389.4.</v>
      </c>
      <c r="ARW49" s="57" t="s">
        <v>15</v>
      </c>
      <c r="ARX49" s="58"/>
      <c r="ARY49" s="7" t="str">
        <f t="shared" ref="ARY49" si="10319">"5." &amp; ASA$1&amp; ".4."</f>
        <v>5.390.4.</v>
      </c>
      <c r="ARZ49" s="57" t="s">
        <v>15</v>
      </c>
      <c r="ASA49" s="58"/>
      <c r="ASB49" s="7" t="str">
        <f t="shared" ref="ASB49" si="10320">"5." &amp; ASD$1&amp; ".4."</f>
        <v>5.391.4.</v>
      </c>
      <c r="ASC49" s="57" t="s">
        <v>15</v>
      </c>
      <c r="ASD49" s="58"/>
      <c r="ASE49" s="7" t="str">
        <f t="shared" ref="ASE49" si="10321">"5." &amp; ASG$1&amp; ".4."</f>
        <v>5.392.4.</v>
      </c>
      <c r="ASF49" s="57" t="s">
        <v>15</v>
      </c>
      <c r="ASG49" s="58"/>
      <c r="ASH49" s="7" t="str">
        <f t="shared" ref="ASH49" si="10322">"5." &amp; ASJ$1&amp; ".4."</f>
        <v>5.393.4.</v>
      </c>
      <c r="ASI49" s="57" t="s">
        <v>15</v>
      </c>
      <c r="ASJ49" s="58"/>
      <c r="ASK49" s="7" t="str">
        <f t="shared" ref="ASK49" si="10323">"5." &amp; ASM$1&amp; ".4."</f>
        <v>5.394.4.</v>
      </c>
      <c r="ASL49" s="57" t="s">
        <v>15</v>
      </c>
      <c r="ASM49" s="58"/>
      <c r="ASN49" s="7" t="str">
        <f t="shared" ref="ASN49" si="10324">"5." &amp; ASP$1&amp; ".4."</f>
        <v>5.395.4.</v>
      </c>
      <c r="ASO49" s="57" t="s">
        <v>15</v>
      </c>
      <c r="ASP49" s="58"/>
      <c r="ASQ49" s="7" t="str">
        <f t="shared" ref="ASQ49" si="10325">"5." &amp; ASS$1&amp; ".4."</f>
        <v>5.396.4.</v>
      </c>
      <c r="ASR49" s="57" t="s">
        <v>15</v>
      </c>
      <c r="ASS49" s="58"/>
      <c r="AST49" s="7" t="str">
        <f t="shared" ref="AST49" si="10326">"5." &amp; ASV$1&amp; ".4."</f>
        <v>5.397.4.</v>
      </c>
      <c r="ASU49" s="57" t="s">
        <v>15</v>
      </c>
      <c r="ASV49" s="58"/>
      <c r="ASW49" s="7" t="str">
        <f t="shared" ref="ASW49" si="10327">"5." &amp; ASY$1&amp; ".4."</f>
        <v>5.398.4.</v>
      </c>
      <c r="ASX49" s="57" t="s">
        <v>15</v>
      </c>
      <c r="ASY49" s="58"/>
      <c r="ASZ49" s="7" t="str">
        <f t="shared" ref="ASZ49" si="10328">"5." &amp; ATB$1&amp; ".4."</f>
        <v>5.399.4.</v>
      </c>
      <c r="ATA49" s="57" t="s">
        <v>15</v>
      </c>
      <c r="ATB49" s="58"/>
      <c r="ATC49" s="7" t="str">
        <f t="shared" ref="ATC49" si="10329">"5." &amp; ATE$1&amp; ".4."</f>
        <v>5.400.4.</v>
      </c>
      <c r="ATD49" s="57" t="s">
        <v>15</v>
      </c>
      <c r="ATE49" s="58"/>
      <c r="ATF49" s="7" t="str">
        <f t="shared" ref="ATF49" si="10330">"5." &amp; ATH$1&amp; ".4."</f>
        <v>5.401.4.</v>
      </c>
      <c r="ATG49" s="57" t="s">
        <v>15</v>
      </c>
      <c r="ATH49" s="58"/>
      <c r="ATI49" s="7" t="str">
        <f t="shared" ref="ATI49" si="10331">"5." &amp; ATK$1&amp; ".4."</f>
        <v>5.402.4.</v>
      </c>
      <c r="ATJ49" s="57" t="s">
        <v>15</v>
      </c>
      <c r="ATK49" s="58"/>
      <c r="ATL49" s="7" t="str">
        <f t="shared" ref="ATL49" si="10332">"5." &amp; ATN$1&amp; ".4."</f>
        <v>5.403.4.</v>
      </c>
      <c r="ATM49" s="57" t="s">
        <v>15</v>
      </c>
      <c r="ATN49" s="58"/>
      <c r="ATO49" s="7" t="str">
        <f t="shared" ref="ATO49" si="10333">"5." &amp; ATQ$1&amp; ".4."</f>
        <v>5.404.4.</v>
      </c>
      <c r="ATP49" s="57" t="s">
        <v>15</v>
      </c>
      <c r="ATQ49" s="58"/>
      <c r="ATR49" s="7" t="str">
        <f t="shared" ref="ATR49" si="10334">"5." &amp; ATT$1&amp; ".4."</f>
        <v>5.405.4.</v>
      </c>
      <c r="ATS49" s="57" t="s">
        <v>15</v>
      </c>
      <c r="ATT49" s="58"/>
      <c r="ATU49" s="7" t="str">
        <f t="shared" ref="ATU49" si="10335">"5." &amp; ATW$1&amp; ".4."</f>
        <v>5.406.4.</v>
      </c>
      <c r="ATV49" s="57" t="s">
        <v>15</v>
      </c>
      <c r="ATW49" s="58"/>
      <c r="ATX49" s="7" t="str">
        <f t="shared" ref="ATX49" si="10336">"5." &amp; ATZ$1&amp; ".4."</f>
        <v>5.407.4.</v>
      </c>
      <c r="ATY49" s="57" t="s">
        <v>15</v>
      </c>
      <c r="ATZ49" s="58"/>
      <c r="AUA49" s="7" t="str">
        <f t="shared" ref="AUA49" si="10337">"5." &amp; AUC$1&amp; ".4."</f>
        <v>5.408.4.</v>
      </c>
      <c r="AUB49" s="57" t="s">
        <v>15</v>
      </c>
      <c r="AUC49" s="58"/>
      <c r="AUD49" s="7" t="str">
        <f t="shared" ref="AUD49" si="10338">"5." &amp; AUF$1&amp; ".4."</f>
        <v>5.409.4.</v>
      </c>
      <c r="AUE49" s="57" t="s">
        <v>15</v>
      </c>
      <c r="AUF49" s="58"/>
      <c r="AUG49" s="7" t="str">
        <f t="shared" ref="AUG49" si="10339">"5." &amp; AUI$1&amp; ".4."</f>
        <v>5.410.4.</v>
      </c>
      <c r="AUH49" s="57" t="s">
        <v>15</v>
      </c>
      <c r="AUI49" s="58"/>
      <c r="AUJ49" s="7" t="str">
        <f t="shared" ref="AUJ49" si="10340">"5." &amp; AUL$1&amp; ".4."</f>
        <v>5.411.4.</v>
      </c>
      <c r="AUK49" s="36" t="s">
        <v>15</v>
      </c>
      <c r="AUL49" s="37"/>
      <c r="AUM49" s="7" t="str">
        <f t="shared" ref="AUM49" si="10341">"5." &amp; AUO$1&amp; ".4."</f>
        <v>5.412.4.</v>
      </c>
      <c r="AUN49" s="36" t="s">
        <v>15</v>
      </c>
      <c r="AUO49" s="37"/>
      <c r="AUP49" s="7" t="str">
        <f t="shared" ref="AUP49" si="10342">"5." &amp; AUR$1&amp; ".4."</f>
        <v>5.413.4.</v>
      </c>
      <c r="AUQ49" s="36" t="s">
        <v>15</v>
      </c>
      <c r="AUR49" s="37"/>
      <c r="AUS49" s="7" t="str">
        <f t="shared" ref="AUS49" si="10343">"5." &amp; AUU$1&amp; ".4."</f>
        <v>5.414.4.</v>
      </c>
      <c r="AUT49" s="36" t="s">
        <v>15</v>
      </c>
      <c r="AUU49" s="37"/>
      <c r="AUV49" s="7" t="str">
        <f t="shared" ref="AUV49" si="10344">"5." &amp; AUX$1&amp; ".4."</f>
        <v>5.415.4.</v>
      </c>
      <c r="AUW49" s="36" t="s">
        <v>15</v>
      </c>
      <c r="AUX49" s="37"/>
      <c r="AUY49" s="7" t="str">
        <f t="shared" ref="AUY49" si="10345">"5." &amp; AVA$1&amp; ".4."</f>
        <v>5.416.4.</v>
      </c>
      <c r="AUZ49" s="36" t="s">
        <v>15</v>
      </c>
      <c r="AVA49" s="37"/>
      <c r="AVB49" s="7" t="str">
        <f t="shared" ref="AVB49" si="10346">"5." &amp; AVD$1&amp; ".4."</f>
        <v>5.417.4.</v>
      </c>
      <c r="AVC49" s="36" t="s">
        <v>15</v>
      </c>
      <c r="AVD49" s="37"/>
      <c r="AVE49" s="7" t="str">
        <f t="shared" ref="AVE49" si="10347">"5." &amp; AVG$1&amp; ".4."</f>
        <v>5.418.4.</v>
      </c>
      <c r="AVF49" s="36" t="s">
        <v>15</v>
      </c>
      <c r="AVG49" s="37"/>
      <c r="AVH49" s="7" t="str">
        <f t="shared" ref="AVH49" si="10348">"5." &amp; AVJ$1&amp; ".4."</f>
        <v>5.419.4.</v>
      </c>
      <c r="AVI49" s="57" t="s">
        <v>15</v>
      </c>
      <c r="AVJ49" s="58"/>
      <c r="AVK49" s="7" t="str">
        <f t="shared" ref="AVK49" si="10349">"5." &amp; AVM$1&amp; ".4."</f>
        <v>5.420.4.</v>
      </c>
      <c r="AVL49" s="57" t="s">
        <v>15</v>
      </c>
      <c r="AVM49" s="58"/>
      <c r="AVN49" s="36"/>
      <c r="AVO49" s="36"/>
      <c r="AVP49" s="36"/>
      <c r="AVQ49" s="7"/>
      <c r="AVR49" s="36"/>
      <c r="AVS49" s="37"/>
      <c r="AVT49" s="7"/>
      <c r="AVU49" s="57"/>
      <c r="AVV49" s="58"/>
      <c r="AVW49" s="7"/>
      <c r="AVX49" s="57"/>
      <c r="AVY49" s="58"/>
      <c r="AVZ49" s="7"/>
      <c r="AWA49" s="57"/>
      <c r="AWB49" s="58"/>
      <c r="AWC49" s="7"/>
      <c r="AWD49" s="57"/>
      <c r="AWE49" s="58"/>
      <c r="AWF49" s="7"/>
      <c r="AWG49" s="57"/>
      <c r="AWH49" s="58"/>
      <c r="AWI49" s="7"/>
      <c r="AWJ49" s="57"/>
      <c r="AWK49" s="58"/>
      <c r="AWL49" s="7"/>
      <c r="AWM49" s="57"/>
      <c r="AWN49" s="58"/>
      <c r="AWO49" s="7"/>
      <c r="AWP49" s="57"/>
      <c r="AWQ49" s="58"/>
      <c r="AWR49" s="7"/>
      <c r="AWS49" s="57"/>
      <c r="AWT49" s="58"/>
      <c r="AWU49" s="7"/>
      <c r="AWV49" s="57"/>
      <c r="AWW49" s="58"/>
      <c r="AWX49" s="7"/>
      <c r="AWY49" s="57"/>
      <c r="AWZ49" s="58"/>
      <c r="AXA49" s="7"/>
      <c r="AXB49" s="57"/>
      <c r="AXC49" s="58"/>
      <c r="AXD49" s="7"/>
      <c r="AXE49" s="57"/>
      <c r="AXF49" s="58"/>
      <c r="AXG49" s="7"/>
      <c r="AXH49" s="57"/>
      <c r="AXI49" s="58"/>
      <c r="AXJ49" s="7"/>
      <c r="AXK49" s="57"/>
      <c r="AXL49" s="58"/>
      <c r="AXM49" s="7"/>
      <c r="AXN49" s="57"/>
      <c r="AXO49" s="58"/>
      <c r="AXP49" s="7"/>
      <c r="AXQ49" s="57"/>
      <c r="AXR49" s="58"/>
      <c r="AXS49" s="7"/>
      <c r="AXT49" s="57"/>
      <c r="AXU49" s="58"/>
      <c r="AXV49" s="7"/>
      <c r="AXW49" s="57"/>
      <c r="AXX49" s="58"/>
      <c r="AXY49" s="7"/>
      <c r="AXZ49" s="57"/>
      <c r="AYA49" s="58"/>
      <c r="AYB49" s="7"/>
      <c r="AYC49" s="57"/>
      <c r="AYD49" s="58"/>
      <c r="AYE49" s="7"/>
      <c r="AYF49" s="57"/>
      <c r="AYG49" s="58"/>
      <c r="AYH49" s="7"/>
      <c r="AYI49" s="57"/>
      <c r="AYJ49" s="58"/>
      <c r="AYK49" s="7"/>
      <c r="AYL49" s="57"/>
      <c r="AYM49" s="58"/>
      <c r="AYN49" s="7"/>
      <c r="AYO49" s="57"/>
      <c r="AYP49" s="58"/>
      <c r="AYQ49" s="7"/>
      <c r="AYR49" s="57"/>
      <c r="AYS49" s="58"/>
      <c r="AYT49" s="7"/>
      <c r="AYU49" s="57"/>
      <c r="AYV49" s="58"/>
      <c r="AYW49" s="7"/>
      <c r="AYX49" s="57"/>
      <c r="AYY49" s="58"/>
      <c r="AYZ49" s="7"/>
      <c r="AZA49" s="57"/>
      <c r="AZB49" s="58"/>
      <c r="AZC49" s="7"/>
      <c r="AZD49" s="57"/>
      <c r="AZE49" s="58"/>
      <c r="AZF49" s="7"/>
      <c r="AZG49" s="57"/>
      <c r="AZH49" s="58"/>
      <c r="AZI49" s="7"/>
      <c r="AZJ49" s="57"/>
      <c r="AZK49" s="58"/>
      <c r="AZL49" s="7"/>
      <c r="AZM49" s="57"/>
      <c r="AZN49" s="58"/>
      <c r="AZO49" s="7"/>
      <c r="AZP49" s="57"/>
      <c r="AZQ49" s="58"/>
      <c r="AZR49" s="7"/>
      <c r="AZS49" s="57"/>
      <c r="AZT49" s="58"/>
      <c r="AZU49" s="7"/>
      <c r="AZV49" s="57"/>
      <c r="AZW49" s="58"/>
      <c r="AZX49" s="7"/>
      <c r="AZY49" s="57"/>
      <c r="AZZ49" s="58"/>
      <c r="BAA49" s="7"/>
      <c r="BAB49" s="57"/>
      <c r="BAC49" s="58"/>
      <c r="BAD49" s="7"/>
      <c r="BAE49" s="57"/>
      <c r="BAF49" s="58"/>
      <c r="BAG49" s="7"/>
      <c r="BAH49" s="57"/>
      <c r="BAI49" s="58"/>
      <c r="BAJ49" s="7"/>
      <c r="BAK49" s="57"/>
      <c r="BAL49" s="58"/>
      <c r="BAM49" s="7"/>
      <c r="BAN49" s="57"/>
      <c r="BAO49" s="58"/>
      <c r="BAP49" s="7"/>
      <c r="BAQ49" s="57"/>
      <c r="BAR49" s="58"/>
      <c r="BAS49" s="7"/>
      <c r="BAT49" s="57"/>
      <c r="BAU49" s="58"/>
      <c r="BAV49" s="7"/>
      <c r="BAW49" s="57"/>
      <c r="BAX49" s="58"/>
      <c r="BAY49" s="7"/>
      <c r="BAZ49" s="57"/>
      <c r="BBA49" s="58"/>
      <c r="BBB49" s="7"/>
      <c r="BBC49" s="57"/>
      <c r="BBD49" s="58"/>
      <c r="BBE49" s="7"/>
      <c r="BBF49" s="57"/>
      <c r="BBG49" s="58"/>
      <c r="BBH49" s="7"/>
      <c r="BBI49" s="57"/>
      <c r="BBJ49" s="58"/>
      <c r="BBK49" s="7"/>
      <c r="BBL49" s="57"/>
      <c r="BBM49" s="58"/>
      <c r="BBN49" s="7"/>
      <c r="BBO49" s="57"/>
      <c r="BBP49" s="58"/>
      <c r="BBQ49" s="7"/>
      <c r="BBR49" s="57"/>
      <c r="BBS49" s="58"/>
      <c r="BBT49" s="7"/>
      <c r="BBU49" s="57"/>
      <c r="BBV49" s="58"/>
      <c r="BBW49" s="7"/>
      <c r="BBX49" s="57"/>
      <c r="BBY49" s="58"/>
      <c r="BBZ49" s="7"/>
      <c r="BCA49" s="57"/>
      <c r="BCB49" s="58"/>
      <c r="BCC49" s="7"/>
      <c r="BCD49" s="57"/>
      <c r="BCE49" s="58"/>
      <c r="BCF49" s="7"/>
      <c r="BCG49" s="57"/>
      <c r="BCH49" s="58"/>
      <c r="BCI49" s="7"/>
      <c r="BCJ49" s="57"/>
      <c r="BCK49" s="58"/>
      <c r="BCL49" s="7"/>
      <c r="BCM49" s="57"/>
      <c r="BCN49" s="58"/>
      <c r="BCO49" s="7"/>
      <c r="BCP49" s="57"/>
      <c r="BCQ49" s="58"/>
      <c r="BCR49" s="7"/>
      <c r="BCS49" s="57"/>
      <c r="BCT49" s="58"/>
      <c r="BCU49" s="7"/>
      <c r="BCV49" s="57"/>
      <c r="BCW49" s="58"/>
      <c r="BCX49" s="7"/>
      <c r="BCY49" s="57"/>
      <c r="BCZ49" s="58"/>
      <c r="BDA49" s="7"/>
      <c r="BDB49" s="57"/>
      <c r="BDC49" s="58"/>
      <c r="BDD49" s="7"/>
      <c r="BDE49" s="57"/>
      <c r="BDF49" s="58"/>
      <c r="BDG49" s="7"/>
      <c r="BDH49" s="57"/>
      <c r="BDI49" s="58"/>
      <c r="BDJ49" s="7"/>
      <c r="BDK49" s="57"/>
      <c r="BDL49" s="58"/>
      <c r="BDM49" s="7"/>
      <c r="BDN49" s="57"/>
      <c r="BDO49" s="58"/>
      <c r="BDP49" s="7"/>
      <c r="BDQ49" s="57"/>
      <c r="BDR49" s="58"/>
      <c r="BDS49" s="7"/>
      <c r="BDT49" s="57"/>
      <c r="BDU49" s="58"/>
      <c r="BDV49" s="7"/>
      <c r="BDW49" s="57"/>
      <c r="BDX49" s="58"/>
      <c r="BDY49" s="7"/>
      <c r="BDZ49" s="57"/>
      <c r="BEA49" s="58"/>
      <c r="BEB49" s="7"/>
      <c r="BEC49" s="57"/>
      <c r="BED49" s="58"/>
      <c r="BEE49" s="7"/>
      <c r="BEF49" s="57"/>
      <c r="BEG49" s="58"/>
      <c r="BEH49" s="7"/>
      <c r="BEI49" s="57"/>
      <c r="BEJ49" s="58"/>
      <c r="BEK49" s="7"/>
      <c r="BEL49" s="57"/>
      <c r="BEM49" s="58"/>
      <c r="BEN49" s="7"/>
      <c r="BEO49" s="57"/>
      <c r="BEP49" s="58"/>
      <c r="BEQ49" s="7"/>
      <c r="BER49" s="57"/>
      <c r="BES49" s="58"/>
      <c r="BET49" s="7"/>
      <c r="BEU49" s="57"/>
      <c r="BEV49" s="58"/>
      <c r="BEW49" s="7"/>
      <c r="BEX49" s="57"/>
      <c r="BEY49" s="58"/>
      <c r="BEZ49" s="7"/>
      <c r="BFA49" s="57"/>
      <c r="BFB49" s="58"/>
      <c r="BFC49" s="7"/>
      <c r="BFD49" s="57"/>
      <c r="BFE49" s="58"/>
      <c r="BFF49" s="7"/>
      <c r="BFG49" s="57"/>
      <c r="BFH49" s="58"/>
      <c r="BFI49" s="7"/>
      <c r="BFJ49" s="57"/>
      <c r="BFK49" s="58"/>
      <c r="BFL49" s="7"/>
      <c r="BFM49" s="57"/>
      <c r="BFN49" s="58"/>
      <c r="BFO49" s="7"/>
      <c r="BFP49" s="57"/>
      <c r="BFQ49" s="58"/>
      <c r="BFR49" s="7"/>
      <c r="BFS49" s="57"/>
      <c r="BFT49" s="58"/>
      <c r="BFU49" s="7"/>
      <c r="BFV49" s="57"/>
      <c r="BFW49" s="58"/>
      <c r="BFX49" s="7"/>
      <c r="BFY49" s="57"/>
      <c r="BFZ49" s="58"/>
      <c r="BGA49" s="7"/>
      <c r="BGB49" s="57"/>
      <c r="BGC49" s="58"/>
      <c r="BGD49" s="7"/>
      <c r="BGE49" s="57"/>
      <c r="BGF49" s="58"/>
      <c r="BGG49" s="7"/>
      <c r="BGH49" s="57"/>
      <c r="BGI49" s="58"/>
      <c r="BGJ49" s="7"/>
      <c r="BGK49" s="57"/>
      <c r="BGL49" s="58"/>
      <c r="BGM49" s="7"/>
      <c r="BGN49" s="57"/>
      <c r="BGO49" s="58"/>
      <c r="BGP49" s="7"/>
      <c r="BGQ49" s="57"/>
      <c r="BGR49" s="58"/>
      <c r="BGS49" s="7"/>
      <c r="BGT49" s="57"/>
      <c r="BGU49" s="58"/>
      <c r="BGV49" s="7"/>
      <c r="BGW49" s="57"/>
      <c r="BGX49" s="58"/>
      <c r="BGY49" s="7"/>
      <c r="BGZ49" s="57"/>
      <c r="BHA49" s="58"/>
      <c r="BHB49" s="7"/>
      <c r="BHC49" s="57"/>
      <c r="BHD49" s="58"/>
      <c r="BHE49" s="7"/>
      <c r="BHF49" s="57"/>
      <c r="BHG49" s="58"/>
      <c r="BHH49" s="7"/>
      <c r="BHI49" s="57"/>
      <c r="BHJ49" s="58"/>
      <c r="BHK49" s="7"/>
      <c r="BHL49" s="57"/>
      <c r="BHM49" s="58"/>
      <c r="BHN49" s="7"/>
      <c r="BHO49" s="57"/>
      <c r="BHP49" s="58"/>
      <c r="BHQ49" s="7"/>
      <c r="BHR49" s="57"/>
      <c r="BHS49" s="58"/>
      <c r="BHT49" s="7"/>
      <c r="BHU49" s="57"/>
      <c r="BHV49" s="58"/>
      <c r="BHW49" s="7"/>
      <c r="BHX49" s="57"/>
      <c r="BHY49" s="58"/>
      <c r="BHZ49" s="7"/>
      <c r="BIA49" s="57"/>
      <c r="BIB49" s="58"/>
      <c r="BIC49" s="7"/>
      <c r="BID49" s="57"/>
      <c r="BIE49" s="58"/>
      <c r="BIF49" s="7"/>
      <c r="BIG49" s="57"/>
      <c r="BIH49" s="58"/>
      <c r="BII49" s="7"/>
      <c r="BIJ49" s="57"/>
      <c r="BIK49" s="58"/>
      <c r="BIL49" s="7"/>
      <c r="BIM49" s="57"/>
      <c r="BIN49" s="58"/>
      <c r="BIO49" s="7"/>
      <c r="BIP49" s="57"/>
      <c r="BIQ49" s="58"/>
      <c r="BIR49" s="7"/>
      <c r="BIS49" s="57"/>
      <c r="BIT49" s="58"/>
      <c r="BIU49" s="7"/>
      <c r="BIV49" s="57"/>
      <c r="BIW49" s="58"/>
      <c r="BIX49" s="7"/>
      <c r="BIY49" s="57"/>
      <c r="BIZ49" s="58"/>
      <c r="BJA49" s="7"/>
      <c r="BJB49" s="57"/>
      <c r="BJC49" s="58"/>
      <c r="BJD49" s="7"/>
      <c r="BJE49" s="57"/>
      <c r="BJF49" s="58"/>
      <c r="BJG49" s="7"/>
      <c r="BJH49" s="57"/>
      <c r="BJI49" s="58"/>
      <c r="BJJ49" s="7"/>
      <c r="BJK49" s="57"/>
      <c r="BJL49" s="58"/>
      <c r="BJM49" s="7"/>
      <c r="BJN49" s="57"/>
      <c r="BJO49" s="58"/>
      <c r="BJP49" s="7"/>
      <c r="BJQ49" s="57"/>
      <c r="BJR49" s="58"/>
      <c r="BJS49" s="7"/>
      <c r="BJT49" s="57"/>
      <c r="BJU49" s="58"/>
      <c r="BJV49" s="7"/>
      <c r="BJW49" s="57"/>
      <c r="BJX49" s="58"/>
      <c r="BJY49" s="7"/>
      <c r="BJZ49" s="57"/>
      <c r="BKA49" s="58"/>
      <c r="BKB49" s="7"/>
      <c r="BKC49" s="57"/>
      <c r="BKD49" s="58"/>
      <c r="BKE49" s="7"/>
      <c r="BKF49" s="57"/>
      <c r="BKG49" s="58"/>
      <c r="BKH49" s="7"/>
      <c r="BKI49" s="57"/>
      <c r="BKJ49" s="58"/>
      <c r="BKK49" s="7"/>
      <c r="BKL49" s="57"/>
      <c r="BKM49" s="58"/>
      <c r="BKN49" s="7"/>
      <c r="BKO49" s="57"/>
      <c r="BKP49" s="58"/>
      <c r="BKQ49" s="7"/>
      <c r="BKR49" s="57"/>
      <c r="BKS49" s="58"/>
      <c r="BKT49" s="7"/>
      <c r="BKU49" s="57"/>
      <c r="BKV49" s="58"/>
      <c r="BKW49" s="7"/>
      <c r="BKX49" s="57"/>
      <c r="BKY49" s="58"/>
      <c r="BKZ49" s="7"/>
      <c r="BLA49" s="57"/>
      <c r="BLB49" s="58"/>
      <c r="BLC49" s="7"/>
      <c r="BLD49" s="57"/>
      <c r="BLE49" s="58"/>
      <c r="BLF49" s="7"/>
      <c r="BLG49" s="57"/>
      <c r="BLH49" s="58"/>
      <c r="BLI49" s="7"/>
      <c r="BLJ49" s="57"/>
      <c r="BLK49" s="58"/>
      <c r="BLL49" s="7"/>
      <c r="BLM49" s="57"/>
      <c r="BLN49" s="58"/>
      <c r="BLO49" s="7"/>
      <c r="BLP49" s="57"/>
      <c r="BLQ49" s="58"/>
      <c r="BLR49" s="7"/>
      <c r="BLS49" s="57"/>
      <c r="BLT49" s="58"/>
      <c r="BLU49" s="7"/>
      <c r="BLV49" s="57"/>
      <c r="BLW49" s="58"/>
      <c r="BLX49" s="7"/>
      <c r="BLY49" s="57"/>
      <c r="BLZ49" s="58"/>
      <c r="BMA49" s="7"/>
      <c r="BMB49" s="57"/>
      <c r="BMC49" s="58"/>
      <c r="BMD49" s="7"/>
      <c r="BME49" s="57"/>
      <c r="BMF49" s="58"/>
      <c r="BMG49" s="7"/>
      <c r="BMH49" s="57"/>
      <c r="BMI49" s="58"/>
      <c r="BMJ49" s="7"/>
      <c r="BMK49" s="57"/>
      <c r="BML49" s="58"/>
      <c r="BMM49" s="7"/>
      <c r="BMN49" s="57"/>
      <c r="BMO49" s="58"/>
      <c r="BMP49" s="7"/>
      <c r="BMQ49" s="57"/>
      <c r="BMR49" s="58"/>
      <c r="BMS49" s="7"/>
      <c r="BMT49" s="57"/>
      <c r="BMU49" s="58"/>
      <c r="BMV49" s="7"/>
      <c r="BMW49" s="57"/>
      <c r="BMX49" s="58"/>
      <c r="BMY49" s="7"/>
      <c r="BMZ49" s="57"/>
      <c r="BNA49" s="58"/>
      <c r="BNB49" s="7"/>
      <c r="BNC49" s="57"/>
      <c r="BND49" s="58"/>
      <c r="BNE49" s="7"/>
      <c r="BNF49" s="57"/>
      <c r="BNG49" s="58"/>
      <c r="BNH49" s="7"/>
      <c r="BNI49" s="57"/>
      <c r="BNJ49" s="58"/>
      <c r="BNK49" s="7"/>
      <c r="BNL49" s="57"/>
      <c r="BNM49" s="58"/>
      <c r="BNN49" s="7"/>
      <c r="BNO49" s="57"/>
      <c r="BNP49" s="58"/>
      <c r="BNQ49" s="7"/>
      <c r="BNR49" s="57"/>
      <c r="BNS49" s="58"/>
      <c r="BNT49" s="7"/>
      <c r="BNU49" s="57"/>
      <c r="BNV49" s="58"/>
      <c r="BNW49" s="7"/>
      <c r="BNX49" s="57"/>
      <c r="BNY49" s="58"/>
      <c r="BNZ49" s="7"/>
      <c r="BOA49" s="57"/>
      <c r="BOB49" s="58"/>
      <c r="BOC49" s="7"/>
      <c r="BOD49" s="57"/>
      <c r="BOE49" s="58"/>
      <c r="BOF49" s="7"/>
      <c r="BOG49" s="57"/>
      <c r="BOH49" s="58"/>
      <c r="BOI49" s="7"/>
      <c r="BOJ49" s="57"/>
      <c r="BOK49" s="58"/>
      <c r="BOL49" s="7"/>
      <c r="BOM49" s="57"/>
      <c r="BON49" s="58"/>
      <c r="BOO49" s="7"/>
      <c r="BOP49" s="57"/>
      <c r="BOQ49" s="58"/>
      <c r="BOR49" s="7"/>
      <c r="BOS49" s="57"/>
      <c r="BOT49" s="58"/>
      <c r="BOU49" s="7"/>
      <c r="BOV49" s="57"/>
      <c r="BOW49" s="58"/>
      <c r="BOX49" s="7"/>
      <c r="BOY49" s="57"/>
      <c r="BOZ49" s="58"/>
      <c r="BPA49" s="7"/>
      <c r="BPB49" s="57"/>
      <c r="BPC49" s="58"/>
      <c r="BPD49" s="7"/>
      <c r="BPE49" s="57"/>
      <c r="BPF49" s="58"/>
      <c r="BPG49" s="7"/>
      <c r="BPH49" s="57"/>
      <c r="BPI49" s="58"/>
      <c r="BPJ49" s="7"/>
      <c r="BPK49" s="57"/>
      <c r="BPL49" s="58"/>
      <c r="BPM49" s="7"/>
      <c r="BPN49" s="57"/>
      <c r="BPO49" s="58"/>
      <c r="BPP49" s="7"/>
      <c r="BPQ49" s="57"/>
      <c r="BPR49" s="58"/>
      <c r="BPS49" s="7"/>
      <c r="BPT49" s="57"/>
      <c r="BPU49" s="58"/>
      <c r="BPV49" s="7"/>
      <c r="BPW49" s="57"/>
      <c r="BPX49" s="58"/>
      <c r="BPY49" s="7"/>
      <c r="BPZ49" s="57"/>
      <c r="BQA49" s="58"/>
      <c r="BQB49" s="7"/>
      <c r="BQC49" s="57"/>
      <c r="BQD49" s="58"/>
      <c r="BQE49" s="7"/>
      <c r="BQF49" s="57"/>
      <c r="BQG49" s="58"/>
      <c r="BQH49" s="7"/>
      <c r="BQI49" s="57"/>
      <c r="BQJ49" s="58"/>
      <c r="BQK49" s="7"/>
      <c r="BQL49" s="57"/>
      <c r="BQM49" s="58"/>
      <c r="BQN49" s="7"/>
      <c r="BQO49" s="57"/>
      <c r="BQP49" s="58"/>
      <c r="BQQ49" s="7"/>
      <c r="BQR49" s="57"/>
      <c r="BQS49" s="58"/>
      <c r="BQT49" s="7"/>
      <c r="BQU49" s="57"/>
      <c r="BQV49" s="58"/>
      <c r="BQW49" s="7"/>
      <c r="BQX49" s="57"/>
      <c r="BQY49" s="58"/>
      <c r="BQZ49" s="7"/>
      <c r="BRA49" s="57"/>
      <c r="BRB49" s="58"/>
      <c r="BRC49" s="7"/>
      <c r="BRD49" s="57"/>
      <c r="BRE49" s="58"/>
      <c r="BRF49" s="7"/>
      <c r="BRG49" s="57"/>
      <c r="BRH49" s="58"/>
      <c r="BRI49" s="7"/>
      <c r="BRJ49" s="57"/>
      <c r="BRK49" s="58"/>
      <c r="BRL49" s="7"/>
      <c r="BRM49" s="57"/>
      <c r="BRN49" s="58"/>
      <c r="BRO49" s="7"/>
      <c r="BRP49" s="57"/>
      <c r="BRQ49" s="58"/>
      <c r="BRR49" s="7"/>
      <c r="BRS49" s="57"/>
      <c r="BRT49" s="58"/>
      <c r="BRU49" s="7"/>
      <c r="BRV49" s="57"/>
      <c r="BRW49" s="58"/>
      <c r="BRX49" s="7"/>
      <c r="BRY49" s="57"/>
      <c r="BRZ49" s="58"/>
      <c r="BSA49" s="7"/>
      <c r="BSB49" s="57"/>
      <c r="BSC49" s="58"/>
      <c r="BSD49" s="7"/>
      <c r="BSE49" s="57"/>
      <c r="BSF49" s="58"/>
      <c r="BSG49" s="7"/>
      <c r="BSH49" s="57"/>
      <c r="BSI49" s="58"/>
      <c r="BSJ49" s="7"/>
      <c r="BSK49" s="57"/>
      <c r="BSL49" s="58"/>
      <c r="BSM49" s="7"/>
      <c r="BSN49" s="57"/>
      <c r="BSO49" s="58"/>
      <c r="BSP49" s="7"/>
      <c r="BSQ49" s="57"/>
      <c r="BSR49" s="58"/>
      <c r="BSS49" s="7"/>
      <c r="BST49" s="57"/>
      <c r="BSU49" s="58"/>
      <c r="BSV49" s="7"/>
      <c r="BSW49" s="57"/>
      <c r="BSX49" s="58"/>
      <c r="BSY49" s="7"/>
      <c r="BSZ49" s="57"/>
      <c r="BTA49" s="58"/>
      <c r="BTB49" s="7"/>
      <c r="BTC49" s="57"/>
      <c r="BTD49" s="58"/>
      <c r="BTE49" s="7"/>
      <c r="BTF49" s="57"/>
      <c r="BTG49" s="58"/>
      <c r="BTH49" s="7"/>
      <c r="BTI49" s="57"/>
      <c r="BTJ49" s="58"/>
      <c r="BTK49" s="7"/>
      <c r="BTL49" s="57"/>
      <c r="BTM49" s="58"/>
      <c r="BTN49" s="7"/>
      <c r="BTO49" s="57"/>
      <c r="BTP49" s="58"/>
      <c r="BTQ49" s="7"/>
      <c r="BTR49" s="57"/>
      <c r="BTS49" s="58"/>
      <c r="BTT49" s="7"/>
      <c r="BTU49" s="57"/>
      <c r="BTV49" s="58"/>
      <c r="BTW49" s="7"/>
      <c r="BTX49" s="57"/>
      <c r="BTY49" s="58"/>
      <c r="BTZ49" s="7"/>
      <c r="BUA49" s="57"/>
      <c r="BUB49" s="58"/>
      <c r="BUC49" s="7"/>
      <c r="BUD49" s="57"/>
      <c r="BUE49" s="58"/>
      <c r="BUF49" s="7"/>
      <c r="BUG49" s="57"/>
      <c r="BUH49" s="58"/>
      <c r="BUI49" s="7"/>
      <c r="BUJ49" s="57"/>
      <c r="BUK49" s="58"/>
      <c r="BUL49" s="7"/>
      <c r="BUM49" s="57"/>
      <c r="BUN49" s="58"/>
      <c r="BUO49" s="7"/>
      <c r="BUP49" s="57"/>
      <c r="BUQ49" s="58"/>
      <c r="BUR49" s="7"/>
      <c r="BUS49" s="57"/>
      <c r="BUT49" s="58"/>
      <c r="BUU49" s="7"/>
      <c r="BUV49" s="57"/>
      <c r="BUW49" s="58"/>
      <c r="BUX49" s="7"/>
      <c r="BUY49" s="57"/>
      <c r="BUZ49" s="58"/>
      <c r="BVA49" s="7"/>
      <c r="BVB49" s="57"/>
      <c r="BVC49" s="58"/>
      <c r="BVD49" s="7"/>
      <c r="BVE49" s="57"/>
      <c r="BVF49" s="58"/>
      <c r="BVG49" s="7"/>
      <c r="BVH49" s="57"/>
      <c r="BVI49" s="58"/>
      <c r="BVJ49" s="7"/>
      <c r="BVK49" s="57"/>
      <c r="BVL49" s="58"/>
      <c r="BVM49" s="7"/>
      <c r="BVN49" s="57"/>
      <c r="BVO49" s="58"/>
      <c r="BVP49" s="7"/>
      <c r="BVQ49" s="57"/>
      <c r="BVR49" s="58"/>
      <c r="BVS49" s="7"/>
      <c r="BVT49" s="57"/>
      <c r="BVU49" s="58"/>
      <c r="BVV49" s="7"/>
      <c r="BVW49" s="57"/>
      <c r="BVX49" s="58"/>
      <c r="BVY49" s="7"/>
      <c r="BVZ49" s="57"/>
      <c r="BWA49" s="58"/>
      <c r="BWB49" s="7"/>
      <c r="BWC49" s="57"/>
      <c r="BWD49" s="58"/>
      <c r="BWE49" s="7"/>
      <c r="BWF49" s="57"/>
      <c r="BWG49" s="58"/>
      <c r="BWH49" s="7"/>
      <c r="BWI49" s="57"/>
      <c r="BWJ49" s="58"/>
      <c r="BWK49" s="7"/>
      <c r="BWL49" s="57"/>
      <c r="BWM49" s="58"/>
      <c r="BWN49" s="7"/>
      <c r="BWO49" s="57"/>
      <c r="BWP49" s="58"/>
      <c r="BWQ49" s="7"/>
      <c r="BWR49" s="57"/>
      <c r="BWS49" s="58"/>
      <c r="BWT49" s="7"/>
      <c r="BWU49" s="57"/>
      <c r="BWV49" s="58"/>
      <c r="BWW49" s="7"/>
      <c r="BWX49" s="57"/>
      <c r="BWY49" s="58"/>
      <c r="BWZ49" s="7"/>
      <c r="BXA49" s="57"/>
      <c r="BXB49" s="58"/>
      <c r="BXC49" s="7"/>
      <c r="BXD49" s="57"/>
      <c r="BXE49" s="58"/>
      <c r="BXF49" s="7"/>
      <c r="BXG49" s="57"/>
      <c r="BXH49" s="58"/>
      <c r="BXI49" s="7"/>
      <c r="BXJ49" s="57"/>
      <c r="BXK49" s="58"/>
      <c r="BXL49" s="7"/>
      <c r="BXM49" s="57"/>
      <c r="BXN49" s="58"/>
      <c r="BXO49" s="7"/>
      <c r="BXP49" s="57"/>
      <c r="BXQ49" s="58"/>
      <c r="BXR49" s="7"/>
      <c r="BXS49" s="57"/>
      <c r="BXT49" s="58"/>
      <c r="BXU49" s="7"/>
      <c r="BXV49" s="57"/>
      <c r="BXW49" s="58"/>
      <c r="BXX49" s="7"/>
      <c r="BXY49" s="57"/>
      <c r="BXZ49" s="58"/>
      <c r="BYA49" s="7"/>
      <c r="BYB49" s="57"/>
      <c r="BYC49" s="58"/>
      <c r="BYD49" s="7"/>
      <c r="BYE49" s="57"/>
      <c r="BYF49" s="58"/>
      <c r="BYG49" s="7"/>
      <c r="BYH49" s="57"/>
      <c r="BYI49" s="58"/>
      <c r="BYJ49" s="7"/>
      <c r="BYK49" s="57"/>
      <c r="BYL49" s="58"/>
      <c r="BYM49" s="7"/>
      <c r="BYN49" s="57"/>
      <c r="BYO49" s="58"/>
      <c r="BYP49" s="7"/>
      <c r="BYQ49" s="57"/>
      <c r="BYR49" s="58"/>
      <c r="BYS49" s="7"/>
      <c r="BYT49" s="57"/>
      <c r="BYU49" s="58"/>
      <c r="BYV49" s="7"/>
      <c r="BYW49" s="57"/>
      <c r="BYX49" s="58"/>
      <c r="BYY49" s="7"/>
      <c r="BYZ49" s="57"/>
      <c r="BZA49" s="58"/>
      <c r="BZB49" s="7"/>
      <c r="BZC49" s="57"/>
      <c r="BZD49" s="58"/>
      <c r="BZE49" s="7"/>
      <c r="BZF49" s="57"/>
      <c r="BZG49" s="58"/>
      <c r="BZH49" s="7"/>
      <c r="BZI49" s="57"/>
      <c r="BZJ49" s="58"/>
      <c r="BZK49" s="7"/>
      <c r="BZL49" s="57"/>
      <c r="BZM49" s="58"/>
      <c r="BZN49" s="7"/>
      <c r="BZO49" s="57"/>
      <c r="BZP49" s="58"/>
      <c r="BZQ49" s="7"/>
      <c r="BZR49" s="57"/>
      <c r="BZS49" s="58"/>
      <c r="BZT49" s="7"/>
      <c r="BZU49" s="57"/>
      <c r="BZV49" s="58"/>
      <c r="BZW49" s="7"/>
      <c r="BZX49" s="57"/>
      <c r="BZY49" s="58"/>
      <c r="BZZ49" s="7"/>
      <c r="CAA49" s="57"/>
      <c r="CAB49" s="58"/>
      <c r="CAC49" s="7"/>
      <c r="CAD49" s="57"/>
      <c r="CAE49" s="58"/>
      <c r="CAF49" s="7"/>
      <c r="CAG49" s="57"/>
      <c r="CAH49" s="58"/>
      <c r="CAI49" s="7"/>
      <c r="CAJ49" s="57"/>
      <c r="CAK49" s="58"/>
      <c r="CAL49" s="7"/>
      <c r="CAM49" s="57"/>
      <c r="CAN49" s="58"/>
      <c r="CAO49" s="7"/>
      <c r="CAP49" s="57"/>
      <c r="CAQ49" s="58"/>
      <c r="CAR49" s="7"/>
      <c r="CAS49" s="57"/>
      <c r="CAT49" s="58"/>
      <c r="CAU49" s="7"/>
      <c r="CAV49" s="57"/>
      <c r="CAW49" s="58"/>
      <c r="CAX49" s="7"/>
      <c r="CAY49" s="57"/>
      <c r="CAZ49" s="58"/>
      <c r="CBA49" s="7"/>
      <c r="CBB49" s="57"/>
      <c r="CBC49" s="58"/>
      <c r="CBD49" s="7"/>
      <c r="CBE49" s="57"/>
      <c r="CBF49" s="58"/>
      <c r="CBG49" s="7"/>
      <c r="CBH49" s="57"/>
      <c r="CBI49" s="58"/>
      <c r="CBJ49" s="7"/>
      <c r="CBK49" s="57"/>
      <c r="CBL49" s="58"/>
      <c r="CBM49" s="7"/>
      <c r="CBN49" s="57"/>
      <c r="CBO49" s="58"/>
      <c r="CBP49" s="7"/>
      <c r="CBQ49" s="57"/>
      <c r="CBR49" s="58"/>
      <c r="CBS49" s="7"/>
      <c r="CBT49" s="57"/>
      <c r="CBU49" s="58"/>
      <c r="CBV49" s="7"/>
      <c r="CBW49" s="57"/>
      <c r="CBX49" s="58"/>
      <c r="CBY49" s="7"/>
      <c r="CBZ49" s="57"/>
      <c r="CCA49" s="58"/>
      <c r="CCB49" s="7"/>
      <c r="CCC49" s="57"/>
      <c r="CCD49" s="58"/>
      <c r="CCE49" s="7"/>
      <c r="CCF49" s="57"/>
      <c r="CCG49" s="58"/>
      <c r="CCH49" s="7"/>
      <c r="CCI49" s="57"/>
      <c r="CCJ49" s="58"/>
      <c r="CCK49" s="7"/>
      <c r="CCL49" s="57"/>
      <c r="CCM49" s="58"/>
      <c r="CCN49" s="7"/>
      <c r="CCO49" s="57"/>
      <c r="CCP49" s="58"/>
      <c r="CCQ49" s="7"/>
      <c r="CCR49" s="57"/>
      <c r="CCS49" s="58"/>
      <c r="CCT49" s="7"/>
      <c r="CCU49" s="57"/>
      <c r="CCV49" s="58"/>
      <c r="CCW49" s="7"/>
      <c r="CCX49" s="57"/>
      <c r="CCY49" s="58"/>
      <c r="CCZ49" s="7"/>
      <c r="CDA49" s="57"/>
      <c r="CDB49" s="58"/>
      <c r="CDC49" s="7"/>
      <c r="CDD49" s="57"/>
      <c r="CDE49" s="58"/>
      <c r="CDF49" s="7"/>
      <c r="CDG49" s="57"/>
      <c r="CDH49" s="58"/>
      <c r="CDI49" s="7"/>
      <c r="CDJ49" s="57"/>
      <c r="CDK49" s="58"/>
      <c r="CDL49" s="7"/>
      <c r="CDM49" s="57"/>
      <c r="CDN49" s="58"/>
      <c r="CDO49" s="7"/>
      <c r="CDP49" s="57"/>
      <c r="CDQ49" s="58"/>
      <c r="CDR49" s="7"/>
      <c r="CDS49" s="57"/>
      <c r="CDT49" s="58"/>
      <c r="CDU49" s="7"/>
      <c r="CDV49" s="57"/>
      <c r="CDW49" s="58"/>
      <c r="CDX49" s="7"/>
      <c r="CDY49" s="57"/>
      <c r="CDZ49" s="58"/>
      <c r="CEA49" s="7"/>
      <c r="CEB49" s="57"/>
      <c r="CEC49" s="58"/>
      <c r="CED49" s="7"/>
      <c r="CEE49" s="57"/>
      <c r="CEF49" s="58"/>
      <c r="CEG49" s="7"/>
      <c r="CEH49" s="57"/>
      <c r="CEI49" s="58"/>
      <c r="CEJ49" s="7"/>
      <c r="CEK49" s="57"/>
      <c r="CEL49" s="58"/>
      <c r="CEM49" s="7"/>
      <c r="CEN49" s="57"/>
      <c r="CEO49" s="58"/>
      <c r="CEP49" s="7"/>
      <c r="CEQ49" s="57"/>
      <c r="CER49" s="58"/>
      <c r="CES49" s="7"/>
      <c r="CET49" s="57"/>
      <c r="CEU49" s="58"/>
      <c r="CEV49" s="7"/>
      <c r="CEW49" s="57"/>
      <c r="CEX49" s="58"/>
      <c r="CEY49" s="7"/>
      <c r="CEZ49" s="57"/>
      <c r="CFA49" s="58"/>
      <c r="CFB49" s="7"/>
      <c r="CFC49" s="57"/>
      <c r="CFD49" s="58"/>
      <c r="CFE49" s="7"/>
      <c r="CFF49" s="57"/>
      <c r="CFG49" s="58"/>
      <c r="CFH49" s="7"/>
      <c r="CFI49" s="57"/>
      <c r="CFJ49" s="58"/>
      <c r="CFK49" s="7"/>
      <c r="CFL49" s="57"/>
      <c r="CFM49" s="58"/>
      <c r="CFN49" s="7"/>
      <c r="CFO49" s="57"/>
      <c r="CFP49" s="58"/>
      <c r="CFQ49" s="7"/>
      <c r="CFR49" s="57"/>
      <c r="CFS49" s="58"/>
      <c r="CFT49" s="7"/>
      <c r="CFU49" s="57"/>
      <c r="CFV49" s="58"/>
      <c r="CFW49" s="7"/>
      <c r="CFX49" s="57"/>
      <c r="CFY49" s="58"/>
      <c r="CFZ49" s="7"/>
      <c r="CGA49" s="57"/>
      <c r="CGB49" s="58"/>
      <c r="CGC49" s="7"/>
      <c r="CGD49" s="57"/>
      <c r="CGE49" s="58"/>
      <c r="CGF49" s="7"/>
      <c r="CGG49" s="57"/>
      <c r="CGH49" s="58"/>
      <c r="CGI49" s="7"/>
      <c r="CGJ49" s="57"/>
      <c r="CGK49" s="58"/>
      <c r="CGL49" s="7"/>
      <c r="CGM49" s="57"/>
      <c r="CGN49" s="58"/>
      <c r="CGO49" s="7"/>
      <c r="CGP49" s="57"/>
      <c r="CGQ49" s="58"/>
      <c r="CGR49" s="7"/>
      <c r="CGS49" s="57"/>
      <c r="CGT49" s="58"/>
      <c r="CGU49" s="7"/>
      <c r="CGV49" s="57"/>
      <c r="CGW49" s="58"/>
      <c r="CGX49" s="7"/>
      <c r="CGY49" s="57"/>
      <c r="CGZ49" s="58"/>
      <c r="CHA49" s="7"/>
      <c r="CHB49" s="57"/>
      <c r="CHC49" s="58"/>
      <c r="CHD49" s="7"/>
      <c r="CHE49" s="57"/>
      <c r="CHF49" s="58"/>
      <c r="CHG49" s="7"/>
      <c r="CHH49" s="57"/>
      <c r="CHI49" s="58"/>
      <c r="CHJ49" s="7"/>
      <c r="CHK49" s="57"/>
      <c r="CHL49" s="58"/>
      <c r="CHM49" s="7"/>
      <c r="CHN49" s="57"/>
      <c r="CHO49" s="58"/>
      <c r="CHP49" s="7"/>
      <c r="CHQ49" s="57"/>
      <c r="CHR49" s="58"/>
      <c r="CHS49" s="7"/>
      <c r="CHT49" s="57"/>
      <c r="CHU49" s="58"/>
      <c r="CHV49" s="7"/>
      <c r="CHW49" s="57"/>
      <c r="CHX49" s="58"/>
      <c r="CHY49" s="7"/>
      <c r="CHZ49" s="57"/>
      <c r="CIA49" s="58"/>
      <c r="CIB49" s="7"/>
      <c r="CIC49" s="57"/>
      <c r="CID49" s="58"/>
      <c r="CIE49" s="7"/>
      <c r="CIF49" s="57"/>
      <c r="CIG49" s="58"/>
      <c r="CIH49" s="7"/>
      <c r="CII49" s="57"/>
      <c r="CIJ49" s="58"/>
      <c r="CIK49" s="7"/>
      <c r="CIL49" s="57"/>
      <c r="CIM49" s="58"/>
      <c r="CIN49" s="7"/>
      <c r="CIO49" s="57"/>
      <c r="CIP49" s="58"/>
      <c r="CIQ49" s="7"/>
      <c r="CIR49" s="57"/>
      <c r="CIS49" s="58"/>
      <c r="CIT49" s="7"/>
      <c r="CIU49" s="57"/>
      <c r="CIV49" s="58"/>
      <c r="CIW49" s="7"/>
      <c r="CIX49" s="57"/>
      <c r="CIY49" s="58"/>
      <c r="CIZ49" s="7"/>
      <c r="CJA49" s="57"/>
      <c r="CJB49" s="58"/>
      <c r="CJC49" s="7"/>
      <c r="CJD49" s="57"/>
      <c r="CJE49" s="58"/>
      <c r="CJF49" s="7"/>
      <c r="CJG49" s="57"/>
      <c r="CJH49" s="58"/>
      <c r="CJI49" s="7"/>
      <c r="CJJ49" s="57"/>
      <c r="CJK49" s="58"/>
      <c r="CJL49" s="7"/>
      <c r="CJM49" s="57"/>
      <c r="CJN49" s="58"/>
      <c r="CJO49" s="7"/>
      <c r="CJP49" s="57"/>
      <c r="CJQ49" s="58"/>
      <c r="CJR49" s="7"/>
      <c r="CJS49" s="57"/>
      <c r="CJT49" s="58"/>
      <c r="CJU49" s="7"/>
      <c r="CJV49" s="57"/>
      <c r="CJW49" s="58"/>
      <c r="CJX49" s="7"/>
      <c r="CJY49" s="57"/>
      <c r="CJZ49" s="58"/>
      <c r="CKA49" s="7"/>
      <c r="CKB49" s="57"/>
      <c r="CKC49" s="58"/>
      <c r="CKD49" s="7"/>
      <c r="CKE49" s="57"/>
      <c r="CKF49" s="58"/>
      <c r="CKG49" s="7"/>
      <c r="CKH49" s="57"/>
      <c r="CKI49" s="58"/>
      <c r="CKJ49" s="7"/>
      <c r="CKK49" s="57"/>
      <c r="CKL49" s="58"/>
      <c r="CKM49" s="7"/>
      <c r="CKN49" s="57"/>
      <c r="CKO49" s="58"/>
      <c r="CKP49" s="7"/>
      <c r="CKQ49" s="57"/>
      <c r="CKR49" s="58"/>
      <c r="CKS49" s="7"/>
      <c r="CKT49" s="57"/>
      <c r="CKU49" s="58"/>
      <c r="CKV49" s="7"/>
      <c r="CKW49" s="57"/>
      <c r="CKX49" s="58"/>
      <c r="CKY49" s="7"/>
      <c r="CKZ49" s="57"/>
      <c r="CLA49" s="58"/>
      <c r="CLB49" s="7"/>
      <c r="CLC49" s="57"/>
      <c r="CLD49" s="58"/>
      <c r="CLE49" s="7"/>
      <c r="CLF49" s="57"/>
      <c r="CLG49" s="58"/>
      <c r="CLH49" s="7"/>
      <c r="CLI49" s="57"/>
      <c r="CLJ49" s="58"/>
      <c r="CLK49" s="7"/>
      <c r="CLL49" s="57"/>
      <c r="CLM49" s="58"/>
      <c r="CLN49" s="7"/>
      <c r="CLO49" s="57"/>
      <c r="CLP49" s="58"/>
      <c r="CLQ49" s="7"/>
      <c r="CLR49" s="57"/>
      <c r="CLS49" s="58"/>
      <c r="CLT49" s="7"/>
      <c r="CLU49" s="57"/>
      <c r="CLV49" s="58"/>
      <c r="CLW49" s="7"/>
      <c r="CLX49" s="57"/>
      <c r="CLY49" s="58"/>
      <c r="CLZ49" s="7"/>
      <c r="CMA49" s="57"/>
      <c r="CMB49" s="58"/>
      <c r="CMC49" s="7"/>
      <c r="CMD49" s="57"/>
      <c r="CME49" s="58"/>
      <c r="CMF49" s="7"/>
      <c r="CMG49" s="57"/>
      <c r="CMH49" s="58"/>
      <c r="CMI49" s="7"/>
      <c r="CMJ49" s="57"/>
      <c r="CMK49" s="58"/>
      <c r="CML49" s="7"/>
      <c r="CMM49" s="57"/>
      <c r="CMN49" s="58"/>
      <c r="CMO49" s="7"/>
      <c r="CMP49" s="57"/>
      <c r="CMQ49" s="58"/>
      <c r="CMR49" s="7"/>
      <c r="CMS49" s="57"/>
      <c r="CMT49" s="58"/>
      <c r="CMU49" s="7"/>
      <c r="CMV49" s="57"/>
      <c r="CMW49" s="58"/>
      <c r="CMX49" s="7"/>
      <c r="CMY49" s="57"/>
      <c r="CMZ49" s="58"/>
      <c r="CNA49" s="7"/>
      <c r="CNB49" s="57"/>
      <c r="CNC49" s="58"/>
      <c r="CND49" s="7"/>
      <c r="CNE49" s="57"/>
      <c r="CNF49" s="58"/>
      <c r="CNG49" s="7"/>
      <c r="CNH49" s="57"/>
      <c r="CNI49" s="58"/>
      <c r="CNJ49" s="7"/>
      <c r="CNK49" s="57"/>
      <c r="CNL49" s="58"/>
      <c r="CNM49" s="7"/>
      <c r="CNN49" s="57"/>
      <c r="CNO49" s="58"/>
      <c r="CNP49" s="7"/>
      <c r="CNQ49" s="57"/>
      <c r="CNR49" s="58"/>
      <c r="CNS49" s="7"/>
      <c r="CNT49" s="57"/>
      <c r="CNU49" s="58"/>
      <c r="CNV49" s="7"/>
      <c r="CNW49" s="57"/>
      <c r="CNX49" s="58"/>
      <c r="CNY49" s="7"/>
      <c r="CNZ49" s="57"/>
      <c r="COA49" s="58"/>
      <c r="COB49" s="7"/>
      <c r="COC49" s="57"/>
      <c r="COD49" s="58"/>
      <c r="COE49" s="7"/>
      <c r="COF49" s="57"/>
      <c r="COG49" s="58"/>
      <c r="COH49" s="7"/>
      <c r="COI49" s="57"/>
      <c r="COJ49" s="58"/>
      <c r="COK49" s="7"/>
      <c r="COL49" s="57"/>
      <c r="COM49" s="58"/>
      <c r="CON49" s="7"/>
      <c r="COO49" s="57"/>
      <c r="COP49" s="58"/>
      <c r="COQ49" s="7"/>
      <c r="COR49" s="57"/>
      <c r="COS49" s="58"/>
      <c r="COT49" s="7"/>
      <c r="COU49" s="57"/>
      <c r="COV49" s="58"/>
      <c r="COW49" s="7"/>
      <c r="COX49" s="57"/>
      <c r="COY49" s="58"/>
      <c r="COZ49" s="7"/>
      <c r="CPA49" s="57"/>
      <c r="CPB49" s="58"/>
      <c r="CPC49" s="7"/>
      <c r="CPD49" s="57"/>
      <c r="CPE49" s="58"/>
      <c r="CPF49" s="7"/>
      <c r="CPG49" s="57"/>
      <c r="CPH49" s="58"/>
      <c r="CPI49" s="7"/>
      <c r="CPJ49" s="57"/>
      <c r="CPK49" s="58"/>
      <c r="CPL49" s="7"/>
      <c r="CPM49" s="57"/>
      <c r="CPN49" s="58"/>
      <c r="CPO49" s="7"/>
      <c r="CPP49" s="57"/>
      <c r="CPQ49" s="58"/>
      <c r="CPR49" s="7"/>
      <c r="CPS49" s="57"/>
      <c r="CPT49" s="58"/>
      <c r="CPU49" s="7"/>
      <c r="CPV49" s="57"/>
      <c r="CPW49" s="58"/>
      <c r="CPX49" s="7"/>
      <c r="CPY49" s="57"/>
      <c r="CPZ49" s="58"/>
      <c r="CQA49" s="7"/>
      <c r="CQB49" s="57"/>
      <c r="CQC49" s="58"/>
      <c r="CQD49" s="7"/>
      <c r="CQE49" s="57"/>
      <c r="CQF49" s="58"/>
      <c r="CQG49" s="7"/>
      <c r="CQH49" s="57"/>
      <c r="CQI49" s="58"/>
      <c r="CQJ49" s="7"/>
      <c r="CQK49" s="57"/>
      <c r="CQL49" s="58"/>
      <c r="CQM49" s="7"/>
      <c r="CQN49" s="57"/>
      <c r="CQO49" s="58"/>
      <c r="CQP49" s="7"/>
      <c r="CQQ49" s="57"/>
      <c r="CQR49" s="58"/>
      <c r="CQS49" s="7"/>
      <c r="CQT49" s="57"/>
      <c r="CQU49" s="58"/>
      <c r="CQV49" s="7"/>
      <c r="CQW49" s="57"/>
      <c r="CQX49" s="58"/>
      <c r="CQY49" s="7"/>
      <c r="CQZ49" s="57"/>
      <c r="CRA49" s="58"/>
      <c r="CRB49" s="7"/>
      <c r="CRC49" s="57"/>
      <c r="CRD49" s="58"/>
      <c r="CRE49" s="7"/>
      <c r="CRF49" s="57"/>
      <c r="CRG49" s="58"/>
      <c r="CRH49" s="7"/>
      <c r="CRI49" s="57"/>
      <c r="CRJ49" s="58"/>
      <c r="CRK49" s="7"/>
      <c r="CRL49" s="57"/>
      <c r="CRM49" s="58"/>
      <c r="CRN49" s="7"/>
      <c r="CRO49" s="57"/>
      <c r="CRP49" s="58"/>
      <c r="CRQ49" s="7"/>
      <c r="CRR49" s="57"/>
      <c r="CRS49" s="58"/>
      <c r="CRT49" s="7"/>
      <c r="CRU49" s="57"/>
      <c r="CRV49" s="58"/>
      <c r="CRW49" s="7"/>
      <c r="CRX49" s="57"/>
      <c r="CRY49" s="58"/>
      <c r="CRZ49" s="7"/>
      <c r="CSA49" s="57"/>
      <c r="CSB49" s="58"/>
      <c r="CSC49" s="7"/>
      <c r="CSD49" s="57"/>
      <c r="CSE49" s="58"/>
      <c r="CSF49" s="7"/>
      <c r="CSG49" s="57"/>
      <c r="CSH49" s="58"/>
      <c r="CSI49" s="7"/>
      <c r="CSJ49" s="57"/>
      <c r="CSK49" s="58"/>
    </row>
    <row r="50" spans="1:2533" x14ac:dyDescent="0.25">
      <c r="A50" s="68"/>
      <c r="B50" s="7" t="str">
        <f>"5." &amp; D$1&amp; ".4.1."</f>
        <v>5.1.4.1.</v>
      </c>
      <c r="C50" s="14">
        <f>IF(ISBLANK(D1),"",IF(VLOOKUP(D1,Register,52,FALSE)=0,"",(VLOOKUP(D1,Register,52,FALSE))))</f>
        <v>4</v>
      </c>
      <c r="D50" s="15" t="s">
        <v>17</v>
      </c>
      <c r="E50" s="7" t="str">
        <f>"5." &amp; G$1&amp; ".4.1."</f>
        <v>5.2.4.1.</v>
      </c>
      <c r="F50" s="14">
        <f>IF(ISBLANK(G1),"",IF(VLOOKUP(G1,Register,52,FALSE)=0,"",(VLOOKUP(G1,Register,52,FALSE))))</f>
        <v>4</v>
      </c>
      <c r="G50" s="15" t="s">
        <v>17</v>
      </c>
      <c r="H50" s="7" t="str">
        <f>"5." &amp; J$1&amp; ".4.1."</f>
        <v>5.3.4.1.</v>
      </c>
      <c r="I50" s="14">
        <f>IF(ISBLANK(J1),"",IF(VLOOKUP(J1,Register,52,FALSE)=0,"",(VLOOKUP(J1,Register,52,FALSE))))</f>
        <v>4</v>
      </c>
      <c r="J50" s="15" t="s">
        <v>17</v>
      </c>
      <c r="K50" s="7" t="str">
        <f>"5." &amp; M$1&amp; ".4.1."</f>
        <v>5.4.4.1.</v>
      </c>
      <c r="L50" s="14">
        <f>IF(ISBLANK(M1),"",IF(VLOOKUP(M1,Register,52,FALSE)=0,"",(VLOOKUP(M1,Register,52,FALSE))))</f>
        <v>4</v>
      </c>
      <c r="M50" s="15" t="s">
        <v>17</v>
      </c>
      <c r="N50" s="7" t="str">
        <f>"5." &amp; P$1&amp; ".4.1."</f>
        <v>5.5.4.1.</v>
      </c>
      <c r="O50" s="14">
        <f>IF(ISBLANK(P1),"",IF(VLOOKUP(P1,Register,52,FALSE)=0,"",(VLOOKUP(P1,Register,52,FALSE))))</f>
        <v>4</v>
      </c>
      <c r="P50" s="15" t="s">
        <v>17</v>
      </c>
      <c r="Q50" s="7" t="str">
        <f>"5." &amp; S$1&amp; ".4.1."</f>
        <v>5.6.4.1.</v>
      </c>
      <c r="R50" s="14">
        <f>IF(ISBLANK(S1),"",IF(VLOOKUP(S1,Register,52,FALSE)=0,"",(VLOOKUP(S1,Register,52,FALSE))))</f>
        <v>4</v>
      </c>
      <c r="S50" s="15" t="s">
        <v>17</v>
      </c>
      <c r="T50" s="7" t="str">
        <f t="shared" ref="T50" si="10350">"5." &amp; V$1&amp; ".4.1."</f>
        <v>5.7.4.1.</v>
      </c>
      <c r="U50" s="14">
        <f>IF(ISBLANK(V1),"",IF(VLOOKUP(V1,Register,52,FALSE)=0,"",(VLOOKUP(V1,Register,52,FALSE))))</f>
        <v>4</v>
      </c>
      <c r="V50" s="15" t="s">
        <v>17</v>
      </c>
      <c r="W50" s="7" t="str">
        <f t="shared" ref="W50" si="10351">"5." &amp; Y$1&amp; ".4.1."</f>
        <v>5.8.4.1.</v>
      </c>
      <c r="X50" s="14">
        <f>IF(ISBLANK(Y1),"",IF(VLOOKUP(Y1,Register,52,FALSE)=0,"",(VLOOKUP(Y1,Register,52,FALSE))))</f>
        <v>4</v>
      </c>
      <c r="Y50" s="15" t="s">
        <v>17</v>
      </c>
      <c r="Z50" s="7" t="str">
        <f t="shared" ref="Z50" si="10352">"5." &amp; AB$1&amp; ".4.1."</f>
        <v>5.9.4.1.</v>
      </c>
      <c r="AA50" s="14">
        <f>IF(ISBLANK(AB1),"",IF(VLOOKUP(AB1,Register,52,FALSE)=0,"",(VLOOKUP(AB1,Register,52,FALSE))))</f>
        <v>4</v>
      </c>
      <c r="AB50" s="15" t="s">
        <v>17</v>
      </c>
      <c r="AC50" s="7" t="str">
        <f t="shared" ref="AC50" si="10353">"5." &amp; AE$1&amp; ".4.1."</f>
        <v>5.10.4.1.</v>
      </c>
      <c r="AD50" s="14">
        <f>IF(ISBLANK(AE1),"",IF(VLOOKUP(AE1,Register,52,FALSE)=0,"",(VLOOKUP(AE1,Register,52,FALSE))))</f>
        <v>4</v>
      </c>
      <c r="AE50" s="15" t="s">
        <v>17</v>
      </c>
      <c r="AF50" s="7" t="str">
        <f t="shared" ref="AF50" si="10354">"5." &amp; AH$1&amp; ".4.1."</f>
        <v>5.11.4.1.</v>
      </c>
      <c r="AG50" s="14">
        <f>IF(ISBLANK(AH1),"",IF(VLOOKUP(AH1,Register,52,FALSE)=0,"",(VLOOKUP(AH1,Register,52,FALSE))))</f>
        <v>4</v>
      </c>
      <c r="AH50" s="15" t="s">
        <v>17</v>
      </c>
      <c r="AI50" s="7" t="str">
        <f t="shared" ref="AI50" si="10355">"5." &amp; AK$1&amp; ".4.1."</f>
        <v>5.12.4.1.</v>
      </c>
      <c r="AJ50" s="14">
        <f>IF(ISBLANK(AK1),"",IF(VLOOKUP(AK1,Register,52,FALSE)=0,"",(VLOOKUP(AK1,Register,52,FALSE))))</f>
        <v>4</v>
      </c>
      <c r="AK50" s="15" t="s">
        <v>17</v>
      </c>
      <c r="AL50" s="7" t="str">
        <f t="shared" ref="AL50" si="10356">"5." &amp; AN$1&amp; ".4.1."</f>
        <v>5.13.4.1.</v>
      </c>
      <c r="AM50" s="14">
        <f>IF(ISBLANK(AN1),"",IF(VLOOKUP(AN1,Register,52,FALSE)=0,"",(VLOOKUP(AN1,Register,52,FALSE))))</f>
        <v>4</v>
      </c>
      <c r="AN50" s="15" t="s">
        <v>17</v>
      </c>
      <c r="AO50" s="7" t="str">
        <f t="shared" ref="AO50" si="10357">"5." &amp; AQ$1&amp; ".4.1."</f>
        <v>5.14.4.1.</v>
      </c>
      <c r="AP50" s="14">
        <f>IF(ISBLANK(AQ1),"",IF(VLOOKUP(AQ1,Register,52,FALSE)=0,"",(VLOOKUP(AQ1,Register,52,FALSE))))</f>
        <v>4</v>
      </c>
      <c r="AQ50" s="15" t="s">
        <v>17</v>
      </c>
      <c r="AR50" s="7" t="str">
        <f t="shared" ref="AR50" si="10358">"5." &amp; AT$1&amp; ".4.1."</f>
        <v>5.15.4.1.</v>
      </c>
      <c r="AS50" s="14">
        <f>IF(ISBLANK(AT1),"",IF(VLOOKUP(AT1,Register,52,FALSE)=0,"",(VLOOKUP(AT1,Register,52,FALSE))))</f>
        <v>4</v>
      </c>
      <c r="AT50" s="15" t="s">
        <v>17</v>
      </c>
      <c r="AU50" s="7" t="str">
        <f t="shared" ref="AU50" si="10359">"5." &amp; AW$1&amp; ".4.1."</f>
        <v>5.16.4.1.</v>
      </c>
      <c r="AV50" s="14">
        <f>IF(ISBLANK(AW1),"",IF(VLOOKUP(AW1,Register,52,FALSE)=0,"",(VLOOKUP(AW1,Register,52,FALSE))))</f>
        <v>4</v>
      </c>
      <c r="AW50" s="15" t="s">
        <v>17</v>
      </c>
      <c r="AX50" s="7" t="str">
        <f t="shared" ref="AX50" si="10360">"5." &amp; AZ$1&amp; ".4.1."</f>
        <v>5.17.4.1.</v>
      </c>
      <c r="AY50" s="14">
        <f>IF(ISBLANK(AZ1),"",IF(VLOOKUP(AZ1,Register,52,FALSE)=0,"",(VLOOKUP(AZ1,Register,52,FALSE))))</f>
        <v>4</v>
      </c>
      <c r="AZ50" s="15" t="s">
        <v>17</v>
      </c>
      <c r="BA50" s="7" t="str">
        <f t="shared" ref="BA50" si="10361">"5." &amp; BC$1&amp; ".4.1."</f>
        <v>5.18.4.1.</v>
      </c>
      <c r="BB50" s="14">
        <f>IF(ISBLANK(BC1),"",IF(VLOOKUP(BC1,Register,52,FALSE)=0,"",(VLOOKUP(BC1,Register,52,FALSE))))</f>
        <v>4</v>
      </c>
      <c r="BC50" s="15" t="s">
        <v>17</v>
      </c>
      <c r="BD50" s="7" t="str">
        <f t="shared" ref="BD50" si="10362">"5." &amp; BF$1&amp; ".4.1."</f>
        <v>5.19.4.1.</v>
      </c>
      <c r="BE50" s="14">
        <f>IF(ISBLANK(BF1),"",IF(VLOOKUP(BF1,Register,52,FALSE)=0,"",(VLOOKUP(BF1,Register,52,FALSE))))</f>
        <v>4</v>
      </c>
      <c r="BF50" s="15" t="s">
        <v>17</v>
      </c>
      <c r="BG50" s="7" t="str">
        <f t="shared" ref="BG50" si="10363">"5." &amp; BI$1&amp; ".4.1."</f>
        <v>5.20.4.1.</v>
      </c>
      <c r="BH50" s="14">
        <f>IF(ISBLANK(BI1),"",IF(VLOOKUP(BI1,Register,52,FALSE)=0,"",(VLOOKUP(BI1,Register,52,FALSE))))</f>
        <v>4</v>
      </c>
      <c r="BI50" s="15" t="s">
        <v>17</v>
      </c>
      <c r="BJ50" s="7" t="str">
        <f t="shared" ref="BJ50" si="10364">"5." &amp; BL$1&amp; ".4.1."</f>
        <v>5.21.4.1.</v>
      </c>
      <c r="BK50" s="14">
        <f>IF(ISBLANK(BL1),"",IF(VLOOKUP(BL1,Register,52,FALSE)=0,"",(VLOOKUP(BL1,Register,52,FALSE))))</f>
        <v>4</v>
      </c>
      <c r="BL50" s="15" t="s">
        <v>17</v>
      </c>
      <c r="BM50" s="7" t="str">
        <f t="shared" ref="BM50" si="10365">"5." &amp; BO$1&amp; ".4.1."</f>
        <v>5.22.4.1.</v>
      </c>
      <c r="BN50" s="14">
        <f>IF(ISBLANK(BO1),"",IF(VLOOKUP(BO1,Register,52,FALSE)=0,"",(VLOOKUP(BO1,Register,52,FALSE))))</f>
        <v>4</v>
      </c>
      <c r="BO50" s="15" t="s">
        <v>17</v>
      </c>
      <c r="BP50" s="7" t="str">
        <f t="shared" ref="BP50" si="10366">"5." &amp; BR$1&amp; ".4.1."</f>
        <v>5.23.4.1.</v>
      </c>
      <c r="BQ50" s="14">
        <f>IF(ISBLANK(BR1),"",IF(VLOOKUP(BR1,Register,52,FALSE)=0,"",(VLOOKUP(BR1,Register,52,FALSE))))</f>
        <v>4</v>
      </c>
      <c r="BR50" s="15" t="s">
        <v>17</v>
      </c>
      <c r="BS50" s="7" t="str">
        <f t="shared" ref="BS50" si="10367">"5." &amp; BU$1&amp; ".4.1."</f>
        <v>5.24.4.1.</v>
      </c>
      <c r="BT50" s="14">
        <f>IF(ISBLANK(BU1),"",IF(VLOOKUP(BU1,Register,52,FALSE)=0,"",(VLOOKUP(BU1,Register,52,FALSE))))</f>
        <v>4</v>
      </c>
      <c r="BU50" s="15" t="s">
        <v>17</v>
      </c>
      <c r="BV50" s="7" t="str">
        <f t="shared" ref="BV50" si="10368">"5." &amp; BX$1&amp; ".4.1."</f>
        <v>5.25.4.1.</v>
      </c>
      <c r="BW50" s="14">
        <f>IF(ISBLANK(BX1),"",IF(VLOOKUP(BX1,Register,52,FALSE)=0,"",(VLOOKUP(BX1,Register,52,FALSE))))</f>
        <v>4</v>
      </c>
      <c r="BX50" s="15" t="s">
        <v>17</v>
      </c>
      <c r="BY50" s="7" t="str">
        <f t="shared" ref="BY50" si="10369">"5." &amp; CA$1&amp; ".4.1."</f>
        <v>5.26.4.1.</v>
      </c>
      <c r="BZ50" s="14">
        <f>IF(ISBLANK(CA1),"",IF(VLOOKUP(CA1,Register,52,FALSE)=0,"",(VLOOKUP(CA1,Register,52,FALSE))))</f>
        <v>4</v>
      </c>
      <c r="CA50" s="15" t="s">
        <v>17</v>
      </c>
      <c r="CB50" s="7" t="str">
        <f t="shared" ref="CB50" si="10370">"5." &amp; CD$1&amp; ".4.1."</f>
        <v>5.27.4.1.</v>
      </c>
      <c r="CC50" s="14">
        <f>IF(ISBLANK(CD1),"",IF(VLOOKUP(CD1,Register,52,FALSE)=0,"",(VLOOKUP(CD1,Register,52,FALSE))))</f>
        <v>4</v>
      </c>
      <c r="CD50" s="15" t="s">
        <v>17</v>
      </c>
      <c r="CE50" s="7" t="str">
        <f t="shared" ref="CE50" si="10371">"5." &amp; CG$1&amp; ".4.1."</f>
        <v>5.28.4.1.</v>
      </c>
      <c r="CF50" s="14">
        <f>IF(ISBLANK(CG1),"",IF(VLOOKUP(CG1,Register,52,FALSE)=0,"",(VLOOKUP(CG1,Register,52,FALSE))))</f>
        <v>4</v>
      </c>
      <c r="CG50" s="15" t="s">
        <v>17</v>
      </c>
      <c r="CH50" s="7" t="str">
        <f t="shared" ref="CH50" si="10372">"5." &amp; CJ$1&amp; ".4.1."</f>
        <v>5.29.4.1.</v>
      </c>
      <c r="CI50" s="14">
        <f>IF(ISBLANK(CJ1),"",IF(VLOOKUP(CJ1,Register,52,FALSE)=0,"",(VLOOKUP(CJ1,Register,52,FALSE))))</f>
        <v>4</v>
      </c>
      <c r="CJ50" s="15" t="s">
        <v>17</v>
      </c>
      <c r="CK50" s="7" t="str">
        <f t="shared" ref="CK50" si="10373">"5." &amp; CM$1&amp; ".4.1."</f>
        <v>5.30.4.1.</v>
      </c>
      <c r="CL50" s="14">
        <f>IF(ISBLANK(CM1),"",IF(VLOOKUP(CM1,Register,52,FALSE)=0,"",(VLOOKUP(CM1,Register,52,FALSE))))</f>
        <v>4</v>
      </c>
      <c r="CM50" s="15" t="s">
        <v>17</v>
      </c>
      <c r="CN50" s="7" t="str">
        <f t="shared" ref="CN50" si="10374">"5." &amp; CP$1&amp; ".4.1."</f>
        <v>5.31.4.1.</v>
      </c>
      <c r="CO50" s="14">
        <f>IF(ISBLANK(CP1),"",IF(VLOOKUP(CP1,Register,52,FALSE)=0,"",(VLOOKUP(CP1,Register,52,FALSE))))</f>
        <v>4</v>
      </c>
      <c r="CP50" s="15" t="s">
        <v>17</v>
      </c>
      <c r="CQ50" s="7" t="str">
        <f t="shared" ref="CQ50" si="10375">"5." &amp; CS$1&amp; ".4.1."</f>
        <v>5.32.4.1.</v>
      </c>
      <c r="CR50" s="14">
        <f>IF(ISBLANK(CS1),"",IF(VLOOKUP(CS1,Register,52,FALSE)=0,"",(VLOOKUP(CS1,Register,52,FALSE))))</f>
        <v>4</v>
      </c>
      <c r="CS50" s="15" t="s">
        <v>17</v>
      </c>
      <c r="CT50" s="7" t="str">
        <f t="shared" ref="CT50" si="10376">"5." &amp; CV$1&amp; ".4.1."</f>
        <v>5.33.4.1.</v>
      </c>
      <c r="CU50" s="14">
        <f>IF(ISBLANK(CV1),"",IF(VLOOKUP(CV1,Register,52,FALSE)=0,"",(VLOOKUP(CV1,Register,52,FALSE))))</f>
        <v>4</v>
      </c>
      <c r="CV50" s="15" t="s">
        <v>17</v>
      </c>
      <c r="CW50" s="7" t="str">
        <f t="shared" ref="CW50" si="10377">"5." &amp; CY$1&amp; ".4.1."</f>
        <v>5.34.4.1.</v>
      </c>
      <c r="CX50" s="14">
        <f>IF(ISBLANK(CY1),"",IF(VLOOKUP(CY1,Register,52,FALSE)=0,"",(VLOOKUP(CY1,Register,52,FALSE))))</f>
        <v>4</v>
      </c>
      <c r="CY50" s="15" t="s">
        <v>17</v>
      </c>
      <c r="CZ50" s="7" t="str">
        <f t="shared" ref="CZ50" si="10378">"5." &amp; DB$1&amp; ".4.1."</f>
        <v>5.35.4.1.</v>
      </c>
      <c r="DA50" s="14">
        <f>IF(ISBLANK(DB1),"",IF(VLOOKUP(DB1,Register,52,FALSE)=0,"",(VLOOKUP(DB1,Register,52,FALSE))))</f>
        <v>4</v>
      </c>
      <c r="DB50" s="15" t="s">
        <v>17</v>
      </c>
      <c r="DC50" s="7" t="str">
        <f t="shared" ref="DC50" si="10379">"5." &amp; DE$1&amp; ".4.1."</f>
        <v>5.36.4.1.</v>
      </c>
      <c r="DD50" s="14">
        <f>IF(ISBLANK(DE1),"",IF(VLOOKUP(DE1,Register,52,FALSE)=0,"",(VLOOKUP(DE1,Register,52,FALSE))))</f>
        <v>4</v>
      </c>
      <c r="DE50" s="15" t="s">
        <v>17</v>
      </c>
      <c r="DF50" s="7" t="str">
        <f t="shared" ref="DF50" si="10380">"5." &amp; DH$1&amp; ".4.1."</f>
        <v>5.37.4.1.</v>
      </c>
      <c r="DG50" s="14">
        <f>IF(ISBLANK(DH1),"",IF(VLOOKUP(DH1,Register,52,FALSE)=0,"",(VLOOKUP(DH1,Register,52,FALSE))))</f>
        <v>4</v>
      </c>
      <c r="DH50" s="15" t="s">
        <v>17</v>
      </c>
      <c r="DI50" s="7" t="str">
        <f t="shared" ref="DI50" si="10381">"5." &amp; DK$1&amp; ".4.1."</f>
        <v>5.38.4.1.</v>
      </c>
      <c r="DJ50" s="14">
        <f>IF(ISBLANK(DK1),"",IF(VLOOKUP(DK1,Register,52,FALSE)=0,"",(VLOOKUP(DK1,Register,52,FALSE))))</f>
        <v>4</v>
      </c>
      <c r="DK50" s="15" t="s">
        <v>17</v>
      </c>
      <c r="DL50" s="7" t="str">
        <f t="shared" ref="DL50" si="10382">"5." &amp; DN$1&amp; ".4.1."</f>
        <v>5.39.4.1.</v>
      </c>
      <c r="DM50" s="14">
        <f>IF(ISBLANK(DN1),"",IF(VLOOKUP(DN1,Register,52,FALSE)=0,"",(VLOOKUP(DN1,Register,52,FALSE))))</f>
        <v>4</v>
      </c>
      <c r="DN50" s="15" t="s">
        <v>17</v>
      </c>
      <c r="DO50" s="7" t="str">
        <f t="shared" ref="DO50" si="10383">"5." &amp; DQ$1&amp; ".4.1."</f>
        <v>5.40.4.1.</v>
      </c>
      <c r="DP50" s="14">
        <f>IF(ISBLANK(DQ1),"",IF(VLOOKUP(DQ1,Register,52,FALSE)=0,"",(VLOOKUP(DQ1,Register,52,FALSE))))</f>
        <v>4</v>
      </c>
      <c r="DQ50" s="15" t="s">
        <v>17</v>
      </c>
      <c r="DR50" s="7" t="str">
        <f t="shared" ref="DR50" si="10384">"5." &amp; DT$1&amp; ".4.1."</f>
        <v>5.41.4.1.</v>
      </c>
      <c r="DS50" s="14">
        <f>IF(ISBLANK(DT1),"",IF(VLOOKUP(DT1,Register,52,FALSE)=0,"",(VLOOKUP(DT1,Register,52,FALSE))))</f>
        <v>4</v>
      </c>
      <c r="DT50" s="15" t="s">
        <v>17</v>
      </c>
      <c r="DU50" s="7" t="str">
        <f t="shared" ref="DU50" si="10385">"5." &amp; DW$1&amp; ".4.1."</f>
        <v>5.42.4.1.</v>
      </c>
      <c r="DV50" s="14">
        <f>IF(ISBLANK(DW1),"",IF(VLOOKUP(DW1,Register,52,FALSE)=0,"",(VLOOKUP(DW1,Register,52,FALSE))))</f>
        <v>4</v>
      </c>
      <c r="DW50" s="15" t="s">
        <v>17</v>
      </c>
      <c r="DX50" s="7" t="str">
        <f t="shared" ref="DX50" si="10386">"5." &amp; DZ$1&amp; ".4.1."</f>
        <v>5.43.4.1.</v>
      </c>
      <c r="DY50" s="14">
        <f>IF(ISBLANK(DZ1),"",IF(VLOOKUP(DZ1,Register,52,FALSE)=0,"",(VLOOKUP(DZ1,Register,52,FALSE))))</f>
        <v>4</v>
      </c>
      <c r="DZ50" s="15" t="s">
        <v>17</v>
      </c>
      <c r="EA50" s="7" t="str">
        <f t="shared" ref="EA50" si="10387">"5." &amp; EC$1&amp; ".4.1."</f>
        <v>5.44.4.1.</v>
      </c>
      <c r="EB50" s="14">
        <f>IF(ISBLANK(EC1),"",IF(VLOOKUP(EC1,Register,52,FALSE)=0,"",(VLOOKUP(EC1,Register,52,FALSE))))</f>
        <v>4</v>
      </c>
      <c r="EC50" s="15" t="s">
        <v>17</v>
      </c>
      <c r="ED50" s="7" t="str">
        <f t="shared" ref="ED50" si="10388">"5." &amp; EF$1&amp; ".4.1."</f>
        <v>5.45.4.1.</v>
      </c>
      <c r="EE50" s="14">
        <f>IF(ISBLANK(EF1),"",IF(VLOOKUP(EF1,Register,52,FALSE)=0,"",(VLOOKUP(EF1,Register,52,FALSE))))</f>
        <v>4</v>
      </c>
      <c r="EF50" s="15" t="s">
        <v>17</v>
      </c>
      <c r="EG50" s="7" t="str">
        <f t="shared" ref="EG50" si="10389">"5." &amp; EI$1&amp; ".4.1."</f>
        <v>5.46.4.1.</v>
      </c>
      <c r="EH50" s="14">
        <f>IF(ISBLANK(EI1),"",IF(VLOOKUP(EI1,Register,52,FALSE)=0,"",(VLOOKUP(EI1,Register,52,FALSE))))</f>
        <v>4</v>
      </c>
      <c r="EI50" s="15" t="s">
        <v>17</v>
      </c>
      <c r="EJ50" s="7" t="str">
        <f t="shared" ref="EJ50" si="10390">"5." &amp; EL$1&amp; ".4.1."</f>
        <v>5.47.4.1.</v>
      </c>
      <c r="EK50" s="14">
        <f>IF(ISBLANK(EL1),"",IF(VLOOKUP(EL1,Register,52,FALSE)=0,"",(VLOOKUP(EL1,Register,52,FALSE))))</f>
        <v>4</v>
      </c>
      <c r="EL50" s="15" t="s">
        <v>17</v>
      </c>
      <c r="EM50" s="7" t="str">
        <f t="shared" ref="EM50" si="10391">"5." &amp; EO$1&amp; ".4.1."</f>
        <v>5.48.4.1.</v>
      </c>
      <c r="EN50" s="14">
        <f>IF(ISBLANK(EO1),"",IF(VLOOKUP(EO1,Register,52,FALSE)=0,"",(VLOOKUP(EO1,Register,52,FALSE))))</f>
        <v>4</v>
      </c>
      <c r="EO50" s="15" t="s">
        <v>17</v>
      </c>
      <c r="EP50" s="7" t="str">
        <f t="shared" ref="EP50" si="10392">"5." &amp; ER$1&amp; ".4.1."</f>
        <v>5.49.4.1.</v>
      </c>
      <c r="EQ50" s="14">
        <f>IF(ISBLANK(ER1),"",IF(VLOOKUP(ER1,Register,52,FALSE)=0,"",(VLOOKUP(ER1,Register,52,FALSE))))</f>
        <v>4</v>
      </c>
      <c r="ER50" s="15" t="s">
        <v>17</v>
      </c>
      <c r="ES50" s="7" t="str">
        <f t="shared" ref="ES50" si="10393">"5." &amp; EU$1&amp; ".4.1."</f>
        <v>5.50.4.1.</v>
      </c>
      <c r="ET50" s="14">
        <f>IF(ISBLANK(EU1),"",IF(VLOOKUP(EU1,Register,52,FALSE)=0,"",(VLOOKUP(EU1,Register,52,FALSE))))</f>
        <v>4</v>
      </c>
      <c r="EU50" s="15" t="s">
        <v>17</v>
      </c>
      <c r="EV50" s="7" t="str">
        <f t="shared" ref="EV50" si="10394">"5." &amp; EX$1&amp; ".4.1."</f>
        <v>5.51.4.1.</v>
      </c>
      <c r="EW50" s="14">
        <f>IF(ISBLANK(EX1),"",IF(VLOOKUP(EX1,Register,52,FALSE)=0,"",(VLOOKUP(EX1,Register,52,FALSE))))</f>
        <v>4</v>
      </c>
      <c r="EX50" s="15" t="s">
        <v>17</v>
      </c>
      <c r="EY50" s="7" t="str">
        <f t="shared" ref="EY50" si="10395">"5." &amp; FA$1&amp; ".4.1."</f>
        <v>5.52.4.1.</v>
      </c>
      <c r="EZ50" s="14">
        <f>IF(ISBLANK(FA1),"",IF(VLOOKUP(FA1,Register,52,FALSE)=0,"",(VLOOKUP(FA1,Register,52,FALSE))))</f>
        <v>4</v>
      </c>
      <c r="FA50" s="15" t="s">
        <v>17</v>
      </c>
      <c r="FB50" s="7" t="str">
        <f t="shared" ref="FB50" si="10396">"5." &amp; FD$1&amp; ".4.1."</f>
        <v>5.53.4.1.</v>
      </c>
      <c r="FC50" s="14">
        <f>IF(ISBLANK(FD1),"",IF(VLOOKUP(FD1,Register,52,FALSE)=0,"",(VLOOKUP(FD1,Register,52,FALSE))))</f>
        <v>4</v>
      </c>
      <c r="FD50" s="15" t="s">
        <v>17</v>
      </c>
      <c r="FE50" s="7" t="str">
        <f t="shared" ref="FE50" si="10397">"5." &amp; FG$1&amp; ".4.1."</f>
        <v>5.54.4.1.</v>
      </c>
      <c r="FF50" s="14">
        <f>IF(ISBLANK(FG1),"",IF(VLOOKUP(FG1,Register,52,FALSE)=0,"",(VLOOKUP(FG1,Register,52,FALSE))))</f>
        <v>4</v>
      </c>
      <c r="FG50" s="15" t="s">
        <v>17</v>
      </c>
      <c r="FH50" s="7" t="str">
        <f t="shared" ref="FH50" si="10398">"5." &amp; FJ$1&amp; ".4.1."</f>
        <v>5.55.4.1.</v>
      </c>
      <c r="FI50" s="14">
        <f>IF(ISBLANK(FJ1),"",IF(VLOOKUP(FJ1,Register,52,FALSE)=0,"",(VLOOKUP(FJ1,Register,52,FALSE))))</f>
        <v>4</v>
      </c>
      <c r="FJ50" s="15" t="s">
        <v>17</v>
      </c>
      <c r="FK50" s="7" t="str">
        <f t="shared" ref="FK50" si="10399">"5." &amp; FM$1&amp; ".4.1."</f>
        <v>5.56.4.1.</v>
      </c>
      <c r="FL50" s="14">
        <f>IF(ISBLANK(FM1),"",IF(VLOOKUP(FM1,Register,52,FALSE)=0,"",(VLOOKUP(FM1,Register,52,FALSE))))</f>
        <v>4</v>
      </c>
      <c r="FM50" s="15" t="s">
        <v>17</v>
      </c>
      <c r="FN50" s="7" t="str">
        <f t="shared" ref="FN50" si="10400">"5." &amp; FP$1&amp; ".4.1."</f>
        <v>5.57.4.1.</v>
      </c>
      <c r="FO50" s="14">
        <f>IF(ISBLANK(FP1),"",IF(VLOOKUP(FP1,Register,52,FALSE)=0,"",(VLOOKUP(FP1,Register,52,FALSE))))</f>
        <v>4</v>
      </c>
      <c r="FP50" s="15" t="s">
        <v>17</v>
      </c>
      <c r="FQ50" s="7" t="str">
        <f t="shared" ref="FQ50" si="10401">"5." &amp; FS$1&amp; ".4.1."</f>
        <v>5.58.4.1.</v>
      </c>
      <c r="FR50" s="14">
        <f>IF(ISBLANK(FS1),"",IF(VLOOKUP(FS1,Register,52,FALSE)=0,"",(VLOOKUP(FS1,Register,52,FALSE))))</f>
        <v>4</v>
      </c>
      <c r="FS50" s="15" t="s">
        <v>17</v>
      </c>
      <c r="FT50" s="7" t="str">
        <f t="shared" ref="FT50" si="10402">"5." &amp; FV$1&amp; ".4.1."</f>
        <v>5.59.4.1.</v>
      </c>
      <c r="FU50" s="14">
        <f>IF(ISBLANK(FV1),"",IF(VLOOKUP(FV1,Register,52,FALSE)=0,"",(VLOOKUP(FV1,Register,52,FALSE))))</f>
        <v>4</v>
      </c>
      <c r="FV50" s="15" t="s">
        <v>17</v>
      </c>
      <c r="FW50" s="7" t="str">
        <f t="shared" ref="FW50" si="10403">"5." &amp; FY$1&amp; ".4.1."</f>
        <v>5.60.4.1.</v>
      </c>
      <c r="FX50" s="14">
        <f>IF(ISBLANK(FY1),"",IF(VLOOKUP(FY1,Register,52,FALSE)=0,"",(VLOOKUP(FY1,Register,52,FALSE))))</f>
        <v>4</v>
      </c>
      <c r="FY50" s="15" t="s">
        <v>17</v>
      </c>
      <c r="FZ50" s="7" t="str">
        <f t="shared" ref="FZ50" si="10404">"5." &amp; GB$1&amp; ".4.1."</f>
        <v>5.61.4.1.</v>
      </c>
      <c r="GA50" s="14">
        <f>IF(ISBLANK(GB1),"",IF(VLOOKUP(GB1,Register,52,FALSE)=0,"",(VLOOKUP(GB1,Register,52,FALSE))))</f>
        <v>4</v>
      </c>
      <c r="GB50" s="15" t="s">
        <v>17</v>
      </c>
      <c r="GC50" s="7" t="str">
        <f t="shared" ref="GC50" si="10405">"5." &amp; GE$1&amp; ".4.1."</f>
        <v>5.62.4.1.</v>
      </c>
      <c r="GD50" s="14">
        <f>IF(ISBLANK(GE1),"",IF(VLOOKUP(GE1,Register,52,FALSE)=0,"",(VLOOKUP(GE1,Register,52,FALSE))))</f>
        <v>4</v>
      </c>
      <c r="GE50" s="15" t="s">
        <v>17</v>
      </c>
      <c r="GF50" s="7" t="str">
        <f t="shared" ref="GF50" si="10406">"5." &amp; GH$1&amp; ".4.1."</f>
        <v>5.63.4.1.</v>
      </c>
      <c r="GG50" s="14">
        <f>IF(ISBLANK(GH1),"",IF(VLOOKUP(GH1,Register,52,FALSE)=0,"",(VLOOKUP(GH1,Register,52,FALSE))))</f>
        <v>4</v>
      </c>
      <c r="GH50" s="15" t="s">
        <v>17</v>
      </c>
      <c r="GI50" s="7" t="str">
        <f t="shared" ref="GI50" si="10407">"5." &amp; GK$1&amp; ".4.1."</f>
        <v>5.64.4.1.</v>
      </c>
      <c r="GJ50" s="14">
        <f>IF(ISBLANK(GK1),"",IF(VLOOKUP(GK1,Register,52,FALSE)=0,"",(VLOOKUP(GK1,Register,52,FALSE))))</f>
        <v>4</v>
      </c>
      <c r="GK50" s="15" t="s">
        <v>17</v>
      </c>
      <c r="GL50" s="7" t="str">
        <f t="shared" ref="GL50" si="10408">"5." &amp; GN$1&amp; ".4.1."</f>
        <v>5.65.4.1.</v>
      </c>
      <c r="GM50" s="14">
        <f>IF(ISBLANK(GN1),"",IF(VLOOKUP(GN1,Register,52,FALSE)=0,"",(VLOOKUP(GN1,Register,52,FALSE))))</f>
        <v>4</v>
      </c>
      <c r="GN50" s="15" t="s">
        <v>17</v>
      </c>
      <c r="GO50" s="7" t="str">
        <f t="shared" ref="GO50" si="10409">"5." &amp; GQ$1&amp; ".4.1."</f>
        <v>5.66.4.1.</v>
      </c>
      <c r="GP50" s="14">
        <f>IF(ISBLANK(GQ1),"",IF(VLOOKUP(GQ1,Register,52,FALSE)=0,"",(VLOOKUP(GQ1,Register,52,FALSE))))</f>
        <v>4</v>
      </c>
      <c r="GQ50" s="15" t="s">
        <v>17</v>
      </c>
      <c r="GR50" s="7" t="str">
        <f t="shared" ref="GR50" si="10410">"5." &amp; GT$1&amp; ".4.1."</f>
        <v>5.67.4.1.</v>
      </c>
      <c r="GS50" s="14">
        <f>IF(ISBLANK(GT1),"",IF(VLOOKUP(GT1,Register,52,FALSE)=0,"",(VLOOKUP(GT1,Register,52,FALSE))))</f>
        <v>4</v>
      </c>
      <c r="GT50" s="15" t="s">
        <v>17</v>
      </c>
      <c r="GU50" s="7" t="str">
        <f t="shared" ref="GU50" si="10411">"5." &amp; GW$1&amp; ".4.1."</f>
        <v>5.68.4.1.</v>
      </c>
      <c r="GV50" s="14">
        <f>IF(ISBLANK(GW1),"",IF(VLOOKUP(GW1,Register,52,FALSE)=0,"",(VLOOKUP(GW1,Register,52,FALSE))))</f>
        <v>4</v>
      </c>
      <c r="GW50" s="15" t="s">
        <v>17</v>
      </c>
      <c r="GX50" s="7" t="str">
        <f t="shared" ref="GX50" si="10412">"5." &amp; GZ$1&amp; ".4.1."</f>
        <v>5.69.4.1.</v>
      </c>
      <c r="GY50" s="14">
        <f>IF(ISBLANK(GZ1),"",IF(VLOOKUP(GZ1,Register,52,FALSE)=0,"",(VLOOKUP(GZ1,Register,52,FALSE))))</f>
        <v>4</v>
      </c>
      <c r="GZ50" s="15" t="s">
        <v>17</v>
      </c>
      <c r="HA50" s="7" t="str">
        <f t="shared" ref="HA50" si="10413">"5." &amp; HC$1&amp; ".4.1."</f>
        <v>5.70.4.1.</v>
      </c>
      <c r="HB50" s="14">
        <f>IF(ISBLANK(HC1),"",IF(VLOOKUP(HC1,Register,52,FALSE)=0,"",(VLOOKUP(HC1,Register,52,FALSE))))</f>
        <v>4</v>
      </c>
      <c r="HC50" s="15" t="s">
        <v>17</v>
      </c>
      <c r="HD50" s="7" t="str">
        <f t="shared" ref="HD50" si="10414">"5." &amp; HF$1&amp; ".4.1."</f>
        <v>5.71.4.1.</v>
      </c>
      <c r="HE50" s="14">
        <f>IF(ISBLANK(HF1),"",IF(VLOOKUP(HF1,Register,52,FALSE)=0,"",(VLOOKUP(HF1,Register,52,FALSE))))</f>
        <v>4</v>
      </c>
      <c r="HF50" s="15" t="s">
        <v>17</v>
      </c>
      <c r="HG50" s="7" t="str">
        <f t="shared" ref="HG50" si="10415">"5." &amp; HI$1&amp; ".4.1."</f>
        <v>5.72.4.1.</v>
      </c>
      <c r="HH50" s="14">
        <f>IF(ISBLANK(HI1),"",IF(VLOOKUP(HI1,Register,52,FALSE)=0,"",(VLOOKUP(HI1,Register,52,FALSE))))</f>
        <v>4</v>
      </c>
      <c r="HI50" s="15" t="s">
        <v>17</v>
      </c>
      <c r="HJ50" s="7" t="str">
        <f t="shared" ref="HJ50" si="10416">"5." &amp; HL$1&amp; ".4.1."</f>
        <v>5.73.4.1.</v>
      </c>
      <c r="HK50" s="14">
        <f>IF(ISBLANK(HL1),"",IF(VLOOKUP(HL1,Register,52,FALSE)=0,"",(VLOOKUP(HL1,Register,52,FALSE))))</f>
        <v>4</v>
      </c>
      <c r="HL50" s="15" t="s">
        <v>17</v>
      </c>
      <c r="HM50" s="7" t="str">
        <f t="shared" ref="HM50" si="10417">"5." &amp; HO$1&amp; ".4.1."</f>
        <v>5.74.4.1.</v>
      </c>
      <c r="HN50" s="14">
        <f>IF(ISBLANK(HO1),"",IF(VLOOKUP(HO1,Register,52,FALSE)=0,"",(VLOOKUP(HO1,Register,52,FALSE))))</f>
        <v>4</v>
      </c>
      <c r="HO50" s="15" t="s">
        <v>17</v>
      </c>
      <c r="HP50" s="7" t="str">
        <f t="shared" ref="HP50" si="10418">"5." &amp; HR$1&amp; ".4.1."</f>
        <v>5.75.4.1.</v>
      </c>
      <c r="HQ50" s="14">
        <f>IF(ISBLANK(HR1),"",IF(VLOOKUP(HR1,Register,52,FALSE)=0,"",(VLOOKUP(HR1,Register,52,FALSE))))</f>
        <v>4</v>
      </c>
      <c r="HR50" s="15" t="s">
        <v>17</v>
      </c>
      <c r="HS50" s="7" t="str">
        <f t="shared" ref="HS50" si="10419">"5." &amp; HU$1&amp; ".4.1."</f>
        <v>5.76.4.1.</v>
      </c>
      <c r="HT50" s="14">
        <f>IF(ISBLANK(HU1),"",IF(VLOOKUP(HU1,Register,52,FALSE)=0,"",(VLOOKUP(HU1,Register,52,FALSE))))</f>
        <v>4</v>
      </c>
      <c r="HU50" s="15" t="s">
        <v>17</v>
      </c>
      <c r="HV50" s="7" t="str">
        <f t="shared" ref="HV50" si="10420">"5." &amp; HX$1&amp; ".4.1."</f>
        <v>5.77.4.1.</v>
      </c>
      <c r="HW50" s="14">
        <f>IF(ISBLANK(HX1),"",IF(VLOOKUP(HX1,Register,52,FALSE)=0,"",(VLOOKUP(HX1,Register,52,FALSE))))</f>
        <v>4</v>
      </c>
      <c r="HX50" s="15" t="s">
        <v>17</v>
      </c>
      <c r="HY50" s="7" t="str">
        <f t="shared" ref="HY50" si="10421">"5." &amp; IA$1&amp; ".4.1."</f>
        <v>5.78.4.1.</v>
      </c>
      <c r="HZ50" s="14">
        <f>IF(ISBLANK(IA1),"",IF(VLOOKUP(IA1,Register,52,FALSE)=0,"",(VLOOKUP(IA1,Register,52,FALSE))))</f>
        <v>4</v>
      </c>
      <c r="IA50" s="15" t="s">
        <v>17</v>
      </c>
      <c r="IB50" s="7" t="str">
        <f t="shared" ref="IB50" si="10422">"5." &amp; ID$1&amp; ".4.1."</f>
        <v>5.79.4.1.</v>
      </c>
      <c r="IC50" s="14">
        <f>IF(ISBLANK(ID1),"",IF(VLOOKUP(ID1,Register,52,FALSE)=0,"",(VLOOKUP(ID1,Register,52,FALSE))))</f>
        <v>4</v>
      </c>
      <c r="ID50" s="15" t="s">
        <v>17</v>
      </c>
      <c r="IE50" s="7" t="str">
        <f t="shared" ref="IE50" si="10423">"5." &amp; IG$1&amp; ".4.1."</f>
        <v>5.80.4.1.</v>
      </c>
      <c r="IF50" s="14">
        <f>IF(ISBLANK(IG1),"",IF(VLOOKUP(IG1,Register,52,FALSE)=0,"",(VLOOKUP(IG1,Register,52,FALSE))))</f>
        <v>4</v>
      </c>
      <c r="IG50" s="15" t="s">
        <v>17</v>
      </c>
      <c r="IH50" s="7" t="str">
        <f t="shared" ref="IH50" si="10424">"5." &amp; IJ$1&amp; ".4.1."</f>
        <v>5.81.4.1.</v>
      </c>
      <c r="II50" s="14">
        <f>IF(ISBLANK(IJ1),"",IF(VLOOKUP(IJ1,Register,52,FALSE)=0,"",(VLOOKUP(IJ1,Register,52,FALSE))))</f>
        <v>4</v>
      </c>
      <c r="IJ50" s="15" t="s">
        <v>17</v>
      </c>
      <c r="IK50" s="7" t="str">
        <f t="shared" ref="IK50" si="10425">"5." &amp; IM$1&amp; ".4.1."</f>
        <v>5.82.4.1.</v>
      </c>
      <c r="IL50" s="14">
        <f>IF(ISBLANK(IM1),"",IF(VLOOKUP(IM1,Register,52,FALSE)=0,"",(VLOOKUP(IM1,Register,52,FALSE))))</f>
        <v>4</v>
      </c>
      <c r="IM50" s="15" t="s">
        <v>17</v>
      </c>
      <c r="IN50" s="7" t="str">
        <f t="shared" ref="IN50" si="10426">"5." &amp; IP$1&amp; ".4.1."</f>
        <v>5.83.4.1.</v>
      </c>
      <c r="IO50" s="14">
        <f>IF(ISBLANK(IP1),"",IF(VLOOKUP(IP1,Register,52,FALSE)=0,"",(VLOOKUP(IP1,Register,52,FALSE))))</f>
        <v>4</v>
      </c>
      <c r="IP50" s="15" t="s">
        <v>17</v>
      </c>
      <c r="IQ50" s="7" t="str">
        <f t="shared" ref="IQ50" si="10427">"5." &amp; IS$1&amp; ".4.1."</f>
        <v>5.84.4.1.</v>
      </c>
      <c r="IR50" s="14">
        <f>IF(ISBLANK(IS1),"",IF(VLOOKUP(IS1,Register,52,FALSE)=0,"",(VLOOKUP(IS1,Register,52,FALSE))))</f>
        <v>4</v>
      </c>
      <c r="IS50" s="15" t="s">
        <v>17</v>
      </c>
      <c r="IT50" s="7" t="str">
        <f t="shared" ref="IT50" si="10428">"5." &amp; IV$1&amp; ".4.1."</f>
        <v>5.85.4.1.</v>
      </c>
      <c r="IU50" s="14">
        <f>IF(ISBLANK(IV1),"",IF(VLOOKUP(IV1,Register,52,FALSE)=0,"",(VLOOKUP(IV1,Register,52,FALSE))))</f>
        <v>4</v>
      </c>
      <c r="IV50" s="15" t="s">
        <v>17</v>
      </c>
      <c r="IW50" s="7" t="str">
        <f t="shared" ref="IW50" si="10429">"5." &amp; IY$1&amp; ".4.1."</f>
        <v>5.86.4.1.</v>
      </c>
      <c r="IX50" s="14">
        <f>IF(ISBLANK(IY1),"",IF(VLOOKUP(IY1,Register,52,FALSE)=0,"",(VLOOKUP(IY1,Register,52,FALSE))))</f>
        <v>4</v>
      </c>
      <c r="IY50" s="15" t="s">
        <v>17</v>
      </c>
      <c r="IZ50" s="7" t="str">
        <f t="shared" ref="IZ50" si="10430">"5." &amp; JB$1&amp; ".4.1."</f>
        <v>5.87.4.1.</v>
      </c>
      <c r="JA50" s="14">
        <f>IF(ISBLANK(JB1),"",IF(VLOOKUP(JB1,Register,52,FALSE)=0,"",(VLOOKUP(JB1,Register,52,FALSE))))</f>
        <v>4</v>
      </c>
      <c r="JB50" s="15" t="s">
        <v>17</v>
      </c>
      <c r="JC50" s="7" t="str">
        <f t="shared" ref="JC50" si="10431">"5." &amp; JE$1&amp; ".4.1."</f>
        <v>5.88.4.1.</v>
      </c>
      <c r="JD50" s="14">
        <f>IF(ISBLANK(JE1),"",IF(VLOOKUP(JE1,Register,52,FALSE)=0,"",(VLOOKUP(JE1,Register,52,FALSE))))</f>
        <v>4</v>
      </c>
      <c r="JE50" s="15" t="s">
        <v>17</v>
      </c>
      <c r="JF50" s="7" t="str">
        <f t="shared" ref="JF50" si="10432">"5." &amp; JH$1&amp; ".4.1."</f>
        <v>5.89.4.1.</v>
      </c>
      <c r="JG50" s="14">
        <f>IF(ISBLANK(JH1),"",IF(VLOOKUP(JH1,Register,52,FALSE)=0,"",(VLOOKUP(JH1,Register,52,FALSE))))</f>
        <v>4</v>
      </c>
      <c r="JH50" s="15" t="s">
        <v>17</v>
      </c>
      <c r="JI50" s="7" t="str">
        <f t="shared" ref="JI50" si="10433">"5." &amp; JK$1&amp; ".4.1."</f>
        <v>5.90.4.1.</v>
      </c>
      <c r="JJ50" s="14">
        <f>IF(ISBLANK(JK1),"",IF(VLOOKUP(JK1,Register,52,FALSE)=0,"",(VLOOKUP(JK1,Register,52,FALSE))))</f>
        <v>4</v>
      </c>
      <c r="JK50" s="15" t="s">
        <v>17</v>
      </c>
      <c r="JL50" s="7" t="str">
        <f t="shared" ref="JL50" si="10434">"5." &amp; JN$1&amp; ".4.1."</f>
        <v>5.91.4.1.</v>
      </c>
      <c r="JM50" s="14">
        <f>IF(ISBLANK(JN1),"",IF(VLOOKUP(JN1,Register,52,FALSE)=0,"",(VLOOKUP(JN1,Register,52,FALSE))))</f>
        <v>4</v>
      </c>
      <c r="JN50" s="15" t="s">
        <v>17</v>
      </c>
      <c r="JO50" s="7" t="str">
        <f t="shared" ref="JO50" si="10435">"5." &amp; JQ$1&amp; ".4.1."</f>
        <v>5.92.4.1.</v>
      </c>
      <c r="JP50" s="14">
        <f>IF(ISBLANK(JQ1),"",IF(VLOOKUP(JQ1,Register,52,FALSE)=0,"",(VLOOKUP(JQ1,Register,52,FALSE))))</f>
        <v>4</v>
      </c>
      <c r="JQ50" s="15" t="s">
        <v>17</v>
      </c>
      <c r="JR50" s="7" t="str">
        <f t="shared" ref="JR50" si="10436">"5." &amp; JT$1&amp; ".4.1."</f>
        <v>5.93.4.1.</v>
      </c>
      <c r="JS50" s="14">
        <f>IF(ISBLANK(JT1),"",IF(VLOOKUP(JT1,Register,52,FALSE)=0,"",(VLOOKUP(JT1,Register,52,FALSE))))</f>
        <v>4</v>
      </c>
      <c r="JT50" s="15" t="s">
        <v>17</v>
      </c>
      <c r="JU50" s="7" t="str">
        <f t="shared" ref="JU50" si="10437">"5." &amp; JW$1&amp; ".4.1."</f>
        <v>5.94.4.1.</v>
      </c>
      <c r="JV50" s="14">
        <f>IF(ISBLANK(JW1),"",IF(VLOOKUP(JW1,Register,52,FALSE)=0,"",(VLOOKUP(JW1,Register,52,FALSE))))</f>
        <v>4</v>
      </c>
      <c r="JW50" s="15" t="s">
        <v>17</v>
      </c>
      <c r="JX50" s="7" t="str">
        <f t="shared" ref="JX50" si="10438">"5." &amp; JZ$1&amp; ".4.1."</f>
        <v>5.95.4.1.</v>
      </c>
      <c r="JY50" s="14">
        <f>IF(ISBLANK(JZ1),"",IF(VLOOKUP(JZ1,Register,52,FALSE)=0,"",(VLOOKUP(JZ1,Register,52,FALSE))))</f>
        <v>4</v>
      </c>
      <c r="JZ50" s="15" t="s">
        <v>17</v>
      </c>
      <c r="KA50" s="7" t="str">
        <f t="shared" ref="KA50" si="10439">"5." &amp; KC$1&amp; ".4.1."</f>
        <v>5.96.4.1.</v>
      </c>
      <c r="KB50" s="14">
        <f>IF(ISBLANK(KC1),"",IF(VLOOKUP(KC1,Register,52,FALSE)=0,"",(VLOOKUP(KC1,Register,52,FALSE))))</f>
        <v>4</v>
      </c>
      <c r="KC50" s="15" t="s">
        <v>17</v>
      </c>
      <c r="KD50" s="7" t="str">
        <f t="shared" ref="KD50" si="10440">"5." &amp; KF$1&amp; ".4.1."</f>
        <v>5.97.4.1.</v>
      </c>
      <c r="KE50" s="14">
        <f>IF(ISBLANK(KF1),"",IF(VLOOKUP(KF1,Register,52,FALSE)=0,"",(VLOOKUP(KF1,Register,52,FALSE))))</f>
        <v>4</v>
      </c>
      <c r="KF50" s="15" t="s">
        <v>17</v>
      </c>
      <c r="KG50" s="7" t="str">
        <f t="shared" ref="KG50" si="10441">"5." &amp; KI$1&amp; ".4.1."</f>
        <v>5.98.4.1.</v>
      </c>
      <c r="KH50" s="14">
        <f>IF(ISBLANK(KI1),"",IF(VLOOKUP(KI1,Register,52,FALSE)=0,"",(VLOOKUP(KI1,Register,52,FALSE))))</f>
        <v>4</v>
      </c>
      <c r="KI50" s="15" t="s">
        <v>17</v>
      </c>
      <c r="KJ50" s="7" t="str">
        <f t="shared" ref="KJ50" si="10442">"5." &amp; KL$1&amp; ".4.1."</f>
        <v>5.99.4.1.</v>
      </c>
      <c r="KK50" s="14">
        <f>IF(ISBLANK(KL1),"",IF(VLOOKUP(KL1,Register,52,FALSE)=0,"",(VLOOKUP(KL1,Register,52,FALSE))))</f>
        <v>4</v>
      </c>
      <c r="KL50" s="15" t="s">
        <v>17</v>
      </c>
      <c r="KM50" s="7" t="str">
        <f t="shared" ref="KM50" si="10443">"5." &amp; KO$1&amp; ".4.1."</f>
        <v>5.100.4.1.</v>
      </c>
      <c r="KN50" s="14">
        <f>IF(ISBLANK(KO1),"",IF(VLOOKUP(KO1,Register,52,FALSE)=0,"",(VLOOKUP(KO1,Register,52,FALSE))))</f>
        <v>4</v>
      </c>
      <c r="KO50" s="15" t="s">
        <v>17</v>
      </c>
      <c r="KP50" s="7" t="str">
        <f t="shared" ref="KP50" si="10444">"5." &amp; KR$1&amp; ".4.1."</f>
        <v>5.101.4.1.</v>
      </c>
      <c r="KQ50" s="14">
        <f>IF(ISBLANK(KR1),"",IF(VLOOKUP(KR1,Register,52,FALSE)=0,"",(VLOOKUP(KR1,Register,52,FALSE))))</f>
        <v>4</v>
      </c>
      <c r="KR50" s="15" t="s">
        <v>17</v>
      </c>
      <c r="KS50" s="7" t="str">
        <f t="shared" ref="KS50" si="10445">"5." &amp; KU$1&amp; ".4.1."</f>
        <v>5.102.4.1.</v>
      </c>
      <c r="KT50" s="14">
        <f>IF(ISBLANK(KU1),"",IF(VLOOKUP(KU1,Register,52,FALSE)=0,"",(VLOOKUP(KU1,Register,52,FALSE))))</f>
        <v>4</v>
      </c>
      <c r="KU50" s="15" t="s">
        <v>17</v>
      </c>
      <c r="KV50" s="7" t="str">
        <f t="shared" ref="KV50" si="10446">"5." &amp; KX$1&amp; ".4.1."</f>
        <v>5.103.4.1.</v>
      </c>
      <c r="KW50" s="14">
        <f>IF(ISBLANK(KX1),"",IF(VLOOKUP(KX1,Register,52,FALSE)=0,"",(VLOOKUP(KX1,Register,52,FALSE))))</f>
        <v>4</v>
      </c>
      <c r="KX50" s="15" t="s">
        <v>17</v>
      </c>
      <c r="KY50" s="7" t="str">
        <f t="shared" ref="KY50" si="10447">"5." &amp; LA$1&amp; ".4.1."</f>
        <v>5.104.4.1.</v>
      </c>
      <c r="KZ50" s="14">
        <f>IF(ISBLANK(LA1),"",IF(VLOOKUP(LA1,Register,52,FALSE)=0,"",(VLOOKUP(LA1,Register,52,FALSE))))</f>
        <v>4</v>
      </c>
      <c r="LA50" s="15" t="s">
        <v>17</v>
      </c>
      <c r="LB50" s="7" t="str">
        <f t="shared" ref="LB50" si="10448">"5." &amp; LD$1&amp; ".4.1."</f>
        <v>5.105.4.1.</v>
      </c>
      <c r="LC50" s="14">
        <f>IF(ISBLANK(LD1),"",IF(VLOOKUP(LD1,Register,52,FALSE)=0,"",(VLOOKUP(LD1,Register,52,FALSE))))</f>
        <v>4</v>
      </c>
      <c r="LD50" s="15" t="s">
        <v>17</v>
      </c>
      <c r="LE50" s="7" t="str">
        <f t="shared" ref="LE50" si="10449">"5." &amp; LG$1&amp; ".4.1."</f>
        <v>5.106.4.1.</v>
      </c>
      <c r="LF50" s="14">
        <f>IF(ISBLANK(LG1),"",IF(VLOOKUP(LG1,Register,52,FALSE)=0,"",(VLOOKUP(LG1,Register,52,FALSE))))</f>
        <v>4</v>
      </c>
      <c r="LG50" s="15" t="s">
        <v>17</v>
      </c>
      <c r="LH50" s="7" t="str">
        <f t="shared" ref="LH50" si="10450">"5." &amp; LJ$1&amp; ".4.1."</f>
        <v>5.107.4.1.</v>
      </c>
      <c r="LI50" s="14">
        <f>IF(ISBLANK(LJ1),"",IF(VLOOKUP(LJ1,Register,52,FALSE)=0,"",(VLOOKUP(LJ1,Register,52,FALSE))))</f>
        <v>4</v>
      </c>
      <c r="LJ50" s="15" t="s">
        <v>17</v>
      </c>
      <c r="LK50" s="7" t="str">
        <f t="shared" ref="LK50" si="10451">"5." &amp; LM$1&amp; ".4.1."</f>
        <v>5.108.4.1.</v>
      </c>
      <c r="LL50" s="14">
        <f>IF(ISBLANK(LM1),"",IF(VLOOKUP(LM1,Register,52,FALSE)=0,"",(VLOOKUP(LM1,Register,52,FALSE))))</f>
        <v>4</v>
      </c>
      <c r="LM50" s="15" t="s">
        <v>17</v>
      </c>
      <c r="LN50" s="7" t="str">
        <f t="shared" ref="LN50" si="10452">"5." &amp; LP$1&amp; ".4.1."</f>
        <v>5.109.4.1.</v>
      </c>
      <c r="LO50" s="14">
        <f>IF(ISBLANK(LP1),"",IF(VLOOKUP(LP1,Register,52,FALSE)=0,"",(VLOOKUP(LP1,Register,52,FALSE))))</f>
        <v>4</v>
      </c>
      <c r="LP50" s="15" t="s">
        <v>17</v>
      </c>
      <c r="LQ50" s="7" t="str">
        <f t="shared" ref="LQ50" si="10453">"5." &amp; LS$1&amp; ".4.1."</f>
        <v>5.110.4.1.</v>
      </c>
      <c r="LR50" s="14">
        <f>IF(ISBLANK(LS1),"",IF(VLOOKUP(LS1,Register,52,FALSE)=0,"",(VLOOKUP(LS1,Register,52,FALSE))))</f>
        <v>4</v>
      </c>
      <c r="LS50" s="15" t="s">
        <v>17</v>
      </c>
      <c r="LT50" s="7" t="str">
        <f t="shared" ref="LT50" si="10454">"5." &amp; LV$1&amp; ".4.1."</f>
        <v>5.111.4.1.</v>
      </c>
      <c r="LU50" s="14">
        <f>IF(ISBLANK(LV1),"",IF(VLOOKUP(LV1,Register,52,FALSE)=0,"",(VLOOKUP(LV1,Register,52,FALSE))))</f>
        <v>4</v>
      </c>
      <c r="LV50" s="15" t="s">
        <v>17</v>
      </c>
      <c r="LW50" s="7" t="str">
        <f t="shared" ref="LW50" si="10455">"5." &amp; LY$1&amp; ".4.1."</f>
        <v>5.112.4.1.</v>
      </c>
      <c r="LX50" s="14">
        <f>IF(ISBLANK(LY1),"",IF(VLOOKUP(LY1,Register,52,FALSE)=0,"",(VLOOKUP(LY1,Register,52,FALSE))))</f>
        <v>4</v>
      </c>
      <c r="LY50" s="15" t="s">
        <v>17</v>
      </c>
      <c r="LZ50" s="7" t="str">
        <f t="shared" ref="LZ50" si="10456">"5." &amp; MB$1&amp; ".4.1."</f>
        <v>5.113.4.1.</v>
      </c>
      <c r="MA50" s="14">
        <f>IF(ISBLANK(MB1),"",IF(VLOOKUP(MB1,Register,52,FALSE)=0,"",(VLOOKUP(MB1,Register,52,FALSE))))</f>
        <v>4</v>
      </c>
      <c r="MB50" s="15" t="s">
        <v>17</v>
      </c>
      <c r="MC50" s="7" t="str">
        <f t="shared" ref="MC50" si="10457">"5." &amp; ME$1&amp; ".4.1."</f>
        <v>5.114.4.1.</v>
      </c>
      <c r="MD50" s="14">
        <f>IF(ISBLANK(ME1),"",IF(VLOOKUP(ME1,Register,52,FALSE)=0,"",(VLOOKUP(ME1,Register,52,FALSE))))</f>
        <v>4</v>
      </c>
      <c r="ME50" s="15" t="s">
        <v>17</v>
      </c>
      <c r="MF50" s="7" t="str">
        <f t="shared" ref="MF50" si="10458">"5." &amp; MH$1&amp; ".4.1."</f>
        <v>5.115.4.1.</v>
      </c>
      <c r="MG50" s="14">
        <f>IF(ISBLANK(MH1),"",IF(VLOOKUP(MH1,Register,52,FALSE)=0,"",(VLOOKUP(MH1,Register,52,FALSE))))</f>
        <v>4</v>
      </c>
      <c r="MH50" s="15" t="s">
        <v>17</v>
      </c>
      <c r="MI50" s="7" t="str">
        <f t="shared" ref="MI50" si="10459">"5." &amp; MK$1&amp; ".4.1."</f>
        <v>5.116.4.1.</v>
      </c>
      <c r="MJ50" s="14">
        <f>IF(ISBLANK(MK1),"",IF(VLOOKUP(MK1,Register,52,FALSE)=0,"",(VLOOKUP(MK1,Register,52,FALSE))))</f>
        <v>4</v>
      </c>
      <c r="MK50" s="15" t="s">
        <v>17</v>
      </c>
      <c r="ML50" s="7" t="str">
        <f t="shared" ref="ML50" si="10460">"5." &amp; MN$1&amp; ".4.1."</f>
        <v>5.117.4.1.</v>
      </c>
      <c r="MM50" s="14">
        <f>IF(ISBLANK(MN1),"",IF(VLOOKUP(MN1,Register,52,FALSE)=0,"",(VLOOKUP(MN1,Register,52,FALSE))))</f>
        <v>4</v>
      </c>
      <c r="MN50" s="15" t="s">
        <v>17</v>
      </c>
      <c r="MO50" s="7" t="str">
        <f t="shared" ref="MO50" si="10461">"5." &amp; MQ$1&amp; ".4.1."</f>
        <v>5.118.4.1.</v>
      </c>
      <c r="MP50" s="14">
        <f>IF(ISBLANK(MQ1),"",IF(VLOOKUP(MQ1,Register,52,FALSE)=0,"",(VLOOKUP(MQ1,Register,52,FALSE))))</f>
        <v>4</v>
      </c>
      <c r="MQ50" s="15" t="s">
        <v>17</v>
      </c>
      <c r="MR50" s="7" t="str">
        <f t="shared" ref="MR50" si="10462">"5." &amp; MT$1&amp; ".4.1."</f>
        <v>5.119.4.1.</v>
      </c>
      <c r="MS50" s="14">
        <f>IF(ISBLANK(MT1),"",IF(VLOOKUP(MT1,Register,52,FALSE)=0,"",(VLOOKUP(MT1,Register,52,FALSE))))</f>
        <v>4</v>
      </c>
      <c r="MT50" s="15" t="s">
        <v>17</v>
      </c>
      <c r="MU50" s="7" t="str">
        <f t="shared" ref="MU50" si="10463">"5." &amp; MW$1&amp; ".4.1."</f>
        <v>5.120.4.1.</v>
      </c>
      <c r="MV50" s="14">
        <f>IF(ISBLANK(MW1),"",IF(VLOOKUP(MW1,Register,52,FALSE)=0,"",(VLOOKUP(MW1,Register,52,FALSE))))</f>
        <v>4</v>
      </c>
      <c r="MW50" s="15" t="s">
        <v>17</v>
      </c>
      <c r="MX50" s="7" t="str">
        <f t="shared" ref="MX50" si="10464">"5." &amp; MZ$1&amp; ".4.1."</f>
        <v>5.121.4.1.</v>
      </c>
      <c r="MY50" s="14">
        <f>IF(ISBLANK(MZ1),"",IF(VLOOKUP(MZ1,Register,52,FALSE)=0,"",(VLOOKUP(MZ1,Register,52,FALSE))))</f>
        <v>4</v>
      </c>
      <c r="MZ50" s="15" t="s">
        <v>17</v>
      </c>
      <c r="NA50" s="7" t="str">
        <f t="shared" ref="NA50" si="10465">"5." &amp; NC$1&amp; ".4.1."</f>
        <v>5.122.4.1.</v>
      </c>
      <c r="NB50" s="14">
        <f>IF(ISBLANK(NC1),"",IF(VLOOKUP(NC1,Register,52,FALSE)=0,"",(VLOOKUP(NC1,Register,52,FALSE))))</f>
        <v>4</v>
      </c>
      <c r="NC50" s="15" t="s">
        <v>17</v>
      </c>
      <c r="ND50" s="7" t="str">
        <f t="shared" ref="ND50" si="10466">"5." &amp; NF$1&amp; ".4.1."</f>
        <v>5.123.4.1.</v>
      </c>
      <c r="NE50" s="14">
        <f>IF(ISBLANK(NF1),"",IF(VLOOKUP(NF1,Register,52,FALSE)=0,"",(VLOOKUP(NF1,Register,52,FALSE))))</f>
        <v>4</v>
      </c>
      <c r="NF50" s="15" t="s">
        <v>17</v>
      </c>
      <c r="NG50" s="7" t="str">
        <f t="shared" ref="NG50" si="10467">"5." &amp; NI$1&amp; ".4.1."</f>
        <v>5.124.4.1.</v>
      </c>
      <c r="NH50" s="14">
        <f>IF(ISBLANK(NI1),"",IF(VLOOKUP(NI1,Register,52,FALSE)=0,"",(VLOOKUP(NI1,Register,52,FALSE))))</f>
        <v>4</v>
      </c>
      <c r="NI50" s="15" t="s">
        <v>17</v>
      </c>
      <c r="NJ50" s="7" t="str">
        <f t="shared" ref="NJ50" si="10468">"5." &amp; NL$1&amp; ".4.1."</f>
        <v>5.125.4.1.</v>
      </c>
      <c r="NK50" s="14">
        <f>IF(ISBLANK(NL1),"",IF(VLOOKUP(NL1,Register,52,FALSE)=0,"",(VLOOKUP(NL1,Register,52,FALSE))))</f>
        <v>4</v>
      </c>
      <c r="NL50" s="15" t="s">
        <v>17</v>
      </c>
      <c r="NM50" s="7" t="str">
        <f t="shared" ref="NM50" si="10469">"5." &amp; NO$1&amp; ".4.1."</f>
        <v>5.126.4.1.</v>
      </c>
      <c r="NN50" s="14">
        <f>IF(ISBLANK(NO1),"",IF(VLOOKUP(NO1,Register,52,FALSE)=0,"",(VLOOKUP(NO1,Register,52,FALSE))))</f>
        <v>4</v>
      </c>
      <c r="NO50" s="15" t="s">
        <v>17</v>
      </c>
      <c r="NP50" s="7" t="str">
        <f t="shared" ref="NP50" si="10470">"5." &amp; NR$1&amp; ".4.1."</f>
        <v>5.127.4.1.</v>
      </c>
      <c r="NQ50" s="14">
        <f>IF(ISBLANK(NR1),"",IF(VLOOKUP(NR1,Register,52,FALSE)=0,"",(VLOOKUP(NR1,Register,52,FALSE))))</f>
        <v>4</v>
      </c>
      <c r="NR50" s="15" t="s">
        <v>17</v>
      </c>
      <c r="NS50" s="7" t="str">
        <f t="shared" ref="NS50" si="10471">"5." &amp; NU$1&amp; ".4.1."</f>
        <v>5.128.4.1.</v>
      </c>
      <c r="NT50" s="14">
        <f>IF(ISBLANK(NU1),"",IF(VLOOKUP(NU1,Register,52,FALSE)=0,"",(VLOOKUP(NU1,Register,52,FALSE))))</f>
        <v>4</v>
      </c>
      <c r="NU50" s="15" t="s">
        <v>17</v>
      </c>
      <c r="NV50" s="7" t="str">
        <f t="shared" ref="NV50" si="10472">"5." &amp; NX$1&amp; ".4.1."</f>
        <v>5.129.4.1.</v>
      </c>
      <c r="NW50" s="14">
        <f>IF(ISBLANK(NX1),"",IF(VLOOKUP(NX1,Register,52,FALSE)=0,"",(VLOOKUP(NX1,Register,52,FALSE))))</f>
        <v>4</v>
      </c>
      <c r="NX50" s="15" t="s">
        <v>17</v>
      </c>
      <c r="NY50" s="7" t="str">
        <f t="shared" ref="NY50" si="10473">"5." &amp; OA$1&amp; ".4.1."</f>
        <v>5.130.4.1.</v>
      </c>
      <c r="NZ50" s="14">
        <f>IF(ISBLANK(OA1),"",IF(VLOOKUP(OA1,Register,52,FALSE)=0,"",(VLOOKUP(OA1,Register,52,FALSE))))</f>
        <v>4</v>
      </c>
      <c r="OA50" s="15" t="s">
        <v>17</v>
      </c>
      <c r="OB50" s="7" t="str">
        <f t="shared" ref="OB50" si="10474">"5." &amp; OD$1&amp; ".4.1."</f>
        <v>5.131.4.1.</v>
      </c>
      <c r="OC50" s="14">
        <f>IF(ISBLANK(OD1),"",IF(VLOOKUP(OD1,Register,52,FALSE)=0,"",(VLOOKUP(OD1,Register,52,FALSE))))</f>
        <v>4</v>
      </c>
      <c r="OD50" s="15" t="s">
        <v>17</v>
      </c>
      <c r="OE50" s="7" t="str">
        <f t="shared" ref="OE50" si="10475">"5." &amp; OG$1&amp; ".4.1."</f>
        <v>5.132.4.1.</v>
      </c>
      <c r="OF50" s="14">
        <f>IF(ISBLANK(OG1),"",IF(VLOOKUP(OG1,Register,52,FALSE)=0,"",(VLOOKUP(OG1,Register,52,FALSE))))</f>
        <v>4</v>
      </c>
      <c r="OG50" s="15" t="s">
        <v>17</v>
      </c>
      <c r="OH50" s="7" t="str">
        <f t="shared" ref="OH50" si="10476">"5." &amp; OJ$1&amp; ".4.1."</f>
        <v>5.133.4.1.</v>
      </c>
      <c r="OI50" s="14">
        <f>IF(ISBLANK(OJ1),"",IF(VLOOKUP(OJ1,Register,52,FALSE)=0,"",(VLOOKUP(OJ1,Register,52,FALSE))))</f>
        <v>4</v>
      </c>
      <c r="OJ50" s="15" t="s">
        <v>17</v>
      </c>
      <c r="OK50" s="7" t="str">
        <f t="shared" ref="OK50" si="10477">"5." &amp; OM$1&amp; ".4.1."</f>
        <v>5.134.4.1.</v>
      </c>
      <c r="OL50" s="14">
        <f>IF(ISBLANK(OM1),"",IF(VLOOKUP(OM1,Register,52,FALSE)=0,"",(VLOOKUP(OM1,Register,52,FALSE))))</f>
        <v>4</v>
      </c>
      <c r="OM50" s="15" t="s">
        <v>17</v>
      </c>
      <c r="ON50" s="7" t="str">
        <f t="shared" ref="ON50" si="10478">"5." &amp; OP$1&amp; ".4.1."</f>
        <v>5.135.4.1.</v>
      </c>
      <c r="OO50" s="14">
        <f>IF(ISBLANK(OP1),"",IF(VLOOKUP(OP1,Register,52,FALSE)=0,"",(VLOOKUP(OP1,Register,52,FALSE))))</f>
        <v>4</v>
      </c>
      <c r="OP50" s="15" t="s">
        <v>17</v>
      </c>
      <c r="OQ50" s="7" t="str">
        <f t="shared" ref="OQ50" si="10479">"5." &amp; OS$1&amp; ".4.1."</f>
        <v>5.136.4.1.</v>
      </c>
      <c r="OR50" s="14">
        <f>IF(ISBLANK(OS1),"",IF(VLOOKUP(OS1,Register,52,FALSE)=0,"",(VLOOKUP(OS1,Register,52,FALSE))))</f>
        <v>4</v>
      </c>
      <c r="OS50" s="15" t="s">
        <v>17</v>
      </c>
      <c r="OT50" s="7" t="str">
        <f t="shared" ref="OT50" si="10480">"5." &amp; OV$1&amp; ".4.1."</f>
        <v>5.137.4.1.</v>
      </c>
      <c r="OU50" s="14">
        <f>IF(ISBLANK(OV1),"",IF(VLOOKUP(OV1,Register,52,FALSE)=0,"",(VLOOKUP(OV1,Register,52,FALSE))))</f>
        <v>4</v>
      </c>
      <c r="OV50" s="15" t="s">
        <v>17</v>
      </c>
      <c r="OW50" s="7" t="str">
        <f t="shared" ref="OW50" si="10481">"5." &amp; OY$1&amp; ".4.1."</f>
        <v>5.138.4.1.</v>
      </c>
      <c r="OX50" s="14">
        <f>IF(ISBLANK(OY1),"",IF(VLOOKUP(OY1,Register,52,FALSE)=0,"",(VLOOKUP(OY1,Register,52,FALSE))))</f>
        <v>4</v>
      </c>
      <c r="OY50" s="15" t="s">
        <v>17</v>
      </c>
      <c r="OZ50" s="7" t="str">
        <f t="shared" ref="OZ50" si="10482">"5." &amp; PB$1&amp; ".4.1."</f>
        <v>5.139.4.1.</v>
      </c>
      <c r="PA50" s="14">
        <f>IF(ISBLANK(PB1),"",IF(VLOOKUP(PB1,Register,52,FALSE)=0,"",(VLOOKUP(PB1,Register,52,FALSE))))</f>
        <v>4</v>
      </c>
      <c r="PB50" s="15" t="s">
        <v>17</v>
      </c>
      <c r="PC50" s="7" t="str">
        <f t="shared" ref="PC50" si="10483">"5." &amp; PE$1&amp; ".4.1."</f>
        <v>5.140.4.1.</v>
      </c>
      <c r="PD50" s="14">
        <f>IF(ISBLANK(PE1),"",IF(VLOOKUP(PE1,Register,52,FALSE)=0,"",(VLOOKUP(PE1,Register,52,FALSE))))</f>
        <v>4</v>
      </c>
      <c r="PE50" s="15" t="s">
        <v>17</v>
      </c>
      <c r="PF50" s="7" t="str">
        <f t="shared" ref="PF50" si="10484">"5." &amp; PH$1&amp; ".4.1."</f>
        <v>5.141.4.1.</v>
      </c>
      <c r="PG50" s="14">
        <f>IF(ISBLANK(PH1),"",IF(VLOOKUP(PH1,Register,52,FALSE)=0,"",(VLOOKUP(PH1,Register,52,FALSE))))</f>
        <v>4</v>
      </c>
      <c r="PH50" s="15" t="s">
        <v>17</v>
      </c>
      <c r="PI50" s="7" t="str">
        <f t="shared" ref="PI50" si="10485">"5." &amp; PK$1&amp; ".4.1."</f>
        <v>5.142.4.1.</v>
      </c>
      <c r="PJ50" s="14">
        <f>IF(ISBLANK(PK1),"",IF(VLOOKUP(PK1,Register,52,FALSE)=0,"",(VLOOKUP(PK1,Register,52,FALSE))))</f>
        <v>4</v>
      </c>
      <c r="PK50" s="15" t="s">
        <v>17</v>
      </c>
      <c r="PL50" s="7" t="str">
        <f t="shared" ref="PL50" si="10486">"5." &amp; PN$1&amp; ".4.1."</f>
        <v>5.143.4.1.</v>
      </c>
      <c r="PM50" s="14">
        <f>IF(ISBLANK(PN1),"",IF(VLOOKUP(PN1,Register,52,FALSE)=0,"",(VLOOKUP(PN1,Register,52,FALSE))))</f>
        <v>4</v>
      </c>
      <c r="PN50" s="15" t="s">
        <v>17</v>
      </c>
      <c r="PO50" s="7" t="str">
        <f t="shared" ref="PO50" si="10487">"5." &amp; PQ$1&amp; ".4.1."</f>
        <v>5.144.4.1.</v>
      </c>
      <c r="PP50" s="14">
        <f>IF(ISBLANK(PQ1),"",IF(VLOOKUP(PQ1,Register,52,FALSE)=0,"",(VLOOKUP(PQ1,Register,52,FALSE))))</f>
        <v>4</v>
      </c>
      <c r="PQ50" s="15" t="s">
        <v>17</v>
      </c>
      <c r="PR50" s="7" t="str">
        <f t="shared" ref="PR50" si="10488">"5." &amp; PT$1&amp; ".4.1."</f>
        <v>5.145.4.1.</v>
      </c>
      <c r="PS50" s="14">
        <f>IF(ISBLANK(PT1),"",IF(VLOOKUP(PT1,Register,52,FALSE)=0,"",(VLOOKUP(PT1,Register,52,FALSE))))</f>
        <v>4</v>
      </c>
      <c r="PT50" s="15" t="s">
        <v>17</v>
      </c>
      <c r="PU50" s="7" t="str">
        <f t="shared" ref="PU50" si="10489">"5." &amp; PW$1&amp; ".4.1."</f>
        <v>5.146.4.1.</v>
      </c>
      <c r="PV50" s="14">
        <f>IF(ISBLANK(PW1),"",IF(VLOOKUP(PW1,Register,52,FALSE)=0,"",(VLOOKUP(PW1,Register,52,FALSE))))</f>
        <v>4</v>
      </c>
      <c r="PW50" s="15" t="s">
        <v>17</v>
      </c>
      <c r="PX50" s="7" t="str">
        <f t="shared" ref="PX50" si="10490">"5." &amp; PZ$1&amp; ".4.1."</f>
        <v>5.147.4.1.</v>
      </c>
      <c r="PY50" s="14">
        <f>IF(ISBLANK(PZ1),"",IF(VLOOKUP(PZ1,Register,52,FALSE)=0,"",(VLOOKUP(PZ1,Register,52,FALSE))))</f>
        <v>4</v>
      </c>
      <c r="PZ50" s="15" t="s">
        <v>17</v>
      </c>
      <c r="QA50" s="7" t="str">
        <f t="shared" ref="QA50" si="10491">"5." &amp; QC$1&amp; ".4.1."</f>
        <v>5.148.4.1.</v>
      </c>
      <c r="QB50" s="14">
        <f>IF(ISBLANK(QC1),"",IF(VLOOKUP(QC1,Register,52,FALSE)=0,"",(VLOOKUP(QC1,Register,52,FALSE))))</f>
        <v>4</v>
      </c>
      <c r="QC50" s="15" t="s">
        <v>17</v>
      </c>
      <c r="QD50" s="7" t="str">
        <f t="shared" ref="QD50" si="10492">"5." &amp; QF$1&amp; ".4.1."</f>
        <v>5.149.4.1.</v>
      </c>
      <c r="QE50" s="14">
        <f>IF(ISBLANK(QF1),"",IF(VLOOKUP(QF1,Register,52,FALSE)=0,"",(VLOOKUP(QF1,Register,52,FALSE))))</f>
        <v>4</v>
      </c>
      <c r="QF50" s="15" t="s">
        <v>17</v>
      </c>
      <c r="QG50" s="7" t="str">
        <f t="shared" ref="QG50" si="10493">"5." &amp; QI$1&amp; ".4.1."</f>
        <v>5.150.4.1.</v>
      </c>
      <c r="QH50" s="14">
        <f>IF(ISBLANK(QI1),"",IF(VLOOKUP(QI1,Register,52,FALSE)=0,"",(VLOOKUP(QI1,Register,52,FALSE))))</f>
        <v>4</v>
      </c>
      <c r="QI50" s="15" t="s">
        <v>17</v>
      </c>
      <c r="QJ50" s="7" t="str">
        <f t="shared" ref="QJ50" si="10494">"5." &amp; QL$1&amp; ".4.1."</f>
        <v>5.151.4.1.</v>
      </c>
      <c r="QK50" s="14">
        <f>IF(ISBLANK(QL1),"",IF(VLOOKUP(QL1,Register,52,FALSE)=0,"",(VLOOKUP(QL1,Register,52,FALSE))))</f>
        <v>4</v>
      </c>
      <c r="QL50" s="15" t="s">
        <v>17</v>
      </c>
      <c r="QM50" s="7" t="str">
        <f t="shared" ref="QM50" si="10495">"5." &amp; QO$1&amp; ".4.1."</f>
        <v>5.152.4.1.</v>
      </c>
      <c r="QN50" s="14">
        <f>IF(ISBLANK(QO1),"",IF(VLOOKUP(QO1,Register,52,FALSE)=0,"",(VLOOKUP(QO1,Register,52,FALSE))))</f>
        <v>4</v>
      </c>
      <c r="QO50" s="15" t="s">
        <v>17</v>
      </c>
      <c r="QP50" s="7" t="str">
        <f t="shared" ref="QP50" si="10496">"5." &amp; QR$1&amp; ".4.1."</f>
        <v>5.153.4.1.</v>
      </c>
      <c r="QQ50" s="14">
        <f>IF(ISBLANK(QR1),"",IF(VLOOKUP(QR1,Register,52,FALSE)=0,"",(VLOOKUP(QR1,Register,52,FALSE))))</f>
        <v>4</v>
      </c>
      <c r="QR50" s="15" t="s">
        <v>17</v>
      </c>
      <c r="QS50" s="7" t="str">
        <f t="shared" ref="QS50" si="10497">"5." &amp; QU$1&amp; ".4.1."</f>
        <v>5.154.4.1.</v>
      </c>
      <c r="QT50" s="14">
        <f>IF(ISBLANK(QU1),"",IF(VLOOKUP(QU1,Register,52,FALSE)=0,"",(VLOOKUP(QU1,Register,52,FALSE))))</f>
        <v>4</v>
      </c>
      <c r="QU50" s="15" t="s">
        <v>17</v>
      </c>
      <c r="QV50" s="7" t="str">
        <f t="shared" ref="QV50" si="10498">"5." &amp; QX$1&amp; ".4.1."</f>
        <v>5.155.4.1.</v>
      </c>
      <c r="QW50" s="14">
        <f>IF(ISBLANK(QX1),"",IF(VLOOKUP(QX1,Register,52,FALSE)=0,"",(VLOOKUP(QX1,Register,52,FALSE))))</f>
        <v>4</v>
      </c>
      <c r="QX50" s="15" t="s">
        <v>17</v>
      </c>
      <c r="QY50" s="7" t="str">
        <f t="shared" ref="QY50" si="10499">"5." &amp; RA$1&amp; ".4.1."</f>
        <v>5.156.4.1.</v>
      </c>
      <c r="QZ50" s="14">
        <f>IF(ISBLANK(RA1),"",IF(VLOOKUP(RA1,Register,52,FALSE)=0,"",(VLOOKUP(RA1,Register,52,FALSE))))</f>
        <v>4</v>
      </c>
      <c r="RA50" s="15" t="s">
        <v>17</v>
      </c>
      <c r="RB50" s="7" t="str">
        <f t="shared" ref="RB50" si="10500">"5." &amp; RD$1&amp; ".4.1."</f>
        <v>5.157.4.1.</v>
      </c>
      <c r="RC50" s="14">
        <f>IF(ISBLANK(RD1),"",IF(VLOOKUP(RD1,Register,52,FALSE)=0,"",(VLOOKUP(RD1,Register,52,FALSE))))</f>
        <v>4</v>
      </c>
      <c r="RD50" s="15" t="s">
        <v>17</v>
      </c>
      <c r="RE50" s="7" t="str">
        <f t="shared" ref="RE50" si="10501">"5." &amp; RG$1&amp; ".4.1."</f>
        <v>5.158.4.1.</v>
      </c>
      <c r="RF50" s="14">
        <f>IF(ISBLANK(RG1),"",IF(VLOOKUP(RG1,Register,52,FALSE)=0,"",(VLOOKUP(RG1,Register,52,FALSE))))</f>
        <v>4</v>
      </c>
      <c r="RG50" s="15" t="s">
        <v>17</v>
      </c>
      <c r="RH50" s="7" t="str">
        <f t="shared" ref="RH50" si="10502">"5." &amp; RJ$1&amp; ".4.1."</f>
        <v>5.159.4.1.</v>
      </c>
      <c r="RI50" s="14">
        <f>IF(ISBLANK(RJ1),"",IF(VLOOKUP(RJ1,Register,52,FALSE)=0,"",(VLOOKUP(RJ1,Register,52,FALSE))))</f>
        <v>4</v>
      </c>
      <c r="RJ50" s="15" t="s">
        <v>17</v>
      </c>
      <c r="RK50" s="7" t="str">
        <f t="shared" ref="RK50" si="10503">"5." &amp; RM$1&amp; ".4.1."</f>
        <v>5.160.4.1.</v>
      </c>
      <c r="RL50" s="14">
        <f>IF(ISBLANK(RM1),"",IF(VLOOKUP(RM1,Register,52,FALSE)=0,"",(VLOOKUP(RM1,Register,52,FALSE))))</f>
        <v>4</v>
      </c>
      <c r="RM50" s="15" t="s">
        <v>17</v>
      </c>
      <c r="RN50" s="7" t="str">
        <f t="shared" ref="RN50" si="10504">"5." &amp; RP$1&amp; ".4.1."</f>
        <v>5.161.4.1.</v>
      </c>
      <c r="RO50" s="14">
        <f>IF(ISBLANK(RP1),"",IF(VLOOKUP(RP1,Register,52,FALSE)=0,"",(VLOOKUP(RP1,Register,52,FALSE))))</f>
        <v>4</v>
      </c>
      <c r="RP50" s="15" t="s">
        <v>17</v>
      </c>
      <c r="RQ50" s="7" t="str">
        <f t="shared" ref="RQ50" si="10505">"5." &amp; RS$1&amp; ".4.1."</f>
        <v>5.162.4.1.</v>
      </c>
      <c r="RR50" s="14">
        <f>IF(ISBLANK(RS1),"",IF(VLOOKUP(RS1,Register,52,FALSE)=0,"",(VLOOKUP(RS1,Register,52,FALSE))))</f>
        <v>4</v>
      </c>
      <c r="RS50" s="15" t="s">
        <v>17</v>
      </c>
      <c r="RT50" s="7" t="str">
        <f t="shared" ref="RT50" si="10506">"5." &amp; RV$1&amp; ".4.1."</f>
        <v>5.163.4.1.</v>
      </c>
      <c r="RU50" s="14">
        <f>IF(ISBLANK(RV1),"",IF(VLOOKUP(RV1,Register,52,FALSE)=0,"",(VLOOKUP(RV1,Register,52,FALSE))))</f>
        <v>4</v>
      </c>
      <c r="RV50" s="15" t="s">
        <v>17</v>
      </c>
      <c r="RW50" s="7" t="str">
        <f t="shared" ref="RW50" si="10507">"5." &amp; RY$1&amp; ".4.1."</f>
        <v>5.164.4.1.</v>
      </c>
      <c r="RX50" s="14">
        <f>IF(ISBLANK(RY1),"",IF(VLOOKUP(RY1,Register,52,FALSE)=0,"",(VLOOKUP(RY1,Register,52,FALSE))))</f>
        <v>4</v>
      </c>
      <c r="RY50" s="15" t="s">
        <v>17</v>
      </c>
      <c r="RZ50" s="7" t="str">
        <f t="shared" ref="RZ50" si="10508">"5." &amp; SB$1&amp; ".4.1."</f>
        <v>5.165.4.1.</v>
      </c>
      <c r="SA50" s="14">
        <f>IF(ISBLANK(SB1),"",IF(VLOOKUP(SB1,Register,52,FALSE)=0,"",(VLOOKUP(SB1,Register,52,FALSE))))</f>
        <v>4</v>
      </c>
      <c r="SB50" s="15" t="s">
        <v>17</v>
      </c>
      <c r="SC50" s="7" t="str">
        <f t="shared" ref="SC50" si="10509">"5." &amp; SE$1&amp; ".4.1."</f>
        <v>5.166.4.1.</v>
      </c>
      <c r="SD50" s="14">
        <f>IF(ISBLANK(SE1),"",IF(VLOOKUP(SE1,Register,52,FALSE)=0,"",(VLOOKUP(SE1,Register,52,FALSE))))</f>
        <v>4</v>
      </c>
      <c r="SE50" s="15" t="s">
        <v>17</v>
      </c>
      <c r="SF50" s="7" t="str">
        <f t="shared" ref="SF50" si="10510">"5." &amp; SH$1&amp; ".4.1."</f>
        <v>5.167.4.1.</v>
      </c>
      <c r="SG50" s="14">
        <f>IF(ISBLANK(SH1),"",IF(VLOOKUP(SH1,Register,52,FALSE)=0,"",(VLOOKUP(SH1,Register,52,FALSE))))</f>
        <v>4</v>
      </c>
      <c r="SH50" s="15" t="s">
        <v>17</v>
      </c>
      <c r="SI50" s="7" t="str">
        <f t="shared" ref="SI50" si="10511">"5." &amp; SK$1&amp; ".4.1."</f>
        <v>5.168.4.1.</v>
      </c>
      <c r="SJ50" s="14">
        <f>IF(ISBLANK(SK1),"",IF(VLOOKUP(SK1,Register,52,FALSE)=0,"",(VLOOKUP(SK1,Register,52,FALSE))))</f>
        <v>4</v>
      </c>
      <c r="SK50" s="15" t="s">
        <v>17</v>
      </c>
      <c r="SL50" s="7" t="str">
        <f t="shared" ref="SL50" si="10512">"5." &amp; SN$1&amp; ".4.1."</f>
        <v>5.169.4.1.</v>
      </c>
      <c r="SM50" s="14">
        <f>IF(ISBLANK(SN1),"",IF(VLOOKUP(SN1,Register,52,FALSE)=0,"",(VLOOKUP(SN1,Register,52,FALSE))))</f>
        <v>4</v>
      </c>
      <c r="SN50" s="15" t="s">
        <v>17</v>
      </c>
      <c r="SO50" s="7" t="str">
        <f t="shared" ref="SO50" si="10513">"5." &amp; SQ$1&amp; ".4.1."</f>
        <v>5.170.4.1.</v>
      </c>
      <c r="SP50" s="14">
        <f>IF(ISBLANK(SQ1),"",IF(VLOOKUP(SQ1,Register,52,FALSE)=0,"",(VLOOKUP(SQ1,Register,52,FALSE))))</f>
        <v>4</v>
      </c>
      <c r="SQ50" s="15" t="s">
        <v>17</v>
      </c>
      <c r="SR50" s="7" t="str">
        <f t="shared" ref="SR50" si="10514">"5." &amp; ST$1&amp; ".4.1."</f>
        <v>5.171.4.1.</v>
      </c>
      <c r="SS50" s="14">
        <f>IF(ISBLANK(ST1),"",IF(VLOOKUP(ST1,Register,52,FALSE)=0,"",(VLOOKUP(ST1,Register,52,FALSE))))</f>
        <v>4</v>
      </c>
      <c r="ST50" s="15" t="s">
        <v>17</v>
      </c>
      <c r="SU50" s="7" t="str">
        <f t="shared" ref="SU50" si="10515">"5." &amp; SW$1&amp; ".4.1."</f>
        <v>5.172.4.1.</v>
      </c>
      <c r="SV50" s="14">
        <f>IF(ISBLANK(SW1),"",IF(VLOOKUP(SW1,Register,52,FALSE)=0,"",(VLOOKUP(SW1,Register,52,FALSE))))</f>
        <v>4</v>
      </c>
      <c r="SW50" s="15" t="s">
        <v>17</v>
      </c>
      <c r="SX50" s="7" t="str">
        <f t="shared" ref="SX50" si="10516">"5." &amp; SZ$1&amp; ".4.1."</f>
        <v>5.173.4.1.</v>
      </c>
      <c r="SY50" s="14">
        <f>IF(ISBLANK(SZ1),"",IF(VLOOKUP(SZ1,Register,52,FALSE)=0,"",(VLOOKUP(SZ1,Register,52,FALSE))))</f>
        <v>4</v>
      </c>
      <c r="SZ50" s="15" t="s">
        <v>17</v>
      </c>
      <c r="TA50" s="7" t="str">
        <f t="shared" ref="TA50" si="10517">"5." &amp; TC$1&amp; ".4.1."</f>
        <v>5.174.4.1.</v>
      </c>
      <c r="TB50" s="14">
        <f>IF(ISBLANK(TC1),"",IF(VLOOKUP(TC1,Register,52,FALSE)=0,"",(VLOOKUP(TC1,Register,52,FALSE))))</f>
        <v>4</v>
      </c>
      <c r="TC50" s="15" t="s">
        <v>17</v>
      </c>
      <c r="TD50" s="7" t="str">
        <f t="shared" ref="TD50" si="10518">"5." &amp; TF$1&amp; ".4.1."</f>
        <v>5.175.4.1.</v>
      </c>
      <c r="TE50" s="14">
        <f>IF(ISBLANK(TF1),"",IF(VLOOKUP(TF1,Register,52,FALSE)=0,"",(VLOOKUP(TF1,Register,52,FALSE))))</f>
        <v>4</v>
      </c>
      <c r="TF50" s="15" t="s">
        <v>17</v>
      </c>
      <c r="TG50" s="7" t="str">
        <f t="shared" ref="TG50" si="10519">"5." &amp; TI$1&amp; ".4.1."</f>
        <v>5.176.4.1.</v>
      </c>
      <c r="TH50" s="14">
        <f>IF(ISBLANK(TI1),"",IF(VLOOKUP(TI1,Register,52,FALSE)=0,"",(VLOOKUP(TI1,Register,52,FALSE))))</f>
        <v>4</v>
      </c>
      <c r="TI50" s="15" t="s">
        <v>17</v>
      </c>
      <c r="TJ50" s="7" t="str">
        <f t="shared" ref="TJ50" si="10520">"5." &amp; TL$1&amp; ".4.1."</f>
        <v>5.177.4.1.</v>
      </c>
      <c r="TK50" s="14">
        <f>IF(ISBLANK(TL1),"",IF(VLOOKUP(TL1,Register,52,FALSE)=0,"",(VLOOKUP(TL1,Register,52,FALSE))))</f>
        <v>4</v>
      </c>
      <c r="TL50" s="15" t="s">
        <v>17</v>
      </c>
      <c r="TM50" s="7" t="str">
        <f t="shared" ref="TM50" si="10521">"5." &amp; TO$1&amp; ".4.1."</f>
        <v>5.178.4.1.</v>
      </c>
      <c r="TN50" s="14">
        <f>IF(ISBLANK(TO1),"",IF(VLOOKUP(TO1,Register,52,FALSE)=0,"",(VLOOKUP(TO1,Register,52,FALSE))))</f>
        <v>4</v>
      </c>
      <c r="TO50" s="15" t="s">
        <v>17</v>
      </c>
      <c r="TP50" s="7" t="str">
        <f t="shared" ref="TP50" si="10522">"5." &amp; TR$1&amp; ".4.1."</f>
        <v>5.179.4.1.</v>
      </c>
      <c r="TQ50" s="14">
        <f>IF(ISBLANK(TR1),"",IF(VLOOKUP(TR1,Register,52,FALSE)=0,"",(VLOOKUP(TR1,Register,52,FALSE))))</f>
        <v>4</v>
      </c>
      <c r="TR50" s="15" t="s">
        <v>17</v>
      </c>
      <c r="TS50" s="7" t="str">
        <f t="shared" ref="TS50" si="10523">"5." &amp; TU$1&amp; ".4.1."</f>
        <v>5.180.4.1.</v>
      </c>
      <c r="TT50" s="14">
        <f>IF(ISBLANK(TU1),"",IF(VLOOKUP(TU1,Register,52,FALSE)=0,"",(VLOOKUP(TU1,Register,52,FALSE))))</f>
        <v>4</v>
      </c>
      <c r="TU50" s="15" t="s">
        <v>17</v>
      </c>
      <c r="TV50" s="7" t="str">
        <f t="shared" ref="TV50" si="10524">"5." &amp; TX$1&amp; ".4.1."</f>
        <v>5.181.4.1.</v>
      </c>
      <c r="TW50" s="14">
        <f>IF(ISBLANK(TX1),"",IF(VLOOKUP(TX1,Register,52,FALSE)=0,"",(VLOOKUP(TX1,Register,52,FALSE))))</f>
        <v>4</v>
      </c>
      <c r="TX50" s="15" t="s">
        <v>17</v>
      </c>
      <c r="TY50" s="7" t="str">
        <f t="shared" ref="TY50" si="10525">"5." &amp; UA$1&amp; ".4.1."</f>
        <v>5.182.4.1.</v>
      </c>
      <c r="TZ50" s="14">
        <f>IF(ISBLANK(UA1),"",IF(VLOOKUP(UA1,Register,52,FALSE)=0,"",(VLOOKUP(UA1,Register,52,FALSE))))</f>
        <v>4</v>
      </c>
      <c r="UA50" s="15" t="s">
        <v>17</v>
      </c>
      <c r="UB50" s="7" t="str">
        <f t="shared" ref="UB50" si="10526">"5." &amp; UD$1&amp; ".4.1."</f>
        <v>5.183.4.1.</v>
      </c>
      <c r="UC50" s="14">
        <f>IF(ISBLANK(UD1),"",IF(VLOOKUP(UD1,Register,52,FALSE)=0,"",(VLOOKUP(UD1,Register,52,FALSE))))</f>
        <v>4</v>
      </c>
      <c r="UD50" s="15" t="s">
        <v>17</v>
      </c>
      <c r="UE50" s="7" t="str">
        <f t="shared" ref="UE50" si="10527">"5." &amp; UG$1&amp; ".4.1."</f>
        <v>5.184.4.1.</v>
      </c>
      <c r="UF50" s="14">
        <f>IF(ISBLANK(UG1),"",IF(VLOOKUP(UG1,Register,52,FALSE)=0,"",(VLOOKUP(UG1,Register,52,FALSE))))</f>
        <v>4</v>
      </c>
      <c r="UG50" s="15" t="s">
        <v>17</v>
      </c>
      <c r="UH50" s="7" t="str">
        <f t="shared" ref="UH50" si="10528">"5." &amp; UJ$1&amp; ".4.1."</f>
        <v>5.185.4.1.</v>
      </c>
      <c r="UI50" s="14">
        <f>IF(ISBLANK(UJ1),"",IF(VLOOKUP(UJ1,Register,52,FALSE)=0,"",(VLOOKUP(UJ1,Register,52,FALSE))))</f>
        <v>4</v>
      </c>
      <c r="UJ50" s="15" t="s">
        <v>17</v>
      </c>
      <c r="UK50" s="7" t="str">
        <f t="shared" ref="UK50" si="10529">"5." &amp; UM$1&amp; ".4.1."</f>
        <v>5.186.4.1.</v>
      </c>
      <c r="UL50" s="14">
        <f>IF(ISBLANK(UM1),"",IF(VLOOKUP(UM1,Register,52,FALSE)=0,"",(VLOOKUP(UM1,Register,52,FALSE))))</f>
        <v>4</v>
      </c>
      <c r="UM50" s="15" t="s">
        <v>17</v>
      </c>
      <c r="UN50" s="7" t="str">
        <f t="shared" ref="UN50" si="10530">"5." &amp; UP$1&amp; ".4.1."</f>
        <v>5.187.4.1.</v>
      </c>
      <c r="UO50" s="14">
        <f>IF(ISBLANK(UP1),"",IF(VLOOKUP(UP1,Register,52,FALSE)=0,"",(VLOOKUP(UP1,Register,52,FALSE))))</f>
        <v>4</v>
      </c>
      <c r="UP50" s="15" t="s">
        <v>17</v>
      </c>
      <c r="UQ50" s="7" t="str">
        <f t="shared" ref="UQ50" si="10531">"5." &amp; US$1&amp; ".4.1."</f>
        <v>5.188.4.1.</v>
      </c>
      <c r="UR50" s="14">
        <f>IF(ISBLANK(US1),"",IF(VLOOKUP(US1,Register,52,FALSE)=0,"",(VLOOKUP(US1,Register,52,FALSE))))</f>
        <v>4</v>
      </c>
      <c r="US50" s="15" t="s">
        <v>17</v>
      </c>
      <c r="UT50" s="7" t="str">
        <f t="shared" ref="UT50" si="10532">"5." &amp; UV$1&amp; ".4.1."</f>
        <v>5.189.4.1.</v>
      </c>
      <c r="UU50" s="14">
        <f>IF(ISBLANK(UV1),"",IF(VLOOKUP(UV1,Register,52,FALSE)=0,"",(VLOOKUP(UV1,Register,52,FALSE))))</f>
        <v>4</v>
      </c>
      <c r="UV50" s="15" t="s">
        <v>17</v>
      </c>
      <c r="UW50" s="7" t="str">
        <f t="shared" ref="UW50" si="10533">"5." &amp; UY$1&amp; ".4.1."</f>
        <v>5.190.4.1.</v>
      </c>
      <c r="UX50" s="14">
        <f>IF(ISBLANK(UY1),"",IF(VLOOKUP(UY1,Register,52,FALSE)=0,"",(VLOOKUP(UY1,Register,52,FALSE))))</f>
        <v>4</v>
      </c>
      <c r="UY50" s="15" t="s">
        <v>17</v>
      </c>
      <c r="UZ50" s="7" t="str">
        <f t="shared" ref="UZ50" si="10534">"5." &amp; VB$1&amp; ".4.1."</f>
        <v>5.191.4.1.</v>
      </c>
      <c r="VA50" s="14">
        <f>IF(ISBLANK(VB1),"",IF(VLOOKUP(VB1,Register,52,FALSE)=0,"",(VLOOKUP(VB1,Register,52,FALSE))))</f>
        <v>4</v>
      </c>
      <c r="VB50" s="15" t="s">
        <v>17</v>
      </c>
      <c r="VC50" s="7" t="str">
        <f t="shared" ref="VC50" si="10535">"5." &amp; VE$1&amp; ".4.1."</f>
        <v>5.192.4.1.</v>
      </c>
      <c r="VD50" s="14">
        <f>IF(ISBLANK(VE1),"",IF(VLOOKUP(VE1,Register,52,FALSE)=0,"",(VLOOKUP(VE1,Register,52,FALSE))))</f>
        <v>4</v>
      </c>
      <c r="VE50" s="15" t="s">
        <v>17</v>
      </c>
      <c r="VF50" s="7" t="str">
        <f t="shared" ref="VF50" si="10536">"5." &amp; VH$1&amp; ".4.1."</f>
        <v>5.193.4.1.</v>
      </c>
      <c r="VG50" s="14">
        <f>IF(ISBLANK(VH1),"",IF(VLOOKUP(VH1,Register,52,FALSE)=0,"",(VLOOKUP(VH1,Register,52,FALSE))))</f>
        <v>4</v>
      </c>
      <c r="VH50" s="15" t="s">
        <v>17</v>
      </c>
      <c r="VI50" s="7" t="str">
        <f t="shared" ref="VI50" si="10537">"5." &amp; VK$1&amp; ".4.1."</f>
        <v>5.194.4.1.</v>
      </c>
      <c r="VJ50" s="14">
        <f>IF(ISBLANK(VK1),"",IF(VLOOKUP(VK1,Register,52,FALSE)=0,"",(VLOOKUP(VK1,Register,52,FALSE))))</f>
        <v>4</v>
      </c>
      <c r="VK50" s="15" t="s">
        <v>17</v>
      </c>
      <c r="VL50" s="7" t="str">
        <f t="shared" ref="VL50" si="10538">"5." &amp; VN$1&amp; ".4.1."</f>
        <v>5.195.4.1.</v>
      </c>
      <c r="VM50" s="14">
        <f>IF(ISBLANK(VN1),"",IF(VLOOKUP(VN1,Register,52,FALSE)=0,"",(VLOOKUP(VN1,Register,52,FALSE))))</f>
        <v>4</v>
      </c>
      <c r="VN50" s="15" t="s">
        <v>17</v>
      </c>
      <c r="VO50" s="7" t="str">
        <f t="shared" ref="VO50" si="10539">"5." &amp; VQ$1&amp; ".4.1."</f>
        <v>5.196.4.1.</v>
      </c>
      <c r="VP50" s="14">
        <f>IF(ISBLANK(VQ1),"",IF(VLOOKUP(VQ1,Register,52,FALSE)=0,"",(VLOOKUP(VQ1,Register,52,FALSE))))</f>
        <v>4</v>
      </c>
      <c r="VQ50" s="15" t="s">
        <v>17</v>
      </c>
      <c r="VR50" s="7" t="str">
        <f t="shared" ref="VR50" si="10540">"5." &amp; VT$1&amp; ".4.1."</f>
        <v>5.197.4.1.</v>
      </c>
      <c r="VS50" s="14">
        <f>IF(ISBLANK(VT1),"",IF(VLOOKUP(VT1,Register,52,FALSE)=0,"",(VLOOKUP(VT1,Register,52,FALSE))))</f>
        <v>4</v>
      </c>
      <c r="VT50" s="15" t="s">
        <v>17</v>
      </c>
      <c r="VU50" s="7" t="str">
        <f t="shared" ref="VU50" si="10541">"5." &amp; VW$1&amp; ".4.1."</f>
        <v>5.198.4.1.</v>
      </c>
      <c r="VV50" s="14">
        <f>IF(ISBLANK(VW1),"",IF(VLOOKUP(VW1,Register,52,FALSE)=0,"",(VLOOKUP(VW1,Register,52,FALSE))))</f>
        <v>4</v>
      </c>
      <c r="VW50" s="15" t="s">
        <v>17</v>
      </c>
      <c r="VX50" s="7" t="str">
        <f t="shared" ref="VX50" si="10542">"5." &amp; VZ$1&amp; ".4.1."</f>
        <v>5.199.4.1.</v>
      </c>
      <c r="VY50" s="14">
        <f>IF(ISBLANK(VZ1),"",IF(VLOOKUP(VZ1,Register,52,FALSE)=0,"",(VLOOKUP(VZ1,Register,52,FALSE))))</f>
        <v>4</v>
      </c>
      <c r="VZ50" s="15" t="s">
        <v>17</v>
      </c>
      <c r="WA50" s="7" t="str">
        <f t="shared" ref="WA50" si="10543">"5." &amp; WC$1&amp; ".4.1."</f>
        <v>5.200.4.1.</v>
      </c>
      <c r="WB50" s="14">
        <f>IF(ISBLANK(WC1),"",IF(VLOOKUP(WC1,Register,52,FALSE)=0,"",(VLOOKUP(WC1,Register,52,FALSE))))</f>
        <v>4</v>
      </c>
      <c r="WC50" s="15" t="s">
        <v>17</v>
      </c>
      <c r="WD50" s="7" t="str">
        <f t="shared" ref="WD50" si="10544">"5." &amp; WF$1&amp; ".4.1."</f>
        <v>5.201.4.1.</v>
      </c>
      <c r="WE50" s="14">
        <f>IF(ISBLANK(WF1),"",IF(VLOOKUP(WF1,Register,52,FALSE)=0,"",(VLOOKUP(WF1,Register,52,FALSE))))</f>
        <v>4</v>
      </c>
      <c r="WF50" s="15" t="s">
        <v>17</v>
      </c>
      <c r="WG50" s="7" t="str">
        <f t="shared" ref="WG50" si="10545">"5." &amp; WI$1&amp; ".4.1."</f>
        <v>5.202.4.1.</v>
      </c>
      <c r="WH50" s="14">
        <f>IF(ISBLANK(WI1),"",IF(VLOOKUP(WI1,Register,52,FALSE)=0,"",(VLOOKUP(WI1,Register,52,FALSE))))</f>
        <v>4</v>
      </c>
      <c r="WI50" s="15" t="s">
        <v>17</v>
      </c>
      <c r="WJ50" s="7" t="str">
        <f t="shared" ref="WJ50" si="10546">"5." &amp; WL$1&amp; ".4.1."</f>
        <v>5.203.4.1.</v>
      </c>
      <c r="WK50" s="14">
        <f>IF(ISBLANK(WL1),"",IF(VLOOKUP(WL1,Register,52,FALSE)=0,"",(VLOOKUP(WL1,Register,52,FALSE))))</f>
        <v>4</v>
      </c>
      <c r="WL50" s="15" t="s">
        <v>17</v>
      </c>
      <c r="WM50" s="7" t="str">
        <f t="shared" ref="WM50" si="10547">"5." &amp; WO$1&amp; ".4.1."</f>
        <v>5.204.4.1.</v>
      </c>
      <c r="WN50" s="14">
        <f>IF(ISBLANK(WO1),"",IF(VLOOKUP(WO1,Register,52,FALSE)=0,"",(VLOOKUP(WO1,Register,52,FALSE))))</f>
        <v>4</v>
      </c>
      <c r="WO50" s="15" t="s">
        <v>17</v>
      </c>
      <c r="WP50" s="7" t="str">
        <f t="shared" ref="WP50" si="10548">"5." &amp; WR$1&amp; ".4.1."</f>
        <v>5.205.4.1.</v>
      </c>
      <c r="WQ50" s="14">
        <f>IF(ISBLANK(WR1),"",IF(VLOOKUP(WR1,Register,52,FALSE)=0,"",(VLOOKUP(WR1,Register,52,FALSE))))</f>
        <v>4</v>
      </c>
      <c r="WR50" s="15" t="s">
        <v>17</v>
      </c>
      <c r="WS50" s="7" t="str">
        <f t="shared" ref="WS50" si="10549">"5." &amp; WU$1&amp; ".4.1."</f>
        <v>5.206.4.1.</v>
      </c>
      <c r="WT50" s="14">
        <f>IF(ISBLANK(WU1),"",IF(VLOOKUP(WU1,Register,52,FALSE)=0,"",(VLOOKUP(WU1,Register,52,FALSE))))</f>
        <v>4</v>
      </c>
      <c r="WU50" s="15" t="s">
        <v>17</v>
      </c>
      <c r="WV50" s="7" t="str">
        <f t="shared" ref="WV50" si="10550">"5." &amp; WX$1&amp; ".4.1."</f>
        <v>5.207.4.1.</v>
      </c>
      <c r="WW50" s="14">
        <f>IF(ISBLANK(WX1),"",IF(VLOOKUP(WX1,Register,52,FALSE)=0,"",(VLOOKUP(WX1,Register,52,FALSE))))</f>
        <v>4</v>
      </c>
      <c r="WX50" s="15" t="s">
        <v>17</v>
      </c>
      <c r="WY50" s="7" t="str">
        <f t="shared" ref="WY50" si="10551">"5." &amp; XA$1&amp; ".4.1."</f>
        <v>5.208.4.1.</v>
      </c>
      <c r="WZ50" s="14">
        <f>IF(ISBLANK(XA1),"",IF(VLOOKUP(XA1,Register,52,FALSE)=0,"",(VLOOKUP(XA1,Register,52,FALSE))))</f>
        <v>4</v>
      </c>
      <c r="XA50" s="15" t="s">
        <v>17</v>
      </c>
      <c r="XB50" s="7" t="str">
        <f t="shared" ref="XB50" si="10552">"5." &amp; XD$1&amp; ".4.1."</f>
        <v>5.209.4.1.</v>
      </c>
      <c r="XC50" s="14">
        <f>IF(ISBLANK(XD1),"",IF(VLOOKUP(XD1,Register,52,FALSE)=0,"",(VLOOKUP(XD1,Register,52,FALSE))))</f>
        <v>4</v>
      </c>
      <c r="XD50" s="15" t="s">
        <v>17</v>
      </c>
      <c r="XE50" s="7" t="str">
        <f t="shared" ref="XE50" si="10553">"5." &amp; XG$1&amp; ".4.1."</f>
        <v>5.210.4.1.</v>
      </c>
      <c r="XF50" s="14">
        <f>IF(ISBLANK(XG1),"",IF(VLOOKUP(XG1,Register,52,FALSE)=0,"",(VLOOKUP(XG1,Register,52,FALSE))))</f>
        <v>4</v>
      </c>
      <c r="XG50" s="15" t="s">
        <v>17</v>
      </c>
      <c r="XH50" s="7" t="str">
        <f t="shared" ref="XH50" si="10554">"5." &amp; XJ$1&amp; ".4.1."</f>
        <v>5.211.4.1.</v>
      </c>
      <c r="XI50" s="14">
        <f>IF(ISBLANK(XJ1),"",IF(VLOOKUP(XJ1,Register,52,FALSE)=0,"",(VLOOKUP(XJ1,Register,52,FALSE))))</f>
        <v>4</v>
      </c>
      <c r="XJ50" s="15" t="s">
        <v>17</v>
      </c>
      <c r="XK50" s="7" t="str">
        <f t="shared" ref="XK50" si="10555">"5." &amp; XM$1&amp; ".4.1."</f>
        <v>5.212.4.1.</v>
      </c>
      <c r="XL50" s="14">
        <f>IF(ISBLANK(XM1),"",IF(VLOOKUP(XM1,Register,52,FALSE)=0,"",(VLOOKUP(XM1,Register,52,FALSE))))</f>
        <v>4</v>
      </c>
      <c r="XM50" s="15" t="s">
        <v>17</v>
      </c>
      <c r="XN50" s="7" t="str">
        <f t="shared" ref="XN50" si="10556">"5." &amp; XP$1&amp; ".4.1."</f>
        <v>5.213.4.1.</v>
      </c>
      <c r="XO50" s="14">
        <f>IF(ISBLANK(XP1),"",IF(VLOOKUP(XP1,Register,52,FALSE)=0,"",(VLOOKUP(XP1,Register,52,FALSE))))</f>
        <v>4</v>
      </c>
      <c r="XP50" s="15" t="s">
        <v>17</v>
      </c>
      <c r="XQ50" s="7" t="str">
        <f t="shared" ref="XQ50" si="10557">"5." &amp; XS$1&amp; ".4.1."</f>
        <v>5.214.4.1.</v>
      </c>
      <c r="XR50" s="14">
        <f>IF(ISBLANK(XS1),"",IF(VLOOKUP(XS1,Register,52,FALSE)=0,"",(VLOOKUP(XS1,Register,52,FALSE))))</f>
        <v>4</v>
      </c>
      <c r="XS50" s="15" t="s">
        <v>17</v>
      </c>
      <c r="XT50" s="7" t="str">
        <f t="shared" ref="XT50" si="10558">"5." &amp; XV$1&amp; ".4.1."</f>
        <v>5.215.4.1.</v>
      </c>
      <c r="XU50" s="14">
        <f>IF(ISBLANK(XV1),"",IF(VLOOKUP(XV1,Register,52,FALSE)=0,"",(VLOOKUP(XV1,Register,52,FALSE))))</f>
        <v>4</v>
      </c>
      <c r="XV50" s="15" t="s">
        <v>17</v>
      </c>
      <c r="XW50" s="7" t="str">
        <f t="shared" ref="XW50" si="10559">"5." &amp; XY$1&amp; ".4.1."</f>
        <v>5.216.4.1.</v>
      </c>
      <c r="XX50" s="14">
        <f>IF(ISBLANK(XY1),"",IF(VLOOKUP(XY1,Register,52,FALSE)=0,"",(VLOOKUP(XY1,Register,52,FALSE))))</f>
        <v>4</v>
      </c>
      <c r="XY50" s="15" t="s">
        <v>17</v>
      </c>
      <c r="XZ50" s="7" t="str">
        <f t="shared" ref="XZ50" si="10560">"5." &amp; YB$1&amp; ".4.1."</f>
        <v>5.217.4.1.</v>
      </c>
      <c r="YA50" s="14">
        <f>IF(ISBLANK(YB1),"",IF(VLOOKUP(YB1,Register,52,FALSE)=0,"",(VLOOKUP(YB1,Register,52,FALSE))))</f>
        <v>4</v>
      </c>
      <c r="YB50" s="15" t="s">
        <v>17</v>
      </c>
      <c r="YC50" s="7" t="str">
        <f t="shared" ref="YC50" si="10561">"5." &amp; YE$1&amp; ".4.1."</f>
        <v>5.218.4.1.</v>
      </c>
      <c r="YD50" s="14">
        <f>IF(ISBLANK(YE1),"",IF(VLOOKUP(YE1,Register,52,FALSE)=0,"",(VLOOKUP(YE1,Register,52,FALSE))))</f>
        <v>4</v>
      </c>
      <c r="YE50" s="15" t="s">
        <v>17</v>
      </c>
      <c r="YF50" s="7" t="str">
        <f t="shared" ref="YF50" si="10562">"5." &amp; YH$1&amp; ".4.1."</f>
        <v>5.219.4.1.</v>
      </c>
      <c r="YG50" s="14">
        <f>IF(ISBLANK(YH1),"",IF(VLOOKUP(YH1,Register,52,FALSE)=0,"",(VLOOKUP(YH1,Register,52,FALSE))))</f>
        <v>4</v>
      </c>
      <c r="YH50" s="15" t="s">
        <v>17</v>
      </c>
      <c r="YI50" s="7" t="str">
        <f t="shared" ref="YI50" si="10563">"5." &amp; YK$1&amp; ".4.1."</f>
        <v>5.220.4.1.</v>
      </c>
      <c r="YJ50" s="14">
        <f>IF(ISBLANK(YK1),"",IF(VLOOKUP(YK1,Register,52,FALSE)=0,"",(VLOOKUP(YK1,Register,52,FALSE))))</f>
        <v>4</v>
      </c>
      <c r="YK50" s="15" t="s">
        <v>17</v>
      </c>
      <c r="YL50" s="7" t="str">
        <f t="shared" ref="YL50" si="10564">"5." &amp; YN$1&amp; ".4.1."</f>
        <v>5.221.4.1.</v>
      </c>
      <c r="YM50" s="14">
        <f>IF(ISBLANK(YN1),"",IF(VLOOKUP(YN1,Register,52,FALSE)=0,"",(VLOOKUP(YN1,Register,52,FALSE))))</f>
        <v>4</v>
      </c>
      <c r="YN50" s="15" t="s">
        <v>17</v>
      </c>
      <c r="YO50" s="7" t="str">
        <f t="shared" ref="YO50" si="10565">"5." &amp; YQ$1&amp; ".4.1."</f>
        <v>5.222.4.1.</v>
      </c>
      <c r="YP50" s="14">
        <f>IF(ISBLANK(YQ1),"",IF(VLOOKUP(YQ1,Register,52,FALSE)=0,"",(VLOOKUP(YQ1,Register,52,FALSE))))</f>
        <v>4</v>
      </c>
      <c r="YQ50" s="15" t="s">
        <v>17</v>
      </c>
      <c r="YR50" s="7" t="str">
        <f t="shared" ref="YR50" si="10566">"5." &amp; YT$1&amp; ".4.1."</f>
        <v>5.223.4.1.</v>
      </c>
      <c r="YS50" s="14">
        <f>IF(ISBLANK(YT1),"",IF(VLOOKUP(YT1,Register,52,FALSE)=0,"",(VLOOKUP(YT1,Register,52,FALSE))))</f>
        <v>4</v>
      </c>
      <c r="YT50" s="15" t="s">
        <v>17</v>
      </c>
      <c r="YU50" s="7" t="str">
        <f t="shared" ref="YU50" si="10567">"5." &amp; YW$1&amp; ".4.1."</f>
        <v>5.224.4.1.</v>
      </c>
      <c r="YV50" s="14">
        <f>IF(ISBLANK(YW1),"",IF(VLOOKUP(YW1,Register,52,FALSE)=0,"",(VLOOKUP(YW1,Register,52,FALSE))))</f>
        <v>4</v>
      </c>
      <c r="YW50" s="15" t="s">
        <v>17</v>
      </c>
      <c r="YX50" s="7" t="str">
        <f t="shared" ref="YX50" si="10568">"5." &amp; YZ$1&amp; ".4.1."</f>
        <v>5.225.4.1.</v>
      </c>
      <c r="YY50" s="14">
        <f>IF(ISBLANK(YZ1),"",IF(VLOOKUP(YZ1,Register,52,FALSE)=0,"",(VLOOKUP(YZ1,Register,52,FALSE))))</f>
        <v>4</v>
      </c>
      <c r="YZ50" s="15" t="s">
        <v>17</v>
      </c>
      <c r="ZA50" s="7" t="str">
        <f t="shared" ref="ZA50" si="10569">"5." &amp; ZC$1&amp; ".4.1."</f>
        <v>5.226.4.1.</v>
      </c>
      <c r="ZB50" s="14">
        <f>IF(ISBLANK(ZC1),"",IF(VLOOKUP(ZC1,Register,52,FALSE)=0,"",(VLOOKUP(ZC1,Register,52,FALSE))))</f>
        <v>4</v>
      </c>
      <c r="ZC50" s="15" t="s">
        <v>17</v>
      </c>
      <c r="ZD50" s="7" t="str">
        <f t="shared" ref="ZD50" si="10570">"5." &amp; ZF$1&amp; ".4.1."</f>
        <v>5.227.4.1.</v>
      </c>
      <c r="ZE50" s="14">
        <f>IF(ISBLANK(ZF1),"",IF(VLOOKUP(ZF1,Register,52,FALSE)=0,"",(VLOOKUP(ZF1,Register,52,FALSE))))</f>
        <v>4</v>
      </c>
      <c r="ZF50" s="15" t="s">
        <v>17</v>
      </c>
      <c r="ZG50" s="7" t="str">
        <f t="shared" ref="ZG50" si="10571">"5." &amp; ZI$1&amp; ".4.1."</f>
        <v>5.228.4.1.</v>
      </c>
      <c r="ZH50" s="14">
        <f>IF(ISBLANK(ZI1),"",IF(VLOOKUP(ZI1,Register,52,FALSE)=0,"",(VLOOKUP(ZI1,Register,52,FALSE))))</f>
        <v>4</v>
      </c>
      <c r="ZI50" s="15" t="s">
        <v>17</v>
      </c>
      <c r="ZJ50" s="7" t="str">
        <f t="shared" ref="ZJ50" si="10572">"5." &amp; ZL$1&amp; ".4.1."</f>
        <v>5.229.4.1.</v>
      </c>
      <c r="ZK50" s="14">
        <f>IF(ISBLANK(ZL1),"",IF(VLOOKUP(ZL1,Register,52,FALSE)=0,"",(VLOOKUP(ZL1,Register,52,FALSE))))</f>
        <v>4</v>
      </c>
      <c r="ZL50" s="15" t="s">
        <v>17</v>
      </c>
      <c r="ZM50" s="7" t="str">
        <f t="shared" ref="ZM50" si="10573">"5." &amp; ZO$1&amp; ".4.1."</f>
        <v>5.230.4.1.</v>
      </c>
      <c r="ZN50" s="14">
        <f>IF(ISBLANK(ZO1),"",IF(VLOOKUP(ZO1,Register,52,FALSE)=0,"",(VLOOKUP(ZO1,Register,52,FALSE))))</f>
        <v>4</v>
      </c>
      <c r="ZO50" s="15" t="s">
        <v>17</v>
      </c>
      <c r="ZP50" s="7" t="str">
        <f t="shared" ref="ZP50" si="10574">"5." &amp; ZR$1&amp; ".4.1."</f>
        <v>5.231.4.1.</v>
      </c>
      <c r="ZQ50" s="14">
        <f>IF(ISBLANK(ZR1),"",IF(VLOOKUP(ZR1,Register,52,FALSE)=0,"",(VLOOKUP(ZR1,Register,52,FALSE))))</f>
        <v>4</v>
      </c>
      <c r="ZR50" s="15" t="s">
        <v>17</v>
      </c>
      <c r="ZS50" s="7" t="str">
        <f t="shared" ref="ZS50" si="10575">"5." &amp; ZU$1&amp; ".4.1."</f>
        <v>5.232.4.1.</v>
      </c>
      <c r="ZT50" s="14">
        <f>IF(ISBLANK(ZU1),"",IF(VLOOKUP(ZU1,Register,52,FALSE)=0,"",(VLOOKUP(ZU1,Register,52,FALSE))))</f>
        <v>4</v>
      </c>
      <c r="ZU50" s="15" t="s">
        <v>17</v>
      </c>
      <c r="ZV50" s="7" t="str">
        <f t="shared" ref="ZV50" si="10576">"5." &amp; ZX$1&amp; ".4.1."</f>
        <v>5.233.4.1.</v>
      </c>
      <c r="ZW50" s="14">
        <f>IF(ISBLANK(ZX1),"",IF(VLOOKUP(ZX1,Register,52,FALSE)=0,"",(VLOOKUP(ZX1,Register,52,FALSE))))</f>
        <v>4</v>
      </c>
      <c r="ZX50" s="15" t="s">
        <v>17</v>
      </c>
      <c r="ZY50" s="7" t="str">
        <f t="shared" ref="ZY50" si="10577">"5." &amp; AAA$1&amp; ".4.1."</f>
        <v>5.234.4.1.</v>
      </c>
      <c r="ZZ50" s="14">
        <f>IF(ISBLANK(AAA1),"",IF(VLOOKUP(AAA1,Register,52,FALSE)=0,"",(VLOOKUP(AAA1,Register,52,FALSE))))</f>
        <v>4</v>
      </c>
      <c r="AAA50" s="15" t="s">
        <v>17</v>
      </c>
      <c r="AAB50" s="7" t="str">
        <f t="shared" ref="AAB50" si="10578">"5." &amp; AAD$1&amp; ".4.1."</f>
        <v>5.235.4.1.</v>
      </c>
      <c r="AAC50" s="14">
        <f>IF(ISBLANK(AAD1),"",IF(VLOOKUP(AAD1,Register,52,FALSE)=0,"",(VLOOKUP(AAD1,Register,52,FALSE))))</f>
        <v>4</v>
      </c>
      <c r="AAD50" s="15" t="s">
        <v>17</v>
      </c>
      <c r="AAE50" s="7" t="str">
        <f t="shared" ref="AAE50" si="10579">"5." &amp; AAG$1&amp; ".4.1."</f>
        <v>5.236.4.1.</v>
      </c>
      <c r="AAF50" s="14">
        <f>IF(ISBLANK(AAG1),"",IF(VLOOKUP(AAG1,Register,52,FALSE)=0,"",(VLOOKUP(AAG1,Register,52,FALSE))))</f>
        <v>4</v>
      </c>
      <c r="AAG50" s="15" t="s">
        <v>17</v>
      </c>
      <c r="AAH50" s="7" t="str">
        <f t="shared" ref="AAH50" si="10580">"5." &amp; AAJ$1&amp; ".4.1."</f>
        <v>5.237.4.1.</v>
      </c>
      <c r="AAI50" s="14">
        <f>IF(ISBLANK(AAJ1),"",IF(VLOOKUP(AAJ1,Register,52,FALSE)=0,"",(VLOOKUP(AAJ1,Register,52,FALSE))))</f>
        <v>4</v>
      </c>
      <c r="AAJ50" s="15" t="s">
        <v>17</v>
      </c>
      <c r="AAK50" s="7" t="str">
        <f t="shared" ref="AAK50" si="10581">"5." &amp; AAM$1&amp; ".4.1."</f>
        <v>5.238.4.1.</v>
      </c>
      <c r="AAL50" s="14">
        <f>IF(ISBLANK(AAM1),"",IF(VLOOKUP(AAM1,Register,52,FALSE)=0,"",(VLOOKUP(AAM1,Register,52,FALSE))))</f>
        <v>4</v>
      </c>
      <c r="AAM50" s="15" t="s">
        <v>17</v>
      </c>
      <c r="AAN50" s="7" t="str">
        <f t="shared" ref="AAN50" si="10582">"5." &amp; AAP$1&amp; ".4.1."</f>
        <v>5.239.4.1.</v>
      </c>
      <c r="AAO50" s="14">
        <f>IF(ISBLANK(AAP1),"",IF(VLOOKUP(AAP1,Register,52,FALSE)=0,"",(VLOOKUP(AAP1,Register,52,FALSE))))</f>
        <v>4</v>
      </c>
      <c r="AAP50" s="15" t="s">
        <v>17</v>
      </c>
      <c r="AAQ50" s="7" t="str">
        <f t="shared" ref="AAQ50" si="10583">"5." &amp; AAS$1&amp; ".4.1."</f>
        <v>5.240.4.1.</v>
      </c>
      <c r="AAR50" s="14">
        <f>IF(ISBLANK(AAS1),"",IF(VLOOKUP(AAS1,Register,52,FALSE)=0,"",(VLOOKUP(AAS1,Register,52,FALSE))))</f>
        <v>4</v>
      </c>
      <c r="AAS50" s="15" t="s">
        <v>17</v>
      </c>
      <c r="AAT50" s="7" t="str">
        <f t="shared" ref="AAT50" si="10584">"5." &amp; AAV$1&amp; ".4.1."</f>
        <v>5.241.4.1.</v>
      </c>
      <c r="AAU50" s="14">
        <f>IF(ISBLANK(AAV1),"",IF(VLOOKUP(AAV1,Register,52,FALSE)=0,"",(VLOOKUP(AAV1,Register,52,FALSE))))</f>
        <v>4</v>
      </c>
      <c r="AAV50" s="15" t="s">
        <v>17</v>
      </c>
      <c r="AAW50" s="7" t="str">
        <f t="shared" ref="AAW50" si="10585">"5." &amp; AAY$1&amp; ".4.1."</f>
        <v>5.242.4.1.</v>
      </c>
      <c r="AAX50" s="14">
        <f>IF(ISBLANK(AAY1),"",IF(VLOOKUP(AAY1,Register,52,FALSE)=0,"",(VLOOKUP(AAY1,Register,52,FALSE))))</f>
        <v>4</v>
      </c>
      <c r="AAY50" s="15" t="s">
        <v>17</v>
      </c>
      <c r="AAZ50" s="7" t="str">
        <f t="shared" ref="AAZ50" si="10586">"5." &amp; ABB$1&amp; ".4.1."</f>
        <v>5.243.4.1.</v>
      </c>
      <c r="ABA50" s="14">
        <f>IF(ISBLANK(ABB1),"",IF(VLOOKUP(ABB1,Register,52,FALSE)=0,"",(VLOOKUP(ABB1,Register,52,FALSE))))</f>
        <v>4</v>
      </c>
      <c r="ABB50" s="15" t="s">
        <v>17</v>
      </c>
      <c r="ABC50" s="7" t="str">
        <f t="shared" ref="ABC50" si="10587">"5." &amp; ABE$1&amp; ".4.1."</f>
        <v>5.244.4.1.</v>
      </c>
      <c r="ABD50" s="14">
        <f>IF(ISBLANK(ABE1),"",IF(VLOOKUP(ABE1,Register,52,FALSE)=0,"",(VLOOKUP(ABE1,Register,52,FALSE))))</f>
        <v>4</v>
      </c>
      <c r="ABE50" s="15" t="s">
        <v>17</v>
      </c>
      <c r="ABF50" s="7" t="str">
        <f t="shared" ref="ABF50" si="10588">"5." &amp; ABH$1&amp; ".4.1."</f>
        <v>5.245.4.1.</v>
      </c>
      <c r="ABG50" s="14">
        <f>IF(ISBLANK(ABH1),"",IF(VLOOKUP(ABH1,Register,52,FALSE)=0,"",(VLOOKUP(ABH1,Register,52,FALSE))))</f>
        <v>4</v>
      </c>
      <c r="ABH50" s="15" t="s">
        <v>17</v>
      </c>
      <c r="ABI50" s="7" t="str">
        <f t="shared" ref="ABI50" si="10589">"5." &amp; ABK$1&amp; ".4.1."</f>
        <v>5.246.4.1.</v>
      </c>
      <c r="ABJ50" s="14">
        <f>IF(ISBLANK(ABK1),"",IF(VLOOKUP(ABK1,Register,52,FALSE)=0,"",(VLOOKUP(ABK1,Register,52,FALSE))))</f>
        <v>4</v>
      </c>
      <c r="ABK50" s="15" t="s">
        <v>17</v>
      </c>
      <c r="ABL50" s="7" t="str">
        <f t="shared" ref="ABL50" si="10590">"5." &amp; ABN$1&amp; ".4.1."</f>
        <v>5.247.4.1.</v>
      </c>
      <c r="ABM50" s="14">
        <f>IF(ISBLANK(ABN1),"",IF(VLOOKUP(ABN1,Register,52,FALSE)=0,"",(VLOOKUP(ABN1,Register,52,FALSE))))</f>
        <v>4</v>
      </c>
      <c r="ABN50" s="15" t="s">
        <v>17</v>
      </c>
      <c r="ABO50" s="7" t="str">
        <f t="shared" ref="ABO50" si="10591">"5." &amp; ABQ$1&amp; ".4.1."</f>
        <v>5.248.4.1.</v>
      </c>
      <c r="ABP50" s="14">
        <f>IF(ISBLANK(ABQ1),"",IF(VLOOKUP(ABQ1,Register,52,FALSE)=0,"",(VLOOKUP(ABQ1,Register,52,FALSE))))</f>
        <v>4</v>
      </c>
      <c r="ABQ50" s="15" t="s">
        <v>17</v>
      </c>
      <c r="ABR50" s="7" t="str">
        <f t="shared" ref="ABR50" si="10592">"5." &amp; ABT$1&amp; ".4.1."</f>
        <v>5.249.4.1.</v>
      </c>
      <c r="ABS50" s="14">
        <f>IF(ISBLANK(ABT1),"",IF(VLOOKUP(ABT1,Register,52,FALSE)=0,"",(VLOOKUP(ABT1,Register,52,FALSE))))</f>
        <v>4</v>
      </c>
      <c r="ABT50" s="15" t="s">
        <v>17</v>
      </c>
      <c r="ABU50" s="7" t="str">
        <f t="shared" ref="ABU50" si="10593">"5." &amp; ABW$1&amp; ".4.1."</f>
        <v>5.250.4.1.</v>
      </c>
      <c r="ABV50" s="14">
        <f>IF(ISBLANK(ABW1),"",IF(VLOOKUP(ABW1,Register,52,FALSE)=0,"",(VLOOKUP(ABW1,Register,52,FALSE))))</f>
        <v>4</v>
      </c>
      <c r="ABW50" s="15" t="s">
        <v>17</v>
      </c>
      <c r="ABX50" s="7" t="str">
        <f t="shared" ref="ABX50" si="10594">"5." &amp; ABZ$1&amp; ".4.1."</f>
        <v>5.251.4.1.</v>
      </c>
      <c r="ABY50" s="14">
        <f>IF(ISBLANK(ABZ1),"",IF(VLOOKUP(ABZ1,Register,52,FALSE)=0,"",(VLOOKUP(ABZ1,Register,52,FALSE))))</f>
        <v>4</v>
      </c>
      <c r="ABZ50" s="15" t="s">
        <v>17</v>
      </c>
      <c r="ACA50" s="7" t="str">
        <f t="shared" ref="ACA50" si="10595">"5." &amp; ACC$1&amp; ".4.1."</f>
        <v>5.252.4.1.</v>
      </c>
      <c r="ACB50" s="14">
        <f>IF(ISBLANK(ACC1),"",IF(VLOOKUP(ACC1,Register,52,FALSE)=0,"",(VLOOKUP(ACC1,Register,52,FALSE))))</f>
        <v>4</v>
      </c>
      <c r="ACC50" s="15" t="s">
        <v>17</v>
      </c>
      <c r="ACD50" s="7" t="str">
        <f t="shared" ref="ACD50" si="10596">"5." &amp; ACF$1&amp; ".4.1."</f>
        <v>5.253.4.1.</v>
      </c>
      <c r="ACE50" s="14">
        <f>IF(ISBLANK(ACF1),"",IF(VLOOKUP(ACF1,Register,52,FALSE)=0,"",(VLOOKUP(ACF1,Register,52,FALSE))))</f>
        <v>4</v>
      </c>
      <c r="ACF50" s="15" t="s">
        <v>17</v>
      </c>
      <c r="ACG50" s="7" t="str">
        <f t="shared" ref="ACG50" si="10597">"5." &amp; ACI$1&amp; ".4.1."</f>
        <v>5.254.4.1.</v>
      </c>
      <c r="ACH50" s="14">
        <f>IF(ISBLANK(ACI1),"",IF(VLOOKUP(ACI1,Register,52,FALSE)=0,"",(VLOOKUP(ACI1,Register,52,FALSE))))</f>
        <v>4</v>
      </c>
      <c r="ACI50" s="15" t="s">
        <v>17</v>
      </c>
      <c r="ACJ50" s="7" t="str">
        <f t="shared" ref="ACJ50" si="10598">"5." &amp; ACL$1&amp; ".4.1."</f>
        <v>5.255.4.1.</v>
      </c>
      <c r="ACK50" s="14">
        <f>IF(ISBLANK(ACL1),"",IF(VLOOKUP(ACL1,Register,52,FALSE)=0,"",(VLOOKUP(ACL1,Register,52,FALSE))))</f>
        <v>4</v>
      </c>
      <c r="ACL50" s="15" t="s">
        <v>17</v>
      </c>
      <c r="ACM50" s="7" t="str">
        <f t="shared" ref="ACM50" si="10599">"5." &amp; ACO$1&amp; ".4.1."</f>
        <v>5.256.4.1.</v>
      </c>
      <c r="ACN50" s="14">
        <f>IF(ISBLANK(ACO1),"",IF(VLOOKUP(ACO1,Register,52,FALSE)=0,"",(VLOOKUP(ACO1,Register,52,FALSE))))</f>
        <v>4</v>
      </c>
      <c r="ACO50" s="15" t="s">
        <v>17</v>
      </c>
      <c r="ACP50" s="7" t="str">
        <f t="shared" ref="ACP50" si="10600">"5." &amp; ACR$1&amp; ".4.1."</f>
        <v>5.257.4.1.</v>
      </c>
      <c r="ACQ50" s="14">
        <f>IF(ISBLANK(ACR1),"",IF(VLOOKUP(ACR1,Register,52,FALSE)=0,"",(VLOOKUP(ACR1,Register,52,FALSE))))</f>
        <v>4</v>
      </c>
      <c r="ACR50" s="15" t="s">
        <v>17</v>
      </c>
      <c r="ACS50" s="7" t="str">
        <f t="shared" ref="ACS50" si="10601">"5." &amp; ACU$1&amp; ".4.1."</f>
        <v>5.258.4.1.</v>
      </c>
      <c r="ACT50" s="14">
        <f>IF(ISBLANK(ACU1),"",IF(VLOOKUP(ACU1,Register,52,FALSE)=0,"",(VLOOKUP(ACU1,Register,52,FALSE))))</f>
        <v>4</v>
      </c>
      <c r="ACU50" s="15" t="s">
        <v>17</v>
      </c>
      <c r="ACV50" s="7" t="str">
        <f t="shared" ref="ACV50" si="10602">"5." &amp; ACX$1&amp; ".4.1."</f>
        <v>5.259.4.1.</v>
      </c>
      <c r="ACW50" s="14">
        <f>IF(ISBLANK(ACX1),"",IF(VLOOKUP(ACX1,Register,52,FALSE)=0,"",(VLOOKUP(ACX1,Register,52,FALSE))))</f>
        <v>4</v>
      </c>
      <c r="ACX50" s="15" t="s">
        <v>17</v>
      </c>
      <c r="ACY50" s="7" t="str">
        <f t="shared" ref="ACY50" si="10603">"5." &amp; ADA$1&amp; ".4.1."</f>
        <v>5.260.4.1.</v>
      </c>
      <c r="ACZ50" s="14">
        <f>IF(ISBLANK(ADA1),"",IF(VLOOKUP(ADA1,Register,52,FALSE)=0,"",(VLOOKUP(ADA1,Register,52,FALSE))))</f>
        <v>4</v>
      </c>
      <c r="ADA50" s="15" t="s">
        <v>17</v>
      </c>
      <c r="ADB50" s="7" t="str">
        <f t="shared" ref="ADB50" si="10604">"5." &amp; ADD$1&amp; ".4.1."</f>
        <v>5.261.4.1.</v>
      </c>
      <c r="ADC50" s="14">
        <f>IF(ISBLANK(ADD1),"",IF(VLOOKUP(ADD1,Register,52,FALSE)=0,"",(VLOOKUP(ADD1,Register,52,FALSE))))</f>
        <v>4</v>
      </c>
      <c r="ADD50" s="15" t="s">
        <v>17</v>
      </c>
      <c r="ADE50" s="7" t="str">
        <f t="shared" ref="ADE50" si="10605">"5." &amp; ADG$1&amp; ".4.1."</f>
        <v>5.262.4.1.</v>
      </c>
      <c r="ADF50" s="14">
        <f>IF(ISBLANK(ADG1),"",IF(VLOOKUP(ADG1,Register,52,FALSE)=0,"",(VLOOKUP(ADG1,Register,52,FALSE))))</f>
        <v>4</v>
      </c>
      <c r="ADG50" s="15" t="s">
        <v>17</v>
      </c>
      <c r="ADH50" s="7" t="str">
        <f t="shared" ref="ADH50" si="10606">"5." &amp; ADJ$1&amp; ".4.1."</f>
        <v>5.263.4.1.</v>
      </c>
      <c r="ADI50" s="14">
        <f>IF(ISBLANK(ADJ1),"",IF(VLOOKUP(ADJ1,Register,52,FALSE)=0,"",(VLOOKUP(ADJ1,Register,52,FALSE))))</f>
        <v>4</v>
      </c>
      <c r="ADJ50" s="15" t="s">
        <v>17</v>
      </c>
      <c r="ADK50" s="7" t="str">
        <f t="shared" ref="ADK50" si="10607">"5." &amp; ADM$1&amp; ".4.1."</f>
        <v>5.264.4.1.</v>
      </c>
      <c r="ADL50" s="14">
        <f>IF(ISBLANK(ADM1),"",IF(VLOOKUP(ADM1,Register,52,FALSE)=0,"",(VLOOKUP(ADM1,Register,52,FALSE))))</f>
        <v>4</v>
      </c>
      <c r="ADM50" s="15" t="s">
        <v>17</v>
      </c>
      <c r="ADN50" s="7" t="str">
        <f t="shared" ref="ADN50" si="10608">"5." &amp; ADP$1&amp; ".4.1."</f>
        <v>5.265.4.1.</v>
      </c>
      <c r="ADO50" s="14">
        <f>IF(ISBLANK(ADP1),"",IF(VLOOKUP(ADP1,Register,52,FALSE)=0,"",(VLOOKUP(ADP1,Register,52,FALSE))))</f>
        <v>4</v>
      </c>
      <c r="ADP50" s="15" t="s">
        <v>17</v>
      </c>
      <c r="ADQ50" s="7" t="str">
        <f t="shared" ref="ADQ50" si="10609">"5." &amp; ADS$1&amp; ".4.1."</f>
        <v>5.266.4.1.</v>
      </c>
      <c r="ADR50" s="14">
        <f>IF(ISBLANK(ADS1),"",IF(VLOOKUP(ADS1,Register,52,FALSE)=0,"",(VLOOKUP(ADS1,Register,52,FALSE))))</f>
        <v>4</v>
      </c>
      <c r="ADS50" s="15" t="s">
        <v>17</v>
      </c>
      <c r="ADT50" s="7" t="str">
        <f t="shared" ref="ADT50" si="10610">"5." &amp; ADV$1&amp; ".4.1."</f>
        <v>5.267.4.1.</v>
      </c>
      <c r="ADU50" s="14">
        <f>IF(ISBLANK(ADV1),"",IF(VLOOKUP(ADV1,Register,52,FALSE)=0,"",(VLOOKUP(ADV1,Register,52,FALSE))))</f>
        <v>4</v>
      </c>
      <c r="ADV50" s="15" t="s">
        <v>17</v>
      </c>
      <c r="ADW50" s="7" t="str">
        <f t="shared" ref="ADW50" si="10611">"5." &amp; ADY$1&amp; ".4.1."</f>
        <v>5.268.4.1.</v>
      </c>
      <c r="ADX50" s="14">
        <f>IF(ISBLANK(ADY1),"",IF(VLOOKUP(ADY1,Register,52,FALSE)=0,"",(VLOOKUP(ADY1,Register,52,FALSE))))</f>
        <v>4</v>
      </c>
      <c r="ADY50" s="15" t="s">
        <v>17</v>
      </c>
      <c r="ADZ50" s="7" t="str">
        <f t="shared" ref="ADZ50" si="10612">"5." &amp; AEB$1&amp; ".4.1."</f>
        <v>5.269.4.1.</v>
      </c>
      <c r="AEA50" s="14">
        <f>IF(ISBLANK(AEB1),"",IF(VLOOKUP(AEB1,Register,52,FALSE)=0,"",(VLOOKUP(AEB1,Register,52,FALSE))))</f>
        <v>4</v>
      </c>
      <c r="AEB50" s="15" t="s">
        <v>17</v>
      </c>
      <c r="AEC50" s="7" t="str">
        <f t="shared" ref="AEC50" si="10613">"5." &amp; AEE$1&amp; ".4.1."</f>
        <v>5.270.4.1.</v>
      </c>
      <c r="AED50" s="14">
        <f>IF(ISBLANK(AEE1),"",IF(VLOOKUP(AEE1,Register,52,FALSE)=0,"",(VLOOKUP(AEE1,Register,52,FALSE))))</f>
        <v>4</v>
      </c>
      <c r="AEE50" s="15" t="s">
        <v>17</v>
      </c>
      <c r="AEF50" s="7" t="str">
        <f t="shared" ref="AEF50" si="10614">"5." &amp; AEH$1&amp; ".4.1."</f>
        <v>5.271.4.1.</v>
      </c>
      <c r="AEG50" s="14">
        <f>IF(ISBLANK(AEH1),"",IF(VLOOKUP(AEH1,Register,52,FALSE)=0,"",(VLOOKUP(AEH1,Register,52,FALSE))))</f>
        <v>4</v>
      </c>
      <c r="AEH50" s="15" t="s">
        <v>17</v>
      </c>
      <c r="AEI50" s="7" t="str">
        <f t="shared" ref="AEI50" si="10615">"5." &amp; AEK$1&amp; ".4.1."</f>
        <v>5.272.4.1.</v>
      </c>
      <c r="AEJ50" s="14">
        <f>IF(ISBLANK(AEK1),"",IF(VLOOKUP(AEK1,Register,52,FALSE)=0,"",(VLOOKUP(AEK1,Register,52,FALSE))))</f>
        <v>4</v>
      </c>
      <c r="AEK50" s="15" t="s">
        <v>17</v>
      </c>
      <c r="AEL50" s="7" t="str">
        <f t="shared" ref="AEL50" si="10616">"5." &amp; AEN$1&amp; ".4.1."</f>
        <v>5.273.4.1.</v>
      </c>
      <c r="AEM50" s="14">
        <f>IF(ISBLANK(AEN1),"",IF(VLOOKUP(AEN1,Register,52,FALSE)=0,"",(VLOOKUP(AEN1,Register,52,FALSE))))</f>
        <v>4</v>
      </c>
      <c r="AEN50" s="15" t="s">
        <v>17</v>
      </c>
      <c r="AEO50" s="7" t="str">
        <f t="shared" ref="AEO50" si="10617">"5." &amp; AEQ$1&amp; ".4.1."</f>
        <v>5.274.4.1.</v>
      </c>
      <c r="AEP50" s="14">
        <f>IF(ISBLANK(AEQ1),"",IF(VLOOKUP(AEQ1,Register,52,FALSE)=0,"",(VLOOKUP(AEQ1,Register,52,FALSE))))</f>
        <v>4</v>
      </c>
      <c r="AEQ50" s="15" t="s">
        <v>17</v>
      </c>
      <c r="AER50" s="7" t="str">
        <f t="shared" ref="AER50" si="10618">"5." &amp; AET$1&amp; ".4.1."</f>
        <v>5.275.4.1.</v>
      </c>
      <c r="AES50" s="14">
        <f>IF(ISBLANK(AET1),"",IF(VLOOKUP(AET1,Register,52,FALSE)=0,"",(VLOOKUP(AET1,Register,52,FALSE))))</f>
        <v>4</v>
      </c>
      <c r="AET50" s="15" t="s">
        <v>17</v>
      </c>
      <c r="AEU50" s="7" t="str">
        <f t="shared" ref="AEU50" si="10619">"5." &amp; AEW$1&amp; ".4.1."</f>
        <v>5.276.4.1.</v>
      </c>
      <c r="AEV50" s="14">
        <f>IF(ISBLANK(AEW1),"",IF(VLOOKUP(AEW1,Register,52,FALSE)=0,"",(VLOOKUP(AEW1,Register,52,FALSE))))</f>
        <v>4</v>
      </c>
      <c r="AEW50" s="15" t="s">
        <v>17</v>
      </c>
      <c r="AEX50" s="7" t="str">
        <f t="shared" ref="AEX50" si="10620">"5." &amp; AEZ$1&amp; ".4.1."</f>
        <v>5.277.4.1.</v>
      </c>
      <c r="AEY50" s="14">
        <f>IF(ISBLANK(AEZ1),"",IF(VLOOKUP(AEZ1,Register,52,FALSE)=0,"",(VLOOKUP(AEZ1,Register,52,FALSE))))</f>
        <v>4</v>
      </c>
      <c r="AEZ50" s="15" t="s">
        <v>17</v>
      </c>
      <c r="AFA50" s="7" t="str">
        <f t="shared" ref="AFA50" si="10621">"5." &amp; AFC$1&amp; ".4.1."</f>
        <v>5.278.4.1.</v>
      </c>
      <c r="AFB50" s="14">
        <f>IF(ISBLANK(AFC1),"",IF(VLOOKUP(AFC1,Register,52,FALSE)=0,"",(VLOOKUP(AFC1,Register,52,FALSE))))</f>
        <v>4</v>
      </c>
      <c r="AFC50" s="15" t="s">
        <v>17</v>
      </c>
      <c r="AFD50" s="7" t="str">
        <f t="shared" ref="AFD50" si="10622">"5." &amp; AFF$1&amp; ".4.1."</f>
        <v>5.279.4.1.</v>
      </c>
      <c r="AFE50" s="14">
        <f>IF(ISBLANK(AFF1),"",IF(VLOOKUP(AFF1,Register,52,FALSE)=0,"",(VLOOKUP(AFF1,Register,52,FALSE))))</f>
        <v>4</v>
      </c>
      <c r="AFF50" s="15" t="s">
        <v>17</v>
      </c>
      <c r="AFG50" s="7" t="str">
        <f t="shared" ref="AFG50" si="10623">"5." &amp; AFI$1&amp; ".4.1."</f>
        <v>5.280.4.1.</v>
      </c>
      <c r="AFH50" s="14">
        <f>IF(ISBLANK(AFI1),"",IF(VLOOKUP(AFI1,Register,52,FALSE)=0,"",(VLOOKUP(AFI1,Register,52,FALSE))))</f>
        <v>4</v>
      </c>
      <c r="AFI50" s="15" t="s">
        <v>17</v>
      </c>
      <c r="AFJ50" s="7" t="str">
        <f t="shared" ref="AFJ50" si="10624">"5." &amp; AFL$1&amp; ".4.1."</f>
        <v>5.281.4.1.</v>
      </c>
      <c r="AFK50" s="14">
        <f>IF(ISBLANK(AFL1),"",IF(VLOOKUP(AFL1,Register,52,FALSE)=0,"",(VLOOKUP(AFL1,Register,52,FALSE))))</f>
        <v>4</v>
      </c>
      <c r="AFL50" s="15" t="s">
        <v>17</v>
      </c>
      <c r="AFM50" s="7" t="str">
        <f t="shared" ref="AFM50" si="10625">"5." &amp; AFO$1&amp; ".4.1."</f>
        <v>5.282.4.1.</v>
      </c>
      <c r="AFN50" s="14">
        <f>IF(ISBLANK(AFO1),"",IF(VLOOKUP(AFO1,Register,52,FALSE)=0,"",(VLOOKUP(AFO1,Register,52,FALSE))))</f>
        <v>4</v>
      </c>
      <c r="AFO50" s="15" t="s">
        <v>17</v>
      </c>
      <c r="AFP50" s="7" t="str">
        <f t="shared" ref="AFP50" si="10626">"5." &amp; AFR$1&amp; ".4.1."</f>
        <v>5.283.4.1.</v>
      </c>
      <c r="AFQ50" s="14">
        <f>IF(ISBLANK(AFR1),"",IF(VLOOKUP(AFR1,Register,52,FALSE)=0,"",(VLOOKUP(AFR1,Register,52,FALSE))))</f>
        <v>4</v>
      </c>
      <c r="AFR50" s="15" t="s">
        <v>17</v>
      </c>
      <c r="AFS50" s="7" t="str">
        <f t="shared" ref="AFS50" si="10627">"5." &amp; AFU$1&amp; ".4.1."</f>
        <v>5.284.4.1.</v>
      </c>
      <c r="AFT50" s="14">
        <f>IF(ISBLANK(AFU1),"",IF(VLOOKUP(AFU1,Register,52,FALSE)=0,"",(VLOOKUP(AFU1,Register,52,FALSE))))</f>
        <v>4</v>
      </c>
      <c r="AFU50" s="15" t="s">
        <v>17</v>
      </c>
      <c r="AFV50" s="7" t="str">
        <f t="shared" ref="AFV50" si="10628">"5." &amp; AFX$1&amp; ".4.1."</f>
        <v>5.285.4.1.</v>
      </c>
      <c r="AFW50" s="14">
        <f>IF(ISBLANK(AFX1),"",IF(VLOOKUP(AFX1,Register,52,FALSE)=0,"",(VLOOKUP(AFX1,Register,52,FALSE))))</f>
        <v>4</v>
      </c>
      <c r="AFX50" s="15" t="s">
        <v>17</v>
      </c>
      <c r="AFY50" s="7" t="str">
        <f t="shared" ref="AFY50" si="10629">"5." &amp; AGA$1&amp; ".4.1."</f>
        <v>5.286.4.1.</v>
      </c>
      <c r="AFZ50" s="14">
        <f>IF(ISBLANK(AGA1),"",IF(VLOOKUP(AGA1,Register,52,FALSE)=0,"",(VLOOKUP(AGA1,Register,52,FALSE))))</f>
        <v>4</v>
      </c>
      <c r="AGA50" s="15" t="s">
        <v>17</v>
      </c>
      <c r="AGB50" s="7" t="str">
        <f t="shared" ref="AGB50" si="10630">"5." &amp; AGD$1&amp; ".4.1."</f>
        <v>5.287.4.1.</v>
      </c>
      <c r="AGC50" s="14">
        <f>IF(ISBLANK(AGD1),"",IF(VLOOKUP(AGD1,Register,52,FALSE)=0,"",(VLOOKUP(AGD1,Register,52,FALSE))))</f>
        <v>4</v>
      </c>
      <c r="AGD50" s="15" t="s">
        <v>17</v>
      </c>
      <c r="AGE50" s="7" t="str">
        <f t="shared" ref="AGE50" si="10631">"5." &amp; AGG$1&amp; ".4.1."</f>
        <v>5.288.4.1.</v>
      </c>
      <c r="AGF50" s="14">
        <f>IF(ISBLANK(AGG1),"",IF(VLOOKUP(AGG1,Register,52,FALSE)=0,"",(VLOOKUP(AGG1,Register,52,FALSE))))</f>
        <v>4</v>
      </c>
      <c r="AGG50" s="15" t="s">
        <v>17</v>
      </c>
      <c r="AGH50" s="7" t="str">
        <f t="shared" ref="AGH50" si="10632">"5." &amp; AGJ$1&amp; ".4.1."</f>
        <v>5.289.4.1.</v>
      </c>
      <c r="AGI50" s="14">
        <f>IF(ISBLANK(AGJ1),"",IF(VLOOKUP(AGJ1,Register,52,FALSE)=0,"",(VLOOKUP(AGJ1,Register,52,FALSE))))</f>
        <v>4</v>
      </c>
      <c r="AGJ50" s="15" t="s">
        <v>17</v>
      </c>
      <c r="AGK50" s="7" t="str">
        <f t="shared" ref="AGK50" si="10633">"5." &amp; AGM$1&amp; ".4.1."</f>
        <v>5.290.4.1.</v>
      </c>
      <c r="AGL50" s="14">
        <f>IF(ISBLANK(AGM1),"",IF(VLOOKUP(AGM1,Register,52,FALSE)=0,"",(VLOOKUP(AGM1,Register,52,FALSE))))</f>
        <v>4</v>
      </c>
      <c r="AGM50" s="15" t="s">
        <v>17</v>
      </c>
      <c r="AGN50" s="7" t="str">
        <f t="shared" ref="AGN50" si="10634">"5." &amp; AGP$1&amp; ".4.1."</f>
        <v>5.291.4.1.</v>
      </c>
      <c r="AGO50" s="14">
        <f>IF(ISBLANK(AGP1),"",IF(VLOOKUP(AGP1,Register,52,FALSE)=0,"",(VLOOKUP(AGP1,Register,52,FALSE))))</f>
        <v>4</v>
      </c>
      <c r="AGP50" s="15" t="s">
        <v>17</v>
      </c>
      <c r="AGQ50" s="7" t="str">
        <f t="shared" ref="AGQ50" si="10635">"5." &amp; AGS$1&amp; ".4.1."</f>
        <v>5.292.4.1.</v>
      </c>
      <c r="AGR50" s="14">
        <f>IF(ISBLANK(AGS1),"",IF(VLOOKUP(AGS1,Register,52,FALSE)=0,"",(VLOOKUP(AGS1,Register,52,FALSE))))</f>
        <v>4</v>
      </c>
      <c r="AGS50" s="15" t="s">
        <v>17</v>
      </c>
      <c r="AGT50" s="7" t="str">
        <f t="shared" ref="AGT50" si="10636">"5." &amp; AGV$1&amp; ".4.1."</f>
        <v>5.293.4.1.</v>
      </c>
      <c r="AGU50" s="14">
        <f>IF(ISBLANK(AGV1),"",IF(VLOOKUP(AGV1,Register,52,FALSE)=0,"",(VLOOKUP(AGV1,Register,52,FALSE))))</f>
        <v>4</v>
      </c>
      <c r="AGV50" s="15" t="s">
        <v>17</v>
      </c>
      <c r="AGW50" s="7" t="str">
        <f t="shared" ref="AGW50" si="10637">"5." &amp; AGY$1&amp; ".4.1."</f>
        <v>5.294.4.1.</v>
      </c>
      <c r="AGX50" s="14">
        <f>IF(ISBLANK(AGY1),"",IF(VLOOKUP(AGY1,Register,52,FALSE)=0,"",(VLOOKUP(AGY1,Register,52,FALSE))))</f>
        <v>4</v>
      </c>
      <c r="AGY50" s="15" t="s">
        <v>17</v>
      </c>
      <c r="AGZ50" s="7" t="str">
        <f t="shared" ref="AGZ50" si="10638">"5." &amp; AHB$1&amp; ".4.1."</f>
        <v>5.295.4.1.</v>
      </c>
      <c r="AHA50" s="14">
        <f>IF(ISBLANK(AHB1),"",IF(VLOOKUP(AHB1,Register,52,FALSE)=0,"",(VLOOKUP(AHB1,Register,52,FALSE))))</f>
        <v>4</v>
      </c>
      <c r="AHB50" s="15" t="s">
        <v>17</v>
      </c>
      <c r="AHC50" s="7" t="str">
        <f t="shared" ref="AHC50" si="10639">"5." &amp; AHE$1&amp; ".4.1."</f>
        <v>5.296.4.1.</v>
      </c>
      <c r="AHD50" s="14">
        <f>IF(ISBLANK(AHE1),"",IF(VLOOKUP(AHE1,Register,52,FALSE)=0,"",(VLOOKUP(AHE1,Register,52,FALSE))))</f>
        <v>4</v>
      </c>
      <c r="AHE50" s="15" t="s">
        <v>17</v>
      </c>
      <c r="AHF50" s="7" t="str">
        <f t="shared" ref="AHF50" si="10640">"5." &amp; AHH$1&amp; ".4.1."</f>
        <v>5.297.4.1.</v>
      </c>
      <c r="AHG50" s="14">
        <f>IF(ISBLANK(AHH1),"",IF(VLOOKUP(AHH1,Register,52,FALSE)=0,"",(VLOOKUP(AHH1,Register,52,FALSE))))</f>
        <v>4</v>
      </c>
      <c r="AHH50" s="15" t="s">
        <v>17</v>
      </c>
      <c r="AHI50" s="7" t="str">
        <f t="shared" ref="AHI50" si="10641">"5." &amp; AHK$1&amp; ".4.1."</f>
        <v>5.298.4.1.</v>
      </c>
      <c r="AHJ50" s="14">
        <f>IF(ISBLANK(AHK1),"",IF(VLOOKUP(AHK1,Register,52,FALSE)=0,"",(VLOOKUP(AHK1,Register,52,FALSE))))</f>
        <v>4</v>
      </c>
      <c r="AHK50" s="15" t="s">
        <v>17</v>
      </c>
      <c r="AHL50" s="7" t="str">
        <f t="shared" ref="AHL50" si="10642">"5." &amp; AHN$1&amp; ".4.1."</f>
        <v>5.299.4.1.</v>
      </c>
      <c r="AHM50" s="14">
        <f>IF(ISBLANK(AHN1),"",IF(VLOOKUP(AHN1,Register,52,FALSE)=0,"",(VLOOKUP(AHN1,Register,52,FALSE))))</f>
        <v>4</v>
      </c>
      <c r="AHN50" s="15" t="s">
        <v>17</v>
      </c>
      <c r="AHO50" s="7" t="str">
        <f t="shared" ref="AHO50" si="10643">"5." &amp; AHQ$1&amp; ".4.1."</f>
        <v>5.300.4.1.</v>
      </c>
      <c r="AHP50" s="14">
        <f>IF(ISBLANK(AHQ1),"",IF(VLOOKUP(AHQ1,Register,52,FALSE)=0,"",(VLOOKUP(AHQ1,Register,52,FALSE))))</f>
        <v>4</v>
      </c>
      <c r="AHQ50" s="15" t="s">
        <v>17</v>
      </c>
      <c r="AHR50" s="7" t="str">
        <f t="shared" ref="AHR50" si="10644">"5." &amp; AHT$1&amp; ".4.1."</f>
        <v>5.301.4.1.</v>
      </c>
      <c r="AHS50" s="14">
        <f>IF(ISBLANK(AHT1),"",IF(VLOOKUP(AHT1,Register,52,FALSE)=0,"",(VLOOKUP(AHT1,Register,52,FALSE))))</f>
        <v>4</v>
      </c>
      <c r="AHT50" s="15" t="s">
        <v>17</v>
      </c>
      <c r="AHU50" s="7" t="str">
        <f t="shared" ref="AHU50" si="10645">"5." &amp; AHW$1&amp; ".4.1."</f>
        <v>5.302.4.1.</v>
      </c>
      <c r="AHV50" s="14">
        <f>IF(ISBLANK(AHW1),"",IF(VLOOKUP(AHW1,Register,52,FALSE)=0,"",(VLOOKUP(AHW1,Register,52,FALSE))))</f>
        <v>4</v>
      </c>
      <c r="AHW50" s="15" t="s">
        <v>17</v>
      </c>
      <c r="AHX50" s="7" t="str">
        <f t="shared" ref="AHX50" si="10646">"5." &amp; AHZ$1&amp; ".4.1."</f>
        <v>5.303.4.1.</v>
      </c>
      <c r="AHY50" s="14">
        <f>IF(ISBLANK(AHZ1),"",IF(VLOOKUP(AHZ1,Register,52,FALSE)=0,"",(VLOOKUP(AHZ1,Register,52,FALSE))))</f>
        <v>4</v>
      </c>
      <c r="AHZ50" s="15" t="s">
        <v>17</v>
      </c>
      <c r="AIA50" s="7" t="str">
        <f t="shared" ref="AIA50" si="10647">"5." &amp; AIC$1&amp; ".4.1."</f>
        <v>5.304.4.1.</v>
      </c>
      <c r="AIB50" s="14">
        <f>IF(ISBLANK(AIC1),"",IF(VLOOKUP(AIC1,Register,52,FALSE)=0,"",(VLOOKUP(AIC1,Register,52,FALSE))))</f>
        <v>4</v>
      </c>
      <c r="AIC50" s="15" t="s">
        <v>17</v>
      </c>
      <c r="AID50" s="7" t="str">
        <f t="shared" ref="AID50" si="10648">"5." &amp; AIF$1&amp; ".4.1."</f>
        <v>5.305.4.1.</v>
      </c>
      <c r="AIE50" s="14">
        <f>IF(ISBLANK(AIF1),"",IF(VLOOKUP(AIF1,Register,52,FALSE)=0,"",(VLOOKUP(AIF1,Register,52,FALSE))))</f>
        <v>4</v>
      </c>
      <c r="AIF50" s="15" t="s">
        <v>17</v>
      </c>
      <c r="AIG50" s="7" t="str">
        <f t="shared" ref="AIG50" si="10649">"5." &amp; AII$1&amp; ".4.1."</f>
        <v>5.306.4.1.</v>
      </c>
      <c r="AIH50" s="14">
        <f>IF(ISBLANK(AII1),"",IF(VLOOKUP(AII1,Register,52,FALSE)=0,"",(VLOOKUP(AII1,Register,52,FALSE))))</f>
        <v>4</v>
      </c>
      <c r="AII50" s="15" t="s">
        <v>17</v>
      </c>
      <c r="AIJ50" s="7" t="str">
        <f t="shared" ref="AIJ50" si="10650">"5." &amp; AIL$1&amp; ".4.1."</f>
        <v>5.307.4.1.</v>
      </c>
      <c r="AIK50" s="14">
        <f>IF(ISBLANK(AIL1),"",IF(VLOOKUP(AIL1,Register,52,FALSE)=0,"",(VLOOKUP(AIL1,Register,52,FALSE))))</f>
        <v>4</v>
      </c>
      <c r="AIL50" s="15" t="s">
        <v>17</v>
      </c>
      <c r="AIM50" s="7" t="str">
        <f t="shared" ref="AIM50" si="10651">"5." &amp; AIO$1&amp; ".4.1."</f>
        <v>5.308.4.1.</v>
      </c>
      <c r="AIN50" s="14">
        <f>IF(ISBLANK(AIO1),"",IF(VLOOKUP(AIO1,Register,52,FALSE)=0,"",(VLOOKUP(AIO1,Register,52,FALSE))))</f>
        <v>4</v>
      </c>
      <c r="AIO50" s="15" t="s">
        <v>17</v>
      </c>
      <c r="AIP50" s="7" t="str">
        <f t="shared" ref="AIP50" si="10652">"5." &amp; AIR$1&amp; ".4.1."</f>
        <v>5.309.4.1.</v>
      </c>
      <c r="AIQ50" s="14">
        <f>IF(ISBLANK(AIR1),"",IF(VLOOKUP(AIR1,Register,52,FALSE)=0,"",(VLOOKUP(AIR1,Register,52,FALSE))))</f>
        <v>4</v>
      </c>
      <c r="AIR50" s="15" t="s">
        <v>17</v>
      </c>
      <c r="AIS50" s="7" t="str">
        <f t="shared" ref="AIS50" si="10653">"5." &amp; AIU$1&amp; ".4.1."</f>
        <v>5.310.4.1.</v>
      </c>
      <c r="AIT50" s="14">
        <f>IF(ISBLANK(AIU1),"",IF(VLOOKUP(AIU1,Register,52,FALSE)=0,"",(VLOOKUP(AIU1,Register,52,FALSE))))</f>
        <v>4</v>
      </c>
      <c r="AIU50" s="15" t="s">
        <v>17</v>
      </c>
      <c r="AIV50" s="7" t="str">
        <f t="shared" ref="AIV50" si="10654">"5." &amp; AIX$1&amp; ".4.1."</f>
        <v>5.311.4.1.</v>
      </c>
      <c r="AIW50" s="14">
        <f>IF(ISBLANK(AIX1),"",IF(VLOOKUP(AIX1,Register,52,FALSE)=0,"",(VLOOKUP(AIX1,Register,52,FALSE))))</f>
        <v>4</v>
      </c>
      <c r="AIX50" s="15" t="s">
        <v>17</v>
      </c>
      <c r="AIY50" s="7" t="str">
        <f t="shared" ref="AIY50" si="10655">"5." &amp; AJA$1&amp; ".4.1."</f>
        <v>5.312.4.1.</v>
      </c>
      <c r="AIZ50" s="14">
        <f>IF(ISBLANK(AJA1),"",IF(VLOOKUP(AJA1,Register,52,FALSE)=0,"",(VLOOKUP(AJA1,Register,52,FALSE))))</f>
        <v>4</v>
      </c>
      <c r="AJA50" s="15" t="s">
        <v>17</v>
      </c>
      <c r="AJB50" s="7" t="str">
        <f t="shared" ref="AJB50" si="10656">"5." &amp; AJD$1&amp; ".4.1."</f>
        <v>5.313.4.1.</v>
      </c>
      <c r="AJC50" s="14">
        <f>IF(ISBLANK(AJD1),"",IF(VLOOKUP(AJD1,Register,52,FALSE)=0,"",(VLOOKUP(AJD1,Register,52,FALSE))))</f>
        <v>4</v>
      </c>
      <c r="AJD50" s="15" t="s">
        <v>17</v>
      </c>
      <c r="AJE50" s="7" t="str">
        <f t="shared" ref="AJE50" si="10657">"5." &amp; AJG$1&amp; ".4.1."</f>
        <v>5.314.4.1.</v>
      </c>
      <c r="AJF50" s="14">
        <f>IF(ISBLANK(AJG1),"",IF(VLOOKUP(AJG1,Register,52,FALSE)=0,"",(VLOOKUP(AJG1,Register,52,FALSE))))</f>
        <v>4</v>
      </c>
      <c r="AJG50" s="15" t="s">
        <v>17</v>
      </c>
      <c r="AJH50" s="7" t="str">
        <f t="shared" ref="AJH50" si="10658">"5." &amp; AJJ$1&amp; ".4.1."</f>
        <v>5.315.4.1.</v>
      </c>
      <c r="AJI50" s="14">
        <f>IF(ISBLANK(AJJ1),"",IF(VLOOKUP(AJJ1,Register,52,FALSE)=0,"",(VLOOKUP(AJJ1,Register,52,FALSE))))</f>
        <v>4</v>
      </c>
      <c r="AJJ50" s="15" t="s">
        <v>17</v>
      </c>
      <c r="AJK50" s="7" t="str">
        <f t="shared" ref="AJK50" si="10659">"5." &amp; AJM$1&amp; ".4.1."</f>
        <v>5.316.4.1.</v>
      </c>
      <c r="AJL50" s="14">
        <f>IF(ISBLANK(AJM1),"",IF(VLOOKUP(AJM1,Register,52,FALSE)=0,"",(VLOOKUP(AJM1,Register,52,FALSE))))</f>
        <v>4</v>
      </c>
      <c r="AJM50" s="15" t="s">
        <v>17</v>
      </c>
      <c r="AJN50" s="7" t="str">
        <f t="shared" ref="AJN50" si="10660">"5." &amp; AJP$1&amp; ".4.1."</f>
        <v>5.317.4.1.</v>
      </c>
      <c r="AJO50" s="14">
        <f>IF(ISBLANK(AJP1),"",IF(VLOOKUP(AJP1,Register,52,FALSE)=0,"",(VLOOKUP(AJP1,Register,52,FALSE))))</f>
        <v>4</v>
      </c>
      <c r="AJP50" s="15" t="s">
        <v>17</v>
      </c>
      <c r="AJQ50" s="7" t="str">
        <f t="shared" ref="AJQ50" si="10661">"5." &amp; AJS$1&amp; ".4.1."</f>
        <v>5.318.4.1.</v>
      </c>
      <c r="AJR50" s="14">
        <f>IF(ISBLANK(AJS1),"",IF(VLOOKUP(AJS1,Register,52,FALSE)=0,"",(VLOOKUP(AJS1,Register,52,FALSE))))</f>
        <v>4</v>
      </c>
      <c r="AJS50" s="15" t="s">
        <v>17</v>
      </c>
      <c r="AJT50" s="7" t="str">
        <f t="shared" ref="AJT50" si="10662">"5." &amp; AJV$1&amp; ".4.1."</f>
        <v>5.319.4.1.</v>
      </c>
      <c r="AJU50" s="14">
        <f>IF(ISBLANK(AJV1),"",IF(VLOOKUP(AJV1,Register,52,FALSE)=0,"",(VLOOKUP(AJV1,Register,52,FALSE))))</f>
        <v>4</v>
      </c>
      <c r="AJV50" s="15" t="s">
        <v>17</v>
      </c>
      <c r="AJW50" s="7" t="str">
        <f t="shared" ref="AJW50" si="10663">"5." &amp; AJY$1&amp; ".4.1."</f>
        <v>5.320.4.1.</v>
      </c>
      <c r="AJX50" s="14">
        <f>IF(ISBLANK(AJY1),"",IF(VLOOKUP(AJY1,Register,52,FALSE)=0,"",(VLOOKUP(AJY1,Register,52,FALSE))))</f>
        <v>4</v>
      </c>
      <c r="AJY50" s="15" t="s">
        <v>17</v>
      </c>
      <c r="AJZ50" s="7" t="str">
        <f t="shared" ref="AJZ50" si="10664">"5." &amp; AKB$1&amp; ".4.1."</f>
        <v>5.321.4.1.</v>
      </c>
      <c r="AKA50" s="14">
        <f>IF(ISBLANK(AKB1),"",IF(VLOOKUP(AKB1,Register,52,FALSE)=0,"",(VLOOKUP(AKB1,Register,52,FALSE))))</f>
        <v>4</v>
      </c>
      <c r="AKB50" s="15" t="s">
        <v>17</v>
      </c>
      <c r="AKC50" s="7" t="str">
        <f t="shared" ref="AKC50" si="10665">"5." &amp; AKE$1&amp; ".4.1."</f>
        <v>5.322.4.1.</v>
      </c>
      <c r="AKD50" s="14">
        <f>IF(ISBLANK(AKE1),"",IF(VLOOKUP(AKE1,Register,52,FALSE)=0,"",(VLOOKUP(AKE1,Register,52,FALSE))))</f>
        <v>4</v>
      </c>
      <c r="AKE50" s="15" t="s">
        <v>17</v>
      </c>
      <c r="AKF50" s="7" t="str">
        <f t="shared" ref="AKF50" si="10666">"5." &amp; AKH$1&amp; ".4.1."</f>
        <v>5.323.4.1.</v>
      </c>
      <c r="AKG50" s="14">
        <f>IF(ISBLANK(AKH1),"",IF(VLOOKUP(AKH1,Register,52,FALSE)=0,"",(VLOOKUP(AKH1,Register,52,FALSE))))</f>
        <v>4</v>
      </c>
      <c r="AKH50" s="15" t="s">
        <v>17</v>
      </c>
      <c r="AKI50" s="7" t="str">
        <f t="shared" ref="AKI50" si="10667">"5." &amp; AKK$1&amp; ".4.1."</f>
        <v>5.324.4.1.</v>
      </c>
      <c r="AKJ50" s="14">
        <f>IF(ISBLANK(AKK1),"",IF(VLOOKUP(AKK1,Register,52,FALSE)=0,"",(VLOOKUP(AKK1,Register,52,FALSE))))</f>
        <v>4</v>
      </c>
      <c r="AKK50" s="15" t="s">
        <v>17</v>
      </c>
      <c r="AKL50" s="7" t="str">
        <f t="shared" ref="AKL50" si="10668">"5." &amp; AKN$1&amp; ".4.1."</f>
        <v>5.325.4.1.</v>
      </c>
      <c r="AKM50" s="14">
        <f>IF(ISBLANK(AKN1),"",IF(VLOOKUP(AKN1,Register,52,FALSE)=0,"",(VLOOKUP(AKN1,Register,52,FALSE))))</f>
        <v>4</v>
      </c>
      <c r="AKN50" s="15" t="s">
        <v>17</v>
      </c>
      <c r="AKO50" s="7" t="str">
        <f t="shared" ref="AKO50" si="10669">"5." &amp; AKQ$1&amp; ".4.1."</f>
        <v>5.326.4.1.</v>
      </c>
      <c r="AKP50" s="14">
        <f>IF(ISBLANK(AKQ1),"",IF(VLOOKUP(AKQ1,Register,52,FALSE)=0,"",(VLOOKUP(AKQ1,Register,52,FALSE))))</f>
        <v>4</v>
      </c>
      <c r="AKQ50" s="15" t="s">
        <v>17</v>
      </c>
      <c r="AKR50" s="7" t="str">
        <f t="shared" ref="AKR50" si="10670">"5." &amp; AKT$1&amp; ".4.1."</f>
        <v>5.327.4.1.</v>
      </c>
      <c r="AKS50" s="14">
        <f>IF(ISBLANK(AKT1),"",IF(VLOOKUP(AKT1,Register,52,FALSE)=0,"",(VLOOKUP(AKT1,Register,52,FALSE))))</f>
        <v>4</v>
      </c>
      <c r="AKT50" s="15" t="s">
        <v>17</v>
      </c>
      <c r="AKU50" s="7" t="str">
        <f t="shared" ref="AKU50" si="10671">"5." &amp; AKW$1&amp; ".4.1."</f>
        <v>5.328.4.1.</v>
      </c>
      <c r="AKV50" s="14">
        <f>IF(ISBLANK(AKW1),"",IF(VLOOKUP(AKW1,Register,52,FALSE)=0,"",(VLOOKUP(AKW1,Register,52,FALSE))))</f>
        <v>4</v>
      </c>
      <c r="AKW50" s="15" t="s">
        <v>17</v>
      </c>
      <c r="AKX50" s="7" t="str">
        <f t="shared" ref="AKX50" si="10672">"5." &amp; AKZ$1&amp; ".4.1."</f>
        <v>5.329.4.1.</v>
      </c>
      <c r="AKY50" s="14">
        <f>IF(ISBLANK(AKZ1),"",IF(VLOOKUP(AKZ1,Register,52,FALSE)=0,"",(VLOOKUP(AKZ1,Register,52,FALSE))))</f>
        <v>4</v>
      </c>
      <c r="AKZ50" s="15" t="s">
        <v>17</v>
      </c>
      <c r="ALA50" s="7" t="str">
        <f t="shared" ref="ALA50" si="10673">"5." &amp; ALC$1&amp; ".4.1."</f>
        <v>5.330.4.1.</v>
      </c>
      <c r="ALB50" s="14">
        <f>IF(ISBLANK(ALC1),"",IF(VLOOKUP(ALC1,Register,52,FALSE)=0,"",(VLOOKUP(ALC1,Register,52,FALSE))))</f>
        <v>4</v>
      </c>
      <c r="ALC50" s="15" t="s">
        <v>17</v>
      </c>
      <c r="ALD50" s="7" t="str">
        <f t="shared" ref="ALD50" si="10674">"5." &amp; ALF$1&amp; ".4.1."</f>
        <v>5.331.4.1.</v>
      </c>
      <c r="ALE50" s="14">
        <f>IF(ISBLANK(ALF1),"",IF(VLOOKUP(ALF1,Register,52,FALSE)=0,"",(VLOOKUP(ALF1,Register,52,FALSE))))</f>
        <v>4</v>
      </c>
      <c r="ALF50" s="15" t="s">
        <v>17</v>
      </c>
      <c r="ALG50" s="7" t="str">
        <f t="shared" ref="ALG50" si="10675">"5." &amp; ALI$1&amp; ".4.1."</f>
        <v>5.332.4.1.</v>
      </c>
      <c r="ALH50" s="14">
        <f>IF(ISBLANK(ALI1),"",IF(VLOOKUP(ALI1,Register,52,FALSE)=0,"",(VLOOKUP(ALI1,Register,52,FALSE))))</f>
        <v>4</v>
      </c>
      <c r="ALI50" s="15" t="s">
        <v>17</v>
      </c>
      <c r="ALJ50" s="7" t="str">
        <f t="shared" ref="ALJ50" si="10676">"5." &amp; ALL$1&amp; ".4.1."</f>
        <v>5.333.4.1.</v>
      </c>
      <c r="ALK50" s="14">
        <f>IF(ISBLANK(ALL1),"",IF(VLOOKUP(ALL1,Register,52,FALSE)=0,"",(VLOOKUP(ALL1,Register,52,FALSE))))</f>
        <v>4</v>
      </c>
      <c r="ALL50" s="15" t="s">
        <v>17</v>
      </c>
      <c r="ALM50" s="7" t="str">
        <f t="shared" ref="ALM50" si="10677">"5." &amp; ALO$1&amp; ".4.1."</f>
        <v>5.334.4.1.</v>
      </c>
      <c r="ALN50" s="14">
        <f>IF(ISBLANK(ALO1),"",IF(VLOOKUP(ALO1,Register,52,FALSE)=0,"",(VLOOKUP(ALO1,Register,52,FALSE))))</f>
        <v>4</v>
      </c>
      <c r="ALO50" s="15" t="s">
        <v>17</v>
      </c>
      <c r="ALP50" s="7" t="str">
        <f t="shared" ref="ALP50" si="10678">"5." &amp; ALR$1&amp; ".4.1."</f>
        <v>5.335.4.1.</v>
      </c>
      <c r="ALQ50" s="14">
        <f>IF(ISBLANK(ALR1),"",IF(VLOOKUP(ALR1,Register,52,FALSE)=0,"",(VLOOKUP(ALR1,Register,52,FALSE))))</f>
        <v>4</v>
      </c>
      <c r="ALR50" s="15" t="s">
        <v>17</v>
      </c>
      <c r="ALS50" s="7" t="str">
        <f t="shared" ref="ALS50" si="10679">"5." &amp; ALU$1&amp; ".4.1."</f>
        <v>5.336.4.1.</v>
      </c>
      <c r="ALT50" s="14">
        <f>IF(ISBLANK(ALU1),"",IF(VLOOKUP(ALU1,Register,52,FALSE)=0,"",(VLOOKUP(ALU1,Register,52,FALSE))))</f>
        <v>4</v>
      </c>
      <c r="ALU50" s="15" t="s">
        <v>17</v>
      </c>
      <c r="ALV50" s="7" t="str">
        <f t="shared" ref="ALV50" si="10680">"5." &amp; ALX$1&amp; ".4.1."</f>
        <v>5.337.4.1.</v>
      </c>
      <c r="ALW50" s="14">
        <f>IF(ISBLANK(ALX1),"",IF(VLOOKUP(ALX1,Register,52,FALSE)=0,"",(VLOOKUP(ALX1,Register,52,FALSE))))</f>
        <v>4</v>
      </c>
      <c r="ALX50" s="15" t="s">
        <v>17</v>
      </c>
      <c r="ALY50" s="7" t="str">
        <f t="shared" ref="ALY50" si="10681">"5." &amp; AMA$1&amp; ".4.1."</f>
        <v>5.338.4.1.</v>
      </c>
      <c r="ALZ50" s="14">
        <f>IF(ISBLANK(AMA1),"",IF(VLOOKUP(AMA1,Register,52,FALSE)=0,"",(VLOOKUP(AMA1,Register,52,FALSE))))</f>
        <v>4</v>
      </c>
      <c r="AMA50" s="15" t="s">
        <v>17</v>
      </c>
      <c r="AMB50" s="7" t="str">
        <f t="shared" ref="AMB50" si="10682">"5." &amp; AMD$1&amp; ".4.1."</f>
        <v>5.339.4.1.</v>
      </c>
      <c r="AMC50" s="14">
        <f>IF(ISBLANK(AMD1),"",IF(VLOOKUP(AMD1,Register,52,FALSE)=0,"",(VLOOKUP(AMD1,Register,52,FALSE))))</f>
        <v>4</v>
      </c>
      <c r="AMD50" s="15" t="s">
        <v>17</v>
      </c>
      <c r="AME50" s="7" t="str">
        <f t="shared" ref="AME50" si="10683">"5." &amp; AMG$1&amp; ".4.1."</f>
        <v>5.340.4.1.</v>
      </c>
      <c r="AMF50" s="14">
        <f>IF(ISBLANK(AMG1),"",IF(VLOOKUP(AMG1,Register,52,FALSE)=0,"",(VLOOKUP(AMG1,Register,52,FALSE))))</f>
        <v>4</v>
      </c>
      <c r="AMG50" s="15" t="s">
        <v>17</v>
      </c>
      <c r="AMH50" s="7" t="str">
        <f t="shared" ref="AMH50" si="10684">"5." &amp; AMJ$1&amp; ".4.1."</f>
        <v>5.341.4.1.</v>
      </c>
      <c r="AMI50" s="14">
        <f>IF(ISBLANK(AMJ1),"",IF(VLOOKUP(AMJ1,Register,52,FALSE)=0,"",(VLOOKUP(AMJ1,Register,52,FALSE))))</f>
        <v>4</v>
      </c>
      <c r="AMJ50" s="15" t="s">
        <v>17</v>
      </c>
      <c r="AMK50" s="7" t="str">
        <f t="shared" ref="AMK50" si="10685">"5." &amp; AMM$1&amp; ".4.1."</f>
        <v>5.342.4.1.</v>
      </c>
      <c r="AML50" s="14">
        <f>IF(ISBLANK(AMM1),"",IF(VLOOKUP(AMM1,Register,52,FALSE)=0,"",(VLOOKUP(AMM1,Register,52,FALSE))))</f>
        <v>4</v>
      </c>
      <c r="AMM50" s="15" t="s">
        <v>17</v>
      </c>
      <c r="AMN50" s="7" t="str">
        <f t="shared" ref="AMN50" si="10686">"5." &amp; AMP$1&amp; ".4.1."</f>
        <v>5.343.4.1.</v>
      </c>
      <c r="AMO50" s="14">
        <f>IF(ISBLANK(AMP1),"",IF(VLOOKUP(AMP1,Register,52,FALSE)=0,"",(VLOOKUP(AMP1,Register,52,FALSE))))</f>
        <v>4</v>
      </c>
      <c r="AMP50" s="15" t="s">
        <v>17</v>
      </c>
      <c r="AMQ50" s="7" t="str">
        <f t="shared" ref="AMQ50" si="10687">"5." &amp; AMS$1&amp; ".4.1."</f>
        <v>5.344.4.1.</v>
      </c>
      <c r="AMR50" s="14">
        <f>IF(ISBLANK(AMS1),"",IF(VLOOKUP(AMS1,Register,52,FALSE)=0,"",(VLOOKUP(AMS1,Register,52,FALSE))))</f>
        <v>4</v>
      </c>
      <c r="AMS50" s="15" t="s">
        <v>17</v>
      </c>
      <c r="AMT50" s="7" t="str">
        <f t="shared" ref="AMT50" si="10688">"5." &amp; AMV$1&amp; ".4.1."</f>
        <v>5.345.4.1.</v>
      </c>
      <c r="AMU50" s="14">
        <f>IF(ISBLANK(AMV1),"",IF(VLOOKUP(AMV1,Register,52,FALSE)=0,"",(VLOOKUP(AMV1,Register,52,FALSE))))</f>
        <v>4</v>
      </c>
      <c r="AMV50" s="15" t="s">
        <v>17</v>
      </c>
      <c r="AMW50" s="7" t="str">
        <f t="shared" ref="AMW50" si="10689">"5." &amp; AMY$1&amp; ".4.1."</f>
        <v>5.346.4.1.</v>
      </c>
      <c r="AMX50" s="14">
        <f>IF(ISBLANK(AMY1),"",IF(VLOOKUP(AMY1,Register,52,FALSE)=0,"",(VLOOKUP(AMY1,Register,52,FALSE))))</f>
        <v>4</v>
      </c>
      <c r="AMY50" s="15" t="s">
        <v>17</v>
      </c>
      <c r="AMZ50" s="7" t="str">
        <f t="shared" ref="AMZ50" si="10690">"5." &amp; ANB$1&amp; ".4.1."</f>
        <v>5.347.4.1.</v>
      </c>
      <c r="ANA50" s="14">
        <f>IF(ISBLANK(ANB1),"",IF(VLOOKUP(ANB1,Register,52,FALSE)=0,"",(VLOOKUP(ANB1,Register,52,FALSE))))</f>
        <v>4</v>
      </c>
      <c r="ANB50" s="15" t="s">
        <v>17</v>
      </c>
      <c r="ANC50" s="7" t="str">
        <f t="shared" ref="ANC50" si="10691">"5." &amp; ANE$1&amp; ".4.1."</f>
        <v>5.348.4.1.</v>
      </c>
      <c r="AND50" s="14">
        <f>IF(ISBLANK(ANE1),"",IF(VLOOKUP(ANE1,Register,52,FALSE)=0,"",(VLOOKUP(ANE1,Register,52,FALSE))))</f>
        <v>4</v>
      </c>
      <c r="ANE50" s="15" t="s">
        <v>17</v>
      </c>
      <c r="ANF50" s="7" t="str">
        <f t="shared" ref="ANF50" si="10692">"5." &amp; ANH$1&amp; ".4.1."</f>
        <v>5.349.4.1.</v>
      </c>
      <c r="ANG50" s="14">
        <f>IF(ISBLANK(ANH1),"",IF(VLOOKUP(ANH1,Register,52,FALSE)=0,"",(VLOOKUP(ANH1,Register,52,FALSE))))</f>
        <v>4</v>
      </c>
      <c r="ANH50" s="15" t="s">
        <v>17</v>
      </c>
      <c r="ANI50" s="7" t="str">
        <f t="shared" ref="ANI50" si="10693">"5." &amp; ANK$1&amp; ".4.1."</f>
        <v>5.350.4.1.</v>
      </c>
      <c r="ANJ50" s="14">
        <f>IF(ISBLANK(ANK1),"",IF(VLOOKUP(ANK1,Register,52,FALSE)=0,"",(VLOOKUP(ANK1,Register,52,FALSE))))</f>
        <v>4</v>
      </c>
      <c r="ANK50" s="15" t="s">
        <v>17</v>
      </c>
      <c r="ANL50" s="7" t="str">
        <f t="shared" ref="ANL50" si="10694">"5." &amp; ANN$1&amp; ".4.1."</f>
        <v>5.351.4.1.</v>
      </c>
      <c r="ANM50" s="14">
        <f>IF(ISBLANK(ANN1),"",IF(VLOOKUP(ANN1,Register,52,FALSE)=0,"",(VLOOKUP(ANN1,Register,52,FALSE))))</f>
        <v>4</v>
      </c>
      <c r="ANN50" s="15" t="s">
        <v>17</v>
      </c>
      <c r="ANO50" s="7" t="str">
        <f t="shared" ref="ANO50" si="10695">"5." &amp; ANQ$1&amp; ".4.1."</f>
        <v>5.352.4.1.</v>
      </c>
      <c r="ANP50" s="14">
        <f>IF(ISBLANK(ANQ1),"",IF(VLOOKUP(ANQ1,Register,52,FALSE)=0,"",(VLOOKUP(ANQ1,Register,52,FALSE))))</f>
        <v>4</v>
      </c>
      <c r="ANQ50" s="15" t="s">
        <v>17</v>
      </c>
      <c r="ANR50" s="7" t="str">
        <f t="shared" ref="ANR50" si="10696">"5." &amp; ANT$1&amp; ".4.1."</f>
        <v>5.353.4.1.</v>
      </c>
      <c r="ANS50" s="14">
        <f>IF(ISBLANK(ANT1),"",IF(VLOOKUP(ANT1,Register,52,FALSE)=0,"",(VLOOKUP(ANT1,Register,52,FALSE))))</f>
        <v>4</v>
      </c>
      <c r="ANT50" s="15" t="s">
        <v>17</v>
      </c>
      <c r="ANU50" s="7" t="str">
        <f t="shared" ref="ANU50" si="10697">"5." &amp; ANW$1&amp; ".4.1."</f>
        <v>5.354.4.1.</v>
      </c>
      <c r="ANV50" s="14">
        <f>IF(ISBLANK(ANW1),"",IF(VLOOKUP(ANW1,Register,52,FALSE)=0,"",(VLOOKUP(ANW1,Register,52,FALSE))))</f>
        <v>4</v>
      </c>
      <c r="ANW50" s="15" t="s">
        <v>17</v>
      </c>
      <c r="ANX50" s="7" t="str">
        <f t="shared" ref="ANX50" si="10698">"5." &amp; ANZ$1&amp; ".4.1."</f>
        <v>5.355.4.1.</v>
      </c>
      <c r="ANY50" s="14">
        <f>IF(ISBLANK(ANZ1),"",IF(VLOOKUP(ANZ1,Register,52,FALSE)=0,"",(VLOOKUP(ANZ1,Register,52,FALSE))))</f>
        <v>4</v>
      </c>
      <c r="ANZ50" s="15" t="s">
        <v>17</v>
      </c>
      <c r="AOA50" s="7" t="str">
        <f t="shared" ref="AOA50" si="10699">"5." &amp; AOC$1&amp; ".4.1."</f>
        <v>5.356.4.1.</v>
      </c>
      <c r="AOB50" s="14">
        <f>IF(ISBLANK(AOC1),"",IF(VLOOKUP(AOC1,Register,52,FALSE)=0,"",(VLOOKUP(AOC1,Register,52,FALSE))))</f>
        <v>4</v>
      </c>
      <c r="AOC50" s="15" t="s">
        <v>17</v>
      </c>
      <c r="AOD50" s="7" t="str">
        <f t="shared" ref="AOD50" si="10700">"5." &amp; AOF$1&amp; ".4.1."</f>
        <v>5.357.4.1.</v>
      </c>
      <c r="AOE50" s="14">
        <f>IF(ISBLANK(AOF1),"",IF(VLOOKUP(AOF1,Register,52,FALSE)=0,"",(VLOOKUP(AOF1,Register,52,FALSE))))</f>
        <v>4</v>
      </c>
      <c r="AOF50" s="15" t="s">
        <v>17</v>
      </c>
      <c r="AOG50" s="7" t="str">
        <f t="shared" ref="AOG50" si="10701">"5." &amp; AOI$1&amp; ".4.1."</f>
        <v>5.358.4.1.</v>
      </c>
      <c r="AOH50" s="14">
        <f>IF(ISBLANK(AOI1),"",IF(VLOOKUP(AOI1,Register,52,FALSE)=0,"",(VLOOKUP(AOI1,Register,52,FALSE))))</f>
        <v>4</v>
      </c>
      <c r="AOI50" s="15" t="s">
        <v>17</v>
      </c>
      <c r="AOJ50" s="7" t="str">
        <f t="shared" ref="AOJ50" si="10702">"5." &amp; AOL$1&amp; ".4.1."</f>
        <v>5.359.4.1.</v>
      </c>
      <c r="AOK50" s="14">
        <f>IF(ISBLANK(AOL1),"",IF(VLOOKUP(AOL1,Register,52,FALSE)=0,"",(VLOOKUP(AOL1,Register,52,FALSE))))</f>
        <v>4</v>
      </c>
      <c r="AOL50" s="15" t="s">
        <v>17</v>
      </c>
      <c r="AOM50" s="7" t="str">
        <f t="shared" ref="AOM50" si="10703">"5." &amp; AOO$1&amp; ".4.1."</f>
        <v>5.360.4.1.</v>
      </c>
      <c r="AON50" s="14" t="e">
        <f>IF(ISBLANK(AOO1),"",IF(VLOOKUP(AOO1,Register,52,FALSE)=0,"",(VLOOKUP(AOO1,Register,52,FALSE))))</f>
        <v>#N/A</v>
      </c>
      <c r="AOO50" s="15" t="s">
        <v>17</v>
      </c>
      <c r="AOP50" s="7" t="str">
        <f t="shared" ref="AOP50" si="10704">"5." &amp; AOR$1&amp; ".4.1."</f>
        <v>5.361.4.1.</v>
      </c>
      <c r="AOQ50" s="14" t="e">
        <f>IF(ISBLANK(AOR1),"",IF(VLOOKUP(AOR1,Register,52,FALSE)=0,"",(VLOOKUP(AOR1,Register,52,FALSE))))</f>
        <v>#N/A</v>
      </c>
      <c r="AOR50" s="15" t="s">
        <v>17</v>
      </c>
      <c r="AOS50" s="7" t="str">
        <f t="shared" ref="AOS50" si="10705">"5." &amp; AOU$1&amp; ".4.1."</f>
        <v>5.362.4.1.</v>
      </c>
      <c r="AOT50" s="14" t="e">
        <f>IF(ISBLANK(AOU1),"",IF(VLOOKUP(AOU1,Register,52,FALSE)=0,"",(VLOOKUP(AOU1,Register,52,FALSE))))</f>
        <v>#N/A</v>
      </c>
      <c r="AOU50" s="15" t="s">
        <v>17</v>
      </c>
      <c r="AOV50" s="7" t="str">
        <f t="shared" ref="AOV50" si="10706">"5." &amp; AOX$1&amp; ".4.1."</f>
        <v>5.363.4.1.</v>
      </c>
      <c r="AOW50" s="14" t="e">
        <f>IF(ISBLANK(AOX1),"",IF(VLOOKUP(AOX1,Register,52,FALSE)=0,"",(VLOOKUP(AOX1,Register,52,FALSE))))</f>
        <v>#N/A</v>
      </c>
      <c r="AOX50" s="15" t="s">
        <v>17</v>
      </c>
      <c r="AOY50" s="7" t="str">
        <f t="shared" ref="AOY50" si="10707">"5." &amp; APA$1&amp; ".4.1."</f>
        <v>5.364.4.1.</v>
      </c>
      <c r="AOZ50" s="14" t="e">
        <f>IF(ISBLANK(APA1),"",IF(VLOOKUP(APA1,Register,52,FALSE)=0,"",(VLOOKUP(APA1,Register,52,FALSE))))</f>
        <v>#N/A</v>
      </c>
      <c r="APA50" s="15" t="s">
        <v>17</v>
      </c>
      <c r="APB50" s="7" t="str">
        <f t="shared" ref="APB50" si="10708">"5." &amp; APD$1&amp; ".4.1."</f>
        <v>5.365.4.1.</v>
      </c>
      <c r="APC50" s="14" t="e">
        <f>IF(ISBLANK(APD1),"",IF(VLOOKUP(APD1,Register,52,FALSE)=0,"",(VLOOKUP(APD1,Register,52,FALSE))))</f>
        <v>#N/A</v>
      </c>
      <c r="APD50" s="15" t="s">
        <v>17</v>
      </c>
      <c r="APE50" s="7" t="str">
        <f t="shared" ref="APE50" si="10709">"5." &amp; APG$1&amp; ".4.1."</f>
        <v>5.366.4.1.</v>
      </c>
      <c r="APF50" s="14" t="e">
        <f>IF(ISBLANK(APG1),"",IF(VLOOKUP(APG1,Register,52,FALSE)=0,"",(VLOOKUP(APG1,Register,52,FALSE))))</f>
        <v>#N/A</v>
      </c>
      <c r="APG50" s="15" t="s">
        <v>17</v>
      </c>
      <c r="APH50" s="7" t="str">
        <f t="shared" ref="APH50" si="10710">"5." &amp; APJ$1&amp; ".4.1."</f>
        <v>5.367.4.1.</v>
      </c>
      <c r="API50" s="14" t="e">
        <f>IF(ISBLANK(APJ1),"",IF(VLOOKUP(APJ1,Register,52,FALSE)=0,"",(VLOOKUP(APJ1,Register,52,FALSE))))</f>
        <v>#N/A</v>
      </c>
      <c r="APJ50" s="15" t="s">
        <v>17</v>
      </c>
      <c r="APK50" s="7" t="str">
        <f t="shared" ref="APK50" si="10711">"5." &amp; APM$1&amp; ".4.1."</f>
        <v>5.368.4.1.</v>
      </c>
      <c r="APL50" s="14" t="e">
        <f>IF(ISBLANK(APM1),"",IF(VLOOKUP(APM1,Register,52,FALSE)=0,"",(VLOOKUP(APM1,Register,52,FALSE))))</f>
        <v>#N/A</v>
      </c>
      <c r="APM50" s="15" t="s">
        <v>17</v>
      </c>
      <c r="APN50" s="7" t="str">
        <f t="shared" ref="APN50" si="10712">"5." &amp; APP$1&amp; ".4.1."</f>
        <v>5.369.4.1.</v>
      </c>
      <c r="APO50" s="14" t="e">
        <f>IF(ISBLANK(APP1),"",IF(VLOOKUP(APP1,Register,52,FALSE)=0,"",(VLOOKUP(APP1,Register,52,FALSE))))</f>
        <v>#N/A</v>
      </c>
      <c r="APP50" s="15" t="s">
        <v>17</v>
      </c>
      <c r="APQ50" s="7" t="str">
        <f t="shared" ref="APQ50" si="10713">"5." &amp; APS$1&amp; ".4.1."</f>
        <v>5.370.4.1.</v>
      </c>
      <c r="APR50" s="14" t="e">
        <f>IF(ISBLANK(APS1),"",IF(VLOOKUP(APS1,Register,52,FALSE)=0,"",(VLOOKUP(APS1,Register,52,FALSE))))</f>
        <v>#N/A</v>
      </c>
      <c r="APS50" s="15" t="s">
        <v>17</v>
      </c>
      <c r="APT50" s="7" t="str">
        <f t="shared" ref="APT50" si="10714">"5." &amp; APV$1&amp; ".4.1."</f>
        <v>5.371.4.1.</v>
      </c>
      <c r="APU50" s="14" t="e">
        <f>IF(ISBLANK(APV1),"",IF(VLOOKUP(APV1,Register,52,FALSE)=0,"",(VLOOKUP(APV1,Register,52,FALSE))))</f>
        <v>#N/A</v>
      </c>
      <c r="APV50" s="15" t="s">
        <v>17</v>
      </c>
      <c r="APW50" s="7" t="str">
        <f t="shared" ref="APW50" si="10715">"5." &amp; APY$1&amp; ".4.1."</f>
        <v>5.372.4.1.</v>
      </c>
      <c r="APX50" s="14" t="e">
        <f>IF(ISBLANK(APY1),"",IF(VLOOKUP(APY1,Register,52,FALSE)=0,"",(VLOOKUP(APY1,Register,52,FALSE))))</f>
        <v>#N/A</v>
      </c>
      <c r="APY50" s="15" t="s">
        <v>17</v>
      </c>
      <c r="APZ50" s="7" t="str">
        <f t="shared" ref="APZ50" si="10716">"5." &amp; AQB$1&amp; ".4.1."</f>
        <v>5.373.4.1.</v>
      </c>
      <c r="AQA50" s="14" t="e">
        <f>IF(ISBLANK(AQB1),"",IF(VLOOKUP(AQB1,Register,52,FALSE)=0,"",(VLOOKUP(AQB1,Register,52,FALSE))))</f>
        <v>#N/A</v>
      </c>
      <c r="AQB50" s="15" t="s">
        <v>17</v>
      </c>
      <c r="AQC50" s="7" t="str">
        <f t="shared" ref="AQC50" si="10717">"5." &amp; AQE$1&amp; ".4.1."</f>
        <v>5.374.4.1.</v>
      </c>
      <c r="AQD50" s="14" t="e">
        <f>IF(ISBLANK(AQE1),"",IF(VLOOKUP(AQE1,Register,52,FALSE)=0,"",(VLOOKUP(AQE1,Register,52,FALSE))))</f>
        <v>#N/A</v>
      </c>
      <c r="AQE50" s="15" t="s">
        <v>17</v>
      </c>
      <c r="AQF50" s="7" t="str">
        <f t="shared" ref="AQF50" si="10718">"5." &amp; AQH$1&amp; ".4.1."</f>
        <v>5.375.4.1.</v>
      </c>
      <c r="AQG50" s="14" t="e">
        <f>IF(ISBLANK(AQH1),"",IF(VLOOKUP(AQH1,Register,52,FALSE)=0,"",(VLOOKUP(AQH1,Register,52,FALSE))))</f>
        <v>#N/A</v>
      </c>
      <c r="AQH50" s="15" t="s">
        <v>17</v>
      </c>
      <c r="AQI50" s="7" t="str">
        <f t="shared" ref="AQI50" si="10719">"5." &amp; AQK$1&amp; ".4.1."</f>
        <v>5.376.4.1.</v>
      </c>
      <c r="AQJ50" s="14" t="e">
        <f>IF(ISBLANK(AQK1),"",IF(VLOOKUP(AQK1,Register,52,FALSE)=0,"",(VLOOKUP(AQK1,Register,52,FALSE))))</f>
        <v>#N/A</v>
      </c>
      <c r="AQK50" s="15" t="s">
        <v>17</v>
      </c>
      <c r="AQL50" s="7" t="str">
        <f t="shared" ref="AQL50" si="10720">"5." &amp; AQN$1&amp; ".4.1."</f>
        <v>5.377.4.1.</v>
      </c>
      <c r="AQM50" s="14" t="e">
        <f>IF(ISBLANK(AQN1),"",IF(VLOOKUP(AQN1,Register,52,FALSE)=0,"",(VLOOKUP(AQN1,Register,52,FALSE))))</f>
        <v>#N/A</v>
      </c>
      <c r="AQN50" s="15" t="s">
        <v>17</v>
      </c>
      <c r="AQO50" s="7" t="str">
        <f t="shared" ref="AQO50" si="10721">"5." &amp; AQQ$1&amp; ".4.1."</f>
        <v>5.378.4.1.</v>
      </c>
      <c r="AQP50" s="14" t="e">
        <f>IF(ISBLANK(AQQ1),"",IF(VLOOKUP(AQQ1,Register,52,FALSE)=0,"",(VLOOKUP(AQQ1,Register,52,FALSE))))</f>
        <v>#N/A</v>
      </c>
      <c r="AQQ50" s="15" t="s">
        <v>17</v>
      </c>
      <c r="AQR50" s="7" t="str">
        <f t="shared" ref="AQR50" si="10722">"5." &amp; AQT$1&amp; ".4.1."</f>
        <v>5.379.4.1.</v>
      </c>
      <c r="AQS50" s="14" t="e">
        <f>IF(ISBLANK(AQT1),"",IF(VLOOKUP(AQT1,Register,52,FALSE)=0,"",(VLOOKUP(AQT1,Register,52,FALSE))))</f>
        <v>#N/A</v>
      </c>
      <c r="AQT50" s="15" t="s">
        <v>17</v>
      </c>
      <c r="AQU50" s="7" t="str">
        <f t="shared" ref="AQU50" si="10723">"5." &amp; AQW$1&amp; ".4.1."</f>
        <v>5.380.4.1.</v>
      </c>
      <c r="AQV50" s="14" t="e">
        <f>IF(ISBLANK(AQW1),"",IF(VLOOKUP(AQW1,Register,52,FALSE)=0,"",(VLOOKUP(AQW1,Register,52,FALSE))))</f>
        <v>#N/A</v>
      </c>
      <c r="AQW50" s="15" t="s">
        <v>17</v>
      </c>
      <c r="AQX50" s="7" t="str">
        <f t="shared" ref="AQX50" si="10724">"5." &amp; AQZ$1&amp; ".4.1."</f>
        <v>5.381.4.1.</v>
      </c>
      <c r="AQY50" s="14" t="e">
        <f>IF(ISBLANK(AQZ1),"",IF(VLOOKUP(AQZ1,Register,52,FALSE)=0,"",(VLOOKUP(AQZ1,Register,52,FALSE))))</f>
        <v>#N/A</v>
      </c>
      <c r="AQZ50" s="15" t="s">
        <v>17</v>
      </c>
      <c r="ARA50" s="7" t="str">
        <f t="shared" ref="ARA50" si="10725">"5." &amp; ARC$1&amp; ".4.1."</f>
        <v>5.382.4.1.</v>
      </c>
      <c r="ARB50" s="14" t="e">
        <f>IF(ISBLANK(ARC1),"",IF(VLOOKUP(ARC1,Register,52,FALSE)=0,"",(VLOOKUP(ARC1,Register,52,FALSE))))</f>
        <v>#N/A</v>
      </c>
      <c r="ARC50" s="15" t="s">
        <v>17</v>
      </c>
      <c r="ARD50" s="7" t="str">
        <f t="shared" ref="ARD50" si="10726">"5." &amp; ARF$1&amp; ".4.1."</f>
        <v>5.383.4.1.</v>
      </c>
      <c r="ARE50" s="14" t="e">
        <f>IF(ISBLANK(ARF1),"",IF(VLOOKUP(ARF1,Register,52,FALSE)=0,"",(VLOOKUP(ARF1,Register,52,FALSE))))</f>
        <v>#N/A</v>
      </c>
      <c r="ARF50" s="15" t="s">
        <v>17</v>
      </c>
      <c r="ARG50" s="7" t="str">
        <f t="shared" ref="ARG50" si="10727">"5." &amp; ARI$1&amp; ".4.1."</f>
        <v>5.384.4.1.</v>
      </c>
      <c r="ARH50" s="14" t="e">
        <f>IF(ISBLANK(ARI1),"",IF(VLOOKUP(ARI1,Register,52,FALSE)=0,"",(VLOOKUP(ARI1,Register,52,FALSE))))</f>
        <v>#N/A</v>
      </c>
      <c r="ARI50" s="15" t="s">
        <v>17</v>
      </c>
      <c r="ARJ50" s="7" t="str">
        <f t="shared" ref="ARJ50" si="10728">"5." &amp; ARL$1&amp; ".4.1."</f>
        <v>5.385.4.1.</v>
      </c>
      <c r="ARK50" s="14" t="e">
        <f>IF(ISBLANK(ARL1),"",IF(VLOOKUP(ARL1,Register,52,FALSE)=0,"",(VLOOKUP(ARL1,Register,52,FALSE))))</f>
        <v>#N/A</v>
      </c>
      <c r="ARL50" s="15" t="s">
        <v>17</v>
      </c>
      <c r="ARM50" s="7" t="str">
        <f t="shared" ref="ARM50" si="10729">"5." &amp; ARO$1&amp; ".4.1."</f>
        <v>5.386.4.1.</v>
      </c>
      <c r="ARN50" s="14" t="e">
        <f>IF(ISBLANK(ARO1),"",IF(VLOOKUP(ARO1,Register,52,FALSE)=0,"",(VLOOKUP(ARO1,Register,52,FALSE))))</f>
        <v>#N/A</v>
      </c>
      <c r="ARO50" s="15" t="s">
        <v>17</v>
      </c>
      <c r="ARP50" s="7" t="str">
        <f t="shared" ref="ARP50" si="10730">"5." &amp; ARR$1&amp; ".4.1."</f>
        <v>5.387.4.1.</v>
      </c>
      <c r="ARQ50" s="14" t="e">
        <f>IF(ISBLANK(ARR1),"",IF(VLOOKUP(ARR1,Register,52,FALSE)=0,"",(VLOOKUP(ARR1,Register,52,FALSE))))</f>
        <v>#N/A</v>
      </c>
      <c r="ARR50" s="15" t="s">
        <v>17</v>
      </c>
      <c r="ARS50" s="7" t="str">
        <f t="shared" ref="ARS50" si="10731">"5." &amp; ARU$1&amp; ".4.1."</f>
        <v>5.388.4.1.</v>
      </c>
      <c r="ART50" s="14" t="e">
        <f>IF(ISBLANK(ARU1),"",IF(VLOOKUP(ARU1,Register,52,FALSE)=0,"",(VLOOKUP(ARU1,Register,52,FALSE))))</f>
        <v>#N/A</v>
      </c>
      <c r="ARU50" s="15" t="s">
        <v>17</v>
      </c>
      <c r="ARV50" s="7" t="str">
        <f t="shared" ref="ARV50" si="10732">"5." &amp; ARX$1&amp; ".4.1."</f>
        <v>5.389.4.1.</v>
      </c>
      <c r="ARW50" s="14" t="e">
        <f>IF(ISBLANK(ARX1),"",IF(VLOOKUP(ARX1,Register,52,FALSE)=0,"",(VLOOKUP(ARX1,Register,52,FALSE))))</f>
        <v>#N/A</v>
      </c>
      <c r="ARX50" s="15" t="s">
        <v>17</v>
      </c>
      <c r="ARY50" s="7" t="str">
        <f t="shared" ref="ARY50" si="10733">"5." &amp; ASA$1&amp; ".4.1."</f>
        <v>5.390.4.1.</v>
      </c>
      <c r="ARZ50" s="14" t="e">
        <f>IF(ISBLANK(ASA1),"",IF(VLOOKUP(ASA1,Register,52,FALSE)=0,"",(VLOOKUP(ASA1,Register,52,FALSE))))</f>
        <v>#N/A</v>
      </c>
      <c r="ASA50" s="15" t="s">
        <v>17</v>
      </c>
      <c r="ASB50" s="7" t="str">
        <f t="shared" ref="ASB50" si="10734">"5." &amp; ASD$1&amp; ".4.1."</f>
        <v>5.391.4.1.</v>
      </c>
      <c r="ASC50" s="14" t="e">
        <f>IF(ISBLANK(ASD1),"",IF(VLOOKUP(ASD1,Register,52,FALSE)=0,"",(VLOOKUP(ASD1,Register,52,FALSE))))</f>
        <v>#N/A</v>
      </c>
      <c r="ASD50" s="15" t="s">
        <v>17</v>
      </c>
      <c r="ASE50" s="7" t="str">
        <f t="shared" ref="ASE50" si="10735">"5." &amp; ASG$1&amp; ".4.1."</f>
        <v>5.392.4.1.</v>
      </c>
      <c r="ASF50" s="14" t="e">
        <f>IF(ISBLANK(ASG1),"",IF(VLOOKUP(ASG1,Register,52,FALSE)=0,"",(VLOOKUP(ASG1,Register,52,FALSE))))</f>
        <v>#N/A</v>
      </c>
      <c r="ASG50" s="15" t="s">
        <v>17</v>
      </c>
      <c r="ASH50" s="7" t="str">
        <f t="shared" ref="ASH50" si="10736">"5." &amp; ASJ$1&amp; ".4.1."</f>
        <v>5.393.4.1.</v>
      </c>
      <c r="ASI50" s="14" t="e">
        <f>IF(ISBLANK(ASJ1),"",IF(VLOOKUP(ASJ1,Register,52,FALSE)=0,"",(VLOOKUP(ASJ1,Register,52,FALSE))))</f>
        <v>#N/A</v>
      </c>
      <c r="ASJ50" s="15" t="s">
        <v>17</v>
      </c>
      <c r="ASK50" s="7" t="str">
        <f t="shared" ref="ASK50" si="10737">"5." &amp; ASM$1&amp; ".4.1."</f>
        <v>5.394.4.1.</v>
      </c>
      <c r="ASL50" s="14" t="e">
        <f>IF(ISBLANK(ASM1),"",IF(VLOOKUP(ASM1,Register,52,FALSE)=0,"",(VLOOKUP(ASM1,Register,52,FALSE))))</f>
        <v>#N/A</v>
      </c>
      <c r="ASM50" s="15" t="s">
        <v>17</v>
      </c>
      <c r="ASN50" s="7" t="str">
        <f t="shared" ref="ASN50" si="10738">"5." &amp; ASP$1&amp; ".4.1."</f>
        <v>5.395.4.1.</v>
      </c>
      <c r="ASO50" s="14" t="e">
        <f>IF(ISBLANK(ASP1),"",IF(VLOOKUP(ASP1,Register,52,FALSE)=0,"",(VLOOKUP(ASP1,Register,52,FALSE))))</f>
        <v>#N/A</v>
      </c>
      <c r="ASP50" s="15" t="s">
        <v>17</v>
      </c>
      <c r="ASQ50" s="7" t="str">
        <f t="shared" ref="ASQ50" si="10739">"5." &amp; ASS$1&amp; ".4.1."</f>
        <v>5.396.4.1.</v>
      </c>
      <c r="ASR50" s="14" t="e">
        <f>IF(ISBLANK(ASS1),"",IF(VLOOKUP(ASS1,Register,52,FALSE)=0,"",(VLOOKUP(ASS1,Register,52,FALSE))))</f>
        <v>#N/A</v>
      </c>
      <c r="ASS50" s="15" t="s">
        <v>17</v>
      </c>
      <c r="AST50" s="7" t="str">
        <f t="shared" ref="AST50" si="10740">"5." &amp; ASV$1&amp; ".4.1."</f>
        <v>5.397.4.1.</v>
      </c>
      <c r="ASU50" s="14" t="e">
        <f>IF(ISBLANK(ASV1),"",IF(VLOOKUP(ASV1,Register,52,FALSE)=0,"",(VLOOKUP(ASV1,Register,52,FALSE))))</f>
        <v>#N/A</v>
      </c>
      <c r="ASV50" s="15" t="s">
        <v>17</v>
      </c>
      <c r="ASW50" s="7" t="str">
        <f t="shared" ref="ASW50" si="10741">"5." &amp; ASY$1&amp; ".4.1."</f>
        <v>5.398.4.1.</v>
      </c>
      <c r="ASX50" s="14" t="e">
        <f>IF(ISBLANK(ASY1),"",IF(VLOOKUP(ASY1,Register,52,FALSE)=0,"",(VLOOKUP(ASY1,Register,52,FALSE))))</f>
        <v>#N/A</v>
      </c>
      <c r="ASY50" s="15" t="s">
        <v>17</v>
      </c>
      <c r="ASZ50" s="7" t="str">
        <f t="shared" ref="ASZ50" si="10742">"5." &amp; ATB$1&amp; ".4.1."</f>
        <v>5.399.4.1.</v>
      </c>
      <c r="ATA50" s="14" t="e">
        <f>IF(ISBLANK(ATB1),"",IF(VLOOKUP(ATB1,Register,52,FALSE)=0,"",(VLOOKUP(ATB1,Register,52,FALSE))))</f>
        <v>#N/A</v>
      </c>
      <c r="ATB50" s="15" t="s">
        <v>17</v>
      </c>
      <c r="ATC50" s="7" t="str">
        <f t="shared" ref="ATC50" si="10743">"5." &amp; ATE$1&amp; ".4.1."</f>
        <v>5.400.4.1.</v>
      </c>
      <c r="ATD50" s="14" t="e">
        <f>IF(ISBLANK(ATE1),"",IF(VLOOKUP(ATE1,Register,52,FALSE)=0,"",(VLOOKUP(ATE1,Register,52,FALSE))))</f>
        <v>#N/A</v>
      </c>
      <c r="ATE50" s="15" t="s">
        <v>17</v>
      </c>
      <c r="ATF50" s="7" t="str">
        <f t="shared" ref="ATF50" si="10744">"5." &amp; ATH$1&amp; ".4.1."</f>
        <v>5.401.4.1.</v>
      </c>
      <c r="ATG50" s="14" t="e">
        <f>IF(ISBLANK(ATH1),"",IF(VLOOKUP(ATH1,Register,52,FALSE)=0,"",(VLOOKUP(ATH1,Register,52,FALSE))))</f>
        <v>#N/A</v>
      </c>
      <c r="ATH50" s="15" t="s">
        <v>17</v>
      </c>
      <c r="ATI50" s="7" t="str">
        <f t="shared" ref="ATI50" si="10745">"5." &amp; ATK$1&amp; ".4.1."</f>
        <v>5.402.4.1.</v>
      </c>
      <c r="ATJ50" s="14" t="e">
        <f>IF(ISBLANK(ATK1),"",IF(VLOOKUP(ATK1,Register,52,FALSE)=0,"",(VLOOKUP(ATK1,Register,52,FALSE))))</f>
        <v>#N/A</v>
      </c>
      <c r="ATK50" s="15" t="s">
        <v>17</v>
      </c>
      <c r="ATL50" s="7" t="str">
        <f t="shared" ref="ATL50" si="10746">"5." &amp; ATN$1&amp; ".4.1."</f>
        <v>5.403.4.1.</v>
      </c>
      <c r="ATM50" s="14" t="e">
        <f>IF(ISBLANK(ATN1),"",IF(VLOOKUP(ATN1,Register,52,FALSE)=0,"",(VLOOKUP(ATN1,Register,52,FALSE))))</f>
        <v>#N/A</v>
      </c>
      <c r="ATN50" s="15" t="s">
        <v>17</v>
      </c>
      <c r="ATO50" s="7" t="str">
        <f t="shared" ref="ATO50" si="10747">"5." &amp; ATQ$1&amp; ".4.1."</f>
        <v>5.404.4.1.</v>
      </c>
      <c r="ATP50" s="14" t="e">
        <f>IF(ISBLANK(ATQ1),"",IF(VLOOKUP(ATQ1,Register,52,FALSE)=0,"",(VLOOKUP(ATQ1,Register,52,FALSE))))</f>
        <v>#N/A</v>
      </c>
      <c r="ATQ50" s="15" t="s">
        <v>17</v>
      </c>
      <c r="ATR50" s="7" t="str">
        <f t="shared" ref="ATR50" si="10748">"5." &amp; ATT$1&amp; ".4.1."</f>
        <v>5.405.4.1.</v>
      </c>
      <c r="ATS50" s="14" t="e">
        <f>IF(ISBLANK(ATT1),"",IF(VLOOKUP(ATT1,Register,52,FALSE)=0,"",(VLOOKUP(ATT1,Register,52,FALSE))))</f>
        <v>#N/A</v>
      </c>
      <c r="ATT50" s="15" t="s">
        <v>17</v>
      </c>
      <c r="ATU50" s="7" t="str">
        <f t="shared" ref="ATU50" si="10749">"5." &amp; ATW$1&amp; ".4.1."</f>
        <v>5.406.4.1.</v>
      </c>
      <c r="ATV50" s="14" t="e">
        <f>IF(ISBLANK(ATW1),"",IF(VLOOKUP(ATW1,Register,52,FALSE)=0,"",(VLOOKUP(ATW1,Register,52,FALSE))))</f>
        <v>#N/A</v>
      </c>
      <c r="ATW50" s="15" t="s">
        <v>17</v>
      </c>
      <c r="ATX50" s="7" t="str">
        <f t="shared" ref="ATX50" si="10750">"5." &amp; ATZ$1&amp; ".4.1."</f>
        <v>5.407.4.1.</v>
      </c>
      <c r="ATY50" s="14" t="e">
        <f>IF(ISBLANK(ATZ1),"",IF(VLOOKUP(ATZ1,Register,52,FALSE)=0,"",(VLOOKUP(ATZ1,Register,52,FALSE))))</f>
        <v>#N/A</v>
      </c>
      <c r="ATZ50" s="15" t="s">
        <v>17</v>
      </c>
      <c r="AUA50" s="7" t="str">
        <f t="shared" ref="AUA50" si="10751">"5." &amp; AUC$1&amp; ".4.1."</f>
        <v>5.408.4.1.</v>
      </c>
      <c r="AUB50" s="14" t="e">
        <f>IF(ISBLANK(AUC1),"",IF(VLOOKUP(AUC1,Register,52,FALSE)=0,"",(VLOOKUP(AUC1,Register,52,FALSE))))</f>
        <v>#N/A</v>
      </c>
      <c r="AUC50" s="15" t="s">
        <v>17</v>
      </c>
      <c r="AUD50" s="7" t="str">
        <f t="shared" ref="AUD50" si="10752">"5." &amp; AUF$1&amp; ".4.1."</f>
        <v>5.409.4.1.</v>
      </c>
      <c r="AUE50" s="14" t="e">
        <f>IF(ISBLANK(AUF1),"",IF(VLOOKUP(AUF1,Register,52,FALSE)=0,"",(VLOOKUP(AUF1,Register,52,FALSE))))</f>
        <v>#N/A</v>
      </c>
      <c r="AUF50" s="15" t="s">
        <v>17</v>
      </c>
      <c r="AUG50" s="7" t="str">
        <f t="shared" ref="AUG50" si="10753">"5." &amp; AUI$1&amp; ".4.1."</f>
        <v>5.410.4.1.</v>
      </c>
      <c r="AUH50" s="14" t="e">
        <f>IF(ISBLANK(AUI1),"",IF(VLOOKUP(AUI1,Register,52,FALSE)=0,"",(VLOOKUP(AUI1,Register,52,FALSE))))</f>
        <v>#N/A</v>
      </c>
      <c r="AUI50" s="15" t="s">
        <v>17</v>
      </c>
      <c r="AUJ50" s="7" t="str">
        <f t="shared" ref="AUJ50" si="10754">"5." &amp; AUL$1&amp; ".4.1."</f>
        <v>5.411.4.1.</v>
      </c>
      <c r="AUK50" s="47" t="e">
        <f>IF(ISBLANK(AUL1),"",IF(VLOOKUP(AUL1,Register,52,FALSE)=0,"",(VLOOKUP(AUL1,Register,52,FALSE))))</f>
        <v>#N/A</v>
      </c>
      <c r="AUL50" s="15" t="s">
        <v>17</v>
      </c>
      <c r="AUM50" s="7" t="str">
        <f t="shared" ref="AUM50" si="10755">"5." &amp; AUO$1&amp; ".4.1."</f>
        <v>5.412.4.1.</v>
      </c>
      <c r="AUN50" s="47" t="e">
        <f>IF(ISBLANK(AUO1),"",IF(VLOOKUP(AUO1,Register,52,FALSE)=0,"",(VLOOKUP(AUO1,Register,52,FALSE))))</f>
        <v>#N/A</v>
      </c>
      <c r="AUO50" s="15" t="s">
        <v>17</v>
      </c>
      <c r="AUP50" s="7" t="str">
        <f t="shared" ref="AUP50" si="10756">"5." &amp; AUR$1&amp; ".4.1."</f>
        <v>5.413.4.1.</v>
      </c>
      <c r="AUQ50" s="47" t="e">
        <f>IF(ISBLANK(AUR1),"",IF(VLOOKUP(AUR1,Register,52,FALSE)=0,"",(VLOOKUP(AUR1,Register,52,FALSE))))</f>
        <v>#N/A</v>
      </c>
      <c r="AUR50" s="15" t="s">
        <v>17</v>
      </c>
      <c r="AUS50" s="7" t="str">
        <f t="shared" ref="AUS50" si="10757">"5." &amp; AUU$1&amp; ".4.1."</f>
        <v>5.414.4.1.</v>
      </c>
      <c r="AUT50" s="47" t="e">
        <f>IF(ISBLANK(AUU1),"",IF(VLOOKUP(AUU1,Register,52,FALSE)=0,"",(VLOOKUP(AUU1,Register,52,FALSE))))</f>
        <v>#N/A</v>
      </c>
      <c r="AUU50" s="15" t="s">
        <v>17</v>
      </c>
      <c r="AUV50" s="7" t="str">
        <f t="shared" ref="AUV50" si="10758">"5." &amp; AUX$1&amp; ".4.1."</f>
        <v>5.415.4.1.</v>
      </c>
      <c r="AUW50" s="47" t="e">
        <f>IF(ISBLANK(AUX1),"",IF(VLOOKUP(AUX1,Register,52,FALSE)=0,"",(VLOOKUP(AUX1,Register,52,FALSE))))</f>
        <v>#N/A</v>
      </c>
      <c r="AUX50" s="15" t="s">
        <v>17</v>
      </c>
      <c r="AUY50" s="7" t="str">
        <f t="shared" ref="AUY50" si="10759">"5." &amp; AVA$1&amp; ".4.1."</f>
        <v>5.416.4.1.</v>
      </c>
      <c r="AUZ50" s="47" t="e">
        <f>IF(ISBLANK(AVA1),"",IF(VLOOKUP(AVA1,Register,52,FALSE)=0,"",(VLOOKUP(AVA1,Register,52,FALSE))))</f>
        <v>#N/A</v>
      </c>
      <c r="AVA50" s="15" t="s">
        <v>17</v>
      </c>
      <c r="AVB50" s="7" t="str">
        <f t="shared" ref="AVB50" si="10760">"5." &amp; AVD$1&amp; ".4.1."</f>
        <v>5.417.4.1.</v>
      </c>
      <c r="AVC50" s="47" t="e">
        <f>IF(ISBLANK(AVD1),"",IF(VLOOKUP(AVD1,Register,52,FALSE)=0,"",(VLOOKUP(AVD1,Register,52,FALSE))))</f>
        <v>#N/A</v>
      </c>
      <c r="AVD50" s="15" t="s">
        <v>17</v>
      </c>
      <c r="AVE50" s="7" t="str">
        <f t="shared" ref="AVE50" si="10761">"5." &amp; AVG$1&amp; ".4.1."</f>
        <v>5.418.4.1.</v>
      </c>
      <c r="AVF50" s="47" t="e">
        <f>IF(ISBLANK(AVG1),"",IF(VLOOKUP(AVG1,Register,52,FALSE)=0,"",(VLOOKUP(AVG1,Register,52,FALSE))))</f>
        <v>#N/A</v>
      </c>
      <c r="AVG50" s="15" t="s">
        <v>17</v>
      </c>
      <c r="AVH50" s="7" t="str">
        <f t="shared" ref="AVH50" si="10762">"5." &amp; AVJ$1&amp; ".4.1."</f>
        <v>5.419.4.1.</v>
      </c>
      <c r="AVI50" s="14" t="e">
        <f>IF(ISBLANK(AVJ1),"",IF(VLOOKUP(AVJ1,Register,52,FALSE)=0,"",(VLOOKUP(AVJ1,Register,52,FALSE))))</f>
        <v>#N/A</v>
      </c>
      <c r="AVJ50" s="15" t="s">
        <v>17</v>
      </c>
      <c r="AVK50" s="7" t="str">
        <f t="shared" ref="AVK50" si="10763">"5." &amp; AVM$1&amp; ".4.1."</f>
        <v>5.420.4.1.</v>
      </c>
      <c r="AVL50" s="14" t="e">
        <f>IF(ISBLANK(AVM1),"",IF(VLOOKUP(AVM1,Register,52,FALSE)=0,"",(VLOOKUP(AVM1,Register,52,FALSE))))</f>
        <v>#N/A</v>
      </c>
      <c r="AVM50" s="15" t="s">
        <v>17</v>
      </c>
      <c r="AVN50" s="22"/>
      <c r="AVO50" s="22"/>
      <c r="AVP50" s="22"/>
      <c r="AVQ50" s="7"/>
      <c r="AVR50" s="14"/>
      <c r="AVS50" s="15"/>
      <c r="AVT50" s="7"/>
      <c r="AVU50" s="14"/>
      <c r="AVV50" s="15"/>
      <c r="AVW50" s="7"/>
      <c r="AVX50" s="14"/>
      <c r="AVY50" s="15"/>
      <c r="AVZ50" s="7"/>
      <c r="AWA50" s="14"/>
      <c r="AWB50" s="15"/>
      <c r="AWC50" s="7"/>
      <c r="AWD50" s="14"/>
      <c r="AWE50" s="15"/>
      <c r="AWF50" s="7"/>
      <c r="AWG50" s="14"/>
      <c r="AWH50" s="15"/>
      <c r="AWI50" s="7"/>
      <c r="AWJ50" s="14"/>
      <c r="AWK50" s="15"/>
      <c r="AWL50" s="7"/>
      <c r="AWM50" s="14"/>
      <c r="AWN50" s="15"/>
      <c r="AWO50" s="7"/>
      <c r="AWP50" s="14"/>
      <c r="AWQ50" s="15"/>
      <c r="AWR50" s="7"/>
      <c r="AWS50" s="14"/>
      <c r="AWT50" s="15"/>
      <c r="AWU50" s="7"/>
      <c r="AWV50" s="14"/>
      <c r="AWW50" s="15"/>
      <c r="AWX50" s="7"/>
      <c r="AWY50" s="14"/>
      <c r="AWZ50" s="15"/>
      <c r="AXA50" s="7"/>
      <c r="AXB50" s="14"/>
      <c r="AXC50" s="15"/>
      <c r="AXD50" s="7"/>
      <c r="AXE50" s="14"/>
      <c r="AXF50" s="15"/>
      <c r="AXG50" s="7"/>
      <c r="AXH50" s="14"/>
      <c r="AXI50" s="15"/>
      <c r="AXJ50" s="7"/>
      <c r="AXK50" s="14"/>
      <c r="AXL50" s="15"/>
      <c r="AXM50" s="7"/>
      <c r="AXN50" s="14"/>
      <c r="AXO50" s="15"/>
      <c r="AXP50" s="7"/>
      <c r="AXQ50" s="14"/>
      <c r="AXR50" s="15"/>
      <c r="AXS50" s="7"/>
      <c r="AXT50" s="14"/>
      <c r="AXU50" s="15"/>
      <c r="AXV50" s="7"/>
      <c r="AXW50" s="14"/>
      <c r="AXX50" s="15"/>
      <c r="AXY50" s="7"/>
      <c r="AXZ50" s="14"/>
      <c r="AYA50" s="15"/>
      <c r="AYB50" s="7"/>
      <c r="AYC50" s="14"/>
      <c r="AYD50" s="15"/>
      <c r="AYE50" s="7"/>
      <c r="AYF50" s="14"/>
      <c r="AYG50" s="15"/>
      <c r="AYH50" s="7"/>
      <c r="AYI50" s="14"/>
      <c r="AYJ50" s="15"/>
      <c r="AYK50" s="7"/>
      <c r="AYL50" s="14"/>
      <c r="AYM50" s="15"/>
      <c r="AYN50" s="7"/>
      <c r="AYO50" s="14"/>
      <c r="AYP50" s="15"/>
      <c r="AYQ50" s="7"/>
      <c r="AYR50" s="14"/>
      <c r="AYS50" s="15"/>
      <c r="AYT50" s="7"/>
      <c r="AYU50" s="14"/>
      <c r="AYV50" s="15"/>
      <c r="AYW50" s="7"/>
      <c r="AYX50" s="14"/>
      <c r="AYY50" s="15"/>
      <c r="AYZ50" s="7"/>
      <c r="AZA50" s="14"/>
      <c r="AZB50" s="15"/>
      <c r="AZC50" s="7"/>
      <c r="AZD50" s="14"/>
      <c r="AZE50" s="15"/>
      <c r="AZF50" s="7"/>
      <c r="AZG50" s="14"/>
      <c r="AZH50" s="15"/>
      <c r="AZI50" s="7"/>
      <c r="AZJ50" s="14"/>
      <c r="AZK50" s="15"/>
      <c r="AZL50" s="7"/>
      <c r="AZM50" s="14"/>
      <c r="AZN50" s="15"/>
      <c r="AZO50" s="7"/>
      <c r="AZP50" s="14"/>
      <c r="AZQ50" s="15"/>
      <c r="AZR50" s="7"/>
      <c r="AZS50" s="14"/>
      <c r="AZT50" s="15"/>
      <c r="AZU50" s="7"/>
      <c r="AZV50" s="14"/>
      <c r="AZW50" s="15"/>
      <c r="AZX50" s="7"/>
      <c r="AZY50" s="14"/>
      <c r="AZZ50" s="15"/>
      <c r="BAA50" s="7"/>
      <c r="BAB50" s="14"/>
      <c r="BAC50" s="15"/>
      <c r="BAD50" s="7"/>
      <c r="BAE50" s="14"/>
      <c r="BAF50" s="15"/>
      <c r="BAG50" s="7"/>
      <c r="BAH50" s="14"/>
      <c r="BAI50" s="15"/>
      <c r="BAJ50" s="7"/>
      <c r="BAK50" s="14"/>
      <c r="BAL50" s="15"/>
      <c r="BAM50" s="7"/>
      <c r="BAN50" s="14"/>
      <c r="BAO50" s="15"/>
      <c r="BAP50" s="7"/>
      <c r="BAQ50" s="14"/>
      <c r="BAR50" s="15"/>
      <c r="BAS50" s="7"/>
      <c r="BAT50" s="14"/>
      <c r="BAU50" s="15"/>
      <c r="BAV50" s="7"/>
      <c r="BAW50" s="14"/>
      <c r="BAX50" s="15"/>
      <c r="BAY50" s="7"/>
      <c r="BAZ50" s="14"/>
      <c r="BBA50" s="15"/>
      <c r="BBB50" s="7"/>
      <c r="BBC50" s="14"/>
      <c r="BBD50" s="15"/>
      <c r="BBE50" s="7"/>
      <c r="BBF50" s="14"/>
      <c r="BBG50" s="15"/>
      <c r="BBH50" s="7"/>
      <c r="BBI50" s="14"/>
      <c r="BBJ50" s="15"/>
      <c r="BBK50" s="7"/>
      <c r="BBL50" s="14"/>
      <c r="BBM50" s="15"/>
      <c r="BBN50" s="7"/>
      <c r="BBO50" s="14"/>
      <c r="BBP50" s="15"/>
      <c r="BBQ50" s="7"/>
      <c r="BBR50" s="14"/>
      <c r="BBS50" s="15"/>
      <c r="BBT50" s="7"/>
      <c r="BBU50" s="14"/>
      <c r="BBV50" s="15"/>
      <c r="BBW50" s="7"/>
      <c r="BBX50" s="14"/>
      <c r="BBY50" s="15"/>
      <c r="BBZ50" s="7"/>
      <c r="BCA50" s="14"/>
      <c r="BCB50" s="15"/>
      <c r="BCC50" s="7"/>
      <c r="BCD50" s="14"/>
      <c r="BCE50" s="15"/>
      <c r="BCF50" s="7"/>
      <c r="BCG50" s="14"/>
      <c r="BCH50" s="15"/>
      <c r="BCI50" s="7"/>
      <c r="BCJ50" s="14"/>
      <c r="BCK50" s="15"/>
      <c r="BCL50" s="7"/>
      <c r="BCM50" s="14"/>
      <c r="BCN50" s="15"/>
      <c r="BCO50" s="7"/>
      <c r="BCP50" s="14"/>
      <c r="BCQ50" s="15"/>
      <c r="BCR50" s="7"/>
      <c r="BCS50" s="14"/>
      <c r="BCT50" s="15"/>
      <c r="BCU50" s="7"/>
      <c r="BCV50" s="14"/>
      <c r="BCW50" s="15"/>
      <c r="BCX50" s="7"/>
      <c r="BCY50" s="14"/>
      <c r="BCZ50" s="15"/>
      <c r="BDA50" s="7"/>
      <c r="BDB50" s="14"/>
      <c r="BDC50" s="15"/>
      <c r="BDD50" s="7"/>
      <c r="BDE50" s="14"/>
      <c r="BDF50" s="15"/>
      <c r="BDG50" s="7"/>
      <c r="BDH50" s="14"/>
      <c r="BDI50" s="15"/>
      <c r="BDJ50" s="7"/>
      <c r="BDK50" s="14"/>
      <c r="BDL50" s="15"/>
      <c r="BDM50" s="7"/>
      <c r="BDN50" s="14"/>
      <c r="BDO50" s="15"/>
      <c r="BDP50" s="7"/>
      <c r="BDQ50" s="14"/>
      <c r="BDR50" s="15"/>
      <c r="BDS50" s="7"/>
      <c r="BDT50" s="14"/>
      <c r="BDU50" s="15"/>
      <c r="BDV50" s="7"/>
      <c r="BDW50" s="14"/>
      <c r="BDX50" s="15"/>
      <c r="BDY50" s="7"/>
      <c r="BDZ50" s="14"/>
      <c r="BEA50" s="15"/>
      <c r="BEB50" s="7"/>
      <c r="BEC50" s="14"/>
      <c r="BED50" s="15"/>
      <c r="BEE50" s="7"/>
      <c r="BEF50" s="14"/>
      <c r="BEG50" s="15"/>
      <c r="BEH50" s="7"/>
      <c r="BEI50" s="14"/>
      <c r="BEJ50" s="15"/>
      <c r="BEK50" s="7"/>
      <c r="BEL50" s="14"/>
      <c r="BEM50" s="15"/>
      <c r="BEN50" s="7"/>
      <c r="BEO50" s="14"/>
      <c r="BEP50" s="15"/>
      <c r="BEQ50" s="7"/>
      <c r="BER50" s="14"/>
      <c r="BES50" s="15"/>
      <c r="BET50" s="7"/>
      <c r="BEU50" s="14"/>
      <c r="BEV50" s="15"/>
      <c r="BEW50" s="7"/>
      <c r="BEX50" s="14"/>
      <c r="BEY50" s="15"/>
      <c r="BEZ50" s="7"/>
      <c r="BFA50" s="14"/>
      <c r="BFB50" s="15"/>
      <c r="BFC50" s="7"/>
      <c r="BFD50" s="14"/>
      <c r="BFE50" s="15"/>
      <c r="BFF50" s="7"/>
      <c r="BFG50" s="14"/>
      <c r="BFH50" s="15"/>
      <c r="BFI50" s="7"/>
      <c r="BFJ50" s="14"/>
      <c r="BFK50" s="15"/>
      <c r="BFL50" s="7"/>
      <c r="BFM50" s="14"/>
      <c r="BFN50" s="15"/>
      <c r="BFO50" s="7"/>
      <c r="BFP50" s="14"/>
      <c r="BFQ50" s="15"/>
      <c r="BFR50" s="7"/>
      <c r="BFS50" s="14"/>
      <c r="BFT50" s="15"/>
      <c r="BFU50" s="7"/>
      <c r="BFV50" s="14"/>
      <c r="BFW50" s="15"/>
      <c r="BFX50" s="7"/>
      <c r="BFY50" s="14"/>
      <c r="BFZ50" s="15"/>
      <c r="BGA50" s="7"/>
      <c r="BGB50" s="14"/>
      <c r="BGC50" s="15"/>
      <c r="BGD50" s="7"/>
      <c r="BGE50" s="14"/>
      <c r="BGF50" s="15"/>
      <c r="BGG50" s="7"/>
      <c r="BGH50" s="14"/>
      <c r="BGI50" s="15"/>
      <c r="BGJ50" s="7"/>
      <c r="BGK50" s="14"/>
      <c r="BGL50" s="15"/>
      <c r="BGM50" s="7"/>
      <c r="BGN50" s="14"/>
      <c r="BGO50" s="15"/>
      <c r="BGP50" s="7"/>
      <c r="BGQ50" s="14"/>
      <c r="BGR50" s="15"/>
      <c r="BGS50" s="7"/>
      <c r="BGT50" s="14"/>
      <c r="BGU50" s="15"/>
      <c r="BGV50" s="7"/>
      <c r="BGW50" s="14"/>
      <c r="BGX50" s="15"/>
      <c r="BGY50" s="7"/>
      <c r="BGZ50" s="14"/>
      <c r="BHA50" s="15"/>
      <c r="BHB50" s="7"/>
      <c r="BHC50" s="14"/>
      <c r="BHD50" s="15"/>
      <c r="BHE50" s="7"/>
      <c r="BHF50" s="14"/>
      <c r="BHG50" s="15"/>
      <c r="BHH50" s="7"/>
      <c r="BHI50" s="14"/>
      <c r="BHJ50" s="15"/>
      <c r="BHK50" s="7"/>
      <c r="BHL50" s="14"/>
      <c r="BHM50" s="15"/>
      <c r="BHN50" s="7"/>
      <c r="BHO50" s="14"/>
      <c r="BHP50" s="15"/>
      <c r="BHQ50" s="7"/>
      <c r="BHR50" s="14"/>
      <c r="BHS50" s="15"/>
      <c r="BHT50" s="7"/>
      <c r="BHU50" s="14"/>
      <c r="BHV50" s="15"/>
      <c r="BHW50" s="7"/>
      <c r="BHX50" s="14"/>
      <c r="BHY50" s="15"/>
      <c r="BHZ50" s="7"/>
      <c r="BIA50" s="14"/>
      <c r="BIB50" s="15"/>
      <c r="BIC50" s="7"/>
      <c r="BID50" s="14"/>
      <c r="BIE50" s="15"/>
      <c r="BIF50" s="7"/>
      <c r="BIG50" s="14"/>
      <c r="BIH50" s="15"/>
      <c r="BII50" s="7"/>
      <c r="BIJ50" s="14"/>
      <c r="BIK50" s="15"/>
      <c r="BIL50" s="7"/>
      <c r="BIM50" s="14"/>
      <c r="BIN50" s="15"/>
      <c r="BIO50" s="7"/>
      <c r="BIP50" s="14"/>
      <c r="BIQ50" s="15"/>
      <c r="BIR50" s="7"/>
      <c r="BIS50" s="14"/>
      <c r="BIT50" s="15"/>
      <c r="BIU50" s="7"/>
      <c r="BIV50" s="14"/>
      <c r="BIW50" s="15"/>
      <c r="BIX50" s="7"/>
      <c r="BIY50" s="14"/>
      <c r="BIZ50" s="15"/>
      <c r="BJA50" s="7"/>
      <c r="BJB50" s="14"/>
      <c r="BJC50" s="15"/>
      <c r="BJD50" s="7"/>
      <c r="BJE50" s="14"/>
      <c r="BJF50" s="15"/>
      <c r="BJG50" s="7"/>
      <c r="BJH50" s="14"/>
      <c r="BJI50" s="15"/>
      <c r="BJJ50" s="7"/>
      <c r="BJK50" s="14"/>
      <c r="BJL50" s="15"/>
      <c r="BJM50" s="7"/>
      <c r="BJN50" s="14"/>
      <c r="BJO50" s="15"/>
      <c r="BJP50" s="7"/>
      <c r="BJQ50" s="14"/>
      <c r="BJR50" s="15"/>
      <c r="BJS50" s="7"/>
      <c r="BJT50" s="14"/>
      <c r="BJU50" s="15"/>
      <c r="BJV50" s="7"/>
      <c r="BJW50" s="14"/>
      <c r="BJX50" s="15"/>
      <c r="BJY50" s="7"/>
      <c r="BJZ50" s="14"/>
      <c r="BKA50" s="15"/>
      <c r="BKB50" s="7"/>
      <c r="BKC50" s="14"/>
      <c r="BKD50" s="15"/>
      <c r="BKE50" s="7"/>
      <c r="BKF50" s="14"/>
      <c r="BKG50" s="15"/>
      <c r="BKH50" s="7"/>
      <c r="BKI50" s="14"/>
      <c r="BKJ50" s="15"/>
      <c r="BKK50" s="7"/>
      <c r="BKL50" s="14"/>
      <c r="BKM50" s="15"/>
      <c r="BKN50" s="7"/>
      <c r="BKO50" s="14"/>
      <c r="BKP50" s="15"/>
      <c r="BKQ50" s="7"/>
      <c r="BKR50" s="14"/>
      <c r="BKS50" s="15"/>
      <c r="BKT50" s="7"/>
      <c r="BKU50" s="14"/>
      <c r="BKV50" s="15"/>
      <c r="BKW50" s="7"/>
      <c r="BKX50" s="14"/>
      <c r="BKY50" s="15"/>
      <c r="BKZ50" s="7"/>
      <c r="BLA50" s="14"/>
      <c r="BLB50" s="15"/>
      <c r="BLC50" s="7"/>
      <c r="BLD50" s="14"/>
      <c r="BLE50" s="15"/>
      <c r="BLF50" s="7"/>
      <c r="BLG50" s="14"/>
      <c r="BLH50" s="15"/>
      <c r="BLI50" s="7"/>
      <c r="BLJ50" s="14"/>
      <c r="BLK50" s="15"/>
      <c r="BLL50" s="7"/>
      <c r="BLM50" s="14"/>
      <c r="BLN50" s="15"/>
      <c r="BLO50" s="7"/>
      <c r="BLP50" s="14"/>
      <c r="BLQ50" s="15"/>
      <c r="BLR50" s="7"/>
      <c r="BLS50" s="14"/>
      <c r="BLT50" s="15"/>
      <c r="BLU50" s="7"/>
      <c r="BLV50" s="14"/>
      <c r="BLW50" s="15"/>
      <c r="BLX50" s="7"/>
      <c r="BLY50" s="14"/>
      <c r="BLZ50" s="15"/>
      <c r="BMA50" s="7"/>
      <c r="BMB50" s="14"/>
      <c r="BMC50" s="15"/>
      <c r="BMD50" s="7"/>
      <c r="BME50" s="14"/>
      <c r="BMF50" s="15"/>
      <c r="BMG50" s="7"/>
      <c r="BMH50" s="14"/>
      <c r="BMI50" s="15"/>
      <c r="BMJ50" s="7"/>
      <c r="BMK50" s="14"/>
      <c r="BML50" s="15"/>
      <c r="BMM50" s="7"/>
      <c r="BMN50" s="14"/>
      <c r="BMO50" s="15"/>
      <c r="BMP50" s="7"/>
      <c r="BMQ50" s="14"/>
      <c r="BMR50" s="15"/>
      <c r="BMS50" s="7"/>
      <c r="BMT50" s="14"/>
      <c r="BMU50" s="15"/>
      <c r="BMV50" s="7"/>
      <c r="BMW50" s="14"/>
      <c r="BMX50" s="15"/>
      <c r="BMY50" s="7"/>
      <c r="BMZ50" s="14"/>
      <c r="BNA50" s="15"/>
      <c r="BNB50" s="7"/>
      <c r="BNC50" s="14"/>
      <c r="BND50" s="15"/>
      <c r="BNE50" s="7"/>
      <c r="BNF50" s="14"/>
      <c r="BNG50" s="15"/>
      <c r="BNH50" s="7"/>
      <c r="BNI50" s="14"/>
      <c r="BNJ50" s="15"/>
      <c r="BNK50" s="7"/>
      <c r="BNL50" s="14"/>
      <c r="BNM50" s="15"/>
      <c r="BNN50" s="7"/>
      <c r="BNO50" s="14"/>
      <c r="BNP50" s="15"/>
      <c r="BNQ50" s="7"/>
      <c r="BNR50" s="14"/>
      <c r="BNS50" s="15"/>
      <c r="BNT50" s="7"/>
      <c r="BNU50" s="14"/>
      <c r="BNV50" s="15"/>
      <c r="BNW50" s="7"/>
      <c r="BNX50" s="14"/>
      <c r="BNY50" s="15"/>
      <c r="BNZ50" s="7"/>
      <c r="BOA50" s="14"/>
      <c r="BOB50" s="15"/>
      <c r="BOC50" s="7"/>
      <c r="BOD50" s="14"/>
      <c r="BOE50" s="15"/>
      <c r="BOF50" s="7"/>
      <c r="BOG50" s="14"/>
      <c r="BOH50" s="15"/>
      <c r="BOI50" s="7"/>
      <c r="BOJ50" s="14"/>
      <c r="BOK50" s="15"/>
      <c r="BOL50" s="7"/>
      <c r="BOM50" s="14"/>
      <c r="BON50" s="15"/>
      <c r="BOO50" s="7"/>
      <c r="BOP50" s="14"/>
      <c r="BOQ50" s="15"/>
      <c r="BOR50" s="7"/>
      <c r="BOS50" s="14"/>
      <c r="BOT50" s="15"/>
      <c r="BOU50" s="7"/>
      <c r="BOV50" s="14"/>
      <c r="BOW50" s="15"/>
      <c r="BOX50" s="7"/>
      <c r="BOY50" s="14"/>
      <c r="BOZ50" s="15"/>
      <c r="BPA50" s="7"/>
      <c r="BPB50" s="14"/>
      <c r="BPC50" s="15"/>
      <c r="BPD50" s="7"/>
      <c r="BPE50" s="14"/>
      <c r="BPF50" s="15"/>
      <c r="BPG50" s="7"/>
      <c r="BPH50" s="14"/>
      <c r="BPI50" s="15"/>
      <c r="BPJ50" s="7"/>
      <c r="BPK50" s="14"/>
      <c r="BPL50" s="15"/>
      <c r="BPM50" s="7"/>
      <c r="BPN50" s="14"/>
      <c r="BPO50" s="15"/>
      <c r="BPP50" s="7"/>
      <c r="BPQ50" s="14"/>
      <c r="BPR50" s="15"/>
      <c r="BPS50" s="7"/>
      <c r="BPT50" s="14"/>
      <c r="BPU50" s="15"/>
      <c r="BPV50" s="7"/>
      <c r="BPW50" s="14"/>
      <c r="BPX50" s="15"/>
      <c r="BPY50" s="7"/>
      <c r="BPZ50" s="14"/>
      <c r="BQA50" s="15"/>
      <c r="BQB50" s="7"/>
      <c r="BQC50" s="14"/>
      <c r="BQD50" s="15"/>
      <c r="BQE50" s="7"/>
      <c r="BQF50" s="14"/>
      <c r="BQG50" s="15"/>
      <c r="BQH50" s="7"/>
      <c r="BQI50" s="14"/>
      <c r="BQJ50" s="15"/>
      <c r="BQK50" s="7"/>
      <c r="BQL50" s="14"/>
      <c r="BQM50" s="15"/>
      <c r="BQN50" s="7"/>
      <c r="BQO50" s="14"/>
      <c r="BQP50" s="15"/>
      <c r="BQQ50" s="7"/>
      <c r="BQR50" s="14"/>
      <c r="BQS50" s="15"/>
      <c r="BQT50" s="7"/>
      <c r="BQU50" s="14"/>
      <c r="BQV50" s="15"/>
      <c r="BQW50" s="7"/>
      <c r="BQX50" s="14"/>
      <c r="BQY50" s="15"/>
      <c r="BQZ50" s="7"/>
      <c r="BRA50" s="14"/>
      <c r="BRB50" s="15"/>
      <c r="BRC50" s="7"/>
      <c r="BRD50" s="14"/>
      <c r="BRE50" s="15"/>
      <c r="BRF50" s="7"/>
      <c r="BRG50" s="14"/>
      <c r="BRH50" s="15"/>
      <c r="BRI50" s="7"/>
      <c r="BRJ50" s="14"/>
      <c r="BRK50" s="15"/>
      <c r="BRL50" s="7"/>
      <c r="BRM50" s="14"/>
      <c r="BRN50" s="15"/>
      <c r="BRO50" s="7"/>
      <c r="BRP50" s="14"/>
      <c r="BRQ50" s="15"/>
      <c r="BRR50" s="7"/>
      <c r="BRS50" s="14"/>
      <c r="BRT50" s="15"/>
      <c r="BRU50" s="7"/>
      <c r="BRV50" s="14"/>
      <c r="BRW50" s="15"/>
      <c r="BRX50" s="7"/>
      <c r="BRY50" s="14"/>
      <c r="BRZ50" s="15"/>
      <c r="BSA50" s="7"/>
      <c r="BSB50" s="14"/>
      <c r="BSC50" s="15"/>
      <c r="BSD50" s="7"/>
      <c r="BSE50" s="14"/>
      <c r="BSF50" s="15"/>
      <c r="BSG50" s="7"/>
      <c r="BSH50" s="14"/>
      <c r="BSI50" s="15"/>
      <c r="BSJ50" s="7"/>
      <c r="BSK50" s="14"/>
      <c r="BSL50" s="15"/>
      <c r="BSM50" s="7"/>
      <c r="BSN50" s="14"/>
      <c r="BSO50" s="15"/>
      <c r="BSP50" s="7"/>
      <c r="BSQ50" s="14"/>
      <c r="BSR50" s="15"/>
      <c r="BSS50" s="7"/>
      <c r="BST50" s="14"/>
      <c r="BSU50" s="15"/>
      <c r="BSV50" s="7"/>
      <c r="BSW50" s="14"/>
      <c r="BSX50" s="15"/>
      <c r="BSY50" s="7"/>
      <c r="BSZ50" s="14"/>
      <c r="BTA50" s="15"/>
      <c r="BTB50" s="7"/>
      <c r="BTC50" s="14"/>
      <c r="BTD50" s="15"/>
      <c r="BTE50" s="7"/>
      <c r="BTF50" s="14"/>
      <c r="BTG50" s="15"/>
      <c r="BTH50" s="7"/>
      <c r="BTI50" s="14"/>
      <c r="BTJ50" s="15"/>
      <c r="BTK50" s="7"/>
      <c r="BTL50" s="14"/>
      <c r="BTM50" s="15"/>
      <c r="BTN50" s="7"/>
      <c r="BTO50" s="14"/>
      <c r="BTP50" s="15"/>
      <c r="BTQ50" s="7"/>
      <c r="BTR50" s="14"/>
      <c r="BTS50" s="15"/>
      <c r="BTT50" s="7"/>
      <c r="BTU50" s="14"/>
      <c r="BTV50" s="15"/>
      <c r="BTW50" s="7"/>
      <c r="BTX50" s="14"/>
      <c r="BTY50" s="15"/>
      <c r="BTZ50" s="7"/>
      <c r="BUA50" s="14"/>
      <c r="BUB50" s="15"/>
      <c r="BUC50" s="7"/>
      <c r="BUD50" s="14"/>
      <c r="BUE50" s="15"/>
      <c r="BUF50" s="7"/>
      <c r="BUG50" s="14"/>
      <c r="BUH50" s="15"/>
      <c r="BUI50" s="7"/>
      <c r="BUJ50" s="14"/>
      <c r="BUK50" s="15"/>
      <c r="BUL50" s="7"/>
      <c r="BUM50" s="14"/>
      <c r="BUN50" s="15"/>
      <c r="BUO50" s="7"/>
      <c r="BUP50" s="14"/>
      <c r="BUQ50" s="15"/>
      <c r="BUR50" s="7"/>
      <c r="BUS50" s="14"/>
      <c r="BUT50" s="15"/>
      <c r="BUU50" s="7"/>
      <c r="BUV50" s="14"/>
      <c r="BUW50" s="15"/>
      <c r="BUX50" s="7"/>
      <c r="BUY50" s="14"/>
      <c r="BUZ50" s="15"/>
      <c r="BVA50" s="7"/>
      <c r="BVB50" s="14"/>
      <c r="BVC50" s="15"/>
      <c r="BVD50" s="7"/>
      <c r="BVE50" s="14"/>
      <c r="BVF50" s="15"/>
      <c r="BVG50" s="7"/>
      <c r="BVH50" s="14"/>
      <c r="BVI50" s="15"/>
      <c r="BVJ50" s="7"/>
      <c r="BVK50" s="14"/>
      <c r="BVL50" s="15"/>
      <c r="BVM50" s="7"/>
      <c r="BVN50" s="14"/>
      <c r="BVO50" s="15"/>
      <c r="BVP50" s="7"/>
      <c r="BVQ50" s="14"/>
      <c r="BVR50" s="15"/>
      <c r="BVS50" s="7"/>
      <c r="BVT50" s="14"/>
      <c r="BVU50" s="15"/>
      <c r="BVV50" s="7"/>
      <c r="BVW50" s="14"/>
      <c r="BVX50" s="15"/>
      <c r="BVY50" s="7"/>
      <c r="BVZ50" s="14"/>
      <c r="BWA50" s="15"/>
      <c r="BWB50" s="7"/>
      <c r="BWC50" s="14"/>
      <c r="BWD50" s="15"/>
      <c r="BWE50" s="7"/>
      <c r="BWF50" s="14"/>
      <c r="BWG50" s="15"/>
      <c r="BWH50" s="7"/>
      <c r="BWI50" s="14"/>
      <c r="BWJ50" s="15"/>
      <c r="BWK50" s="7"/>
      <c r="BWL50" s="14"/>
      <c r="BWM50" s="15"/>
      <c r="BWN50" s="7"/>
      <c r="BWO50" s="14"/>
      <c r="BWP50" s="15"/>
      <c r="BWQ50" s="7"/>
      <c r="BWR50" s="14"/>
      <c r="BWS50" s="15"/>
      <c r="BWT50" s="7"/>
      <c r="BWU50" s="14"/>
      <c r="BWV50" s="15"/>
      <c r="BWW50" s="7"/>
      <c r="BWX50" s="14"/>
      <c r="BWY50" s="15"/>
      <c r="BWZ50" s="7"/>
      <c r="BXA50" s="14"/>
      <c r="BXB50" s="15"/>
      <c r="BXC50" s="7"/>
      <c r="BXD50" s="14"/>
      <c r="BXE50" s="15"/>
      <c r="BXF50" s="7"/>
      <c r="BXG50" s="14"/>
      <c r="BXH50" s="15"/>
      <c r="BXI50" s="7"/>
      <c r="BXJ50" s="14"/>
      <c r="BXK50" s="15"/>
      <c r="BXL50" s="7"/>
      <c r="BXM50" s="14"/>
      <c r="BXN50" s="15"/>
      <c r="BXO50" s="7"/>
      <c r="BXP50" s="14"/>
      <c r="BXQ50" s="15"/>
      <c r="BXR50" s="7"/>
      <c r="BXS50" s="14"/>
      <c r="BXT50" s="15"/>
      <c r="BXU50" s="7"/>
      <c r="BXV50" s="14"/>
      <c r="BXW50" s="15"/>
      <c r="BXX50" s="7"/>
      <c r="BXY50" s="14"/>
      <c r="BXZ50" s="15"/>
      <c r="BYA50" s="7"/>
      <c r="BYB50" s="14"/>
      <c r="BYC50" s="15"/>
      <c r="BYD50" s="7"/>
      <c r="BYE50" s="14"/>
      <c r="BYF50" s="15"/>
      <c r="BYG50" s="7"/>
      <c r="BYH50" s="14"/>
      <c r="BYI50" s="15"/>
      <c r="BYJ50" s="7"/>
      <c r="BYK50" s="14"/>
      <c r="BYL50" s="15"/>
      <c r="BYM50" s="7"/>
      <c r="BYN50" s="14"/>
      <c r="BYO50" s="15"/>
      <c r="BYP50" s="7"/>
      <c r="BYQ50" s="14"/>
      <c r="BYR50" s="15"/>
      <c r="BYS50" s="7"/>
      <c r="BYT50" s="14"/>
      <c r="BYU50" s="15"/>
      <c r="BYV50" s="7"/>
      <c r="BYW50" s="14"/>
      <c r="BYX50" s="15"/>
      <c r="BYY50" s="7"/>
      <c r="BYZ50" s="14"/>
      <c r="BZA50" s="15"/>
      <c r="BZB50" s="7"/>
      <c r="BZC50" s="14"/>
      <c r="BZD50" s="15"/>
      <c r="BZE50" s="7"/>
      <c r="BZF50" s="14"/>
      <c r="BZG50" s="15"/>
      <c r="BZH50" s="7"/>
      <c r="BZI50" s="14"/>
      <c r="BZJ50" s="15"/>
      <c r="BZK50" s="7"/>
      <c r="BZL50" s="14"/>
      <c r="BZM50" s="15"/>
      <c r="BZN50" s="7"/>
      <c r="BZO50" s="14"/>
      <c r="BZP50" s="15"/>
      <c r="BZQ50" s="7"/>
      <c r="BZR50" s="14"/>
      <c r="BZS50" s="15"/>
      <c r="BZT50" s="7"/>
      <c r="BZU50" s="14"/>
      <c r="BZV50" s="15"/>
      <c r="BZW50" s="7"/>
      <c r="BZX50" s="14"/>
      <c r="BZY50" s="15"/>
      <c r="BZZ50" s="7"/>
      <c r="CAA50" s="14"/>
      <c r="CAB50" s="15"/>
      <c r="CAC50" s="7"/>
      <c r="CAD50" s="14"/>
      <c r="CAE50" s="15"/>
      <c r="CAF50" s="7"/>
      <c r="CAG50" s="14"/>
      <c r="CAH50" s="15"/>
      <c r="CAI50" s="7"/>
      <c r="CAJ50" s="14"/>
      <c r="CAK50" s="15"/>
      <c r="CAL50" s="7"/>
      <c r="CAM50" s="14"/>
      <c r="CAN50" s="15"/>
      <c r="CAO50" s="7"/>
      <c r="CAP50" s="14"/>
      <c r="CAQ50" s="15"/>
      <c r="CAR50" s="7"/>
      <c r="CAS50" s="14"/>
      <c r="CAT50" s="15"/>
      <c r="CAU50" s="7"/>
      <c r="CAV50" s="14"/>
      <c r="CAW50" s="15"/>
      <c r="CAX50" s="7"/>
      <c r="CAY50" s="14"/>
      <c r="CAZ50" s="15"/>
      <c r="CBA50" s="7"/>
      <c r="CBB50" s="14"/>
      <c r="CBC50" s="15"/>
      <c r="CBD50" s="7"/>
      <c r="CBE50" s="14"/>
      <c r="CBF50" s="15"/>
      <c r="CBG50" s="7"/>
      <c r="CBH50" s="14"/>
      <c r="CBI50" s="15"/>
      <c r="CBJ50" s="7"/>
      <c r="CBK50" s="14"/>
      <c r="CBL50" s="15"/>
      <c r="CBM50" s="7"/>
      <c r="CBN50" s="14"/>
      <c r="CBO50" s="15"/>
      <c r="CBP50" s="7"/>
      <c r="CBQ50" s="14"/>
      <c r="CBR50" s="15"/>
      <c r="CBS50" s="7"/>
      <c r="CBT50" s="14"/>
      <c r="CBU50" s="15"/>
      <c r="CBV50" s="7"/>
      <c r="CBW50" s="14"/>
      <c r="CBX50" s="15"/>
      <c r="CBY50" s="7"/>
      <c r="CBZ50" s="14"/>
      <c r="CCA50" s="15"/>
      <c r="CCB50" s="7"/>
      <c r="CCC50" s="14"/>
      <c r="CCD50" s="15"/>
      <c r="CCE50" s="7"/>
      <c r="CCF50" s="14"/>
      <c r="CCG50" s="15"/>
      <c r="CCH50" s="7"/>
      <c r="CCI50" s="14"/>
      <c r="CCJ50" s="15"/>
      <c r="CCK50" s="7"/>
      <c r="CCL50" s="14"/>
      <c r="CCM50" s="15"/>
      <c r="CCN50" s="7"/>
      <c r="CCO50" s="14"/>
      <c r="CCP50" s="15"/>
      <c r="CCQ50" s="7"/>
      <c r="CCR50" s="14"/>
      <c r="CCS50" s="15"/>
      <c r="CCT50" s="7"/>
      <c r="CCU50" s="14"/>
      <c r="CCV50" s="15"/>
      <c r="CCW50" s="7"/>
      <c r="CCX50" s="14"/>
      <c r="CCY50" s="15"/>
      <c r="CCZ50" s="7"/>
      <c r="CDA50" s="14"/>
      <c r="CDB50" s="15"/>
      <c r="CDC50" s="7"/>
      <c r="CDD50" s="14"/>
      <c r="CDE50" s="15"/>
      <c r="CDF50" s="7"/>
      <c r="CDG50" s="14"/>
      <c r="CDH50" s="15"/>
      <c r="CDI50" s="7"/>
      <c r="CDJ50" s="14"/>
      <c r="CDK50" s="15"/>
      <c r="CDL50" s="7"/>
      <c r="CDM50" s="14"/>
      <c r="CDN50" s="15"/>
      <c r="CDO50" s="7"/>
      <c r="CDP50" s="14"/>
      <c r="CDQ50" s="15"/>
      <c r="CDR50" s="7"/>
      <c r="CDS50" s="14"/>
      <c r="CDT50" s="15"/>
      <c r="CDU50" s="7"/>
      <c r="CDV50" s="14"/>
      <c r="CDW50" s="15"/>
      <c r="CDX50" s="7"/>
      <c r="CDY50" s="14"/>
      <c r="CDZ50" s="15"/>
      <c r="CEA50" s="7"/>
      <c r="CEB50" s="14"/>
      <c r="CEC50" s="15"/>
      <c r="CED50" s="7"/>
      <c r="CEE50" s="14"/>
      <c r="CEF50" s="15"/>
      <c r="CEG50" s="7"/>
      <c r="CEH50" s="14"/>
      <c r="CEI50" s="15"/>
      <c r="CEJ50" s="7"/>
      <c r="CEK50" s="14"/>
      <c r="CEL50" s="15"/>
      <c r="CEM50" s="7"/>
      <c r="CEN50" s="14"/>
      <c r="CEO50" s="15"/>
      <c r="CEP50" s="7"/>
      <c r="CEQ50" s="14"/>
      <c r="CER50" s="15"/>
      <c r="CES50" s="7"/>
      <c r="CET50" s="14"/>
      <c r="CEU50" s="15"/>
      <c r="CEV50" s="7"/>
      <c r="CEW50" s="14"/>
      <c r="CEX50" s="15"/>
      <c r="CEY50" s="7"/>
      <c r="CEZ50" s="14"/>
      <c r="CFA50" s="15"/>
      <c r="CFB50" s="7"/>
      <c r="CFC50" s="14"/>
      <c r="CFD50" s="15"/>
      <c r="CFE50" s="7"/>
      <c r="CFF50" s="14"/>
      <c r="CFG50" s="15"/>
      <c r="CFH50" s="7"/>
      <c r="CFI50" s="14"/>
      <c r="CFJ50" s="15"/>
      <c r="CFK50" s="7"/>
      <c r="CFL50" s="14"/>
      <c r="CFM50" s="15"/>
      <c r="CFN50" s="7"/>
      <c r="CFO50" s="14"/>
      <c r="CFP50" s="15"/>
      <c r="CFQ50" s="7"/>
      <c r="CFR50" s="14"/>
      <c r="CFS50" s="15"/>
      <c r="CFT50" s="7"/>
      <c r="CFU50" s="14"/>
      <c r="CFV50" s="15"/>
      <c r="CFW50" s="7"/>
      <c r="CFX50" s="14"/>
      <c r="CFY50" s="15"/>
      <c r="CFZ50" s="7"/>
      <c r="CGA50" s="14"/>
      <c r="CGB50" s="15"/>
      <c r="CGC50" s="7"/>
      <c r="CGD50" s="14"/>
      <c r="CGE50" s="15"/>
      <c r="CGF50" s="7"/>
      <c r="CGG50" s="14"/>
      <c r="CGH50" s="15"/>
      <c r="CGI50" s="7"/>
      <c r="CGJ50" s="14"/>
      <c r="CGK50" s="15"/>
      <c r="CGL50" s="7"/>
      <c r="CGM50" s="14"/>
      <c r="CGN50" s="15"/>
      <c r="CGO50" s="7"/>
      <c r="CGP50" s="14"/>
      <c r="CGQ50" s="15"/>
      <c r="CGR50" s="7"/>
      <c r="CGS50" s="14"/>
      <c r="CGT50" s="15"/>
      <c r="CGU50" s="7"/>
      <c r="CGV50" s="14"/>
      <c r="CGW50" s="15"/>
      <c r="CGX50" s="7"/>
      <c r="CGY50" s="14"/>
      <c r="CGZ50" s="15"/>
      <c r="CHA50" s="7"/>
      <c r="CHB50" s="14"/>
      <c r="CHC50" s="15"/>
      <c r="CHD50" s="7"/>
      <c r="CHE50" s="14"/>
      <c r="CHF50" s="15"/>
      <c r="CHG50" s="7"/>
      <c r="CHH50" s="14"/>
      <c r="CHI50" s="15"/>
      <c r="CHJ50" s="7"/>
      <c r="CHK50" s="14"/>
      <c r="CHL50" s="15"/>
      <c r="CHM50" s="7"/>
      <c r="CHN50" s="14"/>
      <c r="CHO50" s="15"/>
      <c r="CHP50" s="7"/>
      <c r="CHQ50" s="14"/>
      <c r="CHR50" s="15"/>
      <c r="CHS50" s="7"/>
      <c r="CHT50" s="14"/>
      <c r="CHU50" s="15"/>
      <c r="CHV50" s="7"/>
      <c r="CHW50" s="14"/>
      <c r="CHX50" s="15"/>
      <c r="CHY50" s="7"/>
      <c r="CHZ50" s="14"/>
      <c r="CIA50" s="15"/>
      <c r="CIB50" s="7"/>
      <c r="CIC50" s="14"/>
      <c r="CID50" s="15"/>
      <c r="CIE50" s="7"/>
      <c r="CIF50" s="14"/>
      <c r="CIG50" s="15"/>
      <c r="CIH50" s="7"/>
      <c r="CII50" s="14"/>
      <c r="CIJ50" s="15"/>
      <c r="CIK50" s="7"/>
      <c r="CIL50" s="14"/>
      <c r="CIM50" s="15"/>
      <c r="CIN50" s="7"/>
      <c r="CIO50" s="14"/>
      <c r="CIP50" s="15"/>
      <c r="CIQ50" s="7"/>
      <c r="CIR50" s="14"/>
      <c r="CIS50" s="15"/>
      <c r="CIT50" s="7"/>
      <c r="CIU50" s="14"/>
      <c r="CIV50" s="15"/>
      <c r="CIW50" s="7"/>
      <c r="CIX50" s="14"/>
      <c r="CIY50" s="15"/>
      <c r="CIZ50" s="7"/>
      <c r="CJA50" s="14"/>
      <c r="CJB50" s="15"/>
      <c r="CJC50" s="7"/>
      <c r="CJD50" s="14"/>
      <c r="CJE50" s="15"/>
      <c r="CJF50" s="7"/>
      <c r="CJG50" s="14"/>
      <c r="CJH50" s="15"/>
      <c r="CJI50" s="7"/>
      <c r="CJJ50" s="14"/>
      <c r="CJK50" s="15"/>
      <c r="CJL50" s="7"/>
      <c r="CJM50" s="14"/>
      <c r="CJN50" s="15"/>
      <c r="CJO50" s="7"/>
      <c r="CJP50" s="14"/>
      <c r="CJQ50" s="15"/>
      <c r="CJR50" s="7"/>
      <c r="CJS50" s="14"/>
      <c r="CJT50" s="15"/>
      <c r="CJU50" s="7"/>
      <c r="CJV50" s="14"/>
      <c r="CJW50" s="15"/>
      <c r="CJX50" s="7"/>
      <c r="CJY50" s="14"/>
      <c r="CJZ50" s="15"/>
      <c r="CKA50" s="7"/>
      <c r="CKB50" s="14"/>
      <c r="CKC50" s="15"/>
      <c r="CKD50" s="7"/>
      <c r="CKE50" s="14"/>
      <c r="CKF50" s="15"/>
      <c r="CKG50" s="7"/>
      <c r="CKH50" s="14"/>
      <c r="CKI50" s="15"/>
      <c r="CKJ50" s="7"/>
      <c r="CKK50" s="14"/>
      <c r="CKL50" s="15"/>
      <c r="CKM50" s="7"/>
      <c r="CKN50" s="14"/>
      <c r="CKO50" s="15"/>
      <c r="CKP50" s="7"/>
      <c r="CKQ50" s="14"/>
      <c r="CKR50" s="15"/>
      <c r="CKS50" s="7"/>
      <c r="CKT50" s="14"/>
      <c r="CKU50" s="15"/>
      <c r="CKV50" s="7"/>
      <c r="CKW50" s="14"/>
      <c r="CKX50" s="15"/>
      <c r="CKY50" s="7"/>
      <c r="CKZ50" s="14"/>
      <c r="CLA50" s="15"/>
      <c r="CLB50" s="7"/>
      <c r="CLC50" s="14"/>
      <c r="CLD50" s="15"/>
      <c r="CLE50" s="7"/>
      <c r="CLF50" s="14"/>
      <c r="CLG50" s="15"/>
      <c r="CLH50" s="7"/>
      <c r="CLI50" s="14"/>
      <c r="CLJ50" s="15"/>
      <c r="CLK50" s="7"/>
      <c r="CLL50" s="14"/>
      <c r="CLM50" s="15"/>
      <c r="CLN50" s="7"/>
      <c r="CLO50" s="14"/>
      <c r="CLP50" s="15"/>
      <c r="CLQ50" s="7"/>
      <c r="CLR50" s="14"/>
      <c r="CLS50" s="15"/>
      <c r="CLT50" s="7"/>
      <c r="CLU50" s="14"/>
      <c r="CLV50" s="15"/>
      <c r="CLW50" s="7"/>
      <c r="CLX50" s="14"/>
      <c r="CLY50" s="15"/>
      <c r="CLZ50" s="7"/>
      <c r="CMA50" s="14"/>
      <c r="CMB50" s="15"/>
      <c r="CMC50" s="7"/>
      <c r="CMD50" s="14"/>
      <c r="CME50" s="15"/>
      <c r="CMF50" s="7"/>
      <c r="CMG50" s="14"/>
      <c r="CMH50" s="15"/>
      <c r="CMI50" s="7"/>
      <c r="CMJ50" s="14"/>
      <c r="CMK50" s="15"/>
      <c r="CML50" s="7"/>
      <c r="CMM50" s="14"/>
      <c r="CMN50" s="15"/>
      <c r="CMO50" s="7"/>
      <c r="CMP50" s="14"/>
      <c r="CMQ50" s="15"/>
      <c r="CMR50" s="7"/>
      <c r="CMS50" s="14"/>
      <c r="CMT50" s="15"/>
      <c r="CMU50" s="7"/>
      <c r="CMV50" s="14"/>
      <c r="CMW50" s="15"/>
      <c r="CMX50" s="7"/>
      <c r="CMY50" s="14"/>
      <c r="CMZ50" s="15"/>
      <c r="CNA50" s="7"/>
      <c r="CNB50" s="14"/>
      <c r="CNC50" s="15"/>
      <c r="CND50" s="7"/>
      <c r="CNE50" s="14"/>
      <c r="CNF50" s="15"/>
      <c r="CNG50" s="7"/>
      <c r="CNH50" s="14"/>
      <c r="CNI50" s="15"/>
      <c r="CNJ50" s="7"/>
      <c r="CNK50" s="14"/>
      <c r="CNL50" s="15"/>
      <c r="CNM50" s="7"/>
      <c r="CNN50" s="14"/>
      <c r="CNO50" s="15"/>
      <c r="CNP50" s="7"/>
      <c r="CNQ50" s="14"/>
      <c r="CNR50" s="15"/>
      <c r="CNS50" s="7"/>
      <c r="CNT50" s="14"/>
      <c r="CNU50" s="15"/>
      <c r="CNV50" s="7"/>
      <c r="CNW50" s="14"/>
      <c r="CNX50" s="15"/>
      <c r="CNY50" s="7"/>
      <c r="CNZ50" s="14"/>
      <c r="COA50" s="15"/>
      <c r="COB50" s="7"/>
      <c r="COC50" s="14"/>
      <c r="COD50" s="15"/>
      <c r="COE50" s="7"/>
      <c r="COF50" s="14"/>
      <c r="COG50" s="15"/>
      <c r="COH50" s="7"/>
      <c r="COI50" s="14"/>
      <c r="COJ50" s="15"/>
      <c r="COK50" s="7"/>
      <c r="COL50" s="14"/>
      <c r="COM50" s="15"/>
      <c r="CON50" s="7"/>
      <c r="COO50" s="14"/>
      <c r="COP50" s="15"/>
      <c r="COQ50" s="7"/>
      <c r="COR50" s="14"/>
      <c r="COS50" s="15"/>
      <c r="COT50" s="7"/>
      <c r="COU50" s="14"/>
      <c r="COV50" s="15"/>
      <c r="COW50" s="7"/>
      <c r="COX50" s="14"/>
      <c r="COY50" s="15"/>
      <c r="COZ50" s="7"/>
      <c r="CPA50" s="14"/>
      <c r="CPB50" s="15"/>
      <c r="CPC50" s="7"/>
      <c r="CPD50" s="14"/>
      <c r="CPE50" s="15"/>
      <c r="CPF50" s="7"/>
      <c r="CPG50" s="14"/>
      <c r="CPH50" s="15"/>
      <c r="CPI50" s="7"/>
      <c r="CPJ50" s="14"/>
      <c r="CPK50" s="15"/>
      <c r="CPL50" s="7"/>
      <c r="CPM50" s="14"/>
      <c r="CPN50" s="15"/>
      <c r="CPO50" s="7"/>
      <c r="CPP50" s="14"/>
      <c r="CPQ50" s="15"/>
      <c r="CPR50" s="7"/>
      <c r="CPS50" s="14"/>
      <c r="CPT50" s="15"/>
      <c r="CPU50" s="7"/>
      <c r="CPV50" s="14"/>
      <c r="CPW50" s="15"/>
      <c r="CPX50" s="7"/>
      <c r="CPY50" s="14"/>
      <c r="CPZ50" s="15"/>
      <c r="CQA50" s="7"/>
      <c r="CQB50" s="14"/>
      <c r="CQC50" s="15"/>
      <c r="CQD50" s="7"/>
      <c r="CQE50" s="14"/>
      <c r="CQF50" s="15"/>
      <c r="CQG50" s="7"/>
      <c r="CQH50" s="14"/>
      <c r="CQI50" s="15"/>
      <c r="CQJ50" s="7"/>
      <c r="CQK50" s="14"/>
      <c r="CQL50" s="15"/>
      <c r="CQM50" s="7"/>
      <c r="CQN50" s="14"/>
      <c r="CQO50" s="15"/>
      <c r="CQP50" s="7"/>
      <c r="CQQ50" s="14"/>
      <c r="CQR50" s="15"/>
      <c r="CQS50" s="7"/>
      <c r="CQT50" s="14"/>
      <c r="CQU50" s="15"/>
      <c r="CQV50" s="7"/>
      <c r="CQW50" s="14"/>
      <c r="CQX50" s="15"/>
      <c r="CQY50" s="7"/>
      <c r="CQZ50" s="14"/>
      <c r="CRA50" s="15"/>
      <c r="CRB50" s="7"/>
      <c r="CRC50" s="14"/>
      <c r="CRD50" s="15"/>
      <c r="CRE50" s="7"/>
      <c r="CRF50" s="14"/>
      <c r="CRG50" s="15"/>
      <c r="CRH50" s="7"/>
      <c r="CRI50" s="14"/>
      <c r="CRJ50" s="15"/>
      <c r="CRK50" s="7"/>
      <c r="CRL50" s="14"/>
      <c r="CRM50" s="15"/>
      <c r="CRN50" s="7"/>
      <c r="CRO50" s="14"/>
      <c r="CRP50" s="15"/>
      <c r="CRQ50" s="7"/>
      <c r="CRR50" s="14"/>
      <c r="CRS50" s="15"/>
      <c r="CRT50" s="7"/>
      <c r="CRU50" s="14"/>
      <c r="CRV50" s="15"/>
      <c r="CRW50" s="7"/>
      <c r="CRX50" s="14"/>
      <c r="CRY50" s="15"/>
      <c r="CRZ50" s="7"/>
      <c r="CSA50" s="14"/>
      <c r="CSB50" s="15"/>
      <c r="CSC50" s="7"/>
      <c r="CSD50" s="14"/>
      <c r="CSE50" s="15"/>
      <c r="CSF50" s="7"/>
      <c r="CSG50" s="14"/>
      <c r="CSH50" s="15"/>
      <c r="CSI50" s="7"/>
      <c r="CSJ50" s="14"/>
      <c r="CSK50" s="15"/>
    </row>
    <row r="51" spans="1:2533" x14ac:dyDescent="0.25">
      <c r="A51" s="68"/>
      <c r="B51" s="7" t="str">
        <f>"5." &amp; D$1&amp; ".4.2."</f>
        <v>5.1.4.2.</v>
      </c>
      <c r="C51" s="14" t="str">
        <f>IF(ISBLANK(D1),"",IF(VLOOKUP(D1,Register,53,FALSE)=0,"",(VLOOKUP(D1,Register,53,FALSE))))</f>
        <v/>
      </c>
      <c r="D51" s="15" t="s">
        <v>18</v>
      </c>
      <c r="E51" s="7" t="str">
        <f>"5." &amp; G$1&amp; ".4.2."</f>
        <v>5.2.4.2.</v>
      </c>
      <c r="F51" s="14" t="str">
        <f>IF(ISBLANK(G1),"",IF(VLOOKUP(G1,Register,53,FALSE)=0,"",(VLOOKUP(G1,Register,53,FALSE))))</f>
        <v/>
      </c>
      <c r="G51" s="15" t="s">
        <v>18</v>
      </c>
      <c r="H51" s="7" t="str">
        <f>"5." &amp; J$1&amp; ".4.2."</f>
        <v>5.3.4.2.</v>
      </c>
      <c r="I51" s="14" t="str">
        <f>IF(ISBLANK(J1),"",IF(VLOOKUP(J1,Register,53,FALSE)=0,"",(VLOOKUP(J1,Register,53,FALSE))))</f>
        <v/>
      </c>
      <c r="J51" s="15" t="s">
        <v>18</v>
      </c>
      <c r="K51" s="7" t="str">
        <f>"5." &amp; M$1&amp; ".4.2."</f>
        <v>5.4.4.2.</v>
      </c>
      <c r="L51" s="14" t="str">
        <f>IF(ISBLANK(M1),"",IF(VLOOKUP(M1,Register,53,FALSE)=0,"",(VLOOKUP(M1,Register,53,FALSE))))</f>
        <v/>
      </c>
      <c r="M51" s="15" t="s">
        <v>18</v>
      </c>
      <c r="N51" s="7" t="str">
        <f>"5." &amp; P$1&amp; ".4.2."</f>
        <v>5.5.4.2.</v>
      </c>
      <c r="O51" s="14" t="str">
        <f>IF(ISBLANK(P1),"",IF(VLOOKUP(P1,Register,53,FALSE)=0,"",(VLOOKUP(P1,Register,53,FALSE))))</f>
        <v/>
      </c>
      <c r="P51" s="15" t="s">
        <v>18</v>
      </c>
      <c r="Q51" s="7" t="str">
        <f>"5." &amp; S$1&amp; ".4.2."</f>
        <v>5.6.4.2.</v>
      </c>
      <c r="R51" s="14" t="str">
        <f>IF(ISBLANK(S1),"",IF(VLOOKUP(S1,Register,53,FALSE)=0,"",(VLOOKUP(S1,Register,53,FALSE))))</f>
        <v/>
      </c>
      <c r="S51" s="15" t="s">
        <v>18</v>
      </c>
      <c r="T51" s="7" t="str">
        <f t="shared" ref="T51" si="10764">"5." &amp; V$1&amp; ".4.2."</f>
        <v>5.7.4.2.</v>
      </c>
      <c r="U51" s="14" t="str">
        <f>IF(ISBLANK(V1),"",IF(VLOOKUP(V1,Register,53,FALSE)=0,"",(VLOOKUP(V1,Register,53,FALSE))))</f>
        <v/>
      </c>
      <c r="V51" s="15" t="s">
        <v>18</v>
      </c>
      <c r="W51" s="7" t="str">
        <f t="shared" ref="W51" si="10765">"5." &amp; Y$1&amp; ".4.2."</f>
        <v>5.8.4.2.</v>
      </c>
      <c r="X51" s="14" t="str">
        <f>IF(ISBLANK(Y1),"",IF(VLOOKUP(Y1,Register,53,FALSE)=0,"",(VLOOKUP(Y1,Register,53,FALSE))))</f>
        <v/>
      </c>
      <c r="Y51" s="15" t="s">
        <v>18</v>
      </c>
      <c r="Z51" s="7" t="str">
        <f t="shared" ref="Z51" si="10766">"5." &amp; AB$1&amp; ".4.2."</f>
        <v>5.9.4.2.</v>
      </c>
      <c r="AA51" s="14" t="str">
        <f>IF(ISBLANK(AB1),"",IF(VLOOKUP(AB1,Register,53,FALSE)=0,"",(VLOOKUP(AB1,Register,53,FALSE))))</f>
        <v/>
      </c>
      <c r="AB51" s="15" t="s">
        <v>18</v>
      </c>
      <c r="AC51" s="7" t="str">
        <f t="shared" ref="AC51" si="10767">"5." &amp; AE$1&amp; ".4.2."</f>
        <v>5.10.4.2.</v>
      </c>
      <c r="AD51" s="14" t="str">
        <f>IF(ISBLANK(AE1),"",IF(VLOOKUP(AE1,Register,53,FALSE)=0,"",(VLOOKUP(AE1,Register,53,FALSE))))</f>
        <v/>
      </c>
      <c r="AE51" s="15" t="s">
        <v>18</v>
      </c>
      <c r="AF51" s="7" t="str">
        <f t="shared" ref="AF51" si="10768">"5." &amp; AH$1&amp; ".4.2."</f>
        <v>5.11.4.2.</v>
      </c>
      <c r="AG51" s="14" t="str">
        <f>IF(ISBLANK(AH1),"",IF(VLOOKUP(AH1,Register,53,FALSE)=0,"",(VLOOKUP(AH1,Register,53,FALSE))))</f>
        <v/>
      </c>
      <c r="AH51" s="15" t="s">
        <v>18</v>
      </c>
      <c r="AI51" s="7" t="str">
        <f t="shared" ref="AI51" si="10769">"5." &amp; AK$1&amp; ".4.2."</f>
        <v>5.12.4.2.</v>
      </c>
      <c r="AJ51" s="14" t="str">
        <f>IF(ISBLANK(AK1),"",IF(VLOOKUP(AK1,Register,53,FALSE)=0,"",(VLOOKUP(AK1,Register,53,FALSE))))</f>
        <v/>
      </c>
      <c r="AK51" s="15" t="s">
        <v>18</v>
      </c>
      <c r="AL51" s="7" t="str">
        <f t="shared" ref="AL51" si="10770">"5." &amp; AN$1&amp; ".4.2."</f>
        <v>5.13.4.2.</v>
      </c>
      <c r="AM51" s="14" t="str">
        <f>IF(ISBLANK(AN1),"",IF(VLOOKUP(AN1,Register,53,FALSE)=0,"",(VLOOKUP(AN1,Register,53,FALSE))))</f>
        <v/>
      </c>
      <c r="AN51" s="15" t="s">
        <v>18</v>
      </c>
      <c r="AO51" s="7" t="str">
        <f t="shared" ref="AO51" si="10771">"5." &amp; AQ$1&amp; ".4.2."</f>
        <v>5.14.4.2.</v>
      </c>
      <c r="AP51" s="14" t="str">
        <f>IF(ISBLANK(AQ1),"",IF(VLOOKUP(AQ1,Register,53,FALSE)=0,"",(VLOOKUP(AQ1,Register,53,FALSE))))</f>
        <v/>
      </c>
      <c r="AQ51" s="15" t="s">
        <v>18</v>
      </c>
      <c r="AR51" s="7" t="str">
        <f t="shared" ref="AR51" si="10772">"5." &amp; AT$1&amp; ".4.2."</f>
        <v>5.15.4.2.</v>
      </c>
      <c r="AS51" s="14" t="str">
        <f>IF(ISBLANK(AT1),"",IF(VLOOKUP(AT1,Register,53,FALSE)=0,"",(VLOOKUP(AT1,Register,53,FALSE))))</f>
        <v/>
      </c>
      <c r="AT51" s="15" t="s">
        <v>18</v>
      </c>
      <c r="AU51" s="7" t="str">
        <f t="shared" ref="AU51" si="10773">"5." &amp; AW$1&amp; ".4.2."</f>
        <v>5.16.4.2.</v>
      </c>
      <c r="AV51" s="14" t="str">
        <f>IF(ISBLANK(AW1),"",IF(VLOOKUP(AW1,Register,53,FALSE)=0,"",(VLOOKUP(AW1,Register,53,FALSE))))</f>
        <v/>
      </c>
      <c r="AW51" s="15" t="s">
        <v>18</v>
      </c>
      <c r="AX51" s="7" t="str">
        <f t="shared" ref="AX51" si="10774">"5." &amp; AZ$1&amp; ".4.2."</f>
        <v>5.17.4.2.</v>
      </c>
      <c r="AY51" s="14" t="str">
        <f>IF(ISBLANK(AZ1),"",IF(VLOOKUP(AZ1,Register,53,FALSE)=0,"",(VLOOKUP(AZ1,Register,53,FALSE))))</f>
        <v/>
      </c>
      <c r="AZ51" s="15" t="s">
        <v>18</v>
      </c>
      <c r="BA51" s="7" t="str">
        <f t="shared" ref="BA51" si="10775">"5." &amp; BC$1&amp; ".4.2."</f>
        <v>5.18.4.2.</v>
      </c>
      <c r="BB51" s="14" t="str">
        <f>IF(ISBLANK(BC1),"",IF(VLOOKUP(BC1,Register,53,FALSE)=0,"",(VLOOKUP(BC1,Register,53,FALSE))))</f>
        <v/>
      </c>
      <c r="BC51" s="15" t="s">
        <v>18</v>
      </c>
      <c r="BD51" s="7" t="str">
        <f t="shared" ref="BD51" si="10776">"5." &amp; BF$1&amp; ".4.2."</f>
        <v>5.19.4.2.</v>
      </c>
      <c r="BE51" s="14" t="str">
        <f>IF(ISBLANK(BF1),"",IF(VLOOKUP(BF1,Register,53,FALSE)=0,"",(VLOOKUP(BF1,Register,53,FALSE))))</f>
        <v/>
      </c>
      <c r="BF51" s="15" t="s">
        <v>18</v>
      </c>
      <c r="BG51" s="7" t="str">
        <f t="shared" ref="BG51" si="10777">"5." &amp; BI$1&amp; ".4.2."</f>
        <v>5.20.4.2.</v>
      </c>
      <c r="BH51" s="14" t="str">
        <f>IF(ISBLANK(BI1),"",IF(VLOOKUP(BI1,Register,53,FALSE)=0,"",(VLOOKUP(BI1,Register,53,FALSE))))</f>
        <v/>
      </c>
      <c r="BI51" s="15" t="s">
        <v>18</v>
      </c>
      <c r="BJ51" s="7" t="str">
        <f t="shared" ref="BJ51" si="10778">"5." &amp; BL$1&amp; ".4.2."</f>
        <v>5.21.4.2.</v>
      </c>
      <c r="BK51" s="14" t="str">
        <f>IF(ISBLANK(BL1),"",IF(VLOOKUP(BL1,Register,53,FALSE)=0,"",(VLOOKUP(BL1,Register,53,FALSE))))</f>
        <v/>
      </c>
      <c r="BL51" s="15" t="s">
        <v>18</v>
      </c>
      <c r="BM51" s="7" t="str">
        <f t="shared" ref="BM51" si="10779">"5." &amp; BO$1&amp; ".4.2."</f>
        <v>5.22.4.2.</v>
      </c>
      <c r="BN51" s="14" t="str">
        <f>IF(ISBLANK(BO1),"",IF(VLOOKUP(BO1,Register,53,FALSE)=0,"",(VLOOKUP(BO1,Register,53,FALSE))))</f>
        <v/>
      </c>
      <c r="BO51" s="15" t="s">
        <v>18</v>
      </c>
      <c r="BP51" s="7" t="str">
        <f t="shared" ref="BP51" si="10780">"5." &amp; BR$1&amp; ".4.2."</f>
        <v>5.23.4.2.</v>
      </c>
      <c r="BQ51" s="14" t="str">
        <f>IF(ISBLANK(BR1),"",IF(VLOOKUP(BR1,Register,53,FALSE)=0,"",(VLOOKUP(BR1,Register,53,FALSE))))</f>
        <v/>
      </c>
      <c r="BR51" s="15" t="s">
        <v>18</v>
      </c>
      <c r="BS51" s="7" t="str">
        <f t="shared" ref="BS51" si="10781">"5." &amp; BU$1&amp; ".4.2."</f>
        <v>5.24.4.2.</v>
      </c>
      <c r="BT51" s="14" t="str">
        <f>IF(ISBLANK(BU1),"",IF(VLOOKUP(BU1,Register,53,FALSE)=0,"",(VLOOKUP(BU1,Register,53,FALSE))))</f>
        <v/>
      </c>
      <c r="BU51" s="15" t="s">
        <v>18</v>
      </c>
      <c r="BV51" s="7" t="str">
        <f t="shared" ref="BV51" si="10782">"5." &amp; BX$1&amp; ".4.2."</f>
        <v>5.25.4.2.</v>
      </c>
      <c r="BW51" s="14" t="str">
        <f>IF(ISBLANK(BX1),"",IF(VLOOKUP(BX1,Register,53,FALSE)=0,"",(VLOOKUP(BX1,Register,53,FALSE))))</f>
        <v/>
      </c>
      <c r="BX51" s="15" t="s">
        <v>18</v>
      </c>
      <c r="BY51" s="7" t="str">
        <f t="shared" ref="BY51" si="10783">"5." &amp; CA$1&amp; ".4.2."</f>
        <v>5.26.4.2.</v>
      </c>
      <c r="BZ51" s="14" t="str">
        <f>IF(ISBLANK(CA1),"",IF(VLOOKUP(CA1,Register,53,FALSE)=0,"",(VLOOKUP(CA1,Register,53,FALSE))))</f>
        <v/>
      </c>
      <c r="CA51" s="15" t="s">
        <v>18</v>
      </c>
      <c r="CB51" s="7" t="str">
        <f t="shared" ref="CB51" si="10784">"5." &amp; CD$1&amp; ".4.2."</f>
        <v>5.27.4.2.</v>
      </c>
      <c r="CC51" s="14" t="str">
        <f>IF(ISBLANK(CD1),"",IF(VLOOKUP(CD1,Register,53,FALSE)=0,"",(VLOOKUP(CD1,Register,53,FALSE))))</f>
        <v/>
      </c>
      <c r="CD51" s="15" t="s">
        <v>18</v>
      </c>
      <c r="CE51" s="7" t="str">
        <f t="shared" ref="CE51" si="10785">"5." &amp; CG$1&amp; ".4.2."</f>
        <v>5.28.4.2.</v>
      </c>
      <c r="CF51" s="14" t="str">
        <f>IF(ISBLANK(CG1),"",IF(VLOOKUP(CG1,Register,53,FALSE)=0,"",(VLOOKUP(CG1,Register,53,FALSE))))</f>
        <v/>
      </c>
      <c r="CG51" s="15" t="s">
        <v>18</v>
      </c>
      <c r="CH51" s="7" t="str">
        <f t="shared" ref="CH51" si="10786">"5." &amp; CJ$1&amp; ".4.2."</f>
        <v>5.29.4.2.</v>
      </c>
      <c r="CI51" s="14" t="str">
        <f>IF(ISBLANK(CJ1),"",IF(VLOOKUP(CJ1,Register,53,FALSE)=0,"",(VLOOKUP(CJ1,Register,53,FALSE))))</f>
        <v/>
      </c>
      <c r="CJ51" s="15" t="s">
        <v>18</v>
      </c>
      <c r="CK51" s="7" t="str">
        <f t="shared" ref="CK51" si="10787">"5." &amp; CM$1&amp; ".4.2."</f>
        <v>5.30.4.2.</v>
      </c>
      <c r="CL51" s="14" t="str">
        <f>IF(ISBLANK(CM1),"",IF(VLOOKUP(CM1,Register,53,FALSE)=0,"",(VLOOKUP(CM1,Register,53,FALSE))))</f>
        <v/>
      </c>
      <c r="CM51" s="15" t="s">
        <v>18</v>
      </c>
      <c r="CN51" s="7" t="str">
        <f t="shared" ref="CN51" si="10788">"5." &amp; CP$1&amp; ".4.2."</f>
        <v>5.31.4.2.</v>
      </c>
      <c r="CO51" s="14" t="str">
        <f>IF(ISBLANK(CP1),"",IF(VLOOKUP(CP1,Register,53,FALSE)=0,"",(VLOOKUP(CP1,Register,53,FALSE))))</f>
        <v/>
      </c>
      <c r="CP51" s="15" t="s">
        <v>18</v>
      </c>
      <c r="CQ51" s="7" t="str">
        <f t="shared" ref="CQ51" si="10789">"5." &amp; CS$1&amp; ".4.2."</f>
        <v>5.32.4.2.</v>
      </c>
      <c r="CR51" s="14" t="str">
        <f>IF(ISBLANK(CS1),"",IF(VLOOKUP(CS1,Register,53,FALSE)=0,"",(VLOOKUP(CS1,Register,53,FALSE))))</f>
        <v/>
      </c>
      <c r="CS51" s="15" t="s">
        <v>18</v>
      </c>
      <c r="CT51" s="7" t="str">
        <f t="shared" ref="CT51" si="10790">"5." &amp; CV$1&amp; ".4.2."</f>
        <v>5.33.4.2.</v>
      </c>
      <c r="CU51" s="14" t="str">
        <f>IF(ISBLANK(CV1),"",IF(VLOOKUP(CV1,Register,53,FALSE)=0,"",(VLOOKUP(CV1,Register,53,FALSE))))</f>
        <v/>
      </c>
      <c r="CV51" s="15" t="s">
        <v>18</v>
      </c>
      <c r="CW51" s="7" t="str">
        <f t="shared" ref="CW51" si="10791">"5." &amp; CY$1&amp; ".4.2."</f>
        <v>5.34.4.2.</v>
      </c>
      <c r="CX51" s="14" t="str">
        <f>IF(ISBLANK(CY1),"",IF(VLOOKUP(CY1,Register,53,FALSE)=0,"",(VLOOKUP(CY1,Register,53,FALSE))))</f>
        <v/>
      </c>
      <c r="CY51" s="15" t="s">
        <v>18</v>
      </c>
      <c r="CZ51" s="7" t="str">
        <f t="shared" ref="CZ51" si="10792">"5." &amp; DB$1&amp; ".4.2."</f>
        <v>5.35.4.2.</v>
      </c>
      <c r="DA51" s="14" t="str">
        <f>IF(ISBLANK(DB1),"",IF(VLOOKUP(DB1,Register,53,FALSE)=0,"",(VLOOKUP(DB1,Register,53,FALSE))))</f>
        <v/>
      </c>
      <c r="DB51" s="15" t="s">
        <v>18</v>
      </c>
      <c r="DC51" s="7" t="str">
        <f t="shared" ref="DC51" si="10793">"5." &amp; DE$1&amp; ".4.2."</f>
        <v>5.36.4.2.</v>
      </c>
      <c r="DD51" s="14" t="str">
        <f>IF(ISBLANK(DE1),"",IF(VLOOKUP(DE1,Register,53,FALSE)=0,"",(VLOOKUP(DE1,Register,53,FALSE))))</f>
        <v/>
      </c>
      <c r="DE51" s="15" t="s">
        <v>18</v>
      </c>
      <c r="DF51" s="7" t="str">
        <f t="shared" ref="DF51" si="10794">"5." &amp; DH$1&amp; ".4.2."</f>
        <v>5.37.4.2.</v>
      </c>
      <c r="DG51" s="14" t="str">
        <f>IF(ISBLANK(DH1),"",IF(VLOOKUP(DH1,Register,53,FALSE)=0,"",(VLOOKUP(DH1,Register,53,FALSE))))</f>
        <v/>
      </c>
      <c r="DH51" s="15" t="s">
        <v>18</v>
      </c>
      <c r="DI51" s="7" t="str">
        <f t="shared" ref="DI51" si="10795">"5." &amp; DK$1&amp; ".4.2."</f>
        <v>5.38.4.2.</v>
      </c>
      <c r="DJ51" s="14" t="str">
        <f>IF(ISBLANK(DK1),"",IF(VLOOKUP(DK1,Register,53,FALSE)=0,"",(VLOOKUP(DK1,Register,53,FALSE))))</f>
        <v/>
      </c>
      <c r="DK51" s="15" t="s">
        <v>18</v>
      </c>
      <c r="DL51" s="7" t="str">
        <f t="shared" ref="DL51" si="10796">"5." &amp; DN$1&amp; ".4.2."</f>
        <v>5.39.4.2.</v>
      </c>
      <c r="DM51" s="14" t="str">
        <f>IF(ISBLANK(DN1),"",IF(VLOOKUP(DN1,Register,53,FALSE)=0,"",(VLOOKUP(DN1,Register,53,FALSE))))</f>
        <v/>
      </c>
      <c r="DN51" s="15" t="s">
        <v>18</v>
      </c>
      <c r="DO51" s="7" t="str">
        <f t="shared" ref="DO51" si="10797">"5." &amp; DQ$1&amp; ".4.2."</f>
        <v>5.40.4.2.</v>
      </c>
      <c r="DP51" s="14" t="str">
        <f>IF(ISBLANK(DQ1),"",IF(VLOOKUP(DQ1,Register,53,FALSE)=0,"",(VLOOKUP(DQ1,Register,53,FALSE))))</f>
        <v/>
      </c>
      <c r="DQ51" s="15" t="s">
        <v>18</v>
      </c>
      <c r="DR51" s="7" t="str">
        <f t="shared" ref="DR51" si="10798">"5." &amp; DT$1&amp; ".4.2."</f>
        <v>5.41.4.2.</v>
      </c>
      <c r="DS51" s="14" t="str">
        <f>IF(ISBLANK(DT1),"",IF(VLOOKUP(DT1,Register,53,FALSE)=0,"",(VLOOKUP(DT1,Register,53,FALSE))))</f>
        <v/>
      </c>
      <c r="DT51" s="15" t="s">
        <v>18</v>
      </c>
      <c r="DU51" s="7" t="str">
        <f t="shared" ref="DU51" si="10799">"5." &amp; DW$1&amp; ".4.2."</f>
        <v>5.42.4.2.</v>
      </c>
      <c r="DV51" s="14" t="str">
        <f>IF(ISBLANK(DW1),"",IF(VLOOKUP(DW1,Register,53,FALSE)=0,"",(VLOOKUP(DW1,Register,53,FALSE))))</f>
        <v/>
      </c>
      <c r="DW51" s="15" t="s">
        <v>18</v>
      </c>
      <c r="DX51" s="7" t="str">
        <f t="shared" ref="DX51" si="10800">"5." &amp; DZ$1&amp; ".4.2."</f>
        <v>5.43.4.2.</v>
      </c>
      <c r="DY51" s="14" t="str">
        <f>IF(ISBLANK(DZ1),"",IF(VLOOKUP(DZ1,Register,53,FALSE)=0,"",(VLOOKUP(DZ1,Register,53,FALSE))))</f>
        <v/>
      </c>
      <c r="DZ51" s="15" t="s">
        <v>18</v>
      </c>
      <c r="EA51" s="7" t="str">
        <f t="shared" ref="EA51" si="10801">"5." &amp; EC$1&amp; ".4.2."</f>
        <v>5.44.4.2.</v>
      </c>
      <c r="EB51" s="14" t="str">
        <f>IF(ISBLANK(EC1),"",IF(VLOOKUP(EC1,Register,53,FALSE)=0,"",(VLOOKUP(EC1,Register,53,FALSE))))</f>
        <v/>
      </c>
      <c r="EC51" s="15" t="s">
        <v>18</v>
      </c>
      <c r="ED51" s="7" t="str">
        <f t="shared" ref="ED51" si="10802">"5." &amp; EF$1&amp; ".4.2."</f>
        <v>5.45.4.2.</v>
      </c>
      <c r="EE51" s="14" t="str">
        <f>IF(ISBLANK(EF1),"",IF(VLOOKUP(EF1,Register,53,FALSE)=0,"",(VLOOKUP(EF1,Register,53,FALSE))))</f>
        <v/>
      </c>
      <c r="EF51" s="15" t="s">
        <v>18</v>
      </c>
      <c r="EG51" s="7" t="str">
        <f t="shared" ref="EG51" si="10803">"5." &amp; EI$1&amp; ".4.2."</f>
        <v>5.46.4.2.</v>
      </c>
      <c r="EH51" s="14" t="str">
        <f>IF(ISBLANK(EI1),"",IF(VLOOKUP(EI1,Register,53,FALSE)=0,"",(VLOOKUP(EI1,Register,53,FALSE))))</f>
        <v/>
      </c>
      <c r="EI51" s="15" t="s">
        <v>18</v>
      </c>
      <c r="EJ51" s="7" t="str">
        <f t="shared" ref="EJ51" si="10804">"5." &amp; EL$1&amp; ".4.2."</f>
        <v>5.47.4.2.</v>
      </c>
      <c r="EK51" s="14" t="str">
        <f>IF(ISBLANK(EL1),"",IF(VLOOKUP(EL1,Register,53,FALSE)=0,"",(VLOOKUP(EL1,Register,53,FALSE))))</f>
        <v/>
      </c>
      <c r="EL51" s="15" t="s">
        <v>18</v>
      </c>
      <c r="EM51" s="7" t="str">
        <f t="shared" ref="EM51" si="10805">"5." &amp; EO$1&amp; ".4.2."</f>
        <v>5.48.4.2.</v>
      </c>
      <c r="EN51" s="14" t="str">
        <f>IF(ISBLANK(EO1),"",IF(VLOOKUP(EO1,Register,53,FALSE)=0,"",(VLOOKUP(EO1,Register,53,FALSE))))</f>
        <v/>
      </c>
      <c r="EO51" s="15" t="s">
        <v>18</v>
      </c>
      <c r="EP51" s="7" t="str">
        <f t="shared" ref="EP51" si="10806">"5." &amp; ER$1&amp; ".4.2."</f>
        <v>5.49.4.2.</v>
      </c>
      <c r="EQ51" s="14" t="str">
        <f>IF(ISBLANK(ER1),"",IF(VLOOKUP(ER1,Register,53,FALSE)=0,"",(VLOOKUP(ER1,Register,53,FALSE))))</f>
        <v/>
      </c>
      <c r="ER51" s="15" t="s">
        <v>18</v>
      </c>
      <c r="ES51" s="7" t="str">
        <f t="shared" ref="ES51" si="10807">"5." &amp; EU$1&amp; ".4.2."</f>
        <v>5.50.4.2.</v>
      </c>
      <c r="ET51" s="14" t="str">
        <f>IF(ISBLANK(EU1),"",IF(VLOOKUP(EU1,Register,53,FALSE)=0,"",(VLOOKUP(EU1,Register,53,FALSE))))</f>
        <v/>
      </c>
      <c r="EU51" s="15" t="s">
        <v>18</v>
      </c>
      <c r="EV51" s="7" t="str">
        <f t="shared" ref="EV51" si="10808">"5." &amp; EX$1&amp; ".4.2."</f>
        <v>5.51.4.2.</v>
      </c>
      <c r="EW51" s="14" t="str">
        <f>IF(ISBLANK(EX1),"",IF(VLOOKUP(EX1,Register,53,FALSE)=0,"",(VLOOKUP(EX1,Register,53,FALSE))))</f>
        <v/>
      </c>
      <c r="EX51" s="15" t="s">
        <v>18</v>
      </c>
      <c r="EY51" s="7" t="str">
        <f t="shared" ref="EY51" si="10809">"5." &amp; FA$1&amp; ".4.2."</f>
        <v>5.52.4.2.</v>
      </c>
      <c r="EZ51" s="14" t="str">
        <f>IF(ISBLANK(FA1),"",IF(VLOOKUP(FA1,Register,53,FALSE)=0,"",(VLOOKUP(FA1,Register,53,FALSE))))</f>
        <v/>
      </c>
      <c r="FA51" s="15" t="s">
        <v>18</v>
      </c>
      <c r="FB51" s="7" t="str">
        <f t="shared" ref="FB51" si="10810">"5." &amp; FD$1&amp; ".4.2."</f>
        <v>5.53.4.2.</v>
      </c>
      <c r="FC51" s="14" t="str">
        <f>IF(ISBLANK(FD1),"",IF(VLOOKUP(FD1,Register,53,FALSE)=0,"",(VLOOKUP(FD1,Register,53,FALSE))))</f>
        <v/>
      </c>
      <c r="FD51" s="15" t="s">
        <v>18</v>
      </c>
      <c r="FE51" s="7" t="str">
        <f t="shared" ref="FE51" si="10811">"5." &amp; FG$1&amp; ".4.2."</f>
        <v>5.54.4.2.</v>
      </c>
      <c r="FF51" s="14" t="str">
        <f>IF(ISBLANK(FG1),"",IF(VLOOKUP(FG1,Register,53,FALSE)=0,"",(VLOOKUP(FG1,Register,53,FALSE))))</f>
        <v/>
      </c>
      <c r="FG51" s="15" t="s">
        <v>18</v>
      </c>
      <c r="FH51" s="7" t="str">
        <f t="shared" ref="FH51" si="10812">"5." &amp; FJ$1&amp; ".4.2."</f>
        <v>5.55.4.2.</v>
      </c>
      <c r="FI51" s="14" t="str">
        <f>IF(ISBLANK(FJ1),"",IF(VLOOKUP(FJ1,Register,53,FALSE)=0,"",(VLOOKUP(FJ1,Register,53,FALSE))))</f>
        <v/>
      </c>
      <c r="FJ51" s="15" t="s">
        <v>18</v>
      </c>
      <c r="FK51" s="7" t="str">
        <f t="shared" ref="FK51" si="10813">"5." &amp; FM$1&amp; ".4.2."</f>
        <v>5.56.4.2.</v>
      </c>
      <c r="FL51" s="14" t="str">
        <f>IF(ISBLANK(FM1),"",IF(VLOOKUP(FM1,Register,53,FALSE)=0,"",(VLOOKUP(FM1,Register,53,FALSE))))</f>
        <v/>
      </c>
      <c r="FM51" s="15" t="s">
        <v>18</v>
      </c>
      <c r="FN51" s="7" t="str">
        <f t="shared" ref="FN51" si="10814">"5." &amp; FP$1&amp; ".4.2."</f>
        <v>5.57.4.2.</v>
      </c>
      <c r="FO51" s="14" t="str">
        <f>IF(ISBLANK(FP1),"",IF(VLOOKUP(FP1,Register,53,FALSE)=0,"",(VLOOKUP(FP1,Register,53,FALSE))))</f>
        <v/>
      </c>
      <c r="FP51" s="15" t="s">
        <v>18</v>
      </c>
      <c r="FQ51" s="7" t="str">
        <f t="shared" ref="FQ51" si="10815">"5." &amp; FS$1&amp; ".4.2."</f>
        <v>5.58.4.2.</v>
      </c>
      <c r="FR51" s="14" t="str">
        <f>IF(ISBLANK(FS1),"",IF(VLOOKUP(FS1,Register,53,FALSE)=0,"",(VLOOKUP(FS1,Register,53,FALSE))))</f>
        <v/>
      </c>
      <c r="FS51" s="15" t="s">
        <v>18</v>
      </c>
      <c r="FT51" s="7" t="str">
        <f t="shared" ref="FT51" si="10816">"5." &amp; FV$1&amp; ".4.2."</f>
        <v>5.59.4.2.</v>
      </c>
      <c r="FU51" s="14" t="str">
        <f>IF(ISBLANK(FV1),"",IF(VLOOKUP(FV1,Register,53,FALSE)=0,"",(VLOOKUP(FV1,Register,53,FALSE))))</f>
        <v/>
      </c>
      <c r="FV51" s="15" t="s">
        <v>18</v>
      </c>
      <c r="FW51" s="7" t="str">
        <f t="shared" ref="FW51" si="10817">"5." &amp; FY$1&amp; ".4.2."</f>
        <v>5.60.4.2.</v>
      </c>
      <c r="FX51" s="14" t="str">
        <f>IF(ISBLANK(FY1),"",IF(VLOOKUP(FY1,Register,53,FALSE)=0,"",(VLOOKUP(FY1,Register,53,FALSE))))</f>
        <v/>
      </c>
      <c r="FY51" s="15" t="s">
        <v>18</v>
      </c>
      <c r="FZ51" s="7" t="str">
        <f t="shared" ref="FZ51" si="10818">"5." &amp; GB$1&amp; ".4.2."</f>
        <v>5.61.4.2.</v>
      </c>
      <c r="GA51" s="14" t="str">
        <f>IF(ISBLANK(GB1),"",IF(VLOOKUP(GB1,Register,53,FALSE)=0,"",(VLOOKUP(GB1,Register,53,FALSE))))</f>
        <v/>
      </c>
      <c r="GB51" s="15" t="s">
        <v>18</v>
      </c>
      <c r="GC51" s="7" t="str">
        <f t="shared" ref="GC51" si="10819">"5." &amp; GE$1&amp; ".4.2."</f>
        <v>5.62.4.2.</v>
      </c>
      <c r="GD51" s="14" t="str">
        <f>IF(ISBLANK(GE1),"",IF(VLOOKUP(GE1,Register,53,FALSE)=0,"",(VLOOKUP(GE1,Register,53,FALSE))))</f>
        <v/>
      </c>
      <c r="GE51" s="15" t="s">
        <v>18</v>
      </c>
      <c r="GF51" s="7" t="str">
        <f t="shared" ref="GF51" si="10820">"5." &amp; GH$1&amp; ".4.2."</f>
        <v>5.63.4.2.</v>
      </c>
      <c r="GG51" s="14" t="str">
        <f>IF(ISBLANK(GH1),"",IF(VLOOKUP(GH1,Register,53,FALSE)=0,"",(VLOOKUP(GH1,Register,53,FALSE))))</f>
        <v/>
      </c>
      <c r="GH51" s="15" t="s">
        <v>18</v>
      </c>
      <c r="GI51" s="7" t="str">
        <f t="shared" ref="GI51" si="10821">"5." &amp; GK$1&amp; ".4.2."</f>
        <v>5.64.4.2.</v>
      </c>
      <c r="GJ51" s="14" t="str">
        <f>IF(ISBLANK(GK1),"",IF(VLOOKUP(GK1,Register,53,FALSE)=0,"",(VLOOKUP(GK1,Register,53,FALSE))))</f>
        <v/>
      </c>
      <c r="GK51" s="15" t="s">
        <v>18</v>
      </c>
      <c r="GL51" s="7" t="str">
        <f t="shared" ref="GL51" si="10822">"5." &amp; GN$1&amp; ".4.2."</f>
        <v>5.65.4.2.</v>
      </c>
      <c r="GM51" s="14" t="str">
        <f>IF(ISBLANK(GN1),"",IF(VLOOKUP(GN1,Register,53,FALSE)=0,"",(VLOOKUP(GN1,Register,53,FALSE))))</f>
        <v/>
      </c>
      <c r="GN51" s="15" t="s">
        <v>18</v>
      </c>
      <c r="GO51" s="7" t="str">
        <f t="shared" ref="GO51" si="10823">"5." &amp; GQ$1&amp; ".4.2."</f>
        <v>5.66.4.2.</v>
      </c>
      <c r="GP51" s="14" t="str">
        <f>IF(ISBLANK(GQ1),"",IF(VLOOKUP(GQ1,Register,53,FALSE)=0,"",(VLOOKUP(GQ1,Register,53,FALSE))))</f>
        <v/>
      </c>
      <c r="GQ51" s="15" t="s">
        <v>18</v>
      </c>
      <c r="GR51" s="7" t="str">
        <f t="shared" ref="GR51" si="10824">"5." &amp; GT$1&amp; ".4.2."</f>
        <v>5.67.4.2.</v>
      </c>
      <c r="GS51" s="14" t="str">
        <f>IF(ISBLANK(GT1),"",IF(VLOOKUP(GT1,Register,53,FALSE)=0,"",(VLOOKUP(GT1,Register,53,FALSE))))</f>
        <v/>
      </c>
      <c r="GT51" s="15" t="s">
        <v>18</v>
      </c>
      <c r="GU51" s="7" t="str">
        <f t="shared" ref="GU51" si="10825">"5." &amp; GW$1&amp; ".4.2."</f>
        <v>5.68.4.2.</v>
      </c>
      <c r="GV51" s="14" t="str">
        <f>IF(ISBLANK(GW1),"",IF(VLOOKUP(GW1,Register,53,FALSE)=0,"",(VLOOKUP(GW1,Register,53,FALSE))))</f>
        <v/>
      </c>
      <c r="GW51" s="15" t="s">
        <v>18</v>
      </c>
      <c r="GX51" s="7" t="str">
        <f t="shared" ref="GX51" si="10826">"5." &amp; GZ$1&amp; ".4.2."</f>
        <v>5.69.4.2.</v>
      </c>
      <c r="GY51" s="14" t="str">
        <f>IF(ISBLANK(GZ1),"",IF(VLOOKUP(GZ1,Register,53,FALSE)=0,"",(VLOOKUP(GZ1,Register,53,FALSE))))</f>
        <v/>
      </c>
      <c r="GZ51" s="15" t="s">
        <v>18</v>
      </c>
      <c r="HA51" s="7" t="str">
        <f t="shared" ref="HA51" si="10827">"5." &amp; HC$1&amp; ".4.2."</f>
        <v>5.70.4.2.</v>
      </c>
      <c r="HB51" s="14" t="str">
        <f>IF(ISBLANK(HC1),"",IF(VLOOKUP(HC1,Register,53,FALSE)=0,"",(VLOOKUP(HC1,Register,53,FALSE))))</f>
        <v/>
      </c>
      <c r="HC51" s="15" t="s">
        <v>18</v>
      </c>
      <c r="HD51" s="7" t="str">
        <f t="shared" ref="HD51" si="10828">"5." &amp; HF$1&amp; ".4.2."</f>
        <v>5.71.4.2.</v>
      </c>
      <c r="HE51" s="14" t="str">
        <f>IF(ISBLANK(HF1),"",IF(VLOOKUP(HF1,Register,53,FALSE)=0,"",(VLOOKUP(HF1,Register,53,FALSE))))</f>
        <v/>
      </c>
      <c r="HF51" s="15" t="s">
        <v>18</v>
      </c>
      <c r="HG51" s="7" t="str">
        <f t="shared" ref="HG51" si="10829">"5." &amp; HI$1&amp; ".4.2."</f>
        <v>5.72.4.2.</v>
      </c>
      <c r="HH51" s="14" t="str">
        <f>IF(ISBLANK(HI1),"",IF(VLOOKUP(HI1,Register,53,FALSE)=0,"",(VLOOKUP(HI1,Register,53,FALSE))))</f>
        <v/>
      </c>
      <c r="HI51" s="15" t="s">
        <v>18</v>
      </c>
      <c r="HJ51" s="7" t="str">
        <f t="shared" ref="HJ51" si="10830">"5." &amp; HL$1&amp; ".4.2."</f>
        <v>5.73.4.2.</v>
      </c>
      <c r="HK51" s="14" t="str">
        <f>IF(ISBLANK(HL1),"",IF(VLOOKUP(HL1,Register,53,FALSE)=0,"",(VLOOKUP(HL1,Register,53,FALSE))))</f>
        <v/>
      </c>
      <c r="HL51" s="15" t="s">
        <v>18</v>
      </c>
      <c r="HM51" s="7" t="str">
        <f t="shared" ref="HM51" si="10831">"5." &amp; HO$1&amp; ".4.2."</f>
        <v>5.74.4.2.</v>
      </c>
      <c r="HN51" s="14" t="str">
        <f>IF(ISBLANK(HO1),"",IF(VLOOKUP(HO1,Register,53,FALSE)=0,"",(VLOOKUP(HO1,Register,53,FALSE))))</f>
        <v/>
      </c>
      <c r="HO51" s="15" t="s">
        <v>18</v>
      </c>
      <c r="HP51" s="7" t="str">
        <f t="shared" ref="HP51" si="10832">"5." &amp; HR$1&amp; ".4.2."</f>
        <v>5.75.4.2.</v>
      </c>
      <c r="HQ51" s="14" t="str">
        <f>IF(ISBLANK(HR1),"",IF(VLOOKUP(HR1,Register,53,FALSE)=0,"",(VLOOKUP(HR1,Register,53,FALSE))))</f>
        <v/>
      </c>
      <c r="HR51" s="15" t="s">
        <v>18</v>
      </c>
      <c r="HS51" s="7" t="str">
        <f t="shared" ref="HS51" si="10833">"5." &amp; HU$1&amp; ".4.2."</f>
        <v>5.76.4.2.</v>
      </c>
      <c r="HT51" s="14" t="str">
        <f>IF(ISBLANK(HU1),"",IF(VLOOKUP(HU1,Register,53,FALSE)=0,"",(VLOOKUP(HU1,Register,53,FALSE))))</f>
        <v/>
      </c>
      <c r="HU51" s="15" t="s">
        <v>18</v>
      </c>
      <c r="HV51" s="7" t="str">
        <f t="shared" ref="HV51" si="10834">"5." &amp; HX$1&amp; ".4.2."</f>
        <v>5.77.4.2.</v>
      </c>
      <c r="HW51" s="14" t="str">
        <f>IF(ISBLANK(HX1),"",IF(VLOOKUP(HX1,Register,53,FALSE)=0,"",(VLOOKUP(HX1,Register,53,FALSE))))</f>
        <v/>
      </c>
      <c r="HX51" s="15" t="s">
        <v>18</v>
      </c>
      <c r="HY51" s="7" t="str">
        <f t="shared" ref="HY51" si="10835">"5." &amp; IA$1&amp; ".4.2."</f>
        <v>5.78.4.2.</v>
      </c>
      <c r="HZ51" s="14" t="str">
        <f>IF(ISBLANK(IA1),"",IF(VLOOKUP(IA1,Register,53,FALSE)=0,"",(VLOOKUP(IA1,Register,53,FALSE))))</f>
        <v/>
      </c>
      <c r="IA51" s="15" t="s">
        <v>18</v>
      </c>
      <c r="IB51" s="7" t="str">
        <f t="shared" ref="IB51" si="10836">"5." &amp; ID$1&amp; ".4.2."</f>
        <v>5.79.4.2.</v>
      </c>
      <c r="IC51" s="14" t="str">
        <f>IF(ISBLANK(ID1),"",IF(VLOOKUP(ID1,Register,53,FALSE)=0,"",(VLOOKUP(ID1,Register,53,FALSE))))</f>
        <v/>
      </c>
      <c r="ID51" s="15" t="s">
        <v>18</v>
      </c>
      <c r="IE51" s="7" t="str">
        <f t="shared" ref="IE51" si="10837">"5." &amp; IG$1&amp; ".4.2."</f>
        <v>5.80.4.2.</v>
      </c>
      <c r="IF51" s="14" t="str">
        <f>IF(ISBLANK(IG1),"",IF(VLOOKUP(IG1,Register,53,FALSE)=0,"",(VLOOKUP(IG1,Register,53,FALSE))))</f>
        <v/>
      </c>
      <c r="IG51" s="15" t="s">
        <v>18</v>
      </c>
      <c r="IH51" s="7" t="str">
        <f t="shared" ref="IH51" si="10838">"5." &amp; IJ$1&amp; ".4.2."</f>
        <v>5.81.4.2.</v>
      </c>
      <c r="II51" s="14" t="str">
        <f>IF(ISBLANK(IJ1),"",IF(VLOOKUP(IJ1,Register,53,FALSE)=0,"",(VLOOKUP(IJ1,Register,53,FALSE))))</f>
        <v/>
      </c>
      <c r="IJ51" s="15" t="s">
        <v>18</v>
      </c>
      <c r="IK51" s="7" t="str">
        <f t="shared" ref="IK51" si="10839">"5." &amp; IM$1&amp; ".4.2."</f>
        <v>5.82.4.2.</v>
      </c>
      <c r="IL51" s="14" t="str">
        <f>IF(ISBLANK(IM1),"",IF(VLOOKUP(IM1,Register,53,FALSE)=0,"",(VLOOKUP(IM1,Register,53,FALSE))))</f>
        <v/>
      </c>
      <c r="IM51" s="15" t="s">
        <v>18</v>
      </c>
      <c r="IN51" s="7" t="str">
        <f t="shared" ref="IN51" si="10840">"5." &amp; IP$1&amp; ".4.2."</f>
        <v>5.83.4.2.</v>
      </c>
      <c r="IO51" s="14" t="str">
        <f>IF(ISBLANK(IP1),"",IF(VLOOKUP(IP1,Register,53,FALSE)=0,"",(VLOOKUP(IP1,Register,53,FALSE))))</f>
        <v/>
      </c>
      <c r="IP51" s="15" t="s">
        <v>18</v>
      </c>
      <c r="IQ51" s="7" t="str">
        <f t="shared" ref="IQ51" si="10841">"5." &amp; IS$1&amp; ".4.2."</f>
        <v>5.84.4.2.</v>
      </c>
      <c r="IR51" s="14" t="str">
        <f>IF(ISBLANK(IS1),"",IF(VLOOKUP(IS1,Register,53,FALSE)=0,"",(VLOOKUP(IS1,Register,53,FALSE))))</f>
        <v/>
      </c>
      <c r="IS51" s="15" t="s">
        <v>18</v>
      </c>
      <c r="IT51" s="7" t="str">
        <f t="shared" ref="IT51" si="10842">"5." &amp; IV$1&amp; ".4.2."</f>
        <v>5.85.4.2.</v>
      </c>
      <c r="IU51" s="14" t="str">
        <f>IF(ISBLANK(IV1),"",IF(VLOOKUP(IV1,Register,53,FALSE)=0,"",(VLOOKUP(IV1,Register,53,FALSE))))</f>
        <v/>
      </c>
      <c r="IV51" s="15" t="s">
        <v>18</v>
      </c>
      <c r="IW51" s="7" t="str">
        <f t="shared" ref="IW51" si="10843">"5." &amp; IY$1&amp; ".4.2."</f>
        <v>5.86.4.2.</v>
      </c>
      <c r="IX51" s="14" t="str">
        <f>IF(ISBLANK(IY1),"",IF(VLOOKUP(IY1,Register,53,FALSE)=0,"",(VLOOKUP(IY1,Register,53,FALSE))))</f>
        <v/>
      </c>
      <c r="IY51" s="15" t="s">
        <v>18</v>
      </c>
      <c r="IZ51" s="7" t="str">
        <f t="shared" ref="IZ51" si="10844">"5." &amp; JB$1&amp; ".4.2."</f>
        <v>5.87.4.2.</v>
      </c>
      <c r="JA51" s="14" t="str">
        <f>IF(ISBLANK(JB1),"",IF(VLOOKUP(JB1,Register,53,FALSE)=0,"",(VLOOKUP(JB1,Register,53,FALSE))))</f>
        <v/>
      </c>
      <c r="JB51" s="15" t="s">
        <v>18</v>
      </c>
      <c r="JC51" s="7" t="str">
        <f t="shared" ref="JC51" si="10845">"5." &amp; JE$1&amp; ".4.2."</f>
        <v>5.88.4.2.</v>
      </c>
      <c r="JD51" s="14" t="str">
        <f>IF(ISBLANK(JE1),"",IF(VLOOKUP(JE1,Register,53,FALSE)=0,"",(VLOOKUP(JE1,Register,53,FALSE))))</f>
        <v/>
      </c>
      <c r="JE51" s="15" t="s">
        <v>18</v>
      </c>
      <c r="JF51" s="7" t="str">
        <f t="shared" ref="JF51" si="10846">"5." &amp; JH$1&amp; ".4.2."</f>
        <v>5.89.4.2.</v>
      </c>
      <c r="JG51" s="14" t="str">
        <f>IF(ISBLANK(JH1),"",IF(VLOOKUP(JH1,Register,53,FALSE)=0,"",(VLOOKUP(JH1,Register,53,FALSE))))</f>
        <v/>
      </c>
      <c r="JH51" s="15" t="s">
        <v>18</v>
      </c>
      <c r="JI51" s="7" t="str">
        <f t="shared" ref="JI51" si="10847">"5." &amp; JK$1&amp; ".4.2."</f>
        <v>5.90.4.2.</v>
      </c>
      <c r="JJ51" s="14" t="str">
        <f>IF(ISBLANK(JK1),"",IF(VLOOKUP(JK1,Register,53,FALSE)=0,"",(VLOOKUP(JK1,Register,53,FALSE))))</f>
        <v/>
      </c>
      <c r="JK51" s="15" t="s">
        <v>18</v>
      </c>
      <c r="JL51" s="7" t="str">
        <f t="shared" ref="JL51" si="10848">"5." &amp; JN$1&amp; ".4.2."</f>
        <v>5.91.4.2.</v>
      </c>
      <c r="JM51" s="14" t="str">
        <f>IF(ISBLANK(JN1),"",IF(VLOOKUP(JN1,Register,53,FALSE)=0,"",(VLOOKUP(JN1,Register,53,FALSE))))</f>
        <v/>
      </c>
      <c r="JN51" s="15" t="s">
        <v>18</v>
      </c>
      <c r="JO51" s="7" t="str">
        <f t="shared" ref="JO51" si="10849">"5." &amp; JQ$1&amp; ".4.2."</f>
        <v>5.92.4.2.</v>
      </c>
      <c r="JP51" s="14" t="str">
        <f>IF(ISBLANK(JQ1),"",IF(VLOOKUP(JQ1,Register,53,FALSE)=0,"",(VLOOKUP(JQ1,Register,53,FALSE))))</f>
        <v/>
      </c>
      <c r="JQ51" s="15" t="s">
        <v>18</v>
      </c>
      <c r="JR51" s="7" t="str">
        <f t="shared" ref="JR51" si="10850">"5." &amp; JT$1&amp; ".4.2."</f>
        <v>5.93.4.2.</v>
      </c>
      <c r="JS51" s="14" t="str">
        <f>IF(ISBLANK(JT1),"",IF(VLOOKUP(JT1,Register,53,FALSE)=0,"",(VLOOKUP(JT1,Register,53,FALSE))))</f>
        <v/>
      </c>
      <c r="JT51" s="15" t="s">
        <v>18</v>
      </c>
      <c r="JU51" s="7" t="str">
        <f t="shared" ref="JU51" si="10851">"5." &amp; JW$1&amp; ".4.2."</f>
        <v>5.94.4.2.</v>
      </c>
      <c r="JV51" s="14" t="str">
        <f>IF(ISBLANK(JW1),"",IF(VLOOKUP(JW1,Register,53,FALSE)=0,"",(VLOOKUP(JW1,Register,53,FALSE))))</f>
        <v/>
      </c>
      <c r="JW51" s="15" t="s">
        <v>18</v>
      </c>
      <c r="JX51" s="7" t="str">
        <f t="shared" ref="JX51" si="10852">"5." &amp; JZ$1&amp; ".4.2."</f>
        <v>5.95.4.2.</v>
      </c>
      <c r="JY51" s="14" t="str">
        <f>IF(ISBLANK(JZ1),"",IF(VLOOKUP(JZ1,Register,53,FALSE)=0,"",(VLOOKUP(JZ1,Register,53,FALSE))))</f>
        <v/>
      </c>
      <c r="JZ51" s="15" t="s">
        <v>18</v>
      </c>
      <c r="KA51" s="7" t="str">
        <f t="shared" ref="KA51" si="10853">"5." &amp; KC$1&amp; ".4.2."</f>
        <v>5.96.4.2.</v>
      </c>
      <c r="KB51" s="14" t="str">
        <f>IF(ISBLANK(KC1),"",IF(VLOOKUP(KC1,Register,53,FALSE)=0,"",(VLOOKUP(KC1,Register,53,FALSE))))</f>
        <v/>
      </c>
      <c r="KC51" s="15" t="s">
        <v>18</v>
      </c>
      <c r="KD51" s="7" t="str">
        <f t="shared" ref="KD51" si="10854">"5." &amp; KF$1&amp; ".4.2."</f>
        <v>5.97.4.2.</v>
      </c>
      <c r="KE51" s="14" t="str">
        <f>IF(ISBLANK(KF1),"",IF(VLOOKUP(KF1,Register,53,FALSE)=0,"",(VLOOKUP(KF1,Register,53,FALSE))))</f>
        <v/>
      </c>
      <c r="KF51" s="15" t="s">
        <v>18</v>
      </c>
      <c r="KG51" s="7" t="str">
        <f t="shared" ref="KG51" si="10855">"5." &amp; KI$1&amp; ".4.2."</f>
        <v>5.98.4.2.</v>
      </c>
      <c r="KH51" s="14" t="str">
        <f>IF(ISBLANK(KI1),"",IF(VLOOKUP(KI1,Register,53,FALSE)=0,"",(VLOOKUP(KI1,Register,53,FALSE))))</f>
        <v/>
      </c>
      <c r="KI51" s="15" t="s">
        <v>18</v>
      </c>
      <c r="KJ51" s="7" t="str">
        <f t="shared" ref="KJ51" si="10856">"5." &amp; KL$1&amp; ".4.2."</f>
        <v>5.99.4.2.</v>
      </c>
      <c r="KK51" s="14" t="str">
        <f>IF(ISBLANK(KL1),"",IF(VLOOKUP(KL1,Register,53,FALSE)=0,"",(VLOOKUP(KL1,Register,53,FALSE))))</f>
        <v/>
      </c>
      <c r="KL51" s="15" t="s">
        <v>18</v>
      </c>
      <c r="KM51" s="7" t="str">
        <f t="shared" ref="KM51" si="10857">"5." &amp; KO$1&amp; ".4.2."</f>
        <v>5.100.4.2.</v>
      </c>
      <c r="KN51" s="14" t="str">
        <f>IF(ISBLANK(KO1),"",IF(VLOOKUP(KO1,Register,53,FALSE)=0,"",(VLOOKUP(KO1,Register,53,FALSE))))</f>
        <v/>
      </c>
      <c r="KO51" s="15" t="s">
        <v>18</v>
      </c>
      <c r="KP51" s="7" t="str">
        <f t="shared" ref="KP51" si="10858">"5." &amp; KR$1&amp; ".4.2."</f>
        <v>5.101.4.2.</v>
      </c>
      <c r="KQ51" s="14" t="str">
        <f>IF(ISBLANK(KR1),"",IF(VLOOKUP(KR1,Register,53,FALSE)=0,"",(VLOOKUP(KR1,Register,53,FALSE))))</f>
        <v/>
      </c>
      <c r="KR51" s="15" t="s">
        <v>18</v>
      </c>
      <c r="KS51" s="7" t="str">
        <f t="shared" ref="KS51" si="10859">"5." &amp; KU$1&amp; ".4.2."</f>
        <v>5.102.4.2.</v>
      </c>
      <c r="KT51" s="14" t="str">
        <f>IF(ISBLANK(KU1),"",IF(VLOOKUP(KU1,Register,53,FALSE)=0,"",(VLOOKUP(KU1,Register,53,FALSE))))</f>
        <v/>
      </c>
      <c r="KU51" s="15" t="s">
        <v>18</v>
      </c>
      <c r="KV51" s="7" t="str">
        <f t="shared" ref="KV51" si="10860">"5." &amp; KX$1&amp; ".4.2."</f>
        <v>5.103.4.2.</v>
      </c>
      <c r="KW51" s="14" t="str">
        <f>IF(ISBLANK(KX1),"",IF(VLOOKUP(KX1,Register,53,FALSE)=0,"",(VLOOKUP(KX1,Register,53,FALSE))))</f>
        <v/>
      </c>
      <c r="KX51" s="15" t="s">
        <v>18</v>
      </c>
      <c r="KY51" s="7" t="str">
        <f t="shared" ref="KY51" si="10861">"5." &amp; LA$1&amp; ".4.2."</f>
        <v>5.104.4.2.</v>
      </c>
      <c r="KZ51" s="14" t="str">
        <f>IF(ISBLANK(LA1),"",IF(VLOOKUP(LA1,Register,53,FALSE)=0,"",(VLOOKUP(LA1,Register,53,FALSE))))</f>
        <v/>
      </c>
      <c r="LA51" s="15" t="s">
        <v>18</v>
      </c>
      <c r="LB51" s="7" t="str">
        <f t="shared" ref="LB51" si="10862">"5." &amp; LD$1&amp; ".4.2."</f>
        <v>5.105.4.2.</v>
      </c>
      <c r="LC51" s="14" t="str">
        <f>IF(ISBLANK(LD1),"",IF(VLOOKUP(LD1,Register,53,FALSE)=0,"",(VLOOKUP(LD1,Register,53,FALSE))))</f>
        <v/>
      </c>
      <c r="LD51" s="15" t="s">
        <v>18</v>
      </c>
      <c r="LE51" s="7" t="str">
        <f t="shared" ref="LE51" si="10863">"5." &amp; LG$1&amp; ".4.2."</f>
        <v>5.106.4.2.</v>
      </c>
      <c r="LF51" s="14" t="str">
        <f>IF(ISBLANK(LG1),"",IF(VLOOKUP(LG1,Register,53,FALSE)=0,"",(VLOOKUP(LG1,Register,53,FALSE))))</f>
        <v/>
      </c>
      <c r="LG51" s="15" t="s">
        <v>18</v>
      </c>
      <c r="LH51" s="7" t="str">
        <f t="shared" ref="LH51" si="10864">"5." &amp; LJ$1&amp; ".4.2."</f>
        <v>5.107.4.2.</v>
      </c>
      <c r="LI51" s="14" t="str">
        <f>IF(ISBLANK(LJ1),"",IF(VLOOKUP(LJ1,Register,53,FALSE)=0,"",(VLOOKUP(LJ1,Register,53,FALSE))))</f>
        <v/>
      </c>
      <c r="LJ51" s="15" t="s">
        <v>18</v>
      </c>
      <c r="LK51" s="7" t="str">
        <f t="shared" ref="LK51" si="10865">"5." &amp; LM$1&amp; ".4.2."</f>
        <v>5.108.4.2.</v>
      </c>
      <c r="LL51" s="14" t="str">
        <f>IF(ISBLANK(LM1),"",IF(VLOOKUP(LM1,Register,53,FALSE)=0,"",(VLOOKUP(LM1,Register,53,FALSE))))</f>
        <v/>
      </c>
      <c r="LM51" s="15" t="s">
        <v>18</v>
      </c>
      <c r="LN51" s="7" t="str">
        <f t="shared" ref="LN51" si="10866">"5." &amp; LP$1&amp; ".4.2."</f>
        <v>5.109.4.2.</v>
      </c>
      <c r="LO51" s="14" t="str">
        <f>IF(ISBLANK(LP1),"",IF(VLOOKUP(LP1,Register,53,FALSE)=0,"",(VLOOKUP(LP1,Register,53,FALSE))))</f>
        <v/>
      </c>
      <c r="LP51" s="15" t="s">
        <v>18</v>
      </c>
      <c r="LQ51" s="7" t="str">
        <f t="shared" ref="LQ51" si="10867">"5." &amp; LS$1&amp; ".4.2."</f>
        <v>5.110.4.2.</v>
      </c>
      <c r="LR51" s="14" t="str">
        <f>IF(ISBLANK(LS1),"",IF(VLOOKUP(LS1,Register,53,FALSE)=0,"",(VLOOKUP(LS1,Register,53,FALSE))))</f>
        <v/>
      </c>
      <c r="LS51" s="15" t="s">
        <v>18</v>
      </c>
      <c r="LT51" s="7" t="str">
        <f t="shared" ref="LT51" si="10868">"5." &amp; LV$1&amp; ".4.2."</f>
        <v>5.111.4.2.</v>
      </c>
      <c r="LU51" s="14" t="str">
        <f>IF(ISBLANK(LV1),"",IF(VLOOKUP(LV1,Register,53,FALSE)=0,"",(VLOOKUP(LV1,Register,53,FALSE))))</f>
        <v/>
      </c>
      <c r="LV51" s="15" t="s">
        <v>18</v>
      </c>
      <c r="LW51" s="7" t="str">
        <f t="shared" ref="LW51" si="10869">"5." &amp; LY$1&amp; ".4.2."</f>
        <v>5.112.4.2.</v>
      </c>
      <c r="LX51" s="14" t="str">
        <f>IF(ISBLANK(LY1),"",IF(VLOOKUP(LY1,Register,53,FALSE)=0,"",(VLOOKUP(LY1,Register,53,FALSE))))</f>
        <v/>
      </c>
      <c r="LY51" s="15" t="s">
        <v>18</v>
      </c>
      <c r="LZ51" s="7" t="str">
        <f t="shared" ref="LZ51" si="10870">"5." &amp; MB$1&amp; ".4.2."</f>
        <v>5.113.4.2.</v>
      </c>
      <c r="MA51" s="14" t="str">
        <f>IF(ISBLANK(MB1),"",IF(VLOOKUP(MB1,Register,53,FALSE)=0,"",(VLOOKUP(MB1,Register,53,FALSE))))</f>
        <v/>
      </c>
      <c r="MB51" s="15" t="s">
        <v>18</v>
      </c>
      <c r="MC51" s="7" t="str">
        <f t="shared" ref="MC51" si="10871">"5." &amp; ME$1&amp; ".4.2."</f>
        <v>5.114.4.2.</v>
      </c>
      <c r="MD51" s="14" t="str">
        <f>IF(ISBLANK(ME1),"",IF(VLOOKUP(ME1,Register,53,FALSE)=0,"",(VLOOKUP(ME1,Register,53,FALSE))))</f>
        <v/>
      </c>
      <c r="ME51" s="15" t="s">
        <v>18</v>
      </c>
      <c r="MF51" s="7" t="str">
        <f t="shared" ref="MF51" si="10872">"5." &amp; MH$1&amp; ".4.2."</f>
        <v>5.115.4.2.</v>
      </c>
      <c r="MG51" s="14" t="str">
        <f>IF(ISBLANK(MH1),"",IF(VLOOKUP(MH1,Register,53,FALSE)=0,"",(VLOOKUP(MH1,Register,53,FALSE))))</f>
        <v/>
      </c>
      <c r="MH51" s="15" t="s">
        <v>18</v>
      </c>
      <c r="MI51" s="7" t="str">
        <f t="shared" ref="MI51" si="10873">"5." &amp; MK$1&amp; ".4.2."</f>
        <v>5.116.4.2.</v>
      </c>
      <c r="MJ51" s="14" t="str">
        <f>IF(ISBLANK(MK1),"",IF(VLOOKUP(MK1,Register,53,FALSE)=0,"",(VLOOKUP(MK1,Register,53,FALSE))))</f>
        <v/>
      </c>
      <c r="MK51" s="15" t="s">
        <v>18</v>
      </c>
      <c r="ML51" s="7" t="str">
        <f t="shared" ref="ML51" si="10874">"5." &amp; MN$1&amp; ".4.2."</f>
        <v>5.117.4.2.</v>
      </c>
      <c r="MM51" s="14" t="str">
        <f>IF(ISBLANK(MN1),"",IF(VLOOKUP(MN1,Register,53,FALSE)=0,"",(VLOOKUP(MN1,Register,53,FALSE))))</f>
        <v/>
      </c>
      <c r="MN51" s="15" t="s">
        <v>18</v>
      </c>
      <c r="MO51" s="7" t="str">
        <f t="shared" ref="MO51" si="10875">"5." &amp; MQ$1&amp; ".4.2."</f>
        <v>5.118.4.2.</v>
      </c>
      <c r="MP51" s="14" t="str">
        <f>IF(ISBLANK(MQ1),"",IF(VLOOKUP(MQ1,Register,53,FALSE)=0,"",(VLOOKUP(MQ1,Register,53,FALSE))))</f>
        <v/>
      </c>
      <c r="MQ51" s="15" t="s">
        <v>18</v>
      </c>
      <c r="MR51" s="7" t="str">
        <f t="shared" ref="MR51" si="10876">"5." &amp; MT$1&amp; ".4.2."</f>
        <v>5.119.4.2.</v>
      </c>
      <c r="MS51" s="14" t="str">
        <f>IF(ISBLANK(MT1),"",IF(VLOOKUP(MT1,Register,53,FALSE)=0,"",(VLOOKUP(MT1,Register,53,FALSE))))</f>
        <v/>
      </c>
      <c r="MT51" s="15" t="s">
        <v>18</v>
      </c>
      <c r="MU51" s="7" t="str">
        <f t="shared" ref="MU51" si="10877">"5." &amp; MW$1&amp; ".4.2."</f>
        <v>5.120.4.2.</v>
      </c>
      <c r="MV51" s="14" t="str">
        <f>IF(ISBLANK(MW1),"",IF(VLOOKUP(MW1,Register,53,FALSE)=0,"",(VLOOKUP(MW1,Register,53,FALSE))))</f>
        <v/>
      </c>
      <c r="MW51" s="15" t="s">
        <v>18</v>
      </c>
      <c r="MX51" s="7" t="str">
        <f t="shared" ref="MX51" si="10878">"5." &amp; MZ$1&amp; ".4.2."</f>
        <v>5.121.4.2.</v>
      </c>
      <c r="MY51" s="14" t="str">
        <f>IF(ISBLANK(MZ1),"",IF(VLOOKUP(MZ1,Register,53,FALSE)=0,"",(VLOOKUP(MZ1,Register,53,FALSE))))</f>
        <v/>
      </c>
      <c r="MZ51" s="15" t="s">
        <v>18</v>
      </c>
      <c r="NA51" s="7" t="str">
        <f t="shared" ref="NA51" si="10879">"5." &amp; NC$1&amp; ".4.2."</f>
        <v>5.122.4.2.</v>
      </c>
      <c r="NB51" s="14" t="str">
        <f>IF(ISBLANK(NC1),"",IF(VLOOKUP(NC1,Register,53,FALSE)=0,"",(VLOOKUP(NC1,Register,53,FALSE))))</f>
        <v/>
      </c>
      <c r="NC51" s="15" t="s">
        <v>18</v>
      </c>
      <c r="ND51" s="7" t="str">
        <f t="shared" ref="ND51" si="10880">"5." &amp; NF$1&amp; ".4.2."</f>
        <v>5.123.4.2.</v>
      </c>
      <c r="NE51" s="14" t="str">
        <f>IF(ISBLANK(NF1),"",IF(VLOOKUP(NF1,Register,53,FALSE)=0,"",(VLOOKUP(NF1,Register,53,FALSE))))</f>
        <v/>
      </c>
      <c r="NF51" s="15" t="s">
        <v>18</v>
      </c>
      <c r="NG51" s="7" t="str">
        <f t="shared" ref="NG51" si="10881">"5." &amp; NI$1&amp; ".4.2."</f>
        <v>5.124.4.2.</v>
      </c>
      <c r="NH51" s="14" t="str">
        <f>IF(ISBLANK(NI1),"",IF(VLOOKUP(NI1,Register,53,FALSE)=0,"",(VLOOKUP(NI1,Register,53,FALSE))))</f>
        <v/>
      </c>
      <c r="NI51" s="15" t="s">
        <v>18</v>
      </c>
      <c r="NJ51" s="7" t="str">
        <f t="shared" ref="NJ51" si="10882">"5." &amp; NL$1&amp; ".4.2."</f>
        <v>5.125.4.2.</v>
      </c>
      <c r="NK51" s="14" t="str">
        <f>IF(ISBLANK(NL1),"",IF(VLOOKUP(NL1,Register,53,FALSE)=0,"",(VLOOKUP(NL1,Register,53,FALSE))))</f>
        <v/>
      </c>
      <c r="NL51" s="15" t="s">
        <v>18</v>
      </c>
      <c r="NM51" s="7" t="str">
        <f t="shared" ref="NM51" si="10883">"5." &amp; NO$1&amp; ".4.2."</f>
        <v>5.126.4.2.</v>
      </c>
      <c r="NN51" s="14" t="str">
        <f>IF(ISBLANK(NO1),"",IF(VLOOKUP(NO1,Register,53,FALSE)=0,"",(VLOOKUP(NO1,Register,53,FALSE))))</f>
        <v/>
      </c>
      <c r="NO51" s="15" t="s">
        <v>18</v>
      </c>
      <c r="NP51" s="7" t="str">
        <f t="shared" ref="NP51" si="10884">"5." &amp; NR$1&amp; ".4.2."</f>
        <v>5.127.4.2.</v>
      </c>
      <c r="NQ51" s="14" t="str">
        <f>IF(ISBLANK(NR1),"",IF(VLOOKUP(NR1,Register,53,FALSE)=0,"",(VLOOKUP(NR1,Register,53,FALSE))))</f>
        <v/>
      </c>
      <c r="NR51" s="15" t="s">
        <v>18</v>
      </c>
      <c r="NS51" s="7" t="str">
        <f t="shared" ref="NS51" si="10885">"5." &amp; NU$1&amp; ".4.2."</f>
        <v>5.128.4.2.</v>
      </c>
      <c r="NT51" s="14" t="str">
        <f>IF(ISBLANK(NU1),"",IF(VLOOKUP(NU1,Register,53,FALSE)=0,"",(VLOOKUP(NU1,Register,53,FALSE))))</f>
        <v/>
      </c>
      <c r="NU51" s="15" t="s">
        <v>18</v>
      </c>
      <c r="NV51" s="7" t="str">
        <f t="shared" ref="NV51" si="10886">"5." &amp; NX$1&amp; ".4.2."</f>
        <v>5.129.4.2.</v>
      </c>
      <c r="NW51" s="14" t="str">
        <f>IF(ISBLANK(NX1),"",IF(VLOOKUP(NX1,Register,53,FALSE)=0,"",(VLOOKUP(NX1,Register,53,FALSE))))</f>
        <v/>
      </c>
      <c r="NX51" s="15" t="s">
        <v>18</v>
      </c>
      <c r="NY51" s="7" t="str">
        <f t="shared" ref="NY51" si="10887">"5." &amp; OA$1&amp; ".4.2."</f>
        <v>5.130.4.2.</v>
      </c>
      <c r="NZ51" s="14" t="str">
        <f>IF(ISBLANK(OA1),"",IF(VLOOKUP(OA1,Register,53,FALSE)=0,"",(VLOOKUP(OA1,Register,53,FALSE))))</f>
        <v/>
      </c>
      <c r="OA51" s="15" t="s">
        <v>18</v>
      </c>
      <c r="OB51" s="7" t="str">
        <f t="shared" ref="OB51" si="10888">"5." &amp; OD$1&amp; ".4.2."</f>
        <v>5.131.4.2.</v>
      </c>
      <c r="OC51" s="14" t="str">
        <f>IF(ISBLANK(OD1),"",IF(VLOOKUP(OD1,Register,53,FALSE)=0,"",(VLOOKUP(OD1,Register,53,FALSE))))</f>
        <v/>
      </c>
      <c r="OD51" s="15" t="s">
        <v>18</v>
      </c>
      <c r="OE51" s="7" t="str">
        <f t="shared" ref="OE51" si="10889">"5." &amp; OG$1&amp; ".4.2."</f>
        <v>5.132.4.2.</v>
      </c>
      <c r="OF51" s="14" t="str">
        <f>IF(ISBLANK(OG1),"",IF(VLOOKUP(OG1,Register,53,FALSE)=0,"",(VLOOKUP(OG1,Register,53,FALSE))))</f>
        <v/>
      </c>
      <c r="OG51" s="15" t="s">
        <v>18</v>
      </c>
      <c r="OH51" s="7" t="str">
        <f t="shared" ref="OH51" si="10890">"5." &amp; OJ$1&amp; ".4.2."</f>
        <v>5.133.4.2.</v>
      </c>
      <c r="OI51" s="14" t="str">
        <f>IF(ISBLANK(OJ1),"",IF(VLOOKUP(OJ1,Register,53,FALSE)=0,"",(VLOOKUP(OJ1,Register,53,FALSE))))</f>
        <v/>
      </c>
      <c r="OJ51" s="15" t="s">
        <v>18</v>
      </c>
      <c r="OK51" s="7" t="str">
        <f t="shared" ref="OK51" si="10891">"5." &amp; OM$1&amp; ".4.2."</f>
        <v>5.134.4.2.</v>
      </c>
      <c r="OL51" s="14" t="str">
        <f>IF(ISBLANK(OM1),"",IF(VLOOKUP(OM1,Register,53,FALSE)=0,"",(VLOOKUP(OM1,Register,53,FALSE))))</f>
        <v/>
      </c>
      <c r="OM51" s="15" t="s">
        <v>18</v>
      </c>
      <c r="ON51" s="7" t="str">
        <f t="shared" ref="ON51" si="10892">"5." &amp; OP$1&amp; ".4.2."</f>
        <v>5.135.4.2.</v>
      </c>
      <c r="OO51" s="14" t="str">
        <f>IF(ISBLANK(OP1),"",IF(VLOOKUP(OP1,Register,53,FALSE)=0,"",(VLOOKUP(OP1,Register,53,FALSE))))</f>
        <v/>
      </c>
      <c r="OP51" s="15" t="s">
        <v>18</v>
      </c>
      <c r="OQ51" s="7" t="str">
        <f t="shared" ref="OQ51" si="10893">"5." &amp; OS$1&amp; ".4.2."</f>
        <v>5.136.4.2.</v>
      </c>
      <c r="OR51" s="14" t="str">
        <f>IF(ISBLANK(OS1),"",IF(VLOOKUP(OS1,Register,53,FALSE)=0,"",(VLOOKUP(OS1,Register,53,FALSE))))</f>
        <v/>
      </c>
      <c r="OS51" s="15" t="s">
        <v>18</v>
      </c>
      <c r="OT51" s="7" t="str">
        <f t="shared" ref="OT51" si="10894">"5." &amp; OV$1&amp; ".4.2."</f>
        <v>5.137.4.2.</v>
      </c>
      <c r="OU51" s="14" t="str">
        <f>IF(ISBLANK(OV1),"",IF(VLOOKUP(OV1,Register,53,FALSE)=0,"",(VLOOKUP(OV1,Register,53,FALSE))))</f>
        <v/>
      </c>
      <c r="OV51" s="15" t="s">
        <v>18</v>
      </c>
      <c r="OW51" s="7" t="str">
        <f t="shared" ref="OW51" si="10895">"5." &amp; OY$1&amp; ".4.2."</f>
        <v>5.138.4.2.</v>
      </c>
      <c r="OX51" s="14" t="str">
        <f>IF(ISBLANK(OY1),"",IF(VLOOKUP(OY1,Register,53,FALSE)=0,"",(VLOOKUP(OY1,Register,53,FALSE))))</f>
        <v/>
      </c>
      <c r="OY51" s="15" t="s">
        <v>18</v>
      </c>
      <c r="OZ51" s="7" t="str">
        <f t="shared" ref="OZ51" si="10896">"5." &amp; PB$1&amp; ".4.2."</f>
        <v>5.139.4.2.</v>
      </c>
      <c r="PA51" s="14" t="str">
        <f>IF(ISBLANK(PB1),"",IF(VLOOKUP(PB1,Register,53,FALSE)=0,"",(VLOOKUP(PB1,Register,53,FALSE))))</f>
        <v/>
      </c>
      <c r="PB51" s="15" t="s">
        <v>18</v>
      </c>
      <c r="PC51" s="7" t="str">
        <f t="shared" ref="PC51" si="10897">"5." &amp; PE$1&amp; ".4.2."</f>
        <v>5.140.4.2.</v>
      </c>
      <c r="PD51" s="14" t="str">
        <f>IF(ISBLANK(PE1),"",IF(VLOOKUP(PE1,Register,53,FALSE)=0,"",(VLOOKUP(PE1,Register,53,FALSE))))</f>
        <v/>
      </c>
      <c r="PE51" s="15" t="s">
        <v>18</v>
      </c>
      <c r="PF51" s="7" t="str">
        <f t="shared" ref="PF51" si="10898">"5." &amp; PH$1&amp; ".4.2."</f>
        <v>5.141.4.2.</v>
      </c>
      <c r="PG51" s="14" t="str">
        <f>IF(ISBLANK(PH1),"",IF(VLOOKUP(PH1,Register,53,FALSE)=0,"",(VLOOKUP(PH1,Register,53,FALSE))))</f>
        <v/>
      </c>
      <c r="PH51" s="15" t="s">
        <v>18</v>
      </c>
      <c r="PI51" s="7" t="str">
        <f t="shared" ref="PI51" si="10899">"5." &amp; PK$1&amp; ".4.2."</f>
        <v>5.142.4.2.</v>
      </c>
      <c r="PJ51" s="14" t="str">
        <f>IF(ISBLANK(PK1),"",IF(VLOOKUP(PK1,Register,53,FALSE)=0,"",(VLOOKUP(PK1,Register,53,FALSE))))</f>
        <v/>
      </c>
      <c r="PK51" s="15" t="s">
        <v>18</v>
      </c>
      <c r="PL51" s="7" t="str">
        <f t="shared" ref="PL51" si="10900">"5." &amp; PN$1&amp; ".4.2."</f>
        <v>5.143.4.2.</v>
      </c>
      <c r="PM51" s="14" t="str">
        <f>IF(ISBLANK(PN1),"",IF(VLOOKUP(PN1,Register,53,FALSE)=0,"",(VLOOKUP(PN1,Register,53,FALSE))))</f>
        <v/>
      </c>
      <c r="PN51" s="15" t="s">
        <v>18</v>
      </c>
      <c r="PO51" s="7" t="str">
        <f t="shared" ref="PO51" si="10901">"5." &amp; PQ$1&amp; ".4.2."</f>
        <v>5.144.4.2.</v>
      </c>
      <c r="PP51" s="14" t="str">
        <f>IF(ISBLANK(PQ1),"",IF(VLOOKUP(PQ1,Register,53,FALSE)=0,"",(VLOOKUP(PQ1,Register,53,FALSE))))</f>
        <v/>
      </c>
      <c r="PQ51" s="15" t="s">
        <v>18</v>
      </c>
      <c r="PR51" s="7" t="str">
        <f t="shared" ref="PR51" si="10902">"5." &amp; PT$1&amp; ".4.2."</f>
        <v>5.145.4.2.</v>
      </c>
      <c r="PS51" s="14" t="str">
        <f>IF(ISBLANK(PT1),"",IF(VLOOKUP(PT1,Register,53,FALSE)=0,"",(VLOOKUP(PT1,Register,53,FALSE))))</f>
        <v/>
      </c>
      <c r="PT51" s="15" t="s">
        <v>18</v>
      </c>
      <c r="PU51" s="7" t="str">
        <f t="shared" ref="PU51" si="10903">"5." &amp; PW$1&amp; ".4.2."</f>
        <v>5.146.4.2.</v>
      </c>
      <c r="PV51" s="14" t="str">
        <f>IF(ISBLANK(PW1),"",IF(VLOOKUP(PW1,Register,53,FALSE)=0,"",(VLOOKUP(PW1,Register,53,FALSE))))</f>
        <v/>
      </c>
      <c r="PW51" s="15" t="s">
        <v>18</v>
      </c>
      <c r="PX51" s="7" t="str">
        <f t="shared" ref="PX51" si="10904">"5." &amp; PZ$1&amp; ".4.2."</f>
        <v>5.147.4.2.</v>
      </c>
      <c r="PY51" s="14" t="str">
        <f>IF(ISBLANK(PZ1),"",IF(VLOOKUP(PZ1,Register,53,FALSE)=0,"",(VLOOKUP(PZ1,Register,53,FALSE))))</f>
        <v/>
      </c>
      <c r="PZ51" s="15" t="s">
        <v>18</v>
      </c>
      <c r="QA51" s="7" t="str">
        <f t="shared" ref="QA51" si="10905">"5." &amp; QC$1&amp; ".4.2."</f>
        <v>5.148.4.2.</v>
      </c>
      <c r="QB51" s="14" t="str">
        <f>IF(ISBLANK(QC1),"",IF(VLOOKUP(QC1,Register,53,FALSE)=0,"",(VLOOKUP(QC1,Register,53,FALSE))))</f>
        <v/>
      </c>
      <c r="QC51" s="15" t="s">
        <v>18</v>
      </c>
      <c r="QD51" s="7" t="str">
        <f t="shared" ref="QD51" si="10906">"5." &amp; QF$1&amp; ".4.2."</f>
        <v>5.149.4.2.</v>
      </c>
      <c r="QE51" s="14" t="str">
        <f>IF(ISBLANK(QF1),"",IF(VLOOKUP(QF1,Register,53,FALSE)=0,"",(VLOOKUP(QF1,Register,53,FALSE))))</f>
        <v/>
      </c>
      <c r="QF51" s="15" t="s">
        <v>18</v>
      </c>
      <c r="QG51" s="7" t="str">
        <f t="shared" ref="QG51" si="10907">"5." &amp; QI$1&amp; ".4.2."</f>
        <v>5.150.4.2.</v>
      </c>
      <c r="QH51" s="14" t="str">
        <f>IF(ISBLANK(QI1),"",IF(VLOOKUP(QI1,Register,53,FALSE)=0,"",(VLOOKUP(QI1,Register,53,FALSE))))</f>
        <v/>
      </c>
      <c r="QI51" s="15" t="s">
        <v>18</v>
      </c>
      <c r="QJ51" s="7" t="str">
        <f t="shared" ref="QJ51" si="10908">"5." &amp; QL$1&amp; ".4.2."</f>
        <v>5.151.4.2.</v>
      </c>
      <c r="QK51" s="14" t="str">
        <f>IF(ISBLANK(QL1),"",IF(VLOOKUP(QL1,Register,53,FALSE)=0,"",(VLOOKUP(QL1,Register,53,FALSE))))</f>
        <v/>
      </c>
      <c r="QL51" s="15" t="s">
        <v>18</v>
      </c>
      <c r="QM51" s="7" t="str">
        <f t="shared" ref="QM51" si="10909">"5." &amp; QO$1&amp; ".4.2."</f>
        <v>5.152.4.2.</v>
      </c>
      <c r="QN51" s="14" t="str">
        <f>IF(ISBLANK(QO1),"",IF(VLOOKUP(QO1,Register,53,FALSE)=0,"",(VLOOKUP(QO1,Register,53,FALSE))))</f>
        <v/>
      </c>
      <c r="QO51" s="15" t="s">
        <v>18</v>
      </c>
      <c r="QP51" s="7" t="str">
        <f t="shared" ref="QP51" si="10910">"5." &amp; QR$1&amp; ".4.2."</f>
        <v>5.153.4.2.</v>
      </c>
      <c r="QQ51" s="14" t="str">
        <f>IF(ISBLANK(QR1),"",IF(VLOOKUP(QR1,Register,53,FALSE)=0,"",(VLOOKUP(QR1,Register,53,FALSE))))</f>
        <v/>
      </c>
      <c r="QR51" s="15" t="s">
        <v>18</v>
      </c>
      <c r="QS51" s="7" t="str">
        <f t="shared" ref="QS51" si="10911">"5." &amp; QU$1&amp; ".4.2."</f>
        <v>5.154.4.2.</v>
      </c>
      <c r="QT51" s="14" t="str">
        <f>IF(ISBLANK(QU1),"",IF(VLOOKUP(QU1,Register,53,FALSE)=0,"",(VLOOKUP(QU1,Register,53,FALSE))))</f>
        <v/>
      </c>
      <c r="QU51" s="15" t="s">
        <v>18</v>
      </c>
      <c r="QV51" s="7" t="str">
        <f t="shared" ref="QV51" si="10912">"5." &amp; QX$1&amp; ".4.2."</f>
        <v>5.155.4.2.</v>
      </c>
      <c r="QW51" s="14" t="str">
        <f>IF(ISBLANK(QX1),"",IF(VLOOKUP(QX1,Register,53,FALSE)=0,"",(VLOOKUP(QX1,Register,53,FALSE))))</f>
        <v/>
      </c>
      <c r="QX51" s="15" t="s">
        <v>18</v>
      </c>
      <c r="QY51" s="7" t="str">
        <f t="shared" ref="QY51" si="10913">"5." &amp; RA$1&amp; ".4.2."</f>
        <v>5.156.4.2.</v>
      </c>
      <c r="QZ51" s="14" t="str">
        <f>IF(ISBLANK(RA1),"",IF(VLOOKUP(RA1,Register,53,FALSE)=0,"",(VLOOKUP(RA1,Register,53,FALSE))))</f>
        <v/>
      </c>
      <c r="RA51" s="15" t="s">
        <v>18</v>
      </c>
      <c r="RB51" s="7" t="str">
        <f t="shared" ref="RB51" si="10914">"5." &amp; RD$1&amp; ".4.2."</f>
        <v>5.157.4.2.</v>
      </c>
      <c r="RC51" s="14" t="str">
        <f>IF(ISBLANK(RD1),"",IF(VLOOKUP(RD1,Register,53,FALSE)=0,"",(VLOOKUP(RD1,Register,53,FALSE))))</f>
        <v/>
      </c>
      <c r="RD51" s="15" t="s">
        <v>18</v>
      </c>
      <c r="RE51" s="7" t="str">
        <f t="shared" ref="RE51" si="10915">"5." &amp; RG$1&amp; ".4.2."</f>
        <v>5.158.4.2.</v>
      </c>
      <c r="RF51" s="14" t="str">
        <f>IF(ISBLANK(RG1),"",IF(VLOOKUP(RG1,Register,53,FALSE)=0,"",(VLOOKUP(RG1,Register,53,FALSE))))</f>
        <v/>
      </c>
      <c r="RG51" s="15" t="s">
        <v>18</v>
      </c>
      <c r="RH51" s="7" t="str">
        <f t="shared" ref="RH51" si="10916">"5." &amp; RJ$1&amp; ".4.2."</f>
        <v>5.159.4.2.</v>
      </c>
      <c r="RI51" s="14" t="str">
        <f>IF(ISBLANK(RJ1),"",IF(VLOOKUP(RJ1,Register,53,FALSE)=0,"",(VLOOKUP(RJ1,Register,53,FALSE))))</f>
        <v/>
      </c>
      <c r="RJ51" s="15" t="s">
        <v>18</v>
      </c>
      <c r="RK51" s="7" t="str">
        <f t="shared" ref="RK51" si="10917">"5." &amp; RM$1&amp; ".4.2."</f>
        <v>5.160.4.2.</v>
      </c>
      <c r="RL51" s="14" t="str">
        <f>IF(ISBLANK(RM1),"",IF(VLOOKUP(RM1,Register,53,FALSE)=0,"",(VLOOKUP(RM1,Register,53,FALSE))))</f>
        <v/>
      </c>
      <c r="RM51" s="15" t="s">
        <v>18</v>
      </c>
      <c r="RN51" s="7" t="str">
        <f t="shared" ref="RN51" si="10918">"5." &amp; RP$1&amp; ".4.2."</f>
        <v>5.161.4.2.</v>
      </c>
      <c r="RO51" s="14" t="str">
        <f>IF(ISBLANK(RP1),"",IF(VLOOKUP(RP1,Register,53,FALSE)=0,"",(VLOOKUP(RP1,Register,53,FALSE))))</f>
        <v/>
      </c>
      <c r="RP51" s="15" t="s">
        <v>18</v>
      </c>
      <c r="RQ51" s="7" t="str">
        <f t="shared" ref="RQ51" si="10919">"5." &amp; RS$1&amp; ".4.2."</f>
        <v>5.162.4.2.</v>
      </c>
      <c r="RR51" s="14" t="str">
        <f>IF(ISBLANK(RS1),"",IF(VLOOKUP(RS1,Register,53,FALSE)=0,"",(VLOOKUP(RS1,Register,53,FALSE))))</f>
        <v/>
      </c>
      <c r="RS51" s="15" t="s">
        <v>18</v>
      </c>
      <c r="RT51" s="7" t="str">
        <f t="shared" ref="RT51" si="10920">"5." &amp; RV$1&amp; ".4.2."</f>
        <v>5.163.4.2.</v>
      </c>
      <c r="RU51" s="14" t="str">
        <f>IF(ISBLANK(RV1),"",IF(VLOOKUP(RV1,Register,53,FALSE)=0,"",(VLOOKUP(RV1,Register,53,FALSE))))</f>
        <v/>
      </c>
      <c r="RV51" s="15" t="s">
        <v>18</v>
      </c>
      <c r="RW51" s="7" t="str">
        <f t="shared" ref="RW51" si="10921">"5." &amp; RY$1&amp; ".4.2."</f>
        <v>5.164.4.2.</v>
      </c>
      <c r="RX51" s="14" t="str">
        <f>IF(ISBLANK(RY1),"",IF(VLOOKUP(RY1,Register,53,FALSE)=0,"",(VLOOKUP(RY1,Register,53,FALSE))))</f>
        <v/>
      </c>
      <c r="RY51" s="15" t="s">
        <v>18</v>
      </c>
      <c r="RZ51" s="7" t="str">
        <f t="shared" ref="RZ51" si="10922">"5." &amp; SB$1&amp; ".4.2."</f>
        <v>5.165.4.2.</v>
      </c>
      <c r="SA51" s="14" t="str">
        <f>IF(ISBLANK(SB1),"",IF(VLOOKUP(SB1,Register,53,FALSE)=0,"",(VLOOKUP(SB1,Register,53,FALSE))))</f>
        <v/>
      </c>
      <c r="SB51" s="15" t="s">
        <v>18</v>
      </c>
      <c r="SC51" s="7" t="str">
        <f t="shared" ref="SC51" si="10923">"5." &amp; SE$1&amp; ".4.2."</f>
        <v>5.166.4.2.</v>
      </c>
      <c r="SD51" s="14" t="str">
        <f>IF(ISBLANK(SE1),"",IF(VLOOKUP(SE1,Register,53,FALSE)=0,"",(VLOOKUP(SE1,Register,53,FALSE))))</f>
        <v/>
      </c>
      <c r="SE51" s="15" t="s">
        <v>18</v>
      </c>
      <c r="SF51" s="7" t="str">
        <f t="shared" ref="SF51" si="10924">"5." &amp; SH$1&amp; ".4.2."</f>
        <v>5.167.4.2.</v>
      </c>
      <c r="SG51" s="14" t="str">
        <f>IF(ISBLANK(SH1),"",IF(VLOOKUP(SH1,Register,53,FALSE)=0,"",(VLOOKUP(SH1,Register,53,FALSE))))</f>
        <v/>
      </c>
      <c r="SH51" s="15" t="s">
        <v>18</v>
      </c>
      <c r="SI51" s="7" t="str">
        <f t="shared" ref="SI51" si="10925">"5." &amp; SK$1&amp; ".4.2."</f>
        <v>5.168.4.2.</v>
      </c>
      <c r="SJ51" s="14" t="str">
        <f>IF(ISBLANK(SK1),"",IF(VLOOKUP(SK1,Register,53,FALSE)=0,"",(VLOOKUP(SK1,Register,53,FALSE))))</f>
        <v/>
      </c>
      <c r="SK51" s="15" t="s">
        <v>18</v>
      </c>
      <c r="SL51" s="7" t="str">
        <f t="shared" ref="SL51" si="10926">"5." &amp; SN$1&amp; ".4.2."</f>
        <v>5.169.4.2.</v>
      </c>
      <c r="SM51" s="14" t="str">
        <f>IF(ISBLANK(SN1),"",IF(VLOOKUP(SN1,Register,53,FALSE)=0,"",(VLOOKUP(SN1,Register,53,FALSE))))</f>
        <v/>
      </c>
      <c r="SN51" s="15" t="s">
        <v>18</v>
      </c>
      <c r="SO51" s="7" t="str">
        <f t="shared" ref="SO51" si="10927">"5." &amp; SQ$1&amp; ".4.2."</f>
        <v>5.170.4.2.</v>
      </c>
      <c r="SP51" s="14" t="str">
        <f>IF(ISBLANK(SQ1),"",IF(VLOOKUP(SQ1,Register,53,FALSE)=0,"",(VLOOKUP(SQ1,Register,53,FALSE))))</f>
        <v/>
      </c>
      <c r="SQ51" s="15" t="s">
        <v>18</v>
      </c>
      <c r="SR51" s="7" t="str">
        <f t="shared" ref="SR51" si="10928">"5." &amp; ST$1&amp; ".4.2."</f>
        <v>5.171.4.2.</v>
      </c>
      <c r="SS51" s="14" t="str">
        <f>IF(ISBLANK(ST1),"",IF(VLOOKUP(ST1,Register,53,FALSE)=0,"",(VLOOKUP(ST1,Register,53,FALSE))))</f>
        <v/>
      </c>
      <c r="ST51" s="15" t="s">
        <v>18</v>
      </c>
      <c r="SU51" s="7" t="str">
        <f t="shared" ref="SU51" si="10929">"5." &amp; SW$1&amp; ".4.2."</f>
        <v>5.172.4.2.</v>
      </c>
      <c r="SV51" s="14" t="str">
        <f>IF(ISBLANK(SW1),"",IF(VLOOKUP(SW1,Register,53,FALSE)=0,"",(VLOOKUP(SW1,Register,53,FALSE))))</f>
        <v/>
      </c>
      <c r="SW51" s="15" t="s">
        <v>18</v>
      </c>
      <c r="SX51" s="7" t="str">
        <f t="shared" ref="SX51" si="10930">"5." &amp; SZ$1&amp; ".4.2."</f>
        <v>5.173.4.2.</v>
      </c>
      <c r="SY51" s="14" t="str">
        <f>IF(ISBLANK(SZ1),"",IF(VLOOKUP(SZ1,Register,53,FALSE)=0,"",(VLOOKUP(SZ1,Register,53,FALSE))))</f>
        <v/>
      </c>
      <c r="SZ51" s="15" t="s">
        <v>18</v>
      </c>
      <c r="TA51" s="7" t="str">
        <f t="shared" ref="TA51" si="10931">"5." &amp; TC$1&amp; ".4.2."</f>
        <v>5.174.4.2.</v>
      </c>
      <c r="TB51" s="14" t="str">
        <f>IF(ISBLANK(TC1),"",IF(VLOOKUP(TC1,Register,53,FALSE)=0,"",(VLOOKUP(TC1,Register,53,FALSE))))</f>
        <v/>
      </c>
      <c r="TC51" s="15" t="s">
        <v>18</v>
      </c>
      <c r="TD51" s="7" t="str">
        <f t="shared" ref="TD51" si="10932">"5." &amp; TF$1&amp; ".4.2."</f>
        <v>5.175.4.2.</v>
      </c>
      <c r="TE51" s="14" t="str">
        <f>IF(ISBLANK(TF1),"",IF(VLOOKUP(TF1,Register,53,FALSE)=0,"",(VLOOKUP(TF1,Register,53,FALSE))))</f>
        <v/>
      </c>
      <c r="TF51" s="15" t="s">
        <v>18</v>
      </c>
      <c r="TG51" s="7" t="str">
        <f t="shared" ref="TG51" si="10933">"5." &amp; TI$1&amp; ".4.2."</f>
        <v>5.176.4.2.</v>
      </c>
      <c r="TH51" s="14" t="str">
        <f>IF(ISBLANK(TI1),"",IF(VLOOKUP(TI1,Register,53,FALSE)=0,"",(VLOOKUP(TI1,Register,53,FALSE))))</f>
        <v/>
      </c>
      <c r="TI51" s="15" t="s">
        <v>18</v>
      </c>
      <c r="TJ51" s="7" t="str">
        <f t="shared" ref="TJ51" si="10934">"5." &amp; TL$1&amp; ".4.2."</f>
        <v>5.177.4.2.</v>
      </c>
      <c r="TK51" s="14" t="str">
        <f>IF(ISBLANK(TL1),"",IF(VLOOKUP(TL1,Register,53,FALSE)=0,"",(VLOOKUP(TL1,Register,53,FALSE))))</f>
        <v/>
      </c>
      <c r="TL51" s="15" t="s">
        <v>18</v>
      </c>
      <c r="TM51" s="7" t="str">
        <f t="shared" ref="TM51" si="10935">"5." &amp; TO$1&amp; ".4.2."</f>
        <v>5.178.4.2.</v>
      </c>
      <c r="TN51" s="14" t="str">
        <f>IF(ISBLANK(TO1),"",IF(VLOOKUP(TO1,Register,53,FALSE)=0,"",(VLOOKUP(TO1,Register,53,FALSE))))</f>
        <v/>
      </c>
      <c r="TO51" s="15" t="s">
        <v>18</v>
      </c>
      <c r="TP51" s="7" t="str">
        <f t="shared" ref="TP51" si="10936">"5." &amp; TR$1&amp; ".4.2."</f>
        <v>5.179.4.2.</v>
      </c>
      <c r="TQ51" s="14" t="str">
        <f>IF(ISBLANK(TR1),"",IF(VLOOKUP(TR1,Register,53,FALSE)=0,"",(VLOOKUP(TR1,Register,53,FALSE))))</f>
        <v/>
      </c>
      <c r="TR51" s="15" t="s">
        <v>18</v>
      </c>
      <c r="TS51" s="7" t="str">
        <f t="shared" ref="TS51" si="10937">"5." &amp; TU$1&amp; ".4.2."</f>
        <v>5.180.4.2.</v>
      </c>
      <c r="TT51" s="14" t="str">
        <f>IF(ISBLANK(TU1),"",IF(VLOOKUP(TU1,Register,53,FALSE)=0,"",(VLOOKUP(TU1,Register,53,FALSE))))</f>
        <v/>
      </c>
      <c r="TU51" s="15" t="s">
        <v>18</v>
      </c>
      <c r="TV51" s="7" t="str">
        <f t="shared" ref="TV51" si="10938">"5." &amp; TX$1&amp; ".4.2."</f>
        <v>5.181.4.2.</v>
      </c>
      <c r="TW51" s="14" t="str">
        <f>IF(ISBLANK(TX1),"",IF(VLOOKUP(TX1,Register,53,FALSE)=0,"",(VLOOKUP(TX1,Register,53,FALSE))))</f>
        <v/>
      </c>
      <c r="TX51" s="15" t="s">
        <v>18</v>
      </c>
      <c r="TY51" s="7" t="str">
        <f t="shared" ref="TY51" si="10939">"5." &amp; UA$1&amp; ".4.2."</f>
        <v>5.182.4.2.</v>
      </c>
      <c r="TZ51" s="14" t="str">
        <f>IF(ISBLANK(UA1),"",IF(VLOOKUP(UA1,Register,53,FALSE)=0,"",(VLOOKUP(UA1,Register,53,FALSE))))</f>
        <v/>
      </c>
      <c r="UA51" s="15" t="s">
        <v>18</v>
      </c>
      <c r="UB51" s="7" t="str">
        <f t="shared" ref="UB51" si="10940">"5." &amp; UD$1&amp; ".4.2."</f>
        <v>5.183.4.2.</v>
      </c>
      <c r="UC51" s="14" t="str">
        <f>IF(ISBLANK(UD1),"",IF(VLOOKUP(UD1,Register,53,FALSE)=0,"",(VLOOKUP(UD1,Register,53,FALSE))))</f>
        <v/>
      </c>
      <c r="UD51" s="15" t="s">
        <v>18</v>
      </c>
      <c r="UE51" s="7" t="str">
        <f t="shared" ref="UE51" si="10941">"5." &amp; UG$1&amp; ".4.2."</f>
        <v>5.184.4.2.</v>
      </c>
      <c r="UF51" s="14" t="str">
        <f>IF(ISBLANK(UG1),"",IF(VLOOKUP(UG1,Register,53,FALSE)=0,"",(VLOOKUP(UG1,Register,53,FALSE))))</f>
        <v/>
      </c>
      <c r="UG51" s="15" t="s">
        <v>18</v>
      </c>
      <c r="UH51" s="7" t="str">
        <f t="shared" ref="UH51" si="10942">"5." &amp; UJ$1&amp; ".4.2."</f>
        <v>5.185.4.2.</v>
      </c>
      <c r="UI51" s="14" t="str">
        <f>IF(ISBLANK(UJ1),"",IF(VLOOKUP(UJ1,Register,53,FALSE)=0,"",(VLOOKUP(UJ1,Register,53,FALSE))))</f>
        <v/>
      </c>
      <c r="UJ51" s="15" t="s">
        <v>18</v>
      </c>
      <c r="UK51" s="7" t="str">
        <f t="shared" ref="UK51" si="10943">"5." &amp; UM$1&amp; ".4.2."</f>
        <v>5.186.4.2.</v>
      </c>
      <c r="UL51" s="14" t="str">
        <f>IF(ISBLANK(UM1),"",IF(VLOOKUP(UM1,Register,53,FALSE)=0,"",(VLOOKUP(UM1,Register,53,FALSE))))</f>
        <v/>
      </c>
      <c r="UM51" s="15" t="s">
        <v>18</v>
      </c>
      <c r="UN51" s="7" t="str">
        <f t="shared" ref="UN51" si="10944">"5." &amp; UP$1&amp; ".4.2."</f>
        <v>5.187.4.2.</v>
      </c>
      <c r="UO51" s="14" t="str">
        <f>IF(ISBLANK(UP1),"",IF(VLOOKUP(UP1,Register,53,FALSE)=0,"",(VLOOKUP(UP1,Register,53,FALSE))))</f>
        <v/>
      </c>
      <c r="UP51" s="15" t="s">
        <v>18</v>
      </c>
      <c r="UQ51" s="7" t="str">
        <f t="shared" ref="UQ51" si="10945">"5." &amp; US$1&amp; ".4.2."</f>
        <v>5.188.4.2.</v>
      </c>
      <c r="UR51" s="14" t="str">
        <f>IF(ISBLANK(US1),"",IF(VLOOKUP(US1,Register,53,FALSE)=0,"",(VLOOKUP(US1,Register,53,FALSE))))</f>
        <v/>
      </c>
      <c r="US51" s="15" t="s">
        <v>18</v>
      </c>
      <c r="UT51" s="7" t="str">
        <f t="shared" ref="UT51" si="10946">"5." &amp; UV$1&amp; ".4.2."</f>
        <v>5.189.4.2.</v>
      </c>
      <c r="UU51" s="14" t="str">
        <f>IF(ISBLANK(UV1),"",IF(VLOOKUP(UV1,Register,53,FALSE)=0,"",(VLOOKUP(UV1,Register,53,FALSE))))</f>
        <v/>
      </c>
      <c r="UV51" s="15" t="s">
        <v>18</v>
      </c>
      <c r="UW51" s="7" t="str">
        <f t="shared" ref="UW51" si="10947">"5." &amp; UY$1&amp; ".4.2."</f>
        <v>5.190.4.2.</v>
      </c>
      <c r="UX51" s="14" t="str">
        <f>IF(ISBLANK(UY1),"",IF(VLOOKUP(UY1,Register,53,FALSE)=0,"",(VLOOKUP(UY1,Register,53,FALSE))))</f>
        <v/>
      </c>
      <c r="UY51" s="15" t="s">
        <v>18</v>
      </c>
      <c r="UZ51" s="7" t="str">
        <f t="shared" ref="UZ51" si="10948">"5." &amp; VB$1&amp; ".4.2."</f>
        <v>5.191.4.2.</v>
      </c>
      <c r="VA51" s="14" t="str">
        <f>IF(ISBLANK(VB1),"",IF(VLOOKUP(VB1,Register,53,FALSE)=0,"",(VLOOKUP(VB1,Register,53,FALSE))))</f>
        <v/>
      </c>
      <c r="VB51" s="15" t="s">
        <v>18</v>
      </c>
      <c r="VC51" s="7" t="str">
        <f t="shared" ref="VC51" si="10949">"5." &amp; VE$1&amp; ".4.2."</f>
        <v>5.192.4.2.</v>
      </c>
      <c r="VD51" s="14" t="str">
        <f>IF(ISBLANK(VE1),"",IF(VLOOKUP(VE1,Register,53,FALSE)=0,"",(VLOOKUP(VE1,Register,53,FALSE))))</f>
        <v/>
      </c>
      <c r="VE51" s="15" t="s">
        <v>18</v>
      </c>
      <c r="VF51" s="7" t="str">
        <f t="shared" ref="VF51" si="10950">"5." &amp; VH$1&amp; ".4.2."</f>
        <v>5.193.4.2.</v>
      </c>
      <c r="VG51" s="14" t="str">
        <f>IF(ISBLANK(VH1),"",IF(VLOOKUP(VH1,Register,53,FALSE)=0,"",(VLOOKUP(VH1,Register,53,FALSE))))</f>
        <v/>
      </c>
      <c r="VH51" s="15" t="s">
        <v>18</v>
      </c>
      <c r="VI51" s="7" t="str">
        <f t="shared" ref="VI51" si="10951">"5." &amp; VK$1&amp; ".4.2."</f>
        <v>5.194.4.2.</v>
      </c>
      <c r="VJ51" s="14" t="str">
        <f>IF(ISBLANK(VK1),"",IF(VLOOKUP(VK1,Register,53,FALSE)=0,"",(VLOOKUP(VK1,Register,53,FALSE))))</f>
        <v/>
      </c>
      <c r="VK51" s="15" t="s">
        <v>18</v>
      </c>
      <c r="VL51" s="7" t="str">
        <f t="shared" ref="VL51" si="10952">"5." &amp; VN$1&amp; ".4.2."</f>
        <v>5.195.4.2.</v>
      </c>
      <c r="VM51" s="14" t="str">
        <f>IF(ISBLANK(VN1),"",IF(VLOOKUP(VN1,Register,53,FALSE)=0,"",(VLOOKUP(VN1,Register,53,FALSE))))</f>
        <v/>
      </c>
      <c r="VN51" s="15" t="s">
        <v>18</v>
      </c>
      <c r="VO51" s="7" t="str">
        <f t="shared" ref="VO51" si="10953">"5." &amp; VQ$1&amp; ".4.2."</f>
        <v>5.196.4.2.</v>
      </c>
      <c r="VP51" s="14" t="str">
        <f>IF(ISBLANK(VQ1),"",IF(VLOOKUP(VQ1,Register,53,FALSE)=0,"",(VLOOKUP(VQ1,Register,53,FALSE))))</f>
        <v/>
      </c>
      <c r="VQ51" s="15" t="s">
        <v>18</v>
      </c>
      <c r="VR51" s="7" t="str">
        <f t="shared" ref="VR51" si="10954">"5." &amp; VT$1&amp; ".4.2."</f>
        <v>5.197.4.2.</v>
      </c>
      <c r="VS51" s="14" t="str">
        <f>IF(ISBLANK(VT1),"",IF(VLOOKUP(VT1,Register,53,FALSE)=0,"",(VLOOKUP(VT1,Register,53,FALSE))))</f>
        <v/>
      </c>
      <c r="VT51" s="15" t="s">
        <v>18</v>
      </c>
      <c r="VU51" s="7" t="str">
        <f t="shared" ref="VU51" si="10955">"5." &amp; VW$1&amp; ".4.2."</f>
        <v>5.198.4.2.</v>
      </c>
      <c r="VV51" s="14" t="str">
        <f>IF(ISBLANK(VW1),"",IF(VLOOKUP(VW1,Register,53,FALSE)=0,"",(VLOOKUP(VW1,Register,53,FALSE))))</f>
        <v/>
      </c>
      <c r="VW51" s="15" t="s">
        <v>18</v>
      </c>
      <c r="VX51" s="7" t="str">
        <f t="shared" ref="VX51" si="10956">"5." &amp; VZ$1&amp; ".4.2."</f>
        <v>5.199.4.2.</v>
      </c>
      <c r="VY51" s="14" t="str">
        <f>IF(ISBLANK(VZ1),"",IF(VLOOKUP(VZ1,Register,53,FALSE)=0,"",(VLOOKUP(VZ1,Register,53,FALSE))))</f>
        <v/>
      </c>
      <c r="VZ51" s="15" t="s">
        <v>18</v>
      </c>
      <c r="WA51" s="7" t="str">
        <f t="shared" ref="WA51" si="10957">"5." &amp; WC$1&amp; ".4.2."</f>
        <v>5.200.4.2.</v>
      </c>
      <c r="WB51" s="14" t="str">
        <f>IF(ISBLANK(WC1),"",IF(VLOOKUP(WC1,Register,53,FALSE)=0,"",(VLOOKUP(WC1,Register,53,FALSE))))</f>
        <v/>
      </c>
      <c r="WC51" s="15" t="s">
        <v>18</v>
      </c>
      <c r="WD51" s="7" t="str">
        <f t="shared" ref="WD51" si="10958">"5." &amp; WF$1&amp; ".4.2."</f>
        <v>5.201.4.2.</v>
      </c>
      <c r="WE51" s="14" t="str">
        <f>IF(ISBLANK(WF1),"",IF(VLOOKUP(WF1,Register,53,FALSE)=0,"",(VLOOKUP(WF1,Register,53,FALSE))))</f>
        <v/>
      </c>
      <c r="WF51" s="15" t="s">
        <v>18</v>
      </c>
      <c r="WG51" s="7" t="str">
        <f t="shared" ref="WG51" si="10959">"5." &amp; WI$1&amp; ".4.2."</f>
        <v>5.202.4.2.</v>
      </c>
      <c r="WH51" s="14" t="str">
        <f>IF(ISBLANK(WI1),"",IF(VLOOKUP(WI1,Register,53,FALSE)=0,"",(VLOOKUP(WI1,Register,53,FALSE))))</f>
        <v/>
      </c>
      <c r="WI51" s="15" t="s">
        <v>18</v>
      </c>
      <c r="WJ51" s="7" t="str">
        <f t="shared" ref="WJ51" si="10960">"5." &amp; WL$1&amp; ".4.2."</f>
        <v>5.203.4.2.</v>
      </c>
      <c r="WK51" s="14" t="str">
        <f>IF(ISBLANK(WL1),"",IF(VLOOKUP(WL1,Register,53,FALSE)=0,"",(VLOOKUP(WL1,Register,53,FALSE))))</f>
        <v/>
      </c>
      <c r="WL51" s="15" t="s">
        <v>18</v>
      </c>
      <c r="WM51" s="7" t="str">
        <f t="shared" ref="WM51" si="10961">"5." &amp; WO$1&amp; ".4.2."</f>
        <v>5.204.4.2.</v>
      </c>
      <c r="WN51" s="14" t="str">
        <f>IF(ISBLANK(WO1),"",IF(VLOOKUP(WO1,Register,53,FALSE)=0,"",(VLOOKUP(WO1,Register,53,FALSE))))</f>
        <v/>
      </c>
      <c r="WO51" s="15" t="s">
        <v>18</v>
      </c>
      <c r="WP51" s="7" t="str">
        <f t="shared" ref="WP51" si="10962">"5." &amp; WR$1&amp; ".4.2."</f>
        <v>5.205.4.2.</v>
      </c>
      <c r="WQ51" s="14" t="str">
        <f>IF(ISBLANK(WR1),"",IF(VLOOKUP(WR1,Register,53,FALSE)=0,"",(VLOOKUP(WR1,Register,53,FALSE))))</f>
        <v/>
      </c>
      <c r="WR51" s="15" t="s">
        <v>18</v>
      </c>
      <c r="WS51" s="7" t="str">
        <f t="shared" ref="WS51" si="10963">"5." &amp; WU$1&amp; ".4.2."</f>
        <v>5.206.4.2.</v>
      </c>
      <c r="WT51" s="14" t="str">
        <f>IF(ISBLANK(WU1),"",IF(VLOOKUP(WU1,Register,53,FALSE)=0,"",(VLOOKUP(WU1,Register,53,FALSE))))</f>
        <v/>
      </c>
      <c r="WU51" s="15" t="s">
        <v>18</v>
      </c>
      <c r="WV51" s="7" t="str">
        <f t="shared" ref="WV51" si="10964">"5." &amp; WX$1&amp; ".4.2."</f>
        <v>5.207.4.2.</v>
      </c>
      <c r="WW51" s="14" t="str">
        <f>IF(ISBLANK(WX1),"",IF(VLOOKUP(WX1,Register,53,FALSE)=0,"",(VLOOKUP(WX1,Register,53,FALSE))))</f>
        <v/>
      </c>
      <c r="WX51" s="15" t="s">
        <v>18</v>
      </c>
      <c r="WY51" s="7" t="str">
        <f t="shared" ref="WY51" si="10965">"5." &amp; XA$1&amp; ".4.2."</f>
        <v>5.208.4.2.</v>
      </c>
      <c r="WZ51" s="14" t="str">
        <f>IF(ISBLANK(XA1),"",IF(VLOOKUP(XA1,Register,53,FALSE)=0,"",(VLOOKUP(XA1,Register,53,FALSE))))</f>
        <v/>
      </c>
      <c r="XA51" s="15" t="s">
        <v>18</v>
      </c>
      <c r="XB51" s="7" t="str">
        <f t="shared" ref="XB51" si="10966">"5." &amp; XD$1&amp; ".4.2."</f>
        <v>5.209.4.2.</v>
      </c>
      <c r="XC51" s="14" t="str">
        <f>IF(ISBLANK(XD1),"",IF(VLOOKUP(XD1,Register,53,FALSE)=0,"",(VLOOKUP(XD1,Register,53,FALSE))))</f>
        <v/>
      </c>
      <c r="XD51" s="15" t="s">
        <v>18</v>
      </c>
      <c r="XE51" s="7" t="str">
        <f t="shared" ref="XE51" si="10967">"5." &amp; XG$1&amp; ".4.2."</f>
        <v>5.210.4.2.</v>
      </c>
      <c r="XF51" s="14" t="str">
        <f>IF(ISBLANK(XG1),"",IF(VLOOKUP(XG1,Register,53,FALSE)=0,"",(VLOOKUP(XG1,Register,53,FALSE))))</f>
        <v/>
      </c>
      <c r="XG51" s="15" t="s">
        <v>18</v>
      </c>
      <c r="XH51" s="7" t="str">
        <f t="shared" ref="XH51" si="10968">"5." &amp; XJ$1&amp; ".4.2."</f>
        <v>5.211.4.2.</v>
      </c>
      <c r="XI51" s="14" t="str">
        <f>IF(ISBLANK(XJ1),"",IF(VLOOKUP(XJ1,Register,53,FALSE)=0,"",(VLOOKUP(XJ1,Register,53,FALSE))))</f>
        <v/>
      </c>
      <c r="XJ51" s="15" t="s">
        <v>18</v>
      </c>
      <c r="XK51" s="7" t="str">
        <f t="shared" ref="XK51" si="10969">"5." &amp; XM$1&amp; ".4.2."</f>
        <v>5.212.4.2.</v>
      </c>
      <c r="XL51" s="14" t="str">
        <f>IF(ISBLANK(XM1),"",IF(VLOOKUP(XM1,Register,53,FALSE)=0,"",(VLOOKUP(XM1,Register,53,FALSE))))</f>
        <v/>
      </c>
      <c r="XM51" s="15" t="s">
        <v>18</v>
      </c>
      <c r="XN51" s="7" t="str">
        <f t="shared" ref="XN51" si="10970">"5." &amp; XP$1&amp; ".4.2."</f>
        <v>5.213.4.2.</v>
      </c>
      <c r="XO51" s="14" t="str">
        <f>IF(ISBLANK(XP1),"",IF(VLOOKUP(XP1,Register,53,FALSE)=0,"",(VLOOKUP(XP1,Register,53,FALSE))))</f>
        <v/>
      </c>
      <c r="XP51" s="15" t="s">
        <v>18</v>
      </c>
      <c r="XQ51" s="7" t="str">
        <f t="shared" ref="XQ51" si="10971">"5." &amp; XS$1&amp; ".4.2."</f>
        <v>5.214.4.2.</v>
      </c>
      <c r="XR51" s="14" t="str">
        <f>IF(ISBLANK(XS1),"",IF(VLOOKUP(XS1,Register,53,FALSE)=0,"",(VLOOKUP(XS1,Register,53,FALSE))))</f>
        <v/>
      </c>
      <c r="XS51" s="15" t="s">
        <v>18</v>
      </c>
      <c r="XT51" s="7" t="str">
        <f t="shared" ref="XT51" si="10972">"5." &amp; XV$1&amp; ".4.2."</f>
        <v>5.215.4.2.</v>
      </c>
      <c r="XU51" s="14" t="str">
        <f>IF(ISBLANK(XV1),"",IF(VLOOKUP(XV1,Register,53,FALSE)=0,"",(VLOOKUP(XV1,Register,53,FALSE))))</f>
        <v/>
      </c>
      <c r="XV51" s="15" t="s">
        <v>18</v>
      </c>
      <c r="XW51" s="7" t="str">
        <f t="shared" ref="XW51" si="10973">"5." &amp; XY$1&amp; ".4.2."</f>
        <v>5.216.4.2.</v>
      </c>
      <c r="XX51" s="14" t="str">
        <f>IF(ISBLANK(XY1),"",IF(VLOOKUP(XY1,Register,53,FALSE)=0,"",(VLOOKUP(XY1,Register,53,FALSE))))</f>
        <v/>
      </c>
      <c r="XY51" s="15" t="s">
        <v>18</v>
      </c>
      <c r="XZ51" s="7" t="str">
        <f t="shared" ref="XZ51" si="10974">"5." &amp; YB$1&amp; ".4.2."</f>
        <v>5.217.4.2.</v>
      </c>
      <c r="YA51" s="14" t="str">
        <f>IF(ISBLANK(YB1),"",IF(VLOOKUP(YB1,Register,53,FALSE)=0,"",(VLOOKUP(YB1,Register,53,FALSE))))</f>
        <v/>
      </c>
      <c r="YB51" s="15" t="s">
        <v>18</v>
      </c>
      <c r="YC51" s="7" t="str">
        <f t="shared" ref="YC51" si="10975">"5." &amp; YE$1&amp; ".4.2."</f>
        <v>5.218.4.2.</v>
      </c>
      <c r="YD51" s="14" t="str">
        <f>IF(ISBLANK(YE1),"",IF(VLOOKUP(YE1,Register,53,FALSE)=0,"",(VLOOKUP(YE1,Register,53,FALSE))))</f>
        <v/>
      </c>
      <c r="YE51" s="15" t="s">
        <v>18</v>
      </c>
      <c r="YF51" s="7" t="str">
        <f t="shared" ref="YF51" si="10976">"5." &amp; YH$1&amp; ".4.2."</f>
        <v>5.219.4.2.</v>
      </c>
      <c r="YG51" s="14" t="str">
        <f>IF(ISBLANK(YH1),"",IF(VLOOKUP(YH1,Register,53,FALSE)=0,"",(VLOOKUP(YH1,Register,53,FALSE))))</f>
        <v/>
      </c>
      <c r="YH51" s="15" t="s">
        <v>18</v>
      </c>
      <c r="YI51" s="7" t="str">
        <f t="shared" ref="YI51" si="10977">"5." &amp; YK$1&amp; ".4.2."</f>
        <v>5.220.4.2.</v>
      </c>
      <c r="YJ51" s="14" t="str">
        <f>IF(ISBLANK(YK1),"",IF(VLOOKUP(YK1,Register,53,FALSE)=0,"",(VLOOKUP(YK1,Register,53,FALSE))))</f>
        <v/>
      </c>
      <c r="YK51" s="15" t="s">
        <v>18</v>
      </c>
      <c r="YL51" s="7" t="str">
        <f t="shared" ref="YL51" si="10978">"5." &amp; YN$1&amp; ".4.2."</f>
        <v>5.221.4.2.</v>
      </c>
      <c r="YM51" s="14" t="str">
        <f>IF(ISBLANK(YN1),"",IF(VLOOKUP(YN1,Register,53,FALSE)=0,"",(VLOOKUP(YN1,Register,53,FALSE))))</f>
        <v/>
      </c>
      <c r="YN51" s="15" t="s">
        <v>18</v>
      </c>
      <c r="YO51" s="7" t="str">
        <f t="shared" ref="YO51" si="10979">"5." &amp; YQ$1&amp; ".4.2."</f>
        <v>5.222.4.2.</v>
      </c>
      <c r="YP51" s="14" t="str">
        <f>IF(ISBLANK(YQ1),"",IF(VLOOKUP(YQ1,Register,53,FALSE)=0,"",(VLOOKUP(YQ1,Register,53,FALSE))))</f>
        <v/>
      </c>
      <c r="YQ51" s="15" t="s">
        <v>18</v>
      </c>
      <c r="YR51" s="7" t="str">
        <f t="shared" ref="YR51" si="10980">"5." &amp; YT$1&amp; ".4.2."</f>
        <v>5.223.4.2.</v>
      </c>
      <c r="YS51" s="14" t="str">
        <f>IF(ISBLANK(YT1),"",IF(VLOOKUP(YT1,Register,53,FALSE)=0,"",(VLOOKUP(YT1,Register,53,FALSE))))</f>
        <v/>
      </c>
      <c r="YT51" s="15" t="s">
        <v>18</v>
      </c>
      <c r="YU51" s="7" t="str">
        <f t="shared" ref="YU51" si="10981">"5." &amp; YW$1&amp; ".4.2."</f>
        <v>5.224.4.2.</v>
      </c>
      <c r="YV51" s="14" t="str">
        <f>IF(ISBLANK(YW1),"",IF(VLOOKUP(YW1,Register,53,FALSE)=0,"",(VLOOKUP(YW1,Register,53,FALSE))))</f>
        <v/>
      </c>
      <c r="YW51" s="15" t="s">
        <v>18</v>
      </c>
      <c r="YX51" s="7" t="str">
        <f t="shared" ref="YX51" si="10982">"5." &amp; YZ$1&amp; ".4.2."</f>
        <v>5.225.4.2.</v>
      </c>
      <c r="YY51" s="14" t="str">
        <f>IF(ISBLANK(YZ1),"",IF(VLOOKUP(YZ1,Register,53,FALSE)=0,"",(VLOOKUP(YZ1,Register,53,FALSE))))</f>
        <v/>
      </c>
      <c r="YZ51" s="15" t="s">
        <v>18</v>
      </c>
      <c r="ZA51" s="7" t="str">
        <f t="shared" ref="ZA51" si="10983">"5." &amp; ZC$1&amp; ".4.2."</f>
        <v>5.226.4.2.</v>
      </c>
      <c r="ZB51" s="14" t="str">
        <f>IF(ISBLANK(ZC1),"",IF(VLOOKUP(ZC1,Register,53,FALSE)=0,"",(VLOOKUP(ZC1,Register,53,FALSE))))</f>
        <v/>
      </c>
      <c r="ZC51" s="15" t="s">
        <v>18</v>
      </c>
      <c r="ZD51" s="7" t="str">
        <f t="shared" ref="ZD51" si="10984">"5." &amp; ZF$1&amp; ".4.2."</f>
        <v>5.227.4.2.</v>
      </c>
      <c r="ZE51" s="14" t="str">
        <f>IF(ISBLANK(ZF1),"",IF(VLOOKUP(ZF1,Register,53,FALSE)=0,"",(VLOOKUP(ZF1,Register,53,FALSE))))</f>
        <v/>
      </c>
      <c r="ZF51" s="15" t="s">
        <v>18</v>
      </c>
      <c r="ZG51" s="7" t="str">
        <f t="shared" ref="ZG51" si="10985">"5." &amp; ZI$1&amp; ".4.2."</f>
        <v>5.228.4.2.</v>
      </c>
      <c r="ZH51" s="14" t="str">
        <f>IF(ISBLANK(ZI1),"",IF(VLOOKUP(ZI1,Register,53,FALSE)=0,"",(VLOOKUP(ZI1,Register,53,FALSE))))</f>
        <v/>
      </c>
      <c r="ZI51" s="15" t="s">
        <v>18</v>
      </c>
      <c r="ZJ51" s="7" t="str">
        <f t="shared" ref="ZJ51" si="10986">"5." &amp; ZL$1&amp; ".4.2."</f>
        <v>5.229.4.2.</v>
      </c>
      <c r="ZK51" s="14" t="str">
        <f>IF(ISBLANK(ZL1),"",IF(VLOOKUP(ZL1,Register,53,FALSE)=0,"",(VLOOKUP(ZL1,Register,53,FALSE))))</f>
        <v/>
      </c>
      <c r="ZL51" s="15" t="s">
        <v>18</v>
      </c>
      <c r="ZM51" s="7" t="str">
        <f t="shared" ref="ZM51" si="10987">"5." &amp; ZO$1&amp; ".4.2."</f>
        <v>5.230.4.2.</v>
      </c>
      <c r="ZN51" s="14" t="str">
        <f>IF(ISBLANK(ZO1),"",IF(VLOOKUP(ZO1,Register,53,FALSE)=0,"",(VLOOKUP(ZO1,Register,53,FALSE))))</f>
        <v/>
      </c>
      <c r="ZO51" s="15" t="s">
        <v>18</v>
      </c>
      <c r="ZP51" s="7" t="str">
        <f t="shared" ref="ZP51" si="10988">"5." &amp; ZR$1&amp; ".4.2."</f>
        <v>5.231.4.2.</v>
      </c>
      <c r="ZQ51" s="14" t="str">
        <f>IF(ISBLANK(ZR1),"",IF(VLOOKUP(ZR1,Register,53,FALSE)=0,"",(VLOOKUP(ZR1,Register,53,FALSE))))</f>
        <v/>
      </c>
      <c r="ZR51" s="15" t="s">
        <v>18</v>
      </c>
      <c r="ZS51" s="7" t="str">
        <f t="shared" ref="ZS51" si="10989">"5." &amp; ZU$1&amp; ".4.2."</f>
        <v>5.232.4.2.</v>
      </c>
      <c r="ZT51" s="14" t="str">
        <f>IF(ISBLANK(ZU1),"",IF(VLOOKUP(ZU1,Register,53,FALSE)=0,"",(VLOOKUP(ZU1,Register,53,FALSE))))</f>
        <v/>
      </c>
      <c r="ZU51" s="15" t="s">
        <v>18</v>
      </c>
      <c r="ZV51" s="7" t="str">
        <f t="shared" ref="ZV51" si="10990">"5." &amp; ZX$1&amp; ".4.2."</f>
        <v>5.233.4.2.</v>
      </c>
      <c r="ZW51" s="14" t="str">
        <f>IF(ISBLANK(ZX1),"",IF(VLOOKUP(ZX1,Register,53,FALSE)=0,"",(VLOOKUP(ZX1,Register,53,FALSE))))</f>
        <v/>
      </c>
      <c r="ZX51" s="15" t="s">
        <v>18</v>
      </c>
      <c r="ZY51" s="7" t="str">
        <f t="shared" ref="ZY51" si="10991">"5." &amp; AAA$1&amp; ".4.2."</f>
        <v>5.234.4.2.</v>
      </c>
      <c r="ZZ51" s="14" t="str">
        <f>IF(ISBLANK(AAA1),"",IF(VLOOKUP(AAA1,Register,53,FALSE)=0,"",(VLOOKUP(AAA1,Register,53,FALSE))))</f>
        <v/>
      </c>
      <c r="AAA51" s="15" t="s">
        <v>18</v>
      </c>
      <c r="AAB51" s="7" t="str">
        <f t="shared" ref="AAB51" si="10992">"5." &amp; AAD$1&amp; ".4.2."</f>
        <v>5.235.4.2.</v>
      </c>
      <c r="AAC51" s="14" t="str">
        <f>IF(ISBLANK(AAD1),"",IF(VLOOKUP(AAD1,Register,53,FALSE)=0,"",(VLOOKUP(AAD1,Register,53,FALSE))))</f>
        <v/>
      </c>
      <c r="AAD51" s="15" t="s">
        <v>18</v>
      </c>
      <c r="AAE51" s="7" t="str">
        <f t="shared" ref="AAE51" si="10993">"5." &amp; AAG$1&amp; ".4.2."</f>
        <v>5.236.4.2.</v>
      </c>
      <c r="AAF51" s="14" t="str">
        <f>IF(ISBLANK(AAG1),"",IF(VLOOKUP(AAG1,Register,53,FALSE)=0,"",(VLOOKUP(AAG1,Register,53,FALSE))))</f>
        <v/>
      </c>
      <c r="AAG51" s="15" t="s">
        <v>18</v>
      </c>
      <c r="AAH51" s="7" t="str">
        <f t="shared" ref="AAH51" si="10994">"5." &amp; AAJ$1&amp; ".4.2."</f>
        <v>5.237.4.2.</v>
      </c>
      <c r="AAI51" s="14" t="str">
        <f>IF(ISBLANK(AAJ1),"",IF(VLOOKUP(AAJ1,Register,53,FALSE)=0,"",(VLOOKUP(AAJ1,Register,53,FALSE))))</f>
        <v/>
      </c>
      <c r="AAJ51" s="15" t="s">
        <v>18</v>
      </c>
      <c r="AAK51" s="7" t="str">
        <f t="shared" ref="AAK51" si="10995">"5." &amp; AAM$1&amp; ".4.2."</f>
        <v>5.238.4.2.</v>
      </c>
      <c r="AAL51" s="14" t="str">
        <f>IF(ISBLANK(AAM1),"",IF(VLOOKUP(AAM1,Register,53,FALSE)=0,"",(VLOOKUP(AAM1,Register,53,FALSE))))</f>
        <v/>
      </c>
      <c r="AAM51" s="15" t="s">
        <v>18</v>
      </c>
      <c r="AAN51" s="7" t="str">
        <f t="shared" ref="AAN51" si="10996">"5." &amp; AAP$1&amp; ".4.2."</f>
        <v>5.239.4.2.</v>
      </c>
      <c r="AAO51" s="14" t="str">
        <f>IF(ISBLANK(AAP1),"",IF(VLOOKUP(AAP1,Register,53,FALSE)=0,"",(VLOOKUP(AAP1,Register,53,FALSE))))</f>
        <v/>
      </c>
      <c r="AAP51" s="15" t="s">
        <v>18</v>
      </c>
      <c r="AAQ51" s="7" t="str">
        <f t="shared" ref="AAQ51" si="10997">"5." &amp; AAS$1&amp; ".4.2."</f>
        <v>5.240.4.2.</v>
      </c>
      <c r="AAR51" s="14" t="str">
        <f>IF(ISBLANK(AAS1),"",IF(VLOOKUP(AAS1,Register,53,FALSE)=0,"",(VLOOKUP(AAS1,Register,53,FALSE))))</f>
        <v/>
      </c>
      <c r="AAS51" s="15" t="s">
        <v>18</v>
      </c>
      <c r="AAT51" s="7" t="str">
        <f t="shared" ref="AAT51" si="10998">"5." &amp; AAV$1&amp; ".4.2."</f>
        <v>5.241.4.2.</v>
      </c>
      <c r="AAU51" s="14" t="str">
        <f>IF(ISBLANK(AAV1),"",IF(VLOOKUP(AAV1,Register,53,FALSE)=0,"",(VLOOKUP(AAV1,Register,53,FALSE))))</f>
        <v/>
      </c>
      <c r="AAV51" s="15" t="s">
        <v>18</v>
      </c>
      <c r="AAW51" s="7" t="str">
        <f t="shared" ref="AAW51" si="10999">"5." &amp; AAY$1&amp; ".4.2."</f>
        <v>5.242.4.2.</v>
      </c>
      <c r="AAX51" s="14" t="str">
        <f>IF(ISBLANK(AAY1),"",IF(VLOOKUP(AAY1,Register,53,FALSE)=0,"",(VLOOKUP(AAY1,Register,53,FALSE))))</f>
        <v/>
      </c>
      <c r="AAY51" s="15" t="s">
        <v>18</v>
      </c>
      <c r="AAZ51" s="7" t="str">
        <f t="shared" ref="AAZ51" si="11000">"5." &amp; ABB$1&amp; ".4.2."</f>
        <v>5.243.4.2.</v>
      </c>
      <c r="ABA51" s="14" t="str">
        <f>IF(ISBLANK(ABB1),"",IF(VLOOKUP(ABB1,Register,53,FALSE)=0,"",(VLOOKUP(ABB1,Register,53,FALSE))))</f>
        <v/>
      </c>
      <c r="ABB51" s="15" t="s">
        <v>18</v>
      </c>
      <c r="ABC51" s="7" t="str">
        <f t="shared" ref="ABC51" si="11001">"5." &amp; ABE$1&amp; ".4.2."</f>
        <v>5.244.4.2.</v>
      </c>
      <c r="ABD51" s="14" t="str">
        <f>IF(ISBLANK(ABE1),"",IF(VLOOKUP(ABE1,Register,53,FALSE)=0,"",(VLOOKUP(ABE1,Register,53,FALSE))))</f>
        <v/>
      </c>
      <c r="ABE51" s="15" t="s">
        <v>18</v>
      </c>
      <c r="ABF51" s="7" t="str">
        <f t="shared" ref="ABF51" si="11002">"5." &amp; ABH$1&amp; ".4.2."</f>
        <v>5.245.4.2.</v>
      </c>
      <c r="ABG51" s="14" t="str">
        <f>IF(ISBLANK(ABH1),"",IF(VLOOKUP(ABH1,Register,53,FALSE)=0,"",(VLOOKUP(ABH1,Register,53,FALSE))))</f>
        <v/>
      </c>
      <c r="ABH51" s="15" t="s">
        <v>18</v>
      </c>
      <c r="ABI51" s="7" t="str">
        <f t="shared" ref="ABI51" si="11003">"5." &amp; ABK$1&amp; ".4.2."</f>
        <v>5.246.4.2.</v>
      </c>
      <c r="ABJ51" s="14" t="str">
        <f>IF(ISBLANK(ABK1),"",IF(VLOOKUP(ABK1,Register,53,FALSE)=0,"",(VLOOKUP(ABK1,Register,53,FALSE))))</f>
        <v/>
      </c>
      <c r="ABK51" s="15" t="s">
        <v>18</v>
      </c>
      <c r="ABL51" s="7" t="str">
        <f t="shared" ref="ABL51" si="11004">"5." &amp; ABN$1&amp; ".4.2."</f>
        <v>5.247.4.2.</v>
      </c>
      <c r="ABM51" s="14" t="str">
        <f>IF(ISBLANK(ABN1),"",IF(VLOOKUP(ABN1,Register,53,FALSE)=0,"",(VLOOKUP(ABN1,Register,53,FALSE))))</f>
        <v/>
      </c>
      <c r="ABN51" s="15" t="s">
        <v>18</v>
      </c>
      <c r="ABO51" s="7" t="str">
        <f t="shared" ref="ABO51" si="11005">"5." &amp; ABQ$1&amp; ".4.2."</f>
        <v>5.248.4.2.</v>
      </c>
      <c r="ABP51" s="14" t="str">
        <f>IF(ISBLANK(ABQ1),"",IF(VLOOKUP(ABQ1,Register,53,FALSE)=0,"",(VLOOKUP(ABQ1,Register,53,FALSE))))</f>
        <v/>
      </c>
      <c r="ABQ51" s="15" t="s">
        <v>18</v>
      </c>
      <c r="ABR51" s="7" t="str">
        <f t="shared" ref="ABR51" si="11006">"5." &amp; ABT$1&amp; ".4.2."</f>
        <v>5.249.4.2.</v>
      </c>
      <c r="ABS51" s="14" t="str">
        <f>IF(ISBLANK(ABT1),"",IF(VLOOKUP(ABT1,Register,53,FALSE)=0,"",(VLOOKUP(ABT1,Register,53,FALSE))))</f>
        <v/>
      </c>
      <c r="ABT51" s="15" t="s">
        <v>18</v>
      </c>
      <c r="ABU51" s="7" t="str">
        <f t="shared" ref="ABU51" si="11007">"5." &amp; ABW$1&amp; ".4.2."</f>
        <v>5.250.4.2.</v>
      </c>
      <c r="ABV51" s="14" t="str">
        <f>IF(ISBLANK(ABW1),"",IF(VLOOKUP(ABW1,Register,53,FALSE)=0,"",(VLOOKUP(ABW1,Register,53,FALSE))))</f>
        <v/>
      </c>
      <c r="ABW51" s="15" t="s">
        <v>18</v>
      </c>
      <c r="ABX51" s="7" t="str">
        <f t="shared" ref="ABX51" si="11008">"5." &amp; ABZ$1&amp; ".4.2."</f>
        <v>5.251.4.2.</v>
      </c>
      <c r="ABY51" s="14" t="str">
        <f>IF(ISBLANK(ABZ1),"",IF(VLOOKUP(ABZ1,Register,53,FALSE)=0,"",(VLOOKUP(ABZ1,Register,53,FALSE))))</f>
        <v/>
      </c>
      <c r="ABZ51" s="15" t="s">
        <v>18</v>
      </c>
      <c r="ACA51" s="7" t="str">
        <f t="shared" ref="ACA51" si="11009">"5." &amp; ACC$1&amp; ".4.2."</f>
        <v>5.252.4.2.</v>
      </c>
      <c r="ACB51" s="14" t="str">
        <f>IF(ISBLANK(ACC1),"",IF(VLOOKUP(ACC1,Register,53,FALSE)=0,"",(VLOOKUP(ACC1,Register,53,FALSE))))</f>
        <v/>
      </c>
      <c r="ACC51" s="15" t="s">
        <v>18</v>
      </c>
      <c r="ACD51" s="7" t="str">
        <f t="shared" ref="ACD51" si="11010">"5." &amp; ACF$1&amp; ".4.2."</f>
        <v>5.253.4.2.</v>
      </c>
      <c r="ACE51" s="14" t="str">
        <f>IF(ISBLANK(ACF1),"",IF(VLOOKUP(ACF1,Register,53,FALSE)=0,"",(VLOOKUP(ACF1,Register,53,FALSE))))</f>
        <v/>
      </c>
      <c r="ACF51" s="15" t="s">
        <v>18</v>
      </c>
      <c r="ACG51" s="7" t="str">
        <f t="shared" ref="ACG51" si="11011">"5." &amp; ACI$1&amp; ".4.2."</f>
        <v>5.254.4.2.</v>
      </c>
      <c r="ACH51" s="14" t="str">
        <f>IF(ISBLANK(ACI1),"",IF(VLOOKUP(ACI1,Register,53,FALSE)=0,"",(VLOOKUP(ACI1,Register,53,FALSE))))</f>
        <v/>
      </c>
      <c r="ACI51" s="15" t="s">
        <v>18</v>
      </c>
      <c r="ACJ51" s="7" t="str">
        <f t="shared" ref="ACJ51" si="11012">"5." &amp; ACL$1&amp; ".4.2."</f>
        <v>5.255.4.2.</v>
      </c>
      <c r="ACK51" s="14" t="str">
        <f>IF(ISBLANK(ACL1),"",IF(VLOOKUP(ACL1,Register,53,FALSE)=0,"",(VLOOKUP(ACL1,Register,53,FALSE))))</f>
        <v/>
      </c>
      <c r="ACL51" s="15" t="s">
        <v>18</v>
      </c>
      <c r="ACM51" s="7" t="str">
        <f t="shared" ref="ACM51" si="11013">"5." &amp; ACO$1&amp; ".4.2."</f>
        <v>5.256.4.2.</v>
      </c>
      <c r="ACN51" s="14" t="str">
        <f>IF(ISBLANK(ACO1),"",IF(VLOOKUP(ACO1,Register,53,FALSE)=0,"",(VLOOKUP(ACO1,Register,53,FALSE))))</f>
        <v/>
      </c>
      <c r="ACO51" s="15" t="s">
        <v>18</v>
      </c>
      <c r="ACP51" s="7" t="str">
        <f t="shared" ref="ACP51" si="11014">"5." &amp; ACR$1&amp; ".4.2."</f>
        <v>5.257.4.2.</v>
      </c>
      <c r="ACQ51" s="14" t="str">
        <f>IF(ISBLANK(ACR1),"",IF(VLOOKUP(ACR1,Register,53,FALSE)=0,"",(VLOOKUP(ACR1,Register,53,FALSE))))</f>
        <v/>
      </c>
      <c r="ACR51" s="15" t="s">
        <v>18</v>
      </c>
      <c r="ACS51" s="7" t="str">
        <f t="shared" ref="ACS51" si="11015">"5." &amp; ACU$1&amp; ".4.2."</f>
        <v>5.258.4.2.</v>
      </c>
      <c r="ACT51" s="14" t="str">
        <f>IF(ISBLANK(ACU1),"",IF(VLOOKUP(ACU1,Register,53,FALSE)=0,"",(VLOOKUP(ACU1,Register,53,FALSE))))</f>
        <v/>
      </c>
      <c r="ACU51" s="15" t="s">
        <v>18</v>
      </c>
      <c r="ACV51" s="7" t="str">
        <f t="shared" ref="ACV51" si="11016">"5." &amp; ACX$1&amp; ".4.2."</f>
        <v>5.259.4.2.</v>
      </c>
      <c r="ACW51" s="14" t="str">
        <f>IF(ISBLANK(ACX1),"",IF(VLOOKUP(ACX1,Register,53,FALSE)=0,"",(VLOOKUP(ACX1,Register,53,FALSE))))</f>
        <v/>
      </c>
      <c r="ACX51" s="15" t="s">
        <v>18</v>
      </c>
      <c r="ACY51" s="7" t="str">
        <f t="shared" ref="ACY51" si="11017">"5." &amp; ADA$1&amp; ".4.2."</f>
        <v>5.260.4.2.</v>
      </c>
      <c r="ACZ51" s="14" t="str">
        <f>IF(ISBLANK(ADA1),"",IF(VLOOKUP(ADA1,Register,53,FALSE)=0,"",(VLOOKUP(ADA1,Register,53,FALSE))))</f>
        <v/>
      </c>
      <c r="ADA51" s="15" t="s">
        <v>18</v>
      </c>
      <c r="ADB51" s="7" t="str">
        <f t="shared" ref="ADB51" si="11018">"5." &amp; ADD$1&amp; ".4.2."</f>
        <v>5.261.4.2.</v>
      </c>
      <c r="ADC51" s="14" t="str">
        <f>IF(ISBLANK(ADD1),"",IF(VLOOKUP(ADD1,Register,53,FALSE)=0,"",(VLOOKUP(ADD1,Register,53,FALSE))))</f>
        <v/>
      </c>
      <c r="ADD51" s="15" t="s">
        <v>18</v>
      </c>
      <c r="ADE51" s="7" t="str">
        <f t="shared" ref="ADE51" si="11019">"5." &amp; ADG$1&amp; ".4.2."</f>
        <v>5.262.4.2.</v>
      </c>
      <c r="ADF51" s="14" t="str">
        <f>IF(ISBLANK(ADG1),"",IF(VLOOKUP(ADG1,Register,53,FALSE)=0,"",(VLOOKUP(ADG1,Register,53,FALSE))))</f>
        <v/>
      </c>
      <c r="ADG51" s="15" t="s">
        <v>18</v>
      </c>
      <c r="ADH51" s="7" t="str">
        <f t="shared" ref="ADH51" si="11020">"5." &amp; ADJ$1&amp; ".4.2."</f>
        <v>5.263.4.2.</v>
      </c>
      <c r="ADI51" s="14" t="str">
        <f>IF(ISBLANK(ADJ1),"",IF(VLOOKUP(ADJ1,Register,53,FALSE)=0,"",(VLOOKUP(ADJ1,Register,53,FALSE))))</f>
        <v/>
      </c>
      <c r="ADJ51" s="15" t="s">
        <v>18</v>
      </c>
      <c r="ADK51" s="7" t="str">
        <f t="shared" ref="ADK51" si="11021">"5." &amp; ADM$1&amp; ".4.2."</f>
        <v>5.264.4.2.</v>
      </c>
      <c r="ADL51" s="14" t="str">
        <f>IF(ISBLANK(ADM1),"",IF(VLOOKUP(ADM1,Register,53,FALSE)=0,"",(VLOOKUP(ADM1,Register,53,FALSE))))</f>
        <v/>
      </c>
      <c r="ADM51" s="15" t="s">
        <v>18</v>
      </c>
      <c r="ADN51" s="7" t="str">
        <f t="shared" ref="ADN51" si="11022">"5." &amp; ADP$1&amp; ".4.2."</f>
        <v>5.265.4.2.</v>
      </c>
      <c r="ADO51" s="14" t="str">
        <f>IF(ISBLANK(ADP1),"",IF(VLOOKUP(ADP1,Register,53,FALSE)=0,"",(VLOOKUP(ADP1,Register,53,FALSE))))</f>
        <v/>
      </c>
      <c r="ADP51" s="15" t="s">
        <v>18</v>
      </c>
      <c r="ADQ51" s="7" t="str">
        <f t="shared" ref="ADQ51" si="11023">"5." &amp; ADS$1&amp; ".4.2."</f>
        <v>5.266.4.2.</v>
      </c>
      <c r="ADR51" s="14" t="str">
        <f>IF(ISBLANK(ADS1),"",IF(VLOOKUP(ADS1,Register,53,FALSE)=0,"",(VLOOKUP(ADS1,Register,53,FALSE))))</f>
        <v/>
      </c>
      <c r="ADS51" s="15" t="s">
        <v>18</v>
      </c>
      <c r="ADT51" s="7" t="str">
        <f t="shared" ref="ADT51" si="11024">"5." &amp; ADV$1&amp; ".4.2."</f>
        <v>5.267.4.2.</v>
      </c>
      <c r="ADU51" s="14" t="str">
        <f>IF(ISBLANK(ADV1),"",IF(VLOOKUP(ADV1,Register,53,FALSE)=0,"",(VLOOKUP(ADV1,Register,53,FALSE))))</f>
        <v/>
      </c>
      <c r="ADV51" s="15" t="s">
        <v>18</v>
      </c>
      <c r="ADW51" s="7" t="str">
        <f t="shared" ref="ADW51" si="11025">"5." &amp; ADY$1&amp; ".4.2."</f>
        <v>5.268.4.2.</v>
      </c>
      <c r="ADX51" s="14" t="str">
        <f>IF(ISBLANK(ADY1),"",IF(VLOOKUP(ADY1,Register,53,FALSE)=0,"",(VLOOKUP(ADY1,Register,53,FALSE))))</f>
        <v/>
      </c>
      <c r="ADY51" s="15" t="s">
        <v>18</v>
      </c>
      <c r="ADZ51" s="7" t="str">
        <f t="shared" ref="ADZ51" si="11026">"5." &amp; AEB$1&amp; ".4.2."</f>
        <v>5.269.4.2.</v>
      </c>
      <c r="AEA51" s="14" t="str">
        <f>IF(ISBLANK(AEB1),"",IF(VLOOKUP(AEB1,Register,53,FALSE)=0,"",(VLOOKUP(AEB1,Register,53,FALSE))))</f>
        <v/>
      </c>
      <c r="AEB51" s="15" t="s">
        <v>18</v>
      </c>
      <c r="AEC51" s="7" t="str">
        <f t="shared" ref="AEC51" si="11027">"5." &amp; AEE$1&amp; ".4.2."</f>
        <v>5.270.4.2.</v>
      </c>
      <c r="AED51" s="14" t="str">
        <f>IF(ISBLANK(AEE1),"",IF(VLOOKUP(AEE1,Register,53,FALSE)=0,"",(VLOOKUP(AEE1,Register,53,FALSE))))</f>
        <v/>
      </c>
      <c r="AEE51" s="15" t="s">
        <v>18</v>
      </c>
      <c r="AEF51" s="7" t="str">
        <f t="shared" ref="AEF51" si="11028">"5." &amp; AEH$1&amp; ".4.2."</f>
        <v>5.271.4.2.</v>
      </c>
      <c r="AEG51" s="14" t="str">
        <f>IF(ISBLANK(AEH1),"",IF(VLOOKUP(AEH1,Register,53,FALSE)=0,"",(VLOOKUP(AEH1,Register,53,FALSE))))</f>
        <v/>
      </c>
      <c r="AEH51" s="15" t="s">
        <v>18</v>
      </c>
      <c r="AEI51" s="7" t="str">
        <f t="shared" ref="AEI51" si="11029">"5." &amp; AEK$1&amp; ".4.2."</f>
        <v>5.272.4.2.</v>
      </c>
      <c r="AEJ51" s="14" t="str">
        <f>IF(ISBLANK(AEK1),"",IF(VLOOKUP(AEK1,Register,53,FALSE)=0,"",(VLOOKUP(AEK1,Register,53,FALSE))))</f>
        <v/>
      </c>
      <c r="AEK51" s="15" t="s">
        <v>18</v>
      </c>
      <c r="AEL51" s="7" t="str">
        <f t="shared" ref="AEL51" si="11030">"5." &amp; AEN$1&amp; ".4.2."</f>
        <v>5.273.4.2.</v>
      </c>
      <c r="AEM51" s="14" t="str">
        <f>IF(ISBLANK(AEN1),"",IF(VLOOKUP(AEN1,Register,53,FALSE)=0,"",(VLOOKUP(AEN1,Register,53,FALSE))))</f>
        <v/>
      </c>
      <c r="AEN51" s="15" t="s">
        <v>18</v>
      </c>
      <c r="AEO51" s="7" t="str">
        <f t="shared" ref="AEO51" si="11031">"5." &amp; AEQ$1&amp; ".4.2."</f>
        <v>5.274.4.2.</v>
      </c>
      <c r="AEP51" s="14" t="str">
        <f>IF(ISBLANK(AEQ1),"",IF(VLOOKUP(AEQ1,Register,53,FALSE)=0,"",(VLOOKUP(AEQ1,Register,53,FALSE))))</f>
        <v/>
      </c>
      <c r="AEQ51" s="15" t="s">
        <v>18</v>
      </c>
      <c r="AER51" s="7" t="str">
        <f t="shared" ref="AER51" si="11032">"5." &amp; AET$1&amp; ".4.2."</f>
        <v>5.275.4.2.</v>
      </c>
      <c r="AES51" s="14" t="str">
        <f>IF(ISBLANK(AET1),"",IF(VLOOKUP(AET1,Register,53,FALSE)=0,"",(VLOOKUP(AET1,Register,53,FALSE))))</f>
        <v/>
      </c>
      <c r="AET51" s="15" t="s">
        <v>18</v>
      </c>
      <c r="AEU51" s="7" t="str">
        <f t="shared" ref="AEU51" si="11033">"5." &amp; AEW$1&amp; ".4.2."</f>
        <v>5.276.4.2.</v>
      </c>
      <c r="AEV51" s="14" t="str">
        <f>IF(ISBLANK(AEW1),"",IF(VLOOKUP(AEW1,Register,53,FALSE)=0,"",(VLOOKUP(AEW1,Register,53,FALSE))))</f>
        <v/>
      </c>
      <c r="AEW51" s="15" t="s">
        <v>18</v>
      </c>
      <c r="AEX51" s="7" t="str">
        <f t="shared" ref="AEX51" si="11034">"5." &amp; AEZ$1&amp; ".4.2."</f>
        <v>5.277.4.2.</v>
      </c>
      <c r="AEY51" s="14" t="str">
        <f>IF(ISBLANK(AEZ1),"",IF(VLOOKUP(AEZ1,Register,53,FALSE)=0,"",(VLOOKUP(AEZ1,Register,53,FALSE))))</f>
        <v/>
      </c>
      <c r="AEZ51" s="15" t="s">
        <v>18</v>
      </c>
      <c r="AFA51" s="7" t="str">
        <f t="shared" ref="AFA51" si="11035">"5." &amp; AFC$1&amp; ".4.2."</f>
        <v>5.278.4.2.</v>
      </c>
      <c r="AFB51" s="14" t="str">
        <f>IF(ISBLANK(AFC1),"",IF(VLOOKUP(AFC1,Register,53,FALSE)=0,"",(VLOOKUP(AFC1,Register,53,FALSE))))</f>
        <v/>
      </c>
      <c r="AFC51" s="15" t="s">
        <v>18</v>
      </c>
      <c r="AFD51" s="7" t="str">
        <f t="shared" ref="AFD51" si="11036">"5." &amp; AFF$1&amp; ".4.2."</f>
        <v>5.279.4.2.</v>
      </c>
      <c r="AFE51" s="14" t="str">
        <f>IF(ISBLANK(AFF1),"",IF(VLOOKUP(AFF1,Register,53,FALSE)=0,"",(VLOOKUP(AFF1,Register,53,FALSE))))</f>
        <v/>
      </c>
      <c r="AFF51" s="15" t="s">
        <v>18</v>
      </c>
      <c r="AFG51" s="7" t="str">
        <f t="shared" ref="AFG51" si="11037">"5." &amp; AFI$1&amp; ".4.2."</f>
        <v>5.280.4.2.</v>
      </c>
      <c r="AFH51" s="14" t="str">
        <f>IF(ISBLANK(AFI1),"",IF(VLOOKUP(AFI1,Register,53,FALSE)=0,"",(VLOOKUP(AFI1,Register,53,FALSE))))</f>
        <v/>
      </c>
      <c r="AFI51" s="15" t="s">
        <v>18</v>
      </c>
      <c r="AFJ51" s="7" t="str">
        <f t="shared" ref="AFJ51" si="11038">"5." &amp; AFL$1&amp; ".4.2."</f>
        <v>5.281.4.2.</v>
      </c>
      <c r="AFK51" s="14" t="str">
        <f>IF(ISBLANK(AFL1),"",IF(VLOOKUP(AFL1,Register,53,FALSE)=0,"",(VLOOKUP(AFL1,Register,53,FALSE))))</f>
        <v/>
      </c>
      <c r="AFL51" s="15" t="s">
        <v>18</v>
      </c>
      <c r="AFM51" s="7" t="str">
        <f t="shared" ref="AFM51" si="11039">"5." &amp; AFO$1&amp; ".4.2."</f>
        <v>5.282.4.2.</v>
      </c>
      <c r="AFN51" s="14" t="str">
        <f>IF(ISBLANK(AFO1),"",IF(VLOOKUP(AFO1,Register,53,FALSE)=0,"",(VLOOKUP(AFO1,Register,53,FALSE))))</f>
        <v/>
      </c>
      <c r="AFO51" s="15" t="s">
        <v>18</v>
      </c>
      <c r="AFP51" s="7" t="str">
        <f t="shared" ref="AFP51" si="11040">"5." &amp; AFR$1&amp; ".4.2."</f>
        <v>5.283.4.2.</v>
      </c>
      <c r="AFQ51" s="14" t="str">
        <f>IF(ISBLANK(AFR1),"",IF(VLOOKUP(AFR1,Register,53,FALSE)=0,"",(VLOOKUP(AFR1,Register,53,FALSE))))</f>
        <v/>
      </c>
      <c r="AFR51" s="15" t="s">
        <v>18</v>
      </c>
      <c r="AFS51" s="7" t="str">
        <f t="shared" ref="AFS51" si="11041">"5." &amp; AFU$1&amp; ".4.2."</f>
        <v>5.284.4.2.</v>
      </c>
      <c r="AFT51" s="14" t="str">
        <f>IF(ISBLANK(AFU1),"",IF(VLOOKUP(AFU1,Register,53,FALSE)=0,"",(VLOOKUP(AFU1,Register,53,FALSE))))</f>
        <v/>
      </c>
      <c r="AFU51" s="15" t="s">
        <v>18</v>
      </c>
      <c r="AFV51" s="7" t="str">
        <f t="shared" ref="AFV51" si="11042">"5." &amp; AFX$1&amp; ".4.2."</f>
        <v>5.285.4.2.</v>
      </c>
      <c r="AFW51" s="14" t="str">
        <f>IF(ISBLANK(AFX1),"",IF(VLOOKUP(AFX1,Register,53,FALSE)=0,"",(VLOOKUP(AFX1,Register,53,FALSE))))</f>
        <v/>
      </c>
      <c r="AFX51" s="15" t="s">
        <v>18</v>
      </c>
      <c r="AFY51" s="7" t="str">
        <f t="shared" ref="AFY51" si="11043">"5." &amp; AGA$1&amp; ".4.2."</f>
        <v>5.286.4.2.</v>
      </c>
      <c r="AFZ51" s="14" t="str">
        <f>IF(ISBLANK(AGA1),"",IF(VLOOKUP(AGA1,Register,53,FALSE)=0,"",(VLOOKUP(AGA1,Register,53,FALSE))))</f>
        <v/>
      </c>
      <c r="AGA51" s="15" t="s">
        <v>18</v>
      </c>
      <c r="AGB51" s="7" t="str">
        <f t="shared" ref="AGB51" si="11044">"5." &amp; AGD$1&amp; ".4.2."</f>
        <v>5.287.4.2.</v>
      </c>
      <c r="AGC51" s="14" t="str">
        <f>IF(ISBLANK(AGD1),"",IF(VLOOKUP(AGD1,Register,53,FALSE)=0,"",(VLOOKUP(AGD1,Register,53,FALSE))))</f>
        <v/>
      </c>
      <c r="AGD51" s="15" t="s">
        <v>18</v>
      </c>
      <c r="AGE51" s="7" t="str">
        <f t="shared" ref="AGE51" si="11045">"5." &amp; AGG$1&amp; ".4.2."</f>
        <v>5.288.4.2.</v>
      </c>
      <c r="AGF51" s="14" t="str">
        <f>IF(ISBLANK(AGG1),"",IF(VLOOKUP(AGG1,Register,53,FALSE)=0,"",(VLOOKUP(AGG1,Register,53,FALSE))))</f>
        <v/>
      </c>
      <c r="AGG51" s="15" t="s">
        <v>18</v>
      </c>
      <c r="AGH51" s="7" t="str">
        <f t="shared" ref="AGH51" si="11046">"5." &amp; AGJ$1&amp; ".4.2."</f>
        <v>5.289.4.2.</v>
      </c>
      <c r="AGI51" s="14" t="str">
        <f>IF(ISBLANK(AGJ1),"",IF(VLOOKUP(AGJ1,Register,53,FALSE)=0,"",(VLOOKUP(AGJ1,Register,53,FALSE))))</f>
        <v/>
      </c>
      <c r="AGJ51" s="15" t="s">
        <v>18</v>
      </c>
      <c r="AGK51" s="7" t="str">
        <f t="shared" ref="AGK51" si="11047">"5." &amp; AGM$1&amp; ".4.2."</f>
        <v>5.290.4.2.</v>
      </c>
      <c r="AGL51" s="14" t="str">
        <f>IF(ISBLANK(AGM1),"",IF(VLOOKUP(AGM1,Register,53,FALSE)=0,"",(VLOOKUP(AGM1,Register,53,FALSE))))</f>
        <v/>
      </c>
      <c r="AGM51" s="15" t="s">
        <v>18</v>
      </c>
      <c r="AGN51" s="7" t="str">
        <f t="shared" ref="AGN51" si="11048">"5." &amp; AGP$1&amp; ".4.2."</f>
        <v>5.291.4.2.</v>
      </c>
      <c r="AGO51" s="14" t="str">
        <f>IF(ISBLANK(AGP1),"",IF(VLOOKUP(AGP1,Register,53,FALSE)=0,"",(VLOOKUP(AGP1,Register,53,FALSE))))</f>
        <v/>
      </c>
      <c r="AGP51" s="15" t="s">
        <v>18</v>
      </c>
      <c r="AGQ51" s="7" t="str">
        <f t="shared" ref="AGQ51" si="11049">"5." &amp; AGS$1&amp; ".4.2."</f>
        <v>5.292.4.2.</v>
      </c>
      <c r="AGR51" s="14" t="str">
        <f>IF(ISBLANK(AGS1),"",IF(VLOOKUP(AGS1,Register,53,FALSE)=0,"",(VLOOKUP(AGS1,Register,53,FALSE))))</f>
        <v/>
      </c>
      <c r="AGS51" s="15" t="s">
        <v>18</v>
      </c>
      <c r="AGT51" s="7" t="str">
        <f t="shared" ref="AGT51" si="11050">"5." &amp; AGV$1&amp; ".4.2."</f>
        <v>5.293.4.2.</v>
      </c>
      <c r="AGU51" s="14" t="str">
        <f>IF(ISBLANK(AGV1),"",IF(VLOOKUP(AGV1,Register,53,FALSE)=0,"",(VLOOKUP(AGV1,Register,53,FALSE))))</f>
        <v/>
      </c>
      <c r="AGV51" s="15" t="s">
        <v>18</v>
      </c>
      <c r="AGW51" s="7" t="str">
        <f t="shared" ref="AGW51" si="11051">"5." &amp; AGY$1&amp; ".4.2."</f>
        <v>5.294.4.2.</v>
      </c>
      <c r="AGX51" s="14" t="str">
        <f>IF(ISBLANK(AGY1),"",IF(VLOOKUP(AGY1,Register,53,FALSE)=0,"",(VLOOKUP(AGY1,Register,53,FALSE))))</f>
        <v/>
      </c>
      <c r="AGY51" s="15" t="s">
        <v>18</v>
      </c>
      <c r="AGZ51" s="7" t="str">
        <f t="shared" ref="AGZ51" si="11052">"5." &amp; AHB$1&amp; ".4.2."</f>
        <v>5.295.4.2.</v>
      </c>
      <c r="AHA51" s="14" t="str">
        <f>IF(ISBLANK(AHB1),"",IF(VLOOKUP(AHB1,Register,53,FALSE)=0,"",(VLOOKUP(AHB1,Register,53,FALSE))))</f>
        <v/>
      </c>
      <c r="AHB51" s="15" t="s">
        <v>18</v>
      </c>
      <c r="AHC51" s="7" t="str">
        <f t="shared" ref="AHC51" si="11053">"5." &amp; AHE$1&amp; ".4.2."</f>
        <v>5.296.4.2.</v>
      </c>
      <c r="AHD51" s="14" t="str">
        <f>IF(ISBLANK(AHE1),"",IF(VLOOKUP(AHE1,Register,53,FALSE)=0,"",(VLOOKUP(AHE1,Register,53,FALSE))))</f>
        <v/>
      </c>
      <c r="AHE51" s="15" t="s">
        <v>18</v>
      </c>
      <c r="AHF51" s="7" t="str">
        <f t="shared" ref="AHF51" si="11054">"5." &amp; AHH$1&amp; ".4.2."</f>
        <v>5.297.4.2.</v>
      </c>
      <c r="AHG51" s="14" t="str">
        <f>IF(ISBLANK(AHH1),"",IF(VLOOKUP(AHH1,Register,53,FALSE)=0,"",(VLOOKUP(AHH1,Register,53,FALSE))))</f>
        <v/>
      </c>
      <c r="AHH51" s="15" t="s">
        <v>18</v>
      </c>
      <c r="AHI51" s="7" t="str">
        <f t="shared" ref="AHI51" si="11055">"5." &amp; AHK$1&amp; ".4.2."</f>
        <v>5.298.4.2.</v>
      </c>
      <c r="AHJ51" s="14" t="str">
        <f>IF(ISBLANK(AHK1),"",IF(VLOOKUP(AHK1,Register,53,FALSE)=0,"",(VLOOKUP(AHK1,Register,53,FALSE))))</f>
        <v/>
      </c>
      <c r="AHK51" s="15" t="s">
        <v>18</v>
      </c>
      <c r="AHL51" s="7" t="str">
        <f t="shared" ref="AHL51" si="11056">"5." &amp; AHN$1&amp; ".4.2."</f>
        <v>5.299.4.2.</v>
      </c>
      <c r="AHM51" s="14" t="str">
        <f>IF(ISBLANK(AHN1),"",IF(VLOOKUP(AHN1,Register,53,FALSE)=0,"",(VLOOKUP(AHN1,Register,53,FALSE))))</f>
        <v/>
      </c>
      <c r="AHN51" s="15" t="s">
        <v>18</v>
      </c>
      <c r="AHO51" s="7" t="str">
        <f t="shared" ref="AHO51" si="11057">"5." &amp; AHQ$1&amp; ".4.2."</f>
        <v>5.300.4.2.</v>
      </c>
      <c r="AHP51" s="14" t="str">
        <f>IF(ISBLANK(AHQ1),"",IF(VLOOKUP(AHQ1,Register,53,FALSE)=0,"",(VLOOKUP(AHQ1,Register,53,FALSE))))</f>
        <v/>
      </c>
      <c r="AHQ51" s="15" t="s">
        <v>18</v>
      </c>
      <c r="AHR51" s="7" t="str">
        <f t="shared" ref="AHR51" si="11058">"5." &amp; AHT$1&amp; ".4.2."</f>
        <v>5.301.4.2.</v>
      </c>
      <c r="AHS51" s="14" t="str">
        <f>IF(ISBLANK(AHT1),"",IF(VLOOKUP(AHT1,Register,53,FALSE)=0,"",(VLOOKUP(AHT1,Register,53,FALSE))))</f>
        <v/>
      </c>
      <c r="AHT51" s="15" t="s">
        <v>18</v>
      </c>
      <c r="AHU51" s="7" t="str">
        <f t="shared" ref="AHU51" si="11059">"5." &amp; AHW$1&amp; ".4.2."</f>
        <v>5.302.4.2.</v>
      </c>
      <c r="AHV51" s="14" t="str">
        <f>IF(ISBLANK(AHW1),"",IF(VLOOKUP(AHW1,Register,53,FALSE)=0,"",(VLOOKUP(AHW1,Register,53,FALSE))))</f>
        <v/>
      </c>
      <c r="AHW51" s="15" t="s">
        <v>18</v>
      </c>
      <c r="AHX51" s="7" t="str">
        <f t="shared" ref="AHX51" si="11060">"5." &amp; AHZ$1&amp; ".4.2."</f>
        <v>5.303.4.2.</v>
      </c>
      <c r="AHY51" s="14" t="str">
        <f>IF(ISBLANK(AHZ1),"",IF(VLOOKUP(AHZ1,Register,53,FALSE)=0,"",(VLOOKUP(AHZ1,Register,53,FALSE))))</f>
        <v/>
      </c>
      <c r="AHZ51" s="15" t="s">
        <v>18</v>
      </c>
      <c r="AIA51" s="7" t="str">
        <f t="shared" ref="AIA51" si="11061">"5." &amp; AIC$1&amp; ".4.2."</f>
        <v>5.304.4.2.</v>
      </c>
      <c r="AIB51" s="14" t="str">
        <f>IF(ISBLANK(AIC1),"",IF(VLOOKUP(AIC1,Register,53,FALSE)=0,"",(VLOOKUP(AIC1,Register,53,FALSE))))</f>
        <v/>
      </c>
      <c r="AIC51" s="15" t="s">
        <v>18</v>
      </c>
      <c r="AID51" s="7" t="str">
        <f t="shared" ref="AID51" si="11062">"5." &amp; AIF$1&amp; ".4.2."</f>
        <v>5.305.4.2.</v>
      </c>
      <c r="AIE51" s="14" t="str">
        <f>IF(ISBLANK(AIF1),"",IF(VLOOKUP(AIF1,Register,53,FALSE)=0,"",(VLOOKUP(AIF1,Register,53,FALSE))))</f>
        <v/>
      </c>
      <c r="AIF51" s="15" t="s">
        <v>18</v>
      </c>
      <c r="AIG51" s="7" t="str">
        <f t="shared" ref="AIG51" si="11063">"5." &amp; AII$1&amp; ".4.2."</f>
        <v>5.306.4.2.</v>
      </c>
      <c r="AIH51" s="14" t="str">
        <f>IF(ISBLANK(AII1),"",IF(VLOOKUP(AII1,Register,53,FALSE)=0,"",(VLOOKUP(AII1,Register,53,FALSE))))</f>
        <v/>
      </c>
      <c r="AII51" s="15" t="s">
        <v>18</v>
      </c>
      <c r="AIJ51" s="7" t="str">
        <f t="shared" ref="AIJ51" si="11064">"5." &amp; AIL$1&amp; ".4.2."</f>
        <v>5.307.4.2.</v>
      </c>
      <c r="AIK51" s="14" t="str">
        <f>IF(ISBLANK(AIL1),"",IF(VLOOKUP(AIL1,Register,53,FALSE)=0,"",(VLOOKUP(AIL1,Register,53,FALSE))))</f>
        <v/>
      </c>
      <c r="AIL51" s="15" t="s">
        <v>18</v>
      </c>
      <c r="AIM51" s="7" t="str">
        <f t="shared" ref="AIM51" si="11065">"5." &amp; AIO$1&amp; ".4.2."</f>
        <v>5.308.4.2.</v>
      </c>
      <c r="AIN51" s="14" t="str">
        <f>IF(ISBLANK(AIO1),"",IF(VLOOKUP(AIO1,Register,53,FALSE)=0,"",(VLOOKUP(AIO1,Register,53,FALSE))))</f>
        <v/>
      </c>
      <c r="AIO51" s="15" t="s">
        <v>18</v>
      </c>
      <c r="AIP51" s="7" t="str">
        <f t="shared" ref="AIP51" si="11066">"5." &amp; AIR$1&amp; ".4.2."</f>
        <v>5.309.4.2.</v>
      </c>
      <c r="AIQ51" s="14" t="str">
        <f>IF(ISBLANK(AIR1),"",IF(VLOOKUP(AIR1,Register,53,FALSE)=0,"",(VLOOKUP(AIR1,Register,53,FALSE))))</f>
        <v/>
      </c>
      <c r="AIR51" s="15" t="s">
        <v>18</v>
      </c>
      <c r="AIS51" s="7" t="str">
        <f t="shared" ref="AIS51" si="11067">"5." &amp; AIU$1&amp; ".4.2."</f>
        <v>5.310.4.2.</v>
      </c>
      <c r="AIT51" s="14" t="str">
        <f>IF(ISBLANK(AIU1),"",IF(VLOOKUP(AIU1,Register,53,FALSE)=0,"",(VLOOKUP(AIU1,Register,53,FALSE))))</f>
        <v/>
      </c>
      <c r="AIU51" s="15" t="s">
        <v>18</v>
      </c>
      <c r="AIV51" s="7" t="str">
        <f t="shared" ref="AIV51" si="11068">"5." &amp; AIX$1&amp; ".4.2."</f>
        <v>5.311.4.2.</v>
      </c>
      <c r="AIW51" s="14" t="str">
        <f>IF(ISBLANK(AIX1),"",IF(VLOOKUP(AIX1,Register,53,FALSE)=0,"",(VLOOKUP(AIX1,Register,53,FALSE))))</f>
        <v/>
      </c>
      <c r="AIX51" s="15" t="s">
        <v>18</v>
      </c>
      <c r="AIY51" s="7" t="str">
        <f t="shared" ref="AIY51" si="11069">"5." &amp; AJA$1&amp; ".4.2."</f>
        <v>5.312.4.2.</v>
      </c>
      <c r="AIZ51" s="14" t="str">
        <f>IF(ISBLANK(AJA1),"",IF(VLOOKUP(AJA1,Register,53,FALSE)=0,"",(VLOOKUP(AJA1,Register,53,FALSE))))</f>
        <v/>
      </c>
      <c r="AJA51" s="15" t="s">
        <v>18</v>
      </c>
      <c r="AJB51" s="7" t="str">
        <f t="shared" ref="AJB51" si="11070">"5." &amp; AJD$1&amp; ".4.2."</f>
        <v>5.313.4.2.</v>
      </c>
      <c r="AJC51" s="14" t="str">
        <f>IF(ISBLANK(AJD1),"",IF(VLOOKUP(AJD1,Register,53,FALSE)=0,"",(VLOOKUP(AJD1,Register,53,FALSE))))</f>
        <v/>
      </c>
      <c r="AJD51" s="15" t="s">
        <v>18</v>
      </c>
      <c r="AJE51" s="7" t="str">
        <f t="shared" ref="AJE51" si="11071">"5." &amp; AJG$1&amp; ".4.2."</f>
        <v>5.314.4.2.</v>
      </c>
      <c r="AJF51" s="14" t="str">
        <f>IF(ISBLANK(AJG1),"",IF(VLOOKUP(AJG1,Register,53,FALSE)=0,"",(VLOOKUP(AJG1,Register,53,FALSE))))</f>
        <v/>
      </c>
      <c r="AJG51" s="15" t="s">
        <v>18</v>
      </c>
      <c r="AJH51" s="7" t="str">
        <f t="shared" ref="AJH51" si="11072">"5." &amp; AJJ$1&amp; ".4.2."</f>
        <v>5.315.4.2.</v>
      </c>
      <c r="AJI51" s="14" t="str">
        <f>IF(ISBLANK(AJJ1),"",IF(VLOOKUP(AJJ1,Register,53,FALSE)=0,"",(VLOOKUP(AJJ1,Register,53,FALSE))))</f>
        <v/>
      </c>
      <c r="AJJ51" s="15" t="s">
        <v>18</v>
      </c>
      <c r="AJK51" s="7" t="str">
        <f t="shared" ref="AJK51" si="11073">"5." &amp; AJM$1&amp; ".4.2."</f>
        <v>5.316.4.2.</v>
      </c>
      <c r="AJL51" s="14" t="str">
        <f>IF(ISBLANK(AJM1),"",IF(VLOOKUP(AJM1,Register,53,FALSE)=0,"",(VLOOKUP(AJM1,Register,53,FALSE))))</f>
        <v/>
      </c>
      <c r="AJM51" s="15" t="s">
        <v>18</v>
      </c>
      <c r="AJN51" s="7" t="str">
        <f t="shared" ref="AJN51" si="11074">"5." &amp; AJP$1&amp; ".4.2."</f>
        <v>5.317.4.2.</v>
      </c>
      <c r="AJO51" s="14" t="str">
        <f>IF(ISBLANK(AJP1),"",IF(VLOOKUP(AJP1,Register,53,FALSE)=0,"",(VLOOKUP(AJP1,Register,53,FALSE))))</f>
        <v/>
      </c>
      <c r="AJP51" s="15" t="s">
        <v>18</v>
      </c>
      <c r="AJQ51" s="7" t="str">
        <f t="shared" ref="AJQ51" si="11075">"5." &amp; AJS$1&amp; ".4.2."</f>
        <v>5.318.4.2.</v>
      </c>
      <c r="AJR51" s="14" t="str">
        <f>IF(ISBLANK(AJS1),"",IF(VLOOKUP(AJS1,Register,53,FALSE)=0,"",(VLOOKUP(AJS1,Register,53,FALSE))))</f>
        <v/>
      </c>
      <c r="AJS51" s="15" t="s">
        <v>18</v>
      </c>
      <c r="AJT51" s="7" t="str">
        <f t="shared" ref="AJT51" si="11076">"5." &amp; AJV$1&amp; ".4.2."</f>
        <v>5.319.4.2.</v>
      </c>
      <c r="AJU51" s="14" t="str">
        <f>IF(ISBLANK(AJV1),"",IF(VLOOKUP(AJV1,Register,53,FALSE)=0,"",(VLOOKUP(AJV1,Register,53,FALSE))))</f>
        <v/>
      </c>
      <c r="AJV51" s="15" t="s">
        <v>18</v>
      </c>
      <c r="AJW51" s="7" t="str">
        <f t="shared" ref="AJW51" si="11077">"5." &amp; AJY$1&amp; ".4.2."</f>
        <v>5.320.4.2.</v>
      </c>
      <c r="AJX51" s="14" t="str">
        <f>IF(ISBLANK(AJY1),"",IF(VLOOKUP(AJY1,Register,53,FALSE)=0,"",(VLOOKUP(AJY1,Register,53,FALSE))))</f>
        <v/>
      </c>
      <c r="AJY51" s="15" t="s">
        <v>18</v>
      </c>
      <c r="AJZ51" s="7" t="str">
        <f t="shared" ref="AJZ51" si="11078">"5." &amp; AKB$1&amp; ".4.2."</f>
        <v>5.321.4.2.</v>
      </c>
      <c r="AKA51" s="14" t="str">
        <f>IF(ISBLANK(AKB1),"",IF(VLOOKUP(AKB1,Register,53,FALSE)=0,"",(VLOOKUP(AKB1,Register,53,FALSE))))</f>
        <v/>
      </c>
      <c r="AKB51" s="15" t="s">
        <v>18</v>
      </c>
      <c r="AKC51" s="7" t="str">
        <f t="shared" ref="AKC51" si="11079">"5." &amp; AKE$1&amp; ".4.2."</f>
        <v>5.322.4.2.</v>
      </c>
      <c r="AKD51" s="14" t="str">
        <f>IF(ISBLANK(AKE1),"",IF(VLOOKUP(AKE1,Register,53,FALSE)=0,"",(VLOOKUP(AKE1,Register,53,FALSE))))</f>
        <v/>
      </c>
      <c r="AKE51" s="15" t="s">
        <v>18</v>
      </c>
      <c r="AKF51" s="7" t="str">
        <f t="shared" ref="AKF51" si="11080">"5." &amp; AKH$1&amp; ".4.2."</f>
        <v>5.323.4.2.</v>
      </c>
      <c r="AKG51" s="14" t="str">
        <f>IF(ISBLANK(AKH1),"",IF(VLOOKUP(AKH1,Register,53,FALSE)=0,"",(VLOOKUP(AKH1,Register,53,FALSE))))</f>
        <v/>
      </c>
      <c r="AKH51" s="15" t="s">
        <v>18</v>
      </c>
      <c r="AKI51" s="7" t="str">
        <f t="shared" ref="AKI51" si="11081">"5." &amp; AKK$1&amp; ".4.2."</f>
        <v>5.324.4.2.</v>
      </c>
      <c r="AKJ51" s="14" t="str">
        <f>IF(ISBLANK(AKK1),"",IF(VLOOKUP(AKK1,Register,53,FALSE)=0,"",(VLOOKUP(AKK1,Register,53,FALSE))))</f>
        <v/>
      </c>
      <c r="AKK51" s="15" t="s">
        <v>18</v>
      </c>
      <c r="AKL51" s="7" t="str">
        <f t="shared" ref="AKL51" si="11082">"5." &amp; AKN$1&amp; ".4.2."</f>
        <v>5.325.4.2.</v>
      </c>
      <c r="AKM51" s="14" t="str">
        <f>IF(ISBLANK(AKN1),"",IF(VLOOKUP(AKN1,Register,53,FALSE)=0,"",(VLOOKUP(AKN1,Register,53,FALSE))))</f>
        <v/>
      </c>
      <c r="AKN51" s="15" t="s">
        <v>18</v>
      </c>
      <c r="AKO51" s="7" t="str">
        <f t="shared" ref="AKO51" si="11083">"5." &amp; AKQ$1&amp; ".4.2."</f>
        <v>5.326.4.2.</v>
      </c>
      <c r="AKP51" s="14" t="str">
        <f>IF(ISBLANK(AKQ1),"",IF(VLOOKUP(AKQ1,Register,53,FALSE)=0,"",(VLOOKUP(AKQ1,Register,53,FALSE))))</f>
        <v/>
      </c>
      <c r="AKQ51" s="15" t="s">
        <v>18</v>
      </c>
      <c r="AKR51" s="7" t="str">
        <f t="shared" ref="AKR51" si="11084">"5." &amp; AKT$1&amp; ".4.2."</f>
        <v>5.327.4.2.</v>
      </c>
      <c r="AKS51" s="14" t="str">
        <f>IF(ISBLANK(AKT1),"",IF(VLOOKUP(AKT1,Register,53,FALSE)=0,"",(VLOOKUP(AKT1,Register,53,FALSE))))</f>
        <v/>
      </c>
      <c r="AKT51" s="15" t="s">
        <v>18</v>
      </c>
      <c r="AKU51" s="7" t="str">
        <f t="shared" ref="AKU51" si="11085">"5." &amp; AKW$1&amp; ".4.2."</f>
        <v>5.328.4.2.</v>
      </c>
      <c r="AKV51" s="14" t="str">
        <f>IF(ISBLANK(AKW1),"",IF(VLOOKUP(AKW1,Register,53,FALSE)=0,"",(VLOOKUP(AKW1,Register,53,FALSE))))</f>
        <v/>
      </c>
      <c r="AKW51" s="15" t="s">
        <v>18</v>
      </c>
      <c r="AKX51" s="7" t="str">
        <f t="shared" ref="AKX51" si="11086">"5." &amp; AKZ$1&amp; ".4.2."</f>
        <v>5.329.4.2.</v>
      </c>
      <c r="AKY51" s="14" t="str">
        <f>IF(ISBLANK(AKZ1),"",IF(VLOOKUP(AKZ1,Register,53,FALSE)=0,"",(VLOOKUP(AKZ1,Register,53,FALSE))))</f>
        <v/>
      </c>
      <c r="AKZ51" s="15" t="s">
        <v>18</v>
      </c>
      <c r="ALA51" s="7" t="str">
        <f t="shared" ref="ALA51" si="11087">"5." &amp; ALC$1&amp; ".4.2."</f>
        <v>5.330.4.2.</v>
      </c>
      <c r="ALB51" s="14" t="str">
        <f>IF(ISBLANK(ALC1),"",IF(VLOOKUP(ALC1,Register,53,FALSE)=0,"",(VLOOKUP(ALC1,Register,53,FALSE))))</f>
        <v/>
      </c>
      <c r="ALC51" s="15" t="s">
        <v>18</v>
      </c>
      <c r="ALD51" s="7" t="str">
        <f t="shared" ref="ALD51" si="11088">"5." &amp; ALF$1&amp; ".4.2."</f>
        <v>5.331.4.2.</v>
      </c>
      <c r="ALE51" s="14" t="str">
        <f>IF(ISBLANK(ALF1),"",IF(VLOOKUP(ALF1,Register,53,FALSE)=0,"",(VLOOKUP(ALF1,Register,53,FALSE))))</f>
        <v/>
      </c>
      <c r="ALF51" s="15" t="s">
        <v>18</v>
      </c>
      <c r="ALG51" s="7" t="str">
        <f t="shared" ref="ALG51" si="11089">"5." &amp; ALI$1&amp; ".4.2."</f>
        <v>5.332.4.2.</v>
      </c>
      <c r="ALH51" s="14" t="str">
        <f>IF(ISBLANK(ALI1),"",IF(VLOOKUP(ALI1,Register,53,FALSE)=0,"",(VLOOKUP(ALI1,Register,53,FALSE))))</f>
        <v/>
      </c>
      <c r="ALI51" s="15" t="s">
        <v>18</v>
      </c>
      <c r="ALJ51" s="7" t="str">
        <f t="shared" ref="ALJ51" si="11090">"5." &amp; ALL$1&amp; ".4.2."</f>
        <v>5.333.4.2.</v>
      </c>
      <c r="ALK51" s="14" t="str">
        <f>IF(ISBLANK(ALL1),"",IF(VLOOKUP(ALL1,Register,53,FALSE)=0,"",(VLOOKUP(ALL1,Register,53,FALSE))))</f>
        <v/>
      </c>
      <c r="ALL51" s="15" t="s">
        <v>18</v>
      </c>
      <c r="ALM51" s="7" t="str">
        <f t="shared" ref="ALM51" si="11091">"5." &amp; ALO$1&amp; ".4.2."</f>
        <v>5.334.4.2.</v>
      </c>
      <c r="ALN51" s="14" t="str">
        <f>IF(ISBLANK(ALO1),"",IF(VLOOKUP(ALO1,Register,53,FALSE)=0,"",(VLOOKUP(ALO1,Register,53,FALSE))))</f>
        <v/>
      </c>
      <c r="ALO51" s="15" t="s">
        <v>18</v>
      </c>
      <c r="ALP51" s="7" t="str">
        <f t="shared" ref="ALP51" si="11092">"5." &amp; ALR$1&amp; ".4.2."</f>
        <v>5.335.4.2.</v>
      </c>
      <c r="ALQ51" s="14" t="str">
        <f>IF(ISBLANK(ALR1),"",IF(VLOOKUP(ALR1,Register,53,FALSE)=0,"",(VLOOKUP(ALR1,Register,53,FALSE))))</f>
        <v/>
      </c>
      <c r="ALR51" s="15" t="s">
        <v>18</v>
      </c>
      <c r="ALS51" s="7" t="str">
        <f t="shared" ref="ALS51" si="11093">"5." &amp; ALU$1&amp; ".4.2."</f>
        <v>5.336.4.2.</v>
      </c>
      <c r="ALT51" s="14" t="str">
        <f>IF(ISBLANK(ALU1),"",IF(VLOOKUP(ALU1,Register,53,FALSE)=0,"",(VLOOKUP(ALU1,Register,53,FALSE))))</f>
        <v/>
      </c>
      <c r="ALU51" s="15" t="s">
        <v>18</v>
      </c>
      <c r="ALV51" s="7" t="str">
        <f t="shared" ref="ALV51" si="11094">"5." &amp; ALX$1&amp; ".4.2."</f>
        <v>5.337.4.2.</v>
      </c>
      <c r="ALW51" s="14" t="str">
        <f>IF(ISBLANK(ALX1),"",IF(VLOOKUP(ALX1,Register,53,FALSE)=0,"",(VLOOKUP(ALX1,Register,53,FALSE))))</f>
        <v/>
      </c>
      <c r="ALX51" s="15" t="s">
        <v>18</v>
      </c>
      <c r="ALY51" s="7" t="str">
        <f t="shared" ref="ALY51" si="11095">"5." &amp; AMA$1&amp; ".4.2."</f>
        <v>5.338.4.2.</v>
      </c>
      <c r="ALZ51" s="14" t="str">
        <f>IF(ISBLANK(AMA1),"",IF(VLOOKUP(AMA1,Register,53,FALSE)=0,"",(VLOOKUP(AMA1,Register,53,FALSE))))</f>
        <v/>
      </c>
      <c r="AMA51" s="15" t="s">
        <v>18</v>
      </c>
      <c r="AMB51" s="7" t="str">
        <f t="shared" ref="AMB51" si="11096">"5." &amp; AMD$1&amp; ".4.2."</f>
        <v>5.339.4.2.</v>
      </c>
      <c r="AMC51" s="14" t="str">
        <f>IF(ISBLANK(AMD1),"",IF(VLOOKUP(AMD1,Register,53,FALSE)=0,"",(VLOOKUP(AMD1,Register,53,FALSE))))</f>
        <v/>
      </c>
      <c r="AMD51" s="15" t="s">
        <v>18</v>
      </c>
      <c r="AME51" s="7" t="str">
        <f t="shared" ref="AME51" si="11097">"5." &amp; AMG$1&amp; ".4.2."</f>
        <v>5.340.4.2.</v>
      </c>
      <c r="AMF51" s="14" t="str">
        <f>IF(ISBLANK(AMG1),"",IF(VLOOKUP(AMG1,Register,53,FALSE)=0,"",(VLOOKUP(AMG1,Register,53,FALSE))))</f>
        <v/>
      </c>
      <c r="AMG51" s="15" t="s">
        <v>18</v>
      </c>
      <c r="AMH51" s="7" t="str">
        <f t="shared" ref="AMH51" si="11098">"5." &amp; AMJ$1&amp; ".4.2."</f>
        <v>5.341.4.2.</v>
      </c>
      <c r="AMI51" s="14" t="str">
        <f>IF(ISBLANK(AMJ1),"",IF(VLOOKUP(AMJ1,Register,53,FALSE)=0,"",(VLOOKUP(AMJ1,Register,53,FALSE))))</f>
        <v/>
      </c>
      <c r="AMJ51" s="15" t="s">
        <v>18</v>
      </c>
      <c r="AMK51" s="7" t="str">
        <f t="shared" ref="AMK51" si="11099">"5." &amp; AMM$1&amp; ".4.2."</f>
        <v>5.342.4.2.</v>
      </c>
      <c r="AML51" s="14" t="str">
        <f>IF(ISBLANK(AMM1),"",IF(VLOOKUP(AMM1,Register,53,FALSE)=0,"",(VLOOKUP(AMM1,Register,53,FALSE))))</f>
        <v/>
      </c>
      <c r="AMM51" s="15" t="s">
        <v>18</v>
      </c>
      <c r="AMN51" s="7" t="str">
        <f t="shared" ref="AMN51" si="11100">"5." &amp; AMP$1&amp; ".4.2."</f>
        <v>5.343.4.2.</v>
      </c>
      <c r="AMO51" s="14" t="str">
        <f>IF(ISBLANK(AMP1),"",IF(VLOOKUP(AMP1,Register,53,FALSE)=0,"",(VLOOKUP(AMP1,Register,53,FALSE))))</f>
        <v/>
      </c>
      <c r="AMP51" s="15" t="s">
        <v>18</v>
      </c>
      <c r="AMQ51" s="7" t="str">
        <f t="shared" ref="AMQ51" si="11101">"5." &amp; AMS$1&amp; ".4.2."</f>
        <v>5.344.4.2.</v>
      </c>
      <c r="AMR51" s="14" t="str">
        <f>IF(ISBLANK(AMS1),"",IF(VLOOKUP(AMS1,Register,53,FALSE)=0,"",(VLOOKUP(AMS1,Register,53,FALSE))))</f>
        <v/>
      </c>
      <c r="AMS51" s="15" t="s">
        <v>18</v>
      </c>
      <c r="AMT51" s="7" t="str">
        <f t="shared" ref="AMT51" si="11102">"5." &amp; AMV$1&amp; ".4.2."</f>
        <v>5.345.4.2.</v>
      </c>
      <c r="AMU51" s="14" t="str">
        <f>IF(ISBLANK(AMV1),"",IF(VLOOKUP(AMV1,Register,53,FALSE)=0,"",(VLOOKUP(AMV1,Register,53,FALSE))))</f>
        <v/>
      </c>
      <c r="AMV51" s="15" t="s">
        <v>18</v>
      </c>
      <c r="AMW51" s="7" t="str">
        <f t="shared" ref="AMW51" si="11103">"5." &amp; AMY$1&amp; ".4.2."</f>
        <v>5.346.4.2.</v>
      </c>
      <c r="AMX51" s="14" t="str">
        <f>IF(ISBLANK(AMY1),"",IF(VLOOKUP(AMY1,Register,53,FALSE)=0,"",(VLOOKUP(AMY1,Register,53,FALSE))))</f>
        <v/>
      </c>
      <c r="AMY51" s="15" t="s">
        <v>18</v>
      </c>
      <c r="AMZ51" s="7" t="str">
        <f t="shared" ref="AMZ51" si="11104">"5." &amp; ANB$1&amp; ".4.2."</f>
        <v>5.347.4.2.</v>
      </c>
      <c r="ANA51" s="14" t="str">
        <f>IF(ISBLANK(ANB1),"",IF(VLOOKUP(ANB1,Register,53,FALSE)=0,"",(VLOOKUP(ANB1,Register,53,FALSE))))</f>
        <v/>
      </c>
      <c r="ANB51" s="15" t="s">
        <v>18</v>
      </c>
      <c r="ANC51" s="7" t="str">
        <f t="shared" ref="ANC51" si="11105">"5." &amp; ANE$1&amp; ".4.2."</f>
        <v>5.348.4.2.</v>
      </c>
      <c r="AND51" s="14" t="str">
        <f>IF(ISBLANK(ANE1),"",IF(VLOOKUP(ANE1,Register,53,FALSE)=0,"",(VLOOKUP(ANE1,Register,53,FALSE))))</f>
        <v/>
      </c>
      <c r="ANE51" s="15" t="s">
        <v>18</v>
      </c>
      <c r="ANF51" s="7" t="str">
        <f t="shared" ref="ANF51" si="11106">"5." &amp; ANH$1&amp; ".4.2."</f>
        <v>5.349.4.2.</v>
      </c>
      <c r="ANG51" s="14" t="str">
        <f>IF(ISBLANK(ANH1),"",IF(VLOOKUP(ANH1,Register,53,FALSE)=0,"",(VLOOKUP(ANH1,Register,53,FALSE))))</f>
        <v/>
      </c>
      <c r="ANH51" s="15" t="s">
        <v>18</v>
      </c>
      <c r="ANI51" s="7" t="str">
        <f t="shared" ref="ANI51" si="11107">"5." &amp; ANK$1&amp; ".4.2."</f>
        <v>5.350.4.2.</v>
      </c>
      <c r="ANJ51" s="14" t="str">
        <f>IF(ISBLANK(ANK1),"",IF(VLOOKUP(ANK1,Register,53,FALSE)=0,"",(VLOOKUP(ANK1,Register,53,FALSE))))</f>
        <v/>
      </c>
      <c r="ANK51" s="15" t="s">
        <v>18</v>
      </c>
      <c r="ANL51" s="7" t="str">
        <f t="shared" ref="ANL51" si="11108">"5." &amp; ANN$1&amp; ".4.2."</f>
        <v>5.351.4.2.</v>
      </c>
      <c r="ANM51" s="14" t="str">
        <f>IF(ISBLANK(ANN1),"",IF(VLOOKUP(ANN1,Register,53,FALSE)=0,"",(VLOOKUP(ANN1,Register,53,FALSE))))</f>
        <v/>
      </c>
      <c r="ANN51" s="15" t="s">
        <v>18</v>
      </c>
      <c r="ANO51" s="7" t="str">
        <f t="shared" ref="ANO51" si="11109">"5." &amp; ANQ$1&amp; ".4.2."</f>
        <v>5.352.4.2.</v>
      </c>
      <c r="ANP51" s="14" t="str">
        <f>IF(ISBLANK(ANQ1),"",IF(VLOOKUP(ANQ1,Register,53,FALSE)=0,"",(VLOOKUP(ANQ1,Register,53,FALSE))))</f>
        <v/>
      </c>
      <c r="ANQ51" s="15" t="s">
        <v>18</v>
      </c>
      <c r="ANR51" s="7" t="str">
        <f t="shared" ref="ANR51" si="11110">"5." &amp; ANT$1&amp; ".4.2."</f>
        <v>5.353.4.2.</v>
      </c>
      <c r="ANS51" s="14" t="str">
        <f>IF(ISBLANK(ANT1),"",IF(VLOOKUP(ANT1,Register,53,FALSE)=0,"",(VLOOKUP(ANT1,Register,53,FALSE))))</f>
        <v/>
      </c>
      <c r="ANT51" s="15" t="s">
        <v>18</v>
      </c>
      <c r="ANU51" s="7" t="str">
        <f t="shared" ref="ANU51" si="11111">"5." &amp; ANW$1&amp; ".4.2."</f>
        <v>5.354.4.2.</v>
      </c>
      <c r="ANV51" s="14" t="str">
        <f>IF(ISBLANK(ANW1),"",IF(VLOOKUP(ANW1,Register,53,FALSE)=0,"",(VLOOKUP(ANW1,Register,53,FALSE))))</f>
        <v/>
      </c>
      <c r="ANW51" s="15" t="s">
        <v>18</v>
      </c>
      <c r="ANX51" s="7" t="str">
        <f t="shared" ref="ANX51" si="11112">"5." &amp; ANZ$1&amp; ".4.2."</f>
        <v>5.355.4.2.</v>
      </c>
      <c r="ANY51" s="14" t="str">
        <f>IF(ISBLANK(ANZ1),"",IF(VLOOKUP(ANZ1,Register,53,FALSE)=0,"",(VLOOKUP(ANZ1,Register,53,FALSE))))</f>
        <v/>
      </c>
      <c r="ANZ51" s="15" t="s">
        <v>18</v>
      </c>
      <c r="AOA51" s="7" t="str">
        <f t="shared" ref="AOA51" si="11113">"5." &amp; AOC$1&amp; ".4.2."</f>
        <v>5.356.4.2.</v>
      </c>
      <c r="AOB51" s="14" t="str">
        <f>IF(ISBLANK(AOC1),"",IF(VLOOKUP(AOC1,Register,53,FALSE)=0,"",(VLOOKUP(AOC1,Register,53,FALSE))))</f>
        <v/>
      </c>
      <c r="AOC51" s="15" t="s">
        <v>18</v>
      </c>
      <c r="AOD51" s="7" t="str">
        <f t="shared" ref="AOD51" si="11114">"5." &amp; AOF$1&amp; ".4.2."</f>
        <v>5.357.4.2.</v>
      </c>
      <c r="AOE51" s="14" t="str">
        <f>IF(ISBLANK(AOF1),"",IF(VLOOKUP(AOF1,Register,53,FALSE)=0,"",(VLOOKUP(AOF1,Register,53,FALSE))))</f>
        <v/>
      </c>
      <c r="AOF51" s="15" t="s">
        <v>18</v>
      </c>
      <c r="AOG51" s="7" t="str">
        <f t="shared" ref="AOG51" si="11115">"5." &amp; AOI$1&amp; ".4.2."</f>
        <v>5.358.4.2.</v>
      </c>
      <c r="AOH51" s="14" t="str">
        <f>IF(ISBLANK(AOI1),"",IF(VLOOKUP(AOI1,Register,53,FALSE)=0,"",(VLOOKUP(AOI1,Register,53,FALSE))))</f>
        <v/>
      </c>
      <c r="AOI51" s="15" t="s">
        <v>18</v>
      </c>
      <c r="AOJ51" s="7" t="str">
        <f t="shared" ref="AOJ51" si="11116">"5." &amp; AOL$1&amp; ".4.2."</f>
        <v>5.359.4.2.</v>
      </c>
      <c r="AOK51" s="14" t="str">
        <f>IF(ISBLANK(AOL1),"",IF(VLOOKUP(AOL1,Register,53,FALSE)=0,"",(VLOOKUP(AOL1,Register,53,FALSE))))</f>
        <v/>
      </c>
      <c r="AOL51" s="15" t="s">
        <v>18</v>
      </c>
      <c r="AOM51" s="7" t="str">
        <f t="shared" ref="AOM51" si="11117">"5." &amp; AOO$1&amp; ".4.2."</f>
        <v>5.360.4.2.</v>
      </c>
      <c r="AON51" s="14" t="e">
        <f>IF(ISBLANK(AOO1),"",IF(VLOOKUP(AOO1,Register,53,FALSE)=0,"",(VLOOKUP(AOO1,Register,53,FALSE))))</f>
        <v>#N/A</v>
      </c>
      <c r="AOO51" s="15" t="s">
        <v>18</v>
      </c>
      <c r="AOP51" s="7" t="str">
        <f t="shared" ref="AOP51" si="11118">"5." &amp; AOR$1&amp; ".4.2."</f>
        <v>5.361.4.2.</v>
      </c>
      <c r="AOQ51" s="14" t="e">
        <f>IF(ISBLANK(AOR1),"",IF(VLOOKUP(AOR1,Register,53,FALSE)=0,"",(VLOOKUP(AOR1,Register,53,FALSE))))</f>
        <v>#N/A</v>
      </c>
      <c r="AOR51" s="15" t="s">
        <v>18</v>
      </c>
      <c r="AOS51" s="7" t="str">
        <f t="shared" ref="AOS51" si="11119">"5." &amp; AOU$1&amp; ".4.2."</f>
        <v>5.362.4.2.</v>
      </c>
      <c r="AOT51" s="14" t="e">
        <f>IF(ISBLANK(AOU1),"",IF(VLOOKUP(AOU1,Register,53,FALSE)=0,"",(VLOOKUP(AOU1,Register,53,FALSE))))</f>
        <v>#N/A</v>
      </c>
      <c r="AOU51" s="15" t="s">
        <v>18</v>
      </c>
      <c r="AOV51" s="7" t="str">
        <f t="shared" ref="AOV51" si="11120">"5." &amp; AOX$1&amp; ".4.2."</f>
        <v>5.363.4.2.</v>
      </c>
      <c r="AOW51" s="14" t="e">
        <f>IF(ISBLANK(AOX1),"",IF(VLOOKUP(AOX1,Register,53,FALSE)=0,"",(VLOOKUP(AOX1,Register,53,FALSE))))</f>
        <v>#N/A</v>
      </c>
      <c r="AOX51" s="15" t="s">
        <v>18</v>
      </c>
      <c r="AOY51" s="7" t="str">
        <f t="shared" ref="AOY51" si="11121">"5." &amp; APA$1&amp; ".4.2."</f>
        <v>5.364.4.2.</v>
      </c>
      <c r="AOZ51" s="14" t="e">
        <f>IF(ISBLANK(APA1),"",IF(VLOOKUP(APA1,Register,53,FALSE)=0,"",(VLOOKUP(APA1,Register,53,FALSE))))</f>
        <v>#N/A</v>
      </c>
      <c r="APA51" s="15" t="s">
        <v>18</v>
      </c>
      <c r="APB51" s="7" t="str">
        <f t="shared" ref="APB51" si="11122">"5." &amp; APD$1&amp; ".4.2."</f>
        <v>5.365.4.2.</v>
      </c>
      <c r="APC51" s="14" t="e">
        <f>IF(ISBLANK(APD1),"",IF(VLOOKUP(APD1,Register,53,FALSE)=0,"",(VLOOKUP(APD1,Register,53,FALSE))))</f>
        <v>#N/A</v>
      </c>
      <c r="APD51" s="15" t="s">
        <v>18</v>
      </c>
      <c r="APE51" s="7" t="str">
        <f t="shared" ref="APE51" si="11123">"5." &amp; APG$1&amp; ".4.2."</f>
        <v>5.366.4.2.</v>
      </c>
      <c r="APF51" s="14" t="e">
        <f>IF(ISBLANK(APG1),"",IF(VLOOKUP(APG1,Register,53,FALSE)=0,"",(VLOOKUP(APG1,Register,53,FALSE))))</f>
        <v>#N/A</v>
      </c>
      <c r="APG51" s="15" t="s">
        <v>18</v>
      </c>
      <c r="APH51" s="7" t="str">
        <f t="shared" ref="APH51" si="11124">"5." &amp; APJ$1&amp; ".4.2."</f>
        <v>5.367.4.2.</v>
      </c>
      <c r="API51" s="14" t="e">
        <f>IF(ISBLANK(APJ1),"",IF(VLOOKUP(APJ1,Register,53,FALSE)=0,"",(VLOOKUP(APJ1,Register,53,FALSE))))</f>
        <v>#N/A</v>
      </c>
      <c r="APJ51" s="15" t="s">
        <v>18</v>
      </c>
      <c r="APK51" s="7" t="str">
        <f t="shared" ref="APK51" si="11125">"5." &amp; APM$1&amp; ".4.2."</f>
        <v>5.368.4.2.</v>
      </c>
      <c r="APL51" s="14" t="e">
        <f>IF(ISBLANK(APM1),"",IF(VLOOKUP(APM1,Register,53,FALSE)=0,"",(VLOOKUP(APM1,Register,53,FALSE))))</f>
        <v>#N/A</v>
      </c>
      <c r="APM51" s="15" t="s">
        <v>18</v>
      </c>
      <c r="APN51" s="7" t="str">
        <f t="shared" ref="APN51" si="11126">"5." &amp; APP$1&amp; ".4.2."</f>
        <v>5.369.4.2.</v>
      </c>
      <c r="APO51" s="14" t="e">
        <f>IF(ISBLANK(APP1),"",IF(VLOOKUP(APP1,Register,53,FALSE)=0,"",(VLOOKUP(APP1,Register,53,FALSE))))</f>
        <v>#N/A</v>
      </c>
      <c r="APP51" s="15" t="s">
        <v>18</v>
      </c>
      <c r="APQ51" s="7" t="str">
        <f t="shared" ref="APQ51" si="11127">"5." &amp; APS$1&amp; ".4.2."</f>
        <v>5.370.4.2.</v>
      </c>
      <c r="APR51" s="14" t="e">
        <f>IF(ISBLANK(APS1),"",IF(VLOOKUP(APS1,Register,53,FALSE)=0,"",(VLOOKUP(APS1,Register,53,FALSE))))</f>
        <v>#N/A</v>
      </c>
      <c r="APS51" s="15" t="s">
        <v>18</v>
      </c>
      <c r="APT51" s="7" t="str">
        <f t="shared" ref="APT51" si="11128">"5." &amp; APV$1&amp; ".4.2."</f>
        <v>5.371.4.2.</v>
      </c>
      <c r="APU51" s="14" t="e">
        <f>IF(ISBLANK(APV1),"",IF(VLOOKUP(APV1,Register,53,FALSE)=0,"",(VLOOKUP(APV1,Register,53,FALSE))))</f>
        <v>#N/A</v>
      </c>
      <c r="APV51" s="15" t="s">
        <v>18</v>
      </c>
      <c r="APW51" s="7" t="str">
        <f t="shared" ref="APW51" si="11129">"5." &amp; APY$1&amp; ".4.2."</f>
        <v>5.372.4.2.</v>
      </c>
      <c r="APX51" s="14" t="e">
        <f>IF(ISBLANK(APY1),"",IF(VLOOKUP(APY1,Register,53,FALSE)=0,"",(VLOOKUP(APY1,Register,53,FALSE))))</f>
        <v>#N/A</v>
      </c>
      <c r="APY51" s="15" t="s">
        <v>18</v>
      </c>
      <c r="APZ51" s="7" t="str">
        <f t="shared" ref="APZ51" si="11130">"5." &amp; AQB$1&amp; ".4.2."</f>
        <v>5.373.4.2.</v>
      </c>
      <c r="AQA51" s="14" t="e">
        <f>IF(ISBLANK(AQB1),"",IF(VLOOKUP(AQB1,Register,53,FALSE)=0,"",(VLOOKUP(AQB1,Register,53,FALSE))))</f>
        <v>#N/A</v>
      </c>
      <c r="AQB51" s="15" t="s">
        <v>18</v>
      </c>
      <c r="AQC51" s="7" t="str">
        <f t="shared" ref="AQC51" si="11131">"5." &amp; AQE$1&amp; ".4.2."</f>
        <v>5.374.4.2.</v>
      </c>
      <c r="AQD51" s="14" t="e">
        <f>IF(ISBLANK(AQE1),"",IF(VLOOKUP(AQE1,Register,53,FALSE)=0,"",(VLOOKUP(AQE1,Register,53,FALSE))))</f>
        <v>#N/A</v>
      </c>
      <c r="AQE51" s="15" t="s">
        <v>18</v>
      </c>
      <c r="AQF51" s="7" t="str">
        <f t="shared" ref="AQF51" si="11132">"5." &amp; AQH$1&amp; ".4.2."</f>
        <v>5.375.4.2.</v>
      </c>
      <c r="AQG51" s="14" t="e">
        <f>IF(ISBLANK(AQH1),"",IF(VLOOKUP(AQH1,Register,53,FALSE)=0,"",(VLOOKUP(AQH1,Register,53,FALSE))))</f>
        <v>#N/A</v>
      </c>
      <c r="AQH51" s="15" t="s">
        <v>18</v>
      </c>
      <c r="AQI51" s="7" t="str">
        <f t="shared" ref="AQI51" si="11133">"5." &amp; AQK$1&amp; ".4.2."</f>
        <v>5.376.4.2.</v>
      </c>
      <c r="AQJ51" s="14" t="e">
        <f>IF(ISBLANK(AQK1),"",IF(VLOOKUP(AQK1,Register,53,FALSE)=0,"",(VLOOKUP(AQK1,Register,53,FALSE))))</f>
        <v>#N/A</v>
      </c>
      <c r="AQK51" s="15" t="s">
        <v>18</v>
      </c>
      <c r="AQL51" s="7" t="str">
        <f t="shared" ref="AQL51" si="11134">"5." &amp; AQN$1&amp; ".4.2."</f>
        <v>5.377.4.2.</v>
      </c>
      <c r="AQM51" s="14" t="e">
        <f>IF(ISBLANK(AQN1),"",IF(VLOOKUP(AQN1,Register,53,FALSE)=0,"",(VLOOKUP(AQN1,Register,53,FALSE))))</f>
        <v>#N/A</v>
      </c>
      <c r="AQN51" s="15" t="s">
        <v>18</v>
      </c>
      <c r="AQO51" s="7" t="str">
        <f t="shared" ref="AQO51" si="11135">"5." &amp; AQQ$1&amp; ".4.2."</f>
        <v>5.378.4.2.</v>
      </c>
      <c r="AQP51" s="14" t="e">
        <f>IF(ISBLANK(AQQ1),"",IF(VLOOKUP(AQQ1,Register,53,FALSE)=0,"",(VLOOKUP(AQQ1,Register,53,FALSE))))</f>
        <v>#N/A</v>
      </c>
      <c r="AQQ51" s="15" t="s">
        <v>18</v>
      </c>
      <c r="AQR51" s="7" t="str">
        <f t="shared" ref="AQR51" si="11136">"5." &amp; AQT$1&amp; ".4.2."</f>
        <v>5.379.4.2.</v>
      </c>
      <c r="AQS51" s="14" t="e">
        <f>IF(ISBLANK(AQT1),"",IF(VLOOKUP(AQT1,Register,53,FALSE)=0,"",(VLOOKUP(AQT1,Register,53,FALSE))))</f>
        <v>#N/A</v>
      </c>
      <c r="AQT51" s="15" t="s">
        <v>18</v>
      </c>
      <c r="AQU51" s="7" t="str">
        <f t="shared" ref="AQU51" si="11137">"5." &amp; AQW$1&amp; ".4.2."</f>
        <v>5.380.4.2.</v>
      </c>
      <c r="AQV51" s="14" t="e">
        <f>IF(ISBLANK(AQW1),"",IF(VLOOKUP(AQW1,Register,53,FALSE)=0,"",(VLOOKUP(AQW1,Register,53,FALSE))))</f>
        <v>#N/A</v>
      </c>
      <c r="AQW51" s="15" t="s">
        <v>18</v>
      </c>
      <c r="AQX51" s="7" t="str">
        <f t="shared" ref="AQX51" si="11138">"5." &amp; AQZ$1&amp; ".4.2."</f>
        <v>5.381.4.2.</v>
      </c>
      <c r="AQY51" s="14" t="e">
        <f>IF(ISBLANK(AQZ1),"",IF(VLOOKUP(AQZ1,Register,53,FALSE)=0,"",(VLOOKUP(AQZ1,Register,53,FALSE))))</f>
        <v>#N/A</v>
      </c>
      <c r="AQZ51" s="15" t="s">
        <v>18</v>
      </c>
      <c r="ARA51" s="7" t="str">
        <f t="shared" ref="ARA51" si="11139">"5." &amp; ARC$1&amp; ".4.2."</f>
        <v>5.382.4.2.</v>
      </c>
      <c r="ARB51" s="14" t="e">
        <f>IF(ISBLANK(ARC1),"",IF(VLOOKUP(ARC1,Register,53,FALSE)=0,"",(VLOOKUP(ARC1,Register,53,FALSE))))</f>
        <v>#N/A</v>
      </c>
      <c r="ARC51" s="15" t="s">
        <v>18</v>
      </c>
      <c r="ARD51" s="7" t="str">
        <f t="shared" ref="ARD51" si="11140">"5." &amp; ARF$1&amp; ".4.2."</f>
        <v>5.383.4.2.</v>
      </c>
      <c r="ARE51" s="14" t="e">
        <f>IF(ISBLANK(ARF1),"",IF(VLOOKUP(ARF1,Register,53,FALSE)=0,"",(VLOOKUP(ARF1,Register,53,FALSE))))</f>
        <v>#N/A</v>
      </c>
      <c r="ARF51" s="15" t="s">
        <v>18</v>
      </c>
      <c r="ARG51" s="7" t="str">
        <f t="shared" ref="ARG51" si="11141">"5." &amp; ARI$1&amp; ".4.2."</f>
        <v>5.384.4.2.</v>
      </c>
      <c r="ARH51" s="14" t="e">
        <f>IF(ISBLANK(ARI1),"",IF(VLOOKUP(ARI1,Register,53,FALSE)=0,"",(VLOOKUP(ARI1,Register,53,FALSE))))</f>
        <v>#N/A</v>
      </c>
      <c r="ARI51" s="15" t="s">
        <v>18</v>
      </c>
      <c r="ARJ51" s="7" t="str">
        <f t="shared" ref="ARJ51" si="11142">"5." &amp; ARL$1&amp; ".4.2."</f>
        <v>5.385.4.2.</v>
      </c>
      <c r="ARK51" s="14" t="e">
        <f>IF(ISBLANK(ARL1),"",IF(VLOOKUP(ARL1,Register,53,FALSE)=0,"",(VLOOKUP(ARL1,Register,53,FALSE))))</f>
        <v>#N/A</v>
      </c>
      <c r="ARL51" s="15" t="s">
        <v>18</v>
      </c>
      <c r="ARM51" s="7" t="str">
        <f t="shared" ref="ARM51" si="11143">"5." &amp; ARO$1&amp; ".4.2."</f>
        <v>5.386.4.2.</v>
      </c>
      <c r="ARN51" s="14" t="e">
        <f>IF(ISBLANK(ARO1),"",IF(VLOOKUP(ARO1,Register,53,FALSE)=0,"",(VLOOKUP(ARO1,Register,53,FALSE))))</f>
        <v>#N/A</v>
      </c>
      <c r="ARO51" s="15" t="s">
        <v>18</v>
      </c>
      <c r="ARP51" s="7" t="str">
        <f t="shared" ref="ARP51" si="11144">"5." &amp; ARR$1&amp; ".4.2."</f>
        <v>5.387.4.2.</v>
      </c>
      <c r="ARQ51" s="14" t="e">
        <f>IF(ISBLANK(ARR1),"",IF(VLOOKUP(ARR1,Register,53,FALSE)=0,"",(VLOOKUP(ARR1,Register,53,FALSE))))</f>
        <v>#N/A</v>
      </c>
      <c r="ARR51" s="15" t="s">
        <v>18</v>
      </c>
      <c r="ARS51" s="7" t="str">
        <f t="shared" ref="ARS51" si="11145">"5." &amp; ARU$1&amp; ".4.2."</f>
        <v>5.388.4.2.</v>
      </c>
      <c r="ART51" s="14" t="e">
        <f>IF(ISBLANK(ARU1),"",IF(VLOOKUP(ARU1,Register,53,FALSE)=0,"",(VLOOKUP(ARU1,Register,53,FALSE))))</f>
        <v>#N/A</v>
      </c>
      <c r="ARU51" s="15" t="s">
        <v>18</v>
      </c>
      <c r="ARV51" s="7" t="str">
        <f t="shared" ref="ARV51" si="11146">"5." &amp; ARX$1&amp; ".4.2."</f>
        <v>5.389.4.2.</v>
      </c>
      <c r="ARW51" s="14" t="e">
        <f>IF(ISBLANK(ARX1),"",IF(VLOOKUP(ARX1,Register,53,FALSE)=0,"",(VLOOKUP(ARX1,Register,53,FALSE))))</f>
        <v>#N/A</v>
      </c>
      <c r="ARX51" s="15" t="s">
        <v>18</v>
      </c>
      <c r="ARY51" s="7" t="str">
        <f t="shared" ref="ARY51" si="11147">"5." &amp; ASA$1&amp; ".4.2."</f>
        <v>5.390.4.2.</v>
      </c>
      <c r="ARZ51" s="14" t="e">
        <f>IF(ISBLANK(ASA1),"",IF(VLOOKUP(ASA1,Register,53,FALSE)=0,"",(VLOOKUP(ASA1,Register,53,FALSE))))</f>
        <v>#N/A</v>
      </c>
      <c r="ASA51" s="15" t="s">
        <v>18</v>
      </c>
      <c r="ASB51" s="7" t="str">
        <f t="shared" ref="ASB51" si="11148">"5." &amp; ASD$1&amp; ".4.2."</f>
        <v>5.391.4.2.</v>
      </c>
      <c r="ASC51" s="14" t="e">
        <f>IF(ISBLANK(ASD1),"",IF(VLOOKUP(ASD1,Register,53,FALSE)=0,"",(VLOOKUP(ASD1,Register,53,FALSE))))</f>
        <v>#N/A</v>
      </c>
      <c r="ASD51" s="15" t="s">
        <v>18</v>
      </c>
      <c r="ASE51" s="7" t="str">
        <f t="shared" ref="ASE51" si="11149">"5." &amp; ASG$1&amp; ".4.2."</f>
        <v>5.392.4.2.</v>
      </c>
      <c r="ASF51" s="14" t="e">
        <f>IF(ISBLANK(ASG1),"",IF(VLOOKUP(ASG1,Register,53,FALSE)=0,"",(VLOOKUP(ASG1,Register,53,FALSE))))</f>
        <v>#N/A</v>
      </c>
      <c r="ASG51" s="15" t="s">
        <v>18</v>
      </c>
      <c r="ASH51" s="7" t="str">
        <f t="shared" ref="ASH51" si="11150">"5." &amp; ASJ$1&amp; ".4.2."</f>
        <v>5.393.4.2.</v>
      </c>
      <c r="ASI51" s="14" t="e">
        <f>IF(ISBLANK(ASJ1),"",IF(VLOOKUP(ASJ1,Register,53,FALSE)=0,"",(VLOOKUP(ASJ1,Register,53,FALSE))))</f>
        <v>#N/A</v>
      </c>
      <c r="ASJ51" s="15" t="s">
        <v>18</v>
      </c>
      <c r="ASK51" s="7" t="str">
        <f t="shared" ref="ASK51" si="11151">"5." &amp; ASM$1&amp; ".4.2."</f>
        <v>5.394.4.2.</v>
      </c>
      <c r="ASL51" s="14" t="e">
        <f>IF(ISBLANK(ASM1),"",IF(VLOOKUP(ASM1,Register,53,FALSE)=0,"",(VLOOKUP(ASM1,Register,53,FALSE))))</f>
        <v>#N/A</v>
      </c>
      <c r="ASM51" s="15" t="s">
        <v>18</v>
      </c>
      <c r="ASN51" s="7" t="str">
        <f t="shared" ref="ASN51" si="11152">"5." &amp; ASP$1&amp; ".4.2."</f>
        <v>5.395.4.2.</v>
      </c>
      <c r="ASO51" s="14" t="e">
        <f>IF(ISBLANK(ASP1),"",IF(VLOOKUP(ASP1,Register,53,FALSE)=0,"",(VLOOKUP(ASP1,Register,53,FALSE))))</f>
        <v>#N/A</v>
      </c>
      <c r="ASP51" s="15" t="s">
        <v>18</v>
      </c>
      <c r="ASQ51" s="7" t="str">
        <f t="shared" ref="ASQ51" si="11153">"5." &amp; ASS$1&amp; ".4.2."</f>
        <v>5.396.4.2.</v>
      </c>
      <c r="ASR51" s="14" t="e">
        <f>IF(ISBLANK(ASS1),"",IF(VLOOKUP(ASS1,Register,53,FALSE)=0,"",(VLOOKUP(ASS1,Register,53,FALSE))))</f>
        <v>#N/A</v>
      </c>
      <c r="ASS51" s="15" t="s">
        <v>18</v>
      </c>
      <c r="AST51" s="7" t="str">
        <f t="shared" ref="AST51" si="11154">"5." &amp; ASV$1&amp; ".4.2."</f>
        <v>5.397.4.2.</v>
      </c>
      <c r="ASU51" s="14" t="e">
        <f>IF(ISBLANK(ASV1),"",IF(VLOOKUP(ASV1,Register,53,FALSE)=0,"",(VLOOKUP(ASV1,Register,53,FALSE))))</f>
        <v>#N/A</v>
      </c>
      <c r="ASV51" s="15" t="s">
        <v>18</v>
      </c>
      <c r="ASW51" s="7" t="str">
        <f t="shared" ref="ASW51" si="11155">"5." &amp; ASY$1&amp; ".4.2."</f>
        <v>5.398.4.2.</v>
      </c>
      <c r="ASX51" s="14" t="e">
        <f>IF(ISBLANK(ASY1),"",IF(VLOOKUP(ASY1,Register,53,FALSE)=0,"",(VLOOKUP(ASY1,Register,53,FALSE))))</f>
        <v>#N/A</v>
      </c>
      <c r="ASY51" s="15" t="s">
        <v>18</v>
      </c>
      <c r="ASZ51" s="7" t="str">
        <f t="shared" ref="ASZ51" si="11156">"5." &amp; ATB$1&amp; ".4.2."</f>
        <v>5.399.4.2.</v>
      </c>
      <c r="ATA51" s="14" t="e">
        <f>IF(ISBLANK(ATB1),"",IF(VLOOKUP(ATB1,Register,53,FALSE)=0,"",(VLOOKUP(ATB1,Register,53,FALSE))))</f>
        <v>#N/A</v>
      </c>
      <c r="ATB51" s="15" t="s">
        <v>18</v>
      </c>
      <c r="ATC51" s="7" t="str">
        <f t="shared" ref="ATC51" si="11157">"5." &amp; ATE$1&amp; ".4.2."</f>
        <v>5.400.4.2.</v>
      </c>
      <c r="ATD51" s="14" t="e">
        <f>IF(ISBLANK(ATE1),"",IF(VLOOKUP(ATE1,Register,53,FALSE)=0,"",(VLOOKUP(ATE1,Register,53,FALSE))))</f>
        <v>#N/A</v>
      </c>
      <c r="ATE51" s="15" t="s">
        <v>18</v>
      </c>
      <c r="ATF51" s="7" t="str">
        <f t="shared" ref="ATF51" si="11158">"5." &amp; ATH$1&amp; ".4.2."</f>
        <v>5.401.4.2.</v>
      </c>
      <c r="ATG51" s="14" t="e">
        <f>IF(ISBLANK(ATH1),"",IF(VLOOKUP(ATH1,Register,53,FALSE)=0,"",(VLOOKUP(ATH1,Register,53,FALSE))))</f>
        <v>#N/A</v>
      </c>
      <c r="ATH51" s="15" t="s">
        <v>18</v>
      </c>
      <c r="ATI51" s="7" t="str">
        <f t="shared" ref="ATI51" si="11159">"5." &amp; ATK$1&amp; ".4.2."</f>
        <v>5.402.4.2.</v>
      </c>
      <c r="ATJ51" s="14" t="e">
        <f>IF(ISBLANK(ATK1),"",IF(VLOOKUP(ATK1,Register,53,FALSE)=0,"",(VLOOKUP(ATK1,Register,53,FALSE))))</f>
        <v>#N/A</v>
      </c>
      <c r="ATK51" s="15" t="s">
        <v>18</v>
      </c>
      <c r="ATL51" s="7" t="str">
        <f t="shared" ref="ATL51" si="11160">"5." &amp; ATN$1&amp; ".4.2."</f>
        <v>5.403.4.2.</v>
      </c>
      <c r="ATM51" s="14" t="e">
        <f>IF(ISBLANK(ATN1),"",IF(VLOOKUP(ATN1,Register,53,FALSE)=0,"",(VLOOKUP(ATN1,Register,53,FALSE))))</f>
        <v>#N/A</v>
      </c>
      <c r="ATN51" s="15" t="s">
        <v>18</v>
      </c>
      <c r="ATO51" s="7" t="str">
        <f t="shared" ref="ATO51" si="11161">"5." &amp; ATQ$1&amp; ".4.2."</f>
        <v>5.404.4.2.</v>
      </c>
      <c r="ATP51" s="14" t="e">
        <f>IF(ISBLANK(ATQ1),"",IF(VLOOKUP(ATQ1,Register,53,FALSE)=0,"",(VLOOKUP(ATQ1,Register,53,FALSE))))</f>
        <v>#N/A</v>
      </c>
      <c r="ATQ51" s="15" t="s">
        <v>18</v>
      </c>
      <c r="ATR51" s="7" t="str">
        <f t="shared" ref="ATR51" si="11162">"5." &amp; ATT$1&amp; ".4.2."</f>
        <v>5.405.4.2.</v>
      </c>
      <c r="ATS51" s="14" t="e">
        <f>IF(ISBLANK(ATT1),"",IF(VLOOKUP(ATT1,Register,53,FALSE)=0,"",(VLOOKUP(ATT1,Register,53,FALSE))))</f>
        <v>#N/A</v>
      </c>
      <c r="ATT51" s="15" t="s">
        <v>18</v>
      </c>
      <c r="ATU51" s="7" t="str">
        <f t="shared" ref="ATU51" si="11163">"5." &amp; ATW$1&amp; ".4.2."</f>
        <v>5.406.4.2.</v>
      </c>
      <c r="ATV51" s="14" t="e">
        <f>IF(ISBLANK(ATW1),"",IF(VLOOKUP(ATW1,Register,53,FALSE)=0,"",(VLOOKUP(ATW1,Register,53,FALSE))))</f>
        <v>#N/A</v>
      </c>
      <c r="ATW51" s="15" t="s">
        <v>18</v>
      </c>
      <c r="ATX51" s="7" t="str">
        <f t="shared" ref="ATX51" si="11164">"5." &amp; ATZ$1&amp; ".4.2."</f>
        <v>5.407.4.2.</v>
      </c>
      <c r="ATY51" s="14" t="e">
        <f>IF(ISBLANK(ATZ1),"",IF(VLOOKUP(ATZ1,Register,53,FALSE)=0,"",(VLOOKUP(ATZ1,Register,53,FALSE))))</f>
        <v>#N/A</v>
      </c>
      <c r="ATZ51" s="15" t="s">
        <v>18</v>
      </c>
      <c r="AUA51" s="7" t="str">
        <f t="shared" ref="AUA51" si="11165">"5." &amp; AUC$1&amp; ".4.2."</f>
        <v>5.408.4.2.</v>
      </c>
      <c r="AUB51" s="14" t="e">
        <f>IF(ISBLANK(AUC1),"",IF(VLOOKUP(AUC1,Register,53,FALSE)=0,"",(VLOOKUP(AUC1,Register,53,FALSE))))</f>
        <v>#N/A</v>
      </c>
      <c r="AUC51" s="15" t="s">
        <v>18</v>
      </c>
      <c r="AUD51" s="7" t="str">
        <f t="shared" ref="AUD51" si="11166">"5." &amp; AUF$1&amp; ".4.2."</f>
        <v>5.409.4.2.</v>
      </c>
      <c r="AUE51" s="14" t="e">
        <f>IF(ISBLANK(AUF1),"",IF(VLOOKUP(AUF1,Register,53,FALSE)=0,"",(VLOOKUP(AUF1,Register,53,FALSE))))</f>
        <v>#N/A</v>
      </c>
      <c r="AUF51" s="15" t="s">
        <v>18</v>
      </c>
      <c r="AUG51" s="7" t="str">
        <f t="shared" ref="AUG51" si="11167">"5." &amp; AUI$1&amp; ".4.2."</f>
        <v>5.410.4.2.</v>
      </c>
      <c r="AUH51" s="14" t="e">
        <f>IF(ISBLANK(AUI1),"",IF(VLOOKUP(AUI1,Register,53,FALSE)=0,"",(VLOOKUP(AUI1,Register,53,FALSE))))</f>
        <v>#N/A</v>
      </c>
      <c r="AUI51" s="15" t="s">
        <v>18</v>
      </c>
      <c r="AUJ51" s="7" t="str">
        <f t="shared" ref="AUJ51" si="11168">"5." &amp; AUL$1&amp; ".4.2."</f>
        <v>5.411.4.2.</v>
      </c>
      <c r="AUK51" s="47" t="e">
        <f>IF(ISBLANK(AUL1),"",IF(VLOOKUP(AUL1,Register,53,FALSE)=0,"",(VLOOKUP(AUL1,Register,53,FALSE))))</f>
        <v>#N/A</v>
      </c>
      <c r="AUL51" s="15" t="s">
        <v>18</v>
      </c>
      <c r="AUM51" s="7" t="str">
        <f t="shared" ref="AUM51" si="11169">"5." &amp; AUO$1&amp; ".4.2."</f>
        <v>5.412.4.2.</v>
      </c>
      <c r="AUN51" s="47" t="e">
        <f>IF(ISBLANK(AUO1),"",IF(VLOOKUP(AUO1,Register,53,FALSE)=0,"",(VLOOKUP(AUO1,Register,53,FALSE))))</f>
        <v>#N/A</v>
      </c>
      <c r="AUO51" s="15" t="s">
        <v>18</v>
      </c>
      <c r="AUP51" s="7" t="str">
        <f t="shared" ref="AUP51" si="11170">"5." &amp; AUR$1&amp; ".4.2."</f>
        <v>5.413.4.2.</v>
      </c>
      <c r="AUQ51" s="47" t="e">
        <f>IF(ISBLANK(AUR1),"",IF(VLOOKUP(AUR1,Register,53,FALSE)=0,"",(VLOOKUP(AUR1,Register,53,FALSE))))</f>
        <v>#N/A</v>
      </c>
      <c r="AUR51" s="15" t="s">
        <v>18</v>
      </c>
      <c r="AUS51" s="7" t="str">
        <f t="shared" ref="AUS51" si="11171">"5." &amp; AUU$1&amp; ".4.2."</f>
        <v>5.414.4.2.</v>
      </c>
      <c r="AUT51" s="47" t="e">
        <f>IF(ISBLANK(AUU1),"",IF(VLOOKUP(AUU1,Register,53,FALSE)=0,"",(VLOOKUP(AUU1,Register,53,FALSE))))</f>
        <v>#N/A</v>
      </c>
      <c r="AUU51" s="15" t="s">
        <v>18</v>
      </c>
      <c r="AUV51" s="7" t="str">
        <f t="shared" ref="AUV51" si="11172">"5." &amp; AUX$1&amp; ".4.2."</f>
        <v>5.415.4.2.</v>
      </c>
      <c r="AUW51" s="47" t="e">
        <f>IF(ISBLANK(AUX1),"",IF(VLOOKUP(AUX1,Register,53,FALSE)=0,"",(VLOOKUP(AUX1,Register,53,FALSE))))</f>
        <v>#N/A</v>
      </c>
      <c r="AUX51" s="15" t="s">
        <v>18</v>
      </c>
      <c r="AUY51" s="7" t="str">
        <f t="shared" ref="AUY51" si="11173">"5." &amp; AVA$1&amp; ".4.2."</f>
        <v>5.416.4.2.</v>
      </c>
      <c r="AUZ51" s="47" t="e">
        <f>IF(ISBLANK(AVA1),"",IF(VLOOKUP(AVA1,Register,53,FALSE)=0,"",(VLOOKUP(AVA1,Register,53,FALSE))))</f>
        <v>#N/A</v>
      </c>
      <c r="AVA51" s="15" t="s">
        <v>18</v>
      </c>
      <c r="AVB51" s="7" t="str">
        <f t="shared" ref="AVB51" si="11174">"5." &amp; AVD$1&amp; ".4.2."</f>
        <v>5.417.4.2.</v>
      </c>
      <c r="AVC51" s="47" t="e">
        <f>IF(ISBLANK(AVD1),"",IF(VLOOKUP(AVD1,Register,53,FALSE)=0,"",(VLOOKUP(AVD1,Register,53,FALSE))))</f>
        <v>#N/A</v>
      </c>
      <c r="AVD51" s="15" t="s">
        <v>18</v>
      </c>
      <c r="AVE51" s="7" t="str">
        <f t="shared" ref="AVE51" si="11175">"5." &amp; AVG$1&amp; ".4.2."</f>
        <v>5.418.4.2.</v>
      </c>
      <c r="AVF51" s="47" t="e">
        <f>IF(ISBLANK(AVG1),"",IF(VLOOKUP(AVG1,Register,53,FALSE)=0,"",(VLOOKUP(AVG1,Register,53,FALSE))))</f>
        <v>#N/A</v>
      </c>
      <c r="AVG51" s="15" t="s">
        <v>18</v>
      </c>
      <c r="AVH51" s="7" t="str">
        <f t="shared" ref="AVH51" si="11176">"5." &amp; AVJ$1&amp; ".4.2."</f>
        <v>5.419.4.2.</v>
      </c>
      <c r="AVI51" s="14" t="e">
        <f>IF(ISBLANK(AVJ1),"",IF(VLOOKUP(AVJ1,Register,53,FALSE)=0,"",(VLOOKUP(AVJ1,Register,53,FALSE))))</f>
        <v>#N/A</v>
      </c>
      <c r="AVJ51" s="15" t="s">
        <v>18</v>
      </c>
      <c r="AVK51" s="7" t="str">
        <f t="shared" ref="AVK51" si="11177">"5." &amp; AVM$1&amp; ".4.2."</f>
        <v>5.420.4.2.</v>
      </c>
      <c r="AVL51" s="14" t="e">
        <f>IF(ISBLANK(AVM1),"",IF(VLOOKUP(AVM1,Register,53,FALSE)=0,"",(VLOOKUP(AVM1,Register,53,FALSE))))</f>
        <v>#N/A</v>
      </c>
      <c r="AVM51" s="15" t="s">
        <v>18</v>
      </c>
      <c r="AVN51" s="22"/>
      <c r="AVO51" s="22"/>
      <c r="AVP51" s="22"/>
      <c r="AVQ51" s="7"/>
      <c r="AVR51" s="14"/>
      <c r="AVS51" s="15"/>
      <c r="AVT51" s="7"/>
      <c r="AVU51" s="14"/>
      <c r="AVV51" s="15"/>
      <c r="AVW51" s="7"/>
      <c r="AVX51" s="14"/>
      <c r="AVY51" s="15"/>
      <c r="AVZ51" s="7"/>
      <c r="AWA51" s="14"/>
      <c r="AWB51" s="15"/>
      <c r="AWC51" s="7"/>
      <c r="AWD51" s="14"/>
      <c r="AWE51" s="15"/>
      <c r="AWF51" s="7"/>
      <c r="AWG51" s="14"/>
      <c r="AWH51" s="15"/>
      <c r="AWI51" s="7"/>
      <c r="AWJ51" s="14"/>
      <c r="AWK51" s="15"/>
      <c r="AWL51" s="7"/>
      <c r="AWM51" s="14"/>
      <c r="AWN51" s="15"/>
      <c r="AWO51" s="7"/>
      <c r="AWP51" s="14"/>
      <c r="AWQ51" s="15"/>
      <c r="AWR51" s="7"/>
      <c r="AWS51" s="14"/>
      <c r="AWT51" s="15"/>
      <c r="AWU51" s="7"/>
      <c r="AWV51" s="14"/>
      <c r="AWW51" s="15"/>
      <c r="AWX51" s="7"/>
      <c r="AWY51" s="14"/>
      <c r="AWZ51" s="15"/>
      <c r="AXA51" s="7"/>
      <c r="AXB51" s="14"/>
      <c r="AXC51" s="15"/>
      <c r="AXD51" s="7"/>
      <c r="AXE51" s="14"/>
      <c r="AXF51" s="15"/>
      <c r="AXG51" s="7"/>
      <c r="AXH51" s="14"/>
      <c r="AXI51" s="15"/>
      <c r="AXJ51" s="7"/>
      <c r="AXK51" s="14"/>
      <c r="AXL51" s="15"/>
      <c r="AXM51" s="7"/>
      <c r="AXN51" s="14"/>
      <c r="AXO51" s="15"/>
      <c r="AXP51" s="7"/>
      <c r="AXQ51" s="14"/>
      <c r="AXR51" s="15"/>
      <c r="AXS51" s="7"/>
      <c r="AXT51" s="14"/>
      <c r="AXU51" s="15"/>
      <c r="AXV51" s="7"/>
      <c r="AXW51" s="14"/>
      <c r="AXX51" s="15"/>
      <c r="AXY51" s="7"/>
      <c r="AXZ51" s="14"/>
      <c r="AYA51" s="15"/>
      <c r="AYB51" s="7"/>
      <c r="AYC51" s="14"/>
      <c r="AYD51" s="15"/>
      <c r="AYE51" s="7"/>
      <c r="AYF51" s="14"/>
      <c r="AYG51" s="15"/>
      <c r="AYH51" s="7"/>
      <c r="AYI51" s="14"/>
      <c r="AYJ51" s="15"/>
      <c r="AYK51" s="7"/>
      <c r="AYL51" s="14"/>
      <c r="AYM51" s="15"/>
      <c r="AYN51" s="7"/>
      <c r="AYO51" s="14"/>
      <c r="AYP51" s="15"/>
      <c r="AYQ51" s="7"/>
      <c r="AYR51" s="14"/>
      <c r="AYS51" s="15"/>
      <c r="AYT51" s="7"/>
      <c r="AYU51" s="14"/>
      <c r="AYV51" s="15"/>
      <c r="AYW51" s="7"/>
      <c r="AYX51" s="14"/>
      <c r="AYY51" s="15"/>
      <c r="AYZ51" s="7"/>
      <c r="AZA51" s="14"/>
      <c r="AZB51" s="15"/>
      <c r="AZC51" s="7"/>
      <c r="AZD51" s="14"/>
      <c r="AZE51" s="15"/>
      <c r="AZF51" s="7"/>
      <c r="AZG51" s="14"/>
      <c r="AZH51" s="15"/>
      <c r="AZI51" s="7"/>
      <c r="AZJ51" s="14"/>
      <c r="AZK51" s="15"/>
      <c r="AZL51" s="7"/>
      <c r="AZM51" s="14"/>
      <c r="AZN51" s="15"/>
      <c r="AZO51" s="7"/>
      <c r="AZP51" s="14"/>
      <c r="AZQ51" s="15"/>
      <c r="AZR51" s="7"/>
      <c r="AZS51" s="14"/>
      <c r="AZT51" s="15"/>
      <c r="AZU51" s="7"/>
      <c r="AZV51" s="14"/>
      <c r="AZW51" s="15"/>
      <c r="AZX51" s="7"/>
      <c r="AZY51" s="14"/>
      <c r="AZZ51" s="15"/>
      <c r="BAA51" s="7"/>
      <c r="BAB51" s="14"/>
      <c r="BAC51" s="15"/>
      <c r="BAD51" s="7"/>
      <c r="BAE51" s="14"/>
      <c r="BAF51" s="15"/>
      <c r="BAG51" s="7"/>
      <c r="BAH51" s="14"/>
      <c r="BAI51" s="15"/>
      <c r="BAJ51" s="7"/>
      <c r="BAK51" s="14"/>
      <c r="BAL51" s="15"/>
      <c r="BAM51" s="7"/>
      <c r="BAN51" s="14"/>
      <c r="BAO51" s="15"/>
      <c r="BAP51" s="7"/>
      <c r="BAQ51" s="14"/>
      <c r="BAR51" s="15"/>
      <c r="BAS51" s="7"/>
      <c r="BAT51" s="14"/>
      <c r="BAU51" s="15"/>
      <c r="BAV51" s="7"/>
      <c r="BAW51" s="14"/>
      <c r="BAX51" s="15"/>
      <c r="BAY51" s="7"/>
      <c r="BAZ51" s="14"/>
      <c r="BBA51" s="15"/>
      <c r="BBB51" s="7"/>
      <c r="BBC51" s="14"/>
      <c r="BBD51" s="15"/>
      <c r="BBE51" s="7"/>
      <c r="BBF51" s="14"/>
      <c r="BBG51" s="15"/>
      <c r="BBH51" s="7"/>
      <c r="BBI51" s="14"/>
      <c r="BBJ51" s="15"/>
      <c r="BBK51" s="7"/>
      <c r="BBL51" s="14"/>
      <c r="BBM51" s="15"/>
      <c r="BBN51" s="7"/>
      <c r="BBO51" s="14"/>
      <c r="BBP51" s="15"/>
      <c r="BBQ51" s="7"/>
      <c r="BBR51" s="14"/>
      <c r="BBS51" s="15"/>
      <c r="BBT51" s="7"/>
      <c r="BBU51" s="14"/>
      <c r="BBV51" s="15"/>
      <c r="BBW51" s="7"/>
      <c r="BBX51" s="14"/>
      <c r="BBY51" s="15"/>
      <c r="BBZ51" s="7"/>
      <c r="BCA51" s="14"/>
      <c r="BCB51" s="15"/>
      <c r="BCC51" s="7"/>
      <c r="BCD51" s="14"/>
      <c r="BCE51" s="15"/>
      <c r="BCF51" s="7"/>
      <c r="BCG51" s="14"/>
      <c r="BCH51" s="15"/>
      <c r="BCI51" s="7"/>
      <c r="BCJ51" s="14"/>
      <c r="BCK51" s="15"/>
      <c r="BCL51" s="7"/>
      <c r="BCM51" s="14"/>
      <c r="BCN51" s="15"/>
      <c r="BCO51" s="7"/>
      <c r="BCP51" s="14"/>
      <c r="BCQ51" s="15"/>
      <c r="BCR51" s="7"/>
      <c r="BCS51" s="14"/>
      <c r="BCT51" s="15"/>
      <c r="BCU51" s="7"/>
      <c r="BCV51" s="14"/>
      <c r="BCW51" s="15"/>
      <c r="BCX51" s="7"/>
      <c r="BCY51" s="14"/>
      <c r="BCZ51" s="15"/>
      <c r="BDA51" s="7"/>
      <c r="BDB51" s="14"/>
      <c r="BDC51" s="15"/>
      <c r="BDD51" s="7"/>
      <c r="BDE51" s="14"/>
      <c r="BDF51" s="15"/>
      <c r="BDG51" s="7"/>
      <c r="BDH51" s="14"/>
      <c r="BDI51" s="15"/>
      <c r="BDJ51" s="7"/>
      <c r="BDK51" s="14"/>
      <c r="BDL51" s="15"/>
      <c r="BDM51" s="7"/>
      <c r="BDN51" s="14"/>
      <c r="BDO51" s="15"/>
      <c r="BDP51" s="7"/>
      <c r="BDQ51" s="14"/>
      <c r="BDR51" s="15"/>
      <c r="BDS51" s="7"/>
      <c r="BDT51" s="14"/>
      <c r="BDU51" s="15"/>
      <c r="BDV51" s="7"/>
      <c r="BDW51" s="14"/>
      <c r="BDX51" s="15"/>
      <c r="BDY51" s="7"/>
      <c r="BDZ51" s="14"/>
      <c r="BEA51" s="15"/>
      <c r="BEB51" s="7"/>
      <c r="BEC51" s="14"/>
      <c r="BED51" s="15"/>
      <c r="BEE51" s="7"/>
      <c r="BEF51" s="14"/>
      <c r="BEG51" s="15"/>
      <c r="BEH51" s="7"/>
      <c r="BEI51" s="14"/>
      <c r="BEJ51" s="15"/>
      <c r="BEK51" s="7"/>
      <c r="BEL51" s="14"/>
      <c r="BEM51" s="15"/>
      <c r="BEN51" s="7"/>
      <c r="BEO51" s="14"/>
      <c r="BEP51" s="15"/>
      <c r="BEQ51" s="7"/>
      <c r="BER51" s="14"/>
      <c r="BES51" s="15"/>
      <c r="BET51" s="7"/>
      <c r="BEU51" s="14"/>
      <c r="BEV51" s="15"/>
      <c r="BEW51" s="7"/>
      <c r="BEX51" s="14"/>
      <c r="BEY51" s="15"/>
      <c r="BEZ51" s="7"/>
      <c r="BFA51" s="14"/>
      <c r="BFB51" s="15"/>
      <c r="BFC51" s="7"/>
      <c r="BFD51" s="14"/>
      <c r="BFE51" s="15"/>
      <c r="BFF51" s="7"/>
      <c r="BFG51" s="14"/>
      <c r="BFH51" s="15"/>
      <c r="BFI51" s="7"/>
      <c r="BFJ51" s="14"/>
      <c r="BFK51" s="15"/>
      <c r="BFL51" s="7"/>
      <c r="BFM51" s="14"/>
      <c r="BFN51" s="15"/>
      <c r="BFO51" s="7"/>
      <c r="BFP51" s="14"/>
      <c r="BFQ51" s="15"/>
      <c r="BFR51" s="7"/>
      <c r="BFS51" s="14"/>
      <c r="BFT51" s="15"/>
      <c r="BFU51" s="7"/>
      <c r="BFV51" s="14"/>
      <c r="BFW51" s="15"/>
      <c r="BFX51" s="7"/>
      <c r="BFY51" s="14"/>
      <c r="BFZ51" s="15"/>
      <c r="BGA51" s="7"/>
      <c r="BGB51" s="14"/>
      <c r="BGC51" s="15"/>
      <c r="BGD51" s="7"/>
      <c r="BGE51" s="14"/>
      <c r="BGF51" s="15"/>
      <c r="BGG51" s="7"/>
      <c r="BGH51" s="14"/>
      <c r="BGI51" s="15"/>
      <c r="BGJ51" s="7"/>
      <c r="BGK51" s="14"/>
      <c r="BGL51" s="15"/>
      <c r="BGM51" s="7"/>
      <c r="BGN51" s="14"/>
      <c r="BGO51" s="15"/>
      <c r="BGP51" s="7"/>
      <c r="BGQ51" s="14"/>
      <c r="BGR51" s="15"/>
      <c r="BGS51" s="7"/>
      <c r="BGT51" s="14"/>
      <c r="BGU51" s="15"/>
      <c r="BGV51" s="7"/>
      <c r="BGW51" s="14"/>
      <c r="BGX51" s="15"/>
      <c r="BGY51" s="7"/>
      <c r="BGZ51" s="14"/>
      <c r="BHA51" s="15"/>
      <c r="BHB51" s="7"/>
      <c r="BHC51" s="14"/>
      <c r="BHD51" s="15"/>
      <c r="BHE51" s="7"/>
      <c r="BHF51" s="14"/>
      <c r="BHG51" s="15"/>
      <c r="BHH51" s="7"/>
      <c r="BHI51" s="14"/>
      <c r="BHJ51" s="15"/>
      <c r="BHK51" s="7"/>
      <c r="BHL51" s="14"/>
      <c r="BHM51" s="15"/>
      <c r="BHN51" s="7"/>
      <c r="BHO51" s="14"/>
      <c r="BHP51" s="15"/>
      <c r="BHQ51" s="7"/>
      <c r="BHR51" s="14"/>
      <c r="BHS51" s="15"/>
      <c r="BHT51" s="7"/>
      <c r="BHU51" s="14"/>
      <c r="BHV51" s="15"/>
      <c r="BHW51" s="7"/>
      <c r="BHX51" s="14"/>
      <c r="BHY51" s="15"/>
      <c r="BHZ51" s="7"/>
      <c r="BIA51" s="14"/>
      <c r="BIB51" s="15"/>
      <c r="BIC51" s="7"/>
      <c r="BID51" s="14"/>
      <c r="BIE51" s="15"/>
      <c r="BIF51" s="7"/>
      <c r="BIG51" s="14"/>
      <c r="BIH51" s="15"/>
      <c r="BII51" s="7"/>
      <c r="BIJ51" s="14"/>
      <c r="BIK51" s="15"/>
      <c r="BIL51" s="7"/>
      <c r="BIM51" s="14"/>
      <c r="BIN51" s="15"/>
      <c r="BIO51" s="7"/>
      <c r="BIP51" s="14"/>
      <c r="BIQ51" s="15"/>
      <c r="BIR51" s="7"/>
      <c r="BIS51" s="14"/>
      <c r="BIT51" s="15"/>
      <c r="BIU51" s="7"/>
      <c r="BIV51" s="14"/>
      <c r="BIW51" s="15"/>
      <c r="BIX51" s="7"/>
      <c r="BIY51" s="14"/>
      <c r="BIZ51" s="15"/>
      <c r="BJA51" s="7"/>
      <c r="BJB51" s="14"/>
      <c r="BJC51" s="15"/>
      <c r="BJD51" s="7"/>
      <c r="BJE51" s="14"/>
      <c r="BJF51" s="15"/>
      <c r="BJG51" s="7"/>
      <c r="BJH51" s="14"/>
      <c r="BJI51" s="15"/>
      <c r="BJJ51" s="7"/>
      <c r="BJK51" s="14"/>
      <c r="BJL51" s="15"/>
      <c r="BJM51" s="7"/>
      <c r="BJN51" s="14"/>
      <c r="BJO51" s="15"/>
      <c r="BJP51" s="7"/>
      <c r="BJQ51" s="14"/>
      <c r="BJR51" s="15"/>
      <c r="BJS51" s="7"/>
      <c r="BJT51" s="14"/>
      <c r="BJU51" s="15"/>
      <c r="BJV51" s="7"/>
      <c r="BJW51" s="14"/>
      <c r="BJX51" s="15"/>
      <c r="BJY51" s="7"/>
      <c r="BJZ51" s="14"/>
      <c r="BKA51" s="15"/>
      <c r="BKB51" s="7"/>
      <c r="BKC51" s="14"/>
      <c r="BKD51" s="15"/>
      <c r="BKE51" s="7"/>
      <c r="BKF51" s="14"/>
      <c r="BKG51" s="15"/>
      <c r="BKH51" s="7"/>
      <c r="BKI51" s="14"/>
      <c r="BKJ51" s="15"/>
      <c r="BKK51" s="7"/>
      <c r="BKL51" s="14"/>
      <c r="BKM51" s="15"/>
      <c r="BKN51" s="7"/>
      <c r="BKO51" s="14"/>
      <c r="BKP51" s="15"/>
      <c r="BKQ51" s="7"/>
      <c r="BKR51" s="14"/>
      <c r="BKS51" s="15"/>
      <c r="BKT51" s="7"/>
      <c r="BKU51" s="14"/>
      <c r="BKV51" s="15"/>
      <c r="BKW51" s="7"/>
      <c r="BKX51" s="14"/>
      <c r="BKY51" s="15"/>
      <c r="BKZ51" s="7"/>
      <c r="BLA51" s="14"/>
      <c r="BLB51" s="15"/>
      <c r="BLC51" s="7"/>
      <c r="BLD51" s="14"/>
      <c r="BLE51" s="15"/>
      <c r="BLF51" s="7"/>
      <c r="BLG51" s="14"/>
      <c r="BLH51" s="15"/>
      <c r="BLI51" s="7"/>
      <c r="BLJ51" s="14"/>
      <c r="BLK51" s="15"/>
      <c r="BLL51" s="7"/>
      <c r="BLM51" s="14"/>
      <c r="BLN51" s="15"/>
      <c r="BLO51" s="7"/>
      <c r="BLP51" s="14"/>
      <c r="BLQ51" s="15"/>
      <c r="BLR51" s="7"/>
      <c r="BLS51" s="14"/>
      <c r="BLT51" s="15"/>
      <c r="BLU51" s="7"/>
      <c r="BLV51" s="14"/>
      <c r="BLW51" s="15"/>
      <c r="BLX51" s="7"/>
      <c r="BLY51" s="14"/>
      <c r="BLZ51" s="15"/>
      <c r="BMA51" s="7"/>
      <c r="BMB51" s="14"/>
      <c r="BMC51" s="15"/>
      <c r="BMD51" s="7"/>
      <c r="BME51" s="14"/>
      <c r="BMF51" s="15"/>
      <c r="BMG51" s="7"/>
      <c r="BMH51" s="14"/>
      <c r="BMI51" s="15"/>
      <c r="BMJ51" s="7"/>
      <c r="BMK51" s="14"/>
      <c r="BML51" s="15"/>
      <c r="BMM51" s="7"/>
      <c r="BMN51" s="14"/>
      <c r="BMO51" s="15"/>
      <c r="BMP51" s="7"/>
      <c r="BMQ51" s="14"/>
      <c r="BMR51" s="15"/>
      <c r="BMS51" s="7"/>
      <c r="BMT51" s="14"/>
      <c r="BMU51" s="15"/>
      <c r="BMV51" s="7"/>
      <c r="BMW51" s="14"/>
      <c r="BMX51" s="15"/>
      <c r="BMY51" s="7"/>
      <c r="BMZ51" s="14"/>
      <c r="BNA51" s="15"/>
      <c r="BNB51" s="7"/>
      <c r="BNC51" s="14"/>
      <c r="BND51" s="15"/>
      <c r="BNE51" s="7"/>
      <c r="BNF51" s="14"/>
      <c r="BNG51" s="15"/>
      <c r="BNH51" s="7"/>
      <c r="BNI51" s="14"/>
      <c r="BNJ51" s="15"/>
      <c r="BNK51" s="7"/>
      <c r="BNL51" s="14"/>
      <c r="BNM51" s="15"/>
      <c r="BNN51" s="7"/>
      <c r="BNO51" s="14"/>
      <c r="BNP51" s="15"/>
      <c r="BNQ51" s="7"/>
      <c r="BNR51" s="14"/>
      <c r="BNS51" s="15"/>
      <c r="BNT51" s="7"/>
      <c r="BNU51" s="14"/>
      <c r="BNV51" s="15"/>
      <c r="BNW51" s="7"/>
      <c r="BNX51" s="14"/>
      <c r="BNY51" s="15"/>
      <c r="BNZ51" s="7"/>
      <c r="BOA51" s="14"/>
      <c r="BOB51" s="15"/>
      <c r="BOC51" s="7"/>
      <c r="BOD51" s="14"/>
      <c r="BOE51" s="15"/>
      <c r="BOF51" s="7"/>
      <c r="BOG51" s="14"/>
      <c r="BOH51" s="15"/>
      <c r="BOI51" s="7"/>
      <c r="BOJ51" s="14"/>
      <c r="BOK51" s="15"/>
      <c r="BOL51" s="7"/>
      <c r="BOM51" s="14"/>
      <c r="BON51" s="15"/>
      <c r="BOO51" s="7"/>
      <c r="BOP51" s="14"/>
      <c r="BOQ51" s="15"/>
      <c r="BOR51" s="7"/>
      <c r="BOS51" s="14"/>
      <c r="BOT51" s="15"/>
      <c r="BOU51" s="7"/>
      <c r="BOV51" s="14"/>
      <c r="BOW51" s="15"/>
      <c r="BOX51" s="7"/>
      <c r="BOY51" s="14"/>
      <c r="BOZ51" s="15"/>
      <c r="BPA51" s="7"/>
      <c r="BPB51" s="14"/>
      <c r="BPC51" s="15"/>
      <c r="BPD51" s="7"/>
      <c r="BPE51" s="14"/>
      <c r="BPF51" s="15"/>
      <c r="BPG51" s="7"/>
      <c r="BPH51" s="14"/>
      <c r="BPI51" s="15"/>
      <c r="BPJ51" s="7"/>
      <c r="BPK51" s="14"/>
      <c r="BPL51" s="15"/>
      <c r="BPM51" s="7"/>
      <c r="BPN51" s="14"/>
      <c r="BPO51" s="15"/>
      <c r="BPP51" s="7"/>
      <c r="BPQ51" s="14"/>
      <c r="BPR51" s="15"/>
      <c r="BPS51" s="7"/>
      <c r="BPT51" s="14"/>
      <c r="BPU51" s="15"/>
      <c r="BPV51" s="7"/>
      <c r="BPW51" s="14"/>
      <c r="BPX51" s="15"/>
      <c r="BPY51" s="7"/>
      <c r="BPZ51" s="14"/>
      <c r="BQA51" s="15"/>
      <c r="BQB51" s="7"/>
      <c r="BQC51" s="14"/>
      <c r="BQD51" s="15"/>
      <c r="BQE51" s="7"/>
      <c r="BQF51" s="14"/>
      <c r="BQG51" s="15"/>
      <c r="BQH51" s="7"/>
      <c r="BQI51" s="14"/>
      <c r="BQJ51" s="15"/>
      <c r="BQK51" s="7"/>
      <c r="BQL51" s="14"/>
      <c r="BQM51" s="15"/>
      <c r="BQN51" s="7"/>
      <c r="BQO51" s="14"/>
      <c r="BQP51" s="15"/>
      <c r="BQQ51" s="7"/>
      <c r="BQR51" s="14"/>
      <c r="BQS51" s="15"/>
      <c r="BQT51" s="7"/>
      <c r="BQU51" s="14"/>
      <c r="BQV51" s="15"/>
      <c r="BQW51" s="7"/>
      <c r="BQX51" s="14"/>
      <c r="BQY51" s="15"/>
      <c r="BQZ51" s="7"/>
      <c r="BRA51" s="14"/>
      <c r="BRB51" s="15"/>
      <c r="BRC51" s="7"/>
      <c r="BRD51" s="14"/>
      <c r="BRE51" s="15"/>
      <c r="BRF51" s="7"/>
      <c r="BRG51" s="14"/>
      <c r="BRH51" s="15"/>
      <c r="BRI51" s="7"/>
      <c r="BRJ51" s="14"/>
      <c r="BRK51" s="15"/>
      <c r="BRL51" s="7"/>
      <c r="BRM51" s="14"/>
      <c r="BRN51" s="15"/>
      <c r="BRO51" s="7"/>
      <c r="BRP51" s="14"/>
      <c r="BRQ51" s="15"/>
      <c r="BRR51" s="7"/>
      <c r="BRS51" s="14"/>
      <c r="BRT51" s="15"/>
      <c r="BRU51" s="7"/>
      <c r="BRV51" s="14"/>
      <c r="BRW51" s="15"/>
      <c r="BRX51" s="7"/>
      <c r="BRY51" s="14"/>
      <c r="BRZ51" s="15"/>
      <c r="BSA51" s="7"/>
      <c r="BSB51" s="14"/>
      <c r="BSC51" s="15"/>
      <c r="BSD51" s="7"/>
      <c r="BSE51" s="14"/>
      <c r="BSF51" s="15"/>
      <c r="BSG51" s="7"/>
      <c r="BSH51" s="14"/>
      <c r="BSI51" s="15"/>
      <c r="BSJ51" s="7"/>
      <c r="BSK51" s="14"/>
      <c r="BSL51" s="15"/>
      <c r="BSM51" s="7"/>
      <c r="BSN51" s="14"/>
      <c r="BSO51" s="15"/>
      <c r="BSP51" s="7"/>
      <c r="BSQ51" s="14"/>
      <c r="BSR51" s="15"/>
      <c r="BSS51" s="7"/>
      <c r="BST51" s="14"/>
      <c r="BSU51" s="15"/>
      <c r="BSV51" s="7"/>
      <c r="BSW51" s="14"/>
      <c r="BSX51" s="15"/>
      <c r="BSY51" s="7"/>
      <c r="BSZ51" s="14"/>
      <c r="BTA51" s="15"/>
      <c r="BTB51" s="7"/>
      <c r="BTC51" s="14"/>
      <c r="BTD51" s="15"/>
      <c r="BTE51" s="7"/>
      <c r="BTF51" s="14"/>
      <c r="BTG51" s="15"/>
      <c r="BTH51" s="7"/>
      <c r="BTI51" s="14"/>
      <c r="BTJ51" s="15"/>
      <c r="BTK51" s="7"/>
      <c r="BTL51" s="14"/>
      <c r="BTM51" s="15"/>
      <c r="BTN51" s="7"/>
      <c r="BTO51" s="14"/>
      <c r="BTP51" s="15"/>
      <c r="BTQ51" s="7"/>
      <c r="BTR51" s="14"/>
      <c r="BTS51" s="15"/>
      <c r="BTT51" s="7"/>
      <c r="BTU51" s="14"/>
      <c r="BTV51" s="15"/>
      <c r="BTW51" s="7"/>
      <c r="BTX51" s="14"/>
      <c r="BTY51" s="15"/>
      <c r="BTZ51" s="7"/>
      <c r="BUA51" s="14"/>
      <c r="BUB51" s="15"/>
      <c r="BUC51" s="7"/>
      <c r="BUD51" s="14"/>
      <c r="BUE51" s="15"/>
      <c r="BUF51" s="7"/>
      <c r="BUG51" s="14"/>
      <c r="BUH51" s="15"/>
      <c r="BUI51" s="7"/>
      <c r="BUJ51" s="14"/>
      <c r="BUK51" s="15"/>
      <c r="BUL51" s="7"/>
      <c r="BUM51" s="14"/>
      <c r="BUN51" s="15"/>
      <c r="BUO51" s="7"/>
      <c r="BUP51" s="14"/>
      <c r="BUQ51" s="15"/>
      <c r="BUR51" s="7"/>
      <c r="BUS51" s="14"/>
      <c r="BUT51" s="15"/>
      <c r="BUU51" s="7"/>
      <c r="BUV51" s="14"/>
      <c r="BUW51" s="15"/>
      <c r="BUX51" s="7"/>
      <c r="BUY51" s="14"/>
      <c r="BUZ51" s="15"/>
      <c r="BVA51" s="7"/>
      <c r="BVB51" s="14"/>
      <c r="BVC51" s="15"/>
      <c r="BVD51" s="7"/>
      <c r="BVE51" s="14"/>
      <c r="BVF51" s="15"/>
      <c r="BVG51" s="7"/>
      <c r="BVH51" s="14"/>
      <c r="BVI51" s="15"/>
      <c r="BVJ51" s="7"/>
      <c r="BVK51" s="14"/>
      <c r="BVL51" s="15"/>
      <c r="BVM51" s="7"/>
      <c r="BVN51" s="14"/>
      <c r="BVO51" s="15"/>
      <c r="BVP51" s="7"/>
      <c r="BVQ51" s="14"/>
      <c r="BVR51" s="15"/>
      <c r="BVS51" s="7"/>
      <c r="BVT51" s="14"/>
      <c r="BVU51" s="15"/>
      <c r="BVV51" s="7"/>
      <c r="BVW51" s="14"/>
      <c r="BVX51" s="15"/>
      <c r="BVY51" s="7"/>
      <c r="BVZ51" s="14"/>
      <c r="BWA51" s="15"/>
      <c r="BWB51" s="7"/>
      <c r="BWC51" s="14"/>
      <c r="BWD51" s="15"/>
      <c r="BWE51" s="7"/>
      <c r="BWF51" s="14"/>
      <c r="BWG51" s="15"/>
      <c r="BWH51" s="7"/>
      <c r="BWI51" s="14"/>
      <c r="BWJ51" s="15"/>
      <c r="BWK51" s="7"/>
      <c r="BWL51" s="14"/>
      <c r="BWM51" s="15"/>
      <c r="BWN51" s="7"/>
      <c r="BWO51" s="14"/>
      <c r="BWP51" s="15"/>
      <c r="BWQ51" s="7"/>
      <c r="BWR51" s="14"/>
      <c r="BWS51" s="15"/>
      <c r="BWT51" s="7"/>
      <c r="BWU51" s="14"/>
      <c r="BWV51" s="15"/>
      <c r="BWW51" s="7"/>
      <c r="BWX51" s="14"/>
      <c r="BWY51" s="15"/>
      <c r="BWZ51" s="7"/>
      <c r="BXA51" s="14"/>
      <c r="BXB51" s="15"/>
      <c r="BXC51" s="7"/>
      <c r="BXD51" s="14"/>
      <c r="BXE51" s="15"/>
      <c r="BXF51" s="7"/>
      <c r="BXG51" s="14"/>
      <c r="BXH51" s="15"/>
      <c r="BXI51" s="7"/>
      <c r="BXJ51" s="14"/>
      <c r="BXK51" s="15"/>
      <c r="BXL51" s="7"/>
      <c r="BXM51" s="14"/>
      <c r="BXN51" s="15"/>
      <c r="BXO51" s="7"/>
      <c r="BXP51" s="14"/>
      <c r="BXQ51" s="15"/>
      <c r="BXR51" s="7"/>
      <c r="BXS51" s="14"/>
      <c r="BXT51" s="15"/>
      <c r="BXU51" s="7"/>
      <c r="BXV51" s="14"/>
      <c r="BXW51" s="15"/>
      <c r="BXX51" s="7"/>
      <c r="BXY51" s="14"/>
      <c r="BXZ51" s="15"/>
      <c r="BYA51" s="7"/>
      <c r="BYB51" s="14"/>
      <c r="BYC51" s="15"/>
      <c r="BYD51" s="7"/>
      <c r="BYE51" s="14"/>
      <c r="BYF51" s="15"/>
      <c r="BYG51" s="7"/>
      <c r="BYH51" s="14"/>
      <c r="BYI51" s="15"/>
      <c r="BYJ51" s="7"/>
      <c r="BYK51" s="14"/>
      <c r="BYL51" s="15"/>
      <c r="BYM51" s="7"/>
      <c r="BYN51" s="14"/>
      <c r="BYO51" s="15"/>
      <c r="BYP51" s="7"/>
      <c r="BYQ51" s="14"/>
      <c r="BYR51" s="15"/>
      <c r="BYS51" s="7"/>
      <c r="BYT51" s="14"/>
      <c r="BYU51" s="15"/>
      <c r="BYV51" s="7"/>
      <c r="BYW51" s="14"/>
      <c r="BYX51" s="15"/>
      <c r="BYY51" s="7"/>
      <c r="BYZ51" s="14"/>
      <c r="BZA51" s="15"/>
      <c r="BZB51" s="7"/>
      <c r="BZC51" s="14"/>
      <c r="BZD51" s="15"/>
      <c r="BZE51" s="7"/>
      <c r="BZF51" s="14"/>
      <c r="BZG51" s="15"/>
      <c r="BZH51" s="7"/>
      <c r="BZI51" s="14"/>
      <c r="BZJ51" s="15"/>
      <c r="BZK51" s="7"/>
      <c r="BZL51" s="14"/>
      <c r="BZM51" s="15"/>
      <c r="BZN51" s="7"/>
      <c r="BZO51" s="14"/>
      <c r="BZP51" s="15"/>
      <c r="BZQ51" s="7"/>
      <c r="BZR51" s="14"/>
      <c r="BZS51" s="15"/>
      <c r="BZT51" s="7"/>
      <c r="BZU51" s="14"/>
      <c r="BZV51" s="15"/>
      <c r="BZW51" s="7"/>
      <c r="BZX51" s="14"/>
      <c r="BZY51" s="15"/>
      <c r="BZZ51" s="7"/>
      <c r="CAA51" s="14"/>
      <c r="CAB51" s="15"/>
      <c r="CAC51" s="7"/>
      <c r="CAD51" s="14"/>
      <c r="CAE51" s="15"/>
      <c r="CAF51" s="7"/>
      <c r="CAG51" s="14"/>
      <c r="CAH51" s="15"/>
      <c r="CAI51" s="7"/>
      <c r="CAJ51" s="14"/>
      <c r="CAK51" s="15"/>
      <c r="CAL51" s="7"/>
      <c r="CAM51" s="14"/>
      <c r="CAN51" s="15"/>
      <c r="CAO51" s="7"/>
      <c r="CAP51" s="14"/>
      <c r="CAQ51" s="15"/>
      <c r="CAR51" s="7"/>
      <c r="CAS51" s="14"/>
      <c r="CAT51" s="15"/>
      <c r="CAU51" s="7"/>
      <c r="CAV51" s="14"/>
      <c r="CAW51" s="15"/>
      <c r="CAX51" s="7"/>
      <c r="CAY51" s="14"/>
      <c r="CAZ51" s="15"/>
      <c r="CBA51" s="7"/>
      <c r="CBB51" s="14"/>
      <c r="CBC51" s="15"/>
      <c r="CBD51" s="7"/>
      <c r="CBE51" s="14"/>
      <c r="CBF51" s="15"/>
      <c r="CBG51" s="7"/>
      <c r="CBH51" s="14"/>
      <c r="CBI51" s="15"/>
      <c r="CBJ51" s="7"/>
      <c r="CBK51" s="14"/>
      <c r="CBL51" s="15"/>
      <c r="CBM51" s="7"/>
      <c r="CBN51" s="14"/>
      <c r="CBO51" s="15"/>
      <c r="CBP51" s="7"/>
      <c r="CBQ51" s="14"/>
      <c r="CBR51" s="15"/>
      <c r="CBS51" s="7"/>
      <c r="CBT51" s="14"/>
      <c r="CBU51" s="15"/>
      <c r="CBV51" s="7"/>
      <c r="CBW51" s="14"/>
      <c r="CBX51" s="15"/>
      <c r="CBY51" s="7"/>
      <c r="CBZ51" s="14"/>
      <c r="CCA51" s="15"/>
      <c r="CCB51" s="7"/>
      <c r="CCC51" s="14"/>
      <c r="CCD51" s="15"/>
      <c r="CCE51" s="7"/>
      <c r="CCF51" s="14"/>
      <c r="CCG51" s="15"/>
      <c r="CCH51" s="7"/>
      <c r="CCI51" s="14"/>
      <c r="CCJ51" s="15"/>
      <c r="CCK51" s="7"/>
      <c r="CCL51" s="14"/>
      <c r="CCM51" s="15"/>
      <c r="CCN51" s="7"/>
      <c r="CCO51" s="14"/>
      <c r="CCP51" s="15"/>
      <c r="CCQ51" s="7"/>
      <c r="CCR51" s="14"/>
      <c r="CCS51" s="15"/>
      <c r="CCT51" s="7"/>
      <c r="CCU51" s="14"/>
      <c r="CCV51" s="15"/>
      <c r="CCW51" s="7"/>
      <c r="CCX51" s="14"/>
      <c r="CCY51" s="15"/>
      <c r="CCZ51" s="7"/>
      <c r="CDA51" s="14"/>
      <c r="CDB51" s="15"/>
      <c r="CDC51" s="7"/>
      <c r="CDD51" s="14"/>
      <c r="CDE51" s="15"/>
      <c r="CDF51" s="7"/>
      <c r="CDG51" s="14"/>
      <c r="CDH51" s="15"/>
      <c r="CDI51" s="7"/>
      <c r="CDJ51" s="14"/>
      <c r="CDK51" s="15"/>
      <c r="CDL51" s="7"/>
      <c r="CDM51" s="14"/>
      <c r="CDN51" s="15"/>
      <c r="CDO51" s="7"/>
      <c r="CDP51" s="14"/>
      <c r="CDQ51" s="15"/>
      <c r="CDR51" s="7"/>
      <c r="CDS51" s="14"/>
      <c r="CDT51" s="15"/>
      <c r="CDU51" s="7"/>
      <c r="CDV51" s="14"/>
      <c r="CDW51" s="15"/>
      <c r="CDX51" s="7"/>
      <c r="CDY51" s="14"/>
      <c r="CDZ51" s="15"/>
      <c r="CEA51" s="7"/>
      <c r="CEB51" s="14"/>
      <c r="CEC51" s="15"/>
      <c r="CED51" s="7"/>
      <c r="CEE51" s="14"/>
      <c r="CEF51" s="15"/>
      <c r="CEG51" s="7"/>
      <c r="CEH51" s="14"/>
      <c r="CEI51" s="15"/>
      <c r="CEJ51" s="7"/>
      <c r="CEK51" s="14"/>
      <c r="CEL51" s="15"/>
      <c r="CEM51" s="7"/>
      <c r="CEN51" s="14"/>
      <c r="CEO51" s="15"/>
      <c r="CEP51" s="7"/>
      <c r="CEQ51" s="14"/>
      <c r="CER51" s="15"/>
      <c r="CES51" s="7"/>
      <c r="CET51" s="14"/>
      <c r="CEU51" s="15"/>
      <c r="CEV51" s="7"/>
      <c r="CEW51" s="14"/>
      <c r="CEX51" s="15"/>
      <c r="CEY51" s="7"/>
      <c r="CEZ51" s="14"/>
      <c r="CFA51" s="15"/>
      <c r="CFB51" s="7"/>
      <c r="CFC51" s="14"/>
      <c r="CFD51" s="15"/>
      <c r="CFE51" s="7"/>
      <c r="CFF51" s="14"/>
      <c r="CFG51" s="15"/>
      <c r="CFH51" s="7"/>
      <c r="CFI51" s="14"/>
      <c r="CFJ51" s="15"/>
      <c r="CFK51" s="7"/>
      <c r="CFL51" s="14"/>
      <c r="CFM51" s="15"/>
      <c r="CFN51" s="7"/>
      <c r="CFO51" s="14"/>
      <c r="CFP51" s="15"/>
      <c r="CFQ51" s="7"/>
      <c r="CFR51" s="14"/>
      <c r="CFS51" s="15"/>
      <c r="CFT51" s="7"/>
      <c r="CFU51" s="14"/>
      <c r="CFV51" s="15"/>
      <c r="CFW51" s="7"/>
      <c r="CFX51" s="14"/>
      <c r="CFY51" s="15"/>
      <c r="CFZ51" s="7"/>
      <c r="CGA51" s="14"/>
      <c r="CGB51" s="15"/>
      <c r="CGC51" s="7"/>
      <c r="CGD51" s="14"/>
      <c r="CGE51" s="15"/>
      <c r="CGF51" s="7"/>
      <c r="CGG51" s="14"/>
      <c r="CGH51" s="15"/>
      <c r="CGI51" s="7"/>
      <c r="CGJ51" s="14"/>
      <c r="CGK51" s="15"/>
      <c r="CGL51" s="7"/>
      <c r="CGM51" s="14"/>
      <c r="CGN51" s="15"/>
      <c r="CGO51" s="7"/>
      <c r="CGP51" s="14"/>
      <c r="CGQ51" s="15"/>
      <c r="CGR51" s="7"/>
      <c r="CGS51" s="14"/>
      <c r="CGT51" s="15"/>
      <c r="CGU51" s="7"/>
      <c r="CGV51" s="14"/>
      <c r="CGW51" s="15"/>
      <c r="CGX51" s="7"/>
      <c r="CGY51" s="14"/>
      <c r="CGZ51" s="15"/>
      <c r="CHA51" s="7"/>
      <c r="CHB51" s="14"/>
      <c r="CHC51" s="15"/>
      <c r="CHD51" s="7"/>
      <c r="CHE51" s="14"/>
      <c r="CHF51" s="15"/>
      <c r="CHG51" s="7"/>
      <c r="CHH51" s="14"/>
      <c r="CHI51" s="15"/>
      <c r="CHJ51" s="7"/>
      <c r="CHK51" s="14"/>
      <c r="CHL51" s="15"/>
      <c r="CHM51" s="7"/>
      <c r="CHN51" s="14"/>
      <c r="CHO51" s="15"/>
      <c r="CHP51" s="7"/>
      <c r="CHQ51" s="14"/>
      <c r="CHR51" s="15"/>
      <c r="CHS51" s="7"/>
      <c r="CHT51" s="14"/>
      <c r="CHU51" s="15"/>
      <c r="CHV51" s="7"/>
      <c r="CHW51" s="14"/>
      <c r="CHX51" s="15"/>
      <c r="CHY51" s="7"/>
      <c r="CHZ51" s="14"/>
      <c r="CIA51" s="15"/>
      <c r="CIB51" s="7"/>
      <c r="CIC51" s="14"/>
      <c r="CID51" s="15"/>
      <c r="CIE51" s="7"/>
      <c r="CIF51" s="14"/>
      <c r="CIG51" s="15"/>
      <c r="CIH51" s="7"/>
      <c r="CII51" s="14"/>
      <c r="CIJ51" s="15"/>
      <c r="CIK51" s="7"/>
      <c r="CIL51" s="14"/>
      <c r="CIM51" s="15"/>
      <c r="CIN51" s="7"/>
      <c r="CIO51" s="14"/>
      <c r="CIP51" s="15"/>
      <c r="CIQ51" s="7"/>
      <c r="CIR51" s="14"/>
      <c r="CIS51" s="15"/>
      <c r="CIT51" s="7"/>
      <c r="CIU51" s="14"/>
      <c r="CIV51" s="15"/>
      <c r="CIW51" s="7"/>
      <c r="CIX51" s="14"/>
      <c r="CIY51" s="15"/>
      <c r="CIZ51" s="7"/>
      <c r="CJA51" s="14"/>
      <c r="CJB51" s="15"/>
      <c r="CJC51" s="7"/>
      <c r="CJD51" s="14"/>
      <c r="CJE51" s="15"/>
      <c r="CJF51" s="7"/>
      <c r="CJG51" s="14"/>
      <c r="CJH51" s="15"/>
      <c r="CJI51" s="7"/>
      <c r="CJJ51" s="14"/>
      <c r="CJK51" s="15"/>
      <c r="CJL51" s="7"/>
      <c r="CJM51" s="14"/>
      <c r="CJN51" s="15"/>
      <c r="CJO51" s="7"/>
      <c r="CJP51" s="14"/>
      <c r="CJQ51" s="15"/>
      <c r="CJR51" s="7"/>
      <c r="CJS51" s="14"/>
      <c r="CJT51" s="15"/>
      <c r="CJU51" s="7"/>
      <c r="CJV51" s="14"/>
      <c r="CJW51" s="15"/>
      <c r="CJX51" s="7"/>
      <c r="CJY51" s="14"/>
      <c r="CJZ51" s="15"/>
      <c r="CKA51" s="7"/>
      <c r="CKB51" s="14"/>
      <c r="CKC51" s="15"/>
      <c r="CKD51" s="7"/>
      <c r="CKE51" s="14"/>
      <c r="CKF51" s="15"/>
      <c r="CKG51" s="7"/>
      <c r="CKH51" s="14"/>
      <c r="CKI51" s="15"/>
      <c r="CKJ51" s="7"/>
      <c r="CKK51" s="14"/>
      <c r="CKL51" s="15"/>
      <c r="CKM51" s="7"/>
      <c r="CKN51" s="14"/>
      <c r="CKO51" s="15"/>
      <c r="CKP51" s="7"/>
      <c r="CKQ51" s="14"/>
      <c r="CKR51" s="15"/>
      <c r="CKS51" s="7"/>
      <c r="CKT51" s="14"/>
      <c r="CKU51" s="15"/>
      <c r="CKV51" s="7"/>
      <c r="CKW51" s="14"/>
      <c r="CKX51" s="15"/>
      <c r="CKY51" s="7"/>
      <c r="CKZ51" s="14"/>
      <c r="CLA51" s="15"/>
      <c r="CLB51" s="7"/>
      <c r="CLC51" s="14"/>
      <c r="CLD51" s="15"/>
      <c r="CLE51" s="7"/>
      <c r="CLF51" s="14"/>
      <c r="CLG51" s="15"/>
      <c r="CLH51" s="7"/>
      <c r="CLI51" s="14"/>
      <c r="CLJ51" s="15"/>
      <c r="CLK51" s="7"/>
      <c r="CLL51" s="14"/>
      <c r="CLM51" s="15"/>
      <c r="CLN51" s="7"/>
      <c r="CLO51" s="14"/>
      <c r="CLP51" s="15"/>
      <c r="CLQ51" s="7"/>
      <c r="CLR51" s="14"/>
      <c r="CLS51" s="15"/>
      <c r="CLT51" s="7"/>
      <c r="CLU51" s="14"/>
      <c r="CLV51" s="15"/>
      <c r="CLW51" s="7"/>
      <c r="CLX51" s="14"/>
      <c r="CLY51" s="15"/>
      <c r="CLZ51" s="7"/>
      <c r="CMA51" s="14"/>
      <c r="CMB51" s="15"/>
      <c r="CMC51" s="7"/>
      <c r="CMD51" s="14"/>
      <c r="CME51" s="15"/>
      <c r="CMF51" s="7"/>
      <c r="CMG51" s="14"/>
      <c r="CMH51" s="15"/>
      <c r="CMI51" s="7"/>
      <c r="CMJ51" s="14"/>
      <c r="CMK51" s="15"/>
      <c r="CML51" s="7"/>
      <c r="CMM51" s="14"/>
      <c r="CMN51" s="15"/>
      <c r="CMO51" s="7"/>
      <c r="CMP51" s="14"/>
      <c r="CMQ51" s="15"/>
      <c r="CMR51" s="7"/>
      <c r="CMS51" s="14"/>
      <c r="CMT51" s="15"/>
      <c r="CMU51" s="7"/>
      <c r="CMV51" s="14"/>
      <c r="CMW51" s="15"/>
      <c r="CMX51" s="7"/>
      <c r="CMY51" s="14"/>
      <c r="CMZ51" s="15"/>
      <c r="CNA51" s="7"/>
      <c r="CNB51" s="14"/>
      <c r="CNC51" s="15"/>
      <c r="CND51" s="7"/>
      <c r="CNE51" s="14"/>
      <c r="CNF51" s="15"/>
      <c r="CNG51" s="7"/>
      <c r="CNH51" s="14"/>
      <c r="CNI51" s="15"/>
      <c r="CNJ51" s="7"/>
      <c r="CNK51" s="14"/>
      <c r="CNL51" s="15"/>
      <c r="CNM51" s="7"/>
      <c r="CNN51" s="14"/>
      <c r="CNO51" s="15"/>
      <c r="CNP51" s="7"/>
      <c r="CNQ51" s="14"/>
      <c r="CNR51" s="15"/>
      <c r="CNS51" s="7"/>
      <c r="CNT51" s="14"/>
      <c r="CNU51" s="15"/>
      <c r="CNV51" s="7"/>
      <c r="CNW51" s="14"/>
      <c r="CNX51" s="15"/>
      <c r="CNY51" s="7"/>
      <c r="CNZ51" s="14"/>
      <c r="COA51" s="15"/>
      <c r="COB51" s="7"/>
      <c r="COC51" s="14"/>
      <c r="COD51" s="15"/>
      <c r="COE51" s="7"/>
      <c r="COF51" s="14"/>
      <c r="COG51" s="15"/>
      <c r="COH51" s="7"/>
      <c r="COI51" s="14"/>
      <c r="COJ51" s="15"/>
      <c r="COK51" s="7"/>
      <c r="COL51" s="14"/>
      <c r="COM51" s="15"/>
      <c r="CON51" s="7"/>
      <c r="COO51" s="14"/>
      <c r="COP51" s="15"/>
      <c r="COQ51" s="7"/>
      <c r="COR51" s="14"/>
      <c r="COS51" s="15"/>
      <c r="COT51" s="7"/>
      <c r="COU51" s="14"/>
      <c r="COV51" s="15"/>
      <c r="COW51" s="7"/>
      <c r="COX51" s="14"/>
      <c r="COY51" s="15"/>
      <c r="COZ51" s="7"/>
      <c r="CPA51" s="14"/>
      <c r="CPB51" s="15"/>
      <c r="CPC51" s="7"/>
      <c r="CPD51" s="14"/>
      <c r="CPE51" s="15"/>
      <c r="CPF51" s="7"/>
      <c r="CPG51" s="14"/>
      <c r="CPH51" s="15"/>
      <c r="CPI51" s="7"/>
      <c r="CPJ51" s="14"/>
      <c r="CPK51" s="15"/>
      <c r="CPL51" s="7"/>
      <c r="CPM51" s="14"/>
      <c r="CPN51" s="15"/>
      <c r="CPO51" s="7"/>
      <c r="CPP51" s="14"/>
      <c r="CPQ51" s="15"/>
      <c r="CPR51" s="7"/>
      <c r="CPS51" s="14"/>
      <c r="CPT51" s="15"/>
      <c r="CPU51" s="7"/>
      <c r="CPV51" s="14"/>
      <c r="CPW51" s="15"/>
      <c r="CPX51" s="7"/>
      <c r="CPY51" s="14"/>
      <c r="CPZ51" s="15"/>
      <c r="CQA51" s="7"/>
      <c r="CQB51" s="14"/>
      <c r="CQC51" s="15"/>
      <c r="CQD51" s="7"/>
      <c r="CQE51" s="14"/>
      <c r="CQF51" s="15"/>
      <c r="CQG51" s="7"/>
      <c r="CQH51" s="14"/>
      <c r="CQI51" s="15"/>
      <c r="CQJ51" s="7"/>
      <c r="CQK51" s="14"/>
      <c r="CQL51" s="15"/>
      <c r="CQM51" s="7"/>
      <c r="CQN51" s="14"/>
      <c r="CQO51" s="15"/>
      <c r="CQP51" s="7"/>
      <c r="CQQ51" s="14"/>
      <c r="CQR51" s="15"/>
      <c r="CQS51" s="7"/>
      <c r="CQT51" s="14"/>
      <c r="CQU51" s="15"/>
      <c r="CQV51" s="7"/>
      <c r="CQW51" s="14"/>
      <c r="CQX51" s="15"/>
      <c r="CQY51" s="7"/>
      <c r="CQZ51" s="14"/>
      <c r="CRA51" s="15"/>
      <c r="CRB51" s="7"/>
      <c r="CRC51" s="14"/>
      <c r="CRD51" s="15"/>
      <c r="CRE51" s="7"/>
      <c r="CRF51" s="14"/>
      <c r="CRG51" s="15"/>
      <c r="CRH51" s="7"/>
      <c r="CRI51" s="14"/>
      <c r="CRJ51" s="15"/>
      <c r="CRK51" s="7"/>
      <c r="CRL51" s="14"/>
      <c r="CRM51" s="15"/>
      <c r="CRN51" s="7"/>
      <c r="CRO51" s="14"/>
      <c r="CRP51" s="15"/>
      <c r="CRQ51" s="7"/>
      <c r="CRR51" s="14"/>
      <c r="CRS51" s="15"/>
      <c r="CRT51" s="7"/>
      <c r="CRU51" s="14"/>
      <c r="CRV51" s="15"/>
      <c r="CRW51" s="7"/>
      <c r="CRX51" s="14"/>
      <c r="CRY51" s="15"/>
      <c r="CRZ51" s="7"/>
      <c r="CSA51" s="14"/>
      <c r="CSB51" s="15"/>
      <c r="CSC51" s="7"/>
      <c r="CSD51" s="14"/>
      <c r="CSE51" s="15"/>
      <c r="CSF51" s="7"/>
      <c r="CSG51" s="14"/>
      <c r="CSH51" s="15"/>
      <c r="CSI51" s="7"/>
      <c r="CSJ51" s="14"/>
      <c r="CSK51" s="15"/>
    </row>
    <row r="52" spans="1:2533" x14ac:dyDescent="0.25">
      <c r="A52" s="68"/>
      <c r="B52" s="7" t="str">
        <f>"5." &amp; D$1&amp; ".4.3."</f>
        <v>5.1.4.3.</v>
      </c>
      <c r="C52" s="14" t="str">
        <f>IF(ISBLANK(D1),"",IF(VLOOKUP(D1,Register,54,FALSE)=0,"",(VLOOKUP(D1,Register,54,FALSE))))</f>
        <v/>
      </c>
      <c r="D52" s="15" t="s">
        <v>19</v>
      </c>
      <c r="E52" s="7" t="str">
        <f>"5." &amp; G$1&amp; ".4.3."</f>
        <v>5.2.4.3.</v>
      </c>
      <c r="F52" s="14" t="str">
        <f>IF(ISBLANK(G1),"",IF(VLOOKUP(G1,Register,54,FALSE)=0,"",(VLOOKUP(G1,Register,54,FALSE))))</f>
        <v/>
      </c>
      <c r="G52" s="15" t="s">
        <v>19</v>
      </c>
      <c r="H52" s="7" t="str">
        <f>"5." &amp; J$1&amp; ".4.3."</f>
        <v>5.3.4.3.</v>
      </c>
      <c r="I52" s="14" t="str">
        <f>IF(ISBLANK(J1),"",IF(VLOOKUP(J1,Register,54,FALSE)=0,"",(VLOOKUP(J1,Register,54,FALSE))))</f>
        <v/>
      </c>
      <c r="J52" s="15" t="s">
        <v>19</v>
      </c>
      <c r="K52" s="7" t="str">
        <f>"5." &amp; M$1&amp; ".4.3."</f>
        <v>5.4.4.3.</v>
      </c>
      <c r="L52" s="14" t="str">
        <f>IF(ISBLANK(M1),"",IF(VLOOKUP(M1,Register,54,FALSE)=0,"",(VLOOKUP(M1,Register,54,FALSE))))</f>
        <v/>
      </c>
      <c r="M52" s="15" t="s">
        <v>19</v>
      </c>
      <c r="N52" s="7" t="str">
        <f>"5." &amp; P$1&amp; ".4.3."</f>
        <v>5.5.4.3.</v>
      </c>
      <c r="O52" s="14" t="str">
        <f>IF(ISBLANK(P1),"",IF(VLOOKUP(P1,Register,54,FALSE)=0,"",(VLOOKUP(P1,Register,54,FALSE))))</f>
        <v/>
      </c>
      <c r="P52" s="15" t="s">
        <v>19</v>
      </c>
      <c r="Q52" s="7" t="str">
        <f>"5." &amp; S$1&amp; ".4.3."</f>
        <v>5.6.4.3.</v>
      </c>
      <c r="R52" s="14" t="str">
        <f>IF(ISBLANK(S1),"",IF(VLOOKUP(S1,Register,54,FALSE)=0,"",(VLOOKUP(S1,Register,54,FALSE))))</f>
        <v/>
      </c>
      <c r="S52" s="15" t="s">
        <v>19</v>
      </c>
      <c r="T52" s="7" t="str">
        <f t="shared" ref="T52" si="11178">"5." &amp; V$1&amp; ".4.3."</f>
        <v>5.7.4.3.</v>
      </c>
      <c r="U52" s="14" t="str">
        <f>IF(ISBLANK(V1),"",IF(VLOOKUP(V1,Register,54,FALSE)=0,"",(VLOOKUP(V1,Register,54,FALSE))))</f>
        <v/>
      </c>
      <c r="V52" s="15" t="s">
        <v>19</v>
      </c>
      <c r="W52" s="7" t="str">
        <f t="shared" ref="W52" si="11179">"5." &amp; Y$1&amp; ".4.3."</f>
        <v>5.8.4.3.</v>
      </c>
      <c r="X52" s="14" t="str">
        <f>IF(ISBLANK(Y1),"",IF(VLOOKUP(Y1,Register,54,FALSE)=0,"",(VLOOKUP(Y1,Register,54,FALSE))))</f>
        <v/>
      </c>
      <c r="Y52" s="15" t="s">
        <v>19</v>
      </c>
      <c r="Z52" s="7" t="str">
        <f t="shared" ref="Z52" si="11180">"5." &amp; AB$1&amp; ".4.3."</f>
        <v>5.9.4.3.</v>
      </c>
      <c r="AA52" s="14" t="str">
        <f>IF(ISBLANK(AB1),"",IF(VLOOKUP(AB1,Register,54,FALSE)=0,"",(VLOOKUP(AB1,Register,54,FALSE))))</f>
        <v/>
      </c>
      <c r="AB52" s="15" t="s">
        <v>19</v>
      </c>
      <c r="AC52" s="7" t="str">
        <f t="shared" ref="AC52" si="11181">"5." &amp; AE$1&amp; ".4.3."</f>
        <v>5.10.4.3.</v>
      </c>
      <c r="AD52" s="14" t="str">
        <f>IF(ISBLANK(AE1),"",IF(VLOOKUP(AE1,Register,54,FALSE)=0,"",(VLOOKUP(AE1,Register,54,FALSE))))</f>
        <v/>
      </c>
      <c r="AE52" s="15" t="s">
        <v>19</v>
      </c>
      <c r="AF52" s="7" t="str">
        <f t="shared" ref="AF52" si="11182">"5." &amp; AH$1&amp; ".4.3."</f>
        <v>5.11.4.3.</v>
      </c>
      <c r="AG52" s="14" t="str">
        <f>IF(ISBLANK(AH1),"",IF(VLOOKUP(AH1,Register,54,FALSE)=0,"",(VLOOKUP(AH1,Register,54,FALSE))))</f>
        <v/>
      </c>
      <c r="AH52" s="15" t="s">
        <v>19</v>
      </c>
      <c r="AI52" s="7" t="str">
        <f t="shared" ref="AI52" si="11183">"5." &amp; AK$1&amp; ".4.3."</f>
        <v>5.12.4.3.</v>
      </c>
      <c r="AJ52" s="14" t="str">
        <f>IF(ISBLANK(AK1),"",IF(VLOOKUP(AK1,Register,54,FALSE)=0,"",(VLOOKUP(AK1,Register,54,FALSE))))</f>
        <v/>
      </c>
      <c r="AK52" s="15" t="s">
        <v>19</v>
      </c>
      <c r="AL52" s="7" t="str">
        <f t="shared" ref="AL52" si="11184">"5." &amp; AN$1&amp; ".4.3."</f>
        <v>5.13.4.3.</v>
      </c>
      <c r="AM52" s="14" t="str">
        <f>IF(ISBLANK(AN1),"",IF(VLOOKUP(AN1,Register,54,FALSE)=0,"",(VLOOKUP(AN1,Register,54,FALSE))))</f>
        <v/>
      </c>
      <c r="AN52" s="15" t="s">
        <v>19</v>
      </c>
      <c r="AO52" s="7" t="str">
        <f t="shared" ref="AO52" si="11185">"5." &amp; AQ$1&amp; ".4.3."</f>
        <v>5.14.4.3.</v>
      </c>
      <c r="AP52" s="14" t="str">
        <f>IF(ISBLANK(AQ1),"",IF(VLOOKUP(AQ1,Register,54,FALSE)=0,"",(VLOOKUP(AQ1,Register,54,FALSE))))</f>
        <v/>
      </c>
      <c r="AQ52" s="15" t="s">
        <v>19</v>
      </c>
      <c r="AR52" s="7" t="str">
        <f t="shared" ref="AR52" si="11186">"5." &amp; AT$1&amp; ".4.3."</f>
        <v>5.15.4.3.</v>
      </c>
      <c r="AS52" s="14" t="str">
        <f>IF(ISBLANK(AT1),"",IF(VLOOKUP(AT1,Register,54,FALSE)=0,"",(VLOOKUP(AT1,Register,54,FALSE))))</f>
        <v/>
      </c>
      <c r="AT52" s="15" t="s">
        <v>19</v>
      </c>
      <c r="AU52" s="7" t="str">
        <f t="shared" ref="AU52" si="11187">"5." &amp; AW$1&amp; ".4.3."</f>
        <v>5.16.4.3.</v>
      </c>
      <c r="AV52" s="14" t="str">
        <f>IF(ISBLANK(AW1),"",IF(VLOOKUP(AW1,Register,54,FALSE)=0,"",(VLOOKUP(AW1,Register,54,FALSE))))</f>
        <v/>
      </c>
      <c r="AW52" s="15" t="s">
        <v>19</v>
      </c>
      <c r="AX52" s="7" t="str">
        <f t="shared" ref="AX52" si="11188">"5." &amp; AZ$1&amp; ".4.3."</f>
        <v>5.17.4.3.</v>
      </c>
      <c r="AY52" s="14" t="str">
        <f>IF(ISBLANK(AZ1),"",IF(VLOOKUP(AZ1,Register,54,FALSE)=0,"",(VLOOKUP(AZ1,Register,54,FALSE))))</f>
        <v/>
      </c>
      <c r="AZ52" s="15" t="s">
        <v>19</v>
      </c>
      <c r="BA52" s="7" t="str">
        <f t="shared" ref="BA52" si="11189">"5." &amp; BC$1&amp; ".4.3."</f>
        <v>5.18.4.3.</v>
      </c>
      <c r="BB52" s="14" t="str">
        <f>IF(ISBLANK(BC1),"",IF(VLOOKUP(BC1,Register,54,FALSE)=0,"",(VLOOKUP(BC1,Register,54,FALSE))))</f>
        <v/>
      </c>
      <c r="BC52" s="15" t="s">
        <v>19</v>
      </c>
      <c r="BD52" s="7" t="str">
        <f t="shared" ref="BD52" si="11190">"5." &amp; BF$1&amp; ".4.3."</f>
        <v>5.19.4.3.</v>
      </c>
      <c r="BE52" s="14" t="str">
        <f>IF(ISBLANK(BF1),"",IF(VLOOKUP(BF1,Register,54,FALSE)=0,"",(VLOOKUP(BF1,Register,54,FALSE))))</f>
        <v/>
      </c>
      <c r="BF52" s="15" t="s">
        <v>19</v>
      </c>
      <c r="BG52" s="7" t="str">
        <f t="shared" ref="BG52" si="11191">"5." &amp; BI$1&amp; ".4.3."</f>
        <v>5.20.4.3.</v>
      </c>
      <c r="BH52" s="14" t="str">
        <f>IF(ISBLANK(BI1),"",IF(VLOOKUP(BI1,Register,54,FALSE)=0,"",(VLOOKUP(BI1,Register,54,FALSE))))</f>
        <v/>
      </c>
      <c r="BI52" s="15" t="s">
        <v>19</v>
      </c>
      <c r="BJ52" s="7" t="str">
        <f t="shared" ref="BJ52" si="11192">"5." &amp; BL$1&amp; ".4.3."</f>
        <v>5.21.4.3.</v>
      </c>
      <c r="BK52" s="14" t="str">
        <f>IF(ISBLANK(BL1),"",IF(VLOOKUP(BL1,Register,54,FALSE)=0,"",(VLOOKUP(BL1,Register,54,FALSE))))</f>
        <v/>
      </c>
      <c r="BL52" s="15" t="s">
        <v>19</v>
      </c>
      <c r="BM52" s="7" t="str">
        <f t="shared" ref="BM52" si="11193">"5." &amp; BO$1&amp; ".4.3."</f>
        <v>5.22.4.3.</v>
      </c>
      <c r="BN52" s="14" t="str">
        <f>IF(ISBLANK(BO1),"",IF(VLOOKUP(BO1,Register,54,FALSE)=0,"",(VLOOKUP(BO1,Register,54,FALSE))))</f>
        <v/>
      </c>
      <c r="BO52" s="15" t="s">
        <v>19</v>
      </c>
      <c r="BP52" s="7" t="str">
        <f t="shared" ref="BP52" si="11194">"5." &amp; BR$1&amp; ".4.3."</f>
        <v>5.23.4.3.</v>
      </c>
      <c r="BQ52" s="14" t="str">
        <f>IF(ISBLANK(BR1),"",IF(VLOOKUP(BR1,Register,54,FALSE)=0,"",(VLOOKUP(BR1,Register,54,FALSE))))</f>
        <v/>
      </c>
      <c r="BR52" s="15" t="s">
        <v>19</v>
      </c>
      <c r="BS52" s="7" t="str">
        <f t="shared" ref="BS52" si="11195">"5." &amp; BU$1&amp; ".4.3."</f>
        <v>5.24.4.3.</v>
      </c>
      <c r="BT52" s="14" t="str">
        <f>IF(ISBLANK(BU1),"",IF(VLOOKUP(BU1,Register,54,FALSE)=0,"",(VLOOKUP(BU1,Register,54,FALSE))))</f>
        <v/>
      </c>
      <c r="BU52" s="15" t="s">
        <v>19</v>
      </c>
      <c r="BV52" s="7" t="str">
        <f t="shared" ref="BV52" si="11196">"5." &amp; BX$1&amp; ".4.3."</f>
        <v>5.25.4.3.</v>
      </c>
      <c r="BW52" s="14" t="str">
        <f>IF(ISBLANK(BX1),"",IF(VLOOKUP(BX1,Register,54,FALSE)=0,"",(VLOOKUP(BX1,Register,54,FALSE))))</f>
        <v/>
      </c>
      <c r="BX52" s="15" t="s">
        <v>19</v>
      </c>
      <c r="BY52" s="7" t="str">
        <f t="shared" ref="BY52" si="11197">"5." &amp; CA$1&amp; ".4.3."</f>
        <v>5.26.4.3.</v>
      </c>
      <c r="BZ52" s="14" t="str">
        <f>IF(ISBLANK(CA1),"",IF(VLOOKUP(CA1,Register,54,FALSE)=0,"",(VLOOKUP(CA1,Register,54,FALSE))))</f>
        <v/>
      </c>
      <c r="CA52" s="15" t="s">
        <v>19</v>
      </c>
      <c r="CB52" s="7" t="str">
        <f t="shared" ref="CB52" si="11198">"5." &amp; CD$1&amp; ".4.3."</f>
        <v>5.27.4.3.</v>
      </c>
      <c r="CC52" s="14" t="str">
        <f>IF(ISBLANK(CD1),"",IF(VLOOKUP(CD1,Register,54,FALSE)=0,"",(VLOOKUP(CD1,Register,54,FALSE))))</f>
        <v/>
      </c>
      <c r="CD52" s="15" t="s">
        <v>19</v>
      </c>
      <c r="CE52" s="7" t="str">
        <f t="shared" ref="CE52" si="11199">"5." &amp; CG$1&amp; ".4.3."</f>
        <v>5.28.4.3.</v>
      </c>
      <c r="CF52" s="14" t="str">
        <f>IF(ISBLANK(CG1),"",IF(VLOOKUP(CG1,Register,54,FALSE)=0,"",(VLOOKUP(CG1,Register,54,FALSE))))</f>
        <v/>
      </c>
      <c r="CG52" s="15" t="s">
        <v>19</v>
      </c>
      <c r="CH52" s="7" t="str">
        <f t="shared" ref="CH52" si="11200">"5." &amp; CJ$1&amp; ".4.3."</f>
        <v>5.29.4.3.</v>
      </c>
      <c r="CI52" s="14" t="str">
        <f>IF(ISBLANK(CJ1),"",IF(VLOOKUP(CJ1,Register,54,FALSE)=0,"",(VLOOKUP(CJ1,Register,54,FALSE))))</f>
        <v/>
      </c>
      <c r="CJ52" s="15" t="s">
        <v>19</v>
      </c>
      <c r="CK52" s="7" t="str">
        <f t="shared" ref="CK52" si="11201">"5." &amp; CM$1&amp; ".4.3."</f>
        <v>5.30.4.3.</v>
      </c>
      <c r="CL52" s="14" t="str">
        <f>IF(ISBLANK(CM1),"",IF(VLOOKUP(CM1,Register,54,FALSE)=0,"",(VLOOKUP(CM1,Register,54,FALSE))))</f>
        <v/>
      </c>
      <c r="CM52" s="15" t="s">
        <v>19</v>
      </c>
      <c r="CN52" s="7" t="str">
        <f t="shared" ref="CN52" si="11202">"5." &amp; CP$1&amp; ".4.3."</f>
        <v>5.31.4.3.</v>
      </c>
      <c r="CO52" s="14" t="str">
        <f>IF(ISBLANK(CP1),"",IF(VLOOKUP(CP1,Register,54,FALSE)=0,"",(VLOOKUP(CP1,Register,54,FALSE))))</f>
        <v/>
      </c>
      <c r="CP52" s="15" t="s">
        <v>19</v>
      </c>
      <c r="CQ52" s="7" t="str">
        <f t="shared" ref="CQ52" si="11203">"5." &amp; CS$1&amp; ".4.3."</f>
        <v>5.32.4.3.</v>
      </c>
      <c r="CR52" s="14" t="str">
        <f>IF(ISBLANK(CS1),"",IF(VLOOKUP(CS1,Register,54,FALSE)=0,"",(VLOOKUP(CS1,Register,54,FALSE))))</f>
        <v/>
      </c>
      <c r="CS52" s="15" t="s">
        <v>19</v>
      </c>
      <c r="CT52" s="7" t="str">
        <f t="shared" ref="CT52" si="11204">"5." &amp; CV$1&amp; ".4.3."</f>
        <v>5.33.4.3.</v>
      </c>
      <c r="CU52" s="14" t="str">
        <f>IF(ISBLANK(CV1),"",IF(VLOOKUP(CV1,Register,54,FALSE)=0,"",(VLOOKUP(CV1,Register,54,FALSE))))</f>
        <v/>
      </c>
      <c r="CV52" s="15" t="s">
        <v>19</v>
      </c>
      <c r="CW52" s="7" t="str">
        <f t="shared" ref="CW52" si="11205">"5." &amp; CY$1&amp; ".4.3."</f>
        <v>5.34.4.3.</v>
      </c>
      <c r="CX52" s="14" t="str">
        <f>IF(ISBLANK(CY1),"",IF(VLOOKUP(CY1,Register,54,FALSE)=0,"",(VLOOKUP(CY1,Register,54,FALSE))))</f>
        <v/>
      </c>
      <c r="CY52" s="15" t="s">
        <v>19</v>
      </c>
      <c r="CZ52" s="7" t="str">
        <f t="shared" ref="CZ52" si="11206">"5." &amp; DB$1&amp; ".4.3."</f>
        <v>5.35.4.3.</v>
      </c>
      <c r="DA52" s="14" t="str">
        <f>IF(ISBLANK(DB1),"",IF(VLOOKUP(DB1,Register,54,FALSE)=0,"",(VLOOKUP(DB1,Register,54,FALSE))))</f>
        <v/>
      </c>
      <c r="DB52" s="15" t="s">
        <v>19</v>
      </c>
      <c r="DC52" s="7" t="str">
        <f t="shared" ref="DC52" si="11207">"5." &amp; DE$1&amp; ".4.3."</f>
        <v>5.36.4.3.</v>
      </c>
      <c r="DD52" s="14" t="str">
        <f>IF(ISBLANK(DE1),"",IF(VLOOKUP(DE1,Register,54,FALSE)=0,"",(VLOOKUP(DE1,Register,54,FALSE))))</f>
        <v/>
      </c>
      <c r="DE52" s="15" t="s">
        <v>19</v>
      </c>
      <c r="DF52" s="7" t="str">
        <f t="shared" ref="DF52" si="11208">"5." &amp; DH$1&amp; ".4.3."</f>
        <v>5.37.4.3.</v>
      </c>
      <c r="DG52" s="14" t="str">
        <f>IF(ISBLANK(DH1),"",IF(VLOOKUP(DH1,Register,54,FALSE)=0,"",(VLOOKUP(DH1,Register,54,FALSE))))</f>
        <v/>
      </c>
      <c r="DH52" s="15" t="s">
        <v>19</v>
      </c>
      <c r="DI52" s="7" t="str">
        <f t="shared" ref="DI52" si="11209">"5." &amp; DK$1&amp; ".4.3."</f>
        <v>5.38.4.3.</v>
      </c>
      <c r="DJ52" s="14" t="str">
        <f>IF(ISBLANK(DK1),"",IF(VLOOKUP(DK1,Register,54,FALSE)=0,"",(VLOOKUP(DK1,Register,54,FALSE))))</f>
        <v/>
      </c>
      <c r="DK52" s="15" t="s">
        <v>19</v>
      </c>
      <c r="DL52" s="7" t="str">
        <f t="shared" ref="DL52" si="11210">"5." &amp; DN$1&amp; ".4.3."</f>
        <v>5.39.4.3.</v>
      </c>
      <c r="DM52" s="14" t="str">
        <f>IF(ISBLANK(DN1),"",IF(VLOOKUP(DN1,Register,54,FALSE)=0,"",(VLOOKUP(DN1,Register,54,FALSE))))</f>
        <v/>
      </c>
      <c r="DN52" s="15" t="s">
        <v>19</v>
      </c>
      <c r="DO52" s="7" t="str">
        <f t="shared" ref="DO52" si="11211">"5." &amp; DQ$1&amp; ".4.3."</f>
        <v>5.40.4.3.</v>
      </c>
      <c r="DP52" s="14" t="str">
        <f>IF(ISBLANK(DQ1),"",IF(VLOOKUP(DQ1,Register,54,FALSE)=0,"",(VLOOKUP(DQ1,Register,54,FALSE))))</f>
        <v/>
      </c>
      <c r="DQ52" s="15" t="s">
        <v>19</v>
      </c>
      <c r="DR52" s="7" t="str">
        <f t="shared" ref="DR52" si="11212">"5." &amp; DT$1&amp; ".4.3."</f>
        <v>5.41.4.3.</v>
      </c>
      <c r="DS52" s="14" t="str">
        <f>IF(ISBLANK(DT1),"",IF(VLOOKUP(DT1,Register,54,FALSE)=0,"",(VLOOKUP(DT1,Register,54,FALSE))))</f>
        <v/>
      </c>
      <c r="DT52" s="15" t="s">
        <v>19</v>
      </c>
      <c r="DU52" s="7" t="str">
        <f t="shared" ref="DU52" si="11213">"5." &amp; DW$1&amp; ".4.3."</f>
        <v>5.42.4.3.</v>
      </c>
      <c r="DV52" s="14" t="str">
        <f>IF(ISBLANK(DW1),"",IF(VLOOKUP(DW1,Register,54,FALSE)=0,"",(VLOOKUP(DW1,Register,54,FALSE))))</f>
        <v/>
      </c>
      <c r="DW52" s="15" t="s">
        <v>19</v>
      </c>
      <c r="DX52" s="7" t="str">
        <f t="shared" ref="DX52" si="11214">"5." &amp; DZ$1&amp; ".4.3."</f>
        <v>5.43.4.3.</v>
      </c>
      <c r="DY52" s="14" t="str">
        <f>IF(ISBLANK(DZ1),"",IF(VLOOKUP(DZ1,Register,54,FALSE)=0,"",(VLOOKUP(DZ1,Register,54,FALSE))))</f>
        <v/>
      </c>
      <c r="DZ52" s="15" t="s">
        <v>19</v>
      </c>
      <c r="EA52" s="7" t="str">
        <f t="shared" ref="EA52" si="11215">"5." &amp; EC$1&amp; ".4.3."</f>
        <v>5.44.4.3.</v>
      </c>
      <c r="EB52" s="14" t="str">
        <f>IF(ISBLANK(EC1),"",IF(VLOOKUP(EC1,Register,54,FALSE)=0,"",(VLOOKUP(EC1,Register,54,FALSE))))</f>
        <v/>
      </c>
      <c r="EC52" s="15" t="s">
        <v>19</v>
      </c>
      <c r="ED52" s="7" t="str">
        <f t="shared" ref="ED52" si="11216">"5." &amp; EF$1&amp; ".4.3."</f>
        <v>5.45.4.3.</v>
      </c>
      <c r="EE52" s="14" t="str">
        <f>IF(ISBLANK(EF1),"",IF(VLOOKUP(EF1,Register,54,FALSE)=0,"",(VLOOKUP(EF1,Register,54,FALSE))))</f>
        <v/>
      </c>
      <c r="EF52" s="15" t="s">
        <v>19</v>
      </c>
      <c r="EG52" s="7" t="str">
        <f t="shared" ref="EG52" si="11217">"5." &amp; EI$1&amp; ".4.3."</f>
        <v>5.46.4.3.</v>
      </c>
      <c r="EH52" s="14" t="str">
        <f>IF(ISBLANK(EI1),"",IF(VLOOKUP(EI1,Register,54,FALSE)=0,"",(VLOOKUP(EI1,Register,54,FALSE))))</f>
        <v/>
      </c>
      <c r="EI52" s="15" t="s">
        <v>19</v>
      </c>
      <c r="EJ52" s="7" t="str">
        <f t="shared" ref="EJ52" si="11218">"5." &amp; EL$1&amp; ".4.3."</f>
        <v>5.47.4.3.</v>
      </c>
      <c r="EK52" s="14" t="str">
        <f>IF(ISBLANK(EL1),"",IF(VLOOKUP(EL1,Register,54,FALSE)=0,"",(VLOOKUP(EL1,Register,54,FALSE))))</f>
        <v/>
      </c>
      <c r="EL52" s="15" t="s">
        <v>19</v>
      </c>
      <c r="EM52" s="7" t="str">
        <f t="shared" ref="EM52" si="11219">"5." &amp; EO$1&amp; ".4.3."</f>
        <v>5.48.4.3.</v>
      </c>
      <c r="EN52" s="14" t="str">
        <f>IF(ISBLANK(EO1),"",IF(VLOOKUP(EO1,Register,54,FALSE)=0,"",(VLOOKUP(EO1,Register,54,FALSE))))</f>
        <v/>
      </c>
      <c r="EO52" s="15" t="s">
        <v>19</v>
      </c>
      <c r="EP52" s="7" t="str">
        <f t="shared" ref="EP52" si="11220">"5." &amp; ER$1&amp; ".4.3."</f>
        <v>5.49.4.3.</v>
      </c>
      <c r="EQ52" s="14" t="str">
        <f>IF(ISBLANK(ER1),"",IF(VLOOKUP(ER1,Register,54,FALSE)=0,"",(VLOOKUP(ER1,Register,54,FALSE))))</f>
        <v/>
      </c>
      <c r="ER52" s="15" t="s">
        <v>19</v>
      </c>
      <c r="ES52" s="7" t="str">
        <f t="shared" ref="ES52" si="11221">"5." &amp; EU$1&amp; ".4.3."</f>
        <v>5.50.4.3.</v>
      </c>
      <c r="ET52" s="14" t="str">
        <f>IF(ISBLANK(EU1),"",IF(VLOOKUP(EU1,Register,54,FALSE)=0,"",(VLOOKUP(EU1,Register,54,FALSE))))</f>
        <v/>
      </c>
      <c r="EU52" s="15" t="s">
        <v>19</v>
      </c>
      <c r="EV52" s="7" t="str">
        <f t="shared" ref="EV52" si="11222">"5." &amp; EX$1&amp; ".4.3."</f>
        <v>5.51.4.3.</v>
      </c>
      <c r="EW52" s="14" t="str">
        <f>IF(ISBLANK(EX1),"",IF(VLOOKUP(EX1,Register,54,FALSE)=0,"",(VLOOKUP(EX1,Register,54,FALSE))))</f>
        <v/>
      </c>
      <c r="EX52" s="15" t="s">
        <v>19</v>
      </c>
      <c r="EY52" s="7" t="str">
        <f t="shared" ref="EY52" si="11223">"5." &amp; FA$1&amp; ".4.3."</f>
        <v>5.52.4.3.</v>
      </c>
      <c r="EZ52" s="14" t="str">
        <f>IF(ISBLANK(FA1),"",IF(VLOOKUP(FA1,Register,54,FALSE)=0,"",(VLOOKUP(FA1,Register,54,FALSE))))</f>
        <v/>
      </c>
      <c r="FA52" s="15" t="s">
        <v>19</v>
      </c>
      <c r="FB52" s="7" t="str">
        <f t="shared" ref="FB52" si="11224">"5." &amp; FD$1&amp; ".4.3."</f>
        <v>5.53.4.3.</v>
      </c>
      <c r="FC52" s="14" t="str">
        <f>IF(ISBLANK(FD1),"",IF(VLOOKUP(FD1,Register,54,FALSE)=0,"",(VLOOKUP(FD1,Register,54,FALSE))))</f>
        <v/>
      </c>
      <c r="FD52" s="15" t="s">
        <v>19</v>
      </c>
      <c r="FE52" s="7" t="str">
        <f t="shared" ref="FE52" si="11225">"5." &amp; FG$1&amp; ".4.3."</f>
        <v>5.54.4.3.</v>
      </c>
      <c r="FF52" s="14" t="str">
        <f>IF(ISBLANK(FG1),"",IF(VLOOKUP(FG1,Register,54,FALSE)=0,"",(VLOOKUP(FG1,Register,54,FALSE))))</f>
        <v/>
      </c>
      <c r="FG52" s="15" t="s">
        <v>19</v>
      </c>
      <c r="FH52" s="7" t="str">
        <f t="shared" ref="FH52" si="11226">"5." &amp; FJ$1&amp; ".4.3."</f>
        <v>5.55.4.3.</v>
      </c>
      <c r="FI52" s="14" t="str">
        <f>IF(ISBLANK(FJ1),"",IF(VLOOKUP(FJ1,Register,54,FALSE)=0,"",(VLOOKUP(FJ1,Register,54,FALSE))))</f>
        <v/>
      </c>
      <c r="FJ52" s="15" t="s">
        <v>19</v>
      </c>
      <c r="FK52" s="7" t="str">
        <f t="shared" ref="FK52" si="11227">"5." &amp; FM$1&amp; ".4.3."</f>
        <v>5.56.4.3.</v>
      </c>
      <c r="FL52" s="14" t="str">
        <f>IF(ISBLANK(FM1),"",IF(VLOOKUP(FM1,Register,54,FALSE)=0,"",(VLOOKUP(FM1,Register,54,FALSE))))</f>
        <v/>
      </c>
      <c r="FM52" s="15" t="s">
        <v>19</v>
      </c>
      <c r="FN52" s="7" t="str">
        <f t="shared" ref="FN52" si="11228">"5." &amp; FP$1&amp; ".4.3."</f>
        <v>5.57.4.3.</v>
      </c>
      <c r="FO52" s="14" t="str">
        <f>IF(ISBLANK(FP1),"",IF(VLOOKUP(FP1,Register,54,FALSE)=0,"",(VLOOKUP(FP1,Register,54,FALSE))))</f>
        <v/>
      </c>
      <c r="FP52" s="15" t="s">
        <v>19</v>
      </c>
      <c r="FQ52" s="7" t="str">
        <f t="shared" ref="FQ52" si="11229">"5." &amp; FS$1&amp; ".4.3."</f>
        <v>5.58.4.3.</v>
      </c>
      <c r="FR52" s="14" t="str">
        <f>IF(ISBLANK(FS1),"",IF(VLOOKUP(FS1,Register,54,FALSE)=0,"",(VLOOKUP(FS1,Register,54,FALSE))))</f>
        <v/>
      </c>
      <c r="FS52" s="15" t="s">
        <v>19</v>
      </c>
      <c r="FT52" s="7" t="str">
        <f t="shared" ref="FT52" si="11230">"5." &amp; FV$1&amp; ".4.3."</f>
        <v>5.59.4.3.</v>
      </c>
      <c r="FU52" s="14" t="str">
        <f>IF(ISBLANK(FV1),"",IF(VLOOKUP(FV1,Register,54,FALSE)=0,"",(VLOOKUP(FV1,Register,54,FALSE))))</f>
        <v/>
      </c>
      <c r="FV52" s="15" t="s">
        <v>19</v>
      </c>
      <c r="FW52" s="7" t="str">
        <f t="shared" ref="FW52" si="11231">"5." &amp; FY$1&amp; ".4.3."</f>
        <v>5.60.4.3.</v>
      </c>
      <c r="FX52" s="14" t="str">
        <f>IF(ISBLANK(FY1),"",IF(VLOOKUP(FY1,Register,54,FALSE)=0,"",(VLOOKUP(FY1,Register,54,FALSE))))</f>
        <v/>
      </c>
      <c r="FY52" s="15" t="s">
        <v>19</v>
      </c>
      <c r="FZ52" s="7" t="str">
        <f t="shared" ref="FZ52" si="11232">"5." &amp; GB$1&amp; ".4.3."</f>
        <v>5.61.4.3.</v>
      </c>
      <c r="GA52" s="14" t="str">
        <f>IF(ISBLANK(GB1),"",IF(VLOOKUP(GB1,Register,54,FALSE)=0,"",(VLOOKUP(GB1,Register,54,FALSE))))</f>
        <v/>
      </c>
      <c r="GB52" s="15" t="s">
        <v>19</v>
      </c>
      <c r="GC52" s="7" t="str">
        <f t="shared" ref="GC52" si="11233">"5." &amp; GE$1&amp; ".4.3."</f>
        <v>5.62.4.3.</v>
      </c>
      <c r="GD52" s="14" t="str">
        <f>IF(ISBLANK(GE1),"",IF(VLOOKUP(GE1,Register,54,FALSE)=0,"",(VLOOKUP(GE1,Register,54,FALSE))))</f>
        <v/>
      </c>
      <c r="GE52" s="15" t="s">
        <v>19</v>
      </c>
      <c r="GF52" s="7" t="str">
        <f t="shared" ref="GF52" si="11234">"5." &amp; GH$1&amp; ".4.3."</f>
        <v>5.63.4.3.</v>
      </c>
      <c r="GG52" s="14" t="str">
        <f>IF(ISBLANK(GH1),"",IF(VLOOKUP(GH1,Register,54,FALSE)=0,"",(VLOOKUP(GH1,Register,54,FALSE))))</f>
        <v/>
      </c>
      <c r="GH52" s="15" t="s">
        <v>19</v>
      </c>
      <c r="GI52" s="7" t="str">
        <f t="shared" ref="GI52" si="11235">"5." &amp; GK$1&amp; ".4.3."</f>
        <v>5.64.4.3.</v>
      </c>
      <c r="GJ52" s="14" t="str">
        <f>IF(ISBLANK(GK1),"",IF(VLOOKUP(GK1,Register,54,FALSE)=0,"",(VLOOKUP(GK1,Register,54,FALSE))))</f>
        <v/>
      </c>
      <c r="GK52" s="15" t="s">
        <v>19</v>
      </c>
      <c r="GL52" s="7" t="str">
        <f t="shared" ref="GL52" si="11236">"5." &amp; GN$1&amp; ".4.3."</f>
        <v>5.65.4.3.</v>
      </c>
      <c r="GM52" s="14" t="str">
        <f>IF(ISBLANK(GN1),"",IF(VLOOKUP(GN1,Register,54,FALSE)=0,"",(VLOOKUP(GN1,Register,54,FALSE))))</f>
        <v/>
      </c>
      <c r="GN52" s="15" t="s">
        <v>19</v>
      </c>
      <c r="GO52" s="7" t="str">
        <f t="shared" ref="GO52" si="11237">"5." &amp; GQ$1&amp; ".4.3."</f>
        <v>5.66.4.3.</v>
      </c>
      <c r="GP52" s="14" t="str">
        <f>IF(ISBLANK(GQ1),"",IF(VLOOKUP(GQ1,Register,54,FALSE)=0,"",(VLOOKUP(GQ1,Register,54,FALSE))))</f>
        <v/>
      </c>
      <c r="GQ52" s="15" t="s">
        <v>19</v>
      </c>
      <c r="GR52" s="7" t="str">
        <f t="shared" ref="GR52" si="11238">"5." &amp; GT$1&amp; ".4.3."</f>
        <v>5.67.4.3.</v>
      </c>
      <c r="GS52" s="14" t="str">
        <f>IF(ISBLANK(GT1),"",IF(VLOOKUP(GT1,Register,54,FALSE)=0,"",(VLOOKUP(GT1,Register,54,FALSE))))</f>
        <v/>
      </c>
      <c r="GT52" s="15" t="s">
        <v>19</v>
      </c>
      <c r="GU52" s="7" t="str">
        <f t="shared" ref="GU52" si="11239">"5." &amp; GW$1&amp; ".4.3."</f>
        <v>5.68.4.3.</v>
      </c>
      <c r="GV52" s="14" t="str">
        <f>IF(ISBLANK(GW1),"",IF(VLOOKUP(GW1,Register,54,FALSE)=0,"",(VLOOKUP(GW1,Register,54,FALSE))))</f>
        <v/>
      </c>
      <c r="GW52" s="15" t="s">
        <v>19</v>
      </c>
      <c r="GX52" s="7" t="str">
        <f t="shared" ref="GX52" si="11240">"5." &amp; GZ$1&amp; ".4.3."</f>
        <v>5.69.4.3.</v>
      </c>
      <c r="GY52" s="14" t="str">
        <f>IF(ISBLANK(GZ1),"",IF(VLOOKUP(GZ1,Register,54,FALSE)=0,"",(VLOOKUP(GZ1,Register,54,FALSE))))</f>
        <v/>
      </c>
      <c r="GZ52" s="15" t="s">
        <v>19</v>
      </c>
      <c r="HA52" s="7" t="str">
        <f t="shared" ref="HA52" si="11241">"5." &amp; HC$1&amp; ".4.3."</f>
        <v>5.70.4.3.</v>
      </c>
      <c r="HB52" s="14" t="str">
        <f>IF(ISBLANK(HC1),"",IF(VLOOKUP(HC1,Register,54,FALSE)=0,"",(VLOOKUP(HC1,Register,54,FALSE))))</f>
        <v/>
      </c>
      <c r="HC52" s="15" t="s">
        <v>19</v>
      </c>
      <c r="HD52" s="7" t="str">
        <f t="shared" ref="HD52" si="11242">"5." &amp; HF$1&amp; ".4.3."</f>
        <v>5.71.4.3.</v>
      </c>
      <c r="HE52" s="14" t="str">
        <f>IF(ISBLANK(HF1),"",IF(VLOOKUP(HF1,Register,54,FALSE)=0,"",(VLOOKUP(HF1,Register,54,FALSE))))</f>
        <v/>
      </c>
      <c r="HF52" s="15" t="s">
        <v>19</v>
      </c>
      <c r="HG52" s="7" t="str">
        <f t="shared" ref="HG52" si="11243">"5." &amp; HI$1&amp; ".4.3."</f>
        <v>5.72.4.3.</v>
      </c>
      <c r="HH52" s="14" t="str">
        <f>IF(ISBLANK(HI1),"",IF(VLOOKUP(HI1,Register,54,FALSE)=0,"",(VLOOKUP(HI1,Register,54,FALSE))))</f>
        <v/>
      </c>
      <c r="HI52" s="15" t="s">
        <v>19</v>
      </c>
      <c r="HJ52" s="7" t="str">
        <f t="shared" ref="HJ52" si="11244">"5." &amp; HL$1&amp; ".4.3."</f>
        <v>5.73.4.3.</v>
      </c>
      <c r="HK52" s="14" t="str">
        <f>IF(ISBLANK(HL1),"",IF(VLOOKUP(HL1,Register,54,FALSE)=0,"",(VLOOKUP(HL1,Register,54,FALSE))))</f>
        <v/>
      </c>
      <c r="HL52" s="15" t="s">
        <v>19</v>
      </c>
      <c r="HM52" s="7" t="str">
        <f t="shared" ref="HM52" si="11245">"5." &amp; HO$1&amp; ".4.3."</f>
        <v>5.74.4.3.</v>
      </c>
      <c r="HN52" s="14" t="str">
        <f>IF(ISBLANK(HO1),"",IF(VLOOKUP(HO1,Register,54,FALSE)=0,"",(VLOOKUP(HO1,Register,54,FALSE))))</f>
        <v/>
      </c>
      <c r="HO52" s="15" t="s">
        <v>19</v>
      </c>
      <c r="HP52" s="7" t="str">
        <f t="shared" ref="HP52" si="11246">"5." &amp; HR$1&amp; ".4.3."</f>
        <v>5.75.4.3.</v>
      </c>
      <c r="HQ52" s="14" t="str">
        <f>IF(ISBLANK(HR1),"",IF(VLOOKUP(HR1,Register,54,FALSE)=0,"",(VLOOKUP(HR1,Register,54,FALSE))))</f>
        <v/>
      </c>
      <c r="HR52" s="15" t="s">
        <v>19</v>
      </c>
      <c r="HS52" s="7" t="str">
        <f t="shared" ref="HS52" si="11247">"5." &amp; HU$1&amp; ".4.3."</f>
        <v>5.76.4.3.</v>
      </c>
      <c r="HT52" s="14" t="str">
        <f>IF(ISBLANK(HU1),"",IF(VLOOKUP(HU1,Register,54,FALSE)=0,"",(VLOOKUP(HU1,Register,54,FALSE))))</f>
        <v/>
      </c>
      <c r="HU52" s="15" t="s">
        <v>19</v>
      </c>
      <c r="HV52" s="7" t="str">
        <f t="shared" ref="HV52" si="11248">"5." &amp; HX$1&amp; ".4.3."</f>
        <v>5.77.4.3.</v>
      </c>
      <c r="HW52" s="14" t="str">
        <f>IF(ISBLANK(HX1),"",IF(VLOOKUP(HX1,Register,54,FALSE)=0,"",(VLOOKUP(HX1,Register,54,FALSE))))</f>
        <v/>
      </c>
      <c r="HX52" s="15" t="s">
        <v>19</v>
      </c>
      <c r="HY52" s="7" t="str">
        <f t="shared" ref="HY52" si="11249">"5." &amp; IA$1&amp; ".4.3."</f>
        <v>5.78.4.3.</v>
      </c>
      <c r="HZ52" s="14" t="str">
        <f>IF(ISBLANK(IA1),"",IF(VLOOKUP(IA1,Register,54,FALSE)=0,"",(VLOOKUP(IA1,Register,54,FALSE))))</f>
        <v/>
      </c>
      <c r="IA52" s="15" t="s">
        <v>19</v>
      </c>
      <c r="IB52" s="7" t="str">
        <f t="shared" ref="IB52" si="11250">"5." &amp; ID$1&amp; ".4.3."</f>
        <v>5.79.4.3.</v>
      </c>
      <c r="IC52" s="14" t="str">
        <f>IF(ISBLANK(ID1),"",IF(VLOOKUP(ID1,Register,54,FALSE)=0,"",(VLOOKUP(ID1,Register,54,FALSE))))</f>
        <v/>
      </c>
      <c r="ID52" s="15" t="s">
        <v>19</v>
      </c>
      <c r="IE52" s="7" t="str">
        <f t="shared" ref="IE52" si="11251">"5." &amp; IG$1&amp; ".4.3."</f>
        <v>5.80.4.3.</v>
      </c>
      <c r="IF52" s="14" t="str">
        <f>IF(ISBLANK(IG1),"",IF(VLOOKUP(IG1,Register,54,FALSE)=0,"",(VLOOKUP(IG1,Register,54,FALSE))))</f>
        <v/>
      </c>
      <c r="IG52" s="15" t="s">
        <v>19</v>
      </c>
      <c r="IH52" s="7" t="str">
        <f t="shared" ref="IH52" si="11252">"5." &amp; IJ$1&amp; ".4.3."</f>
        <v>5.81.4.3.</v>
      </c>
      <c r="II52" s="14" t="str">
        <f>IF(ISBLANK(IJ1),"",IF(VLOOKUP(IJ1,Register,54,FALSE)=0,"",(VLOOKUP(IJ1,Register,54,FALSE))))</f>
        <v/>
      </c>
      <c r="IJ52" s="15" t="s">
        <v>19</v>
      </c>
      <c r="IK52" s="7" t="str">
        <f t="shared" ref="IK52" si="11253">"5." &amp; IM$1&amp; ".4.3."</f>
        <v>5.82.4.3.</v>
      </c>
      <c r="IL52" s="14" t="str">
        <f>IF(ISBLANK(IM1),"",IF(VLOOKUP(IM1,Register,54,FALSE)=0,"",(VLOOKUP(IM1,Register,54,FALSE))))</f>
        <v/>
      </c>
      <c r="IM52" s="15" t="s">
        <v>19</v>
      </c>
      <c r="IN52" s="7" t="str">
        <f t="shared" ref="IN52" si="11254">"5." &amp; IP$1&amp; ".4.3."</f>
        <v>5.83.4.3.</v>
      </c>
      <c r="IO52" s="14" t="str">
        <f>IF(ISBLANK(IP1),"",IF(VLOOKUP(IP1,Register,54,FALSE)=0,"",(VLOOKUP(IP1,Register,54,FALSE))))</f>
        <v/>
      </c>
      <c r="IP52" s="15" t="s">
        <v>19</v>
      </c>
      <c r="IQ52" s="7" t="str">
        <f t="shared" ref="IQ52" si="11255">"5." &amp; IS$1&amp; ".4.3."</f>
        <v>5.84.4.3.</v>
      </c>
      <c r="IR52" s="14" t="str">
        <f>IF(ISBLANK(IS1),"",IF(VLOOKUP(IS1,Register,54,FALSE)=0,"",(VLOOKUP(IS1,Register,54,FALSE))))</f>
        <v/>
      </c>
      <c r="IS52" s="15" t="s">
        <v>19</v>
      </c>
      <c r="IT52" s="7" t="str">
        <f t="shared" ref="IT52" si="11256">"5." &amp; IV$1&amp; ".4.3."</f>
        <v>5.85.4.3.</v>
      </c>
      <c r="IU52" s="14" t="str">
        <f>IF(ISBLANK(IV1),"",IF(VLOOKUP(IV1,Register,54,FALSE)=0,"",(VLOOKUP(IV1,Register,54,FALSE))))</f>
        <v/>
      </c>
      <c r="IV52" s="15" t="s">
        <v>19</v>
      </c>
      <c r="IW52" s="7" t="str">
        <f t="shared" ref="IW52" si="11257">"5." &amp; IY$1&amp; ".4.3."</f>
        <v>5.86.4.3.</v>
      </c>
      <c r="IX52" s="14" t="str">
        <f>IF(ISBLANK(IY1),"",IF(VLOOKUP(IY1,Register,54,FALSE)=0,"",(VLOOKUP(IY1,Register,54,FALSE))))</f>
        <v/>
      </c>
      <c r="IY52" s="15" t="s">
        <v>19</v>
      </c>
      <c r="IZ52" s="7" t="str">
        <f t="shared" ref="IZ52" si="11258">"5." &amp; JB$1&amp; ".4.3."</f>
        <v>5.87.4.3.</v>
      </c>
      <c r="JA52" s="14" t="str">
        <f>IF(ISBLANK(JB1),"",IF(VLOOKUP(JB1,Register,54,FALSE)=0,"",(VLOOKUP(JB1,Register,54,FALSE))))</f>
        <v/>
      </c>
      <c r="JB52" s="15" t="s">
        <v>19</v>
      </c>
      <c r="JC52" s="7" t="str">
        <f t="shared" ref="JC52" si="11259">"5." &amp; JE$1&amp; ".4.3."</f>
        <v>5.88.4.3.</v>
      </c>
      <c r="JD52" s="14" t="str">
        <f>IF(ISBLANK(JE1),"",IF(VLOOKUP(JE1,Register,54,FALSE)=0,"",(VLOOKUP(JE1,Register,54,FALSE))))</f>
        <v/>
      </c>
      <c r="JE52" s="15" t="s">
        <v>19</v>
      </c>
      <c r="JF52" s="7" t="str">
        <f t="shared" ref="JF52" si="11260">"5." &amp; JH$1&amp; ".4.3."</f>
        <v>5.89.4.3.</v>
      </c>
      <c r="JG52" s="14" t="str">
        <f>IF(ISBLANK(JH1),"",IF(VLOOKUP(JH1,Register,54,FALSE)=0,"",(VLOOKUP(JH1,Register,54,FALSE))))</f>
        <v/>
      </c>
      <c r="JH52" s="15" t="s">
        <v>19</v>
      </c>
      <c r="JI52" s="7" t="str">
        <f t="shared" ref="JI52" si="11261">"5." &amp; JK$1&amp; ".4.3."</f>
        <v>5.90.4.3.</v>
      </c>
      <c r="JJ52" s="14" t="str">
        <f>IF(ISBLANK(JK1),"",IF(VLOOKUP(JK1,Register,54,FALSE)=0,"",(VLOOKUP(JK1,Register,54,FALSE))))</f>
        <v/>
      </c>
      <c r="JK52" s="15" t="s">
        <v>19</v>
      </c>
      <c r="JL52" s="7" t="str">
        <f t="shared" ref="JL52" si="11262">"5." &amp; JN$1&amp; ".4.3."</f>
        <v>5.91.4.3.</v>
      </c>
      <c r="JM52" s="14" t="str">
        <f>IF(ISBLANK(JN1),"",IF(VLOOKUP(JN1,Register,54,FALSE)=0,"",(VLOOKUP(JN1,Register,54,FALSE))))</f>
        <v/>
      </c>
      <c r="JN52" s="15" t="s">
        <v>19</v>
      </c>
      <c r="JO52" s="7" t="str">
        <f t="shared" ref="JO52" si="11263">"5." &amp; JQ$1&amp; ".4.3."</f>
        <v>5.92.4.3.</v>
      </c>
      <c r="JP52" s="14" t="str">
        <f>IF(ISBLANK(JQ1),"",IF(VLOOKUP(JQ1,Register,54,FALSE)=0,"",(VLOOKUP(JQ1,Register,54,FALSE))))</f>
        <v/>
      </c>
      <c r="JQ52" s="15" t="s">
        <v>19</v>
      </c>
      <c r="JR52" s="7" t="str">
        <f t="shared" ref="JR52" si="11264">"5." &amp; JT$1&amp; ".4.3."</f>
        <v>5.93.4.3.</v>
      </c>
      <c r="JS52" s="14" t="str">
        <f>IF(ISBLANK(JT1),"",IF(VLOOKUP(JT1,Register,54,FALSE)=0,"",(VLOOKUP(JT1,Register,54,FALSE))))</f>
        <v/>
      </c>
      <c r="JT52" s="15" t="s">
        <v>19</v>
      </c>
      <c r="JU52" s="7" t="str">
        <f t="shared" ref="JU52" si="11265">"5." &amp; JW$1&amp; ".4.3."</f>
        <v>5.94.4.3.</v>
      </c>
      <c r="JV52" s="14" t="str">
        <f>IF(ISBLANK(JW1),"",IF(VLOOKUP(JW1,Register,54,FALSE)=0,"",(VLOOKUP(JW1,Register,54,FALSE))))</f>
        <v/>
      </c>
      <c r="JW52" s="15" t="s">
        <v>19</v>
      </c>
      <c r="JX52" s="7" t="str">
        <f t="shared" ref="JX52" si="11266">"5." &amp; JZ$1&amp; ".4.3."</f>
        <v>5.95.4.3.</v>
      </c>
      <c r="JY52" s="14" t="str">
        <f>IF(ISBLANK(JZ1),"",IF(VLOOKUP(JZ1,Register,54,FALSE)=0,"",(VLOOKUP(JZ1,Register,54,FALSE))))</f>
        <v/>
      </c>
      <c r="JZ52" s="15" t="s">
        <v>19</v>
      </c>
      <c r="KA52" s="7" t="str">
        <f t="shared" ref="KA52" si="11267">"5." &amp; KC$1&amp; ".4.3."</f>
        <v>5.96.4.3.</v>
      </c>
      <c r="KB52" s="14" t="str">
        <f>IF(ISBLANK(KC1),"",IF(VLOOKUP(KC1,Register,54,FALSE)=0,"",(VLOOKUP(KC1,Register,54,FALSE))))</f>
        <v/>
      </c>
      <c r="KC52" s="15" t="s">
        <v>19</v>
      </c>
      <c r="KD52" s="7" t="str">
        <f t="shared" ref="KD52" si="11268">"5." &amp; KF$1&amp; ".4.3."</f>
        <v>5.97.4.3.</v>
      </c>
      <c r="KE52" s="14" t="str">
        <f>IF(ISBLANK(KF1),"",IF(VLOOKUP(KF1,Register,54,FALSE)=0,"",(VLOOKUP(KF1,Register,54,FALSE))))</f>
        <v/>
      </c>
      <c r="KF52" s="15" t="s">
        <v>19</v>
      </c>
      <c r="KG52" s="7" t="str">
        <f t="shared" ref="KG52" si="11269">"5." &amp; KI$1&amp; ".4.3."</f>
        <v>5.98.4.3.</v>
      </c>
      <c r="KH52" s="14" t="str">
        <f>IF(ISBLANK(KI1),"",IF(VLOOKUP(KI1,Register,54,FALSE)=0,"",(VLOOKUP(KI1,Register,54,FALSE))))</f>
        <v/>
      </c>
      <c r="KI52" s="15" t="s">
        <v>19</v>
      </c>
      <c r="KJ52" s="7" t="str">
        <f t="shared" ref="KJ52" si="11270">"5." &amp; KL$1&amp; ".4.3."</f>
        <v>5.99.4.3.</v>
      </c>
      <c r="KK52" s="14" t="str">
        <f>IF(ISBLANK(KL1),"",IF(VLOOKUP(KL1,Register,54,FALSE)=0,"",(VLOOKUP(KL1,Register,54,FALSE))))</f>
        <v/>
      </c>
      <c r="KL52" s="15" t="s">
        <v>19</v>
      </c>
      <c r="KM52" s="7" t="str">
        <f t="shared" ref="KM52" si="11271">"5." &amp; KO$1&amp; ".4.3."</f>
        <v>5.100.4.3.</v>
      </c>
      <c r="KN52" s="14" t="str">
        <f>IF(ISBLANK(KO1),"",IF(VLOOKUP(KO1,Register,54,FALSE)=0,"",(VLOOKUP(KO1,Register,54,FALSE))))</f>
        <v/>
      </c>
      <c r="KO52" s="15" t="s">
        <v>19</v>
      </c>
      <c r="KP52" s="7" t="str">
        <f t="shared" ref="KP52" si="11272">"5." &amp; KR$1&amp; ".4.3."</f>
        <v>5.101.4.3.</v>
      </c>
      <c r="KQ52" s="14" t="str">
        <f>IF(ISBLANK(KR1),"",IF(VLOOKUP(KR1,Register,54,FALSE)=0,"",(VLOOKUP(KR1,Register,54,FALSE))))</f>
        <v/>
      </c>
      <c r="KR52" s="15" t="s">
        <v>19</v>
      </c>
      <c r="KS52" s="7" t="str">
        <f t="shared" ref="KS52" si="11273">"5." &amp; KU$1&amp; ".4.3."</f>
        <v>5.102.4.3.</v>
      </c>
      <c r="KT52" s="14" t="str">
        <f>IF(ISBLANK(KU1),"",IF(VLOOKUP(KU1,Register,54,FALSE)=0,"",(VLOOKUP(KU1,Register,54,FALSE))))</f>
        <v/>
      </c>
      <c r="KU52" s="15" t="s">
        <v>19</v>
      </c>
      <c r="KV52" s="7" t="str">
        <f t="shared" ref="KV52" si="11274">"5." &amp; KX$1&amp; ".4.3."</f>
        <v>5.103.4.3.</v>
      </c>
      <c r="KW52" s="14" t="str">
        <f>IF(ISBLANK(KX1),"",IF(VLOOKUP(KX1,Register,54,FALSE)=0,"",(VLOOKUP(KX1,Register,54,FALSE))))</f>
        <v/>
      </c>
      <c r="KX52" s="15" t="s">
        <v>19</v>
      </c>
      <c r="KY52" s="7" t="str">
        <f t="shared" ref="KY52" si="11275">"5." &amp; LA$1&amp; ".4.3."</f>
        <v>5.104.4.3.</v>
      </c>
      <c r="KZ52" s="14" t="str">
        <f>IF(ISBLANK(LA1),"",IF(VLOOKUP(LA1,Register,54,FALSE)=0,"",(VLOOKUP(LA1,Register,54,FALSE))))</f>
        <v/>
      </c>
      <c r="LA52" s="15" t="s">
        <v>19</v>
      </c>
      <c r="LB52" s="7" t="str">
        <f t="shared" ref="LB52" si="11276">"5." &amp; LD$1&amp; ".4.3."</f>
        <v>5.105.4.3.</v>
      </c>
      <c r="LC52" s="14" t="str">
        <f>IF(ISBLANK(LD1),"",IF(VLOOKUP(LD1,Register,54,FALSE)=0,"",(VLOOKUP(LD1,Register,54,FALSE))))</f>
        <v/>
      </c>
      <c r="LD52" s="15" t="s">
        <v>19</v>
      </c>
      <c r="LE52" s="7" t="str">
        <f t="shared" ref="LE52" si="11277">"5." &amp; LG$1&amp; ".4.3."</f>
        <v>5.106.4.3.</v>
      </c>
      <c r="LF52" s="14" t="str">
        <f>IF(ISBLANK(LG1),"",IF(VLOOKUP(LG1,Register,54,FALSE)=0,"",(VLOOKUP(LG1,Register,54,FALSE))))</f>
        <v/>
      </c>
      <c r="LG52" s="15" t="s">
        <v>19</v>
      </c>
      <c r="LH52" s="7" t="str">
        <f t="shared" ref="LH52" si="11278">"5." &amp; LJ$1&amp; ".4.3."</f>
        <v>5.107.4.3.</v>
      </c>
      <c r="LI52" s="14" t="str">
        <f>IF(ISBLANK(LJ1),"",IF(VLOOKUP(LJ1,Register,54,FALSE)=0,"",(VLOOKUP(LJ1,Register,54,FALSE))))</f>
        <v/>
      </c>
      <c r="LJ52" s="15" t="s">
        <v>19</v>
      </c>
      <c r="LK52" s="7" t="str">
        <f t="shared" ref="LK52" si="11279">"5." &amp; LM$1&amp; ".4.3."</f>
        <v>5.108.4.3.</v>
      </c>
      <c r="LL52" s="14" t="str">
        <f>IF(ISBLANK(LM1),"",IF(VLOOKUP(LM1,Register,54,FALSE)=0,"",(VLOOKUP(LM1,Register,54,FALSE))))</f>
        <v/>
      </c>
      <c r="LM52" s="15" t="s">
        <v>19</v>
      </c>
      <c r="LN52" s="7" t="str">
        <f t="shared" ref="LN52" si="11280">"5." &amp; LP$1&amp; ".4.3."</f>
        <v>5.109.4.3.</v>
      </c>
      <c r="LO52" s="14" t="str">
        <f>IF(ISBLANK(LP1),"",IF(VLOOKUP(LP1,Register,54,FALSE)=0,"",(VLOOKUP(LP1,Register,54,FALSE))))</f>
        <v/>
      </c>
      <c r="LP52" s="15" t="s">
        <v>19</v>
      </c>
      <c r="LQ52" s="7" t="str">
        <f t="shared" ref="LQ52" si="11281">"5." &amp; LS$1&amp; ".4.3."</f>
        <v>5.110.4.3.</v>
      </c>
      <c r="LR52" s="14" t="str">
        <f>IF(ISBLANK(LS1),"",IF(VLOOKUP(LS1,Register,54,FALSE)=0,"",(VLOOKUP(LS1,Register,54,FALSE))))</f>
        <v/>
      </c>
      <c r="LS52" s="15" t="s">
        <v>19</v>
      </c>
      <c r="LT52" s="7" t="str">
        <f t="shared" ref="LT52" si="11282">"5." &amp; LV$1&amp; ".4.3."</f>
        <v>5.111.4.3.</v>
      </c>
      <c r="LU52" s="14" t="str">
        <f>IF(ISBLANK(LV1),"",IF(VLOOKUP(LV1,Register,54,FALSE)=0,"",(VLOOKUP(LV1,Register,54,FALSE))))</f>
        <v/>
      </c>
      <c r="LV52" s="15" t="s">
        <v>19</v>
      </c>
      <c r="LW52" s="7" t="str">
        <f t="shared" ref="LW52" si="11283">"5." &amp; LY$1&amp; ".4.3."</f>
        <v>5.112.4.3.</v>
      </c>
      <c r="LX52" s="14" t="str">
        <f>IF(ISBLANK(LY1),"",IF(VLOOKUP(LY1,Register,54,FALSE)=0,"",(VLOOKUP(LY1,Register,54,FALSE))))</f>
        <v/>
      </c>
      <c r="LY52" s="15" t="s">
        <v>19</v>
      </c>
      <c r="LZ52" s="7" t="str">
        <f t="shared" ref="LZ52" si="11284">"5." &amp; MB$1&amp; ".4.3."</f>
        <v>5.113.4.3.</v>
      </c>
      <c r="MA52" s="14" t="str">
        <f>IF(ISBLANK(MB1),"",IF(VLOOKUP(MB1,Register,54,FALSE)=0,"",(VLOOKUP(MB1,Register,54,FALSE))))</f>
        <v/>
      </c>
      <c r="MB52" s="15" t="s">
        <v>19</v>
      </c>
      <c r="MC52" s="7" t="str">
        <f t="shared" ref="MC52" si="11285">"5." &amp; ME$1&amp; ".4.3."</f>
        <v>5.114.4.3.</v>
      </c>
      <c r="MD52" s="14" t="str">
        <f>IF(ISBLANK(ME1),"",IF(VLOOKUP(ME1,Register,54,FALSE)=0,"",(VLOOKUP(ME1,Register,54,FALSE))))</f>
        <v/>
      </c>
      <c r="ME52" s="15" t="s">
        <v>19</v>
      </c>
      <c r="MF52" s="7" t="str">
        <f t="shared" ref="MF52" si="11286">"5." &amp; MH$1&amp; ".4.3."</f>
        <v>5.115.4.3.</v>
      </c>
      <c r="MG52" s="14" t="str">
        <f>IF(ISBLANK(MH1),"",IF(VLOOKUP(MH1,Register,54,FALSE)=0,"",(VLOOKUP(MH1,Register,54,FALSE))))</f>
        <v/>
      </c>
      <c r="MH52" s="15" t="s">
        <v>19</v>
      </c>
      <c r="MI52" s="7" t="str">
        <f t="shared" ref="MI52" si="11287">"5." &amp; MK$1&amp; ".4.3."</f>
        <v>5.116.4.3.</v>
      </c>
      <c r="MJ52" s="14" t="str">
        <f>IF(ISBLANK(MK1),"",IF(VLOOKUP(MK1,Register,54,FALSE)=0,"",(VLOOKUP(MK1,Register,54,FALSE))))</f>
        <v/>
      </c>
      <c r="MK52" s="15" t="s">
        <v>19</v>
      </c>
      <c r="ML52" s="7" t="str">
        <f t="shared" ref="ML52" si="11288">"5." &amp; MN$1&amp; ".4.3."</f>
        <v>5.117.4.3.</v>
      </c>
      <c r="MM52" s="14" t="str">
        <f>IF(ISBLANK(MN1),"",IF(VLOOKUP(MN1,Register,54,FALSE)=0,"",(VLOOKUP(MN1,Register,54,FALSE))))</f>
        <v/>
      </c>
      <c r="MN52" s="15" t="s">
        <v>19</v>
      </c>
      <c r="MO52" s="7" t="str">
        <f t="shared" ref="MO52" si="11289">"5." &amp; MQ$1&amp; ".4.3."</f>
        <v>5.118.4.3.</v>
      </c>
      <c r="MP52" s="14" t="str">
        <f>IF(ISBLANK(MQ1),"",IF(VLOOKUP(MQ1,Register,54,FALSE)=0,"",(VLOOKUP(MQ1,Register,54,FALSE))))</f>
        <v/>
      </c>
      <c r="MQ52" s="15" t="s">
        <v>19</v>
      </c>
      <c r="MR52" s="7" t="str">
        <f t="shared" ref="MR52" si="11290">"5." &amp; MT$1&amp; ".4.3."</f>
        <v>5.119.4.3.</v>
      </c>
      <c r="MS52" s="14" t="str">
        <f>IF(ISBLANK(MT1),"",IF(VLOOKUP(MT1,Register,54,FALSE)=0,"",(VLOOKUP(MT1,Register,54,FALSE))))</f>
        <v/>
      </c>
      <c r="MT52" s="15" t="s">
        <v>19</v>
      </c>
      <c r="MU52" s="7" t="str">
        <f t="shared" ref="MU52" si="11291">"5." &amp; MW$1&amp; ".4.3."</f>
        <v>5.120.4.3.</v>
      </c>
      <c r="MV52" s="14" t="str">
        <f>IF(ISBLANK(MW1),"",IF(VLOOKUP(MW1,Register,54,FALSE)=0,"",(VLOOKUP(MW1,Register,54,FALSE))))</f>
        <v/>
      </c>
      <c r="MW52" s="15" t="s">
        <v>19</v>
      </c>
      <c r="MX52" s="7" t="str">
        <f t="shared" ref="MX52" si="11292">"5." &amp; MZ$1&amp; ".4.3."</f>
        <v>5.121.4.3.</v>
      </c>
      <c r="MY52" s="14" t="str">
        <f>IF(ISBLANK(MZ1),"",IF(VLOOKUP(MZ1,Register,54,FALSE)=0,"",(VLOOKUP(MZ1,Register,54,FALSE))))</f>
        <v/>
      </c>
      <c r="MZ52" s="15" t="s">
        <v>19</v>
      </c>
      <c r="NA52" s="7" t="str">
        <f t="shared" ref="NA52" si="11293">"5." &amp; NC$1&amp; ".4.3."</f>
        <v>5.122.4.3.</v>
      </c>
      <c r="NB52" s="14" t="str">
        <f>IF(ISBLANK(NC1),"",IF(VLOOKUP(NC1,Register,54,FALSE)=0,"",(VLOOKUP(NC1,Register,54,FALSE))))</f>
        <v/>
      </c>
      <c r="NC52" s="15" t="s">
        <v>19</v>
      </c>
      <c r="ND52" s="7" t="str">
        <f t="shared" ref="ND52" si="11294">"5." &amp; NF$1&amp; ".4.3."</f>
        <v>5.123.4.3.</v>
      </c>
      <c r="NE52" s="14" t="str">
        <f>IF(ISBLANK(NF1),"",IF(VLOOKUP(NF1,Register,54,FALSE)=0,"",(VLOOKUP(NF1,Register,54,FALSE))))</f>
        <v/>
      </c>
      <c r="NF52" s="15" t="s">
        <v>19</v>
      </c>
      <c r="NG52" s="7" t="str">
        <f t="shared" ref="NG52" si="11295">"5." &amp; NI$1&amp; ".4.3."</f>
        <v>5.124.4.3.</v>
      </c>
      <c r="NH52" s="14" t="str">
        <f>IF(ISBLANK(NI1),"",IF(VLOOKUP(NI1,Register,54,FALSE)=0,"",(VLOOKUP(NI1,Register,54,FALSE))))</f>
        <v/>
      </c>
      <c r="NI52" s="15" t="s">
        <v>19</v>
      </c>
      <c r="NJ52" s="7" t="str">
        <f t="shared" ref="NJ52" si="11296">"5." &amp; NL$1&amp; ".4.3."</f>
        <v>5.125.4.3.</v>
      </c>
      <c r="NK52" s="14" t="str">
        <f>IF(ISBLANK(NL1),"",IF(VLOOKUP(NL1,Register,54,FALSE)=0,"",(VLOOKUP(NL1,Register,54,FALSE))))</f>
        <v/>
      </c>
      <c r="NL52" s="15" t="s">
        <v>19</v>
      </c>
      <c r="NM52" s="7" t="str">
        <f t="shared" ref="NM52" si="11297">"5." &amp; NO$1&amp; ".4.3."</f>
        <v>5.126.4.3.</v>
      </c>
      <c r="NN52" s="14" t="str">
        <f>IF(ISBLANK(NO1),"",IF(VLOOKUP(NO1,Register,54,FALSE)=0,"",(VLOOKUP(NO1,Register,54,FALSE))))</f>
        <v/>
      </c>
      <c r="NO52" s="15" t="s">
        <v>19</v>
      </c>
      <c r="NP52" s="7" t="str">
        <f t="shared" ref="NP52" si="11298">"5." &amp; NR$1&amp; ".4.3."</f>
        <v>5.127.4.3.</v>
      </c>
      <c r="NQ52" s="14" t="str">
        <f>IF(ISBLANK(NR1),"",IF(VLOOKUP(NR1,Register,54,FALSE)=0,"",(VLOOKUP(NR1,Register,54,FALSE))))</f>
        <v/>
      </c>
      <c r="NR52" s="15" t="s">
        <v>19</v>
      </c>
      <c r="NS52" s="7" t="str">
        <f t="shared" ref="NS52" si="11299">"5." &amp; NU$1&amp; ".4.3."</f>
        <v>5.128.4.3.</v>
      </c>
      <c r="NT52" s="14" t="str">
        <f>IF(ISBLANK(NU1),"",IF(VLOOKUP(NU1,Register,54,FALSE)=0,"",(VLOOKUP(NU1,Register,54,FALSE))))</f>
        <v/>
      </c>
      <c r="NU52" s="15" t="s">
        <v>19</v>
      </c>
      <c r="NV52" s="7" t="str">
        <f t="shared" ref="NV52" si="11300">"5." &amp; NX$1&amp; ".4.3."</f>
        <v>5.129.4.3.</v>
      </c>
      <c r="NW52" s="14" t="str">
        <f>IF(ISBLANK(NX1),"",IF(VLOOKUP(NX1,Register,54,FALSE)=0,"",(VLOOKUP(NX1,Register,54,FALSE))))</f>
        <v/>
      </c>
      <c r="NX52" s="15" t="s">
        <v>19</v>
      </c>
      <c r="NY52" s="7" t="str">
        <f t="shared" ref="NY52" si="11301">"5." &amp; OA$1&amp; ".4.3."</f>
        <v>5.130.4.3.</v>
      </c>
      <c r="NZ52" s="14" t="str">
        <f>IF(ISBLANK(OA1),"",IF(VLOOKUP(OA1,Register,54,FALSE)=0,"",(VLOOKUP(OA1,Register,54,FALSE))))</f>
        <v/>
      </c>
      <c r="OA52" s="15" t="s">
        <v>19</v>
      </c>
      <c r="OB52" s="7" t="str">
        <f t="shared" ref="OB52" si="11302">"5." &amp; OD$1&amp; ".4.3."</f>
        <v>5.131.4.3.</v>
      </c>
      <c r="OC52" s="14" t="str">
        <f>IF(ISBLANK(OD1),"",IF(VLOOKUP(OD1,Register,54,FALSE)=0,"",(VLOOKUP(OD1,Register,54,FALSE))))</f>
        <v/>
      </c>
      <c r="OD52" s="15" t="s">
        <v>19</v>
      </c>
      <c r="OE52" s="7" t="str">
        <f t="shared" ref="OE52" si="11303">"5." &amp; OG$1&amp; ".4.3."</f>
        <v>5.132.4.3.</v>
      </c>
      <c r="OF52" s="14" t="str">
        <f>IF(ISBLANK(OG1),"",IF(VLOOKUP(OG1,Register,54,FALSE)=0,"",(VLOOKUP(OG1,Register,54,FALSE))))</f>
        <v/>
      </c>
      <c r="OG52" s="15" t="s">
        <v>19</v>
      </c>
      <c r="OH52" s="7" t="str">
        <f t="shared" ref="OH52" si="11304">"5." &amp; OJ$1&amp; ".4.3."</f>
        <v>5.133.4.3.</v>
      </c>
      <c r="OI52" s="14" t="str">
        <f>IF(ISBLANK(OJ1),"",IF(VLOOKUP(OJ1,Register,54,FALSE)=0,"",(VLOOKUP(OJ1,Register,54,FALSE))))</f>
        <v/>
      </c>
      <c r="OJ52" s="15" t="s">
        <v>19</v>
      </c>
      <c r="OK52" s="7" t="str">
        <f t="shared" ref="OK52" si="11305">"5." &amp; OM$1&amp; ".4.3."</f>
        <v>5.134.4.3.</v>
      </c>
      <c r="OL52" s="14" t="str">
        <f>IF(ISBLANK(OM1),"",IF(VLOOKUP(OM1,Register,54,FALSE)=0,"",(VLOOKUP(OM1,Register,54,FALSE))))</f>
        <v/>
      </c>
      <c r="OM52" s="15" t="s">
        <v>19</v>
      </c>
      <c r="ON52" s="7" t="str">
        <f t="shared" ref="ON52" si="11306">"5." &amp; OP$1&amp; ".4.3."</f>
        <v>5.135.4.3.</v>
      </c>
      <c r="OO52" s="14" t="str">
        <f>IF(ISBLANK(OP1),"",IF(VLOOKUP(OP1,Register,54,FALSE)=0,"",(VLOOKUP(OP1,Register,54,FALSE))))</f>
        <v/>
      </c>
      <c r="OP52" s="15" t="s">
        <v>19</v>
      </c>
      <c r="OQ52" s="7" t="str">
        <f t="shared" ref="OQ52" si="11307">"5." &amp; OS$1&amp; ".4.3."</f>
        <v>5.136.4.3.</v>
      </c>
      <c r="OR52" s="14" t="str">
        <f>IF(ISBLANK(OS1),"",IF(VLOOKUP(OS1,Register,54,FALSE)=0,"",(VLOOKUP(OS1,Register,54,FALSE))))</f>
        <v/>
      </c>
      <c r="OS52" s="15" t="s">
        <v>19</v>
      </c>
      <c r="OT52" s="7" t="str">
        <f t="shared" ref="OT52" si="11308">"5." &amp; OV$1&amp; ".4.3."</f>
        <v>5.137.4.3.</v>
      </c>
      <c r="OU52" s="14" t="str">
        <f>IF(ISBLANK(OV1),"",IF(VLOOKUP(OV1,Register,54,FALSE)=0,"",(VLOOKUP(OV1,Register,54,FALSE))))</f>
        <v/>
      </c>
      <c r="OV52" s="15" t="s">
        <v>19</v>
      </c>
      <c r="OW52" s="7" t="str">
        <f t="shared" ref="OW52" si="11309">"5." &amp; OY$1&amp; ".4.3."</f>
        <v>5.138.4.3.</v>
      </c>
      <c r="OX52" s="14" t="str">
        <f>IF(ISBLANK(OY1),"",IF(VLOOKUP(OY1,Register,54,FALSE)=0,"",(VLOOKUP(OY1,Register,54,FALSE))))</f>
        <v/>
      </c>
      <c r="OY52" s="15" t="s">
        <v>19</v>
      </c>
      <c r="OZ52" s="7" t="str">
        <f t="shared" ref="OZ52" si="11310">"5." &amp; PB$1&amp; ".4.3."</f>
        <v>5.139.4.3.</v>
      </c>
      <c r="PA52" s="14" t="str">
        <f>IF(ISBLANK(PB1),"",IF(VLOOKUP(PB1,Register,54,FALSE)=0,"",(VLOOKUP(PB1,Register,54,FALSE))))</f>
        <v/>
      </c>
      <c r="PB52" s="15" t="s">
        <v>19</v>
      </c>
      <c r="PC52" s="7" t="str">
        <f t="shared" ref="PC52" si="11311">"5." &amp; PE$1&amp; ".4.3."</f>
        <v>5.140.4.3.</v>
      </c>
      <c r="PD52" s="14" t="str">
        <f>IF(ISBLANK(PE1),"",IF(VLOOKUP(PE1,Register,54,FALSE)=0,"",(VLOOKUP(PE1,Register,54,FALSE))))</f>
        <v/>
      </c>
      <c r="PE52" s="15" t="s">
        <v>19</v>
      </c>
      <c r="PF52" s="7" t="str">
        <f t="shared" ref="PF52" si="11312">"5." &amp; PH$1&amp; ".4.3."</f>
        <v>5.141.4.3.</v>
      </c>
      <c r="PG52" s="14" t="str">
        <f>IF(ISBLANK(PH1),"",IF(VLOOKUP(PH1,Register,54,FALSE)=0,"",(VLOOKUP(PH1,Register,54,FALSE))))</f>
        <v/>
      </c>
      <c r="PH52" s="15" t="s">
        <v>19</v>
      </c>
      <c r="PI52" s="7" t="str">
        <f t="shared" ref="PI52" si="11313">"5." &amp; PK$1&amp; ".4.3."</f>
        <v>5.142.4.3.</v>
      </c>
      <c r="PJ52" s="14" t="str">
        <f>IF(ISBLANK(PK1),"",IF(VLOOKUP(PK1,Register,54,FALSE)=0,"",(VLOOKUP(PK1,Register,54,FALSE))))</f>
        <v/>
      </c>
      <c r="PK52" s="15" t="s">
        <v>19</v>
      </c>
      <c r="PL52" s="7" t="str">
        <f t="shared" ref="PL52" si="11314">"5." &amp; PN$1&amp; ".4.3."</f>
        <v>5.143.4.3.</v>
      </c>
      <c r="PM52" s="14" t="str">
        <f>IF(ISBLANK(PN1),"",IF(VLOOKUP(PN1,Register,54,FALSE)=0,"",(VLOOKUP(PN1,Register,54,FALSE))))</f>
        <v/>
      </c>
      <c r="PN52" s="15" t="s">
        <v>19</v>
      </c>
      <c r="PO52" s="7" t="str">
        <f t="shared" ref="PO52" si="11315">"5." &amp; PQ$1&amp; ".4.3."</f>
        <v>5.144.4.3.</v>
      </c>
      <c r="PP52" s="14" t="str">
        <f>IF(ISBLANK(PQ1),"",IF(VLOOKUP(PQ1,Register,54,FALSE)=0,"",(VLOOKUP(PQ1,Register,54,FALSE))))</f>
        <v/>
      </c>
      <c r="PQ52" s="15" t="s">
        <v>19</v>
      </c>
      <c r="PR52" s="7" t="str">
        <f t="shared" ref="PR52" si="11316">"5." &amp; PT$1&amp; ".4.3."</f>
        <v>5.145.4.3.</v>
      </c>
      <c r="PS52" s="14" t="str">
        <f>IF(ISBLANK(PT1),"",IF(VLOOKUP(PT1,Register,54,FALSE)=0,"",(VLOOKUP(PT1,Register,54,FALSE))))</f>
        <v/>
      </c>
      <c r="PT52" s="15" t="s">
        <v>19</v>
      </c>
      <c r="PU52" s="7" t="str">
        <f t="shared" ref="PU52" si="11317">"5." &amp; PW$1&amp; ".4.3."</f>
        <v>5.146.4.3.</v>
      </c>
      <c r="PV52" s="14" t="str">
        <f>IF(ISBLANK(PW1),"",IF(VLOOKUP(PW1,Register,54,FALSE)=0,"",(VLOOKUP(PW1,Register,54,FALSE))))</f>
        <v/>
      </c>
      <c r="PW52" s="15" t="s">
        <v>19</v>
      </c>
      <c r="PX52" s="7" t="str">
        <f t="shared" ref="PX52" si="11318">"5." &amp; PZ$1&amp; ".4.3."</f>
        <v>5.147.4.3.</v>
      </c>
      <c r="PY52" s="14" t="str">
        <f>IF(ISBLANK(PZ1),"",IF(VLOOKUP(PZ1,Register,54,FALSE)=0,"",(VLOOKUP(PZ1,Register,54,FALSE))))</f>
        <v/>
      </c>
      <c r="PZ52" s="15" t="s">
        <v>19</v>
      </c>
      <c r="QA52" s="7" t="str">
        <f t="shared" ref="QA52" si="11319">"5." &amp; QC$1&amp; ".4.3."</f>
        <v>5.148.4.3.</v>
      </c>
      <c r="QB52" s="14" t="str">
        <f>IF(ISBLANK(QC1),"",IF(VLOOKUP(QC1,Register,54,FALSE)=0,"",(VLOOKUP(QC1,Register,54,FALSE))))</f>
        <v/>
      </c>
      <c r="QC52" s="15" t="s">
        <v>19</v>
      </c>
      <c r="QD52" s="7" t="str">
        <f t="shared" ref="QD52" si="11320">"5." &amp; QF$1&amp; ".4.3."</f>
        <v>5.149.4.3.</v>
      </c>
      <c r="QE52" s="14" t="str">
        <f>IF(ISBLANK(QF1),"",IF(VLOOKUP(QF1,Register,54,FALSE)=0,"",(VLOOKUP(QF1,Register,54,FALSE))))</f>
        <v/>
      </c>
      <c r="QF52" s="15" t="s">
        <v>19</v>
      </c>
      <c r="QG52" s="7" t="str">
        <f t="shared" ref="QG52" si="11321">"5." &amp; QI$1&amp; ".4.3."</f>
        <v>5.150.4.3.</v>
      </c>
      <c r="QH52" s="14" t="str">
        <f>IF(ISBLANK(QI1),"",IF(VLOOKUP(QI1,Register,54,FALSE)=0,"",(VLOOKUP(QI1,Register,54,FALSE))))</f>
        <v/>
      </c>
      <c r="QI52" s="15" t="s">
        <v>19</v>
      </c>
      <c r="QJ52" s="7" t="str">
        <f t="shared" ref="QJ52" si="11322">"5." &amp; QL$1&amp; ".4.3."</f>
        <v>5.151.4.3.</v>
      </c>
      <c r="QK52" s="14" t="str">
        <f>IF(ISBLANK(QL1),"",IF(VLOOKUP(QL1,Register,54,FALSE)=0,"",(VLOOKUP(QL1,Register,54,FALSE))))</f>
        <v/>
      </c>
      <c r="QL52" s="15" t="s">
        <v>19</v>
      </c>
      <c r="QM52" s="7" t="str">
        <f t="shared" ref="QM52" si="11323">"5." &amp; QO$1&amp; ".4.3."</f>
        <v>5.152.4.3.</v>
      </c>
      <c r="QN52" s="14" t="str">
        <f>IF(ISBLANK(QO1),"",IF(VLOOKUP(QO1,Register,54,FALSE)=0,"",(VLOOKUP(QO1,Register,54,FALSE))))</f>
        <v/>
      </c>
      <c r="QO52" s="15" t="s">
        <v>19</v>
      </c>
      <c r="QP52" s="7" t="str">
        <f t="shared" ref="QP52" si="11324">"5." &amp; QR$1&amp; ".4.3."</f>
        <v>5.153.4.3.</v>
      </c>
      <c r="QQ52" s="14" t="str">
        <f>IF(ISBLANK(QR1),"",IF(VLOOKUP(QR1,Register,54,FALSE)=0,"",(VLOOKUP(QR1,Register,54,FALSE))))</f>
        <v/>
      </c>
      <c r="QR52" s="15" t="s">
        <v>19</v>
      </c>
      <c r="QS52" s="7" t="str">
        <f t="shared" ref="QS52" si="11325">"5." &amp; QU$1&amp; ".4.3."</f>
        <v>5.154.4.3.</v>
      </c>
      <c r="QT52" s="14" t="str">
        <f>IF(ISBLANK(QU1),"",IF(VLOOKUP(QU1,Register,54,FALSE)=0,"",(VLOOKUP(QU1,Register,54,FALSE))))</f>
        <v/>
      </c>
      <c r="QU52" s="15" t="s">
        <v>19</v>
      </c>
      <c r="QV52" s="7" t="str">
        <f t="shared" ref="QV52" si="11326">"5." &amp; QX$1&amp; ".4.3."</f>
        <v>5.155.4.3.</v>
      </c>
      <c r="QW52" s="14" t="str">
        <f>IF(ISBLANK(QX1),"",IF(VLOOKUP(QX1,Register,54,FALSE)=0,"",(VLOOKUP(QX1,Register,54,FALSE))))</f>
        <v/>
      </c>
      <c r="QX52" s="15" t="s">
        <v>19</v>
      </c>
      <c r="QY52" s="7" t="str">
        <f t="shared" ref="QY52" si="11327">"5." &amp; RA$1&amp; ".4.3."</f>
        <v>5.156.4.3.</v>
      </c>
      <c r="QZ52" s="14" t="str">
        <f>IF(ISBLANK(RA1),"",IF(VLOOKUP(RA1,Register,54,FALSE)=0,"",(VLOOKUP(RA1,Register,54,FALSE))))</f>
        <v/>
      </c>
      <c r="RA52" s="15" t="s">
        <v>19</v>
      </c>
      <c r="RB52" s="7" t="str">
        <f t="shared" ref="RB52" si="11328">"5." &amp; RD$1&amp; ".4.3."</f>
        <v>5.157.4.3.</v>
      </c>
      <c r="RC52" s="14" t="str">
        <f>IF(ISBLANK(RD1),"",IF(VLOOKUP(RD1,Register,54,FALSE)=0,"",(VLOOKUP(RD1,Register,54,FALSE))))</f>
        <v/>
      </c>
      <c r="RD52" s="15" t="s">
        <v>19</v>
      </c>
      <c r="RE52" s="7" t="str">
        <f t="shared" ref="RE52" si="11329">"5." &amp; RG$1&amp; ".4.3."</f>
        <v>5.158.4.3.</v>
      </c>
      <c r="RF52" s="14" t="str">
        <f>IF(ISBLANK(RG1),"",IF(VLOOKUP(RG1,Register,54,FALSE)=0,"",(VLOOKUP(RG1,Register,54,FALSE))))</f>
        <v/>
      </c>
      <c r="RG52" s="15" t="s">
        <v>19</v>
      </c>
      <c r="RH52" s="7" t="str">
        <f t="shared" ref="RH52" si="11330">"5." &amp; RJ$1&amp; ".4.3."</f>
        <v>5.159.4.3.</v>
      </c>
      <c r="RI52" s="14" t="str">
        <f>IF(ISBLANK(RJ1),"",IF(VLOOKUP(RJ1,Register,54,FALSE)=0,"",(VLOOKUP(RJ1,Register,54,FALSE))))</f>
        <v/>
      </c>
      <c r="RJ52" s="15" t="s">
        <v>19</v>
      </c>
      <c r="RK52" s="7" t="str">
        <f t="shared" ref="RK52" si="11331">"5." &amp; RM$1&amp; ".4.3."</f>
        <v>5.160.4.3.</v>
      </c>
      <c r="RL52" s="14" t="str">
        <f>IF(ISBLANK(RM1),"",IF(VLOOKUP(RM1,Register,54,FALSE)=0,"",(VLOOKUP(RM1,Register,54,FALSE))))</f>
        <v/>
      </c>
      <c r="RM52" s="15" t="s">
        <v>19</v>
      </c>
      <c r="RN52" s="7" t="str">
        <f t="shared" ref="RN52" si="11332">"5." &amp; RP$1&amp; ".4.3."</f>
        <v>5.161.4.3.</v>
      </c>
      <c r="RO52" s="14" t="str">
        <f>IF(ISBLANK(RP1),"",IF(VLOOKUP(RP1,Register,54,FALSE)=0,"",(VLOOKUP(RP1,Register,54,FALSE))))</f>
        <v/>
      </c>
      <c r="RP52" s="15" t="s">
        <v>19</v>
      </c>
      <c r="RQ52" s="7" t="str">
        <f t="shared" ref="RQ52" si="11333">"5." &amp; RS$1&amp; ".4.3."</f>
        <v>5.162.4.3.</v>
      </c>
      <c r="RR52" s="14" t="str">
        <f>IF(ISBLANK(RS1),"",IF(VLOOKUP(RS1,Register,54,FALSE)=0,"",(VLOOKUP(RS1,Register,54,FALSE))))</f>
        <v/>
      </c>
      <c r="RS52" s="15" t="s">
        <v>19</v>
      </c>
      <c r="RT52" s="7" t="str">
        <f t="shared" ref="RT52" si="11334">"5." &amp; RV$1&amp; ".4.3."</f>
        <v>5.163.4.3.</v>
      </c>
      <c r="RU52" s="14" t="str">
        <f>IF(ISBLANK(RV1),"",IF(VLOOKUP(RV1,Register,54,FALSE)=0,"",(VLOOKUP(RV1,Register,54,FALSE))))</f>
        <v/>
      </c>
      <c r="RV52" s="15" t="s">
        <v>19</v>
      </c>
      <c r="RW52" s="7" t="str">
        <f t="shared" ref="RW52" si="11335">"5." &amp; RY$1&amp; ".4.3."</f>
        <v>5.164.4.3.</v>
      </c>
      <c r="RX52" s="14" t="str">
        <f>IF(ISBLANK(RY1),"",IF(VLOOKUP(RY1,Register,54,FALSE)=0,"",(VLOOKUP(RY1,Register,54,FALSE))))</f>
        <v/>
      </c>
      <c r="RY52" s="15" t="s">
        <v>19</v>
      </c>
      <c r="RZ52" s="7" t="str">
        <f t="shared" ref="RZ52" si="11336">"5." &amp; SB$1&amp; ".4.3."</f>
        <v>5.165.4.3.</v>
      </c>
      <c r="SA52" s="14" t="str">
        <f>IF(ISBLANK(SB1),"",IF(VLOOKUP(SB1,Register,54,FALSE)=0,"",(VLOOKUP(SB1,Register,54,FALSE))))</f>
        <v/>
      </c>
      <c r="SB52" s="15" t="s">
        <v>19</v>
      </c>
      <c r="SC52" s="7" t="str">
        <f t="shared" ref="SC52" si="11337">"5." &amp; SE$1&amp; ".4.3."</f>
        <v>5.166.4.3.</v>
      </c>
      <c r="SD52" s="14" t="str">
        <f>IF(ISBLANK(SE1),"",IF(VLOOKUP(SE1,Register,54,FALSE)=0,"",(VLOOKUP(SE1,Register,54,FALSE))))</f>
        <v/>
      </c>
      <c r="SE52" s="15" t="s">
        <v>19</v>
      </c>
      <c r="SF52" s="7" t="str">
        <f t="shared" ref="SF52" si="11338">"5." &amp; SH$1&amp; ".4.3."</f>
        <v>5.167.4.3.</v>
      </c>
      <c r="SG52" s="14" t="str">
        <f>IF(ISBLANK(SH1),"",IF(VLOOKUP(SH1,Register,54,FALSE)=0,"",(VLOOKUP(SH1,Register,54,FALSE))))</f>
        <v/>
      </c>
      <c r="SH52" s="15" t="s">
        <v>19</v>
      </c>
      <c r="SI52" s="7" t="str">
        <f t="shared" ref="SI52" si="11339">"5." &amp; SK$1&amp; ".4.3."</f>
        <v>5.168.4.3.</v>
      </c>
      <c r="SJ52" s="14" t="str">
        <f>IF(ISBLANK(SK1),"",IF(VLOOKUP(SK1,Register,54,FALSE)=0,"",(VLOOKUP(SK1,Register,54,FALSE))))</f>
        <v/>
      </c>
      <c r="SK52" s="15" t="s">
        <v>19</v>
      </c>
      <c r="SL52" s="7" t="str">
        <f t="shared" ref="SL52" si="11340">"5." &amp; SN$1&amp; ".4.3."</f>
        <v>5.169.4.3.</v>
      </c>
      <c r="SM52" s="14" t="str">
        <f>IF(ISBLANK(SN1),"",IF(VLOOKUP(SN1,Register,54,FALSE)=0,"",(VLOOKUP(SN1,Register,54,FALSE))))</f>
        <v/>
      </c>
      <c r="SN52" s="15" t="s">
        <v>19</v>
      </c>
      <c r="SO52" s="7" t="str">
        <f t="shared" ref="SO52" si="11341">"5." &amp; SQ$1&amp; ".4.3."</f>
        <v>5.170.4.3.</v>
      </c>
      <c r="SP52" s="14" t="str">
        <f>IF(ISBLANK(SQ1),"",IF(VLOOKUP(SQ1,Register,54,FALSE)=0,"",(VLOOKUP(SQ1,Register,54,FALSE))))</f>
        <v/>
      </c>
      <c r="SQ52" s="15" t="s">
        <v>19</v>
      </c>
      <c r="SR52" s="7" t="str">
        <f t="shared" ref="SR52" si="11342">"5." &amp; ST$1&amp; ".4.3."</f>
        <v>5.171.4.3.</v>
      </c>
      <c r="SS52" s="14" t="str">
        <f>IF(ISBLANK(ST1),"",IF(VLOOKUP(ST1,Register,54,FALSE)=0,"",(VLOOKUP(ST1,Register,54,FALSE))))</f>
        <v/>
      </c>
      <c r="ST52" s="15" t="s">
        <v>19</v>
      </c>
      <c r="SU52" s="7" t="str">
        <f t="shared" ref="SU52" si="11343">"5." &amp; SW$1&amp; ".4.3."</f>
        <v>5.172.4.3.</v>
      </c>
      <c r="SV52" s="14" t="str">
        <f>IF(ISBLANK(SW1),"",IF(VLOOKUP(SW1,Register,54,FALSE)=0,"",(VLOOKUP(SW1,Register,54,FALSE))))</f>
        <v/>
      </c>
      <c r="SW52" s="15" t="s">
        <v>19</v>
      </c>
      <c r="SX52" s="7" t="str">
        <f t="shared" ref="SX52" si="11344">"5." &amp; SZ$1&amp; ".4.3."</f>
        <v>5.173.4.3.</v>
      </c>
      <c r="SY52" s="14" t="str">
        <f>IF(ISBLANK(SZ1),"",IF(VLOOKUP(SZ1,Register,54,FALSE)=0,"",(VLOOKUP(SZ1,Register,54,FALSE))))</f>
        <v/>
      </c>
      <c r="SZ52" s="15" t="s">
        <v>19</v>
      </c>
      <c r="TA52" s="7" t="str">
        <f t="shared" ref="TA52" si="11345">"5." &amp; TC$1&amp; ".4.3."</f>
        <v>5.174.4.3.</v>
      </c>
      <c r="TB52" s="14" t="str">
        <f>IF(ISBLANK(TC1),"",IF(VLOOKUP(TC1,Register,54,FALSE)=0,"",(VLOOKUP(TC1,Register,54,FALSE))))</f>
        <v/>
      </c>
      <c r="TC52" s="15" t="s">
        <v>19</v>
      </c>
      <c r="TD52" s="7" t="str">
        <f t="shared" ref="TD52" si="11346">"5." &amp; TF$1&amp; ".4.3."</f>
        <v>5.175.4.3.</v>
      </c>
      <c r="TE52" s="14" t="str">
        <f>IF(ISBLANK(TF1),"",IF(VLOOKUP(TF1,Register,54,FALSE)=0,"",(VLOOKUP(TF1,Register,54,FALSE))))</f>
        <v/>
      </c>
      <c r="TF52" s="15" t="s">
        <v>19</v>
      </c>
      <c r="TG52" s="7" t="str">
        <f t="shared" ref="TG52" si="11347">"5." &amp; TI$1&amp; ".4.3."</f>
        <v>5.176.4.3.</v>
      </c>
      <c r="TH52" s="14" t="str">
        <f>IF(ISBLANK(TI1),"",IF(VLOOKUP(TI1,Register,54,FALSE)=0,"",(VLOOKUP(TI1,Register,54,FALSE))))</f>
        <v/>
      </c>
      <c r="TI52" s="15" t="s">
        <v>19</v>
      </c>
      <c r="TJ52" s="7" t="str">
        <f t="shared" ref="TJ52" si="11348">"5." &amp; TL$1&amp; ".4.3."</f>
        <v>5.177.4.3.</v>
      </c>
      <c r="TK52" s="14" t="str">
        <f>IF(ISBLANK(TL1),"",IF(VLOOKUP(TL1,Register,54,FALSE)=0,"",(VLOOKUP(TL1,Register,54,FALSE))))</f>
        <v/>
      </c>
      <c r="TL52" s="15" t="s">
        <v>19</v>
      </c>
      <c r="TM52" s="7" t="str">
        <f t="shared" ref="TM52" si="11349">"5." &amp; TO$1&amp; ".4.3."</f>
        <v>5.178.4.3.</v>
      </c>
      <c r="TN52" s="14" t="str">
        <f>IF(ISBLANK(TO1),"",IF(VLOOKUP(TO1,Register,54,FALSE)=0,"",(VLOOKUP(TO1,Register,54,FALSE))))</f>
        <v/>
      </c>
      <c r="TO52" s="15" t="s">
        <v>19</v>
      </c>
      <c r="TP52" s="7" t="str">
        <f t="shared" ref="TP52" si="11350">"5." &amp; TR$1&amp; ".4.3."</f>
        <v>5.179.4.3.</v>
      </c>
      <c r="TQ52" s="14" t="str">
        <f>IF(ISBLANK(TR1),"",IF(VLOOKUP(TR1,Register,54,FALSE)=0,"",(VLOOKUP(TR1,Register,54,FALSE))))</f>
        <v/>
      </c>
      <c r="TR52" s="15" t="s">
        <v>19</v>
      </c>
      <c r="TS52" s="7" t="str">
        <f t="shared" ref="TS52" si="11351">"5." &amp; TU$1&amp; ".4.3."</f>
        <v>5.180.4.3.</v>
      </c>
      <c r="TT52" s="14" t="str">
        <f>IF(ISBLANK(TU1),"",IF(VLOOKUP(TU1,Register,54,FALSE)=0,"",(VLOOKUP(TU1,Register,54,FALSE))))</f>
        <v/>
      </c>
      <c r="TU52" s="15" t="s">
        <v>19</v>
      </c>
      <c r="TV52" s="7" t="str">
        <f t="shared" ref="TV52" si="11352">"5." &amp; TX$1&amp; ".4.3."</f>
        <v>5.181.4.3.</v>
      </c>
      <c r="TW52" s="14" t="str">
        <f>IF(ISBLANK(TX1),"",IF(VLOOKUP(TX1,Register,54,FALSE)=0,"",(VLOOKUP(TX1,Register,54,FALSE))))</f>
        <v/>
      </c>
      <c r="TX52" s="15" t="s">
        <v>19</v>
      </c>
      <c r="TY52" s="7" t="str">
        <f t="shared" ref="TY52" si="11353">"5." &amp; UA$1&amp; ".4.3."</f>
        <v>5.182.4.3.</v>
      </c>
      <c r="TZ52" s="14" t="str">
        <f>IF(ISBLANK(UA1),"",IF(VLOOKUP(UA1,Register,54,FALSE)=0,"",(VLOOKUP(UA1,Register,54,FALSE))))</f>
        <v/>
      </c>
      <c r="UA52" s="15" t="s">
        <v>19</v>
      </c>
      <c r="UB52" s="7" t="str">
        <f t="shared" ref="UB52" si="11354">"5." &amp; UD$1&amp; ".4.3."</f>
        <v>5.183.4.3.</v>
      </c>
      <c r="UC52" s="14" t="str">
        <f>IF(ISBLANK(UD1),"",IF(VLOOKUP(UD1,Register,54,FALSE)=0,"",(VLOOKUP(UD1,Register,54,FALSE))))</f>
        <v/>
      </c>
      <c r="UD52" s="15" t="s">
        <v>19</v>
      </c>
      <c r="UE52" s="7" t="str">
        <f t="shared" ref="UE52" si="11355">"5." &amp; UG$1&amp; ".4.3."</f>
        <v>5.184.4.3.</v>
      </c>
      <c r="UF52" s="14" t="str">
        <f>IF(ISBLANK(UG1),"",IF(VLOOKUP(UG1,Register,54,FALSE)=0,"",(VLOOKUP(UG1,Register,54,FALSE))))</f>
        <v/>
      </c>
      <c r="UG52" s="15" t="s">
        <v>19</v>
      </c>
      <c r="UH52" s="7" t="str">
        <f t="shared" ref="UH52" si="11356">"5." &amp; UJ$1&amp; ".4.3."</f>
        <v>5.185.4.3.</v>
      </c>
      <c r="UI52" s="14" t="str">
        <f>IF(ISBLANK(UJ1),"",IF(VLOOKUP(UJ1,Register,54,FALSE)=0,"",(VLOOKUP(UJ1,Register,54,FALSE))))</f>
        <v/>
      </c>
      <c r="UJ52" s="15" t="s">
        <v>19</v>
      </c>
      <c r="UK52" s="7" t="str">
        <f t="shared" ref="UK52" si="11357">"5." &amp; UM$1&amp; ".4.3."</f>
        <v>5.186.4.3.</v>
      </c>
      <c r="UL52" s="14" t="str">
        <f>IF(ISBLANK(UM1),"",IF(VLOOKUP(UM1,Register,54,FALSE)=0,"",(VLOOKUP(UM1,Register,54,FALSE))))</f>
        <v/>
      </c>
      <c r="UM52" s="15" t="s">
        <v>19</v>
      </c>
      <c r="UN52" s="7" t="str">
        <f t="shared" ref="UN52" si="11358">"5." &amp; UP$1&amp; ".4.3."</f>
        <v>5.187.4.3.</v>
      </c>
      <c r="UO52" s="14" t="str">
        <f>IF(ISBLANK(UP1),"",IF(VLOOKUP(UP1,Register,54,FALSE)=0,"",(VLOOKUP(UP1,Register,54,FALSE))))</f>
        <v/>
      </c>
      <c r="UP52" s="15" t="s">
        <v>19</v>
      </c>
      <c r="UQ52" s="7" t="str">
        <f t="shared" ref="UQ52" si="11359">"5." &amp; US$1&amp; ".4.3."</f>
        <v>5.188.4.3.</v>
      </c>
      <c r="UR52" s="14" t="str">
        <f>IF(ISBLANK(US1),"",IF(VLOOKUP(US1,Register,54,FALSE)=0,"",(VLOOKUP(US1,Register,54,FALSE))))</f>
        <v/>
      </c>
      <c r="US52" s="15" t="s">
        <v>19</v>
      </c>
      <c r="UT52" s="7" t="str">
        <f t="shared" ref="UT52" si="11360">"5." &amp; UV$1&amp; ".4.3."</f>
        <v>5.189.4.3.</v>
      </c>
      <c r="UU52" s="14" t="str">
        <f>IF(ISBLANK(UV1),"",IF(VLOOKUP(UV1,Register,54,FALSE)=0,"",(VLOOKUP(UV1,Register,54,FALSE))))</f>
        <v/>
      </c>
      <c r="UV52" s="15" t="s">
        <v>19</v>
      </c>
      <c r="UW52" s="7" t="str">
        <f t="shared" ref="UW52" si="11361">"5." &amp; UY$1&amp; ".4.3."</f>
        <v>5.190.4.3.</v>
      </c>
      <c r="UX52" s="14" t="str">
        <f>IF(ISBLANK(UY1),"",IF(VLOOKUP(UY1,Register,54,FALSE)=0,"",(VLOOKUP(UY1,Register,54,FALSE))))</f>
        <v/>
      </c>
      <c r="UY52" s="15" t="s">
        <v>19</v>
      </c>
      <c r="UZ52" s="7" t="str">
        <f t="shared" ref="UZ52" si="11362">"5." &amp; VB$1&amp; ".4.3."</f>
        <v>5.191.4.3.</v>
      </c>
      <c r="VA52" s="14" t="str">
        <f>IF(ISBLANK(VB1),"",IF(VLOOKUP(VB1,Register,54,FALSE)=0,"",(VLOOKUP(VB1,Register,54,FALSE))))</f>
        <v/>
      </c>
      <c r="VB52" s="15" t="s">
        <v>19</v>
      </c>
      <c r="VC52" s="7" t="str">
        <f t="shared" ref="VC52" si="11363">"5." &amp; VE$1&amp; ".4.3."</f>
        <v>5.192.4.3.</v>
      </c>
      <c r="VD52" s="14" t="str">
        <f>IF(ISBLANK(VE1),"",IF(VLOOKUP(VE1,Register,54,FALSE)=0,"",(VLOOKUP(VE1,Register,54,FALSE))))</f>
        <v/>
      </c>
      <c r="VE52" s="15" t="s">
        <v>19</v>
      </c>
      <c r="VF52" s="7" t="str">
        <f t="shared" ref="VF52" si="11364">"5." &amp; VH$1&amp; ".4.3."</f>
        <v>5.193.4.3.</v>
      </c>
      <c r="VG52" s="14" t="str">
        <f>IF(ISBLANK(VH1),"",IF(VLOOKUP(VH1,Register,54,FALSE)=0,"",(VLOOKUP(VH1,Register,54,FALSE))))</f>
        <v/>
      </c>
      <c r="VH52" s="15" t="s">
        <v>19</v>
      </c>
      <c r="VI52" s="7" t="str">
        <f t="shared" ref="VI52" si="11365">"5." &amp; VK$1&amp; ".4.3."</f>
        <v>5.194.4.3.</v>
      </c>
      <c r="VJ52" s="14" t="str">
        <f>IF(ISBLANK(VK1),"",IF(VLOOKUP(VK1,Register,54,FALSE)=0,"",(VLOOKUP(VK1,Register,54,FALSE))))</f>
        <v/>
      </c>
      <c r="VK52" s="15" t="s">
        <v>19</v>
      </c>
      <c r="VL52" s="7" t="str">
        <f t="shared" ref="VL52" si="11366">"5." &amp; VN$1&amp; ".4.3."</f>
        <v>5.195.4.3.</v>
      </c>
      <c r="VM52" s="14" t="str">
        <f>IF(ISBLANK(VN1),"",IF(VLOOKUP(VN1,Register,54,FALSE)=0,"",(VLOOKUP(VN1,Register,54,FALSE))))</f>
        <v/>
      </c>
      <c r="VN52" s="15" t="s">
        <v>19</v>
      </c>
      <c r="VO52" s="7" t="str">
        <f t="shared" ref="VO52" si="11367">"5." &amp; VQ$1&amp; ".4.3."</f>
        <v>5.196.4.3.</v>
      </c>
      <c r="VP52" s="14" t="str">
        <f>IF(ISBLANK(VQ1),"",IF(VLOOKUP(VQ1,Register,54,FALSE)=0,"",(VLOOKUP(VQ1,Register,54,FALSE))))</f>
        <v/>
      </c>
      <c r="VQ52" s="15" t="s">
        <v>19</v>
      </c>
      <c r="VR52" s="7" t="str">
        <f t="shared" ref="VR52" si="11368">"5." &amp; VT$1&amp; ".4.3."</f>
        <v>5.197.4.3.</v>
      </c>
      <c r="VS52" s="14" t="str">
        <f>IF(ISBLANK(VT1),"",IF(VLOOKUP(VT1,Register,54,FALSE)=0,"",(VLOOKUP(VT1,Register,54,FALSE))))</f>
        <v/>
      </c>
      <c r="VT52" s="15" t="s">
        <v>19</v>
      </c>
      <c r="VU52" s="7" t="str">
        <f t="shared" ref="VU52" si="11369">"5." &amp; VW$1&amp; ".4.3."</f>
        <v>5.198.4.3.</v>
      </c>
      <c r="VV52" s="14" t="str">
        <f>IF(ISBLANK(VW1),"",IF(VLOOKUP(VW1,Register,54,FALSE)=0,"",(VLOOKUP(VW1,Register,54,FALSE))))</f>
        <v/>
      </c>
      <c r="VW52" s="15" t="s">
        <v>19</v>
      </c>
      <c r="VX52" s="7" t="str">
        <f t="shared" ref="VX52" si="11370">"5." &amp; VZ$1&amp; ".4.3."</f>
        <v>5.199.4.3.</v>
      </c>
      <c r="VY52" s="14" t="str">
        <f>IF(ISBLANK(VZ1),"",IF(VLOOKUP(VZ1,Register,54,FALSE)=0,"",(VLOOKUP(VZ1,Register,54,FALSE))))</f>
        <v/>
      </c>
      <c r="VZ52" s="15" t="s">
        <v>19</v>
      </c>
      <c r="WA52" s="7" t="str">
        <f t="shared" ref="WA52" si="11371">"5." &amp; WC$1&amp; ".4.3."</f>
        <v>5.200.4.3.</v>
      </c>
      <c r="WB52" s="14" t="str">
        <f>IF(ISBLANK(WC1),"",IF(VLOOKUP(WC1,Register,54,FALSE)=0,"",(VLOOKUP(WC1,Register,54,FALSE))))</f>
        <v/>
      </c>
      <c r="WC52" s="15" t="s">
        <v>19</v>
      </c>
      <c r="WD52" s="7" t="str">
        <f t="shared" ref="WD52" si="11372">"5." &amp; WF$1&amp; ".4.3."</f>
        <v>5.201.4.3.</v>
      </c>
      <c r="WE52" s="14" t="str">
        <f>IF(ISBLANK(WF1),"",IF(VLOOKUP(WF1,Register,54,FALSE)=0,"",(VLOOKUP(WF1,Register,54,FALSE))))</f>
        <v/>
      </c>
      <c r="WF52" s="15" t="s">
        <v>19</v>
      </c>
      <c r="WG52" s="7" t="str">
        <f t="shared" ref="WG52" si="11373">"5." &amp; WI$1&amp; ".4.3."</f>
        <v>5.202.4.3.</v>
      </c>
      <c r="WH52" s="14" t="str">
        <f>IF(ISBLANK(WI1),"",IF(VLOOKUP(WI1,Register,54,FALSE)=0,"",(VLOOKUP(WI1,Register,54,FALSE))))</f>
        <v/>
      </c>
      <c r="WI52" s="15" t="s">
        <v>19</v>
      </c>
      <c r="WJ52" s="7" t="str">
        <f t="shared" ref="WJ52" si="11374">"5." &amp; WL$1&amp; ".4.3."</f>
        <v>5.203.4.3.</v>
      </c>
      <c r="WK52" s="14" t="str">
        <f>IF(ISBLANK(WL1),"",IF(VLOOKUP(WL1,Register,54,FALSE)=0,"",(VLOOKUP(WL1,Register,54,FALSE))))</f>
        <v/>
      </c>
      <c r="WL52" s="15" t="s">
        <v>19</v>
      </c>
      <c r="WM52" s="7" t="str">
        <f t="shared" ref="WM52" si="11375">"5." &amp; WO$1&amp; ".4.3."</f>
        <v>5.204.4.3.</v>
      </c>
      <c r="WN52" s="14" t="str">
        <f>IF(ISBLANK(WO1),"",IF(VLOOKUP(WO1,Register,54,FALSE)=0,"",(VLOOKUP(WO1,Register,54,FALSE))))</f>
        <v/>
      </c>
      <c r="WO52" s="15" t="s">
        <v>19</v>
      </c>
      <c r="WP52" s="7" t="str">
        <f t="shared" ref="WP52" si="11376">"5." &amp; WR$1&amp; ".4.3."</f>
        <v>5.205.4.3.</v>
      </c>
      <c r="WQ52" s="14" t="str">
        <f>IF(ISBLANK(WR1),"",IF(VLOOKUP(WR1,Register,54,FALSE)=0,"",(VLOOKUP(WR1,Register,54,FALSE))))</f>
        <v/>
      </c>
      <c r="WR52" s="15" t="s">
        <v>19</v>
      </c>
      <c r="WS52" s="7" t="str">
        <f t="shared" ref="WS52" si="11377">"5." &amp; WU$1&amp; ".4.3."</f>
        <v>5.206.4.3.</v>
      </c>
      <c r="WT52" s="14" t="str">
        <f>IF(ISBLANK(WU1),"",IF(VLOOKUP(WU1,Register,54,FALSE)=0,"",(VLOOKUP(WU1,Register,54,FALSE))))</f>
        <v/>
      </c>
      <c r="WU52" s="15" t="s">
        <v>19</v>
      </c>
      <c r="WV52" s="7" t="str">
        <f t="shared" ref="WV52" si="11378">"5." &amp; WX$1&amp; ".4.3."</f>
        <v>5.207.4.3.</v>
      </c>
      <c r="WW52" s="14" t="str">
        <f>IF(ISBLANK(WX1),"",IF(VLOOKUP(WX1,Register,54,FALSE)=0,"",(VLOOKUP(WX1,Register,54,FALSE))))</f>
        <v/>
      </c>
      <c r="WX52" s="15" t="s">
        <v>19</v>
      </c>
      <c r="WY52" s="7" t="str">
        <f t="shared" ref="WY52" si="11379">"5." &amp; XA$1&amp; ".4.3."</f>
        <v>5.208.4.3.</v>
      </c>
      <c r="WZ52" s="14" t="str">
        <f>IF(ISBLANK(XA1),"",IF(VLOOKUP(XA1,Register,54,FALSE)=0,"",(VLOOKUP(XA1,Register,54,FALSE))))</f>
        <v/>
      </c>
      <c r="XA52" s="15" t="s">
        <v>19</v>
      </c>
      <c r="XB52" s="7" t="str">
        <f t="shared" ref="XB52" si="11380">"5." &amp; XD$1&amp; ".4.3."</f>
        <v>5.209.4.3.</v>
      </c>
      <c r="XC52" s="14" t="str">
        <f>IF(ISBLANK(XD1),"",IF(VLOOKUP(XD1,Register,54,FALSE)=0,"",(VLOOKUP(XD1,Register,54,FALSE))))</f>
        <v/>
      </c>
      <c r="XD52" s="15" t="s">
        <v>19</v>
      </c>
      <c r="XE52" s="7" t="str">
        <f t="shared" ref="XE52" si="11381">"5." &amp; XG$1&amp; ".4.3."</f>
        <v>5.210.4.3.</v>
      </c>
      <c r="XF52" s="14" t="str">
        <f>IF(ISBLANK(XG1),"",IF(VLOOKUP(XG1,Register,54,FALSE)=0,"",(VLOOKUP(XG1,Register,54,FALSE))))</f>
        <v/>
      </c>
      <c r="XG52" s="15" t="s">
        <v>19</v>
      </c>
      <c r="XH52" s="7" t="str">
        <f t="shared" ref="XH52" si="11382">"5." &amp; XJ$1&amp; ".4.3."</f>
        <v>5.211.4.3.</v>
      </c>
      <c r="XI52" s="14" t="str">
        <f>IF(ISBLANK(XJ1),"",IF(VLOOKUP(XJ1,Register,54,FALSE)=0,"",(VLOOKUP(XJ1,Register,54,FALSE))))</f>
        <v/>
      </c>
      <c r="XJ52" s="15" t="s">
        <v>19</v>
      </c>
      <c r="XK52" s="7" t="str">
        <f t="shared" ref="XK52" si="11383">"5." &amp; XM$1&amp; ".4.3."</f>
        <v>5.212.4.3.</v>
      </c>
      <c r="XL52" s="14" t="str">
        <f>IF(ISBLANK(XM1),"",IF(VLOOKUP(XM1,Register,54,FALSE)=0,"",(VLOOKUP(XM1,Register,54,FALSE))))</f>
        <v/>
      </c>
      <c r="XM52" s="15" t="s">
        <v>19</v>
      </c>
      <c r="XN52" s="7" t="str">
        <f t="shared" ref="XN52" si="11384">"5." &amp; XP$1&amp; ".4.3."</f>
        <v>5.213.4.3.</v>
      </c>
      <c r="XO52" s="14" t="str">
        <f>IF(ISBLANK(XP1),"",IF(VLOOKUP(XP1,Register,54,FALSE)=0,"",(VLOOKUP(XP1,Register,54,FALSE))))</f>
        <v/>
      </c>
      <c r="XP52" s="15" t="s">
        <v>19</v>
      </c>
      <c r="XQ52" s="7" t="str">
        <f t="shared" ref="XQ52" si="11385">"5." &amp; XS$1&amp; ".4.3."</f>
        <v>5.214.4.3.</v>
      </c>
      <c r="XR52" s="14" t="str">
        <f>IF(ISBLANK(XS1),"",IF(VLOOKUP(XS1,Register,54,FALSE)=0,"",(VLOOKUP(XS1,Register,54,FALSE))))</f>
        <v/>
      </c>
      <c r="XS52" s="15" t="s">
        <v>19</v>
      </c>
      <c r="XT52" s="7" t="str">
        <f t="shared" ref="XT52" si="11386">"5." &amp; XV$1&amp; ".4.3."</f>
        <v>5.215.4.3.</v>
      </c>
      <c r="XU52" s="14" t="str">
        <f>IF(ISBLANK(XV1),"",IF(VLOOKUP(XV1,Register,54,FALSE)=0,"",(VLOOKUP(XV1,Register,54,FALSE))))</f>
        <v/>
      </c>
      <c r="XV52" s="15" t="s">
        <v>19</v>
      </c>
      <c r="XW52" s="7" t="str">
        <f t="shared" ref="XW52" si="11387">"5." &amp; XY$1&amp; ".4.3."</f>
        <v>5.216.4.3.</v>
      </c>
      <c r="XX52" s="14" t="str">
        <f>IF(ISBLANK(XY1),"",IF(VLOOKUP(XY1,Register,54,FALSE)=0,"",(VLOOKUP(XY1,Register,54,FALSE))))</f>
        <v/>
      </c>
      <c r="XY52" s="15" t="s">
        <v>19</v>
      </c>
      <c r="XZ52" s="7" t="str">
        <f t="shared" ref="XZ52" si="11388">"5." &amp; YB$1&amp; ".4.3."</f>
        <v>5.217.4.3.</v>
      </c>
      <c r="YA52" s="14" t="str">
        <f>IF(ISBLANK(YB1),"",IF(VLOOKUP(YB1,Register,54,FALSE)=0,"",(VLOOKUP(YB1,Register,54,FALSE))))</f>
        <v/>
      </c>
      <c r="YB52" s="15" t="s">
        <v>19</v>
      </c>
      <c r="YC52" s="7" t="str">
        <f t="shared" ref="YC52" si="11389">"5." &amp; YE$1&amp; ".4.3."</f>
        <v>5.218.4.3.</v>
      </c>
      <c r="YD52" s="14" t="str">
        <f>IF(ISBLANK(YE1),"",IF(VLOOKUP(YE1,Register,54,FALSE)=0,"",(VLOOKUP(YE1,Register,54,FALSE))))</f>
        <v/>
      </c>
      <c r="YE52" s="15" t="s">
        <v>19</v>
      </c>
      <c r="YF52" s="7" t="str">
        <f t="shared" ref="YF52" si="11390">"5." &amp; YH$1&amp; ".4.3."</f>
        <v>5.219.4.3.</v>
      </c>
      <c r="YG52" s="14" t="str">
        <f>IF(ISBLANK(YH1),"",IF(VLOOKUP(YH1,Register,54,FALSE)=0,"",(VLOOKUP(YH1,Register,54,FALSE))))</f>
        <v/>
      </c>
      <c r="YH52" s="15" t="s">
        <v>19</v>
      </c>
      <c r="YI52" s="7" t="str">
        <f t="shared" ref="YI52" si="11391">"5." &amp; YK$1&amp; ".4.3."</f>
        <v>5.220.4.3.</v>
      </c>
      <c r="YJ52" s="14" t="str">
        <f>IF(ISBLANK(YK1),"",IF(VLOOKUP(YK1,Register,54,FALSE)=0,"",(VLOOKUP(YK1,Register,54,FALSE))))</f>
        <v/>
      </c>
      <c r="YK52" s="15" t="s">
        <v>19</v>
      </c>
      <c r="YL52" s="7" t="str">
        <f t="shared" ref="YL52" si="11392">"5." &amp; YN$1&amp; ".4.3."</f>
        <v>5.221.4.3.</v>
      </c>
      <c r="YM52" s="14" t="str">
        <f>IF(ISBLANK(YN1),"",IF(VLOOKUP(YN1,Register,54,FALSE)=0,"",(VLOOKUP(YN1,Register,54,FALSE))))</f>
        <v/>
      </c>
      <c r="YN52" s="15" t="s">
        <v>19</v>
      </c>
      <c r="YO52" s="7" t="str">
        <f t="shared" ref="YO52" si="11393">"5." &amp; YQ$1&amp; ".4.3."</f>
        <v>5.222.4.3.</v>
      </c>
      <c r="YP52" s="14" t="str">
        <f>IF(ISBLANK(YQ1),"",IF(VLOOKUP(YQ1,Register,54,FALSE)=0,"",(VLOOKUP(YQ1,Register,54,FALSE))))</f>
        <v/>
      </c>
      <c r="YQ52" s="15" t="s">
        <v>19</v>
      </c>
      <c r="YR52" s="7" t="str">
        <f t="shared" ref="YR52" si="11394">"5." &amp; YT$1&amp; ".4.3."</f>
        <v>5.223.4.3.</v>
      </c>
      <c r="YS52" s="14" t="str">
        <f>IF(ISBLANK(YT1),"",IF(VLOOKUP(YT1,Register,54,FALSE)=0,"",(VLOOKUP(YT1,Register,54,FALSE))))</f>
        <v/>
      </c>
      <c r="YT52" s="15" t="s">
        <v>19</v>
      </c>
      <c r="YU52" s="7" t="str">
        <f t="shared" ref="YU52" si="11395">"5." &amp; YW$1&amp; ".4.3."</f>
        <v>5.224.4.3.</v>
      </c>
      <c r="YV52" s="14" t="str">
        <f>IF(ISBLANK(YW1),"",IF(VLOOKUP(YW1,Register,54,FALSE)=0,"",(VLOOKUP(YW1,Register,54,FALSE))))</f>
        <v/>
      </c>
      <c r="YW52" s="15" t="s">
        <v>19</v>
      </c>
      <c r="YX52" s="7" t="str">
        <f t="shared" ref="YX52" si="11396">"5." &amp; YZ$1&amp; ".4.3."</f>
        <v>5.225.4.3.</v>
      </c>
      <c r="YY52" s="14" t="str">
        <f>IF(ISBLANK(YZ1),"",IF(VLOOKUP(YZ1,Register,54,FALSE)=0,"",(VLOOKUP(YZ1,Register,54,FALSE))))</f>
        <v/>
      </c>
      <c r="YZ52" s="15" t="s">
        <v>19</v>
      </c>
      <c r="ZA52" s="7" t="str">
        <f t="shared" ref="ZA52" si="11397">"5." &amp; ZC$1&amp; ".4.3."</f>
        <v>5.226.4.3.</v>
      </c>
      <c r="ZB52" s="14" t="str">
        <f>IF(ISBLANK(ZC1),"",IF(VLOOKUP(ZC1,Register,54,FALSE)=0,"",(VLOOKUP(ZC1,Register,54,FALSE))))</f>
        <v/>
      </c>
      <c r="ZC52" s="15" t="s">
        <v>19</v>
      </c>
      <c r="ZD52" s="7" t="str">
        <f t="shared" ref="ZD52" si="11398">"5." &amp; ZF$1&amp; ".4.3."</f>
        <v>5.227.4.3.</v>
      </c>
      <c r="ZE52" s="14" t="str">
        <f>IF(ISBLANK(ZF1),"",IF(VLOOKUP(ZF1,Register,54,FALSE)=0,"",(VLOOKUP(ZF1,Register,54,FALSE))))</f>
        <v/>
      </c>
      <c r="ZF52" s="15" t="s">
        <v>19</v>
      </c>
      <c r="ZG52" s="7" t="str">
        <f t="shared" ref="ZG52" si="11399">"5." &amp; ZI$1&amp; ".4.3."</f>
        <v>5.228.4.3.</v>
      </c>
      <c r="ZH52" s="14" t="str">
        <f>IF(ISBLANK(ZI1),"",IF(VLOOKUP(ZI1,Register,54,FALSE)=0,"",(VLOOKUP(ZI1,Register,54,FALSE))))</f>
        <v/>
      </c>
      <c r="ZI52" s="15" t="s">
        <v>19</v>
      </c>
      <c r="ZJ52" s="7" t="str">
        <f t="shared" ref="ZJ52" si="11400">"5." &amp; ZL$1&amp; ".4.3."</f>
        <v>5.229.4.3.</v>
      </c>
      <c r="ZK52" s="14" t="str">
        <f>IF(ISBLANK(ZL1),"",IF(VLOOKUP(ZL1,Register,54,FALSE)=0,"",(VLOOKUP(ZL1,Register,54,FALSE))))</f>
        <v/>
      </c>
      <c r="ZL52" s="15" t="s">
        <v>19</v>
      </c>
      <c r="ZM52" s="7" t="str">
        <f t="shared" ref="ZM52" si="11401">"5." &amp; ZO$1&amp; ".4.3."</f>
        <v>5.230.4.3.</v>
      </c>
      <c r="ZN52" s="14" t="str">
        <f>IF(ISBLANK(ZO1),"",IF(VLOOKUP(ZO1,Register,54,FALSE)=0,"",(VLOOKUP(ZO1,Register,54,FALSE))))</f>
        <v/>
      </c>
      <c r="ZO52" s="15" t="s">
        <v>19</v>
      </c>
      <c r="ZP52" s="7" t="str">
        <f t="shared" ref="ZP52" si="11402">"5." &amp; ZR$1&amp; ".4.3."</f>
        <v>5.231.4.3.</v>
      </c>
      <c r="ZQ52" s="14" t="str">
        <f>IF(ISBLANK(ZR1),"",IF(VLOOKUP(ZR1,Register,54,FALSE)=0,"",(VLOOKUP(ZR1,Register,54,FALSE))))</f>
        <v/>
      </c>
      <c r="ZR52" s="15" t="s">
        <v>19</v>
      </c>
      <c r="ZS52" s="7" t="str">
        <f t="shared" ref="ZS52" si="11403">"5." &amp; ZU$1&amp; ".4.3."</f>
        <v>5.232.4.3.</v>
      </c>
      <c r="ZT52" s="14" t="str">
        <f>IF(ISBLANK(ZU1),"",IF(VLOOKUP(ZU1,Register,54,FALSE)=0,"",(VLOOKUP(ZU1,Register,54,FALSE))))</f>
        <v/>
      </c>
      <c r="ZU52" s="15" t="s">
        <v>19</v>
      </c>
      <c r="ZV52" s="7" t="str">
        <f t="shared" ref="ZV52" si="11404">"5." &amp; ZX$1&amp; ".4.3."</f>
        <v>5.233.4.3.</v>
      </c>
      <c r="ZW52" s="14" t="str">
        <f>IF(ISBLANK(ZX1),"",IF(VLOOKUP(ZX1,Register,54,FALSE)=0,"",(VLOOKUP(ZX1,Register,54,FALSE))))</f>
        <v/>
      </c>
      <c r="ZX52" s="15" t="s">
        <v>19</v>
      </c>
      <c r="ZY52" s="7" t="str">
        <f t="shared" ref="ZY52" si="11405">"5." &amp; AAA$1&amp; ".4.3."</f>
        <v>5.234.4.3.</v>
      </c>
      <c r="ZZ52" s="14" t="str">
        <f>IF(ISBLANK(AAA1),"",IF(VLOOKUP(AAA1,Register,54,FALSE)=0,"",(VLOOKUP(AAA1,Register,54,FALSE))))</f>
        <v/>
      </c>
      <c r="AAA52" s="15" t="s">
        <v>19</v>
      </c>
      <c r="AAB52" s="7" t="str">
        <f t="shared" ref="AAB52" si="11406">"5." &amp; AAD$1&amp; ".4.3."</f>
        <v>5.235.4.3.</v>
      </c>
      <c r="AAC52" s="14" t="str">
        <f>IF(ISBLANK(AAD1),"",IF(VLOOKUP(AAD1,Register,54,FALSE)=0,"",(VLOOKUP(AAD1,Register,54,FALSE))))</f>
        <v/>
      </c>
      <c r="AAD52" s="15" t="s">
        <v>19</v>
      </c>
      <c r="AAE52" s="7" t="str">
        <f t="shared" ref="AAE52" si="11407">"5." &amp; AAG$1&amp; ".4.3."</f>
        <v>5.236.4.3.</v>
      </c>
      <c r="AAF52" s="14" t="str">
        <f>IF(ISBLANK(AAG1),"",IF(VLOOKUP(AAG1,Register,54,FALSE)=0,"",(VLOOKUP(AAG1,Register,54,FALSE))))</f>
        <v/>
      </c>
      <c r="AAG52" s="15" t="s">
        <v>19</v>
      </c>
      <c r="AAH52" s="7" t="str">
        <f t="shared" ref="AAH52" si="11408">"5." &amp; AAJ$1&amp; ".4.3."</f>
        <v>5.237.4.3.</v>
      </c>
      <c r="AAI52" s="14" t="str">
        <f>IF(ISBLANK(AAJ1),"",IF(VLOOKUP(AAJ1,Register,54,FALSE)=0,"",(VLOOKUP(AAJ1,Register,54,FALSE))))</f>
        <v/>
      </c>
      <c r="AAJ52" s="15" t="s">
        <v>19</v>
      </c>
      <c r="AAK52" s="7" t="str">
        <f t="shared" ref="AAK52" si="11409">"5." &amp; AAM$1&amp; ".4.3."</f>
        <v>5.238.4.3.</v>
      </c>
      <c r="AAL52" s="14" t="str">
        <f>IF(ISBLANK(AAM1),"",IF(VLOOKUP(AAM1,Register,54,FALSE)=0,"",(VLOOKUP(AAM1,Register,54,FALSE))))</f>
        <v/>
      </c>
      <c r="AAM52" s="15" t="s">
        <v>19</v>
      </c>
      <c r="AAN52" s="7" t="str">
        <f t="shared" ref="AAN52" si="11410">"5." &amp; AAP$1&amp; ".4.3."</f>
        <v>5.239.4.3.</v>
      </c>
      <c r="AAO52" s="14" t="str">
        <f>IF(ISBLANK(AAP1),"",IF(VLOOKUP(AAP1,Register,54,FALSE)=0,"",(VLOOKUP(AAP1,Register,54,FALSE))))</f>
        <v/>
      </c>
      <c r="AAP52" s="15" t="s">
        <v>19</v>
      </c>
      <c r="AAQ52" s="7" t="str">
        <f t="shared" ref="AAQ52" si="11411">"5." &amp; AAS$1&amp; ".4.3."</f>
        <v>5.240.4.3.</v>
      </c>
      <c r="AAR52" s="14" t="str">
        <f>IF(ISBLANK(AAS1),"",IF(VLOOKUP(AAS1,Register,54,FALSE)=0,"",(VLOOKUP(AAS1,Register,54,FALSE))))</f>
        <v/>
      </c>
      <c r="AAS52" s="15" t="s">
        <v>19</v>
      </c>
      <c r="AAT52" s="7" t="str">
        <f t="shared" ref="AAT52" si="11412">"5." &amp; AAV$1&amp; ".4.3."</f>
        <v>5.241.4.3.</v>
      </c>
      <c r="AAU52" s="14" t="str">
        <f>IF(ISBLANK(AAV1),"",IF(VLOOKUP(AAV1,Register,54,FALSE)=0,"",(VLOOKUP(AAV1,Register,54,FALSE))))</f>
        <v/>
      </c>
      <c r="AAV52" s="15" t="s">
        <v>19</v>
      </c>
      <c r="AAW52" s="7" t="str">
        <f t="shared" ref="AAW52" si="11413">"5." &amp; AAY$1&amp; ".4.3."</f>
        <v>5.242.4.3.</v>
      </c>
      <c r="AAX52" s="14" t="str">
        <f>IF(ISBLANK(AAY1),"",IF(VLOOKUP(AAY1,Register,54,FALSE)=0,"",(VLOOKUP(AAY1,Register,54,FALSE))))</f>
        <v/>
      </c>
      <c r="AAY52" s="15" t="s">
        <v>19</v>
      </c>
      <c r="AAZ52" s="7" t="str">
        <f t="shared" ref="AAZ52" si="11414">"5." &amp; ABB$1&amp; ".4.3."</f>
        <v>5.243.4.3.</v>
      </c>
      <c r="ABA52" s="14" t="str">
        <f>IF(ISBLANK(ABB1),"",IF(VLOOKUP(ABB1,Register,54,FALSE)=0,"",(VLOOKUP(ABB1,Register,54,FALSE))))</f>
        <v/>
      </c>
      <c r="ABB52" s="15" t="s">
        <v>19</v>
      </c>
      <c r="ABC52" s="7" t="str">
        <f t="shared" ref="ABC52" si="11415">"5." &amp; ABE$1&amp; ".4.3."</f>
        <v>5.244.4.3.</v>
      </c>
      <c r="ABD52" s="14" t="str">
        <f>IF(ISBLANK(ABE1),"",IF(VLOOKUP(ABE1,Register,54,FALSE)=0,"",(VLOOKUP(ABE1,Register,54,FALSE))))</f>
        <v/>
      </c>
      <c r="ABE52" s="15" t="s">
        <v>19</v>
      </c>
      <c r="ABF52" s="7" t="str">
        <f t="shared" ref="ABF52" si="11416">"5." &amp; ABH$1&amp; ".4.3."</f>
        <v>5.245.4.3.</v>
      </c>
      <c r="ABG52" s="14" t="str">
        <f>IF(ISBLANK(ABH1),"",IF(VLOOKUP(ABH1,Register,54,FALSE)=0,"",(VLOOKUP(ABH1,Register,54,FALSE))))</f>
        <v/>
      </c>
      <c r="ABH52" s="15" t="s">
        <v>19</v>
      </c>
      <c r="ABI52" s="7" t="str">
        <f t="shared" ref="ABI52" si="11417">"5." &amp; ABK$1&amp; ".4.3."</f>
        <v>5.246.4.3.</v>
      </c>
      <c r="ABJ52" s="14" t="str">
        <f>IF(ISBLANK(ABK1),"",IF(VLOOKUP(ABK1,Register,54,FALSE)=0,"",(VLOOKUP(ABK1,Register,54,FALSE))))</f>
        <v/>
      </c>
      <c r="ABK52" s="15" t="s">
        <v>19</v>
      </c>
      <c r="ABL52" s="7" t="str">
        <f t="shared" ref="ABL52" si="11418">"5." &amp; ABN$1&amp; ".4.3."</f>
        <v>5.247.4.3.</v>
      </c>
      <c r="ABM52" s="14" t="str">
        <f>IF(ISBLANK(ABN1),"",IF(VLOOKUP(ABN1,Register,54,FALSE)=0,"",(VLOOKUP(ABN1,Register,54,FALSE))))</f>
        <v/>
      </c>
      <c r="ABN52" s="15" t="s">
        <v>19</v>
      </c>
      <c r="ABO52" s="7" t="str">
        <f t="shared" ref="ABO52" si="11419">"5." &amp; ABQ$1&amp; ".4.3."</f>
        <v>5.248.4.3.</v>
      </c>
      <c r="ABP52" s="14" t="str">
        <f>IF(ISBLANK(ABQ1),"",IF(VLOOKUP(ABQ1,Register,54,FALSE)=0,"",(VLOOKUP(ABQ1,Register,54,FALSE))))</f>
        <v/>
      </c>
      <c r="ABQ52" s="15" t="s">
        <v>19</v>
      </c>
      <c r="ABR52" s="7" t="str">
        <f t="shared" ref="ABR52" si="11420">"5." &amp; ABT$1&amp; ".4.3."</f>
        <v>5.249.4.3.</v>
      </c>
      <c r="ABS52" s="14" t="str">
        <f>IF(ISBLANK(ABT1),"",IF(VLOOKUP(ABT1,Register,54,FALSE)=0,"",(VLOOKUP(ABT1,Register,54,FALSE))))</f>
        <v/>
      </c>
      <c r="ABT52" s="15" t="s">
        <v>19</v>
      </c>
      <c r="ABU52" s="7" t="str">
        <f t="shared" ref="ABU52" si="11421">"5." &amp; ABW$1&amp; ".4.3."</f>
        <v>5.250.4.3.</v>
      </c>
      <c r="ABV52" s="14" t="str">
        <f>IF(ISBLANK(ABW1),"",IF(VLOOKUP(ABW1,Register,54,FALSE)=0,"",(VLOOKUP(ABW1,Register,54,FALSE))))</f>
        <v/>
      </c>
      <c r="ABW52" s="15" t="s">
        <v>19</v>
      </c>
      <c r="ABX52" s="7" t="str">
        <f t="shared" ref="ABX52" si="11422">"5." &amp; ABZ$1&amp; ".4.3."</f>
        <v>5.251.4.3.</v>
      </c>
      <c r="ABY52" s="14" t="str">
        <f>IF(ISBLANK(ABZ1),"",IF(VLOOKUP(ABZ1,Register,54,FALSE)=0,"",(VLOOKUP(ABZ1,Register,54,FALSE))))</f>
        <v/>
      </c>
      <c r="ABZ52" s="15" t="s">
        <v>19</v>
      </c>
      <c r="ACA52" s="7" t="str">
        <f t="shared" ref="ACA52" si="11423">"5." &amp; ACC$1&amp; ".4.3."</f>
        <v>5.252.4.3.</v>
      </c>
      <c r="ACB52" s="14" t="str">
        <f>IF(ISBLANK(ACC1),"",IF(VLOOKUP(ACC1,Register,54,FALSE)=0,"",(VLOOKUP(ACC1,Register,54,FALSE))))</f>
        <v/>
      </c>
      <c r="ACC52" s="15" t="s">
        <v>19</v>
      </c>
      <c r="ACD52" s="7" t="str">
        <f t="shared" ref="ACD52" si="11424">"5." &amp; ACF$1&amp; ".4.3."</f>
        <v>5.253.4.3.</v>
      </c>
      <c r="ACE52" s="14" t="str">
        <f>IF(ISBLANK(ACF1),"",IF(VLOOKUP(ACF1,Register,54,FALSE)=0,"",(VLOOKUP(ACF1,Register,54,FALSE))))</f>
        <v/>
      </c>
      <c r="ACF52" s="15" t="s">
        <v>19</v>
      </c>
      <c r="ACG52" s="7" t="str">
        <f t="shared" ref="ACG52" si="11425">"5." &amp; ACI$1&amp; ".4.3."</f>
        <v>5.254.4.3.</v>
      </c>
      <c r="ACH52" s="14" t="str">
        <f>IF(ISBLANK(ACI1),"",IF(VLOOKUP(ACI1,Register,54,FALSE)=0,"",(VLOOKUP(ACI1,Register,54,FALSE))))</f>
        <v/>
      </c>
      <c r="ACI52" s="15" t="s">
        <v>19</v>
      </c>
      <c r="ACJ52" s="7" t="str">
        <f t="shared" ref="ACJ52" si="11426">"5." &amp; ACL$1&amp; ".4.3."</f>
        <v>5.255.4.3.</v>
      </c>
      <c r="ACK52" s="14" t="str">
        <f>IF(ISBLANK(ACL1),"",IF(VLOOKUP(ACL1,Register,54,FALSE)=0,"",(VLOOKUP(ACL1,Register,54,FALSE))))</f>
        <v/>
      </c>
      <c r="ACL52" s="15" t="s">
        <v>19</v>
      </c>
      <c r="ACM52" s="7" t="str">
        <f t="shared" ref="ACM52" si="11427">"5." &amp; ACO$1&amp; ".4.3."</f>
        <v>5.256.4.3.</v>
      </c>
      <c r="ACN52" s="14" t="str">
        <f>IF(ISBLANK(ACO1),"",IF(VLOOKUP(ACO1,Register,54,FALSE)=0,"",(VLOOKUP(ACO1,Register,54,FALSE))))</f>
        <v/>
      </c>
      <c r="ACO52" s="15" t="s">
        <v>19</v>
      </c>
      <c r="ACP52" s="7" t="str">
        <f t="shared" ref="ACP52" si="11428">"5." &amp; ACR$1&amp; ".4.3."</f>
        <v>5.257.4.3.</v>
      </c>
      <c r="ACQ52" s="14" t="str">
        <f>IF(ISBLANK(ACR1),"",IF(VLOOKUP(ACR1,Register,54,FALSE)=0,"",(VLOOKUP(ACR1,Register,54,FALSE))))</f>
        <v/>
      </c>
      <c r="ACR52" s="15" t="s">
        <v>19</v>
      </c>
      <c r="ACS52" s="7" t="str">
        <f t="shared" ref="ACS52" si="11429">"5." &amp; ACU$1&amp; ".4.3."</f>
        <v>5.258.4.3.</v>
      </c>
      <c r="ACT52" s="14" t="str">
        <f>IF(ISBLANK(ACU1),"",IF(VLOOKUP(ACU1,Register,54,FALSE)=0,"",(VLOOKUP(ACU1,Register,54,FALSE))))</f>
        <v/>
      </c>
      <c r="ACU52" s="15" t="s">
        <v>19</v>
      </c>
      <c r="ACV52" s="7" t="str">
        <f t="shared" ref="ACV52" si="11430">"5." &amp; ACX$1&amp; ".4.3."</f>
        <v>5.259.4.3.</v>
      </c>
      <c r="ACW52" s="14" t="str">
        <f>IF(ISBLANK(ACX1),"",IF(VLOOKUP(ACX1,Register,54,FALSE)=0,"",(VLOOKUP(ACX1,Register,54,FALSE))))</f>
        <v/>
      </c>
      <c r="ACX52" s="15" t="s">
        <v>19</v>
      </c>
      <c r="ACY52" s="7" t="str">
        <f t="shared" ref="ACY52" si="11431">"5." &amp; ADA$1&amp; ".4.3."</f>
        <v>5.260.4.3.</v>
      </c>
      <c r="ACZ52" s="14" t="str">
        <f>IF(ISBLANK(ADA1),"",IF(VLOOKUP(ADA1,Register,54,FALSE)=0,"",(VLOOKUP(ADA1,Register,54,FALSE))))</f>
        <v/>
      </c>
      <c r="ADA52" s="15" t="s">
        <v>19</v>
      </c>
      <c r="ADB52" s="7" t="str">
        <f t="shared" ref="ADB52" si="11432">"5." &amp; ADD$1&amp; ".4.3."</f>
        <v>5.261.4.3.</v>
      </c>
      <c r="ADC52" s="14" t="str">
        <f>IF(ISBLANK(ADD1),"",IF(VLOOKUP(ADD1,Register,54,FALSE)=0,"",(VLOOKUP(ADD1,Register,54,FALSE))))</f>
        <v/>
      </c>
      <c r="ADD52" s="15" t="s">
        <v>19</v>
      </c>
      <c r="ADE52" s="7" t="str">
        <f t="shared" ref="ADE52" si="11433">"5." &amp; ADG$1&amp; ".4.3."</f>
        <v>5.262.4.3.</v>
      </c>
      <c r="ADF52" s="14" t="str">
        <f>IF(ISBLANK(ADG1),"",IF(VLOOKUP(ADG1,Register,54,FALSE)=0,"",(VLOOKUP(ADG1,Register,54,FALSE))))</f>
        <v/>
      </c>
      <c r="ADG52" s="15" t="s">
        <v>19</v>
      </c>
      <c r="ADH52" s="7" t="str">
        <f t="shared" ref="ADH52" si="11434">"5." &amp; ADJ$1&amp; ".4.3."</f>
        <v>5.263.4.3.</v>
      </c>
      <c r="ADI52" s="14" t="str">
        <f>IF(ISBLANK(ADJ1),"",IF(VLOOKUP(ADJ1,Register,54,FALSE)=0,"",(VLOOKUP(ADJ1,Register,54,FALSE))))</f>
        <v/>
      </c>
      <c r="ADJ52" s="15" t="s">
        <v>19</v>
      </c>
      <c r="ADK52" s="7" t="str">
        <f t="shared" ref="ADK52" si="11435">"5." &amp; ADM$1&amp; ".4.3."</f>
        <v>5.264.4.3.</v>
      </c>
      <c r="ADL52" s="14" t="str">
        <f>IF(ISBLANK(ADM1),"",IF(VLOOKUP(ADM1,Register,54,FALSE)=0,"",(VLOOKUP(ADM1,Register,54,FALSE))))</f>
        <v/>
      </c>
      <c r="ADM52" s="15" t="s">
        <v>19</v>
      </c>
      <c r="ADN52" s="7" t="str">
        <f t="shared" ref="ADN52" si="11436">"5." &amp; ADP$1&amp; ".4.3."</f>
        <v>5.265.4.3.</v>
      </c>
      <c r="ADO52" s="14" t="str">
        <f>IF(ISBLANK(ADP1),"",IF(VLOOKUP(ADP1,Register,54,FALSE)=0,"",(VLOOKUP(ADP1,Register,54,FALSE))))</f>
        <v/>
      </c>
      <c r="ADP52" s="15" t="s">
        <v>19</v>
      </c>
      <c r="ADQ52" s="7" t="str">
        <f t="shared" ref="ADQ52" si="11437">"5." &amp; ADS$1&amp; ".4.3."</f>
        <v>5.266.4.3.</v>
      </c>
      <c r="ADR52" s="14" t="str">
        <f>IF(ISBLANK(ADS1),"",IF(VLOOKUP(ADS1,Register,54,FALSE)=0,"",(VLOOKUP(ADS1,Register,54,FALSE))))</f>
        <v/>
      </c>
      <c r="ADS52" s="15" t="s">
        <v>19</v>
      </c>
      <c r="ADT52" s="7" t="str">
        <f t="shared" ref="ADT52" si="11438">"5." &amp; ADV$1&amp; ".4.3."</f>
        <v>5.267.4.3.</v>
      </c>
      <c r="ADU52" s="14" t="str">
        <f>IF(ISBLANK(ADV1),"",IF(VLOOKUP(ADV1,Register,54,FALSE)=0,"",(VLOOKUP(ADV1,Register,54,FALSE))))</f>
        <v/>
      </c>
      <c r="ADV52" s="15" t="s">
        <v>19</v>
      </c>
      <c r="ADW52" s="7" t="str">
        <f t="shared" ref="ADW52" si="11439">"5." &amp; ADY$1&amp; ".4.3."</f>
        <v>5.268.4.3.</v>
      </c>
      <c r="ADX52" s="14" t="str">
        <f>IF(ISBLANK(ADY1),"",IF(VLOOKUP(ADY1,Register,54,FALSE)=0,"",(VLOOKUP(ADY1,Register,54,FALSE))))</f>
        <v/>
      </c>
      <c r="ADY52" s="15" t="s">
        <v>19</v>
      </c>
      <c r="ADZ52" s="7" t="str">
        <f t="shared" ref="ADZ52" si="11440">"5." &amp; AEB$1&amp; ".4.3."</f>
        <v>5.269.4.3.</v>
      </c>
      <c r="AEA52" s="14" t="str">
        <f>IF(ISBLANK(AEB1),"",IF(VLOOKUP(AEB1,Register,54,FALSE)=0,"",(VLOOKUP(AEB1,Register,54,FALSE))))</f>
        <v/>
      </c>
      <c r="AEB52" s="15" t="s">
        <v>19</v>
      </c>
      <c r="AEC52" s="7" t="str">
        <f t="shared" ref="AEC52" si="11441">"5." &amp; AEE$1&amp; ".4.3."</f>
        <v>5.270.4.3.</v>
      </c>
      <c r="AED52" s="14" t="str">
        <f>IF(ISBLANK(AEE1),"",IF(VLOOKUP(AEE1,Register,54,FALSE)=0,"",(VLOOKUP(AEE1,Register,54,FALSE))))</f>
        <v/>
      </c>
      <c r="AEE52" s="15" t="s">
        <v>19</v>
      </c>
      <c r="AEF52" s="7" t="str">
        <f t="shared" ref="AEF52" si="11442">"5." &amp; AEH$1&amp; ".4.3."</f>
        <v>5.271.4.3.</v>
      </c>
      <c r="AEG52" s="14" t="str">
        <f>IF(ISBLANK(AEH1),"",IF(VLOOKUP(AEH1,Register,54,FALSE)=0,"",(VLOOKUP(AEH1,Register,54,FALSE))))</f>
        <v/>
      </c>
      <c r="AEH52" s="15" t="s">
        <v>19</v>
      </c>
      <c r="AEI52" s="7" t="str">
        <f t="shared" ref="AEI52" si="11443">"5." &amp; AEK$1&amp; ".4.3."</f>
        <v>5.272.4.3.</v>
      </c>
      <c r="AEJ52" s="14" t="str">
        <f>IF(ISBLANK(AEK1),"",IF(VLOOKUP(AEK1,Register,54,FALSE)=0,"",(VLOOKUP(AEK1,Register,54,FALSE))))</f>
        <v/>
      </c>
      <c r="AEK52" s="15" t="s">
        <v>19</v>
      </c>
      <c r="AEL52" s="7" t="str">
        <f t="shared" ref="AEL52" si="11444">"5." &amp; AEN$1&amp; ".4.3."</f>
        <v>5.273.4.3.</v>
      </c>
      <c r="AEM52" s="14" t="str">
        <f>IF(ISBLANK(AEN1),"",IF(VLOOKUP(AEN1,Register,54,FALSE)=0,"",(VLOOKUP(AEN1,Register,54,FALSE))))</f>
        <v/>
      </c>
      <c r="AEN52" s="15" t="s">
        <v>19</v>
      </c>
      <c r="AEO52" s="7" t="str">
        <f t="shared" ref="AEO52" si="11445">"5." &amp; AEQ$1&amp; ".4.3."</f>
        <v>5.274.4.3.</v>
      </c>
      <c r="AEP52" s="14" t="str">
        <f>IF(ISBLANK(AEQ1),"",IF(VLOOKUP(AEQ1,Register,54,FALSE)=0,"",(VLOOKUP(AEQ1,Register,54,FALSE))))</f>
        <v/>
      </c>
      <c r="AEQ52" s="15" t="s">
        <v>19</v>
      </c>
      <c r="AER52" s="7" t="str">
        <f t="shared" ref="AER52" si="11446">"5." &amp; AET$1&amp; ".4.3."</f>
        <v>5.275.4.3.</v>
      </c>
      <c r="AES52" s="14" t="str">
        <f>IF(ISBLANK(AET1),"",IF(VLOOKUP(AET1,Register,54,FALSE)=0,"",(VLOOKUP(AET1,Register,54,FALSE))))</f>
        <v/>
      </c>
      <c r="AET52" s="15" t="s">
        <v>19</v>
      </c>
      <c r="AEU52" s="7" t="str">
        <f t="shared" ref="AEU52" si="11447">"5." &amp; AEW$1&amp; ".4.3."</f>
        <v>5.276.4.3.</v>
      </c>
      <c r="AEV52" s="14" t="str">
        <f>IF(ISBLANK(AEW1),"",IF(VLOOKUP(AEW1,Register,54,FALSE)=0,"",(VLOOKUP(AEW1,Register,54,FALSE))))</f>
        <v/>
      </c>
      <c r="AEW52" s="15" t="s">
        <v>19</v>
      </c>
      <c r="AEX52" s="7" t="str">
        <f t="shared" ref="AEX52" si="11448">"5." &amp; AEZ$1&amp; ".4.3."</f>
        <v>5.277.4.3.</v>
      </c>
      <c r="AEY52" s="14" t="str">
        <f>IF(ISBLANK(AEZ1),"",IF(VLOOKUP(AEZ1,Register,54,FALSE)=0,"",(VLOOKUP(AEZ1,Register,54,FALSE))))</f>
        <v/>
      </c>
      <c r="AEZ52" s="15" t="s">
        <v>19</v>
      </c>
      <c r="AFA52" s="7" t="str">
        <f t="shared" ref="AFA52" si="11449">"5." &amp; AFC$1&amp; ".4.3."</f>
        <v>5.278.4.3.</v>
      </c>
      <c r="AFB52" s="14" t="str">
        <f>IF(ISBLANK(AFC1),"",IF(VLOOKUP(AFC1,Register,54,FALSE)=0,"",(VLOOKUP(AFC1,Register,54,FALSE))))</f>
        <v/>
      </c>
      <c r="AFC52" s="15" t="s">
        <v>19</v>
      </c>
      <c r="AFD52" s="7" t="str">
        <f t="shared" ref="AFD52" si="11450">"5." &amp; AFF$1&amp; ".4.3."</f>
        <v>5.279.4.3.</v>
      </c>
      <c r="AFE52" s="14" t="str">
        <f>IF(ISBLANK(AFF1),"",IF(VLOOKUP(AFF1,Register,54,FALSE)=0,"",(VLOOKUP(AFF1,Register,54,FALSE))))</f>
        <v/>
      </c>
      <c r="AFF52" s="15" t="s">
        <v>19</v>
      </c>
      <c r="AFG52" s="7" t="str">
        <f t="shared" ref="AFG52" si="11451">"5." &amp; AFI$1&amp; ".4.3."</f>
        <v>5.280.4.3.</v>
      </c>
      <c r="AFH52" s="14" t="str">
        <f>IF(ISBLANK(AFI1),"",IF(VLOOKUP(AFI1,Register,54,FALSE)=0,"",(VLOOKUP(AFI1,Register,54,FALSE))))</f>
        <v/>
      </c>
      <c r="AFI52" s="15" t="s">
        <v>19</v>
      </c>
      <c r="AFJ52" s="7" t="str">
        <f t="shared" ref="AFJ52" si="11452">"5." &amp; AFL$1&amp; ".4.3."</f>
        <v>5.281.4.3.</v>
      </c>
      <c r="AFK52" s="14" t="str">
        <f>IF(ISBLANK(AFL1),"",IF(VLOOKUP(AFL1,Register,54,FALSE)=0,"",(VLOOKUP(AFL1,Register,54,FALSE))))</f>
        <v/>
      </c>
      <c r="AFL52" s="15" t="s">
        <v>19</v>
      </c>
      <c r="AFM52" s="7" t="str">
        <f t="shared" ref="AFM52" si="11453">"5." &amp; AFO$1&amp; ".4.3."</f>
        <v>5.282.4.3.</v>
      </c>
      <c r="AFN52" s="14" t="str">
        <f>IF(ISBLANK(AFO1),"",IF(VLOOKUP(AFO1,Register,54,FALSE)=0,"",(VLOOKUP(AFO1,Register,54,FALSE))))</f>
        <v/>
      </c>
      <c r="AFO52" s="15" t="s">
        <v>19</v>
      </c>
      <c r="AFP52" s="7" t="str">
        <f t="shared" ref="AFP52" si="11454">"5." &amp; AFR$1&amp; ".4.3."</f>
        <v>5.283.4.3.</v>
      </c>
      <c r="AFQ52" s="14" t="str">
        <f>IF(ISBLANK(AFR1),"",IF(VLOOKUP(AFR1,Register,54,FALSE)=0,"",(VLOOKUP(AFR1,Register,54,FALSE))))</f>
        <v/>
      </c>
      <c r="AFR52" s="15" t="s">
        <v>19</v>
      </c>
      <c r="AFS52" s="7" t="str">
        <f t="shared" ref="AFS52" si="11455">"5." &amp; AFU$1&amp; ".4.3."</f>
        <v>5.284.4.3.</v>
      </c>
      <c r="AFT52" s="14" t="str">
        <f>IF(ISBLANK(AFU1),"",IF(VLOOKUP(AFU1,Register,54,FALSE)=0,"",(VLOOKUP(AFU1,Register,54,FALSE))))</f>
        <v/>
      </c>
      <c r="AFU52" s="15" t="s">
        <v>19</v>
      </c>
      <c r="AFV52" s="7" t="str">
        <f t="shared" ref="AFV52" si="11456">"5." &amp; AFX$1&amp; ".4.3."</f>
        <v>5.285.4.3.</v>
      </c>
      <c r="AFW52" s="14" t="str">
        <f>IF(ISBLANK(AFX1),"",IF(VLOOKUP(AFX1,Register,54,FALSE)=0,"",(VLOOKUP(AFX1,Register,54,FALSE))))</f>
        <v/>
      </c>
      <c r="AFX52" s="15" t="s">
        <v>19</v>
      </c>
      <c r="AFY52" s="7" t="str">
        <f t="shared" ref="AFY52" si="11457">"5." &amp; AGA$1&amp; ".4.3."</f>
        <v>5.286.4.3.</v>
      </c>
      <c r="AFZ52" s="14" t="str">
        <f>IF(ISBLANK(AGA1),"",IF(VLOOKUP(AGA1,Register,54,FALSE)=0,"",(VLOOKUP(AGA1,Register,54,FALSE))))</f>
        <v/>
      </c>
      <c r="AGA52" s="15" t="s">
        <v>19</v>
      </c>
      <c r="AGB52" s="7" t="str">
        <f t="shared" ref="AGB52" si="11458">"5." &amp; AGD$1&amp; ".4.3."</f>
        <v>5.287.4.3.</v>
      </c>
      <c r="AGC52" s="14" t="str">
        <f>IF(ISBLANK(AGD1),"",IF(VLOOKUP(AGD1,Register,54,FALSE)=0,"",(VLOOKUP(AGD1,Register,54,FALSE))))</f>
        <v/>
      </c>
      <c r="AGD52" s="15" t="s">
        <v>19</v>
      </c>
      <c r="AGE52" s="7" t="str">
        <f t="shared" ref="AGE52" si="11459">"5." &amp; AGG$1&amp; ".4.3."</f>
        <v>5.288.4.3.</v>
      </c>
      <c r="AGF52" s="14" t="str">
        <f>IF(ISBLANK(AGG1),"",IF(VLOOKUP(AGG1,Register,54,FALSE)=0,"",(VLOOKUP(AGG1,Register,54,FALSE))))</f>
        <v/>
      </c>
      <c r="AGG52" s="15" t="s">
        <v>19</v>
      </c>
      <c r="AGH52" s="7" t="str">
        <f t="shared" ref="AGH52" si="11460">"5." &amp; AGJ$1&amp; ".4.3."</f>
        <v>5.289.4.3.</v>
      </c>
      <c r="AGI52" s="14" t="str">
        <f>IF(ISBLANK(AGJ1),"",IF(VLOOKUP(AGJ1,Register,54,FALSE)=0,"",(VLOOKUP(AGJ1,Register,54,FALSE))))</f>
        <v/>
      </c>
      <c r="AGJ52" s="15" t="s">
        <v>19</v>
      </c>
      <c r="AGK52" s="7" t="str">
        <f t="shared" ref="AGK52" si="11461">"5." &amp; AGM$1&amp; ".4.3."</f>
        <v>5.290.4.3.</v>
      </c>
      <c r="AGL52" s="14" t="str">
        <f>IF(ISBLANK(AGM1),"",IF(VLOOKUP(AGM1,Register,54,FALSE)=0,"",(VLOOKUP(AGM1,Register,54,FALSE))))</f>
        <v/>
      </c>
      <c r="AGM52" s="15" t="s">
        <v>19</v>
      </c>
      <c r="AGN52" s="7" t="str">
        <f t="shared" ref="AGN52" si="11462">"5." &amp; AGP$1&amp; ".4.3."</f>
        <v>5.291.4.3.</v>
      </c>
      <c r="AGO52" s="14" t="str">
        <f>IF(ISBLANK(AGP1),"",IF(VLOOKUP(AGP1,Register,54,FALSE)=0,"",(VLOOKUP(AGP1,Register,54,FALSE))))</f>
        <v/>
      </c>
      <c r="AGP52" s="15" t="s">
        <v>19</v>
      </c>
      <c r="AGQ52" s="7" t="str">
        <f t="shared" ref="AGQ52" si="11463">"5." &amp; AGS$1&amp; ".4.3."</f>
        <v>5.292.4.3.</v>
      </c>
      <c r="AGR52" s="14" t="str">
        <f>IF(ISBLANK(AGS1),"",IF(VLOOKUP(AGS1,Register,54,FALSE)=0,"",(VLOOKUP(AGS1,Register,54,FALSE))))</f>
        <v/>
      </c>
      <c r="AGS52" s="15" t="s">
        <v>19</v>
      </c>
      <c r="AGT52" s="7" t="str">
        <f t="shared" ref="AGT52" si="11464">"5." &amp; AGV$1&amp; ".4.3."</f>
        <v>5.293.4.3.</v>
      </c>
      <c r="AGU52" s="14" t="str">
        <f>IF(ISBLANK(AGV1),"",IF(VLOOKUP(AGV1,Register,54,FALSE)=0,"",(VLOOKUP(AGV1,Register,54,FALSE))))</f>
        <v/>
      </c>
      <c r="AGV52" s="15" t="s">
        <v>19</v>
      </c>
      <c r="AGW52" s="7" t="str">
        <f t="shared" ref="AGW52" si="11465">"5." &amp; AGY$1&amp; ".4.3."</f>
        <v>5.294.4.3.</v>
      </c>
      <c r="AGX52" s="14" t="str">
        <f>IF(ISBLANK(AGY1),"",IF(VLOOKUP(AGY1,Register,54,FALSE)=0,"",(VLOOKUP(AGY1,Register,54,FALSE))))</f>
        <v/>
      </c>
      <c r="AGY52" s="15" t="s">
        <v>19</v>
      </c>
      <c r="AGZ52" s="7" t="str">
        <f t="shared" ref="AGZ52" si="11466">"5." &amp; AHB$1&amp; ".4.3."</f>
        <v>5.295.4.3.</v>
      </c>
      <c r="AHA52" s="14" t="str">
        <f>IF(ISBLANK(AHB1),"",IF(VLOOKUP(AHB1,Register,54,FALSE)=0,"",(VLOOKUP(AHB1,Register,54,FALSE))))</f>
        <v/>
      </c>
      <c r="AHB52" s="15" t="s">
        <v>19</v>
      </c>
      <c r="AHC52" s="7" t="str">
        <f t="shared" ref="AHC52" si="11467">"5." &amp; AHE$1&amp; ".4.3."</f>
        <v>5.296.4.3.</v>
      </c>
      <c r="AHD52" s="14" t="str">
        <f>IF(ISBLANK(AHE1),"",IF(VLOOKUP(AHE1,Register,54,FALSE)=0,"",(VLOOKUP(AHE1,Register,54,FALSE))))</f>
        <v/>
      </c>
      <c r="AHE52" s="15" t="s">
        <v>19</v>
      </c>
      <c r="AHF52" s="7" t="str">
        <f t="shared" ref="AHF52" si="11468">"5." &amp; AHH$1&amp; ".4.3."</f>
        <v>5.297.4.3.</v>
      </c>
      <c r="AHG52" s="14" t="str">
        <f>IF(ISBLANK(AHH1),"",IF(VLOOKUP(AHH1,Register,54,FALSE)=0,"",(VLOOKUP(AHH1,Register,54,FALSE))))</f>
        <v/>
      </c>
      <c r="AHH52" s="15" t="s">
        <v>19</v>
      </c>
      <c r="AHI52" s="7" t="str">
        <f t="shared" ref="AHI52" si="11469">"5." &amp; AHK$1&amp; ".4.3."</f>
        <v>5.298.4.3.</v>
      </c>
      <c r="AHJ52" s="14" t="str">
        <f>IF(ISBLANK(AHK1),"",IF(VLOOKUP(AHK1,Register,54,FALSE)=0,"",(VLOOKUP(AHK1,Register,54,FALSE))))</f>
        <v/>
      </c>
      <c r="AHK52" s="15" t="s">
        <v>19</v>
      </c>
      <c r="AHL52" s="7" t="str">
        <f t="shared" ref="AHL52" si="11470">"5." &amp; AHN$1&amp; ".4.3."</f>
        <v>5.299.4.3.</v>
      </c>
      <c r="AHM52" s="14" t="str">
        <f>IF(ISBLANK(AHN1),"",IF(VLOOKUP(AHN1,Register,54,FALSE)=0,"",(VLOOKUP(AHN1,Register,54,FALSE))))</f>
        <v/>
      </c>
      <c r="AHN52" s="15" t="s">
        <v>19</v>
      </c>
      <c r="AHO52" s="7" t="str">
        <f t="shared" ref="AHO52" si="11471">"5." &amp; AHQ$1&amp; ".4.3."</f>
        <v>5.300.4.3.</v>
      </c>
      <c r="AHP52" s="14" t="str">
        <f>IF(ISBLANK(AHQ1),"",IF(VLOOKUP(AHQ1,Register,54,FALSE)=0,"",(VLOOKUP(AHQ1,Register,54,FALSE))))</f>
        <v/>
      </c>
      <c r="AHQ52" s="15" t="s">
        <v>19</v>
      </c>
      <c r="AHR52" s="7" t="str">
        <f t="shared" ref="AHR52" si="11472">"5." &amp; AHT$1&amp; ".4.3."</f>
        <v>5.301.4.3.</v>
      </c>
      <c r="AHS52" s="14" t="str">
        <f>IF(ISBLANK(AHT1),"",IF(VLOOKUP(AHT1,Register,54,FALSE)=0,"",(VLOOKUP(AHT1,Register,54,FALSE))))</f>
        <v/>
      </c>
      <c r="AHT52" s="15" t="s">
        <v>19</v>
      </c>
      <c r="AHU52" s="7" t="str">
        <f t="shared" ref="AHU52" si="11473">"5." &amp; AHW$1&amp; ".4.3."</f>
        <v>5.302.4.3.</v>
      </c>
      <c r="AHV52" s="14" t="str">
        <f>IF(ISBLANK(AHW1),"",IF(VLOOKUP(AHW1,Register,54,FALSE)=0,"",(VLOOKUP(AHW1,Register,54,FALSE))))</f>
        <v/>
      </c>
      <c r="AHW52" s="15" t="s">
        <v>19</v>
      </c>
      <c r="AHX52" s="7" t="str">
        <f t="shared" ref="AHX52" si="11474">"5." &amp; AHZ$1&amp; ".4.3."</f>
        <v>5.303.4.3.</v>
      </c>
      <c r="AHY52" s="14" t="str">
        <f>IF(ISBLANK(AHZ1),"",IF(VLOOKUP(AHZ1,Register,54,FALSE)=0,"",(VLOOKUP(AHZ1,Register,54,FALSE))))</f>
        <v/>
      </c>
      <c r="AHZ52" s="15" t="s">
        <v>19</v>
      </c>
      <c r="AIA52" s="7" t="str">
        <f t="shared" ref="AIA52" si="11475">"5." &amp; AIC$1&amp; ".4.3."</f>
        <v>5.304.4.3.</v>
      </c>
      <c r="AIB52" s="14" t="str">
        <f>IF(ISBLANK(AIC1),"",IF(VLOOKUP(AIC1,Register,54,FALSE)=0,"",(VLOOKUP(AIC1,Register,54,FALSE))))</f>
        <v/>
      </c>
      <c r="AIC52" s="15" t="s">
        <v>19</v>
      </c>
      <c r="AID52" s="7" t="str">
        <f t="shared" ref="AID52" si="11476">"5." &amp; AIF$1&amp; ".4.3."</f>
        <v>5.305.4.3.</v>
      </c>
      <c r="AIE52" s="14" t="str">
        <f>IF(ISBLANK(AIF1),"",IF(VLOOKUP(AIF1,Register,54,FALSE)=0,"",(VLOOKUP(AIF1,Register,54,FALSE))))</f>
        <v/>
      </c>
      <c r="AIF52" s="15" t="s">
        <v>19</v>
      </c>
      <c r="AIG52" s="7" t="str">
        <f t="shared" ref="AIG52" si="11477">"5." &amp; AII$1&amp; ".4.3."</f>
        <v>5.306.4.3.</v>
      </c>
      <c r="AIH52" s="14" t="str">
        <f>IF(ISBLANK(AII1),"",IF(VLOOKUP(AII1,Register,54,FALSE)=0,"",(VLOOKUP(AII1,Register,54,FALSE))))</f>
        <v/>
      </c>
      <c r="AII52" s="15" t="s">
        <v>19</v>
      </c>
      <c r="AIJ52" s="7" t="str">
        <f t="shared" ref="AIJ52" si="11478">"5." &amp; AIL$1&amp; ".4.3."</f>
        <v>5.307.4.3.</v>
      </c>
      <c r="AIK52" s="14" t="str">
        <f>IF(ISBLANK(AIL1),"",IF(VLOOKUP(AIL1,Register,54,FALSE)=0,"",(VLOOKUP(AIL1,Register,54,FALSE))))</f>
        <v/>
      </c>
      <c r="AIL52" s="15" t="s">
        <v>19</v>
      </c>
      <c r="AIM52" s="7" t="str">
        <f t="shared" ref="AIM52" si="11479">"5." &amp; AIO$1&amp; ".4.3."</f>
        <v>5.308.4.3.</v>
      </c>
      <c r="AIN52" s="14" t="str">
        <f>IF(ISBLANK(AIO1),"",IF(VLOOKUP(AIO1,Register,54,FALSE)=0,"",(VLOOKUP(AIO1,Register,54,FALSE))))</f>
        <v/>
      </c>
      <c r="AIO52" s="15" t="s">
        <v>19</v>
      </c>
      <c r="AIP52" s="7" t="str">
        <f t="shared" ref="AIP52" si="11480">"5." &amp; AIR$1&amp; ".4.3."</f>
        <v>5.309.4.3.</v>
      </c>
      <c r="AIQ52" s="14" t="str">
        <f>IF(ISBLANK(AIR1),"",IF(VLOOKUP(AIR1,Register,54,FALSE)=0,"",(VLOOKUP(AIR1,Register,54,FALSE))))</f>
        <v/>
      </c>
      <c r="AIR52" s="15" t="s">
        <v>19</v>
      </c>
      <c r="AIS52" s="7" t="str">
        <f t="shared" ref="AIS52" si="11481">"5." &amp; AIU$1&amp; ".4.3."</f>
        <v>5.310.4.3.</v>
      </c>
      <c r="AIT52" s="14" t="str">
        <f>IF(ISBLANK(AIU1),"",IF(VLOOKUP(AIU1,Register,54,FALSE)=0,"",(VLOOKUP(AIU1,Register,54,FALSE))))</f>
        <v/>
      </c>
      <c r="AIU52" s="15" t="s">
        <v>19</v>
      </c>
      <c r="AIV52" s="7" t="str">
        <f t="shared" ref="AIV52" si="11482">"5." &amp; AIX$1&amp; ".4.3."</f>
        <v>5.311.4.3.</v>
      </c>
      <c r="AIW52" s="14" t="str">
        <f>IF(ISBLANK(AIX1),"",IF(VLOOKUP(AIX1,Register,54,FALSE)=0,"",(VLOOKUP(AIX1,Register,54,FALSE))))</f>
        <v/>
      </c>
      <c r="AIX52" s="15" t="s">
        <v>19</v>
      </c>
      <c r="AIY52" s="7" t="str">
        <f t="shared" ref="AIY52" si="11483">"5." &amp; AJA$1&amp; ".4.3."</f>
        <v>5.312.4.3.</v>
      </c>
      <c r="AIZ52" s="14" t="str">
        <f>IF(ISBLANK(AJA1),"",IF(VLOOKUP(AJA1,Register,54,FALSE)=0,"",(VLOOKUP(AJA1,Register,54,FALSE))))</f>
        <v/>
      </c>
      <c r="AJA52" s="15" t="s">
        <v>19</v>
      </c>
      <c r="AJB52" s="7" t="str">
        <f t="shared" ref="AJB52" si="11484">"5." &amp; AJD$1&amp; ".4.3."</f>
        <v>5.313.4.3.</v>
      </c>
      <c r="AJC52" s="14" t="str">
        <f>IF(ISBLANK(AJD1),"",IF(VLOOKUP(AJD1,Register,54,FALSE)=0,"",(VLOOKUP(AJD1,Register,54,FALSE))))</f>
        <v/>
      </c>
      <c r="AJD52" s="15" t="s">
        <v>19</v>
      </c>
      <c r="AJE52" s="7" t="str">
        <f t="shared" ref="AJE52" si="11485">"5." &amp; AJG$1&amp; ".4.3."</f>
        <v>5.314.4.3.</v>
      </c>
      <c r="AJF52" s="14" t="str">
        <f>IF(ISBLANK(AJG1),"",IF(VLOOKUP(AJG1,Register,54,FALSE)=0,"",(VLOOKUP(AJG1,Register,54,FALSE))))</f>
        <v/>
      </c>
      <c r="AJG52" s="15" t="s">
        <v>19</v>
      </c>
      <c r="AJH52" s="7" t="str">
        <f t="shared" ref="AJH52" si="11486">"5." &amp; AJJ$1&amp; ".4.3."</f>
        <v>5.315.4.3.</v>
      </c>
      <c r="AJI52" s="14" t="str">
        <f>IF(ISBLANK(AJJ1),"",IF(VLOOKUP(AJJ1,Register,54,FALSE)=0,"",(VLOOKUP(AJJ1,Register,54,FALSE))))</f>
        <v/>
      </c>
      <c r="AJJ52" s="15" t="s">
        <v>19</v>
      </c>
      <c r="AJK52" s="7" t="str">
        <f t="shared" ref="AJK52" si="11487">"5." &amp; AJM$1&amp; ".4.3."</f>
        <v>5.316.4.3.</v>
      </c>
      <c r="AJL52" s="14" t="str">
        <f>IF(ISBLANK(AJM1),"",IF(VLOOKUP(AJM1,Register,54,FALSE)=0,"",(VLOOKUP(AJM1,Register,54,FALSE))))</f>
        <v/>
      </c>
      <c r="AJM52" s="15" t="s">
        <v>19</v>
      </c>
      <c r="AJN52" s="7" t="str">
        <f t="shared" ref="AJN52" si="11488">"5." &amp; AJP$1&amp; ".4.3."</f>
        <v>5.317.4.3.</v>
      </c>
      <c r="AJO52" s="14" t="str">
        <f>IF(ISBLANK(AJP1),"",IF(VLOOKUP(AJP1,Register,54,FALSE)=0,"",(VLOOKUP(AJP1,Register,54,FALSE))))</f>
        <v/>
      </c>
      <c r="AJP52" s="15" t="s">
        <v>19</v>
      </c>
      <c r="AJQ52" s="7" t="str">
        <f t="shared" ref="AJQ52" si="11489">"5." &amp; AJS$1&amp; ".4.3."</f>
        <v>5.318.4.3.</v>
      </c>
      <c r="AJR52" s="14" t="str">
        <f>IF(ISBLANK(AJS1),"",IF(VLOOKUP(AJS1,Register,54,FALSE)=0,"",(VLOOKUP(AJS1,Register,54,FALSE))))</f>
        <v/>
      </c>
      <c r="AJS52" s="15" t="s">
        <v>19</v>
      </c>
      <c r="AJT52" s="7" t="str">
        <f t="shared" ref="AJT52" si="11490">"5." &amp; AJV$1&amp; ".4.3."</f>
        <v>5.319.4.3.</v>
      </c>
      <c r="AJU52" s="14" t="str">
        <f>IF(ISBLANK(AJV1),"",IF(VLOOKUP(AJV1,Register,54,FALSE)=0,"",(VLOOKUP(AJV1,Register,54,FALSE))))</f>
        <v/>
      </c>
      <c r="AJV52" s="15" t="s">
        <v>19</v>
      </c>
      <c r="AJW52" s="7" t="str">
        <f t="shared" ref="AJW52" si="11491">"5." &amp; AJY$1&amp; ".4.3."</f>
        <v>5.320.4.3.</v>
      </c>
      <c r="AJX52" s="14" t="str">
        <f>IF(ISBLANK(AJY1),"",IF(VLOOKUP(AJY1,Register,54,FALSE)=0,"",(VLOOKUP(AJY1,Register,54,FALSE))))</f>
        <v/>
      </c>
      <c r="AJY52" s="15" t="s">
        <v>19</v>
      </c>
      <c r="AJZ52" s="7" t="str">
        <f t="shared" ref="AJZ52" si="11492">"5." &amp; AKB$1&amp; ".4.3."</f>
        <v>5.321.4.3.</v>
      </c>
      <c r="AKA52" s="14" t="str">
        <f>IF(ISBLANK(AKB1),"",IF(VLOOKUP(AKB1,Register,54,FALSE)=0,"",(VLOOKUP(AKB1,Register,54,FALSE))))</f>
        <v/>
      </c>
      <c r="AKB52" s="15" t="s">
        <v>19</v>
      </c>
      <c r="AKC52" s="7" t="str">
        <f t="shared" ref="AKC52" si="11493">"5." &amp; AKE$1&amp; ".4.3."</f>
        <v>5.322.4.3.</v>
      </c>
      <c r="AKD52" s="14" t="str">
        <f>IF(ISBLANK(AKE1),"",IF(VLOOKUP(AKE1,Register,54,FALSE)=0,"",(VLOOKUP(AKE1,Register,54,FALSE))))</f>
        <v/>
      </c>
      <c r="AKE52" s="15" t="s">
        <v>19</v>
      </c>
      <c r="AKF52" s="7" t="str">
        <f t="shared" ref="AKF52" si="11494">"5." &amp; AKH$1&amp; ".4.3."</f>
        <v>5.323.4.3.</v>
      </c>
      <c r="AKG52" s="14" t="str">
        <f>IF(ISBLANK(AKH1),"",IF(VLOOKUP(AKH1,Register,54,FALSE)=0,"",(VLOOKUP(AKH1,Register,54,FALSE))))</f>
        <v/>
      </c>
      <c r="AKH52" s="15" t="s">
        <v>19</v>
      </c>
      <c r="AKI52" s="7" t="str">
        <f t="shared" ref="AKI52" si="11495">"5." &amp; AKK$1&amp; ".4.3."</f>
        <v>5.324.4.3.</v>
      </c>
      <c r="AKJ52" s="14" t="str">
        <f>IF(ISBLANK(AKK1),"",IF(VLOOKUP(AKK1,Register,54,FALSE)=0,"",(VLOOKUP(AKK1,Register,54,FALSE))))</f>
        <v/>
      </c>
      <c r="AKK52" s="15" t="s">
        <v>19</v>
      </c>
      <c r="AKL52" s="7" t="str">
        <f t="shared" ref="AKL52" si="11496">"5." &amp; AKN$1&amp; ".4.3."</f>
        <v>5.325.4.3.</v>
      </c>
      <c r="AKM52" s="14" t="str">
        <f>IF(ISBLANK(AKN1),"",IF(VLOOKUP(AKN1,Register,54,FALSE)=0,"",(VLOOKUP(AKN1,Register,54,FALSE))))</f>
        <v/>
      </c>
      <c r="AKN52" s="15" t="s">
        <v>19</v>
      </c>
      <c r="AKO52" s="7" t="str">
        <f t="shared" ref="AKO52" si="11497">"5." &amp; AKQ$1&amp; ".4.3."</f>
        <v>5.326.4.3.</v>
      </c>
      <c r="AKP52" s="14" t="str">
        <f>IF(ISBLANK(AKQ1),"",IF(VLOOKUP(AKQ1,Register,54,FALSE)=0,"",(VLOOKUP(AKQ1,Register,54,FALSE))))</f>
        <v/>
      </c>
      <c r="AKQ52" s="15" t="s">
        <v>19</v>
      </c>
      <c r="AKR52" s="7" t="str">
        <f t="shared" ref="AKR52" si="11498">"5." &amp; AKT$1&amp; ".4.3."</f>
        <v>5.327.4.3.</v>
      </c>
      <c r="AKS52" s="14" t="str">
        <f>IF(ISBLANK(AKT1),"",IF(VLOOKUP(AKT1,Register,54,FALSE)=0,"",(VLOOKUP(AKT1,Register,54,FALSE))))</f>
        <v/>
      </c>
      <c r="AKT52" s="15" t="s">
        <v>19</v>
      </c>
      <c r="AKU52" s="7" t="str">
        <f t="shared" ref="AKU52" si="11499">"5." &amp; AKW$1&amp; ".4.3."</f>
        <v>5.328.4.3.</v>
      </c>
      <c r="AKV52" s="14" t="str">
        <f>IF(ISBLANK(AKW1),"",IF(VLOOKUP(AKW1,Register,54,FALSE)=0,"",(VLOOKUP(AKW1,Register,54,FALSE))))</f>
        <v/>
      </c>
      <c r="AKW52" s="15" t="s">
        <v>19</v>
      </c>
      <c r="AKX52" s="7" t="str">
        <f t="shared" ref="AKX52" si="11500">"5." &amp; AKZ$1&amp; ".4.3."</f>
        <v>5.329.4.3.</v>
      </c>
      <c r="AKY52" s="14" t="str">
        <f>IF(ISBLANK(AKZ1),"",IF(VLOOKUP(AKZ1,Register,54,FALSE)=0,"",(VLOOKUP(AKZ1,Register,54,FALSE))))</f>
        <v/>
      </c>
      <c r="AKZ52" s="15" t="s">
        <v>19</v>
      </c>
      <c r="ALA52" s="7" t="str">
        <f t="shared" ref="ALA52" si="11501">"5." &amp; ALC$1&amp; ".4.3."</f>
        <v>5.330.4.3.</v>
      </c>
      <c r="ALB52" s="14" t="str">
        <f>IF(ISBLANK(ALC1),"",IF(VLOOKUP(ALC1,Register,54,FALSE)=0,"",(VLOOKUP(ALC1,Register,54,FALSE))))</f>
        <v/>
      </c>
      <c r="ALC52" s="15" t="s">
        <v>19</v>
      </c>
      <c r="ALD52" s="7" t="str">
        <f t="shared" ref="ALD52" si="11502">"5." &amp; ALF$1&amp; ".4.3."</f>
        <v>5.331.4.3.</v>
      </c>
      <c r="ALE52" s="14" t="str">
        <f>IF(ISBLANK(ALF1),"",IF(VLOOKUP(ALF1,Register,54,FALSE)=0,"",(VLOOKUP(ALF1,Register,54,FALSE))))</f>
        <v/>
      </c>
      <c r="ALF52" s="15" t="s">
        <v>19</v>
      </c>
      <c r="ALG52" s="7" t="str">
        <f t="shared" ref="ALG52" si="11503">"5." &amp; ALI$1&amp; ".4.3."</f>
        <v>5.332.4.3.</v>
      </c>
      <c r="ALH52" s="14" t="str">
        <f>IF(ISBLANK(ALI1),"",IF(VLOOKUP(ALI1,Register,54,FALSE)=0,"",(VLOOKUP(ALI1,Register,54,FALSE))))</f>
        <v/>
      </c>
      <c r="ALI52" s="15" t="s">
        <v>19</v>
      </c>
      <c r="ALJ52" s="7" t="str">
        <f t="shared" ref="ALJ52" si="11504">"5." &amp; ALL$1&amp; ".4.3."</f>
        <v>5.333.4.3.</v>
      </c>
      <c r="ALK52" s="14" t="str">
        <f>IF(ISBLANK(ALL1),"",IF(VLOOKUP(ALL1,Register,54,FALSE)=0,"",(VLOOKUP(ALL1,Register,54,FALSE))))</f>
        <v/>
      </c>
      <c r="ALL52" s="15" t="s">
        <v>19</v>
      </c>
      <c r="ALM52" s="7" t="str">
        <f t="shared" ref="ALM52" si="11505">"5." &amp; ALO$1&amp; ".4.3."</f>
        <v>5.334.4.3.</v>
      </c>
      <c r="ALN52" s="14" t="str">
        <f>IF(ISBLANK(ALO1),"",IF(VLOOKUP(ALO1,Register,54,FALSE)=0,"",(VLOOKUP(ALO1,Register,54,FALSE))))</f>
        <v/>
      </c>
      <c r="ALO52" s="15" t="s">
        <v>19</v>
      </c>
      <c r="ALP52" s="7" t="str">
        <f t="shared" ref="ALP52" si="11506">"5." &amp; ALR$1&amp; ".4.3."</f>
        <v>5.335.4.3.</v>
      </c>
      <c r="ALQ52" s="14" t="str">
        <f>IF(ISBLANK(ALR1),"",IF(VLOOKUP(ALR1,Register,54,FALSE)=0,"",(VLOOKUP(ALR1,Register,54,FALSE))))</f>
        <v/>
      </c>
      <c r="ALR52" s="15" t="s">
        <v>19</v>
      </c>
      <c r="ALS52" s="7" t="str">
        <f t="shared" ref="ALS52" si="11507">"5." &amp; ALU$1&amp; ".4.3."</f>
        <v>5.336.4.3.</v>
      </c>
      <c r="ALT52" s="14" t="str">
        <f>IF(ISBLANK(ALU1),"",IF(VLOOKUP(ALU1,Register,54,FALSE)=0,"",(VLOOKUP(ALU1,Register,54,FALSE))))</f>
        <v/>
      </c>
      <c r="ALU52" s="15" t="s">
        <v>19</v>
      </c>
      <c r="ALV52" s="7" t="str">
        <f t="shared" ref="ALV52" si="11508">"5." &amp; ALX$1&amp; ".4.3."</f>
        <v>5.337.4.3.</v>
      </c>
      <c r="ALW52" s="14" t="str">
        <f>IF(ISBLANK(ALX1),"",IF(VLOOKUP(ALX1,Register,54,FALSE)=0,"",(VLOOKUP(ALX1,Register,54,FALSE))))</f>
        <v/>
      </c>
      <c r="ALX52" s="15" t="s">
        <v>19</v>
      </c>
      <c r="ALY52" s="7" t="str">
        <f t="shared" ref="ALY52" si="11509">"5." &amp; AMA$1&amp; ".4.3."</f>
        <v>5.338.4.3.</v>
      </c>
      <c r="ALZ52" s="14" t="str">
        <f>IF(ISBLANK(AMA1),"",IF(VLOOKUP(AMA1,Register,54,FALSE)=0,"",(VLOOKUP(AMA1,Register,54,FALSE))))</f>
        <v/>
      </c>
      <c r="AMA52" s="15" t="s">
        <v>19</v>
      </c>
      <c r="AMB52" s="7" t="str">
        <f t="shared" ref="AMB52" si="11510">"5." &amp; AMD$1&amp; ".4.3."</f>
        <v>5.339.4.3.</v>
      </c>
      <c r="AMC52" s="14" t="str">
        <f>IF(ISBLANK(AMD1),"",IF(VLOOKUP(AMD1,Register,54,FALSE)=0,"",(VLOOKUP(AMD1,Register,54,FALSE))))</f>
        <v/>
      </c>
      <c r="AMD52" s="15" t="s">
        <v>19</v>
      </c>
      <c r="AME52" s="7" t="str">
        <f t="shared" ref="AME52" si="11511">"5." &amp; AMG$1&amp; ".4.3."</f>
        <v>5.340.4.3.</v>
      </c>
      <c r="AMF52" s="14" t="str">
        <f>IF(ISBLANK(AMG1),"",IF(VLOOKUP(AMG1,Register,54,FALSE)=0,"",(VLOOKUP(AMG1,Register,54,FALSE))))</f>
        <v/>
      </c>
      <c r="AMG52" s="15" t="s">
        <v>19</v>
      </c>
      <c r="AMH52" s="7" t="str">
        <f t="shared" ref="AMH52" si="11512">"5." &amp; AMJ$1&amp; ".4.3."</f>
        <v>5.341.4.3.</v>
      </c>
      <c r="AMI52" s="14" t="str">
        <f>IF(ISBLANK(AMJ1),"",IF(VLOOKUP(AMJ1,Register,54,FALSE)=0,"",(VLOOKUP(AMJ1,Register,54,FALSE))))</f>
        <v/>
      </c>
      <c r="AMJ52" s="15" t="s">
        <v>19</v>
      </c>
      <c r="AMK52" s="7" t="str">
        <f t="shared" ref="AMK52" si="11513">"5." &amp; AMM$1&amp; ".4.3."</f>
        <v>5.342.4.3.</v>
      </c>
      <c r="AML52" s="14" t="str">
        <f>IF(ISBLANK(AMM1),"",IF(VLOOKUP(AMM1,Register,54,FALSE)=0,"",(VLOOKUP(AMM1,Register,54,FALSE))))</f>
        <v/>
      </c>
      <c r="AMM52" s="15" t="s">
        <v>19</v>
      </c>
      <c r="AMN52" s="7" t="str">
        <f t="shared" ref="AMN52" si="11514">"5." &amp; AMP$1&amp; ".4.3."</f>
        <v>5.343.4.3.</v>
      </c>
      <c r="AMO52" s="14" t="str">
        <f>IF(ISBLANK(AMP1),"",IF(VLOOKUP(AMP1,Register,54,FALSE)=0,"",(VLOOKUP(AMP1,Register,54,FALSE))))</f>
        <v/>
      </c>
      <c r="AMP52" s="15" t="s">
        <v>19</v>
      </c>
      <c r="AMQ52" s="7" t="str">
        <f t="shared" ref="AMQ52" si="11515">"5." &amp; AMS$1&amp; ".4.3."</f>
        <v>5.344.4.3.</v>
      </c>
      <c r="AMR52" s="14" t="str">
        <f>IF(ISBLANK(AMS1),"",IF(VLOOKUP(AMS1,Register,54,FALSE)=0,"",(VLOOKUP(AMS1,Register,54,FALSE))))</f>
        <v/>
      </c>
      <c r="AMS52" s="15" t="s">
        <v>19</v>
      </c>
      <c r="AMT52" s="7" t="str">
        <f t="shared" ref="AMT52" si="11516">"5." &amp; AMV$1&amp; ".4.3."</f>
        <v>5.345.4.3.</v>
      </c>
      <c r="AMU52" s="14" t="str">
        <f>IF(ISBLANK(AMV1),"",IF(VLOOKUP(AMV1,Register,54,FALSE)=0,"",(VLOOKUP(AMV1,Register,54,FALSE))))</f>
        <v/>
      </c>
      <c r="AMV52" s="15" t="s">
        <v>19</v>
      </c>
      <c r="AMW52" s="7" t="str">
        <f t="shared" ref="AMW52" si="11517">"5." &amp; AMY$1&amp; ".4.3."</f>
        <v>5.346.4.3.</v>
      </c>
      <c r="AMX52" s="14" t="str">
        <f>IF(ISBLANK(AMY1),"",IF(VLOOKUP(AMY1,Register,54,FALSE)=0,"",(VLOOKUP(AMY1,Register,54,FALSE))))</f>
        <v/>
      </c>
      <c r="AMY52" s="15" t="s">
        <v>19</v>
      </c>
      <c r="AMZ52" s="7" t="str">
        <f t="shared" ref="AMZ52" si="11518">"5." &amp; ANB$1&amp; ".4.3."</f>
        <v>5.347.4.3.</v>
      </c>
      <c r="ANA52" s="14" t="str">
        <f>IF(ISBLANK(ANB1),"",IF(VLOOKUP(ANB1,Register,54,FALSE)=0,"",(VLOOKUP(ANB1,Register,54,FALSE))))</f>
        <v/>
      </c>
      <c r="ANB52" s="15" t="s">
        <v>19</v>
      </c>
      <c r="ANC52" s="7" t="str">
        <f t="shared" ref="ANC52" si="11519">"5." &amp; ANE$1&amp; ".4.3."</f>
        <v>5.348.4.3.</v>
      </c>
      <c r="AND52" s="14" t="str">
        <f>IF(ISBLANK(ANE1),"",IF(VLOOKUP(ANE1,Register,54,FALSE)=0,"",(VLOOKUP(ANE1,Register,54,FALSE))))</f>
        <v/>
      </c>
      <c r="ANE52" s="15" t="s">
        <v>19</v>
      </c>
      <c r="ANF52" s="7" t="str">
        <f t="shared" ref="ANF52" si="11520">"5." &amp; ANH$1&amp; ".4.3."</f>
        <v>5.349.4.3.</v>
      </c>
      <c r="ANG52" s="14" t="str">
        <f>IF(ISBLANK(ANH1),"",IF(VLOOKUP(ANH1,Register,54,FALSE)=0,"",(VLOOKUP(ANH1,Register,54,FALSE))))</f>
        <v/>
      </c>
      <c r="ANH52" s="15" t="s">
        <v>19</v>
      </c>
      <c r="ANI52" s="7" t="str">
        <f t="shared" ref="ANI52" si="11521">"5." &amp; ANK$1&amp; ".4.3."</f>
        <v>5.350.4.3.</v>
      </c>
      <c r="ANJ52" s="14" t="str">
        <f>IF(ISBLANK(ANK1),"",IF(VLOOKUP(ANK1,Register,54,FALSE)=0,"",(VLOOKUP(ANK1,Register,54,FALSE))))</f>
        <v/>
      </c>
      <c r="ANK52" s="15" t="s">
        <v>19</v>
      </c>
      <c r="ANL52" s="7" t="str">
        <f t="shared" ref="ANL52" si="11522">"5." &amp; ANN$1&amp; ".4.3."</f>
        <v>5.351.4.3.</v>
      </c>
      <c r="ANM52" s="14" t="str">
        <f>IF(ISBLANK(ANN1),"",IF(VLOOKUP(ANN1,Register,54,FALSE)=0,"",(VLOOKUP(ANN1,Register,54,FALSE))))</f>
        <v/>
      </c>
      <c r="ANN52" s="15" t="s">
        <v>19</v>
      </c>
      <c r="ANO52" s="7" t="str">
        <f t="shared" ref="ANO52" si="11523">"5." &amp; ANQ$1&amp; ".4.3."</f>
        <v>5.352.4.3.</v>
      </c>
      <c r="ANP52" s="14" t="str">
        <f>IF(ISBLANK(ANQ1),"",IF(VLOOKUP(ANQ1,Register,54,FALSE)=0,"",(VLOOKUP(ANQ1,Register,54,FALSE))))</f>
        <v/>
      </c>
      <c r="ANQ52" s="15" t="s">
        <v>19</v>
      </c>
      <c r="ANR52" s="7" t="str">
        <f t="shared" ref="ANR52" si="11524">"5." &amp; ANT$1&amp; ".4.3."</f>
        <v>5.353.4.3.</v>
      </c>
      <c r="ANS52" s="14" t="str">
        <f>IF(ISBLANK(ANT1),"",IF(VLOOKUP(ANT1,Register,54,FALSE)=0,"",(VLOOKUP(ANT1,Register,54,FALSE))))</f>
        <v/>
      </c>
      <c r="ANT52" s="15" t="s">
        <v>19</v>
      </c>
      <c r="ANU52" s="7" t="str">
        <f t="shared" ref="ANU52" si="11525">"5." &amp; ANW$1&amp; ".4.3."</f>
        <v>5.354.4.3.</v>
      </c>
      <c r="ANV52" s="14" t="str">
        <f>IF(ISBLANK(ANW1),"",IF(VLOOKUP(ANW1,Register,54,FALSE)=0,"",(VLOOKUP(ANW1,Register,54,FALSE))))</f>
        <v/>
      </c>
      <c r="ANW52" s="15" t="s">
        <v>19</v>
      </c>
      <c r="ANX52" s="7" t="str">
        <f t="shared" ref="ANX52" si="11526">"5." &amp; ANZ$1&amp; ".4.3."</f>
        <v>5.355.4.3.</v>
      </c>
      <c r="ANY52" s="14" t="str">
        <f>IF(ISBLANK(ANZ1),"",IF(VLOOKUP(ANZ1,Register,54,FALSE)=0,"",(VLOOKUP(ANZ1,Register,54,FALSE))))</f>
        <v/>
      </c>
      <c r="ANZ52" s="15" t="s">
        <v>19</v>
      </c>
      <c r="AOA52" s="7" t="str">
        <f t="shared" ref="AOA52" si="11527">"5." &amp; AOC$1&amp; ".4.3."</f>
        <v>5.356.4.3.</v>
      </c>
      <c r="AOB52" s="14" t="str">
        <f>IF(ISBLANK(AOC1),"",IF(VLOOKUP(AOC1,Register,54,FALSE)=0,"",(VLOOKUP(AOC1,Register,54,FALSE))))</f>
        <v/>
      </c>
      <c r="AOC52" s="15" t="s">
        <v>19</v>
      </c>
      <c r="AOD52" s="7" t="str">
        <f t="shared" ref="AOD52" si="11528">"5." &amp; AOF$1&amp; ".4.3."</f>
        <v>5.357.4.3.</v>
      </c>
      <c r="AOE52" s="14" t="str">
        <f>IF(ISBLANK(AOF1),"",IF(VLOOKUP(AOF1,Register,54,FALSE)=0,"",(VLOOKUP(AOF1,Register,54,FALSE))))</f>
        <v/>
      </c>
      <c r="AOF52" s="15" t="s">
        <v>19</v>
      </c>
      <c r="AOG52" s="7" t="str">
        <f t="shared" ref="AOG52" si="11529">"5." &amp; AOI$1&amp; ".4.3."</f>
        <v>5.358.4.3.</v>
      </c>
      <c r="AOH52" s="14" t="str">
        <f>IF(ISBLANK(AOI1),"",IF(VLOOKUP(AOI1,Register,54,FALSE)=0,"",(VLOOKUP(AOI1,Register,54,FALSE))))</f>
        <v/>
      </c>
      <c r="AOI52" s="15" t="s">
        <v>19</v>
      </c>
      <c r="AOJ52" s="7" t="str">
        <f t="shared" ref="AOJ52" si="11530">"5." &amp; AOL$1&amp; ".4.3."</f>
        <v>5.359.4.3.</v>
      </c>
      <c r="AOK52" s="14" t="str">
        <f>IF(ISBLANK(AOL1),"",IF(VLOOKUP(AOL1,Register,54,FALSE)=0,"",(VLOOKUP(AOL1,Register,54,FALSE))))</f>
        <v/>
      </c>
      <c r="AOL52" s="15" t="s">
        <v>19</v>
      </c>
      <c r="AOM52" s="7" t="str">
        <f t="shared" ref="AOM52" si="11531">"5." &amp; AOO$1&amp; ".4.3."</f>
        <v>5.360.4.3.</v>
      </c>
      <c r="AON52" s="14" t="e">
        <f>IF(ISBLANK(AOO1),"",IF(VLOOKUP(AOO1,Register,54,FALSE)=0,"",(VLOOKUP(AOO1,Register,54,FALSE))))</f>
        <v>#N/A</v>
      </c>
      <c r="AOO52" s="15" t="s">
        <v>19</v>
      </c>
      <c r="AOP52" s="7" t="str">
        <f t="shared" ref="AOP52" si="11532">"5." &amp; AOR$1&amp; ".4.3."</f>
        <v>5.361.4.3.</v>
      </c>
      <c r="AOQ52" s="14" t="e">
        <f>IF(ISBLANK(AOR1),"",IF(VLOOKUP(AOR1,Register,54,FALSE)=0,"",(VLOOKUP(AOR1,Register,54,FALSE))))</f>
        <v>#N/A</v>
      </c>
      <c r="AOR52" s="15" t="s">
        <v>19</v>
      </c>
      <c r="AOS52" s="7" t="str">
        <f t="shared" ref="AOS52" si="11533">"5." &amp; AOU$1&amp; ".4.3."</f>
        <v>5.362.4.3.</v>
      </c>
      <c r="AOT52" s="14" t="e">
        <f>IF(ISBLANK(AOU1),"",IF(VLOOKUP(AOU1,Register,54,FALSE)=0,"",(VLOOKUP(AOU1,Register,54,FALSE))))</f>
        <v>#N/A</v>
      </c>
      <c r="AOU52" s="15" t="s">
        <v>19</v>
      </c>
      <c r="AOV52" s="7" t="str">
        <f t="shared" ref="AOV52" si="11534">"5." &amp; AOX$1&amp; ".4.3."</f>
        <v>5.363.4.3.</v>
      </c>
      <c r="AOW52" s="14" t="e">
        <f>IF(ISBLANK(AOX1),"",IF(VLOOKUP(AOX1,Register,54,FALSE)=0,"",(VLOOKUP(AOX1,Register,54,FALSE))))</f>
        <v>#N/A</v>
      </c>
      <c r="AOX52" s="15" t="s">
        <v>19</v>
      </c>
      <c r="AOY52" s="7" t="str">
        <f t="shared" ref="AOY52" si="11535">"5." &amp; APA$1&amp; ".4.3."</f>
        <v>5.364.4.3.</v>
      </c>
      <c r="AOZ52" s="14" t="e">
        <f>IF(ISBLANK(APA1),"",IF(VLOOKUP(APA1,Register,54,FALSE)=0,"",(VLOOKUP(APA1,Register,54,FALSE))))</f>
        <v>#N/A</v>
      </c>
      <c r="APA52" s="15" t="s">
        <v>19</v>
      </c>
      <c r="APB52" s="7" t="str">
        <f t="shared" ref="APB52" si="11536">"5." &amp; APD$1&amp; ".4.3."</f>
        <v>5.365.4.3.</v>
      </c>
      <c r="APC52" s="14" t="e">
        <f>IF(ISBLANK(APD1),"",IF(VLOOKUP(APD1,Register,54,FALSE)=0,"",(VLOOKUP(APD1,Register,54,FALSE))))</f>
        <v>#N/A</v>
      </c>
      <c r="APD52" s="15" t="s">
        <v>19</v>
      </c>
      <c r="APE52" s="7" t="str">
        <f t="shared" ref="APE52" si="11537">"5." &amp; APG$1&amp; ".4.3."</f>
        <v>5.366.4.3.</v>
      </c>
      <c r="APF52" s="14" t="e">
        <f>IF(ISBLANK(APG1),"",IF(VLOOKUP(APG1,Register,54,FALSE)=0,"",(VLOOKUP(APG1,Register,54,FALSE))))</f>
        <v>#N/A</v>
      </c>
      <c r="APG52" s="15" t="s">
        <v>19</v>
      </c>
      <c r="APH52" s="7" t="str">
        <f t="shared" ref="APH52" si="11538">"5." &amp; APJ$1&amp; ".4.3."</f>
        <v>5.367.4.3.</v>
      </c>
      <c r="API52" s="14" t="e">
        <f>IF(ISBLANK(APJ1),"",IF(VLOOKUP(APJ1,Register,54,FALSE)=0,"",(VLOOKUP(APJ1,Register,54,FALSE))))</f>
        <v>#N/A</v>
      </c>
      <c r="APJ52" s="15" t="s">
        <v>19</v>
      </c>
      <c r="APK52" s="7" t="str">
        <f t="shared" ref="APK52" si="11539">"5." &amp; APM$1&amp; ".4.3."</f>
        <v>5.368.4.3.</v>
      </c>
      <c r="APL52" s="14" t="e">
        <f>IF(ISBLANK(APM1),"",IF(VLOOKUP(APM1,Register,54,FALSE)=0,"",(VLOOKUP(APM1,Register,54,FALSE))))</f>
        <v>#N/A</v>
      </c>
      <c r="APM52" s="15" t="s">
        <v>19</v>
      </c>
      <c r="APN52" s="7" t="str">
        <f t="shared" ref="APN52" si="11540">"5." &amp; APP$1&amp; ".4.3."</f>
        <v>5.369.4.3.</v>
      </c>
      <c r="APO52" s="14" t="e">
        <f>IF(ISBLANK(APP1),"",IF(VLOOKUP(APP1,Register,54,FALSE)=0,"",(VLOOKUP(APP1,Register,54,FALSE))))</f>
        <v>#N/A</v>
      </c>
      <c r="APP52" s="15" t="s">
        <v>19</v>
      </c>
      <c r="APQ52" s="7" t="str">
        <f t="shared" ref="APQ52" si="11541">"5." &amp; APS$1&amp; ".4.3."</f>
        <v>5.370.4.3.</v>
      </c>
      <c r="APR52" s="14" t="e">
        <f>IF(ISBLANK(APS1),"",IF(VLOOKUP(APS1,Register,54,FALSE)=0,"",(VLOOKUP(APS1,Register,54,FALSE))))</f>
        <v>#N/A</v>
      </c>
      <c r="APS52" s="15" t="s">
        <v>19</v>
      </c>
      <c r="APT52" s="7" t="str">
        <f t="shared" ref="APT52" si="11542">"5." &amp; APV$1&amp; ".4.3."</f>
        <v>5.371.4.3.</v>
      </c>
      <c r="APU52" s="14" t="e">
        <f>IF(ISBLANK(APV1),"",IF(VLOOKUP(APV1,Register,54,FALSE)=0,"",(VLOOKUP(APV1,Register,54,FALSE))))</f>
        <v>#N/A</v>
      </c>
      <c r="APV52" s="15" t="s">
        <v>19</v>
      </c>
      <c r="APW52" s="7" t="str">
        <f t="shared" ref="APW52" si="11543">"5." &amp; APY$1&amp; ".4.3."</f>
        <v>5.372.4.3.</v>
      </c>
      <c r="APX52" s="14" t="e">
        <f>IF(ISBLANK(APY1),"",IF(VLOOKUP(APY1,Register,54,FALSE)=0,"",(VLOOKUP(APY1,Register,54,FALSE))))</f>
        <v>#N/A</v>
      </c>
      <c r="APY52" s="15" t="s">
        <v>19</v>
      </c>
      <c r="APZ52" s="7" t="str">
        <f t="shared" ref="APZ52" si="11544">"5." &amp; AQB$1&amp; ".4.3."</f>
        <v>5.373.4.3.</v>
      </c>
      <c r="AQA52" s="14" t="e">
        <f>IF(ISBLANK(AQB1),"",IF(VLOOKUP(AQB1,Register,54,FALSE)=0,"",(VLOOKUP(AQB1,Register,54,FALSE))))</f>
        <v>#N/A</v>
      </c>
      <c r="AQB52" s="15" t="s">
        <v>19</v>
      </c>
      <c r="AQC52" s="7" t="str">
        <f t="shared" ref="AQC52" si="11545">"5." &amp; AQE$1&amp; ".4.3."</f>
        <v>5.374.4.3.</v>
      </c>
      <c r="AQD52" s="14" t="e">
        <f>IF(ISBLANK(AQE1),"",IF(VLOOKUP(AQE1,Register,54,FALSE)=0,"",(VLOOKUP(AQE1,Register,54,FALSE))))</f>
        <v>#N/A</v>
      </c>
      <c r="AQE52" s="15" t="s">
        <v>19</v>
      </c>
      <c r="AQF52" s="7" t="str">
        <f t="shared" ref="AQF52" si="11546">"5." &amp; AQH$1&amp; ".4.3."</f>
        <v>5.375.4.3.</v>
      </c>
      <c r="AQG52" s="14" t="e">
        <f>IF(ISBLANK(AQH1),"",IF(VLOOKUP(AQH1,Register,54,FALSE)=0,"",(VLOOKUP(AQH1,Register,54,FALSE))))</f>
        <v>#N/A</v>
      </c>
      <c r="AQH52" s="15" t="s">
        <v>19</v>
      </c>
      <c r="AQI52" s="7" t="str">
        <f t="shared" ref="AQI52" si="11547">"5." &amp; AQK$1&amp; ".4.3."</f>
        <v>5.376.4.3.</v>
      </c>
      <c r="AQJ52" s="14" t="e">
        <f>IF(ISBLANK(AQK1),"",IF(VLOOKUP(AQK1,Register,54,FALSE)=0,"",(VLOOKUP(AQK1,Register,54,FALSE))))</f>
        <v>#N/A</v>
      </c>
      <c r="AQK52" s="15" t="s">
        <v>19</v>
      </c>
      <c r="AQL52" s="7" t="str">
        <f t="shared" ref="AQL52" si="11548">"5." &amp; AQN$1&amp; ".4.3."</f>
        <v>5.377.4.3.</v>
      </c>
      <c r="AQM52" s="14" t="e">
        <f>IF(ISBLANK(AQN1),"",IF(VLOOKUP(AQN1,Register,54,FALSE)=0,"",(VLOOKUP(AQN1,Register,54,FALSE))))</f>
        <v>#N/A</v>
      </c>
      <c r="AQN52" s="15" t="s">
        <v>19</v>
      </c>
      <c r="AQO52" s="7" t="str">
        <f t="shared" ref="AQO52" si="11549">"5." &amp; AQQ$1&amp; ".4.3."</f>
        <v>5.378.4.3.</v>
      </c>
      <c r="AQP52" s="14" t="e">
        <f>IF(ISBLANK(AQQ1),"",IF(VLOOKUP(AQQ1,Register,54,FALSE)=0,"",(VLOOKUP(AQQ1,Register,54,FALSE))))</f>
        <v>#N/A</v>
      </c>
      <c r="AQQ52" s="15" t="s">
        <v>19</v>
      </c>
      <c r="AQR52" s="7" t="str">
        <f t="shared" ref="AQR52" si="11550">"5." &amp; AQT$1&amp; ".4.3."</f>
        <v>5.379.4.3.</v>
      </c>
      <c r="AQS52" s="14" t="e">
        <f>IF(ISBLANK(AQT1),"",IF(VLOOKUP(AQT1,Register,54,FALSE)=0,"",(VLOOKUP(AQT1,Register,54,FALSE))))</f>
        <v>#N/A</v>
      </c>
      <c r="AQT52" s="15" t="s">
        <v>19</v>
      </c>
      <c r="AQU52" s="7" t="str">
        <f t="shared" ref="AQU52" si="11551">"5." &amp; AQW$1&amp; ".4.3."</f>
        <v>5.380.4.3.</v>
      </c>
      <c r="AQV52" s="14" t="e">
        <f>IF(ISBLANK(AQW1),"",IF(VLOOKUP(AQW1,Register,54,FALSE)=0,"",(VLOOKUP(AQW1,Register,54,FALSE))))</f>
        <v>#N/A</v>
      </c>
      <c r="AQW52" s="15" t="s">
        <v>19</v>
      </c>
      <c r="AQX52" s="7" t="str">
        <f t="shared" ref="AQX52" si="11552">"5." &amp; AQZ$1&amp; ".4.3."</f>
        <v>5.381.4.3.</v>
      </c>
      <c r="AQY52" s="14" t="e">
        <f>IF(ISBLANK(AQZ1),"",IF(VLOOKUP(AQZ1,Register,54,FALSE)=0,"",(VLOOKUP(AQZ1,Register,54,FALSE))))</f>
        <v>#N/A</v>
      </c>
      <c r="AQZ52" s="15" t="s">
        <v>19</v>
      </c>
      <c r="ARA52" s="7" t="str">
        <f t="shared" ref="ARA52" si="11553">"5." &amp; ARC$1&amp; ".4.3."</f>
        <v>5.382.4.3.</v>
      </c>
      <c r="ARB52" s="14" t="e">
        <f>IF(ISBLANK(ARC1),"",IF(VLOOKUP(ARC1,Register,54,FALSE)=0,"",(VLOOKUP(ARC1,Register,54,FALSE))))</f>
        <v>#N/A</v>
      </c>
      <c r="ARC52" s="15" t="s">
        <v>19</v>
      </c>
      <c r="ARD52" s="7" t="str">
        <f t="shared" ref="ARD52" si="11554">"5." &amp; ARF$1&amp; ".4.3."</f>
        <v>5.383.4.3.</v>
      </c>
      <c r="ARE52" s="14" t="e">
        <f>IF(ISBLANK(ARF1),"",IF(VLOOKUP(ARF1,Register,54,FALSE)=0,"",(VLOOKUP(ARF1,Register,54,FALSE))))</f>
        <v>#N/A</v>
      </c>
      <c r="ARF52" s="15" t="s">
        <v>19</v>
      </c>
      <c r="ARG52" s="7" t="str">
        <f t="shared" ref="ARG52" si="11555">"5." &amp; ARI$1&amp; ".4.3."</f>
        <v>5.384.4.3.</v>
      </c>
      <c r="ARH52" s="14" t="e">
        <f>IF(ISBLANK(ARI1),"",IF(VLOOKUP(ARI1,Register,54,FALSE)=0,"",(VLOOKUP(ARI1,Register,54,FALSE))))</f>
        <v>#N/A</v>
      </c>
      <c r="ARI52" s="15" t="s">
        <v>19</v>
      </c>
      <c r="ARJ52" s="7" t="str">
        <f t="shared" ref="ARJ52" si="11556">"5." &amp; ARL$1&amp; ".4.3."</f>
        <v>5.385.4.3.</v>
      </c>
      <c r="ARK52" s="14" t="e">
        <f>IF(ISBLANK(ARL1),"",IF(VLOOKUP(ARL1,Register,54,FALSE)=0,"",(VLOOKUP(ARL1,Register,54,FALSE))))</f>
        <v>#N/A</v>
      </c>
      <c r="ARL52" s="15" t="s">
        <v>19</v>
      </c>
      <c r="ARM52" s="7" t="str">
        <f t="shared" ref="ARM52" si="11557">"5." &amp; ARO$1&amp; ".4.3."</f>
        <v>5.386.4.3.</v>
      </c>
      <c r="ARN52" s="14" t="e">
        <f>IF(ISBLANK(ARO1),"",IF(VLOOKUP(ARO1,Register,54,FALSE)=0,"",(VLOOKUP(ARO1,Register,54,FALSE))))</f>
        <v>#N/A</v>
      </c>
      <c r="ARO52" s="15" t="s">
        <v>19</v>
      </c>
      <c r="ARP52" s="7" t="str">
        <f t="shared" ref="ARP52" si="11558">"5." &amp; ARR$1&amp; ".4.3."</f>
        <v>5.387.4.3.</v>
      </c>
      <c r="ARQ52" s="14" t="e">
        <f>IF(ISBLANK(ARR1),"",IF(VLOOKUP(ARR1,Register,54,FALSE)=0,"",(VLOOKUP(ARR1,Register,54,FALSE))))</f>
        <v>#N/A</v>
      </c>
      <c r="ARR52" s="15" t="s">
        <v>19</v>
      </c>
      <c r="ARS52" s="7" t="str">
        <f t="shared" ref="ARS52" si="11559">"5." &amp; ARU$1&amp; ".4.3."</f>
        <v>5.388.4.3.</v>
      </c>
      <c r="ART52" s="14" t="e">
        <f>IF(ISBLANK(ARU1),"",IF(VLOOKUP(ARU1,Register,54,FALSE)=0,"",(VLOOKUP(ARU1,Register,54,FALSE))))</f>
        <v>#N/A</v>
      </c>
      <c r="ARU52" s="15" t="s">
        <v>19</v>
      </c>
      <c r="ARV52" s="7" t="str">
        <f t="shared" ref="ARV52" si="11560">"5." &amp; ARX$1&amp; ".4.3."</f>
        <v>5.389.4.3.</v>
      </c>
      <c r="ARW52" s="14" t="e">
        <f>IF(ISBLANK(ARX1),"",IF(VLOOKUP(ARX1,Register,54,FALSE)=0,"",(VLOOKUP(ARX1,Register,54,FALSE))))</f>
        <v>#N/A</v>
      </c>
      <c r="ARX52" s="15" t="s">
        <v>19</v>
      </c>
      <c r="ARY52" s="7" t="str">
        <f t="shared" ref="ARY52" si="11561">"5." &amp; ASA$1&amp; ".4.3."</f>
        <v>5.390.4.3.</v>
      </c>
      <c r="ARZ52" s="14" t="e">
        <f>IF(ISBLANK(ASA1),"",IF(VLOOKUP(ASA1,Register,54,FALSE)=0,"",(VLOOKUP(ASA1,Register,54,FALSE))))</f>
        <v>#N/A</v>
      </c>
      <c r="ASA52" s="15" t="s">
        <v>19</v>
      </c>
      <c r="ASB52" s="7" t="str">
        <f t="shared" ref="ASB52" si="11562">"5." &amp; ASD$1&amp; ".4.3."</f>
        <v>5.391.4.3.</v>
      </c>
      <c r="ASC52" s="14" t="e">
        <f>IF(ISBLANK(ASD1),"",IF(VLOOKUP(ASD1,Register,54,FALSE)=0,"",(VLOOKUP(ASD1,Register,54,FALSE))))</f>
        <v>#N/A</v>
      </c>
      <c r="ASD52" s="15" t="s">
        <v>19</v>
      </c>
      <c r="ASE52" s="7" t="str">
        <f t="shared" ref="ASE52" si="11563">"5." &amp; ASG$1&amp; ".4.3."</f>
        <v>5.392.4.3.</v>
      </c>
      <c r="ASF52" s="14" t="e">
        <f>IF(ISBLANK(ASG1),"",IF(VLOOKUP(ASG1,Register,54,FALSE)=0,"",(VLOOKUP(ASG1,Register,54,FALSE))))</f>
        <v>#N/A</v>
      </c>
      <c r="ASG52" s="15" t="s">
        <v>19</v>
      </c>
      <c r="ASH52" s="7" t="str">
        <f t="shared" ref="ASH52" si="11564">"5." &amp; ASJ$1&amp; ".4.3."</f>
        <v>5.393.4.3.</v>
      </c>
      <c r="ASI52" s="14" t="e">
        <f>IF(ISBLANK(ASJ1),"",IF(VLOOKUP(ASJ1,Register,54,FALSE)=0,"",(VLOOKUP(ASJ1,Register,54,FALSE))))</f>
        <v>#N/A</v>
      </c>
      <c r="ASJ52" s="15" t="s">
        <v>19</v>
      </c>
      <c r="ASK52" s="7" t="str">
        <f t="shared" ref="ASK52" si="11565">"5." &amp; ASM$1&amp; ".4.3."</f>
        <v>5.394.4.3.</v>
      </c>
      <c r="ASL52" s="14" t="e">
        <f>IF(ISBLANK(ASM1),"",IF(VLOOKUP(ASM1,Register,54,FALSE)=0,"",(VLOOKUP(ASM1,Register,54,FALSE))))</f>
        <v>#N/A</v>
      </c>
      <c r="ASM52" s="15" t="s">
        <v>19</v>
      </c>
      <c r="ASN52" s="7" t="str">
        <f t="shared" ref="ASN52" si="11566">"5." &amp; ASP$1&amp; ".4.3."</f>
        <v>5.395.4.3.</v>
      </c>
      <c r="ASO52" s="14" t="e">
        <f>IF(ISBLANK(ASP1),"",IF(VLOOKUP(ASP1,Register,54,FALSE)=0,"",(VLOOKUP(ASP1,Register,54,FALSE))))</f>
        <v>#N/A</v>
      </c>
      <c r="ASP52" s="15" t="s">
        <v>19</v>
      </c>
      <c r="ASQ52" s="7" t="str">
        <f t="shared" ref="ASQ52" si="11567">"5." &amp; ASS$1&amp; ".4.3."</f>
        <v>5.396.4.3.</v>
      </c>
      <c r="ASR52" s="14" t="e">
        <f>IF(ISBLANK(ASS1),"",IF(VLOOKUP(ASS1,Register,54,FALSE)=0,"",(VLOOKUP(ASS1,Register,54,FALSE))))</f>
        <v>#N/A</v>
      </c>
      <c r="ASS52" s="15" t="s">
        <v>19</v>
      </c>
      <c r="AST52" s="7" t="str">
        <f t="shared" ref="AST52" si="11568">"5." &amp; ASV$1&amp; ".4.3."</f>
        <v>5.397.4.3.</v>
      </c>
      <c r="ASU52" s="14" t="e">
        <f>IF(ISBLANK(ASV1),"",IF(VLOOKUP(ASV1,Register,54,FALSE)=0,"",(VLOOKUP(ASV1,Register,54,FALSE))))</f>
        <v>#N/A</v>
      </c>
      <c r="ASV52" s="15" t="s">
        <v>19</v>
      </c>
      <c r="ASW52" s="7" t="str">
        <f t="shared" ref="ASW52" si="11569">"5." &amp; ASY$1&amp; ".4.3."</f>
        <v>5.398.4.3.</v>
      </c>
      <c r="ASX52" s="14" t="e">
        <f>IF(ISBLANK(ASY1),"",IF(VLOOKUP(ASY1,Register,54,FALSE)=0,"",(VLOOKUP(ASY1,Register,54,FALSE))))</f>
        <v>#N/A</v>
      </c>
      <c r="ASY52" s="15" t="s">
        <v>19</v>
      </c>
      <c r="ASZ52" s="7" t="str">
        <f t="shared" ref="ASZ52" si="11570">"5." &amp; ATB$1&amp; ".4.3."</f>
        <v>5.399.4.3.</v>
      </c>
      <c r="ATA52" s="14" t="e">
        <f>IF(ISBLANK(ATB1),"",IF(VLOOKUP(ATB1,Register,54,FALSE)=0,"",(VLOOKUP(ATB1,Register,54,FALSE))))</f>
        <v>#N/A</v>
      </c>
      <c r="ATB52" s="15" t="s">
        <v>19</v>
      </c>
      <c r="ATC52" s="7" t="str">
        <f t="shared" ref="ATC52" si="11571">"5." &amp; ATE$1&amp; ".4.3."</f>
        <v>5.400.4.3.</v>
      </c>
      <c r="ATD52" s="14" t="e">
        <f>IF(ISBLANK(ATE1),"",IF(VLOOKUP(ATE1,Register,54,FALSE)=0,"",(VLOOKUP(ATE1,Register,54,FALSE))))</f>
        <v>#N/A</v>
      </c>
      <c r="ATE52" s="15" t="s">
        <v>19</v>
      </c>
      <c r="ATF52" s="7" t="str">
        <f t="shared" ref="ATF52" si="11572">"5." &amp; ATH$1&amp; ".4.3."</f>
        <v>5.401.4.3.</v>
      </c>
      <c r="ATG52" s="14" t="e">
        <f>IF(ISBLANK(ATH1),"",IF(VLOOKUP(ATH1,Register,54,FALSE)=0,"",(VLOOKUP(ATH1,Register,54,FALSE))))</f>
        <v>#N/A</v>
      </c>
      <c r="ATH52" s="15" t="s">
        <v>19</v>
      </c>
      <c r="ATI52" s="7" t="str">
        <f t="shared" ref="ATI52" si="11573">"5." &amp; ATK$1&amp; ".4.3."</f>
        <v>5.402.4.3.</v>
      </c>
      <c r="ATJ52" s="14" t="e">
        <f>IF(ISBLANK(ATK1),"",IF(VLOOKUP(ATK1,Register,54,FALSE)=0,"",(VLOOKUP(ATK1,Register,54,FALSE))))</f>
        <v>#N/A</v>
      </c>
      <c r="ATK52" s="15" t="s">
        <v>19</v>
      </c>
      <c r="ATL52" s="7" t="str">
        <f t="shared" ref="ATL52" si="11574">"5." &amp; ATN$1&amp; ".4.3."</f>
        <v>5.403.4.3.</v>
      </c>
      <c r="ATM52" s="14" t="e">
        <f>IF(ISBLANK(ATN1),"",IF(VLOOKUP(ATN1,Register,54,FALSE)=0,"",(VLOOKUP(ATN1,Register,54,FALSE))))</f>
        <v>#N/A</v>
      </c>
      <c r="ATN52" s="15" t="s">
        <v>19</v>
      </c>
      <c r="ATO52" s="7" t="str">
        <f t="shared" ref="ATO52" si="11575">"5." &amp; ATQ$1&amp; ".4.3."</f>
        <v>5.404.4.3.</v>
      </c>
      <c r="ATP52" s="14" t="e">
        <f>IF(ISBLANK(ATQ1),"",IF(VLOOKUP(ATQ1,Register,54,FALSE)=0,"",(VLOOKUP(ATQ1,Register,54,FALSE))))</f>
        <v>#N/A</v>
      </c>
      <c r="ATQ52" s="15" t="s">
        <v>19</v>
      </c>
      <c r="ATR52" s="7" t="str">
        <f t="shared" ref="ATR52" si="11576">"5." &amp; ATT$1&amp; ".4.3."</f>
        <v>5.405.4.3.</v>
      </c>
      <c r="ATS52" s="14" t="e">
        <f>IF(ISBLANK(ATT1),"",IF(VLOOKUP(ATT1,Register,54,FALSE)=0,"",(VLOOKUP(ATT1,Register,54,FALSE))))</f>
        <v>#N/A</v>
      </c>
      <c r="ATT52" s="15" t="s">
        <v>19</v>
      </c>
      <c r="ATU52" s="7" t="str">
        <f t="shared" ref="ATU52" si="11577">"5." &amp; ATW$1&amp; ".4.3."</f>
        <v>5.406.4.3.</v>
      </c>
      <c r="ATV52" s="14" t="e">
        <f>IF(ISBLANK(ATW1),"",IF(VLOOKUP(ATW1,Register,54,FALSE)=0,"",(VLOOKUP(ATW1,Register,54,FALSE))))</f>
        <v>#N/A</v>
      </c>
      <c r="ATW52" s="15" t="s">
        <v>19</v>
      </c>
      <c r="ATX52" s="7" t="str">
        <f t="shared" ref="ATX52" si="11578">"5." &amp; ATZ$1&amp; ".4.3."</f>
        <v>5.407.4.3.</v>
      </c>
      <c r="ATY52" s="14" t="e">
        <f>IF(ISBLANK(ATZ1),"",IF(VLOOKUP(ATZ1,Register,54,FALSE)=0,"",(VLOOKUP(ATZ1,Register,54,FALSE))))</f>
        <v>#N/A</v>
      </c>
      <c r="ATZ52" s="15" t="s">
        <v>19</v>
      </c>
      <c r="AUA52" s="7" t="str">
        <f t="shared" ref="AUA52" si="11579">"5." &amp; AUC$1&amp; ".4.3."</f>
        <v>5.408.4.3.</v>
      </c>
      <c r="AUB52" s="14" t="e">
        <f>IF(ISBLANK(AUC1),"",IF(VLOOKUP(AUC1,Register,54,FALSE)=0,"",(VLOOKUP(AUC1,Register,54,FALSE))))</f>
        <v>#N/A</v>
      </c>
      <c r="AUC52" s="15" t="s">
        <v>19</v>
      </c>
      <c r="AUD52" s="7" t="str">
        <f t="shared" ref="AUD52" si="11580">"5." &amp; AUF$1&amp; ".4.3."</f>
        <v>5.409.4.3.</v>
      </c>
      <c r="AUE52" s="14" t="e">
        <f>IF(ISBLANK(AUF1),"",IF(VLOOKUP(AUF1,Register,54,FALSE)=0,"",(VLOOKUP(AUF1,Register,54,FALSE))))</f>
        <v>#N/A</v>
      </c>
      <c r="AUF52" s="15" t="s">
        <v>19</v>
      </c>
      <c r="AUG52" s="7" t="str">
        <f t="shared" ref="AUG52" si="11581">"5." &amp; AUI$1&amp; ".4.3."</f>
        <v>5.410.4.3.</v>
      </c>
      <c r="AUH52" s="14" t="e">
        <f>IF(ISBLANK(AUI1),"",IF(VLOOKUP(AUI1,Register,54,FALSE)=0,"",(VLOOKUP(AUI1,Register,54,FALSE))))</f>
        <v>#N/A</v>
      </c>
      <c r="AUI52" s="15" t="s">
        <v>19</v>
      </c>
      <c r="AUJ52" s="7" t="str">
        <f t="shared" ref="AUJ52" si="11582">"5." &amp; AUL$1&amp; ".4.3."</f>
        <v>5.411.4.3.</v>
      </c>
      <c r="AUK52" s="47" t="e">
        <f>IF(ISBLANK(AUL1),"",IF(VLOOKUP(AUL1,Register,54,FALSE)=0,"",(VLOOKUP(AUL1,Register,54,FALSE))))</f>
        <v>#N/A</v>
      </c>
      <c r="AUL52" s="15" t="s">
        <v>19</v>
      </c>
      <c r="AUM52" s="7" t="str">
        <f t="shared" ref="AUM52" si="11583">"5." &amp; AUO$1&amp; ".4.3."</f>
        <v>5.412.4.3.</v>
      </c>
      <c r="AUN52" s="47" t="e">
        <f>IF(ISBLANK(AUO1),"",IF(VLOOKUP(AUO1,Register,54,FALSE)=0,"",(VLOOKUP(AUO1,Register,54,FALSE))))</f>
        <v>#N/A</v>
      </c>
      <c r="AUO52" s="15" t="s">
        <v>19</v>
      </c>
      <c r="AUP52" s="7" t="str">
        <f t="shared" ref="AUP52" si="11584">"5." &amp; AUR$1&amp; ".4.3."</f>
        <v>5.413.4.3.</v>
      </c>
      <c r="AUQ52" s="47" t="e">
        <f>IF(ISBLANK(AUR1),"",IF(VLOOKUP(AUR1,Register,54,FALSE)=0,"",(VLOOKUP(AUR1,Register,54,FALSE))))</f>
        <v>#N/A</v>
      </c>
      <c r="AUR52" s="15" t="s">
        <v>19</v>
      </c>
      <c r="AUS52" s="7" t="str">
        <f t="shared" ref="AUS52" si="11585">"5." &amp; AUU$1&amp; ".4.3."</f>
        <v>5.414.4.3.</v>
      </c>
      <c r="AUT52" s="47" t="e">
        <f>IF(ISBLANK(AUU1),"",IF(VLOOKUP(AUU1,Register,54,FALSE)=0,"",(VLOOKUP(AUU1,Register,54,FALSE))))</f>
        <v>#N/A</v>
      </c>
      <c r="AUU52" s="15" t="s">
        <v>19</v>
      </c>
      <c r="AUV52" s="7" t="str">
        <f t="shared" ref="AUV52" si="11586">"5." &amp; AUX$1&amp; ".4.3."</f>
        <v>5.415.4.3.</v>
      </c>
      <c r="AUW52" s="47" t="e">
        <f>IF(ISBLANK(AUX1),"",IF(VLOOKUP(AUX1,Register,54,FALSE)=0,"",(VLOOKUP(AUX1,Register,54,FALSE))))</f>
        <v>#N/A</v>
      </c>
      <c r="AUX52" s="15" t="s">
        <v>19</v>
      </c>
      <c r="AUY52" s="7" t="str">
        <f t="shared" ref="AUY52" si="11587">"5." &amp; AVA$1&amp; ".4.3."</f>
        <v>5.416.4.3.</v>
      </c>
      <c r="AUZ52" s="47" t="e">
        <f>IF(ISBLANK(AVA1),"",IF(VLOOKUP(AVA1,Register,54,FALSE)=0,"",(VLOOKUP(AVA1,Register,54,FALSE))))</f>
        <v>#N/A</v>
      </c>
      <c r="AVA52" s="15" t="s">
        <v>19</v>
      </c>
      <c r="AVB52" s="7" t="str">
        <f t="shared" ref="AVB52" si="11588">"5." &amp; AVD$1&amp; ".4.3."</f>
        <v>5.417.4.3.</v>
      </c>
      <c r="AVC52" s="47" t="e">
        <f>IF(ISBLANK(AVD1),"",IF(VLOOKUP(AVD1,Register,54,FALSE)=0,"",(VLOOKUP(AVD1,Register,54,FALSE))))</f>
        <v>#N/A</v>
      </c>
      <c r="AVD52" s="15" t="s">
        <v>19</v>
      </c>
      <c r="AVE52" s="7" t="str">
        <f t="shared" ref="AVE52" si="11589">"5." &amp; AVG$1&amp; ".4.3."</f>
        <v>5.418.4.3.</v>
      </c>
      <c r="AVF52" s="47" t="e">
        <f>IF(ISBLANK(AVG1),"",IF(VLOOKUP(AVG1,Register,54,FALSE)=0,"",(VLOOKUP(AVG1,Register,54,FALSE))))</f>
        <v>#N/A</v>
      </c>
      <c r="AVG52" s="15" t="s">
        <v>19</v>
      </c>
      <c r="AVH52" s="7" t="str">
        <f t="shared" ref="AVH52" si="11590">"5." &amp; AVJ$1&amp; ".4.3."</f>
        <v>5.419.4.3.</v>
      </c>
      <c r="AVI52" s="14" t="e">
        <f>IF(ISBLANK(AVJ1),"",IF(VLOOKUP(AVJ1,Register,54,FALSE)=0,"",(VLOOKUP(AVJ1,Register,54,FALSE))))</f>
        <v>#N/A</v>
      </c>
      <c r="AVJ52" s="15" t="s">
        <v>19</v>
      </c>
      <c r="AVK52" s="7" t="str">
        <f t="shared" ref="AVK52" si="11591">"5." &amp; AVM$1&amp; ".4.3."</f>
        <v>5.420.4.3.</v>
      </c>
      <c r="AVL52" s="14" t="e">
        <f>IF(ISBLANK(AVM1),"",IF(VLOOKUP(AVM1,Register,54,FALSE)=0,"",(VLOOKUP(AVM1,Register,54,FALSE))))</f>
        <v>#N/A</v>
      </c>
      <c r="AVM52" s="15" t="s">
        <v>19</v>
      </c>
      <c r="AVN52" s="22"/>
      <c r="AVO52" s="22"/>
      <c r="AVP52" s="22"/>
      <c r="AVQ52" s="7"/>
      <c r="AVR52" s="14"/>
      <c r="AVS52" s="15"/>
      <c r="AVT52" s="7"/>
      <c r="AVU52" s="14"/>
      <c r="AVV52" s="15"/>
      <c r="AVW52" s="7"/>
      <c r="AVX52" s="14"/>
      <c r="AVY52" s="15"/>
      <c r="AVZ52" s="7"/>
      <c r="AWA52" s="14"/>
      <c r="AWB52" s="15"/>
      <c r="AWC52" s="7"/>
      <c r="AWD52" s="14"/>
      <c r="AWE52" s="15"/>
      <c r="AWF52" s="7"/>
      <c r="AWG52" s="14"/>
      <c r="AWH52" s="15"/>
      <c r="AWI52" s="7"/>
      <c r="AWJ52" s="14"/>
      <c r="AWK52" s="15"/>
      <c r="AWL52" s="7"/>
      <c r="AWM52" s="14"/>
      <c r="AWN52" s="15"/>
      <c r="AWO52" s="7"/>
      <c r="AWP52" s="14"/>
      <c r="AWQ52" s="15"/>
      <c r="AWR52" s="7"/>
      <c r="AWS52" s="14"/>
      <c r="AWT52" s="15"/>
      <c r="AWU52" s="7"/>
      <c r="AWV52" s="14"/>
      <c r="AWW52" s="15"/>
      <c r="AWX52" s="7"/>
      <c r="AWY52" s="14"/>
      <c r="AWZ52" s="15"/>
      <c r="AXA52" s="7"/>
      <c r="AXB52" s="14"/>
      <c r="AXC52" s="15"/>
      <c r="AXD52" s="7"/>
      <c r="AXE52" s="14"/>
      <c r="AXF52" s="15"/>
      <c r="AXG52" s="7"/>
      <c r="AXH52" s="14"/>
      <c r="AXI52" s="15"/>
      <c r="AXJ52" s="7"/>
      <c r="AXK52" s="14"/>
      <c r="AXL52" s="15"/>
      <c r="AXM52" s="7"/>
      <c r="AXN52" s="14"/>
      <c r="AXO52" s="15"/>
      <c r="AXP52" s="7"/>
      <c r="AXQ52" s="14"/>
      <c r="AXR52" s="15"/>
      <c r="AXS52" s="7"/>
      <c r="AXT52" s="14"/>
      <c r="AXU52" s="15"/>
      <c r="AXV52" s="7"/>
      <c r="AXW52" s="14"/>
      <c r="AXX52" s="15"/>
      <c r="AXY52" s="7"/>
      <c r="AXZ52" s="14"/>
      <c r="AYA52" s="15"/>
      <c r="AYB52" s="7"/>
      <c r="AYC52" s="14"/>
      <c r="AYD52" s="15"/>
      <c r="AYE52" s="7"/>
      <c r="AYF52" s="14"/>
      <c r="AYG52" s="15"/>
      <c r="AYH52" s="7"/>
      <c r="AYI52" s="14"/>
      <c r="AYJ52" s="15"/>
      <c r="AYK52" s="7"/>
      <c r="AYL52" s="14"/>
      <c r="AYM52" s="15"/>
      <c r="AYN52" s="7"/>
      <c r="AYO52" s="14"/>
      <c r="AYP52" s="15"/>
      <c r="AYQ52" s="7"/>
      <c r="AYR52" s="14"/>
      <c r="AYS52" s="15"/>
      <c r="AYT52" s="7"/>
      <c r="AYU52" s="14"/>
      <c r="AYV52" s="15"/>
      <c r="AYW52" s="7"/>
      <c r="AYX52" s="14"/>
      <c r="AYY52" s="15"/>
      <c r="AYZ52" s="7"/>
      <c r="AZA52" s="14"/>
      <c r="AZB52" s="15"/>
      <c r="AZC52" s="7"/>
      <c r="AZD52" s="14"/>
      <c r="AZE52" s="15"/>
      <c r="AZF52" s="7"/>
      <c r="AZG52" s="14"/>
      <c r="AZH52" s="15"/>
      <c r="AZI52" s="7"/>
      <c r="AZJ52" s="14"/>
      <c r="AZK52" s="15"/>
      <c r="AZL52" s="7"/>
      <c r="AZM52" s="14"/>
      <c r="AZN52" s="15"/>
      <c r="AZO52" s="7"/>
      <c r="AZP52" s="14"/>
      <c r="AZQ52" s="15"/>
      <c r="AZR52" s="7"/>
      <c r="AZS52" s="14"/>
      <c r="AZT52" s="15"/>
      <c r="AZU52" s="7"/>
      <c r="AZV52" s="14"/>
      <c r="AZW52" s="15"/>
      <c r="AZX52" s="7"/>
      <c r="AZY52" s="14"/>
      <c r="AZZ52" s="15"/>
      <c r="BAA52" s="7"/>
      <c r="BAB52" s="14"/>
      <c r="BAC52" s="15"/>
      <c r="BAD52" s="7"/>
      <c r="BAE52" s="14"/>
      <c r="BAF52" s="15"/>
      <c r="BAG52" s="7"/>
      <c r="BAH52" s="14"/>
      <c r="BAI52" s="15"/>
      <c r="BAJ52" s="7"/>
      <c r="BAK52" s="14"/>
      <c r="BAL52" s="15"/>
      <c r="BAM52" s="7"/>
      <c r="BAN52" s="14"/>
      <c r="BAO52" s="15"/>
      <c r="BAP52" s="7"/>
      <c r="BAQ52" s="14"/>
      <c r="BAR52" s="15"/>
      <c r="BAS52" s="7"/>
      <c r="BAT52" s="14"/>
      <c r="BAU52" s="15"/>
      <c r="BAV52" s="7"/>
      <c r="BAW52" s="14"/>
      <c r="BAX52" s="15"/>
      <c r="BAY52" s="7"/>
      <c r="BAZ52" s="14"/>
      <c r="BBA52" s="15"/>
      <c r="BBB52" s="7"/>
      <c r="BBC52" s="14"/>
      <c r="BBD52" s="15"/>
      <c r="BBE52" s="7"/>
      <c r="BBF52" s="14"/>
      <c r="BBG52" s="15"/>
      <c r="BBH52" s="7"/>
      <c r="BBI52" s="14"/>
      <c r="BBJ52" s="15"/>
      <c r="BBK52" s="7"/>
      <c r="BBL52" s="14"/>
      <c r="BBM52" s="15"/>
      <c r="BBN52" s="7"/>
      <c r="BBO52" s="14"/>
      <c r="BBP52" s="15"/>
      <c r="BBQ52" s="7"/>
      <c r="BBR52" s="14"/>
      <c r="BBS52" s="15"/>
      <c r="BBT52" s="7"/>
      <c r="BBU52" s="14"/>
      <c r="BBV52" s="15"/>
      <c r="BBW52" s="7"/>
      <c r="BBX52" s="14"/>
      <c r="BBY52" s="15"/>
      <c r="BBZ52" s="7"/>
      <c r="BCA52" s="14"/>
      <c r="BCB52" s="15"/>
      <c r="BCC52" s="7"/>
      <c r="BCD52" s="14"/>
      <c r="BCE52" s="15"/>
      <c r="BCF52" s="7"/>
      <c r="BCG52" s="14"/>
      <c r="BCH52" s="15"/>
      <c r="BCI52" s="7"/>
      <c r="BCJ52" s="14"/>
      <c r="BCK52" s="15"/>
      <c r="BCL52" s="7"/>
      <c r="BCM52" s="14"/>
      <c r="BCN52" s="15"/>
      <c r="BCO52" s="7"/>
      <c r="BCP52" s="14"/>
      <c r="BCQ52" s="15"/>
      <c r="BCR52" s="7"/>
      <c r="BCS52" s="14"/>
      <c r="BCT52" s="15"/>
      <c r="BCU52" s="7"/>
      <c r="BCV52" s="14"/>
      <c r="BCW52" s="15"/>
      <c r="BCX52" s="7"/>
      <c r="BCY52" s="14"/>
      <c r="BCZ52" s="15"/>
      <c r="BDA52" s="7"/>
      <c r="BDB52" s="14"/>
      <c r="BDC52" s="15"/>
      <c r="BDD52" s="7"/>
      <c r="BDE52" s="14"/>
      <c r="BDF52" s="15"/>
      <c r="BDG52" s="7"/>
      <c r="BDH52" s="14"/>
      <c r="BDI52" s="15"/>
      <c r="BDJ52" s="7"/>
      <c r="BDK52" s="14"/>
      <c r="BDL52" s="15"/>
      <c r="BDM52" s="7"/>
      <c r="BDN52" s="14"/>
      <c r="BDO52" s="15"/>
      <c r="BDP52" s="7"/>
      <c r="BDQ52" s="14"/>
      <c r="BDR52" s="15"/>
      <c r="BDS52" s="7"/>
      <c r="BDT52" s="14"/>
      <c r="BDU52" s="15"/>
      <c r="BDV52" s="7"/>
      <c r="BDW52" s="14"/>
      <c r="BDX52" s="15"/>
      <c r="BDY52" s="7"/>
      <c r="BDZ52" s="14"/>
      <c r="BEA52" s="15"/>
      <c r="BEB52" s="7"/>
      <c r="BEC52" s="14"/>
      <c r="BED52" s="15"/>
      <c r="BEE52" s="7"/>
      <c r="BEF52" s="14"/>
      <c r="BEG52" s="15"/>
      <c r="BEH52" s="7"/>
      <c r="BEI52" s="14"/>
      <c r="BEJ52" s="15"/>
      <c r="BEK52" s="7"/>
      <c r="BEL52" s="14"/>
      <c r="BEM52" s="15"/>
      <c r="BEN52" s="7"/>
      <c r="BEO52" s="14"/>
      <c r="BEP52" s="15"/>
      <c r="BEQ52" s="7"/>
      <c r="BER52" s="14"/>
      <c r="BES52" s="15"/>
      <c r="BET52" s="7"/>
      <c r="BEU52" s="14"/>
      <c r="BEV52" s="15"/>
      <c r="BEW52" s="7"/>
      <c r="BEX52" s="14"/>
      <c r="BEY52" s="15"/>
      <c r="BEZ52" s="7"/>
      <c r="BFA52" s="14"/>
      <c r="BFB52" s="15"/>
      <c r="BFC52" s="7"/>
      <c r="BFD52" s="14"/>
      <c r="BFE52" s="15"/>
      <c r="BFF52" s="7"/>
      <c r="BFG52" s="14"/>
      <c r="BFH52" s="15"/>
      <c r="BFI52" s="7"/>
      <c r="BFJ52" s="14"/>
      <c r="BFK52" s="15"/>
      <c r="BFL52" s="7"/>
      <c r="BFM52" s="14"/>
      <c r="BFN52" s="15"/>
      <c r="BFO52" s="7"/>
      <c r="BFP52" s="14"/>
      <c r="BFQ52" s="15"/>
      <c r="BFR52" s="7"/>
      <c r="BFS52" s="14"/>
      <c r="BFT52" s="15"/>
      <c r="BFU52" s="7"/>
      <c r="BFV52" s="14"/>
      <c r="BFW52" s="15"/>
      <c r="BFX52" s="7"/>
      <c r="BFY52" s="14"/>
      <c r="BFZ52" s="15"/>
      <c r="BGA52" s="7"/>
      <c r="BGB52" s="14"/>
      <c r="BGC52" s="15"/>
      <c r="BGD52" s="7"/>
      <c r="BGE52" s="14"/>
      <c r="BGF52" s="15"/>
      <c r="BGG52" s="7"/>
      <c r="BGH52" s="14"/>
      <c r="BGI52" s="15"/>
      <c r="BGJ52" s="7"/>
      <c r="BGK52" s="14"/>
      <c r="BGL52" s="15"/>
      <c r="BGM52" s="7"/>
      <c r="BGN52" s="14"/>
      <c r="BGO52" s="15"/>
      <c r="BGP52" s="7"/>
      <c r="BGQ52" s="14"/>
      <c r="BGR52" s="15"/>
      <c r="BGS52" s="7"/>
      <c r="BGT52" s="14"/>
      <c r="BGU52" s="15"/>
      <c r="BGV52" s="7"/>
      <c r="BGW52" s="14"/>
      <c r="BGX52" s="15"/>
      <c r="BGY52" s="7"/>
      <c r="BGZ52" s="14"/>
      <c r="BHA52" s="15"/>
      <c r="BHB52" s="7"/>
      <c r="BHC52" s="14"/>
      <c r="BHD52" s="15"/>
      <c r="BHE52" s="7"/>
      <c r="BHF52" s="14"/>
      <c r="BHG52" s="15"/>
      <c r="BHH52" s="7"/>
      <c r="BHI52" s="14"/>
      <c r="BHJ52" s="15"/>
      <c r="BHK52" s="7"/>
      <c r="BHL52" s="14"/>
      <c r="BHM52" s="15"/>
      <c r="BHN52" s="7"/>
      <c r="BHO52" s="14"/>
      <c r="BHP52" s="15"/>
      <c r="BHQ52" s="7"/>
      <c r="BHR52" s="14"/>
      <c r="BHS52" s="15"/>
      <c r="BHT52" s="7"/>
      <c r="BHU52" s="14"/>
      <c r="BHV52" s="15"/>
      <c r="BHW52" s="7"/>
      <c r="BHX52" s="14"/>
      <c r="BHY52" s="15"/>
      <c r="BHZ52" s="7"/>
      <c r="BIA52" s="14"/>
      <c r="BIB52" s="15"/>
      <c r="BIC52" s="7"/>
      <c r="BID52" s="14"/>
      <c r="BIE52" s="15"/>
      <c r="BIF52" s="7"/>
      <c r="BIG52" s="14"/>
      <c r="BIH52" s="15"/>
      <c r="BII52" s="7"/>
      <c r="BIJ52" s="14"/>
      <c r="BIK52" s="15"/>
      <c r="BIL52" s="7"/>
      <c r="BIM52" s="14"/>
      <c r="BIN52" s="15"/>
      <c r="BIO52" s="7"/>
      <c r="BIP52" s="14"/>
      <c r="BIQ52" s="15"/>
      <c r="BIR52" s="7"/>
      <c r="BIS52" s="14"/>
      <c r="BIT52" s="15"/>
      <c r="BIU52" s="7"/>
      <c r="BIV52" s="14"/>
      <c r="BIW52" s="15"/>
      <c r="BIX52" s="7"/>
      <c r="BIY52" s="14"/>
      <c r="BIZ52" s="15"/>
      <c r="BJA52" s="7"/>
      <c r="BJB52" s="14"/>
      <c r="BJC52" s="15"/>
      <c r="BJD52" s="7"/>
      <c r="BJE52" s="14"/>
      <c r="BJF52" s="15"/>
      <c r="BJG52" s="7"/>
      <c r="BJH52" s="14"/>
      <c r="BJI52" s="15"/>
      <c r="BJJ52" s="7"/>
      <c r="BJK52" s="14"/>
      <c r="BJL52" s="15"/>
      <c r="BJM52" s="7"/>
      <c r="BJN52" s="14"/>
      <c r="BJO52" s="15"/>
      <c r="BJP52" s="7"/>
      <c r="BJQ52" s="14"/>
      <c r="BJR52" s="15"/>
      <c r="BJS52" s="7"/>
      <c r="BJT52" s="14"/>
      <c r="BJU52" s="15"/>
      <c r="BJV52" s="7"/>
      <c r="BJW52" s="14"/>
      <c r="BJX52" s="15"/>
      <c r="BJY52" s="7"/>
      <c r="BJZ52" s="14"/>
      <c r="BKA52" s="15"/>
      <c r="BKB52" s="7"/>
      <c r="BKC52" s="14"/>
      <c r="BKD52" s="15"/>
      <c r="BKE52" s="7"/>
      <c r="BKF52" s="14"/>
      <c r="BKG52" s="15"/>
      <c r="BKH52" s="7"/>
      <c r="BKI52" s="14"/>
      <c r="BKJ52" s="15"/>
      <c r="BKK52" s="7"/>
      <c r="BKL52" s="14"/>
      <c r="BKM52" s="15"/>
      <c r="BKN52" s="7"/>
      <c r="BKO52" s="14"/>
      <c r="BKP52" s="15"/>
      <c r="BKQ52" s="7"/>
      <c r="BKR52" s="14"/>
      <c r="BKS52" s="15"/>
      <c r="BKT52" s="7"/>
      <c r="BKU52" s="14"/>
      <c r="BKV52" s="15"/>
      <c r="BKW52" s="7"/>
      <c r="BKX52" s="14"/>
      <c r="BKY52" s="15"/>
      <c r="BKZ52" s="7"/>
      <c r="BLA52" s="14"/>
      <c r="BLB52" s="15"/>
      <c r="BLC52" s="7"/>
      <c r="BLD52" s="14"/>
      <c r="BLE52" s="15"/>
      <c r="BLF52" s="7"/>
      <c r="BLG52" s="14"/>
      <c r="BLH52" s="15"/>
      <c r="BLI52" s="7"/>
      <c r="BLJ52" s="14"/>
      <c r="BLK52" s="15"/>
      <c r="BLL52" s="7"/>
      <c r="BLM52" s="14"/>
      <c r="BLN52" s="15"/>
      <c r="BLO52" s="7"/>
      <c r="BLP52" s="14"/>
      <c r="BLQ52" s="15"/>
      <c r="BLR52" s="7"/>
      <c r="BLS52" s="14"/>
      <c r="BLT52" s="15"/>
      <c r="BLU52" s="7"/>
      <c r="BLV52" s="14"/>
      <c r="BLW52" s="15"/>
      <c r="BLX52" s="7"/>
      <c r="BLY52" s="14"/>
      <c r="BLZ52" s="15"/>
      <c r="BMA52" s="7"/>
      <c r="BMB52" s="14"/>
      <c r="BMC52" s="15"/>
      <c r="BMD52" s="7"/>
      <c r="BME52" s="14"/>
      <c r="BMF52" s="15"/>
      <c r="BMG52" s="7"/>
      <c r="BMH52" s="14"/>
      <c r="BMI52" s="15"/>
      <c r="BMJ52" s="7"/>
      <c r="BMK52" s="14"/>
      <c r="BML52" s="15"/>
      <c r="BMM52" s="7"/>
      <c r="BMN52" s="14"/>
      <c r="BMO52" s="15"/>
      <c r="BMP52" s="7"/>
      <c r="BMQ52" s="14"/>
      <c r="BMR52" s="15"/>
      <c r="BMS52" s="7"/>
      <c r="BMT52" s="14"/>
      <c r="BMU52" s="15"/>
      <c r="BMV52" s="7"/>
      <c r="BMW52" s="14"/>
      <c r="BMX52" s="15"/>
      <c r="BMY52" s="7"/>
      <c r="BMZ52" s="14"/>
      <c r="BNA52" s="15"/>
      <c r="BNB52" s="7"/>
      <c r="BNC52" s="14"/>
      <c r="BND52" s="15"/>
      <c r="BNE52" s="7"/>
      <c r="BNF52" s="14"/>
      <c r="BNG52" s="15"/>
      <c r="BNH52" s="7"/>
      <c r="BNI52" s="14"/>
      <c r="BNJ52" s="15"/>
      <c r="BNK52" s="7"/>
      <c r="BNL52" s="14"/>
      <c r="BNM52" s="15"/>
      <c r="BNN52" s="7"/>
      <c r="BNO52" s="14"/>
      <c r="BNP52" s="15"/>
      <c r="BNQ52" s="7"/>
      <c r="BNR52" s="14"/>
      <c r="BNS52" s="15"/>
      <c r="BNT52" s="7"/>
      <c r="BNU52" s="14"/>
      <c r="BNV52" s="15"/>
      <c r="BNW52" s="7"/>
      <c r="BNX52" s="14"/>
      <c r="BNY52" s="15"/>
      <c r="BNZ52" s="7"/>
      <c r="BOA52" s="14"/>
      <c r="BOB52" s="15"/>
      <c r="BOC52" s="7"/>
      <c r="BOD52" s="14"/>
      <c r="BOE52" s="15"/>
      <c r="BOF52" s="7"/>
      <c r="BOG52" s="14"/>
      <c r="BOH52" s="15"/>
      <c r="BOI52" s="7"/>
      <c r="BOJ52" s="14"/>
      <c r="BOK52" s="15"/>
      <c r="BOL52" s="7"/>
      <c r="BOM52" s="14"/>
      <c r="BON52" s="15"/>
      <c r="BOO52" s="7"/>
      <c r="BOP52" s="14"/>
      <c r="BOQ52" s="15"/>
      <c r="BOR52" s="7"/>
      <c r="BOS52" s="14"/>
      <c r="BOT52" s="15"/>
      <c r="BOU52" s="7"/>
      <c r="BOV52" s="14"/>
      <c r="BOW52" s="15"/>
      <c r="BOX52" s="7"/>
      <c r="BOY52" s="14"/>
      <c r="BOZ52" s="15"/>
      <c r="BPA52" s="7"/>
      <c r="BPB52" s="14"/>
      <c r="BPC52" s="15"/>
      <c r="BPD52" s="7"/>
      <c r="BPE52" s="14"/>
      <c r="BPF52" s="15"/>
      <c r="BPG52" s="7"/>
      <c r="BPH52" s="14"/>
      <c r="BPI52" s="15"/>
      <c r="BPJ52" s="7"/>
      <c r="BPK52" s="14"/>
      <c r="BPL52" s="15"/>
      <c r="BPM52" s="7"/>
      <c r="BPN52" s="14"/>
      <c r="BPO52" s="15"/>
      <c r="BPP52" s="7"/>
      <c r="BPQ52" s="14"/>
      <c r="BPR52" s="15"/>
      <c r="BPS52" s="7"/>
      <c r="BPT52" s="14"/>
      <c r="BPU52" s="15"/>
      <c r="BPV52" s="7"/>
      <c r="BPW52" s="14"/>
      <c r="BPX52" s="15"/>
      <c r="BPY52" s="7"/>
      <c r="BPZ52" s="14"/>
      <c r="BQA52" s="15"/>
      <c r="BQB52" s="7"/>
      <c r="BQC52" s="14"/>
      <c r="BQD52" s="15"/>
      <c r="BQE52" s="7"/>
      <c r="BQF52" s="14"/>
      <c r="BQG52" s="15"/>
      <c r="BQH52" s="7"/>
      <c r="BQI52" s="14"/>
      <c r="BQJ52" s="15"/>
      <c r="BQK52" s="7"/>
      <c r="BQL52" s="14"/>
      <c r="BQM52" s="15"/>
      <c r="BQN52" s="7"/>
      <c r="BQO52" s="14"/>
      <c r="BQP52" s="15"/>
      <c r="BQQ52" s="7"/>
      <c r="BQR52" s="14"/>
      <c r="BQS52" s="15"/>
      <c r="BQT52" s="7"/>
      <c r="BQU52" s="14"/>
      <c r="BQV52" s="15"/>
      <c r="BQW52" s="7"/>
      <c r="BQX52" s="14"/>
      <c r="BQY52" s="15"/>
      <c r="BQZ52" s="7"/>
      <c r="BRA52" s="14"/>
      <c r="BRB52" s="15"/>
      <c r="BRC52" s="7"/>
      <c r="BRD52" s="14"/>
      <c r="BRE52" s="15"/>
      <c r="BRF52" s="7"/>
      <c r="BRG52" s="14"/>
      <c r="BRH52" s="15"/>
      <c r="BRI52" s="7"/>
      <c r="BRJ52" s="14"/>
      <c r="BRK52" s="15"/>
      <c r="BRL52" s="7"/>
      <c r="BRM52" s="14"/>
      <c r="BRN52" s="15"/>
      <c r="BRO52" s="7"/>
      <c r="BRP52" s="14"/>
      <c r="BRQ52" s="15"/>
      <c r="BRR52" s="7"/>
      <c r="BRS52" s="14"/>
      <c r="BRT52" s="15"/>
      <c r="BRU52" s="7"/>
      <c r="BRV52" s="14"/>
      <c r="BRW52" s="15"/>
      <c r="BRX52" s="7"/>
      <c r="BRY52" s="14"/>
      <c r="BRZ52" s="15"/>
      <c r="BSA52" s="7"/>
      <c r="BSB52" s="14"/>
      <c r="BSC52" s="15"/>
      <c r="BSD52" s="7"/>
      <c r="BSE52" s="14"/>
      <c r="BSF52" s="15"/>
      <c r="BSG52" s="7"/>
      <c r="BSH52" s="14"/>
      <c r="BSI52" s="15"/>
      <c r="BSJ52" s="7"/>
      <c r="BSK52" s="14"/>
      <c r="BSL52" s="15"/>
      <c r="BSM52" s="7"/>
      <c r="BSN52" s="14"/>
      <c r="BSO52" s="15"/>
      <c r="BSP52" s="7"/>
      <c r="BSQ52" s="14"/>
      <c r="BSR52" s="15"/>
      <c r="BSS52" s="7"/>
      <c r="BST52" s="14"/>
      <c r="BSU52" s="15"/>
      <c r="BSV52" s="7"/>
      <c r="BSW52" s="14"/>
      <c r="BSX52" s="15"/>
      <c r="BSY52" s="7"/>
      <c r="BSZ52" s="14"/>
      <c r="BTA52" s="15"/>
      <c r="BTB52" s="7"/>
      <c r="BTC52" s="14"/>
      <c r="BTD52" s="15"/>
      <c r="BTE52" s="7"/>
      <c r="BTF52" s="14"/>
      <c r="BTG52" s="15"/>
      <c r="BTH52" s="7"/>
      <c r="BTI52" s="14"/>
      <c r="BTJ52" s="15"/>
      <c r="BTK52" s="7"/>
      <c r="BTL52" s="14"/>
      <c r="BTM52" s="15"/>
      <c r="BTN52" s="7"/>
      <c r="BTO52" s="14"/>
      <c r="BTP52" s="15"/>
      <c r="BTQ52" s="7"/>
      <c r="BTR52" s="14"/>
      <c r="BTS52" s="15"/>
      <c r="BTT52" s="7"/>
      <c r="BTU52" s="14"/>
      <c r="BTV52" s="15"/>
      <c r="BTW52" s="7"/>
      <c r="BTX52" s="14"/>
      <c r="BTY52" s="15"/>
      <c r="BTZ52" s="7"/>
      <c r="BUA52" s="14"/>
      <c r="BUB52" s="15"/>
      <c r="BUC52" s="7"/>
      <c r="BUD52" s="14"/>
      <c r="BUE52" s="15"/>
      <c r="BUF52" s="7"/>
      <c r="BUG52" s="14"/>
      <c r="BUH52" s="15"/>
      <c r="BUI52" s="7"/>
      <c r="BUJ52" s="14"/>
      <c r="BUK52" s="15"/>
      <c r="BUL52" s="7"/>
      <c r="BUM52" s="14"/>
      <c r="BUN52" s="15"/>
      <c r="BUO52" s="7"/>
      <c r="BUP52" s="14"/>
      <c r="BUQ52" s="15"/>
      <c r="BUR52" s="7"/>
      <c r="BUS52" s="14"/>
      <c r="BUT52" s="15"/>
      <c r="BUU52" s="7"/>
      <c r="BUV52" s="14"/>
      <c r="BUW52" s="15"/>
      <c r="BUX52" s="7"/>
      <c r="BUY52" s="14"/>
      <c r="BUZ52" s="15"/>
      <c r="BVA52" s="7"/>
      <c r="BVB52" s="14"/>
      <c r="BVC52" s="15"/>
      <c r="BVD52" s="7"/>
      <c r="BVE52" s="14"/>
      <c r="BVF52" s="15"/>
      <c r="BVG52" s="7"/>
      <c r="BVH52" s="14"/>
      <c r="BVI52" s="15"/>
      <c r="BVJ52" s="7"/>
      <c r="BVK52" s="14"/>
      <c r="BVL52" s="15"/>
      <c r="BVM52" s="7"/>
      <c r="BVN52" s="14"/>
      <c r="BVO52" s="15"/>
      <c r="BVP52" s="7"/>
      <c r="BVQ52" s="14"/>
      <c r="BVR52" s="15"/>
      <c r="BVS52" s="7"/>
      <c r="BVT52" s="14"/>
      <c r="BVU52" s="15"/>
      <c r="BVV52" s="7"/>
      <c r="BVW52" s="14"/>
      <c r="BVX52" s="15"/>
      <c r="BVY52" s="7"/>
      <c r="BVZ52" s="14"/>
      <c r="BWA52" s="15"/>
      <c r="BWB52" s="7"/>
      <c r="BWC52" s="14"/>
      <c r="BWD52" s="15"/>
      <c r="BWE52" s="7"/>
      <c r="BWF52" s="14"/>
      <c r="BWG52" s="15"/>
      <c r="BWH52" s="7"/>
      <c r="BWI52" s="14"/>
      <c r="BWJ52" s="15"/>
      <c r="BWK52" s="7"/>
      <c r="BWL52" s="14"/>
      <c r="BWM52" s="15"/>
      <c r="BWN52" s="7"/>
      <c r="BWO52" s="14"/>
      <c r="BWP52" s="15"/>
      <c r="BWQ52" s="7"/>
      <c r="BWR52" s="14"/>
      <c r="BWS52" s="15"/>
      <c r="BWT52" s="7"/>
      <c r="BWU52" s="14"/>
      <c r="BWV52" s="15"/>
      <c r="BWW52" s="7"/>
      <c r="BWX52" s="14"/>
      <c r="BWY52" s="15"/>
      <c r="BWZ52" s="7"/>
      <c r="BXA52" s="14"/>
      <c r="BXB52" s="15"/>
      <c r="BXC52" s="7"/>
      <c r="BXD52" s="14"/>
      <c r="BXE52" s="15"/>
      <c r="BXF52" s="7"/>
      <c r="BXG52" s="14"/>
      <c r="BXH52" s="15"/>
      <c r="BXI52" s="7"/>
      <c r="BXJ52" s="14"/>
      <c r="BXK52" s="15"/>
      <c r="BXL52" s="7"/>
      <c r="BXM52" s="14"/>
      <c r="BXN52" s="15"/>
      <c r="BXO52" s="7"/>
      <c r="BXP52" s="14"/>
      <c r="BXQ52" s="15"/>
      <c r="BXR52" s="7"/>
      <c r="BXS52" s="14"/>
      <c r="BXT52" s="15"/>
      <c r="BXU52" s="7"/>
      <c r="BXV52" s="14"/>
      <c r="BXW52" s="15"/>
      <c r="BXX52" s="7"/>
      <c r="BXY52" s="14"/>
      <c r="BXZ52" s="15"/>
      <c r="BYA52" s="7"/>
      <c r="BYB52" s="14"/>
      <c r="BYC52" s="15"/>
      <c r="BYD52" s="7"/>
      <c r="BYE52" s="14"/>
      <c r="BYF52" s="15"/>
      <c r="BYG52" s="7"/>
      <c r="BYH52" s="14"/>
      <c r="BYI52" s="15"/>
      <c r="BYJ52" s="7"/>
      <c r="BYK52" s="14"/>
      <c r="BYL52" s="15"/>
      <c r="BYM52" s="7"/>
      <c r="BYN52" s="14"/>
      <c r="BYO52" s="15"/>
      <c r="BYP52" s="7"/>
      <c r="BYQ52" s="14"/>
      <c r="BYR52" s="15"/>
      <c r="BYS52" s="7"/>
      <c r="BYT52" s="14"/>
      <c r="BYU52" s="15"/>
      <c r="BYV52" s="7"/>
      <c r="BYW52" s="14"/>
      <c r="BYX52" s="15"/>
      <c r="BYY52" s="7"/>
      <c r="BYZ52" s="14"/>
      <c r="BZA52" s="15"/>
      <c r="BZB52" s="7"/>
      <c r="BZC52" s="14"/>
      <c r="BZD52" s="15"/>
      <c r="BZE52" s="7"/>
      <c r="BZF52" s="14"/>
      <c r="BZG52" s="15"/>
      <c r="BZH52" s="7"/>
      <c r="BZI52" s="14"/>
      <c r="BZJ52" s="15"/>
      <c r="BZK52" s="7"/>
      <c r="BZL52" s="14"/>
      <c r="BZM52" s="15"/>
      <c r="BZN52" s="7"/>
      <c r="BZO52" s="14"/>
      <c r="BZP52" s="15"/>
      <c r="BZQ52" s="7"/>
      <c r="BZR52" s="14"/>
      <c r="BZS52" s="15"/>
      <c r="BZT52" s="7"/>
      <c r="BZU52" s="14"/>
      <c r="BZV52" s="15"/>
      <c r="BZW52" s="7"/>
      <c r="BZX52" s="14"/>
      <c r="BZY52" s="15"/>
      <c r="BZZ52" s="7"/>
      <c r="CAA52" s="14"/>
      <c r="CAB52" s="15"/>
      <c r="CAC52" s="7"/>
      <c r="CAD52" s="14"/>
      <c r="CAE52" s="15"/>
      <c r="CAF52" s="7"/>
      <c r="CAG52" s="14"/>
      <c r="CAH52" s="15"/>
      <c r="CAI52" s="7"/>
      <c r="CAJ52" s="14"/>
      <c r="CAK52" s="15"/>
      <c r="CAL52" s="7"/>
      <c r="CAM52" s="14"/>
      <c r="CAN52" s="15"/>
      <c r="CAO52" s="7"/>
      <c r="CAP52" s="14"/>
      <c r="CAQ52" s="15"/>
      <c r="CAR52" s="7"/>
      <c r="CAS52" s="14"/>
      <c r="CAT52" s="15"/>
      <c r="CAU52" s="7"/>
      <c r="CAV52" s="14"/>
      <c r="CAW52" s="15"/>
      <c r="CAX52" s="7"/>
      <c r="CAY52" s="14"/>
      <c r="CAZ52" s="15"/>
      <c r="CBA52" s="7"/>
      <c r="CBB52" s="14"/>
      <c r="CBC52" s="15"/>
      <c r="CBD52" s="7"/>
      <c r="CBE52" s="14"/>
      <c r="CBF52" s="15"/>
      <c r="CBG52" s="7"/>
      <c r="CBH52" s="14"/>
      <c r="CBI52" s="15"/>
      <c r="CBJ52" s="7"/>
      <c r="CBK52" s="14"/>
      <c r="CBL52" s="15"/>
      <c r="CBM52" s="7"/>
      <c r="CBN52" s="14"/>
      <c r="CBO52" s="15"/>
      <c r="CBP52" s="7"/>
      <c r="CBQ52" s="14"/>
      <c r="CBR52" s="15"/>
      <c r="CBS52" s="7"/>
      <c r="CBT52" s="14"/>
      <c r="CBU52" s="15"/>
      <c r="CBV52" s="7"/>
      <c r="CBW52" s="14"/>
      <c r="CBX52" s="15"/>
      <c r="CBY52" s="7"/>
      <c r="CBZ52" s="14"/>
      <c r="CCA52" s="15"/>
      <c r="CCB52" s="7"/>
      <c r="CCC52" s="14"/>
      <c r="CCD52" s="15"/>
      <c r="CCE52" s="7"/>
      <c r="CCF52" s="14"/>
      <c r="CCG52" s="15"/>
      <c r="CCH52" s="7"/>
      <c r="CCI52" s="14"/>
      <c r="CCJ52" s="15"/>
      <c r="CCK52" s="7"/>
      <c r="CCL52" s="14"/>
      <c r="CCM52" s="15"/>
      <c r="CCN52" s="7"/>
      <c r="CCO52" s="14"/>
      <c r="CCP52" s="15"/>
      <c r="CCQ52" s="7"/>
      <c r="CCR52" s="14"/>
      <c r="CCS52" s="15"/>
      <c r="CCT52" s="7"/>
      <c r="CCU52" s="14"/>
      <c r="CCV52" s="15"/>
      <c r="CCW52" s="7"/>
      <c r="CCX52" s="14"/>
      <c r="CCY52" s="15"/>
      <c r="CCZ52" s="7"/>
      <c r="CDA52" s="14"/>
      <c r="CDB52" s="15"/>
      <c r="CDC52" s="7"/>
      <c r="CDD52" s="14"/>
      <c r="CDE52" s="15"/>
      <c r="CDF52" s="7"/>
      <c r="CDG52" s="14"/>
      <c r="CDH52" s="15"/>
      <c r="CDI52" s="7"/>
      <c r="CDJ52" s="14"/>
      <c r="CDK52" s="15"/>
      <c r="CDL52" s="7"/>
      <c r="CDM52" s="14"/>
      <c r="CDN52" s="15"/>
      <c r="CDO52" s="7"/>
      <c r="CDP52" s="14"/>
      <c r="CDQ52" s="15"/>
      <c r="CDR52" s="7"/>
      <c r="CDS52" s="14"/>
      <c r="CDT52" s="15"/>
      <c r="CDU52" s="7"/>
      <c r="CDV52" s="14"/>
      <c r="CDW52" s="15"/>
      <c r="CDX52" s="7"/>
      <c r="CDY52" s="14"/>
      <c r="CDZ52" s="15"/>
      <c r="CEA52" s="7"/>
      <c r="CEB52" s="14"/>
      <c r="CEC52" s="15"/>
      <c r="CED52" s="7"/>
      <c r="CEE52" s="14"/>
      <c r="CEF52" s="15"/>
      <c r="CEG52" s="7"/>
      <c r="CEH52" s="14"/>
      <c r="CEI52" s="15"/>
      <c r="CEJ52" s="7"/>
      <c r="CEK52" s="14"/>
      <c r="CEL52" s="15"/>
      <c r="CEM52" s="7"/>
      <c r="CEN52" s="14"/>
      <c r="CEO52" s="15"/>
      <c r="CEP52" s="7"/>
      <c r="CEQ52" s="14"/>
      <c r="CER52" s="15"/>
      <c r="CES52" s="7"/>
      <c r="CET52" s="14"/>
      <c r="CEU52" s="15"/>
      <c r="CEV52" s="7"/>
      <c r="CEW52" s="14"/>
      <c r="CEX52" s="15"/>
      <c r="CEY52" s="7"/>
      <c r="CEZ52" s="14"/>
      <c r="CFA52" s="15"/>
      <c r="CFB52" s="7"/>
      <c r="CFC52" s="14"/>
      <c r="CFD52" s="15"/>
      <c r="CFE52" s="7"/>
      <c r="CFF52" s="14"/>
      <c r="CFG52" s="15"/>
      <c r="CFH52" s="7"/>
      <c r="CFI52" s="14"/>
      <c r="CFJ52" s="15"/>
      <c r="CFK52" s="7"/>
      <c r="CFL52" s="14"/>
      <c r="CFM52" s="15"/>
      <c r="CFN52" s="7"/>
      <c r="CFO52" s="14"/>
      <c r="CFP52" s="15"/>
      <c r="CFQ52" s="7"/>
      <c r="CFR52" s="14"/>
      <c r="CFS52" s="15"/>
      <c r="CFT52" s="7"/>
      <c r="CFU52" s="14"/>
      <c r="CFV52" s="15"/>
      <c r="CFW52" s="7"/>
      <c r="CFX52" s="14"/>
      <c r="CFY52" s="15"/>
      <c r="CFZ52" s="7"/>
      <c r="CGA52" s="14"/>
      <c r="CGB52" s="15"/>
      <c r="CGC52" s="7"/>
      <c r="CGD52" s="14"/>
      <c r="CGE52" s="15"/>
      <c r="CGF52" s="7"/>
      <c r="CGG52" s="14"/>
      <c r="CGH52" s="15"/>
      <c r="CGI52" s="7"/>
      <c r="CGJ52" s="14"/>
      <c r="CGK52" s="15"/>
      <c r="CGL52" s="7"/>
      <c r="CGM52" s="14"/>
      <c r="CGN52" s="15"/>
      <c r="CGO52" s="7"/>
      <c r="CGP52" s="14"/>
      <c r="CGQ52" s="15"/>
      <c r="CGR52" s="7"/>
      <c r="CGS52" s="14"/>
      <c r="CGT52" s="15"/>
      <c r="CGU52" s="7"/>
      <c r="CGV52" s="14"/>
      <c r="CGW52" s="15"/>
      <c r="CGX52" s="7"/>
      <c r="CGY52" s="14"/>
      <c r="CGZ52" s="15"/>
      <c r="CHA52" s="7"/>
      <c r="CHB52" s="14"/>
      <c r="CHC52" s="15"/>
      <c r="CHD52" s="7"/>
      <c r="CHE52" s="14"/>
      <c r="CHF52" s="15"/>
      <c r="CHG52" s="7"/>
      <c r="CHH52" s="14"/>
      <c r="CHI52" s="15"/>
      <c r="CHJ52" s="7"/>
      <c r="CHK52" s="14"/>
      <c r="CHL52" s="15"/>
      <c r="CHM52" s="7"/>
      <c r="CHN52" s="14"/>
      <c r="CHO52" s="15"/>
      <c r="CHP52" s="7"/>
      <c r="CHQ52" s="14"/>
      <c r="CHR52" s="15"/>
      <c r="CHS52" s="7"/>
      <c r="CHT52" s="14"/>
      <c r="CHU52" s="15"/>
      <c r="CHV52" s="7"/>
      <c r="CHW52" s="14"/>
      <c r="CHX52" s="15"/>
      <c r="CHY52" s="7"/>
      <c r="CHZ52" s="14"/>
      <c r="CIA52" s="15"/>
      <c r="CIB52" s="7"/>
      <c r="CIC52" s="14"/>
      <c r="CID52" s="15"/>
      <c r="CIE52" s="7"/>
      <c r="CIF52" s="14"/>
      <c r="CIG52" s="15"/>
      <c r="CIH52" s="7"/>
      <c r="CII52" s="14"/>
      <c r="CIJ52" s="15"/>
      <c r="CIK52" s="7"/>
      <c r="CIL52" s="14"/>
      <c r="CIM52" s="15"/>
      <c r="CIN52" s="7"/>
      <c r="CIO52" s="14"/>
      <c r="CIP52" s="15"/>
      <c r="CIQ52" s="7"/>
      <c r="CIR52" s="14"/>
      <c r="CIS52" s="15"/>
      <c r="CIT52" s="7"/>
      <c r="CIU52" s="14"/>
      <c r="CIV52" s="15"/>
      <c r="CIW52" s="7"/>
      <c r="CIX52" s="14"/>
      <c r="CIY52" s="15"/>
      <c r="CIZ52" s="7"/>
      <c r="CJA52" s="14"/>
      <c r="CJB52" s="15"/>
      <c r="CJC52" s="7"/>
      <c r="CJD52" s="14"/>
      <c r="CJE52" s="15"/>
      <c r="CJF52" s="7"/>
      <c r="CJG52" s="14"/>
      <c r="CJH52" s="15"/>
      <c r="CJI52" s="7"/>
      <c r="CJJ52" s="14"/>
      <c r="CJK52" s="15"/>
      <c r="CJL52" s="7"/>
      <c r="CJM52" s="14"/>
      <c r="CJN52" s="15"/>
      <c r="CJO52" s="7"/>
      <c r="CJP52" s="14"/>
      <c r="CJQ52" s="15"/>
      <c r="CJR52" s="7"/>
      <c r="CJS52" s="14"/>
      <c r="CJT52" s="15"/>
      <c r="CJU52" s="7"/>
      <c r="CJV52" s="14"/>
      <c r="CJW52" s="15"/>
      <c r="CJX52" s="7"/>
      <c r="CJY52" s="14"/>
      <c r="CJZ52" s="15"/>
      <c r="CKA52" s="7"/>
      <c r="CKB52" s="14"/>
      <c r="CKC52" s="15"/>
      <c r="CKD52" s="7"/>
      <c r="CKE52" s="14"/>
      <c r="CKF52" s="15"/>
      <c r="CKG52" s="7"/>
      <c r="CKH52" s="14"/>
      <c r="CKI52" s="15"/>
      <c r="CKJ52" s="7"/>
      <c r="CKK52" s="14"/>
      <c r="CKL52" s="15"/>
      <c r="CKM52" s="7"/>
      <c r="CKN52" s="14"/>
      <c r="CKO52" s="15"/>
      <c r="CKP52" s="7"/>
      <c r="CKQ52" s="14"/>
      <c r="CKR52" s="15"/>
      <c r="CKS52" s="7"/>
      <c r="CKT52" s="14"/>
      <c r="CKU52" s="15"/>
      <c r="CKV52" s="7"/>
      <c r="CKW52" s="14"/>
      <c r="CKX52" s="15"/>
      <c r="CKY52" s="7"/>
      <c r="CKZ52" s="14"/>
      <c r="CLA52" s="15"/>
      <c r="CLB52" s="7"/>
      <c r="CLC52" s="14"/>
      <c r="CLD52" s="15"/>
      <c r="CLE52" s="7"/>
      <c r="CLF52" s="14"/>
      <c r="CLG52" s="15"/>
      <c r="CLH52" s="7"/>
      <c r="CLI52" s="14"/>
      <c r="CLJ52" s="15"/>
      <c r="CLK52" s="7"/>
      <c r="CLL52" s="14"/>
      <c r="CLM52" s="15"/>
      <c r="CLN52" s="7"/>
      <c r="CLO52" s="14"/>
      <c r="CLP52" s="15"/>
      <c r="CLQ52" s="7"/>
      <c r="CLR52" s="14"/>
      <c r="CLS52" s="15"/>
      <c r="CLT52" s="7"/>
      <c r="CLU52" s="14"/>
      <c r="CLV52" s="15"/>
      <c r="CLW52" s="7"/>
      <c r="CLX52" s="14"/>
      <c r="CLY52" s="15"/>
      <c r="CLZ52" s="7"/>
      <c r="CMA52" s="14"/>
      <c r="CMB52" s="15"/>
      <c r="CMC52" s="7"/>
      <c r="CMD52" s="14"/>
      <c r="CME52" s="15"/>
      <c r="CMF52" s="7"/>
      <c r="CMG52" s="14"/>
      <c r="CMH52" s="15"/>
      <c r="CMI52" s="7"/>
      <c r="CMJ52" s="14"/>
      <c r="CMK52" s="15"/>
      <c r="CML52" s="7"/>
      <c r="CMM52" s="14"/>
      <c r="CMN52" s="15"/>
      <c r="CMO52" s="7"/>
      <c r="CMP52" s="14"/>
      <c r="CMQ52" s="15"/>
      <c r="CMR52" s="7"/>
      <c r="CMS52" s="14"/>
      <c r="CMT52" s="15"/>
      <c r="CMU52" s="7"/>
      <c r="CMV52" s="14"/>
      <c r="CMW52" s="15"/>
      <c r="CMX52" s="7"/>
      <c r="CMY52" s="14"/>
      <c r="CMZ52" s="15"/>
      <c r="CNA52" s="7"/>
      <c r="CNB52" s="14"/>
      <c r="CNC52" s="15"/>
      <c r="CND52" s="7"/>
      <c r="CNE52" s="14"/>
      <c r="CNF52" s="15"/>
      <c r="CNG52" s="7"/>
      <c r="CNH52" s="14"/>
      <c r="CNI52" s="15"/>
      <c r="CNJ52" s="7"/>
      <c r="CNK52" s="14"/>
      <c r="CNL52" s="15"/>
      <c r="CNM52" s="7"/>
      <c r="CNN52" s="14"/>
      <c r="CNO52" s="15"/>
      <c r="CNP52" s="7"/>
      <c r="CNQ52" s="14"/>
      <c r="CNR52" s="15"/>
      <c r="CNS52" s="7"/>
      <c r="CNT52" s="14"/>
      <c r="CNU52" s="15"/>
      <c r="CNV52" s="7"/>
      <c r="CNW52" s="14"/>
      <c r="CNX52" s="15"/>
      <c r="CNY52" s="7"/>
      <c r="CNZ52" s="14"/>
      <c r="COA52" s="15"/>
      <c r="COB52" s="7"/>
      <c r="COC52" s="14"/>
      <c r="COD52" s="15"/>
      <c r="COE52" s="7"/>
      <c r="COF52" s="14"/>
      <c r="COG52" s="15"/>
      <c r="COH52" s="7"/>
      <c r="COI52" s="14"/>
      <c r="COJ52" s="15"/>
      <c r="COK52" s="7"/>
      <c r="COL52" s="14"/>
      <c r="COM52" s="15"/>
      <c r="CON52" s="7"/>
      <c r="COO52" s="14"/>
      <c r="COP52" s="15"/>
      <c r="COQ52" s="7"/>
      <c r="COR52" s="14"/>
      <c r="COS52" s="15"/>
      <c r="COT52" s="7"/>
      <c r="COU52" s="14"/>
      <c r="COV52" s="15"/>
      <c r="COW52" s="7"/>
      <c r="COX52" s="14"/>
      <c r="COY52" s="15"/>
      <c r="COZ52" s="7"/>
      <c r="CPA52" s="14"/>
      <c r="CPB52" s="15"/>
      <c r="CPC52" s="7"/>
      <c r="CPD52" s="14"/>
      <c r="CPE52" s="15"/>
      <c r="CPF52" s="7"/>
      <c r="CPG52" s="14"/>
      <c r="CPH52" s="15"/>
      <c r="CPI52" s="7"/>
      <c r="CPJ52" s="14"/>
      <c r="CPK52" s="15"/>
      <c r="CPL52" s="7"/>
      <c r="CPM52" s="14"/>
      <c r="CPN52" s="15"/>
      <c r="CPO52" s="7"/>
      <c r="CPP52" s="14"/>
      <c r="CPQ52" s="15"/>
      <c r="CPR52" s="7"/>
      <c r="CPS52" s="14"/>
      <c r="CPT52" s="15"/>
      <c r="CPU52" s="7"/>
      <c r="CPV52" s="14"/>
      <c r="CPW52" s="15"/>
      <c r="CPX52" s="7"/>
      <c r="CPY52" s="14"/>
      <c r="CPZ52" s="15"/>
      <c r="CQA52" s="7"/>
      <c r="CQB52" s="14"/>
      <c r="CQC52" s="15"/>
      <c r="CQD52" s="7"/>
      <c r="CQE52" s="14"/>
      <c r="CQF52" s="15"/>
      <c r="CQG52" s="7"/>
      <c r="CQH52" s="14"/>
      <c r="CQI52" s="15"/>
      <c r="CQJ52" s="7"/>
      <c r="CQK52" s="14"/>
      <c r="CQL52" s="15"/>
      <c r="CQM52" s="7"/>
      <c r="CQN52" s="14"/>
      <c r="CQO52" s="15"/>
      <c r="CQP52" s="7"/>
      <c r="CQQ52" s="14"/>
      <c r="CQR52" s="15"/>
      <c r="CQS52" s="7"/>
      <c r="CQT52" s="14"/>
      <c r="CQU52" s="15"/>
      <c r="CQV52" s="7"/>
      <c r="CQW52" s="14"/>
      <c r="CQX52" s="15"/>
      <c r="CQY52" s="7"/>
      <c r="CQZ52" s="14"/>
      <c r="CRA52" s="15"/>
      <c r="CRB52" s="7"/>
      <c r="CRC52" s="14"/>
      <c r="CRD52" s="15"/>
      <c r="CRE52" s="7"/>
      <c r="CRF52" s="14"/>
      <c r="CRG52" s="15"/>
      <c r="CRH52" s="7"/>
      <c r="CRI52" s="14"/>
      <c r="CRJ52" s="15"/>
      <c r="CRK52" s="7"/>
      <c r="CRL52" s="14"/>
      <c r="CRM52" s="15"/>
      <c r="CRN52" s="7"/>
      <c r="CRO52" s="14"/>
      <c r="CRP52" s="15"/>
      <c r="CRQ52" s="7"/>
      <c r="CRR52" s="14"/>
      <c r="CRS52" s="15"/>
      <c r="CRT52" s="7"/>
      <c r="CRU52" s="14"/>
      <c r="CRV52" s="15"/>
      <c r="CRW52" s="7"/>
      <c r="CRX52" s="14"/>
      <c r="CRY52" s="15"/>
      <c r="CRZ52" s="7"/>
      <c r="CSA52" s="14"/>
      <c r="CSB52" s="15"/>
      <c r="CSC52" s="7"/>
      <c r="CSD52" s="14"/>
      <c r="CSE52" s="15"/>
      <c r="CSF52" s="7"/>
      <c r="CSG52" s="14"/>
      <c r="CSH52" s="15"/>
      <c r="CSI52" s="7"/>
      <c r="CSJ52" s="14"/>
      <c r="CSK52" s="15"/>
    </row>
    <row r="53" spans="1:2533" x14ac:dyDescent="0.25">
      <c r="A53" s="68"/>
      <c r="B53" s="7" t="str">
        <f>"5." &amp; D$1&amp; ".4.4."</f>
        <v>5.1.4.4.</v>
      </c>
      <c r="C53" s="20" t="str">
        <f>IF(ISBLANK(D1),"",IF(VLOOKUP(D1,Register,55,FALSE)=0,"",(VLOOKUP(D1,Register,55,FALSE))))</f>
        <v/>
      </c>
      <c r="D53" s="15" t="s">
        <v>20</v>
      </c>
      <c r="E53" s="7" t="str">
        <f>"5." &amp; G$1&amp; ".4.4."</f>
        <v>5.2.4.4.</v>
      </c>
      <c r="F53" s="14" t="str">
        <f>IF(ISBLANK(G1),"",IF(VLOOKUP(G1,Register,55,FALSE)=0,"",(VLOOKUP(G1,Register,55,FALSE))))</f>
        <v/>
      </c>
      <c r="G53" s="15" t="s">
        <v>20</v>
      </c>
      <c r="H53" s="7" t="str">
        <f>"5." &amp; J$1&amp; ".4.4."</f>
        <v>5.3.4.4.</v>
      </c>
      <c r="I53" s="14" t="str">
        <f>IF(ISBLANK(J1),"",IF(VLOOKUP(J1,Register,55,FALSE)=0,"",(VLOOKUP(J1,Register,55,FALSE))))</f>
        <v/>
      </c>
      <c r="J53" s="15" t="s">
        <v>20</v>
      </c>
      <c r="K53" s="7" t="str">
        <f>"5." &amp; M$1&amp; ".4.4."</f>
        <v>5.4.4.4.</v>
      </c>
      <c r="L53" s="14" t="str">
        <f>IF(ISBLANK(M1),"",IF(VLOOKUP(M1,Register,55,FALSE)=0,"",(VLOOKUP(M1,Register,55,FALSE))))</f>
        <v/>
      </c>
      <c r="M53" s="15" t="s">
        <v>20</v>
      </c>
      <c r="N53" s="7" t="str">
        <f>"5." &amp; P$1&amp; ".4.4."</f>
        <v>5.5.4.4.</v>
      </c>
      <c r="O53" s="14" t="str">
        <f>IF(ISBLANK(P1),"",IF(VLOOKUP(P1,Register,55,FALSE)=0,"",(VLOOKUP(P1,Register,55,FALSE))))</f>
        <v/>
      </c>
      <c r="P53" s="15" t="s">
        <v>20</v>
      </c>
      <c r="Q53" s="7" t="str">
        <f>"5." &amp; S$1&amp; ".4.4."</f>
        <v>5.6.4.4.</v>
      </c>
      <c r="R53" s="14" t="str">
        <f>IF(ISBLANK(S1),"",IF(VLOOKUP(S1,Register,55,FALSE)=0,"",(VLOOKUP(S1,Register,55,FALSE))))</f>
        <v/>
      </c>
      <c r="S53" s="15" t="s">
        <v>20</v>
      </c>
      <c r="T53" s="7" t="str">
        <f t="shared" ref="T53" si="11592">"5." &amp; V$1&amp; ".4.4."</f>
        <v>5.7.4.4.</v>
      </c>
      <c r="U53" s="14" t="str">
        <f>IF(ISBLANK(V1),"",IF(VLOOKUP(V1,Register,55,FALSE)=0,"",(VLOOKUP(V1,Register,55,FALSE))))</f>
        <v/>
      </c>
      <c r="V53" s="15" t="s">
        <v>20</v>
      </c>
      <c r="W53" s="7" t="str">
        <f t="shared" ref="W53" si="11593">"5." &amp; Y$1&amp; ".4.4."</f>
        <v>5.8.4.4.</v>
      </c>
      <c r="X53" s="14" t="str">
        <f>IF(ISBLANK(Y1),"",IF(VLOOKUP(Y1,Register,55,FALSE)=0,"",(VLOOKUP(Y1,Register,55,FALSE))))</f>
        <v/>
      </c>
      <c r="Y53" s="15" t="s">
        <v>20</v>
      </c>
      <c r="Z53" s="7" t="str">
        <f t="shared" ref="Z53" si="11594">"5." &amp; AB$1&amp; ".4.4."</f>
        <v>5.9.4.4.</v>
      </c>
      <c r="AA53" s="14" t="str">
        <f>IF(ISBLANK(AB1),"",IF(VLOOKUP(AB1,Register,55,FALSE)=0,"",(VLOOKUP(AB1,Register,55,FALSE))))</f>
        <v/>
      </c>
      <c r="AB53" s="15" t="s">
        <v>20</v>
      </c>
      <c r="AC53" s="7" t="str">
        <f t="shared" ref="AC53" si="11595">"5." &amp; AE$1&amp; ".4.4."</f>
        <v>5.10.4.4.</v>
      </c>
      <c r="AD53" s="14" t="str">
        <f>IF(ISBLANK(AE1),"",IF(VLOOKUP(AE1,Register,55,FALSE)=0,"",(VLOOKUP(AE1,Register,55,FALSE))))</f>
        <v/>
      </c>
      <c r="AE53" s="15" t="s">
        <v>20</v>
      </c>
      <c r="AF53" s="7" t="str">
        <f t="shared" ref="AF53" si="11596">"5." &amp; AH$1&amp; ".4.4."</f>
        <v>5.11.4.4.</v>
      </c>
      <c r="AG53" s="14" t="str">
        <f>IF(ISBLANK(AH1),"",IF(VLOOKUP(AH1,Register,55,FALSE)=0,"",(VLOOKUP(AH1,Register,55,FALSE))))</f>
        <v/>
      </c>
      <c r="AH53" s="15" t="s">
        <v>20</v>
      </c>
      <c r="AI53" s="7" t="str">
        <f t="shared" ref="AI53" si="11597">"5." &amp; AK$1&amp; ".4.4."</f>
        <v>5.12.4.4.</v>
      </c>
      <c r="AJ53" s="14" t="str">
        <f>IF(ISBLANK(AK1),"",IF(VLOOKUP(AK1,Register,55,FALSE)=0,"",(VLOOKUP(AK1,Register,55,FALSE))))</f>
        <v/>
      </c>
      <c r="AK53" s="15" t="s">
        <v>20</v>
      </c>
      <c r="AL53" s="7" t="str">
        <f t="shared" ref="AL53" si="11598">"5." &amp; AN$1&amp; ".4.4."</f>
        <v>5.13.4.4.</v>
      </c>
      <c r="AM53" s="14" t="str">
        <f>IF(ISBLANK(AN1),"",IF(VLOOKUP(AN1,Register,55,FALSE)=0,"",(VLOOKUP(AN1,Register,55,FALSE))))</f>
        <v/>
      </c>
      <c r="AN53" s="15" t="s">
        <v>20</v>
      </c>
      <c r="AO53" s="7" t="str">
        <f t="shared" ref="AO53" si="11599">"5." &amp; AQ$1&amp; ".4.4."</f>
        <v>5.14.4.4.</v>
      </c>
      <c r="AP53" s="14" t="str">
        <f>IF(ISBLANK(AQ1),"",IF(VLOOKUP(AQ1,Register,55,FALSE)=0,"",(VLOOKUP(AQ1,Register,55,FALSE))))</f>
        <v/>
      </c>
      <c r="AQ53" s="15" t="s">
        <v>20</v>
      </c>
      <c r="AR53" s="7" t="str">
        <f t="shared" ref="AR53" si="11600">"5." &amp; AT$1&amp; ".4.4."</f>
        <v>5.15.4.4.</v>
      </c>
      <c r="AS53" s="14" t="str">
        <f>IF(ISBLANK(AT1),"",IF(VLOOKUP(AT1,Register,55,FALSE)=0,"",(VLOOKUP(AT1,Register,55,FALSE))))</f>
        <v/>
      </c>
      <c r="AT53" s="15" t="s">
        <v>20</v>
      </c>
      <c r="AU53" s="7" t="str">
        <f t="shared" ref="AU53" si="11601">"5." &amp; AW$1&amp; ".4.4."</f>
        <v>5.16.4.4.</v>
      </c>
      <c r="AV53" s="14" t="str">
        <f>IF(ISBLANK(AW1),"",IF(VLOOKUP(AW1,Register,55,FALSE)=0,"",(VLOOKUP(AW1,Register,55,FALSE))))</f>
        <v/>
      </c>
      <c r="AW53" s="15" t="s">
        <v>20</v>
      </c>
      <c r="AX53" s="7" t="str">
        <f t="shared" ref="AX53" si="11602">"5." &amp; AZ$1&amp; ".4.4."</f>
        <v>5.17.4.4.</v>
      </c>
      <c r="AY53" s="14" t="str">
        <f>IF(ISBLANK(AZ1),"",IF(VLOOKUP(AZ1,Register,55,FALSE)=0,"",(VLOOKUP(AZ1,Register,55,FALSE))))</f>
        <v/>
      </c>
      <c r="AZ53" s="15" t="s">
        <v>20</v>
      </c>
      <c r="BA53" s="7" t="str">
        <f t="shared" ref="BA53" si="11603">"5." &amp; BC$1&amp; ".4.4."</f>
        <v>5.18.4.4.</v>
      </c>
      <c r="BB53" s="14" t="str">
        <f>IF(ISBLANK(BC1),"",IF(VLOOKUP(BC1,Register,55,FALSE)=0,"",(VLOOKUP(BC1,Register,55,FALSE))))</f>
        <v/>
      </c>
      <c r="BC53" s="15" t="s">
        <v>20</v>
      </c>
      <c r="BD53" s="7" t="str">
        <f t="shared" ref="BD53" si="11604">"5." &amp; BF$1&amp; ".4.4."</f>
        <v>5.19.4.4.</v>
      </c>
      <c r="BE53" s="14" t="str">
        <f>IF(ISBLANK(BF1),"",IF(VLOOKUP(BF1,Register,55,FALSE)=0,"",(VLOOKUP(BF1,Register,55,FALSE))))</f>
        <v/>
      </c>
      <c r="BF53" s="15" t="s">
        <v>20</v>
      </c>
      <c r="BG53" s="7" t="str">
        <f t="shared" ref="BG53" si="11605">"5." &amp; BI$1&amp; ".4.4."</f>
        <v>5.20.4.4.</v>
      </c>
      <c r="BH53" s="14" t="str">
        <f>IF(ISBLANK(BI1),"",IF(VLOOKUP(BI1,Register,55,FALSE)=0,"",(VLOOKUP(BI1,Register,55,FALSE))))</f>
        <v/>
      </c>
      <c r="BI53" s="15" t="s">
        <v>20</v>
      </c>
      <c r="BJ53" s="7" t="str">
        <f t="shared" ref="BJ53" si="11606">"5." &amp; BL$1&amp; ".4.4."</f>
        <v>5.21.4.4.</v>
      </c>
      <c r="BK53" s="14" t="str">
        <f>IF(ISBLANK(BL1),"",IF(VLOOKUP(BL1,Register,55,FALSE)=0,"",(VLOOKUP(BL1,Register,55,FALSE))))</f>
        <v/>
      </c>
      <c r="BL53" s="15" t="s">
        <v>20</v>
      </c>
      <c r="BM53" s="7" t="str">
        <f t="shared" ref="BM53" si="11607">"5." &amp; BO$1&amp; ".4.4."</f>
        <v>5.22.4.4.</v>
      </c>
      <c r="BN53" s="14" t="str">
        <f>IF(ISBLANK(BO1),"",IF(VLOOKUP(BO1,Register,55,FALSE)=0,"",(VLOOKUP(BO1,Register,55,FALSE))))</f>
        <v/>
      </c>
      <c r="BO53" s="15" t="s">
        <v>20</v>
      </c>
      <c r="BP53" s="7" t="str">
        <f t="shared" ref="BP53" si="11608">"5." &amp; BR$1&amp; ".4.4."</f>
        <v>5.23.4.4.</v>
      </c>
      <c r="BQ53" s="14" t="str">
        <f>IF(ISBLANK(BR1),"",IF(VLOOKUP(BR1,Register,55,FALSE)=0,"",(VLOOKUP(BR1,Register,55,FALSE))))</f>
        <v/>
      </c>
      <c r="BR53" s="15" t="s">
        <v>20</v>
      </c>
      <c r="BS53" s="7" t="str">
        <f t="shared" ref="BS53" si="11609">"5." &amp; BU$1&amp; ".4.4."</f>
        <v>5.24.4.4.</v>
      </c>
      <c r="BT53" s="14" t="str">
        <f>IF(ISBLANK(BU1),"",IF(VLOOKUP(BU1,Register,55,FALSE)=0,"",(VLOOKUP(BU1,Register,55,FALSE))))</f>
        <v/>
      </c>
      <c r="BU53" s="15" t="s">
        <v>20</v>
      </c>
      <c r="BV53" s="7" t="str">
        <f t="shared" ref="BV53" si="11610">"5." &amp; BX$1&amp; ".4.4."</f>
        <v>5.25.4.4.</v>
      </c>
      <c r="BW53" s="14" t="str">
        <f>IF(ISBLANK(BX1),"",IF(VLOOKUP(BX1,Register,55,FALSE)=0,"",(VLOOKUP(BX1,Register,55,FALSE))))</f>
        <v/>
      </c>
      <c r="BX53" s="15" t="s">
        <v>20</v>
      </c>
      <c r="BY53" s="7" t="str">
        <f t="shared" ref="BY53" si="11611">"5." &amp; CA$1&amp; ".4.4."</f>
        <v>5.26.4.4.</v>
      </c>
      <c r="BZ53" s="14" t="str">
        <f>IF(ISBLANK(CA1),"",IF(VLOOKUP(CA1,Register,55,FALSE)=0,"",(VLOOKUP(CA1,Register,55,FALSE))))</f>
        <v/>
      </c>
      <c r="CA53" s="15" t="s">
        <v>20</v>
      </c>
      <c r="CB53" s="7" t="str">
        <f t="shared" ref="CB53" si="11612">"5." &amp; CD$1&amp; ".4.4."</f>
        <v>5.27.4.4.</v>
      </c>
      <c r="CC53" s="14" t="str">
        <f>IF(ISBLANK(CD1),"",IF(VLOOKUP(CD1,Register,55,FALSE)=0,"",(VLOOKUP(CD1,Register,55,FALSE))))</f>
        <v/>
      </c>
      <c r="CD53" s="15" t="s">
        <v>20</v>
      </c>
      <c r="CE53" s="7" t="str">
        <f t="shared" ref="CE53" si="11613">"5." &amp; CG$1&amp; ".4.4."</f>
        <v>5.28.4.4.</v>
      </c>
      <c r="CF53" s="14" t="str">
        <f>IF(ISBLANK(CG1),"",IF(VLOOKUP(CG1,Register,55,FALSE)=0,"",(VLOOKUP(CG1,Register,55,FALSE))))</f>
        <v/>
      </c>
      <c r="CG53" s="15" t="s">
        <v>20</v>
      </c>
      <c r="CH53" s="7" t="str">
        <f t="shared" ref="CH53" si="11614">"5." &amp; CJ$1&amp; ".4.4."</f>
        <v>5.29.4.4.</v>
      </c>
      <c r="CI53" s="14" t="str">
        <f>IF(ISBLANK(CJ1),"",IF(VLOOKUP(CJ1,Register,55,FALSE)=0,"",(VLOOKUP(CJ1,Register,55,FALSE))))</f>
        <v/>
      </c>
      <c r="CJ53" s="15" t="s">
        <v>20</v>
      </c>
      <c r="CK53" s="7" t="str">
        <f t="shared" ref="CK53" si="11615">"5." &amp; CM$1&amp; ".4.4."</f>
        <v>5.30.4.4.</v>
      </c>
      <c r="CL53" s="14" t="str">
        <f>IF(ISBLANK(CM1),"",IF(VLOOKUP(CM1,Register,55,FALSE)=0,"",(VLOOKUP(CM1,Register,55,FALSE))))</f>
        <v/>
      </c>
      <c r="CM53" s="15" t="s">
        <v>20</v>
      </c>
      <c r="CN53" s="7" t="str">
        <f t="shared" ref="CN53" si="11616">"5." &amp; CP$1&amp; ".4.4."</f>
        <v>5.31.4.4.</v>
      </c>
      <c r="CO53" s="14" t="str">
        <f>IF(ISBLANK(CP1),"",IF(VLOOKUP(CP1,Register,55,FALSE)=0,"",(VLOOKUP(CP1,Register,55,FALSE))))</f>
        <v/>
      </c>
      <c r="CP53" s="15" t="s">
        <v>20</v>
      </c>
      <c r="CQ53" s="7" t="str">
        <f t="shared" ref="CQ53" si="11617">"5." &amp; CS$1&amp; ".4.4."</f>
        <v>5.32.4.4.</v>
      </c>
      <c r="CR53" s="14" t="str">
        <f>IF(ISBLANK(CS1),"",IF(VLOOKUP(CS1,Register,55,FALSE)=0,"",(VLOOKUP(CS1,Register,55,FALSE))))</f>
        <v/>
      </c>
      <c r="CS53" s="15" t="s">
        <v>20</v>
      </c>
      <c r="CT53" s="7" t="str">
        <f t="shared" ref="CT53" si="11618">"5." &amp; CV$1&amp; ".4.4."</f>
        <v>5.33.4.4.</v>
      </c>
      <c r="CU53" s="14" t="str">
        <f>IF(ISBLANK(CV1),"",IF(VLOOKUP(CV1,Register,55,FALSE)=0,"",(VLOOKUP(CV1,Register,55,FALSE))))</f>
        <v/>
      </c>
      <c r="CV53" s="15" t="s">
        <v>20</v>
      </c>
      <c r="CW53" s="7" t="str">
        <f t="shared" ref="CW53" si="11619">"5." &amp; CY$1&amp; ".4.4."</f>
        <v>5.34.4.4.</v>
      </c>
      <c r="CX53" s="14" t="str">
        <f>IF(ISBLANK(CY1),"",IF(VLOOKUP(CY1,Register,55,FALSE)=0,"",(VLOOKUP(CY1,Register,55,FALSE))))</f>
        <v/>
      </c>
      <c r="CY53" s="15" t="s">
        <v>20</v>
      </c>
      <c r="CZ53" s="7" t="str">
        <f t="shared" ref="CZ53" si="11620">"5." &amp; DB$1&amp; ".4.4."</f>
        <v>5.35.4.4.</v>
      </c>
      <c r="DA53" s="14" t="str">
        <f>IF(ISBLANK(DB1),"",IF(VLOOKUP(DB1,Register,55,FALSE)=0,"",(VLOOKUP(DB1,Register,55,FALSE))))</f>
        <v/>
      </c>
      <c r="DB53" s="15" t="s">
        <v>20</v>
      </c>
      <c r="DC53" s="7" t="str">
        <f t="shared" ref="DC53" si="11621">"5." &amp; DE$1&amp; ".4.4."</f>
        <v>5.36.4.4.</v>
      </c>
      <c r="DD53" s="14" t="str">
        <f>IF(ISBLANK(DE1),"",IF(VLOOKUP(DE1,Register,55,FALSE)=0,"",(VLOOKUP(DE1,Register,55,FALSE))))</f>
        <v/>
      </c>
      <c r="DE53" s="15" t="s">
        <v>20</v>
      </c>
      <c r="DF53" s="7" t="str">
        <f t="shared" ref="DF53" si="11622">"5." &amp; DH$1&amp; ".4.4."</f>
        <v>5.37.4.4.</v>
      </c>
      <c r="DG53" s="14" t="str">
        <f>IF(ISBLANK(DH1),"",IF(VLOOKUP(DH1,Register,55,FALSE)=0,"",(VLOOKUP(DH1,Register,55,FALSE))))</f>
        <v/>
      </c>
      <c r="DH53" s="15" t="s">
        <v>20</v>
      </c>
      <c r="DI53" s="7" t="str">
        <f t="shared" ref="DI53" si="11623">"5." &amp; DK$1&amp; ".4.4."</f>
        <v>5.38.4.4.</v>
      </c>
      <c r="DJ53" s="14" t="str">
        <f>IF(ISBLANK(DK1),"",IF(VLOOKUP(DK1,Register,55,FALSE)=0,"",(VLOOKUP(DK1,Register,55,FALSE))))</f>
        <v/>
      </c>
      <c r="DK53" s="15" t="s">
        <v>20</v>
      </c>
      <c r="DL53" s="7" t="str">
        <f t="shared" ref="DL53" si="11624">"5." &amp; DN$1&amp; ".4.4."</f>
        <v>5.39.4.4.</v>
      </c>
      <c r="DM53" s="14" t="str">
        <f>IF(ISBLANK(DN1),"",IF(VLOOKUP(DN1,Register,55,FALSE)=0,"",(VLOOKUP(DN1,Register,55,FALSE))))</f>
        <v/>
      </c>
      <c r="DN53" s="15" t="s">
        <v>20</v>
      </c>
      <c r="DO53" s="7" t="str">
        <f t="shared" ref="DO53" si="11625">"5." &amp; DQ$1&amp; ".4.4."</f>
        <v>5.40.4.4.</v>
      </c>
      <c r="DP53" s="14" t="str">
        <f>IF(ISBLANK(DQ1),"",IF(VLOOKUP(DQ1,Register,55,FALSE)=0,"",(VLOOKUP(DQ1,Register,55,FALSE))))</f>
        <v/>
      </c>
      <c r="DQ53" s="15" t="s">
        <v>20</v>
      </c>
      <c r="DR53" s="7" t="str">
        <f t="shared" ref="DR53" si="11626">"5." &amp; DT$1&amp; ".4.4."</f>
        <v>5.41.4.4.</v>
      </c>
      <c r="DS53" s="14" t="str">
        <f>IF(ISBLANK(DT1),"",IF(VLOOKUP(DT1,Register,55,FALSE)=0,"",(VLOOKUP(DT1,Register,55,FALSE))))</f>
        <v/>
      </c>
      <c r="DT53" s="15" t="s">
        <v>20</v>
      </c>
      <c r="DU53" s="7" t="str">
        <f t="shared" ref="DU53" si="11627">"5." &amp; DW$1&amp; ".4.4."</f>
        <v>5.42.4.4.</v>
      </c>
      <c r="DV53" s="14" t="str">
        <f>IF(ISBLANK(DW1),"",IF(VLOOKUP(DW1,Register,55,FALSE)=0,"",(VLOOKUP(DW1,Register,55,FALSE))))</f>
        <v/>
      </c>
      <c r="DW53" s="15" t="s">
        <v>20</v>
      </c>
      <c r="DX53" s="7" t="str">
        <f t="shared" ref="DX53" si="11628">"5." &amp; DZ$1&amp; ".4.4."</f>
        <v>5.43.4.4.</v>
      </c>
      <c r="DY53" s="14" t="str">
        <f>IF(ISBLANK(DZ1),"",IF(VLOOKUP(DZ1,Register,55,FALSE)=0,"",(VLOOKUP(DZ1,Register,55,FALSE))))</f>
        <v/>
      </c>
      <c r="DZ53" s="15" t="s">
        <v>20</v>
      </c>
      <c r="EA53" s="7" t="str">
        <f t="shared" ref="EA53" si="11629">"5." &amp; EC$1&amp; ".4.4."</f>
        <v>5.44.4.4.</v>
      </c>
      <c r="EB53" s="14" t="str">
        <f>IF(ISBLANK(EC1),"",IF(VLOOKUP(EC1,Register,55,FALSE)=0,"",(VLOOKUP(EC1,Register,55,FALSE))))</f>
        <v/>
      </c>
      <c r="EC53" s="15" t="s">
        <v>20</v>
      </c>
      <c r="ED53" s="7" t="str">
        <f t="shared" ref="ED53" si="11630">"5." &amp; EF$1&amp; ".4.4."</f>
        <v>5.45.4.4.</v>
      </c>
      <c r="EE53" s="14" t="str">
        <f>IF(ISBLANK(EF1),"",IF(VLOOKUP(EF1,Register,55,FALSE)=0,"",(VLOOKUP(EF1,Register,55,FALSE))))</f>
        <v/>
      </c>
      <c r="EF53" s="15" t="s">
        <v>20</v>
      </c>
      <c r="EG53" s="7" t="str">
        <f t="shared" ref="EG53" si="11631">"5." &amp; EI$1&amp; ".4.4."</f>
        <v>5.46.4.4.</v>
      </c>
      <c r="EH53" s="14" t="str">
        <f>IF(ISBLANK(EI1),"",IF(VLOOKUP(EI1,Register,55,FALSE)=0,"",(VLOOKUP(EI1,Register,55,FALSE))))</f>
        <v/>
      </c>
      <c r="EI53" s="15" t="s">
        <v>20</v>
      </c>
      <c r="EJ53" s="7" t="str">
        <f t="shared" ref="EJ53" si="11632">"5." &amp; EL$1&amp; ".4.4."</f>
        <v>5.47.4.4.</v>
      </c>
      <c r="EK53" s="14" t="str">
        <f>IF(ISBLANK(EL1),"",IF(VLOOKUP(EL1,Register,55,FALSE)=0,"",(VLOOKUP(EL1,Register,55,FALSE))))</f>
        <v/>
      </c>
      <c r="EL53" s="15" t="s">
        <v>20</v>
      </c>
      <c r="EM53" s="7" t="str">
        <f t="shared" ref="EM53" si="11633">"5." &amp; EO$1&amp; ".4.4."</f>
        <v>5.48.4.4.</v>
      </c>
      <c r="EN53" s="14" t="str">
        <f>IF(ISBLANK(EO1),"",IF(VLOOKUP(EO1,Register,55,FALSE)=0,"",(VLOOKUP(EO1,Register,55,FALSE))))</f>
        <v/>
      </c>
      <c r="EO53" s="15" t="s">
        <v>20</v>
      </c>
      <c r="EP53" s="7" t="str">
        <f t="shared" ref="EP53" si="11634">"5." &amp; ER$1&amp; ".4.4."</f>
        <v>5.49.4.4.</v>
      </c>
      <c r="EQ53" s="14" t="str">
        <f>IF(ISBLANK(ER1),"",IF(VLOOKUP(ER1,Register,55,FALSE)=0,"",(VLOOKUP(ER1,Register,55,FALSE))))</f>
        <v/>
      </c>
      <c r="ER53" s="15" t="s">
        <v>20</v>
      </c>
      <c r="ES53" s="7" t="str">
        <f t="shared" ref="ES53" si="11635">"5." &amp; EU$1&amp; ".4.4."</f>
        <v>5.50.4.4.</v>
      </c>
      <c r="ET53" s="14" t="str">
        <f>IF(ISBLANK(EU1),"",IF(VLOOKUP(EU1,Register,55,FALSE)=0,"",(VLOOKUP(EU1,Register,55,FALSE))))</f>
        <v/>
      </c>
      <c r="EU53" s="15" t="s">
        <v>20</v>
      </c>
      <c r="EV53" s="7" t="str">
        <f t="shared" ref="EV53" si="11636">"5." &amp; EX$1&amp; ".4.4."</f>
        <v>5.51.4.4.</v>
      </c>
      <c r="EW53" s="14" t="str">
        <f>IF(ISBLANK(EX1),"",IF(VLOOKUP(EX1,Register,55,FALSE)=0,"",(VLOOKUP(EX1,Register,55,FALSE))))</f>
        <v/>
      </c>
      <c r="EX53" s="15" t="s">
        <v>20</v>
      </c>
      <c r="EY53" s="7" t="str">
        <f t="shared" ref="EY53" si="11637">"5." &amp; FA$1&amp; ".4.4."</f>
        <v>5.52.4.4.</v>
      </c>
      <c r="EZ53" s="14" t="str">
        <f>IF(ISBLANK(FA1),"",IF(VLOOKUP(FA1,Register,55,FALSE)=0,"",(VLOOKUP(FA1,Register,55,FALSE))))</f>
        <v/>
      </c>
      <c r="FA53" s="15" t="s">
        <v>20</v>
      </c>
      <c r="FB53" s="7" t="str">
        <f t="shared" ref="FB53" si="11638">"5." &amp; FD$1&amp; ".4.4."</f>
        <v>5.53.4.4.</v>
      </c>
      <c r="FC53" s="14" t="str">
        <f>IF(ISBLANK(FD1),"",IF(VLOOKUP(FD1,Register,55,FALSE)=0,"",(VLOOKUP(FD1,Register,55,FALSE))))</f>
        <v/>
      </c>
      <c r="FD53" s="15" t="s">
        <v>20</v>
      </c>
      <c r="FE53" s="7" t="str">
        <f t="shared" ref="FE53" si="11639">"5." &amp; FG$1&amp; ".4.4."</f>
        <v>5.54.4.4.</v>
      </c>
      <c r="FF53" s="14" t="str">
        <f>IF(ISBLANK(FG1),"",IF(VLOOKUP(FG1,Register,55,FALSE)=0,"",(VLOOKUP(FG1,Register,55,FALSE))))</f>
        <v/>
      </c>
      <c r="FG53" s="15" t="s">
        <v>20</v>
      </c>
      <c r="FH53" s="7" t="str">
        <f t="shared" ref="FH53" si="11640">"5." &amp; FJ$1&amp; ".4.4."</f>
        <v>5.55.4.4.</v>
      </c>
      <c r="FI53" s="14" t="str">
        <f>IF(ISBLANK(FJ1),"",IF(VLOOKUP(FJ1,Register,55,FALSE)=0,"",(VLOOKUP(FJ1,Register,55,FALSE))))</f>
        <v/>
      </c>
      <c r="FJ53" s="15" t="s">
        <v>20</v>
      </c>
      <c r="FK53" s="7" t="str">
        <f t="shared" ref="FK53" si="11641">"5." &amp; FM$1&amp; ".4.4."</f>
        <v>5.56.4.4.</v>
      </c>
      <c r="FL53" s="14" t="str">
        <f>IF(ISBLANK(FM1),"",IF(VLOOKUP(FM1,Register,55,FALSE)=0,"",(VLOOKUP(FM1,Register,55,FALSE))))</f>
        <v/>
      </c>
      <c r="FM53" s="15" t="s">
        <v>20</v>
      </c>
      <c r="FN53" s="7" t="str">
        <f t="shared" ref="FN53" si="11642">"5." &amp; FP$1&amp; ".4.4."</f>
        <v>5.57.4.4.</v>
      </c>
      <c r="FO53" s="14" t="str">
        <f>IF(ISBLANK(FP1),"",IF(VLOOKUP(FP1,Register,55,FALSE)=0,"",(VLOOKUP(FP1,Register,55,FALSE))))</f>
        <v/>
      </c>
      <c r="FP53" s="15" t="s">
        <v>20</v>
      </c>
      <c r="FQ53" s="7" t="str">
        <f t="shared" ref="FQ53" si="11643">"5." &amp; FS$1&amp; ".4.4."</f>
        <v>5.58.4.4.</v>
      </c>
      <c r="FR53" s="14" t="str">
        <f>IF(ISBLANK(FS1),"",IF(VLOOKUP(FS1,Register,55,FALSE)=0,"",(VLOOKUP(FS1,Register,55,FALSE))))</f>
        <v/>
      </c>
      <c r="FS53" s="15" t="s">
        <v>20</v>
      </c>
      <c r="FT53" s="7" t="str">
        <f t="shared" ref="FT53" si="11644">"5." &amp; FV$1&amp; ".4.4."</f>
        <v>5.59.4.4.</v>
      </c>
      <c r="FU53" s="14" t="str">
        <f>IF(ISBLANK(FV1),"",IF(VLOOKUP(FV1,Register,55,FALSE)=0,"",(VLOOKUP(FV1,Register,55,FALSE))))</f>
        <v/>
      </c>
      <c r="FV53" s="15" t="s">
        <v>20</v>
      </c>
      <c r="FW53" s="7" t="str">
        <f t="shared" ref="FW53" si="11645">"5." &amp; FY$1&amp; ".4.4."</f>
        <v>5.60.4.4.</v>
      </c>
      <c r="FX53" s="14" t="str">
        <f>IF(ISBLANK(FY1),"",IF(VLOOKUP(FY1,Register,55,FALSE)=0,"",(VLOOKUP(FY1,Register,55,FALSE))))</f>
        <v/>
      </c>
      <c r="FY53" s="15" t="s">
        <v>20</v>
      </c>
      <c r="FZ53" s="7" t="str">
        <f t="shared" ref="FZ53" si="11646">"5." &amp; GB$1&amp; ".4.4."</f>
        <v>5.61.4.4.</v>
      </c>
      <c r="GA53" s="14" t="str">
        <f>IF(ISBLANK(GB1),"",IF(VLOOKUP(GB1,Register,55,FALSE)=0,"",(VLOOKUP(GB1,Register,55,FALSE))))</f>
        <v/>
      </c>
      <c r="GB53" s="15" t="s">
        <v>20</v>
      </c>
      <c r="GC53" s="7" t="str">
        <f t="shared" ref="GC53" si="11647">"5." &amp; GE$1&amp; ".4.4."</f>
        <v>5.62.4.4.</v>
      </c>
      <c r="GD53" s="14" t="str">
        <f>IF(ISBLANK(GE1),"",IF(VLOOKUP(GE1,Register,55,FALSE)=0,"",(VLOOKUP(GE1,Register,55,FALSE))))</f>
        <v/>
      </c>
      <c r="GE53" s="15" t="s">
        <v>20</v>
      </c>
      <c r="GF53" s="7" t="str">
        <f t="shared" ref="GF53" si="11648">"5." &amp; GH$1&amp; ".4.4."</f>
        <v>5.63.4.4.</v>
      </c>
      <c r="GG53" s="14" t="str">
        <f>IF(ISBLANK(GH1),"",IF(VLOOKUP(GH1,Register,55,FALSE)=0,"",(VLOOKUP(GH1,Register,55,FALSE))))</f>
        <v/>
      </c>
      <c r="GH53" s="15" t="s">
        <v>20</v>
      </c>
      <c r="GI53" s="7" t="str">
        <f t="shared" ref="GI53" si="11649">"5." &amp; GK$1&amp; ".4.4."</f>
        <v>5.64.4.4.</v>
      </c>
      <c r="GJ53" s="14" t="str">
        <f>IF(ISBLANK(GK1),"",IF(VLOOKUP(GK1,Register,55,FALSE)=0,"",(VLOOKUP(GK1,Register,55,FALSE))))</f>
        <v/>
      </c>
      <c r="GK53" s="15" t="s">
        <v>20</v>
      </c>
      <c r="GL53" s="7" t="str">
        <f t="shared" ref="GL53" si="11650">"5." &amp; GN$1&amp; ".4.4."</f>
        <v>5.65.4.4.</v>
      </c>
      <c r="GM53" s="14" t="str">
        <f>IF(ISBLANK(GN1),"",IF(VLOOKUP(GN1,Register,55,FALSE)=0,"",(VLOOKUP(GN1,Register,55,FALSE))))</f>
        <v/>
      </c>
      <c r="GN53" s="15" t="s">
        <v>20</v>
      </c>
      <c r="GO53" s="7" t="str">
        <f t="shared" ref="GO53" si="11651">"5." &amp; GQ$1&amp; ".4.4."</f>
        <v>5.66.4.4.</v>
      </c>
      <c r="GP53" s="14" t="str">
        <f>IF(ISBLANK(GQ1),"",IF(VLOOKUP(GQ1,Register,55,FALSE)=0,"",(VLOOKUP(GQ1,Register,55,FALSE))))</f>
        <v/>
      </c>
      <c r="GQ53" s="15" t="s">
        <v>20</v>
      </c>
      <c r="GR53" s="7" t="str">
        <f t="shared" ref="GR53" si="11652">"5." &amp; GT$1&amp; ".4.4."</f>
        <v>5.67.4.4.</v>
      </c>
      <c r="GS53" s="14" t="str">
        <f>IF(ISBLANK(GT1),"",IF(VLOOKUP(GT1,Register,55,FALSE)=0,"",(VLOOKUP(GT1,Register,55,FALSE))))</f>
        <v/>
      </c>
      <c r="GT53" s="15" t="s">
        <v>20</v>
      </c>
      <c r="GU53" s="7" t="str">
        <f t="shared" ref="GU53" si="11653">"5." &amp; GW$1&amp; ".4.4."</f>
        <v>5.68.4.4.</v>
      </c>
      <c r="GV53" s="14" t="str">
        <f>IF(ISBLANK(GW1),"",IF(VLOOKUP(GW1,Register,55,FALSE)=0,"",(VLOOKUP(GW1,Register,55,FALSE))))</f>
        <v/>
      </c>
      <c r="GW53" s="15" t="s">
        <v>20</v>
      </c>
      <c r="GX53" s="7" t="str">
        <f t="shared" ref="GX53" si="11654">"5." &amp; GZ$1&amp; ".4.4."</f>
        <v>5.69.4.4.</v>
      </c>
      <c r="GY53" s="14" t="str">
        <f>IF(ISBLANK(GZ1),"",IF(VLOOKUP(GZ1,Register,55,FALSE)=0,"",(VLOOKUP(GZ1,Register,55,FALSE))))</f>
        <v/>
      </c>
      <c r="GZ53" s="15" t="s">
        <v>20</v>
      </c>
      <c r="HA53" s="7" t="str">
        <f t="shared" ref="HA53" si="11655">"5." &amp; HC$1&amp; ".4.4."</f>
        <v>5.70.4.4.</v>
      </c>
      <c r="HB53" s="14" t="str">
        <f>IF(ISBLANK(HC1),"",IF(VLOOKUP(HC1,Register,55,FALSE)=0,"",(VLOOKUP(HC1,Register,55,FALSE))))</f>
        <v/>
      </c>
      <c r="HC53" s="15" t="s">
        <v>20</v>
      </c>
      <c r="HD53" s="7" t="str">
        <f t="shared" ref="HD53" si="11656">"5." &amp; HF$1&amp; ".4.4."</f>
        <v>5.71.4.4.</v>
      </c>
      <c r="HE53" s="14" t="str">
        <f>IF(ISBLANK(HF1),"",IF(VLOOKUP(HF1,Register,55,FALSE)=0,"",(VLOOKUP(HF1,Register,55,FALSE))))</f>
        <v/>
      </c>
      <c r="HF53" s="15" t="s">
        <v>20</v>
      </c>
      <c r="HG53" s="7" t="str">
        <f t="shared" ref="HG53" si="11657">"5." &amp; HI$1&amp; ".4.4."</f>
        <v>5.72.4.4.</v>
      </c>
      <c r="HH53" s="14" t="str">
        <f>IF(ISBLANK(HI1),"",IF(VLOOKUP(HI1,Register,55,FALSE)=0,"",(VLOOKUP(HI1,Register,55,FALSE))))</f>
        <v/>
      </c>
      <c r="HI53" s="15" t="s">
        <v>20</v>
      </c>
      <c r="HJ53" s="7" t="str">
        <f t="shared" ref="HJ53" si="11658">"5." &amp; HL$1&amp; ".4.4."</f>
        <v>5.73.4.4.</v>
      </c>
      <c r="HK53" s="14" t="str">
        <f>IF(ISBLANK(HL1),"",IF(VLOOKUP(HL1,Register,55,FALSE)=0,"",(VLOOKUP(HL1,Register,55,FALSE))))</f>
        <v/>
      </c>
      <c r="HL53" s="15" t="s">
        <v>20</v>
      </c>
      <c r="HM53" s="7" t="str">
        <f t="shared" ref="HM53" si="11659">"5." &amp; HO$1&amp; ".4.4."</f>
        <v>5.74.4.4.</v>
      </c>
      <c r="HN53" s="14" t="str">
        <f>IF(ISBLANK(HO1),"",IF(VLOOKUP(HO1,Register,55,FALSE)=0,"",(VLOOKUP(HO1,Register,55,FALSE))))</f>
        <v/>
      </c>
      <c r="HO53" s="15" t="s">
        <v>20</v>
      </c>
      <c r="HP53" s="7" t="str">
        <f t="shared" ref="HP53" si="11660">"5." &amp; HR$1&amp; ".4.4."</f>
        <v>5.75.4.4.</v>
      </c>
      <c r="HQ53" s="14" t="str">
        <f>IF(ISBLANK(HR1),"",IF(VLOOKUP(HR1,Register,55,FALSE)=0,"",(VLOOKUP(HR1,Register,55,FALSE))))</f>
        <v/>
      </c>
      <c r="HR53" s="15" t="s">
        <v>20</v>
      </c>
      <c r="HS53" s="7" t="str">
        <f t="shared" ref="HS53" si="11661">"5." &amp; HU$1&amp; ".4.4."</f>
        <v>5.76.4.4.</v>
      </c>
      <c r="HT53" s="14" t="str">
        <f>IF(ISBLANK(HU1),"",IF(VLOOKUP(HU1,Register,55,FALSE)=0,"",(VLOOKUP(HU1,Register,55,FALSE))))</f>
        <v/>
      </c>
      <c r="HU53" s="15" t="s">
        <v>20</v>
      </c>
      <c r="HV53" s="7" t="str">
        <f t="shared" ref="HV53" si="11662">"5." &amp; HX$1&amp; ".4.4."</f>
        <v>5.77.4.4.</v>
      </c>
      <c r="HW53" s="14" t="str">
        <f>IF(ISBLANK(HX1),"",IF(VLOOKUP(HX1,Register,55,FALSE)=0,"",(VLOOKUP(HX1,Register,55,FALSE))))</f>
        <v/>
      </c>
      <c r="HX53" s="15" t="s">
        <v>20</v>
      </c>
      <c r="HY53" s="7" t="str">
        <f t="shared" ref="HY53" si="11663">"5." &amp; IA$1&amp; ".4.4."</f>
        <v>5.78.4.4.</v>
      </c>
      <c r="HZ53" s="14" t="str">
        <f>IF(ISBLANK(IA1),"",IF(VLOOKUP(IA1,Register,55,FALSE)=0,"",(VLOOKUP(IA1,Register,55,FALSE))))</f>
        <v/>
      </c>
      <c r="IA53" s="15" t="s">
        <v>20</v>
      </c>
      <c r="IB53" s="7" t="str">
        <f t="shared" ref="IB53" si="11664">"5." &amp; ID$1&amp; ".4.4."</f>
        <v>5.79.4.4.</v>
      </c>
      <c r="IC53" s="14" t="str">
        <f>IF(ISBLANK(ID1),"",IF(VLOOKUP(ID1,Register,55,FALSE)=0,"",(VLOOKUP(ID1,Register,55,FALSE))))</f>
        <v/>
      </c>
      <c r="ID53" s="15" t="s">
        <v>20</v>
      </c>
      <c r="IE53" s="7" t="str">
        <f t="shared" ref="IE53" si="11665">"5." &amp; IG$1&amp; ".4.4."</f>
        <v>5.80.4.4.</v>
      </c>
      <c r="IF53" s="14" t="str">
        <f>IF(ISBLANK(IG1),"",IF(VLOOKUP(IG1,Register,55,FALSE)=0,"",(VLOOKUP(IG1,Register,55,FALSE))))</f>
        <v/>
      </c>
      <c r="IG53" s="15" t="s">
        <v>20</v>
      </c>
      <c r="IH53" s="7" t="str">
        <f t="shared" ref="IH53" si="11666">"5." &amp; IJ$1&amp; ".4.4."</f>
        <v>5.81.4.4.</v>
      </c>
      <c r="II53" s="14" t="str">
        <f>IF(ISBLANK(IJ1),"",IF(VLOOKUP(IJ1,Register,55,FALSE)=0,"",(VLOOKUP(IJ1,Register,55,FALSE))))</f>
        <v/>
      </c>
      <c r="IJ53" s="15" t="s">
        <v>20</v>
      </c>
      <c r="IK53" s="7" t="str">
        <f t="shared" ref="IK53" si="11667">"5." &amp; IM$1&amp; ".4.4."</f>
        <v>5.82.4.4.</v>
      </c>
      <c r="IL53" s="14" t="str">
        <f>IF(ISBLANK(IM1),"",IF(VLOOKUP(IM1,Register,55,FALSE)=0,"",(VLOOKUP(IM1,Register,55,FALSE))))</f>
        <v/>
      </c>
      <c r="IM53" s="15" t="s">
        <v>20</v>
      </c>
      <c r="IN53" s="7" t="str">
        <f t="shared" ref="IN53" si="11668">"5." &amp; IP$1&amp; ".4.4."</f>
        <v>5.83.4.4.</v>
      </c>
      <c r="IO53" s="14" t="str">
        <f>IF(ISBLANK(IP1),"",IF(VLOOKUP(IP1,Register,55,FALSE)=0,"",(VLOOKUP(IP1,Register,55,FALSE))))</f>
        <v/>
      </c>
      <c r="IP53" s="15" t="s">
        <v>20</v>
      </c>
      <c r="IQ53" s="7" t="str">
        <f t="shared" ref="IQ53" si="11669">"5." &amp; IS$1&amp; ".4.4."</f>
        <v>5.84.4.4.</v>
      </c>
      <c r="IR53" s="14" t="str">
        <f>IF(ISBLANK(IS1),"",IF(VLOOKUP(IS1,Register,55,FALSE)=0,"",(VLOOKUP(IS1,Register,55,FALSE))))</f>
        <v/>
      </c>
      <c r="IS53" s="15" t="s">
        <v>20</v>
      </c>
      <c r="IT53" s="7" t="str">
        <f t="shared" ref="IT53" si="11670">"5." &amp; IV$1&amp; ".4.4."</f>
        <v>5.85.4.4.</v>
      </c>
      <c r="IU53" s="14" t="str">
        <f>IF(ISBLANK(IV1),"",IF(VLOOKUP(IV1,Register,55,FALSE)=0,"",(VLOOKUP(IV1,Register,55,FALSE))))</f>
        <v/>
      </c>
      <c r="IV53" s="15" t="s">
        <v>20</v>
      </c>
      <c r="IW53" s="7" t="str">
        <f t="shared" ref="IW53" si="11671">"5." &amp; IY$1&amp; ".4.4."</f>
        <v>5.86.4.4.</v>
      </c>
      <c r="IX53" s="14" t="str">
        <f>IF(ISBLANK(IY1),"",IF(VLOOKUP(IY1,Register,55,FALSE)=0,"",(VLOOKUP(IY1,Register,55,FALSE))))</f>
        <v/>
      </c>
      <c r="IY53" s="15" t="s">
        <v>20</v>
      </c>
      <c r="IZ53" s="7" t="str">
        <f t="shared" ref="IZ53" si="11672">"5." &amp; JB$1&amp; ".4.4."</f>
        <v>5.87.4.4.</v>
      </c>
      <c r="JA53" s="14" t="str">
        <f>IF(ISBLANK(JB1),"",IF(VLOOKUP(JB1,Register,55,FALSE)=0,"",(VLOOKUP(JB1,Register,55,FALSE))))</f>
        <v/>
      </c>
      <c r="JB53" s="15" t="s">
        <v>20</v>
      </c>
      <c r="JC53" s="7" t="str">
        <f t="shared" ref="JC53" si="11673">"5." &amp; JE$1&amp; ".4.4."</f>
        <v>5.88.4.4.</v>
      </c>
      <c r="JD53" s="14" t="str">
        <f>IF(ISBLANK(JE1),"",IF(VLOOKUP(JE1,Register,55,FALSE)=0,"",(VLOOKUP(JE1,Register,55,FALSE))))</f>
        <v/>
      </c>
      <c r="JE53" s="15" t="s">
        <v>20</v>
      </c>
      <c r="JF53" s="7" t="str">
        <f t="shared" ref="JF53" si="11674">"5." &amp; JH$1&amp; ".4.4."</f>
        <v>5.89.4.4.</v>
      </c>
      <c r="JG53" s="14" t="str">
        <f>IF(ISBLANK(JH1),"",IF(VLOOKUP(JH1,Register,55,FALSE)=0,"",(VLOOKUP(JH1,Register,55,FALSE))))</f>
        <v/>
      </c>
      <c r="JH53" s="15" t="s">
        <v>20</v>
      </c>
      <c r="JI53" s="7" t="str">
        <f t="shared" ref="JI53" si="11675">"5." &amp; JK$1&amp; ".4.4."</f>
        <v>5.90.4.4.</v>
      </c>
      <c r="JJ53" s="14" t="str">
        <f>IF(ISBLANK(JK1),"",IF(VLOOKUP(JK1,Register,55,FALSE)=0,"",(VLOOKUP(JK1,Register,55,FALSE))))</f>
        <v/>
      </c>
      <c r="JK53" s="15" t="s">
        <v>20</v>
      </c>
      <c r="JL53" s="7" t="str">
        <f t="shared" ref="JL53" si="11676">"5." &amp; JN$1&amp; ".4.4."</f>
        <v>5.91.4.4.</v>
      </c>
      <c r="JM53" s="14" t="str">
        <f>IF(ISBLANK(JN1),"",IF(VLOOKUP(JN1,Register,55,FALSE)=0,"",(VLOOKUP(JN1,Register,55,FALSE))))</f>
        <v/>
      </c>
      <c r="JN53" s="15" t="s">
        <v>20</v>
      </c>
      <c r="JO53" s="7" t="str">
        <f t="shared" ref="JO53" si="11677">"5." &amp; JQ$1&amp; ".4.4."</f>
        <v>5.92.4.4.</v>
      </c>
      <c r="JP53" s="14" t="str">
        <f>IF(ISBLANK(JQ1),"",IF(VLOOKUP(JQ1,Register,55,FALSE)=0,"",(VLOOKUP(JQ1,Register,55,FALSE))))</f>
        <v/>
      </c>
      <c r="JQ53" s="15" t="s">
        <v>20</v>
      </c>
      <c r="JR53" s="7" t="str">
        <f t="shared" ref="JR53" si="11678">"5." &amp; JT$1&amp; ".4.4."</f>
        <v>5.93.4.4.</v>
      </c>
      <c r="JS53" s="14" t="str">
        <f>IF(ISBLANK(JT1),"",IF(VLOOKUP(JT1,Register,55,FALSE)=0,"",(VLOOKUP(JT1,Register,55,FALSE))))</f>
        <v/>
      </c>
      <c r="JT53" s="15" t="s">
        <v>20</v>
      </c>
      <c r="JU53" s="7" t="str">
        <f t="shared" ref="JU53" si="11679">"5." &amp; JW$1&amp; ".4.4."</f>
        <v>5.94.4.4.</v>
      </c>
      <c r="JV53" s="14" t="str">
        <f>IF(ISBLANK(JW1),"",IF(VLOOKUP(JW1,Register,55,FALSE)=0,"",(VLOOKUP(JW1,Register,55,FALSE))))</f>
        <v/>
      </c>
      <c r="JW53" s="15" t="s">
        <v>20</v>
      </c>
      <c r="JX53" s="7" t="str">
        <f t="shared" ref="JX53" si="11680">"5." &amp; JZ$1&amp; ".4.4."</f>
        <v>5.95.4.4.</v>
      </c>
      <c r="JY53" s="14" t="str">
        <f>IF(ISBLANK(JZ1),"",IF(VLOOKUP(JZ1,Register,55,FALSE)=0,"",(VLOOKUP(JZ1,Register,55,FALSE))))</f>
        <v/>
      </c>
      <c r="JZ53" s="15" t="s">
        <v>20</v>
      </c>
      <c r="KA53" s="7" t="str">
        <f t="shared" ref="KA53" si="11681">"5." &amp; KC$1&amp; ".4.4."</f>
        <v>5.96.4.4.</v>
      </c>
      <c r="KB53" s="14" t="str">
        <f>IF(ISBLANK(KC1),"",IF(VLOOKUP(KC1,Register,55,FALSE)=0,"",(VLOOKUP(KC1,Register,55,FALSE))))</f>
        <v/>
      </c>
      <c r="KC53" s="15" t="s">
        <v>20</v>
      </c>
      <c r="KD53" s="7" t="str">
        <f t="shared" ref="KD53" si="11682">"5." &amp; KF$1&amp; ".4.4."</f>
        <v>5.97.4.4.</v>
      </c>
      <c r="KE53" s="14" t="str">
        <f>IF(ISBLANK(KF1),"",IF(VLOOKUP(KF1,Register,55,FALSE)=0,"",(VLOOKUP(KF1,Register,55,FALSE))))</f>
        <v/>
      </c>
      <c r="KF53" s="15" t="s">
        <v>20</v>
      </c>
      <c r="KG53" s="7" t="str">
        <f t="shared" ref="KG53" si="11683">"5." &amp; KI$1&amp; ".4.4."</f>
        <v>5.98.4.4.</v>
      </c>
      <c r="KH53" s="14" t="str">
        <f>IF(ISBLANK(KI1),"",IF(VLOOKUP(KI1,Register,55,FALSE)=0,"",(VLOOKUP(KI1,Register,55,FALSE))))</f>
        <v/>
      </c>
      <c r="KI53" s="15" t="s">
        <v>20</v>
      </c>
      <c r="KJ53" s="7" t="str">
        <f t="shared" ref="KJ53" si="11684">"5." &amp; KL$1&amp; ".4.4."</f>
        <v>5.99.4.4.</v>
      </c>
      <c r="KK53" s="14" t="str">
        <f>IF(ISBLANK(KL1),"",IF(VLOOKUP(KL1,Register,55,FALSE)=0,"",(VLOOKUP(KL1,Register,55,FALSE))))</f>
        <v/>
      </c>
      <c r="KL53" s="15" t="s">
        <v>20</v>
      </c>
      <c r="KM53" s="7" t="str">
        <f t="shared" ref="KM53" si="11685">"5." &amp; KO$1&amp; ".4.4."</f>
        <v>5.100.4.4.</v>
      </c>
      <c r="KN53" s="14" t="str">
        <f>IF(ISBLANK(KO1),"",IF(VLOOKUP(KO1,Register,55,FALSE)=0,"",(VLOOKUP(KO1,Register,55,FALSE))))</f>
        <v/>
      </c>
      <c r="KO53" s="15" t="s">
        <v>20</v>
      </c>
      <c r="KP53" s="7" t="str">
        <f t="shared" ref="KP53" si="11686">"5." &amp; KR$1&amp; ".4.4."</f>
        <v>5.101.4.4.</v>
      </c>
      <c r="KQ53" s="14" t="str">
        <f>IF(ISBLANK(KR1),"",IF(VLOOKUP(KR1,Register,55,FALSE)=0,"",(VLOOKUP(KR1,Register,55,FALSE))))</f>
        <v/>
      </c>
      <c r="KR53" s="15" t="s">
        <v>20</v>
      </c>
      <c r="KS53" s="7" t="str">
        <f t="shared" ref="KS53" si="11687">"5." &amp; KU$1&amp; ".4.4."</f>
        <v>5.102.4.4.</v>
      </c>
      <c r="KT53" s="14" t="str">
        <f>IF(ISBLANK(KU1),"",IF(VLOOKUP(KU1,Register,55,FALSE)=0,"",(VLOOKUP(KU1,Register,55,FALSE))))</f>
        <v/>
      </c>
      <c r="KU53" s="15" t="s">
        <v>20</v>
      </c>
      <c r="KV53" s="7" t="str">
        <f t="shared" ref="KV53" si="11688">"5." &amp; KX$1&amp; ".4.4."</f>
        <v>5.103.4.4.</v>
      </c>
      <c r="KW53" s="14" t="str">
        <f>IF(ISBLANK(KX1),"",IF(VLOOKUP(KX1,Register,55,FALSE)=0,"",(VLOOKUP(KX1,Register,55,FALSE))))</f>
        <v/>
      </c>
      <c r="KX53" s="15" t="s">
        <v>20</v>
      </c>
      <c r="KY53" s="7" t="str">
        <f t="shared" ref="KY53" si="11689">"5." &amp; LA$1&amp; ".4.4."</f>
        <v>5.104.4.4.</v>
      </c>
      <c r="KZ53" s="14" t="str">
        <f>IF(ISBLANK(LA1),"",IF(VLOOKUP(LA1,Register,55,FALSE)=0,"",(VLOOKUP(LA1,Register,55,FALSE))))</f>
        <v/>
      </c>
      <c r="LA53" s="15" t="s">
        <v>20</v>
      </c>
      <c r="LB53" s="7" t="str">
        <f t="shared" ref="LB53" si="11690">"5." &amp; LD$1&amp; ".4.4."</f>
        <v>5.105.4.4.</v>
      </c>
      <c r="LC53" s="14" t="str">
        <f>IF(ISBLANK(LD1),"",IF(VLOOKUP(LD1,Register,55,FALSE)=0,"",(VLOOKUP(LD1,Register,55,FALSE))))</f>
        <v/>
      </c>
      <c r="LD53" s="15" t="s">
        <v>20</v>
      </c>
      <c r="LE53" s="7" t="str">
        <f t="shared" ref="LE53" si="11691">"5." &amp; LG$1&amp; ".4.4."</f>
        <v>5.106.4.4.</v>
      </c>
      <c r="LF53" s="14" t="str">
        <f>IF(ISBLANK(LG1),"",IF(VLOOKUP(LG1,Register,55,FALSE)=0,"",(VLOOKUP(LG1,Register,55,FALSE))))</f>
        <v/>
      </c>
      <c r="LG53" s="15" t="s">
        <v>20</v>
      </c>
      <c r="LH53" s="7" t="str">
        <f t="shared" ref="LH53" si="11692">"5." &amp; LJ$1&amp; ".4.4."</f>
        <v>5.107.4.4.</v>
      </c>
      <c r="LI53" s="14" t="str">
        <f>IF(ISBLANK(LJ1),"",IF(VLOOKUP(LJ1,Register,55,FALSE)=0,"",(VLOOKUP(LJ1,Register,55,FALSE))))</f>
        <v/>
      </c>
      <c r="LJ53" s="15" t="s">
        <v>20</v>
      </c>
      <c r="LK53" s="7" t="str">
        <f t="shared" ref="LK53" si="11693">"5." &amp; LM$1&amp; ".4.4."</f>
        <v>5.108.4.4.</v>
      </c>
      <c r="LL53" s="14" t="str">
        <f>IF(ISBLANK(LM1),"",IF(VLOOKUP(LM1,Register,55,FALSE)=0,"",(VLOOKUP(LM1,Register,55,FALSE))))</f>
        <v/>
      </c>
      <c r="LM53" s="15" t="s">
        <v>20</v>
      </c>
      <c r="LN53" s="7" t="str">
        <f t="shared" ref="LN53" si="11694">"5." &amp; LP$1&amp; ".4.4."</f>
        <v>5.109.4.4.</v>
      </c>
      <c r="LO53" s="14" t="str">
        <f>IF(ISBLANK(LP1),"",IF(VLOOKUP(LP1,Register,55,FALSE)=0,"",(VLOOKUP(LP1,Register,55,FALSE))))</f>
        <v/>
      </c>
      <c r="LP53" s="15" t="s">
        <v>20</v>
      </c>
      <c r="LQ53" s="7" t="str">
        <f t="shared" ref="LQ53" si="11695">"5." &amp; LS$1&amp; ".4.4."</f>
        <v>5.110.4.4.</v>
      </c>
      <c r="LR53" s="14" t="str">
        <f>IF(ISBLANK(LS1),"",IF(VLOOKUP(LS1,Register,55,FALSE)=0,"",(VLOOKUP(LS1,Register,55,FALSE))))</f>
        <v/>
      </c>
      <c r="LS53" s="15" t="s">
        <v>20</v>
      </c>
      <c r="LT53" s="7" t="str">
        <f t="shared" ref="LT53" si="11696">"5." &amp; LV$1&amp; ".4.4."</f>
        <v>5.111.4.4.</v>
      </c>
      <c r="LU53" s="14" t="str">
        <f>IF(ISBLANK(LV1),"",IF(VLOOKUP(LV1,Register,55,FALSE)=0,"",(VLOOKUP(LV1,Register,55,FALSE))))</f>
        <v/>
      </c>
      <c r="LV53" s="15" t="s">
        <v>20</v>
      </c>
      <c r="LW53" s="7" t="str">
        <f t="shared" ref="LW53" si="11697">"5." &amp; LY$1&amp; ".4.4."</f>
        <v>5.112.4.4.</v>
      </c>
      <c r="LX53" s="14" t="str">
        <f>IF(ISBLANK(LY1),"",IF(VLOOKUP(LY1,Register,55,FALSE)=0,"",(VLOOKUP(LY1,Register,55,FALSE))))</f>
        <v/>
      </c>
      <c r="LY53" s="15" t="s">
        <v>20</v>
      </c>
      <c r="LZ53" s="7" t="str">
        <f t="shared" ref="LZ53" si="11698">"5." &amp; MB$1&amp; ".4.4."</f>
        <v>5.113.4.4.</v>
      </c>
      <c r="MA53" s="14" t="str">
        <f>IF(ISBLANK(MB1),"",IF(VLOOKUP(MB1,Register,55,FALSE)=0,"",(VLOOKUP(MB1,Register,55,FALSE))))</f>
        <v/>
      </c>
      <c r="MB53" s="15" t="s">
        <v>20</v>
      </c>
      <c r="MC53" s="7" t="str">
        <f t="shared" ref="MC53" si="11699">"5." &amp; ME$1&amp; ".4.4."</f>
        <v>5.114.4.4.</v>
      </c>
      <c r="MD53" s="14" t="str">
        <f>IF(ISBLANK(ME1),"",IF(VLOOKUP(ME1,Register,55,FALSE)=0,"",(VLOOKUP(ME1,Register,55,FALSE))))</f>
        <v/>
      </c>
      <c r="ME53" s="15" t="s">
        <v>20</v>
      </c>
      <c r="MF53" s="7" t="str">
        <f t="shared" ref="MF53" si="11700">"5." &amp; MH$1&amp; ".4.4."</f>
        <v>5.115.4.4.</v>
      </c>
      <c r="MG53" s="14" t="str">
        <f>IF(ISBLANK(MH1),"",IF(VLOOKUP(MH1,Register,55,FALSE)=0,"",(VLOOKUP(MH1,Register,55,FALSE))))</f>
        <v/>
      </c>
      <c r="MH53" s="15" t="s">
        <v>20</v>
      </c>
      <c r="MI53" s="7" t="str">
        <f t="shared" ref="MI53" si="11701">"5." &amp; MK$1&amp; ".4.4."</f>
        <v>5.116.4.4.</v>
      </c>
      <c r="MJ53" s="14" t="str">
        <f>IF(ISBLANK(MK1),"",IF(VLOOKUP(MK1,Register,55,FALSE)=0,"",(VLOOKUP(MK1,Register,55,FALSE))))</f>
        <v/>
      </c>
      <c r="MK53" s="15" t="s">
        <v>20</v>
      </c>
      <c r="ML53" s="7" t="str">
        <f t="shared" ref="ML53" si="11702">"5." &amp; MN$1&amp; ".4.4."</f>
        <v>5.117.4.4.</v>
      </c>
      <c r="MM53" s="14" t="str">
        <f>IF(ISBLANK(MN1),"",IF(VLOOKUP(MN1,Register,55,FALSE)=0,"",(VLOOKUP(MN1,Register,55,FALSE))))</f>
        <v/>
      </c>
      <c r="MN53" s="15" t="s">
        <v>20</v>
      </c>
      <c r="MO53" s="7" t="str">
        <f t="shared" ref="MO53" si="11703">"5." &amp; MQ$1&amp; ".4.4."</f>
        <v>5.118.4.4.</v>
      </c>
      <c r="MP53" s="14" t="str">
        <f>IF(ISBLANK(MQ1),"",IF(VLOOKUP(MQ1,Register,55,FALSE)=0,"",(VLOOKUP(MQ1,Register,55,FALSE))))</f>
        <v/>
      </c>
      <c r="MQ53" s="15" t="s">
        <v>20</v>
      </c>
      <c r="MR53" s="7" t="str">
        <f t="shared" ref="MR53" si="11704">"5." &amp; MT$1&amp; ".4.4."</f>
        <v>5.119.4.4.</v>
      </c>
      <c r="MS53" s="14" t="str">
        <f>IF(ISBLANK(MT1),"",IF(VLOOKUP(MT1,Register,55,FALSE)=0,"",(VLOOKUP(MT1,Register,55,FALSE))))</f>
        <v/>
      </c>
      <c r="MT53" s="15" t="s">
        <v>20</v>
      </c>
      <c r="MU53" s="7" t="str">
        <f t="shared" ref="MU53" si="11705">"5." &amp; MW$1&amp; ".4.4."</f>
        <v>5.120.4.4.</v>
      </c>
      <c r="MV53" s="14" t="str">
        <f>IF(ISBLANK(MW1),"",IF(VLOOKUP(MW1,Register,55,FALSE)=0,"",(VLOOKUP(MW1,Register,55,FALSE))))</f>
        <v/>
      </c>
      <c r="MW53" s="15" t="s">
        <v>20</v>
      </c>
      <c r="MX53" s="7" t="str">
        <f t="shared" ref="MX53" si="11706">"5." &amp; MZ$1&amp; ".4.4."</f>
        <v>5.121.4.4.</v>
      </c>
      <c r="MY53" s="14" t="str">
        <f>IF(ISBLANK(MZ1),"",IF(VLOOKUP(MZ1,Register,55,FALSE)=0,"",(VLOOKUP(MZ1,Register,55,FALSE))))</f>
        <v/>
      </c>
      <c r="MZ53" s="15" t="s">
        <v>20</v>
      </c>
      <c r="NA53" s="7" t="str">
        <f t="shared" ref="NA53" si="11707">"5." &amp; NC$1&amp; ".4.4."</f>
        <v>5.122.4.4.</v>
      </c>
      <c r="NB53" s="14" t="str">
        <f>IF(ISBLANK(NC1),"",IF(VLOOKUP(NC1,Register,55,FALSE)=0,"",(VLOOKUP(NC1,Register,55,FALSE))))</f>
        <v/>
      </c>
      <c r="NC53" s="15" t="s">
        <v>20</v>
      </c>
      <c r="ND53" s="7" t="str">
        <f t="shared" ref="ND53" si="11708">"5." &amp; NF$1&amp; ".4.4."</f>
        <v>5.123.4.4.</v>
      </c>
      <c r="NE53" s="14" t="str">
        <f>IF(ISBLANK(NF1),"",IF(VLOOKUP(NF1,Register,55,FALSE)=0,"",(VLOOKUP(NF1,Register,55,FALSE))))</f>
        <v/>
      </c>
      <c r="NF53" s="15" t="s">
        <v>20</v>
      </c>
      <c r="NG53" s="7" t="str">
        <f t="shared" ref="NG53" si="11709">"5." &amp; NI$1&amp; ".4.4."</f>
        <v>5.124.4.4.</v>
      </c>
      <c r="NH53" s="14" t="str">
        <f>IF(ISBLANK(NI1),"",IF(VLOOKUP(NI1,Register,55,FALSE)=0,"",(VLOOKUP(NI1,Register,55,FALSE))))</f>
        <v/>
      </c>
      <c r="NI53" s="15" t="s">
        <v>20</v>
      </c>
      <c r="NJ53" s="7" t="str">
        <f t="shared" ref="NJ53" si="11710">"5." &amp; NL$1&amp; ".4.4."</f>
        <v>5.125.4.4.</v>
      </c>
      <c r="NK53" s="14" t="str">
        <f>IF(ISBLANK(NL1),"",IF(VLOOKUP(NL1,Register,55,FALSE)=0,"",(VLOOKUP(NL1,Register,55,FALSE))))</f>
        <v/>
      </c>
      <c r="NL53" s="15" t="s">
        <v>20</v>
      </c>
      <c r="NM53" s="7" t="str">
        <f t="shared" ref="NM53" si="11711">"5." &amp; NO$1&amp; ".4.4."</f>
        <v>5.126.4.4.</v>
      </c>
      <c r="NN53" s="14" t="str">
        <f>IF(ISBLANK(NO1),"",IF(VLOOKUP(NO1,Register,55,FALSE)=0,"",(VLOOKUP(NO1,Register,55,FALSE))))</f>
        <v/>
      </c>
      <c r="NO53" s="15" t="s">
        <v>20</v>
      </c>
      <c r="NP53" s="7" t="str">
        <f t="shared" ref="NP53" si="11712">"5." &amp; NR$1&amp; ".4.4."</f>
        <v>5.127.4.4.</v>
      </c>
      <c r="NQ53" s="14" t="str">
        <f>IF(ISBLANK(NR1),"",IF(VLOOKUP(NR1,Register,55,FALSE)=0,"",(VLOOKUP(NR1,Register,55,FALSE))))</f>
        <v/>
      </c>
      <c r="NR53" s="15" t="s">
        <v>20</v>
      </c>
      <c r="NS53" s="7" t="str">
        <f t="shared" ref="NS53" si="11713">"5." &amp; NU$1&amp; ".4.4."</f>
        <v>5.128.4.4.</v>
      </c>
      <c r="NT53" s="14" t="str">
        <f>IF(ISBLANK(NU1),"",IF(VLOOKUP(NU1,Register,55,FALSE)=0,"",(VLOOKUP(NU1,Register,55,FALSE))))</f>
        <v/>
      </c>
      <c r="NU53" s="15" t="s">
        <v>20</v>
      </c>
      <c r="NV53" s="7" t="str">
        <f t="shared" ref="NV53" si="11714">"5." &amp; NX$1&amp; ".4.4."</f>
        <v>5.129.4.4.</v>
      </c>
      <c r="NW53" s="14" t="str">
        <f>IF(ISBLANK(NX1),"",IF(VLOOKUP(NX1,Register,55,FALSE)=0,"",(VLOOKUP(NX1,Register,55,FALSE))))</f>
        <v/>
      </c>
      <c r="NX53" s="15" t="s">
        <v>20</v>
      </c>
      <c r="NY53" s="7" t="str">
        <f t="shared" ref="NY53" si="11715">"5." &amp; OA$1&amp; ".4.4."</f>
        <v>5.130.4.4.</v>
      </c>
      <c r="NZ53" s="14" t="str">
        <f>IF(ISBLANK(OA1),"",IF(VLOOKUP(OA1,Register,55,FALSE)=0,"",(VLOOKUP(OA1,Register,55,FALSE))))</f>
        <v/>
      </c>
      <c r="OA53" s="15" t="s">
        <v>20</v>
      </c>
      <c r="OB53" s="7" t="str">
        <f t="shared" ref="OB53" si="11716">"5." &amp; OD$1&amp; ".4.4."</f>
        <v>5.131.4.4.</v>
      </c>
      <c r="OC53" s="14" t="str">
        <f>IF(ISBLANK(OD1),"",IF(VLOOKUP(OD1,Register,55,FALSE)=0,"",(VLOOKUP(OD1,Register,55,FALSE))))</f>
        <v/>
      </c>
      <c r="OD53" s="15" t="s">
        <v>20</v>
      </c>
      <c r="OE53" s="7" t="str">
        <f t="shared" ref="OE53" si="11717">"5." &amp; OG$1&amp; ".4.4."</f>
        <v>5.132.4.4.</v>
      </c>
      <c r="OF53" s="14" t="str">
        <f>IF(ISBLANK(OG1),"",IF(VLOOKUP(OG1,Register,55,FALSE)=0,"",(VLOOKUP(OG1,Register,55,FALSE))))</f>
        <v/>
      </c>
      <c r="OG53" s="15" t="s">
        <v>20</v>
      </c>
      <c r="OH53" s="7" t="str">
        <f t="shared" ref="OH53" si="11718">"5." &amp; OJ$1&amp; ".4.4."</f>
        <v>5.133.4.4.</v>
      </c>
      <c r="OI53" s="14" t="str">
        <f>IF(ISBLANK(OJ1),"",IF(VLOOKUP(OJ1,Register,55,FALSE)=0,"",(VLOOKUP(OJ1,Register,55,FALSE))))</f>
        <v/>
      </c>
      <c r="OJ53" s="15" t="s">
        <v>20</v>
      </c>
      <c r="OK53" s="7" t="str">
        <f t="shared" ref="OK53" si="11719">"5." &amp; OM$1&amp; ".4.4."</f>
        <v>5.134.4.4.</v>
      </c>
      <c r="OL53" s="14" t="str">
        <f>IF(ISBLANK(OM1),"",IF(VLOOKUP(OM1,Register,55,FALSE)=0,"",(VLOOKUP(OM1,Register,55,FALSE))))</f>
        <v/>
      </c>
      <c r="OM53" s="15" t="s">
        <v>20</v>
      </c>
      <c r="ON53" s="7" t="str">
        <f t="shared" ref="ON53" si="11720">"5." &amp; OP$1&amp; ".4.4."</f>
        <v>5.135.4.4.</v>
      </c>
      <c r="OO53" s="14" t="str">
        <f>IF(ISBLANK(OP1),"",IF(VLOOKUP(OP1,Register,55,FALSE)=0,"",(VLOOKUP(OP1,Register,55,FALSE))))</f>
        <v/>
      </c>
      <c r="OP53" s="15" t="s">
        <v>20</v>
      </c>
      <c r="OQ53" s="7" t="str">
        <f t="shared" ref="OQ53" si="11721">"5." &amp; OS$1&amp; ".4.4."</f>
        <v>5.136.4.4.</v>
      </c>
      <c r="OR53" s="14" t="str">
        <f>IF(ISBLANK(OS1),"",IF(VLOOKUP(OS1,Register,55,FALSE)=0,"",(VLOOKUP(OS1,Register,55,FALSE))))</f>
        <v/>
      </c>
      <c r="OS53" s="15" t="s">
        <v>20</v>
      </c>
      <c r="OT53" s="7" t="str">
        <f t="shared" ref="OT53" si="11722">"5." &amp; OV$1&amp; ".4.4."</f>
        <v>5.137.4.4.</v>
      </c>
      <c r="OU53" s="14" t="str">
        <f>IF(ISBLANK(OV1),"",IF(VLOOKUP(OV1,Register,55,FALSE)=0,"",(VLOOKUP(OV1,Register,55,FALSE))))</f>
        <v/>
      </c>
      <c r="OV53" s="15" t="s">
        <v>20</v>
      </c>
      <c r="OW53" s="7" t="str">
        <f t="shared" ref="OW53" si="11723">"5." &amp; OY$1&amp; ".4.4."</f>
        <v>5.138.4.4.</v>
      </c>
      <c r="OX53" s="14" t="str">
        <f>IF(ISBLANK(OY1),"",IF(VLOOKUP(OY1,Register,55,FALSE)=0,"",(VLOOKUP(OY1,Register,55,FALSE))))</f>
        <v/>
      </c>
      <c r="OY53" s="15" t="s">
        <v>20</v>
      </c>
      <c r="OZ53" s="7" t="str">
        <f t="shared" ref="OZ53" si="11724">"5." &amp; PB$1&amp; ".4.4."</f>
        <v>5.139.4.4.</v>
      </c>
      <c r="PA53" s="14" t="str">
        <f>IF(ISBLANK(PB1),"",IF(VLOOKUP(PB1,Register,55,FALSE)=0,"",(VLOOKUP(PB1,Register,55,FALSE))))</f>
        <v/>
      </c>
      <c r="PB53" s="15" t="s">
        <v>20</v>
      </c>
      <c r="PC53" s="7" t="str">
        <f t="shared" ref="PC53" si="11725">"5." &amp; PE$1&amp; ".4.4."</f>
        <v>5.140.4.4.</v>
      </c>
      <c r="PD53" s="14" t="str">
        <f>IF(ISBLANK(PE1),"",IF(VLOOKUP(PE1,Register,55,FALSE)=0,"",(VLOOKUP(PE1,Register,55,FALSE))))</f>
        <v/>
      </c>
      <c r="PE53" s="15" t="s">
        <v>20</v>
      </c>
      <c r="PF53" s="7" t="str">
        <f t="shared" ref="PF53" si="11726">"5." &amp; PH$1&amp; ".4.4."</f>
        <v>5.141.4.4.</v>
      </c>
      <c r="PG53" s="14" t="str">
        <f>IF(ISBLANK(PH1),"",IF(VLOOKUP(PH1,Register,55,FALSE)=0,"",(VLOOKUP(PH1,Register,55,FALSE))))</f>
        <v/>
      </c>
      <c r="PH53" s="15" t="s">
        <v>20</v>
      </c>
      <c r="PI53" s="7" t="str">
        <f t="shared" ref="PI53" si="11727">"5." &amp; PK$1&amp; ".4.4."</f>
        <v>5.142.4.4.</v>
      </c>
      <c r="PJ53" s="14" t="str">
        <f>IF(ISBLANK(PK1),"",IF(VLOOKUP(PK1,Register,55,FALSE)=0,"",(VLOOKUP(PK1,Register,55,FALSE))))</f>
        <v/>
      </c>
      <c r="PK53" s="15" t="s">
        <v>20</v>
      </c>
      <c r="PL53" s="7" t="str">
        <f t="shared" ref="PL53" si="11728">"5." &amp; PN$1&amp; ".4.4."</f>
        <v>5.143.4.4.</v>
      </c>
      <c r="PM53" s="14" t="str">
        <f>IF(ISBLANK(PN1),"",IF(VLOOKUP(PN1,Register,55,FALSE)=0,"",(VLOOKUP(PN1,Register,55,FALSE))))</f>
        <v/>
      </c>
      <c r="PN53" s="15" t="s">
        <v>20</v>
      </c>
      <c r="PO53" s="7" t="str">
        <f t="shared" ref="PO53" si="11729">"5." &amp; PQ$1&amp; ".4.4."</f>
        <v>5.144.4.4.</v>
      </c>
      <c r="PP53" s="14" t="str">
        <f>IF(ISBLANK(PQ1),"",IF(VLOOKUP(PQ1,Register,55,FALSE)=0,"",(VLOOKUP(PQ1,Register,55,FALSE))))</f>
        <v/>
      </c>
      <c r="PQ53" s="15" t="s">
        <v>20</v>
      </c>
      <c r="PR53" s="7" t="str">
        <f t="shared" ref="PR53" si="11730">"5." &amp; PT$1&amp; ".4.4."</f>
        <v>5.145.4.4.</v>
      </c>
      <c r="PS53" s="14" t="str">
        <f>IF(ISBLANK(PT1),"",IF(VLOOKUP(PT1,Register,55,FALSE)=0,"",(VLOOKUP(PT1,Register,55,FALSE))))</f>
        <v/>
      </c>
      <c r="PT53" s="15" t="s">
        <v>20</v>
      </c>
      <c r="PU53" s="7" t="str">
        <f t="shared" ref="PU53" si="11731">"5." &amp; PW$1&amp; ".4.4."</f>
        <v>5.146.4.4.</v>
      </c>
      <c r="PV53" s="14" t="str">
        <f>IF(ISBLANK(PW1),"",IF(VLOOKUP(PW1,Register,55,FALSE)=0,"",(VLOOKUP(PW1,Register,55,FALSE))))</f>
        <v/>
      </c>
      <c r="PW53" s="15" t="s">
        <v>20</v>
      </c>
      <c r="PX53" s="7" t="str">
        <f t="shared" ref="PX53" si="11732">"5." &amp; PZ$1&amp; ".4.4."</f>
        <v>5.147.4.4.</v>
      </c>
      <c r="PY53" s="14" t="str">
        <f>IF(ISBLANK(PZ1),"",IF(VLOOKUP(PZ1,Register,55,FALSE)=0,"",(VLOOKUP(PZ1,Register,55,FALSE))))</f>
        <v/>
      </c>
      <c r="PZ53" s="15" t="s">
        <v>20</v>
      </c>
      <c r="QA53" s="7" t="str">
        <f t="shared" ref="QA53" si="11733">"5." &amp; QC$1&amp; ".4.4."</f>
        <v>5.148.4.4.</v>
      </c>
      <c r="QB53" s="14" t="str">
        <f>IF(ISBLANK(QC1),"",IF(VLOOKUP(QC1,Register,55,FALSE)=0,"",(VLOOKUP(QC1,Register,55,FALSE))))</f>
        <v/>
      </c>
      <c r="QC53" s="15" t="s">
        <v>20</v>
      </c>
      <c r="QD53" s="7" t="str">
        <f t="shared" ref="QD53" si="11734">"5." &amp; QF$1&amp; ".4.4."</f>
        <v>5.149.4.4.</v>
      </c>
      <c r="QE53" s="14" t="str">
        <f>IF(ISBLANK(QF1),"",IF(VLOOKUP(QF1,Register,55,FALSE)=0,"",(VLOOKUP(QF1,Register,55,FALSE))))</f>
        <v/>
      </c>
      <c r="QF53" s="15" t="s">
        <v>20</v>
      </c>
      <c r="QG53" s="7" t="str">
        <f t="shared" ref="QG53" si="11735">"5." &amp; QI$1&amp; ".4.4."</f>
        <v>5.150.4.4.</v>
      </c>
      <c r="QH53" s="14" t="str">
        <f>IF(ISBLANK(QI1),"",IF(VLOOKUP(QI1,Register,55,FALSE)=0,"",(VLOOKUP(QI1,Register,55,FALSE))))</f>
        <v/>
      </c>
      <c r="QI53" s="15" t="s">
        <v>20</v>
      </c>
      <c r="QJ53" s="7" t="str">
        <f t="shared" ref="QJ53" si="11736">"5." &amp; QL$1&amp; ".4.4."</f>
        <v>5.151.4.4.</v>
      </c>
      <c r="QK53" s="14" t="str">
        <f>IF(ISBLANK(QL1),"",IF(VLOOKUP(QL1,Register,55,FALSE)=0,"",(VLOOKUP(QL1,Register,55,FALSE))))</f>
        <v/>
      </c>
      <c r="QL53" s="15" t="s">
        <v>20</v>
      </c>
      <c r="QM53" s="7" t="str">
        <f t="shared" ref="QM53" si="11737">"5." &amp; QO$1&amp; ".4.4."</f>
        <v>5.152.4.4.</v>
      </c>
      <c r="QN53" s="14" t="str">
        <f>IF(ISBLANK(QO1),"",IF(VLOOKUP(QO1,Register,55,FALSE)=0,"",(VLOOKUP(QO1,Register,55,FALSE))))</f>
        <v/>
      </c>
      <c r="QO53" s="15" t="s">
        <v>20</v>
      </c>
      <c r="QP53" s="7" t="str">
        <f t="shared" ref="QP53" si="11738">"5." &amp; QR$1&amp; ".4.4."</f>
        <v>5.153.4.4.</v>
      </c>
      <c r="QQ53" s="14" t="str">
        <f>IF(ISBLANK(QR1),"",IF(VLOOKUP(QR1,Register,55,FALSE)=0,"",(VLOOKUP(QR1,Register,55,FALSE))))</f>
        <v/>
      </c>
      <c r="QR53" s="15" t="s">
        <v>20</v>
      </c>
      <c r="QS53" s="7" t="str">
        <f t="shared" ref="QS53" si="11739">"5." &amp; QU$1&amp; ".4.4."</f>
        <v>5.154.4.4.</v>
      </c>
      <c r="QT53" s="14" t="str">
        <f>IF(ISBLANK(QU1),"",IF(VLOOKUP(QU1,Register,55,FALSE)=0,"",(VLOOKUP(QU1,Register,55,FALSE))))</f>
        <v/>
      </c>
      <c r="QU53" s="15" t="s">
        <v>20</v>
      </c>
      <c r="QV53" s="7" t="str">
        <f t="shared" ref="QV53" si="11740">"5." &amp; QX$1&amp; ".4.4."</f>
        <v>5.155.4.4.</v>
      </c>
      <c r="QW53" s="14" t="str">
        <f>IF(ISBLANK(QX1),"",IF(VLOOKUP(QX1,Register,55,FALSE)=0,"",(VLOOKUP(QX1,Register,55,FALSE))))</f>
        <v/>
      </c>
      <c r="QX53" s="15" t="s">
        <v>20</v>
      </c>
      <c r="QY53" s="7" t="str">
        <f t="shared" ref="QY53" si="11741">"5." &amp; RA$1&amp; ".4.4."</f>
        <v>5.156.4.4.</v>
      </c>
      <c r="QZ53" s="14" t="str">
        <f>IF(ISBLANK(RA1),"",IF(VLOOKUP(RA1,Register,55,FALSE)=0,"",(VLOOKUP(RA1,Register,55,FALSE))))</f>
        <v/>
      </c>
      <c r="RA53" s="15" t="s">
        <v>20</v>
      </c>
      <c r="RB53" s="7" t="str">
        <f t="shared" ref="RB53" si="11742">"5." &amp; RD$1&amp; ".4.4."</f>
        <v>5.157.4.4.</v>
      </c>
      <c r="RC53" s="14" t="str">
        <f>IF(ISBLANK(RD1),"",IF(VLOOKUP(RD1,Register,55,FALSE)=0,"",(VLOOKUP(RD1,Register,55,FALSE))))</f>
        <v/>
      </c>
      <c r="RD53" s="15" t="s">
        <v>20</v>
      </c>
      <c r="RE53" s="7" t="str">
        <f t="shared" ref="RE53" si="11743">"5." &amp; RG$1&amp; ".4.4."</f>
        <v>5.158.4.4.</v>
      </c>
      <c r="RF53" s="14" t="str">
        <f>IF(ISBLANK(RG1),"",IF(VLOOKUP(RG1,Register,55,FALSE)=0,"",(VLOOKUP(RG1,Register,55,FALSE))))</f>
        <v/>
      </c>
      <c r="RG53" s="15" t="s">
        <v>20</v>
      </c>
      <c r="RH53" s="7" t="str">
        <f t="shared" ref="RH53" si="11744">"5." &amp; RJ$1&amp; ".4.4."</f>
        <v>5.159.4.4.</v>
      </c>
      <c r="RI53" s="14" t="str">
        <f>IF(ISBLANK(RJ1),"",IF(VLOOKUP(RJ1,Register,55,FALSE)=0,"",(VLOOKUP(RJ1,Register,55,FALSE))))</f>
        <v/>
      </c>
      <c r="RJ53" s="15" t="s">
        <v>20</v>
      </c>
      <c r="RK53" s="7" t="str">
        <f t="shared" ref="RK53" si="11745">"5." &amp; RM$1&amp; ".4.4."</f>
        <v>5.160.4.4.</v>
      </c>
      <c r="RL53" s="14" t="str">
        <f>IF(ISBLANK(RM1),"",IF(VLOOKUP(RM1,Register,55,FALSE)=0,"",(VLOOKUP(RM1,Register,55,FALSE))))</f>
        <v/>
      </c>
      <c r="RM53" s="15" t="s">
        <v>20</v>
      </c>
      <c r="RN53" s="7" t="str">
        <f t="shared" ref="RN53" si="11746">"5." &amp; RP$1&amp; ".4.4."</f>
        <v>5.161.4.4.</v>
      </c>
      <c r="RO53" s="14" t="str">
        <f>IF(ISBLANK(RP1),"",IF(VLOOKUP(RP1,Register,55,FALSE)=0,"",(VLOOKUP(RP1,Register,55,FALSE))))</f>
        <v/>
      </c>
      <c r="RP53" s="15" t="s">
        <v>20</v>
      </c>
      <c r="RQ53" s="7" t="str">
        <f t="shared" ref="RQ53" si="11747">"5." &amp; RS$1&amp; ".4.4."</f>
        <v>5.162.4.4.</v>
      </c>
      <c r="RR53" s="14" t="str">
        <f>IF(ISBLANK(RS1),"",IF(VLOOKUP(RS1,Register,55,FALSE)=0,"",(VLOOKUP(RS1,Register,55,FALSE))))</f>
        <v/>
      </c>
      <c r="RS53" s="15" t="s">
        <v>20</v>
      </c>
      <c r="RT53" s="7" t="str">
        <f t="shared" ref="RT53" si="11748">"5." &amp; RV$1&amp; ".4.4."</f>
        <v>5.163.4.4.</v>
      </c>
      <c r="RU53" s="14" t="str">
        <f>IF(ISBLANK(RV1),"",IF(VLOOKUP(RV1,Register,55,FALSE)=0,"",(VLOOKUP(RV1,Register,55,FALSE))))</f>
        <v/>
      </c>
      <c r="RV53" s="15" t="s">
        <v>20</v>
      </c>
      <c r="RW53" s="7" t="str">
        <f t="shared" ref="RW53" si="11749">"5." &amp; RY$1&amp; ".4.4."</f>
        <v>5.164.4.4.</v>
      </c>
      <c r="RX53" s="14" t="str">
        <f>IF(ISBLANK(RY1),"",IF(VLOOKUP(RY1,Register,55,FALSE)=0,"",(VLOOKUP(RY1,Register,55,FALSE))))</f>
        <v/>
      </c>
      <c r="RY53" s="15" t="s">
        <v>20</v>
      </c>
      <c r="RZ53" s="7" t="str">
        <f t="shared" ref="RZ53" si="11750">"5." &amp; SB$1&amp; ".4.4."</f>
        <v>5.165.4.4.</v>
      </c>
      <c r="SA53" s="14" t="str">
        <f>IF(ISBLANK(SB1),"",IF(VLOOKUP(SB1,Register,55,FALSE)=0,"",(VLOOKUP(SB1,Register,55,FALSE))))</f>
        <v/>
      </c>
      <c r="SB53" s="15" t="s">
        <v>20</v>
      </c>
      <c r="SC53" s="7" t="str">
        <f t="shared" ref="SC53" si="11751">"5." &amp; SE$1&amp; ".4.4."</f>
        <v>5.166.4.4.</v>
      </c>
      <c r="SD53" s="14" t="str">
        <f>IF(ISBLANK(SE1),"",IF(VLOOKUP(SE1,Register,55,FALSE)=0,"",(VLOOKUP(SE1,Register,55,FALSE))))</f>
        <v/>
      </c>
      <c r="SE53" s="15" t="s">
        <v>20</v>
      </c>
      <c r="SF53" s="7" t="str">
        <f t="shared" ref="SF53" si="11752">"5." &amp; SH$1&amp; ".4.4."</f>
        <v>5.167.4.4.</v>
      </c>
      <c r="SG53" s="14" t="str">
        <f>IF(ISBLANK(SH1),"",IF(VLOOKUP(SH1,Register,55,FALSE)=0,"",(VLOOKUP(SH1,Register,55,FALSE))))</f>
        <v/>
      </c>
      <c r="SH53" s="15" t="s">
        <v>20</v>
      </c>
      <c r="SI53" s="7" t="str">
        <f t="shared" ref="SI53" si="11753">"5." &amp; SK$1&amp; ".4.4."</f>
        <v>5.168.4.4.</v>
      </c>
      <c r="SJ53" s="14" t="str">
        <f>IF(ISBLANK(SK1),"",IF(VLOOKUP(SK1,Register,55,FALSE)=0,"",(VLOOKUP(SK1,Register,55,FALSE))))</f>
        <v/>
      </c>
      <c r="SK53" s="15" t="s">
        <v>20</v>
      </c>
      <c r="SL53" s="7" t="str">
        <f t="shared" ref="SL53" si="11754">"5." &amp; SN$1&amp; ".4.4."</f>
        <v>5.169.4.4.</v>
      </c>
      <c r="SM53" s="14" t="str">
        <f>IF(ISBLANK(SN1),"",IF(VLOOKUP(SN1,Register,55,FALSE)=0,"",(VLOOKUP(SN1,Register,55,FALSE))))</f>
        <v/>
      </c>
      <c r="SN53" s="15" t="s">
        <v>20</v>
      </c>
      <c r="SO53" s="7" t="str">
        <f t="shared" ref="SO53" si="11755">"5." &amp; SQ$1&amp; ".4.4."</f>
        <v>5.170.4.4.</v>
      </c>
      <c r="SP53" s="14" t="str">
        <f>IF(ISBLANK(SQ1),"",IF(VLOOKUP(SQ1,Register,55,FALSE)=0,"",(VLOOKUP(SQ1,Register,55,FALSE))))</f>
        <v/>
      </c>
      <c r="SQ53" s="15" t="s">
        <v>20</v>
      </c>
      <c r="SR53" s="7" t="str">
        <f t="shared" ref="SR53" si="11756">"5." &amp; ST$1&amp; ".4.4."</f>
        <v>5.171.4.4.</v>
      </c>
      <c r="SS53" s="14" t="str">
        <f>IF(ISBLANK(ST1),"",IF(VLOOKUP(ST1,Register,55,FALSE)=0,"",(VLOOKUP(ST1,Register,55,FALSE))))</f>
        <v/>
      </c>
      <c r="ST53" s="15" t="s">
        <v>20</v>
      </c>
      <c r="SU53" s="7" t="str">
        <f t="shared" ref="SU53" si="11757">"5." &amp; SW$1&amp; ".4.4."</f>
        <v>5.172.4.4.</v>
      </c>
      <c r="SV53" s="14" t="str">
        <f>IF(ISBLANK(SW1),"",IF(VLOOKUP(SW1,Register,55,FALSE)=0,"",(VLOOKUP(SW1,Register,55,FALSE))))</f>
        <v/>
      </c>
      <c r="SW53" s="15" t="s">
        <v>20</v>
      </c>
      <c r="SX53" s="7" t="str">
        <f t="shared" ref="SX53" si="11758">"5." &amp; SZ$1&amp; ".4.4."</f>
        <v>5.173.4.4.</v>
      </c>
      <c r="SY53" s="14" t="str">
        <f>IF(ISBLANK(SZ1),"",IF(VLOOKUP(SZ1,Register,55,FALSE)=0,"",(VLOOKUP(SZ1,Register,55,FALSE))))</f>
        <v/>
      </c>
      <c r="SZ53" s="15" t="s">
        <v>20</v>
      </c>
      <c r="TA53" s="7" t="str">
        <f t="shared" ref="TA53" si="11759">"5." &amp; TC$1&amp; ".4.4."</f>
        <v>5.174.4.4.</v>
      </c>
      <c r="TB53" s="14" t="str">
        <f>IF(ISBLANK(TC1),"",IF(VLOOKUP(TC1,Register,55,FALSE)=0,"",(VLOOKUP(TC1,Register,55,FALSE))))</f>
        <v/>
      </c>
      <c r="TC53" s="15" t="s">
        <v>20</v>
      </c>
      <c r="TD53" s="7" t="str">
        <f t="shared" ref="TD53" si="11760">"5." &amp; TF$1&amp; ".4.4."</f>
        <v>5.175.4.4.</v>
      </c>
      <c r="TE53" s="14" t="str">
        <f>IF(ISBLANK(TF1),"",IF(VLOOKUP(TF1,Register,55,FALSE)=0,"",(VLOOKUP(TF1,Register,55,FALSE))))</f>
        <v/>
      </c>
      <c r="TF53" s="15" t="s">
        <v>20</v>
      </c>
      <c r="TG53" s="7" t="str">
        <f t="shared" ref="TG53" si="11761">"5." &amp; TI$1&amp; ".4.4."</f>
        <v>5.176.4.4.</v>
      </c>
      <c r="TH53" s="14" t="str">
        <f>IF(ISBLANK(TI1),"",IF(VLOOKUP(TI1,Register,55,FALSE)=0,"",(VLOOKUP(TI1,Register,55,FALSE))))</f>
        <v/>
      </c>
      <c r="TI53" s="15" t="s">
        <v>20</v>
      </c>
      <c r="TJ53" s="7" t="str">
        <f t="shared" ref="TJ53" si="11762">"5." &amp; TL$1&amp; ".4.4."</f>
        <v>5.177.4.4.</v>
      </c>
      <c r="TK53" s="14" t="str">
        <f>IF(ISBLANK(TL1),"",IF(VLOOKUP(TL1,Register,55,FALSE)=0,"",(VLOOKUP(TL1,Register,55,FALSE))))</f>
        <v/>
      </c>
      <c r="TL53" s="15" t="s">
        <v>20</v>
      </c>
      <c r="TM53" s="7" t="str">
        <f t="shared" ref="TM53" si="11763">"5." &amp; TO$1&amp; ".4.4."</f>
        <v>5.178.4.4.</v>
      </c>
      <c r="TN53" s="14" t="str">
        <f>IF(ISBLANK(TO1),"",IF(VLOOKUP(TO1,Register,55,FALSE)=0,"",(VLOOKUP(TO1,Register,55,FALSE))))</f>
        <v/>
      </c>
      <c r="TO53" s="15" t="s">
        <v>20</v>
      </c>
      <c r="TP53" s="7" t="str">
        <f t="shared" ref="TP53" si="11764">"5." &amp; TR$1&amp; ".4.4."</f>
        <v>5.179.4.4.</v>
      </c>
      <c r="TQ53" s="14" t="str">
        <f>IF(ISBLANK(TR1),"",IF(VLOOKUP(TR1,Register,55,FALSE)=0,"",(VLOOKUP(TR1,Register,55,FALSE))))</f>
        <v/>
      </c>
      <c r="TR53" s="15" t="s">
        <v>20</v>
      </c>
      <c r="TS53" s="7" t="str">
        <f t="shared" ref="TS53" si="11765">"5." &amp; TU$1&amp; ".4.4."</f>
        <v>5.180.4.4.</v>
      </c>
      <c r="TT53" s="14" t="str">
        <f>IF(ISBLANK(TU1),"",IF(VLOOKUP(TU1,Register,55,FALSE)=0,"",(VLOOKUP(TU1,Register,55,FALSE))))</f>
        <v/>
      </c>
      <c r="TU53" s="15" t="s">
        <v>20</v>
      </c>
      <c r="TV53" s="7" t="str">
        <f t="shared" ref="TV53" si="11766">"5." &amp; TX$1&amp; ".4.4."</f>
        <v>5.181.4.4.</v>
      </c>
      <c r="TW53" s="14" t="str">
        <f>IF(ISBLANK(TX1),"",IF(VLOOKUP(TX1,Register,55,FALSE)=0,"",(VLOOKUP(TX1,Register,55,FALSE))))</f>
        <v/>
      </c>
      <c r="TX53" s="15" t="s">
        <v>20</v>
      </c>
      <c r="TY53" s="7" t="str">
        <f t="shared" ref="TY53" si="11767">"5." &amp; UA$1&amp; ".4.4."</f>
        <v>5.182.4.4.</v>
      </c>
      <c r="TZ53" s="14" t="str">
        <f>IF(ISBLANK(UA1),"",IF(VLOOKUP(UA1,Register,55,FALSE)=0,"",(VLOOKUP(UA1,Register,55,FALSE))))</f>
        <v/>
      </c>
      <c r="UA53" s="15" t="s">
        <v>20</v>
      </c>
      <c r="UB53" s="7" t="str">
        <f t="shared" ref="UB53" si="11768">"5." &amp; UD$1&amp; ".4.4."</f>
        <v>5.183.4.4.</v>
      </c>
      <c r="UC53" s="14" t="str">
        <f>IF(ISBLANK(UD1),"",IF(VLOOKUP(UD1,Register,55,FALSE)=0,"",(VLOOKUP(UD1,Register,55,FALSE))))</f>
        <v/>
      </c>
      <c r="UD53" s="15" t="s">
        <v>20</v>
      </c>
      <c r="UE53" s="7" t="str">
        <f t="shared" ref="UE53" si="11769">"5." &amp; UG$1&amp; ".4.4."</f>
        <v>5.184.4.4.</v>
      </c>
      <c r="UF53" s="14" t="str">
        <f>IF(ISBLANK(UG1),"",IF(VLOOKUP(UG1,Register,55,FALSE)=0,"",(VLOOKUP(UG1,Register,55,FALSE))))</f>
        <v/>
      </c>
      <c r="UG53" s="15" t="s">
        <v>20</v>
      </c>
      <c r="UH53" s="7" t="str">
        <f t="shared" ref="UH53" si="11770">"5." &amp; UJ$1&amp; ".4.4."</f>
        <v>5.185.4.4.</v>
      </c>
      <c r="UI53" s="14" t="str">
        <f>IF(ISBLANK(UJ1),"",IF(VLOOKUP(UJ1,Register,55,FALSE)=0,"",(VLOOKUP(UJ1,Register,55,FALSE))))</f>
        <v/>
      </c>
      <c r="UJ53" s="15" t="s">
        <v>20</v>
      </c>
      <c r="UK53" s="7" t="str">
        <f t="shared" ref="UK53" si="11771">"5." &amp; UM$1&amp; ".4.4."</f>
        <v>5.186.4.4.</v>
      </c>
      <c r="UL53" s="14" t="str">
        <f>IF(ISBLANK(UM1),"",IF(VLOOKUP(UM1,Register,55,FALSE)=0,"",(VLOOKUP(UM1,Register,55,FALSE))))</f>
        <v/>
      </c>
      <c r="UM53" s="15" t="s">
        <v>20</v>
      </c>
      <c r="UN53" s="7" t="str">
        <f t="shared" ref="UN53" si="11772">"5." &amp; UP$1&amp; ".4.4."</f>
        <v>5.187.4.4.</v>
      </c>
      <c r="UO53" s="14" t="str">
        <f>IF(ISBLANK(UP1),"",IF(VLOOKUP(UP1,Register,55,FALSE)=0,"",(VLOOKUP(UP1,Register,55,FALSE))))</f>
        <v/>
      </c>
      <c r="UP53" s="15" t="s">
        <v>20</v>
      </c>
      <c r="UQ53" s="7" t="str">
        <f t="shared" ref="UQ53" si="11773">"5." &amp; US$1&amp; ".4.4."</f>
        <v>5.188.4.4.</v>
      </c>
      <c r="UR53" s="14" t="str">
        <f>IF(ISBLANK(US1),"",IF(VLOOKUP(US1,Register,55,FALSE)=0,"",(VLOOKUP(US1,Register,55,FALSE))))</f>
        <v/>
      </c>
      <c r="US53" s="15" t="s">
        <v>20</v>
      </c>
      <c r="UT53" s="7" t="str">
        <f t="shared" ref="UT53" si="11774">"5." &amp; UV$1&amp; ".4.4."</f>
        <v>5.189.4.4.</v>
      </c>
      <c r="UU53" s="14" t="str">
        <f>IF(ISBLANK(UV1),"",IF(VLOOKUP(UV1,Register,55,FALSE)=0,"",(VLOOKUP(UV1,Register,55,FALSE))))</f>
        <v/>
      </c>
      <c r="UV53" s="15" t="s">
        <v>20</v>
      </c>
      <c r="UW53" s="7" t="str">
        <f t="shared" ref="UW53" si="11775">"5." &amp; UY$1&amp; ".4.4."</f>
        <v>5.190.4.4.</v>
      </c>
      <c r="UX53" s="14" t="str">
        <f>IF(ISBLANK(UY1),"",IF(VLOOKUP(UY1,Register,55,FALSE)=0,"",(VLOOKUP(UY1,Register,55,FALSE))))</f>
        <v/>
      </c>
      <c r="UY53" s="15" t="s">
        <v>20</v>
      </c>
      <c r="UZ53" s="7" t="str">
        <f t="shared" ref="UZ53" si="11776">"5." &amp; VB$1&amp; ".4.4."</f>
        <v>5.191.4.4.</v>
      </c>
      <c r="VA53" s="14" t="str">
        <f>IF(ISBLANK(VB1),"",IF(VLOOKUP(VB1,Register,55,FALSE)=0,"",(VLOOKUP(VB1,Register,55,FALSE))))</f>
        <v/>
      </c>
      <c r="VB53" s="15" t="s">
        <v>20</v>
      </c>
      <c r="VC53" s="7" t="str">
        <f t="shared" ref="VC53" si="11777">"5." &amp; VE$1&amp; ".4.4."</f>
        <v>5.192.4.4.</v>
      </c>
      <c r="VD53" s="14" t="str">
        <f>IF(ISBLANK(VE1),"",IF(VLOOKUP(VE1,Register,55,FALSE)=0,"",(VLOOKUP(VE1,Register,55,FALSE))))</f>
        <v/>
      </c>
      <c r="VE53" s="15" t="s">
        <v>20</v>
      </c>
      <c r="VF53" s="7" t="str">
        <f t="shared" ref="VF53" si="11778">"5." &amp; VH$1&amp; ".4.4."</f>
        <v>5.193.4.4.</v>
      </c>
      <c r="VG53" s="14" t="str">
        <f>IF(ISBLANK(VH1),"",IF(VLOOKUP(VH1,Register,55,FALSE)=0,"",(VLOOKUP(VH1,Register,55,FALSE))))</f>
        <v/>
      </c>
      <c r="VH53" s="15" t="s">
        <v>20</v>
      </c>
      <c r="VI53" s="7" t="str">
        <f t="shared" ref="VI53" si="11779">"5." &amp; VK$1&amp; ".4.4."</f>
        <v>5.194.4.4.</v>
      </c>
      <c r="VJ53" s="14" t="str">
        <f>IF(ISBLANK(VK1),"",IF(VLOOKUP(VK1,Register,55,FALSE)=0,"",(VLOOKUP(VK1,Register,55,FALSE))))</f>
        <v/>
      </c>
      <c r="VK53" s="15" t="s">
        <v>20</v>
      </c>
      <c r="VL53" s="7" t="str">
        <f t="shared" ref="VL53" si="11780">"5." &amp; VN$1&amp; ".4.4."</f>
        <v>5.195.4.4.</v>
      </c>
      <c r="VM53" s="14" t="str">
        <f>IF(ISBLANK(VN1),"",IF(VLOOKUP(VN1,Register,55,FALSE)=0,"",(VLOOKUP(VN1,Register,55,FALSE))))</f>
        <v/>
      </c>
      <c r="VN53" s="15" t="s">
        <v>20</v>
      </c>
      <c r="VO53" s="7" t="str">
        <f t="shared" ref="VO53" si="11781">"5." &amp; VQ$1&amp; ".4.4."</f>
        <v>5.196.4.4.</v>
      </c>
      <c r="VP53" s="14" t="str">
        <f>IF(ISBLANK(VQ1),"",IF(VLOOKUP(VQ1,Register,55,FALSE)=0,"",(VLOOKUP(VQ1,Register,55,FALSE))))</f>
        <v/>
      </c>
      <c r="VQ53" s="15" t="s">
        <v>20</v>
      </c>
      <c r="VR53" s="7" t="str">
        <f t="shared" ref="VR53" si="11782">"5." &amp; VT$1&amp; ".4.4."</f>
        <v>5.197.4.4.</v>
      </c>
      <c r="VS53" s="14" t="str">
        <f>IF(ISBLANK(VT1),"",IF(VLOOKUP(VT1,Register,55,FALSE)=0,"",(VLOOKUP(VT1,Register,55,FALSE))))</f>
        <v/>
      </c>
      <c r="VT53" s="15" t="s">
        <v>20</v>
      </c>
      <c r="VU53" s="7" t="str">
        <f t="shared" ref="VU53" si="11783">"5." &amp; VW$1&amp; ".4.4."</f>
        <v>5.198.4.4.</v>
      </c>
      <c r="VV53" s="14" t="str">
        <f>IF(ISBLANK(VW1),"",IF(VLOOKUP(VW1,Register,55,FALSE)=0,"",(VLOOKUP(VW1,Register,55,FALSE))))</f>
        <v/>
      </c>
      <c r="VW53" s="15" t="s">
        <v>20</v>
      </c>
      <c r="VX53" s="7" t="str">
        <f t="shared" ref="VX53" si="11784">"5." &amp; VZ$1&amp; ".4.4."</f>
        <v>5.199.4.4.</v>
      </c>
      <c r="VY53" s="14" t="str">
        <f>IF(ISBLANK(VZ1),"",IF(VLOOKUP(VZ1,Register,55,FALSE)=0,"",(VLOOKUP(VZ1,Register,55,FALSE))))</f>
        <v/>
      </c>
      <c r="VZ53" s="15" t="s">
        <v>20</v>
      </c>
      <c r="WA53" s="7" t="str">
        <f t="shared" ref="WA53" si="11785">"5." &amp; WC$1&amp; ".4.4."</f>
        <v>5.200.4.4.</v>
      </c>
      <c r="WB53" s="14" t="str">
        <f>IF(ISBLANK(WC1),"",IF(VLOOKUP(WC1,Register,55,FALSE)=0,"",(VLOOKUP(WC1,Register,55,FALSE))))</f>
        <v/>
      </c>
      <c r="WC53" s="15" t="s">
        <v>20</v>
      </c>
      <c r="WD53" s="7" t="str">
        <f t="shared" ref="WD53" si="11786">"5." &amp; WF$1&amp; ".4.4."</f>
        <v>5.201.4.4.</v>
      </c>
      <c r="WE53" s="14" t="str">
        <f>IF(ISBLANK(WF1),"",IF(VLOOKUP(WF1,Register,55,FALSE)=0,"",(VLOOKUP(WF1,Register,55,FALSE))))</f>
        <v/>
      </c>
      <c r="WF53" s="15" t="s">
        <v>20</v>
      </c>
      <c r="WG53" s="7" t="str">
        <f t="shared" ref="WG53" si="11787">"5." &amp; WI$1&amp; ".4.4."</f>
        <v>5.202.4.4.</v>
      </c>
      <c r="WH53" s="14" t="str">
        <f>IF(ISBLANK(WI1),"",IF(VLOOKUP(WI1,Register,55,FALSE)=0,"",(VLOOKUP(WI1,Register,55,FALSE))))</f>
        <v/>
      </c>
      <c r="WI53" s="15" t="s">
        <v>20</v>
      </c>
      <c r="WJ53" s="7" t="str">
        <f t="shared" ref="WJ53" si="11788">"5." &amp; WL$1&amp; ".4.4."</f>
        <v>5.203.4.4.</v>
      </c>
      <c r="WK53" s="14" t="str">
        <f>IF(ISBLANK(WL1),"",IF(VLOOKUP(WL1,Register,55,FALSE)=0,"",(VLOOKUP(WL1,Register,55,FALSE))))</f>
        <v/>
      </c>
      <c r="WL53" s="15" t="s">
        <v>20</v>
      </c>
      <c r="WM53" s="7" t="str">
        <f t="shared" ref="WM53" si="11789">"5." &amp; WO$1&amp; ".4.4."</f>
        <v>5.204.4.4.</v>
      </c>
      <c r="WN53" s="14" t="str">
        <f>IF(ISBLANK(WO1),"",IF(VLOOKUP(WO1,Register,55,FALSE)=0,"",(VLOOKUP(WO1,Register,55,FALSE))))</f>
        <v/>
      </c>
      <c r="WO53" s="15" t="s">
        <v>20</v>
      </c>
      <c r="WP53" s="7" t="str">
        <f t="shared" ref="WP53" si="11790">"5." &amp; WR$1&amp; ".4.4."</f>
        <v>5.205.4.4.</v>
      </c>
      <c r="WQ53" s="14" t="str">
        <f>IF(ISBLANK(WR1),"",IF(VLOOKUP(WR1,Register,55,FALSE)=0,"",(VLOOKUP(WR1,Register,55,FALSE))))</f>
        <v/>
      </c>
      <c r="WR53" s="15" t="s">
        <v>20</v>
      </c>
      <c r="WS53" s="7" t="str">
        <f t="shared" ref="WS53" si="11791">"5." &amp; WU$1&amp; ".4.4."</f>
        <v>5.206.4.4.</v>
      </c>
      <c r="WT53" s="14" t="str">
        <f>IF(ISBLANK(WU1),"",IF(VLOOKUP(WU1,Register,55,FALSE)=0,"",(VLOOKUP(WU1,Register,55,FALSE))))</f>
        <v/>
      </c>
      <c r="WU53" s="15" t="s">
        <v>20</v>
      </c>
      <c r="WV53" s="7" t="str">
        <f t="shared" ref="WV53" si="11792">"5." &amp; WX$1&amp; ".4.4."</f>
        <v>5.207.4.4.</v>
      </c>
      <c r="WW53" s="14" t="str">
        <f>IF(ISBLANK(WX1),"",IF(VLOOKUP(WX1,Register,55,FALSE)=0,"",(VLOOKUP(WX1,Register,55,FALSE))))</f>
        <v/>
      </c>
      <c r="WX53" s="15" t="s">
        <v>20</v>
      </c>
      <c r="WY53" s="7" t="str">
        <f t="shared" ref="WY53" si="11793">"5." &amp; XA$1&amp; ".4.4."</f>
        <v>5.208.4.4.</v>
      </c>
      <c r="WZ53" s="14" t="str">
        <f>IF(ISBLANK(XA1),"",IF(VLOOKUP(XA1,Register,55,FALSE)=0,"",(VLOOKUP(XA1,Register,55,FALSE))))</f>
        <v/>
      </c>
      <c r="XA53" s="15" t="s">
        <v>20</v>
      </c>
      <c r="XB53" s="7" t="str">
        <f t="shared" ref="XB53" si="11794">"5." &amp; XD$1&amp; ".4.4."</f>
        <v>5.209.4.4.</v>
      </c>
      <c r="XC53" s="14" t="str">
        <f>IF(ISBLANK(XD1),"",IF(VLOOKUP(XD1,Register,55,FALSE)=0,"",(VLOOKUP(XD1,Register,55,FALSE))))</f>
        <v/>
      </c>
      <c r="XD53" s="15" t="s">
        <v>20</v>
      </c>
      <c r="XE53" s="7" t="str">
        <f t="shared" ref="XE53" si="11795">"5." &amp; XG$1&amp; ".4.4."</f>
        <v>5.210.4.4.</v>
      </c>
      <c r="XF53" s="14" t="str">
        <f>IF(ISBLANK(XG1),"",IF(VLOOKUP(XG1,Register,55,FALSE)=0,"",(VLOOKUP(XG1,Register,55,FALSE))))</f>
        <v/>
      </c>
      <c r="XG53" s="15" t="s">
        <v>20</v>
      </c>
      <c r="XH53" s="7" t="str">
        <f t="shared" ref="XH53" si="11796">"5." &amp; XJ$1&amp; ".4.4."</f>
        <v>5.211.4.4.</v>
      </c>
      <c r="XI53" s="14" t="str">
        <f>IF(ISBLANK(XJ1),"",IF(VLOOKUP(XJ1,Register,55,FALSE)=0,"",(VLOOKUP(XJ1,Register,55,FALSE))))</f>
        <v/>
      </c>
      <c r="XJ53" s="15" t="s">
        <v>20</v>
      </c>
      <c r="XK53" s="7" t="str">
        <f t="shared" ref="XK53" si="11797">"5." &amp; XM$1&amp; ".4.4."</f>
        <v>5.212.4.4.</v>
      </c>
      <c r="XL53" s="14" t="str">
        <f>IF(ISBLANK(XM1),"",IF(VLOOKUP(XM1,Register,55,FALSE)=0,"",(VLOOKUP(XM1,Register,55,FALSE))))</f>
        <v/>
      </c>
      <c r="XM53" s="15" t="s">
        <v>20</v>
      </c>
      <c r="XN53" s="7" t="str">
        <f t="shared" ref="XN53" si="11798">"5." &amp; XP$1&amp; ".4.4."</f>
        <v>5.213.4.4.</v>
      </c>
      <c r="XO53" s="14" t="str">
        <f>IF(ISBLANK(XP1),"",IF(VLOOKUP(XP1,Register,55,FALSE)=0,"",(VLOOKUP(XP1,Register,55,FALSE))))</f>
        <v/>
      </c>
      <c r="XP53" s="15" t="s">
        <v>20</v>
      </c>
      <c r="XQ53" s="7" t="str">
        <f t="shared" ref="XQ53" si="11799">"5." &amp; XS$1&amp; ".4.4."</f>
        <v>5.214.4.4.</v>
      </c>
      <c r="XR53" s="14" t="str">
        <f>IF(ISBLANK(XS1),"",IF(VLOOKUP(XS1,Register,55,FALSE)=0,"",(VLOOKUP(XS1,Register,55,FALSE))))</f>
        <v/>
      </c>
      <c r="XS53" s="15" t="s">
        <v>20</v>
      </c>
      <c r="XT53" s="7" t="str">
        <f t="shared" ref="XT53" si="11800">"5." &amp; XV$1&amp; ".4.4."</f>
        <v>5.215.4.4.</v>
      </c>
      <c r="XU53" s="14" t="str">
        <f>IF(ISBLANK(XV1),"",IF(VLOOKUP(XV1,Register,55,FALSE)=0,"",(VLOOKUP(XV1,Register,55,FALSE))))</f>
        <v/>
      </c>
      <c r="XV53" s="15" t="s">
        <v>20</v>
      </c>
      <c r="XW53" s="7" t="str">
        <f t="shared" ref="XW53" si="11801">"5." &amp; XY$1&amp; ".4.4."</f>
        <v>5.216.4.4.</v>
      </c>
      <c r="XX53" s="14" t="str">
        <f>IF(ISBLANK(XY1),"",IF(VLOOKUP(XY1,Register,55,FALSE)=0,"",(VLOOKUP(XY1,Register,55,FALSE))))</f>
        <v/>
      </c>
      <c r="XY53" s="15" t="s">
        <v>20</v>
      </c>
      <c r="XZ53" s="7" t="str">
        <f t="shared" ref="XZ53" si="11802">"5." &amp; YB$1&amp; ".4.4."</f>
        <v>5.217.4.4.</v>
      </c>
      <c r="YA53" s="14" t="str">
        <f>IF(ISBLANK(YB1),"",IF(VLOOKUP(YB1,Register,55,FALSE)=0,"",(VLOOKUP(YB1,Register,55,FALSE))))</f>
        <v/>
      </c>
      <c r="YB53" s="15" t="s">
        <v>20</v>
      </c>
      <c r="YC53" s="7" t="str">
        <f t="shared" ref="YC53" si="11803">"5." &amp; YE$1&amp; ".4.4."</f>
        <v>5.218.4.4.</v>
      </c>
      <c r="YD53" s="14" t="str">
        <f>IF(ISBLANK(YE1),"",IF(VLOOKUP(YE1,Register,55,FALSE)=0,"",(VLOOKUP(YE1,Register,55,FALSE))))</f>
        <v/>
      </c>
      <c r="YE53" s="15" t="s">
        <v>20</v>
      </c>
      <c r="YF53" s="7" t="str">
        <f t="shared" ref="YF53" si="11804">"5." &amp; YH$1&amp; ".4.4."</f>
        <v>5.219.4.4.</v>
      </c>
      <c r="YG53" s="14" t="str">
        <f>IF(ISBLANK(YH1),"",IF(VLOOKUP(YH1,Register,55,FALSE)=0,"",(VLOOKUP(YH1,Register,55,FALSE))))</f>
        <v/>
      </c>
      <c r="YH53" s="15" t="s">
        <v>20</v>
      </c>
      <c r="YI53" s="7" t="str">
        <f t="shared" ref="YI53" si="11805">"5." &amp; YK$1&amp; ".4.4."</f>
        <v>5.220.4.4.</v>
      </c>
      <c r="YJ53" s="14" t="str">
        <f>IF(ISBLANK(YK1),"",IF(VLOOKUP(YK1,Register,55,FALSE)=0,"",(VLOOKUP(YK1,Register,55,FALSE))))</f>
        <v/>
      </c>
      <c r="YK53" s="15" t="s">
        <v>20</v>
      </c>
      <c r="YL53" s="7" t="str">
        <f t="shared" ref="YL53" si="11806">"5." &amp; YN$1&amp; ".4.4."</f>
        <v>5.221.4.4.</v>
      </c>
      <c r="YM53" s="14" t="str">
        <f>IF(ISBLANK(YN1),"",IF(VLOOKUP(YN1,Register,55,FALSE)=0,"",(VLOOKUP(YN1,Register,55,FALSE))))</f>
        <v/>
      </c>
      <c r="YN53" s="15" t="s">
        <v>20</v>
      </c>
      <c r="YO53" s="7" t="str">
        <f t="shared" ref="YO53" si="11807">"5." &amp; YQ$1&amp; ".4.4."</f>
        <v>5.222.4.4.</v>
      </c>
      <c r="YP53" s="14" t="str">
        <f>IF(ISBLANK(YQ1),"",IF(VLOOKUP(YQ1,Register,55,FALSE)=0,"",(VLOOKUP(YQ1,Register,55,FALSE))))</f>
        <v/>
      </c>
      <c r="YQ53" s="15" t="s">
        <v>20</v>
      </c>
      <c r="YR53" s="7" t="str">
        <f t="shared" ref="YR53" si="11808">"5." &amp; YT$1&amp; ".4.4."</f>
        <v>5.223.4.4.</v>
      </c>
      <c r="YS53" s="14" t="str">
        <f>IF(ISBLANK(YT1),"",IF(VLOOKUP(YT1,Register,55,FALSE)=0,"",(VLOOKUP(YT1,Register,55,FALSE))))</f>
        <v/>
      </c>
      <c r="YT53" s="15" t="s">
        <v>20</v>
      </c>
      <c r="YU53" s="7" t="str">
        <f t="shared" ref="YU53" si="11809">"5." &amp; YW$1&amp; ".4.4."</f>
        <v>5.224.4.4.</v>
      </c>
      <c r="YV53" s="14" t="str">
        <f>IF(ISBLANK(YW1),"",IF(VLOOKUP(YW1,Register,55,FALSE)=0,"",(VLOOKUP(YW1,Register,55,FALSE))))</f>
        <v/>
      </c>
      <c r="YW53" s="15" t="s">
        <v>20</v>
      </c>
      <c r="YX53" s="7" t="str">
        <f t="shared" ref="YX53" si="11810">"5." &amp; YZ$1&amp; ".4.4."</f>
        <v>5.225.4.4.</v>
      </c>
      <c r="YY53" s="14" t="str">
        <f>IF(ISBLANK(YZ1),"",IF(VLOOKUP(YZ1,Register,55,FALSE)=0,"",(VLOOKUP(YZ1,Register,55,FALSE))))</f>
        <v/>
      </c>
      <c r="YZ53" s="15" t="s">
        <v>20</v>
      </c>
      <c r="ZA53" s="7" t="str">
        <f t="shared" ref="ZA53" si="11811">"5." &amp; ZC$1&amp; ".4.4."</f>
        <v>5.226.4.4.</v>
      </c>
      <c r="ZB53" s="14" t="str">
        <f>IF(ISBLANK(ZC1),"",IF(VLOOKUP(ZC1,Register,55,FALSE)=0,"",(VLOOKUP(ZC1,Register,55,FALSE))))</f>
        <v/>
      </c>
      <c r="ZC53" s="15" t="s">
        <v>20</v>
      </c>
      <c r="ZD53" s="7" t="str">
        <f t="shared" ref="ZD53" si="11812">"5." &amp; ZF$1&amp; ".4.4."</f>
        <v>5.227.4.4.</v>
      </c>
      <c r="ZE53" s="14" t="str">
        <f>IF(ISBLANK(ZF1),"",IF(VLOOKUP(ZF1,Register,55,FALSE)=0,"",(VLOOKUP(ZF1,Register,55,FALSE))))</f>
        <v/>
      </c>
      <c r="ZF53" s="15" t="s">
        <v>20</v>
      </c>
      <c r="ZG53" s="7" t="str">
        <f t="shared" ref="ZG53" si="11813">"5." &amp; ZI$1&amp; ".4.4."</f>
        <v>5.228.4.4.</v>
      </c>
      <c r="ZH53" s="14" t="str">
        <f>IF(ISBLANK(ZI1),"",IF(VLOOKUP(ZI1,Register,55,FALSE)=0,"",(VLOOKUP(ZI1,Register,55,FALSE))))</f>
        <v/>
      </c>
      <c r="ZI53" s="15" t="s">
        <v>20</v>
      </c>
      <c r="ZJ53" s="7" t="str">
        <f t="shared" ref="ZJ53" si="11814">"5." &amp; ZL$1&amp; ".4.4."</f>
        <v>5.229.4.4.</v>
      </c>
      <c r="ZK53" s="14" t="str">
        <f>IF(ISBLANK(ZL1),"",IF(VLOOKUP(ZL1,Register,55,FALSE)=0,"",(VLOOKUP(ZL1,Register,55,FALSE))))</f>
        <v/>
      </c>
      <c r="ZL53" s="15" t="s">
        <v>20</v>
      </c>
      <c r="ZM53" s="7" t="str">
        <f t="shared" ref="ZM53" si="11815">"5." &amp; ZO$1&amp; ".4.4."</f>
        <v>5.230.4.4.</v>
      </c>
      <c r="ZN53" s="14" t="str">
        <f>IF(ISBLANK(ZO1),"",IF(VLOOKUP(ZO1,Register,55,FALSE)=0,"",(VLOOKUP(ZO1,Register,55,FALSE))))</f>
        <v/>
      </c>
      <c r="ZO53" s="15" t="s">
        <v>20</v>
      </c>
      <c r="ZP53" s="7" t="str">
        <f t="shared" ref="ZP53" si="11816">"5." &amp; ZR$1&amp; ".4.4."</f>
        <v>5.231.4.4.</v>
      </c>
      <c r="ZQ53" s="14" t="str">
        <f>IF(ISBLANK(ZR1),"",IF(VLOOKUP(ZR1,Register,55,FALSE)=0,"",(VLOOKUP(ZR1,Register,55,FALSE))))</f>
        <v/>
      </c>
      <c r="ZR53" s="15" t="s">
        <v>20</v>
      </c>
      <c r="ZS53" s="7" t="str">
        <f t="shared" ref="ZS53" si="11817">"5." &amp; ZU$1&amp; ".4.4."</f>
        <v>5.232.4.4.</v>
      </c>
      <c r="ZT53" s="14" t="str">
        <f>IF(ISBLANK(ZU1),"",IF(VLOOKUP(ZU1,Register,55,FALSE)=0,"",(VLOOKUP(ZU1,Register,55,FALSE))))</f>
        <v/>
      </c>
      <c r="ZU53" s="15" t="s">
        <v>20</v>
      </c>
      <c r="ZV53" s="7" t="str">
        <f t="shared" ref="ZV53" si="11818">"5." &amp; ZX$1&amp; ".4.4."</f>
        <v>5.233.4.4.</v>
      </c>
      <c r="ZW53" s="14" t="str">
        <f>IF(ISBLANK(ZX1),"",IF(VLOOKUP(ZX1,Register,55,FALSE)=0,"",(VLOOKUP(ZX1,Register,55,FALSE))))</f>
        <v/>
      </c>
      <c r="ZX53" s="15" t="s">
        <v>20</v>
      </c>
      <c r="ZY53" s="7" t="str">
        <f t="shared" ref="ZY53" si="11819">"5." &amp; AAA$1&amp; ".4.4."</f>
        <v>5.234.4.4.</v>
      </c>
      <c r="ZZ53" s="14" t="str">
        <f>IF(ISBLANK(AAA1),"",IF(VLOOKUP(AAA1,Register,55,FALSE)=0,"",(VLOOKUP(AAA1,Register,55,FALSE))))</f>
        <v/>
      </c>
      <c r="AAA53" s="15" t="s">
        <v>20</v>
      </c>
      <c r="AAB53" s="7" t="str">
        <f t="shared" ref="AAB53" si="11820">"5." &amp; AAD$1&amp; ".4.4."</f>
        <v>5.235.4.4.</v>
      </c>
      <c r="AAC53" s="14" t="str">
        <f>IF(ISBLANK(AAD1),"",IF(VLOOKUP(AAD1,Register,55,FALSE)=0,"",(VLOOKUP(AAD1,Register,55,FALSE))))</f>
        <v/>
      </c>
      <c r="AAD53" s="15" t="s">
        <v>20</v>
      </c>
      <c r="AAE53" s="7" t="str">
        <f t="shared" ref="AAE53" si="11821">"5." &amp; AAG$1&amp; ".4.4."</f>
        <v>5.236.4.4.</v>
      </c>
      <c r="AAF53" s="14" t="str">
        <f>IF(ISBLANK(AAG1),"",IF(VLOOKUP(AAG1,Register,55,FALSE)=0,"",(VLOOKUP(AAG1,Register,55,FALSE))))</f>
        <v/>
      </c>
      <c r="AAG53" s="15" t="s">
        <v>20</v>
      </c>
      <c r="AAH53" s="7" t="str">
        <f t="shared" ref="AAH53" si="11822">"5." &amp; AAJ$1&amp; ".4.4."</f>
        <v>5.237.4.4.</v>
      </c>
      <c r="AAI53" s="14" t="str">
        <f>IF(ISBLANK(AAJ1),"",IF(VLOOKUP(AAJ1,Register,55,FALSE)=0,"",(VLOOKUP(AAJ1,Register,55,FALSE))))</f>
        <v/>
      </c>
      <c r="AAJ53" s="15" t="s">
        <v>20</v>
      </c>
      <c r="AAK53" s="7" t="str">
        <f t="shared" ref="AAK53" si="11823">"5." &amp; AAM$1&amp; ".4.4."</f>
        <v>5.238.4.4.</v>
      </c>
      <c r="AAL53" s="14" t="str">
        <f>IF(ISBLANK(AAM1),"",IF(VLOOKUP(AAM1,Register,55,FALSE)=0,"",(VLOOKUP(AAM1,Register,55,FALSE))))</f>
        <v/>
      </c>
      <c r="AAM53" s="15" t="s">
        <v>20</v>
      </c>
      <c r="AAN53" s="7" t="str">
        <f t="shared" ref="AAN53" si="11824">"5." &amp; AAP$1&amp; ".4.4."</f>
        <v>5.239.4.4.</v>
      </c>
      <c r="AAO53" s="14" t="str">
        <f>IF(ISBLANK(AAP1),"",IF(VLOOKUP(AAP1,Register,55,FALSE)=0,"",(VLOOKUP(AAP1,Register,55,FALSE))))</f>
        <v/>
      </c>
      <c r="AAP53" s="15" t="s">
        <v>20</v>
      </c>
      <c r="AAQ53" s="7" t="str">
        <f t="shared" ref="AAQ53" si="11825">"5." &amp; AAS$1&amp; ".4.4."</f>
        <v>5.240.4.4.</v>
      </c>
      <c r="AAR53" s="14" t="str">
        <f>IF(ISBLANK(AAS1),"",IF(VLOOKUP(AAS1,Register,55,FALSE)=0,"",(VLOOKUP(AAS1,Register,55,FALSE))))</f>
        <v/>
      </c>
      <c r="AAS53" s="15" t="s">
        <v>20</v>
      </c>
      <c r="AAT53" s="7" t="str">
        <f t="shared" ref="AAT53" si="11826">"5." &amp; AAV$1&amp; ".4.4."</f>
        <v>5.241.4.4.</v>
      </c>
      <c r="AAU53" s="14" t="str">
        <f>IF(ISBLANK(AAV1),"",IF(VLOOKUP(AAV1,Register,55,FALSE)=0,"",(VLOOKUP(AAV1,Register,55,FALSE))))</f>
        <v/>
      </c>
      <c r="AAV53" s="15" t="s">
        <v>20</v>
      </c>
      <c r="AAW53" s="7" t="str">
        <f t="shared" ref="AAW53" si="11827">"5." &amp; AAY$1&amp; ".4.4."</f>
        <v>5.242.4.4.</v>
      </c>
      <c r="AAX53" s="14" t="str">
        <f>IF(ISBLANK(AAY1),"",IF(VLOOKUP(AAY1,Register,55,FALSE)=0,"",(VLOOKUP(AAY1,Register,55,FALSE))))</f>
        <v/>
      </c>
      <c r="AAY53" s="15" t="s">
        <v>20</v>
      </c>
      <c r="AAZ53" s="7" t="str">
        <f t="shared" ref="AAZ53" si="11828">"5." &amp; ABB$1&amp; ".4.4."</f>
        <v>5.243.4.4.</v>
      </c>
      <c r="ABA53" s="14" t="str">
        <f>IF(ISBLANK(ABB1),"",IF(VLOOKUP(ABB1,Register,55,FALSE)=0,"",(VLOOKUP(ABB1,Register,55,FALSE))))</f>
        <v/>
      </c>
      <c r="ABB53" s="15" t="s">
        <v>20</v>
      </c>
      <c r="ABC53" s="7" t="str">
        <f t="shared" ref="ABC53" si="11829">"5." &amp; ABE$1&amp; ".4.4."</f>
        <v>5.244.4.4.</v>
      </c>
      <c r="ABD53" s="14" t="str">
        <f>IF(ISBLANK(ABE1),"",IF(VLOOKUP(ABE1,Register,55,FALSE)=0,"",(VLOOKUP(ABE1,Register,55,FALSE))))</f>
        <v/>
      </c>
      <c r="ABE53" s="15" t="s">
        <v>20</v>
      </c>
      <c r="ABF53" s="7" t="str">
        <f t="shared" ref="ABF53" si="11830">"5." &amp; ABH$1&amp; ".4.4."</f>
        <v>5.245.4.4.</v>
      </c>
      <c r="ABG53" s="14" t="str">
        <f>IF(ISBLANK(ABH1),"",IF(VLOOKUP(ABH1,Register,55,FALSE)=0,"",(VLOOKUP(ABH1,Register,55,FALSE))))</f>
        <v/>
      </c>
      <c r="ABH53" s="15" t="s">
        <v>20</v>
      </c>
      <c r="ABI53" s="7" t="str">
        <f t="shared" ref="ABI53" si="11831">"5." &amp; ABK$1&amp; ".4.4."</f>
        <v>5.246.4.4.</v>
      </c>
      <c r="ABJ53" s="14" t="str">
        <f>IF(ISBLANK(ABK1),"",IF(VLOOKUP(ABK1,Register,55,FALSE)=0,"",(VLOOKUP(ABK1,Register,55,FALSE))))</f>
        <v/>
      </c>
      <c r="ABK53" s="15" t="s">
        <v>20</v>
      </c>
      <c r="ABL53" s="7" t="str">
        <f t="shared" ref="ABL53" si="11832">"5." &amp; ABN$1&amp; ".4.4."</f>
        <v>5.247.4.4.</v>
      </c>
      <c r="ABM53" s="14" t="str">
        <f>IF(ISBLANK(ABN1),"",IF(VLOOKUP(ABN1,Register,55,FALSE)=0,"",(VLOOKUP(ABN1,Register,55,FALSE))))</f>
        <v/>
      </c>
      <c r="ABN53" s="15" t="s">
        <v>20</v>
      </c>
      <c r="ABO53" s="7" t="str">
        <f t="shared" ref="ABO53" si="11833">"5." &amp; ABQ$1&amp; ".4.4."</f>
        <v>5.248.4.4.</v>
      </c>
      <c r="ABP53" s="14" t="str">
        <f>IF(ISBLANK(ABQ1),"",IF(VLOOKUP(ABQ1,Register,55,FALSE)=0,"",(VLOOKUP(ABQ1,Register,55,FALSE))))</f>
        <v/>
      </c>
      <c r="ABQ53" s="15" t="s">
        <v>20</v>
      </c>
      <c r="ABR53" s="7" t="str">
        <f t="shared" ref="ABR53" si="11834">"5." &amp; ABT$1&amp; ".4.4."</f>
        <v>5.249.4.4.</v>
      </c>
      <c r="ABS53" s="14" t="str">
        <f>IF(ISBLANK(ABT1),"",IF(VLOOKUP(ABT1,Register,55,FALSE)=0,"",(VLOOKUP(ABT1,Register,55,FALSE))))</f>
        <v/>
      </c>
      <c r="ABT53" s="15" t="s">
        <v>20</v>
      </c>
      <c r="ABU53" s="7" t="str">
        <f t="shared" ref="ABU53" si="11835">"5." &amp; ABW$1&amp; ".4.4."</f>
        <v>5.250.4.4.</v>
      </c>
      <c r="ABV53" s="14" t="str">
        <f>IF(ISBLANK(ABW1),"",IF(VLOOKUP(ABW1,Register,55,FALSE)=0,"",(VLOOKUP(ABW1,Register,55,FALSE))))</f>
        <v/>
      </c>
      <c r="ABW53" s="15" t="s">
        <v>20</v>
      </c>
      <c r="ABX53" s="7" t="str">
        <f t="shared" ref="ABX53" si="11836">"5." &amp; ABZ$1&amp; ".4.4."</f>
        <v>5.251.4.4.</v>
      </c>
      <c r="ABY53" s="14" t="str">
        <f>IF(ISBLANK(ABZ1),"",IF(VLOOKUP(ABZ1,Register,55,FALSE)=0,"",(VLOOKUP(ABZ1,Register,55,FALSE))))</f>
        <v/>
      </c>
      <c r="ABZ53" s="15" t="s">
        <v>20</v>
      </c>
      <c r="ACA53" s="7" t="str">
        <f t="shared" ref="ACA53" si="11837">"5." &amp; ACC$1&amp; ".4.4."</f>
        <v>5.252.4.4.</v>
      </c>
      <c r="ACB53" s="14" t="str">
        <f>IF(ISBLANK(ACC1),"",IF(VLOOKUP(ACC1,Register,55,FALSE)=0,"",(VLOOKUP(ACC1,Register,55,FALSE))))</f>
        <v/>
      </c>
      <c r="ACC53" s="15" t="s">
        <v>20</v>
      </c>
      <c r="ACD53" s="7" t="str">
        <f t="shared" ref="ACD53" si="11838">"5." &amp; ACF$1&amp; ".4.4."</f>
        <v>5.253.4.4.</v>
      </c>
      <c r="ACE53" s="14" t="str">
        <f>IF(ISBLANK(ACF1),"",IF(VLOOKUP(ACF1,Register,55,FALSE)=0,"",(VLOOKUP(ACF1,Register,55,FALSE))))</f>
        <v/>
      </c>
      <c r="ACF53" s="15" t="s">
        <v>20</v>
      </c>
      <c r="ACG53" s="7" t="str">
        <f t="shared" ref="ACG53" si="11839">"5." &amp; ACI$1&amp; ".4.4."</f>
        <v>5.254.4.4.</v>
      </c>
      <c r="ACH53" s="14" t="str">
        <f>IF(ISBLANK(ACI1),"",IF(VLOOKUP(ACI1,Register,55,FALSE)=0,"",(VLOOKUP(ACI1,Register,55,FALSE))))</f>
        <v/>
      </c>
      <c r="ACI53" s="15" t="s">
        <v>20</v>
      </c>
      <c r="ACJ53" s="7" t="str">
        <f t="shared" ref="ACJ53" si="11840">"5." &amp; ACL$1&amp; ".4.4."</f>
        <v>5.255.4.4.</v>
      </c>
      <c r="ACK53" s="14" t="str">
        <f>IF(ISBLANK(ACL1),"",IF(VLOOKUP(ACL1,Register,55,FALSE)=0,"",(VLOOKUP(ACL1,Register,55,FALSE))))</f>
        <v/>
      </c>
      <c r="ACL53" s="15" t="s">
        <v>20</v>
      </c>
      <c r="ACM53" s="7" t="str">
        <f t="shared" ref="ACM53" si="11841">"5." &amp; ACO$1&amp; ".4.4."</f>
        <v>5.256.4.4.</v>
      </c>
      <c r="ACN53" s="14" t="str">
        <f>IF(ISBLANK(ACO1),"",IF(VLOOKUP(ACO1,Register,55,FALSE)=0,"",(VLOOKUP(ACO1,Register,55,FALSE))))</f>
        <v/>
      </c>
      <c r="ACO53" s="15" t="s">
        <v>20</v>
      </c>
      <c r="ACP53" s="7" t="str">
        <f t="shared" ref="ACP53" si="11842">"5." &amp; ACR$1&amp; ".4.4."</f>
        <v>5.257.4.4.</v>
      </c>
      <c r="ACQ53" s="14" t="str">
        <f>IF(ISBLANK(ACR1),"",IF(VLOOKUP(ACR1,Register,55,FALSE)=0,"",(VLOOKUP(ACR1,Register,55,FALSE))))</f>
        <v/>
      </c>
      <c r="ACR53" s="15" t="s">
        <v>20</v>
      </c>
      <c r="ACS53" s="7" t="str">
        <f t="shared" ref="ACS53" si="11843">"5." &amp; ACU$1&amp; ".4.4."</f>
        <v>5.258.4.4.</v>
      </c>
      <c r="ACT53" s="14" t="str">
        <f>IF(ISBLANK(ACU1),"",IF(VLOOKUP(ACU1,Register,55,FALSE)=0,"",(VLOOKUP(ACU1,Register,55,FALSE))))</f>
        <v/>
      </c>
      <c r="ACU53" s="15" t="s">
        <v>20</v>
      </c>
      <c r="ACV53" s="7" t="str">
        <f t="shared" ref="ACV53" si="11844">"5." &amp; ACX$1&amp; ".4.4."</f>
        <v>5.259.4.4.</v>
      </c>
      <c r="ACW53" s="14" t="str">
        <f>IF(ISBLANK(ACX1),"",IF(VLOOKUP(ACX1,Register,55,FALSE)=0,"",(VLOOKUP(ACX1,Register,55,FALSE))))</f>
        <v/>
      </c>
      <c r="ACX53" s="15" t="s">
        <v>20</v>
      </c>
      <c r="ACY53" s="7" t="str">
        <f t="shared" ref="ACY53" si="11845">"5." &amp; ADA$1&amp; ".4.4."</f>
        <v>5.260.4.4.</v>
      </c>
      <c r="ACZ53" s="14" t="str">
        <f>IF(ISBLANK(ADA1),"",IF(VLOOKUP(ADA1,Register,55,FALSE)=0,"",(VLOOKUP(ADA1,Register,55,FALSE))))</f>
        <v/>
      </c>
      <c r="ADA53" s="15" t="s">
        <v>20</v>
      </c>
      <c r="ADB53" s="7" t="str">
        <f t="shared" ref="ADB53" si="11846">"5." &amp; ADD$1&amp; ".4.4."</f>
        <v>5.261.4.4.</v>
      </c>
      <c r="ADC53" s="14" t="str">
        <f>IF(ISBLANK(ADD1),"",IF(VLOOKUP(ADD1,Register,55,FALSE)=0,"",(VLOOKUP(ADD1,Register,55,FALSE))))</f>
        <v/>
      </c>
      <c r="ADD53" s="15" t="s">
        <v>20</v>
      </c>
      <c r="ADE53" s="7" t="str">
        <f t="shared" ref="ADE53" si="11847">"5." &amp; ADG$1&amp; ".4.4."</f>
        <v>5.262.4.4.</v>
      </c>
      <c r="ADF53" s="14" t="str">
        <f>IF(ISBLANK(ADG1),"",IF(VLOOKUP(ADG1,Register,55,FALSE)=0,"",(VLOOKUP(ADG1,Register,55,FALSE))))</f>
        <v/>
      </c>
      <c r="ADG53" s="15" t="s">
        <v>20</v>
      </c>
      <c r="ADH53" s="7" t="str">
        <f t="shared" ref="ADH53" si="11848">"5." &amp; ADJ$1&amp; ".4.4."</f>
        <v>5.263.4.4.</v>
      </c>
      <c r="ADI53" s="14" t="str">
        <f>IF(ISBLANK(ADJ1),"",IF(VLOOKUP(ADJ1,Register,55,FALSE)=0,"",(VLOOKUP(ADJ1,Register,55,FALSE))))</f>
        <v/>
      </c>
      <c r="ADJ53" s="15" t="s">
        <v>20</v>
      </c>
      <c r="ADK53" s="7" t="str">
        <f t="shared" ref="ADK53" si="11849">"5." &amp; ADM$1&amp; ".4.4."</f>
        <v>5.264.4.4.</v>
      </c>
      <c r="ADL53" s="14" t="str">
        <f>IF(ISBLANK(ADM1),"",IF(VLOOKUP(ADM1,Register,55,FALSE)=0,"",(VLOOKUP(ADM1,Register,55,FALSE))))</f>
        <v/>
      </c>
      <c r="ADM53" s="15" t="s">
        <v>20</v>
      </c>
      <c r="ADN53" s="7" t="str">
        <f t="shared" ref="ADN53" si="11850">"5." &amp; ADP$1&amp; ".4.4."</f>
        <v>5.265.4.4.</v>
      </c>
      <c r="ADO53" s="14" t="str">
        <f>IF(ISBLANK(ADP1),"",IF(VLOOKUP(ADP1,Register,55,FALSE)=0,"",(VLOOKUP(ADP1,Register,55,FALSE))))</f>
        <v/>
      </c>
      <c r="ADP53" s="15" t="s">
        <v>20</v>
      </c>
      <c r="ADQ53" s="7" t="str">
        <f t="shared" ref="ADQ53" si="11851">"5." &amp; ADS$1&amp; ".4.4."</f>
        <v>5.266.4.4.</v>
      </c>
      <c r="ADR53" s="14" t="str">
        <f>IF(ISBLANK(ADS1),"",IF(VLOOKUP(ADS1,Register,55,FALSE)=0,"",(VLOOKUP(ADS1,Register,55,FALSE))))</f>
        <v/>
      </c>
      <c r="ADS53" s="15" t="s">
        <v>20</v>
      </c>
      <c r="ADT53" s="7" t="str">
        <f t="shared" ref="ADT53" si="11852">"5." &amp; ADV$1&amp; ".4.4."</f>
        <v>5.267.4.4.</v>
      </c>
      <c r="ADU53" s="14" t="str">
        <f>IF(ISBLANK(ADV1),"",IF(VLOOKUP(ADV1,Register,55,FALSE)=0,"",(VLOOKUP(ADV1,Register,55,FALSE))))</f>
        <v/>
      </c>
      <c r="ADV53" s="15" t="s">
        <v>20</v>
      </c>
      <c r="ADW53" s="7" t="str">
        <f t="shared" ref="ADW53" si="11853">"5." &amp; ADY$1&amp; ".4.4."</f>
        <v>5.268.4.4.</v>
      </c>
      <c r="ADX53" s="14" t="str">
        <f>IF(ISBLANK(ADY1),"",IF(VLOOKUP(ADY1,Register,55,FALSE)=0,"",(VLOOKUP(ADY1,Register,55,FALSE))))</f>
        <v/>
      </c>
      <c r="ADY53" s="15" t="s">
        <v>20</v>
      </c>
      <c r="ADZ53" s="7" t="str">
        <f t="shared" ref="ADZ53" si="11854">"5." &amp; AEB$1&amp; ".4.4."</f>
        <v>5.269.4.4.</v>
      </c>
      <c r="AEA53" s="14" t="str">
        <f>IF(ISBLANK(AEB1),"",IF(VLOOKUP(AEB1,Register,55,FALSE)=0,"",(VLOOKUP(AEB1,Register,55,FALSE))))</f>
        <v/>
      </c>
      <c r="AEB53" s="15" t="s">
        <v>20</v>
      </c>
      <c r="AEC53" s="7" t="str">
        <f t="shared" ref="AEC53" si="11855">"5." &amp; AEE$1&amp; ".4.4."</f>
        <v>5.270.4.4.</v>
      </c>
      <c r="AED53" s="14" t="str">
        <f>IF(ISBLANK(AEE1),"",IF(VLOOKUP(AEE1,Register,55,FALSE)=0,"",(VLOOKUP(AEE1,Register,55,FALSE))))</f>
        <v/>
      </c>
      <c r="AEE53" s="15" t="s">
        <v>20</v>
      </c>
      <c r="AEF53" s="7" t="str">
        <f t="shared" ref="AEF53" si="11856">"5." &amp; AEH$1&amp; ".4.4."</f>
        <v>5.271.4.4.</v>
      </c>
      <c r="AEG53" s="14" t="str">
        <f>IF(ISBLANK(AEH1),"",IF(VLOOKUP(AEH1,Register,55,FALSE)=0,"",(VLOOKUP(AEH1,Register,55,FALSE))))</f>
        <v/>
      </c>
      <c r="AEH53" s="15" t="s">
        <v>20</v>
      </c>
      <c r="AEI53" s="7" t="str">
        <f t="shared" ref="AEI53" si="11857">"5." &amp; AEK$1&amp; ".4.4."</f>
        <v>5.272.4.4.</v>
      </c>
      <c r="AEJ53" s="14" t="str">
        <f>IF(ISBLANK(AEK1),"",IF(VLOOKUP(AEK1,Register,55,FALSE)=0,"",(VLOOKUP(AEK1,Register,55,FALSE))))</f>
        <v/>
      </c>
      <c r="AEK53" s="15" t="s">
        <v>20</v>
      </c>
      <c r="AEL53" s="7" t="str">
        <f t="shared" ref="AEL53" si="11858">"5." &amp; AEN$1&amp; ".4.4."</f>
        <v>5.273.4.4.</v>
      </c>
      <c r="AEM53" s="14" t="str">
        <f>IF(ISBLANK(AEN1),"",IF(VLOOKUP(AEN1,Register,55,FALSE)=0,"",(VLOOKUP(AEN1,Register,55,FALSE))))</f>
        <v/>
      </c>
      <c r="AEN53" s="15" t="s">
        <v>20</v>
      </c>
      <c r="AEO53" s="7" t="str">
        <f t="shared" ref="AEO53" si="11859">"5." &amp; AEQ$1&amp; ".4.4."</f>
        <v>5.274.4.4.</v>
      </c>
      <c r="AEP53" s="14" t="str">
        <f>IF(ISBLANK(AEQ1),"",IF(VLOOKUP(AEQ1,Register,55,FALSE)=0,"",(VLOOKUP(AEQ1,Register,55,FALSE))))</f>
        <v/>
      </c>
      <c r="AEQ53" s="15" t="s">
        <v>20</v>
      </c>
      <c r="AER53" s="7" t="str">
        <f t="shared" ref="AER53" si="11860">"5." &amp; AET$1&amp; ".4.4."</f>
        <v>5.275.4.4.</v>
      </c>
      <c r="AES53" s="14" t="str">
        <f>IF(ISBLANK(AET1),"",IF(VLOOKUP(AET1,Register,55,FALSE)=0,"",(VLOOKUP(AET1,Register,55,FALSE))))</f>
        <v/>
      </c>
      <c r="AET53" s="15" t="s">
        <v>20</v>
      </c>
      <c r="AEU53" s="7" t="str">
        <f t="shared" ref="AEU53" si="11861">"5." &amp; AEW$1&amp; ".4.4."</f>
        <v>5.276.4.4.</v>
      </c>
      <c r="AEV53" s="14" t="str">
        <f>IF(ISBLANK(AEW1),"",IF(VLOOKUP(AEW1,Register,55,FALSE)=0,"",(VLOOKUP(AEW1,Register,55,FALSE))))</f>
        <v/>
      </c>
      <c r="AEW53" s="15" t="s">
        <v>20</v>
      </c>
      <c r="AEX53" s="7" t="str">
        <f t="shared" ref="AEX53" si="11862">"5." &amp; AEZ$1&amp; ".4.4."</f>
        <v>5.277.4.4.</v>
      </c>
      <c r="AEY53" s="14" t="str">
        <f>IF(ISBLANK(AEZ1),"",IF(VLOOKUP(AEZ1,Register,55,FALSE)=0,"",(VLOOKUP(AEZ1,Register,55,FALSE))))</f>
        <v/>
      </c>
      <c r="AEZ53" s="15" t="s">
        <v>20</v>
      </c>
      <c r="AFA53" s="7" t="str">
        <f t="shared" ref="AFA53" si="11863">"5." &amp; AFC$1&amp; ".4.4."</f>
        <v>5.278.4.4.</v>
      </c>
      <c r="AFB53" s="14" t="str">
        <f>IF(ISBLANK(AFC1),"",IF(VLOOKUP(AFC1,Register,55,FALSE)=0,"",(VLOOKUP(AFC1,Register,55,FALSE))))</f>
        <v/>
      </c>
      <c r="AFC53" s="15" t="s">
        <v>20</v>
      </c>
      <c r="AFD53" s="7" t="str">
        <f t="shared" ref="AFD53" si="11864">"5." &amp; AFF$1&amp; ".4.4."</f>
        <v>5.279.4.4.</v>
      </c>
      <c r="AFE53" s="14" t="str">
        <f>IF(ISBLANK(AFF1),"",IF(VLOOKUP(AFF1,Register,55,FALSE)=0,"",(VLOOKUP(AFF1,Register,55,FALSE))))</f>
        <v/>
      </c>
      <c r="AFF53" s="15" t="s">
        <v>20</v>
      </c>
      <c r="AFG53" s="7" t="str">
        <f t="shared" ref="AFG53" si="11865">"5." &amp; AFI$1&amp; ".4.4."</f>
        <v>5.280.4.4.</v>
      </c>
      <c r="AFH53" s="14" t="str">
        <f>IF(ISBLANK(AFI1),"",IF(VLOOKUP(AFI1,Register,55,FALSE)=0,"",(VLOOKUP(AFI1,Register,55,FALSE))))</f>
        <v/>
      </c>
      <c r="AFI53" s="15" t="s">
        <v>20</v>
      </c>
      <c r="AFJ53" s="7" t="str">
        <f t="shared" ref="AFJ53" si="11866">"5." &amp; AFL$1&amp; ".4.4."</f>
        <v>5.281.4.4.</v>
      </c>
      <c r="AFK53" s="14" t="str">
        <f>IF(ISBLANK(AFL1),"",IF(VLOOKUP(AFL1,Register,55,FALSE)=0,"",(VLOOKUP(AFL1,Register,55,FALSE))))</f>
        <v/>
      </c>
      <c r="AFL53" s="15" t="s">
        <v>20</v>
      </c>
      <c r="AFM53" s="7" t="str">
        <f t="shared" ref="AFM53" si="11867">"5." &amp; AFO$1&amp; ".4.4."</f>
        <v>5.282.4.4.</v>
      </c>
      <c r="AFN53" s="14" t="str">
        <f>IF(ISBLANK(AFO1),"",IF(VLOOKUP(AFO1,Register,55,FALSE)=0,"",(VLOOKUP(AFO1,Register,55,FALSE))))</f>
        <v/>
      </c>
      <c r="AFO53" s="15" t="s">
        <v>20</v>
      </c>
      <c r="AFP53" s="7" t="str">
        <f t="shared" ref="AFP53" si="11868">"5." &amp; AFR$1&amp; ".4.4."</f>
        <v>5.283.4.4.</v>
      </c>
      <c r="AFQ53" s="14" t="str">
        <f>IF(ISBLANK(AFR1),"",IF(VLOOKUP(AFR1,Register,55,FALSE)=0,"",(VLOOKUP(AFR1,Register,55,FALSE))))</f>
        <v/>
      </c>
      <c r="AFR53" s="15" t="s">
        <v>20</v>
      </c>
      <c r="AFS53" s="7" t="str">
        <f t="shared" ref="AFS53" si="11869">"5." &amp; AFU$1&amp; ".4.4."</f>
        <v>5.284.4.4.</v>
      </c>
      <c r="AFT53" s="14" t="str">
        <f>IF(ISBLANK(AFU1),"",IF(VLOOKUP(AFU1,Register,55,FALSE)=0,"",(VLOOKUP(AFU1,Register,55,FALSE))))</f>
        <v/>
      </c>
      <c r="AFU53" s="15" t="s">
        <v>20</v>
      </c>
      <c r="AFV53" s="7" t="str">
        <f t="shared" ref="AFV53" si="11870">"5." &amp; AFX$1&amp; ".4.4."</f>
        <v>5.285.4.4.</v>
      </c>
      <c r="AFW53" s="14" t="str">
        <f>IF(ISBLANK(AFX1),"",IF(VLOOKUP(AFX1,Register,55,FALSE)=0,"",(VLOOKUP(AFX1,Register,55,FALSE))))</f>
        <v/>
      </c>
      <c r="AFX53" s="15" t="s">
        <v>20</v>
      </c>
      <c r="AFY53" s="7" t="str">
        <f t="shared" ref="AFY53" si="11871">"5." &amp; AGA$1&amp; ".4.4."</f>
        <v>5.286.4.4.</v>
      </c>
      <c r="AFZ53" s="14" t="str">
        <f>IF(ISBLANK(AGA1),"",IF(VLOOKUP(AGA1,Register,55,FALSE)=0,"",(VLOOKUP(AGA1,Register,55,FALSE))))</f>
        <v/>
      </c>
      <c r="AGA53" s="15" t="s">
        <v>20</v>
      </c>
      <c r="AGB53" s="7" t="str">
        <f t="shared" ref="AGB53" si="11872">"5." &amp; AGD$1&amp; ".4.4."</f>
        <v>5.287.4.4.</v>
      </c>
      <c r="AGC53" s="14" t="str">
        <f>IF(ISBLANK(AGD1),"",IF(VLOOKUP(AGD1,Register,55,FALSE)=0,"",(VLOOKUP(AGD1,Register,55,FALSE))))</f>
        <v/>
      </c>
      <c r="AGD53" s="15" t="s">
        <v>20</v>
      </c>
      <c r="AGE53" s="7" t="str">
        <f t="shared" ref="AGE53" si="11873">"5." &amp; AGG$1&amp; ".4.4."</f>
        <v>5.288.4.4.</v>
      </c>
      <c r="AGF53" s="14" t="str">
        <f>IF(ISBLANK(AGG1),"",IF(VLOOKUP(AGG1,Register,55,FALSE)=0,"",(VLOOKUP(AGG1,Register,55,FALSE))))</f>
        <v/>
      </c>
      <c r="AGG53" s="15" t="s">
        <v>20</v>
      </c>
      <c r="AGH53" s="7" t="str">
        <f t="shared" ref="AGH53" si="11874">"5." &amp; AGJ$1&amp; ".4.4."</f>
        <v>5.289.4.4.</v>
      </c>
      <c r="AGI53" s="14" t="str">
        <f>IF(ISBLANK(AGJ1),"",IF(VLOOKUP(AGJ1,Register,55,FALSE)=0,"",(VLOOKUP(AGJ1,Register,55,FALSE))))</f>
        <v/>
      </c>
      <c r="AGJ53" s="15" t="s">
        <v>20</v>
      </c>
      <c r="AGK53" s="7" t="str">
        <f t="shared" ref="AGK53" si="11875">"5." &amp; AGM$1&amp; ".4.4."</f>
        <v>5.290.4.4.</v>
      </c>
      <c r="AGL53" s="14" t="str">
        <f>IF(ISBLANK(AGM1),"",IF(VLOOKUP(AGM1,Register,55,FALSE)=0,"",(VLOOKUP(AGM1,Register,55,FALSE))))</f>
        <v/>
      </c>
      <c r="AGM53" s="15" t="s">
        <v>20</v>
      </c>
      <c r="AGN53" s="7" t="str">
        <f t="shared" ref="AGN53" si="11876">"5." &amp; AGP$1&amp; ".4.4."</f>
        <v>5.291.4.4.</v>
      </c>
      <c r="AGO53" s="14" t="str">
        <f>IF(ISBLANK(AGP1),"",IF(VLOOKUP(AGP1,Register,55,FALSE)=0,"",(VLOOKUP(AGP1,Register,55,FALSE))))</f>
        <v/>
      </c>
      <c r="AGP53" s="15" t="s">
        <v>20</v>
      </c>
      <c r="AGQ53" s="7" t="str">
        <f t="shared" ref="AGQ53" si="11877">"5." &amp; AGS$1&amp; ".4.4."</f>
        <v>5.292.4.4.</v>
      </c>
      <c r="AGR53" s="14" t="str">
        <f>IF(ISBLANK(AGS1),"",IF(VLOOKUP(AGS1,Register,55,FALSE)=0,"",(VLOOKUP(AGS1,Register,55,FALSE))))</f>
        <v/>
      </c>
      <c r="AGS53" s="15" t="s">
        <v>20</v>
      </c>
      <c r="AGT53" s="7" t="str">
        <f t="shared" ref="AGT53" si="11878">"5." &amp; AGV$1&amp; ".4.4."</f>
        <v>5.293.4.4.</v>
      </c>
      <c r="AGU53" s="14" t="str">
        <f>IF(ISBLANK(AGV1),"",IF(VLOOKUP(AGV1,Register,55,FALSE)=0,"",(VLOOKUP(AGV1,Register,55,FALSE))))</f>
        <v/>
      </c>
      <c r="AGV53" s="15" t="s">
        <v>20</v>
      </c>
      <c r="AGW53" s="7" t="str">
        <f t="shared" ref="AGW53" si="11879">"5." &amp; AGY$1&amp; ".4.4."</f>
        <v>5.294.4.4.</v>
      </c>
      <c r="AGX53" s="14" t="str">
        <f>IF(ISBLANK(AGY1),"",IF(VLOOKUP(AGY1,Register,55,FALSE)=0,"",(VLOOKUP(AGY1,Register,55,FALSE))))</f>
        <v/>
      </c>
      <c r="AGY53" s="15" t="s">
        <v>20</v>
      </c>
      <c r="AGZ53" s="7" t="str">
        <f t="shared" ref="AGZ53" si="11880">"5." &amp; AHB$1&amp; ".4.4."</f>
        <v>5.295.4.4.</v>
      </c>
      <c r="AHA53" s="14" t="str">
        <f>IF(ISBLANK(AHB1),"",IF(VLOOKUP(AHB1,Register,55,FALSE)=0,"",(VLOOKUP(AHB1,Register,55,FALSE))))</f>
        <v/>
      </c>
      <c r="AHB53" s="15" t="s">
        <v>20</v>
      </c>
      <c r="AHC53" s="7" t="str">
        <f t="shared" ref="AHC53" si="11881">"5." &amp; AHE$1&amp; ".4.4."</f>
        <v>5.296.4.4.</v>
      </c>
      <c r="AHD53" s="14" t="str">
        <f>IF(ISBLANK(AHE1),"",IF(VLOOKUP(AHE1,Register,55,FALSE)=0,"",(VLOOKUP(AHE1,Register,55,FALSE))))</f>
        <v/>
      </c>
      <c r="AHE53" s="15" t="s">
        <v>20</v>
      </c>
      <c r="AHF53" s="7" t="str">
        <f t="shared" ref="AHF53" si="11882">"5." &amp; AHH$1&amp; ".4.4."</f>
        <v>5.297.4.4.</v>
      </c>
      <c r="AHG53" s="14" t="str">
        <f>IF(ISBLANK(AHH1),"",IF(VLOOKUP(AHH1,Register,55,FALSE)=0,"",(VLOOKUP(AHH1,Register,55,FALSE))))</f>
        <v/>
      </c>
      <c r="AHH53" s="15" t="s">
        <v>20</v>
      </c>
      <c r="AHI53" s="7" t="str">
        <f t="shared" ref="AHI53" si="11883">"5." &amp; AHK$1&amp; ".4.4."</f>
        <v>5.298.4.4.</v>
      </c>
      <c r="AHJ53" s="14" t="str">
        <f>IF(ISBLANK(AHK1),"",IF(VLOOKUP(AHK1,Register,55,FALSE)=0,"",(VLOOKUP(AHK1,Register,55,FALSE))))</f>
        <v/>
      </c>
      <c r="AHK53" s="15" t="s">
        <v>20</v>
      </c>
      <c r="AHL53" s="7" t="str">
        <f t="shared" ref="AHL53" si="11884">"5." &amp; AHN$1&amp; ".4.4."</f>
        <v>5.299.4.4.</v>
      </c>
      <c r="AHM53" s="14" t="str">
        <f>IF(ISBLANK(AHN1),"",IF(VLOOKUP(AHN1,Register,55,FALSE)=0,"",(VLOOKUP(AHN1,Register,55,FALSE))))</f>
        <v/>
      </c>
      <c r="AHN53" s="15" t="s">
        <v>20</v>
      </c>
      <c r="AHO53" s="7" t="str">
        <f t="shared" ref="AHO53" si="11885">"5." &amp; AHQ$1&amp; ".4.4."</f>
        <v>5.300.4.4.</v>
      </c>
      <c r="AHP53" s="14" t="str">
        <f>IF(ISBLANK(AHQ1),"",IF(VLOOKUP(AHQ1,Register,55,FALSE)=0,"",(VLOOKUP(AHQ1,Register,55,FALSE))))</f>
        <v/>
      </c>
      <c r="AHQ53" s="15" t="s">
        <v>20</v>
      </c>
      <c r="AHR53" s="7" t="str">
        <f t="shared" ref="AHR53" si="11886">"5." &amp; AHT$1&amp; ".4.4."</f>
        <v>5.301.4.4.</v>
      </c>
      <c r="AHS53" s="14" t="str">
        <f>IF(ISBLANK(AHT1),"",IF(VLOOKUP(AHT1,Register,55,FALSE)=0,"",(VLOOKUP(AHT1,Register,55,FALSE))))</f>
        <v/>
      </c>
      <c r="AHT53" s="15" t="s">
        <v>20</v>
      </c>
      <c r="AHU53" s="7" t="str">
        <f t="shared" ref="AHU53" si="11887">"5." &amp; AHW$1&amp; ".4.4."</f>
        <v>5.302.4.4.</v>
      </c>
      <c r="AHV53" s="14" t="str">
        <f>IF(ISBLANK(AHW1),"",IF(VLOOKUP(AHW1,Register,55,FALSE)=0,"",(VLOOKUP(AHW1,Register,55,FALSE))))</f>
        <v/>
      </c>
      <c r="AHW53" s="15" t="s">
        <v>20</v>
      </c>
      <c r="AHX53" s="7" t="str">
        <f t="shared" ref="AHX53" si="11888">"5." &amp; AHZ$1&amp; ".4.4."</f>
        <v>5.303.4.4.</v>
      </c>
      <c r="AHY53" s="14" t="str">
        <f>IF(ISBLANK(AHZ1),"",IF(VLOOKUP(AHZ1,Register,55,FALSE)=0,"",(VLOOKUP(AHZ1,Register,55,FALSE))))</f>
        <v/>
      </c>
      <c r="AHZ53" s="15" t="s">
        <v>20</v>
      </c>
      <c r="AIA53" s="7" t="str">
        <f t="shared" ref="AIA53" si="11889">"5." &amp; AIC$1&amp; ".4.4."</f>
        <v>5.304.4.4.</v>
      </c>
      <c r="AIB53" s="14" t="str">
        <f>IF(ISBLANK(AIC1),"",IF(VLOOKUP(AIC1,Register,55,FALSE)=0,"",(VLOOKUP(AIC1,Register,55,FALSE))))</f>
        <v/>
      </c>
      <c r="AIC53" s="15" t="s">
        <v>20</v>
      </c>
      <c r="AID53" s="7" t="str">
        <f t="shared" ref="AID53" si="11890">"5." &amp; AIF$1&amp; ".4.4."</f>
        <v>5.305.4.4.</v>
      </c>
      <c r="AIE53" s="14" t="str">
        <f>IF(ISBLANK(AIF1),"",IF(VLOOKUP(AIF1,Register,55,FALSE)=0,"",(VLOOKUP(AIF1,Register,55,FALSE))))</f>
        <v/>
      </c>
      <c r="AIF53" s="15" t="s">
        <v>20</v>
      </c>
      <c r="AIG53" s="7" t="str">
        <f t="shared" ref="AIG53" si="11891">"5." &amp; AII$1&amp; ".4.4."</f>
        <v>5.306.4.4.</v>
      </c>
      <c r="AIH53" s="14" t="str">
        <f>IF(ISBLANK(AII1),"",IF(VLOOKUP(AII1,Register,55,FALSE)=0,"",(VLOOKUP(AII1,Register,55,FALSE))))</f>
        <v/>
      </c>
      <c r="AII53" s="15" t="s">
        <v>20</v>
      </c>
      <c r="AIJ53" s="7" t="str">
        <f t="shared" ref="AIJ53" si="11892">"5." &amp; AIL$1&amp; ".4.4."</f>
        <v>5.307.4.4.</v>
      </c>
      <c r="AIK53" s="14" t="str">
        <f>IF(ISBLANK(AIL1),"",IF(VLOOKUP(AIL1,Register,55,FALSE)=0,"",(VLOOKUP(AIL1,Register,55,FALSE))))</f>
        <v/>
      </c>
      <c r="AIL53" s="15" t="s">
        <v>20</v>
      </c>
      <c r="AIM53" s="7" t="str">
        <f t="shared" ref="AIM53" si="11893">"5." &amp; AIO$1&amp; ".4.4."</f>
        <v>5.308.4.4.</v>
      </c>
      <c r="AIN53" s="14" t="str">
        <f>IF(ISBLANK(AIO1),"",IF(VLOOKUP(AIO1,Register,55,FALSE)=0,"",(VLOOKUP(AIO1,Register,55,FALSE))))</f>
        <v/>
      </c>
      <c r="AIO53" s="15" t="s">
        <v>20</v>
      </c>
      <c r="AIP53" s="7" t="str">
        <f t="shared" ref="AIP53" si="11894">"5." &amp; AIR$1&amp; ".4.4."</f>
        <v>5.309.4.4.</v>
      </c>
      <c r="AIQ53" s="14" t="str">
        <f>IF(ISBLANK(AIR1),"",IF(VLOOKUP(AIR1,Register,55,FALSE)=0,"",(VLOOKUP(AIR1,Register,55,FALSE))))</f>
        <v/>
      </c>
      <c r="AIR53" s="15" t="s">
        <v>20</v>
      </c>
      <c r="AIS53" s="7" t="str">
        <f t="shared" ref="AIS53" si="11895">"5." &amp; AIU$1&amp; ".4.4."</f>
        <v>5.310.4.4.</v>
      </c>
      <c r="AIT53" s="14" t="str">
        <f>IF(ISBLANK(AIU1),"",IF(VLOOKUP(AIU1,Register,55,FALSE)=0,"",(VLOOKUP(AIU1,Register,55,FALSE))))</f>
        <v/>
      </c>
      <c r="AIU53" s="15" t="s">
        <v>20</v>
      </c>
      <c r="AIV53" s="7" t="str">
        <f t="shared" ref="AIV53" si="11896">"5." &amp; AIX$1&amp; ".4.4."</f>
        <v>5.311.4.4.</v>
      </c>
      <c r="AIW53" s="14" t="str">
        <f>IF(ISBLANK(AIX1),"",IF(VLOOKUP(AIX1,Register,55,FALSE)=0,"",(VLOOKUP(AIX1,Register,55,FALSE))))</f>
        <v/>
      </c>
      <c r="AIX53" s="15" t="s">
        <v>20</v>
      </c>
      <c r="AIY53" s="7" t="str">
        <f t="shared" ref="AIY53" si="11897">"5." &amp; AJA$1&amp; ".4.4."</f>
        <v>5.312.4.4.</v>
      </c>
      <c r="AIZ53" s="14" t="str">
        <f>IF(ISBLANK(AJA1),"",IF(VLOOKUP(AJA1,Register,55,FALSE)=0,"",(VLOOKUP(AJA1,Register,55,FALSE))))</f>
        <v/>
      </c>
      <c r="AJA53" s="15" t="s">
        <v>20</v>
      </c>
      <c r="AJB53" s="7" t="str">
        <f t="shared" ref="AJB53" si="11898">"5." &amp; AJD$1&amp; ".4.4."</f>
        <v>5.313.4.4.</v>
      </c>
      <c r="AJC53" s="14" t="str">
        <f>IF(ISBLANK(AJD1),"",IF(VLOOKUP(AJD1,Register,55,FALSE)=0,"",(VLOOKUP(AJD1,Register,55,FALSE))))</f>
        <v/>
      </c>
      <c r="AJD53" s="15" t="s">
        <v>20</v>
      </c>
      <c r="AJE53" s="7" t="str">
        <f t="shared" ref="AJE53" si="11899">"5." &amp; AJG$1&amp; ".4.4."</f>
        <v>5.314.4.4.</v>
      </c>
      <c r="AJF53" s="14" t="str">
        <f>IF(ISBLANK(AJG1),"",IF(VLOOKUP(AJG1,Register,55,FALSE)=0,"",(VLOOKUP(AJG1,Register,55,FALSE))))</f>
        <v/>
      </c>
      <c r="AJG53" s="15" t="s">
        <v>20</v>
      </c>
      <c r="AJH53" s="7" t="str">
        <f t="shared" ref="AJH53" si="11900">"5." &amp; AJJ$1&amp; ".4.4."</f>
        <v>5.315.4.4.</v>
      </c>
      <c r="AJI53" s="14" t="str">
        <f>IF(ISBLANK(AJJ1),"",IF(VLOOKUP(AJJ1,Register,55,FALSE)=0,"",(VLOOKUP(AJJ1,Register,55,FALSE))))</f>
        <v/>
      </c>
      <c r="AJJ53" s="15" t="s">
        <v>20</v>
      </c>
      <c r="AJK53" s="7" t="str">
        <f t="shared" ref="AJK53" si="11901">"5." &amp; AJM$1&amp; ".4.4."</f>
        <v>5.316.4.4.</v>
      </c>
      <c r="AJL53" s="14" t="str">
        <f>IF(ISBLANK(AJM1),"",IF(VLOOKUP(AJM1,Register,55,FALSE)=0,"",(VLOOKUP(AJM1,Register,55,FALSE))))</f>
        <v/>
      </c>
      <c r="AJM53" s="15" t="s">
        <v>20</v>
      </c>
      <c r="AJN53" s="7" t="str">
        <f t="shared" ref="AJN53" si="11902">"5." &amp; AJP$1&amp; ".4.4."</f>
        <v>5.317.4.4.</v>
      </c>
      <c r="AJO53" s="14" t="str">
        <f>IF(ISBLANK(AJP1),"",IF(VLOOKUP(AJP1,Register,55,FALSE)=0,"",(VLOOKUP(AJP1,Register,55,FALSE))))</f>
        <v/>
      </c>
      <c r="AJP53" s="15" t="s">
        <v>20</v>
      </c>
      <c r="AJQ53" s="7" t="str">
        <f t="shared" ref="AJQ53" si="11903">"5." &amp; AJS$1&amp; ".4.4."</f>
        <v>5.318.4.4.</v>
      </c>
      <c r="AJR53" s="14" t="str">
        <f>IF(ISBLANK(AJS1),"",IF(VLOOKUP(AJS1,Register,55,FALSE)=0,"",(VLOOKUP(AJS1,Register,55,FALSE))))</f>
        <v/>
      </c>
      <c r="AJS53" s="15" t="s">
        <v>20</v>
      </c>
      <c r="AJT53" s="7" t="str">
        <f t="shared" ref="AJT53" si="11904">"5." &amp; AJV$1&amp; ".4.4."</f>
        <v>5.319.4.4.</v>
      </c>
      <c r="AJU53" s="14" t="str">
        <f>IF(ISBLANK(AJV1),"",IF(VLOOKUP(AJV1,Register,55,FALSE)=0,"",(VLOOKUP(AJV1,Register,55,FALSE))))</f>
        <v/>
      </c>
      <c r="AJV53" s="15" t="s">
        <v>20</v>
      </c>
      <c r="AJW53" s="7" t="str">
        <f t="shared" ref="AJW53" si="11905">"5." &amp; AJY$1&amp; ".4.4."</f>
        <v>5.320.4.4.</v>
      </c>
      <c r="AJX53" s="14" t="str">
        <f>IF(ISBLANK(AJY1),"",IF(VLOOKUP(AJY1,Register,55,FALSE)=0,"",(VLOOKUP(AJY1,Register,55,FALSE))))</f>
        <v/>
      </c>
      <c r="AJY53" s="15" t="s">
        <v>20</v>
      </c>
      <c r="AJZ53" s="7" t="str">
        <f t="shared" ref="AJZ53" si="11906">"5." &amp; AKB$1&amp; ".4.4."</f>
        <v>5.321.4.4.</v>
      </c>
      <c r="AKA53" s="14" t="str">
        <f>IF(ISBLANK(AKB1),"",IF(VLOOKUP(AKB1,Register,55,FALSE)=0,"",(VLOOKUP(AKB1,Register,55,FALSE))))</f>
        <v/>
      </c>
      <c r="AKB53" s="15" t="s">
        <v>20</v>
      </c>
      <c r="AKC53" s="7" t="str">
        <f t="shared" ref="AKC53" si="11907">"5." &amp; AKE$1&amp; ".4.4."</f>
        <v>5.322.4.4.</v>
      </c>
      <c r="AKD53" s="14" t="str">
        <f>IF(ISBLANK(AKE1),"",IF(VLOOKUP(AKE1,Register,55,FALSE)=0,"",(VLOOKUP(AKE1,Register,55,FALSE))))</f>
        <v/>
      </c>
      <c r="AKE53" s="15" t="s">
        <v>20</v>
      </c>
      <c r="AKF53" s="7" t="str">
        <f t="shared" ref="AKF53" si="11908">"5." &amp; AKH$1&amp; ".4.4."</f>
        <v>5.323.4.4.</v>
      </c>
      <c r="AKG53" s="14" t="str">
        <f>IF(ISBLANK(AKH1),"",IF(VLOOKUP(AKH1,Register,55,FALSE)=0,"",(VLOOKUP(AKH1,Register,55,FALSE))))</f>
        <v/>
      </c>
      <c r="AKH53" s="15" t="s">
        <v>20</v>
      </c>
      <c r="AKI53" s="7" t="str">
        <f t="shared" ref="AKI53" si="11909">"5." &amp; AKK$1&amp; ".4.4."</f>
        <v>5.324.4.4.</v>
      </c>
      <c r="AKJ53" s="14" t="str">
        <f>IF(ISBLANK(AKK1),"",IF(VLOOKUP(AKK1,Register,55,FALSE)=0,"",(VLOOKUP(AKK1,Register,55,FALSE))))</f>
        <v/>
      </c>
      <c r="AKK53" s="15" t="s">
        <v>20</v>
      </c>
      <c r="AKL53" s="7" t="str">
        <f t="shared" ref="AKL53" si="11910">"5." &amp; AKN$1&amp; ".4.4."</f>
        <v>5.325.4.4.</v>
      </c>
      <c r="AKM53" s="14" t="str">
        <f>IF(ISBLANK(AKN1),"",IF(VLOOKUP(AKN1,Register,55,FALSE)=0,"",(VLOOKUP(AKN1,Register,55,FALSE))))</f>
        <v/>
      </c>
      <c r="AKN53" s="15" t="s">
        <v>20</v>
      </c>
      <c r="AKO53" s="7" t="str">
        <f t="shared" ref="AKO53" si="11911">"5." &amp; AKQ$1&amp; ".4.4."</f>
        <v>5.326.4.4.</v>
      </c>
      <c r="AKP53" s="14" t="str">
        <f>IF(ISBLANK(AKQ1),"",IF(VLOOKUP(AKQ1,Register,55,FALSE)=0,"",(VLOOKUP(AKQ1,Register,55,FALSE))))</f>
        <v/>
      </c>
      <c r="AKQ53" s="15" t="s">
        <v>20</v>
      </c>
      <c r="AKR53" s="7" t="str">
        <f t="shared" ref="AKR53" si="11912">"5." &amp; AKT$1&amp; ".4.4."</f>
        <v>5.327.4.4.</v>
      </c>
      <c r="AKS53" s="14" t="str">
        <f>IF(ISBLANK(AKT1),"",IF(VLOOKUP(AKT1,Register,55,FALSE)=0,"",(VLOOKUP(AKT1,Register,55,FALSE))))</f>
        <v/>
      </c>
      <c r="AKT53" s="15" t="s">
        <v>20</v>
      </c>
      <c r="AKU53" s="7" t="str">
        <f t="shared" ref="AKU53" si="11913">"5." &amp; AKW$1&amp; ".4.4."</f>
        <v>5.328.4.4.</v>
      </c>
      <c r="AKV53" s="14" t="str">
        <f>IF(ISBLANK(AKW1),"",IF(VLOOKUP(AKW1,Register,55,FALSE)=0,"",(VLOOKUP(AKW1,Register,55,FALSE))))</f>
        <v/>
      </c>
      <c r="AKW53" s="15" t="s">
        <v>20</v>
      </c>
      <c r="AKX53" s="7" t="str">
        <f t="shared" ref="AKX53" si="11914">"5." &amp; AKZ$1&amp; ".4.4."</f>
        <v>5.329.4.4.</v>
      </c>
      <c r="AKY53" s="14" t="str">
        <f>IF(ISBLANK(AKZ1),"",IF(VLOOKUP(AKZ1,Register,55,FALSE)=0,"",(VLOOKUP(AKZ1,Register,55,FALSE))))</f>
        <v/>
      </c>
      <c r="AKZ53" s="15" t="s">
        <v>20</v>
      </c>
      <c r="ALA53" s="7" t="str">
        <f t="shared" ref="ALA53" si="11915">"5." &amp; ALC$1&amp; ".4.4."</f>
        <v>5.330.4.4.</v>
      </c>
      <c r="ALB53" s="14" t="str">
        <f>IF(ISBLANK(ALC1),"",IF(VLOOKUP(ALC1,Register,55,FALSE)=0,"",(VLOOKUP(ALC1,Register,55,FALSE))))</f>
        <v/>
      </c>
      <c r="ALC53" s="15" t="s">
        <v>20</v>
      </c>
      <c r="ALD53" s="7" t="str">
        <f t="shared" ref="ALD53" si="11916">"5." &amp; ALF$1&amp; ".4.4."</f>
        <v>5.331.4.4.</v>
      </c>
      <c r="ALE53" s="14" t="str">
        <f>IF(ISBLANK(ALF1),"",IF(VLOOKUP(ALF1,Register,55,FALSE)=0,"",(VLOOKUP(ALF1,Register,55,FALSE))))</f>
        <v/>
      </c>
      <c r="ALF53" s="15" t="s">
        <v>20</v>
      </c>
      <c r="ALG53" s="7" t="str">
        <f t="shared" ref="ALG53" si="11917">"5." &amp; ALI$1&amp; ".4.4."</f>
        <v>5.332.4.4.</v>
      </c>
      <c r="ALH53" s="14" t="str">
        <f>IF(ISBLANK(ALI1),"",IF(VLOOKUP(ALI1,Register,55,FALSE)=0,"",(VLOOKUP(ALI1,Register,55,FALSE))))</f>
        <v/>
      </c>
      <c r="ALI53" s="15" t="s">
        <v>20</v>
      </c>
      <c r="ALJ53" s="7" t="str">
        <f t="shared" ref="ALJ53" si="11918">"5." &amp; ALL$1&amp; ".4.4."</f>
        <v>5.333.4.4.</v>
      </c>
      <c r="ALK53" s="14" t="str">
        <f>IF(ISBLANK(ALL1),"",IF(VLOOKUP(ALL1,Register,55,FALSE)=0,"",(VLOOKUP(ALL1,Register,55,FALSE))))</f>
        <v/>
      </c>
      <c r="ALL53" s="15" t="s">
        <v>20</v>
      </c>
      <c r="ALM53" s="7" t="str">
        <f t="shared" ref="ALM53" si="11919">"5." &amp; ALO$1&amp; ".4.4."</f>
        <v>5.334.4.4.</v>
      </c>
      <c r="ALN53" s="14" t="str">
        <f>IF(ISBLANK(ALO1),"",IF(VLOOKUP(ALO1,Register,55,FALSE)=0,"",(VLOOKUP(ALO1,Register,55,FALSE))))</f>
        <v/>
      </c>
      <c r="ALO53" s="15" t="s">
        <v>20</v>
      </c>
      <c r="ALP53" s="7" t="str">
        <f t="shared" ref="ALP53" si="11920">"5." &amp; ALR$1&amp; ".4.4."</f>
        <v>5.335.4.4.</v>
      </c>
      <c r="ALQ53" s="14" t="str">
        <f>IF(ISBLANK(ALR1),"",IF(VLOOKUP(ALR1,Register,55,FALSE)=0,"",(VLOOKUP(ALR1,Register,55,FALSE))))</f>
        <v/>
      </c>
      <c r="ALR53" s="15" t="s">
        <v>20</v>
      </c>
      <c r="ALS53" s="7" t="str">
        <f t="shared" ref="ALS53" si="11921">"5." &amp; ALU$1&amp; ".4.4."</f>
        <v>5.336.4.4.</v>
      </c>
      <c r="ALT53" s="14" t="str">
        <f>IF(ISBLANK(ALU1),"",IF(VLOOKUP(ALU1,Register,55,FALSE)=0,"",(VLOOKUP(ALU1,Register,55,FALSE))))</f>
        <v/>
      </c>
      <c r="ALU53" s="15" t="s">
        <v>20</v>
      </c>
      <c r="ALV53" s="7" t="str">
        <f t="shared" ref="ALV53" si="11922">"5." &amp; ALX$1&amp; ".4.4."</f>
        <v>5.337.4.4.</v>
      </c>
      <c r="ALW53" s="14" t="str">
        <f>IF(ISBLANK(ALX1),"",IF(VLOOKUP(ALX1,Register,55,FALSE)=0,"",(VLOOKUP(ALX1,Register,55,FALSE))))</f>
        <v/>
      </c>
      <c r="ALX53" s="15" t="s">
        <v>20</v>
      </c>
      <c r="ALY53" s="7" t="str">
        <f t="shared" ref="ALY53" si="11923">"5." &amp; AMA$1&amp; ".4.4."</f>
        <v>5.338.4.4.</v>
      </c>
      <c r="ALZ53" s="14" t="str">
        <f>IF(ISBLANK(AMA1),"",IF(VLOOKUP(AMA1,Register,55,FALSE)=0,"",(VLOOKUP(AMA1,Register,55,FALSE))))</f>
        <v/>
      </c>
      <c r="AMA53" s="15" t="s">
        <v>20</v>
      </c>
      <c r="AMB53" s="7" t="str">
        <f t="shared" ref="AMB53" si="11924">"5." &amp; AMD$1&amp; ".4.4."</f>
        <v>5.339.4.4.</v>
      </c>
      <c r="AMC53" s="14" t="str">
        <f>IF(ISBLANK(AMD1),"",IF(VLOOKUP(AMD1,Register,55,FALSE)=0,"",(VLOOKUP(AMD1,Register,55,FALSE))))</f>
        <v/>
      </c>
      <c r="AMD53" s="15" t="s">
        <v>20</v>
      </c>
      <c r="AME53" s="7" t="str">
        <f t="shared" ref="AME53" si="11925">"5." &amp; AMG$1&amp; ".4.4."</f>
        <v>5.340.4.4.</v>
      </c>
      <c r="AMF53" s="14" t="str">
        <f>IF(ISBLANK(AMG1),"",IF(VLOOKUP(AMG1,Register,55,FALSE)=0,"",(VLOOKUP(AMG1,Register,55,FALSE))))</f>
        <v/>
      </c>
      <c r="AMG53" s="15" t="s">
        <v>20</v>
      </c>
      <c r="AMH53" s="7" t="str">
        <f t="shared" ref="AMH53" si="11926">"5." &amp; AMJ$1&amp; ".4.4."</f>
        <v>5.341.4.4.</v>
      </c>
      <c r="AMI53" s="14" t="str">
        <f>IF(ISBLANK(AMJ1),"",IF(VLOOKUP(AMJ1,Register,55,FALSE)=0,"",(VLOOKUP(AMJ1,Register,55,FALSE))))</f>
        <v/>
      </c>
      <c r="AMJ53" s="15" t="s">
        <v>20</v>
      </c>
      <c r="AMK53" s="7" t="str">
        <f t="shared" ref="AMK53" si="11927">"5." &amp; AMM$1&amp; ".4.4."</f>
        <v>5.342.4.4.</v>
      </c>
      <c r="AML53" s="14" t="str">
        <f>IF(ISBLANK(AMM1),"",IF(VLOOKUP(AMM1,Register,55,FALSE)=0,"",(VLOOKUP(AMM1,Register,55,FALSE))))</f>
        <v/>
      </c>
      <c r="AMM53" s="15" t="s">
        <v>20</v>
      </c>
      <c r="AMN53" s="7" t="str">
        <f t="shared" ref="AMN53" si="11928">"5." &amp; AMP$1&amp; ".4.4."</f>
        <v>5.343.4.4.</v>
      </c>
      <c r="AMO53" s="14" t="str">
        <f>IF(ISBLANK(AMP1),"",IF(VLOOKUP(AMP1,Register,55,FALSE)=0,"",(VLOOKUP(AMP1,Register,55,FALSE))))</f>
        <v/>
      </c>
      <c r="AMP53" s="15" t="s">
        <v>20</v>
      </c>
      <c r="AMQ53" s="7" t="str">
        <f t="shared" ref="AMQ53" si="11929">"5." &amp; AMS$1&amp; ".4.4."</f>
        <v>5.344.4.4.</v>
      </c>
      <c r="AMR53" s="14" t="str">
        <f>IF(ISBLANK(AMS1),"",IF(VLOOKUP(AMS1,Register,55,FALSE)=0,"",(VLOOKUP(AMS1,Register,55,FALSE))))</f>
        <v/>
      </c>
      <c r="AMS53" s="15" t="s">
        <v>20</v>
      </c>
      <c r="AMT53" s="7" t="str">
        <f t="shared" ref="AMT53" si="11930">"5." &amp; AMV$1&amp; ".4.4."</f>
        <v>5.345.4.4.</v>
      </c>
      <c r="AMU53" s="14" t="str">
        <f>IF(ISBLANK(AMV1),"",IF(VLOOKUP(AMV1,Register,55,FALSE)=0,"",(VLOOKUP(AMV1,Register,55,FALSE))))</f>
        <v/>
      </c>
      <c r="AMV53" s="15" t="s">
        <v>20</v>
      </c>
      <c r="AMW53" s="7" t="str">
        <f t="shared" ref="AMW53" si="11931">"5." &amp; AMY$1&amp; ".4.4."</f>
        <v>5.346.4.4.</v>
      </c>
      <c r="AMX53" s="14" t="str">
        <f>IF(ISBLANK(AMY1),"",IF(VLOOKUP(AMY1,Register,55,FALSE)=0,"",(VLOOKUP(AMY1,Register,55,FALSE))))</f>
        <v/>
      </c>
      <c r="AMY53" s="15" t="s">
        <v>20</v>
      </c>
      <c r="AMZ53" s="7" t="str">
        <f t="shared" ref="AMZ53" si="11932">"5." &amp; ANB$1&amp; ".4.4."</f>
        <v>5.347.4.4.</v>
      </c>
      <c r="ANA53" s="14" t="str">
        <f>IF(ISBLANK(ANB1),"",IF(VLOOKUP(ANB1,Register,55,FALSE)=0,"",(VLOOKUP(ANB1,Register,55,FALSE))))</f>
        <v/>
      </c>
      <c r="ANB53" s="15" t="s">
        <v>20</v>
      </c>
      <c r="ANC53" s="7" t="str">
        <f t="shared" ref="ANC53" si="11933">"5." &amp; ANE$1&amp; ".4.4."</f>
        <v>5.348.4.4.</v>
      </c>
      <c r="AND53" s="14" t="str">
        <f>IF(ISBLANK(ANE1),"",IF(VLOOKUP(ANE1,Register,55,FALSE)=0,"",(VLOOKUP(ANE1,Register,55,FALSE))))</f>
        <v/>
      </c>
      <c r="ANE53" s="15" t="s">
        <v>20</v>
      </c>
      <c r="ANF53" s="7" t="str">
        <f t="shared" ref="ANF53" si="11934">"5." &amp; ANH$1&amp; ".4.4."</f>
        <v>5.349.4.4.</v>
      </c>
      <c r="ANG53" s="14" t="str">
        <f>IF(ISBLANK(ANH1),"",IF(VLOOKUP(ANH1,Register,55,FALSE)=0,"",(VLOOKUP(ANH1,Register,55,FALSE))))</f>
        <v/>
      </c>
      <c r="ANH53" s="15" t="s">
        <v>20</v>
      </c>
      <c r="ANI53" s="7" t="str">
        <f t="shared" ref="ANI53" si="11935">"5." &amp; ANK$1&amp; ".4.4."</f>
        <v>5.350.4.4.</v>
      </c>
      <c r="ANJ53" s="14" t="str">
        <f>IF(ISBLANK(ANK1),"",IF(VLOOKUP(ANK1,Register,55,FALSE)=0,"",(VLOOKUP(ANK1,Register,55,FALSE))))</f>
        <v/>
      </c>
      <c r="ANK53" s="15" t="s">
        <v>20</v>
      </c>
      <c r="ANL53" s="7" t="str">
        <f t="shared" ref="ANL53" si="11936">"5." &amp; ANN$1&amp; ".4.4."</f>
        <v>5.351.4.4.</v>
      </c>
      <c r="ANM53" s="14" t="str">
        <f>IF(ISBLANK(ANN1),"",IF(VLOOKUP(ANN1,Register,55,FALSE)=0,"",(VLOOKUP(ANN1,Register,55,FALSE))))</f>
        <v/>
      </c>
      <c r="ANN53" s="15" t="s">
        <v>20</v>
      </c>
      <c r="ANO53" s="7" t="str">
        <f t="shared" ref="ANO53" si="11937">"5." &amp; ANQ$1&amp; ".4.4."</f>
        <v>5.352.4.4.</v>
      </c>
      <c r="ANP53" s="14" t="str">
        <f>IF(ISBLANK(ANQ1),"",IF(VLOOKUP(ANQ1,Register,55,FALSE)=0,"",(VLOOKUP(ANQ1,Register,55,FALSE))))</f>
        <v/>
      </c>
      <c r="ANQ53" s="15" t="s">
        <v>20</v>
      </c>
      <c r="ANR53" s="7" t="str">
        <f t="shared" ref="ANR53" si="11938">"5." &amp; ANT$1&amp; ".4.4."</f>
        <v>5.353.4.4.</v>
      </c>
      <c r="ANS53" s="14" t="str">
        <f>IF(ISBLANK(ANT1),"",IF(VLOOKUP(ANT1,Register,55,FALSE)=0,"",(VLOOKUP(ANT1,Register,55,FALSE))))</f>
        <v/>
      </c>
      <c r="ANT53" s="15" t="s">
        <v>20</v>
      </c>
      <c r="ANU53" s="7" t="str">
        <f t="shared" ref="ANU53" si="11939">"5." &amp; ANW$1&amp; ".4.4."</f>
        <v>5.354.4.4.</v>
      </c>
      <c r="ANV53" s="14" t="str">
        <f>IF(ISBLANK(ANW1),"",IF(VLOOKUP(ANW1,Register,55,FALSE)=0,"",(VLOOKUP(ANW1,Register,55,FALSE))))</f>
        <v/>
      </c>
      <c r="ANW53" s="15" t="s">
        <v>20</v>
      </c>
      <c r="ANX53" s="7" t="str">
        <f t="shared" ref="ANX53" si="11940">"5." &amp; ANZ$1&amp; ".4.4."</f>
        <v>5.355.4.4.</v>
      </c>
      <c r="ANY53" s="14" t="str">
        <f>IF(ISBLANK(ANZ1),"",IF(VLOOKUP(ANZ1,Register,55,FALSE)=0,"",(VLOOKUP(ANZ1,Register,55,FALSE))))</f>
        <v/>
      </c>
      <c r="ANZ53" s="15" t="s">
        <v>20</v>
      </c>
      <c r="AOA53" s="7" t="str">
        <f t="shared" ref="AOA53" si="11941">"5." &amp; AOC$1&amp; ".4.4."</f>
        <v>5.356.4.4.</v>
      </c>
      <c r="AOB53" s="14" t="str">
        <f>IF(ISBLANK(AOC1),"",IF(VLOOKUP(AOC1,Register,55,FALSE)=0,"",(VLOOKUP(AOC1,Register,55,FALSE))))</f>
        <v/>
      </c>
      <c r="AOC53" s="15" t="s">
        <v>20</v>
      </c>
      <c r="AOD53" s="7" t="str">
        <f t="shared" ref="AOD53" si="11942">"5." &amp; AOF$1&amp; ".4.4."</f>
        <v>5.357.4.4.</v>
      </c>
      <c r="AOE53" s="14" t="str">
        <f>IF(ISBLANK(AOF1),"",IF(VLOOKUP(AOF1,Register,55,FALSE)=0,"",(VLOOKUP(AOF1,Register,55,FALSE))))</f>
        <v/>
      </c>
      <c r="AOF53" s="15" t="s">
        <v>20</v>
      </c>
      <c r="AOG53" s="7" t="str">
        <f t="shared" ref="AOG53" si="11943">"5." &amp; AOI$1&amp; ".4.4."</f>
        <v>5.358.4.4.</v>
      </c>
      <c r="AOH53" s="14" t="str">
        <f>IF(ISBLANK(AOI1),"",IF(VLOOKUP(AOI1,Register,55,FALSE)=0,"",(VLOOKUP(AOI1,Register,55,FALSE))))</f>
        <v/>
      </c>
      <c r="AOI53" s="15" t="s">
        <v>20</v>
      </c>
      <c r="AOJ53" s="7" t="str">
        <f t="shared" ref="AOJ53" si="11944">"5." &amp; AOL$1&amp; ".4.4."</f>
        <v>5.359.4.4.</v>
      </c>
      <c r="AOK53" s="14" t="str">
        <f>IF(ISBLANK(AOL1),"",IF(VLOOKUP(AOL1,Register,55,FALSE)=0,"",(VLOOKUP(AOL1,Register,55,FALSE))))</f>
        <v/>
      </c>
      <c r="AOL53" s="15" t="s">
        <v>20</v>
      </c>
      <c r="AOM53" s="7" t="str">
        <f t="shared" ref="AOM53" si="11945">"5." &amp; AOO$1&amp; ".4.4."</f>
        <v>5.360.4.4.</v>
      </c>
      <c r="AON53" s="14" t="e">
        <f>IF(ISBLANK(AOO1),"",IF(VLOOKUP(AOO1,Register,55,FALSE)=0,"",(VLOOKUP(AOO1,Register,55,FALSE))))</f>
        <v>#N/A</v>
      </c>
      <c r="AOO53" s="15" t="s">
        <v>20</v>
      </c>
      <c r="AOP53" s="7" t="str">
        <f t="shared" ref="AOP53" si="11946">"5." &amp; AOR$1&amp; ".4.4."</f>
        <v>5.361.4.4.</v>
      </c>
      <c r="AOQ53" s="14" t="e">
        <f>IF(ISBLANK(AOR1),"",IF(VLOOKUP(AOR1,Register,55,FALSE)=0,"",(VLOOKUP(AOR1,Register,55,FALSE))))</f>
        <v>#N/A</v>
      </c>
      <c r="AOR53" s="15" t="s">
        <v>20</v>
      </c>
      <c r="AOS53" s="7" t="str">
        <f t="shared" ref="AOS53" si="11947">"5." &amp; AOU$1&amp; ".4.4."</f>
        <v>5.362.4.4.</v>
      </c>
      <c r="AOT53" s="14" t="e">
        <f>IF(ISBLANK(AOU1),"",IF(VLOOKUP(AOU1,Register,55,FALSE)=0,"",(VLOOKUP(AOU1,Register,55,FALSE))))</f>
        <v>#N/A</v>
      </c>
      <c r="AOU53" s="15" t="s">
        <v>20</v>
      </c>
      <c r="AOV53" s="7" t="str">
        <f t="shared" ref="AOV53" si="11948">"5." &amp; AOX$1&amp; ".4.4."</f>
        <v>5.363.4.4.</v>
      </c>
      <c r="AOW53" s="14" t="e">
        <f>IF(ISBLANK(AOX1),"",IF(VLOOKUP(AOX1,Register,55,FALSE)=0,"",(VLOOKUP(AOX1,Register,55,FALSE))))</f>
        <v>#N/A</v>
      </c>
      <c r="AOX53" s="15" t="s">
        <v>20</v>
      </c>
      <c r="AOY53" s="7" t="str">
        <f t="shared" ref="AOY53" si="11949">"5." &amp; APA$1&amp; ".4.4."</f>
        <v>5.364.4.4.</v>
      </c>
      <c r="AOZ53" s="14" t="e">
        <f>IF(ISBLANK(APA1),"",IF(VLOOKUP(APA1,Register,55,FALSE)=0,"",(VLOOKUP(APA1,Register,55,FALSE))))</f>
        <v>#N/A</v>
      </c>
      <c r="APA53" s="15" t="s">
        <v>20</v>
      </c>
      <c r="APB53" s="7" t="str">
        <f t="shared" ref="APB53" si="11950">"5." &amp; APD$1&amp; ".4.4."</f>
        <v>5.365.4.4.</v>
      </c>
      <c r="APC53" s="14" t="e">
        <f>IF(ISBLANK(APD1),"",IF(VLOOKUP(APD1,Register,55,FALSE)=0,"",(VLOOKUP(APD1,Register,55,FALSE))))</f>
        <v>#N/A</v>
      </c>
      <c r="APD53" s="15" t="s">
        <v>20</v>
      </c>
      <c r="APE53" s="7" t="str">
        <f t="shared" ref="APE53" si="11951">"5." &amp; APG$1&amp; ".4.4."</f>
        <v>5.366.4.4.</v>
      </c>
      <c r="APF53" s="14" t="e">
        <f>IF(ISBLANK(APG1),"",IF(VLOOKUP(APG1,Register,55,FALSE)=0,"",(VLOOKUP(APG1,Register,55,FALSE))))</f>
        <v>#N/A</v>
      </c>
      <c r="APG53" s="15" t="s">
        <v>20</v>
      </c>
      <c r="APH53" s="7" t="str">
        <f t="shared" ref="APH53" si="11952">"5." &amp; APJ$1&amp; ".4.4."</f>
        <v>5.367.4.4.</v>
      </c>
      <c r="API53" s="14" t="e">
        <f>IF(ISBLANK(APJ1),"",IF(VLOOKUP(APJ1,Register,55,FALSE)=0,"",(VLOOKUP(APJ1,Register,55,FALSE))))</f>
        <v>#N/A</v>
      </c>
      <c r="APJ53" s="15" t="s">
        <v>20</v>
      </c>
      <c r="APK53" s="7" t="str">
        <f t="shared" ref="APK53" si="11953">"5." &amp; APM$1&amp; ".4.4."</f>
        <v>5.368.4.4.</v>
      </c>
      <c r="APL53" s="14" t="e">
        <f>IF(ISBLANK(APM1),"",IF(VLOOKUP(APM1,Register,55,FALSE)=0,"",(VLOOKUP(APM1,Register,55,FALSE))))</f>
        <v>#N/A</v>
      </c>
      <c r="APM53" s="15" t="s">
        <v>20</v>
      </c>
      <c r="APN53" s="7" t="str">
        <f t="shared" ref="APN53" si="11954">"5." &amp; APP$1&amp; ".4.4."</f>
        <v>5.369.4.4.</v>
      </c>
      <c r="APO53" s="14" t="e">
        <f>IF(ISBLANK(APP1),"",IF(VLOOKUP(APP1,Register,55,FALSE)=0,"",(VLOOKUP(APP1,Register,55,FALSE))))</f>
        <v>#N/A</v>
      </c>
      <c r="APP53" s="15" t="s">
        <v>20</v>
      </c>
      <c r="APQ53" s="7" t="str">
        <f t="shared" ref="APQ53" si="11955">"5." &amp; APS$1&amp; ".4.4."</f>
        <v>5.370.4.4.</v>
      </c>
      <c r="APR53" s="14" t="e">
        <f>IF(ISBLANK(APS1),"",IF(VLOOKUP(APS1,Register,55,FALSE)=0,"",(VLOOKUP(APS1,Register,55,FALSE))))</f>
        <v>#N/A</v>
      </c>
      <c r="APS53" s="15" t="s">
        <v>20</v>
      </c>
      <c r="APT53" s="7" t="str">
        <f t="shared" ref="APT53" si="11956">"5." &amp; APV$1&amp; ".4.4."</f>
        <v>5.371.4.4.</v>
      </c>
      <c r="APU53" s="14" t="e">
        <f>IF(ISBLANK(APV1),"",IF(VLOOKUP(APV1,Register,55,FALSE)=0,"",(VLOOKUP(APV1,Register,55,FALSE))))</f>
        <v>#N/A</v>
      </c>
      <c r="APV53" s="15" t="s">
        <v>20</v>
      </c>
      <c r="APW53" s="7" t="str">
        <f t="shared" ref="APW53" si="11957">"5." &amp; APY$1&amp; ".4.4."</f>
        <v>5.372.4.4.</v>
      </c>
      <c r="APX53" s="14" t="e">
        <f>IF(ISBLANK(APY1),"",IF(VLOOKUP(APY1,Register,55,FALSE)=0,"",(VLOOKUP(APY1,Register,55,FALSE))))</f>
        <v>#N/A</v>
      </c>
      <c r="APY53" s="15" t="s">
        <v>20</v>
      </c>
      <c r="APZ53" s="7" t="str">
        <f t="shared" ref="APZ53" si="11958">"5." &amp; AQB$1&amp; ".4.4."</f>
        <v>5.373.4.4.</v>
      </c>
      <c r="AQA53" s="14" t="e">
        <f>IF(ISBLANK(AQB1),"",IF(VLOOKUP(AQB1,Register,55,FALSE)=0,"",(VLOOKUP(AQB1,Register,55,FALSE))))</f>
        <v>#N/A</v>
      </c>
      <c r="AQB53" s="15" t="s">
        <v>20</v>
      </c>
      <c r="AQC53" s="7" t="str">
        <f t="shared" ref="AQC53" si="11959">"5." &amp; AQE$1&amp; ".4.4."</f>
        <v>5.374.4.4.</v>
      </c>
      <c r="AQD53" s="14" t="e">
        <f>IF(ISBLANK(AQE1),"",IF(VLOOKUP(AQE1,Register,55,FALSE)=0,"",(VLOOKUP(AQE1,Register,55,FALSE))))</f>
        <v>#N/A</v>
      </c>
      <c r="AQE53" s="15" t="s">
        <v>20</v>
      </c>
      <c r="AQF53" s="7" t="str">
        <f t="shared" ref="AQF53" si="11960">"5." &amp; AQH$1&amp; ".4.4."</f>
        <v>5.375.4.4.</v>
      </c>
      <c r="AQG53" s="14" t="e">
        <f>IF(ISBLANK(AQH1),"",IF(VLOOKUP(AQH1,Register,55,FALSE)=0,"",(VLOOKUP(AQH1,Register,55,FALSE))))</f>
        <v>#N/A</v>
      </c>
      <c r="AQH53" s="15" t="s">
        <v>20</v>
      </c>
      <c r="AQI53" s="7" t="str">
        <f t="shared" ref="AQI53" si="11961">"5." &amp; AQK$1&amp; ".4.4."</f>
        <v>5.376.4.4.</v>
      </c>
      <c r="AQJ53" s="14" t="e">
        <f>IF(ISBLANK(AQK1),"",IF(VLOOKUP(AQK1,Register,55,FALSE)=0,"",(VLOOKUP(AQK1,Register,55,FALSE))))</f>
        <v>#N/A</v>
      </c>
      <c r="AQK53" s="15" t="s">
        <v>20</v>
      </c>
      <c r="AQL53" s="7" t="str">
        <f t="shared" ref="AQL53" si="11962">"5." &amp; AQN$1&amp; ".4.4."</f>
        <v>5.377.4.4.</v>
      </c>
      <c r="AQM53" s="14" t="e">
        <f>IF(ISBLANK(AQN1),"",IF(VLOOKUP(AQN1,Register,55,FALSE)=0,"",(VLOOKUP(AQN1,Register,55,FALSE))))</f>
        <v>#N/A</v>
      </c>
      <c r="AQN53" s="15" t="s">
        <v>20</v>
      </c>
      <c r="AQO53" s="7" t="str">
        <f t="shared" ref="AQO53" si="11963">"5." &amp; AQQ$1&amp; ".4.4."</f>
        <v>5.378.4.4.</v>
      </c>
      <c r="AQP53" s="14" t="e">
        <f>IF(ISBLANK(AQQ1),"",IF(VLOOKUP(AQQ1,Register,55,FALSE)=0,"",(VLOOKUP(AQQ1,Register,55,FALSE))))</f>
        <v>#N/A</v>
      </c>
      <c r="AQQ53" s="15" t="s">
        <v>20</v>
      </c>
      <c r="AQR53" s="7" t="str">
        <f t="shared" ref="AQR53" si="11964">"5." &amp; AQT$1&amp; ".4.4."</f>
        <v>5.379.4.4.</v>
      </c>
      <c r="AQS53" s="14" t="e">
        <f>IF(ISBLANK(AQT1),"",IF(VLOOKUP(AQT1,Register,55,FALSE)=0,"",(VLOOKUP(AQT1,Register,55,FALSE))))</f>
        <v>#N/A</v>
      </c>
      <c r="AQT53" s="15" t="s">
        <v>20</v>
      </c>
      <c r="AQU53" s="7" t="str">
        <f t="shared" ref="AQU53" si="11965">"5." &amp; AQW$1&amp; ".4.4."</f>
        <v>5.380.4.4.</v>
      </c>
      <c r="AQV53" s="14" t="e">
        <f>IF(ISBLANK(AQW1),"",IF(VLOOKUP(AQW1,Register,55,FALSE)=0,"",(VLOOKUP(AQW1,Register,55,FALSE))))</f>
        <v>#N/A</v>
      </c>
      <c r="AQW53" s="15" t="s">
        <v>20</v>
      </c>
      <c r="AQX53" s="7" t="str">
        <f t="shared" ref="AQX53" si="11966">"5." &amp; AQZ$1&amp; ".4.4."</f>
        <v>5.381.4.4.</v>
      </c>
      <c r="AQY53" s="14" t="e">
        <f>IF(ISBLANK(AQZ1),"",IF(VLOOKUP(AQZ1,Register,55,FALSE)=0,"",(VLOOKUP(AQZ1,Register,55,FALSE))))</f>
        <v>#N/A</v>
      </c>
      <c r="AQZ53" s="15" t="s">
        <v>20</v>
      </c>
      <c r="ARA53" s="7" t="str">
        <f t="shared" ref="ARA53" si="11967">"5." &amp; ARC$1&amp; ".4.4."</f>
        <v>5.382.4.4.</v>
      </c>
      <c r="ARB53" s="14" t="e">
        <f>IF(ISBLANK(ARC1),"",IF(VLOOKUP(ARC1,Register,55,FALSE)=0,"",(VLOOKUP(ARC1,Register,55,FALSE))))</f>
        <v>#N/A</v>
      </c>
      <c r="ARC53" s="15" t="s">
        <v>20</v>
      </c>
      <c r="ARD53" s="7" t="str">
        <f t="shared" ref="ARD53" si="11968">"5." &amp; ARF$1&amp; ".4.4."</f>
        <v>5.383.4.4.</v>
      </c>
      <c r="ARE53" s="14" t="e">
        <f>IF(ISBLANK(ARF1),"",IF(VLOOKUP(ARF1,Register,55,FALSE)=0,"",(VLOOKUP(ARF1,Register,55,FALSE))))</f>
        <v>#N/A</v>
      </c>
      <c r="ARF53" s="15" t="s">
        <v>20</v>
      </c>
      <c r="ARG53" s="7" t="str">
        <f t="shared" ref="ARG53" si="11969">"5." &amp; ARI$1&amp; ".4.4."</f>
        <v>5.384.4.4.</v>
      </c>
      <c r="ARH53" s="14" t="e">
        <f>IF(ISBLANK(ARI1),"",IF(VLOOKUP(ARI1,Register,55,FALSE)=0,"",(VLOOKUP(ARI1,Register,55,FALSE))))</f>
        <v>#N/A</v>
      </c>
      <c r="ARI53" s="15" t="s">
        <v>20</v>
      </c>
      <c r="ARJ53" s="7" t="str">
        <f t="shared" ref="ARJ53" si="11970">"5." &amp; ARL$1&amp; ".4.4."</f>
        <v>5.385.4.4.</v>
      </c>
      <c r="ARK53" s="14" t="e">
        <f>IF(ISBLANK(ARL1),"",IF(VLOOKUP(ARL1,Register,55,FALSE)=0,"",(VLOOKUP(ARL1,Register,55,FALSE))))</f>
        <v>#N/A</v>
      </c>
      <c r="ARL53" s="15" t="s">
        <v>20</v>
      </c>
      <c r="ARM53" s="7" t="str">
        <f t="shared" ref="ARM53" si="11971">"5." &amp; ARO$1&amp; ".4.4."</f>
        <v>5.386.4.4.</v>
      </c>
      <c r="ARN53" s="14" t="e">
        <f>IF(ISBLANK(ARO1),"",IF(VLOOKUP(ARO1,Register,55,FALSE)=0,"",(VLOOKUP(ARO1,Register,55,FALSE))))</f>
        <v>#N/A</v>
      </c>
      <c r="ARO53" s="15" t="s">
        <v>20</v>
      </c>
      <c r="ARP53" s="7" t="str">
        <f t="shared" ref="ARP53" si="11972">"5." &amp; ARR$1&amp; ".4.4."</f>
        <v>5.387.4.4.</v>
      </c>
      <c r="ARQ53" s="14" t="e">
        <f>IF(ISBLANK(ARR1),"",IF(VLOOKUP(ARR1,Register,55,FALSE)=0,"",(VLOOKUP(ARR1,Register,55,FALSE))))</f>
        <v>#N/A</v>
      </c>
      <c r="ARR53" s="15" t="s">
        <v>20</v>
      </c>
      <c r="ARS53" s="7" t="str">
        <f t="shared" ref="ARS53" si="11973">"5." &amp; ARU$1&amp; ".4.4."</f>
        <v>5.388.4.4.</v>
      </c>
      <c r="ART53" s="14" t="e">
        <f>IF(ISBLANK(ARU1),"",IF(VLOOKUP(ARU1,Register,55,FALSE)=0,"",(VLOOKUP(ARU1,Register,55,FALSE))))</f>
        <v>#N/A</v>
      </c>
      <c r="ARU53" s="15" t="s">
        <v>20</v>
      </c>
      <c r="ARV53" s="7" t="str">
        <f t="shared" ref="ARV53" si="11974">"5." &amp; ARX$1&amp; ".4.4."</f>
        <v>5.389.4.4.</v>
      </c>
      <c r="ARW53" s="14" t="e">
        <f>IF(ISBLANK(ARX1),"",IF(VLOOKUP(ARX1,Register,55,FALSE)=0,"",(VLOOKUP(ARX1,Register,55,FALSE))))</f>
        <v>#N/A</v>
      </c>
      <c r="ARX53" s="15" t="s">
        <v>20</v>
      </c>
      <c r="ARY53" s="7" t="str">
        <f t="shared" ref="ARY53" si="11975">"5." &amp; ASA$1&amp; ".4.4."</f>
        <v>5.390.4.4.</v>
      </c>
      <c r="ARZ53" s="14" t="e">
        <f>IF(ISBLANK(ASA1),"",IF(VLOOKUP(ASA1,Register,55,FALSE)=0,"",(VLOOKUP(ASA1,Register,55,FALSE))))</f>
        <v>#N/A</v>
      </c>
      <c r="ASA53" s="15" t="s">
        <v>20</v>
      </c>
      <c r="ASB53" s="7" t="str">
        <f t="shared" ref="ASB53" si="11976">"5." &amp; ASD$1&amp; ".4.4."</f>
        <v>5.391.4.4.</v>
      </c>
      <c r="ASC53" s="14" t="e">
        <f>IF(ISBLANK(ASD1),"",IF(VLOOKUP(ASD1,Register,55,FALSE)=0,"",(VLOOKUP(ASD1,Register,55,FALSE))))</f>
        <v>#N/A</v>
      </c>
      <c r="ASD53" s="15" t="s">
        <v>20</v>
      </c>
      <c r="ASE53" s="7" t="str">
        <f t="shared" ref="ASE53" si="11977">"5." &amp; ASG$1&amp; ".4.4."</f>
        <v>5.392.4.4.</v>
      </c>
      <c r="ASF53" s="14" t="e">
        <f>IF(ISBLANK(ASG1),"",IF(VLOOKUP(ASG1,Register,55,FALSE)=0,"",(VLOOKUP(ASG1,Register,55,FALSE))))</f>
        <v>#N/A</v>
      </c>
      <c r="ASG53" s="15" t="s">
        <v>20</v>
      </c>
      <c r="ASH53" s="7" t="str">
        <f t="shared" ref="ASH53" si="11978">"5." &amp; ASJ$1&amp; ".4.4."</f>
        <v>5.393.4.4.</v>
      </c>
      <c r="ASI53" s="14" t="e">
        <f>IF(ISBLANK(ASJ1),"",IF(VLOOKUP(ASJ1,Register,55,FALSE)=0,"",(VLOOKUP(ASJ1,Register,55,FALSE))))</f>
        <v>#N/A</v>
      </c>
      <c r="ASJ53" s="15" t="s">
        <v>20</v>
      </c>
      <c r="ASK53" s="7" t="str">
        <f t="shared" ref="ASK53" si="11979">"5." &amp; ASM$1&amp; ".4.4."</f>
        <v>5.394.4.4.</v>
      </c>
      <c r="ASL53" s="14" t="e">
        <f>IF(ISBLANK(ASM1),"",IF(VLOOKUP(ASM1,Register,55,FALSE)=0,"",(VLOOKUP(ASM1,Register,55,FALSE))))</f>
        <v>#N/A</v>
      </c>
      <c r="ASM53" s="15" t="s">
        <v>20</v>
      </c>
      <c r="ASN53" s="7" t="str">
        <f t="shared" ref="ASN53" si="11980">"5." &amp; ASP$1&amp; ".4.4."</f>
        <v>5.395.4.4.</v>
      </c>
      <c r="ASO53" s="14" t="e">
        <f>IF(ISBLANK(ASP1),"",IF(VLOOKUP(ASP1,Register,55,FALSE)=0,"",(VLOOKUP(ASP1,Register,55,FALSE))))</f>
        <v>#N/A</v>
      </c>
      <c r="ASP53" s="15" t="s">
        <v>20</v>
      </c>
      <c r="ASQ53" s="7" t="str">
        <f t="shared" ref="ASQ53" si="11981">"5." &amp; ASS$1&amp; ".4.4."</f>
        <v>5.396.4.4.</v>
      </c>
      <c r="ASR53" s="14" t="e">
        <f>IF(ISBLANK(ASS1),"",IF(VLOOKUP(ASS1,Register,55,FALSE)=0,"",(VLOOKUP(ASS1,Register,55,FALSE))))</f>
        <v>#N/A</v>
      </c>
      <c r="ASS53" s="15" t="s">
        <v>20</v>
      </c>
      <c r="AST53" s="7" t="str">
        <f t="shared" ref="AST53" si="11982">"5." &amp; ASV$1&amp; ".4.4."</f>
        <v>5.397.4.4.</v>
      </c>
      <c r="ASU53" s="14" t="e">
        <f>IF(ISBLANK(ASV1),"",IF(VLOOKUP(ASV1,Register,55,FALSE)=0,"",(VLOOKUP(ASV1,Register,55,FALSE))))</f>
        <v>#N/A</v>
      </c>
      <c r="ASV53" s="15" t="s">
        <v>20</v>
      </c>
      <c r="ASW53" s="7" t="str">
        <f t="shared" ref="ASW53" si="11983">"5." &amp; ASY$1&amp; ".4.4."</f>
        <v>5.398.4.4.</v>
      </c>
      <c r="ASX53" s="14" t="e">
        <f>IF(ISBLANK(ASY1),"",IF(VLOOKUP(ASY1,Register,55,FALSE)=0,"",(VLOOKUP(ASY1,Register,55,FALSE))))</f>
        <v>#N/A</v>
      </c>
      <c r="ASY53" s="15" t="s">
        <v>20</v>
      </c>
      <c r="ASZ53" s="7" t="str">
        <f t="shared" ref="ASZ53" si="11984">"5." &amp; ATB$1&amp; ".4.4."</f>
        <v>5.399.4.4.</v>
      </c>
      <c r="ATA53" s="14" t="e">
        <f>IF(ISBLANK(ATB1),"",IF(VLOOKUP(ATB1,Register,55,FALSE)=0,"",(VLOOKUP(ATB1,Register,55,FALSE))))</f>
        <v>#N/A</v>
      </c>
      <c r="ATB53" s="15" t="s">
        <v>20</v>
      </c>
      <c r="ATC53" s="7" t="str">
        <f t="shared" ref="ATC53" si="11985">"5." &amp; ATE$1&amp; ".4.4."</f>
        <v>5.400.4.4.</v>
      </c>
      <c r="ATD53" s="14" t="e">
        <f>IF(ISBLANK(ATE1),"",IF(VLOOKUP(ATE1,Register,55,FALSE)=0,"",(VLOOKUP(ATE1,Register,55,FALSE))))</f>
        <v>#N/A</v>
      </c>
      <c r="ATE53" s="15" t="s">
        <v>20</v>
      </c>
      <c r="ATF53" s="7" t="str">
        <f t="shared" ref="ATF53" si="11986">"5." &amp; ATH$1&amp; ".4.4."</f>
        <v>5.401.4.4.</v>
      </c>
      <c r="ATG53" s="14" t="e">
        <f>IF(ISBLANK(ATH1),"",IF(VLOOKUP(ATH1,Register,55,FALSE)=0,"",(VLOOKUP(ATH1,Register,55,FALSE))))</f>
        <v>#N/A</v>
      </c>
      <c r="ATH53" s="15" t="s">
        <v>20</v>
      </c>
      <c r="ATI53" s="7" t="str">
        <f t="shared" ref="ATI53" si="11987">"5." &amp; ATK$1&amp; ".4.4."</f>
        <v>5.402.4.4.</v>
      </c>
      <c r="ATJ53" s="14" t="e">
        <f>IF(ISBLANK(ATK1),"",IF(VLOOKUP(ATK1,Register,55,FALSE)=0,"",(VLOOKUP(ATK1,Register,55,FALSE))))</f>
        <v>#N/A</v>
      </c>
      <c r="ATK53" s="15" t="s">
        <v>20</v>
      </c>
      <c r="ATL53" s="7" t="str">
        <f t="shared" ref="ATL53" si="11988">"5." &amp; ATN$1&amp; ".4.4."</f>
        <v>5.403.4.4.</v>
      </c>
      <c r="ATM53" s="14" t="e">
        <f>IF(ISBLANK(ATN1),"",IF(VLOOKUP(ATN1,Register,55,FALSE)=0,"",(VLOOKUP(ATN1,Register,55,FALSE))))</f>
        <v>#N/A</v>
      </c>
      <c r="ATN53" s="15" t="s">
        <v>20</v>
      </c>
      <c r="ATO53" s="7" t="str">
        <f t="shared" ref="ATO53" si="11989">"5." &amp; ATQ$1&amp; ".4.4."</f>
        <v>5.404.4.4.</v>
      </c>
      <c r="ATP53" s="14" t="e">
        <f>IF(ISBLANK(ATQ1),"",IF(VLOOKUP(ATQ1,Register,55,FALSE)=0,"",(VLOOKUP(ATQ1,Register,55,FALSE))))</f>
        <v>#N/A</v>
      </c>
      <c r="ATQ53" s="15" t="s">
        <v>20</v>
      </c>
      <c r="ATR53" s="7" t="str">
        <f t="shared" ref="ATR53" si="11990">"5." &amp; ATT$1&amp; ".4.4."</f>
        <v>5.405.4.4.</v>
      </c>
      <c r="ATS53" s="14" t="e">
        <f>IF(ISBLANK(ATT1),"",IF(VLOOKUP(ATT1,Register,55,FALSE)=0,"",(VLOOKUP(ATT1,Register,55,FALSE))))</f>
        <v>#N/A</v>
      </c>
      <c r="ATT53" s="15" t="s">
        <v>20</v>
      </c>
      <c r="ATU53" s="7" t="str">
        <f t="shared" ref="ATU53" si="11991">"5." &amp; ATW$1&amp; ".4.4."</f>
        <v>5.406.4.4.</v>
      </c>
      <c r="ATV53" s="14" t="e">
        <f>IF(ISBLANK(ATW1),"",IF(VLOOKUP(ATW1,Register,55,FALSE)=0,"",(VLOOKUP(ATW1,Register,55,FALSE))))</f>
        <v>#N/A</v>
      </c>
      <c r="ATW53" s="15" t="s">
        <v>20</v>
      </c>
      <c r="ATX53" s="7" t="str">
        <f t="shared" ref="ATX53" si="11992">"5." &amp; ATZ$1&amp; ".4.4."</f>
        <v>5.407.4.4.</v>
      </c>
      <c r="ATY53" s="14" t="e">
        <f>IF(ISBLANK(ATZ1),"",IF(VLOOKUP(ATZ1,Register,55,FALSE)=0,"",(VLOOKUP(ATZ1,Register,55,FALSE))))</f>
        <v>#N/A</v>
      </c>
      <c r="ATZ53" s="15" t="s">
        <v>20</v>
      </c>
      <c r="AUA53" s="7" t="str">
        <f t="shared" ref="AUA53" si="11993">"5." &amp; AUC$1&amp; ".4.4."</f>
        <v>5.408.4.4.</v>
      </c>
      <c r="AUB53" s="14" t="e">
        <f>IF(ISBLANK(AUC1),"",IF(VLOOKUP(AUC1,Register,55,FALSE)=0,"",(VLOOKUP(AUC1,Register,55,FALSE))))</f>
        <v>#N/A</v>
      </c>
      <c r="AUC53" s="15" t="s">
        <v>20</v>
      </c>
      <c r="AUD53" s="7" t="str">
        <f t="shared" ref="AUD53" si="11994">"5." &amp; AUF$1&amp; ".4.4."</f>
        <v>5.409.4.4.</v>
      </c>
      <c r="AUE53" s="14" t="e">
        <f>IF(ISBLANK(AUF1),"",IF(VLOOKUP(AUF1,Register,55,FALSE)=0,"",(VLOOKUP(AUF1,Register,55,FALSE))))</f>
        <v>#N/A</v>
      </c>
      <c r="AUF53" s="15" t="s">
        <v>20</v>
      </c>
      <c r="AUG53" s="7" t="str">
        <f t="shared" ref="AUG53" si="11995">"5." &amp; AUI$1&amp; ".4.4."</f>
        <v>5.410.4.4.</v>
      </c>
      <c r="AUH53" s="14" t="e">
        <f>IF(ISBLANK(AUI1),"",IF(VLOOKUP(AUI1,Register,55,FALSE)=0,"",(VLOOKUP(AUI1,Register,55,FALSE))))</f>
        <v>#N/A</v>
      </c>
      <c r="AUI53" s="15" t="s">
        <v>20</v>
      </c>
      <c r="AUJ53" s="7" t="str">
        <f t="shared" ref="AUJ53" si="11996">"5." &amp; AUL$1&amp; ".4.4."</f>
        <v>5.411.4.4.</v>
      </c>
      <c r="AUK53" s="47" t="e">
        <f>IF(ISBLANK(AUL1),"",IF(VLOOKUP(AUL1,Register,55,FALSE)=0,"",(VLOOKUP(AUL1,Register,55,FALSE))))</f>
        <v>#N/A</v>
      </c>
      <c r="AUL53" s="15" t="s">
        <v>20</v>
      </c>
      <c r="AUM53" s="7" t="str">
        <f t="shared" ref="AUM53" si="11997">"5." &amp; AUO$1&amp; ".4.4."</f>
        <v>5.412.4.4.</v>
      </c>
      <c r="AUN53" s="47" t="e">
        <f>IF(ISBLANK(AUO1),"",IF(VLOOKUP(AUO1,Register,55,FALSE)=0,"",(VLOOKUP(AUO1,Register,55,FALSE))))</f>
        <v>#N/A</v>
      </c>
      <c r="AUO53" s="15" t="s">
        <v>20</v>
      </c>
      <c r="AUP53" s="7" t="str">
        <f t="shared" ref="AUP53" si="11998">"5." &amp; AUR$1&amp; ".4.4."</f>
        <v>5.413.4.4.</v>
      </c>
      <c r="AUQ53" s="47" t="e">
        <f>IF(ISBLANK(AUR1),"",IF(VLOOKUP(AUR1,Register,55,FALSE)=0,"",(VLOOKUP(AUR1,Register,55,FALSE))))</f>
        <v>#N/A</v>
      </c>
      <c r="AUR53" s="15" t="s">
        <v>20</v>
      </c>
      <c r="AUS53" s="7" t="str">
        <f t="shared" ref="AUS53" si="11999">"5." &amp; AUU$1&amp; ".4.4."</f>
        <v>5.414.4.4.</v>
      </c>
      <c r="AUT53" s="47" t="e">
        <f>IF(ISBLANK(AUU1),"",IF(VLOOKUP(AUU1,Register,55,FALSE)=0,"",(VLOOKUP(AUU1,Register,55,FALSE))))</f>
        <v>#N/A</v>
      </c>
      <c r="AUU53" s="15" t="s">
        <v>20</v>
      </c>
      <c r="AUV53" s="7" t="str">
        <f t="shared" ref="AUV53" si="12000">"5." &amp; AUX$1&amp; ".4.4."</f>
        <v>5.415.4.4.</v>
      </c>
      <c r="AUW53" s="47" t="e">
        <f>IF(ISBLANK(AUX1),"",IF(VLOOKUP(AUX1,Register,55,FALSE)=0,"",(VLOOKUP(AUX1,Register,55,FALSE))))</f>
        <v>#N/A</v>
      </c>
      <c r="AUX53" s="15" t="s">
        <v>20</v>
      </c>
      <c r="AUY53" s="7" t="str">
        <f t="shared" ref="AUY53" si="12001">"5." &amp; AVA$1&amp; ".4.4."</f>
        <v>5.416.4.4.</v>
      </c>
      <c r="AUZ53" s="47" t="e">
        <f>IF(ISBLANK(AVA1),"",IF(VLOOKUP(AVA1,Register,55,FALSE)=0,"",(VLOOKUP(AVA1,Register,55,FALSE))))</f>
        <v>#N/A</v>
      </c>
      <c r="AVA53" s="15" t="s">
        <v>20</v>
      </c>
      <c r="AVB53" s="7" t="str">
        <f t="shared" ref="AVB53" si="12002">"5." &amp; AVD$1&amp; ".4.4."</f>
        <v>5.417.4.4.</v>
      </c>
      <c r="AVC53" s="47" t="e">
        <f>IF(ISBLANK(AVD1),"",IF(VLOOKUP(AVD1,Register,55,FALSE)=0,"",(VLOOKUP(AVD1,Register,55,FALSE))))</f>
        <v>#N/A</v>
      </c>
      <c r="AVD53" s="15" t="s">
        <v>20</v>
      </c>
      <c r="AVE53" s="7" t="str">
        <f t="shared" ref="AVE53" si="12003">"5." &amp; AVG$1&amp; ".4.4."</f>
        <v>5.418.4.4.</v>
      </c>
      <c r="AVF53" s="47" t="e">
        <f>IF(ISBLANK(AVG1),"",IF(VLOOKUP(AVG1,Register,55,FALSE)=0,"",(VLOOKUP(AVG1,Register,55,FALSE))))</f>
        <v>#N/A</v>
      </c>
      <c r="AVG53" s="15" t="s">
        <v>20</v>
      </c>
      <c r="AVH53" s="7" t="str">
        <f t="shared" ref="AVH53" si="12004">"5." &amp; AVJ$1&amp; ".4.4."</f>
        <v>5.419.4.4.</v>
      </c>
      <c r="AVI53" s="14" t="e">
        <f>IF(ISBLANK(AVJ1),"",IF(VLOOKUP(AVJ1,Register,55,FALSE)=0,"",(VLOOKUP(AVJ1,Register,55,FALSE))))</f>
        <v>#N/A</v>
      </c>
      <c r="AVJ53" s="15" t="s">
        <v>20</v>
      </c>
      <c r="AVK53" s="7" t="str">
        <f t="shared" ref="AVK53" si="12005">"5." &amp; AVM$1&amp; ".4.4."</f>
        <v>5.420.4.4.</v>
      </c>
      <c r="AVL53" s="14" t="e">
        <f>IF(ISBLANK(AVM1),"",IF(VLOOKUP(AVM1,Register,55,FALSE)=0,"",(VLOOKUP(AVM1,Register,55,FALSE))))</f>
        <v>#N/A</v>
      </c>
      <c r="AVM53" s="15" t="s">
        <v>20</v>
      </c>
      <c r="AVN53" s="22"/>
      <c r="AVO53" s="22"/>
      <c r="AVP53" s="22"/>
      <c r="AVQ53" s="7"/>
      <c r="AVR53" s="14"/>
      <c r="AVS53" s="15"/>
      <c r="AVT53" s="7"/>
      <c r="AVU53" s="14"/>
      <c r="AVV53" s="15"/>
      <c r="AVW53" s="7"/>
      <c r="AVX53" s="14"/>
      <c r="AVY53" s="15"/>
      <c r="AVZ53" s="7"/>
      <c r="AWA53" s="14"/>
      <c r="AWB53" s="15"/>
      <c r="AWC53" s="7"/>
      <c r="AWD53" s="14"/>
      <c r="AWE53" s="15"/>
      <c r="AWF53" s="7"/>
      <c r="AWG53" s="14"/>
      <c r="AWH53" s="15"/>
      <c r="AWI53" s="7"/>
      <c r="AWJ53" s="14"/>
      <c r="AWK53" s="15"/>
      <c r="AWL53" s="7"/>
      <c r="AWM53" s="14"/>
      <c r="AWN53" s="15"/>
      <c r="AWO53" s="7"/>
      <c r="AWP53" s="14"/>
      <c r="AWQ53" s="15"/>
      <c r="AWR53" s="7"/>
      <c r="AWS53" s="14"/>
      <c r="AWT53" s="15"/>
      <c r="AWU53" s="7"/>
      <c r="AWV53" s="14"/>
      <c r="AWW53" s="15"/>
      <c r="AWX53" s="7"/>
      <c r="AWY53" s="14"/>
      <c r="AWZ53" s="15"/>
      <c r="AXA53" s="7"/>
      <c r="AXB53" s="14"/>
      <c r="AXC53" s="15"/>
      <c r="AXD53" s="7"/>
      <c r="AXE53" s="14"/>
      <c r="AXF53" s="15"/>
      <c r="AXG53" s="7"/>
      <c r="AXH53" s="14"/>
      <c r="AXI53" s="15"/>
      <c r="AXJ53" s="7"/>
      <c r="AXK53" s="14"/>
      <c r="AXL53" s="15"/>
      <c r="AXM53" s="7"/>
      <c r="AXN53" s="14"/>
      <c r="AXO53" s="15"/>
      <c r="AXP53" s="7"/>
      <c r="AXQ53" s="14"/>
      <c r="AXR53" s="15"/>
      <c r="AXS53" s="7"/>
      <c r="AXT53" s="14"/>
      <c r="AXU53" s="15"/>
      <c r="AXV53" s="7"/>
      <c r="AXW53" s="14"/>
      <c r="AXX53" s="15"/>
      <c r="AXY53" s="7"/>
      <c r="AXZ53" s="14"/>
      <c r="AYA53" s="15"/>
      <c r="AYB53" s="7"/>
      <c r="AYC53" s="14"/>
      <c r="AYD53" s="15"/>
      <c r="AYE53" s="7"/>
      <c r="AYF53" s="14"/>
      <c r="AYG53" s="15"/>
      <c r="AYH53" s="7"/>
      <c r="AYI53" s="14"/>
      <c r="AYJ53" s="15"/>
      <c r="AYK53" s="7"/>
      <c r="AYL53" s="14"/>
      <c r="AYM53" s="15"/>
      <c r="AYN53" s="7"/>
      <c r="AYO53" s="14"/>
      <c r="AYP53" s="15"/>
      <c r="AYQ53" s="7"/>
      <c r="AYR53" s="14"/>
      <c r="AYS53" s="15"/>
      <c r="AYT53" s="7"/>
      <c r="AYU53" s="14"/>
      <c r="AYV53" s="15"/>
      <c r="AYW53" s="7"/>
      <c r="AYX53" s="14"/>
      <c r="AYY53" s="15"/>
      <c r="AYZ53" s="7"/>
      <c r="AZA53" s="14"/>
      <c r="AZB53" s="15"/>
      <c r="AZC53" s="7"/>
      <c r="AZD53" s="14"/>
      <c r="AZE53" s="15"/>
      <c r="AZF53" s="7"/>
      <c r="AZG53" s="14"/>
      <c r="AZH53" s="15"/>
      <c r="AZI53" s="7"/>
      <c r="AZJ53" s="14"/>
      <c r="AZK53" s="15"/>
      <c r="AZL53" s="7"/>
      <c r="AZM53" s="14"/>
      <c r="AZN53" s="15"/>
      <c r="AZO53" s="7"/>
      <c r="AZP53" s="14"/>
      <c r="AZQ53" s="15"/>
      <c r="AZR53" s="7"/>
      <c r="AZS53" s="14"/>
      <c r="AZT53" s="15"/>
      <c r="AZU53" s="7"/>
      <c r="AZV53" s="14"/>
      <c r="AZW53" s="15"/>
      <c r="AZX53" s="7"/>
      <c r="AZY53" s="14"/>
      <c r="AZZ53" s="15"/>
      <c r="BAA53" s="7"/>
      <c r="BAB53" s="14"/>
      <c r="BAC53" s="15"/>
      <c r="BAD53" s="7"/>
      <c r="BAE53" s="14"/>
      <c r="BAF53" s="15"/>
      <c r="BAG53" s="7"/>
      <c r="BAH53" s="14"/>
      <c r="BAI53" s="15"/>
      <c r="BAJ53" s="7"/>
      <c r="BAK53" s="14"/>
      <c r="BAL53" s="15"/>
      <c r="BAM53" s="7"/>
      <c r="BAN53" s="14"/>
      <c r="BAO53" s="15"/>
      <c r="BAP53" s="7"/>
      <c r="BAQ53" s="14"/>
      <c r="BAR53" s="15"/>
      <c r="BAS53" s="7"/>
      <c r="BAT53" s="14"/>
      <c r="BAU53" s="15"/>
      <c r="BAV53" s="7"/>
      <c r="BAW53" s="14"/>
      <c r="BAX53" s="15"/>
      <c r="BAY53" s="7"/>
      <c r="BAZ53" s="14"/>
      <c r="BBA53" s="15"/>
      <c r="BBB53" s="7"/>
      <c r="BBC53" s="14"/>
      <c r="BBD53" s="15"/>
      <c r="BBE53" s="7"/>
      <c r="BBF53" s="14"/>
      <c r="BBG53" s="15"/>
      <c r="BBH53" s="7"/>
      <c r="BBI53" s="14"/>
      <c r="BBJ53" s="15"/>
      <c r="BBK53" s="7"/>
      <c r="BBL53" s="14"/>
      <c r="BBM53" s="15"/>
      <c r="BBN53" s="7"/>
      <c r="BBO53" s="14"/>
      <c r="BBP53" s="15"/>
      <c r="BBQ53" s="7"/>
      <c r="BBR53" s="14"/>
      <c r="BBS53" s="15"/>
      <c r="BBT53" s="7"/>
      <c r="BBU53" s="14"/>
      <c r="BBV53" s="15"/>
      <c r="BBW53" s="7"/>
      <c r="BBX53" s="14"/>
      <c r="BBY53" s="15"/>
      <c r="BBZ53" s="7"/>
      <c r="BCA53" s="14"/>
      <c r="BCB53" s="15"/>
      <c r="BCC53" s="7"/>
      <c r="BCD53" s="14"/>
      <c r="BCE53" s="15"/>
      <c r="BCF53" s="7"/>
      <c r="BCG53" s="14"/>
      <c r="BCH53" s="15"/>
      <c r="BCI53" s="7"/>
      <c r="BCJ53" s="14"/>
      <c r="BCK53" s="15"/>
      <c r="BCL53" s="7"/>
      <c r="BCM53" s="14"/>
      <c r="BCN53" s="15"/>
      <c r="BCO53" s="7"/>
      <c r="BCP53" s="14"/>
      <c r="BCQ53" s="15"/>
      <c r="BCR53" s="7"/>
      <c r="BCS53" s="14"/>
      <c r="BCT53" s="15"/>
      <c r="BCU53" s="7"/>
      <c r="BCV53" s="14"/>
      <c r="BCW53" s="15"/>
      <c r="BCX53" s="7"/>
      <c r="BCY53" s="14"/>
      <c r="BCZ53" s="15"/>
      <c r="BDA53" s="7"/>
      <c r="BDB53" s="14"/>
      <c r="BDC53" s="15"/>
      <c r="BDD53" s="7"/>
      <c r="BDE53" s="14"/>
      <c r="BDF53" s="15"/>
      <c r="BDG53" s="7"/>
      <c r="BDH53" s="14"/>
      <c r="BDI53" s="15"/>
      <c r="BDJ53" s="7"/>
      <c r="BDK53" s="14"/>
      <c r="BDL53" s="15"/>
      <c r="BDM53" s="7"/>
      <c r="BDN53" s="14"/>
      <c r="BDO53" s="15"/>
      <c r="BDP53" s="7"/>
      <c r="BDQ53" s="14"/>
      <c r="BDR53" s="15"/>
      <c r="BDS53" s="7"/>
      <c r="BDT53" s="14"/>
      <c r="BDU53" s="15"/>
      <c r="BDV53" s="7"/>
      <c r="BDW53" s="14"/>
      <c r="BDX53" s="15"/>
      <c r="BDY53" s="7"/>
      <c r="BDZ53" s="14"/>
      <c r="BEA53" s="15"/>
      <c r="BEB53" s="7"/>
      <c r="BEC53" s="14"/>
      <c r="BED53" s="15"/>
      <c r="BEE53" s="7"/>
      <c r="BEF53" s="14"/>
      <c r="BEG53" s="15"/>
      <c r="BEH53" s="7"/>
      <c r="BEI53" s="14"/>
      <c r="BEJ53" s="15"/>
      <c r="BEK53" s="7"/>
      <c r="BEL53" s="14"/>
      <c r="BEM53" s="15"/>
      <c r="BEN53" s="7"/>
      <c r="BEO53" s="14"/>
      <c r="BEP53" s="15"/>
      <c r="BEQ53" s="7"/>
      <c r="BER53" s="14"/>
      <c r="BES53" s="15"/>
      <c r="BET53" s="7"/>
      <c r="BEU53" s="14"/>
      <c r="BEV53" s="15"/>
      <c r="BEW53" s="7"/>
      <c r="BEX53" s="14"/>
      <c r="BEY53" s="15"/>
      <c r="BEZ53" s="7"/>
      <c r="BFA53" s="14"/>
      <c r="BFB53" s="15"/>
      <c r="BFC53" s="7"/>
      <c r="BFD53" s="14"/>
      <c r="BFE53" s="15"/>
      <c r="BFF53" s="7"/>
      <c r="BFG53" s="14"/>
      <c r="BFH53" s="15"/>
      <c r="BFI53" s="7"/>
      <c r="BFJ53" s="14"/>
      <c r="BFK53" s="15"/>
      <c r="BFL53" s="7"/>
      <c r="BFM53" s="14"/>
      <c r="BFN53" s="15"/>
      <c r="BFO53" s="7"/>
      <c r="BFP53" s="14"/>
      <c r="BFQ53" s="15"/>
      <c r="BFR53" s="7"/>
      <c r="BFS53" s="14"/>
      <c r="BFT53" s="15"/>
      <c r="BFU53" s="7"/>
      <c r="BFV53" s="14"/>
      <c r="BFW53" s="15"/>
      <c r="BFX53" s="7"/>
      <c r="BFY53" s="14"/>
      <c r="BFZ53" s="15"/>
      <c r="BGA53" s="7"/>
      <c r="BGB53" s="14"/>
      <c r="BGC53" s="15"/>
      <c r="BGD53" s="7"/>
      <c r="BGE53" s="14"/>
      <c r="BGF53" s="15"/>
      <c r="BGG53" s="7"/>
      <c r="BGH53" s="14"/>
      <c r="BGI53" s="15"/>
      <c r="BGJ53" s="7"/>
      <c r="BGK53" s="14"/>
      <c r="BGL53" s="15"/>
      <c r="BGM53" s="7"/>
      <c r="BGN53" s="14"/>
      <c r="BGO53" s="15"/>
      <c r="BGP53" s="7"/>
      <c r="BGQ53" s="14"/>
      <c r="BGR53" s="15"/>
      <c r="BGS53" s="7"/>
      <c r="BGT53" s="14"/>
      <c r="BGU53" s="15"/>
      <c r="BGV53" s="7"/>
      <c r="BGW53" s="14"/>
      <c r="BGX53" s="15"/>
      <c r="BGY53" s="7"/>
      <c r="BGZ53" s="14"/>
      <c r="BHA53" s="15"/>
      <c r="BHB53" s="7"/>
      <c r="BHC53" s="14"/>
      <c r="BHD53" s="15"/>
      <c r="BHE53" s="7"/>
      <c r="BHF53" s="14"/>
      <c r="BHG53" s="15"/>
      <c r="BHH53" s="7"/>
      <c r="BHI53" s="14"/>
      <c r="BHJ53" s="15"/>
      <c r="BHK53" s="7"/>
      <c r="BHL53" s="14"/>
      <c r="BHM53" s="15"/>
      <c r="BHN53" s="7"/>
      <c r="BHO53" s="14"/>
      <c r="BHP53" s="15"/>
      <c r="BHQ53" s="7"/>
      <c r="BHR53" s="14"/>
      <c r="BHS53" s="15"/>
      <c r="BHT53" s="7"/>
      <c r="BHU53" s="14"/>
      <c r="BHV53" s="15"/>
      <c r="BHW53" s="7"/>
      <c r="BHX53" s="14"/>
      <c r="BHY53" s="15"/>
      <c r="BHZ53" s="7"/>
      <c r="BIA53" s="14"/>
      <c r="BIB53" s="15"/>
      <c r="BIC53" s="7"/>
      <c r="BID53" s="14"/>
      <c r="BIE53" s="15"/>
      <c r="BIF53" s="7"/>
      <c r="BIG53" s="14"/>
      <c r="BIH53" s="15"/>
      <c r="BII53" s="7"/>
      <c r="BIJ53" s="14"/>
      <c r="BIK53" s="15"/>
      <c r="BIL53" s="7"/>
      <c r="BIM53" s="14"/>
      <c r="BIN53" s="15"/>
      <c r="BIO53" s="7"/>
      <c r="BIP53" s="14"/>
      <c r="BIQ53" s="15"/>
      <c r="BIR53" s="7"/>
      <c r="BIS53" s="14"/>
      <c r="BIT53" s="15"/>
      <c r="BIU53" s="7"/>
      <c r="BIV53" s="14"/>
      <c r="BIW53" s="15"/>
      <c r="BIX53" s="7"/>
      <c r="BIY53" s="14"/>
      <c r="BIZ53" s="15"/>
      <c r="BJA53" s="7"/>
      <c r="BJB53" s="14"/>
      <c r="BJC53" s="15"/>
      <c r="BJD53" s="7"/>
      <c r="BJE53" s="14"/>
      <c r="BJF53" s="15"/>
      <c r="BJG53" s="7"/>
      <c r="BJH53" s="14"/>
      <c r="BJI53" s="15"/>
      <c r="BJJ53" s="7"/>
      <c r="BJK53" s="14"/>
      <c r="BJL53" s="15"/>
      <c r="BJM53" s="7"/>
      <c r="BJN53" s="14"/>
      <c r="BJO53" s="15"/>
      <c r="BJP53" s="7"/>
      <c r="BJQ53" s="14"/>
      <c r="BJR53" s="15"/>
      <c r="BJS53" s="7"/>
      <c r="BJT53" s="14"/>
      <c r="BJU53" s="15"/>
      <c r="BJV53" s="7"/>
      <c r="BJW53" s="14"/>
      <c r="BJX53" s="15"/>
      <c r="BJY53" s="7"/>
      <c r="BJZ53" s="14"/>
      <c r="BKA53" s="15"/>
      <c r="BKB53" s="7"/>
      <c r="BKC53" s="14"/>
      <c r="BKD53" s="15"/>
      <c r="BKE53" s="7"/>
      <c r="BKF53" s="14"/>
      <c r="BKG53" s="15"/>
      <c r="BKH53" s="7"/>
      <c r="BKI53" s="14"/>
      <c r="BKJ53" s="15"/>
      <c r="BKK53" s="7"/>
      <c r="BKL53" s="14"/>
      <c r="BKM53" s="15"/>
      <c r="BKN53" s="7"/>
      <c r="BKO53" s="14"/>
      <c r="BKP53" s="15"/>
      <c r="BKQ53" s="7"/>
      <c r="BKR53" s="14"/>
      <c r="BKS53" s="15"/>
      <c r="BKT53" s="7"/>
      <c r="BKU53" s="14"/>
      <c r="BKV53" s="15"/>
      <c r="BKW53" s="7"/>
      <c r="BKX53" s="14"/>
      <c r="BKY53" s="15"/>
      <c r="BKZ53" s="7"/>
      <c r="BLA53" s="14"/>
      <c r="BLB53" s="15"/>
      <c r="BLC53" s="7"/>
      <c r="BLD53" s="14"/>
      <c r="BLE53" s="15"/>
      <c r="BLF53" s="7"/>
      <c r="BLG53" s="14"/>
      <c r="BLH53" s="15"/>
      <c r="BLI53" s="7"/>
      <c r="BLJ53" s="14"/>
      <c r="BLK53" s="15"/>
      <c r="BLL53" s="7"/>
      <c r="BLM53" s="14"/>
      <c r="BLN53" s="15"/>
      <c r="BLO53" s="7"/>
      <c r="BLP53" s="14"/>
      <c r="BLQ53" s="15"/>
      <c r="BLR53" s="7"/>
      <c r="BLS53" s="14"/>
      <c r="BLT53" s="15"/>
      <c r="BLU53" s="7"/>
      <c r="BLV53" s="14"/>
      <c r="BLW53" s="15"/>
      <c r="BLX53" s="7"/>
      <c r="BLY53" s="14"/>
      <c r="BLZ53" s="15"/>
      <c r="BMA53" s="7"/>
      <c r="BMB53" s="14"/>
      <c r="BMC53" s="15"/>
      <c r="BMD53" s="7"/>
      <c r="BME53" s="14"/>
      <c r="BMF53" s="15"/>
      <c r="BMG53" s="7"/>
      <c r="BMH53" s="14"/>
      <c r="BMI53" s="15"/>
      <c r="BMJ53" s="7"/>
      <c r="BMK53" s="14"/>
      <c r="BML53" s="15"/>
      <c r="BMM53" s="7"/>
      <c r="BMN53" s="14"/>
      <c r="BMO53" s="15"/>
      <c r="BMP53" s="7"/>
      <c r="BMQ53" s="14"/>
      <c r="BMR53" s="15"/>
      <c r="BMS53" s="7"/>
      <c r="BMT53" s="14"/>
      <c r="BMU53" s="15"/>
      <c r="BMV53" s="7"/>
      <c r="BMW53" s="14"/>
      <c r="BMX53" s="15"/>
      <c r="BMY53" s="7"/>
      <c r="BMZ53" s="14"/>
      <c r="BNA53" s="15"/>
      <c r="BNB53" s="7"/>
      <c r="BNC53" s="14"/>
      <c r="BND53" s="15"/>
      <c r="BNE53" s="7"/>
      <c r="BNF53" s="14"/>
      <c r="BNG53" s="15"/>
      <c r="BNH53" s="7"/>
      <c r="BNI53" s="14"/>
      <c r="BNJ53" s="15"/>
      <c r="BNK53" s="7"/>
      <c r="BNL53" s="14"/>
      <c r="BNM53" s="15"/>
      <c r="BNN53" s="7"/>
      <c r="BNO53" s="14"/>
      <c r="BNP53" s="15"/>
      <c r="BNQ53" s="7"/>
      <c r="BNR53" s="14"/>
      <c r="BNS53" s="15"/>
      <c r="BNT53" s="7"/>
      <c r="BNU53" s="14"/>
      <c r="BNV53" s="15"/>
      <c r="BNW53" s="7"/>
      <c r="BNX53" s="14"/>
      <c r="BNY53" s="15"/>
      <c r="BNZ53" s="7"/>
      <c r="BOA53" s="14"/>
      <c r="BOB53" s="15"/>
      <c r="BOC53" s="7"/>
      <c r="BOD53" s="14"/>
      <c r="BOE53" s="15"/>
      <c r="BOF53" s="7"/>
      <c r="BOG53" s="14"/>
      <c r="BOH53" s="15"/>
      <c r="BOI53" s="7"/>
      <c r="BOJ53" s="14"/>
      <c r="BOK53" s="15"/>
      <c r="BOL53" s="7"/>
      <c r="BOM53" s="14"/>
      <c r="BON53" s="15"/>
      <c r="BOO53" s="7"/>
      <c r="BOP53" s="14"/>
      <c r="BOQ53" s="15"/>
      <c r="BOR53" s="7"/>
      <c r="BOS53" s="14"/>
      <c r="BOT53" s="15"/>
      <c r="BOU53" s="7"/>
      <c r="BOV53" s="14"/>
      <c r="BOW53" s="15"/>
      <c r="BOX53" s="7"/>
      <c r="BOY53" s="14"/>
      <c r="BOZ53" s="15"/>
      <c r="BPA53" s="7"/>
      <c r="BPB53" s="14"/>
      <c r="BPC53" s="15"/>
      <c r="BPD53" s="7"/>
      <c r="BPE53" s="14"/>
      <c r="BPF53" s="15"/>
      <c r="BPG53" s="7"/>
      <c r="BPH53" s="14"/>
      <c r="BPI53" s="15"/>
      <c r="BPJ53" s="7"/>
      <c r="BPK53" s="14"/>
      <c r="BPL53" s="15"/>
      <c r="BPM53" s="7"/>
      <c r="BPN53" s="14"/>
      <c r="BPO53" s="15"/>
      <c r="BPP53" s="7"/>
      <c r="BPQ53" s="14"/>
      <c r="BPR53" s="15"/>
      <c r="BPS53" s="7"/>
      <c r="BPT53" s="14"/>
      <c r="BPU53" s="15"/>
      <c r="BPV53" s="7"/>
      <c r="BPW53" s="14"/>
      <c r="BPX53" s="15"/>
      <c r="BPY53" s="7"/>
      <c r="BPZ53" s="14"/>
      <c r="BQA53" s="15"/>
      <c r="BQB53" s="7"/>
      <c r="BQC53" s="14"/>
      <c r="BQD53" s="15"/>
      <c r="BQE53" s="7"/>
      <c r="BQF53" s="14"/>
      <c r="BQG53" s="15"/>
      <c r="BQH53" s="7"/>
      <c r="BQI53" s="14"/>
      <c r="BQJ53" s="15"/>
      <c r="BQK53" s="7"/>
      <c r="BQL53" s="14"/>
      <c r="BQM53" s="15"/>
      <c r="BQN53" s="7"/>
      <c r="BQO53" s="14"/>
      <c r="BQP53" s="15"/>
      <c r="BQQ53" s="7"/>
      <c r="BQR53" s="14"/>
      <c r="BQS53" s="15"/>
      <c r="BQT53" s="7"/>
      <c r="BQU53" s="14"/>
      <c r="BQV53" s="15"/>
      <c r="BQW53" s="7"/>
      <c r="BQX53" s="14"/>
      <c r="BQY53" s="15"/>
      <c r="BQZ53" s="7"/>
      <c r="BRA53" s="14"/>
      <c r="BRB53" s="15"/>
      <c r="BRC53" s="7"/>
      <c r="BRD53" s="14"/>
      <c r="BRE53" s="15"/>
      <c r="BRF53" s="7"/>
      <c r="BRG53" s="14"/>
      <c r="BRH53" s="15"/>
      <c r="BRI53" s="7"/>
      <c r="BRJ53" s="14"/>
      <c r="BRK53" s="15"/>
      <c r="BRL53" s="7"/>
      <c r="BRM53" s="14"/>
      <c r="BRN53" s="15"/>
      <c r="BRO53" s="7"/>
      <c r="BRP53" s="14"/>
      <c r="BRQ53" s="15"/>
      <c r="BRR53" s="7"/>
      <c r="BRS53" s="14"/>
      <c r="BRT53" s="15"/>
      <c r="BRU53" s="7"/>
      <c r="BRV53" s="14"/>
      <c r="BRW53" s="15"/>
      <c r="BRX53" s="7"/>
      <c r="BRY53" s="14"/>
      <c r="BRZ53" s="15"/>
      <c r="BSA53" s="7"/>
      <c r="BSB53" s="14"/>
      <c r="BSC53" s="15"/>
      <c r="BSD53" s="7"/>
      <c r="BSE53" s="14"/>
      <c r="BSF53" s="15"/>
      <c r="BSG53" s="7"/>
      <c r="BSH53" s="14"/>
      <c r="BSI53" s="15"/>
      <c r="BSJ53" s="7"/>
      <c r="BSK53" s="14"/>
      <c r="BSL53" s="15"/>
      <c r="BSM53" s="7"/>
      <c r="BSN53" s="14"/>
      <c r="BSO53" s="15"/>
      <c r="BSP53" s="7"/>
      <c r="BSQ53" s="14"/>
      <c r="BSR53" s="15"/>
      <c r="BSS53" s="7"/>
      <c r="BST53" s="14"/>
      <c r="BSU53" s="15"/>
      <c r="BSV53" s="7"/>
      <c r="BSW53" s="14"/>
      <c r="BSX53" s="15"/>
      <c r="BSY53" s="7"/>
      <c r="BSZ53" s="14"/>
      <c r="BTA53" s="15"/>
      <c r="BTB53" s="7"/>
      <c r="BTC53" s="14"/>
      <c r="BTD53" s="15"/>
      <c r="BTE53" s="7"/>
      <c r="BTF53" s="14"/>
      <c r="BTG53" s="15"/>
      <c r="BTH53" s="7"/>
      <c r="BTI53" s="14"/>
      <c r="BTJ53" s="15"/>
      <c r="BTK53" s="7"/>
      <c r="BTL53" s="14"/>
      <c r="BTM53" s="15"/>
      <c r="BTN53" s="7"/>
      <c r="BTO53" s="14"/>
      <c r="BTP53" s="15"/>
      <c r="BTQ53" s="7"/>
      <c r="BTR53" s="14"/>
      <c r="BTS53" s="15"/>
      <c r="BTT53" s="7"/>
      <c r="BTU53" s="14"/>
      <c r="BTV53" s="15"/>
      <c r="BTW53" s="7"/>
      <c r="BTX53" s="14"/>
      <c r="BTY53" s="15"/>
      <c r="BTZ53" s="7"/>
      <c r="BUA53" s="14"/>
      <c r="BUB53" s="15"/>
      <c r="BUC53" s="7"/>
      <c r="BUD53" s="14"/>
      <c r="BUE53" s="15"/>
      <c r="BUF53" s="7"/>
      <c r="BUG53" s="14"/>
      <c r="BUH53" s="15"/>
      <c r="BUI53" s="7"/>
      <c r="BUJ53" s="14"/>
      <c r="BUK53" s="15"/>
      <c r="BUL53" s="7"/>
      <c r="BUM53" s="14"/>
      <c r="BUN53" s="15"/>
      <c r="BUO53" s="7"/>
      <c r="BUP53" s="14"/>
      <c r="BUQ53" s="15"/>
      <c r="BUR53" s="7"/>
      <c r="BUS53" s="14"/>
      <c r="BUT53" s="15"/>
      <c r="BUU53" s="7"/>
      <c r="BUV53" s="14"/>
      <c r="BUW53" s="15"/>
      <c r="BUX53" s="7"/>
      <c r="BUY53" s="14"/>
      <c r="BUZ53" s="15"/>
      <c r="BVA53" s="7"/>
      <c r="BVB53" s="14"/>
      <c r="BVC53" s="15"/>
      <c r="BVD53" s="7"/>
      <c r="BVE53" s="14"/>
      <c r="BVF53" s="15"/>
      <c r="BVG53" s="7"/>
      <c r="BVH53" s="14"/>
      <c r="BVI53" s="15"/>
      <c r="BVJ53" s="7"/>
      <c r="BVK53" s="14"/>
      <c r="BVL53" s="15"/>
      <c r="BVM53" s="7"/>
      <c r="BVN53" s="14"/>
      <c r="BVO53" s="15"/>
      <c r="BVP53" s="7"/>
      <c r="BVQ53" s="14"/>
      <c r="BVR53" s="15"/>
      <c r="BVS53" s="7"/>
      <c r="BVT53" s="14"/>
      <c r="BVU53" s="15"/>
      <c r="BVV53" s="7"/>
      <c r="BVW53" s="14"/>
      <c r="BVX53" s="15"/>
      <c r="BVY53" s="7"/>
      <c r="BVZ53" s="14"/>
      <c r="BWA53" s="15"/>
      <c r="BWB53" s="7"/>
      <c r="BWC53" s="14"/>
      <c r="BWD53" s="15"/>
      <c r="BWE53" s="7"/>
      <c r="BWF53" s="14"/>
      <c r="BWG53" s="15"/>
      <c r="BWH53" s="7"/>
      <c r="BWI53" s="14"/>
      <c r="BWJ53" s="15"/>
      <c r="BWK53" s="7"/>
      <c r="BWL53" s="14"/>
      <c r="BWM53" s="15"/>
      <c r="BWN53" s="7"/>
      <c r="BWO53" s="14"/>
      <c r="BWP53" s="15"/>
      <c r="BWQ53" s="7"/>
      <c r="BWR53" s="14"/>
      <c r="BWS53" s="15"/>
      <c r="BWT53" s="7"/>
      <c r="BWU53" s="14"/>
      <c r="BWV53" s="15"/>
      <c r="BWW53" s="7"/>
      <c r="BWX53" s="14"/>
      <c r="BWY53" s="15"/>
      <c r="BWZ53" s="7"/>
      <c r="BXA53" s="14"/>
      <c r="BXB53" s="15"/>
      <c r="BXC53" s="7"/>
      <c r="BXD53" s="14"/>
      <c r="BXE53" s="15"/>
      <c r="BXF53" s="7"/>
      <c r="BXG53" s="14"/>
      <c r="BXH53" s="15"/>
      <c r="BXI53" s="7"/>
      <c r="BXJ53" s="14"/>
      <c r="BXK53" s="15"/>
      <c r="BXL53" s="7"/>
      <c r="BXM53" s="14"/>
      <c r="BXN53" s="15"/>
      <c r="BXO53" s="7"/>
      <c r="BXP53" s="14"/>
      <c r="BXQ53" s="15"/>
      <c r="BXR53" s="7"/>
      <c r="BXS53" s="14"/>
      <c r="BXT53" s="15"/>
      <c r="BXU53" s="7"/>
      <c r="BXV53" s="14"/>
      <c r="BXW53" s="15"/>
      <c r="BXX53" s="7"/>
      <c r="BXY53" s="14"/>
      <c r="BXZ53" s="15"/>
      <c r="BYA53" s="7"/>
      <c r="BYB53" s="14"/>
      <c r="BYC53" s="15"/>
      <c r="BYD53" s="7"/>
      <c r="BYE53" s="14"/>
      <c r="BYF53" s="15"/>
      <c r="BYG53" s="7"/>
      <c r="BYH53" s="14"/>
      <c r="BYI53" s="15"/>
      <c r="BYJ53" s="7"/>
      <c r="BYK53" s="14"/>
      <c r="BYL53" s="15"/>
      <c r="BYM53" s="7"/>
      <c r="BYN53" s="14"/>
      <c r="BYO53" s="15"/>
      <c r="BYP53" s="7"/>
      <c r="BYQ53" s="14"/>
      <c r="BYR53" s="15"/>
      <c r="BYS53" s="7"/>
      <c r="BYT53" s="14"/>
      <c r="BYU53" s="15"/>
      <c r="BYV53" s="7"/>
      <c r="BYW53" s="14"/>
      <c r="BYX53" s="15"/>
      <c r="BYY53" s="7"/>
      <c r="BYZ53" s="14"/>
      <c r="BZA53" s="15"/>
      <c r="BZB53" s="7"/>
      <c r="BZC53" s="14"/>
      <c r="BZD53" s="15"/>
      <c r="BZE53" s="7"/>
      <c r="BZF53" s="14"/>
      <c r="BZG53" s="15"/>
      <c r="BZH53" s="7"/>
      <c r="BZI53" s="14"/>
      <c r="BZJ53" s="15"/>
      <c r="BZK53" s="7"/>
      <c r="BZL53" s="14"/>
      <c r="BZM53" s="15"/>
      <c r="BZN53" s="7"/>
      <c r="BZO53" s="14"/>
      <c r="BZP53" s="15"/>
      <c r="BZQ53" s="7"/>
      <c r="BZR53" s="14"/>
      <c r="BZS53" s="15"/>
      <c r="BZT53" s="7"/>
      <c r="BZU53" s="14"/>
      <c r="BZV53" s="15"/>
      <c r="BZW53" s="7"/>
      <c r="BZX53" s="14"/>
      <c r="BZY53" s="15"/>
      <c r="BZZ53" s="7"/>
      <c r="CAA53" s="14"/>
      <c r="CAB53" s="15"/>
      <c r="CAC53" s="7"/>
      <c r="CAD53" s="14"/>
      <c r="CAE53" s="15"/>
      <c r="CAF53" s="7"/>
      <c r="CAG53" s="14"/>
      <c r="CAH53" s="15"/>
      <c r="CAI53" s="7"/>
      <c r="CAJ53" s="14"/>
      <c r="CAK53" s="15"/>
      <c r="CAL53" s="7"/>
      <c r="CAM53" s="14"/>
      <c r="CAN53" s="15"/>
      <c r="CAO53" s="7"/>
      <c r="CAP53" s="14"/>
      <c r="CAQ53" s="15"/>
      <c r="CAR53" s="7"/>
      <c r="CAS53" s="14"/>
      <c r="CAT53" s="15"/>
      <c r="CAU53" s="7"/>
      <c r="CAV53" s="14"/>
      <c r="CAW53" s="15"/>
      <c r="CAX53" s="7"/>
      <c r="CAY53" s="14"/>
      <c r="CAZ53" s="15"/>
      <c r="CBA53" s="7"/>
      <c r="CBB53" s="14"/>
      <c r="CBC53" s="15"/>
      <c r="CBD53" s="7"/>
      <c r="CBE53" s="14"/>
      <c r="CBF53" s="15"/>
      <c r="CBG53" s="7"/>
      <c r="CBH53" s="14"/>
      <c r="CBI53" s="15"/>
      <c r="CBJ53" s="7"/>
      <c r="CBK53" s="14"/>
      <c r="CBL53" s="15"/>
      <c r="CBM53" s="7"/>
      <c r="CBN53" s="14"/>
      <c r="CBO53" s="15"/>
      <c r="CBP53" s="7"/>
      <c r="CBQ53" s="14"/>
      <c r="CBR53" s="15"/>
      <c r="CBS53" s="7"/>
      <c r="CBT53" s="14"/>
      <c r="CBU53" s="15"/>
      <c r="CBV53" s="7"/>
      <c r="CBW53" s="14"/>
      <c r="CBX53" s="15"/>
      <c r="CBY53" s="7"/>
      <c r="CBZ53" s="14"/>
      <c r="CCA53" s="15"/>
      <c r="CCB53" s="7"/>
      <c r="CCC53" s="14"/>
      <c r="CCD53" s="15"/>
      <c r="CCE53" s="7"/>
      <c r="CCF53" s="14"/>
      <c r="CCG53" s="15"/>
      <c r="CCH53" s="7"/>
      <c r="CCI53" s="14"/>
      <c r="CCJ53" s="15"/>
      <c r="CCK53" s="7"/>
      <c r="CCL53" s="14"/>
      <c r="CCM53" s="15"/>
      <c r="CCN53" s="7"/>
      <c r="CCO53" s="14"/>
      <c r="CCP53" s="15"/>
      <c r="CCQ53" s="7"/>
      <c r="CCR53" s="14"/>
      <c r="CCS53" s="15"/>
      <c r="CCT53" s="7"/>
      <c r="CCU53" s="14"/>
      <c r="CCV53" s="15"/>
      <c r="CCW53" s="7"/>
      <c r="CCX53" s="14"/>
      <c r="CCY53" s="15"/>
      <c r="CCZ53" s="7"/>
      <c r="CDA53" s="14"/>
      <c r="CDB53" s="15"/>
      <c r="CDC53" s="7"/>
      <c r="CDD53" s="14"/>
      <c r="CDE53" s="15"/>
      <c r="CDF53" s="7"/>
      <c r="CDG53" s="14"/>
      <c r="CDH53" s="15"/>
      <c r="CDI53" s="7"/>
      <c r="CDJ53" s="14"/>
      <c r="CDK53" s="15"/>
      <c r="CDL53" s="7"/>
      <c r="CDM53" s="14"/>
      <c r="CDN53" s="15"/>
      <c r="CDO53" s="7"/>
      <c r="CDP53" s="14"/>
      <c r="CDQ53" s="15"/>
      <c r="CDR53" s="7"/>
      <c r="CDS53" s="14"/>
      <c r="CDT53" s="15"/>
      <c r="CDU53" s="7"/>
      <c r="CDV53" s="14"/>
      <c r="CDW53" s="15"/>
      <c r="CDX53" s="7"/>
      <c r="CDY53" s="14"/>
      <c r="CDZ53" s="15"/>
      <c r="CEA53" s="7"/>
      <c r="CEB53" s="14"/>
      <c r="CEC53" s="15"/>
      <c r="CED53" s="7"/>
      <c r="CEE53" s="14"/>
      <c r="CEF53" s="15"/>
      <c r="CEG53" s="7"/>
      <c r="CEH53" s="14"/>
      <c r="CEI53" s="15"/>
      <c r="CEJ53" s="7"/>
      <c r="CEK53" s="14"/>
      <c r="CEL53" s="15"/>
      <c r="CEM53" s="7"/>
      <c r="CEN53" s="14"/>
      <c r="CEO53" s="15"/>
      <c r="CEP53" s="7"/>
      <c r="CEQ53" s="14"/>
      <c r="CER53" s="15"/>
      <c r="CES53" s="7"/>
      <c r="CET53" s="14"/>
      <c r="CEU53" s="15"/>
      <c r="CEV53" s="7"/>
      <c r="CEW53" s="14"/>
      <c r="CEX53" s="15"/>
      <c r="CEY53" s="7"/>
      <c r="CEZ53" s="14"/>
      <c r="CFA53" s="15"/>
      <c r="CFB53" s="7"/>
      <c r="CFC53" s="14"/>
      <c r="CFD53" s="15"/>
      <c r="CFE53" s="7"/>
      <c r="CFF53" s="14"/>
      <c r="CFG53" s="15"/>
      <c r="CFH53" s="7"/>
      <c r="CFI53" s="14"/>
      <c r="CFJ53" s="15"/>
      <c r="CFK53" s="7"/>
      <c r="CFL53" s="14"/>
      <c r="CFM53" s="15"/>
      <c r="CFN53" s="7"/>
      <c r="CFO53" s="14"/>
      <c r="CFP53" s="15"/>
      <c r="CFQ53" s="7"/>
      <c r="CFR53" s="14"/>
      <c r="CFS53" s="15"/>
      <c r="CFT53" s="7"/>
      <c r="CFU53" s="14"/>
      <c r="CFV53" s="15"/>
      <c r="CFW53" s="7"/>
      <c r="CFX53" s="14"/>
      <c r="CFY53" s="15"/>
      <c r="CFZ53" s="7"/>
      <c r="CGA53" s="14"/>
      <c r="CGB53" s="15"/>
      <c r="CGC53" s="7"/>
      <c r="CGD53" s="14"/>
      <c r="CGE53" s="15"/>
      <c r="CGF53" s="7"/>
      <c r="CGG53" s="14"/>
      <c r="CGH53" s="15"/>
      <c r="CGI53" s="7"/>
      <c r="CGJ53" s="14"/>
      <c r="CGK53" s="15"/>
      <c r="CGL53" s="7"/>
      <c r="CGM53" s="14"/>
      <c r="CGN53" s="15"/>
      <c r="CGO53" s="7"/>
      <c r="CGP53" s="14"/>
      <c r="CGQ53" s="15"/>
      <c r="CGR53" s="7"/>
      <c r="CGS53" s="14"/>
      <c r="CGT53" s="15"/>
      <c r="CGU53" s="7"/>
      <c r="CGV53" s="14"/>
      <c r="CGW53" s="15"/>
      <c r="CGX53" s="7"/>
      <c r="CGY53" s="14"/>
      <c r="CGZ53" s="15"/>
      <c r="CHA53" s="7"/>
      <c r="CHB53" s="14"/>
      <c r="CHC53" s="15"/>
      <c r="CHD53" s="7"/>
      <c r="CHE53" s="14"/>
      <c r="CHF53" s="15"/>
      <c r="CHG53" s="7"/>
      <c r="CHH53" s="14"/>
      <c r="CHI53" s="15"/>
      <c r="CHJ53" s="7"/>
      <c r="CHK53" s="14"/>
      <c r="CHL53" s="15"/>
      <c r="CHM53" s="7"/>
      <c r="CHN53" s="14"/>
      <c r="CHO53" s="15"/>
      <c r="CHP53" s="7"/>
      <c r="CHQ53" s="14"/>
      <c r="CHR53" s="15"/>
      <c r="CHS53" s="7"/>
      <c r="CHT53" s="14"/>
      <c r="CHU53" s="15"/>
      <c r="CHV53" s="7"/>
      <c r="CHW53" s="14"/>
      <c r="CHX53" s="15"/>
      <c r="CHY53" s="7"/>
      <c r="CHZ53" s="14"/>
      <c r="CIA53" s="15"/>
      <c r="CIB53" s="7"/>
      <c r="CIC53" s="14"/>
      <c r="CID53" s="15"/>
      <c r="CIE53" s="7"/>
      <c r="CIF53" s="14"/>
      <c r="CIG53" s="15"/>
      <c r="CIH53" s="7"/>
      <c r="CII53" s="14"/>
      <c r="CIJ53" s="15"/>
      <c r="CIK53" s="7"/>
      <c r="CIL53" s="14"/>
      <c r="CIM53" s="15"/>
      <c r="CIN53" s="7"/>
      <c r="CIO53" s="14"/>
      <c r="CIP53" s="15"/>
      <c r="CIQ53" s="7"/>
      <c r="CIR53" s="14"/>
      <c r="CIS53" s="15"/>
      <c r="CIT53" s="7"/>
      <c r="CIU53" s="14"/>
      <c r="CIV53" s="15"/>
      <c r="CIW53" s="7"/>
      <c r="CIX53" s="14"/>
      <c r="CIY53" s="15"/>
      <c r="CIZ53" s="7"/>
      <c r="CJA53" s="14"/>
      <c r="CJB53" s="15"/>
      <c r="CJC53" s="7"/>
      <c r="CJD53" s="14"/>
      <c r="CJE53" s="15"/>
      <c r="CJF53" s="7"/>
      <c r="CJG53" s="14"/>
      <c r="CJH53" s="15"/>
      <c r="CJI53" s="7"/>
      <c r="CJJ53" s="14"/>
      <c r="CJK53" s="15"/>
      <c r="CJL53" s="7"/>
      <c r="CJM53" s="14"/>
      <c r="CJN53" s="15"/>
      <c r="CJO53" s="7"/>
      <c r="CJP53" s="14"/>
      <c r="CJQ53" s="15"/>
      <c r="CJR53" s="7"/>
      <c r="CJS53" s="14"/>
      <c r="CJT53" s="15"/>
      <c r="CJU53" s="7"/>
      <c r="CJV53" s="14"/>
      <c r="CJW53" s="15"/>
      <c r="CJX53" s="7"/>
      <c r="CJY53" s="14"/>
      <c r="CJZ53" s="15"/>
      <c r="CKA53" s="7"/>
      <c r="CKB53" s="14"/>
      <c r="CKC53" s="15"/>
      <c r="CKD53" s="7"/>
      <c r="CKE53" s="14"/>
      <c r="CKF53" s="15"/>
      <c r="CKG53" s="7"/>
      <c r="CKH53" s="14"/>
      <c r="CKI53" s="15"/>
      <c r="CKJ53" s="7"/>
      <c r="CKK53" s="14"/>
      <c r="CKL53" s="15"/>
      <c r="CKM53" s="7"/>
      <c r="CKN53" s="14"/>
      <c r="CKO53" s="15"/>
      <c r="CKP53" s="7"/>
      <c r="CKQ53" s="14"/>
      <c r="CKR53" s="15"/>
      <c r="CKS53" s="7"/>
      <c r="CKT53" s="14"/>
      <c r="CKU53" s="15"/>
      <c r="CKV53" s="7"/>
      <c r="CKW53" s="14"/>
      <c r="CKX53" s="15"/>
      <c r="CKY53" s="7"/>
      <c r="CKZ53" s="14"/>
      <c r="CLA53" s="15"/>
      <c r="CLB53" s="7"/>
      <c r="CLC53" s="14"/>
      <c r="CLD53" s="15"/>
      <c r="CLE53" s="7"/>
      <c r="CLF53" s="14"/>
      <c r="CLG53" s="15"/>
      <c r="CLH53" s="7"/>
      <c r="CLI53" s="14"/>
      <c r="CLJ53" s="15"/>
      <c r="CLK53" s="7"/>
      <c r="CLL53" s="14"/>
      <c r="CLM53" s="15"/>
      <c r="CLN53" s="7"/>
      <c r="CLO53" s="14"/>
      <c r="CLP53" s="15"/>
      <c r="CLQ53" s="7"/>
      <c r="CLR53" s="14"/>
      <c r="CLS53" s="15"/>
      <c r="CLT53" s="7"/>
      <c r="CLU53" s="14"/>
      <c r="CLV53" s="15"/>
      <c r="CLW53" s="7"/>
      <c r="CLX53" s="14"/>
      <c r="CLY53" s="15"/>
      <c r="CLZ53" s="7"/>
      <c r="CMA53" s="14"/>
      <c r="CMB53" s="15"/>
      <c r="CMC53" s="7"/>
      <c r="CMD53" s="14"/>
      <c r="CME53" s="15"/>
      <c r="CMF53" s="7"/>
      <c r="CMG53" s="14"/>
      <c r="CMH53" s="15"/>
      <c r="CMI53" s="7"/>
      <c r="CMJ53" s="14"/>
      <c r="CMK53" s="15"/>
      <c r="CML53" s="7"/>
      <c r="CMM53" s="14"/>
      <c r="CMN53" s="15"/>
      <c r="CMO53" s="7"/>
      <c r="CMP53" s="14"/>
      <c r="CMQ53" s="15"/>
      <c r="CMR53" s="7"/>
      <c r="CMS53" s="14"/>
      <c r="CMT53" s="15"/>
      <c r="CMU53" s="7"/>
      <c r="CMV53" s="14"/>
      <c r="CMW53" s="15"/>
      <c r="CMX53" s="7"/>
      <c r="CMY53" s="14"/>
      <c r="CMZ53" s="15"/>
      <c r="CNA53" s="7"/>
      <c r="CNB53" s="14"/>
      <c r="CNC53" s="15"/>
      <c r="CND53" s="7"/>
      <c r="CNE53" s="14"/>
      <c r="CNF53" s="15"/>
      <c r="CNG53" s="7"/>
      <c r="CNH53" s="14"/>
      <c r="CNI53" s="15"/>
      <c r="CNJ53" s="7"/>
      <c r="CNK53" s="14"/>
      <c r="CNL53" s="15"/>
      <c r="CNM53" s="7"/>
      <c r="CNN53" s="14"/>
      <c r="CNO53" s="15"/>
      <c r="CNP53" s="7"/>
      <c r="CNQ53" s="14"/>
      <c r="CNR53" s="15"/>
      <c r="CNS53" s="7"/>
      <c r="CNT53" s="14"/>
      <c r="CNU53" s="15"/>
      <c r="CNV53" s="7"/>
      <c r="CNW53" s="14"/>
      <c r="CNX53" s="15"/>
      <c r="CNY53" s="7"/>
      <c r="CNZ53" s="14"/>
      <c r="COA53" s="15"/>
      <c r="COB53" s="7"/>
      <c r="COC53" s="14"/>
      <c r="COD53" s="15"/>
      <c r="COE53" s="7"/>
      <c r="COF53" s="14"/>
      <c r="COG53" s="15"/>
      <c r="COH53" s="7"/>
      <c r="COI53" s="14"/>
      <c r="COJ53" s="15"/>
      <c r="COK53" s="7"/>
      <c r="COL53" s="14"/>
      <c r="COM53" s="15"/>
      <c r="CON53" s="7"/>
      <c r="COO53" s="14"/>
      <c r="COP53" s="15"/>
      <c r="COQ53" s="7"/>
      <c r="COR53" s="14"/>
      <c r="COS53" s="15"/>
      <c r="COT53" s="7"/>
      <c r="COU53" s="14"/>
      <c r="COV53" s="15"/>
      <c r="COW53" s="7"/>
      <c r="COX53" s="14"/>
      <c r="COY53" s="15"/>
      <c r="COZ53" s="7"/>
      <c r="CPA53" s="14"/>
      <c r="CPB53" s="15"/>
      <c r="CPC53" s="7"/>
      <c r="CPD53" s="14"/>
      <c r="CPE53" s="15"/>
      <c r="CPF53" s="7"/>
      <c r="CPG53" s="14"/>
      <c r="CPH53" s="15"/>
      <c r="CPI53" s="7"/>
      <c r="CPJ53" s="14"/>
      <c r="CPK53" s="15"/>
      <c r="CPL53" s="7"/>
      <c r="CPM53" s="14"/>
      <c r="CPN53" s="15"/>
      <c r="CPO53" s="7"/>
      <c r="CPP53" s="14"/>
      <c r="CPQ53" s="15"/>
      <c r="CPR53" s="7"/>
      <c r="CPS53" s="14"/>
      <c r="CPT53" s="15"/>
      <c r="CPU53" s="7"/>
      <c r="CPV53" s="14"/>
      <c r="CPW53" s="15"/>
      <c r="CPX53" s="7"/>
      <c r="CPY53" s="14"/>
      <c r="CPZ53" s="15"/>
      <c r="CQA53" s="7"/>
      <c r="CQB53" s="14"/>
      <c r="CQC53" s="15"/>
      <c r="CQD53" s="7"/>
      <c r="CQE53" s="14"/>
      <c r="CQF53" s="15"/>
      <c r="CQG53" s="7"/>
      <c r="CQH53" s="14"/>
      <c r="CQI53" s="15"/>
      <c r="CQJ53" s="7"/>
      <c r="CQK53" s="14"/>
      <c r="CQL53" s="15"/>
      <c r="CQM53" s="7"/>
      <c r="CQN53" s="14"/>
      <c r="CQO53" s="15"/>
      <c r="CQP53" s="7"/>
      <c r="CQQ53" s="14"/>
      <c r="CQR53" s="15"/>
      <c r="CQS53" s="7"/>
      <c r="CQT53" s="14"/>
      <c r="CQU53" s="15"/>
      <c r="CQV53" s="7"/>
      <c r="CQW53" s="14"/>
      <c r="CQX53" s="15"/>
      <c r="CQY53" s="7"/>
      <c r="CQZ53" s="14"/>
      <c r="CRA53" s="15"/>
      <c r="CRB53" s="7"/>
      <c r="CRC53" s="14"/>
      <c r="CRD53" s="15"/>
      <c r="CRE53" s="7"/>
      <c r="CRF53" s="14"/>
      <c r="CRG53" s="15"/>
      <c r="CRH53" s="7"/>
      <c r="CRI53" s="14"/>
      <c r="CRJ53" s="15"/>
      <c r="CRK53" s="7"/>
      <c r="CRL53" s="14"/>
      <c r="CRM53" s="15"/>
      <c r="CRN53" s="7"/>
      <c r="CRO53" s="14"/>
      <c r="CRP53" s="15"/>
      <c r="CRQ53" s="7"/>
      <c r="CRR53" s="14"/>
      <c r="CRS53" s="15"/>
      <c r="CRT53" s="7"/>
      <c r="CRU53" s="14"/>
      <c r="CRV53" s="15"/>
      <c r="CRW53" s="7"/>
      <c r="CRX53" s="14"/>
      <c r="CRY53" s="15"/>
      <c r="CRZ53" s="7"/>
      <c r="CSA53" s="14"/>
      <c r="CSB53" s="15"/>
      <c r="CSC53" s="7"/>
      <c r="CSD53" s="14"/>
      <c r="CSE53" s="15"/>
      <c r="CSF53" s="7"/>
      <c r="CSG53" s="14"/>
      <c r="CSH53" s="15"/>
      <c r="CSI53" s="7"/>
      <c r="CSJ53" s="14"/>
      <c r="CSK53" s="15"/>
    </row>
    <row r="54" spans="1:2533" x14ac:dyDescent="0.25">
      <c r="A54" s="68"/>
      <c r="B54" s="13"/>
      <c r="C54" s="16"/>
      <c r="D54" s="15"/>
      <c r="E54" s="13"/>
      <c r="F54" s="16"/>
      <c r="G54" s="15"/>
      <c r="H54" s="13"/>
      <c r="I54" s="16"/>
      <c r="J54" s="15"/>
      <c r="K54" s="13"/>
      <c r="L54" s="16"/>
      <c r="M54" s="15"/>
      <c r="N54" s="13"/>
      <c r="O54" s="16"/>
      <c r="P54" s="15"/>
      <c r="Q54" s="13"/>
      <c r="R54" s="16"/>
      <c r="S54" s="15"/>
      <c r="T54" s="13"/>
      <c r="U54" s="16"/>
      <c r="V54" s="15"/>
      <c r="W54" s="13"/>
      <c r="X54" s="16"/>
      <c r="Y54" s="15"/>
      <c r="Z54" s="13"/>
      <c r="AA54" s="16"/>
      <c r="AB54" s="15"/>
      <c r="AC54" s="13"/>
      <c r="AD54" s="16"/>
      <c r="AE54" s="15"/>
      <c r="AF54" s="13"/>
      <c r="AG54" s="16"/>
      <c r="AH54" s="15"/>
      <c r="AI54" s="13"/>
      <c r="AJ54" s="16"/>
      <c r="AK54" s="15"/>
      <c r="AL54" s="13"/>
      <c r="AM54" s="16"/>
      <c r="AN54" s="15"/>
      <c r="AO54" s="13"/>
      <c r="AP54" s="16"/>
      <c r="AQ54" s="15"/>
      <c r="AR54" s="13"/>
      <c r="AS54" s="16"/>
      <c r="AT54" s="15"/>
      <c r="AU54" s="13"/>
      <c r="AV54" s="16"/>
      <c r="AW54" s="15"/>
      <c r="AX54" s="13"/>
      <c r="AY54" s="16"/>
      <c r="AZ54" s="15"/>
      <c r="BA54" s="13"/>
      <c r="BB54" s="16"/>
      <c r="BC54" s="15"/>
      <c r="BD54" s="13"/>
      <c r="BE54" s="16"/>
      <c r="BF54" s="15"/>
      <c r="BG54" s="13"/>
      <c r="BH54" s="16"/>
      <c r="BI54" s="15"/>
      <c r="BJ54" s="13"/>
      <c r="BK54" s="16"/>
      <c r="BL54" s="15"/>
      <c r="BM54" s="13"/>
      <c r="BN54" s="16"/>
      <c r="BO54" s="15"/>
      <c r="BP54" s="13"/>
      <c r="BQ54" s="16"/>
      <c r="BR54" s="15"/>
      <c r="BS54" s="13"/>
      <c r="BT54" s="16"/>
      <c r="BU54" s="15"/>
      <c r="BV54" s="13"/>
      <c r="BW54" s="16"/>
      <c r="BX54" s="15"/>
      <c r="BY54" s="13"/>
      <c r="BZ54" s="16"/>
      <c r="CA54" s="15"/>
      <c r="CB54" s="13"/>
      <c r="CC54" s="16"/>
      <c r="CD54" s="15"/>
      <c r="CE54" s="13"/>
      <c r="CF54" s="16"/>
      <c r="CG54" s="15"/>
      <c r="CH54" s="13"/>
      <c r="CI54" s="16"/>
      <c r="CJ54" s="15"/>
      <c r="CK54" s="13"/>
      <c r="CL54" s="16"/>
      <c r="CM54" s="15"/>
      <c r="CN54" s="13"/>
      <c r="CO54" s="16"/>
      <c r="CP54" s="15"/>
      <c r="CQ54" s="13"/>
      <c r="CR54" s="16"/>
      <c r="CS54" s="15"/>
      <c r="CT54" s="13"/>
      <c r="CU54" s="16"/>
      <c r="CV54" s="15"/>
      <c r="CW54" s="13"/>
      <c r="CX54" s="16"/>
      <c r="CY54" s="15"/>
      <c r="CZ54" s="13"/>
      <c r="DA54" s="16"/>
      <c r="DB54" s="15"/>
      <c r="DC54" s="13"/>
      <c r="DD54" s="16"/>
      <c r="DE54" s="15"/>
      <c r="DF54" s="13"/>
      <c r="DG54" s="16"/>
      <c r="DH54" s="15"/>
      <c r="DI54" s="13"/>
      <c r="DJ54" s="16"/>
      <c r="DK54" s="15"/>
      <c r="DL54" s="13"/>
      <c r="DM54" s="16"/>
      <c r="DN54" s="15"/>
      <c r="DO54" s="13"/>
      <c r="DP54" s="16"/>
      <c r="DQ54" s="15"/>
      <c r="DR54" s="13"/>
      <c r="DS54" s="16"/>
      <c r="DT54" s="15"/>
      <c r="DU54" s="13"/>
      <c r="DV54" s="16"/>
      <c r="DW54" s="15"/>
      <c r="DX54" s="13"/>
      <c r="DY54" s="16"/>
      <c r="DZ54" s="15"/>
      <c r="EA54" s="13"/>
      <c r="EB54" s="16"/>
      <c r="EC54" s="15"/>
      <c r="ED54" s="13"/>
      <c r="EE54" s="16"/>
      <c r="EF54" s="15"/>
      <c r="EG54" s="13"/>
      <c r="EH54" s="16"/>
      <c r="EI54" s="15"/>
      <c r="EJ54" s="13"/>
      <c r="EK54" s="16"/>
      <c r="EL54" s="15"/>
      <c r="EM54" s="13"/>
      <c r="EN54" s="16"/>
      <c r="EO54" s="15"/>
      <c r="EP54" s="13"/>
      <c r="EQ54" s="16"/>
      <c r="ER54" s="15"/>
      <c r="ES54" s="13"/>
      <c r="ET54" s="16"/>
      <c r="EU54" s="15"/>
      <c r="EV54" s="13"/>
      <c r="EW54" s="16"/>
      <c r="EX54" s="15"/>
      <c r="EY54" s="13"/>
      <c r="EZ54" s="16"/>
      <c r="FA54" s="15"/>
      <c r="FB54" s="13"/>
      <c r="FC54" s="16"/>
      <c r="FD54" s="15"/>
      <c r="FE54" s="13"/>
      <c r="FF54" s="16"/>
      <c r="FG54" s="15"/>
      <c r="FH54" s="13"/>
      <c r="FI54" s="16"/>
      <c r="FJ54" s="15"/>
      <c r="FK54" s="13"/>
      <c r="FL54" s="16"/>
      <c r="FM54" s="15"/>
      <c r="FN54" s="13"/>
      <c r="FO54" s="16"/>
      <c r="FP54" s="15"/>
      <c r="FQ54" s="13"/>
      <c r="FR54" s="16"/>
      <c r="FS54" s="15"/>
      <c r="FT54" s="13"/>
      <c r="FU54" s="16"/>
      <c r="FV54" s="15"/>
      <c r="FW54" s="13"/>
      <c r="FX54" s="16"/>
      <c r="FY54" s="15"/>
      <c r="FZ54" s="13"/>
      <c r="GA54" s="16"/>
      <c r="GB54" s="15"/>
      <c r="GC54" s="13"/>
      <c r="GD54" s="16"/>
      <c r="GE54" s="15"/>
      <c r="GF54" s="13"/>
      <c r="GG54" s="16"/>
      <c r="GH54" s="15"/>
      <c r="GI54" s="13"/>
      <c r="GJ54" s="16"/>
      <c r="GK54" s="15"/>
      <c r="GL54" s="13"/>
      <c r="GM54" s="16"/>
      <c r="GN54" s="15"/>
      <c r="GO54" s="13"/>
      <c r="GP54" s="16"/>
      <c r="GQ54" s="15"/>
      <c r="GR54" s="13"/>
      <c r="GS54" s="16"/>
      <c r="GT54" s="15"/>
      <c r="GU54" s="13"/>
      <c r="GV54" s="16"/>
      <c r="GW54" s="15"/>
      <c r="GX54" s="13"/>
      <c r="GY54" s="16"/>
      <c r="GZ54" s="15"/>
      <c r="HA54" s="13"/>
      <c r="HB54" s="16"/>
      <c r="HC54" s="15"/>
      <c r="HD54" s="13"/>
      <c r="HE54" s="16"/>
      <c r="HF54" s="15"/>
      <c r="HG54" s="13"/>
      <c r="HH54" s="16"/>
      <c r="HI54" s="15"/>
      <c r="HJ54" s="13"/>
      <c r="HK54" s="16"/>
      <c r="HL54" s="15"/>
      <c r="HM54" s="13"/>
      <c r="HN54" s="16"/>
      <c r="HO54" s="15"/>
      <c r="HP54" s="13"/>
      <c r="HQ54" s="16"/>
      <c r="HR54" s="15"/>
      <c r="HS54" s="13"/>
      <c r="HT54" s="16"/>
      <c r="HU54" s="15"/>
      <c r="HV54" s="13"/>
      <c r="HW54" s="16"/>
      <c r="HX54" s="15"/>
      <c r="HY54" s="13"/>
      <c r="HZ54" s="16"/>
      <c r="IA54" s="15"/>
      <c r="IB54" s="13"/>
      <c r="IC54" s="16"/>
      <c r="ID54" s="15"/>
      <c r="IE54" s="13"/>
      <c r="IF54" s="16"/>
      <c r="IG54" s="15"/>
      <c r="IH54" s="13"/>
      <c r="II54" s="16"/>
      <c r="IJ54" s="15"/>
      <c r="IK54" s="13"/>
      <c r="IL54" s="16"/>
      <c r="IM54" s="15"/>
      <c r="IN54" s="13"/>
      <c r="IO54" s="16"/>
      <c r="IP54" s="15"/>
      <c r="IQ54" s="13"/>
      <c r="IR54" s="16"/>
      <c r="IS54" s="15"/>
      <c r="IT54" s="13"/>
      <c r="IU54" s="16"/>
      <c r="IV54" s="15"/>
      <c r="IW54" s="13"/>
      <c r="IX54" s="16"/>
      <c r="IY54" s="15"/>
      <c r="IZ54" s="13"/>
      <c r="JA54" s="16"/>
      <c r="JB54" s="15"/>
      <c r="JC54" s="13"/>
      <c r="JD54" s="16"/>
      <c r="JE54" s="15"/>
      <c r="JF54" s="13"/>
      <c r="JG54" s="16"/>
      <c r="JH54" s="15"/>
      <c r="JI54" s="13"/>
      <c r="JJ54" s="16"/>
      <c r="JK54" s="15"/>
      <c r="JL54" s="13"/>
      <c r="JM54" s="16"/>
      <c r="JN54" s="15"/>
      <c r="JO54" s="13"/>
      <c r="JP54" s="16"/>
      <c r="JQ54" s="15"/>
      <c r="JR54" s="13"/>
      <c r="JS54" s="16"/>
      <c r="JT54" s="15"/>
      <c r="JU54" s="13"/>
      <c r="JV54" s="16"/>
      <c r="JW54" s="15"/>
      <c r="JX54" s="13"/>
      <c r="JY54" s="16"/>
      <c r="JZ54" s="15"/>
      <c r="KA54" s="13"/>
      <c r="KB54" s="16"/>
      <c r="KC54" s="15"/>
      <c r="KD54" s="13"/>
      <c r="KE54" s="16"/>
      <c r="KF54" s="15"/>
      <c r="KG54" s="13"/>
      <c r="KH54" s="16"/>
      <c r="KI54" s="15"/>
      <c r="KJ54" s="13"/>
      <c r="KK54" s="16"/>
      <c r="KL54" s="15"/>
      <c r="KM54" s="13"/>
      <c r="KN54" s="16"/>
      <c r="KO54" s="15"/>
      <c r="KP54" s="13"/>
      <c r="KQ54" s="16"/>
      <c r="KR54" s="15"/>
      <c r="KS54" s="13"/>
      <c r="KT54" s="16"/>
      <c r="KU54" s="15"/>
      <c r="KV54" s="13"/>
      <c r="KW54" s="16"/>
      <c r="KX54" s="15"/>
      <c r="KY54" s="13"/>
      <c r="KZ54" s="16"/>
      <c r="LA54" s="15"/>
      <c r="LB54" s="13"/>
      <c r="LC54" s="16"/>
      <c r="LD54" s="15"/>
      <c r="LE54" s="13"/>
      <c r="LF54" s="16"/>
      <c r="LG54" s="15"/>
      <c r="LH54" s="13"/>
      <c r="LI54" s="16"/>
      <c r="LJ54" s="15"/>
      <c r="LK54" s="13"/>
      <c r="LL54" s="16"/>
      <c r="LM54" s="15"/>
      <c r="LN54" s="13"/>
      <c r="LO54" s="16"/>
      <c r="LP54" s="15"/>
      <c r="LQ54" s="13"/>
      <c r="LR54" s="16"/>
      <c r="LS54" s="15"/>
      <c r="LT54" s="13"/>
      <c r="LU54" s="16"/>
      <c r="LV54" s="15"/>
      <c r="LW54" s="13"/>
      <c r="LX54" s="16"/>
      <c r="LY54" s="15"/>
      <c r="LZ54" s="13"/>
      <c r="MA54" s="16"/>
      <c r="MB54" s="15"/>
      <c r="MC54" s="13"/>
      <c r="MD54" s="16"/>
      <c r="ME54" s="15"/>
      <c r="MF54" s="13"/>
      <c r="MG54" s="16"/>
      <c r="MH54" s="15"/>
      <c r="MI54" s="13"/>
      <c r="MJ54" s="16"/>
      <c r="MK54" s="15"/>
      <c r="ML54" s="13"/>
      <c r="MM54" s="16"/>
      <c r="MN54" s="15"/>
      <c r="MO54" s="13"/>
      <c r="MP54" s="16"/>
      <c r="MQ54" s="15"/>
      <c r="MR54" s="13"/>
      <c r="MS54" s="16"/>
      <c r="MT54" s="15"/>
      <c r="MU54" s="13"/>
      <c r="MV54" s="16"/>
      <c r="MW54" s="15"/>
      <c r="MX54" s="13"/>
      <c r="MY54" s="16"/>
      <c r="MZ54" s="15"/>
      <c r="NA54" s="13"/>
      <c r="NB54" s="16"/>
      <c r="NC54" s="15"/>
      <c r="ND54" s="13"/>
      <c r="NE54" s="16"/>
      <c r="NF54" s="15"/>
      <c r="NG54" s="13"/>
      <c r="NH54" s="16"/>
      <c r="NI54" s="15"/>
      <c r="NJ54" s="13"/>
      <c r="NK54" s="16"/>
      <c r="NL54" s="15"/>
      <c r="NM54" s="13"/>
      <c r="NN54" s="16"/>
      <c r="NO54" s="15"/>
      <c r="NP54" s="13"/>
      <c r="NQ54" s="16"/>
      <c r="NR54" s="15"/>
      <c r="NS54" s="13"/>
      <c r="NT54" s="16"/>
      <c r="NU54" s="15"/>
      <c r="NV54" s="13"/>
      <c r="NW54" s="16"/>
      <c r="NX54" s="15"/>
      <c r="NY54" s="13"/>
      <c r="NZ54" s="16"/>
      <c r="OA54" s="15"/>
      <c r="OB54" s="13"/>
      <c r="OC54" s="16"/>
      <c r="OD54" s="15"/>
      <c r="OE54" s="13"/>
      <c r="OF54" s="16"/>
      <c r="OG54" s="15"/>
      <c r="OH54" s="13"/>
      <c r="OI54" s="16"/>
      <c r="OJ54" s="15"/>
      <c r="OK54" s="13"/>
      <c r="OL54" s="16"/>
      <c r="OM54" s="15"/>
      <c r="ON54" s="13"/>
      <c r="OO54" s="16"/>
      <c r="OP54" s="15"/>
      <c r="OQ54" s="13"/>
      <c r="OR54" s="16"/>
      <c r="OS54" s="15"/>
      <c r="OT54" s="13"/>
      <c r="OU54" s="16"/>
      <c r="OV54" s="15"/>
      <c r="OW54" s="13"/>
      <c r="OX54" s="16"/>
      <c r="OY54" s="15"/>
      <c r="OZ54" s="13"/>
      <c r="PA54" s="16"/>
      <c r="PB54" s="15"/>
      <c r="PC54" s="13"/>
      <c r="PD54" s="16"/>
      <c r="PE54" s="15"/>
      <c r="PF54" s="13"/>
      <c r="PG54" s="16"/>
      <c r="PH54" s="15"/>
      <c r="PI54" s="13"/>
      <c r="PJ54" s="16"/>
      <c r="PK54" s="15"/>
      <c r="PL54" s="13"/>
      <c r="PM54" s="16"/>
      <c r="PN54" s="15"/>
      <c r="PO54" s="13"/>
      <c r="PP54" s="16"/>
      <c r="PQ54" s="15"/>
      <c r="PR54" s="13"/>
      <c r="PS54" s="16"/>
      <c r="PT54" s="15"/>
      <c r="PU54" s="13"/>
      <c r="PV54" s="16"/>
      <c r="PW54" s="15"/>
      <c r="PX54" s="13"/>
      <c r="PY54" s="16"/>
      <c r="PZ54" s="15"/>
      <c r="QA54" s="13"/>
      <c r="QB54" s="16"/>
      <c r="QC54" s="15"/>
      <c r="QD54" s="13"/>
      <c r="QE54" s="16"/>
      <c r="QF54" s="15"/>
      <c r="QG54" s="13"/>
      <c r="QH54" s="16"/>
      <c r="QI54" s="15"/>
      <c r="QJ54" s="13"/>
      <c r="QK54" s="16"/>
      <c r="QL54" s="15"/>
      <c r="QM54" s="13"/>
      <c r="QN54" s="16"/>
      <c r="QO54" s="15"/>
      <c r="QP54" s="13"/>
      <c r="QQ54" s="16"/>
      <c r="QR54" s="15"/>
      <c r="QS54" s="13"/>
      <c r="QT54" s="16"/>
      <c r="QU54" s="15"/>
      <c r="QV54" s="13"/>
      <c r="QW54" s="16"/>
      <c r="QX54" s="15"/>
      <c r="QY54" s="13"/>
      <c r="QZ54" s="16"/>
      <c r="RA54" s="15"/>
      <c r="RB54" s="13"/>
      <c r="RC54" s="16"/>
      <c r="RD54" s="15"/>
      <c r="RE54" s="13"/>
      <c r="RF54" s="16"/>
      <c r="RG54" s="15"/>
      <c r="RH54" s="13"/>
      <c r="RI54" s="16"/>
      <c r="RJ54" s="15"/>
      <c r="RK54" s="13"/>
      <c r="RL54" s="16"/>
      <c r="RM54" s="15"/>
      <c r="RN54" s="13"/>
      <c r="RO54" s="16"/>
      <c r="RP54" s="15"/>
      <c r="RQ54" s="13"/>
      <c r="RR54" s="16"/>
      <c r="RS54" s="15"/>
      <c r="RT54" s="13"/>
      <c r="RU54" s="16"/>
      <c r="RV54" s="15"/>
      <c r="RW54" s="13"/>
      <c r="RX54" s="16"/>
      <c r="RY54" s="15"/>
      <c r="RZ54" s="13"/>
      <c r="SA54" s="16"/>
      <c r="SB54" s="15"/>
      <c r="SC54" s="13"/>
      <c r="SD54" s="16"/>
      <c r="SE54" s="15"/>
      <c r="SF54" s="13"/>
      <c r="SG54" s="16"/>
      <c r="SH54" s="15"/>
      <c r="SI54" s="13"/>
      <c r="SJ54" s="16"/>
      <c r="SK54" s="15"/>
      <c r="SL54" s="13"/>
      <c r="SM54" s="16"/>
      <c r="SN54" s="15"/>
      <c r="SO54" s="13"/>
      <c r="SP54" s="16"/>
      <c r="SQ54" s="15"/>
      <c r="SR54" s="13"/>
      <c r="SS54" s="16"/>
      <c r="ST54" s="15"/>
      <c r="SU54" s="13"/>
      <c r="SV54" s="16"/>
      <c r="SW54" s="15"/>
      <c r="SX54" s="13"/>
      <c r="SY54" s="16"/>
      <c r="SZ54" s="15"/>
      <c r="TA54" s="13"/>
      <c r="TB54" s="16"/>
      <c r="TC54" s="15"/>
      <c r="TD54" s="13"/>
      <c r="TE54" s="16"/>
      <c r="TF54" s="15"/>
      <c r="TG54" s="13"/>
      <c r="TH54" s="16"/>
      <c r="TI54" s="15"/>
      <c r="TJ54" s="13"/>
      <c r="TK54" s="16"/>
      <c r="TL54" s="15"/>
      <c r="TM54" s="13"/>
      <c r="TN54" s="16"/>
      <c r="TO54" s="15"/>
      <c r="TP54" s="13"/>
      <c r="TQ54" s="16"/>
      <c r="TR54" s="15"/>
      <c r="TS54" s="13"/>
      <c r="TT54" s="16"/>
      <c r="TU54" s="15"/>
      <c r="TV54" s="13"/>
      <c r="TW54" s="16"/>
      <c r="TX54" s="15"/>
      <c r="TY54" s="13"/>
      <c r="TZ54" s="16"/>
      <c r="UA54" s="15"/>
      <c r="UB54" s="13"/>
      <c r="UC54" s="16"/>
      <c r="UD54" s="15"/>
      <c r="UE54" s="13"/>
      <c r="UF54" s="16"/>
      <c r="UG54" s="15"/>
      <c r="UH54" s="13"/>
      <c r="UI54" s="16"/>
      <c r="UJ54" s="15"/>
      <c r="UK54" s="13"/>
      <c r="UL54" s="16"/>
      <c r="UM54" s="15"/>
      <c r="UN54" s="13"/>
      <c r="UO54" s="16"/>
      <c r="UP54" s="15"/>
      <c r="UQ54" s="13"/>
      <c r="UR54" s="16"/>
      <c r="US54" s="15"/>
      <c r="UT54" s="13"/>
      <c r="UU54" s="16"/>
      <c r="UV54" s="15"/>
      <c r="UW54" s="13"/>
      <c r="UX54" s="16"/>
      <c r="UY54" s="15"/>
      <c r="UZ54" s="13"/>
      <c r="VA54" s="16"/>
      <c r="VB54" s="15"/>
      <c r="VC54" s="13"/>
      <c r="VD54" s="16"/>
      <c r="VE54" s="15"/>
      <c r="VF54" s="13"/>
      <c r="VG54" s="16"/>
      <c r="VH54" s="15"/>
      <c r="VI54" s="13"/>
      <c r="VJ54" s="16"/>
      <c r="VK54" s="15"/>
      <c r="VL54" s="13"/>
      <c r="VM54" s="16"/>
      <c r="VN54" s="15"/>
      <c r="VO54" s="13"/>
      <c r="VP54" s="16"/>
      <c r="VQ54" s="15"/>
      <c r="VR54" s="13"/>
      <c r="VS54" s="16"/>
      <c r="VT54" s="15"/>
      <c r="VU54" s="13"/>
      <c r="VV54" s="16"/>
      <c r="VW54" s="15"/>
      <c r="VX54" s="13"/>
      <c r="VY54" s="16"/>
      <c r="VZ54" s="15"/>
      <c r="WA54" s="13"/>
      <c r="WB54" s="16"/>
      <c r="WC54" s="15"/>
      <c r="WD54" s="13"/>
      <c r="WE54" s="16"/>
      <c r="WF54" s="15"/>
      <c r="WG54" s="13"/>
      <c r="WH54" s="16"/>
      <c r="WI54" s="15"/>
      <c r="WJ54" s="13"/>
      <c r="WK54" s="16"/>
      <c r="WL54" s="15"/>
      <c r="WM54" s="13"/>
      <c r="WN54" s="16"/>
      <c r="WO54" s="15"/>
      <c r="WP54" s="13"/>
      <c r="WQ54" s="16"/>
      <c r="WR54" s="15"/>
      <c r="WS54" s="13"/>
      <c r="WT54" s="16"/>
      <c r="WU54" s="15"/>
      <c r="WV54" s="13"/>
      <c r="WW54" s="16"/>
      <c r="WX54" s="15"/>
      <c r="WY54" s="13"/>
      <c r="WZ54" s="16"/>
      <c r="XA54" s="15"/>
      <c r="XB54" s="13"/>
      <c r="XC54" s="16"/>
      <c r="XD54" s="15"/>
      <c r="XE54" s="13"/>
      <c r="XF54" s="16"/>
      <c r="XG54" s="15"/>
      <c r="XH54" s="13"/>
      <c r="XI54" s="16"/>
      <c r="XJ54" s="15"/>
      <c r="XK54" s="13"/>
      <c r="XL54" s="16"/>
      <c r="XM54" s="15"/>
      <c r="XN54" s="13"/>
      <c r="XO54" s="16"/>
      <c r="XP54" s="15"/>
      <c r="XQ54" s="13"/>
      <c r="XR54" s="16"/>
      <c r="XS54" s="15"/>
      <c r="XT54" s="13"/>
      <c r="XU54" s="16"/>
      <c r="XV54" s="15"/>
      <c r="XW54" s="13"/>
      <c r="XX54" s="16"/>
      <c r="XY54" s="15"/>
      <c r="XZ54" s="13"/>
      <c r="YA54" s="16"/>
      <c r="YB54" s="15"/>
      <c r="YC54" s="13"/>
      <c r="YD54" s="16"/>
      <c r="YE54" s="15"/>
      <c r="YF54" s="13"/>
      <c r="YG54" s="16"/>
      <c r="YH54" s="15"/>
      <c r="YI54" s="13"/>
      <c r="YJ54" s="16"/>
      <c r="YK54" s="15"/>
      <c r="YL54" s="13"/>
      <c r="YM54" s="16"/>
      <c r="YN54" s="15"/>
      <c r="YO54" s="13"/>
      <c r="YP54" s="16"/>
      <c r="YQ54" s="15"/>
      <c r="YR54" s="13"/>
      <c r="YS54" s="16"/>
      <c r="YT54" s="15"/>
      <c r="YU54" s="13"/>
      <c r="YV54" s="16"/>
      <c r="YW54" s="15"/>
      <c r="YX54" s="13"/>
      <c r="YY54" s="16"/>
      <c r="YZ54" s="15"/>
      <c r="ZA54" s="13"/>
      <c r="ZB54" s="16"/>
      <c r="ZC54" s="15"/>
      <c r="ZD54" s="13"/>
      <c r="ZE54" s="16"/>
      <c r="ZF54" s="15"/>
      <c r="ZG54" s="13"/>
      <c r="ZH54" s="16"/>
      <c r="ZI54" s="15"/>
      <c r="ZJ54" s="13"/>
      <c r="ZK54" s="16"/>
      <c r="ZL54" s="15"/>
      <c r="ZM54" s="13"/>
      <c r="ZN54" s="16"/>
      <c r="ZO54" s="15"/>
      <c r="ZP54" s="13"/>
      <c r="ZQ54" s="16"/>
      <c r="ZR54" s="15"/>
      <c r="ZS54" s="13"/>
      <c r="ZT54" s="16"/>
      <c r="ZU54" s="15"/>
      <c r="ZV54" s="13"/>
      <c r="ZW54" s="16"/>
      <c r="ZX54" s="15"/>
      <c r="ZY54" s="13"/>
      <c r="ZZ54" s="16"/>
      <c r="AAA54" s="15"/>
      <c r="AAB54" s="13"/>
      <c r="AAC54" s="16"/>
      <c r="AAD54" s="15"/>
      <c r="AAE54" s="13"/>
      <c r="AAF54" s="16"/>
      <c r="AAG54" s="15"/>
      <c r="AAH54" s="13"/>
      <c r="AAI54" s="16"/>
      <c r="AAJ54" s="15"/>
      <c r="AAK54" s="13"/>
      <c r="AAL54" s="16"/>
      <c r="AAM54" s="15"/>
      <c r="AAN54" s="13"/>
      <c r="AAO54" s="16"/>
      <c r="AAP54" s="15"/>
      <c r="AAQ54" s="13"/>
      <c r="AAR54" s="16"/>
      <c r="AAS54" s="15"/>
      <c r="AAT54" s="13"/>
      <c r="AAU54" s="16"/>
      <c r="AAV54" s="15"/>
      <c r="AAW54" s="13"/>
      <c r="AAX54" s="16"/>
      <c r="AAY54" s="15"/>
      <c r="AAZ54" s="13"/>
      <c r="ABA54" s="16"/>
      <c r="ABB54" s="15"/>
      <c r="ABC54" s="13"/>
      <c r="ABD54" s="16"/>
      <c r="ABE54" s="15"/>
      <c r="ABF54" s="13"/>
      <c r="ABG54" s="16"/>
      <c r="ABH54" s="15"/>
      <c r="ABI54" s="13"/>
      <c r="ABJ54" s="16"/>
      <c r="ABK54" s="15"/>
      <c r="ABL54" s="13"/>
      <c r="ABM54" s="16"/>
      <c r="ABN54" s="15"/>
      <c r="ABO54" s="13"/>
      <c r="ABP54" s="16"/>
      <c r="ABQ54" s="15"/>
      <c r="ABR54" s="13"/>
      <c r="ABS54" s="16"/>
      <c r="ABT54" s="15"/>
      <c r="ABU54" s="13"/>
      <c r="ABV54" s="16"/>
      <c r="ABW54" s="15"/>
      <c r="ABX54" s="13"/>
      <c r="ABY54" s="16"/>
      <c r="ABZ54" s="15"/>
      <c r="ACA54" s="13"/>
      <c r="ACB54" s="16"/>
      <c r="ACC54" s="15"/>
      <c r="ACD54" s="13"/>
      <c r="ACE54" s="16"/>
      <c r="ACF54" s="15"/>
      <c r="ACG54" s="13"/>
      <c r="ACH54" s="16"/>
      <c r="ACI54" s="15"/>
      <c r="ACJ54" s="13"/>
      <c r="ACK54" s="16"/>
      <c r="ACL54" s="15"/>
      <c r="ACM54" s="13"/>
      <c r="ACN54" s="16"/>
      <c r="ACO54" s="15"/>
      <c r="ACP54" s="13"/>
      <c r="ACQ54" s="16"/>
      <c r="ACR54" s="15"/>
      <c r="ACS54" s="13"/>
      <c r="ACT54" s="16"/>
      <c r="ACU54" s="15"/>
      <c r="ACV54" s="13"/>
      <c r="ACW54" s="16"/>
      <c r="ACX54" s="15"/>
      <c r="ACY54" s="13"/>
      <c r="ACZ54" s="16"/>
      <c r="ADA54" s="15"/>
      <c r="ADB54" s="13"/>
      <c r="ADC54" s="16"/>
      <c r="ADD54" s="15"/>
      <c r="ADE54" s="13"/>
      <c r="ADF54" s="16"/>
      <c r="ADG54" s="15"/>
      <c r="ADH54" s="13"/>
      <c r="ADI54" s="16"/>
      <c r="ADJ54" s="15"/>
      <c r="ADK54" s="13"/>
      <c r="ADL54" s="16"/>
      <c r="ADM54" s="15"/>
      <c r="ADN54" s="13"/>
      <c r="ADO54" s="16"/>
      <c r="ADP54" s="15"/>
      <c r="ADQ54" s="13"/>
      <c r="ADR54" s="16"/>
      <c r="ADS54" s="15"/>
      <c r="ADT54" s="13"/>
      <c r="ADU54" s="16"/>
      <c r="ADV54" s="15"/>
      <c r="ADW54" s="13"/>
      <c r="ADX54" s="16"/>
      <c r="ADY54" s="15"/>
      <c r="ADZ54" s="13"/>
      <c r="AEA54" s="16"/>
      <c r="AEB54" s="15"/>
      <c r="AEC54" s="13"/>
      <c r="AED54" s="16"/>
      <c r="AEE54" s="15"/>
      <c r="AEF54" s="13"/>
      <c r="AEG54" s="16"/>
      <c r="AEH54" s="15"/>
      <c r="AEI54" s="13"/>
      <c r="AEJ54" s="16"/>
      <c r="AEK54" s="15"/>
      <c r="AEL54" s="13"/>
      <c r="AEM54" s="16"/>
      <c r="AEN54" s="15"/>
      <c r="AEO54" s="13"/>
      <c r="AEP54" s="16"/>
      <c r="AEQ54" s="15"/>
      <c r="AER54" s="13"/>
      <c r="AES54" s="16"/>
      <c r="AET54" s="15"/>
      <c r="AEU54" s="13"/>
      <c r="AEV54" s="16"/>
      <c r="AEW54" s="15"/>
      <c r="AEX54" s="13"/>
      <c r="AEY54" s="16"/>
      <c r="AEZ54" s="15"/>
      <c r="AFA54" s="13"/>
      <c r="AFB54" s="16"/>
      <c r="AFC54" s="15"/>
      <c r="AFD54" s="13"/>
      <c r="AFE54" s="16"/>
      <c r="AFF54" s="15"/>
      <c r="AFG54" s="13"/>
      <c r="AFH54" s="16"/>
      <c r="AFI54" s="15"/>
      <c r="AFJ54" s="13"/>
      <c r="AFK54" s="16"/>
      <c r="AFL54" s="15"/>
      <c r="AFM54" s="13"/>
      <c r="AFN54" s="16"/>
      <c r="AFO54" s="15"/>
      <c r="AFP54" s="13"/>
      <c r="AFQ54" s="16"/>
      <c r="AFR54" s="15"/>
      <c r="AFS54" s="13"/>
      <c r="AFT54" s="16"/>
      <c r="AFU54" s="15"/>
      <c r="AFV54" s="13"/>
      <c r="AFW54" s="16"/>
      <c r="AFX54" s="15"/>
      <c r="AFY54" s="13"/>
      <c r="AFZ54" s="16"/>
      <c r="AGA54" s="15"/>
      <c r="AGB54" s="13"/>
      <c r="AGC54" s="16"/>
      <c r="AGD54" s="15"/>
      <c r="AGE54" s="13"/>
      <c r="AGF54" s="16"/>
      <c r="AGG54" s="15"/>
      <c r="AGH54" s="13"/>
      <c r="AGI54" s="16"/>
      <c r="AGJ54" s="15"/>
      <c r="AGK54" s="13"/>
      <c r="AGL54" s="16"/>
      <c r="AGM54" s="15"/>
      <c r="AGN54" s="13"/>
      <c r="AGO54" s="16"/>
      <c r="AGP54" s="15"/>
      <c r="AGQ54" s="13"/>
      <c r="AGR54" s="16"/>
      <c r="AGS54" s="15"/>
      <c r="AGT54" s="13"/>
      <c r="AGU54" s="16"/>
      <c r="AGV54" s="15"/>
      <c r="AGW54" s="13"/>
      <c r="AGX54" s="16"/>
      <c r="AGY54" s="15"/>
      <c r="AGZ54" s="13"/>
      <c r="AHA54" s="16"/>
      <c r="AHB54" s="15"/>
      <c r="AHC54" s="13"/>
      <c r="AHD54" s="16"/>
      <c r="AHE54" s="15"/>
      <c r="AHF54" s="13"/>
      <c r="AHG54" s="16"/>
      <c r="AHH54" s="15"/>
      <c r="AHI54" s="13"/>
      <c r="AHJ54" s="16"/>
      <c r="AHK54" s="15"/>
      <c r="AHL54" s="13"/>
      <c r="AHM54" s="16"/>
      <c r="AHN54" s="15"/>
      <c r="AHO54" s="13"/>
      <c r="AHP54" s="16"/>
      <c r="AHQ54" s="15"/>
      <c r="AHR54" s="13"/>
      <c r="AHS54" s="16"/>
      <c r="AHT54" s="15"/>
      <c r="AHU54" s="13"/>
      <c r="AHV54" s="16"/>
      <c r="AHW54" s="15"/>
      <c r="AHX54" s="13"/>
      <c r="AHY54" s="16"/>
      <c r="AHZ54" s="15"/>
      <c r="AIA54" s="13"/>
      <c r="AIB54" s="16"/>
      <c r="AIC54" s="15"/>
      <c r="AID54" s="13"/>
      <c r="AIE54" s="16"/>
      <c r="AIF54" s="15"/>
      <c r="AIG54" s="13"/>
      <c r="AIH54" s="16"/>
      <c r="AII54" s="15"/>
      <c r="AIJ54" s="13"/>
      <c r="AIK54" s="16"/>
      <c r="AIL54" s="15"/>
      <c r="AIM54" s="13"/>
      <c r="AIN54" s="16"/>
      <c r="AIO54" s="15"/>
      <c r="AIP54" s="13"/>
      <c r="AIQ54" s="16"/>
      <c r="AIR54" s="15"/>
      <c r="AIS54" s="13"/>
      <c r="AIT54" s="16"/>
      <c r="AIU54" s="15"/>
      <c r="AIV54" s="13"/>
      <c r="AIW54" s="16"/>
      <c r="AIX54" s="15"/>
      <c r="AIY54" s="13"/>
      <c r="AIZ54" s="16"/>
      <c r="AJA54" s="15"/>
      <c r="AJB54" s="13"/>
      <c r="AJC54" s="16"/>
      <c r="AJD54" s="15"/>
      <c r="AJE54" s="13"/>
      <c r="AJF54" s="16"/>
      <c r="AJG54" s="15"/>
      <c r="AJH54" s="13"/>
      <c r="AJI54" s="16"/>
      <c r="AJJ54" s="15"/>
      <c r="AJK54" s="13"/>
      <c r="AJL54" s="16"/>
      <c r="AJM54" s="15"/>
      <c r="AJN54" s="13"/>
      <c r="AJO54" s="16"/>
      <c r="AJP54" s="15"/>
      <c r="AJQ54" s="13"/>
      <c r="AJR54" s="16"/>
      <c r="AJS54" s="15"/>
      <c r="AJT54" s="13"/>
      <c r="AJU54" s="16"/>
      <c r="AJV54" s="15"/>
      <c r="AJW54" s="13"/>
      <c r="AJX54" s="16"/>
      <c r="AJY54" s="15"/>
      <c r="AJZ54" s="13"/>
      <c r="AKA54" s="16"/>
      <c r="AKB54" s="15"/>
      <c r="AKC54" s="13"/>
      <c r="AKD54" s="16"/>
      <c r="AKE54" s="15"/>
      <c r="AKF54" s="13"/>
      <c r="AKG54" s="16"/>
      <c r="AKH54" s="15"/>
      <c r="AKI54" s="13"/>
      <c r="AKJ54" s="16"/>
      <c r="AKK54" s="15"/>
      <c r="AKL54" s="13"/>
      <c r="AKM54" s="16"/>
      <c r="AKN54" s="15"/>
      <c r="AKO54" s="13"/>
      <c r="AKP54" s="16"/>
      <c r="AKQ54" s="15"/>
      <c r="AKR54" s="13"/>
      <c r="AKS54" s="16"/>
      <c r="AKT54" s="15"/>
      <c r="AKU54" s="13"/>
      <c r="AKV54" s="16"/>
      <c r="AKW54" s="15"/>
      <c r="AKX54" s="13"/>
      <c r="AKY54" s="16"/>
      <c r="AKZ54" s="15"/>
      <c r="ALA54" s="13"/>
      <c r="ALB54" s="16"/>
      <c r="ALC54" s="15"/>
      <c r="ALD54" s="13"/>
      <c r="ALE54" s="16"/>
      <c r="ALF54" s="15"/>
      <c r="ALG54" s="13"/>
      <c r="ALH54" s="16"/>
      <c r="ALI54" s="15"/>
      <c r="ALJ54" s="13"/>
      <c r="ALK54" s="16"/>
      <c r="ALL54" s="15"/>
      <c r="ALM54" s="13"/>
      <c r="ALN54" s="16"/>
      <c r="ALO54" s="15"/>
      <c r="ALP54" s="13"/>
      <c r="ALQ54" s="16"/>
      <c r="ALR54" s="15"/>
      <c r="ALS54" s="13"/>
      <c r="ALT54" s="16"/>
      <c r="ALU54" s="15"/>
      <c r="ALV54" s="13"/>
      <c r="ALW54" s="16"/>
      <c r="ALX54" s="15"/>
      <c r="ALY54" s="13"/>
      <c r="ALZ54" s="16"/>
      <c r="AMA54" s="15"/>
      <c r="AMB54" s="13"/>
      <c r="AMC54" s="16"/>
      <c r="AMD54" s="15"/>
      <c r="AME54" s="13"/>
      <c r="AMF54" s="16"/>
      <c r="AMG54" s="15"/>
      <c r="AMH54" s="13"/>
      <c r="AMI54" s="16"/>
      <c r="AMJ54" s="15"/>
      <c r="AMK54" s="13"/>
      <c r="AML54" s="16"/>
      <c r="AMM54" s="15"/>
      <c r="AMN54" s="13"/>
      <c r="AMO54" s="16"/>
      <c r="AMP54" s="15"/>
      <c r="AMQ54" s="13"/>
      <c r="AMR54" s="16"/>
      <c r="AMS54" s="15"/>
      <c r="AMT54" s="13"/>
      <c r="AMU54" s="16"/>
      <c r="AMV54" s="15"/>
      <c r="AMW54" s="13"/>
      <c r="AMX54" s="16"/>
      <c r="AMY54" s="15"/>
      <c r="AMZ54" s="13"/>
      <c r="ANA54" s="16"/>
      <c r="ANB54" s="15"/>
      <c r="ANC54" s="13"/>
      <c r="AND54" s="16"/>
      <c r="ANE54" s="15"/>
      <c r="ANF54" s="13"/>
      <c r="ANG54" s="16"/>
      <c r="ANH54" s="15"/>
      <c r="ANI54" s="13"/>
      <c r="ANJ54" s="16"/>
      <c r="ANK54" s="15"/>
      <c r="ANL54" s="13"/>
      <c r="ANM54" s="16"/>
      <c r="ANN54" s="15"/>
      <c r="ANO54" s="13"/>
      <c r="ANP54" s="16"/>
      <c r="ANQ54" s="15"/>
      <c r="ANR54" s="13"/>
      <c r="ANS54" s="16"/>
      <c r="ANT54" s="15"/>
      <c r="ANU54" s="13"/>
      <c r="ANV54" s="16"/>
      <c r="ANW54" s="15"/>
      <c r="ANX54" s="13"/>
      <c r="ANY54" s="16"/>
      <c r="ANZ54" s="15"/>
      <c r="AOA54" s="13"/>
      <c r="AOB54" s="16"/>
      <c r="AOC54" s="15"/>
      <c r="AOD54" s="13"/>
      <c r="AOE54" s="16"/>
      <c r="AOF54" s="15"/>
      <c r="AOG54" s="13"/>
      <c r="AOH54" s="16"/>
      <c r="AOI54" s="15"/>
      <c r="AOJ54" s="13"/>
      <c r="AOK54" s="16"/>
      <c r="AOL54" s="15"/>
      <c r="AOM54" s="13"/>
      <c r="AON54" s="16"/>
      <c r="AOO54" s="15"/>
      <c r="AOP54" s="13"/>
      <c r="AOQ54" s="16"/>
      <c r="AOR54" s="15"/>
      <c r="AOS54" s="13"/>
      <c r="AOT54" s="16"/>
      <c r="AOU54" s="15"/>
      <c r="AOV54" s="13"/>
      <c r="AOW54" s="16"/>
      <c r="AOX54" s="15"/>
      <c r="AOY54" s="13"/>
      <c r="AOZ54" s="16"/>
      <c r="APA54" s="15"/>
      <c r="APB54" s="13"/>
      <c r="APC54" s="16"/>
      <c r="APD54" s="15"/>
      <c r="APE54" s="13"/>
      <c r="APF54" s="16"/>
      <c r="APG54" s="15"/>
      <c r="APH54" s="13"/>
      <c r="API54" s="16"/>
      <c r="APJ54" s="15"/>
      <c r="APK54" s="13"/>
      <c r="APL54" s="16"/>
      <c r="APM54" s="15"/>
      <c r="APN54" s="13"/>
      <c r="APO54" s="16"/>
      <c r="APP54" s="15"/>
      <c r="APQ54" s="13"/>
      <c r="APR54" s="16"/>
      <c r="APS54" s="15"/>
      <c r="APT54" s="13"/>
      <c r="APU54" s="16"/>
      <c r="APV54" s="15"/>
      <c r="APW54" s="13"/>
      <c r="APX54" s="16"/>
      <c r="APY54" s="15"/>
      <c r="APZ54" s="13"/>
      <c r="AQA54" s="16"/>
      <c r="AQB54" s="15"/>
      <c r="AQC54" s="13"/>
      <c r="AQD54" s="16"/>
      <c r="AQE54" s="15"/>
      <c r="AQF54" s="13"/>
      <c r="AQG54" s="16"/>
      <c r="AQH54" s="15"/>
      <c r="AQI54" s="13"/>
      <c r="AQJ54" s="16"/>
      <c r="AQK54" s="15"/>
      <c r="AQL54" s="13"/>
      <c r="AQM54" s="16"/>
      <c r="AQN54" s="15"/>
      <c r="AQO54" s="13"/>
      <c r="AQP54" s="16"/>
      <c r="AQQ54" s="15"/>
      <c r="AQR54" s="13"/>
      <c r="AQS54" s="16"/>
      <c r="AQT54" s="15"/>
      <c r="AQU54" s="13"/>
      <c r="AQV54" s="16"/>
      <c r="AQW54" s="15"/>
      <c r="AQX54" s="13"/>
      <c r="AQY54" s="16"/>
      <c r="AQZ54" s="15"/>
      <c r="ARA54" s="13"/>
      <c r="ARB54" s="16"/>
      <c r="ARC54" s="15"/>
      <c r="ARD54" s="13"/>
      <c r="ARE54" s="16"/>
      <c r="ARF54" s="15"/>
      <c r="ARG54" s="13"/>
      <c r="ARH54" s="16"/>
      <c r="ARI54" s="15"/>
      <c r="ARJ54" s="13"/>
      <c r="ARK54" s="16"/>
      <c r="ARL54" s="15"/>
      <c r="ARM54" s="13"/>
      <c r="ARN54" s="16"/>
      <c r="ARO54" s="15"/>
      <c r="ARP54" s="13"/>
      <c r="ARQ54" s="16"/>
      <c r="ARR54" s="15"/>
      <c r="ARS54" s="13"/>
      <c r="ART54" s="16"/>
      <c r="ARU54" s="15"/>
      <c r="ARV54" s="13"/>
      <c r="ARW54" s="16"/>
      <c r="ARX54" s="15"/>
      <c r="ARY54" s="13"/>
      <c r="ARZ54" s="16"/>
      <c r="ASA54" s="15"/>
      <c r="ASB54" s="13"/>
      <c r="ASC54" s="16"/>
      <c r="ASD54" s="15"/>
      <c r="ASE54" s="13"/>
      <c r="ASF54" s="16"/>
      <c r="ASG54" s="15"/>
      <c r="ASH54" s="13"/>
      <c r="ASI54" s="16"/>
      <c r="ASJ54" s="15"/>
      <c r="ASK54" s="13"/>
      <c r="ASL54" s="16"/>
      <c r="ASM54" s="15"/>
      <c r="ASN54" s="13"/>
      <c r="ASO54" s="16"/>
      <c r="ASP54" s="15"/>
      <c r="ASQ54" s="13"/>
      <c r="ASR54" s="16"/>
      <c r="ASS54" s="15"/>
      <c r="AST54" s="13"/>
      <c r="ASU54" s="16"/>
      <c r="ASV54" s="15"/>
      <c r="ASW54" s="13"/>
      <c r="ASX54" s="16"/>
      <c r="ASY54" s="15"/>
      <c r="ASZ54" s="13"/>
      <c r="ATA54" s="16"/>
      <c r="ATB54" s="15"/>
      <c r="ATC54" s="13"/>
      <c r="ATD54" s="16"/>
      <c r="ATE54" s="15"/>
      <c r="ATF54" s="13"/>
      <c r="ATG54" s="16"/>
      <c r="ATH54" s="15"/>
      <c r="ATI54" s="13"/>
      <c r="ATJ54" s="16"/>
      <c r="ATK54" s="15"/>
      <c r="ATL54" s="13"/>
      <c r="ATM54" s="16"/>
      <c r="ATN54" s="15"/>
      <c r="ATO54" s="13"/>
      <c r="ATP54" s="16"/>
      <c r="ATQ54" s="15"/>
      <c r="ATR54" s="13"/>
      <c r="ATS54" s="16"/>
      <c r="ATT54" s="15"/>
      <c r="ATU54" s="13"/>
      <c r="ATV54" s="16"/>
      <c r="ATW54" s="15"/>
      <c r="ATX54" s="13"/>
      <c r="ATY54" s="16"/>
      <c r="ATZ54" s="15"/>
      <c r="AUA54" s="13"/>
      <c r="AUB54" s="16"/>
      <c r="AUC54" s="15"/>
      <c r="AUD54" s="13"/>
      <c r="AUE54" s="16"/>
      <c r="AUF54" s="15"/>
      <c r="AUG54" s="13"/>
      <c r="AUH54" s="16"/>
      <c r="AUI54" s="15"/>
      <c r="AUJ54" s="46"/>
      <c r="AUK54" s="48"/>
      <c r="AUL54" s="15"/>
      <c r="AUM54" s="46"/>
      <c r="AUN54" s="48"/>
      <c r="AUO54" s="15"/>
      <c r="AUP54" s="46"/>
      <c r="AUQ54" s="48"/>
      <c r="AUR54" s="15"/>
      <c r="AUS54" s="46"/>
      <c r="AUT54" s="48"/>
      <c r="AUU54" s="15"/>
      <c r="AUV54" s="46"/>
      <c r="AUW54" s="48"/>
      <c r="AUX54" s="15"/>
      <c r="AUY54" s="46"/>
      <c r="AUZ54" s="48"/>
      <c r="AVA54" s="15"/>
      <c r="AVB54" s="46"/>
      <c r="AVC54" s="48"/>
      <c r="AVD54" s="15"/>
      <c r="AVE54" s="46"/>
      <c r="AVF54" s="48"/>
      <c r="AVG54" s="15"/>
      <c r="AVH54" s="46"/>
      <c r="AVI54" s="16"/>
      <c r="AVJ54" s="15"/>
      <c r="AVK54" s="13"/>
      <c r="AVL54" s="16"/>
      <c r="AVM54" s="15"/>
      <c r="AVN54" s="22"/>
      <c r="AVO54" s="22"/>
      <c r="AVP54" s="22"/>
      <c r="AVQ54" s="13"/>
      <c r="AVR54" s="16"/>
      <c r="AVS54" s="15"/>
      <c r="AVT54" s="13"/>
      <c r="AVU54" s="16"/>
      <c r="AVV54" s="15"/>
      <c r="AVW54" s="13"/>
      <c r="AVX54" s="16"/>
      <c r="AVY54" s="15"/>
      <c r="AVZ54" s="13"/>
      <c r="AWA54" s="16"/>
      <c r="AWB54" s="15"/>
      <c r="AWC54" s="13"/>
      <c r="AWD54" s="16"/>
      <c r="AWE54" s="15"/>
      <c r="AWF54" s="13"/>
      <c r="AWG54" s="16"/>
      <c r="AWH54" s="15"/>
      <c r="AWI54" s="13"/>
      <c r="AWJ54" s="16"/>
      <c r="AWK54" s="15"/>
      <c r="AWL54" s="13"/>
      <c r="AWM54" s="16"/>
      <c r="AWN54" s="15"/>
      <c r="AWO54" s="13"/>
      <c r="AWP54" s="16"/>
      <c r="AWQ54" s="15"/>
      <c r="AWR54" s="13"/>
      <c r="AWS54" s="16"/>
      <c r="AWT54" s="15"/>
      <c r="AWU54" s="13"/>
      <c r="AWV54" s="16"/>
      <c r="AWW54" s="15"/>
      <c r="AWX54" s="13"/>
      <c r="AWY54" s="16"/>
      <c r="AWZ54" s="15"/>
      <c r="AXA54" s="13"/>
      <c r="AXB54" s="16"/>
      <c r="AXC54" s="15"/>
      <c r="AXD54" s="13"/>
      <c r="AXE54" s="16"/>
      <c r="AXF54" s="15"/>
      <c r="AXG54" s="13"/>
      <c r="AXH54" s="16"/>
      <c r="AXI54" s="15"/>
      <c r="AXJ54" s="13"/>
      <c r="AXK54" s="16"/>
      <c r="AXL54" s="15"/>
      <c r="AXM54" s="13"/>
      <c r="AXN54" s="16"/>
      <c r="AXO54" s="15"/>
      <c r="AXP54" s="13"/>
      <c r="AXQ54" s="16"/>
      <c r="AXR54" s="15"/>
      <c r="AXS54" s="13"/>
      <c r="AXT54" s="16"/>
      <c r="AXU54" s="15"/>
      <c r="AXV54" s="13"/>
      <c r="AXW54" s="16"/>
      <c r="AXX54" s="15"/>
      <c r="AXY54" s="13"/>
      <c r="AXZ54" s="16"/>
      <c r="AYA54" s="15"/>
      <c r="AYB54" s="13"/>
      <c r="AYC54" s="16"/>
      <c r="AYD54" s="15"/>
      <c r="AYE54" s="13"/>
      <c r="AYF54" s="16"/>
      <c r="AYG54" s="15"/>
      <c r="AYH54" s="13"/>
      <c r="AYI54" s="16"/>
      <c r="AYJ54" s="15"/>
      <c r="AYK54" s="13"/>
      <c r="AYL54" s="16"/>
      <c r="AYM54" s="15"/>
      <c r="AYN54" s="13"/>
      <c r="AYO54" s="16"/>
      <c r="AYP54" s="15"/>
      <c r="AYQ54" s="13"/>
      <c r="AYR54" s="16"/>
      <c r="AYS54" s="15"/>
      <c r="AYT54" s="13"/>
      <c r="AYU54" s="16"/>
      <c r="AYV54" s="15"/>
      <c r="AYW54" s="13"/>
      <c r="AYX54" s="16"/>
      <c r="AYY54" s="15"/>
      <c r="AYZ54" s="13"/>
      <c r="AZA54" s="16"/>
      <c r="AZB54" s="15"/>
      <c r="AZC54" s="13"/>
      <c r="AZD54" s="16"/>
      <c r="AZE54" s="15"/>
      <c r="AZF54" s="13"/>
      <c r="AZG54" s="16"/>
      <c r="AZH54" s="15"/>
      <c r="AZI54" s="13"/>
      <c r="AZJ54" s="16"/>
      <c r="AZK54" s="15"/>
      <c r="AZL54" s="13"/>
      <c r="AZM54" s="16"/>
      <c r="AZN54" s="15"/>
      <c r="AZO54" s="13"/>
      <c r="AZP54" s="16"/>
      <c r="AZQ54" s="15"/>
      <c r="AZR54" s="13"/>
      <c r="AZS54" s="16"/>
      <c r="AZT54" s="15"/>
      <c r="AZU54" s="13"/>
      <c r="AZV54" s="16"/>
      <c r="AZW54" s="15"/>
      <c r="AZX54" s="13"/>
      <c r="AZY54" s="16"/>
      <c r="AZZ54" s="15"/>
      <c r="BAA54" s="13"/>
      <c r="BAB54" s="16"/>
      <c r="BAC54" s="15"/>
      <c r="BAD54" s="13"/>
      <c r="BAE54" s="16"/>
      <c r="BAF54" s="15"/>
      <c r="BAG54" s="13"/>
      <c r="BAH54" s="16"/>
      <c r="BAI54" s="15"/>
      <c r="BAJ54" s="13"/>
      <c r="BAK54" s="16"/>
      <c r="BAL54" s="15"/>
      <c r="BAM54" s="13"/>
      <c r="BAN54" s="16"/>
      <c r="BAO54" s="15"/>
      <c r="BAP54" s="13"/>
      <c r="BAQ54" s="16"/>
      <c r="BAR54" s="15"/>
      <c r="BAS54" s="13"/>
      <c r="BAT54" s="16"/>
      <c r="BAU54" s="15"/>
      <c r="BAV54" s="13"/>
      <c r="BAW54" s="16"/>
      <c r="BAX54" s="15"/>
      <c r="BAY54" s="13"/>
      <c r="BAZ54" s="16"/>
      <c r="BBA54" s="15"/>
      <c r="BBB54" s="13"/>
      <c r="BBC54" s="16"/>
      <c r="BBD54" s="15"/>
      <c r="BBE54" s="13"/>
      <c r="BBF54" s="16"/>
      <c r="BBG54" s="15"/>
      <c r="BBH54" s="13"/>
      <c r="BBI54" s="16"/>
      <c r="BBJ54" s="15"/>
      <c r="BBK54" s="13"/>
      <c r="BBL54" s="16"/>
      <c r="BBM54" s="15"/>
      <c r="BBN54" s="13"/>
      <c r="BBO54" s="16"/>
      <c r="BBP54" s="15"/>
      <c r="BBQ54" s="13"/>
      <c r="BBR54" s="16"/>
      <c r="BBS54" s="15"/>
      <c r="BBT54" s="13"/>
      <c r="BBU54" s="16"/>
      <c r="BBV54" s="15"/>
      <c r="BBW54" s="13"/>
      <c r="BBX54" s="16"/>
      <c r="BBY54" s="15"/>
      <c r="BBZ54" s="13"/>
      <c r="BCA54" s="16"/>
      <c r="BCB54" s="15"/>
      <c r="BCC54" s="13"/>
      <c r="BCD54" s="16"/>
      <c r="BCE54" s="15"/>
      <c r="BCF54" s="13"/>
      <c r="BCG54" s="16"/>
      <c r="BCH54" s="15"/>
      <c r="BCI54" s="13"/>
      <c r="BCJ54" s="16"/>
      <c r="BCK54" s="15"/>
      <c r="BCL54" s="13"/>
      <c r="BCM54" s="16"/>
      <c r="BCN54" s="15"/>
      <c r="BCO54" s="13"/>
      <c r="BCP54" s="16"/>
      <c r="BCQ54" s="15"/>
      <c r="BCR54" s="13"/>
      <c r="BCS54" s="16"/>
      <c r="BCT54" s="15"/>
      <c r="BCU54" s="13"/>
      <c r="BCV54" s="16"/>
      <c r="BCW54" s="15"/>
      <c r="BCX54" s="13"/>
      <c r="BCY54" s="16"/>
      <c r="BCZ54" s="15"/>
      <c r="BDA54" s="13"/>
      <c r="BDB54" s="16"/>
      <c r="BDC54" s="15"/>
      <c r="BDD54" s="13"/>
      <c r="BDE54" s="16"/>
      <c r="BDF54" s="15"/>
      <c r="BDG54" s="13"/>
      <c r="BDH54" s="16"/>
      <c r="BDI54" s="15"/>
      <c r="BDJ54" s="13"/>
      <c r="BDK54" s="16"/>
      <c r="BDL54" s="15"/>
      <c r="BDM54" s="13"/>
      <c r="BDN54" s="16"/>
      <c r="BDO54" s="15"/>
      <c r="BDP54" s="13"/>
      <c r="BDQ54" s="16"/>
      <c r="BDR54" s="15"/>
      <c r="BDS54" s="13"/>
      <c r="BDT54" s="16"/>
      <c r="BDU54" s="15"/>
      <c r="BDV54" s="13"/>
      <c r="BDW54" s="16"/>
      <c r="BDX54" s="15"/>
      <c r="BDY54" s="13"/>
      <c r="BDZ54" s="16"/>
      <c r="BEA54" s="15"/>
      <c r="BEB54" s="13"/>
      <c r="BEC54" s="16"/>
      <c r="BED54" s="15"/>
      <c r="BEE54" s="13"/>
      <c r="BEF54" s="16"/>
      <c r="BEG54" s="15"/>
      <c r="BEH54" s="13"/>
      <c r="BEI54" s="16"/>
      <c r="BEJ54" s="15"/>
      <c r="BEK54" s="13"/>
      <c r="BEL54" s="16"/>
      <c r="BEM54" s="15"/>
      <c r="BEN54" s="13"/>
      <c r="BEO54" s="16"/>
      <c r="BEP54" s="15"/>
      <c r="BEQ54" s="13"/>
      <c r="BER54" s="16"/>
      <c r="BES54" s="15"/>
      <c r="BET54" s="13"/>
      <c r="BEU54" s="16"/>
      <c r="BEV54" s="15"/>
      <c r="BEW54" s="13"/>
      <c r="BEX54" s="16"/>
      <c r="BEY54" s="15"/>
      <c r="BEZ54" s="13"/>
      <c r="BFA54" s="16"/>
      <c r="BFB54" s="15"/>
      <c r="BFC54" s="13"/>
      <c r="BFD54" s="16"/>
      <c r="BFE54" s="15"/>
      <c r="BFF54" s="13"/>
      <c r="BFG54" s="16"/>
      <c r="BFH54" s="15"/>
      <c r="BFI54" s="13"/>
      <c r="BFJ54" s="16"/>
      <c r="BFK54" s="15"/>
      <c r="BFL54" s="13"/>
      <c r="BFM54" s="16"/>
      <c r="BFN54" s="15"/>
      <c r="BFO54" s="13"/>
      <c r="BFP54" s="16"/>
      <c r="BFQ54" s="15"/>
      <c r="BFR54" s="13"/>
      <c r="BFS54" s="16"/>
      <c r="BFT54" s="15"/>
      <c r="BFU54" s="13"/>
      <c r="BFV54" s="16"/>
      <c r="BFW54" s="15"/>
      <c r="BFX54" s="13"/>
      <c r="BFY54" s="16"/>
      <c r="BFZ54" s="15"/>
      <c r="BGA54" s="13"/>
      <c r="BGB54" s="16"/>
      <c r="BGC54" s="15"/>
      <c r="BGD54" s="13"/>
      <c r="BGE54" s="16"/>
      <c r="BGF54" s="15"/>
      <c r="BGG54" s="13"/>
      <c r="BGH54" s="16"/>
      <c r="BGI54" s="15"/>
      <c r="BGJ54" s="13"/>
      <c r="BGK54" s="16"/>
      <c r="BGL54" s="15"/>
      <c r="BGM54" s="13"/>
      <c r="BGN54" s="16"/>
      <c r="BGO54" s="15"/>
      <c r="BGP54" s="13"/>
      <c r="BGQ54" s="16"/>
      <c r="BGR54" s="15"/>
      <c r="BGS54" s="13"/>
      <c r="BGT54" s="16"/>
      <c r="BGU54" s="15"/>
      <c r="BGV54" s="13"/>
      <c r="BGW54" s="16"/>
      <c r="BGX54" s="15"/>
      <c r="BGY54" s="13"/>
      <c r="BGZ54" s="16"/>
      <c r="BHA54" s="15"/>
      <c r="BHB54" s="13"/>
      <c r="BHC54" s="16"/>
      <c r="BHD54" s="15"/>
      <c r="BHE54" s="13"/>
      <c r="BHF54" s="16"/>
      <c r="BHG54" s="15"/>
      <c r="BHH54" s="13"/>
      <c r="BHI54" s="16"/>
      <c r="BHJ54" s="15"/>
      <c r="BHK54" s="13"/>
      <c r="BHL54" s="16"/>
      <c r="BHM54" s="15"/>
      <c r="BHN54" s="13"/>
      <c r="BHO54" s="16"/>
      <c r="BHP54" s="15"/>
      <c r="BHQ54" s="13"/>
      <c r="BHR54" s="16"/>
      <c r="BHS54" s="15"/>
      <c r="BHT54" s="13"/>
      <c r="BHU54" s="16"/>
      <c r="BHV54" s="15"/>
      <c r="BHW54" s="13"/>
      <c r="BHX54" s="16"/>
      <c r="BHY54" s="15"/>
      <c r="BHZ54" s="13"/>
      <c r="BIA54" s="16"/>
      <c r="BIB54" s="15"/>
      <c r="BIC54" s="13"/>
      <c r="BID54" s="16"/>
      <c r="BIE54" s="15"/>
      <c r="BIF54" s="13"/>
      <c r="BIG54" s="16"/>
      <c r="BIH54" s="15"/>
      <c r="BII54" s="13"/>
      <c r="BIJ54" s="16"/>
      <c r="BIK54" s="15"/>
      <c r="BIL54" s="13"/>
      <c r="BIM54" s="16"/>
      <c r="BIN54" s="15"/>
      <c r="BIO54" s="13"/>
      <c r="BIP54" s="16"/>
      <c r="BIQ54" s="15"/>
      <c r="BIR54" s="13"/>
      <c r="BIS54" s="16"/>
      <c r="BIT54" s="15"/>
      <c r="BIU54" s="13"/>
      <c r="BIV54" s="16"/>
      <c r="BIW54" s="15"/>
      <c r="BIX54" s="13"/>
      <c r="BIY54" s="16"/>
      <c r="BIZ54" s="15"/>
      <c r="BJA54" s="13"/>
      <c r="BJB54" s="16"/>
      <c r="BJC54" s="15"/>
      <c r="BJD54" s="13"/>
      <c r="BJE54" s="16"/>
      <c r="BJF54" s="15"/>
      <c r="BJG54" s="13"/>
      <c r="BJH54" s="16"/>
      <c r="BJI54" s="15"/>
      <c r="BJJ54" s="13"/>
      <c r="BJK54" s="16"/>
      <c r="BJL54" s="15"/>
      <c r="BJM54" s="13"/>
      <c r="BJN54" s="16"/>
      <c r="BJO54" s="15"/>
      <c r="BJP54" s="13"/>
      <c r="BJQ54" s="16"/>
      <c r="BJR54" s="15"/>
      <c r="BJS54" s="13"/>
      <c r="BJT54" s="16"/>
      <c r="BJU54" s="15"/>
      <c r="BJV54" s="13"/>
      <c r="BJW54" s="16"/>
      <c r="BJX54" s="15"/>
      <c r="BJY54" s="13"/>
      <c r="BJZ54" s="16"/>
      <c r="BKA54" s="15"/>
      <c r="BKB54" s="13"/>
      <c r="BKC54" s="16"/>
      <c r="BKD54" s="15"/>
      <c r="BKE54" s="13"/>
      <c r="BKF54" s="16"/>
      <c r="BKG54" s="15"/>
      <c r="BKH54" s="13"/>
      <c r="BKI54" s="16"/>
      <c r="BKJ54" s="15"/>
      <c r="BKK54" s="13"/>
      <c r="BKL54" s="16"/>
      <c r="BKM54" s="15"/>
      <c r="BKN54" s="13"/>
      <c r="BKO54" s="16"/>
      <c r="BKP54" s="15"/>
      <c r="BKQ54" s="13"/>
      <c r="BKR54" s="16"/>
      <c r="BKS54" s="15"/>
      <c r="BKT54" s="13"/>
      <c r="BKU54" s="16"/>
      <c r="BKV54" s="15"/>
      <c r="BKW54" s="13"/>
      <c r="BKX54" s="16"/>
      <c r="BKY54" s="15"/>
      <c r="BKZ54" s="13"/>
      <c r="BLA54" s="16"/>
      <c r="BLB54" s="15"/>
      <c r="BLC54" s="13"/>
      <c r="BLD54" s="16"/>
      <c r="BLE54" s="15"/>
      <c r="BLF54" s="13"/>
      <c r="BLG54" s="16"/>
      <c r="BLH54" s="15"/>
      <c r="BLI54" s="13"/>
      <c r="BLJ54" s="16"/>
      <c r="BLK54" s="15"/>
      <c r="BLL54" s="13"/>
      <c r="BLM54" s="16"/>
      <c r="BLN54" s="15"/>
      <c r="BLO54" s="13"/>
      <c r="BLP54" s="16"/>
      <c r="BLQ54" s="15"/>
      <c r="BLR54" s="13"/>
      <c r="BLS54" s="16"/>
      <c r="BLT54" s="15"/>
      <c r="BLU54" s="13"/>
      <c r="BLV54" s="16"/>
      <c r="BLW54" s="15"/>
      <c r="BLX54" s="13"/>
      <c r="BLY54" s="16"/>
      <c r="BLZ54" s="15"/>
      <c r="BMA54" s="13"/>
      <c r="BMB54" s="16"/>
      <c r="BMC54" s="15"/>
      <c r="BMD54" s="13"/>
      <c r="BME54" s="16"/>
      <c r="BMF54" s="15"/>
      <c r="BMG54" s="13"/>
      <c r="BMH54" s="16"/>
      <c r="BMI54" s="15"/>
      <c r="BMJ54" s="13"/>
      <c r="BMK54" s="16"/>
      <c r="BML54" s="15"/>
      <c r="BMM54" s="13"/>
      <c r="BMN54" s="16"/>
      <c r="BMO54" s="15"/>
      <c r="BMP54" s="13"/>
      <c r="BMQ54" s="16"/>
      <c r="BMR54" s="15"/>
      <c r="BMS54" s="13"/>
      <c r="BMT54" s="16"/>
      <c r="BMU54" s="15"/>
      <c r="BMV54" s="13"/>
      <c r="BMW54" s="16"/>
      <c r="BMX54" s="15"/>
      <c r="BMY54" s="13"/>
      <c r="BMZ54" s="16"/>
      <c r="BNA54" s="15"/>
      <c r="BNB54" s="13"/>
      <c r="BNC54" s="16"/>
      <c r="BND54" s="15"/>
      <c r="BNE54" s="13"/>
      <c r="BNF54" s="16"/>
      <c r="BNG54" s="15"/>
      <c r="BNH54" s="13"/>
      <c r="BNI54" s="16"/>
      <c r="BNJ54" s="15"/>
      <c r="BNK54" s="13"/>
      <c r="BNL54" s="16"/>
      <c r="BNM54" s="15"/>
      <c r="BNN54" s="13"/>
      <c r="BNO54" s="16"/>
      <c r="BNP54" s="15"/>
      <c r="BNQ54" s="13"/>
      <c r="BNR54" s="16"/>
      <c r="BNS54" s="15"/>
      <c r="BNT54" s="13"/>
      <c r="BNU54" s="16"/>
      <c r="BNV54" s="15"/>
      <c r="BNW54" s="13"/>
      <c r="BNX54" s="16"/>
      <c r="BNY54" s="15"/>
      <c r="BNZ54" s="13"/>
      <c r="BOA54" s="16"/>
      <c r="BOB54" s="15"/>
      <c r="BOC54" s="13"/>
      <c r="BOD54" s="16"/>
      <c r="BOE54" s="15"/>
      <c r="BOF54" s="13"/>
      <c r="BOG54" s="16"/>
      <c r="BOH54" s="15"/>
      <c r="BOI54" s="13"/>
      <c r="BOJ54" s="16"/>
      <c r="BOK54" s="15"/>
      <c r="BOL54" s="13"/>
      <c r="BOM54" s="16"/>
      <c r="BON54" s="15"/>
      <c r="BOO54" s="13"/>
      <c r="BOP54" s="16"/>
      <c r="BOQ54" s="15"/>
      <c r="BOR54" s="13"/>
      <c r="BOS54" s="16"/>
      <c r="BOT54" s="15"/>
      <c r="BOU54" s="13"/>
      <c r="BOV54" s="16"/>
      <c r="BOW54" s="15"/>
      <c r="BOX54" s="13"/>
      <c r="BOY54" s="16"/>
      <c r="BOZ54" s="15"/>
      <c r="BPA54" s="13"/>
      <c r="BPB54" s="16"/>
      <c r="BPC54" s="15"/>
      <c r="BPD54" s="13"/>
      <c r="BPE54" s="16"/>
      <c r="BPF54" s="15"/>
      <c r="BPG54" s="13"/>
      <c r="BPH54" s="16"/>
      <c r="BPI54" s="15"/>
      <c r="BPJ54" s="13"/>
      <c r="BPK54" s="16"/>
      <c r="BPL54" s="15"/>
      <c r="BPM54" s="13"/>
      <c r="BPN54" s="16"/>
      <c r="BPO54" s="15"/>
      <c r="BPP54" s="13"/>
      <c r="BPQ54" s="16"/>
      <c r="BPR54" s="15"/>
      <c r="BPS54" s="13"/>
      <c r="BPT54" s="16"/>
      <c r="BPU54" s="15"/>
      <c r="BPV54" s="13"/>
      <c r="BPW54" s="16"/>
      <c r="BPX54" s="15"/>
      <c r="BPY54" s="13"/>
      <c r="BPZ54" s="16"/>
      <c r="BQA54" s="15"/>
      <c r="BQB54" s="13"/>
      <c r="BQC54" s="16"/>
      <c r="BQD54" s="15"/>
      <c r="BQE54" s="13"/>
      <c r="BQF54" s="16"/>
      <c r="BQG54" s="15"/>
      <c r="BQH54" s="13"/>
      <c r="BQI54" s="16"/>
      <c r="BQJ54" s="15"/>
      <c r="BQK54" s="13"/>
      <c r="BQL54" s="16"/>
      <c r="BQM54" s="15"/>
      <c r="BQN54" s="13"/>
      <c r="BQO54" s="16"/>
      <c r="BQP54" s="15"/>
      <c r="BQQ54" s="13"/>
      <c r="BQR54" s="16"/>
      <c r="BQS54" s="15"/>
      <c r="BQT54" s="13"/>
      <c r="BQU54" s="16"/>
      <c r="BQV54" s="15"/>
      <c r="BQW54" s="13"/>
      <c r="BQX54" s="16"/>
      <c r="BQY54" s="15"/>
      <c r="BQZ54" s="13"/>
      <c r="BRA54" s="16"/>
      <c r="BRB54" s="15"/>
      <c r="BRC54" s="13"/>
      <c r="BRD54" s="16"/>
      <c r="BRE54" s="15"/>
      <c r="BRF54" s="13"/>
      <c r="BRG54" s="16"/>
      <c r="BRH54" s="15"/>
      <c r="BRI54" s="13"/>
      <c r="BRJ54" s="16"/>
      <c r="BRK54" s="15"/>
      <c r="BRL54" s="13"/>
      <c r="BRM54" s="16"/>
      <c r="BRN54" s="15"/>
      <c r="BRO54" s="13"/>
      <c r="BRP54" s="16"/>
      <c r="BRQ54" s="15"/>
      <c r="BRR54" s="13"/>
      <c r="BRS54" s="16"/>
      <c r="BRT54" s="15"/>
      <c r="BRU54" s="13"/>
      <c r="BRV54" s="16"/>
      <c r="BRW54" s="15"/>
      <c r="BRX54" s="13"/>
      <c r="BRY54" s="16"/>
      <c r="BRZ54" s="15"/>
      <c r="BSA54" s="13"/>
      <c r="BSB54" s="16"/>
      <c r="BSC54" s="15"/>
      <c r="BSD54" s="13"/>
      <c r="BSE54" s="16"/>
      <c r="BSF54" s="15"/>
      <c r="BSG54" s="13"/>
      <c r="BSH54" s="16"/>
      <c r="BSI54" s="15"/>
      <c r="BSJ54" s="13"/>
      <c r="BSK54" s="16"/>
      <c r="BSL54" s="15"/>
      <c r="BSM54" s="13"/>
      <c r="BSN54" s="16"/>
      <c r="BSO54" s="15"/>
      <c r="BSP54" s="13"/>
      <c r="BSQ54" s="16"/>
      <c r="BSR54" s="15"/>
      <c r="BSS54" s="13"/>
      <c r="BST54" s="16"/>
      <c r="BSU54" s="15"/>
      <c r="BSV54" s="13"/>
      <c r="BSW54" s="16"/>
      <c r="BSX54" s="15"/>
      <c r="BSY54" s="13"/>
      <c r="BSZ54" s="16"/>
      <c r="BTA54" s="15"/>
      <c r="BTB54" s="13"/>
      <c r="BTC54" s="16"/>
      <c r="BTD54" s="15"/>
      <c r="BTE54" s="13"/>
      <c r="BTF54" s="16"/>
      <c r="BTG54" s="15"/>
      <c r="BTH54" s="13"/>
      <c r="BTI54" s="16"/>
      <c r="BTJ54" s="15"/>
      <c r="BTK54" s="13"/>
      <c r="BTL54" s="16"/>
      <c r="BTM54" s="15"/>
      <c r="BTN54" s="13"/>
      <c r="BTO54" s="16"/>
      <c r="BTP54" s="15"/>
      <c r="BTQ54" s="13"/>
      <c r="BTR54" s="16"/>
      <c r="BTS54" s="15"/>
      <c r="BTT54" s="13"/>
      <c r="BTU54" s="16"/>
      <c r="BTV54" s="15"/>
      <c r="BTW54" s="13"/>
      <c r="BTX54" s="16"/>
      <c r="BTY54" s="15"/>
      <c r="BTZ54" s="13"/>
      <c r="BUA54" s="16"/>
      <c r="BUB54" s="15"/>
      <c r="BUC54" s="13"/>
      <c r="BUD54" s="16"/>
      <c r="BUE54" s="15"/>
      <c r="BUF54" s="13"/>
      <c r="BUG54" s="16"/>
      <c r="BUH54" s="15"/>
      <c r="BUI54" s="13"/>
      <c r="BUJ54" s="16"/>
      <c r="BUK54" s="15"/>
      <c r="BUL54" s="13"/>
      <c r="BUM54" s="16"/>
      <c r="BUN54" s="15"/>
      <c r="BUO54" s="13"/>
      <c r="BUP54" s="16"/>
      <c r="BUQ54" s="15"/>
      <c r="BUR54" s="13"/>
      <c r="BUS54" s="16"/>
      <c r="BUT54" s="15"/>
      <c r="BUU54" s="13"/>
      <c r="BUV54" s="16"/>
      <c r="BUW54" s="15"/>
      <c r="BUX54" s="13"/>
      <c r="BUY54" s="16"/>
      <c r="BUZ54" s="15"/>
      <c r="BVA54" s="13"/>
      <c r="BVB54" s="16"/>
      <c r="BVC54" s="15"/>
      <c r="BVD54" s="13"/>
      <c r="BVE54" s="16"/>
      <c r="BVF54" s="15"/>
      <c r="BVG54" s="13"/>
      <c r="BVH54" s="16"/>
      <c r="BVI54" s="15"/>
      <c r="BVJ54" s="13"/>
      <c r="BVK54" s="16"/>
      <c r="BVL54" s="15"/>
      <c r="BVM54" s="13"/>
      <c r="BVN54" s="16"/>
      <c r="BVO54" s="15"/>
      <c r="BVP54" s="13"/>
      <c r="BVQ54" s="16"/>
      <c r="BVR54" s="15"/>
      <c r="BVS54" s="13"/>
      <c r="BVT54" s="16"/>
      <c r="BVU54" s="15"/>
      <c r="BVV54" s="13"/>
      <c r="BVW54" s="16"/>
      <c r="BVX54" s="15"/>
      <c r="BVY54" s="13"/>
      <c r="BVZ54" s="16"/>
      <c r="BWA54" s="15"/>
      <c r="BWB54" s="13"/>
      <c r="BWC54" s="16"/>
      <c r="BWD54" s="15"/>
      <c r="BWE54" s="13"/>
      <c r="BWF54" s="16"/>
      <c r="BWG54" s="15"/>
      <c r="BWH54" s="13"/>
      <c r="BWI54" s="16"/>
      <c r="BWJ54" s="15"/>
      <c r="BWK54" s="13"/>
      <c r="BWL54" s="16"/>
      <c r="BWM54" s="15"/>
      <c r="BWN54" s="13"/>
      <c r="BWO54" s="16"/>
      <c r="BWP54" s="15"/>
      <c r="BWQ54" s="13"/>
      <c r="BWR54" s="16"/>
      <c r="BWS54" s="15"/>
      <c r="BWT54" s="13"/>
      <c r="BWU54" s="16"/>
      <c r="BWV54" s="15"/>
      <c r="BWW54" s="13"/>
      <c r="BWX54" s="16"/>
      <c r="BWY54" s="15"/>
      <c r="BWZ54" s="13"/>
      <c r="BXA54" s="16"/>
      <c r="BXB54" s="15"/>
      <c r="BXC54" s="13"/>
      <c r="BXD54" s="16"/>
      <c r="BXE54" s="15"/>
      <c r="BXF54" s="13"/>
      <c r="BXG54" s="16"/>
      <c r="BXH54" s="15"/>
      <c r="BXI54" s="13"/>
      <c r="BXJ54" s="16"/>
      <c r="BXK54" s="15"/>
      <c r="BXL54" s="13"/>
      <c r="BXM54" s="16"/>
      <c r="BXN54" s="15"/>
      <c r="BXO54" s="13"/>
      <c r="BXP54" s="16"/>
      <c r="BXQ54" s="15"/>
      <c r="BXR54" s="13"/>
      <c r="BXS54" s="16"/>
      <c r="BXT54" s="15"/>
      <c r="BXU54" s="13"/>
      <c r="BXV54" s="16"/>
      <c r="BXW54" s="15"/>
      <c r="BXX54" s="13"/>
      <c r="BXY54" s="16"/>
      <c r="BXZ54" s="15"/>
      <c r="BYA54" s="13"/>
      <c r="BYB54" s="16"/>
      <c r="BYC54" s="15"/>
      <c r="BYD54" s="13"/>
      <c r="BYE54" s="16"/>
      <c r="BYF54" s="15"/>
      <c r="BYG54" s="13"/>
      <c r="BYH54" s="16"/>
      <c r="BYI54" s="15"/>
      <c r="BYJ54" s="13"/>
      <c r="BYK54" s="16"/>
      <c r="BYL54" s="15"/>
      <c r="BYM54" s="13"/>
      <c r="BYN54" s="16"/>
      <c r="BYO54" s="15"/>
      <c r="BYP54" s="13"/>
      <c r="BYQ54" s="16"/>
      <c r="BYR54" s="15"/>
      <c r="BYS54" s="13"/>
      <c r="BYT54" s="16"/>
      <c r="BYU54" s="15"/>
      <c r="BYV54" s="13"/>
      <c r="BYW54" s="16"/>
      <c r="BYX54" s="15"/>
      <c r="BYY54" s="13"/>
      <c r="BYZ54" s="16"/>
      <c r="BZA54" s="15"/>
      <c r="BZB54" s="13"/>
      <c r="BZC54" s="16"/>
      <c r="BZD54" s="15"/>
      <c r="BZE54" s="13"/>
      <c r="BZF54" s="16"/>
      <c r="BZG54" s="15"/>
      <c r="BZH54" s="13"/>
      <c r="BZI54" s="16"/>
      <c r="BZJ54" s="15"/>
      <c r="BZK54" s="13"/>
      <c r="BZL54" s="16"/>
      <c r="BZM54" s="15"/>
      <c r="BZN54" s="13"/>
      <c r="BZO54" s="16"/>
      <c r="BZP54" s="15"/>
      <c r="BZQ54" s="13"/>
      <c r="BZR54" s="16"/>
      <c r="BZS54" s="15"/>
      <c r="BZT54" s="13"/>
      <c r="BZU54" s="16"/>
      <c r="BZV54" s="15"/>
      <c r="BZW54" s="13"/>
      <c r="BZX54" s="16"/>
      <c r="BZY54" s="15"/>
      <c r="BZZ54" s="13"/>
      <c r="CAA54" s="16"/>
      <c r="CAB54" s="15"/>
      <c r="CAC54" s="13"/>
      <c r="CAD54" s="16"/>
      <c r="CAE54" s="15"/>
      <c r="CAF54" s="13"/>
      <c r="CAG54" s="16"/>
      <c r="CAH54" s="15"/>
      <c r="CAI54" s="13"/>
      <c r="CAJ54" s="16"/>
      <c r="CAK54" s="15"/>
      <c r="CAL54" s="13"/>
      <c r="CAM54" s="16"/>
      <c r="CAN54" s="15"/>
      <c r="CAO54" s="13"/>
      <c r="CAP54" s="16"/>
      <c r="CAQ54" s="15"/>
      <c r="CAR54" s="13"/>
      <c r="CAS54" s="16"/>
      <c r="CAT54" s="15"/>
      <c r="CAU54" s="13"/>
      <c r="CAV54" s="16"/>
      <c r="CAW54" s="15"/>
      <c r="CAX54" s="13"/>
      <c r="CAY54" s="16"/>
      <c r="CAZ54" s="15"/>
      <c r="CBA54" s="13"/>
      <c r="CBB54" s="16"/>
      <c r="CBC54" s="15"/>
      <c r="CBD54" s="13"/>
      <c r="CBE54" s="16"/>
      <c r="CBF54" s="15"/>
      <c r="CBG54" s="13"/>
      <c r="CBH54" s="16"/>
      <c r="CBI54" s="15"/>
      <c r="CBJ54" s="13"/>
      <c r="CBK54" s="16"/>
      <c r="CBL54" s="15"/>
      <c r="CBM54" s="13"/>
      <c r="CBN54" s="16"/>
      <c r="CBO54" s="15"/>
      <c r="CBP54" s="13"/>
      <c r="CBQ54" s="16"/>
      <c r="CBR54" s="15"/>
      <c r="CBS54" s="13"/>
      <c r="CBT54" s="16"/>
      <c r="CBU54" s="15"/>
      <c r="CBV54" s="13"/>
      <c r="CBW54" s="16"/>
      <c r="CBX54" s="15"/>
      <c r="CBY54" s="13"/>
      <c r="CBZ54" s="16"/>
      <c r="CCA54" s="15"/>
      <c r="CCB54" s="13"/>
      <c r="CCC54" s="16"/>
      <c r="CCD54" s="15"/>
      <c r="CCE54" s="13"/>
      <c r="CCF54" s="16"/>
      <c r="CCG54" s="15"/>
      <c r="CCH54" s="13"/>
      <c r="CCI54" s="16"/>
      <c r="CCJ54" s="15"/>
      <c r="CCK54" s="13"/>
      <c r="CCL54" s="16"/>
      <c r="CCM54" s="15"/>
      <c r="CCN54" s="13"/>
      <c r="CCO54" s="16"/>
      <c r="CCP54" s="15"/>
      <c r="CCQ54" s="13"/>
      <c r="CCR54" s="16"/>
      <c r="CCS54" s="15"/>
      <c r="CCT54" s="13"/>
      <c r="CCU54" s="16"/>
      <c r="CCV54" s="15"/>
      <c r="CCW54" s="13"/>
      <c r="CCX54" s="16"/>
      <c r="CCY54" s="15"/>
      <c r="CCZ54" s="13"/>
      <c r="CDA54" s="16"/>
      <c r="CDB54" s="15"/>
      <c r="CDC54" s="13"/>
      <c r="CDD54" s="16"/>
      <c r="CDE54" s="15"/>
      <c r="CDF54" s="13"/>
      <c r="CDG54" s="16"/>
      <c r="CDH54" s="15"/>
      <c r="CDI54" s="13"/>
      <c r="CDJ54" s="16"/>
      <c r="CDK54" s="15"/>
      <c r="CDL54" s="13"/>
      <c r="CDM54" s="16"/>
      <c r="CDN54" s="15"/>
      <c r="CDO54" s="13"/>
      <c r="CDP54" s="16"/>
      <c r="CDQ54" s="15"/>
      <c r="CDR54" s="13"/>
      <c r="CDS54" s="16"/>
      <c r="CDT54" s="15"/>
      <c r="CDU54" s="13"/>
      <c r="CDV54" s="16"/>
      <c r="CDW54" s="15"/>
      <c r="CDX54" s="13"/>
      <c r="CDY54" s="16"/>
      <c r="CDZ54" s="15"/>
      <c r="CEA54" s="13"/>
      <c r="CEB54" s="16"/>
      <c r="CEC54" s="15"/>
      <c r="CED54" s="13"/>
      <c r="CEE54" s="16"/>
      <c r="CEF54" s="15"/>
      <c r="CEG54" s="13"/>
      <c r="CEH54" s="16"/>
      <c r="CEI54" s="15"/>
      <c r="CEJ54" s="13"/>
      <c r="CEK54" s="16"/>
      <c r="CEL54" s="15"/>
      <c r="CEM54" s="13"/>
      <c r="CEN54" s="16"/>
      <c r="CEO54" s="15"/>
      <c r="CEP54" s="13"/>
      <c r="CEQ54" s="16"/>
      <c r="CER54" s="15"/>
      <c r="CES54" s="13"/>
      <c r="CET54" s="16"/>
      <c r="CEU54" s="15"/>
      <c r="CEV54" s="13"/>
      <c r="CEW54" s="16"/>
      <c r="CEX54" s="15"/>
      <c r="CEY54" s="13"/>
      <c r="CEZ54" s="16"/>
      <c r="CFA54" s="15"/>
      <c r="CFB54" s="13"/>
      <c r="CFC54" s="16"/>
      <c r="CFD54" s="15"/>
      <c r="CFE54" s="13"/>
      <c r="CFF54" s="16"/>
      <c r="CFG54" s="15"/>
      <c r="CFH54" s="13"/>
      <c r="CFI54" s="16"/>
      <c r="CFJ54" s="15"/>
      <c r="CFK54" s="13"/>
      <c r="CFL54" s="16"/>
      <c r="CFM54" s="15"/>
      <c r="CFN54" s="13"/>
      <c r="CFO54" s="16"/>
      <c r="CFP54" s="15"/>
      <c r="CFQ54" s="13"/>
      <c r="CFR54" s="16"/>
      <c r="CFS54" s="15"/>
      <c r="CFT54" s="13"/>
      <c r="CFU54" s="16"/>
      <c r="CFV54" s="15"/>
      <c r="CFW54" s="13"/>
      <c r="CFX54" s="16"/>
      <c r="CFY54" s="15"/>
      <c r="CFZ54" s="13"/>
      <c r="CGA54" s="16"/>
      <c r="CGB54" s="15"/>
      <c r="CGC54" s="13"/>
      <c r="CGD54" s="16"/>
      <c r="CGE54" s="15"/>
      <c r="CGF54" s="13"/>
      <c r="CGG54" s="16"/>
      <c r="CGH54" s="15"/>
      <c r="CGI54" s="13"/>
      <c r="CGJ54" s="16"/>
      <c r="CGK54" s="15"/>
      <c r="CGL54" s="13"/>
      <c r="CGM54" s="16"/>
      <c r="CGN54" s="15"/>
      <c r="CGO54" s="13"/>
      <c r="CGP54" s="16"/>
      <c r="CGQ54" s="15"/>
      <c r="CGR54" s="13"/>
      <c r="CGS54" s="16"/>
      <c r="CGT54" s="15"/>
      <c r="CGU54" s="13"/>
      <c r="CGV54" s="16"/>
      <c r="CGW54" s="15"/>
      <c r="CGX54" s="13"/>
      <c r="CGY54" s="16"/>
      <c r="CGZ54" s="15"/>
      <c r="CHA54" s="13"/>
      <c r="CHB54" s="16"/>
      <c r="CHC54" s="15"/>
      <c r="CHD54" s="13"/>
      <c r="CHE54" s="16"/>
      <c r="CHF54" s="15"/>
      <c r="CHG54" s="13"/>
      <c r="CHH54" s="16"/>
      <c r="CHI54" s="15"/>
      <c r="CHJ54" s="13"/>
      <c r="CHK54" s="16"/>
      <c r="CHL54" s="15"/>
      <c r="CHM54" s="13"/>
      <c r="CHN54" s="16"/>
      <c r="CHO54" s="15"/>
      <c r="CHP54" s="13"/>
      <c r="CHQ54" s="16"/>
      <c r="CHR54" s="15"/>
      <c r="CHS54" s="13"/>
      <c r="CHT54" s="16"/>
      <c r="CHU54" s="15"/>
      <c r="CHV54" s="13"/>
      <c r="CHW54" s="16"/>
      <c r="CHX54" s="15"/>
      <c r="CHY54" s="13"/>
      <c r="CHZ54" s="16"/>
      <c r="CIA54" s="15"/>
      <c r="CIB54" s="13"/>
      <c r="CIC54" s="16"/>
      <c r="CID54" s="15"/>
      <c r="CIE54" s="13"/>
      <c r="CIF54" s="16"/>
      <c r="CIG54" s="15"/>
      <c r="CIH54" s="13"/>
      <c r="CII54" s="16"/>
      <c r="CIJ54" s="15"/>
      <c r="CIK54" s="13"/>
      <c r="CIL54" s="16"/>
      <c r="CIM54" s="15"/>
      <c r="CIN54" s="13"/>
      <c r="CIO54" s="16"/>
      <c r="CIP54" s="15"/>
      <c r="CIQ54" s="13"/>
      <c r="CIR54" s="16"/>
      <c r="CIS54" s="15"/>
      <c r="CIT54" s="13"/>
      <c r="CIU54" s="16"/>
      <c r="CIV54" s="15"/>
      <c r="CIW54" s="13"/>
      <c r="CIX54" s="16"/>
      <c r="CIY54" s="15"/>
      <c r="CIZ54" s="13"/>
      <c r="CJA54" s="16"/>
      <c r="CJB54" s="15"/>
      <c r="CJC54" s="13"/>
      <c r="CJD54" s="16"/>
      <c r="CJE54" s="15"/>
      <c r="CJF54" s="13"/>
      <c r="CJG54" s="16"/>
      <c r="CJH54" s="15"/>
      <c r="CJI54" s="13"/>
      <c r="CJJ54" s="16"/>
      <c r="CJK54" s="15"/>
      <c r="CJL54" s="13"/>
      <c r="CJM54" s="16"/>
      <c r="CJN54" s="15"/>
      <c r="CJO54" s="13"/>
      <c r="CJP54" s="16"/>
      <c r="CJQ54" s="15"/>
      <c r="CJR54" s="13"/>
      <c r="CJS54" s="16"/>
      <c r="CJT54" s="15"/>
      <c r="CJU54" s="13"/>
      <c r="CJV54" s="16"/>
      <c r="CJW54" s="15"/>
      <c r="CJX54" s="13"/>
      <c r="CJY54" s="16"/>
      <c r="CJZ54" s="15"/>
      <c r="CKA54" s="13"/>
      <c r="CKB54" s="16"/>
      <c r="CKC54" s="15"/>
      <c r="CKD54" s="13"/>
      <c r="CKE54" s="16"/>
      <c r="CKF54" s="15"/>
      <c r="CKG54" s="13"/>
      <c r="CKH54" s="16"/>
      <c r="CKI54" s="15"/>
      <c r="CKJ54" s="13"/>
      <c r="CKK54" s="16"/>
      <c r="CKL54" s="15"/>
      <c r="CKM54" s="13"/>
      <c r="CKN54" s="16"/>
      <c r="CKO54" s="15"/>
      <c r="CKP54" s="13"/>
      <c r="CKQ54" s="16"/>
      <c r="CKR54" s="15"/>
      <c r="CKS54" s="13"/>
      <c r="CKT54" s="16"/>
      <c r="CKU54" s="15"/>
      <c r="CKV54" s="13"/>
      <c r="CKW54" s="16"/>
      <c r="CKX54" s="15"/>
      <c r="CKY54" s="13"/>
      <c r="CKZ54" s="16"/>
      <c r="CLA54" s="15"/>
      <c r="CLB54" s="13"/>
      <c r="CLC54" s="16"/>
      <c r="CLD54" s="15"/>
      <c r="CLE54" s="13"/>
      <c r="CLF54" s="16"/>
      <c r="CLG54" s="15"/>
      <c r="CLH54" s="13"/>
      <c r="CLI54" s="16"/>
      <c r="CLJ54" s="15"/>
      <c r="CLK54" s="13"/>
      <c r="CLL54" s="16"/>
      <c r="CLM54" s="15"/>
      <c r="CLN54" s="13"/>
      <c r="CLO54" s="16"/>
      <c r="CLP54" s="15"/>
      <c r="CLQ54" s="13"/>
      <c r="CLR54" s="16"/>
      <c r="CLS54" s="15"/>
      <c r="CLT54" s="13"/>
      <c r="CLU54" s="16"/>
      <c r="CLV54" s="15"/>
      <c r="CLW54" s="13"/>
      <c r="CLX54" s="16"/>
      <c r="CLY54" s="15"/>
      <c r="CLZ54" s="13"/>
      <c r="CMA54" s="16"/>
      <c r="CMB54" s="15"/>
      <c r="CMC54" s="13"/>
      <c r="CMD54" s="16"/>
      <c r="CME54" s="15"/>
      <c r="CMF54" s="13"/>
      <c r="CMG54" s="16"/>
      <c r="CMH54" s="15"/>
      <c r="CMI54" s="13"/>
      <c r="CMJ54" s="16"/>
      <c r="CMK54" s="15"/>
      <c r="CML54" s="13"/>
      <c r="CMM54" s="16"/>
      <c r="CMN54" s="15"/>
      <c r="CMO54" s="13"/>
      <c r="CMP54" s="16"/>
      <c r="CMQ54" s="15"/>
      <c r="CMR54" s="13"/>
      <c r="CMS54" s="16"/>
      <c r="CMT54" s="15"/>
      <c r="CMU54" s="13"/>
      <c r="CMV54" s="16"/>
      <c r="CMW54" s="15"/>
      <c r="CMX54" s="13"/>
      <c r="CMY54" s="16"/>
      <c r="CMZ54" s="15"/>
      <c r="CNA54" s="13"/>
      <c r="CNB54" s="16"/>
      <c r="CNC54" s="15"/>
      <c r="CND54" s="13"/>
      <c r="CNE54" s="16"/>
      <c r="CNF54" s="15"/>
      <c r="CNG54" s="13"/>
      <c r="CNH54" s="16"/>
      <c r="CNI54" s="15"/>
      <c r="CNJ54" s="13"/>
      <c r="CNK54" s="16"/>
      <c r="CNL54" s="15"/>
      <c r="CNM54" s="13"/>
      <c r="CNN54" s="16"/>
      <c r="CNO54" s="15"/>
      <c r="CNP54" s="13"/>
      <c r="CNQ54" s="16"/>
      <c r="CNR54" s="15"/>
      <c r="CNS54" s="13"/>
      <c r="CNT54" s="16"/>
      <c r="CNU54" s="15"/>
      <c r="CNV54" s="13"/>
      <c r="CNW54" s="16"/>
      <c r="CNX54" s="15"/>
      <c r="CNY54" s="13"/>
      <c r="CNZ54" s="16"/>
      <c r="COA54" s="15"/>
      <c r="COB54" s="13"/>
      <c r="COC54" s="16"/>
      <c r="COD54" s="15"/>
      <c r="COE54" s="13"/>
      <c r="COF54" s="16"/>
      <c r="COG54" s="15"/>
      <c r="COH54" s="13"/>
      <c r="COI54" s="16"/>
      <c r="COJ54" s="15"/>
      <c r="COK54" s="13"/>
      <c r="COL54" s="16"/>
      <c r="COM54" s="15"/>
      <c r="CON54" s="13"/>
      <c r="COO54" s="16"/>
      <c r="COP54" s="15"/>
      <c r="COQ54" s="13"/>
      <c r="COR54" s="16"/>
      <c r="COS54" s="15"/>
      <c r="COT54" s="13"/>
      <c r="COU54" s="16"/>
      <c r="COV54" s="15"/>
      <c r="COW54" s="13"/>
      <c r="COX54" s="16"/>
      <c r="COY54" s="15"/>
      <c r="COZ54" s="13"/>
      <c r="CPA54" s="16"/>
      <c r="CPB54" s="15"/>
      <c r="CPC54" s="13"/>
      <c r="CPD54" s="16"/>
      <c r="CPE54" s="15"/>
      <c r="CPF54" s="13"/>
      <c r="CPG54" s="16"/>
      <c r="CPH54" s="15"/>
      <c r="CPI54" s="13"/>
      <c r="CPJ54" s="16"/>
      <c r="CPK54" s="15"/>
      <c r="CPL54" s="13"/>
      <c r="CPM54" s="16"/>
      <c r="CPN54" s="15"/>
      <c r="CPO54" s="13"/>
      <c r="CPP54" s="16"/>
      <c r="CPQ54" s="15"/>
      <c r="CPR54" s="13"/>
      <c r="CPS54" s="16"/>
      <c r="CPT54" s="15"/>
      <c r="CPU54" s="13"/>
      <c r="CPV54" s="16"/>
      <c r="CPW54" s="15"/>
      <c r="CPX54" s="13"/>
      <c r="CPY54" s="16"/>
      <c r="CPZ54" s="15"/>
      <c r="CQA54" s="13"/>
      <c r="CQB54" s="16"/>
      <c r="CQC54" s="15"/>
      <c r="CQD54" s="13"/>
      <c r="CQE54" s="16"/>
      <c r="CQF54" s="15"/>
      <c r="CQG54" s="13"/>
      <c r="CQH54" s="16"/>
      <c r="CQI54" s="15"/>
      <c r="CQJ54" s="13"/>
      <c r="CQK54" s="16"/>
      <c r="CQL54" s="15"/>
      <c r="CQM54" s="13"/>
      <c r="CQN54" s="16"/>
      <c r="CQO54" s="15"/>
      <c r="CQP54" s="13"/>
      <c r="CQQ54" s="16"/>
      <c r="CQR54" s="15"/>
      <c r="CQS54" s="13"/>
      <c r="CQT54" s="16"/>
      <c r="CQU54" s="15"/>
      <c r="CQV54" s="13"/>
      <c r="CQW54" s="16"/>
      <c r="CQX54" s="15"/>
      <c r="CQY54" s="13"/>
      <c r="CQZ54" s="16"/>
      <c r="CRA54" s="15"/>
      <c r="CRB54" s="13"/>
      <c r="CRC54" s="16"/>
      <c r="CRD54" s="15"/>
      <c r="CRE54" s="13"/>
      <c r="CRF54" s="16"/>
      <c r="CRG54" s="15"/>
      <c r="CRH54" s="13"/>
      <c r="CRI54" s="16"/>
      <c r="CRJ54" s="15"/>
      <c r="CRK54" s="13"/>
      <c r="CRL54" s="16"/>
      <c r="CRM54" s="15"/>
      <c r="CRN54" s="13"/>
      <c r="CRO54" s="16"/>
      <c r="CRP54" s="15"/>
      <c r="CRQ54" s="13"/>
      <c r="CRR54" s="16"/>
      <c r="CRS54" s="15"/>
      <c r="CRT54" s="13"/>
      <c r="CRU54" s="16"/>
      <c r="CRV54" s="15"/>
      <c r="CRW54" s="13"/>
      <c r="CRX54" s="16"/>
      <c r="CRY54" s="15"/>
      <c r="CRZ54" s="13"/>
      <c r="CSA54" s="16"/>
      <c r="CSB54" s="15"/>
      <c r="CSC54" s="13"/>
      <c r="CSD54" s="16"/>
      <c r="CSE54" s="15"/>
      <c r="CSF54" s="13"/>
      <c r="CSG54" s="16"/>
      <c r="CSH54" s="15"/>
      <c r="CSI54" s="13"/>
      <c r="CSJ54" s="16"/>
      <c r="CSK54" s="15"/>
    </row>
    <row r="55" spans="1:2533" x14ac:dyDescent="0.25">
      <c r="A55" s="68"/>
      <c r="B55" s="7" t="str">
        <f>"5." &amp; D$1&amp; ".5."</f>
        <v>5.1.5.</v>
      </c>
      <c r="C55" s="57" t="s">
        <v>21</v>
      </c>
      <c r="D55" s="58"/>
      <c r="E55" s="7" t="str">
        <f>"5." &amp; G$1&amp; ".5."</f>
        <v>5.2.5.</v>
      </c>
      <c r="F55" s="57" t="s">
        <v>21</v>
      </c>
      <c r="G55" s="58"/>
      <c r="H55" s="7" t="str">
        <f>"5." &amp; J$1&amp; ".5."</f>
        <v>5.3.5.</v>
      </c>
      <c r="I55" s="57" t="s">
        <v>21</v>
      </c>
      <c r="J55" s="58"/>
      <c r="K55" s="7" t="str">
        <f>"5." &amp; M$1&amp; ".5."</f>
        <v>5.4.5.</v>
      </c>
      <c r="L55" s="57" t="s">
        <v>21</v>
      </c>
      <c r="M55" s="58"/>
      <c r="N55" s="7" t="str">
        <f>"5." &amp; P$1&amp; ".5."</f>
        <v>5.5.5.</v>
      </c>
      <c r="O55" s="57" t="s">
        <v>21</v>
      </c>
      <c r="P55" s="58"/>
      <c r="Q55" s="7" t="str">
        <f>"5." &amp; S$1&amp; ".5."</f>
        <v>5.6.5.</v>
      </c>
      <c r="R55" s="57" t="s">
        <v>21</v>
      </c>
      <c r="S55" s="58"/>
      <c r="T55" s="7" t="str">
        <f t="shared" ref="T55" si="12006">"5." &amp; V$1&amp; ".5."</f>
        <v>5.7.5.</v>
      </c>
      <c r="U55" s="57" t="s">
        <v>21</v>
      </c>
      <c r="V55" s="58"/>
      <c r="W55" s="7" t="str">
        <f t="shared" ref="W55" si="12007">"5." &amp; Y$1&amp; ".5."</f>
        <v>5.8.5.</v>
      </c>
      <c r="X55" s="57" t="s">
        <v>21</v>
      </c>
      <c r="Y55" s="58"/>
      <c r="Z55" s="7" t="str">
        <f t="shared" ref="Z55" si="12008">"5." &amp; AB$1&amp; ".5."</f>
        <v>5.9.5.</v>
      </c>
      <c r="AA55" s="57" t="s">
        <v>21</v>
      </c>
      <c r="AB55" s="58"/>
      <c r="AC55" s="7" t="str">
        <f t="shared" ref="AC55" si="12009">"5." &amp; AE$1&amp; ".5."</f>
        <v>5.10.5.</v>
      </c>
      <c r="AD55" s="57" t="s">
        <v>21</v>
      </c>
      <c r="AE55" s="58"/>
      <c r="AF55" s="7" t="str">
        <f t="shared" ref="AF55" si="12010">"5." &amp; AH$1&amp; ".5."</f>
        <v>5.11.5.</v>
      </c>
      <c r="AG55" s="57" t="s">
        <v>21</v>
      </c>
      <c r="AH55" s="58"/>
      <c r="AI55" s="7" t="str">
        <f t="shared" ref="AI55" si="12011">"5." &amp; AK$1&amp; ".5."</f>
        <v>5.12.5.</v>
      </c>
      <c r="AJ55" s="57" t="s">
        <v>21</v>
      </c>
      <c r="AK55" s="58"/>
      <c r="AL55" s="7" t="str">
        <f t="shared" ref="AL55" si="12012">"5." &amp; AN$1&amp; ".5."</f>
        <v>5.13.5.</v>
      </c>
      <c r="AM55" s="57" t="s">
        <v>21</v>
      </c>
      <c r="AN55" s="58"/>
      <c r="AO55" s="7" t="str">
        <f t="shared" ref="AO55" si="12013">"5." &amp; AQ$1&amp; ".5."</f>
        <v>5.14.5.</v>
      </c>
      <c r="AP55" s="57" t="s">
        <v>21</v>
      </c>
      <c r="AQ55" s="58"/>
      <c r="AR55" s="7" t="str">
        <f t="shared" ref="AR55" si="12014">"5." &amp; AT$1&amp; ".5."</f>
        <v>5.15.5.</v>
      </c>
      <c r="AS55" s="57" t="s">
        <v>21</v>
      </c>
      <c r="AT55" s="58"/>
      <c r="AU55" s="7" t="str">
        <f t="shared" ref="AU55" si="12015">"5." &amp; AW$1&amp; ".5."</f>
        <v>5.16.5.</v>
      </c>
      <c r="AV55" s="57" t="s">
        <v>21</v>
      </c>
      <c r="AW55" s="58"/>
      <c r="AX55" s="7" t="str">
        <f t="shared" ref="AX55" si="12016">"5." &amp; AZ$1&amp; ".5."</f>
        <v>5.17.5.</v>
      </c>
      <c r="AY55" s="57" t="s">
        <v>21</v>
      </c>
      <c r="AZ55" s="58"/>
      <c r="BA55" s="7" t="str">
        <f t="shared" ref="BA55" si="12017">"5." &amp; BC$1&amp; ".5."</f>
        <v>5.18.5.</v>
      </c>
      <c r="BB55" s="57" t="s">
        <v>21</v>
      </c>
      <c r="BC55" s="58"/>
      <c r="BD55" s="7" t="str">
        <f t="shared" ref="BD55" si="12018">"5." &amp; BF$1&amp; ".5."</f>
        <v>5.19.5.</v>
      </c>
      <c r="BE55" s="57" t="s">
        <v>21</v>
      </c>
      <c r="BF55" s="58"/>
      <c r="BG55" s="7" t="str">
        <f t="shared" ref="BG55" si="12019">"5." &amp; BI$1&amp; ".5."</f>
        <v>5.20.5.</v>
      </c>
      <c r="BH55" s="57" t="s">
        <v>21</v>
      </c>
      <c r="BI55" s="58"/>
      <c r="BJ55" s="7" t="str">
        <f t="shared" ref="BJ55" si="12020">"5." &amp; BL$1&amp; ".5."</f>
        <v>5.21.5.</v>
      </c>
      <c r="BK55" s="57" t="s">
        <v>21</v>
      </c>
      <c r="BL55" s="58"/>
      <c r="BM55" s="7" t="str">
        <f t="shared" ref="BM55" si="12021">"5." &amp; BO$1&amp; ".5."</f>
        <v>5.22.5.</v>
      </c>
      <c r="BN55" s="57" t="s">
        <v>21</v>
      </c>
      <c r="BO55" s="58"/>
      <c r="BP55" s="7" t="str">
        <f t="shared" ref="BP55" si="12022">"5." &amp; BR$1&amp; ".5."</f>
        <v>5.23.5.</v>
      </c>
      <c r="BQ55" s="57" t="s">
        <v>21</v>
      </c>
      <c r="BR55" s="58"/>
      <c r="BS55" s="7" t="str">
        <f t="shared" ref="BS55" si="12023">"5." &amp; BU$1&amp; ".5."</f>
        <v>5.24.5.</v>
      </c>
      <c r="BT55" s="57" t="s">
        <v>21</v>
      </c>
      <c r="BU55" s="58"/>
      <c r="BV55" s="7" t="str">
        <f t="shared" ref="BV55" si="12024">"5." &amp; BX$1&amp; ".5."</f>
        <v>5.25.5.</v>
      </c>
      <c r="BW55" s="57" t="s">
        <v>21</v>
      </c>
      <c r="BX55" s="58"/>
      <c r="BY55" s="7" t="str">
        <f t="shared" ref="BY55" si="12025">"5." &amp; CA$1&amp; ".5."</f>
        <v>5.26.5.</v>
      </c>
      <c r="BZ55" s="57" t="s">
        <v>21</v>
      </c>
      <c r="CA55" s="58"/>
      <c r="CB55" s="7" t="str">
        <f t="shared" ref="CB55" si="12026">"5." &amp; CD$1&amp; ".5."</f>
        <v>5.27.5.</v>
      </c>
      <c r="CC55" s="57" t="s">
        <v>21</v>
      </c>
      <c r="CD55" s="58"/>
      <c r="CE55" s="7" t="str">
        <f t="shared" ref="CE55" si="12027">"5." &amp; CG$1&amp; ".5."</f>
        <v>5.28.5.</v>
      </c>
      <c r="CF55" s="57" t="s">
        <v>21</v>
      </c>
      <c r="CG55" s="58"/>
      <c r="CH55" s="7" t="str">
        <f t="shared" ref="CH55" si="12028">"5." &amp; CJ$1&amp; ".5."</f>
        <v>5.29.5.</v>
      </c>
      <c r="CI55" s="57" t="s">
        <v>21</v>
      </c>
      <c r="CJ55" s="58"/>
      <c r="CK55" s="7" t="str">
        <f t="shared" ref="CK55" si="12029">"5." &amp; CM$1&amp; ".5."</f>
        <v>5.30.5.</v>
      </c>
      <c r="CL55" s="57" t="s">
        <v>21</v>
      </c>
      <c r="CM55" s="58"/>
      <c r="CN55" s="7" t="str">
        <f t="shared" ref="CN55" si="12030">"5." &amp; CP$1&amp; ".5."</f>
        <v>5.31.5.</v>
      </c>
      <c r="CO55" s="57" t="s">
        <v>21</v>
      </c>
      <c r="CP55" s="58"/>
      <c r="CQ55" s="7" t="str">
        <f t="shared" ref="CQ55" si="12031">"5." &amp; CS$1&amp; ".5."</f>
        <v>5.32.5.</v>
      </c>
      <c r="CR55" s="57" t="s">
        <v>21</v>
      </c>
      <c r="CS55" s="58"/>
      <c r="CT55" s="7" t="str">
        <f t="shared" ref="CT55" si="12032">"5." &amp; CV$1&amp; ".5."</f>
        <v>5.33.5.</v>
      </c>
      <c r="CU55" s="57" t="s">
        <v>21</v>
      </c>
      <c r="CV55" s="58"/>
      <c r="CW55" s="7" t="str">
        <f t="shared" ref="CW55" si="12033">"5." &amp; CY$1&amp; ".5."</f>
        <v>5.34.5.</v>
      </c>
      <c r="CX55" s="57" t="s">
        <v>21</v>
      </c>
      <c r="CY55" s="58"/>
      <c r="CZ55" s="7" t="str">
        <f t="shared" ref="CZ55" si="12034">"5." &amp; DB$1&amp; ".5."</f>
        <v>5.35.5.</v>
      </c>
      <c r="DA55" s="57" t="s">
        <v>21</v>
      </c>
      <c r="DB55" s="58"/>
      <c r="DC55" s="7" t="str">
        <f t="shared" ref="DC55" si="12035">"5." &amp; DE$1&amp; ".5."</f>
        <v>5.36.5.</v>
      </c>
      <c r="DD55" s="57" t="s">
        <v>21</v>
      </c>
      <c r="DE55" s="58"/>
      <c r="DF55" s="7" t="str">
        <f t="shared" ref="DF55" si="12036">"5." &amp; DH$1&amp; ".5."</f>
        <v>5.37.5.</v>
      </c>
      <c r="DG55" s="57" t="s">
        <v>21</v>
      </c>
      <c r="DH55" s="58"/>
      <c r="DI55" s="7" t="str">
        <f t="shared" ref="DI55" si="12037">"5." &amp; DK$1&amp; ".5."</f>
        <v>5.38.5.</v>
      </c>
      <c r="DJ55" s="57" t="s">
        <v>21</v>
      </c>
      <c r="DK55" s="58"/>
      <c r="DL55" s="7" t="str">
        <f t="shared" ref="DL55" si="12038">"5." &amp; DN$1&amp; ".5."</f>
        <v>5.39.5.</v>
      </c>
      <c r="DM55" s="57" t="s">
        <v>21</v>
      </c>
      <c r="DN55" s="58"/>
      <c r="DO55" s="7" t="str">
        <f t="shared" ref="DO55" si="12039">"5." &amp; DQ$1&amp; ".5."</f>
        <v>5.40.5.</v>
      </c>
      <c r="DP55" s="57" t="s">
        <v>21</v>
      </c>
      <c r="DQ55" s="58"/>
      <c r="DR55" s="7" t="str">
        <f t="shared" ref="DR55" si="12040">"5." &amp; DT$1&amp; ".5."</f>
        <v>5.41.5.</v>
      </c>
      <c r="DS55" s="57" t="s">
        <v>21</v>
      </c>
      <c r="DT55" s="58"/>
      <c r="DU55" s="7" t="str">
        <f t="shared" ref="DU55" si="12041">"5." &amp; DW$1&amp; ".5."</f>
        <v>5.42.5.</v>
      </c>
      <c r="DV55" s="57" t="s">
        <v>21</v>
      </c>
      <c r="DW55" s="58"/>
      <c r="DX55" s="7" t="str">
        <f t="shared" ref="DX55" si="12042">"5." &amp; DZ$1&amp; ".5."</f>
        <v>5.43.5.</v>
      </c>
      <c r="DY55" s="57" t="s">
        <v>21</v>
      </c>
      <c r="DZ55" s="58"/>
      <c r="EA55" s="7" t="str">
        <f t="shared" ref="EA55" si="12043">"5." &amp; EC$1&amp; ".5."</f>
        <v>5.44.5.</v>
      </c>
      <c r="EB55" s="57" t="s">
        <v>21</v>
      </c>
      <c r="EC55" s="58"/>
      <c r="ED55" s="7" t="str">
        <f t="shared" ref="ED55" si="12044">"5." &amp; EF$1&amp; ".5."</f>
        <v>5.45.5.</v>
      </c>
      <c r="EE55" s="57" t="s">
        <v>21</v>
      </c>
      <c r="EF55" s="58"/>
      <c r="EG55" s="7" t="str">
        <f t="shared" ref="EG55" si="12045">"5." &amp; EI$1&amp; ".5."</f>
        <v>5.46.5.</v>
      </c>
      <c r="EH55" s="57" t="s">
        <v>21</v>
      </c>
      <c r="EI55" s="58"/>
      <c r="EJ55" s="7" t="str">
        <f t="shared" ref="EJ55" si="12046">"5." &amp; EL$1&amp; ".5."</f>
        <v>5.47.5.</v>
      </c>
      <c r="EK55" s="57" t="s">
        <v>21</v>
      </c>
      <c r="EL55" s="58"/>
      <c r="EM55" s="7" t="str">
        <f t="shared" ref="EM55" si="12047">"5." &amp; EO$1&amp; ".5."</f>
        <v>5.48.5.</v>
      </c>
      <c r="EN55" s="57" t="s">
        <v>21</v>
      </c>
      <c r="EO55" s="58"/>
      <c r="EP55" s="7" t="str">
        <f t="shared" ref="EP55" si="12048">"5." &amp; ER$1&amp; ".5."</f>
        <v>5.49.5.</v>
      </c>
      <c r="EQ55" s="57" t="s">
        <v>21</v>
      </c>
      <c r="ER55" s="58"/>
      <c r="ES55" s="7" t="str">
        <f t="shared" ref="ES55" si="12049">"5." &amp; EU$1&amp; ".5."</f>
        <v>5.50.5.</v>
      </c>
      <c r="ET55" s="57" t="s">
        <v>21</v>
      </c>
      <c r="EU55" s="58"/>
      <c r="EV55" s="7" t="str">
        <f t="shared" ref="EV55" si="12050">"5." &amp; EX$1&amp; ".5."</f>
        <v>5.51.5.</v>
      </c>
      <c r="EW55" s="57" t="s">
        <v>21</v>
      </c>
      <c r="EX55" s="58"/>
      <c r="EY55" s="7" t="str">
        <f t="shared" ref="EY55" si="12051">"5." &amp; FA$1&amp; ".5."</f>
        <v>5.52.5.</v>
      </c>
      <c r="EZ55" s="57" t="s">
        <v>21</v>
      </c>
      <c r="FA55" s="58"/>
      <c r="FB55" s="7" t="str">
        <f t="shared" ref="FB55" si="12052">"5." &amp; FD$1&amp; ".5."</f>
        <v>5.53.5.</v>
      </c>
      <c r="FC55" s="57" t="s">
        <v>21</v>
      </c>
      <c r="FD55" s="58"/>
      <c r="FE55" s="7" t="str">
        <f t="shared" ref="FE55" si="12053">"5." &amp; FG$1&amp; ".5."</f>
        <v>5.54.5.</v>
      </c>
      <c r="FF55" s="57" t="s">
        <v>21</v>
      </c>
      <c r="FG55" s="58"/>
      <c r="FH55" s="7" t="str">
        <f t="shared" ref="FH55" si="12054">"5." &amp; FJ$1&amp; ".5."</f>
        <v>5.55.5.</v>
      </c>
      <c r="FI55" s="57" t="s">
        <v>21</v>
      </c>
      <c r="FJ55" s="58"/>
      <c r="FK55" s="7" t="str">
        <f t="shared" ref="FK55" si="12055">"5." &amp; FM$1&amp; ".5."</f>
        <v>5.56.5.</v>
      </c>
      <c r="FL55" s="57" t="s">
        <v>21</v>
      </c>
      <c r="FM55" s="58"/>
      <c r="FN55" s="7" t="str">
        <f t="shared" ref="FN55" si="12056">"5." &amp; FP$1&amp; ".5."</f>
        <v>5.57.5.</v>
      </c>
      <c r="FO55" s="57" t="s">
        <v>21</v>
      </c>
      <c r="FP55" s="58"/>
      <c r="FQ55" s="7" t="str">
        <f t="shared" ref="FQ55" si="12057">"5." &amp; FS$1&amp; ".5."</f>
        <v>5.58.5.</v>
      </c>
      <c r="FR55" s="57" t="s">
        <v>21</v>
      </c>
      <c r="FS55" s="58"/>
      <c r="FT55" s="7" t="str">
        <f t="shared" ref="FT55" si="12058">"5." &amp; FV$1&amp; ".5."</f>
        <v>5.59.5.</v>
      </c>
      <c r="FU55" s="57" t="s">
        <v>21</v>
      </c>
      <c r="FV55" s="58"/>
      <c r="FW55" s="7" t="str">
        <f t="shared" ref="FW55" si="12059">"5." &amp; FY$1&amp; ".5."</f>
        <v>5.60.5.</v>
      </c>
      <c r="FX55" s="57" t="s">
        <v>21</v>
      </c>
      <c r="FY55" s="58"/>
      <c r="FZ55" s="7" t="str">
        <f t="shared" ref="FZ55" si="12060">"5." &amp; GB$1&amp; ".5."</f>
        <v>5.61.5.</v>
      </c>
      <c r="GA55" s="57" t="s">
        <v>21</v>
      </c>
      <c r="GB55" s="58"/>
      <c r="GC55" s="7" t="str">
        <f t="shared" ref="GC55" si="12061">"5." &amp; GE$1&amp; ".5."</f>
        <v>5.62.5.</v>
      </c>
      <c r="GD55" s="57" t="s">
        <v>21</v>
      </c>
      <c r="GE55" s="58"/>
      <c r="GF55" s="7" t="str">
        <f t="shared" ref="GF55" si="12062">"5." &amp; GH$1&amp; ".5."</f>
        <v>5.63.5.</v>
      </c>
      <c r="GG55" s="57" t="s">
        <v>21</v>
      </c>
      <c r="GH55" s="58"/>
      <c r="GI55" s="7" t="str">
        <f t="shared" ref="GI55" si="12063">"5." &amp; GK$1&amp; ".5."</f>
        <v>5.64.5.</v>
      </c>
      <c r="GJ55" s="57" t="s">
        <v>21</v>
      </c>
      <c r="GK55" s="58"/>
      <c r="GL55" s="7" t="str">
        <f t="shared" ref="GL55" si="12064">"5." &amp; GN$1&amp; ".5."</f>
        <v>5.65.5.</v>
      </c>
      <c r="GM55" s="57" t="s">
        <v>21</v>
      </c>
      <c r="GN55" s="58"/>
      <c r="GO55" s="7" t="str">
        <f t="shared" ref="GO55" si="12065">"5." &amp; GQ$1&amp; ".5."</f>
        <v>5.66.5.</v>
      </c>
      <c r="GP55" s="57" t="s">
        <v>21</v>
      </c>
      <c r="GQ55" s="58"/>
      <c r="GR55" s="7" t="str">
        <f t="shared" ref="GR55" si="12066">"5." &amp; GT$1&amp; ".5."</f>
        <v>5.67.5.</v>
      </c>
      <c r="GS55" s="57" t="s">
        <v>21</v>
      </c>
      <c r="GT55" s="58"/>
      <c r="GU55" s="7" t="str">
        <f t="shared" ref="GU55" si="12067">"5." &amp; GW$1&amp; ".5."</f>
        <v>5.68.5.</v>
      </c>
      <c r="GV55" s="57" t="s">
        <v>21</v>
      </c>
      <c r="GW55" s="58"/>
      <c r="GX55" s="7" t="str">
        <f t="shared" ref="GX55" si="12068">"5." &amp; GZ$1&amp; ".5."</f>
        <v>5.69.5.</v>
      </c>
      <c r="GY55" s="57" t="s">
        <v>21</v>
      </c>
      <c r="GZ55" s="58"/>
      <c r="HA55" s="7" t="str">
        <f t="shared" ref="HA55" si="12069">"5." &amp; HC$1&amp; ".5."</f>
        <v>5.70.5.</v>
      </c>
      <c r="HB55" s="57" t="s">
        <v>21</v>
      </c>
      <c r="HC55" s="58"/>
      <c r="HD55" s="7" t="str">
        <f t="shared" ref="HD55" si="12070">"5." &amp; HF$1&amp; ".5."</f>
        <v>5.71.5.</v>
      </c>
      <c r="HE55" s="57" t="s">
        <v>21</v>
      </c>
      <c r="HF55" s="58"/>
      <c r="HG55" s="7" t="str">
        <f t="shared" ref="HG55" si="12071">"5." &amp; HI$1&amp; ".5."</f>
        <v>5.72.5.</v>
      </c>
      <c r="HH55" s="57" t="s">
        <v>21</v>
      </c>
      <c r="HI55" s="58"/>
      <c r="HJ55" s="7" t="str">
        <f t="shared" ref="HJ55" si="12072">"5." &amp; HL$1&amp; ".5."</f>
        <v>5.73.5.</v>
      </c>
      <c r="HK55" s="57" t="s">
        <v>21</v>
      </c>
      <c r="HL55" s="58"/>
      <c r="HM55" s="7" t="str">
        <f t="shared" ref="HM55" si="12073">"5." &amp; HO$1&amp; ".5."</f>
        <v>5.74.5.</v>
      </c>
      <c r="HN55" s="57" t="s">
        <v>21</v>
      </c>
      <c r="HO55" s="58"/>
      <c r="HP55" s="7" t="str">
        <f t="shared" ref="HP55" si="12074">"5." &amp; HR$1&amp; ".5."</f>
        <v>5.75.5.</v>
      </c>
      <c r="HQ55" s="57" t="s">
        <v>21</v>
      </c>
      <c r="HR55" s="58"/>
      <c r="HS55" s="7" t="str">
        <f t="shared" ref="HS55" si="12075">"5." &amp; HU$1&amp; ".5."</f>
        <v>5.76.5.</v>
      </c>
      <c r="HT55" s="57" t="s">
        <v>21</v>
      </c>
      <c r="HU55" s="58"/>
      <c r="HV55" s="7" t="str">
        <f t="shared" ref="HV55" si="12076">"5." &amp; HX$1&amp; ".5."</f>
        <v>5.77.5.</v>
      </c>
      <c r="HW55" s="57" t="s">
        <v>21</v>
      </c>
      <c r="HX55" s="58"/>
      <c r="HY55" s="7" t="str">
        <f t="shared" ref="HY55" si="12077">"5." &amp; IA$1&amp; ".5."</f>
        <v>5.78.5.</v>
      </c>
      <c r="HZ55" s="57" t="s">
        <v>21</v>
      </c>
      <c r="IA55" s="58"/>
      <c r="IB55" s="7" t="str">
        <f t="shared" ref="IB55" si="12078">"5." &amp; ID$1&amp; ".5."</f>
        <v>5.79.5.</v>
      </c>
      <c r="IC55" s="57" t="s">
        <v>21</v>
      </c>
      <c r="ID55" s="58"/>
      <c r="IE55" s="7" t="str">
        <f t="shared" ref="IE55" si="12079">"5." &amp; IG$1&amp; ".5."</f>
        <v>5.80.5.</v>
      </c>
      <c r="IF55" s="57" t="s">
        <v>21</v>
      </c>
      <c r="IG55" s="58"/>
      <c r="IH55" s="7" t="str">
        <f t="shared" ref="IH55" si="12080">"5." &amp; IJ$1&amp; ".5."</f>
        <v>5.81.5.</v>
      </c>
      <c r="II55" s="57" t="s">
        <v>21</v>
      </c>
      <c r="IJ55" s="58"/>
      <c r="IK55" s="7" t="str">
        <f t="shared" ref="IK55" si="12081">"5." &amp; IM$1&amp; ".5."</f>
        <v>5.82.5.</v>
      </c>
      <c r="IL55" s="57" t="s">
        <v>21</v>
      </c>
      <c r="IM55" s="58"/>
      <c r="IN55" s="7" t="str">
        <f t="shared" ref="IN55" si="12082">"5." &amp; IP$1&amp; ".5."</f>
        <v>5.83.5.</v>
      </c>
      <c r="IO55" s="57" t="s">
        <v>21</v>
      </c>
      <c r="IP55" s="58"/>
      <c r="IQ55" s="7" t="str">
        <f t="shared" ref="IQ55" si="12083">"5." &amp; IS$1&amp; ".5."</f>
        <v>5.84.5.</v>
      </c>
      <c r="IR55" s="57" t="s">
        <v>21</v>
      </c>
      <c r="IS55" s="58"/>
      <c r="IT55" s="7" t="str">
        <f t="shared" ref="IT55" si="12084">"5." &amp; IV$1&amp; ".5."</f>
        <v>5.85.5.</v>
      </c>
      <c r="IU55" s="57" t="s">
        <v>21</v>
      </c>
      <c r="IV55" s="58"/>
      <c r="IW55" s="7" t="str">
        <f t="shared" ref="IW55" si="12085">"5." &amp; IY$1&amp; ".5."</f>
        <v>5.86.5.</v>
      </c>
      <c r="IX55" s="57" t="s">
        <v>21</v>
      </c>
      <c r="IY55" s="58"/>
      <c r="IZ55" s="7" t="str">
        <f t="shared" ref="IZ55" si="12086">"5." &amp; JB$1&amp; ".5."</f>
        <v>5.87.5.</v>
      </c>
      <c r="JA55" s="57" t="s">
        <v>21</v>
      </c>
      <c r="JB55" s="58"/>
      <c r="JC55" s="7" t="str">
        <f t="shared" ref="JC55" si="12087">"5." &amp; JE$1&amp; ".5."</f>
        <v>5.88.5.</v>
      </c>
      <c r="JD55" s="57" t="s">
        <v>21</v>
      </c>
      <c r="JE55" s="58"/>
      <c r="JF55" s="7" t="str">
        <f t="shared" ref="JF55" si="12088">"5." &amp; JH$1&amp; ".5."</f>
        <v>5.89.5.</v>
      </c>
      <c r="JG55" s="57" t="s">
        <v>21</v>
      </c>
      <c r="JH55" s="58"/>
      <c r="JI55" s="7" t="str">
        <f t="shared" ref="JI55" si="12089">"5." &amp; JK$1&amp; ".5."</f>
        <v>5.90.5.</v>
      </c>
      <c r="JJ55" s="57" t="s">
        <v>21</v>
      </c>
      <c r="JK55" s="58"/>
      <c r="JL55" s="7" t="str">
        <f t="shared" ref="JL55" si="12090">"5." &amp; JN$1&amp; ".5."</f>
        <v>5.91.5.</v>
      </c>
      <c r="JM55" s="57" t="s">
        <v>21</v>
      </c>
      <c r="JN55" s="58"/>
      <c r="JO55" s="7" t="str">
        <f t="shared" ref="JO55" si="12091">"5." &amp; JQ$1&amp; ".5."</f>
        <v>5.92.5.</v>
      </c>
      <c r="JP55" s="57" t="s">
        <v>21</v>
      </c>
      <c r="JQ55" s="58"/>
      <c r="JR55" s="7" t="str">
        <f t="shared" ref="JR55" si="12092">"5." &amp; JT$1&amp; ".5."</f>
        <v>5.93.5.</v>
      </c>
      <c r="JS55" s="57" t="s">
        <v>21</v>
      </c>
      <c r="JT55" s="58"/>
      <c r="JU55" s="7" t="str">
        <f t="shared" ref="JU55" si="12093">"5." &amp; JW$1&amp; ".5."</f>
        <v>5.94.5.</v>
      </c>
      <c r="JV55" s="57" t="s">
        <v>21</v>
      </c>
      <c r="JW55" s="58"/>
      <c r="JX55" s="7" t="str">
        <f t="shared" ref="JX55" si="12094">"5." &amp; JZ$1&amp; ".5."</f>
        <v>5.95.5.</v>
      </c>
      <c r="JY55" s="57" t="s">
        <v>21</v>
      </c>
      <c r="JZ55" s="58"/>
      <c r="KA55" s="7" t="str">
        <f t="shared" ref="KA55" si="12095">"5." &amp; KC$1&amp; ".5."</f>
        <v>5.96.5.</v>
      </c>
      <c r="KB55" s="57" t="s">
        <v>21</v>
      </c>
      <c r="KC55" s="58"/>
      <c r="KD55" s="7" t="str">
        <f t="shared" ref="KD55" si="12096">"5." &amp; KF$1&amp; ".5."</f>
        <v>5.97.5.</v>
      </c>
      <c r="KE55" s="57" t="s">
        <v>21</v>
      </c>
      <c r="KF55" s="58"/>
      <c r="KG55" s="7" t="str">
        <f t="shared" ref="KG55" si="12097">"5." &amp; KI$1&amp; ".5."</f>
        <v>5.98.5.</v>
      </c>
      <c r="KH55" s="57" t="s">
        <v>21</v>
      </c>
      <c r="KI55" s="58"/>
      <c r="KJ55" s="7" t="str">
        <f t="shared" ref="KJ55" si="12098">"5." &amp; KL$1&amp; ".5."</f>
        <v>5.99.5.</v>
      </c>
      <c r="KK55" s="57" t="s">
        <v>21</v>
      </c>
      <c r="KL55" s="58"/>
      <c r="KM55" s="7" t="str">
        <f t="shared" ref="KM55" si="12099">"5." &amp; KO$1&amp; ".5."</f>
        <v>5.100.5.</v>
      </c>
      <c r="KN55" s="57" t="s">
        <v>21</v>
      </c>
      <c r="KO55" s="58"/>
      <c r="KP55" s="7" t="str">
        <f t="shared" ref="KP55" si="12100">"5." &amp; KR$1&amp; ".5."</f>
        <v>5.101.5.</v>
      </c>
      <c r="KQ55" s="57" t="s">
        <v>21</v>
      </c>
      <c r="KR55" s="58"/>
      <c r="KS55" s="7" t="str">
        <f t="shared" ref="KS55" si="12101">"5." &amp; KU$1&amp; ".5."</f>
        <v>5.102.5.</v>
      </c>
      <c r="KT55" s="57" t="s">
        <v>21</v>
      </c>
      <c r="KU55" s="58"/>
      <c r="KV55" s="7" t="str">
        <f t="shared" ref="KV55" si="12102">"5." &amp; KX$1&amp; ".5."</f>
        <v>5.103.5.</v>
      </c>
      <c r="KW55" s="57" t="s">
        <v>21</v>
      </c>
      <c r="KX55" s="58"/>
      <c r="KY55" s="7" t="str">
        <f t="shared" ref="KY55" si="12103">"5." &amp; LA$1&amp; ".5."</f>
        <v>5.104.5.</v>
      </c>
      <c r="KZ55" s="57" t="s">
        <v>21</v>
      </c>
      <c r="LA55" s="58"/>
      <c r="LB55" s="7" t="str">
        <f t="shared" ref="LB55" si="12104">"5." &amp; LD$1&amp; ".5."</f>
        <v>5.105.5.</v>
      </c>
      <c r="LC55" s="57" t="s">
        <v>21</v>
      </c>
      <c r="LD55" s="58"/>
      <c r="LE55" s="7" t="str">
        <f t="shared" ref="LE55" si="12105">"5." &amp; LG$1&amp; ".5."</f>
        <v>5.106.5.</v>
      </c>
      <c r="LF55" s="57" t="s">
        <v>21</v>
      </c>
      <c r="LG55" s="58"/>
      <c r="LH55" s="7" t="str">
        <f t="shared" ref="LH55" si="12106">"5." &amp; LJ$1&amp; ".5."</f>
        <v>5.107.5.</v>
      </c>
      <c r="LI55" s="57" t="s">
        <v>21</v>
      </c>
      <c r="LJ55" s="58"/>
      <c r="LK55" s="7" t="str">
        <f t="shared" ref="LK55" si="12107">"5." &amp; LM$1&amp; ".5."</f>
        <v>5.108.5.</v>
      </c>
      <c r="LL55" s="57" t="s">
        <v>21</v>
      </c>
      <c r="LM55" s="58"/>
      <c r="LN55" s="7" t="str">
        <f t="shared" ref="LN55" si="12108">"5." &amp; LP$1&amp; ".5."</f>
        <v>5.109.5.</v>
      </c>
      <c r="LO55" s="57" t="s">
        <v>21</v>
      </c>
      <c r="LP55" s="58"/>
      <c r="LQ55" s="7" t="str">
        <f t="shared" ref="LQ55" si="12109">"5." &amp; LS$1&amp; ".5."</f>
        <v>5.110.5.</v>
      </c>
      <c r="LR55" s="57" t="s">
        <v>21</v>
      </c>
      <c r="LS55" s="58"/>
      <c r="LT55" s="7" t="str">
        <f t="shared" ref="LT55" si="12110">"5." &amp; LV$1&amp; ".5."</f>
        <v>5.111.5.</v>
      </c>
      <c r="LU55" s="57" t="s">
        <v>21</v>
      </c>
      <c r="LV55" s="58"/>
      <c r="LW55" s="7" t="str">
        <f t="shared" ref="LW55" si="12111">"5." &amp; LY$1&amp; ".5."</f>
        <v>5.112.5.</v>
      </c>
      <c r="LX55" s="57" t="s">
        <v>21</v>
      </c>
      <c r="LY55" s="58"/>
      <c r="LZ55" s="7" t="str">
        <f t="shared" ref="LZ55" si="12112">"5." &amp; MB$1&amp; ".5."</f>
        <v>5.113.5.</v>
      </c>
      <c r="MA55" s="57" t="s">
        <v>21</v>
      </c>
      <c r="MB55" s="58"/>
      <c r="MC55" s="7" t="str">
        <f t="shared" ref="MC55" si="12113">"5." &amp; ME$1&amp; ".5."</f>
        <v>5.114.5.</v>
      </c>
      <c r="MD55" s="57" t="s">
        <v>21</v>
      </c>
      <c r="ME55" s="58"/>
      <c r="MF55" s="7" t="str">
        <f t="shared" ref="MF55" si="12114">"5." &amp; MH$1&amp; ".5."</f>
        <v>5.115.5.</v>
      </c>
      <c r="MG55" s="57" t="s">
        <v>21</v>
      </c>
      <c r="MH55" s="58"/>
      <c r="MI55" s="7" t="str">
        <f t="shared" ref="MI55" si="12115">"5." &amp; MK$1&amp; ".5."</f>
        <v>5.116.5.</v>
      </c>
      <c r="MJ55" s="57" t="s">
        <v>21</v>
      </c>
      <c r="MK55" s="58"/>
      <c r="ML55" s="7" t="str">
        <f t="shared" ref="ML55" si="12116">"5." &amp; MN$1&amp; ".5."</f>
        <v>5.117.5.</v>
      </c>
      <c r="MM55" s="57" t="s">
        <v>21</v>
      </c>
      <c r="MN55" s="58"/>
      <c r="MO55" s="7" t="str">
        <f t="shared" ref="MO55" si="12117">"5." &amp; MQ$1&amp; ".5."</f>
        <v>5.118.5.</v>
      </c>
      <c r="MP55" s="57" t="s">
        <v>21</v>
      </c>
      <c r="MQ55" s="58"/>
      <c r="MR55" s="7" t="str">
        <f t="shared" ref="MR55" si="12118">"5." &amp; MT$1&amp; ".5."</f>
        <v>5.119.5.</v>
      </c>
      <c r="MS55" s="57" t="s">
        <v>21</v>
      </c>
      <c r="MT55" s="58"/>
      <c r="MU55" s="7" t="str">
        <f t="shared" ref="MU55" si="12119">"5." &amp; MW$1&amp; ".5."</f>
        <v>5.120.5.</v>
      </c>
      <c r="MV55" s="57" t="s">
        <v>21</v>
      </c>
      <c r="MW55" s="58"/>
      <c r="MX55" s="7" t="str">
        <f t="shared" ref="MX55" si="12120">"5." &amp; MZ$1&amp; ".5."</f>
        <v>5.121.5.</v>
      </c>
      <c r="MY55" s="57" t="s">
        <v>21</v>
      </c>
      <c r="MZ55" s="58"/>
      <c r="NA55" s="7" t="str">
        <f t="shared" ref="NA55" si="12121">"5." &amp; NC$1&amp; ".5."</f>
        <v>5.122.5.</v>
      </c>
      <c r="NB55" s="57" t="s">
        <v>21</v>
      </c>
      <c r="NC55" s="58"/>
      <c r="ND55" s="7" t="str">
        <f t="shared" ref="ND55" si="12122">"5." &amp; NF$1&amp; ".5."</f>
        <v>5.123.5.</v>
      </c>
      <c r="NE55" s="57" t="s">
        <v>21</v>
      </c>
      <c r="NF55" s="58"/>
      <c r="NG55" s="7" t="str">
        <f t="shared" ref="NG55" si="12123">"5." &amp; NI$1&amp; ".5."</f>
        <v>5.124.5.</v>
      </c>
      <c r="NH55" s="57" t="s">
        <v>21</v>
      </c>
      <c r="NI55" s="58"/>
      <c r="NJ55" s="7" t="str">
        <f t="shared" ref="NJ55" si="12124">"5." &amp; NL$1&amp; ".5."</f>
        <v>5.125.5.</v>
      </c>
      <c r="NK55" s="57" t="s">
        <v>21</v>
      </c>
      <c r="NL55" s="58"/>
      <c r="NM55" s="7" t="str">
        <f t="shared" ref="NM55" si="12125">"5." &amp; NO$1&amp; ".5."</f>
        <v>5.126.5.</v>
      </c>
      <c r="NN55" s="57" t="s">
        <v>21</v>
      </c>
      <c r="NO55" s="58"/>
      <c r="NP55" s="7" t="str">
        <f t="shared" ref="NP55" si="12126">"5." &amp; NR$1&amp; ".5."</f>
        <v>5.127.5.</v>
      </c>
      <c r="NQ55" s="57" t="s">
        <v>21</v>
      </c>
      <c r="NR55" s="58"/>
      <c r="NS55" s="7" t="str">
        <f t="shared" ref="NS55" si="12127">"5." &amp; NU$1&amp; ".5."</f>
        <v>5.128.5.</v>
      </c>
      <c r="NT55" s="57" t="s">
        <v>21</v>
      </c>
      <c r="NU55" s="58"/>
      <c r="NV55" s="7" t="str">
        <f t="shared" ref="NV55" si="12128">"5." &amp; NX$1&amp; ".5."</f>
        <v>5.129.5.</v>
      </c>
      <c r="NW55" s="57" t="s">
        <v>21</v>
      </c>
      <c r="NX55" s="58"/>
      <c r="NY55" s="7" t="str">
        <f t="shared" ref="NY55" si="12129">"5." &amp; OA$1&amp; ".5."</f>
        <v>5.130.5.</v>
      </c>
      <c r="NZ55" s="57" t="s">
        <v>21</v>
      </c>
      <c r="OA55" s="58"/>
      <c r="OB55" s="7" t="str">
        <f t="shared" ref="OB55" si="12130">"5." &amp; OD$1&amp; ".5."</f>
        <v>5.131.5.</v>
      </c>
      <c r="OC55" s="57" t="s">
        <v>21</v>
      </c>
      <c r="OD55" s="58"/>
      <c r="OE55" s="7" t="str">
        <f t="shared" ref="OE55" si="12131">"5." &amp; OG$1&amp; ".5."</f>
        <v>5.132.5.</v>
      </c>
      <c r="OF55" s="57" t="s">
        <v>21</v>
      </c>
      <c r="OG55" s="58"/>
      <c r="OH55" s="7" t="str">
        <f t="shared" ref="OH55" si="12132">"5." &amp; OJ$1&amp; ".5."</f>
        <v>5.133.5.</v>
      </c>
      <c r="OI55" s="57" t="s">
        <v>21</v>
      </c>
      <c r="OJ55" s="58"/>
      <c r="OK55" s="7" t="str">
        <f t="shared" ref="OK55" si="12133">"5." &amp; OM$1&amp; ".5."</f>
        <v>5.134.5.</v>
      </c>
      <c r="OL55" s="57" t="s">
        <v>21</v>
      </c>
      <c r="OM55" s="58"/>
      <c r="ON55" s="7" t="str">
        <f t="shared" ref="ON55" si="12134">"5." &amp; OP$1&amp; ".5."</f>
        <v>5.135.5.</v>
      </c>
      <c r="OO55" s="57" t="s">
        <v>21</v>
      </c>
      <c r="OP55" s="58"/>
      <c r="OQ55" s="7" t="str">
        <f t="shared" ref="OQ55" si="12135">"5." &amp; OS$1&amp; ".5."</f>
        <v>5.136.5.</v>
      </c>
      <c r="OR55" s="57" t="s">
        <v>21</v>
      </c>
      <c r="OS55" s="58"/>
      <c r="OT55" s="7" t="str">
        <f t="shared" ref="OT55" si="12136">"5." &amp; OV$1&amp; ".5."</f>
        <v>5.137.5.</v>
      </c>
      <c r="OU55" s="57" t="s">
        <v>21</v>
      </c>
      <c r="OV55" s="58"/>
      <c r="OW55" s="7" t="str">
        <f t="shared" ref="OW55" si="12137">"5." &amp; OY$1&amp; ".5."</f>
        <v>5.138.5.</v>
      </c>
      <c r="OX55" s="57" t="s">
        <v>21</v>
      </c>
      <c r="OY55" s="58"/>
      <c r="OZ55" s="7" t="str">
        <f t="shared" ref="OZ55" si="12138">"5." &amp; PB$1&amp; ".5."</f>
        <v>5.139.5.</v>
      </c>
      <c r="PA55" s="57" t="s">
        <v>21</v>
      </c>
      <c r="PB55" s="58"/>
      <c r="PC55" s="7" t="str">
        <f t="shared" ref="PC55" si="12139">"5." &amp; PE$1&amp; ".5."</f>
        <v>5.140.5.</v>
      </c>
      <c r="PD55" s="57" t="s">
        <v>21</v>
      </c>
      <c r="PE55" s="58"/>
      <c r="PF55" s="7" t="str">
        <f t="shared" ref="PF55" si="12140">"5." &amp; PH$1&amp; ".5."</f>
        <v>5.141.5.</v>
      </c>
      <c r="PG55" s="57" t="s">
        <v>21</v>
      </c>
      <c r="PH55" s="58"/>
      <c r="PI55" s="7" t="str">
        <f t="shared" ref="PI55" si="12141">"5." &amp; PK$1&amp; ".5."</f>
        <v>5.142.5.</v>
      </c>
      <c r="PJ55" s="57" t="s">
        <v>21</v>
      </c>
      <c r="PK55" s="58"/>
      <c r="PL55" s="7" t="str">
        <f t="shared" ref="PL55" si="12142">"5." &amp; PN$1&amp; ".5."</f>
        <v>5.143.5.</v>
      </c>
      <c r="PM55" s="57" t="s">
        <v>21</v>
      </c>
      <c r="PN55" s="58"/>
      <c r="PO55" s="7" t="str">
        <f t="shared" ref="PO55" si="12143">"5." &amp; PQ$1&amp; ".5."</f>
        <v>5.144.5.</v>
      </c>
      <c r="PP55" s="57" t="s">
        <v>21</v>
      </c>
      <c r="PQ55" s="58"/>
      <c r="PR55" s="7" t="str">
        <f t="shared" ref="PR55" si="12144">"5." &amp; PT$1&amp; ".5."</f>
        <v>5.145.5.</v>
      </c>
      <c r="PS55" s="57" t="s">
        <v>21</v>
      </c>
      <c r="PT55" s="58"/>
      <c r="PU55" s="7" t="str">
        <f t="shared" ref="PU55" si="12145">"5." &amp; PW$1&amp; ".5."</f>
        <v>5.146.5.</v>
      </c>
      <c r="PV55" s="57" t="s">
        <v>21</v>
      </c>
      <c r="PW55" s="58"/>
      <c r="PX55" s="7" t="str">
        <f t="shared" ref="PX55" si="12146">"5." &amp; PZ$1&amp; ".5."</f>
        <v>5.147.5.</v>
      </c>
      <c r="PY55" s="57" t="s">
        <v>21</v>
      </c>
      <c r="PZ55" s="58"/>
      <c r="QA55" s="7" t="str">
        <f t="shared" ref="QA55" si="12147">"5." &amp; QC$1&amp; ".5."</f>
        <v>5.148.5.</v>
      </c>
      <c r="QB55" s="57" t="s">
        <v>21</v>
      </c>
      <c r="QC55" s="58"/>
      <c r="QD55" s="7" t="str">
        <f t="shared" ref="QD55" si="12148">"5." &amp; QF$1&amp; ".5."</f>
        <v>5.149.5.</v>
      </c>
      <c r="QE55" s="57" t="s">
        <v>21</v>
      </c>
      <c r="QF55" s="58"/>
      <c r="QG55" s="7" t="str">
        <f t="shared" ref="QG55" si="12149">"5." &amp; QI$1&amp; ".5."</f>
        <v>5.150.5.</v>
      </c>
      <c r="QH55" s="57" t="s">
        <v>21</v>
      </c>
      <c r="QI55" s="58"/>
      <c r="QJ55" s="7" t="str">
        <f t="shared" ref="QJ55" si="12150">"5." &amp; QL$1&amp; ".5."</f>
        <v>5.151.5.</v>
      </c>
      <c r="QK55" s="57" t="s">
        <v>21</v>
      </c>
      <c r="QL55" s="58"/>
      <c r="QM55" s="7" t="str">
        <f t="shared" ref="QM55" si="12151">"5." &amp; QO$1&amp; ".5."</f>
        <v>5.152.5.</v>
      </c>
      <c r="QN55" s="57" t="s">
        <v>21</v>
      </c>
      <c r="QO55" s="58"/>
      <c r="QP55" s="7" t="str">
        <f t="shared" ref="QP55" si="12152">"5." &amp; QR$1&amp; ".5."</f>
        <v>5.153.5.</v>
      </c>
      <c r="QQ55" s="57" t="s">
        <v>21</v>
      </c>
      <c r="QR55" s="58"/>
      <c r="QS55" s="7" t="str">
        <f t="shared" ref="QS55" si="12153">"5." &amp; QU$1&amp; ".5."</f>
        <v>5.154.5.</v>
      </c>
      <c r="QT55" s="57" t="s">
        <v>21</v>
      </c>
      <c r="QU55" s="58"/>
      <c r="QV55" s="7" t="str">
        <f t="shared" ref="QV55" si="12154">"5." &amp; QX$1&amp; ".5."</f>
        <v>5.155.5.</v>
      </c>
      <c r="QW55" s="57" t="s">
        <v>21</v>
      </c>
      <c r="QX55" s="58"/>
      <c r="QY55" s="7" t="str">
        <f t="shared" ref="QY55" si="12155">"5." &amp; RA$1&amp; ".5."</f>
        <v>5.156.5.</v>
      </c>
      <c r="QZ55" s="57" t="s">
        <v>21</v>
      </c>
      <c r="RA55" s="58"/>
      <c r="RB55" s="7" t="str">
        <f t="shared" ref="RB55" si="12156">"5." &amp; RD$1&amp; ".5."</f>
        <v>5.157.5.</v>
      </c>
      <c r="RC55" s="57" t="s">
        <v>21</v>
      </c>
      <c r="RD55" s="58"/>
      <c r="RE55" s="7" t="str">
        <f t="shared" ref="RE55" si="12157">"5." &amp; RG$1&amp; ".5."</f>
        <v>5.158.5.</v>
      </c>
      <c r="RF55" s="57" t="s">
        <v>21</v>
      </c>
      <c r="RG55" s="58"/>
      <c r="RH55" s="7" t="str">
        <f t="shared" ref="RH55" si="12158">"5." &amp; RJ$1&amp; ".5."</f>
        <v>5.159.5.</v>
      </c>
      <c r="RI55" s="57" t="s">
        <v>21</v>
      </c>
      <c r="RJ55" s="58"/>
      <c r="RK55" s="7" t="str">
        <f t="shared" ref="RK55" si="12159">"5." &amp; RM$1&amp; ".5."</f>
        <v>5.160.5.</v>
      </c>
      <c r="RL55" s="57" t="s">
        <v>21</v>
      </c>
      <c r="RM55" s="58"/>
      <c r="RN55" s="7" t="str">
        <f t="shared" ref="RN55" si="12160">"5." &amp; RP$1&amp; ".5."</f>
        <v>5.161.5.</v>
      </c>
      <c r="RO55" s="57" t="s">
        <v>21</v>
      </c>
      <c r="RP55" s="58"/>
      <c r="RQ55" s="7" t="str">
        <f t="shared" ref="RQ55" si="12161">"5." &amp; RS$1&amp; ".5."</f>
        <v>5.162.5.</v>
      </c>
      <c r="RR55" s="57" t="s">
        <v>21</v>
      </c>
      <c r="RS55" s="58"/>
      <c r="RT55" s="7" t="str">
        <f t="shared" ref="RT55" si="12162">"5." &amp; RV$1&amp; ".5."</f>
        <v>5.163.5.</v>
      </c>
      <c r="RU55" s="57" t="s">
        <v>21</v>
      </c>
      <c r="RV55" s="58"/>
      <c r="RW55" s="7" t="str">
        <f t="shared" ref="RW55" si="12163">"5." &amp; RY$1&amp; ".5."</f>
        <v>5.164.5.</v>
      </c>
      <c r="RX55" s="57" t="s">
        <v>21</v>
      </c>
      <c r="RY55" s="58"/>
      <c r="RZ55" s="7" t="str">
        <f t="shared" ref="RZ55" si="12164">"5." &amp; SB$1&amp; ".5."</f>
        <v>5.165.5.</v>
      </c>
      <c r="SA55" s="57" t="s">
        <v>21</v>
      </c>
      <c r="SB55" s="58"/>
      <c r="SC55" s="7" t="str">
        <f t="shared" ref="SC55" si="12165">"5." &amp; SE$1&amp; ".5."</f>
        <v>5.166.5.</v>
      </c>
      <c r="SD55" s="57" t="s">
        <v>21</v>
      </c>
      <c r="SE55" s="58"/>
      <c r="SF55" s="7" t="str">
        <f t="shared" ref="SF55" si="12166">"5." &amp; SH$1&amp; ".5."</f>
        <v>5.167.5.</v>
      </c>
      <c r="SG55" s="57" t="s">
        <v>21</v>
      </c>
      <c r="SH55" s="58"/>
      <c r="SI55" s="7" t="str">
        <f t="shared" ref="SI55" si="12167">"5." &amp; SK$1&amp; ".5."</f>
        <v>5.168.5.</v>
      </c>
      <c r="SJ55" s="57" t="s">
        <v>21</v>
      </c>
      <c r="SK55" s="58"/>
      <c r="SL55" s="7" t="str">
        <f t="shared" ref="SL55" si="12168">"5." &amp; SN$1&amp; ".5."</f>
        <v>5.169.5.</v>
      </c>
      <c r="SM55" s="57" t="s">
        <v>21</v>
      </c>
      <c r="SN55" s="58"/>
      <c r="SO55" s="7" t="str">
        <f t="shared" ref="SO55" si="12169">"5." &amp; SQ$1&amp; ".5."</f>
        <v>5.170.5.</v>
      </c>
      <c r="SP55" s="57" t="s">
        <v>21</v>
      </c>
      <c r="SQ55" s="58"/>
      <c r="SR55" s="7" t="str">
        <f t="shared" ref="SR55" si="12170">"5." &amp; ST$1&amp; ".5."</f>
        <v>5.171.5.</v>
      </c>
      <c r="SS55" s="57" t="s">
        <v>21</v>
      </c>
      <c r="ST55" s="58"/>
      <c r="SU55" s="7" t="str">
        <f t="shared" ref="SU55" si="12171">"5." &amp; SW$1&amp; ".5."</f>
        <v>5.172.5.</v>
      </c>
      <c r="SV55" s="57" t="s">
        <v>21</v>
      </c>
      <c r="SW55" s="58"/>
      <c r="SX55" s="7" t="str">
        <f t="shared" ref="SX55" si="12172">"5." &amp; SZ$1&amp; ".5."</f>
        <v>5.173.5.</v>
      </c>
      <c r="SY55" s="57" t="s">
        <v>21</v>
      </c>
      <c r="SZ55" s="58"/>
      <c r="TA55" s="7" t="str">
        <f t="shared" ref="TA55" si="12173">"5." &amp; TC$1&amp; ".5."</f>
        <v>5.174.5.</v>
      </c>
      <c r="TB55" s="57" t="s">
        <v>21</v>
      </c>
      <c r="TC55" s="58"/>
      <c r="TD55" s="7" t="str">
        <f t="shared" ref="TD55" si="12174">"5." &amp; TF$1&amp; ".5."</f>
        <v>5.175.5.</v>
      </c>
      <c r="TE55" s="57" t="s">
        <v>21</v>
      </c>
      <c r="TF55" s="58"/>
      <c r="TG55" s="7" t="str">
        <f t="shared" ref="TG55" si="12175">"5." &amp; TI$1&amp; ".5."</f>
        <v>5.176.5.</v>
      </c>
      <c r="TH55" s="57" t="s">
        <v>21</v>
      </c>
      <c r="TI55" s="58"/>
      <c r="TJ55" s="7" t="str">
        <f t="shared" ref="TJ55" si="12176">"5." &amp; TL$1&amp; ".5."</f>
        <v>5.177.5.</v>
      </c>
      <c r="TK55" s="57" t="s">
        <v>21</v>
      </c>
      <c r="TL55" s="58"/>
      <c r="TM55" s="7" t="str">
        <f t="shared" ref="TM55" si="12177">"5." &amp; TO$1&amp; ".5."</f>
        <v>5.178.5.</v>
      </c>
      <c r="TN55" s="57" t="s">
        <v>21</v>
      </c>
      <c r="TO55" s="58"/>
      <c r="TP55" s="7" t="str">
        <f t="shared" ref="TP55" si="12178">"5." &amp; TR$1&amp; ".5."</f>
        <v>5.179.5.</v>
      </c>
      <c r="TQ55" s="57" t="s">
        <v>21</v>
      </c>
      <c r="TR55" s="58"/>
      <c r="TS55" s="7" t="str">
        <f t="shared" ref="TS55" si="12179">"5." &amp; TU$1&amp; ".5."</f>
        <v>5.180.5.</v>
      </c>
      <c r="TT55" s="57" t="s">
        <v>21</v>
      </c>
      <c r="TU55" s="58"/>
      <c r="TV55" s="7" t="str">
        <f t="shared" ref="TV55" si="12180">"5." &amp; TX$1&amp; ".5."</f>
        <v>5.181.5.</v>
      </c>
      <c r="TW55" s="57" t="s">
        <v>21</v>
      </c>
      <c r="TX55" s="58"/>
      <c r="TY55" s="7" t="str">
        <f t="shared" ref="TY55" si="12181">"5." &amp; UA$1&amp; ".5."</f>
        <v>5.182.5.</v>
      </c>
      <c r="TZ55" s="57" t="s">
        <v>21</v>
      </c>
      <c r="UA55" s="58"/>
      <c r="UB55" s="7" t="str">
        <f t="shared" ref="UB55" si="12182">"5." &amp; UD$1&amp; ".5."</f>
        <v>5.183.5.</v>
      </c>
      <c r="UC55" s="57" t="s">
        <v>21</v>
      </c>
      <c r="UD55" s="58"/>
      <c r="UE55" s="7" t="str">
        <f t="shared" ref="UE55" si="12183">"5." &amp; UG$1&amp; ".5."</f>
        <v>5.184.5.</v>
      </c>
      <c r="UF55" s="57" t="s">
        <v>21</v>
      </c>
      <c r="UG55" s="58"/>
      <c r="UH55" s="7" t="str">
        <f t="shared" ref="UH55" si="12184">"5." &amp; UJ$1&amp; ".5."</f>
        <v>5.185.5.</v>
      </c>
      <c r="UI55" s="57" t="s">
        <v>21</v>
      </c>
      <c r="UJ55" s="58"/>
      <c r="UK55" s="7" t="str">
        <f t="shared" ref="UK55" si="12185">"5." &amp; UM$1&amp; ".5."</f>
        <v>5.186.5.</v>
      </c>
      <c r="UL55" s="57" t="s">
        <v>21</v>
      </c>
      <c r="UM55" s="58"/>
      <c r="UN55" s="7" t="str">
        <f t="shared" ref="UN55" si="12186">"5." &amp; UP$1&amp; ".5."</f>
        <v>5.187.5.</v>
      </c>
      <c r="UO55" s="57" t="s">
        <v>21</v>
      </c>
      <c r="UP55" s="58"/>
      <c r="UQ55" s="7" t="str">
        <f t="shared" ref="UQ55" si="12187">"5." &amp; US$1&amp; ".5."</f>
        <v>5.188.5.</v>
      </c>
      <c r="UR55" s="57" t="s">
        <v>21</v>
      </c>
      <c r="US55" s="58"/>
      <c r="UT55" s="7" t="str">
        <f t="shared" ref="UT55" si="12188">"5." &amp; UV$1&amp; ".5."</f>
        <v>5.189.5.</v>
      </c>
      <c r="UU55" s="57" t="s">
        <v>21</v>
      </c>
      <c r="UV55" s="58"/>
      <c r="UW55" s="7" t="str">
        <f t="shared" ref="UW55" si="12189">"5." &amp; UY$1&amp; ".5."</f>
        <v>5.190.5.</v>
      </c>
      <c r="UX55" s="57" t="s">
        <v>21</v>
      </c>
      <c r="UY55" s="58"/>
      <c r="UZ55" s="7" t="str">
        <f t="shared" ref="UZ55" si="12190">"5." &amp; VB$1&amp; ".5."</f>
        <v>5.191.5.</v>
      </c>
      <c r="VA55" s="57" t="s">
        <v>21</v>
      </c>
      <c r="VB55" s="58"/>
      <c r="VC55" s="7" t="str">
        <f t="shared" ref="VC55" si="12191">"5." &amp; VE$1&amp; ".5."</f>
        <v>5.192.5.</v>
      </c>
      <c r="VD55" s="57" t="s">
        <v>21</v>
      </c>
      <c r="VE55" s="58"/>
      <c r="VF55" s="7" t="str">
        <f t="shared" ref="VF55" si="12192">"5." &amp; VH$1&amp; ".5."</f>
        <v>5.193.5.</v>
      </c>
      <c r="VG55" s="57" t="s">
        <v>21</v>
      </c>
      <c r="VH55" s="58"/>
      <c r="VI55" s="7" t="str">
        <f t="shared" ref="VI55" si="12193">"5." &amp; VK$1&amp; ".5."</f>
        <v>5.194.5.</v>
      </c>
      <c r="VJ55" s="57" t="s">
        <v>21</v>
      </c>
      <c r="VK55" s="58"/>
      <c r="VL55" s="7" t="str">
        <f t="shared" ref="VL55" si="12194">"5." &amp; VN$1&amp; ".5."</f>
        <v>5.195.5.</v>
      </c>
      <c r="VM55" s="57" t="s">
        <v>21</v>
      </c>
      <c r="VN55" s="58"/>
      <c r="VO55" s="7" t="str">
        <f t="shared" ref="VO55" si="12195">"5." &amp; VQ$1&amp; ".5."</f>
        <v>5.196.5.</v>
      </c>
      <c r="VP55" s="57" t="s">
        <v>21</v>
      </c>
      <c r="VQ55" s="58"/>
      <c r="VR55" s="7" t="str">
        <f t="shared" ref="VR55" si="12196">"5." &amp; VT$1&amp; ".5."</f>
        <v>5.197.5.</v>
      </c>
      <c r="VS55" s="57" t="s">
        <v>21</v>
      </c>
      <c r="VT55" s="58"/>
      <c r="VU55" s="7" t="str">
        <f t="shared" ref="VU55" si="12197">"5." &amp; VW$1&amp; ".5."</f>
        <v>5.198.5.</v>
      </c>
      <c r="VV55" s="57" t="s">
        <v>21</v>
      </c>
      <c r="VW55" s="58"/>
      <c r="VX55" s="7" t="str">
        <f t="shared" ref="VX55" si="12198">"5." &amp; VZ$1&amp; ".5."</f>
        <v>5.199.5.</v>
      </c>
      <c r="VY55" s="57" t="s">
        <v>21</v>
      </c>
      <c r="VZ55" s="58"/>
      <c r="WA55" s="7" t="str">
        <f t="shared" ref="WA55" si="12199">"5." &amp; WC$1&amp; ".5."</f>
        <v>5.200.5.</v>
      </c>
      <c r="WB55" s="57" t="s">
        <v>21</v>
      </c>
      <c r="WC55" s="58"/>
      <c r="WD55" s="7" t="str">
        <f t="shared" ref="WD55" si="12200">"5." &amp; WF$1&amp; ".5."</f>
        <v>5.201.5.</v>
      </c>
      <c r="WE55" s="57" t="s">
        <v>21</v>
      </c>
      <c r="WF55" s="58"/>
      <c r="WG55" s="7" t="str">
        <f t="shared" ref="WG55" si="12201">"5." &amp; WI$1&amp; ".5."</f>
        <v>5.202.5.</v>
      </c>
      <c r="WH55" s="57" t="s">
        <v>21</v>
      </c>
      <c r="WI55" s="58"/>
      <c r="WJ55" s="7" t="str">
        <f t="shared" ref="WJ55" si="12202">"5." &amp; WL$1&amp; ".5."</f>
        <v>5.203.5.</v>
      </c>
      <c r="WK55" s="57" t="s">
        <v>21</v>
      </c>
      <c r="WL55" s="58"/>
      <c r="WM55" s="7" t="str">
        <f t="shared" ref="WM55" si="12203">"5." &amp; WO$1&amp; ".5."</f>
        <v>5.204.5.</v>
      </c>
      <c r="WN55" s="57" t="s">
        <v>21</v>
      </c>
      <c r="WO55" s="58"/>
      <c r="WP55" s="7" t="str">
        <f t="shared" ref="WP55" si="12204">"5." &amp; WR$1&amp; ".5."</f>
        <v>5.205.5.</v>
      </c>
      <c r="WQ55" s="57" t="s">
        <v>21</v>
      </c>
      <c r="WR55" s="58"/>
      <c r="WS55" s="7" t="str">
        <f t="shared" ref="WS55" si="12205">"5." &amp; WU$1&amp; ".5."</f>
        <v>5.206.5.</v>
      </c>
      <c r="WT55" s="57" t="s">
        <v>21</v>
      </c>
      <c r="WU55" s="58"/>
      <c r="WV55" s="7" t="str">
        <f t="shared" ref="WV55" si="12206">"5." &amp; WX$1&amp; ".5."</f>
        <v>5.207.5.</v>
      </c>
      <c r="WW55" s="57" t="s">
        <v>21</v>
      </c>
      <c r="WX55" s="58"/>
      <c r="WY55" s="7" t="str">
        <f t="shared" ref="WY55" si="12207">"5." &amp; XA$1&amp; ".5."</f>
        <v>5.208.5.</v>
      </c>
      <c r="WZ55" s="57" t="s">
        <v>21</v>
      </c>
      <c r="XA55" s="58"/>
      <c r="XB55" s="7" t="str">
        <f t="shared" ref="XB55" si="12208">"5." &amp; XD$1&amp; ".5."</f>
        <v>5.209.5.</v>
      </c>
      <c r="XC55" s="57" t="s">
        <v>21</v>
      </c>
      <c r="XD55" s="58"/>
      <c r="XE55" s="7" t="str">
        <f t="shared" ref="XE55" si="12209">"5." &amp; XG$1&amp; ".5."</f>
        <v>5.210.5.</v>
      </c>
      <c r="XF55" s="57" t="s">
        <v>21</v>
      </c>
      <c r="XG55" s="58"/>
      <c r="XH55" s="7" t="str">
        <f t="shared" ref="XH55" si="12210">"5." &amp; XJ$1&amp; ".5."</f>
        <v>5.211.5.</v>
      </c>
      <c r="XI55" s="57" t="s">
        <v>21</v>
      </c>
      <c r="XJ55" s="58"/>
      <c r="XK55" s="7" t="str">
        <f t="shared" ref="XK55" si="12211">"5." &amp; XM$1&amp; ".5."</f>
        <v>5.212.5.</v>
      </c>
      <c r="XL55" s="57" t="s">
        <v>21</v>
      </c>
      <c r="XM55" s="58"/>
      <c r="XN55" s="7" t="str">
        <f t="shared" ref="XN55" si="12212">"5." &amp; XP$1&amp; ".5."</f>
        <v>5.213.5.</v>
      </c>
      <c r="XO55" s="57" t="s">
        <v>21</v>
      </c>
      <c r="XP55" s="58"/>
      <c r="XQ55" s="7" t="str">
        <f t="shared" ref="XQ55" si="12213">"5." &amp; XS$1&amp; ".5."</f>
        <v>5.214.5.</v>
      </c>
      <c r="XR55" s="57" t="s">
        <v>21</v>
      </c>
      <c r="XS55" s="58"/>
      <c r="XT55" s="7" t="str">
        <f t="shared" ref="XT55" si="12214">"5." &amp; XV$1&amp; ".5."</f>
        <v>5.215.5.</v>
      </c>
      <c r="XU55" s="57" t="s">
        <v>21</v>
      </c>
      <c r="XV55" s="58"/>
      <c r="XW55" s="7" t="str">
        <f t="shared" ref="XW55" si="12215">"5." &amp; XY$1&amp; ".5."</f>
        <v>5.216.5.</v>
      </c>
      <c r="XX55" s="57" t="s">
        <v>21</v>
      </c>
      <c r="XY55" s="58"/>
      <c r="XZ55" s="7" t="str">
        <f t="shared" ref="XZ55" si="12216">"5." &amp; YB$1&amp; ".5."</f>
        <v>5.217.5.</v>
      </c>
      <c r="YA55" s="57" t="s">
        <v>21</v>
      </c>
      <c r="YB55" s="58"/>
      <c r="YC55" s="7" t="str">
        <f t="shared" ref="YC55" si="12217">"5." &amp; YE$1&amp; ".5."</f>
        <v>5.218.5.</v>
      </c>
      <c r="YD55" s="57" t="s">
        <v>21</v>
      </c>
      <c r="YE55" s="58"/>
      <c r="YF55" s="7" t="str">
        <f t="shared" ref="YF55" si="12218">"5." &amp; YH$1&amp; ".5."</f>
        <v>5.219.5.</v>
      </c>
      <c r="YG55" s="57" t="s">
        <v>21</v>
      </c>
      <c r="YH55" s="58"/>
      <c r="YI55" s="7" t="str">
        <f t="shared" ref="YI55" si="12219">"5." &amp; YK$1&amp; ".5."</f>
        <v>5.220.5.</v>
      </c>
      <c r="YJ55" s="57" t="s">
        <v>21</v>
      </c>
      <c r="YK55" s="58"/>
      <c r="YL55" s="7" t="str">
        <f t="shared" ref="YL55" si="12220">"5." &amp; YN$1&amp; ".5."</f>
        <v>5.221.5.</v>
      </c>
      <c r="YM55" s="57" t="s">
        <v>21</v>
      </c>
      <c r="YN55" s="58"/>
      <c r="YO55" s="7" t="str">
        <f t="shared" ref="YO55" si="12221">"5." &amp; YQ$1&amp; ".5."</f>
        <v>5.222.5.</v>
      </c>
      <c r="YP55" s="57" t="s">
        <v>21</v>
      </c>
      <c r="YQ55" s="58"/>
      <c r="YR55" s="7" t="str">
        <f t="shared" ref="YR55" si="12222">"5." &amp; YT$1&amp; ".5."</f>
        <v>5.223.5.</v>
      </c>
      <c r="YS55" s="57" t="s">
        <v>21</v>
      </c>
      <c r="YT55" s="58"/>
      <c r="YU55" s="7" t="str">
        <f t="shared" ref="YU55" si="12223">"5." &amp; YW$1&amp; ".5."</f>
        <v>5.224.5.</v>
      </c>
      <c r="YV55" s="57" t="s">
        <v>21</v>
      </c>
      <c r="YW55" s="58"/>
      <c r="YX55" s="7" t="str">
        <f t="shared" ref="YX55" si="12224">"5." &amp; YZ$1&amp; ".5."</f>
        <v>5.225.5.</v>
      </c>
      <c r="YY55" s="57" t="s">
        <v>21</v>
      </c>
      <c r="YZ55" s="58"/>
      <c r="ZA55" s="7" t="str">
        <f t="shared" ref="ZA55" si="12225">"5." &amp; ZC$1&amp; ".5."</f>
        <v>5.226.5.</v>
      </c>
      <c r="ZB55" s="57" t="s">
        <v>21</v>
      </c>
      <c r="ZC55" s="58"/>
      <c r="ZD55" s="7" t="str">
        <f t="shared" ref="ZD55" si="12226">"5." &amp; ZF$1&amp; ".5."</f>
        <v>5.227.5.</v>
      </c>
      <c r="ZE55" s="57" t="s">
        <v>21</v>
      </c>
      <c r="ZF55" s="58"/>
      <c r="ZG55" s="7" t="str">
        <f t="shared" ref="ZG55" si="12227">"5." &amp; ZI$1&amp; ".5."</f>
        <v>5.228.5.</v>
      </c>
      <c r="ZH55" s="57" t="s">
        <v>21</v>
      </c>
      <c r="ZI55" s="58"/>
      <c r="ZJ55" s="7" t="str">
        <f t="shared" ref="ZJ55" si="12228">"5." &amp; ZL$1&amp; ".5."</f>
        <v>5.229.5.</v>
      </c>
      <c r="ZK55" s="57" t="s">
        <v>21</v>
      </c>
      <c r="ZL55" s="58"/>
      <c r="ZM55" s="7" t="str">
        <f t="shared" ref="ZM55" si="12229">"5." &amp; ZO$1&amp; ".5."</f>
        <v>5.230.5.</v>
      </c>
      <c r="ZN55" s="57" t="s">
        <v>21</v>
      </c>
      <c r="ZO55" s="58"/>
      <c r="ZP55" s="7" t="str">
        <f t="shared" ref="ZP55" si="12230">"5." &amp; ZR$1&amp; ".5."</f>
        <v>5.231.5.</v>
      </c>
      <c r="ZQ55" s="57" t="s">
        <v>21</v>
      </c>
      <c r="ZR55" s="58"/>
      <c r="ZS55" s="7" t="str">
        <f t="shared" ref="ZS55" si="12231">"5." &amp; ZU$1&amp; ".5."</f>
        <v>5.232.5.</v>
      </c>
      <c r="ZT55" s="57" t="s">
        <v>21</v>
      </c>
      <c r="ZU55" s="58"/>
      <c r="ZV55" s="7" t="str">
        <f t="shared" ref="ZV55" si="12232">"5." &amp; ZX$1&amp; ".5."</f>
        <v>5.233.5.</v>
      </c>
      <c r="ZW55" s="57" t="s">
        <v>21</v>
      </c>
      <c r="ZX55" s="58"/>
      <c r="ZY55" s="7" t="str">
        <f t="shared" ref="ZY55" si="12233">"5." &amp; AAA$1&amp; ".5."</f>
        <v>5.234.5.</v>
      </c>
      <c r="ZZ55" s="57" t="s">
        <v>21</v>
      </c>
      <c r="AAA55" s="58"/>
      <c r="AAB55" s="7" t="str">
        <f t="shared" ref="AAB55" si="12234">"5." &amp; AAD$1&amp; ".5."</f>
        <v>5.235.5.</v>
      </c>
      <c r="AAC55" s="57" t="s">
        <v>21</v>
      </c>
      <c r="AAD55" s="58"/>
      <c r="AAE55" s="7" t="str">
        <f t="shared" ref="AAE55" si="12235">"5." &amp; AAG$1&amp; ".5."</f>
        <v>5.236.5.</v>
      </c>
      <c r="AAF55" s="57" t="s">
        <v>21</v>
      </c>
      <c r="AAG55" s="58"/>
      <c r="AAH55" s="7" t="str">
        <f t="shared" ref="AAH55" si="12236">"5." &amp; AAJ$1&amp; ".5."</f>
        <v>5.237.5.</v>
      </c>
      <c r="AAI55" s="57" t="s">
        <v>21</v>
      </c>
      <c r="AAJ55" s="58"/>
      <c r="AAK55" s="7" t="str">
        <f t="shared" ref="AAK55" si="12237">"5." &amp; AAM$1&amp; ".5."</f>
        <v>5.238.5.</v>
      </c>
      <c r="AAL55" s="57" t="s">
        <v>21</v>
      </c>
      <c r="AAM55" s="58"/>
      <c r="AAN55" s="7" t="str">
        <f t="shared" ref="AAN55" si="12238">"5." &amp; AAP$1&amp; ".5."</f>
        <v>5.239.5.</v>
      </c>
      <c r="AAO55" s="57" t="s">
        <v>21</v>
      </c>
      <c r="AAP55" s="58"/>
      <c r="AAQ55" s="7" t="str">
        <f t="shared" ref="AAQ55" si="12239">"5." &amp; AAS$1&amp; ".5."</f>
        <v>5.240.5.</v>
      </c>
      <c r="AAR55" s="57" t="s">
        <v>21</v>
      </c>
      <c r="AAS55" s="58"/>
      <c r="AAT55" s="7" t="str">
        <f t="shared" ref="AAT55" si="12240">"5." &amp; AAV$1&amp; ".5."</f>
        <v>5.241.5.</v>
      </c>
      <c r="AAU55" s="57" t="s">
        <v>21</v>
      </c>
      <c r="AAV55" s="58"/>
      <c r="AAW55" s="7" t="str">
        <f t="shared" ref="AAW55" si="12241">"5." &amp; AAY$1&amp; ".5."</f>
        <v>5.242.5.</v>
      </c>
      <c r="AAX55" s="57" t="s">
        <v>21</v>
      </c>
      <c r="AAY55" s="58"/>
      <c r="AAZ55" s="7" t="str">
        <f t="shared" ref="AAZ55" si="12242">"5." &amp; ABB$1&amp; ".5."</f>
        <v>5.243.5.</v>
      </c>
      <c r="ABA55" s="57" t="s">
        <v>21</v>
      </c>
      <c r="ABB55" s="58"/>
      <c r="ABC55" s="7" t="str">
        <f t="shared" ref="ABC55" si="12243">"5." &amp; ABE$1&amp; ".5."</f>
        <v>5.244.5.</v>
      </c>
      <c r="ABD55" s="57" t="s">
        <v>21</v>
      </c>
      <c r="ABE55" s="58"/>
      <c r="ABF55" s="7" t="str">
        <f t="shared" ref="ABF55" si="12244">"5." &amp; ABH$1&amp; ".5."</f>
        <v>5.245.5.</v>
      </c>
      <c r="ABG55" s="57" t="s">
        <v>21</v>
      </c>
      <c r="ABH55" s="58"/>
      <c r="ABI55" s="7" t="str">
        <f t="shared" ref="ABI55" si="12245">"5." &amp; ABK$1&amp; ".5."</f>
        <v>5.246.5.</v>
      </c>
      <c r="ABJ55" s="57" t="s">
        <v>21</v>
      </c>
      <c r="ABK55" s="58"/>
      <c r="ABL55" s="7" t="str">
        <f t="shared" ref="ABL55" si="12246">"5." &amp; ABN$1&amp; ".5."</f>
        <v>5.247.5.</v>
      </c>
      <c r="ABM55" s="57" t="s">
        <v>21</v>
      </c>
      <c r="ABN55" s="58"/>
      <c r="ABO55" s="7" t="str">
        <f t="shared" ref="ABO55" si="12247">"5." &amp; ABQ$1&amp; ".5."</f>
        <v>5.248.5.</v>
      </c>
      <c r="ABP55" s="57" t="s">
        <v>21</v>
      </c>
      <c r="ABQ55" s="58"/>
      <c r="ABR55" s="7" t="str">
        <f t="shared" ref="ABR55" si="12248">"5." &amp; ABT$1&amp; ".5."</f>
        <v>5.249.5.</v>
      </c>
      <c r="ABS55" s="57" t="s">
        <v>21</v>
      </c>
      <c r="ABT55" s="58"/>
      <c r="ABU55" s="7" t="str">
        <f t="shared" ref="ABU55" si="12249">"5." &amp; ABW$1&amp; ".5."</f>
        <v>5.250.5.</v>
      </c>
      <c r="ABV55" s="57" t="s">
        <v>21</v>
      </c>
      <c r="ABW55" s="58"/>
      <c r="ABX55" s="7" t="str">
        <f t="shared" ref="ABX55" si="12250">"5." &amp; ABZ$1&amp; ".5."</f>
        <v>5.251.5.</v>
      </c>
      <c r="ABY55" s="57" t="s">
        <v>21</v>
      </c>
      <c r="ABZ55" s="58"/>
      <c r="ACA55" s="7" t="str">
        <f t="shared" ref="ACA55" si="12251">"5." &amp; ACC$1&amp; ".5."</f>
        <v>5.252.5.</v>
      </c>
      <c r="ACB55" s="57" t="s">
        <v>21</v>
      </c>
      <c r="ACC55" s="58"/>
      <c r="ACD55" s="7" t="str">
        <f t="shared" ref="ACD55" si="12252">"5." &amp; ACF$1&amp; ".5."</f>
        <v>5.253.5.</v>
      </c>
      <c r="ACE55" s="57" t="s">
        <v>21</v>
      </c>
      <c r="ACF55" s="58"/>
      <c r="ACG55" s="7" t="str">
        <f t="shared" ref="ACG55" si="12253">"5." &amp; ACI$1&amp; ".5."</f>
        <v>5.254.5.</v>
      </c>
      <c r="ACH55" s="57" t="s">
        <v>21</v>
      </c>
      <c r="ACI55" s="58"/>
      <c r="ACJ55" s="7" t="str">
        <f t="shared" ref="ACJ55" si="12254">"5." &amp; ACL$1&amp; ".5."</f>
        <v>5.255.5.</v>
      </c>
      <c r="ACK55" s="57" t="s">
        <v>21</v>
      </c>
      <c r="ACL55" s="58"/>
      <c r="ACM55" s="7" t="str">
        <f t="shared" ref="ACM55" si="12255">"5." &amp; ACO$1&amp; ".5."</f>
        <v>5.256.5.</v>
      </c>
      <c r="ACN55" s="57" t="s">
        <v>21</v>
      </c>
      <c r="ACO55" s="58"/>
      <c r="ACP55" s="7" t="str">
        <f t="shared" ref="ACP55" si="12256">"5." &amp; ACR$1&amp; ".5."</f>
        <v>5.257.5.</v>
      </c>
      <c r="ACQ55" s="57" t="s">
        <v>21</v>
      </c>
      <c r="ACR55" s="58"/>
      <c r="ACS55" s="7" t="str">
        <f t="shared" ref="ACS55" si="12257">"5." &amp; ACU$1&amp; ".5."</f>
        <v>5.258.5.</v>
      </c>
      <c r="ACT55" s="57" t="s">
        <v>21</v>
      </c>
      <c r="ACU55" s="58"/>
      <c r="ACV55" s="7" t="str">
        <f t="shared" ref="ACV55" si="12258">"5." &amp; ACX$1&amp; ".5."</f>
        <v>5.259.5.</v>
      </c>
      <c r="ACW55" s="57" t="s">
        <v>21</v>
      </c>
      <c r="ACX55" s="58"/>
      <c r="ACY55" s="7" t="str">
        <f t="shared" ref="ACY55" si="12259">"5." &amp; ADA$1&amp; ".5."</f>
        <v>5.260.5.</v>
      </c>
      <c r="ACZ55" s="57" t="s">
        <v>21</v>
      </c>
      <c r="ADA55" s="58"/>
      <c r="ADB55" s="7" t="str">
        <f t="shared" ref="ADB55" si="12260">"5." &amp; ADD$1&amp; ".5."</f>
        <v>5.261.5.</v>
      </c>
      <c r="ADC55" s="57" t="s">
        <v>21</v>
      </c>
      <c r="ADD55" s="58"/>
      <c r="ADE55" s="7" t="str">
        <f t="shared" ref="ADE55" si="12261">"5." &amp; ADG$1&amp; ".5."</f>
        <v>5.262.5.</v>
      </c>
      <c r="ADF55" s="57" t="s">
        <v>21</v>
      </c>
      <c r="ADG55" s="58"/>
      <c r="ADH55" s="7" t="str">
        <f t="shared" ref="ADH55" si="12262">"5." &amp; ADJ$1&amp; ".5."</f>
        <v>5.263.5.</v>
      </c>
      <c r="ADI55" s="57" t="s">
        <v>21</v>
      </c>
      <c r="ADJ55" s="58"/>
      <c r="ADK55" s="7" t="str">
        <f t="shared" ref="ADK55" si="12263">"5." &amp; ADM$1&amp; ".5."</f>
        <v>5.264.5.</v>
      </c>
      <c r="ADL55" s="57" t="s">
        <v>21</v>
      </c>
      <c r="ADM55" s="58"/>
      <c r="ADN55" s="7" t="str">
        <f t="shared" ref="ADN55" si="12264">"5." &amp; ADP$1&amp; ".5."</f>
        <v>5.265.5.</v>
      </c>
      <c r="ADO55" s="57" t="s">
        <v>21</v>
      </c>
      <c r="ADP55" s="58"/>
      <c r="ADQ55" s="7" t="str">
        <f t="shared" ref="ADQ55" si="12265">"5." &amp; ADS$1&amp; ".5."</f>
        <v>5.266.5.</v>
      </c>
      <c r="ADR55" s="57" t="s">
        <v>21</v>
      </c>
      <c r="ADS55" s="58"/>
      <c r="ADT55" s="7" t="str">
        <f t="shared" ref="ADT55" si="12266">"5." &amp; ADV$1&amp; ".5."</f>
        <v>5.267.5.</v>
      </c>
      <c r="ADU55" s="57" t="s">
        <v>21</v>
      </c>
      <c r="ADV55" s="58"/>
      <c r="ADW55" s="7" t="str">
        <f t="shared" ref="ADW55" si="12267">"5." &amp; ADY$1&amp; ".5."</f>
        <v>5.268.5.</v>
      </c>
      <c r="ADX55" s="57" t="s">
        <v>21</v>
      </c>
      <c r="ADY55" s="58"/>
      <c r="ADZ55" s="7" t="str">
        <f t="shared" ref="ADZ55" si="12268">"5." &amp; AEB$1&amp; ".5."</f>
        <v>5.269.5.</v>
      </c>
      <c r="AEA55" s="57" t="s">
        <v>21</v>
      </c>
      <c r="AEB55" s="58"/>
      <c r="AEC55" s="7" t="str">
        <f t="shared" ref="AEC55" si="12269">"5." &amp; AEE$1&amp; ".5."</f>
        <v>5.270.5.</v>
      </c>
      <c r="AED55" s="57" t="s">
        <v>21</v>
      </c>
      <c r="AEE55" s="58"/>
      <c r="AEF55" s="7" t="str">
        <f t="shared" ref="AEF55" si="12270">"5." &amp; AEH$1&amp; ".5."</f>
        <v>5.271.5.</v>
      </c>
      <c r="AEG55" s="57" t="s">
        <v>21</v>
      </c>
      <c r="AEH55" s="58"/>
      <c r="AEI55" s="7" t="str">
        <f t="shared" ref="AEI55" si="12271">"5." &amp; AEK$1&amp; ".5."</f>
        <v>5.272.5.</v>
      </c>
      <c r="AEJ55" s="57" t="s">
        <v>21</v>
      </c>
      <c r="AEK55" s="58"/>
      <c r="AEL55" s="7" t="str">
        <f t="shared" ref="AEL55" si="12272">"5." &amp; AEN$1&amp; ".5."</f>
        <v>5.273.5.</v>
      </c>
      <c r="AEM55" s="57" t="s">
        <v>21</v>
      </c>
      <c r="AEN55" s="58"/>
      <c r="AEO55" s="7" t="str">
        <f t="shared" ref="AEO55" si="12273">"5." &amp; AEQ$1&amp; ".5."</f>
        <v>5.274.5.</v>
      </c>
      <c r="AEP55" s="57" t="s">
        <v>21</v>
      </c>
      <c r="AEQ55" s="58"/>
      <c r="AER55" s="7" t="str">
        <f t="shared" ref="AER55" si="12274">"5." &amp; AET$1&amp; ".5."</f>
        <v>5.275.5.</v>
      </c>
      <c r="AES55" s="57" t="s">
        <v>21</v>
      </c>
      <c r="AET55" s="58"/>
      <c r="AEU55" s="7" t="str">
        <f t="shared" ref="AEU55" si="12275">"5." &amp; AEW$1&amp; ".5."</f>
        <v>5.276.5.</v>
      </c>
      <c r="AEV55" s="57" t="s">
        <v>21</v>
      </c>
      <c r="AEW55" s="58"/>
      <c r="AEX55" s="7" t="str">
        <f t="shared" ref="AEX55" si="12276">"5." &amp; AEZ$1&amp; ".5."</f>
        <v>5.277.5.</v>
      </c>
      <c r="AEY55" s="57" t="s">
        <v>21</v>
      </c>
      <c r="AEZ55" s="58"/>
      <c r="AFA55" s="7" t="str">
        <f t="shared" ref="AFA55" si="12277">"5." &amp; AFC$1&amp; ".5."</f>
        <v>5.278.5.</v>
      </c>
      <c r="AFB55" s="57" t="s">
        <v>21</v>
      </c>
      <c r="AFC55" s="58"/>
      <c r="AFD55" s="7" t="str">
        <f t="shared" ref="AFD55" si="12278">"5." &amp; AFF$1&amp; ".5."</f>
        <v>5.279.5.</v>
      </c>
      <c r="AFE55" s="57" t="s">
        <v>21</v>
      </c>
      <c r="AFF55" s="58"/>
      <c r="AFG55" s="7" t="str">
        <f t="shared" ref="AFG55" si="12279">"5." &amp; AFI$1&amp; ".5."</f>
        <v>5.280.5.</v>
      </c>
      <c r="AFH55" s="57" t="s">
        <v>21</v>
      </c>
      <c r="AFI55" s="58"/>
      <c r="AFJ55" s="7" t="str">
        <f t="shared" ref="AFJ55" si="12280">"5." &amp; AFL$1&amp; ".5."</f>
        <v>5.281.5.</v>
      </c>
      <c r="AFK55" s="57" t="s">
        <v>21</v>
      </c>
      <c r="AFL55" s="58"/>
      <c r="AFM55" s="7" t="str">
        <f t="shared" ref="AFM55" si="12281">"5." &amp; AFO$1&amp; ".5."</f>
        <v>5.282.5.</v>
      </c>
      <c r="AFN55" s="57" t="s">
        <v>21</v>
      </c>
      <c r="AFO55" s="58"/>
      <c r="AFP55" s="7" t="str">
        <f t="shared" ref="AFP55" si="12282">"5." &amp; AFR$1&amp; ".5."</f>
        <v>5.283.5.</v>
      </c>
      <c r="AFQ55" s="57" t="s">
        <v>21</v>
      </c>
      <c r="AFR55" s="58"/>
      <c r="AFS55" s="7" t="str">
        <f t="shared" ref="AFS55" si="12283">"5." &amp; AFU$1&amp; ".5."</f>
        <v>5.284.5.</v>
      </c>
      <c r="AFT55" s="57" t="s">
        <v>21</v>
      </c>
      <c r="AFU55" s="58"/>
      <c r="AFV55" s="7" t="str">
        <f t="shared" ref="AFV55" si="12284">"5." &amp; AFX$1&amp; ".5."</f>
        <v>5.285.5.</v>
      </c>
      <c r="AFW55" s="57" t="s">
        <v>21</v>
      </c>
      <c r="AFX55" s="58"/>
      <c r="AFY55" s="7" t="str">
        <f t="shared" ref="AFY55" si="12285">"5." &amp; AGA$1&amp; ".5."</f>
        <v>5.286.5.</v>
      </c>
      <c r="AFZ55" s="57" t="s">
        <v>21</v>
      </c>
      <c r="AGA55" s="58"/>
      <c r="AGB55" s="7" t="str">
        <f t="shared" ref="AGB55" si="12286">"5." &amp; AGD$1&amp; ".5."</f>
        <v>5.287.5.</v>
      </c>
      <c r="AGC55" s="57" t="s">
        <v>21</v>
      </c>
      <c r="AGD55" s="58"/>
      <c r="AGE55" s="7" t="str">
        <f t="shared" ref="AGE55" si="12287">"5." &amp; AGG$1&amp; ".5."</f>
        <v>5.288.5.</v>
      </c>
      <c r="AGF55" s="57" t="s">
        <v>21</v>
      </c>
      <c r="AGG55" s="58"/>
      <c r="AGH55" s="7" t="str">
        <f t="shared" ref="AGH55" si="12288">"5." &amp; AGJ$1&amp; ".5."</f>
        <v>5.289.5.</v>
      </c>
      <c r="AGI55" s="57" t="s">
        <v>21</v>
      </c>
      <c r="AGJ55" s="58"/>
      <c r="AGK55" s="7" t="str">
        <f t="shared" ref="AGK55" si="12289">"5." &amp; AGM$1&amp; ".5."</f>
        <v>5.290.5.</v>
      </c>
      <c r="AGL55" s="57" t="s">
        <v>21</v>
      </c>
      <c r="AGM55" s="58"/>
      <c r="AGN55" s="7" t="str">
        <f t="shared" ref="AGN55" si="12290">"5." &amp; AGP$1&amp; ".5."</f>
        <v>5.291.5.</v>
      </c>
      <c r="AGO55" s="57" t="s">
        <v>21</v>
      </c>
      <c r="AGP55" s="58"/>
      <c r="AGQ55" s="7" t="str">
        <f t="shared" ref="AGQ55" si="12291">"5." &amp; AGS$1&amp; ".5."</f>
        <v>5.292.5.</v>
      </c>
      <c r="AGR55" s="57" t="s">
        <v>21</v>
      </c>
      <c r="AGS55" s="58"/>
      <c r="AGT55" s="7" t="str">
        <f t="shared" ref="AGT55" si="12292">"5." &amp; AGV$1&amp; ".5."</f>
        <v>5.293.5.</v>
      </c>
      <c r="AGU55" s="57" t="s">
        <v>21</v>
      </c>
      <c r="AGV55" s="58"/>
      <c r="AGW55" s="7" t="str">
        <f t="shared" ref="AGW55" si="12293">"5." &amp; AGY$1&amp; ".5."</f>
        <v>5.294.5.</v>
      </c>
      <c r="AGX55" s="57" t="s">
        <v>21</v>
      </c>
      <c r="AGY55" s="58"/>
      <c r="AGZ55" s="7" t="str">
        <f t="shared" ref="AGZ55" si="12294">"5." &amp; AHB$1&amp; ".5."</f>
        <v>5.295.5.</v>
      </c>
      <c r="AHA55" s="57" t="s">
        <v>21</v>
      </c>
      <c r="AHB55" s="58"/>
      <c r="AHC55" s="7" t="str">
        <f t="shared" ref="AHC55" si="12295">"5." &amp; AHE$1&amp; ".5."</f>
        <v>5.296.5.</v>
      </c>
      <c r="AHD55" s="57" t="s">
        <v>21</v>
      </c>
      <c r="AHE55" s="58"/>
      <c r="AHF55" s="7" t="str">
        <f t="shared" ref="AHF55" si="12296">"5." &amp; AHH$1&amp; ".5."</f>
        <v>5.297.5.</v>
      </c>
      <c r="AHG55" s="57" t="s">
        <v>21</v>
      </c>
      <c r="AHH55" s="58"/>
      <c r="AHI55" s="7" t="str">
        <f t="shared" ref="AHI55" si="12297">"5." &amp; AHK$1&amp; ".5."</f>
        <v>5.298.5.</v>
      </c>
      <c r="AHJ55" s="57" t="s">
        <v>21</v>
      </c>
      <c r="AHK55" s="58"/>
      <c r="AHL55" s="7" t="str">
        <f t="shared" ref="AHL55" si="12298">"5." &amp; AHN$1&amp; ".5."</f>
        <v>5.299.5.</v>
      </c>
      <c r="AHM55" s="57" t="s">
        <v>21</v>
      </c>
      <c r="AHN55" s="58"/>
      <c r="AHO55" s="7" t="str">
        <f t="shared" ref="AHO55" si="12299">"5." &amp; AHQ$1&amp; ".5."</f>
        <v>5.300.5.</v>
      </c>
      <c r="AHP55" s="57" t="s">
        <v>21</v>
      </c>
      <c r="AHQ55" s="58"/>
      <c r="AHR55" s="7" t="str">
        <f t="shared" ref="AHR55" si="12300">"5." &amp; AHT$1&amp; ".5."</f>
        <v>5.301.5.</v>
      </c>
      <c r="AHS55" s="57" t="s">
        <v>21</v>
      </c>
      <c r="AHT55" s="58"/>
      <c r="AHU55" s="7" t="str">
        <f t="shared" ref="AHU55" si="12301">"5." &amp; AHW$1&amp; ".5."</f>
        <v>5.302.5.</v>
      </c>
      <c r="AHV55" s="57" t="s">
        <v>21</v>
      </c>
      <c r="AHW55" s="58"/>
      <c r="AHX55" s="7" t="str">
        <f t="shared" ref="AHX55" si="12302">"5." &amp; AHZ$1&amp; ".5."</f>
        <v>5.303.5.</v>
      </c>
      <c r="AHY55" s="57" t="s">
        <v>21</v>
      </c>
      <c r="AHZ55" s="58"/>
      <c r="AIA55" s="7" t="str">
        <f t="shared" ref="AIA55" si="12303">"5." &amp; AIC$1&amp; ".5."</f>
        <v>5.304.5.</v>
      </c>
      <c r="AIB55" s="57" t="s">
        <v>21</v>
      </c>
      <c r="AIC55" s="58"/>
      <c r="AID55" s="7" t="str">
        <f t="shared" ref="AID55" si="12304">"5." &amp; AIF$1&amp; ".5."</f>
        <v>5.305.5.</v>
      </c>
      <c r="AIE55" s="57" t="s">
        <v>21</v>
      </c>
      <c r="AIF55" s="58"/>
      <c r="AIG55" s="7" t="str">
        <f t="shared" ref="AIG55" si="12305">"5." &amp; AII$1&amp; ".5."</f>
        <v>5.306.5.</v>
      </c>
      <c r="AIH55" s="57" t="s">
        <v>21</v>
      </c>
      <c r="AII55" s="58"/>
      <c r="AIJ55" s="7" t="str">
        <f t="shared" ref="AIJ55" si="12306">"5." &amp; AIL$1&amp; ".5."</f>
        <v>5.307.5.</v>
      </c>
      <c r="AIK55" s="57" t="s">
        <v>21</v>
      </c>
      <c r="AIL55" s="58"/>
      <c r="AIM55" s="7" t="str">
        <f t="shared" ref="AIM55" si="12307">"5." &amp; AIO$1&amp; ".5."</f>
        <v>5.308.5.</v>
      </c>
      <c r="AIN55" s="57" t="s">
        <v>21</v>
      </c>
      <c r="AIO55" s="58"/>
      <c r="AIP55" s="7" t="str">
        <f t="shared" ref="AIP55" si="12308">"5." &amp; AIR$1&amp; ".5."</f>
        <v>5.309.5.</v>
      </c>
      <c r="AIQ55" s="57" t="s">
        <v>21</v>
      </c>
      <c r="AIR55" s="58"/>
      <c r="AIS55" s="7" t="str">
        <f t="shared" ref="AIS55" si="12309">"5." &amp; AIU$1&amp; ".5."</f>
        <v>5.310.5.</v>
      </c>
      <c r="AIT55" s="57" t="s">
        <v>21</v>
      </c>
      <c r="AIU55" s="58"/>
      <c r="AIV55" s="7" t="str">
        <f t="shared" ref="AIV55" si="12310">"5." &amp; AIX$1&amp; ".5."</f>
        <v>5.311.5.</v>
      </c>
      <c r="AIW55" s="57" t="s">
        <v>21</v>
      </c>
      <c r="AIX55" s="58"/>
      <c r="AIY55" s="7" t="str">
        <f t="shared" ref="AIY55" si="12311">"5." &amp; AJA$1&amp; ".5."</f>
        <v>5.312.5.</v>
      </c>
      <c r="AIZ55" s="57" t="s">
        <v>21</v>
      </c>
      <c r="AJA55" s="58"/>
      <c r="AJB55" s="7" t="str">
        <f t="shared" ref="AJB55" si="12312">"5." &amp; AJD$1&amp; ".5."</f>
        <v>5.313.5.</v>
      </c>
      <c r="AJC55" s="57" t="s">
        <v>21</v>
      </c>
      <c r="AJD55" s="58"/>
      <c r="AJE55" s="7" t="str">
        <f t="shared" ref="AJE55" si="12313">"5." &amp; AJG$1&amp; ".5."</f>
        <v>5.314.5.</v>
      </c>
      <c r="AJF55" s="57" t="s">
        <v>21</v>
      </c>
      <c r="AJG55" s="58"/>
      <c r="AJH55" s="7" t="str">
        <f t="shared" ref="AJH55" si="12314">"5." &amp; AJJ$1&amp; ".5."</f>
        <v>5.315.5.</v>
      </c>
      <c r="AJI55" s="57" t="s">
        <v>21</v>
      </c>
      <c r="AJJ55" s="58"/>
      <c r="AJK55" s="7" t="str">
        <f t="shared" ref="AJK55" si="12315">"5." &amp; AJM$1&amp; ".5."</f>
        <v>5.316.5.</v>
      </c>
      <c r="AJL55" s="57" t="s">
        <v>21</v>
      </c>
      <c r="AJM55" s="58"/>
      <c r="AJN55" s="7" t="str">
        <f t="shared" ref="AJN55" si="12316">"5." &amp; AJP$1&amp; ".5."</f>
        <v>5.317.5.</v>
      </c>
      <c r="AJO55" s="57" t="s">
        <v>21</v>
      </c>
      <c r="AJP55" s="58"/>
      <c r="AJQ55" s="7" t="str">
        <f t="shared" ref="AJQ55" si="12317">"5." &amp; AJS$1&amp; ".5."</f>
        <v>5.318.5.</v>
      </c>
      <c r="AJR55" s="57" t="s">
        <v>21</v>
      </c>
      <c r="AJS55" s="58"/>
      <c r="AJT55" s="7" t="str">
        <f t="shared" ref="AJT55" si="12318">"5." &amp; AJV$1&amp; ".5."</f>
        <v>5.319.5.</v>
      </c>
      <c r="AJU55" s="57" t="s">
        <v>21</v>
      </c>
      <c r="AJV55" s="58"/>
      <c r="AJW55" s="7" t="str">
        <f t="shared" ref="AJW55" si="12319">"5." &amp; AJY$1&amp; ".5."</f>
        <v>5.320.5.</v>
      </c>
      <c r="AJX55" s="57" t="s">
        <v>21</v>
      </c>
      <c r="AJY55" s="58"/>
      <c r="AJZ55" s="7" t="str">
        <f t="shared" ref="AJZ55" si="12320">"5." &amp; AKB$1&amp; ".5."</f>
        <v>5.321.5.</v>
      </c>
      <c r="AKA55" s="57" t="s">
        <v>21</v>
      </c>
      <c r="AKB55" s="58"/>
      <c r="AKC55" s="7" t="str">
        <f t="shared" ref="AKC55" si="12321">"5." &amp; AKE$1&amp; ".5."</f>
        <v>5.322.5.</v>
      </c>
      <c r="AKD55" s="57" t="s">
        <v>21</v>
      </c>
      <c r="AKE55" s="58"/>
      <c r="AKF55" s="7" t="str">
        <f t="shared" ref="AKF55" si="12322">"5." &amp; AKH$1&amp; ".5."</f>
        <v>5.323.5.</v>
      </c>
      <c r="AKG55" s="57" t="s">
        <v>21</v>
      </c>
      <c r="AKH55" s="58"/>
      <c r="AKI55" s="7" t="str">
        <f t="shared" ref="AKI55" si="12323">"5." &amp; AKK$1&amp; ".5."</f>
        <v>5.324.5.</v>
      </c>
      <c r="AKJ55" s="57" t="s">
        <v>21</v>
      </c>
      <c r="AKK55" s="58"/>
      <c r="AKL55" s="7" t="str">
        <f t="shared" ref="AKL55" si="12324">"5." &amp; AKN$1&amp; ".5."</f>
        <v>5.325.5.</v>
      </c>
      <c r="AKM55" s="57" t="s">
        <v>21</v>
      </c>
      <c r="AKN55" s="58"/>
      <c r="AKO55" s="7" t="str">
        <f t="shared" ref="AKO55" si="12325">"5." &amp; AKQ$1&amp; ".5."</f>
        <v>5.326.5.</v>
      </c>
      <c r="AKP55" s="57" t="s">
        <v>21</v>
      </c>
      <c r="AKQ55" s="58"/>
      <c r="AKR55" s="7" t="str">
        <f t="shared" ref="AKR55" si="12326">"5." &amp; AKT$1&amp; ".5."</f>
        <v>5.327.5.</v>
      </c>
      <c r="AKS55" s="57" t="s">
        <v>21</v>
      </c>
      <c r="AKT55" s="58"/>
      <c r="AKU55" s="7" t="str">
        <f t="shared" ref="AKU55" si="12327">"5." &amp; AKW$1&amp; ".5."</f>
        <v>5.328.5.</v>
      </c>
      <c r="AKV55" s="57" t="s">
        <v>21</v>
      </c>
      <c r="AKW55" s="58"/>
      <c r="AKX55" s="7" t="str">
        <f t="shared" ref="AKX55" si="12328">"5." &amp; AKZ$1&amp; ".5."</f>
        <v>5.329.5.</v>
      </c>
      <c r="AKY55" s="57" t="s">
        <v>21</v>
      </c>
      <c r="AKZ55" s="58"/>
      <c r="ALA55" s="7" t="str">
        <f t="shared" ref="ALA55" si="12329">"5." &amp; ALC$1&amp; ".5."</f>
        <v>5.330.5.</v>
      </c>
      <c r="ALB55" s="57" t="s">
        <v>21</v>
      </c>
      <c r="ALC55" s="58"/>
      <c r="ALD55" s="7" t="str">
        <f t="shared" ref="ALD55" si="12330">"5." &amp; ALF$1&amp; ".5."</f>
        <v>5.331.5.</v>
      </c>
      <c r="ALE55" s="57" t="s">
        <v>21</v>
      </c>
      <c r="ALF55" s="58"/>
      <c r="ALG55" s="7" t="str">
        <f t="shared" ref="ALG55" si="12331">"5." &amp; ALI$1&amp; ".5."</f>
        <v>5.332.5.</v>
      </c>
      <c r="ALH55" s="57" t="s">
        <v>21</v>
      </c>
      <c r="ALI55" s="58"/>
      <c r="ALJ55" s="7" t="str">
        <f t="shared" ref="ALJ55" si="12332">"5." &amp; ALL$1&amp; ".5."</f>
        <v>5.333.5.</v>
      </c>
      <c r="ALK55" s="57" t="s">
        <v>21</v>
      </c>
      <c r="ALL55" s="58"/>
      <c r="ALM55" s="7" t="str">
        <f t="shared" ref="ALM55" si="12333">"5." &amp; ALO$1&amp; ".5."</f>
        <v>5.334.5.</v>
      </c>
      <c r="ALN55" s="57" t="s">
        <v>21</v>
      </c>
      <c r="ALO55" s="58"/>
      <c r="ALP55" s="7" t="str">
        <f t="shared" ref="ALP55" si="12334">"5." &amp; ALR$1&amp; ".5."</f>
        <v>5.335.5.</v>
      </c>
      <c r="ALQ55" s="57" t="s">
        <v>21</v>
      </c>
      <c r="ALR55" s="58"/>
      <c r="ALS55" s="7" t="str">
        <f t="shared" ref="ALS55" si="12335">"5." &amp; ALU$1&amp; ".5."</f>
        <v>5.336.5.</v>
      </c>
      <c r="ALT55" s="57" t="s">
        <v>21</v>
      </c>
      <c r="ALU55" s="58"/>
      <c r="ALV55" s="7" t="str">
        <f t="shared" ref="ALV55" si="12336">"5." &amp; ALX$1&amp; ".5."</f>
        <v>5.337.5.</v>
      </c>
      <c r="ALW55" s="57" t="s">
        <v>21</v>
      </c>
      <c r="ALX55" s="58"/>
      <c r="ALY55" s="7" t="str">
        <f t="shared" ref="ALY55" si="12337">"5." &amp; AMA$1&amp; ".5."</f>
        <v>5.338.5.</v>
      </c>
      <c r="ALZ55" s="57" t="s">
        <v>21</v>
      </c>
      <c r="AMA55" s="58"/>
      <c r="AMB55" s="7" t="str">
        <f t="shared" ref="AMB55" si="12338">"5." &amp; AMD$1&amp; ".5."</f>
        <v>5.339.5.</v>
      </c>
      <c r="AMC55" s="57" t="s">
        <v>21</v>
      </c>
      <c r="AMD55" s="58"/>
      <c r="AME55" s="7" t="str">
        <f t="shared" ref="AME55" si="12339">"5." &amp; AMG$1&amp; ".5."</f>
        <v>5.340.5.</v>
      </c>
      <c r="AMF55" s="57" t="s">
        <v>21</v>
      </c>
      <c r="AMG55" s="58"/>
      <c r="AMH55" s="7" t="str">
        <f t="shared" ref="AMH55" si="12340">"5." &amp; AMJ$1&amp; ".5."</f>
        <v>5.341.5.</v>
      </c>
      <c r="AMI55" s="57" t="s">
        <v>21</v>
      </c>
      <c r="AMJ55" s="58"/>
      <c r="AMK55" s="7" t="str">
        <f t="shared" ref="AMK55" si="12341">"5." &amp; AMM$1&amp; ".5."</f>
        <v>5.342.5.</v>
      </c>
      <c r="AML55" s="57" t="s">
        <v>21</v>
      </c>
      <c r="AMM55" s="58"/>
      <c r="AMN55" s="7" t="str">
        <f t="shared" ref="AMN55" si="12342">"5." &amp; AMP$1&amp; ".5."</f>
        <v>5.343.5.</v>
      </c>
      <c r="AMO55" s="57" t="s">
        <v>21</v>
      </c>
      <c r="AMP55" s="58"/>
      <c r="AMQ55" s="7" t="str">
        <f t="shared" ref="AMQ55" si="12343">"5." &amp; AMS$1&amp; ".5."</f>
        <v>5.344.5.</v>
      </c>
      <c r="AMR55" s="57" t="s">
        <v>21</v>
      </c>
      <c r="AMS55" s="58"/>
      <c r="AMT55" s="7" t="str">
        <f t="shared" ref="AMT55" si="12344">"5." &amp; AMV$1&amp; ".5."</f>
        <v>5.345.5.</v>
      </c>
      <c r="AMU55" s="57" t="s">
        <v>21</v>
      </c>
      <c r="AMV55" s="58"/>
      <c r="AMW55" s="7" t="str">
        <f t="shared" ref="AMW55" si="12345">"5." &amp; AMY$1&amp; ".5."</f>
        <v>5.346.5.</v>
      </c>
      <c r="AMX55" s="57" t="s">
        <v>21</v>
      </c>
      <c r="AMY55" s="58"/>
      <c r="AMZ55" s="7" t="str">
        <f t="shared" ref="AMZ55" si="12346">"5." &amp; ANB$1&amp; ".5."</f>
        <v>5.347.5.</v>
      </c>
      <c r="ANA55" s="57" t="s">
        <v>21</v>
      </c>
      <c r="ANB55" s="58"/>
      <c r="ANC55" s="7" t="str">
        <f t="shared" ref="ANC55" si="12347">"5." &amp; ANE$1&amp; ".5."</f>
        <v>5.348.5.</v>
      </c>
      <c r="AND55" s="57" t="s">
        <v>21</v>
      </c>
      <c r="ANE55" s="58"/>
      <c r="ANF55" s="7" t="str">
        <f t="shared" ref="ANF55" si="12348">"5." &amp; ANH$1&amp; ".5."</f>
        <v>5.349.5.</v>
      </c>
      <c r="ANG55" s="57" t="s">
        <v>21</v>
      </c>
      <c r="ANH55" s="58"/>
      <c r="ANI55" s="7" t="str">
        <f t="shared" ref="ANI55" si="12349">"5." &amp; ANK$1&amp; ".5."</f>
        <v>5.350.5.</v>
      </c>
      <c r="ANJ55" s="57" t="s">
        <v>21</v>
      </c>
      <c r="ANK55" s="58"/>
      <c r="ANL55" s="7" t="str">
        <f t="shared" ref="ANL55" si="12350">"5." &amp; ANN$1&amp; ".5."</f>
        <v>5.351.5.</v>
      </c>
      <c r="ANM55" s="57" t="s">
        <v>21</v>
      </c>
      <c r="ANN55" s="58"/>
      <c r="ANO55" s="7" t="str">
        <f t="shared" ref="ANO55" si="12351">"5." &amp; ANQ$1&amp; ".5."</f>
        <v>5.352.5.</v>
      </c>
      <c r="ANP55" s="57" t="s">
        <v>21</v>
      </c>
      <c r="ANQ55" s="58"/>
      <c r="ANR55" s="7" t="str">
        <f t="shared" ref="ANR55" si="12352">"5." &amp; ANT$1&amp; ".5."</f>
        <v>5.353.5.</v>
      </c>
      <c r="ANS55" s="57" t="s">
        <v>21</v>
      </c>
      <c r="ANT55" s="58"/>
      <c r="ANU55" s="7" t="str">
        <f t="shared" ref="ANU55" si="12353">"5." &amp; ANW$1&amp; ".5."</f>
        <v>5.354.5.</v>
      </c>
      <c r="ANV55" s="57" t="s">
        <v>21</v>
      </c>
      <c r="ANW55" s="58"/>
      <c r="ANX55" s="7" t="str">
        <f t="shared" ref="ANX55" si="12354">"5." &amp; ANZ$1&amp; ".5."</f>
        <v>5.355.5.</v>
      </c>
      <c r="ANY55" s="57" t="s">
        <v>21</v>
      </c>
      <c r="ANZ55" s="58"/>
      <c r="AOA55" s="7" t="str">
        <f t="shared" ref="AOA55" si="12355">"5." &amp; AOC$1&amp; ".5."</f>
        <v>5.356.5.</v>
      </c>
      <c r="AOB55" s="57" t="s">
        <v>21</v>
      </c>
      <c r="AOC55" s="58"/>
      <c r="AOD55" s="7" t="str">
        <f t="shared" ref="AOD55" si="12356">"5." &amp; AOF$1&amp; ".5."</f>
        <v>5.357.5.</v>
      </c>
      <c r="AOE55" s="57" t="s">
        <v>21</v>
      </c>
      <c r="AOF55" s="58"/>
      <c r="AOG55" s="7" t="str">
        <f t="shared" ref="AOG55" si="12357">"5." &amp; AOI$1&amp; ".5."</f>
        <v>5.358.5.</v>
      </c>
      <c r="AOH55" s="57" t="s">
        <v>21</v>
      </c>
      <c r="AOI55" s="58"/>
      <c r="AOJ55" s="7" t="str">
        <f t="shared" ref="AOJ55" si="12358">"5." &amp; AOL$1&amp; ".5."</f>
        <v>5.359.5.</v>
      </c>
      <c r="AOK55" s="57" t="s">
        <v>21</v>
      </c>
      <c r="AOL55" s="58"/>
      <c r="AOM55" s="7" t="str">
        <f t="shared" ref="AOM55" si="12359">"5." &amp; AOO$1&amp; ".5."</f>
        <v>5.360.5.</v>
      </c>
      <c r="AON55" s="57" t="s">
        <v>21</v>
      </c>
      <c r="AOO55" s="58"/>
      <c r="AOP55" s="7" t="str">
        <f t="shared" ref="AOP55" si="12360">"5." &amp; AOR$1&amp; ".5."</f>
        <v>5.361.5.</v>
      </c>
      <c r="AOQ55" s="57" t="s">
        <v>21</v>
      </c>
      <c r="AOR55" s="58"/>
      <c r="AOS55" s="7" t="str">
        <f t="shared" ref="AOS55" si="12361">"5." &amp; AOU$1&amp; ".5."</f>
        <v>5.362.5.</v>
      </c>
      <c r="AOT55" s="57" t="s">
        <v>21</v>
      </c>
      <c r="AOU55" s="58"/>
      <c r="AOV55" s="7" t="str">
        <f t="shared" ref="AOV55" si="12362">"5." &amp; AOX$1&amp; ".5."</f>
        <v>5.363.5.</v>
      </c>
      <c r="AOW55" s="57" t="s">
        <v>21</v>
      </c>
      <c r="AOX55" s="58"/>
      <c r="AOY55" s="7" t="str">
        <f t="shared" ref="AOY55" si="12363">"5." &amp; APA$1&amp; ".5."</f>
        <v>5.364.5.</v>
      </c>
      <c r="AOZ55" s="57" t="s">
        <v>21</v>
      </c>
      <c r="APA55" s="58"/>
      <c r="APB55" s="7" t="str">
        <f t="shared" ref="APB55" si="12364">"5." &amp; APD$1&amp; ".5."</f>
        <v>5.365.5.</v>
      </c>
      <c r="APC55" s="57" t="s">
        <v>21</v>
      </c>
      <c r="APD55" s="58"/>
      <c r="APE55" s="7" t="str">
        <f t="shared" ref="APE55" si="12365">"5." &amp; APG$1&amp; ".5."</f>
        <v>5.366.5.</v>
      </c>
      <c r="APF55" s="57" t="s">
        <v>21</v>
      </c>
      <c r="APG55" s="58"/>
      <c r="APH55" s="7" t="str">
        <f t="shared" ref="APH55" si="12366">"5." &amp; APJ$1&amp; ".5."</f>
        <v>5.367.5.</v>
      </c>
      <c r="API55" s="57" t="s">
        <v>21</v>
      </c>
      <c r="APJ55" s="58"/>
      <c r="APK55" s="7" t="str">
        <f t="shared" ref="APK55" si="12367">"5." &amp; APM$1&amp; ".5."</f>
        <v>5.368.5.</v>
      </c>
      <c r="APL55" s="57" t="s">
        <v>21</v>
      </c>
      <c r="APM55" s="58"/>
      <c r="APN55" s="7" t="str">
        <f t="shared" ref="APN55" si="12368">"5." &amp; APP$1&amp; ".5."</f>
        <v>5.369.5.</v>
      </c>
      <c r="APO55" s="57" t="s">
        <v>21</v>
      </c>
      <c r="APP55" s="58"/>
      <c r="APQ55" s="7" t="str">
        <f t="shared" ref="APQ55" si="12369">"5." &amp; APS$1&amp; ".5."</f>
        <v>5.370.5.</v>
      </c>
      <c r="APR55" s="57" t="s">
        <v>21</v>
      </c>
      <c r="APS55" s="58"/>
      <c r="APT55" s="7" t="str">
        <f t="shared" ref="APT55" si="12370">"5." &amp; APV$1&amp; ".5."</f>
        <v>5.371.5.</v>
      </c>
      <c r="APU55" s="57" t="s">
        <v>21</v>
      </c>
      <c r="APV55" s="58"/>
      <c r="APW55" s="7" t="str">
        <f t="shared" ref="APW55" si="12371">"5." &amp; APY$1&amp; ".5."</f>
        <v>5.372.5.</v>
      </c>
      <c r="APX55" s="57" t="s">
        <v>21</v>
      </c>
      <c r="APY55" s="58"/>
      <c r="APZ55" s="7" t="str">
        <f t="shared" ref="APZ55" si="12372">"5." &amp; AQB$1&amp; ".5."</f>
        <v>5.373.5.</v>
      </c>
      <c r="AQA55" s="57" t="s">
        <v>21</v>
      </c>
      <c r="AQB55" s="58"/>
      <c r="AQC55" s="7" t="str">
        <f t="shared" ref="AQC55" si="12373">"5." &amp; AQE$1&amp; ".5."</f>
        <v>5.374.5.</v>
      </c>
      <c r="AQD55" s="57" t="s">
        <v>21</v>
      </c>
      <c r="AQE55" s="58"/>
      <c r="AQF55" s="7" t="str">
        <f t="shared" ref="AQF55" si="12374">"5." &amp; AQH$1&amp; ".5."</f>
        <v>5.375.5.</v>
      </c>
      <c r="AQG55" s="57" t="s">
        <v>21</v>
      </c>
      <c r="AQH55" s="58"/>
      <c r="AQI55" s="7" t="str">
        <f t="shared" ref="AQI55" si="12375">"5." &amp; AQK$1&amp; ".5."</f>
        <v>5.376.5.</v>
      </c>
      <c r="AQJ55" s="57" t="s">
        <v>21</v>
      </c>
      <c r="AQK55" s="58"/>
      <c r="AQL55" s="7" t="str">
        <f t="shared" ref="AQL55" si="12376">"5." &amp; AQN$1&amp; ".5."</f>
        <v>5.377.5.</v>
      </c>
      <c r="AQM55" s="57" t="s">
        <v>21</v>
      </c>
      <c r="AQN55" s="58"/>
      <c r="AQO55" s="7" t="str">
        <f t="shared" ref="AQO55" si="12377">"5." &amp; AQQ$1&amp; ".5."</f>
        <v>5.378.5.</v>
      </c>
      <c r="AQP55" s="57" t="s">
        <v>21</v>
      </c>
      <c r="AQQ55" s="58"/>
      <c r="AQR55" s="7" t="str">
        <f t="shared" ref="AQR55" si="12378">"5." &amp; AQT$1&amp; ".5."</f>
        <v>5.379.5.</v>
      </c>
      <c r="AQS55" s="57" t="s">
        <v>21</v>
      </c>
      <c r="AQT55" s="58"/>
      <c r="AQU55" s="7" t="str">
        <f t="shared" ref="AQU55" si="12379">"5." &amp; AQW$1&amp; ".5."</f>
        <v>5.380.5.</v>
      </c>
      <c r="AQV55" s="57" t="s">
        <v>21</v>
      </c>
      <c r="AQW55" s="58"/>
      <c r="AQX55" s="7" t="str">
        <f t="shared" ref="AQX55" si="12380">"5." &amp; AQZ$1&amp; ".5."</f>
        <v>5.381.5.</v>
      </c>
      <c r="AQY55" s="57" t="s">
        <v>21</v>
      </c>
      <c r="AQZ55" s="58"/>
      <c r="ARA55" s="7" t="str">
        <f t="shared" ref="ARA55" si="12381">"5." &amp; ARC$1&amp; ".5."</f>
        <v>5.382.5.</v>
      </c>
      <c r="ARB55" s="57" t="s">
        <v>21</v>
      </c>
      <c r="ARC55" s="58"/>
      <c r="ARD55" s="7" t="str">
        <f t="shared" ref="ARD55" si="12382">"5." &amp; ARF$1&amp; ".5."</f>
        <v>5.383.5.</v>
      </c>
      <c r="ARE55" s="57" t="s">
        <v>21</v>
      </c>
      <c r="ARF55" s="58"/>
      <c r="ARG55" s="7" t="str">
        <f t="shared" ref="ARG55" si="12383">"5." &amp; ARI$1&amp; ".5."</f>
        <v>5.384.5.</v>
      </c>
      <c r="ARH55" s="57" t="s">
        <v>21</v>
      </c>
      <c r="ARI55" s="58"/>
      <c r="ARJ55" s="7" t="str">
        <f t="shared" ref="ARJ55" si="12384">"5." &amp; ARL$1&amp; ".5."</f>
        <v>5.385.5.</v>
      </c>
      <c r="ARK55" s="57" t="s">
        <v>21</v>
      </c>
      <c r="ARL55" s="58"/>
      <c r="ARM55" s="7" t="str">
        <f t="shared" ref="ARM55" si="12385">"5." &amp; ARO$1&amp; ".5."</f>
        <v>5.386.5.</v>
      </c>
      <c r="ARN55" s="57" t="s">
        <v>21</v>
      </c>
      <c r="ARO55" s="58"/>
      <c r="ARP55" s="7" t="str">
        <f t="shared" ref="ARP55" si="12386">"5." &amp; ARR$1&amp; ".5."</f>
        <v>5.387.5.</v>
      </c>
      <c r="ARQ55" s="57" t="s">
        <v>21</v>
      </c>
      <c r="ARR55" s="58"/>
      <c r="ARS55" s="7" t="str">
        <f t="shared" ref="ARS55" si="12387">"5." &amp; ARU$1&amp; ".5."</f>
        <v>5.388.5.</v>
      </c>
      <c r="ART55" s="57" t="s">
        <v>21</v>
      </c>
      <c r="ARU55" s="58"/>
      <c r="ARV55" s="7" t="str">
        <f t="shared" ref="ARV55" si="12388">"5." &amp; ARX$1&amp; ".5."</f>
        <v>5.389.5.</v>
      </c>
      <c r="ARW55" s="57" t="s">
        <v>21</v>
      </c>
      <c r="ARX55" s="58"/>
      <c r="ARY55" s="7" t="str">
        <f t="shared" ref="ARY55" si="12389">"5." &amp; ASA$1&amp; ".5."</f>
        <v>5.390.5.</v>
      </c>
      <c r="ARZ55" s="57" t="s">
        <v>21</v>
      </c>
      <c r="ASA55" s="58"/>
      <c r="ASB55" s="7" t="str">
        <f t="shared" ref="ASB55" si="12390">"5." &amp; ASD$1&amp; ".5."</f>
        <v>5.391.5.</v>
      </c>
      <c r="ASC55" s="57" t="s">
        <v>21</v>
      </c>
      <c r="ASD55" s="58"/>
      <c r="ASE55" s="7" t="str">
        <f t="shared" ref="ASE55" si="12391">"5." &amp; ASG$1&amp; ".5."</f>
        <v>5.392.5.</v>
      </c>
      <c r="ASF55" s="57" t="s">
        <v>21</v>
      </c>
      <c r="ASG55" s="58"/>
      <c r="ASH55" s="7" t="str">
        <f t="shared" ref="ASH55" si="12392">"5." &amp; ASJ$1&amp; ".5."</f>
        <v>5.393.5.</v>
      </c>
      <c r="ASI55" s="57" t="s">
        <v>21</v>
      </c>
      <c r="ASJ55" s="58"/>
      <c r="ASK55" s="7" t="str">
        <f t="shared" ref="ASK55" si="12393">"5." &amp; ASM$1&amp; ".5."</f>
        <v>5.394.5.</v>
      </c>
      <c r="ASL55" s="57" t="s">
        <v>21</v>
      </c>
      <c r="ASM55" s="58"/>
      <c r="ASN55" s="7" t="str">
        <f t="shared" ref="ASN55" si="12394">"5." &amp; ASP$1&amp; ".5."</f>
        <v>5.395.5.</v>
      </c>
      <c r="ASO55" s="57" t="s">
        <v>21</v>
      </c>
      <c r="ASP55" s="58"/>
      <c r="ASQ55" s="7" t="str">
        <f t="shared" ref="ASQ55" si="12395">"5." &amp; ASS$1&amp; ".5."</f>
        <v>5.396.5.</v>
      </c>
      <c r="ASR55" s="57" t="s">
        <v>21</v>
      </c>
      <c r="ASS55" s="58"/>
      <c r="AST55" s="7" t="str">
        <f t="shared" ref="AST55" si="12396">"5." &amp; ASV$1&amp; ".5."</f>
        <v>5.397.5.</v>
      </c>
      <c r="ASU55" s="57" t="s">
        <v>21</v>
      </c>
      <c r="ASV55" s="58"/>
      <c r="ASW55" s="7" t="str">
        <f t="shared" ref="ASW55" si="12397">"5." &amp; ASY$1&amp; ".5."</f>
        <v>5.398.5.</v>
      </c>
      <c r="ASX55" s="57" t="s">
        <v>21</v>
      </c>
      <c r="ASY55" s="58"/>
      <c r="ASZ55" s="7" t="str">
        <f t="shared" ref="ASZ55" si="12398">"5." &amp; ATB$1&amp; ".5."</f>
        <v>5.399.5.</v>
      </c>
      <c r="ATA55" s="57" t="s">
        <v>21</v>
      </c>
      <c r="ATB55" s="58"/>
      <c r="ATC55" s="7" t="str">
        <f t="shared" ref="ATC55" si="12399">"5." &amp; ATE$1&amp; ".5."</f>
        <v>5.400.5.</v>
      </c>
      <c r="ATD55" s="57" t="s">
        <v>21</v>
      </c>
      <c r="ATE55" s="58"/>
      <c r="ATF55" s="7" t="str">
        <f t="shared" ref="ATF55" si="12400">"5." &amp; ATH$1&amp; ".5."</f>
        <v>5.401.5.</v>
      </c>
      <c r="ATG55" s="57" t="s">
        <v>21</v>
      </c>
      <c r="ATH55" s="58"/>
      <c r="ATI55" s="7" t="str">
        <f t="shared" ref="ATI55" si="12401">"5." &amp; ATK$1&amp; ".5."</f>
        <v>5.402.5.</v>
      </c>
      <c r="ATJ55" s="57" t="s">
        <v>21</v>
      </c>
      <c r="ATK55" s="58"/>
      <c r="ATL55" s="7" t="str">
        <f t="shared" ref="ATL55" si="12402">"5." &amp; ATN$1&amp; ".5."</f>
        <v>5.403.5.</v>
      </c>
      <c r="ATM55" s="57" t="s">
        <v>21</v>
      </c>
      <c r="ATN55" s="58"/>
      <c r="ATO55" s="7" t="str">
        <f t="shared" ref="ATO55" si="12403">"5." &amp; ATQ$1&amp; ".5."</f>
        <v>5.404.5.</v>
      </c>
      <c r="ATP55" s="57" t="s">
        <v>21</v>
      </c>
      <c r="ATQ55" s="58"/>
      <c r="ATR55" s="7" t="str">
        <f t="shared" ref="ATR55" si="12404">"5." &amp; ATT$1&amp; ".5."</f>
        <v>5.405.5.</v>
      </c>
      <c r="ATS55" s="57" t="s">
        <v>21</v>
      </c>
      <c r="ATT55" s="58"/>
      <c r="ATU55" s="7" t="str">
        <f t="shared" ref="ATU55" si="12405">"5." &amp; ATW$1&amp; ".5."</f>
        <v>5.406.5.</v>
      </c>
      <c r="ATV55" s="57" t="s">
        <v>21</v>
      </c>
      <c r="ATW55" s="58"/>
      <c r="ATX55" s="7" t="str">
        <f t="shared" ref="ATX55" si="12406">"5." &amp; ATZ$1&amp; ".5."</f>
        <v>5.407.5.</v>
      </c>
      <c r="ATY55" s="57" t="s">
        <v>21</v>
      </c>
      <c r="ATZ55" s="58"/>
      <c r="AUA55" s="7" t="str">
        <f t="shared" ref="AUA55" si="12407">"5." &amp; AUC$1&amp; ".5."</f>
        <v>5.408.5.</v>
      </c>
      <c r="AUB55" s="57" t="s">
        <v>21</v>
      </c>
      <c r="AUC55" s="58"/>
      <c r="AUD55" s="7" t="str">
        <f t="shared" ref="AUD55" si="12408">"5." &amp; AUF$1&amp; ".5."</f>
        <v>5.409.5.</v>
      </c>
      <c r="AUE55" s="57" t="s">
        <v>21</v>
      </c>
      <c r="AUF55" s="58"/>
      <c r="AUG55" s="7" t="str">
        <f t="shared" ref="AUG55" si="12409">"5." &amp; AUI$1&amp; ".5."</f>
        <v>5.410.5.</v>
      </c>
      <c r="AUH55" s="57" t="s">
        <v>21</v>
      </c>
      <c r="AUI55" s="58"/>
      <c r="AUJ55" s="7" t="str">
        <f t="shared" ref="AUJ55" si="12410">"5." &amp; AUL$1&amp; ".5."</f>
        <v>5.411.5.</v>
      </c>
      <c r="AUK55" s="36" t="s">
        <v>21</v>
      </c>
      <c r="AUL55" s="37"/>
      <c r="AUM55" s="7" t="str">
        <f t="shared" ref="AUM55" si="12411">"5." &amp; AUO$1&amp; ".5."</f>
        <v>5.412.5.</v>
      </c>
      <c r="AUN55" s="36" t="s">
        <v>21</v>
      </c>
      <c r="AUO55" s="37"/>
      <c r="AUP55" s="7" t="str">
        <f t="shared" ref="AUP55" si="12412">"5." &amp; AUR$1&amp; ".5."</f>
        <v>5.413.5.</v>
      </c>
      <c r="AUQ55" s="36" t="s">
        <v>21</v>
      </c>
      <c r="AUR55" s="37"/>
      <c r="AUS55" s="7" t="str">
        <f t="shared" ref="AUS55" si="12413">"5." &amp; AUU$1&amp; ".5."</f>
        <v>5.414.5.</v>
      </c>
      <c r="AUT55" s="36" t="s">
        <v>21</v>
      </c>
      <c r="AUU55" s="37"/>
      <c r="AUV55" s="7" t="str">
        <f t="shared" ref="AUV55" si="12414">"5." &amp; AUX$1&amp; ".5."</f>
        <v>5.415.5.</v>
      </c>
      <c r="AUW55" s="36" t="s">
        <v>21</v>
      </c>
      <c r="AUX55" s="37"/>
      <c r="AUY55" s="7" t="str">
        <f t="shared" ref="AUY55" si="12415">"5." &amp; AVA$1&amp; ".5."</f>
        <v>5.416.5.</v>
      </c>
      <c r="AUZ55" s="36" t="s">
        <v>21</v>
      </c>
      <c r="AVA55" s="37"/>
      <c r="AVB55" s="7" t="str">
        <f t="shared" ref="AVB55" si="12416">"5." &amp; AVD$1&amp; ".5."</f>
        <v>5.417.5.</v>
      </c>
      <c r="AVC55" s="36" t="s">
        <v>21</v>
      </c>
      <c r="AVD55" s="37"/>
      <c r="AVE55" s="7" t="str">
        <f t="shared" ref="AVE55" si="12417">"5." &amp; AVG$1&amp; ".5."</f>
        <v>5.418.5.</v>
      </c>
      <c r="AVF55" s="36" t="s">
        <v>21</v>
      </c>
      <c r="AVG55" s="37"/>
      <c r="AVH55" s="7" t="str">
        <f t="shared" ref="AVH55" si="12418">"5." &amp; AVJ$1&amp; ".5."</f>
        <v>5.419.5.</v>
      </c>
      <c r="AVI55" s="57" t="s">
        <v>21</v>
      </c>
      <c r="AVJ55" s="58"/>
      <c r="AVK55" s="7" t="str">
        <f t="shared" ref="AVK55" si="12419">"5." &amp; AVM$1&amp; ".5."</f>
        <v>5.420.5.</v>
      </c>
      <c r="AVL55" s="57" t="s">
        <v>21</v>
      </c>
      <c r="AVM55" s="58"/>
      <c r="AVN55" s="36"/>
      <c r="AVO55" s="36"/>
      <c r="AVP55" s="36"/>
      <c r="AVQ55" s="7"/>
      <c r="AVR55" s="36"/>
      <c r="AVS55" s="37"/>
      <c r="AVT55" s="7"/>
      <c r="AVU55" s="57"/>
      <c r="AVV55" s="58"/>
      <c r="AVW55" s="7"/>
      <c r="AVX55" s="57"/>
      <c r="AVY55" s="58"/>
      <c r="AVZ55" s="7"/>
      <c r="AWA55" s="57"/>
      <c r="AWB55" s="58"/>
      <c r="AWC55" s="7"/>
      <c r="AWD55" s="57"/>
      <c r="AWE55" s="58"/>
      <c r="AWF55" s="7"/>
      <c r="AWG55" s="57"/>
      <c r="AWH55" s="58"/>
      <c r="AWI55" s="7"/>
      <c r="AWJ55" s="57"/>
      <c r="AWK55" s="58"/>
      <c r="AWL55" s="7"/>
      <c r="AWM55" s="57"/>
      <c r="AWN55" s="58"/>
      <c r="AWO55" s="7"/>
      <c r="AWP55" s="57"/>
      <c r="AWQ55" s="58"/>
      <c r="AWR55" s="7"/>
      <c r="AWS55" s="57"/>
      <c r="AWT55" s="58"/>
      <c r="AWU55" s="7"/>
      <c r="AWV55" s="57"/>
      <c r="AWW55" s="58"/>
      <c r="AWX55" s="7"/>
      <c r="AWY55" s="57"/>
      <c r="AWZ55" s="58"/>
      <c r="AXA55" s="7"/>
      <c r="AXB55" s="57"/>
      <c r="AXC55" s="58"/>
      <c r="AXD55" s="7"/>
      <c r="AXE55" s="57"/>
      <c r="AXF55" s="58"/>
      <c r="AXG55" s="7"/>
      <c r="AXH55" s="57"/>
      <c r="AXI55" s="58"/>
      <c r="AXJ55" s="7"/>
      <c r="AXK55" s="57"/>
      <c r="AXL55" s="58"/>
      <c r="AXM55" s="7"/>
      <c r="AXN55" s="57"/>
      <c r="AXO55" s="58"/>
      <c r="AXP55" s="7"/>
      <c r="AXQ55" s="57"/>
      <c r="AXR55" s="58"/>
      <c r="AXS55" s="7"/>
      <c r="AXT55" s="57"/>
      <c r="AXU55" s="58"/>
      <c r="AXV55" s="7"/>
      <c r="AXW55" s="57"/>
      <c r="AXX55" s="58"/>
      <c r="AXY55" s="7"/>
      <c r="AXZ55" s="57"/>
      <c r="AYA55" s="58"/>
      <c r="AYB55" s="7"/>
      <c r="AYC55" s="57"/>
      <c r="AYD55" s="58"/>
      <c r="AYE55" s="7"/>
      <c r="AYF55" s="57"/>
      <c r="AYG55" s="58"/>
      <c r="AYH55" s="7"/>
      <c r="AYI55" s="57"/>
      <c r="AYJ55" s="58"/>
      <c r="AYK55" s="7"/>
      <c r="AYL55" s="57"/>
      <c r="AYM55" s="58"/>
      <c r="AYN55" s="7"/>
      <c r="AYO55" s="57"/>
      <c r="AYP55" s="58"/>
      <c r="AYQ55" s="7"/>
      <c r="AYR55" s="57"/>
      <c r="AYS55" s="58"/>
      <c r="AYT55" s="7"/>
      <c r="AYU55" s="57"/>
      <c r="AYV55" s="58"/>
      <c r="AYW55" s="7"/>
      <c r="AYX55" s="57"/>
      <c r="AYY55" s="58"/>
      <c r="AYZ55" s="7"/>
      <c r="AZA55" s="57"/>
      <c r="AZB55" s="58"/>
      <c r="AZC55" s="7"/>
      <c r="AZD55" s="57"/>
      <c r="AZE55" s="58"/>
      <c r="AZF55" s="7"/>
      <c r="AZG55" s="57"/>
      <c r="AZH55" s="58"/>
      <c r="AZI55" s="7"/>
      <c r="AZJ55" s="57"/>
      <c r="AZK55" s="58"/>
      <c r="AZL55" s="7"/>
      <c r="AZM55" s="57"/>
      <c r="AZN55" s="58"/>
      <c r="AZO55" s="7"/>
      <c r="AZP55" s="57"/>
      <c r="AZQ55" s="58"/>
      <c r="AZR55" s="7"/>
      <c r="AZS55" s="57"/>
      <c r="AZT55" s="58"/>
      <c r="AZU55" s="7"/>
      <c r="AZV55" s="57"/>
      <c r="AZW55" s="58"/>
      <c r="AZX55" s="7"/>
      <c r="AZY55" s="57"/>
      <c r="AZZ55" s="58"/>
      <c r="BAA55" s="7"/>
      <c r="BAB55" s="57"/>
      <c r="BAC55" s="58"/>
      <c r="BAD55" s="7"/>
      <c r="BAE55" s="57"/>
      <c r="BAF55" s="58"/>
      <c r="BAG55" s="7"/>
      <c r="BAH55" s="57"/>
      <c r="BAI55" s="58"/>
      <c r="BAJ55" s="7"/>
      <c r="BAK55" s="57"/>
      <c r="BAL55" s="58"/>
      <c r="BAM55" s="7"/>
      <c r="BAN55" s="57"/>
      <c r="BAO55" s="58"/>
      <c r="BAP55" s="7"/>
      <c r="BAQ55" s="57"/>
      <c r="BAR55" s="58"/>
      <c r="BAS55" s="7"/>
      <c r="BAT55" s="57"/>
      <c r="BAU55" s="58"/>
      <c r="BAV55" s="7"/>
      <c r="BAW55" s="57"/>
      <c r="BAX55" s="58"/>
      <c r="BAY55" s="7"/>
      <c r="BAZ55" s="57"/>
      <c r="BBA55" s="58"/>
      <c r="BBB55" s="7"/>
      <c r="BBC55" s="57"/>
      <c r="BBD55" s="58"/>
      <c r="BBE55" s="7"/>
      <c r="BBF55" s="57"/>
      <c r="BBG55" s="58"/>
      <c r="BBH55" s="7"/>
      <c r="BBI55" s="57"/>
      <c r="BBJ55" s="58"/>
      <c r="BBK55" s="7"/>
      <c r="BBL55" s="57"/>
      <c r="BBM55" s="58"/>
      <c r="BBN55" s="7"/>
      <c r="BBO55" s="57"/>
      <c r="BBP55" s="58"/>
      <c r="BBQ55" s="7"/>
      <c r="BBR55" s="57"/>
      <c r="BBS55" s="58"/>
      <c r="BBT55" s="7"/>
      <c r="BBU55" s="57"/>
      <c r="BBV55" s="58"/>
      <c r="BBW55" s="7"/>
      <c r="BBX55" s="57"/>
      <c r="BBY55" s="58"/>
      <c r="BBZ55" s="7"/>
      <c r="BCA55" s="57"/>
      <c r="BCB55" s="58"/>
      <c r="BCC55" s="7"/>
      <c r="BCD55" s="57"/>
      <c r="BCE55" s="58"/>
      <c r="BCF55" s="7"/>
      <c r="BCG55" s="57"/>
      <c r="BCH55" s="58"/>
      <c r="BCI55" s="7"/>
      <c r="BCJ55" s="57"/>
      <c r="BCK55" s="58"/>
      <c r="BCL55" s="7"/>
      <c r="BCM55" s="57"/>
      <c r="BCN55" s="58"/>
      <c r="BCO55" s="7"/>
      <c r="BCP55" s="57"/>
      <c r="BCQ55" s="58"/>
      <c r="BCR55" s="7"/>
      <c r="BCS55" s="57"/>
      <c r="BCT55" s="58"/>
      <c r="BCU55" s="7"/>
      <c r="BCV55" s="57"/>
      <c r="BCW55" s="58"/>
      <c r="BCX55" s="7"/>
      <c r="BCY55" s="57"/>
      <c r="BCZ55" s="58"/>
      <c r="BDA55" s="7"/>
      <c r="BDB55" s="57"/>
      <c r="BDC55" s="58"/>
      <c r="BDD55" s="7"/>
      <c r="BDE55" s="57"/>
      <c r="BDF55" s="58"/>
      <c r="BDG55" s="7"/>
      <c r="BDH55" s="57"/>
      <c r="BDI55" s="58"/>
      <c r="BDJ55" s="7"/>
      <c r="BDK55" s="57"/>
      <c r="BDL55" s="58"/>
      <c r="BDM55" s="7"/>
      <c r="BDN55" s="57"/>
      <c r="BDO55" s="58"/>
      <c r="BDP55" s="7"/>
      <c r="BDQ55" s="57"/>
      <c r="BDR55" s="58"/>
      <c r="BDS55" s="7"/>
      <c r="BDT55" s="57"/>
      <c r="BDU55" s="58"/>
      <c r="BDV55" s="7"/>
      <c r="BDW55" s="57"/>
      <c r="BDX55" s="58"/>
      <c r="BDY55" s="7"/>
      <c r="BDZ55" s="57"/>
      <c r="BEA55" s="58"/>
      <c r="BEB55" s="7"/>
      <c r="BEC55" s="57"/>
      <c r="BED55" s="58"/>
      <c r="BEE55" s="7"/>
      <c r="BEF55" s="57"/>
      <c r="BEG55" s="58"/>
      <c r="BEH55" s="7"/>
      <c r="BEI55" s="57"/>
      <c r="BEJ55" s="58"/>
      <c r="BEK55" s="7"/>
      <c r="BEL55" s="57"/>
      <c r="BEM55" s="58"/>
      <c r="BEN55" s="7"/>
      <c r="BEO55" s="57"/>
      <c r="BEP55" s="58"/>
      <c r="BEQ55" s="7"/>
      <c r="BER55" s="57"/>
      <c r="BES55" s="58"/>
      <c r="BET55" s="7"/>
      <c r="BEU55" s="57"/>
      <c r="BEV55" s="58"/>
      <c r="BEW55" s="7"/>
      <c r="BEX55" s="57"/>
      <c r="BEY55" s="58"/>
      <c r="BEZ55" s="7"/>
      <c r="BFA55" s="57"/>
      <c r="BFB55" s="58"/>
      <c r="BFC55" s="7"/>
      <c r="BFD55" s="57"/>
      <c r="BFE55" s="58"/>
      <c r="BFF55" s="7"/>
      <c r="BFG55" s="57"/>
      <c r="BFH55" s="58"/>
      <c r="BFI55" s="7"/>
      <c r="BFJ55" s="57"/>
      <c r="BFK55" s="58"/>
      <c r="BFL55" s="7"/>
      <c r="BFM55" s="57"/>
      <c r="BFN55" s="58"/>
      <c r="BFO55" s="7"/>
      <c r="BFP55" s="57"/>
      <c r="BFQ55" s="58"/>
      <c r="BFR55" s="7"/>
      <c r="BFS55" s="57"/>
      <c r="BFT55" s="58"/>
      <c r="BFU55" s="7"/>
      <c r="BFV55" s="57"/>
      <c r="BFW55" s="58"/>
      <c r="BFX55" s="7"/>
      <c r="BFY55" s="57"/>
      <c r="BFZ55" s="58"/>
      <c r="BGA55" s="7"/>
      <c r="BGB55" s="57"/>
      <c r="BGC55" s="58"/>
      <c r="BGD55" s="7"/>
      <c r="BGE55" s="57"/>
      <c r="BGF55" s="58"/>
      <c r="BGG55" s="7"/>
      <c r="BGH55" s="57"/>
      <c r="BGI55" s="58"/>
      <c r="BGJ55" s="7"/>
      <c r="BGK55" s="57"/>
      <c r="BGL55" s="58"/>
      <c r="BGM55" s="7"/>
      <c r="BGN55" s="57"/>
      <c r="BGO55" s="58"/>
      <c r="BGP55" s="7"/>
      <c r="BGQ55" s="57"/>
      <c r="BGR55" s="58"/>
      <c r="BGS55" s="7"/>
      <c r="BGT55" s="57"/>
      <c r="BGU55" s="58"/>
      <c r="BGV55" s="7"/>
      <c r="BGW55" s="57"/>
      <c r="BGX55" s="58"/>
      <c r="BGY55" s="7"/>
      <c r="BGZ55" s="57"/>
      <c r="BHA55" s="58"/>
      <c r="BHB55" s="7"/>
      <c r="BHC55" s="57"/>
      <c r="BHD55" s="58"/>
      <c r="BHE55" s="7"/>
      <c r="BHF55" s="57"/>
      <c r="BHG55" s="58"/>
      <c r="BHH55" s="7"/>
      <c r="BHI55" s="57"/>
      <c r="BHJ55" s="58"/>
      <c r="BHK55" s="7"/>
      <c r="BHL55" s="57"/>
      <c r="BHM55" s="58"/>
      <c r="BHN55" s="7"/>
      <c r="BHO55" s="57"/>
      <c r="BHP55" s="58"/>
      <c r="BHQ55" s="7"/>
      <c r="BHR55" s="57"/>
      <c r="BHS55" s="58"/>
      <c r="BHT55" s="7"/>
      <c r="BHU55" s="57"/>
      <c r="BHV55" s="58"/>
      <c r="BHW55" s="7"/>
      <c r="BHX55" s="57"/>
      <c r="BHY55" s="58"/>
      <c r="BHZ55" s="7"/>
      <c r="BIA55" s="57"/>
      <c r="BIB55" s="58"/>
      <c r="BIC55" s="7"/>
      <c r="BID55" s="57"/>
      <c r="BIE55" s="58"/>
      <c r="BIF55" s="7"/>
      <c r="BIG55" s="57"/>
      <c r="BIH55" s="58"/>
      <c r="BII55" s="7"/>
      <c r="BIJ55" s="57"/>
      <c r="BIK55" s="58"/>
      <c r="BIL55" s="7"/>
      <c r="BIM55" s="57"/>
      <c r="BIN55" s="58"/>
      <c r="BIO55" s="7"/>
      <c r="BIP55" s="57"/>
      <c r="BIQ55" s="58"/>
      <c r="BIR55" s="7"/>
      <c r="BIS55" s="57"/>
      <c r="BIT55" s="58"/>
      <c r="BIU55" s="7"/>
      <c r="BIV55" s="57"/>
      <c r="BIW55" s="58"/>
      <c r="BIX55" s="7"/>
      <c r="BIY55" s="57"/>
      <c r="BIZ55" s="58"/>
      <c r="BJA55" s="7"/>
      <c r="BJB55" s="57"/>
      <c r="BJC55" s="58"/>
      <c r="BJD55" s="7"/>
      <c r="BJE55" s="57"/>
      <c r="BJF55" s="58"/>
      <c r="BJG55" s="7"/>
      <c r="BJH55" s="57"/>
      <c r="BJI55" s="58"/>
      <c r="BJJ55" s="7"/>
      <c r="BJK55" s="57"/>
      <c r="BJL55" s="58"/>
      <c r="BJM55" s="7"/>
      <c r="BJN55" s="57"/>
      <c r="BJO55" s="58"/>
      <c r="BJP55" s="7"/>
      <c r="BJQ55" s="57"/>
      <c r="BJR55" s="58"/>
      <c r="BJS55" s="7"/>
      <c r="BJT55" s="57"/>
      <c r="BJU55" s="58"/>
      <c r="BJV55" s="7"/>
      <c r="BJW55" s="57"/>
      <c r="BJX55" s="58"/>
      <c r="BJY55" s="7"/>
      <c r="BJZ55" s="57"/>
      <c r="BKA55" s="58"/>
      <c r="BKB55" s="7"/>
      <c r="BKC55" s="57"/>
      <c r="BKD55" s="58"/>
      <c r="BKE55" s="7"/>
      <c r="BKF55" s="57"/>
      <c r="BKG55" s="58"/>
      <c r="BKH55" s="7"/>
      <c r="BKI55" s="57"/>
      <c r="BKJ55" s="58"/>
      <c r="BKK55" s="7"/>
      <c r="BKL55" s="57"/>
      <c r="BKM55" s="58"/>
      <c r="BKN55" s="7"/>
      <c r="BKO55" s="57"/>
      <c r="BKP55" s="58"/>
      <c r="BKQ55" s="7"/>
      <c r="BKR55" s="57"/>
      <c r="BKS55" s="58"/>
      <c r="BKT55" s="7"/>
      <c r="BKU55" s="57"/>
      <c r="BKV55" s="58"/>
      <c r="BKW55" s="7"/>
      <c r="BKX55" s="57"/>
      <c r="BKY55" s="58"/>
      <c r="BKZ55" s="7"/>
      <c r="BLA55" s="57"/>
      <c r="BLB55" s="58"/>
      <c r="BLC55" s="7"/>
      <c r="BLD55" s="57"/>
      <c r="BLE55" s="58"/>
      <c r="BLF55" s="7"/>
      <c r="BLG55" s="57"/>
      <c r="BLH55" s="58"/>
      <c r="BLI55" s="7"/>
      <c r="BLJ55" s="57"/>
      <c r="BLK55" s="58"/>
      <c r="BLL55" s="7"/>
      <c r="BLM55" s="57"/>
      <c r="BLN55" s="58"/>
      <c r="BLO55" s="7"/>
      <c r="BLP55" s="57"/>
      <c r="BLQ55" s="58"/>
      <c r="BLR55" s="7"/>
      <c r="BLS55" s="57"/>
      <c r="BLT55" s="58"/>
      <c r="BLU55" s="7"/>
      <c r="BLV55" s="57"/>
      <c r="BLW55" s="58"/>
      <c r="BLX55" s="7"/>
      <c r="BLY55" s="57"/>
      <c r="BLZ55" s="58"/>
      <c r="BMA55" s="7"/>
      <c r="BMB55" s="57"/>
      <c r="BMC55" s="58"/>
      <c r="BMD55" s="7"/>
      <c r="BME55" s="57"/>
      <c r="BMF55" s="58"/>
      <c r="BMG55" s="7"/>
      <c r="BMH55" s="57"/>
      <c r="BMI55" s="58"/>
      <c r="BMJ55" s="7"/>
      <c r="BMK55" s="57"/>
      <c r="BML55" s="58"/>
      <c r="BMM55" s="7"/>
      <c r="BMN55" s="57"/>
      <c r="BMO55" s="58"/>
      <c r="BMP55" s="7"/>
      <c r="BMQ55" s="57"/>
      <c r="BMR55" s="58"/>
      <c r="BMS55" s="7"/>
      <c r="BMT55" s="57"/>
      <c r="BMU55" s="58"/>
      <c r="BMV55" s="7"/>
      <c r="BMW55" s="57"/>
      <c r="BMX55" s="58"/>
      <c r="BMY55" s="7"/>
      <c r="BMZ55" s="57"/>
      <c r="BNA55" s="58"/>
      <c r="BNB55" s="7"/>
      <c r="BNC55" s="57"/>
      <c r="BND55" s="58"/>
      <c r="BNE55" s="7"/>
      <c r="BNF55" s="57"/>
      <c r="BNG55" s="58"/>
      <c r="BNH55" s="7"/>
      <c r="BNI55" s="57"/>
      <c r="BNJ55" s="58"/>
      <c r="BNK55" s="7"/>
      <c r="BNL55" s="57"/>
      <c r="BNM55" s="58"/>
      <c r="BNN55" s="7"/>
      <c r="BNO55" s="57"/>
      <c r="BNP55" s="58"/>
      <c r="BNQ55" s="7"/>
      <c r="BNR55" s="57"/>
      <c r="BNS55" s="58"/>
      <c r="BNT55" s="7"/>
      <c r="BNU55" s="57"/>
      <c r="BNV55" s="58"/>
      <c r="BNW55" s="7"/>
      <c r="BNX55" s="57"/>
      <c r="BNY55" s="58"/>
      <c r="BNZ55" s="7"/>
      <c r="BOA55" s="57"/>
      <c r="BOB55" s="58"/>
      <c r="BOC55" s="7"/>
      <c r="BOD55" s="57"/>
      <c r="BOE55" s="58"/>
      <c r="BOF55" s="7"/>
      <c r="BOG55" s="57"/>
      <c r="BOH55" s="58"/>
      <c r="BOI55" s="7"/>
      <c r="BOJ55" s="57"/>
      <c r="BOK55" s="58"/>
      <c r="BOL55" s="7"/>
      <c r="BOM55" s="57"/>
      <c r="BON55" s="58"/>
      <c r="BOO55" s="7"/>
      <c r="BOP55" s="57"/>
      <c r="BOQ55" s="58"/>
      <c r="BOR55" s="7"/>
      <c r="BOS55" s="57"/>
      <c r="BOT55" s="58"/>
      <c r="BOU55" s="7"/>
      <c r="BOV55" s="57"/>
      <c r="BOW55" s="58"/>
      <c r="BOX55" s="7"/>
      <c r="BOY55" s="57"/>
      <c r="BOZ55" s="58"/>
      <c r="BPA55" s="7"/>
      <c r="BPB55" s="57"/>
      <c r="BPC55" s="58"/>
      <c r="BPD55" s="7"/>
      <c r="BPE55" s="57"/>
      <c r="BPF55" s="58"/>
      <c r="BPG55" s="7"/>
      <c r="BPH55" s="57"/>
      <c r="BPI55" s="58"/>
      <c r="BPJ55" s="7"/>
      <c r="BPK55" s="57"/>
      <c r="BPL55" s="58"/>
      <c r="BPM55" s="7"/>
      <c r="BPN55" s="57"/>
      <c r="BPO55" s="58"/>
      <c r="BPP55" s="7"/>
      <c r="BPQ55" s="57"/>
      <c r="BPR55" s="58"/>
      <c r="BPS55" s="7"/>
      <c r="BPT55" s="57"/>
      <c r="BPU55" s="58"/>
      <c r="BPV55" s="7"/>
      <c r="BPW55" s="57"/>
      <c r="BPX55" s="58"/>
      <c r="BPY55" s="7"/>
      <c r="BPZ55" s="57"/>
      <c r="BQA55" s="58"/>
      <c r="BQB55" s="7"/>
      <c r="BQC55" s="57"/>
      <c r="BQD55" s="58"/>
      <c r="BQE55" s="7"/>
      <c r="BQF55" s="57"/>
      <c r="BQG55" s="58"/>
      <c r="BQH55" s="7"/>
      <c r="BQI55" s="57"/>
      <c r="BQJ55" s="58"/>
      <c r="BQK55" s="7"/>
      <c r="BQL55" s="57"/>
      <c r="BQM55" s="58"/>
      <c r="BQN55" s="7"/>
      <c r="BQO55" s="57"/>
      <c r="BQP55" s="58"/>
      <c r="BQQ55" s="7"/>
      <c r="BQR55" s="57"/>
      <c r="BQS55" s="58"/>
      <c r="BQT55" s="7"/>
      <c r="BQU55" s="57"/>
      <c r="BQV55" s="58"/>
      <c r="BQW55" s="7"/>
      <c r="BQX55" s="57"/>
      <c r="BQY55" s="58"/>
      <c r="BQZ55" s="7"/>
      <c r="BRA55" s="57"/>
      <c r="BRB55" s="58"/>
      <c r="BRC55" s="7"/>
      <c r="BRD55" s="57"/>
      <c r="BRE55" s="58"/>
      <c r="BRF55" s="7"/>
      <c r="BRG55" s="57"/>
      <c r="BRH55" s="58"/>
      <c r="BRI55" s="7"/>
      <c r="BRJ55" s="57"/>
      <c r="BRK55" s="58"/>
      <c r="BRL55" s="7"/>
      <c r="BRM55" s="57"/>
      <c r="BRN55" s="58"/>
      <c r="BRO55" s="7"/>
      <c r="BRP55" s="57"/>
      <c r="BRQ55" s="58"/>
      <c r="BRR55" s="7"/>
      <c r="BRS55" s="57"/>
      <c r="BRT55" s="58"/>
      <c r="BRU55" s="7"/>
      <c r="BRV55" s="57"/>
      <c r="BRW55" s="58"/>
      <c r="BRX55" s="7"/>
      <c r="BRY55" s="57"/>
      <c r="BRZ55" s="58"/>
      <c r="BSA55" s="7"/>
      <c r="BSB55" s="57"/>
      <c r="BSC55" s="58"/>
      <c r="BSD55" s="7"/>
      <c r="BSE55" s="57"/>
      <c r="BSF55" s="58"/>
      <c r="BSG55" s="7"/>
      <c r="BSH55" s="57"/>
      <c r="BSI55" s="58"/>
      <c r="BSJ55" s="7"/>
      <c r="BSK55" s="57"/>
      <c r="BSL55" s="58"/>
      <c r="BSM55" s="7"/>
      <c r="BSN55" s="57"/>
      <c r="BSO55" s="58"/>
      <c r="BSP55" s="7"/>
      <c r="BSQ55" s="57"/>
      <c r="BSR55" s="58"/>
      <c r="BSS55" s="7"/>
      <c r="BST55" s="57"/>
      <c r="BSU55" s="58"/>
      <c r="BSV55" s="7"/>
      <c r="BSW55" s="57"/>
      <c r="BSX55" s="58"/>
      <c r="BSY55" s="7"/>
      <c r="BSZ55" s="57"/>
      <c r="BTA55" s="58"/>
      <c r="BTB55" s="7"/>
      <c r="BTC55" s="57"/>
      <c r="BTD55" s="58"/>
      <c r="BTE55" s="7"/>
      <c r="BTF55" s="57"/>
      <c r="BTG55" s="58"/>
      <c r="BTH55" s="7"/>
      <c r="BTI55" s="57"/>
      <c r="BTJ55" s="58"/>
      <c r="BTK55" s="7"/>
      <c r="BTL55" s="57"/>
      <c r="BTM55" s="58"/>
      <c r="BTN55" s="7"/>
      <c r="BTO55" s="57"/>
      <c r="BTP55" s="58"/>
      <c r="BTQ55" s="7"/>
      <c r="BTR55" s="57"/>
      <c r="BTS55" s="58"/>
      <c r="BTT55" s="7"/>
      <c r="BTU55" s="57"/>
      <c r="BTV55" s="58"/>
      <c r="BTW55" s="7"/>
      <c r="BTX55" s="57"/>
      <c r="BTY55" s="58"/>
      <c r="BTZ55" s="7"/>
      <c r="BUA55" s="57"/>
      <c r="BUB55" s="58"/>
      <c r="BUC55" s="7"/>
      <c r="BUD55" s="57"/>
      <c r="BUE55" s="58"/>
      <c r="BUF55" s="7"/>
      <c r="BUG55" s="57"/>
      <c r="BUH55" s="58"/>
      <c r="BUI55" s="7"/>
      <c r="BUJ55" s="57"/>
      <c r="BUK55" s="58"/>
      <c r="BUL55" s="7"/>
      <c r="BUM55" s="57"/>
      <c r="BUN55" s="58"/>
      <c r="BUO55" s="7"/>
      <c r="BUP55" s="57"/>
      <c r="BUQ55" s="58"/>
      <c r="BUR55" s="7"/>
      <c r="BUS55" s="57"/>
      <c r="BUT55" s="58"/>
      <c r="BUU55" s="7"/>
      <c r="BUV55" s="57"/>
      <c r="BUW55" s="58"/>
      <c r="BUX55" s="7"/>
      <c r="BUY55" s="57"/>
      <c r="BUZ55" s="58"/>
      <c r="BVA55" s="7"/>
      <c r="BVB55" s="57"/>
      <c r="BVC55" s="58"/>
      <c r="BVD55" s="7"/>
      <c r="BVE55" s="57"/>
      <c r="BVF55" s="58"/>
      <c r="BVG55" s="7"/>
      <c r="BVH55" s="57"/>
      <c r="BVI55" s="58"/>
      <c r="BVJ55" s="7"/>
      <c r="BVK55" s="57"/>
      <c r="BVL55" s="58"/>
      <c r="BVM55" s="7"/>
      <c r="BVN55" s="57"/>
      <c r="BVO55" s="58"/>
      <c r="BVP55" s="7"/>
      <c r="BVQ55" s="57"/>
      <c r="BVR55" s="58"/>
      <c r="BVS55" s="7"/>
      <c r="BVT55" s="57"/>
      <c r="BVU55" s="58"/>
      <c r="BVV55" s="7"/>
      <c r="BVW55" s="57"/>
      <c r="BVX55" s="58"/>
      <c r="BVY55" s="7"/>
      <c r="BVZ55" s="57"/>
      <c r="BWA55" s="58"/>
      <c r="BWB55" s="7"/>
      <c r="BWC55" s="57"/>
      <c r="BWD55" s="58"/>
      <c r="BWE55" s="7"/>
      <c r="BWF55" s="57"/>
      <c r="BWG55" s="58"/>
      <c r="BWH55" s="7"/>
      <c r="BWI55" s="57"/>
      <c r="BWJ55" s="58"/>
      <c r="BWK55" s="7"/>
      <c r="BWL55" s="57"/>
      <c r="BWM55" s="58"/>
      <c r="BWN55" s="7"/>
      <c r="BWO55" s="57"/>
      <c r="BWP55" s="58"/>
      <c r="BWQ55" s="7"/>
      <c r="BWR55" s="57"/>
      <c r="BWS55" s="58"/>
      <c r="BWT55" s="7"/>
      <c r="BWU55" s="57"/>
      <c r="BWV55" s="58"/>
      <c r="BWW55" s="7"/>
      <c r="BWX55" s="57"/>
      <c r="BWY55" s="58"/>
      <c r="BWZ55" s="7"/>
      <c r="BXA55" s="57"/>
      <c r="BXB55" s="58"/>
      <c r="BXC55" s="7"/>
      <c r="BXD55" s="57"/>
      <c r="BXE55" s="58"/>
      <c r="BXF55" s="7"/>
      <c r="BXG55" s="57"/>
      <c r="BXH55" s="58"/>
      <c r="BXI55" s="7"/>
      <c r="BXJ55" s="57"/>
      <c r="BXK55" s="58"/>
      <c r="BXL55" s="7"/>
      <c r="BXM55" s="57"/>
      <c r="BXN55" s="58"/>
      <c r="BXO55" s="7"/>
      <c r="BXP55" s="57"/>
      <c r="BXQ55" s="58"/>
      <c r="BXR55" s="7"/>
      <c r="BXS55" s="57"/>
      <c r="BXT55" s="58"/>
      <c r="BXU55" s="7"/>
      <c r="BXV55" s="57"/>
      <c r="BXW55" s="58"/>
      <c r="BXX55" s="7"/>
      <c r="BXY55" s="57"/>
      <c r="BXZ55" s="58"/>
      <c r="BYA55" s="7"/>
      <c r="BYB55" s="57"/>
      <c r="BYC55" s="58"/>
      <c r="BYD55" s="7"/>
      <c r="BYE55" s="57"/>
      <c r="BYF55" s="58"/>
      <c r="BYG55" s="7"/>
      <c r="BYH55" s="57"/>
      <c r="BYI55" s="58"/>
      <c r="BYJ55" s="7"/>
      <c r="BYK55" s="57"/>
      <c r="BYL55" s="58"/>
      <c r="BYM55" s="7"/>
      <c r="BYN55" s="57"/>
      <c r="BYO55" s="58"/>
      <c r="BYP55" s="7"/>
      <c r="BYQ55" s="57"/>
      <c r="BYR55" s="58"/>
      <c r="BYS55" s="7"/>
      <c r="BYT55" s="57"/>
      <c r="BYU55" s="58"/>
      <c r="BYV55" s="7"/>
      <c r="BYW55" s="57"/>
      <c r="BYX55" s="58"/>
      <c r="BYY55" s="7"/>
      <c r="BYZ55" s="57"/>
      <c r="BZA55" s="58"/>
      <c r="BZB55" s="7"/>
      <c r="BZC55" s="57"/>
      <c r="BZD55" s="58"/>
      <c r="BZE55" s="7"/>
      <c r="BZF55" s="57"/>
      <c r="BZG55" s="58"/>
      <c r="BZH55" s="7"/>
      <c r="BZI55" s="57"/>
      <c r="BZJ55" s="58"/>
      <c r="BZK55" s="7"/>
      <c r="BZL55" s="57"/>
      <c r="BZM55" s="58"/>
      <c r="BZN55" s="7"/>
      <c r="BZO55" s="57"/>
      <c r="BZP55" s="58"/>
      <c r="BZQ55" s="7"/>
      <c r="BZR55" s="57"/>
      <c r="BZS55" s="58"/>
      <c r="BZT55" s="7"/>
      <c r="BZU55" s="57"/>
      <c r="BZV55" s="58"/>
      <c r="BZW55" s="7"/>
      <c r="BZX55" s="57"/>
      <c r="BZY55" s="58"/>
      <c r="BZZ55" s="7"/>
      <c r="CAA55" s="57"/>
      <c r="CAB55" s="58"/>
      <c r="CAC55" s="7"/>
      <c r="CAD55" s="57"/>
      <c r="CAE55" s="58"/>
      <c r="CAF55" s="7"/>
      <c r="CAG55" s="57"/>
      <c r="CAH55" s="58"/>
      <c r="CAI55" s="7"/>
      <c r="CAJ55" s="57"/>
      <c r="CAK55" s="58"/>
      <c r="CAL55" s="7"/>
      <c r="CAM55" s="57"/>
      <c r="CAN55" s="58"/>
      <c r="CAO55" s="7"/>
      <c r="CAP55" s="57"/>
      <c r="CAQ55" s="58"/>
      <c r="CAR55" s="7"/>
      <c r="CAS55" s="57"/>
      <c r="CAT55" s="58"/>
      <c r="CAU55" s="7"/>
      <c r="CAV55" s="57"/>
      <c r="CAW55" s="58"/>
      <c r="CAX55" s="7"/>
      <c r="CAY55" s="57"/>
      <c r="CAZ55" s="58"/>
      <c r="CBA55" s="7"/>
      <c r="CBB55" s="57"/>
      <c r="CBC55" s="58"/>
      <c r="CBD55" s="7"/>
      <c r="CBE55" s="57"/>
      <c r="CBF55" s="58"/>
      <c r="CBG55" s="7"/>
      <c r="CBH55" s="57"/>
      <c r="CBI55" s="58"/>
      <c r="CBJ55" s="7"/>
      <c r="CBK55" s="57"/>
      <c r="CBL55" s="58"/>
      <c r="CBM55" s="7"/>
      <c r="CBN55" s="57"/>
      <c r="CBO55" s="58"/>
      <c r="CBP55" s="7"/>
      <c r="CBQ55" s="57"/>
      <c r="CBR55" s="58"/>
      <c r="CBS55" s="7"/>
      <c r="CBT55" s="57"/>
      <c r="CBU55" s="58"/>
      <c r="CBV55" s="7"/>
      <c r="CBW55" s="57"/>
      <c r="CBX55" s="58"/>
      <c r="CBY55" s="7"/>
      <c r="CBZ55" s="57"/>
      <c r="CCA55" s="58"/>
      <c r="CCB55" s="7"/>
      <c r="CCC55" s="57"/>
      <c r="CCD55" s="58"/>
      <c r="CCE55" s="7"/>
      <c r="CCF55" s="57"/>
      <c r="CCG55" s="58"/>
      <c r="CCH55" s="7"/>
      <c r="CCI55" s="57"/>
      <c r="CCJ55" s="58"/>
      <c r="CCK55" s="7"/>
      <c r="CCL55" s="57"/>
      <c r="CCM55" s="58"/>
      <c r="CCN55" s="7"/>
      <c r="CCO55" s="57"/>
      <c r="CCP55" s="58"/>
      <c r="CCQ55" s="7"/>
      <c r="CCR55" s="57"/>
      <c r="CCS55" s="58"/>
      <c r="CCT55" s="7"/>
      <c r="CCU55" s="57"/>
      <c r="CCV55" s="58"/>
      <c r="CCW55" s="7"/>
      <c r="CCX55" s="57"/>
      <c r="CCY55" s="58"/>
      <c r="CCZ55" s="7"/>
      <c r="CDA55" s="57"/>
      <c r="CDB55" s="58"/>
      <c r="CDC55" s="7"/>
      <c r="CDD55" s="57"/>
      <c r="CDE55" s="58"/>
      <c r="CDF55" s="7"/>
      <c r="CDG55" s="57"/>
      <c r="CDH55" s="58"/>
      <c r="CDI55" s="7"/>
      <c r="CDJ55" s="57"/>
      <c r="CDK55" s="58"/>
      <c r="CDL55" s="7"/>
      <c r="CDM55" s="57"/>
      <c r="CDN55" s="58"/>
      <c r="CDO55" s="7"/>
      <c r="CDP55" s="57"/>
      <c r="CDQ55" s="58"/>
      <c r="CDR55" s="7"/>
      <c r="CDS55" s="57"/>
      <c r="CDT55" s="58"/>
      <c r="CDU55" s="7"/>
      <c r="CDV55" s="57"/>
      <c r="CDW55" s="58"/>
      <c r="CDX55" s="7"/>
      <c r="CDY55" s="57"/>
      <c r="CDZ55" s="58"/>
      <c r="CEA55" s="7"/>
      <c r="CEB55" s="57"/>
      <c r="CEC55" s="58"/>
      <c r="CED55" s="7"/>
      <c r="CEE55" s="57"/>
      <c r="CEF55" s="58"/>
      <c r="CEG55" s="7"/>
      <c r="CEH55" s="57"/>
      <c r="CEI55" s="58"/>
      <c r="CEJ55" s="7"/>
      <c r="CEK55" s="57"/>
      <c r="CEL55" s="58"/>
      <c r="CEM55" s="7"/>
      <c r="CEN55" s="57"/>
      <c r="CEO55" s="58"/>
      <c r="CEP55" s="7"/>
      <c r="CEQ55" s="57"/>
      <c r="CER55" s="58"/>
      <c r="CES55" s="7"/>
      <c r="CET55" s="57"/>
      <c r="CEU55" s="58"/>
      <c r="CEV55" s="7"/>
      <c r="CEW55" s="57"/>
      <c r="CEX55" s="58"/>
      <c r="CEY55" s="7"/>
      <c r="CEZ55" s="57"/>
      <c r="CFA55" s="58"/>
      <c r="CFB55" s="7"/>
      <c r="CFC55" s="57"/>
      <c r="CFD55" s="58"/>
      <c r="CFE55" s="7"/>
      <c r="CFF55" s="57"/>
      <c r="CFG55" s="58"/>
      <c r="CFH55" s="7"/>
      <c r="CFI55" s="57"/>
      <c r="CFJ55" s="58"/>
      <c r="CFK55" s="7"/>
      <c r="CFL55" s="57"/>
      <c r="CFM55" s="58"/>
      <c r="CFN55" s="7"/>
      <c r="CFO55" s="57"/>
      <c r="CFP55" s="58"/>
      <c r="CFQ55" s="7"/>
      <c r="CFR55" s="57"/>
      <c r="CFS55" s="58"/>
      <c r="CFT55" s="7"/>
      <c r="CFU55" s="57"/>
      <c r="CFV55" s="58"/>
      <c r="CFW55" s="7"/>
      <c r="CFX55" s="57"/>
      <c r="CFY55" s="58"/>
      <c r="CFZ55" s="7"/>
      <c r="CGA55" s="57"/>
      <c r="CGB55" s="58"/>
      <c r="CGC55" s="7"/>
      <c r="CGD55" s="57"/>
      <c r="CGE55" s="58"/>
      <c r="CGF55" s="7"/>
      <c r="CGG55" s="57"/>
      <c r="CGH55" s="58"/>
      <c r="CGI55" s="7"/>
      <c r="CGJ55" s="57"/>
      <c r="CGK55" s="58"/>
      <c r="CGL55" s="7"/>
      <c r="CGM55" s="57"/>
      <c r="CGN55" s="58"/>
      <c r="CGO55" s="7"/>
      <c r="CGP55" s="57"/>
      <c r="CGQ55" s="58"/>
      <c r="CGR55" s="7"/>
      <c r="CGS55" s="57"/>
      <c r="CGT55" s="58"/>
      <c r="CGU55" s="7"/>
      <c r="CGV55" s="57"/>
      <c r="CGW55" s="58"/>
      <c r="CGX55" s="7"/>
      <c r="CGY55" s="57"/>
      <c r="CGZ55" s="58"/>
      <c r="CHA55" s="7"/>
      <c r="CHB55" s="57"/>
      <c r="CHC55" s="58"/>
      <c r="CHD55" s="7"/>
      <c r="CHE55" s="57"/>
      <c r="CHF55" s="58"/>
      <c r="CHG55" s="7"/>
      <c r="CHH55" s="57"/>
      <c r="CHI55" s="58"/>
      <c r="CHJ55" s="7"/>
      <c r="CHK55" s="57"/>
      <c r="CHL55" s="58"/>
      <c r="CHM55" s="7"/>
      <c r="CHN55" s="57"/>
      <c r="CHO55" s="58"/>
      <c r="CHP55" s="7"/>
      <c r="CHQ55" s="57"/>
      <c r="CHR55" s="58"/>
      <c r="CHS55" s="7"/>
      <c r="CHT55" s="57"/>
      <c r="CHU55" s="58"/>
      <c r="CHV55" s="7"/>
      <c r="CHW55" s="57"/>
      <c r="CHX55" s="58"/>
      <c r="CHY55" s="7"/>
      <c r="CHZ55" s="57"/>
      <c r="CIA55" s="58"/>
      <c r="CIB55" s="7"/>
      <c r="CIC55" s="57"/>
      <c r="CID55" s="58"/>
      <c r="CIE55" s="7"/>
      <c r="CIF55" s="57"/>
      <c r="CIG55" s="58"/>
      <c r="CIH55" s="7"/>
      <c r="CII55" s="57"/>
      <c r="CIJ55" s="58"/>
      <c r="CIK55" s="7"/>
      <c r="CIL55" s="57"/>
      <c r="CIM55" s="58"/>
      <c r="CIN55" s="7"/>
      <c r="CIO55" s="57"/>
      <c r="CIP55" s="58"/>
      <c r="CIQ55" s="7"/>
      <c r="CIR55" s="57"/>
      <c r="CIS55" s="58"/>
      <c r="CIT55" s="7"/>
      <c r="CIU55" s="57"/>
      <c r="CIV55" s="58"/>
      <c r="CIW55" s="7"/>
      <c r="CIX55" s="57"/>
      <c r="CIY55" s="58"/>
      <c r="CIZ55" s="7"/>
      <c r="CJA55" s="57"/>
      <c r="CJB55" s="58"/>
      <c r="CJC55" s="7"/>
      <c r="CJD55" s="57"/>
      <c r="CJE55" s="58"/>
      <c r="CJF55" s="7"/>
      <c r="CJG55" s="57"/>
      <c r="CJH55" s="58"/>
      <c r="CJI55" s="7"/>
      <c r="CJJ55" s="57"/>
      <c r="CJK55" s="58"/>
      <c r="CJL55" s="7"/>
      <c r="CJM55" s="57"/>
      <c r="CJN55" s="58"/>
      <c r="CJO55" s="7"/>
      <c r="CJP55" s="57"/>
      <c r="CJQ55" s="58"/>
      <c r="CJR55" s="7"/>
      <c r="CJS55" s="57"/>
      <c r="CJT55" s="58"/>
      <c r="CJU55" s="7"/>
      <c r="CJV55" s="57"/>
      <c r="CJW55" s="58"/>
      <c r="CJX55" s="7"/>
      <c r="CJY55" s="57"/>
      <c r="CJZ55" s="58"/>
      <c r="CKA55" s="7"/>
      <c r="CKB55" s="57"/>
      <c r="CKC55" s="58"/>
      <c r="CKD55" s="7"/>
      <c r="CKE55" s="57"/>
      <c r="CKF55" s="58"/>
      <c r="CKG55" s="7"/>
      <c r="CKH55" s="57"/>
      <c r="CKI55" s="58"/>
      <c r="CKJ55" s="7"/>
      <c r="CKK55" s="57"/>
      <c r="CKL55" s="58"/>
      <c r="CKM55" s="7"/>
      <c r="CKN55" s="57"/>
      <c r="CKO55" s="58"/>
      <c r="CKP55" s="7"/>
      <c r="CKQ55" s="57"/>
      <c r="CKR55" s="58"/>
      <c r="CKS55" s="7"/>
      <c r="CKT55" s="57"/>
      <c r="CKU55" s="58"/>
      <c r="CKV55" s="7"/>
      <c r="CKW55" s="57"/>
      <c r="CKX55" s="58"/>
      <c r="CKY55" s="7"/>
      <c r="CKZ55" s="57"/>
      <c r="CLA55" s="58"/>
      <c r="CLB55" s="7"/>
      <c r="CLC55" s="57"/>
      <c r="CLD55" s="58"/>
      <c r="CLE55" s="7"/>
      <c r="CLF55" s="57"/>
      <c r="CLG55" s="58"/>
      <c r="CLH55" s="7"/>
      <c r="CLI55" s="57"/>
      <c r="CLJ55" s="58"/>
      <c r="CLK55" s="7"/>
      <c r="CLL55" s="57"/>
      <c r="CLM55" s="58"/>
      <c r="CLN55" s="7"/>
      <c r="CLO55" s="57"/>
      <c r="CLP55" s="58"/>
      <c r="CLQ55" s="7"/>
      <c r="CLR55" s="57"/>
      <c r="CLS55" s="58"/>
      <c r="CLT55" s="7"/>
      <c r="CLU55" s="57"/>
      <c r="CLV55" s="58"/>
      <c r="CLW55" s="7"/>
      <c r="CLX55" s="57"/>
      <c r="CLY55" s="58"/>
      <c r="CLZ55" s="7"/>
      <c r="CMA55" s="57"/>
      <c r="CMB55" s="58"/>
      <c r="CMC55" s="7"/>
      <c r="CMD55" s="57"/>
      <c r="CME55" s="58"/>
      <c r="CMF55" s="7"/>
      <c r="CMG55" s="57"/>
      <c r="CMH55" s="58"/>
      <c r="CMI55" s="7"/>
      <c r="CMJ55" s="57"/>
      <c r="CMK55" s="58"/>
      <c r="CML55" s="7"/>
      <c r="CMM55" s="57"/>
      <c r="CMN55" s="58"/>
      <c r="CMO55" s="7"/>
      <c r="CMP55" s="57"/>
      <c r="CMQ55" s="58"/>
      <c r="CMR55" s="7"/>
      <c r="CMS55" s="57"/>
      <c r="CMT55" s="58"/>
      <c r="CMU55" s="7"/>
      <c r="CMV55" s="57"/>
      <c r="CMW55" s="58"/>
      <c r="CMX55" s="7"/>
      <c r="CMY55" s="57"/>
      <c r="CMZ55" s="58"/>
      <c r="CNA55" s="7"/>
      <c r="CNB55" s="57"/>
      <c r="CNC55" s="58"/>
      <c r="CND55" s="7"/>
      <c r="CNE55" s="57"/>
      <c r="CNF55" s="58"/>
      <c r="CNG55" s="7"/>
      <c r="CNH55" s="57"/>
      <c r="CNI55" s="58"/>
      <c r="CNJ55" s="7"/>
      <c r="CNK55" s="57"/>
      <c r="CNL55" s="58"/>
      <c r="CNM55" s="7"/>
      <c r="CNN55" s="57"/>
      <c r="CNO55" s="58"/>
      <c r="CNP55" s="7"/>
      <c r="CNQ55" s="57"/>
      <c r="CNR55" s="58"/>
      <c r="CNS55" s="7"/>
      <c r="CNT55" s="57"/>
      <c r="CNU55" s="58"/>
      <c r="CNV55" s="7"/>
      <c r="CNW55" s="57"/>
      <c r="CNX55" s="58"/>
      <c r="CNY55" s="7"/>
      <c r="CNZ55" s="57"/>
      <c r="COA55" s="58"/>
      <c r="COB55" s="7"/>
      <c r="COC55" s="57"/>
      <c r="COD55" s="58"/>
      <c r="COE55" s="7"/>
      <c r="COF55" s="57"/>
      <c r="COG55" s="58"/>
      <c r="COH55" s="7"/>
      <c r="COI55" s="57"/>
      <c r="COJ55" s="58"/>
      <c r="COK55" s="7"/>
      <c r="COL55" s="57"/>
      <c r="COM55" s="58"/>
      <c r="CON55" s="7"/>
      <c r="COO55" s="57"/>
      <c r="COP55" s="58"/>
      <c r="COQ55" s="7"/>
      <c r="COR55" s="57"/>
      <c r="COS55" s="58"/>
      <c r="COT55" s="7"/>
      <c r="COU55" s="57"/>
      <c r="COV55" s="58"/>
      <c r="COW55" s="7"/>
      <c r="COX55" s="57"/>
      <c r="COY55" s="58"/>
      <c r="COZ55" s="7"/>
      <c r="CPA55" s="57"/>
      <c r="CPB55" s="58"/>
      <c r="CPC55" s="7"/>
      <c r="CPD55" s="57"/>
      <c r="CPE55" s="58"/>
      <c r="CPF55" s="7"/>
      <c r="CPG55" s="57"/>
      <c r="CPH55" s="58"/>
      <c r="CPI55" s="7"/>
      <c r="CPJ55" s="57"/>
      <c r="CPK55" s="58"/>
      <c r="CPL55" s="7"/>
      <c r="CPM55" s="57"/>
      <c r="CPN55" s="58"/>
      <c r="CPO55" s="7"/>
      <c r="CPP55" s="57"/>
      <c r="CPQ55" s="58"/>
      <c r="CPR55" s="7"/>
      <c r="CPS55" s="57"/>
      <c r="CPT55" s="58"/>
      <c r="CPU55" s="7"/>
      <c r="CPV55" s="57"/>
      <c r="CPW55" s="58"/>
      <c r="CPX55" s="7"/>
      <c r="CPY55" s="57"/>
      <c r="CPZ55" s="58"/>
      <c r="CQA55" s="7"/>
      <c r="CQB55" s="57"/>
      <c r="CQC55" s="58"/>
      <c r="CQD55" s="7"/>
      <c r="CQE55" s="57"/>
      <c r="CQF55" s="58"/>
      <c r="CQG55" s="7"/>
      <c r="CQH55" s="57"/>
      <c r="CQI55" s="58"/>
      <c r="CQJ55" s="7"/>
      <c r="CQK55" s="57"/>
      <c r="CQL55" s="58"/>
      <c r="CQM55" s="7"/>
      <c r="CQN55" s="57"/>
      <c r="CQO55" s="58"/>
      <c r="CQP55" s="7"/>
      <c r="CQQ55" s="57"/>
      <c r="CQR55" s="58"/>
      <c r="CQS55" s="7"/>
      <c r="CQT55" s="57"/>
      <c r="CQU55" s="58"/>
      <c r="CQV55" s="7"/>
      <c r="CQW55" s="57"/>
      <c r="CQX55" s="58"/>
      <c r="CQY55" s="7"/>
      <c r="CQZ55" s="57"/>
      <c r="CRA55" s="58"/>
      <c r="CRB55" s="7"/>
      <c r="CRC55" s="57"/>
      <c r="CRD55" s="58"/>
      <c r="CRE55" s="7"/>
      <c r="CRF55" s="57"/>
      <c r="CRG55" s="58"/>
      <c r="CRH55" s="7"/>
      <c r="CRI55" s="57"/>
      <c r="CRJ55" s="58"/>
      <c r="CRK55" s="7"/>
      <c r="CRL55" s="57"/>
      <c r="CRM55" s="58"/>
      <c r="CRN55" s="7"/>
      <c r="CRO55" s="57"/>
      <c r="CRP55" s="58"/>
      <c r="CRQ55" s="7"/>
      <c r="CRR55" s="57"/>
      <c r="CRS55" s="58"/>
      <c r="CRT55" s="7"/>
      <c r="CRU55" s="57"/>
      <c r="CRV55" s="58"/>
      <c r="CRW55" s="7"/>
      <c r="CRX55" s="57"/>
      <c r="CRY55" s="58"/>
      <c r="CRZ55" s="7"/>
      <c r="CSA55" s="57"/>
      <c r="CSB55" s="58"/>
      <c r="CSC55" s="7"/>
      <c r="CSD55" s="57"/>
      <c r="CSE55" s="58"/>
      <c r="CSF55" s="7"/>
      <c r="CSG55" s="57"/>
      <c r="CSH55" s="58"/>
      <c r="CSI55" s="7"/>
      <c r="CSJ55" s="57"/>
      <c r="CSK55" s="58"/>
    </row>
    <row r="56" spans="1:2533" x14ac:dyDescent="0.25">
      <c r="A56" s="68"/>
      <c r="B56" s="7" t="str">
        <f>"5." &amp; D$1&amp; ".5.1."</f>
        <v>5.1.5.1.</v>
      </c>
      <c r="C56" s="14" t="str">
        <f>IF(ISBLANK(D1),"",IF(VLOOKUP(D1,Register,56,FALSE)=0,"",(VLOOKUP(D1,Register,56,FALSE))))</f>
        <v/>
      </c>
      <c r="D56" s="15" t="s">
        <v>17</v>
      </c>
      <c r="E56" s="7" t="str">
        <f>"5." &amp; G$1&amp; ".5.1."</f>
        <v>5.2.5.1.</v>
      </c>
      <c r="F56" s="14" t="str">
        <f>IF(ISBLANK(G1),"",IF(VLOOKUP(G1,Register,56,FALSE)=0,"",(VLOOKUP(G1,Register,56,FALSE))))</f>
        <v/>
      </c>
      <c r="G56" s="15" t="s">
        <v>17</v>
      </c>
      <c r="H56" s="7" t="str">
        <f>"5." &amp; J$1&amp; ".5.1."</f>
        <v>5.3.5.1.</v>
      </c>
      <c r="I56" s="14" t="str">
        <f>IF(ISBLANK(J1),"",IF(VLOOKUP(J1,Register,56,FALSE)=0,"",(VLOOKUP(J1,Register,56,FALSE))))</f>
        <v/>
      </c>
      <c r="J56" s="15" t="s">
        <v>17</v>
      </c>
      <c r="K56" s="7" t="str">
        <f>"5." &amp; M$1&amp; ".5.1."</f>
        <v>5.4.5.1.</v>
      </c>
      <c r="L56" s="14" t="str">
        <f>IF(ISBLANK(M1),"",IF(VLOOKUP(M1,Register,56,FALSE)=0,"",(VLOOKUP(M1,Register,56,FALSE))))</f>
        <v/>
      </c>
      <c r="M56" s="15" t="s">
        <v>17</v>
      </c>
      <c r="N56" s="7" t="str">
        <f>"5." &amp; P$1&amp; ".5.1."</f>
        <v>5.5.5.1.</v>
      </c>
      <c r="O56" s="14" t="str">
        <f>IF(ISBLANK(P1),"",IF(VLOOKUP(P1,Register,56,FALSE)=0,"",(VLOOKUP(P1,Register,56,FALSE))))</f>
        <v/>
      </c>
      <c r="P56" s="15" t="s">
        <v>17</v>
      </c>
      <c r="Q56" s="7" t="str">
        <f>"5." &amp; S$1&amp; ".5.1."</f>
        <v>5.6.5.1.</v>
      </c>
      <c r="R56" s="14" t="str">
        <f>IF(ISBLANK(S1),"",IF(VLOOKUP(S1,Register,56,FALSE)=0,"",(VLOOKUP(S1,Register,56,FALSE))))</f>
        <v/>
      </c>
      <c r="S56" s="15" t="s">
        <v>17</v>
      </c>
      <c r="T56" s="7" t="str">
        <f t="shared" ref="T56" si="12420">"5." &amp; V$1&amp; ".5.1."</f>
        <v>5.7.5.1.</v>
      </c>
      <c r="U56" s="14" t="str">
        <f>IF(ISBLANK(V1),"",IF(VLOOKUP(V1,Register,56,FALSE)=0,"",(VLOOKUP(V1,Register,56,FALSE))))</f>
        <v/>
      </c>
      <c r="V56" s="15" t="s">
        <v>17</v>
      </c>
      <c r="W56" s="7" t="str">
        <f t="shared" ref="W56" si="12421">"5." &amp; Y$1&amp; ".5.1."</f>
        <v>5.8.5.1.</v>
      </c>
      <c r="X56" s="14" t="str">
        <f>IF(ISBLANK(Y1),"",IF(VLOOKUP(Y1,Register,56,FALSE)=0,"",(VLOOKUP(Y1,Register,56,FALSE))))</f>
        <v/>
      </c>
      <c r="Y56" s="15" t="s">
        <v>17</v>
      </c>
      <c r="Z56" s="7" t="str">
        <f t="shared" ref="Z56" si="12422">"5." &amp; AB$1&amp; ".5.1."</f>
        <v>5.9.5.1.</v>
      </c>
      <c r="AA56" s="14" t="str">
        <f>IF(ISBLANK(AB1),"",IF(VLOOKUP(AB1,Register,56,FALSE)=0,"",(VLOOKUP(AB1,Register,56,FALSE))))</f>
        <v/>
      </c>
      <c r="AB56" s="15" t="s">
        <v>17</v>
      </c>
      <c r="AC56" s="7" t="str">
        <f t="shared" ref="AC56" si="12423">"5." &amp; AE$1&amp; ".5.1."</f>
        <v>5.10.5.1.</v>
      </c>
      <c r="AD56" s="14" t="str">
        <f>IF(ISBLANK(AE1),"",IF(VLOOKUP(AE1,Register,56,FALSE)=0,"",(VLOOKUP(AE1,Register,56,FALSE))))</f>
        <v/>
      </c>
      <c r="AE56" s="15" t="s">
        <v>17</v>
      </c>
      <c r="AF56" s="7" t="str">
        <f t="shared" ref="AF56" si="12424">"5." &amp; AH$1&amp; ".5.1."</f>
        <v>5.11.5.1.</v>
      </c>
      <c r="AG56" s="14" t="str">
        <f>IF(ISBLANK(AH1),"",IF(VLOOKUP(AH1,Register,56,FALSE)=0,"",(VLOOKUP(AH1,Register,56,FALSE))))</f>
        <v/>
      </c>
      <c r="AH56" s="15" t="s">
        <v>17</v>
      </c>
      <c r="AI56" s="7" t="str">
        <f t="shared" ref="AI56" si="12425">"5." &amp; AK$1&amp; ".5.1."</f>
        <v>5.12.5.1.</v>
      </c>
      <c r="AJ56" s="14" t="str">
        <f>IF(ISBLANK(AK1),"",IF(VLOOKUP(AK1,Register,56,FALSE)=0,"",(VLOOKUP(AK1,Register,56,FALSE))))</f>
        <v/>
      </c>
      <c r="AK56" s="15" t="s">
        <v>17</v>
      </c>
      <c r="AL56" s="7" t="str">
        <f t="shared" ref="AL56" si="12426">"5." &amp; AN$1&amp; ".5.1."</f>
        <v>5.13.5.1.</v>
      </c>
      <c r="AM56" s="14" t="str">
        <f>IF(ISBLANK(AN1),"",IF(VLOOKUP(AN1,Register,56,FALSE)=0,"",(VLOOKUP(AN1,Register,56,FALSE))))</f>
        <v/>
      </c>
      <c r="AN56" s="15" t="s">
        <v>17</v>
      </c>
      <c r="AO56" s="7" t="str">
        <f t="shared" ref="AO56" si="12427">"5." &amp; AQ$1&amp; ".5.1."</f>
        <v>5.14.5.1.</v>
      </c>
      <c r="AP56" s="14" t="str">
        <f>IF(ISBLANK(AQ1),"",IF(VLOOKUP(AQ1,Register,56,FALSE)=0,"",(VLOOKUP(AQ1,Register,56,FALSE))))</f>
        <v/>
      </c>
      <c r="AQ56" s="15" t="s">
        <v>17</v>
      </c>
      <c r="AR56" s="7" t="str">
        <f t="shared" ref="AR56" si="12428">"5." &amp; AT$1&amp; ".5.1."</f>
        <v>5.15.5.1.</v>
      </c>
      <c r="AS56" s="14" t="str">
        <f>IF(ISBLANK(AT1),"",IF(VLOOKUP(AT1,Register,56,FALSE)=0,"",(VLOOKUP(AT1,Register,56,FALSE))))</f>
        <v/>
      </c>
      <c r="AT56" s="15" t="s">
        <v>17</v>
      </c>
      <c r="AU56" s="7" t="str">
        <f t="shared" ref="AU56" si="12429">"5." &amp; AW$1&amp; ".5.1."</f>
        <v>5.16.5.1.</v>
      </c>
      <c r="AV56" s="14" t="str">
        <f>IF(ISBLANK(AW1),"",IF(VLOOKUP(AW1,Register,56,FALSE)=0,"",(VLOOKUP(AW1,Register,56,FALSE))))</f>
        <v/>
      </c>
      <c r="AW56" s="15" t="s">
        <v>17</v>
      </c>
      <c r="AX56" s="7" t="str">
        <f t="shared" ref="AX56" si="12430">"5." &amp; AZ$1&amp; ".5.1."</f>
        <v>5.17.5.1.</v>
      </c>
      <c r="AY56" s="14" t="str">
        <f>IF(ISBLANK(AZ1),"",IF(VLOOKUP(AZ1,Register,56,FALSE)=0,"",(VLOOKUP(AZ1,Register,56,FALSE))))</f>
        <v/>
      </c>
      <c r="AZ56" s="15" t="s">
        <v>17</v>
      </c>
      <c r="BA56" s="7" t="str">
        <f t="shared" ref="BA56" si="12431">"5." &amp; BC$1&amp; ".5.1."</f>
        <v>5.18.5.1.</v>
      </c>
      <c r="BB56" s="14" t="str">
        <f>IF(ISBLANK(BC1),"",IF(VLOOKUP(BC1,Register,56,FALSE)=0,"",(VLOOKUP(BC1,Register,56,FALSE))))</f>
        <v/>
      </c>
      <c r="BC56" s="15" t="s">
        <v>17</v>
      </c>
      <c r="BD56" s="7" t="str">
        <f t="shared" ref="BD56" si="12432">"5." &amp; BF$1&amp; ".5.1."</f>
        <v>5.19.5.1.</v>
      </c>
      <c r="BE56" s="14" t="str">
        <f>IF(ISBLANK(BF1),"",IF(VLOOKUP(BF1,Register,56,FALSE)=0,"",(VLOOKUP(BF1,Register,56,FALSE))))</f>
        <v/>
      </c>
      <c r="BF56" s="15" t="s">
        <v>17</v>
      </c>
      <c r="BG56" s="7" t="str">
        <f t="shared" ref="BG56" si="12433">"5." &amp; BI$1&amp; ".5.1."</f>
        <v>5.20.5.1.</v>
      </c>
      <c r="BH56" s="14" t="str">
        <f>IF(ISBLANK(BI1),"",IF(VLOOKUP(BI1,Register,56,FALSE)=0,"",(VLOOKUP(BI1,Register,56,FALSE))))</f>
        <v/>
      </c>
      <c r="BI56" s="15" t="s">
        <v>17</v>
      </c>
      <c r="BJ56" s="7" t="str">
        <f t="shared" ref="BJ56" si="12434">"5." &amp; BL$1&amp; ".5.1."</f>
        <v>5.21.5.1.</v>
      </c>
      <c r="BK56" s="14" t="str">
        <f>IF(ISBLANK(BL1),"",IF(VLOOKUP(BL1,Register,56,FALSE)=0,"",(VLOOKUP(BL1,Register,56,FALSE))))</f>
        <v/>
      </c>
      <c r="BL56" s="15" t="s">
        <v>17</v>
      </c>
      <c r="BM56" s="7" t="str">
        <f t="shared" ref="BM56" si="12435">"5." &amp; BO$1&amp; ".5.1."</f>
        <v>5.22.5.1.</v>
      </c>
      <c r="BN56" s="14" t="str">
        <f>IF(ISBLANK(BO1),"",IF(VLOOKUP(BO1,Register,56,FALSE)=0,"",(VLOOKUP(BO1,Register,56,FALSE))))</f>
        <v/>
      </c>
      <c r="BO56" s="15" t="s">
        <v>17</v>
      </c>
      <c r="BP56" s="7" t="str">
        <f t="shared" ref="BP56" si="12436">"5." &amp; BR$1&amp; ".5.1."</f>
        <v>5.23.5.1.</v>
      </c>
      <c r="BQ56" s="14" t="str">
        <f>IF(ISBLANK(BR1),"",IF(VLOOKUP(BR1,Register,56,FALSE)=0,"",(VLOOKUP(BR1,Register,56,FALSE))))</f>
        <v/>
      </c>
      <c r="BR56" s="15" t="s">
        <v>17</v>
      </c>
      <c r="BS56" s="7" t="str">
        <f t="shared" ref="BS56" si="12437">"5." &amp; BU$1&amp; ".5.1."</f>
        <v>5.24.5.1.</v>
      </c>
      <c r="BT56" s="14" t="str">
        <f>IF(ISBLANK(BU1),"",IF(VLOOKUP(BU1,Register,56,FALSE)=0,"",(VLOOKUP(BU1,Register,56,FALSE))))</f>
        <v/>
      </c>
      <c r="BU56" s="15" t="s">
        <v>17</v>
      </c>
      <c r="BV56" s="7" t="str">
        <f t="shared" ref="BV56" si="12438">"5." &amp; BX$1&amp; ".5.1."</f>
        <v>5.25.5.1.</v>
      </c>
      <c r="BW56" s="14" t="str">
        <f>IF(ISBLANK(BX1),"",IF(VLOOKUP(BX1,Register,56,FALSE)=0,"",(VLOOKUP(BX1,Register,56,FALSE))))</f>
        <v/>
      </c>
      <c r="BX56" s="15" t="s">
        <v>17</v>
      </c>
      <c r="BY56" s="7" t="str">
        <f t="shared" ref="BY56" si="12439">"5." &amp; CA$1&amp; ".5.1."</f>
        <v>5.26.5.1.</v>
      </c>
      <c r="BZ56" s="14" t="str">
        <f>IF(ISBLANK(CA1),"",IF(VLOOKUP(CA1,Register,56,FALSE)=0,"",(VLOOKUP(CA1,Register,56,FALSE))))</f>
        <v/>
      </c>
      <c r="CA56" s="15" t="s">
        <v>17</v>
      </c>
      <c r="CB56" s="7" t="str">
        <f t="shared" ref="CB56" si="12440">"5." &amp; CD$1&amp; ".5.1."</f>
        <v>5.27.5.1.</v>
      </c>
      <c r="CC56" s="14" t="str">
        <f>IF(ISBLANK(CD1),"",IF(VLOOKUP(CD1,Register,56,FALSE)=0,"",(VLOOKUP(CD1,Register,56,FALSE))))</f>
        <v/>
      </c>
      <c r="CD56" s="15" t="s">
        <v>17</v>
      </c>
      <c r="CE56" s="7" t="str">
        <f t="shared" ref="CE56" si="12441">"5." &amp; CG$1&amp; ".5.1."</f>
        <v>5.28.5.1.</v>
      </c>
      <c r="CF56" s="14" t="str">
        <f>IF(ISBLANK(CG1),"",IF(VLOOKUP(CG1,Register,56,FALSE)=0,"",(VLOOKUP(CG1,Register,56,FALSE))))</f>
        <v/>
      </c>
      <c r="CG56" s="15" t="s">
        <v>17</v>
      </c>
      <c r="CH56" s="7" t="str">
        <f t="shared" ref="CH56" si="12442">"5." &amp; CJ$1&amp; ".5.1."</f>
        <v>5.29.5.1.</v>
      </c>
      <c r="CI56" s="14" t="str">
        <f>IF(ISBLANK(CJ1),"",IF(VLOOKUP(CJ1,Register,56,FALSE)=0,"",(VLOOKUP(CJ1,Register,56,FALSE))))</f>
        <v/>
      </c>
      <c r="CJ56" s="15" t="s">
        <v>17</v>
      </c>
      <c r="CK56" s="7" t="str">
        <f t="shared" ref="CK56" si="12443">"5." &amp; CM$1&amp; ".5.1."</f>
        <v>5.30.5.1.</v>
      </c>
      <c r="CL56" s="14" t="str">
        <f>IF(ISBLANK(CM1),"",IF(VLOOKUP(CM1,Register,56,FALSE)=0,"",(VLOOKUP(CM1,Register,56,FALSE))))</f>
        <v/>
      </c>
      <c r="CM56" s="15" t="s">
        <v>17</v>
      </c>
      <c r="CN56" s="7" t="str">
        <f t="shared" ref="CN56" si="12444">"5." &amp; CP$1&amp; ".5.1."</f>
        <v>5.31.5.1.</v>
      </c>
      <c r="CO56" s="14" t="str">
        <f>IF(ISBLANK(CP1),"",IF(VLOOKUP(CP1,Register,56,FALSE)=0,"",(VLOOKUP(CP1,Register,56,FALSE))))</f>
        <v/>
      </c>
      <c r="CP56" s="15" t="s">
        <v>17</v>
      </c>
      <c r="CQ56" s="7" t="str">
        <f t="shared" ref="CQ56" si="12445">"5." &amp; CS$1&amp; ".5.1."</f>
        <v>5.32.5.1.</v>
      </c>
      <c r="CR56" s="14" t="str">
        <f>IF(ISBLANK(CS1),"",IF(VLOOKUP(CS1,Register,56,FALSE)=0,"",(VLOOKUP(CS1,Register,56,FALSE))))</f>
        <v/>
      </c>
      <c r="CS56" s="15" t="s">
        <v>17</v>
      </c>
      <c r="CT56" s="7" t="str">
        <f t="shared" ref="CT56" si="12446">"5." &amp; CV$1&amp; ".5.1."</f>
        <v>5.33.5.1.</v>
      </c>
      <c r="CU56" s="14" t="str">
        <f>IF(ISBLANK(CV1),"",IF(VLOOKUP(CV1,Register,56,FALSE)=0,"",(VLOOKUP(CV1,Register,56,FALSE))))</f>
        <v/>
      </c>
      <c r="CV56" s="15" t="s">
        <v>17</v>
      </c>
      <c r="CW56" s="7" t="str">
        <f t="shared" ref="CW56" si="12447">"5." &amp; CY$1&amp; ".5.1."</f>
        <v>5.34.5.1.</v>
      </c>
      <c r="CX56" s="14" t="str">
        <f>IF(ISBLANK(CY1),"",IF(VLOOKUP(CY1,Register,56,FALSE)=0,"",(VLOOKUP(CY1,Register,56,FALSE))))</f>
        <v/>
      </c>
      <c r="CY56" s="15" t="s">
        <v>17</v>
      </c>
      <c r="CZ56" s="7" t="str">
        <f t="shared" ref="CZ56" si="12448">"5." &amp; DB$1&amp; ".5.1."</f>
        <v>5.35.5.1.</v>
      </c>
      <c r="DA56" s="14" t="str">
        <f>IF(ISBLANK(DB1),"",IF(VLOOKUP(DB1,Register,56,FALSE)=0,"",(VLOOKUP(DB1,Register,56,FALSE))))</f>
        <v/>
      </c>
      <c r="DB56" s="15" t="s">
        <v>17</v>
      </c>
      <c r="DC56" s="7" t="str">
        <f t="shared" ref="DC56" si="12449">"5." &amp; DE$1&amp; ".5.1."</f>
        <v>5.36.5.1.</v>
      </c>
      <c r="DD56" s="14" t="str">
        <f>IF(ISBLANK(DE1),"",IF(VLOOKUP(DE1,Register,56,FALSE)=0,"",(VLOOKUP(DE1,Register,56,FALSE))))</f>
        <v/>
      </c>
      <c r="DE56" s="15" t="s">
        <v>17</v>
      </c>
      <c r="DF56" s="7" t="str">
        <f t="shared" ref="DF56" si="12450">"5." &amp; DH$1&amp; ".5.1."</f>
        <v>5.37.5.1.</v>
      </c>
      <c r="DG56" s="14" t="str">
        <f>IF(ISBLANK(DH1),"",IF(VLOOKUP(DH1,Register,56,FALSE)=0,"",(VLOOKUP(DH1,Register,56,FALSE))))</f>
        <v/>
      </c>
      <c r="DH56" s="15" t="s">
        <v>17</v>
      </c>
      <c r="DI56" s="7" t="str">
        <f t="shared" ref="DI56" si="12451">"5." &amp; DK$1&amp; ".5.1."</f>
        <v>5.38.5.1.</v>
      </c>
      <c r="DJ56" s="14" t="str">
        <f>IF(ISBLANK(DK1),"",IF(VLOOKUP(DK1,Register,56,FALSE)=0,"",(VLOOKUP(DK1,Register,56,FALSE))))</f>
        <v/>
      </c>
      <c r="DK56" s="15" t="s">
        <v>17</v>
      </c>
      <c r="DL56" s="7" t="str">
        <f t="shared" ref="DL56" si="12452">"5." &amp; DN$1&amp; ".5.1."</f>
        <v>5.39.5.1.</v>
      </c>
      <c r="DM56" s="14" t="str">
        <f>IF(ISBLANK(DN1),"",IF(VLOOKUP(DN1,Register,56,FALSE)=0,"",(VLOOKUP(DN1,Register,56,FALSE))))</f>
        <v/>
      </c>
      <c r="DN56" s="15" t="s">
        <v>17</v>
      </c>
      <c r="DO56" s="7" t="str">
        <f t="shared" ref="DO56" si="12453">"5." &amp; DQ$1&amp; ".5.1."</f>
        <v>5.40.5.1.</v>
      </c>
      <c r="DP56" s="14" t="str">
        <f>IF(ISBLANK(DQ1),"",IF(VLOOKUP(DQ1,Register,56,FALSE)=0,"",(VLOOKUP(DQ1,Register,56,FALSE))))</f>
        <v/>
      </c>
      <c r="DQ56" s="15" t="s">
        <v>17</v>
      </c>
      <c r="DR56" s="7" t="str">
        <f t="shared" ref="DR56" si="12454">"5." &amp; DT$1&amp; ".5.1."</f>
        <v>5.41.5.1.</v>
      </c>
      <c r="DS56" s="14" t="str">
        <f>IF(ISBLANK(DT1),"",IF(VLOOKUP(DT1,Register,56,FALSE)=0,"",(VLOOKUP(DT1,Register,56,FALSE))))</f>
        <v/>
      </c>
      <c r="DT56" s="15" t="s">
        <v>17</v>
      </c>
      <c r="DU56" s="7" t="str">
        <f t="shared" ref="DU56" si="12455">"5." &amp; DW$1&amp; ".5.1."</f>
        <v>5.42.5.1.</v>
      </c>
      <c r="DV56" s="14" t="str">
        <f>IF(ISBLANK(DW1),"",IF(VLOOKUP(DW1,Register,56,FALSE)=0,"",(VLOOKUP(DW1,Register,56,FALSE))))</f>
        <v/>
      </c>
      <c r="DW56" s="15" t="s">
        <v>17</v>
      </c>
      <c r="DX56" s="7" t="str">
        <f t="shared" ref="DX56" si="12456">"5." &amp; DZ$1&amp; ".5.1."</f>
        <v>5.43.5.1.</v>
      </c>
      <c r="DY56" s="14" t="str">
        <f>IF(ISBLANK(DZ1),"",IF(VLOOKUP(DZ1,Register,56,FALSE)=0,"",(VLOOKUP(DZ1,Register,56,FALSE))))</f>
        <v/>
      </c>
      <c r="DZ56" s="15" t="s">
        <v>17</v>
      </c>
      <c r="EA56" s="7" t="str">
        <f t="shared" ref="EA56" si="12457">"5." &amp; EC$1&amp; ".5.1."</f>
        <v>5.44.5.1.</v>
      </c>
      <c r="EB56" s="14" t="str">
        <f>IF(ISBLANK(EC1),"",IF(VLOOKUP(EC1,Register,56,FALSE)=0,"",(VLOOKUP(EC1,Register,56,FALSE))))</f>
        <v/>
      </c>
      <c r="EC56" s="15" t="s">
        <v>17</v>
      </c>
      <c r="ED56" s="7" t="str">
        <f t="shared" ref="ED56" si="12458">"5." &amp; EF$1&amp; ".5.1."</f>
        <v>5.45.5.1.</v>
      </c>
      <c r="EE56" s="14" t="str">
        <f>IF(ISBLANK(EF1),"",IF(VLOOKUP(EF1,Register,56,FALSE)=0,"",(VLOOKUP(EF1,Register,56,FALSE))))</f>
        <v/>
      </c>
      <c r="EF56" s="15" t="s">
        <v>17</v>
      </c>
      <c r="EG56" s="7" t="str">
        <f t="shared" ref="EG56" si="12459">"5." &amp; EI$1&amp; ".5.1."</f>
        <v>5.46.5.1.</v>
      </c>
      <c r="EH56" s="14" t="str">
        <f>IF(ISBLANK(EI1),"",IF(VLOOKUP(EI1,Register,56,FALSE)=0,"",(VLOOKUP(EI1,Register,56,FALSE))))</f>
        <v/>
      </c>
      <c r="EI56" s="15" t="s">
        <v>17</v>
      </c>
      <c r="EJ56" s="7" t="str">
        <f t="shared" ref="EJ56" si="12460">"5." &amp; EL$1&amp; ".5.1."</f>
        <v>5.47.5.1.</v>
      </c>
      <c r="EK56" s="14" t="str">
        <f>IF(ISBLANK(EL1),"",IF(VLOOKUP(EL1,Register,56,FALSE)=0,"",(VLOOKUP(EL1,Register,56,FALSE))))</f>
        <v/>
      </c>
      <c r="EL56" s="15" t="s">
        <v>17</v>
      </c>
      <c r="EM56" s="7" t="str">
        <f t="shared" ref="EM56" si="12461">"5." &amp; EO$1&amp; ".5.1."</f>
        <v>5.48.5.1.</v>
      </c>
      <c r="EN56" s="14" t="str">
        <f>IF(ISBLANK(EO1),"",IF(VLOOKUP(EO1,Register,56,FALSE)=0,"",(VLOOKUP(EO1,Register,56,FALSE))))</f>
        <v/>
      </c>
      <c r="EO56" s="15" t="s">
        <v>17</v>
      </c>
      <c r="EP56" s="7" t="str">
        <f t="shared" ref="EP56" si="12462">"5." &amp; ER$1&amp; ".5.1."</f>
        <v>5.49.5.1.</v>
      </c>
      <c r="EQ56" s="14" t="str">
        <f>IF(ISBLANK(ER1),"",IF(VLOOKUP(ER1,Register,56,FALSE)=0,"",(VLOOKUP(ER1,Register,56,FALSE))))</f>
        <v/>
      </c>
      <c r="ER56" s="15" t="s">
        <v>17</v>
      </c>
      <c r="ES56" s="7" t="str">
        <f t="shared" ref="ES56" si="12463">"5." &amp; EU$1&amp; ".5.1."</f>
        <v>5.50.5.1.</v>
      </c>
      <c r="ET56" s="14" t="str">
        <f>IF(ISBLANK(EU1),"",IF(VLOOKUP(EU1,Register,56,FALSE)=0,"",(VLOOKUP(EU1,Register,56,FALSE))))</f>
        <v/>
      </c>
      <c r="EU56" s="15" t="s">
        <v>17</v>
      </c>
      <c r="EV56" s="7" t="str">
        <f t="shared" ref="EV56" si="12464">"5." &amp; EX$1&amp; ".5.1."</f>
        <v>5.51.5.1.</v>
      </c>
      <c r="EW56" s="14" t="str">
        <f>IF(ISBLANK(EX1),"",IF(VLOOKUP(EX1,Register,56,FALSE)=0,"",(VLOOKUP(EX1,Register,56,FALSE))))</f>
        <v/>
      </c>
      <c r="EX56" s="15" t="s">
        <v>17</v>
      </c>
      <c r="EY56" s="7" t="str">
        <f t="shared" ref="EY56" si="12465">"5." &amp; FA$1&amp; ".5.1."</f>
        <v>5.52.5.1.</v>
      </c>
      <c r="EZ56" s="14" t="str">
        <f>IF(ISBLANK(FA1),"",IF(VLOOKUP(FA1,Register,56,FALSE)=0,"",(VLOOKUP(FA1,Register,56,FALSE))))</f>
        <v/>
      </c>
      <c r="FA56" s="15" t="s">
        <v>17</v>
      </c>
      <c r="FB56" s="7" t="str">
        <f t="shared" ref="FB56" si="12466">"5." &amp; FD$1&amp; ".5.1."</f>
        <v>5.53.5.1.</v>
      </c>
      <c r="FC56" s="14" t="str">
        <f>IF(ISBLANK(FD1),"",IF(VLOOKUP(FD1,Register,56,FALSE)=0,"",(VLOOKUP(FD1,Register,56,FALSE))))</f>
        <v/>
      </c>
      <c r="FD56" s="15" t="s">
        <v>17</v>
      </c>
      <c r="FE56" s="7" t="str">
        <f t="shared" ref="FE56" si="12467">"5." &amp; FG$1&amp; ".5.1."</f>
        <v>5.54.5.1.</v>
      </c>
      <c r="FF56" s="14" t="str">
        <f>IF(ISBLANK(FG1),"",IF(VLOOKUP(FG1,Register,56,FALSE)=0,"",(VLOOKUP(FG1,Register,56,FALSE))))</f>
        <v/>
      </c>
      <c r="FG56" s="15" t="s">
        <v>17</v>
      </c>
      <c r="FH56" s="7" t="str">
        <f t="shared" ref="FH56" si="12468">"5." &amp; FJ$1&amp; ".5.1."</f>
        <v>5.55.5.1.</v>
      </c>
      <c r="FI56" s="14" t="str">
        <f>IF(ISBLANK(FJ1),"",IF(VLOOKUP(FJ1,Register,56,FALSE)=0,"",(VLOOKUP(FJ1,Register,56,FALSE))))</f>
        <v/>
      </c>
      <c r="FJ56" s="15" t="s">
        <v>17</v>
      </c>
      <c r="FK56" s="7" t="str">
        <f t="shared" ref="FK56" si="12469">"5." &amp; FM$1&amp; ".5.1."</f>
        <v>5.56.5.1.</v>
      </c>
      <c r="FL56" s="14" t="str">
        <f>IF(ISBLANK(FM1),"",IF(VLOOKUP(FM1,Register,56,FALSE)=0,"",(VLOOKUP(FM1,Register,56,FALSE))))</f>
        <v/>
      </c>
      <c r="FM56" s="15" t="s">
        <v>17</v>
      </c>
      <c r="FN56" s="7" t="str">
        <f t="shared" ref="FN56" si="12470">"5." &amp; FP$1&amp; ".5.1."</f>
        <v>5.57.5.1.</v>
      </c>
      <c r="FO56" s="14" t="str">
        <f>IF(ISBLANK(FP1),"",IF(VLOOKUP(FP1,Register,56,FALSE)=0,"",(VLOOKUP(FP1,Register,56,FALSE))))</f>
        <v/>
      </c>
      <c r="FP56" s="15" t="s">
        <v>17</v>
      </c>
      <c r="FQ56" s="7" t="str">
        <f t="shared" ref="FQ56" si="12471">"5." &amp; FS$1&amp; ".5.1."</f>
        <v>5.58.5.1.</v>
      </c>
      <c r="FR56" s="14" t="str">
        <f>IF(ISBLANK(FS1),"",IF(VLOOKUP(FS1,Register,56,FALSE)=0,"",(VLOOKUP(FS1,Register,56,FALSE))))</f>
        <v/>
      </c>
      <c r="FS56" s="15" t="s">
        <v>17</v>
      </c>
      <c r="FT56" s="7" t="str">
        <f t="shared" ref="FT56" si="12472">"5." &amp; FV$1&amp; ".5.1."</f>
        <v>5.59.5.1.</v>
      </c>
      <c r="FU56" s="14" t="str">
        <f>IF(ISBLANK(FV1),"",IF(VLOOKUP(FV1,Register,56,FALSE)=0,"",(VLOOKUP(FV1,Register,56,FALSE))))</f>
        <v/>
      </c>
      <c r="FV56" s="15" t="s">
        <v>17</v>
      </c>
      <c r="FW56" s="7" t="str">
        <f t="shared" ref="FW56" si="12473">"5." &amp; FY$1&amp; ".5.1."</f>
        <v>5.60.5.1.</v>
      </c>
      <c r="FX56" s="14" t="str">
        <f>IF(ISBLANK(FY1),"",IF(VLOOKUP(FY1,Register,56,FALSE)=0,"",(VLOOKUP(FY1,Register,56,FALSE))))</f>
        <v/>
      </c>
      <c r="FY56" s="15" t="s">
        <v>17</v>
      </c>
      <c r="FZ56" s="7" t="str">
        <f t="shared" ref="FZ56" si="12474">"5." &amp; GB$1&amp; ".5.1."</f>
        <v>5.61.5.1.</v>
      </c>
      <c r="GA56" s="14" t="str">
        <f>IF(ISBLANK(GB1),"",IF(VLOOKUP(GB1,Register,56,FALSE)=0,"",(VLOOKUP(GB1,Register,56,FALSE))))</f>
        <v/>
      </c>
      <c r="GB56" s="15" t="s">
        <v>17</v>
      </c>
      <c r="GC56" s="7" t="str">
        <f t="shared" ref="GC56" si="12475">"5." &amp; GE$1&amp; ".5.1."</f>
        <v>5.62.5.1.</v>
      </c>
      <c r="GD56" s="14" t="str">
        <f>IF(ISBLANK(GE1),"",IF(VLOOKUP(GE1,Register,56,FALSE)=0,"",(VLOOKUP(GE1,Register,56,FALSE))))</f>
        <v/>
      </c>
      <c r="GE56" s="15" t="s">
        <v>17</v>
      </c>
      <c r="GF56" s="7" t="str">
        <f t="shared" ref="GF56" si="12476">"5." &amp; GH$1&amp; ".5.1."</f>
        <v>5.63.5.1.</v>
      </c>
      <c r="GG56" s="14" t="str">
        <f>IF(ISBLANK(GH1),"",IF(VLOOKUP(GH1,Register,56,FALSE)=0,"",(VLOOKUP(GH1,Register,56,FALSE))))</f>
        <v/>
      </c>
      <c r="GH56" s="15" t="s">
        <v>17</v>
      </c>
      <c r="GI56" s="7" t="str">
        <f t="shared" ref="GI56" si="12477">"5." &amp; GK$1&amp; ".5.1."</f>
        <v>5.64.5.1.</v>
      </c>
      <c r="GJ56" s="14" t="str">
        <f>IF(ISBLANK(GK1),"",IF(VLOOKUP(GK1,Register,56,FALSE)=0,"",(VLOOKUP(GK1,Register,56,FALSE))))</f>
        <v/>
      </c>
      <c r="GK56" s="15" t="s">
        <v>17</v>
      </c>
      <c r="GL56" s="7" t="str">
        <f t="shared" ref="GL56" si="12478">"5." &amp; GN$1&amp; ".5.1."</f>
        <v>5.65.5.1.</v>
      </c>
      <c r="GM56" s="14" t="str">
        <f>IF(ISBLANK(GN1),"",IF(VLOOKUP(GN1,Register,56,FALSE)=0,"",(VLOOKUP(GN1,Register,56,FALSE))))</f>
        <v/>
      </c>
      <c r="GN56" s="15" t="s">
        <v>17</v>
      </c>
      <c r="GO56" s="7" t="str">
        <f t="shared" ref="GO56" si="12479">"5." &amp; GQ$1&amp; ".5.1."</f>
        <v>5.66.5.1.</v>
      </c>
      <c r="GP56" s="14" t="str">
        <f>IF(ISBLANK(GQ1),"",IF(VLOOKUP(GQ1,Register,56,FALSE)=0,"",(VLOOKUP(GQ1,Register,56,FALSE))))</f>
        <v/>
      </c>
      <c r="GQ56" s="15" t="s">
        <v>17</v>
      </c>
      <c r="GR56" s="7" t="str">
        <f t="shared" ref="GR56" si="12480">"5." &amp; GT$1&amp; ".5.1."</f>
        <v>5.67.5.1.</v>
      </c>
      <c r="GS56" s="14" t="str">
        <f>IF(ISBLANK(GT1),"",IF(VLOOKUP(GT1,Register,56,FALSE)=0,"",(VLOOKUP(GT1,Register,56,FALSE))))</f>
        <v/>
      </c>
      <c r="GT56" s="15" t="s">
        <v>17</v>
      </c>
      <c r="GU56" s="7" t="str">
        <f t="shared" ref="GU56" si="12481">"5." &amp; GW$1&amp; ".5.1."</f>
        <v>5.68.5.1.</v>
      </c>
      <c r="GV56" s="14" t="str">
        <f>IF(ISBLANK(GW1),"",IF(VLOOKUP(GW1,Register,56,FALSE)=0,"",(VLOOKUP(GW1,Register,56,FALSE))))</f>
        <v/>
      </c>
      <c r="GW56" s="15" t="s">
        <v>17</v>
      </c>
      <c r="GX56" s="7" t="str">
        <f t="shared" ref="GX56" si="12482">"5." &amp; GZ$1&amp; ".5.1."</f>
        <v>5.69.5.1.</v>
      </c>
      <c r="GY56" s="14" t="str">
        <f>IF(ISBLANK(GZ1),"",IF(VLOOKUP(GZ1,Register,56,FALSE)=0,"",(VLOOKUP(GZ1,Register,56,FALSE))))</f>
        <v/>
      </c>
      <c r="GZ56" s="15" t="s">
        <v>17</v>
      </c>
      <c r="HA56" s="7" t="str">
        <f t="shared" ref="HA56" si="12483">"5." &amp; HC$1&amp; ".5.1."</f>
        <v>5.70.5.1.</v>
      </c>
      <c r="HB56" s="14" t="str">
        <f>IF(ISBLANK(HC1),"",IF(VLOOKUP(HC1,Register,56,FALSE)=0,"",(VLOOKUP(HC1,Register,56,FALSE))))</f>
        <v/>
      </c>
      <c r="HC56" s="15" t="s">
        <v>17</v>
      </c>
      <c r="HD56" s="7" t="str">
        <f t="shared" ref="HD56" si="12484">"5." &amp; HF$1&amp; ".5.1."</f>
        <v>5.71.5.1.</v>
      </c>
      <c r="HE56" s="14" t="str">
        <f>IF(ISBLANK(HF1),"",IF(VLOOKUP(HF1,Register,56,FALSE)=0,"",(VLOOKUP(HF1,Register,56,FALSE))))</f>
        <v/>
      </c>
      <c r="HF56" s="15" t="s">
        <v>17</v>
      </c>
      <c r="HG56" s="7" t="str">
        <f t="shared" ref="HG56" si="12485">"5." &amp; HI$1&amp; ".5.1."</f>
        <v>5.72.5.1.</v>
      </c>
      <c r="HH56" s="14" t="str">
        <f>IF(ISBLANK(HI1),"",IF(VLOOKUP(HI1,Register,56,FALSE)=0,"",(VLOOKUP(HI1,Register,56,FALSE))))</f>
        <v/>
      </c>
      <c r="HI56" s="15" t="s">
        <v>17</v>
      </c>
      <c r="HJ56" s="7" t="str">
        <f t="shared" ref="HJ56" si="12486">"5." &amp; HL$1&amp; ".5.1."</f>
        <v>5.73.5.1.</v>
      </c>
      <c r="HK56" s="14" t="str">
        <f>IF(ISBLANK(HL1),"",IF(VLOOKUP(HL1,Register,56,FALSE)=0,"",(VLOOKUP(HL1,Register,56,FALSE))))</f>
        <v/>
      </c>
      <c r="HL56" s="15" t="s">
        <v>17</v>
      </c>
      <c r="HM56" s="7" t="str">
        <f t="shared" ref="HM56" si="12487">"5." &amp; HO$1&amp; ".5.1."</f>
        <v>5.74.5.1.</v>
      </c>
      <c r="HN56" s="14" t="str">
        <f>IF(ISBLANK(HO1),"",IF(VLOOKUP(HO1,Register,56,FALSE)=0,"",(VLOOKUP(HO1,Register,56,FALSE))))</f>
        <v/>
      </c>
      <c r="HO56" s="15" t="s">
        <v>17</v>
      </c>
      <c r="HP56" s="7" t="str">
        <f t="shared" ref="HP56" si="12488">"5." &amp; HR$1&amp; ".5.1."</f>
        <v>5.75.5.1.</v>
      </c>
      <c r="HQ56" s="14" t="str">
        <f>IF(ISBLANK(HR1),"",IF(VLOOKUP(HR1,Register,56,FALSE)=0,"",(VLOOKUP(HR1,Register,56,FALSE))))</f>
        <v/>
      </c>
      <c r="HR56" s="15" t="s">
        <v>17</v>
      </c>
      <c r="HS56" s="7" t="str">
        <f t="shared" ref="HS56" si="12489">"5." &amp; HU$1&amp; ".5.1."</f>
        <v>5.76.5.1.</v>
      </c>
      <c r="HT56" s="14" t="str">
        <f>IF(ISBLANK(HU1),"",IF(VLOOKUP(HU1,Register,56,FALSE)=0,"",(VLOOKUP(HU1,Register,56,FALSE))))</f>
        <v/>
      </c>
      <c r="HU56" s="15" t="s">
        <v>17</v>
      </c>
      <c r="HV56" s="7" t="str">
        <f t="shared" ref="HV56" si="12490">"5." &amp; HX$1&amp; ".5.1."</f>
        <v>5.77.5.1.</v>
      </c>
      <c r="HW56" s="14" t="str">
        <f>IF(ISBLANK(HX1),"",IF(VLOOKUP(HX1,Register,56,FALSE)=0,"",(VLOOKUP(HX1,Register,56,FALSE))))</f>
        <v/>
      </c>
      <c r="HX56" s="15" t="s">
        <v>17</v>
      </c>
      <c r="HY56" s="7" t="str">
        <f t="shared" ref="HY56" si="12491">"5." &amp; IA$1&amp; ".5.1."</f>
        <v>5.78.5.1.</v>
      </c>
      <c r="HZ56" s="14" t="str">
        <f>IF(ISBLANK(IA1),"",IF(VLOOKUP(IA1,Register,56,FALSE)=0,"",(VLOOKUP(IA1,Register,56,FALSE))))</f>
        <v/>
      </c>
      <c r="IA56" s="15" t="s">
        <v>17</v>
      </c>
      <c r="IB56" s="7" t="str">
        <f t="shared" ref="IB56" si="12492">"5." &amp; ID$1&amp; ".5.1."</f>
        <v>5.79.5.1.</v>
      </c>
      <c r="IC56" s="14" t="str">
        <f>IF(ISBLANK(ID1),"",IF(VLOOKUP(ID1,Register,56,FALSE)=0,"",(VLOOKUP(ID1,Register,56,FALSE))))</f>
        <v/>
      </c>
      <c r="ID56" s="15" t="s">
        <v>17</v>
      </c>
      <c r="IE56" s="7" t="str">
        <f t="shared" ref="IE56" si="12493">"5." &amp; IG$1&amp; ".5.1."</f>
        <v>5.80.5.1.</v>
      </c>
      <c r="IF56" s="14" t="str">
        <f>IF(ISBLANK(IG1),"",IF(VLOOKUP(IG1,Register,56,FALSE)=0,"",(VLOOKUP(IG1,Register,56,FALSE))))</f>
        <v/>
      </c>
      <c r="IG56" s="15" t="s">
        <v>17</v>
      </c>
      <c r="IH56" s="7" t="str">
        <f t="shared" ref="IH56" si="12494">"5." &amp; IJ$1&amp; ".5.1."</f>
        <v>5.81.5.1.</v>
      </c>
      <c r="II56" s="14" t="str">
        <f>IF(ISBLANK(IJ1),"",IF(VLOOKUP(IJ1,Register,56,FALSE)=0,"",(VLOOKUP(IJ1,Register,56,FALSE))))</f>
        <v/>
      </c>
      <c r="IJ56" s="15" t="s">
        <v>17</v>
      </c>
      <c r="IK56" s="7" t="str">
        <f t="shared" ref="IK56" si="12495">"5." &amp; IM$1&amp; ".5.1."</f>
        <v>5.82.5.1.</v>
      </c>
      <c r="IL56" s="14" t="str">
        <f>IF(ISBLANK(IM1),"",IF(VLOOKUP(IM1,Register,56,FALSE)=0,"",(VLOOKUP(IM1,Register,56,FALSE))))</f>
        <v/>
      </c>
      <c r="IM56" s="15" t="s">
        <v>17</v>
      </c>
      <c r="IN56" s="7" t="str">
        <f t="shared" ref="IN56" si="12496">"5." &amp; IP$1&amp; ".5.1."</f>
        <v>5.83.5.1.</v>
      </c>
      <c r="IO56" s="14" t="str">
        <f>IF(ISBLANK(IP1),"",IF(VLOOKUP(IP1,Register,56,FALSE)=0,"",(VLOOKUP(IP1,Register,56,FALSE))))</f>
        <v/>
      </c>
      <c r="IP56" s="15" t="s">
        <v>17</v>
      </c>
      <c r="IQ56" s="7" t="str">
        <f t="shared" ref="IQ56" si="12497">"5." &amp; IS$1&amp; ".5.1."</f>
        <v>5.84.5.1.</v>
      </c>
      <c r="IR56" s="14" t="str">
        <f>IF(ISBLANK(IS1),"",IF(VLOOKUP(IS1,Register,56,FALSE)=0,"",(VLOOKUP(IS1,Register,56,FALSE))))</f>
        <v/>
      </c>
      <c r="IS56" s="15" t="s">
        <v>17</v>
      </c>
      <c r="IT56" s="7" t="str">
        <f t="shared" ref="IT56" si="12498">"5." &amp; IV$1&amp; ".5.1."</f>
        <v>5.85.5.1.</v>
      </c>
      <c r="IU56" s="14" t="str">
        <f>IF(ISBLANK(IV1),"",IF(VLOOKUP(IV1,Register,56,FALSE)=0,"",(VLOOKUP(IV1,Register,56,FALSE))))</f>
        <v/>
      </c>
      <c r="IV56" s="15" t="s">
        <v>17</v>
      </c>
      <c r="IW56" s="7" t="str">
        <f t="shared" ref="IW56" si="12499">"5." &amp; IY$1&amp; ".5.1."</f>
        <v>5.86.5.1.</v>
      </c>
      <c r="IX56" s="14" t="str">
        <f>IF(ISBLANK(IY1),"",IF(VLOOKUP(IY1,Register,56,FALSE)=0,"",(VLOOKUP(IY1,Register,56,FALSE))))</f>
        <v/>
      </c>
      <c r="IY56" s="15" t="s">
        <v>17</v>
      </c>
      <c r="IZ56" s="7" t="str">
        <f t="shared" ref="IZ56" si="12500">"5." &amp; JB$1&amp; ".5.1."</f>
        <v>5.87.5.1.</v>
      </c>
      <c r="JA56" s="14" t="str">
        <f>IF(ISBLANK(JB1),"",IF(VLOOKUP(JB1,Register,56,FALSE)=0,"",(VLOOKUP(JB1,Register,56,FALSE))))</f>
        <v/>
      </c>
      <c r="JB56" s="15" t="s">
        <v>17</v>
      </c>
      <c r="JC56" s="7" t="str">
        <f t="shared" ref="JC56" si="12501">"5." &amp; JE$1&amp; ".5.1."</f>
        <v>5.88.5.1.</v>
      </c>
      <c r="JD56" s="14" t="str">
        <f>IF(ISBLANK(JE1),"",IF(VLOOKUP(JE1,Register,56,FALSE)=0,"",(VLOOKUP(JE1,Register,56,FALSE))))</f>
        <v/>
      </c>
      <c r="JE56" s="15" t="s">
        <v>17</v>
      </c>
      <c r="JF56" s="7" t="str">
        <f t="shared" ref="JF56" si="12502">"5." &amp; JH$1&amp; ".5.1."</f>
        <v>5.89.5.1.</v>
      </c>
      <c r="JG56" s="14" t="str">
        <f>IF(ISBLANK(JH1),"",IF(VLOOKUP(JH1,Register,56,FALSE)=0,"",(VLOOKUP(JH1,Register,56,FALSE))))</f>
        <v/>
      </c>
      <c r="JH56" s="15" t="s">
        <v>17</v>
      </c>
      <c r="JI56" s="7" t="str">
        <f t="shared" ref="JI56" si="12503">"5." &amp; JK$1&amp; ".5.1."</f>
        <v>5.90.5.1.</v>
      </c>
      <c r="JJ56" s="14" t="str">
        <f>IF(ISBLANK(JK1),"",IF(VLOOKUP(JK1,Register,56,FALSE)=0,"",(VLOOKUP(JK1,Register,56,FALSE))))</f>
        <v/>
      </c>
      <c r="JK56" s="15" t="s">
        <v>17</v>
      </c>
      <c r="JL56" s="7" t="str">
        <f t="shared" ref="JL56" si="12504">"5." &amp; JN$1&amp; ".5.1."</f>
        <v>5.91.5.1.</v>
      </c>
      <c r="JM56" s="14" t="str">
        <f>IF(ISBLANK(JN1),"",IF(VLOOKUP(JN1,Register,56,FALSE)=0,"",(VLOOKUP(JN1,Register,56,FALSE))))</f>
        <v/>
      </c>
      <c r="JN56" s="15" t="s">
        <v>17</v>
      </c>
      <c r="JO56" s="7" t="str">
        <f t="shared" ref="JO56" si="12505">"5." &amp; JQ$1&amp; ".5.1."</f>
        <v>5.92.5.1.</v>
      </c>
      <c r="JP56" s="14" t="str">
        <f>IF(ISBLANK(JQ1),"",IF(VLOOKUP(JQ1,Register,56,FALSE)=0,"",(VLOOKUP(JQ1,Register,56,FALSE))))</f>
        <v/>
      </c>
      <c r="JQ56" s="15" t="s">
        <v>17</v>
      </c>
      <c r="JR56" s="7" t="str">
        <f t="shared" ref="JR56" si="12506">"5." &amp; JT$1&amp; ".5.1."</f>
        <v>5.93.5.1.</v>
      </c>
      <c r="JS56" s="14" t="str">
        <f>IF(ISBLANK(JT1),"",IF(VLOOKUP(JT1,Register,56,FALSE)=0,"",(VLOOKUP(JT1,Register,56,FALSE))))</f>
        <v/>
      </c>
      <c r="JT56" s="15" t="s">
        <v>17</v>
      </c>
      <c r="JU56" s="7" t="str">
        <f t="shared" ref="JU56" si="12507">"5." &amp; JW$1&amp; ".5.1."</f>
        <v>5.94.5.1.</v>
      </c>
      <c r="JV56" s="14" t="str">
        <f>IF(ISBLANK(JW1),"",IF(VLOOKUP(JW1,Register,56,FALSE)=0,"",(VLOOKUP(JW1,Register,56,FALSE))))</f>
        <v/>
      </c>
      <c r="JW56" s="15" t="s">
        <v>17</v>
      </c>
      <c r="JX56" s="7" t="str">
        <f t="shared" ref="JX56" si="12508">"5." &amp; JZ$1&amp; ".5.1."</f>
        <v>5.95.5.1.</v>
      </c>
      <c r="JY56" s="14" t="str">
        <f>IF(ISBLANK(JZ1),"",IF(VLOOKUP(JZ1,Register,56,FALSE)=0,"",(VLOOKUP(JZ1,Register,56,FALSE))))</f>
        <v/>
      </c>
      <c r="JZ56" s="15" t="s">
        <v>17</v>
      </c>
      <c r="KA56" s="7" t="str">
        <f t="shared" ref="KA56" si="12509">"5." &amp; KC$1&amp; ".5.1."</f>
        <v>5.96.5.1.</v>
      </c>
      <c r="KB56" s="14" t="str">
        <f>IF(ISBLANK(KC1),"",IF(VLOOKUP(KC1,Register,56,FALSE)=0,"",(VLOOKUP(KC1,Register,56,FALSE))))</f>
        <v/>
      </c>
      <c r="KC56" s="15" t="s">
        <v>17</v>
      </c>
      <c r="KD56" s="7" t="str">
        <f t="shared" ref="KD56" si="12510">"5." &amp; KF$1&amp; ".5.1."</f>
        <v>5.97.5.1.</v>
      </c>
      <c r="KE56" s="14" t="str">
        <f>IF(ISBLANK(KF1),"",IF(VLOOKUP(KF1,Register,56,FALSE)=0,"",(VLOOKUP(KF1,Register,56,FALSE))))</f>
        <v/>
      </c>
      <c r="KF56" s="15" t="s">
        <v>17</v>
      </c>
      <c r="KG56" s="7" t="str">
        <f t="shared" ref="KG56" si="12511">"5." &amp; KI$1&amp; ".5.1."</f>
        <v>5.98.5.1.</v>
      </c>
      <c r="KH56" s="14" t="str">
        <f>IF(ISBLANK(KI1),"",IF(VLOOKUP(KI1,Register,56,FALSE)=0,"",(VLOOKUP(KI1,Register,56,FALSE))))</f>
        <v/>
      </c>
      <c r="KI56" s="15" t="s">
        <v>17</v>
      </c>
      <c r="KJ56" s="7" t="str">
        <f t="shared" ref="KJ56" si="12512">"5." &amp; KL$1&amp; ".5.1."</f>
        <v>5.99.5.1.</v>
      </c>
      <c r="KK56" s="14" t="str">
        <f>IF(ISBLANK(KL1),"",IF(VLOOKUP(KL1,Register,56,FALSE)=0,"",(VLOOKUP(KL1,Register,56,FALSE))))</f>
        <v/>
      </c>
      <c r="KL56" s="15" t="s">
        <v>17</v>
      </c>
      <c r="KM56" s="7" t="str">
        <f t="shared" ref="KM56" si="12513">"5." &amp; KO$1&amp; ".5.1."</f>
        <v>5.100.5.1.</v>
      </c>
      <c r="KN56" s="14" t="str">
        <f>IF(ISBLANK(KO1),"",IF(VLOOKUP(KO1,Register,56,FALSE)=0,"",(VLOOKUP(KO1,Register,56,FALSE))))</f>
        <v/>
      </c>
      <c r="KO56" s="15" t="s">
        <v>17</v>
      </c>
      <c r="KP56" s="7" t="str">
        <f t="shared" ref="KP56" si="12514">"5." &amp; KR$1&amp; ".5.1."</f>
        <v>5.101.5.1.</v>
      </c>
      <c r="KQ56" s="14" t="str">
        <f>IF(ISBLANK(KR1),"",IF(VLOOKUP(KR1,Register,56,FALSE)=0,"",(VLOOKUP(KR1,Register,56,FALSE))))</f>
        <v/>
      </c>
      <c r="KR56" s="15" t="s">
        <v>17</v>
      </c>
      <c r="KS56" s="7" t="str">
        <f t="shared" ref="KS56" si="12515">"5." &amp; KU$1&amp; ".5.1."</f>
        <v>5.102.5.1.</v>
      </c>
      <c r="KT56" s="14" t="str">
        <f>IF(ISBLANK(KU1),"",IF(VLOOKUP(KU1,Register,56,FALSE)=0,"",(VLOOKUP(KU1,Register,56,FALSE))))</f>
        <v/>
      </c>
      <c r="KU56" s="15" t="s">
        <v>17</v>
      </c>
      <c r="KV56" s="7" t="str">
        <f t="shared" ref="KV56" si="12516">"5." &amp; KX$1&amp; ".5.1."</f>
        <v>5.103.5.1.</v>
      </c>
      <c r="KW56" s="14" t="str">
        <f>IF(ISBLANK(KX1),"",IF(VLOOKUP(KX1,Register,56,FALSE)=0,"",(VLOOKUP(KX1,Register,56,FALSE))))</f>
        <v/>
      </c>
      <c r="KX56" s="15" t="s">
        <v>17</v>
      </c>
      <c r="KY56" s="7" t="str">
        <f t="shared" ref="KY56" si="12517">"5." &amp; LA$1&amp; ".5.1."</f>
        <v>5.104.5.1.</v>
      </c>
      <c r="KZ56" s="14" t="str">
        <f>IF(ISBLANK(LA1),"",IF(VLOOKUP(LA1,Register,56,FALSE)=0,"",(VLOOKUP(LA1,Register,56,FALSE))))</f>
        <v/>
      </c>
      <c r="LA56" s="15" t="s">
        <v>17</v>
      </c>
      <c r="LB56" s="7" t="str">
        <f t="shared" ref="LB56" si="12518">"5." &amp; LD$1&amp; ".5.1."</f>
        <v>5.105.5.1.</v>
      </c>
      <c r="LC56" s="14" t="str">
        <f>IF(ISBLANK(LD1),"",IF(VLOOKUP(LD1,Register,56,FALSE)=0,"",(VLOOKUP(LD1,Register,56,FALSE))))</f>
        <v/>
      </c>
      <c r="LD56" s="15" t="s">
        <v>17</v>
      </c>
      <c r="LE56" s="7" t="str">
        <f t="shared" ref="LE56" si="12519">"5." &amp; LG$1&amp; ".5.1."</f>
        <v>5.106.5.1.</v>
      </c>
      <c r="LF56" s="14" t="str">
        <f>IF(ISBLANK(LG1),"",IF(VLOOKUP(LG1,Register,56,FALSE)=0,"",(VLOOKUP(LG1,Register,56,FALSE))))</f>
        <v/>
      </c>
      <c r="LG56" s="15" t="s">
        <v>17</v>
      </c>
      <c r="LH56" s="7" t="str">
        <f t="shared" ref="LH56" si="12520">"5." &amp; LJ$1&amp; ".5.1."</f>
        <v>5.107.5.1.</v>
      </c>
      <c r="LI56" s="14" t="str">
        <f>IF(ISBLANK(LJ1),"",IF(VLOOKUP(LJ1,Register,56,FALSE)=0,"",(VLOOKUP(LJ1,Register,56,FALSE))))</f>
        <v/>
      </c>
      <c r="LJ56" s="15" t="s">
        <v>17</v>
      </c>
      <c r="LK56" s="7" t="str">
        <f t="shared" ref="LK56" si="12521">"5." &amp; LM$1&amp; ".5.1."</f>
        <v>5.108.5.1.</v>
      </c>
      <c r="LL56" s="14" t="str">
        <f>IF(ISBLANK(LM1),"",IF(VLOOKUP(LM1,Register,56,FALSE)=0,"",(VLOOKUP(LM1,Register,56,FALSE))))</f>
        <v/>
      </c>
      <c r="LM56" s="15" t="s">
        <v>17</v>
      </c>
      <c r="LN56" s="7" t="str">
        <f t="shared" ref="LN56" si="12522">"5." &amp; LP$1&amp; ".5.1."</f>
        <v>5.109.5.1.</v>
      </c>
      <c r="LO56" s="14" t="str">
        <f>IF(ISBLANK(LP1),"",IF(VLOOKUP(LP1,Register,56,FALSE)=0,"",(VLOOKUP(LP1,Register,56,FALSE))))</f>
        <v/>
      </c>
      <c r="LP56" s="15" t="s">
        <v>17</v>
      </c>
      <c r="LQ56" s="7" t="str">
        <f t="shared" ref="LQ56" si="12523">"5." &amp; LS$1&amp; ".5.1."</f>
        <v>5.110.5.1.</v>
      </c>
      <c r="LR56" s="14" t="str">
        <f>IF(ISBLANK(LS1),"",IF(VLOOKUP(LS1,Register,56,FALSE)=0,"",(VLOOKUP(LS1,Register,56,FALSE))))</f>
        <v/>
      </c>
      <c r="LS56" s="15" t="s">
        <v>17</v>
      </c>
      <c r="LT56" s="7" t="str">
        <f t="shared" ref="LT56" si="12524">"5." &amp; LV$1&amp; ".5.1."</f>
        <v>5.111.5.1.</v>
      </c>
      <c r="LU56" s="14" t="str">
        <f>IF(ISBLANK(LV1),"",IF(VLOOKUP(LV1,Register,56,FALSE)=0,"",(VLOOKUP(LV1,Register,56,FALSE))))</f>
        <v/>
      </c>
      <c r="LV56" s="15" t="s">
        <v>17</v>
      </c>
      <c r="LW56" s="7" t="str">
        <f t="shared" ref="LW56" si="12525">"5." &amp; LY$1&amp; ".5.1."</f>
        <v>5.112.5.1.</v>
      </c>
      <c r="LX56" s="14" t="str">
        <f>IF(ISBLANK(LY1),"",IF(VLOOKUP(LY1,Register,56,FALSE)=0,"",(VLOOKUP(LY1,Register,56,FALSE))))</f>
        <v/>
      </c>
      <c r="LY56" s="15" t="s">
        <v>17</v>
      </c>
      <c r="LZ56" s="7" t="str">
        <f t="shared" ref="LZ56" si="12526">"5." &amp; MB$1&amp; ".5.1."</f>
        <v>5.113.5.1.</v>
      </c>
      <c r="MA56" s="14" t="str">
        <f>IF(ISBLANK(MB1),"",IF(VLOOKUP(MB1,Register,56,FALSE)=0,"",(VLOOKUP(MB1,Register,56,FALSE))))</f>
        <v/>
      </c>
      <c r="MB56" s="15" t="s">
        <v>17</v>
      </c>
      <c r="MC56" s="7" t="str">
        <f t="shared" ref="MC56" si="12527">"5." &amp; ME$1&amp; ".5.1."</f>
        <v>5.114.5.1.</v>
      </c>
      <c r="MD56" s="14" t="str">
        <f>IF(ISBLANK(ME1),"",IF(VLOOKUP(ME1,Register,56,FALSE)=0,"",(VLOOKUP(ME1,Register,56,FALSE))))</f>
        <v/>
      </c>
      <c r="ME56" s="15" t="s">
        <v>17</v>
      </c>
      <c r="MF56" s="7" t="str">
        <f t="shared" ref="MF56" si="12528">"5." &amp; MH$1&amp; ".5.1."</f>
        <v>5.115.5.1.</v>
      </c>
      <c r="MG56" s="14" t="str">
        <f>IF(ISBLANK(MH1),"",IF(VLOOKUP(MH1,Register,56,FALSE)=0,"",(VLOOKUP(MH1,Register,56,FALSE))))</f>
        <v/>
      </c>
      <c r="MH56" s="15" t="s">
        <v>17</v>
      </c>
      <c r="MI56" s="7" t="str">
        <f t="shared" ref="MI56" si="12529">"5." &amp; MK$1&amp; ".5.1."</f>
        <v>5.116.5.1.</v>
      </c>
      <c r="MJ56" s="14" t="str">
        <f>IF(ISBLANK(MK1),"",IF(VLOOKUP(MK1,Register,56,FALSE)=0,"",(VLOOKUP(MK1,Register,56,FALSE))))</f>
        <v/>
      </c>
      <c r="MK56" s="15" t="s">
        <v>17</v>
      </c>
      <c r="ML56" s="7" t="str">
        <f t="shared" ref="ML56" si="12530">"5." &amp; MN$1&amp; ".5.1."</f>
        <v>5.117.5.1.</v>
      </c>
      <c r="MM56" s="14" t="str">
        <f>IF(ISBLANK(MN1),"",IF(VLOOKUP(MN1,Register,56,FALSE)=0,"",(VLOOKUP(MN1,Register,56,FALSE))))</f>
        <v/>
      </c>
      <c r="MN56" s="15" t="s">
        <v>17</v>
      </c>
      <c r="MO56" s="7" t="str">
        <f t="shared" ref="MO56" si="12531">"5." &amp; MQ$1&amp; ".5.1."</f>
        <v>5.118.5.1.</v>
      </c>
      <c r="MP56" s="14" t="str">
        <f>IF(ISBLANK(MQ1),"",IF(VLOOKUP(MQ1,Register,56,FALSE)=0,"",(VLOOKUP(MQ1,Register,56,FALSE))))</f>
        <v/>
      </c>
      <c r="MQ56" s="15" t="s">
        <v>17</v>
      </c>
      <c r="MR56" s="7" t="str">
        <f t="shared" ref="MR56" si="12532">"5." &amp; MT$1&amp; ".5.1."</f>
        <v>5.119.5.1.</v>
      </c>
      <c r="MS56" s="14" t="str">
        <f>IF(ISBLANK(MT1),"",IF(VLOOKUP(MT1,Register,56,FALSE)=0,"",(VLOOKUP(MT1,Register,56,FALSE))))</f>
        <v/>
      </c>
      <c r="MT56" s="15" t="s">
        <v>17</v>
      </c>
      <c r="MU56" s="7" t="str">
        <f t="shared" ref="MU56" si="12533">"5." &amp; MW$1&amp; ".5.1."</f>
        <v>5.120.5.1.</v>
      </c>
      <c r="MV56" s="14" t="str">
        <f>IF(ISBLANK(MW1),"",IF(VLOOKUP(MW1,Register,56,FALSE)=0,"",(VLOOKUP(MW1,Register,56,FALSE))))</f>
        <v/>
      </c>
      <c r="MW56" s="15" t="s">
        <v>17</v>
      </c>
      <c r="MX56" s="7" t="str">
        <f t="shared" ref="MX56" si="12534">"5." &amp; MZ$1&amp; ".5.1."</f>
        <v>5.121.5.1.</v>
      </c>
      <c r="MY56" s="14" t="str">
        <f>IF(ISBLANK(MZ1),"",IF(VLOOKUP(MZ1,Register,56,FALSE)=0,"",(VLOOKUP(MZ1,Register,56,FALSE))))</f>
        <v/>
      </c>
      <c r="MZ56" s="15" t="s">
        <v>17</v>
      </c>
      <c r="NA56" s="7" t="str">
        <f t="shared" ref="NA56" si="12535">"5." &amp; NC$1&amp; ".5.1."</f>
        <v>5.122.5.1.</v>
      </c>
      <c r="NB56" s="14" t="str">
        <f>IF(ISBLANK(NC1),"",IF(VLOOKUP(NC1,Register,56,FALSE)=0,"",(VLOOKUP(NC1,Register,56,FALSE))))</f>
        <v/>
      </c>
      <c r="NC56" s="15" t="s">
        <v>17</v>
      </c>
      <c r="ND56" s="7" t="str">
        <f t="shared" ref="ND56" si="12536">"5." &amp; NF$1&amp; ".5.1."</f>
        <v>5.123.5.1.</v>
      </c>
      <c r="NE56" s="14" t="str">
        <f>IF(ISBLANK(NF1),"",IF(VLOOKUP(NF1,Register,56,FALSE)=0,"",(VLOOKUP(NF1,Register,56,FALSE))))</f>
        <v/>
      </c>
      <c r="NF56" s="15" t="s">
        <v>17</v>
      </c>
      <c r="NG56" s="7" t="str">
        <f t="shared" ref="NG56" si="12537">"5." &amp; NI$1&amp; ".5.1."</f>
        <v>5.124.5.1.</v>
      </c>
      <c r="NH56" s="14" t="str">
        <f>IF(ISBLANK(NI1),"",IF(VLOOKUP(NI1,Register,56,FALSE)=0,"",(VLOOKUP(NI1,Register,56,FALSE))))</f>
        <v/>
      </c>
      <c r="NI56" s="15" t="s">
        <v>17</v>
      </c>
      <c r="NJ56" s="7" t="str">
        <f t="shared" ref="NJ56" si="12538">"5." &amp; NL$1&amp; ".5.1."</f>
        <v>5.125.5.1.</v>
      </c>
      <c r="NK56" s="14" t="str">
        <f>IF(ISBLANK(NL1),"",IF(VLOOKUP(NL1,Register,56,FALSE)=0,"",(VLOOKUP(NL1,Register,56,FALSE))))</f>
        <v/>
      </c>
      <c r="NL56" s="15" t="s">
        <v>17</v>
      </c>
      <c r="NM56" s="7" t="str">
        <f t="shared" ref="NM56" si="12539">"5." &amp; NO$1&amp; ".5.1."</f>
        <v>5.126.5.1.</v>
      </c>
      <c r="NN56" s="14" t="str">
        <f>IF(ISBLANK(NO1),"",IF(VLOOKUP(NO1,Register,56,FALSE)=0,"",(VLOOKUP(NO1,Register,56,FALSE))))</f>
        <v/>
      </c>
      <c r="NO56" s="15" t="s">
        <v>17</v>
      </c>
      <c r="NP56" s="7" t="str">
        <f t="shared" ref="NP56" si="12540">"5." &amp; NR$1&amp; ".5.1."</f>
        <v>5.127.5.1.</v>
      </c>
      <c r="NQ56" s="14" t="str">
        <f>IF(ISBLANK(NR1),"",IF(VLOOKUP(NR1,Register,56,FALSE)=0,"",(VLOOKUP(NR1,Register,56,FALSE))))</f>
        <v/>
      </c>
      <c r="NR56" s="15" t="s">
        <v>17</v>
      </c>
      <c r="NS56" s="7" t="str">
        <f t="shared" ref="NS56" si="12541">"5." &amp; NU$1&amp; ".5.1."</f>
        <v>5.128.5.1.</v>
      </c>
      <c r="NT56" s="14" t="str">
        <f>IF(ISBLANK(NU1),"",IF(VLOOKUP(NU1,Register,56,FALSE)=0,"",(VLOOKUP(NU1,Register,56,FALSE))))</f>
        <v/>
      </c>
      <c r="NU56" s="15" t="s">
        <v>17</v>
      </c>
      <c r="NV56" s="7" t="str">
        <f t="shared" ref="NV56" si="12542">"5." &amp; NX$1&amp; ".5.1."</f>
        <v>5.129.5.1.</v>
      </c>
      <c r="NW56" s="14" t="str">
        <f>IF(ISBLANK(NX1),"",IF(VLOOKUP(NX1,Register,56,FALSE)=0,"",(VLOOKUP(NX1,Register,56,FALSE))))</f>
        <v/>
      </c>
      <c r="NX56" s="15" t="s">
        <v>17</v>
      </c>
      <c r="NY56" s="7" t="str">
        <f t="shared" ref="NY56" si="12543">"5." &amp; OA$1&amp; ".5.1."</f>
        <v>5.130.5.1.</v>
      </c>
      <c r="NZ56" s="14" t="str">
        <f>IF(ISBLANK(OA1),"",IF(VLOOKUP(OA1,Register,56,FALSE)=0,"",(VLOOKUP(OA1,Register,56,FALSE))))</f>
        <v/>
      </c>
      <c r="OA56" s="15" t="s">
        <v>17</v>
      </c>
      <c r="OB56" s="7" t="str">
        <f t="shared" ref="OB56" si="12544">"5." &amp; OD$1&amp; ".5.1."</f>
        <v>5.131.5.1.</v>
      </c>
      <c r="OC56" s="14" t="str">
        <f>IF(ISBLANK(OD1),"",IF(VLOOKUP(OD1,Register,56,FALSE)=0,"",(VLOOKUP(OD1,Register,56,FALSE))))</f>
        <v/>
      </c>
      <c r="OD56" s="15" t="s">
        <v>17</v>
      </c>
      <c r="OE56" s="7" t="str">
        <f t="shared" ref="OE56" si="12545">"5." &amp; OG$1&amp; ".5.1."</f>
        <v>5.132.5.1.</v>
      </c>
      <c r="OF56" s="14" t="str">
        <f>IF(ISBLANK(OG1),"",IF(VLOOKUP(OG1,Register,56,FALSE)=0,"",(VLOOKUP(OG1,Register,56,FALSE))))</f>
        <v/>
      </c>
      <c r="OG56" s="15" t="s">
        <v>17</v>
      </c>
      <c r="OH56" s="7" t="str">
        <f t="shared" ref="OH56" si="12546">"5." &amp; OJ$1&amp; ".5.1."</f>
        <v>5.133.5.1.</v>
      </c>
      <c r="OI56" s="14" t="str">
        <f>IF(ISBLANK(OJ1),"",IF(VLOOKUP(OJ1,Register,56,FALSE)=0,"",(VLOOKUP(OJ1,Register,56,FALSE))))</f>
        <v/>
      </c>
      <c r="OJ56" s="15" t="s">
        <v>17</v>
      </c>
      <c r="OK56" s="7" t="str">
        <f t="shared" ref="OK56" si="12547">"5." &amp; OM$1&amp; ".5.1."</f>
        <v>5.134.5.1.</v>
      </c>
      <c r="OL56" s="14" t="str">
        <f>IF(ISBLANK(OM1),"",IF(VLOOKUP(OM1,Register,56,FALSE)=0,"",(VLOOKUP(OM1,Register,56,FALSE))))</f>
        <v/>
      </c>
      <c r="OM56" s="15" t="s">
        <v>17</v>
      </c>
      <c r="ON56" s="7" t="str">
        <f t="shared" ref="ON56" si="12548">"5." &amp; OP$1&amp; ".5.1."</f>
        <v>5.135.5.1.</v>
      </c>
      <c r="OO56" s="14" t="str">
        <f>IF(ISBLANK(OP1),"",IF(VLOOKUP(OP1,Register,56,FALSE)=0,"",(VLOOKUP(OP1,Register,56,FALSE))))</f>
        <v/>
      </c>
      <c r="OP56" s="15" t="s">
        <v>17</v>
      </c>
      <c r="OQ56" s="7" t="str">
        <f t="shared" ref="OQ56" si="12549">"5." &amp; OS$1&amp; ".5.1."</f>
        <v>5.136.5.1.</v>
      </c>
      <c r="OR56" s="14" t="str">
        <f>IF(ISBLANK(OS1),"",IF(VLOOKUP(OS1,Register,56,FALSE)=0,"",(VLOOKUP(OS1,Register,56,FALSE))))</f>
        <v/>
      </c>
      <c r="OS56" s="15" t="s">
        <v>17</v>
      </c>
      <c r="OT56" s="7" t="str">
        <f t="shared" ref="OT56" si="12550">"5." &amp; OV$1&amp; ".5.1."</f>
        <v>5.137.5.1.</v>
      </c>
      <c r="OU56" s="14" t="str">
        <f>IF(ISBLANK(OV1),"",IF(VLOOKUP(OV1,Register,56,FALSE)=0,"",(VLOOKUP(OV1,Register,56,FALSE))))</f>
        <v/>
      </c>
      <c r="OV56" s="15" t="s">
        <v>17</v>
      </c>
      <c r="OW56" s="7" t="str">
        <f t="shared" ref="OW56" si="12551">"5." &amp; OY$1&amp; ".5.1."</f>
        <v>5.138.5.1.</v>
      </c>
      <c r="OX56" s="14" t="str">
        <f>IF(ISBLANK(OY1),"",IF(VLOOKUP(OY1,Register,56,FALSE)=0,"",(VLOOKUP(OY1,Register,56,FALSE))))</f>
        <v/>
      </c>
      <c r="OY56" s="15" t="s">
        <v>17</v>
      </c>
      <c r="OZ56" s="7" t="str">
        <f t="shared" ref="OZ56" si="12552">"5." &amp; PB$1&amp; ".5.1."</f>
        <v>5.139.5.1.</v>
      </c>
      <c r="PA56" s="14" t="str">
        <f>IF(ISBLANK(PB1),"",IF(VLOOKUP(PB1,Register,56,FALSE)=0,"",(VLOOKUP(PB1,Register,56,FALSE))))</f>
        <v/>
      </c>
      <c r="PB56" s="15" t="s">
        <v>17</v>
      </c>
      <c r="PC56" s="7" t="str">
        <f t="shared" ref="PC56" si="12553">"5." &amp; PE$1&amp; ".5.1."</f>
        <v>5.140.5.1.</v>
      </c>
      <c r="PD56" s="14" t="str">
        <f>IF(ISBLANK(PE1),"",IF(VLOOKUP(PE1,Register,56,FALSE)=0,"",(VLOOKUP(PE1,Register,56,FALSE))))</f>
        <v/>
      </c>
      <c r="PE56" s="15" t="s">
        <v>17</v>
      </c>
      <c r="PF56" s="7" t="str">
        <f t="shared" ref="PF56" si="12554">"5." &amp; PH$1&amp; ".5.1."</f>
        <v>5.141.5.1.</v>
      </c>
      <c r="PG56" s="14" t="str">
        <f>IF(ISBLANK(PH1),"",IF(VLOOKUP(PH1,Register,56,FALSE)=0,"",(VLOOKUP(PH1,Register,56,FALSE))))</f>
        <v/>
      </c>
      <c r="PH56" s="15" t="s">
        <v>17</v>
      </c>
      <c r="PI56" s="7" t="str">
        <f t="shared" ref="PI56" si="12555">"5." &amp; PK$1&amp; ".5.1."</f>
        <v>5.142.5.1.</v>
      </c>
      <c r="PJ56" s="14" t="str">
        <f>IF(ISBLANK(PK1),"",IF(VLOOKUP(PK1,Register,56,FALSE)=0,"",(VLOOKUP(PK1,Register,56,FALSE))))</f>
        <v/>
      </c>
      <c r="PK56" s="15" t="s">
        <v>17</v>
      </c>
      <c r="PL56" s="7" t="str">
        <f t="shared" ref="PL56" si="12556">"5." &amp; PN$1&amp; ".5.1."</f>
        <v>5.143.5.1.</v>
      </c>
      <c r="PM56" s="14" t="str">
        <f>IF(ISBLANK(PN1),"",IF(VLOOKUP(PN1,Register,56,FALSE)=0,"",(VLOOKUP(PN1,Register,56,FALSE))))</f>
        <v/>
      </c>
      <c r="PN56" s="15" t="s">
        <v>17</v>
      </c>
      <c r="PO56" s="7" t="str">
        <f t="shared" ref="PO56" si="12557">"5." &amp; PQ$1&amp; ".5.1."</f>
        <v>5.144.5.1.</v>
      </c>
      <c r="PP56" s="14" t="str">
        <f>IF(ISBLANK(PQ1),"",IF(VLOOKUP(PQ1,Register,56,FALSE)=0,"",(VLOOKUP(PQ1,Register,56,FALSE))))</f>
        <v/>
      </c>
      <c r="PQ56" s="15" t="s">
        <v>17</v>
      </c>
      <c r="PR56" s="7" t="str">
        <f t="shared" ref="PR56" si="12558">"5." &amp; PT$1&amp; ".5.1."</f>
        <v>5.145.5.1.</v>
      </c>
      <c r="PS56" s="14" t="str">
        <f>IF(ISBLANK(PT1),"",IF(VLOOKUP(PT1,Register,56,FALSE)=0,"",(VLOOKUP(PT1,Register,56,FALSE))))</f>
        <v/>
      </c>
      <c r="PT56" s="15" t="s">
        <v>17</v>
      </c>
      <c r="PU56" s="7" t="str">
        <f t="shared" ref="PU56" si="12559">"5." &amp; PW$1&amp; ".5.1."</f>
        <v>5.146.5.1.</v>
      </c>
      <c r="PV56" s="14" t="str">
        <f>IF(ISBLANK(PW1),"",IF(VLOOKUP(PW1,Register,56,FALSE)=0,"",(VLOOKUP(PW1,Register,56,FALSE))))</f>
        <v/>
      </c>
      <c r="PW56" s="15" t="s">
        <v>17</v>
      </c>
      <c r="PX56" s="7" t="str">
        <f t="shared" ref="PX56" si="12560">"5." &amp; PZ$1&amp; ".5.1."</f>
        <v>5.147.5.1.</v>
      </c>
      <c r="PY56" s="14" t="str">
        <f>IF(ISBLANK(PZ1),"",IF(VLOOKUP(PZ1,Register,56,FALSE)=0,"",(VLOOKUP(PZ1,Register,56,FALSE))))</f>
        <v/>
      </c>
      <c r="PZ56" s="15" t="s">
        <v>17</v>
      </c>
      <c r="QA56" s="7" t="str">
        <f t="shared" ref="QA56" si="12561">"5." &amp; QC$1&amp; ".5.1."</f>
        <v>5.148.5.1.</v>
      </c>
      <c r="QB56" s="14" t="str">
        <f>IF(ISBLANK(QC1),"",IF(VLOOKUP(QC1,Register,56,FALSE)=0,"",(VLOOKUP(QC1,Register,56,FALSE))))</f>
        <v/>
      </c>
      <c r="QC56" s="15" t="s">
        <v>17</v>
      </c>
      <c r="QD56" s="7" t="str">
        <f t="shared" ref="QD56" si="12562">"5." &amp; QF$1&amp; ".5.1."</f>
        <v>5.149.5.1.</v>
      </c>
      <c r="QE56" s="14" t="str">
        <f>IF(ISBLANK(QF1),"",IF(VLOOKUP(QF1,Register,56,FALSE)=0,"",(VLOOKUP(QF1,Register,56,FALSE))))</f>
        <v/>
      </c>
      <c r="QF56" s="15" t="s">
        <v>17</v>
      </c>
      <c r="QG56" s="7" t="str">
        <f t="shared" ref="QG56" si="12563">"5." &amp; QI$1&amp; ".5.1."</f>
        <v>5.150.5.1.</v>
      </c>
      <c r="QH56" s="14" t="str">
        <f>IF(ISBLANK(QI1),"",IF(VLOOKUP(QI1,Register,56,FALSE)=0,"",(VLOOKUP(QI1,Register,56,FALSE))))</f>
        <v/>
      </c>
      <c r="QI56" s="15" t="s">
        <v>17</v>
      </c>
      <c r="QJ56" s="7" t="str">
        <f t="shared" ref="QJ56" si="12564">"5." &amp; QL$1&amp; ".5.1."</f>
        <v>5.151.5.1.</v>
      </c>
      <c r="QK56" s="14" t="str">
        <f>IF(ISBLANK(QL1),"",IF(VLOOKUP(QL1,Register,56,FALSE)=0,"",(VLOOKUP(QL1,Register,56,FALSE))))</f>
        <v/>
      </c>
      <c r="QL56" s="15" t="s">
        <v>17</v>
      </c>
      <c r="QM56" s="7" t="str">
        <f t="shared" ref="QM56" si="12565">"5." &amp; QO$1&amp; ".5.1."</f>
        <v>5.152.5.1.</v>
      </c>
      <c r="QN56" s="14" t="str">
        <f>IF(ISBLANK(QO1),"",IF(VLOOKUP(QO1,Register,56,FALSE)=0,"",(VLOOKUP(QO1,Register,56,FALSE))))</f>
        <v/>
      </c>
      <c r="QO56" s="15" t="s">
        <v>17</v>
      </c>
      <c r="QP56" s="7" t="str">
        <f t="shared" ref="QP56" si="12566">"5." &amp; QR$1&amp; ".5.1."</f>
        <v>5.153.5.1.</v>
      </c>
      <c r="QQ56" s="14" t="str">
        <f>IF(ISBLANK(QR1),"",IF(VLOOKUP(QR1,Register,56,FALSE)=0,"",(VLOOKUP(QR1,Register,56,FALSE))))</f>
        <v/>
      </c>
      <c r="QR56" s="15" t="s">
        <v>17</v>
      </c>
      <c r="QS56" s="7" t="str">
        <f t="shared" ref="QS56" si="12567">"5." &amp; QU$1&amp; ".5.1."</f>
        <v>5.154.5.1.</v>
      </c>
      <c r="QT56" s="14" t="str">
        <f>IF(ISBLANK(QU1),"",IF(VLOOKUP(QU1,Register,56,FALSE)=0,"",(VLOOKUP(QU1,Register,56,FALSE))))</f>
        <v/>
      </c>
      <c r="QU56" s="15" t="s">
        <v>17</v>
      </c>
      <c r="QV56" s="7" t="str">
        <f t="shared" ref="QV56" si="12568">"5." &amp; QX$1&amp; ".5.1."</f>
        <v>5.155.5.1.</v>
      </c>
      <c r="QW56" s="14" t="str">
        <f>IF(ISBLANK(QX1),"",IF(VLOOKUP(QX1,Register,56,FALSE)=0,"",(VLOOKUP(QX1,Register,56,FALSE))))</f>
        <v/>
      </c>
      <c r="QX56" s="15" t="s">
        <v>17</v>
      </c>
      <c r="QY56" s="7" t="str">
        <f t="shared" ref="QY56" si="12569">"5." &amp; RA$1&amp; ".5.1."</f>
        <v>5.156.5.1.</v>
      </c>
      <c r="QZ56" s="14" t="str">
        <f>IF(ISBLANK(RA1),"",IF(VLOOKUP(RA1,Register,56,FALSE)=0,"",(VLOOKUP(RA1,Register,56,FALSE))))</f>
        <v/>
      </c>
      <c r="RA56" s="15" t="s">
        <v>17</v>
      </c>
      <c r="RB56" s="7" t="str">
        <f t="shared" ref="RB56" si="12570">"5." &amp; RD$1&amp; ".5.1."</f>
        <v>5.157.5.1.</v>
      </c>
      <c r="RC56" s="14" t="str">
        <f>IF(ISBLANK(RD1),"",IF(VLOOKUP(RD1,Register,56,FALSE)=0,"",(VLOOKUP(RD1,Register,56,FALSE))))</f>
        <v/>
      </c>
      <c r="RD56" s="15" t="s">
        <v>17</v>
      </c>
      <c r="RE56" s="7" t="str">
        <f t="shared" ref="RE56" si="12571">"5." &amp; RG$1&amp; ".5.1."</f>
        <v>5.158.5.1.</v>
      </c>
      <c r="RF56" s="14" t="str">
        <f>IF(ISBLANK(RG1),"",IF(VLOOKUP(RG1,Register,56,FALSE)=0,"",(VLOOKUP(RG1,Register,56,FALSE))))</f>
        <v/>
      </c>
      <c r="RG56" s="15" t="s">
        <v>17</v>
      </c>
      <c r="RH56" s="7" t="str">
        <f t="shared" ref="RH56" si="12572">"5." &amp; RJ$1&amp; ".5.1."</f>
        <v>5.159.5.1.</v>
      </c>
      <c r="RI56" s="14" t="str">
        <f>IF(ISBLANK(RJ1),"",IF(VLOOKUP(RJ1,Register,56,FALSE)=0,"",(VLOOKUP(RJ1,Register,56,FALSE))))</f>
        <v/>
      </c>
      <c r="RJ56" s="15" t="s">
        <v>17</v>
      </c>
      <c r="RK56" s="7" t="str">
        <f t="shared" ref="RK56" si="12573">"5." &amp; RM$1&amp; ".5.1."</f>
        <v>5.160.5.1.</v>
      </c>
      <c r="RL56" s="14" t="str">
        <f>IF(ISBLANK(RM1),"",IF(VLOOKUP(RM1,Register,56,FALSE)=0,"",(VLOOKUP(RM1,Register,56,FALSE))))</f>
        <v/>
      </c>
      <c r="RM56" s="15" t="s">
        <v>17</v>
      </c>
      <c r="RN56" s="7" t="str">
        <f t="shared" ref="RN56" si="12574">"5." &amp; RP$1&amp; ".5.1."</f>
        <v>5.161.5.1.</v>
      </c>
      <c r="RO56" s="14" t="str">
        <f>IF(ISBLANK(RP1),"",IF(VLOOKUP(RP1,Register,56,FALSE)=0,"",(VLOOKUP(RP1,Register,56,FALSE))))</f>
        <v/>
      </c>
      <c r="RP56" s="15" t="s">
        <v>17</v>
      </c>
      <c r="RQ56" s="7" t="str">
        <f t="shared" ref="RQ56" si="12575">"5." &amp; RS$1&amp; ".5.1."</f>
        <v>5.162.5.1.</v>
      </c>
      <c r="RR56" s="14" t="str">
        <f>IF(ISBLANK(RS1),"",IF(VLOOKUP(RS1,Register,56,FALSE)=0,"",(VLOOKUP(RS1,Register,56,FALSE))))</f>
        <v/>
      </c>
      <c r="RS56" s="15" t="s">
        <v>17</v>
      </c>
      <c r="RT56" s="7" t="str">
        <f t="shared" ref="RT56" si="12576">"5." &amp; RV$1&amp; ".5.1."</f>
        <v>5.163.5.1.</v>
      </c>
      <c r="RU56" s="14" t="str">
        <f>IF(ISBLANK(RV1),"",IF(VLOOKUP(RV1,Register,56,FALSE)=0,"",(VLOOKUP(RV1,Register,56,FALSE))))</f>
        <v/>
      </c>
      <c r="RV56" s="15" t="s">
        <v>17</v>
      </c>
      <c r="RW56" s="7" t="str">
        <f t="shared" ref="RW56" si="12577">"5." &amp; RY$1&amp; ".5.1."</f>
        <v>5.164.5.1.</v>
      </c>
      <c r="RX56" s="14" t="str">
        <f>IF(ISBLANK(RY1),"",IF(VLOOKUP(RY1,Register,56,FALSE)=0,"",(VLOOKUP(RY1,Register,56,FALSE))))</f>
        <v/>
      </c>
      <c r="RY56" s="15" t="s">
        <v>17</v>
      </c>
      <c r="RZ56" s="7" t="str">
        <f t="shared" ref="RZ56" si="12578">"5." &amp; SB$1&amp; ".5.1."</f>
        <v>5.165.5.1.</v>
      </c>
      <c r="SA56" s="14" t="str">
        <f>IF(ISBLANK(SB1),"",IF(VLOOKUP(SB1,Register,56,FALSE)=0,"",(VLOOKUP(SB1,Register,56,FALSE))))</f>
        <v/>
      </c>
      <c r="SB56" s="15" t="s">
        <v>17</v>
      </c>
      <c r="SC56" s="7" t="str">
        <f t="shared" ref="SC56" si="12579">"5." &amp; SE$1&amp; ".5.1."</f>
        <v>5.166.5.1.</v>
      </c>
      <c r="SD56" s="14" t="str">
        <f>IF(ISBLANK(SE1),"",IF(VLOOKUP(SE1,Register,56,FALSE)=0,"",(VLOOKUP(SE1,Register,56,FALSE))))</f>
        <v/>
      </c>
      <c r="SE56" s="15" t="s">
        <v>17</v>
      </c>
      <c r="SF56" s="7" t="str">
        <f t="shared" ref="SF56" si="12580">"5." &amp; SH$1&amp; ".5.1."</f>
        <v>5.167.5.1.</v>
      </c>
      <c r="SG56" s="14" t="str">
        <f>IF(ISBLANK(SH1),"",IF(VLOOKUP(SH1,Register,56,FALSE)=0,"",(VLOOKUP(SH1,Register,56,FALSE))))</f>
        <v/>
      </c>
      <c r="SH56" s="15" t="s">
        <v>17</v>
      </c>
      <c r="SI56" s="7" t="str">
        <f t="shared" ref="SI56" si="12581">"5." &amp; SK$1&amp; ".5.1."</f>
        <v>5.168.5.1.</v>
      </c>
      <c r="SJ56" s="14" t="str">
        <f>IF(ISBLANK(SK1),"",IF(VLOOKUP(SK1,Register,56,FALSE)=0,"",(VLOOKUP(SK1,Register,56,FALSE))))</f>
        <v/>
      </c>
      <c r="SK56" s="15" t="s">
        <v>17</v>
      </c>
      <c r="SL56" s="7" t="str">
        <f t="shared" ref="SL56" si="12582">"5." &amp; SN$1&amp; ".5.1."</f>
        <v>5.169.5.1.</v>
      </c>
      <c r="SM56" s="14" t="str">
        <f>IF(ISBLANK(SN1),"",IF(VLOOKUP(SN1,Register,56,FALSE)=0,"",(VLOOKUP(SN1,Register,56,FALSE))))</f>
        <v/>
      </c>
      <c r="SN56" s="15" t="s">
        <v>17</v>
      </c>
      <c r="SO56" s="7" t="str">
        <f t="shared" ref="SO56" si="12583">"5." &amp; SQ$1&amp; ".5.1."</f>
        <v>5.170.5.1.</v>
      </c>
      <c r="SP56" s="14" t="str">
        <f>IF(ISBLANK(SQ1),"",IF(VLOOKUP(SQ1,Register,56,FALSE)=0,"",(VLOOKUP(SQ1,Register,56,FALSE))))</f>
        <v/>
      </c>
      <c r="SQ56" s="15" t="s">
        <v>17</v>
      </c>
      <c r="SR56" s="7" t="str">
        <f t="shared" ref="SR56" si="12584">"5." &amp; ST$1&amp; ".5.1."</f>
        <v>5.171.5.1.</v>
      </c>
      <c r="SS56" s="14" t="str">
        <f>IF(ISBLANK(ST1),"",IF(VLOOKUP(ST1,Register,56,FALSE)=0,"",(VLOOKUP(ST1,Register,56,FALSE))))</f>
        <v/>
      </c>
      <c r="ST56" s="15" t="s">
        <v>17</v>
      </c>
      <c r="SU56" s="7" t="str">
        <f t="shared" ref="SU56" si="12585">"5." &amp; SW$1&amp; ".5.1."</f>
        <v>5.172.5.1.</v>
      </c>
      <c r="SV56" s="14" t="str">
        <f>IF(ISBLANK(SW1),"",IF(VLOOKUP(SW1,Register,56,FALSE)=0,"",(VLOOKUP(SW1,Register,56,FALSE))))</f>
        <v/>
      </c>
      <c r="SW56" s="15" t="s">
        <v>17</v>
      </c>
      <c r="SX56" s="7" t="str">
        <f t="shared" ref="SX56" si="12586">"5." &amp; SZ$1&amp; ".5.1."</f>
        <v>5.173.5.1.</v>
      </c>
      <c r="SY56" s="14" t="str">
        <f>IF(ISBLANK(SZ1),"",IF(VLOOKUP(SZ1,Register,56,FALSE)=0,"",(VLOOKUP(SZ1,Register,56,FALSE))))</f>
        <v/>
      </c>
      <c r="SZ56" s="15" t="s">
        <v>17</v>
      </c>
      <c r="TA56" s="7" t="str">
        <f t="shared" ref="TA56" si="12587">"5." &amp; TC$1&amp; ".5.1."</f>
        <v>5.174.5.1.</v>
      </c>
      <c r="TB56" s="14" t="str">
        <f>IF(ISBLANK(TC1),"",IF(VLOOKUP(TC1,Register,56,FALSE)=0,"",(VLOOKUP(TC1,Register,56,FALSE))))</f>
        <v/>
      </c>
      <c r="TC56" s="15" t="s">
        <v>17</v>
      </c>
      <c r="TD56" s="7" t="str">
        <f t="shared" ref="TD56" si="12588">"5." &amp; TF$1&amp; ".5.1."</f>
        <v>5.175.5.1.</v>
      </c>
      <c r="TE56" s="14" t="str">
        <f>IF(ISBLANK(TF1),"",IF(VLOOKUP(TF1,Register,56,FALSE)=0,"",(VLOOKUP(TF1,Register,56,FALSE))))</f>
        <v/>
      </c>
      <c r="TF56" s="15" t="s">
        <v>17</v>
      </c>
      <c r="TG56" s="7" t="str">
        <f t="shared" ref="TG56" si="12589">"5." &amp; TI$1&amp; ".5.1."</f>
        <v>5.176.5.1.</v>
      </c>
      <c r="TH56" s="14" t="str">
        <f>IF(ISBLANK(TI1),"",IF(VLOOKUP(TI1,Register,56,FALSE)=0,"",(VLOOKUP(TI1,Register,56,FALSE))))</f>
        <v/>
      </c>
      <c r="TI56" s="15" t="s">
        <v>17</v>
      </c>
      <c r="TJ56" s="7" t="str">
        <f t="shared" ref="TJ56" si="12590">"5." &amp; TL$1&amp; ".5.1."</f>
        <v>5.177.5.1.</v>
      </c>
      <c r="TK56" s="14" t="str">
        <f>IF(ISBLANK(TL1),"",IF(VLOOKUP(TL1,Register,56,FALSE)=0,"",(VLOOKUP(TL1,Register,56,FALSE))))</f>
        <v/>
      </c>
      <c r="TL56" s="15" t="s">
        <v>17</v>
      </c>
      <c r="TM56" s="7" t="str">
        <f t="shared" ref="TM56" si="12591">"5." &amp; TO$1&amp; ".5.1."</f>
        <v>5.178.5.1.</v>
      </c>
      <c r="TN56" s="14" t="str">
        <f>IF(ISBLANK(TO1),"",IF(VLOOKUP(TO1,Register,56,FALSE)=0,"",(VLOOKUP(TO1,Register,56,FALSE))))</f>
        <v/>
      </c>
      <c r="TO56" s="15" t="s">
        <v>17</v>
      </c>
      <c r="TP56" s="7" t="str">
        <f t="shared" ref="TP56" si="12592">"5." &amp; TR$1&amp; ".5.1."</f>
        <v>5.179.5.1.</v>
      </c>
      <c r="TQ56" s="14" t="str">
        <f>IF(ISBLANK(TR1),"",IF(VLOOKUP(TR1,Register,56,FALSE)=0,"",(VLOOKUP(TR1,Register,56,FALSE))))</f>
        <v/>
      </c>
      <c r="TR56" s="15" t="s">
        <v>17</v>
      </c>
      <c r="TS56" s="7" t="str">
        <f t="shared" ref="TS56" si="12593">"5." &amp; TU$1&amp; ".5.1."</f>
        <v>5.180.5.1.</v>
      </c>
      <c r="TT56" s="14" t="str">
        <f>IF(ISBLANK(TU1),"",IF(VLOOKUP(TU1,Register,56,FALSE)=0,"",(VLOOKUP(TU1,Register,56,FALSE))))</f>
        <v/>
      </c>
      <c r="TU56" s="15" t="s">
        <v>17</v>
      </c>
      <c r="TV56" s="7" t="str">
        <f t="shared" ref="TV56" si="12594">"5." &amp; TX$1&amp; ".5.1."</f>
        <v>5.181.5.1.</v>
      </c>
      <c r="TW56" s="14" t="str">
        <f>IF(ISBLANK(TX1),"",IF(VLOOKUP(TX1,Register,56,FALSE)=0,"",(VLOOKUP(TX1,Register,56,FALSE))))</f>
        <v/>
      </c>
      <c r="TX56" s="15" t="s">
        <v>17</v>
      </c>
      <c r="TY56" s="7" t="str">
        <f t="shared" ref="TY56" si="12595">"5." &amp; UA$1&amp; ".5.1."</f>
        <v>5.182.5.1.</v>
      </c>
      <c r="TZ56" s="14" t="str">
        <f>IF(ISBLANK(UA1),"",IF(VLOOKUP(UA1,Register,56,FALSE)=0,"",(VLOOKUP(UA1,Register,56,FALSE))))</f>
        <v/>
      </c>
      <c r="UA56" s="15" t="s">
        <v>17</v>
      </c>
      <c r="UB56" s="7" t="str">
        <f t="shared" ref="UB56" si="12596">"5." &amp; UD$1&amp; ".5.1."</f>
        <v>5.183.5.1.</v>
      </c>
      <c r="UC56" s="14" t="str">
        <f>IF(ISBLANK(UD1),"",IF(VLOOKUP(UD1,Register,56,FALSE)=0,"",(VLOOKUP(UD1,Register,56,FALSE))))</f>
        <v/>
      </c>
      <c r="UD56" s="15" t="s">
        <v>17</v>
      </c>
      <c r="UE56" s="7" t="str">
        <f t="shared" ref="UE56" si="12597">"5." &amp; UG$1&amp; ".5.1."</f>
        <v>5.184.5.1.</v>
      </c>
      <c r="UF56" s="14" t="str">
        <f>IF(ISBLANK(UG1),"",IF(VLOOKUP(UG1,Register,56,FALSE)=0,"",(VLOOKUP(UG1,Register,56,FALSE))))</f>
        <v/>
      </c>
      <c r="UG56" s="15" t="s">
        <v>17</v>
      </c>
      <c r="UH56" s="7" t="str">
        <f t="shared" ref="UH56" si="12598">"5." &amp; UJ$1&amp; ".5.1."</f>
        <v>5.185.5.1.</v>
      </c>
      <c r="UI56" s="14" t="str">
        <f>IF(ISBLANK(UJ1),"",IF(VLOOKUP(UJ1,Register,56,FALSE)=0,"",(VLOOKUP(UJ1,Register,56,FALSE))))</f>
        <v/>
      </c>
      <c r="UJ56" s="15" t="s">
        <v>17</v>
      </c>
      <c r="UK56" s="7" t="str">
        <f t="shared" ref="UK56" si="12599">"5." &amp; UM$1&amp; ".5.1."</f>
        <v>5.186.5.1.</v>
      </c>
      <c r="UL56" s="14" t="str">
        <f>IF(ISBLANK(UM1),"",IF(VLOOKUP(UM1,Register,56,FALSE)=0,"",(VLOOKUP(UM1,Register,56,FALSE))))</f>
        <v/>
      </c>
      <c r="UM56" s="15" t="s">
        <v>17</v>
      </c>
      <c r="UN56" s="7" t="str">
        <f t="shared" ref="UN56" si="12600">"5." &amp; UP$1&amp; ".5.1."</f>
        <v>5.187.5.1.</v>
      </c>
      <c r="UO56" s="14" t="str">
        <f>IF(ISBLANK(UP1),"",IF(VLOOKUP(UP1,Register,56,FALSE)=0,"",(VLOOKUP(UP1,Register,56,FALSE))))</f>
        <v/>
      </c>
      <c r="UP56" s="15" t="s">
        <v>17</v>
      </c>
      <c r="UQ56" s="7" t="str">
        <f t="shared" ref="UQ56" si="12601">"5." &amp; US$1&amp; ".5.1."</f>
        <v>5.188.5.1.</v>
      </c>
      <c r="UR56" s="14" t="str">
        <f>IF(ISBLANK(US1),"",IF(VLOOKUP(US1,Register,56,FALSE)=0,"",(VLOOKUP(US1,Register,56,FALSE))))</f>
        <v/>
      </c>
      <c r="US56" s="15" t="s">
        <v>17</v>
      </c>
      <c r="UT56" s="7" t="str">
        <f t="shared" ref="UT56" si="12602">"5." &amp; UV$1&amp; ".5.1."</f>
        <v>5.189.5.1.</v>
      </c>
      <c r="UU56" s="14" t="str">
        <f>IF(ISBLANK(UV1),"",IF(VLOOKUP(UV1,Register,56,FALSE)=0,"",(VLOOKUP(UV1,Register,56,FALSE))))</f>
        <v/>
      </c>
      <c r="UV56" s="15" t="s">
        <v>17</v>
      </c>
      <c r="UW56" s="7" t="str">
        <f t="shared" ref="UW56" si="12603">"5." &amp; UY$1&amp; ".5.1."</f>
        <v>5.190.5.1.</v>
      </c>
      <c r="UX56" s="14" t="str">
        <f>IF(ISBLANK(UY1),"",IF(VLOOKUP(UY1,Register,56,FALSE)=0,"",(VLOOKUP(UY1,Register,56,FALSE))))</f>
        <v/>
      </c>
      <c r="UY56" s="15" t="s">
        <v>17</v>
      </c>
      <c r="UZ56" s="7" t="str">
        <f t="shared" ref="UZ56" si="12604">"5." &amp; VB$1&amp; ".5.1."</f>
        <v>5.191.5.1.</v>
      </c>
      <c r="VA56" s="14" t="str">
        <f>IF(ISBLANK(VB1),"",IF(VLOOKUP(VB1,Register,56,FALSE)=0,"",(VLOOKUP(VB1,Register,56,FALSE))))</f>
        <v/>
      </c>
      <c r="VB56" s="15" t="s">
        <v>17</v>
      </c>
      <c r="VC56" s="7" t="str">
        <f t="shared" ref="VC56" si="12605">"5." &amp; VE$1&amp; ".5.1."</f>
        <v>5.192.5.1.</v>
      </c>
      <c r="VD56" s="14" t="str">
        <f>IF(ISBLANK(VE1),"",IF(VLOOKUP(VE1,Register,56,FALSE)=0,"",(VLOOKUP(VE1,Register,56,FALSE))))</f>
        <v/>
      </c>
      <c r="VE56" s="15" t="s">
        <v>17</v>
      </c>
      <c r="VF56" s="7" t="str">
        <f t="shared" ref="VF56" si="12606">"5." &amp; VH$1&amp; ".5.1."</f>
        <v>5.193.5.1.</v>
      </c>
      <c r="VG56" s="14" t="str">
        <f>IF(ISBLANK(VH1),"",IF(VLOOKUP(VH1,Register,56,FALSE)=0,"",(VLOOKUP(VH1,Register,56,FALSE))))</f>
        <v/>
      </c>
      <c r="VH56" s="15" t="s">
        <v>17</v>
      </c>
      <c r="VI56" s="7" t="str">
        <f t="shared" ref="VI56" si="12607">"5." &amp; VK$1&amp; ".5.1."</f>
        <v>5.194.5.1.</v>
      </c>
      <c r="VJ56" s="14" t="str">
        <f>IF(ISBLANK(VK1),"",IF(VLOOKUP(VK1,Register,56,FALSE)=0,"",(VLOOKUP(VK1,Register,56,FALSE))))</f>
        <v/>
      </c>
      <c r="VK56" s="15" t="s">
        <v>17</v>
      </c>
      <c r="VL56" s="7" t="str">
        <f t="shared" ref="VL56" si="12608">"5." &amp; VN$1&amp; ".5.1."</f>
        <v>5.195.5.1.</v>
      </c>
      <c r="VM56" s="14" t="str">
        <f>IF(ISBLANK(VN1),"",IF(VLOOKUP(VN1,Register,56,FALSE)=0,"",(VLOOKUP(VN1,Register,56,FALSE))))</f>
        <v/>
      </c>
      <c r="VN56" s="15" t="s">
        <v>17</v>
      </c>
      <c r="VO56" s="7" t="str">
        <f t="shared" ref="VO56" si="12609">"5." &amp; VQ$1&amp; ".5.1."</f>
        <v>5.196.5.1.</v>
      </c>
      <c r="VP56" s="14" t="str">
        <f>IF(ISBLANK(VQ1),"",IF(VLOOKUP(VQ1,Register,56,FALSE)=0,"",(VLOOKUP(VQ1,Register,56,FALSE))))</f>
        <v/>
      </c>
      <c r="VQ56" s="15" t="s">
        <v>17</v>
      </c>
      <c r="VR56" s="7" t="str">
        <f t="shared" ref="VR56" si="12610">"5." &amp; VT$1&amp; ".5.1."</f>
        <v>5.197.5.1.</v>
      </c>
      <c r="VS56" s="14" t="str">
        <f>IF(ISBLANK(VT1),"",IF(VLOOKUP(VT1,Register,56,FALSE)=0,"",(VLOOKUP(VT1,Register,56,FALSE))))</f>
        <v/>
      </c>
      <c r="VT56" s="15" t="s">
        <v>17</v>
      </c>
      <c r="VU56" s="7" t="str">
        <f t="shared" ref="VU56" si="12611">"5." &amp; VW$1&amp; ".5.1."</f>
        <v>5.198.5.1.</v>
      </c>
      <c r="VV56" s="14" t="str">
        <f>IF(ISBLANK(VW1),"",IF(VLOOKUP(VW1,Register,56,FALSE)=0,"",(VLOOKUP(VW1,Register,56,FALSE))))</f>
        <v/>
      </c>
      <c r="VW56" s="15" t="s">
        <v>17</v>
      </c>
      <c r="VX56" s="7" t="str">
        <f t="shared" ref="VX56" si="12612">"5." &amp; VZ$1&amp; ".5.1."</f>
        <v>5.199.5.1.</v>
      </c>
      <c r="VY56" s="14" t="str">
        <f>IF(ISBLANK(VZ1),"",IF(VLOOKUP(VZ1,Register,56,FALSE)=0,"",(VLOOKUP(VZ1,Register,56,FALSE))))</f>
        <v/>
      </c>
      <c r="VZ56" s="15" t="s">
        <v>17</v>
      </c>
      <c r="WA56" s="7" t="str">
        <f t="shared" ref="WA56" si="12613">"5." &amp; WC$1&amp; ".5.1."</f>
        <v>5.200.5.1.</v>
      </c>
      <c r="WB56" s="14" t="str">
        <f>IF(ISBLANK(WC1),"",IF(VLOOKUP(WC1,Register,56,FALSE)=0,"",(VLOOKUP(WC1,Register,56,FALSE))))</f>
        <v/>
      </c>
      <c r="WC56" s="15" t="s">
        <v>17</v>
      </c>
      <c r="WD56" s="7" t="str">
        <f t="shared" ref="WD56" si="12614">"5." &amp; WF$1&amp; ".5.1."</f>
        <v>5.201.5.1.</v>
      </c>
      <c r="WE56" s="14" t="str">
        <f>IF(ISBLANK(WF1),"",IF(VLOOKUP(WF1,Register,56,FALSE)=0,"",(VLOOKUP(WF1,Register,56,FALSE))))</f>
        <v/>
      </c>
      <c r="WF56" s="15" t="s">
        <v>17</v>
      </c>
      <c r="WG56" s="7" t="str">
        <f t="shared" ref="WG56" si="12615">"5." &amp; WI$1&amp; ".5.1."</f>
        <v>5.202.5.1.</v>
      </c>
      <c r="WH56" s="14" t="str">
        <f>IF(ISBLANK(WI1),"",IF(VLOOKUP(WI1,Register,56,FALSE)=0,"",(VLOOKUP(WI1,Register,56,FALSE))))</f>
        <v/>
      </c>
      <c r="WI56" s="15" t="s">
        <v>17</v>
      </c>
      <c r="WJ56" s="7" t="str">
        <f t="shared" ref="WJ56" si="12616">"5." &amp; WL$1&amp; ".5.1."</f>
        <v>5.203.5.1.</v>
      </c>
      <c r="WK56" s="14" t="str">
        <f>IF(ISBLANK(WL1),"",IF(VLOOKUP(WL1,Register,56,FALSE)=0,"",(VLOOKUP(WL1,Register,56,FALSE))))</f>
        <v/>
      </c>
      <c r="WL56" s="15" t="s">
        <v>17</v>
      </c>
      <c r="WM56" s="7" t="str">
        <f t="shared" ref="WM56" si="12617">"5." &amp; WO$1&amp; ".5.1."</f>
        <v>5.204.5.1.</v>
      </c>
      <c r="WN56" s="14" t="str">
        <f>IF(ISBLANK(WO1),"",IF(VLOOKUP(WO1,Register,56,FALSE)=0,"",(VLOOKUP(WO1,Register,56,FALSE))))</f>
        <v/>
      </c>
      <c r="WO56" s="15" t="s">
        <v>17</v>
      </c>
      <c r="WP56" s="7" t="str">
        <f t="shared" ref="WP56" si="12618">"5." &amp; WR$1&amp; ".5.1."</f>
        <v>5.205.5.1.</v>
      </c>
      <c r="WQ56" s="14" t="str">
        <f>IF(ISBLANK(WR1),"",IF(VLOOKUP(WR1,Register,56,FALSE)=0,"",(VLOOKUP(WR1,Register,56,FALSE))))</f>
        <v/>
      </c>
      <c r="WR56" s="15" t="s">
        <v>17</v>
      </c>
      <c r="WS56" s="7" t="str">
        <f t="shared" ref="WS56" si="12619">"5." &amp; WU$1&amp; ".5.1."</f>
        <v>5.206.5.1.</v>
      </c>
      <c r="WT56" s="14" t="str">
        <f>IF(ISBLANK(WU1),"",IF(VLOOKUP(WU1,Register,56,FALSE)=0,"",(VLOOKUP(WU1,Register,56,FALSE))))</f>
        <v/>
      </c>
      <c r="WU56" s="15" t="s">
        <v>17</v>
      </c>
      <c r="WV56" s="7" t="str">
        <f t="shared" ref="WV56" si="12620">"5." &amp; WX$1&amp; ".5.1."</f>
        <v>5.207.5.1.</v>
      </c>
      <c r="WW56" s="14" t="str">
        <f>IF(ISBLANK(WX1),"",IF(VLOOKUP(WX1,Register,56,FALSE)=0,"",(VLOOKUP(WX1,Register,56,FALSE))))</f>
        <v/>
      </c>
      <c r="WX56" s="15" t="s">
        <v>17</v>
      </c>
      <c r="WY56" s="7" t="str">
        <f t="shared" ref="WY56" si="12621">"5." &amp; XA$1&amp; ".5.1."</f>
        <v>5.208.5.1.</v>
      </c>
      <c r="WZ56" s="14" t="str">
        <f>IF(ISBLANK(XA1),"",IF(VLOOKUP(XA1,Register,56,FALSE)=0,"",(VLOOKUP(XA1,Register,56,FALSE))))</f>
        <v/>
      </c>
      <c r="XA56" s="15" t="s">
        <v>17</v>
      </c>
      <c r="XB56" s="7" t="str">
        <f t="shared" ref="XB56" si="12622">"5." &amp; XD$1&amp; ".5.1."</f>
        <v>5.209.5.1.</v>
      </c>
      <c r="XC56" s="14" t="str">
        <f>IF(ISBLANK(XD1),"",IF(VLOOKUP(XD1,Register,56,FALSE)=0,"",(VLOOKUP(XD1,Register,56,FALSE))))</f>
        <v/>
      </c>
      <c r="XD56" s="15" t="s">
        <v>17</v>
      </c>
      <c r="XE56" s="7" t="str">
        <f t="shared" ref="XE56" si="12623">"5." &amp; XG$1&amp; ".5.1."</f>
        <v>5.210.5.1.</v>
      </c>
      <c r="XF56" s="14" t="str">
        <f>IF(ISBLANK(XG1),"",IF(VLOOKUP(XG1,Register,56,FALSE)=0,"",(VLOOKUP(XG1,Register,56,FALSE))))</f>
        <v/>
      </c>
      <c r="XG56" s="15" t="s">
        <v>17</v>
      </c>
      <c r="XH56" s="7" t="str">
        <f t="shared" ref="XH56" si="12624">"5." &amp; XJ$1&amp; ".5.1."</f>
        <v>5.211.5.1.</v>
      </c>
      <c r="XI56" s="14" t="str">
        <f>IF(ISBLANK(XJ1),"",IF(VLOOKUP(XJ1,Register,56,FALSE)=0,"",(VLOOKUP(XJ1,Register,56,FALSE))))</f>
        <v/>
      </c>
      <c r="XJ56" s="15" t="s">
        <v>17</v>
      </c>
      <c r="XK56" s="7" t="str">
        <f t="shared" ref="XK56" si="12625">"5." &amp; XM$1&amp; ".5.1."</f>
        <v>5.212.5.1.</v>
      </c>
      <c r="XL56" s="14" t="str">
        <f>IF(ISBLANK(XM1),"",IF(VLOOKUP(XM1,Register,56,FALSE)=0,"",(VLOOKUP(XM1,Register,56,FALSE))))</f>
        <v/>
      </c>
      <c r="XM56" s="15" t="s">
        <v>17</v>
      </c>
      <c r="XN56" s="7" t="str">
        <f t="shared" ref="XN56" si="12626">"5." &amp; XP$1&amp; ".5.1."</f>
        <v>5.213.5.1.</v>
      </c>
      <c r="XO56" s="14" t="str">
        <f>IF(ISBLANK(XP1),"",IF(VLOOKUP(XP1,Register,56,FALSE)=0,"",(VLOOKUP(XP1,Register,56,FALSE))))</f>
        <v/>
      </c>
      <c r="XP56" s="15" t="s">
        <v>17</v>
      </c>
      <c r="XQ56" s="7" t="str">
        <f t="shared" ref="XQ56" si="12627">"5." &amp; XS$1&amp; ".5.1."</f>
        <v>5.214.5.1.</v>
      </c>
      <c r="XR56" s="14" t="str">
        <f>IF(ISBLANK(XS1),"",IF(VLOOKUP(XS1,Register,56,FALSE)=0,"",(VLOOKUP(XS1,Register,56,FALSE))))</f>
        <v/>
      </c>
      <c r="XS56" s="15" t="s">
        <v>17</v>
      </c>
      <c r="XT56" s="7" t="str">
        <f t="shared" ref="XT56" si="12628">"5." &amp; XV$1&amp; ".5.1."</f>
        <v>5.215.5.1.</v>
      </c>
      <c r="XU56" s="14" t="str">
        <f>IF(ISBLANK(XV1),"",IF(VLOOKUP(XV1,Register,56,FALSE)=0,"",(VLOOKUP(XV1,Register,56,FALSE))))</f>
        <v/>
      </c>
      <c r="XV56" s="15" t="s">
        <v>17</v>
      </c>
      <c r="XW56" s="7" t="str">
        <f t="shared" ref="XW56" si="12629">"5." &amp; XY$1&amp; ".5.1."</f>
        <v>5.216.5.1.</v>
      </c>
      <c r="XX56" s="14" t="str">
        <f>IF(ISBLANK(XY1),"",IF(VLOOKUP(XY1,Register,56,FALSE)=0,"",(VLOOKUP(XY1,Register,56,FALSE))))</f>
        <v/>
      </c>
      <c r="XY56" s="15" t="s">
        <v>17</v>
      </c>
      <c r="XZ56" s="7" t="str">
        <f t="shared" ref="XZ56" si="12630">"5." &amp; YB$1&amp; ".5.1."</f>
        <v>5.217.5.1.</v>
      </c>
      <c r="YA56" s="14" t="str">
        <f>IF(ISBLANK(YB1),"",IF(VLOOKUP(YB1,Register,56,FALSE)=0,"",(VLOOKUP(YB1,Register,56,FALSE))))</f>
        <v/>
      </c>
      <c r="YB56" s="15" t="s">
        <v>17</v>
      </c>
      <c r="YC56" s="7" t="str">
        <f t="shared" ref="YC56" si="12631">"5." &amp; YE$1&amp; ".5.1."</f>
        <v>5.218.5.1.</v>
      </c>
      <c r="YD56" s="14" t="str">
        <f>IF(ISBLANK(YE1),"",IF(VLOOKUP(YE1,Register,56,FALSE)=0,"",(VLOOKUP(YE1,Register,56,FALSE))))</f>
        <v/>
      </c>
      <c r="YE56" s="15" t="s">
        <v>17</v>
      </c>
      <c r="YF56" s="7" t="str">
        <f t="shared" ref="YF56" si="12632">"5." &amp; YH$1&amp; ".5.1."</f>
        <v>5.219.5.1.</v>
      </c>
      <c r="YG56" s="14" t="str">
        <f>IF(ISBLANK(YH1),"",IF(VLOOKUP(YH1,Register,56,FALSE)=0,"",(VLOOKUP(YH1,Register,56,FALSE))))</f>
        <v/>
      </c>
      <c r="YH56" s="15" t="s">
        <v>17</v>
      </c>
      <c r="YI56" s="7" t="str">
        <f t="shared" ref="YI56" si="12633">"5." &amp; YK$1&amp; ".5.1."</f>
        <v>5.220.5.1.</v>
      </c>
      <c r="YJ56" s="14" t="str">
        <f>IF(ISBLANK(YK1),"",IF(VLOOKUP(YK1,Register,56,FALSE)=0,"",(VLOOKUP(YK1,Register,56,FALSE))))</f>
        <v/>
      </c>
      <c r="YK56" s="15" t="s">
        <v>17</v>
      </c>
      <c r="YL56" s="7" t="str">
        <f t="shared" ref="YL56" si="12634">"5." &amp; YN$1&amp; ".5.1."</f>
        <v>5.221.5.1.</v>
      </c>
      <c r="YM56" s="14" t="str">
        <f>IF(ISBLANK(YN1),"",IF(VLOOKUP(YN1,Register,56,FALSE)=0,"",(VLOOKUP(YN1,Register,56,FALSE))))</f>
        <v/>
      </c>
      <c r="YN56" s="15" t="s">
        <v>17</v>
      </c>
      <c r="YO56" s="7" t="str">
        <f t="shared" ref="YO56" si="12635">"5." &amp; YQ$1&amp; ".5.1."</f>
        <v>5.222.5.1.</v>
      </c>
      <c r="YP56" s="14" t="str">
        <f>IF(ISBLANK(YQ1),"",IF(VLOOKUP(YQ1,Register,56,FALSE)=0,"",(VLOOKUP(YQ1,Register,56,FALSE))))</f>
        <v/>
      </c>
      <c r="YQ56" s="15" t="s">
        <v>17</v>
      </c>
      <c r="YR56" s="7" t="str">
        <f t="shared" ref="YR56" si="12636">"5." &amp; YT$1&amp; ".5.1."</f>
        <v>5.223.5.1.</v>
      </c>
      <c r="YS56" s="14" t="str">
        <f>IF(ISBLANK(YT1),"",IF(VLOOKUP(YT1,Register,56,FALSE)=0,"",(VLOOKUP(YT1,Register,56,FALSE))))</f>
        <v/>
      </c>
      <c r="YT56" s="15" t="s">
        <v>17</v>
      </c>
      <c r="YU56" s="7" t="str">
        <f t="shared" ref="YU56" si="12637">"5." &amp; YW$1&amp; ".5.1."</f>
        <v>5.224.5.1.</v>
      </c>
      <c r="YV56" s="14" t="str">
        <f>IF(ISBLANK(YW1),"",IF(VLOOKUP(YW1,Register,56,FALSE)=0,"",(VLOOKUP(YW1,Register,56,FALSE))))</f>
        <v/>
      </c>
      <c r="YW56" s="15" t="s">
        <v>17</v>
      </c>
      <c r="YX56" s="7" t="str">
        <f t="shared" ref="YX56" si="12638">"5." &amp; YZ$1&amp; ".5.1."</f>
        <v>5.225.5.1.</v>
      </c>
      <c r="YY56" s="14" t="str">
        <f>IF(ISBLANK(YZ1),"",IF(VLOOKUP(YZ1,Register,56,FALSE)=0,"",(VLOOKUP(YZ1,Register,56,FALSE))))</f>
        <v/>
      </c>
      <c r="YZ56" s="15" t="s">
        <v>17</v>
      </c>
      <c r="ZA56" s="7" t="str">
        <f t="shared" ref="ZA56" si="12639">"5." &amp; ZC$1&amp; ".5.1."</f>
        <v>5.226.5.1.</v>
      </c>
      <c r="ZB56" s="14" t="str">
        <f>IF(ISBLANK(ZC1),"",IF(VLOOKUP(ZC1,Register,56,FALSE)=0,"",(VLOOKUP(ZC1,Register,56,FALSE))))</f>
        <v/>
      </c>
      <c r="ZC56" s="15" t="s">
        <v>17</v>
      </c>
      <c r="ZD56" s="7" t="str">
        <f t="shared" ref="ZD56" si="12640">"5." &amp; ZF$1&amp; ".5.1."</f>
        <v>5.227.5.1.</v>
      </c>
      <c r="ZE56" s="14" t="str">
        <f>IF(ISBLANK(ZF1),"",IF(VLOOKUP(ZF1,Register,56,FALSE)=0,"",(VLOOKUP(ZF1,Register,56,FALSE))))</f>
        <v/>
      </c>
      <c r="ZF56" s="15" t="s">
        <v>17</v>
      </c>
      <c r="ZG56" s="7" t="str">
        <f t="shared" ref="ZG56" si="12641">"5." &amp; ZI$1&amp; ".5.1."</f>
        <v>5.228.5.1.</v>
      </c>
      <c r="ZH56" s="14" t="str">
        <f>IF(ISBLANK(ZI1),"",IF(VLOOKUP(ZI1,Register,56,FALSE)=0,"",(VLOOKUP(ZI1,Register,56,FALSE))))</f>
        <v/>
      </c>
      <c r="ZI56" s="15" t="s">
        <v>17</v>
      </c>
      <c r="ZJ56" s="7" t="str">
        <f t="shared" ref="ZJ56" si="12642">"5." &amp; ZL$1&amp; ".5.1."</f>
        <v>5.229.5.1.</v>
      </c>
      <c r="ZK56" s="14" t="str">
        <f>IF(ISBLANK(ZL1),"",IF(VLOOKUP(ZL1,Register,56,FALSE)=0,"",(VLOOKUP(ZL1,Register,56,FALSE))))</f>
        <v/>
      </c>
      <c r="ZL56" s="15" t="s">
        <v>17</v>
      </c>
      <c r="ZM56" s="7" t="str">
        <f t="shared" ref="ZM56" si="12643">"5." &amp; ZO$1&amp; ".5.1."</f>
        <v>5.230.5.1.</v>
      </c>
      <c r="ZN56" s="14" t="str">
        <f>IF(ISBLANK(ZO1),"",IF(VLOOKUP(ZO1,Register,56,FALSE)=0,"",(VLOOKUP(ZO1,Register,56,FALSE))))</f>
        <v/>
      </c>
      <c r="ZO56" s="15" t="s">
        <v>17</v>
      </c>
      <c r="ZP56" s="7" t="str">
        <f t="shared" ref="ZP56" si="12644">"5." &amp; ZR$1&amp; ".5.1."</f>
        <v>5.231.5.1.</v>
      </c>
      <c r="ZQ56" s="14" t="str">
        <f>IF(ISBLANK(ZR1),"",IF(VLOOKUP(ZR1,Register,56,FALSE)=0,"",(VLOOKUP(ZR1,Register,56,FALSE))))</f>
        <v/>
      </c>
      <c r="ZR56" s="15" t="s">
        <v>17</v>
      </c>
      <c r="ZS56" s="7" t="str">
        <f t="shared" ref="ZS56" si="12645">"5." &amp; ZU$1&amp; ".5.1."</f>
        <v>5.232.5.1.</v>
      </c>
      <c r="ZT56" s="14" t="str">
        <f>IF(ISBLANK(ZU1),"",IF(VLOOKUP(ZU1,Register,56,FALSE)=0,"",(VLOOKUP(ZU1,Register,56,FALSE))))</f>
        <v/>
      </c>
      <c r="ZU56" s="15" t="s">
        <v>17</v>
      </c>
      <c r="ZV56" s="7" t="str">
        <f t="shared" ref="ZV56" si="12646">"5." &amp; ZX$1&amp; ".5.1."</f>
        <v>5.233.5.1.</v>
      </c>
      <c r="ZW56" s="14" t="str">
        <f>IF(ISBLANK(ZX1),"",IF(VLOOKUP(ZX1,Register,56,FALSE)=0,"",(VLOOKUP(ZX1,Register,56,FALSE))))</f>
        <v/>
      </c>
      <c r="ZX56" s="15" t="s">
        <v>17</v>
      </c>
      <c r="ZY56" s="7" t="str">
        <f t="shared" ref="ZY56" si="12647">"5." &amp; AAA$1&amp; ".5.1."</f>
        <v>5.234.5.1.</v>
      </c>
      <c r="ZZ56" s="14" t="str">
        <f>IF(ISBLANK(AAA1),"",IF(VLOOKUP(AAA1,Register,56,FALSE)=0,"",(VLOOKUP(AAA1,Register,56,FALSE))))</f>
        <v/>
      </c>
      <c r="AAA56" s="15" t="s">
        <v>17</v>
      </c>
      <c r="AAB56" s="7" t="str">
        <f t="shared" ref="AAB56" si="12648">"5." &amp; AAD$1&amp; ".5.1."</f>
        <v>5.235.5.1.</v>
      </c>
      <c r="AAC56" s="14" t="str">
        <f>IF(ISBLANK(AAD1),"",IF(VLOOKUP(AAD1,Register,56,FALSE)=0,"",(VLOOKUP(AAD1,Register,56,FALSE))))</f>
        <v/>
      </c>
      <c r="AAD56" s="15" t="s">
        <v>17</v>
      </c>
      <c r="AAE56" s="7" t="str">
        <f t="shared" ref="AAE56" si="12649">"5." &amp; AAG$1&amp; ".5.1."</f>
        <v>5.236.5.1.</v>
      </c>
      <c r="AAF56" s="14" t="str">
        <f>IF(ISBLANK(AAG1),"",IF(VLOOKUP(AAG1,Register,56,FALSE)=0,"",(VLOOKUP(AAG1,Register,56,FALSE))))</f>
        <v/>
      </c>
      <c r="AAG56" s="15" t="s">
        <v>17</v>
      </c>
      <c r="AAH56" s="7" t="str">
        <f t="shared" ref="AAH56" si="12650">"5." &amp; AAJ$1&amp; ".5.1."</f>
        <v>5.237.5.1.</v>
      </c>
      <c r="AAI56" s="14" t="str">
        <f>IF(ISBLANK(AAJ1),"",IF(VLOOKUP(AAJ1,Register,56,FALSE)=0,"",(VLOOKUP(AAJ1,Register,56,FALSE))))</f>
        <v/>
      </c>
      <c r="AAJ56" s="15" t="s">
        <v>17</v>
      </c>
      <c r="AAK56" s="7" t="str">
        <f t="shared" ref="AAK56" si="12651">"5." &amp; AAM$1&amp; ".5.1."</f>
        <v>5.238.5.1.</v>
      </c>
      <c r="AAL56" s="14" t="str">
        <f>IF(ISBLANK(AAM1),"",IF(VLOOKUP(AAM1,Register,56,FALSE)=0,"",(VLOOKUP(AAM1,Register,56,FALSE))))</f>
        <v/>
      </c>
      <c r="AAM56" s="15" t="s">
        <v>17</v>
      </c>
      <c r="AAN56" s="7" t="str">
        <f t="shared" ref="AAN56" si="12652">"5." &amp; AAP$1&amp; ".5.1."</f>
        <v>5.239.5.1.</v>
      </c>
      <c r="AAO56" s="14" t="str">
        <f>IF(ISBLANK(AAP1),"",IF(VLOOKUP(AAP1,Register,56,FALSE)=0,"",(VLOOKUP(AAP1,Register,56,FALSE))))</f>
        <v/>
      </c>
      <c r="AAP56" s="15" t="s">
        <v>17</v>
      </c>
      <c r="AAQ56" s="7" t="str">
        <f t="shared" ref="AAQ56" si="12653">"5." &amp; AAS$1&amp; ".5.1."</f>
        <v>5.240.5.1.</v>
      </c>
      <c r="AAR56" s="14" t="str">
        <f>IF(ISBLANK(AAS1),"",IF(VLOOKUP(AAS1,Register,56,FALSE)=0,"",(VLOOKUP(AAS1,Register,56,FALSE))))</f>
        <v/>
      </c>
      <c r="AAS56" s="15" t="s">
        <v>17</v>
      </c>
      <c r="AAT56" s="7" t="str">
        <f t="shared" ref="AAT56" si="12654">"5." &amp; AAV$1&amp; ".5.1."</f>
        <v>5.241.5.1.</v>
      </c>
      <c r="AAU56" s="14" t="str">
        <f>IF(ISBLANK(AAV1),"",IF(VLOOKUP(AAV1,Register,56,FALSE)=0,"",(VLOOKUP(AAV1,Register,56,FALSE))))</f>
        <v/>
      </c>
      <c r="AAV56" s="15" t="s">
        <v>17</v>
      </c>
      <c r="AAW56" s="7" t="str">
        <f t="shared" ref="AAW56" si="12655">"5." &amp; AAY$1&amp; ".5.1."</f>
        <v>5.242.5.1.</v>
      </c>
      <c r="AAX56" s="14" t="str">
        <f>IF(ISBLANK(AAY1),"",IF(VLOOKUP(AAY1,Register,56,FALSE)=0,"",(VLOOKUP(AAY1,Register,56,FALSE))))</f>
        <v/>
      </c>
      <c r="AAY56" s="15" t="s">
        <v>17</v>
      </c>
      <c r="AAZ56" s="7" t="str">
        <f t="shared" ref="AAZ56" si="12656">"5." &amp; ABB$1&amp; ".5.1."</f>
        <v>5.243.5.1.</v>
      </c>
      <c r="ABA56" s="14" t="str">
        <f>IF(ISBLANK(ABB1),"",IF(VLOOKUP(ABB1,Register,56,FALSE)=0,"",(VLOOKUP(ABB1,Register,56,FALSE))))</f>
        <v/>
      </c>
      <c r="ABB56" s="15" t="s">
        <v>17</v>
      </c>
      <c r="ABC56" s="7" t="str">
        <f t="shared" ref="ABC56" si="12657">"5." &amp; ABE$1&amp; ".5.1."</f>
        <v>5.244.5.1.</v>
      </c>
      <c r="ABD56" s="14" t="str">
        <f>IF(ISBLANK(ABE1),"",IF(VLOOKUP(ABE1,Register,56,FALSE)=0,"",(VLOOKUP(ABE1,Register,56,FALSE))))</f>
        <v/>
      </c>
      <c r="ABE56" s="15" t="s">
        <v>17</v>
      </c>
      <c r="ABF56" s="7" t="str">
        <f t="shared" ref="ABF56" si="12658">"5." &amp; ABH$1&amp; ".5.1."</f>
        <v>5.245.5.1.</v>
      </c>
      <c r="ABG56" s="14" t="str">
        <f>IF(ISBLANK(ABH1),"",IF(VLOOKUP(ABH1,Register,56,FALSE)=0,"",(VLOOKUP(ABH1,Register,56,FALSE))))</f>
        <v/>
      </c>
      <c r="ABH56" s="15" t="s">
        <v>17</v>
      </c>
      <c r="ABI56" s="7" t="str">
        <f t="shared" ref="ABI56" si="12659">"5." &amp; ABK$1&amp; ".5.1."</f>
        <v>5.246.5.1.</v>
      </c>
      <c r="ABJ56" s="14" t="str">
        <f>IF(ISBLANK(ABK1),"",IF(VLOOKUP(ABK1,Register,56,FALSE)=0,"",(VLOOKUP(ABK1,Register,56,FALSE))))</f>
        <v/>
      </c>
      <c r="ABK56" s="15" t="s">
        <v>17</v>
      </c>
      <c r="ABL56" s="7" t="str">
        <f t="shared" ref="ABL56" si="12660">"5." &amp; ABN$1&amp; ".5.1."</f>
        <v>5.247.5.1.</v>
      </c>
      <c r="ABM56" s="14" t="str">
        <f>IF(ISBLANK(ABN1),"",IF(VLOOKUP(ABN1,Register,56,FALSE)=0,"",(VLOOKUP(ABN1,Register,56,FALSE))))</f>
        <v/>
      </c>
      <c r="ABN56" s="15" t="s">
        <v>17</v>
      </c>
      <c r="ABO56" s="7" t="str">
        <f t="shared" ref="ABO56" si="12661">"5." &amp; ABQ$1&amp; ".5.1."</f>
        <v>5.248.5.1.</v>
      </c>
      <c r="ABP56" s="14" t="str">
        <f>IF(ISBLANK(ABQ1),"",IF(VLOOKUP(ABQ1,Register,56,FALSE)=0,"",(VLOOKUP(ABQ1,Register,56,FALSE))))</f>
        <v/>
      </c>
      <c r="ABQ56" s="15" t="s">
        <v>17</v>
      </c>
      <c r="ABR56" s="7" t="str">
        <f t="shared" ref="ABR56" si="12662">"5." &amp; ABT$1&amp; ".5.1."</f>
        <v>5.249.5.1.</v>
      </c>
      <c r="ABS56" s="14" t="str">
        <f>IF(ISBLANK(ABT1),"",IF(VLOOKUP(ABT1,Register,56,FALSE)=0,"",(VLOOKUP(ABT1,Register,56,FALSE))))</f>
        <v/>
      </c>
      <c r="ABT56" s="15" t="s">
        <v>17</v>
      </c>
      <c r="ABU56" s="7" t="str">
        <f t="shared" ref="ABU56" si="12663">"5." &amp; ABW$1&amp; ".5.1."</f>
        <v>5.250.5.1.</v>
      </c>
      <c r="ABV56" s="14" t="str">
        <f>IF(ISBLANK(ABW1),"",IF(VLOOKUP(ABW1,Register,56,FALSE)=0,"",(VLOOKUP(ABW1,Register,56,FALSE))))</f>
        <v/>
      </c>
      <c r="ABW56" s="15" t="s">
        <v>17</v>
      </c>
      <c r="ABX56" s="7" t="str">
        <f t="shared" ref="ABX56" si="12664">"5." &amp; ABZ$1&amp; ".5.1."</f>
        <v>5.251.5.1.</v>
      </c>
      <c r="ABY56" s="14" t="str">
        <f>IF(ISBLANK(ABZ1),"",IF(VLOOKUP(ABZ1,Register,56,FALSE)=0,"",(VLOOKUP(ABZ1,Register,56,FALSE))))</f>
        <v/>
      </c>
      <c r="ABZ56" s="15" t="s">
        <v>17</v>
      </c>
      <c r="ACA56" s="7" t="str">
        <f t="shared" ref="ACA56" si="12665">"5." &amp; ACC$1&amp; ".5.1."</f>
        <v>5.252.5.1.</v>
      </c>
      <c r="ACB56" s="14" t="str">
        <f>IF(ISBLANK(ACC1),"",IF(VLOOKUP(ACC1,Register,56,FALSE)=0,"",(VLOOKUP(ACC1,Register,56,FALSE))))</f>
        <v/>
      </c>
      <c r="ACC56" s="15" t="s">
        <v>17</v>
      </c>
      <c r="ACD56" s="7" t="str">
        <f t="shared" ref="ACD56" si="12666">"5." &amp; ACF$1&amp; ".5.1."</f>
        <v>5.253.5.1.</v>
      </c>
      <c r="ACE56" s="14" t="str">
        <f>IF(ISBLANK(ACF1),"",IF(VLOOKUP(ACF1,Register,56,FALSE)=0,"",(VLOOKUP(ACF1,Register,56,FALSE))))</f>
        <v/>
      </c>
      <c r="ACF56" s="15" t="s">
        <v>17</v>
      </c>
      <c r="ACG56" s="7" t="str">
        <f t="shared" ref="ACG56" si="12667">"5." &amp; ACI$1&amp; ".5.1."</f>
        <v>5.254.5.1.</v>
      </c>
      <c r="ACH56" s="14" t="str">
        <f>IF(ISBLANK(ACI1),"",IF(VLOOKUP(ACI1,Register,56,FALSE)=0,"",(VLOOKUP(ACI1,Register,56,FALSE))))</f>
        <v/>
      </c>
      <c r="ACI56" s="15" t="s">
        <v>17</v>
      </c>
      <c r="ACJ56" s="7" t="str">
        <f t="shared" ref="ACJ56" si="12668">"5." &amp; ACL$1&amp; ".5.1."</f>
        <v>5.255.5.1.</v>
      </c>
      <c r="ACK56" s="14" t="str">
        <f>IF(ISBLANK(ACL1),"",IF(VLOOKUP(ACL1,Register,56,FALSE)=0,"",(VLOOKUP(ACL1,Register,56,FALSE))))</f>
        <v/>
      </c>
      <c r="ACL56" s="15" t="s">
        <v>17</v>
      </c>
      <c r="ACM56" s="7" t="str">
        <f t="shared" ref="ACM56" si="12669">"5." &amp; ACO$1&amp; ".5.1."</f>
        <v>5.256.5.1.</v>
      </c>
      <c r="ACN56" s="14" t="str">
        <f>IF(ISBLANK(ACO1),"",IF(VLOOKUP(ACO1,Register,56,FALSE)=0,"",(VLOOKUP(ACO1,Register,56,FALSE))))</f>
        <v/>
      </c>
      <c r="ACO56" s="15" t="s">
        <v>17</v>
      </c>
      <c r="ACP56" s="7" t="str">
        <f t="shared" ref="ACP56" si="12670">"5." &amp; ACR$1&amp; ".5.1."</f>
        <v>5.257.5.1.</v>
      </c>
      <c r="ACQ56" s="14" t="str">
        <f>IF(ISBLANK(ACR1),"",IF(VLOOKUP(ACR1,Register,56,FALSE)=0,"",(VLOOKUP(ACR1,Register,56,FALSE))))</f>
        <v/>
      </c>
      <c r="ACR56" s="15" t="s">
        <v>17</v>
      </c>
      <c r="ACS56" s="7" t="str">
        <f t="shared" ref="ACS56" si="12671">"5." &amp; ACU$1&amp; ".5.1."</f>
        <v>5.258.5.1.</v>
      </c>
      <c r="ACT56" s="14" t="str">
        <f>IF(ISBLANK(ACU1),"",IF(VLOOKUP(ACU1,Register,56,FALSE)=0,"",(VLOOKUP(ACU1,Register,56,FALSE))))</f>
        <v/>
      </c>
      <c r="ACU56" s="15" t="s">
        <v>17</v>
      </c>
      <c r="ACV56" s="7" t="str">
        <f t="shared" ref="ACV56" si="12672">"5." &amp; ACX$1&amp; ".5.1."</f>
        <v>5.259.5.1.</v>
      </c>
      <c r="ACW56" s="14" t="str">
        <f>IF(ISBLANK(ACX1),"",IF(VLOOKUP(ACX1,Register,56,FALSE)=0,"",(VLOOKUP(ACX1,Register,56,FALSE))))</f>
        <v/>
      </c>
      <c r="ACX56" s="15" t="s">
        <v>17</v>
      </c>
      <c r="ACY56" s="7" t="str">
        <f t="shared" ref="ACY56" si="12673">"5." &amp; ADA$1&amp; ".5.1."</f>
        <v>5.260.5.1.</v>
      </c>
      <c r="ACZ56" s="14" t="str">
        <f>IF(ISBLANK(ADA1),"",IF(VLOOKUP(ADA1,Register,56,FALSE)=0,"",(VLOOKUP(ADA1,Register,56,FALSE))))</f>
        <v/>
      </c>
      <c r="ADA56" s="15" t="s">
        <v>17</v>
      </c>
      <c r="ADB56" s="7" t="str">
        <f t="shared" ref="ADB56" si="12674">"5." &amp; ADD$1&amp; ".5.1."</f>
        <v>5.261.5.1.</v>
      </c>
      <c r="ADC56" s="14" t="str">
        <f>IF(ISBLANK(ADD1),"",IF(VLOOKUP(ADD1,Register,56,FALSE)=0,"",(VLOOKUP(ADD1,Register,56,FALSE))))</f>
        <v/>
      </c>
      <c r="ADD56" s="15" t="s">
        <v>17</v>
      </c>
      <c r="ADE56" s="7" t="str">
        <f t="shared" ref="ADE56" si="12675">"5." &amp; ADG$1&amp; ".5.1."</f>
        <v>5.262.5.1.</v>
      </c>
      <c r="ADF56" s="14" t="str">
        <f>IF(ISBLANK(ADG1),"",IF(VLOOKUP(ADG1,Register,56,FALSE)=0,"",(VLOOKUP(ADG1,Register,56,FALSE))))</f>
        <v/>
      </c>
      <c r="ADG56" s="15" t="s">
        <v>17</v>
      </c>
      <c r="ADH56" s="7" t="str">
        <f t="shared" ref="ADH56" si="12676">"5." &amp; ADJ$1&amp; ".5.1."</f>
        <v>5.263.5.1.</v>
      </c>
      <c r="ADI56" s="14" t="str">
        <f>IF(ISBLANK(ADJ1),"",IF(VLOOKUP(ADJ1,Register,56,FALSE)=0,"",(VLOOKUP(ADJ1,Register,56,FALSE))))</f>
        <v/>
      </c>
      <c r="ADJ56" s="15" t="s">
        <v>17</v>
      </c>
      <c r="ADK56" s="7" t="str">
        <f t="shared" ref="ADK56" si="12677">"5." &amp; ADM$1&amp; ".5.1."</f>
        <v>5.264.5.1.</v>
      </c>
      <c r="ADL56" s="14" t="str">
        <f>IF(ISBLANK(ADM1),"",IF(VLOOKUP(ADM1,Register,56,FALSE)=0,"",(VLOOKUP(ADM1,Register,56,FALSE))))</f>
        <v/>
      </c>
      <c r="ADM56" s="15" t="s">
        <v>17</v>
      </c>
      <c r="ADN56" s="7" t="str">
        <f t="shared" ref="ADN56" si="12678">"5." &amp; ADP$1&amp; ".5.1."</f>
        <v>5.265.5.1.</v>
      </c>
      <c r="ADO56" s="14" t="str">
        <f>IF(ISBLANK(ADP1),"",IF(VLOOKUP(ADP1,Register,56,FALSE)=0,"",(VLOOKUP(ADP1,Register,56,FALSE))))</f>
        <v/>
      </c>
      <c r="ADP56" s="15" t="s">
        <v>17</v>
      </c>
      <c r="ADQ56" s="7" t="str">
        <f t="shared" ref="ADQ56" si="12679">"5." &amp; ADS$1&amp; ".5.1."</f>
        <v>5.266.5.1.</v>
      </c>
      <c r="ADR56" s="14" t="str">
        <f>IF(ISBLANK(ADS1),"",IF(VLOOKUP(ADS1,Register,56,FALSE)=0,"",(VLOOKUP(ADS1,Register,56,FALSE))))</f>
        <v/>
      </c>
      <c r="ADS56" s="15" t="s">
        <v>17</v>
      </c>
      <c r="ADT56" s="7" t="str">
        <f t="shared" ref="ADT56" si="12680">"5." &amp; ADV$1&amp; ".5.1."</f>
        <v>5.267.5.1.</v>
      </c>
      <c r="ADU56" s="14" t="str">
        <f>IF(ISBLANK(ADV1),"",IF(VLOOKUP(ADV1,Register,56,FALSE)=0,"",(VLOOKUP(ADV1,Register,56,FALSE))))</f>
        <v/>
      </c>
      <c r="ADV56" s="15" t="s">
        <v>17</v>
      </c>
      <c r="ADW56" s="7" t="str">
        <f t="shared" ref="ADW56" si="12681">"5." &amp; ADY$1&amp; ".5.1."</f>
        <v>5.268.5.1.</v>
      </c>
      <c r="ADX56" s="14" t="str">
        <f>IF(ISBLANK(ADY1),"",IF(VLOOKUP(ADY1,Register,56,FALSE)=0,"",(VLOOKUP(ADY1,Register,56,FALSE))))</f>
        <v/>
      </c>
      <c r="ADY56" s="15" t="s">
        <v>17</v>
      </c>
      <c r="ADZ56" s="7" t="str">
        <f t="shared" ref="ADZ56" si="12682">"5." &amp; AEB$1&amp; ".5.1."</f>
        <v>5.269.5.1.</v>
      </c>
      <c r="AEA56" s="14" t="str">
        <f>IF(ISBLANK(AEB1),"",IF(VLOOKUP(AEB1,Register,56,FALSE)=0,"",(VLOOKUP(AEB1,Register,56,FALSE))))</f>
        <v/>
      </c>
      <c r="AEB56" s="15" t="s">
        <v>17</v>
      </c>
      <c r="AEC56" s="7" t="str">
        <f t="shared" ref="AEC56" si="12683">"5." &amp; AEE$1&amp; ".5.1."</f>
        <v>5.270.5.1.</v>
      </c>
      <c r="AED56" s="14" t="str">
        <f>IF(ISBLANK(AEE1),"",IF(VLOOKUP(AEE1,Register,56,FALSE)=0,"",(VLOOKUP(AEE1,Register,56,FALSE))))</f>
        <v/>
      </c>
      <c r="AEE56" s="15" t="s">
        <v>17</v>
      </c>
      <c r="AEF56" s="7" t="str">
        <f t="shared" ref="AEF56" si="12684">"5." &amp; AEH$1&amp; ".5.1."</f>
        <v>5.271.5.1.</v>
      </c>
      <c r="AEG56" s="14" t="str">
        <f>IF(ISBLANK(AEH1),"",IF(VLOOKUP(AEH1,Register,56,FALSE)=0,"",(VLOOKUP(AEH1,Register,56,FALSE))))</f>
        <v/>
      </c>
      <c r="AEH56" s="15" t="s">
        <v>17</v>
      </c>
      <c r="AEI56" s="7" t="str">
        <f t="shared" ref="AEI56" si="12685">"5." &amp; AEK$1&amp; ".5.1."</f>
        <v>5.272.5.1.</v>
      </c>
      <c r="AEJ56" s="14" t="str">
        <f>IF(ISBLANK(AEK1),"",IF(VLOOKUP(AEK1,Register,56,FALSE)=0,"",(VLOOKUP(AEK1,Register,56,FALSE))))</f>
        <v/>
      </c>
      <c r="AEK56" s="15" t="s">
        <v>17</v>
      </c>
      <c r="AEL56" s="7" t="str">
        <f t="shared" ref="AEL56" si="12686">"5." &amp; AEN$1&amp; ".5.1."</f>
        <v>5.273.5.1.</v>
      </c>
      <c r="AEM56" s="14" t="str">
        <f>IF(ISBLANK(AEN1),"",IF(VLOOKUP(AEN1,Register,56,FALSE)=0,"",(VLOOKUP(AEN1,Register,56,FALSE))))</f>
        <v/>
      </c>
      <c r="AEN56" s="15" t="s">
        <v>17</v>
      </c>
      <c r="AEO56" s="7" t="str">
        <f t="shared" ref="AEO56" si="12687">"5." &amp; AEQ$1&amp; ".5.1."</f>
        <v>5.274.5.1.</v>
      </c>
      <c r="AEP56" s="14" t="str">
        <f>IF(ISBLANK(AEQ1),"",IF(VLOOKUP(AEQ1,Register,56,FALSE)=0,"",(VLOOKUP(AEQ1,Register,56,FALSE))))</f>
        <v/>
      </c>
      <c r="AEQ56" s="15" t="s">
        <v>17</v>
      </c>
      <c r="AER56" s="7" t="str">
        <f t="shared" ref="AER56" si="12688">"5." &amp; AET$1&amp; ".5.1."</f>
        <v>5.275.5.1.</v>
      </c>
      <c r="AES56" s="14" t="str">
        <f>IF(ISBLANK(AET1),"",IF(VLOOKUP(AET1,Register,56,FALSE)=0,"",(VLOOKUP(AET1,Register,56,FALSE))))</f>
        <v/>
      </c>
      <c r="AET56" s="15" t="s">
        <v>17</v>
      </c>
      <c r="AEU56" s="7" t="str">
        <f t="shared" ref="AEU56" si="12689">"5." &amp; AEW$1&amp; ".5.1."</f>
        <v>5.276.5.1.</v>
      </c>
      <c r="AEV56" s="14" t="str">
        <f>IF(ISBLANK(AEW1),"",IF(VLOOKUP(AEW1,Register,56,FALSE)=0,"",(VLOOKUP(AEW1,Register,56,FALSE))))</f>
        <v/>
      </c>
      <c r="AEW56" s="15" t="s">
        <v>17</v>
      </c>
      <c r="AEX56" s="7" t="str">
        <f t="shared" ref="AEX56" si="12690">"5." &amp; AEZ$1&amp; ".5.1."</f>
        <v>5.277.5.1.</v>
      </c>
      <c r="AEY56" s="14" t="str">
        <f>IF(ISBLANK(AEZ1),"",IF(VLOOKUP(AEZ1,Register,56,FALSE)=0,"",(VLOOKUP(AEZ1,Register,56,FALSE))))</f>
        <v/>
      </c>
      <c r="AEZ56" s="15" t="s">
        <v>17</v>
      </c>
      <c r="AFA56" s="7" t="str">
        <f t="shared" ref="AFA56" si="12691">"5." &amp; AFC$1&amp; ".5.1."</f>
        <v>5.278.5.1.</v>
      </c>
      <c r="AFB56" s="14" t="str">
        <f>IF(ISBLANK(AFC1),"",IF(VLOOKUP(AFC1,Register,56,FALSE)=0,"",(VLOOKUP(AFC1,Register,56,FALSE))))</f>
        <v/>
      </c>
      <c r="AFC56" s="15" t="s">
        <v>17</v>
      </c>
      <c r="AFD56" s="7" t="str">
        <f t="shared" ref="AFD56" si="12692">"5." &amp; AFF$1&amp; ".5.1."</f>
        <v>5.279.5.1.</v>
      </c>
      <c r="AFE56" s="14" t="str">
        <f>IF(ISBLANK(AFF1),"",IF(VLOOKUP(AFF1,Register,56,FALSE)=0,"",(VLOOKUP(AFF1,Register,56,FALSE))))</f>
        <v/>
      </c>
      <c r="AFF56" s="15" t="s">
        <v>17</v>
      </c>
      <c r="AFG56" s="7" t="str">
        <f t="shared" ref="AFG56" si="12693">"5." &amp; AFI$1&amp; ".5.1."</f>
        <v>5.280.5.1.</v>
      </c>
      <c r="AFH56" s="14" t="str">
        <f>IF(ISBLANK(AFI1),"",IF(VLOOKUP(AFI1,Register,56,FALSE)=0,"",(VLOOKUP(AFI1,Register,56,FALSE))))</f>
        <v/>
      </c>
      <c r="AFI56" s="15" t="s">
        <v>17</v>
      </c>
      <c r="AFJ56" s="7" t="str">
        <f t="shared" ref="AFJ56" si="12694">"5." &amp; AFL$1&amp; ".5.1."</f>
        <v>5.281.5.1.</v>
      </c>
      <c r="AFK56" s="14" t="str">
        <f>IF(ISBLANK(AFL1),"",IF(VLOOKUP(AFL1,Register,56,FALSE)=0,"",(VLOOKUP(AFL1,Register,56,FALSE))))</f>
        <v/>
      </c>
      <c r="AFL56" s="15" t="s">
        <v>17</v>
      </c>
      <c r="AFM56" s="7" t="str">
        <f t="shared" ref="AFM56" si="12695">"5." &amp; AFO$1&amp; ".5.1."</f>
        <v>5.282.5.1.</v>
      </c>
      <c r="AFN56" s="14" t="str">
        <f>IF(ISBLANK(AFO1),"",IF(VLOOKUP(AFO1,Register,56,FALSE)=0,"",(VLOOKUP(AFO1,Register,56,FALSE))))</f>
        <v/>
      </c>
      <c r="AFO56" s="15" t="s">
        <v>17</v>
      </c>
      <c r="AFP56" s="7" t="str">
        <f t="shared" ref="AFP56" si="12696">"5." &amp; AFR$1&amp; ".5.1."</f>
        <v>5.283.5.1.</v>
      </c>
      <c r="AFQ56" s="14" t="str">
        <f>IF(ISBLANK(AFR1),"",IF(VLOOKUP(AFR1,Register,56,FALSE)=0,"",(VLOOKUP(AFR1,Register,56,FALSE))))</f>
        <v/>
      </c>
      <c r="AFR56" s="15" t="s">
        <v>17</v>
      </c>
      <c r="AFS56" s="7" t="str">
        <f t="shared" ref="AFS56" si="12697">"5." &amp; AFU$1&amp; ".5.1."</f>
        <v>5.284.5.1.</v>
      </c>
      <c r="AFT56" s="14" t="str">
        <f>IF(ISBLANK(AFU1),"",IF(VLOOKUP(AFU1,Register,56,FALSE)=0,"",(VLOOKUP(AFU1,Register,56,FALSE))))</f>
        <v/>
      </c>
      <c r="AFU56" s="15" t="s">
        <v>17</v>
      </c>
      <c r="AFV56" s="7" t="str">
        <f t="shared" ref="AFV56" si="12698">"5." &amp; AFX$1&amp; ".5.1."</f>
        <v>5.285.5.1.</v>
      </c>
      <c r="AFW56" s="14" t="str">
        <f>IF(ISBLANK(AFX1),"",IF(VLOOKUP(AFX1,Register,56,FALSE)=0,"",(VLOOKUP(AFX1,Register,56,FALSE))))</f>
        <v/>
      </c>
      <c r="AFX56" s="15" t="s">
        <v>17</v>
      </c>
      <c r="AFY56" s="7" t="str">
        <f t="shared" ref="AFY56" si="12699">"5." &amp; AGA$1&amp; ".5.1."</f>
        <v>5.286.5.1.</v>
      </c>
      <c r="AFZ56" s="14" t="str">
        <f>IF(ISBLANK(AGA1),"",IF(VLOOKUP(AGA1,Register,56,FALSE)=0,"",(VLOOKUP(AGA1,Register,56,FALSE))))</f>
        <v/>
      </c>
      <c r="AGA56" s="15" t="s">
        <v>17</v>
      </c>
      <c r="AGB56" s="7" t="str">
        <f t="shared" ref="AGB56" si="12700">"5." &amp; AGD$1&amp; ".5.1."</f>
        <v>5.287.5.1.</v>
      </c>
      <c r="AGC56" s="14" t="str">
        <f>IF(ISBLANK(AGD1),"",IF(VLOOKUP(AGD1,Register,56,FALSE)=0,"",(VLOOKUP(AGD1,Register,56,FALSE))))</f>
        <v/>
      </c>
      <c r="AGD56" s="15" t="s">
        <v>17</v>
      </c>
      <c r="AGE56" s="7" t="str">
        <f t="shared" ref="AGE56" si="12701">"5." &amp; AGG$1&amp; ".5.1."</f>
        <v>5.288.5.1.</v>
      </c>
      <c r="AGF56" s="14" t="str">
        <f>IF(ISBLANK(AGG1),"",IF(VLOOKUP(AGG1,Register,56,FALSE)=0,"",(VLOOKUP(AGG1,Register,56,FALSE))))</f>
        <v/>
      </c>
      <c r="AGG56" s="15" t="s">
        <v>17</v>
      </c>
      <c r="AGH56" s="7" t="str">
        <f t="shared" ref="AGH56" si="12702">"5." &amp; AGJ$1&amp; ".5.1."</f>
        <v>5.289.5.1.</v>
      </c>
      <c r="AGI56" s="14" t="str">
        <f>IF(ISBLANK(AGJ1),"",IF(VLOOKUP(AGJ1,Register,56,FALSE)=0,"",(VLOOKUP(AGJ1,Register,56,FALSE))))</f>
        <v/>
      </c>
      <c r="AGJ56" s="15" t="s">
        <v>17</v>
      </c>
      <c r="AGK56" s="7" t="str">
        <f t="shared" ref="AGK56" si="12703">"5." &amp; AGM$1&amp; ".5.1."</f>
        <v>5.290.5.1.</v>
      </c>
      <c r="AGL56" s="14" t="str">
        <f>IF(ISBLANK(AGM1),"",IF(VLOOKUP(AGM1,Register,56,FALSE)=0,"",(VLOOKUP(AGM1,Register,56,FALSE))))</f>
        <v/>
      </c>
      <c r="AGM56" s="15" t="s">
        <v>17</v>
      </c>
      <c r="AGN56" s="7" t="str">
        <f t="shared" ref="AGN56" si="12704">"5." &amp; AGP$1&amp; ".5.1."</f>
        <v>5.291.5.1.</v>
      </c>
      <c r="AGO56" s="14" t="str">
        <f>IF(ISBLANK(AGP1),"",IF(VLOOKUP(AGP1,Register,56,FALSE)=0,"",(VLOOKUP(AGP1,Register,56,FALSE))))</f>
        <v/>
      </c>
      <c r="AGP56" s="15" t="s">
        <v>17</v>
      </c>
      <c r="AGQ56" s="7" t="str">
        <f t="shared" ref="AGQ56" si="12705">"5." &amp; AGS$1&amp; ".5.1."</f>
        <v>5.292.5.1.</v>
      </c>
      <c r="AGR56" s="14" t="str">
        <f>IF(ISBLANK(AGS1),"",IF(VLOOKUP(AGS1,Register,56,FALSE)=0,"",(VLOOKUP(AGS1,Register,56,FALSE))))</f>
        <v/>
      </c>
      <c r="AGS56" s="15" t="s">
        <v>17</v>
      </c>
      <c r="AGT56" s="7" t="str">
        <f t="shared" ref="AGT56" si="12706">"5." &amp; AGV$1&amp; ".5.1."</f>
        <v>5.293.5.1.</v>
      </c>
      <c r="AGU56" s="14" t="str">
        <f>IF(ISBLANK(AGV1),"",IF(VLOOKUP(AGV1,Register,56,FALSE)=0,"",(VLOOKUP(AGV1,Register,56,FALSE))))</f>
        <v/>
      </c>
      <c r="AGV56" s="15" t="s">
        <v>17</v>
      </c>
      <c r="AGW56" s="7" t="str">
        <f t="shared" ref="AGW56" si="12707">"5." &amp; AGY$1&amp; ".5.1."</f>
        <v>5.294.5.1.</v>
      </c>
      <c r="AGX56" s="14" t="str">
        <f>IF(ISBLANK(AGY1),"",IF(VLOOKUP(AGY1,Register,56,FALSE)=0,"",(VLOOKUP(AGY1,Register,56,FALSE))))</f>
        <v/>
      </c>
      <c r="AGY56" s="15" t="s">
        <v>17</v>
      </c>
      <c r="AGZ56" s="7" t="str">
        <f t="shared" ref="AGZ56" si="12708">"5." &amp; AHB$1&amp; ".5.1."</f>
        <v>5.295.5.1.</v>
      </c>
      <c r="AHA56" s="14" t="str">
        <f>IF(ISBLANK(AHB1),"",IF(VLOOKUP(AHB1,Register,56,FALSE)=0,"",(VLOOKUP(AHB1,Register,56,FALSE))))</f>
        <v/>
      </c>
      <c r="AHB56" s="15" t="s">
        <v>17</v>
      </c>
      <c r="AHC56" s="7" t="str">
        <f t="shared" ref="AHC56" si="12709">"5." &amp; AHE$1&amp; ".5.1."</f>
        <v>5.296.5.1.</v>
      </c>
      <c r="AHD56" s="14" t="str">
        <f>IF(ISBLANK(AHE1),"",IF(VLOOKUP(AHE1,Register,56,FALSE)=0,"",(VLOOKUP(AHE1,Register,56,FALSE))))</f>
        <v/>
      </c>
      <c r="AHE56" s="15" t="s">
        <v>17</v>
      </c>
      <c r="AHF56" s="7" t="str">
        <f t="shared" ref="AHF56" si="12710">"5." &amp; AHH$1&amp; ".5.1."</f>
        <v>5.297.5.1.</v>
      </c>
      <c r="AHG56" s="14" t="str">
        <f>IF(ISBLANK(AHH1),"",IF(VLOOKUP(AHH1,Register,56,FALSE)=0,"",(VLOOKUP(AHH1,Register,56,FALSE))))</f>
        <v/>
      </c>
      <c r="AHH56" s="15" t="s">
        <v>17</v>
      </c>
      <c r="AHI56" s="7" t="str">
        <f t="shared" ref="AHI56" si="12711">"5." &amp; AHK$1&amp; ".5.1."</f>
        <v>5.298.5.1.</v>
      </c>
      <c r="AHJ56" s="14" t="str">
        <f>IF(ISBLANK(AHK1),"",IF(VLOOKUP(AHK1,Register,56,FALSE)=0,"",(VLOOKUP(AHK1,Register,56,FALSE))))</f>
        <v/>
      </c>
      <c r="AHK56" s="15" t="s">
        <v>17</v>
      </c>
      <c r="AHL56" s="7" t="str">
        <f t="shared" ref="AHL56" si="12712">"5." &amp; AHN$1&amp; ".5.1."</f>
        <v>5.299.5.1.</v>
      </c>
      <c r="AHM56" s="14" t="str">
        <f>IF(ISBLANK(AHN1),"",IF(VLOOKUP(AHN1,Register,56,FALSE)=0,"",(VLOOKUP(AHN1,Register,56,FALSE))))</f>
        <v/>
      </c>
      <c r="AHN56" s="15" t="s">
        <v>17</v>
      </c>
      <c r="AHO56" s="7" t="str">
        <f t="shared" ref="AHO56" si="12713">"5." &amp; AHQ$1&amp; ".5.1."</f>
        <v>5.300.5.1.</v>
      </c>
      <c r="AHP56" s="14" t="str">
        <f>IF(ISBLANK(AHQ1),"",IF(VLOOKUP(AHQ1,Register,56,FALSE)=0,"",(VLOOKUP(AHQ1,Register,56,FALSE))))</f>
        <v/>
      </c>
      <c r="AHQ56" s="15" t="s">
        <v>17</v>
      </c>
      <c r="AHR56" s="7" t="str">
        <f t="shared" ref="AHR56" si="12714">"5." &amp; AHT$1&amp; ".5.1."</f>
        <v>5.301.5.1.</v>
      </c>
      <c r="AHS56" s="14" t="str">
        <f>IF(ISBLANK(AHT1),"",IF(VLOOKUP(AHT1,Register,56,FALSE)=0,"",(VLOOKUP(AHT1,Register,56,FALSE))))</f>
        <v/>
      </c>
      <c r="AHT56" s="15" t="s">
        <v>17</v>
      </c>
      <c r="AHU56" s="7" t="str">
        <f t="shared" ref="AHU56" si="12715">"5." &amp; AHW$1&amp; ".5.1."</f>
        <v>5.302.5.1.</v>
      </c>
      <c r="AHV56" s="14" t="str">
        <f>IF(ISBLANK(AHW1),"",IF(VLOOKUP(AHW1,Register,56,FALSE)=0,"",(VLOOKUP(AHW1,Register,56,FALSE))))</f>
        <v/>
      </c>
      <c r="AHW56" s="15" t="s">
        <v>17</v>
      </c>
      <c r="AHX56" s="7" t="str">
        <f t="shared" ref="AHX56" si="12716">"5." &amp; AHZ$1&amp; ".5.1."</f>
        <v>5.303.5.1.</v>
      </c>
      <c r="AHY56" s="14" t="str">
        <f>IF(ISBLANK(AHZ1),"",IF(VLOOKUP(AHZ1,Register,56,FALSE)=0,"",(VLOOKUP(AHZ1,Register,56,FALSE))))</f>
        <v/>
      </c>
      <c r="AHZ56" s="15" t="s">
        <v>17</v>
      </c>
      <c r="AIA56" s="7" t="str">
        <f t="shared" ref="AIA56" si="12717">"5." &amp; AIC$1&amp; ".5.1."</f>
        <v>5.304.5.1.</v>
      </c>
      <c r="AIB56" s="14" t="str">
        <f>IF(ISBLANK(AIC1),"",IF(VLOOKUP(AIC1,Register,56,FALSE)=0,"",(VLOOKUP(AIC1,Register,56,FALSE))))</f>
        <v/>
      </c>
      <c r="AIC56" s="15" t="s">
        <v>17</v>
      </c>
      <c r="AID56" s="7" t="str">
        <f t="shared" ref="AID56" si="12718">"5." &amp; AIF$1&amp; ".5.1."</f>
        <v>5.305.5.1.</v>
      </c>
      <c r="AIE56" s="14" t="str">
        <f>IF(ISBLANK(AIF1),"",IF(VLOOKUP(AIF1,Register,56,FALSE)=0,"",(VLOOKUP(AIF1,Register,56,FALSE))))</f>
        <v/>
      </c>
      <c r="AIF56" s="15" t="s">
        <v>17</v>
      </c>
      <c r="AIG56" s="7" t="str">
        <f t="shared" ref="AIG56" si="12719">"5." &amp; AII$1&amp; ".5.1."</f>
        <v>5.306.5.1.</v>
      </c>
      <c r="AIH56" s="14" t="str">
        <f>IF(ISBLANK(AII1),"",IF(VLOOKUP(AII1,Register,56,FALSE)=0,"",(VLOOKUP(AII1,Register,56,FALSE))))</f>
        <v/>
      </c>
      <c r="AII56" s="15" t="s">
        <v>17</v>
      </c>
      <c r="AIJ56" s="7" t="str">
        <f t="shared" ref="AIJ56" si="12720">"5." &amp; AIL$1&amp; ".5.1."</f>
        <v>5.307.5.1.</v>
      </c>
      <c r="AIK56" s="14" t="str">
        <f>IF(ISBLANK(AIL1),"",IF(VLOOKUP(AIL1,Register,56,FALSE)=0,"",(VLOOKUP(AIL1,Register,56,FALSE))))</f>
        <v/>
      </c>
      <c r="AIL56" s="15" t="s">
        <v>17</v>
      </c>
      <c r="AIM56" s="7" t="str">
        <f t="shared" ref="AIM56" si="12721">"5." &amp; AIO$1&amp; ".5.1."</f>
        <v>5.308.5.1.</v>
      </c>
      <c r="AIN56" s="14" t="str">
        <f>IF(ISBLANK(AIO1),"",IF(VLOOKUP(AIO1,Register,56,FALSE)=0,"",(VLOOKUP(AIO1,Register,56,FALSE))))</f>
        <v/>
      </c>
      <c r="AIO56" s="15" t="s">
        <v>17</v>
      </c>
      <c r="AIP56" s="7" t="str">
        <f t="shared" ref="AIP56" si="12722">"5." &amp; AIR$1&amp; ".5.1."</f>
        <v>5.309.5.1.</v>
      </c>
      <c r="AIQ56" s="14" t="str">
        <f>IF(ISBLANK(AIR1),"",IF(VLOOKUP(AIR1,Register,56,FALSE)=0,"",(VLOOKUP(AIR1,Register,56,FALSE))))</f>
        <v/>
      </c>
      <c r="AIR56" s="15" t="s">
        <v>17</v>
      </c>
      <c r="AIS56" s="7" t="str">
        <f t="shared" ref="AIS56" si="12723">"5." &amp; AIU$1&amp; ".5.1."</f>
        <v>5.310.5.1.</v>
      </c>
      <c r="AIT56" s="14" t="str">
        <f>IF(ISBLANK(AIU1),"",IF(VLOOKUP(AIU1,Register,56,FALSE)=0,"",(VLOOKUP(AIU1,Register,56,FALSE))))</f>
        <v/>
      </c>
      <c r="AIU56" s="15" t="s">
        <v>17</v>
      </c>
      <c r="AIV56" s="7" t="str">
        <f t="shared" ref="AIV56" si="12724">"5." &amp; AIX$1&amp; ".5.1."</f>
        <v>5.311.5.1.</v>
      </c>
      <c r="AIW56" s="14" t="str">
        <f>IF(ISBLANK(AIX1),"",IF(VLOOKUP(AIX1,Register,56,FALSE)=0,"",(VLOOKUP(AIX1,Register,56,FALSE))))</f>
        <v/>
      </c>
      <c r="AIX56" s="15" t="s">
        <v>17</v>
      </c>
      <c r="AIY56" s="7" t="str">
        <f t="shared" ref="AIY56" si="12725">"5." &amp; AJA$1&amp; ".5.1."</f>
        <v>5.312.5.1.</v>
      </c>
      <c r="AIZ56" s="14" t="str">
        <f>IF(ISBLANK(AJA1),"",IF(VLOOKUP(AJA1,Register,56,FALSE)=0,"",(VLOOKUP(AJA1,Register,56,FALSE))))</f>
        <v/>
      </c>
      <c r="AJA56" s="15" t="s">
        <v>17</v>
      </c>
      <c r="AJB56" s="7" t="str">
        <f t="shared" ref="AJB56" si="12726">"5." &amp; AJD$1&amp; ".5.1."</f>
        <v>5.313.5.1.</v>
      </c>
      <c r="AJC56" s="14" t="str">
        <f>IF(ISBLANK(AJD1),"",IF(VLOOKUP(AJD1,Register,56,FALSE)=0,"",(VLOOKUP(AJD1,Register,56,FALSE))))</f>
        <v/>
      </c>
      <c r="AJD56" s="15" t="s">
        <v>17</v>
      </c>
      <c r="AJE56" s="7" t="str">
        <f t="shared" ref="AJE56" si="12727">"5." &amp; AJG$1&amp; ".5.1."</f>
        <v>5.314.5.1.</v>
      </c>
      <c r="AJF56" s="14" t="str">
        <f>IF(ISBLANK(AJG1),"",IF(VLOOKUP(AJG1,Register,56,FALSE)=0,"",(VLOOKUP(AJG1,Register,56,FALSE))))</f>
        <v/>
      </c>
      <c r="AJG56" s="15" t="s">
        <v>17</v>
      </c>
      <c r="AJH56" s="7" t="str">
        <f t="shared" ref="AJH56" si="12728">"5." &amp; AJJ$1&amp; ".5.1."</f>
        <v>5.315.5.1.</v>
      </c>
      <c r="AJI56" s="14" t="str">
        <f>IF(ISBLANK(AJJ1),"",IF(VLOOKUP(AJJ1,Register,56,FALSE)=0,"",(VLOOKUP(AJJ1,Register,56,FALSE))))</f>
        <v/>
      </c>
      <c r="AJJ56" s="15" t="s">
        <v>17</v>
      </c>
      <c r="AJK56" s="7" t="str">
        <f t="shared" ref="AJK56" si="12729">"5." &amp; AJM$1&amp; ".5.1."</f>
        <v>5.316.5.1.</v>
      </c>
      <c r="AJL56" s="14" t="str">
        <f>IF(ISBLANK(AJM1),"",IF(VLOOKUP(AJM1,Register,56,FALSE)=0,"",(VLOOKUP(AJM1,Register,56,FALSE))))</f>
        <v/>
      </c>
      <c r="AJM56" s="15" t="s">
        <v>17</v>
      </c>
      <c r="AJN56" s="7" t="str">
        <f t="shared" ref="AJN56" si="12730">"5." &amp; AJP$1&amp; ".5.1."</f>
        <v>5.317.5.1.</v>
      </c>
      <c r="AJO56" s="14" t="str">
        <f>IF(ISBLANK(AJP1),"",IF(VLOOKUP(AJP1,Register,56,FALSE)=0,"",(VLOOKUP(AJP1,Register,56,FALSE))))</f>
        <v/>
      </c>
      <c r="AJP56" s="15" t="s">
        <v>17</v>
      </c>
      <c r="AJQ56" s="7" t="str">
        <f t="shared" ref="AJQ56" si="12731">"5." &amp; AJS$1&amp; ".5.1."</f>
        <v>5.318.5.1.</v>
      </c>
      <c r="AJR56" s="14" t="str">
        <f>IF(ISBLANK(AJS1),"",IF(VLOOKUP(AJS1,Register,56,FALSE)=0,"",(VLOOKUP(AJS1,Register,56,FALSE))))</f>
        <v/>
      </c>
      <c r="AJS56" s="15" t="s">
        <v>17</v>
      </c>
      <c r="AJT56" s="7" t="str">
        <f t="shared" ref="AJT56" si="12732">"5." &amp; AJV$1&amp; ".5.1."</f>
        <v>5.319.5.1.</v>
      </c>
      <c r="AJU56" s="14" t="str">
        <f>IF(ISBLANK(AJV1),"",IF(VLOOKUP(AJV1,Register,56,FALSE)=0,"",(VLOOKUP(AJV1,Register,56,FALSE))))</f>
        <v/>
      </c>
      <c r="AJV56" s="15" t="s">
        <v>17</v>
      </c>
      <c r="AJW56" s="7" t="str">
        <f t="shared" ref="AJW56" si="12733">"5." &amp; AJY$1&amp; ".5.1."</f>
        <v>5.320.5.1.</v>
      </c>
      <c r="AJX56" s="14" t="str">
        <f>IF(ISBLANK(AJY1),"",IF(VLOOKUP(AJY1,Register,56,FALSE)=0,"",(VLOOKUP(AJY1,Register,56,FALSE))))</f>
        <v/>
      </c>
      <c r="AJY56" s="15" t="s">
        <v>17</v>
      </c>
      <c r="AJZ56" s="7" t="str">
        <f t="shared" ref="AJZ56" si="12734">"5." &amp; AKB$1&amp; ".5.1."</f>
        <v>5.321.5.1.</v>
      </c>
      <c r="AKA56" s="14" t="str">
        <f>IF(ISBLANK(AKB1),"",IF(VLOOKUP(AKB1,Register,56,FALSE)=0,"",(VLOOKUP(AKB1,Register,56,FALSE))))</f>
        <v/>
      </c>
      <c r="AKB56" s="15" t="s">
        <v>17</v>
      </c>
      <c r="AKC56" s="7" t="str">
        <f t="shared" ref="AKC56" si="12735">"5." &amp; AKE$1&amp; ".5.1."</f>
        <v>5.322.5.1.</v>
      </c>
      <c r="AKD56" s="14" t="str">
        <f>IF(ISBLANK(AKE1),"",IF(VLOOKUP(AKE1,Register,56,FALSE)=0,"",(VLOOKUP(AKE1,Register,56,FALSE))))</f>
        <v/>
      </c>
      <c r="AKE56" s="15" t="s">
        <v>17</v>
      </c>
      <c r="AKF56" s="7" t="str">
        <f t="shared" ref="AKF56" si="12736">"5." &amp; AKH$1&amp; ".5.1."</f>
        <v>5.323.5.1.</v>
      </c>
      <c r="AKG56" s="14" t="str">
        <f>IF(ISBLANK(AKH1),"",IF(VLOOKUP(AKH1,Register,56,FALSE)=0,"",(VLOOKUP(AKH1,Register,56,FALSE))))</f>
        <v/>
      </c>
      <c r="AKH56" s="15" t="s">
        <v>17</v>
      </c>
      <c r="AKI56" s="7" t="str">
        <f t="shared" ref="AKI56" si="12737">"5." &amp; AKK$1&amp; ".5.1."</f>
        <v>5.324.5.1.</v>
      </c>
      <c r="AKJ56" s="14" t="str">
        <f>IF(ISBLANK(AKK1),"",IF(VLOOKUP(AKK1,Register,56,FALSE)=0,"",(VLOOKUP(AKK1,Register,56,FALSE))))</f>
        <v/>
      </c>
      <c r="AKK56" s="15" t="s">
        <v>17</v>
      </c>
      <c r="AKL56" s="7" t="str">
        <f t="shared" ref="AKL56" si="12738">"5." &amp; AKN$1&amp; ".5.1."</f>
        <v>5.325.5.1.</v>
      </c>
      <c r="AKM56" s="14" t="str">
        <f>IF(ISBLANK(AKN1),"",IF(VLOOKUP(AKN1,Register,56,FALSE)=0,"",(VLOOKUP(AKN1,Register,56,FALSE))))</f>
        <v/>
      </c>
      <c r="AKN56" s="15" t="s">
        <v>17</v>
      </c>
      <c r="AKO56" s="7" t="str">
        <f t="shared" ref="AKO56" si="12739">"5." &amp; AKQ$1&amp; ".5.1."</f>
        <v>5.326.5.1.</v>
      </c>
      <c r="AKP56" s="14" t="str">
        <f>IF(ISBLANK(AKQ1),"",IF(VLOOKUP(AKQ1,Register,56,FALSE)=0,"",(VLOOKUP(AKQ1,Register,56,FALSE))))</f>
        <v/>
      </c>
      <c r="AKQ56" s="15" t="s">
        <v>17</v>
      </c>
      <c r="AKR56" s="7" t="str">
        <f t="shared" ref="AKR56" si="12740">"5." &amp; AKT$1&amp; ".5.1."</f>
        <v>5.327.5.1.</v>
      </c>
      <c r="AKS56" s="14" t="str">
        <f>IF(ISBLANK(AKT1),"",IF(VLOOKUP(AKT1,Register,56,FALSE)=0,"",(VLOOKUP(AKT1,Register,56,FALSE))))</f>
        <v/>
      </c>
      <c r="AKT56" s="15" t="s">
        <v>17</v>
      </c>
      <c r="AKU56" s="7" t="str">
        <f t="shared" ref="AKU56" si="12741">"5." &amp; AKW$1&amp; ".5.1."</f>
        <v>5.328.5.1.</v>
      </c>
      <c r="AKV56" s="14" t="str">
        <f>IF(ISBLANK(AKW1),"",IF(VLOOKUP(AKW1,Register,56,FALSE)=0,"",(VLOOKUP(AKW1,Register,56,FALSE))))</f>
        <v/>
      </c>
      <c r="AKW56" s="15" t="s">
        <v>17</v>
      </c>
      <c r="AKX56" s="7" t="str">
        <f t="shared" ref="AKX56" si="12742">"5." &amp; AKZ$1&amp; ".5.1."</f>
        <v>5.329.5.1.</v>
      </c>
      <c r="AKY56" s="14" t="str">
        <f>IF(ISBLANK(AKZ1),"",IF(VLOOKUP(AKZ1,Register,56,FALSE)=0,"",(VLOOKUP(AKZ1,Register,56,FALSE))))</f>
        <v/>
      </c>
      <c r="AKZ56" s="15" t="s">
        <v>17</v>
      </c>
      <c r="ALA56" s="7" t="str">
        <f t="shared" ref="ALA56" si="12743">"5." &amp; ALC$1&amp; ".5.1."</f>
        <v>5.330.5.1.</v>
      </c>
      <c r="ALB56" s="14" t="str">
        <f>IF(ISBLANK(ALC1),"",IF(VLOOKUP(ALC1,Register,56,FALSE)=0,"",(VLOOKUP(ALC1,Register,56,FALSE))))</f>
        <v/>
      </c>
      <c r="ALC56" s="15" t="s">
        <v>17</v>
      </c>
      <c r="ALD56" s="7" t="str">
        <f t="shared" ref="ALD56" si="12744">"5." &amp; ALF$1&amp; ".5.1."</f>
        <v>5.331.5.1.</v>
      </c>
      <c r="ALE56" s="14" t="str">
        <f>IF(ISBLANK(ALF1),"",IF(VLOOKUP(ALF1,Register,56,FALSE)=0,"",(VLOOKUP(ALF1,Register,56,FALSE))))</f>
        <v/>
      </c>
      <c r="ALF56" s="15" t="s">
        <v>17</v>
      </c>
      <c r="ALG56" s="7" t="str">
        <f t="shared" ref="ALG56" si="12745">"5." &amp; ALI$1&amp; ".5.1."</f>
        <v>5.332.5.1.</v>
      </c>
      <c r="ALH56" s="14" t="str">
        <f>IF(ISBLANK(ALI1),"",IF(VLOOKUP(ALI1,Register,56,FALSE)=0,"",(VLOOKUP(ALI1,Register,56,FALSE))))</f>
        <v/>
      </c>
      <c r="ALI56" s="15" t="s">
        <v>17</v>
      </c>
      <c r="ALJ56" s="7" t="str">
        <f t="shared" ref="ALJ56" si="12746">"5." &amp; ALL$1&amp; ".5.1."</f>
        <v>5.333.5.1.</v>
      </c>
      <c r="ALK56" s="14" t="str">
        <f>IF(ISBLANK(ALL1),"",IF(VLOOKUP(ALL1,Register,56,FALSE)=0,"",(VLOOKUP(ALL1,Register,56,FALSE))))</f>
        <v/>
      </c>
      <c r="ALL56" s="15" t="s">
        <v>17</v>
      </c>
      <c r="ALM56" s="7" t="str">
        <f t="shared" ref="ALM56" si="12747">"5." &amp; ALO$1&amp; ".5.1."</f>
        <v>5.334.5.1.</v>
      </c>
      <c r="ALN56" s="14" t="str">
        <f>IF(ISBLANK(ALO1),"",IF(VLOOKUP(ALO1,Register,56,FALSE)=0,"",(VLOOKUP(ALO1,Register,56,FALSE))))</f>
        <v/>
      </c>
      <c r="ALO56" s="15" t="s">
        <v>17</v>
      </c>
      <c r="ALP56" s="7" t="str">
        <f t="shared" ref="ALP56" si="12748">"5." &amp; ALR$1&amp; ".5.1."</f>
        <v>5.335.5.1.</v>
      </c>
      <c r="ALQ56" s="14" t="str">
        <f>IF(ISBLANK(ALR1),"",IF(VLOOKUP(ALR1,Register,56,FALSE)=0,"",(VLOOKUP(ALR1,Register,56,FALSE))))</f>
        <v/>
      </c>
      <c r="ALR56" s="15" t="s">
        <v>17</v>
      </c>
      <c r="ALS56" s="7" t="str">
        <f t="shared" ref="ALS56" si="12749">"5." &amp; ALU$1&amp; ".5.1."</f>
        <v>5.336.5.1.</v>
      </c>
      <c r="ALT56" s="14" t="str">
        <f>IF(ISBLANK(ALU1),"",IF(VLOOKUP(ALU1,Register,56,FALSE)=0,"",(VLOOKUP(ALU1,Register,56,FALSE))))</f>
        <v/>
      </c>
      <c r="ALU56" s="15" t="s">
        <v>17</v>
      </c>
      <c r="ALV56" s="7" t="str">
        <f t="shared" ref="ALV56" si="12750">"5." &amp; ALX$1&amp; ".5.1."</f>
        <v>5.337.5.1.</v>
      </c>
      <c r="ALW56" s="14" t="str">
        <f>IF(ISBLANK(ALX1),"",IF(VLOOKUP(ALX1,Register,56,FALSE)=0,"",(VLOOKUP(ALX1,Register,56,FALSE))))</f>
        <v/>
      </c>
      <c r="ALX56" s="15" t="s">
        <v>17</v>
      </c>
      <c r="ALY56" s="7" t="str">
        <f t="shared" ref="ALY56" si="12751">"5." &amp; AMA$1&amp; ".5.1."</f>
        <v>5.338.5.1.</v>
      </c>
      <c r="ALZ56" s="14" t="str">
        <f>IF(ISBLANK(AMA1),"",IF(VLOOKUP(AMA1,Register,56,FALSE)=0,"",(VLOOKUP(AMA1,Register,56,FALSE))))</f>
        <v/>
      </c>
      <c r="AMA56" s="15" t="s">
        <v>17</v>
      </c>
      <c r="AMB56" s="7" t="str">
        <f t="shared" ref="AMB56" si="12752">"5." &amp; AMD$1&amp; ".5.1."</f>
        <v>5.339.5.1.</v>
      </c>
      <c r="AMC56" s="14" t="str">
        <f>IF(ISBLANK(AMD1),"",IF(VLOOKUP(AMD1,Register,56,FALSE)=0,"",(VLOOKUP(AMD1,Register,56,FALSE))))</f>
        <v/>
      </c>
      <c r="AMD56" s="15" t="s">
        <v>17</v>
      </c>
      <c r="AME56" s="7" t="str">
        <f t="shared" ref="AME56" si="12753">"5." &amp; AMG$1&amp; ".5.1."</f>
        <v>5.340.5.1.</v>
      </c>
      <c r="AMF56" s="14" t="str">
        <f>IF(ISBLANK(AMG1),"",IF(VLOOKUP(AMG1,Register,56,FALSE)=0,"",(VLOOKUP(AMG1,Register,56,FALSE))))</f>
        <v/>
      </c>
      <c r="AMG56" s="15" t="s">
        <v>17</v>
      </c>
      <c r="AMH56" s="7" t="str">
        <f t="shared" ref="AMH56" si="12754">"5." &amp; AMJ$1&amp; ".5.1."</f>
        <v>5.341.5.1.</v>
      </c>
      <c r="AMI56" s="14" t="str">
        <f>IF(ISBLANK(AMJ1),"",IF(VLOOKUP(AMJ1,Register,56,FALSE)=0,"",(VLOOKUP(AMJ1,Register,56,FALSE))))</f>
        <v/>
      </c>
      <c r="AMJ56" s="15" t="s">
        <v>17</v>
      </c>
      <c r="AMK56" s="7" t="str">
        <f t="shared" ref="AMK56" si="12755">"5." &amp; AMM$1&amp; ".5.1."</f>
        <v>5.342.5.1.</v>
      </c>
      <c r="AML56" s="14" t="str">
        <f>IF(ISBLANK(AMM1),"",IF(VLOOKUP(AMM1,Register,56,FALSE)=0,"",(VLOOKUP(AMM1,Register,56,FALSE))))</f>
        <v/>
      </c>
      <c r="AMM56" s="15" t="s">
        <v>17</v>
      </c>
      <c r="AMN56" s="7" t="str">
        <f t="shared" ref="AMN56" si="12756">"5." &amp; AMP$1&amp; ".5.1."</f>
        <v>5.343.5.1.</v>
      </c>
      <c r="AMO56" s="14" t="str">
        <f>IF(ISBLANK(AMP1),"",IF(VLOOKUP(AMP1,Register,56,FALSE)=0,"",(VLOOKUP(AMP1,Register,56,FALSE))))</f>
        <v/>
      </c>
      <c r="AMP56" s="15" t="s">
        <v>17</v>
      </c>
      <c r="AMQ56" s="7" t="str">
        <f t="shared" ref="AMQ56" si="12757">"5." &amp; AMS$1&amp; ".5.1."</f>
        <v>5.344.5.1.</v>
      </c>
      <c r="AMR56" s="14" t="str">
        <f>IF(ISBLANK(AMS1),"",IF(VLOOKUP(AMS1,Register,56,FALSE)=0,"",(VLOOKUP(AMS1,Register,56,FALSE))))</f>
        <v/>
      </c>
      <c r="AMS56" s="15" t="s">
        <v>17</v>
      </c>
      <c r="AMT56" s="7" t="str">
        <f t="shared" ref="AMT56" si="12758">"5." &amp; AMV$1&amp; ".5.1."</f>
        <v>5.345.5.1.</v>
      </c>
      <c r="AMU56" s="14" t="str">
        <f>IF(ISBLANK(AMV1),"",IF(VLOOKUP(AMV1,Register,56,FALSE)=0,"",(VLOOKUP(AMV1,Register,56,FALSE))))</f>
        <v/>
      </c>
      <c r="AMV56" s="15" t="s">
        <v>17</v>
      </c>
      <c r="AMW56" s="7" t="str">
        <f t="shared" ref="AMW56" si="12759">"5." &amp; AMY$1&amp; ".5.1."</f>
        <v>5.346.5.1.</v>
      </c>
      <c r="AMX56" s="14" t="str">
        <f>IF(ISBLANK(AMY1),"",IF(VLOOKUP(AMY1,Register,56,FALSE)=0,"",(VLOOKUP(AMY1,Register,56,FALSE))))</f>
        <v/>
      </c>
      <c r="AMY56" s="15" t="s">
        <v>17</v>
      </c>
      <c r="AMZ56" s="7" t="str">
        <f t="shared" ref="AMZ56" si="12760">"5." &amp; ANB$1&amp; ".5.1."</f>
        <v>5.347.5.1.</v>
      </c>
      <c r="ANA56" s="14" t="str">
        <f>IF(ISBLANK(ANB1),"",IF(VLOOKUP(ANB1,Register,56,FALSE)=0,"",(VLOOKUP(ANB1,Register,56,FALSE))))</f>
        <v/>
      </c>
      <c r="ANB56" s="15" t="s">
        <v>17</v>
      </c>
      <c r="ANC56" s="7" t="str">
        <f t="shared" ref="ANC56" si="12761">"5." &amp; ANE$1&amp; ".5.1."</f>
        <v>5.348.5.1.</v>
      </c>
      <c r="AND56" s="14" t="str">
        <f>IF(ISBLANK(ANE1),"",IF(VLOOKUP(ANE1,Register,56,FALSE)=0,"",(VLOOKUP(ANE1,Register,56,FALSE))))</f>
        <v/>
      </c>
      <c r="ANE56" s="15" t="s">
        <v>17</v>
      </c>
      <c r="ANF56" s="7" t="str">
        <f t="shared" ref="ANF56" si="12762">"5." &amp; ANH$1&amp; ".5.1."</f>
        <v>5.349.5.1.</v>
      </c>
      <c r="ANG56" s="14" t="str">
        <f>IF(ISBLANK(ANH1),"",IF(VLOOKUP(ANH1,Register,56,FALSE)=0,"",(VLOOKUP(ANH1,Register,56,FALSE))))</f>
        <v/>
      </c>
      <c r="ANH56" s="15" t="s">
        <v>17</v>
      </c>
      <c r="ANI56" s="7" t="str">
        <f t="shared" ref="ANI56" si="12763">"5." &amp; ANK$1&amp; ".5.1."</f>
        <v>5.350.5.1.</v>
      </c>
      <c r="ANJ56" s="14" t="str">
        <f>IF(ISBLANK(ANK1),"",IF(VLOOKUP(ANK1,Register,56,FALSE)=0,"",(VLOOKUP(ANK1,Register,56,FALSE))))</f>
        <v/>
      </c>
      <c r="ANK56" s="15" t="s">
        <v>17</v>
      </c>
      <c r="ANL56" s="7" t="str">
        <f t="shared" ref="ANL56" si="12764">"5." &amp; ANN$1&amp; ".5.1."</f>
        <v>5.351.5.1.</v>
      </c>
      <c r="ANM56" s="14" t="str">
        <f>IF(ISBLANK(ANN1),"",IF(VLOOKUP(ANN1,Register,56,FALSE)=0,"",(VLOOKUP(ANN1,Register,56,FALSE))))</f>
        <v/>
      </c>
      <c r="ANN56" s="15" t="s">
        <v>17</v>
      </c>
      <c r="ANO56" s="7" t="str">
        <f t="shared" ref="ANO56" si="12765">"5." &amp; ANQ$1&amp; ".5.1."</f>
        <v>5.352.5.1.</v>
      </c>
      <c r="ANP56" s="14" t="str">
        <f>IF(ISBLANK(ANQ1),"",IF(VLOOKUP(ANQ1,Register,56,FALSE)=0,"",(VLOOKUP(ANQ1,Register,56,FALSE))))</f>
        <v/>
      </c>
      <c r="ANQ56" s="15" t="s">
        <v>17</v>
      </c>
      <c r="ANR56" s="7" t="str">
        <f t="shared" ref="ANR56" si="12766">"5." &amp; ANT$1&amp; ".5.1."</f>
        <v>5.353.5.1.</v>
      </c>
      <c r="ANS56" s="14" t="str">
        <f>IF(ISBLANK(ANT1),"",IF(VLOOKUP(ANT1,Register,56,FALSE)=0,"",(VLOOKUP(ANT1,Register,56,FALSE))))</f>
        <v/>
      </c>
      <c r="ANT56" s="15" t="s">
        <v>17</v>
      </c>
      <c r="ANU56" s="7" t="str">
        <f t="shared" ref="ANU56" si="12767">"5." &amp; ANW$1&amp; ".5.1."</f>
        <v>5.354.5.1.</v>
      </c>
      <c r="ANV56" s="14" t="str">
        <f>IF(ISBLANK(ANW1),"",IF(VLOOKUP(ANW1,Register,56,FALSE)=0,"",(VLOOKUP(ANW1,Register,56,FALSE))))</f>
        <v/>
      </c>
      <c r="ANW56" s="15" t="s">
        <v>17</v>
      </c>
      <c r="ANX56" s="7" t="str">
        <f t="shared" ref="ANX56" si="12768">"5." &amp; ANZ$1&amp; ".5.1."</f>
        <v>5.355.5.1.</v>
      </c>
      <c r="ANY56" s="14" t="str">
        <f>IF(ISBLANK(ANZ1),"",IF(VLOOKUP(ANZ1,Register,56,FALSE)=0,"",(VLOOKUP(ANZ1,Register,56,FALSE))))</f>
        <v/>
      </c>
      <c r="ANZ56" s="15" t="s">
        <v>17</v>
      </c>
      <c r="AOA56" s="7" t="str">
        <f t="shared" ref="AOA56" si="12769">"5." &amp; AOC$1&amp; ".5.1."</f>
        <v>5.356.5.1.</v>
      </c>
      <c r="AOB56" s="14" t="str">
        <f>IF(ISBLANK(AOC1),"",IF(VLOOKUP(AOC1,Register,56,FALSE)=0,"",(VLOOKUP(AOC1,Register,56,FALSE))))</f>
        <v/>
      </c>
      <c r="AOC56" s="15" t="s">
        <v>17</v>
      </c>
      <c r="AOD56" s="7" t="str">
        <f t="shared" ref="AOD56" si="12770">"5." &amp; AOF$1&amp; ".5.1."</f>
        <v>5.357.5.1.</v>
      </c>
      <c r="AOE56" s="14" t="str">
        <f>IF(ISBLANK(AOF1),"",IF(VLOOKUP(AOF1,Register,56,FALSE)=0,"",(VLOOKUP(AOF1,Register,56,FALSE))))</f>
        <v/>
      </c>
      <c r="AOF56" s="15" t="s">
        <v>17</v>
      </c>
      <c r="AOG56" s="7" t="str">
        <f t="shared" ref="AOG56" si="12771">"5." &amp; AOI$1&amp; ".5.1."</f>
        <v>5.358.5.1.</v>
      </c>
      <c r="AOH56" s="14" t="str">
        <f>IF(ISBLANK(AOI1),"",IF(VLOOKUP(AOI1,Register,56,FALSE)=0,"",(VLOOKUP(AOI1,Register,56,FALSE))))</f>
        <v/>
      </c>
      <c r="AOI56" s="15" t="s">
        <v>17</v>
      </c>
      <c r="AOJ56" s="7" t="str">
        <f t="shared" ref="AOJ56" si="12772">"5." &amp; AOL$1&amp; ".5.1."</f>
        <v>5.359.5.1.</v>
      </c>
      <c r="AOK56" s="14" t="str">
        <f>IF(ISBLANK(AOL1),"",IF(VLOOKUP(AOL1,Register,56,FALSE)=0,"",(VLOOKUP(AOL1,Register,56,FALSE))))</f>
        <v/>
      </c>
      <c r="AOL56" s="15" t="s">
        <v>17</v>
      </c>
      <c r="AOM56" s="7" t="str">
        <f t="shared" ref="AOM56" si="12773">"5." &amp; AOO$1&amp; ".5.1."</f>
        <v>5.360.5.1.</v>
      </c>
      <c r="AON56" s="14" t="e">
        <f>IF(ISBLANK(AOO1),"",IF(VLOOKUP(AOO1,Register,56,FALSE)=0,"",(VLOOKUP(AOO1,Register,56,FALSE))))</f>
        <v>#N/A</v>
      </c>
      <c r="AOO56" s="15" t="s">
        <v>17</v>
      </c>
      <c r="AOP56" s="7" t="str">
        <f t="shared" ref="AOP56" si="12774">"5." &amp; AOR$1&amp; ".5.1."</f>
        <v>5.361.5.1.</v>
      </c>
      <c r="AOQ56" s="14" t="e">
        <f>IF(ISBLANK(AOR1),"",IF(VLOOKUP(AOR1,Register,56,FALSE)=0,"",(VLOOKUP(AOR1,Register,56,FALSE))))</f>
        <v>#N/A</v>
      </c>
      <c r="AOR56" s="15" t="s">
        <v>17</v>
      </c>
      <c r="AOS56" s="7" t="str">
        <f t="shared" ref="AOS56" si="12775">"5." &amp; AOU$1&amp; ".5.1."</f>
        <v>5.362.5.1.</v>
      </c>
      <c r="AOT56" s="14" t="e">
        <f>IF(ISBLANK(AOU1),"",IF(VLOOKUP(AOU1,Register,56,FALSE)=0,"",(VLOOKUP(AOU1,Register,56,FALSE))))</f>
        <v>#N/A</v>
      </c>
      <c r="AOU56" s="15" t="s">
        <v>17</v>
      </c>
      <c r="AOV56" s="7" t="str">
        <f t="shared" ref="AOV56" si="12776">"5." &amp; AOX$1&amp; ".5.1."</f>
        <v>5.363.5.1.</v>
      </c>
      <c r="AOW56" s="14" t="e">
        <f>IF(ISBLANK(AOX1),"",IF(VLOOKUP(AOX1,Register,56,FALSE)=0,"",(VLOOKUP(AOX1,Register,56,FALSE))))</f>
        <v>#N/A</v>
      </c>
      <c r="AOX56" s="15" t="s">
        <v>17</v>
      </c>
      <c r="AOY56" s="7" t="str">
        <f t="shared" ref="AOY56" si="12777">"5." &amp; APA$1&amp; ".5.1."</f>
        <v>5.364.5.1.</v>
      </c>
      <c r="AOZ56" s="14" t="e">
        <f>IF(ISBLANK(APA1),"",IF(VLOOKUP(APA1,Register,56,FALSE)=0,"",(VLOOKUP(APA1,Register,56,FALSE))))</f>
        <v>#N/A</v>
      </c>
      <c r="APA56" s="15" t="s">
        <v>17</v>
      </c>
      <c r="APB56" s="7" t="str">
        <f t="shared" ref="APB56" si="12778">"5." &amp; APD$1&amp; ".5.1."</f>
        <v>5.365.5.1.</v>
      </c>
      <c r="APC56" s="14" t="e">
        <f>IF(ISBLANK(APD1),"",IF(VLOOKUP(APD1,Register,56,FALSE)=0,"",(VLOOKUP(APD1,Register,56,FALSE))))</f>
        <v>#N/A</v>
      </c>
      <c r="APD56" s="15" t="s">
        <v>17</v>
      </c>
      <c r="APE56" s="7" t="str">
        <f t="shared" ref="APE56" si="12779">"5." &amp; APG$1&amp; ".5.1."</f>
        <v>5.366.5.1.</v>
      </c>
      <c r="APF56" s="14" t="e">
        <f>IF(ISBLANK(APG1),"",IF(VLOOKUP(APG1,Register,56,FALSE)=0,"",(VLOOKUP(APG1,Register,56,FALSE))))</f>
        <v>#N/A</v>
      </c>
      <c r="APG56" s="15" t="s">
        <v>17</v>
      </c>
      <c r="APH56" s="7" t="str">
        <f t="shared" ref="APH56" si="12780">"5." &amp; APJ$1&amp; ".5.1."</f>
        <v>5.367.5.1.</v>
      </c>
      <c r="API56" s="14" t="e">
        <f>IF(ISBLANK(APJ1),"",IF(VLOOKUP(APJ1,Register,56,FALSE)=0,"",(VLOOKUP(APJ1,Register,56,FALSE))))</f>
        <v>#N/A</v>
      </c>
      <c r="APJ56" s="15" t="s">
        <v>17</v>
      </c>
      <c r="APK56" s="7" t="str">
        <f t="shared" ref="APK56" si="12781">"5." &amp; APM$1&amp; ".5.1."</f>
        <v>5.368.5.1.</v>
      </c>
      <c r="APL56" s="14" t="e">
        <f>IF(ISBLANK(APM1),"",IF(VLOOKUP(APM1,Register,56,FALSE)=0,"",(VLOOKUP(APM1,Register,56,FALSE))))</f>
        <v>#N/A</v>
      </c>
      <c r="APM56" s="15" t="s">
        <v>17</v>
      </c>
      <c r="APN56" s="7" t="str">
        <f t="shared" ref="APN56" si="12782">"5." &amp; APP$1&amp; ".5.1."</f>
        <v>5.369.5.1.</v>
      </c>
      <c r="APO56" s="14" t="e">
        <f>IF(ISBLANK(APP1),"",IF(VLOOKUP(APP1,Register,56,FALSE)=0,"",(VLOOKUP(APP1,Register,56,FALSE))))</f>
        <v>#N/A</v>
      </c>
      <c r="APP56" s="15" t="s">
        <v>17</v>
      </c>
      <c r="APQ56" s="7" t="str">
        <f t="shared" ref="APQ56" si="12783">"5." &amp; APS$1&amp; ".5.1."</f>
        <v>5.370.5.1.</v>
      </c>
      <c r="APR56" s="14" t="e">
        <f>IF(ISBLANK(APS1),"",IF(VLOOKUP(APS1,Register,56,FALSE)=0,"",(VLOOKUP(APS1,Register,56,FALSE))))</f>
        <v>#N/A</v>
      </c>
      <c r="APS56" s="15" t="s">
        <v>17</v>
      </c>
      <c r="APT56" s="7" t="str">
        <f t="shared" ref="APT56" si="12784">"5." &amp; APV$1&amp; ".5.1."</f>
        <v>5.371.5.1.</v>
      </c>
      <c r="APU56" s="14" t="e">
        <f>IF(ISBLANK(APV1),"",IF(VLOOKUP(APV1,Register,56,FALSE)=0,"",(VLOOKUP(APV1,Register,56,FALSE))))</f>
        <v>#N/A</v>
      </c>
      <c r="APV56" s="15" t="s">
        <v>17</v>
      </c>
      <c r="APW56" s="7" t="str">
        <f t="shared" ref="APW56" si="12785">"5." &amp; APY$1&amp; ".5.1."</f>
        <v>5.372.5.1.</v>
      </c>
      <c r="APX56" s="14" t="e">
        <f>IF(ISBLANK(APY1),"",IF(VLOOKUP(APY1,Register,56,FALSE)=0,"",(VLOOKUP(APY1,Register,56,FALSE))))</f>
        <v>#N/A</v>
      </c>
      <c r="APY56" s="15" t="s">
        <v>17</v>
      </c>
      <c r="APZ56" s="7" t="str">
        <f t="shared" ref="APZ56" si="12786">"5." &amp; AQB$1&amp; ".5.1."</f>
        <v>5.373.5.1.</v>
      </c>
      <c r="AQA56" s="14" t="e">
        <f>IF(ISBLANK(AQB1),"",IF(VLOOKUP(AQB1,Register,56,FALSE)=0,"",(VLOOKUP(AQB1,Register,56,FALSE))))</f>
        <v>#N/A</v>
      </c>
      <c r="AQB56" s="15" t="s">
        <v>17</v>
      </c>
      <c r="AQC56" s="7" t="str">
        <f t="shared" ref="AQC56" si="12787">"5." &amp; AQE$1&amp; ".5.1."</f>
        <v>5.374.5.1.</v>
      </c>
      <c r="AQD56" s="14" t="e">
        <f>IF(ISBLANK(AQE1),"",IF(VLOOKUP(AQE1,Register,56,FALSE)=0,"",(VLOOKUP(AQE1,Register,56,FALSE))))</f>
        <v>#N/A</v>
      </c>
      <c r="AQE56" s="15" t="s">
        <v>17</v>
      </c>
      <c r="AQF56" s="7" t="str">
        <f t="shared" ref="AQF56" si="12788">"5." &amp; AQH$1&amp; ".5.1."</f>
        <v>5.375.5.1.</v>
      </c>
      <c r="AQG56" s="14" t="e">
        <f>IF(ISBLANK(AQH1),"",IF(VLOOKUP(AQH1,Register,56,FALSE)=0,"",(VLOOKUP(AQH1,Register,56,FALSE))))</f>
        <v>#N/A</v>
      </c>
      <c r="AQH56" s="15" t="s">
        <v>17</v>
      </c>
      <c r="AQI56" s="7" t="str">
        <f t="shared" ref="AQI56" si="12789">"5." &amp; AQK$1&amp; ".5.1."</f>
        <v>5.376.5.1.</v>
      </c>
      <c r="AQJ56" s="14" t="e">
        <f>IF(ISBLANK(AQK1),"",IF(VLOOKUP(AQK1,Register,56,FALSE)=0,"",(VLOOKUP(AQK1,Register,56,FALSE))))</f>
        <v>#N/A</v>
      </c>
      <c r="AQK56" s="15" t="s">
        <v>17</v>
      </c>
      <c r="AQL56" s="7" t="str">
        <f t="shared" ref="AQL56" si="12790">"5." &amp; AQN$1&amp; ".5.1."</f>
        <v>5.377.5.1.</v>
      </c>
      <c r="AQM56" s="14" t="e">
        <f>IF(ISBLANK(AQN1),"",IF(VLOOKUP(AQN1,Register,56,FALSE)=0,"",(VLOOKUP(AQN1,Register,56,FALSE))))</f>
        <v>#N/A</v>
      </c>
      <c r="AQN56" s="15" t="s">
        <v>17</v>
      </c>
      <c r="AQO56" s="7" t="str">
        <f t="shared" ref="AQO56" si="12791">"5." &amp; AQQ$1&amp; ".5.1."</f>
        <v>5.378.5.1.</v>
      </c>
      <c r="AQP56" s="14" t="e">
        <f>IF(ISBLANK(AQQ1),"",IF(VLOOKUP(AQQ1,Register,56,FALSE)=0,"",(VLOOKUP(AQQ1,Register,56,FALSE))))</f>
        <v>#N/A</v>
      </c>
      <c r="AQQ56" s="15" t="s">
        <v>17</v>
      </c>
      <c r="AQR56" s="7" t="str">
        <f t="shared" ref="AQR56" si="12792">"5." &amp; AQT$1&amp; ".5.1."</f>
        <v>5.379.5.1.</v>
      </c>
      <c r="AQS56" s="14" t="e">
        <f>IF(ISBLANK(AQT1),"",IF(VLOOKUP(AQT1,Register,56,FALSE)=0,"",(VLOOKUP(AQT1,Register,56,FALSE))))</f>
        <v>#N/A</v>
      </c>
      <c r="AQT56" s="15" t="s">
        <v>17</v>
      </c>
      <c r="AQU56" s="7" t="str">
        <f t="shared" ref="AQU56" si="12793">"5." &amp; AQW$1&amp; ".5.1."</f>
        <v>5.380.5.1.</v>
      </c>
      <c r="AQV56" s="14" t="e">
        <f>IF(ISBLANK(AQW1),"",IF(VLOOKUP(AQW1,Register,56,FALSE)=0,"",(VLOOKUP(AQW1,Register,56,FALSE))))</f>
        <v>#N/A</v>
      </c>
      <c r="AQW56" s="15" t="s">
        <v>17</v>
      </c>
      <c r="AQX56" s="7" t="str">
        <f t="shared" ref="AQX56" si="12794">"5." &amp; AQZ$1&amp; ".5.1."</f>
        <v>5.381.5.1.</v>
      </c>
      <c r="AQY56" s="14" t="e">
        <f>IF(ISBLANK(AQZ1),"",IF(VLOOKUP(AQZ1,Register,56,FALSE)=0,"",(VLOOKUP(AQZ1,Register,56,FALSE))))</f>
        <v>#N/A</v>
      </c>
      <c r="AQZ56" s="15" t="s">
        <v>17</v>
      </c>
      <c r="ARA56" s="7" t="str">
        <f t="shared" ref="ARA56" si="12795">"5." &amp; ARC$1&amp; ".5.1."</f>
        <v>5.382.5.1.</v>
      </c>
      <c r="ARB56" s="14" t="e">
        <f>IF(ISBLANK(ARC1),"",IF(VLOOKUP(ARC1,Register,56,FALSE)=0,"",(VLOOKUP(ARC1,Register,56,FALSE))))</f>
        <v>#N/A</v>
      </c>
      <c r="ARC56" s="15" t="s">
        <v>17</v>
      </c>
      <c r="ARD56" s="7" t="str">
        <f t="shared" ref="ARD56" si="12796">"5." &amp; ARF$1&amp; ".5.1."</f>
        <v>5.383.5.1.</v>
      </c>
      <c r="ARE56" s="14" t="e">
        <f>IF(ISBLANK(ARF1),"",IF(VLOOKUP(ARF1,Register,56,FALSE)=0,"",(VLOOKUP(ARF1,Register,56,FALSE))))</f>
        <v>#N/A</v>
      </c>
      <c r="ARF56" s="15" t="s">
        <v>17</v>
      </c>
      <c r="ARG56" s="7" t="str">
        <f t="shared" ref="ARG56" si="12797">"5." &amp; ARI$1&amp; ".5.1."</f>
        <v>5.384.5.1.</v>
      </c>
      <c r="ARH56" s="14" t="e">
        <f>IF(ISBLANK(ARI1),"",IF(VLOOKUP(ARI1,Register,56,FALSE)=0,"",(VLOOKUP(ARI1,Register,56,FALSE))))</f>
        <v>#N/A</v>
      </c>
      <c r="ARI56" s="15" t="s">
        <v>17</v>
      </c>
      <c r="ARJ56" s="7" t="str">
        <f t="shared" ref="ARJ56" si="12798">"5." &amp; ARL$1&amp; ".5.1."</f>
        <v>5.385.5.1.</v>
      </c>
      <c r="ARK56" s="14" t="e">
        <f>IF(ISBLANK(ARL1),"",IF(VLOOKUP(ARL1,Register,56,FALSE)=0,"",(VLOOKUP(ARL1,Register,56,FALSE))))</f>
        <v>#N/A</v>
      </c>
      <c r="ARL56" s="15" t="s">
        <v>17</v>
      </c>
      <c r="ARM56" s="7" t="str">
        <f t="shared" ref="ARM56" si="12799">"5." &amp; ARO$1&amp; ".5.1."</f>
        <v>5.386.5.1.</v>
      </c>
      <c r="ARN56" s="14" t="e">
        <f>IF(ISBLANK(ARO1),"",IF(VLOOKUP(ARO1,Register,56,FALSE)=0,"",(VLOOKUP(ARO1,Register,56,FALSE))))</f>
        <v>#N/A</v>
      </c>
      <c r="ARO56" s="15" t="s">
        <v>17</v>
      </c>
      <c r="ARP56" s="7" t="str">
        <f t="shared" ref="ARP56" si="12800">"5." &amp; ARR$1&amp; ".5.1."</f>
        <v>5.387.5.1.</v>
      </c>
      <c r="ARQ56" s="14" t="e">
        <f>IF(ISBLANK(ARR1),"",IF(VLOOKUP(ARR1,Register,56,FALSE)=0,"",(VLOOKUP(ARR1,Register,56,FALSE))))</f>
        <v>#N/A</v>
      </c>
      <c r="ARR56" s="15" t="s">
        <v>17</v>
      </c>
      <c r="ARS56" s="7" t="str">
        <f t="shared" ref="ARS56" si="12801">"5." &amp; ARU$1&amp; ".5.1."</f>
        <v>5.388.5.1.</v>
      </c>
      <c r="ART56" s="14" t="e">
        <f>IF(ISBLANK(ARU1),"",IF(VLOOKUP(ARU1,Register,56,FALSE)=0,"",(VLOOKUP(ARU1,Register,56,FALSE))))</f>
        <v>#N/A</v>
      </c>
      <c r="ARU56" s="15" t="s">
        <v>17</v>
      </c>
      <c r="ARV56" s="7" t="str">
        <f t="shared" ref="ARV56" si="12802">"5." &amp; ARX$1&amp; ".5.1."</f>
        <v>5.389.5.1.</v>
      </c>
      <c r="ARW56" s="14" t="e">
        <f>IF(ISBLANK(ARX1),"",IF(VLOOKUP(ARX1,Register,56,FALSE)=0,"",(VLOOKUP(ARX1,Register,56,FALSE))))</f>
        <v>#N/A</v>
      </c>
      <c r="ARX56" s="15" t="s">
        <v>17</v>
      </c>
      <c r="ARY56" s="7" t="str">
        <f t="shared" ref="ARY56" si="12803">"5." &amp; ASA$1&amp; ".5.1."</f>
        <v>5.390.5.1.</v>
      </c>
      <c r="ARZ56" s="14" t="e">
        <f>IF(ISBLANK(ASA1),"",IF(VLOOKUP(ASA1,Register,56,FALSE)=0,"",(VLOOKUP(ASA1,Register,56,FALSE))))</f>
        <v>#N/A</v>
      </c>
      <c r="ASA56" s="15" t="s">
        <v>17</v>
      </c>
      <c r="ASB56" s="7" t="str">
        <f t="shared" ref="ASB56" si="12804">"5." &amp; ASD$1&amp; ".5.1."</f>
        <v>5.391.5.1.</v>
      </c>
      <c r="ASC56" s="14" t="e">
        <f>IF(ISBLANK(ASD1),"",IF(VLOOKUP(ASD1,Register,56,FALSE)=0,"",(VLOOKUP(ASD1,Register,56,FALSE))))</f>
        <v>#N/A</v>
      </c>
      <c r="ASD56" s="15" t="s">
        <v>17</v>
      </c>
      <c r="ASE56" s="7" t="str">
        <f t="shared" ref="ASE56" si="12805">"5." &amp; ASG$1&amp; ".5.1."</f>
        <v>5.392.5.1.</v>
      </c>
      <c r="ASF56" s="14" t="e">
        <f>IF(ISBLANK(ASG1),"",IF(VLOOKUP(ASG1,Register,56,FALSE)=0,"",(VLOOKUP(ASG1,Register,56,FALSE))))</f>
        <v>#N/A</v>
      </c>
      <c r="ASG56" s="15" t="s">
        <v>17</v>
      </c>
      <c r="ASH56" s="7" t="str">
        <f t="shared" ref="ASH56" si="12806">"5." &amp; ASJ$1&amp; ".5.1."</f>
        <v>5.393.5.1.</v>
      </c>
      <c r="ASI56" s="14" t="e">
        <f>IF(ISBLANK(ASJ1),"",IF(VLOOKUP(ASJ1,Register,56,FALSE)=0,"",(VLOOKUP(ASJ1,Register,56,FALSE))))</f>
        <v>#N/A</v>
      </c>
      <c r="ASJ56" s="15" t="s">
        <v>17</v>
      </c>
      <c r="ASK56" s="7" t="str">
        <f t="shared" ref="ASK56" si="12807">"5." &amp; ASM$1&amp; ".5.1."</f>
        <v>5.394.5.1.</v>
      </c>
      <c r="ASL56" s="14" t="e">
        <f>IF(ISBLANK(ASM1),"",IF(VLOOKUP(ASM1,Register,56,FALSE)=0,"",(VLOOKUP(ASM1,Register,56,FALSE))))</f>
        <v>#N/A</v>
      </c>
      <c r="ASM56" s="15" t="s">
        <v>17</v>
      </c>
      <c r="ASN56" s="7" t="str">
        <f t="shared" ref="ASN56" si="12808">"5." &amp; ASP$1&amp; ".5.1."</f>
        <v>5.395.5.1.</v>
      </c>
      <c r="ASO56" s="14" t="e">
        <f>IF(ISBLANK(ASP1),"",IF(VLOOKUP(ASP1,Register,56,FALSE)=0,"",(VLOOKUP(ASP1,Register,56,FALSE))))</f>
        <v>#N/A</v>
      </c>
      <c r="ASP56" s="15" t="s">
        <v>17</v>
      </c>
      <c r="ASQ56" s="7" t="str">
        <f t="shared" ref="ASQ56" si="12809">"5." &amp; ASS$1&amp; ".5.1."</f>
        <v>5.396.5.1.</v>
      </c>
      <c r="ASR56" s="14" t="e">
        <f>IF(ISBLANK(ASS1),"",IF(VLOOKUP(ASS1,Register,56,FALSE)=0,"",(VLOOKUP(ASS1,Register,56,FALSE))))</f>
        <v>#N/A</v>
      </c>
      <c r="ASS56" s="15" t="s">
        <v>17</v>
      </c>
      <c r="AST56" s="7" t="str">
        <f t="shared" ref="AST56" si="12810">"5." &amp; ASV$1&amp; ".5.1."</f>
        <v>5.397.5.1.</v>
      </c>
      <c r="ASU56" s="14" t="e">
        <f>IF(ISBLANK(ASV1),"",IF(VLOOKUP(ASV1,Register,56,FALSE)=0,"",(VLOOKUP(ASV1,Register,56,FALSE))))</f>
        <v>#N/A</v>
      </c>
      <c r="ASV56" s="15" t="s">
        <v>17</v>
      </c>
      <c r="ASW56" s="7" t="str">
        <f t="shared" ref="ASW56" si="12811">"5." &amp; ASY$1&amp; ".5.1."</f>
        <v>5.398.5.1.</v>
      </c>
      <c r="ASX56" s="14" t="e">
        <f>IF(ISBLANK(ASY1),"",IF(VLOOKUP(ASY1,Register,56,FALSE)=0,"",(VLOOKUP(ASY1,Register,56,FALSE))))</f>
        <v>#N/A</v>
      </c>
      <c r="ASY56" s="15" t="s">
        <v>17</v>
      </c>
      <c r="ASZ56" s="7" t="str">
        <f t="shared" ref="ASZ56" si="12812">"5." &amp; ATB$1&amp; ".5.1."</f>
        <v>5.399.5.1.</v>
      </c>
      <c r="ATA56" s="14" t="e">
        <f>IF(ISBLANK(ATB1),"",IF(VLOOKUP(ATB1,Register,56,FALSE)=0,"",(VLOOKUP(ATB1,Register,56,FALSE))))</f>
        <v>#N/A</v>
      </c>
      <c r="ATB56" s="15" t="s">
        <v>17</v>
      </c>
      <c r="ATC56" s="7" t="str">
        <f t="shared" ref="ATC56" si="12813">"5." &amp; ATE$1&amp; ".5.1."</f>
        <v>5.400.5.1.</v>
      </c>
      <c r="ATD56" s="14" t="e">
        <f>IF(ISBLANK(ATE1),"",IF(VLOOKUP(ATE1,Register,56,FALSE)=0,"",(VLOOKUP(ATE1,Register,56,FALSE))))</f>
        <v>#N/A</v>
      </c>
      <c r="ATE56" s="15" t="s">
        <v>17</v>
      </c>
      <c r="ATF56" s="7" t="str">
        <f t="shared" ref="ATF56" si="12814">"5." &amp; ATH$1&amp; ".5.1."</f>
        <v>5.401.5.1.</v>
      </c>
      <c r="ATG56" s="14" t="e">
        <f>IF(ISBLANK(ATH1),"",IF(VLOOKUP(ATH1,Register,56,FALSE)=0,"",(VLOOKUP(ATH1,Register,56,FALSE))))</f>
        <v>#N/A</v>
      </c>
      <c r="ATH56" s="15" t="s">
        <v>17</v>
      </c>
      <c r="ATI56" s="7" t="str">
        <f t="shared" ref="ATI56" si="12815">"5." &amp; ATK$1&amp; ".5.1."</f>
        <v>5.402.5.1.</v>
      </c>
      <c r="ATJ56" s="14" t="e">
        <f>IF(ISBLANK(ATK1),"",IF(VLOOKUP(ATK1,Register,56,FALSE)=0,"",(VLOOKUP(ATK1,Register,56,FALSE))))</f>
        <v>#N/A</v>
      </c>
      <c r="ATK56" s="15" t="s">
        <v>17</v>
      </c>
      <c r="ATL56" s="7" t="str">
        <f t="shared" ref="ATL56" si="12816">"5." &amp; ATN$1&amp; ".5.1."</f>
        <v>5.403.5.1.</v>
      </c>
      <c r="ATM56" s="14" t="e">
        <f>IF(ISBLANK(ATN1),"",IF(VLOOKUP(ATN1,Register,56,FALSE)=0,"",(VLOOKUP(ATN1,Register,56,FALSE))))</f>
        <v>#N/A</v>
      </c>
      <c r="ATN56" s="15" t="s">
        <v>17</v>
      </c>
      <c r="ATO56" s="7" t="str">
        <f t="shared" ref="ATO56" si="12817">"5." &amp; ATQ$1&amp; ".5.1."</f>
        <v>5.404.5.1.</v>
      </c>
      <c r="ATP56" s="14" t="e">
        <f>IF(ISBLANK(ATQ1),"",IF(VLOOKUP(ATQ1,Register,56,FALSE)=0,"",(VLOOKUP(ATQ1,Register,56,FALSE))))</f>
        <v>#N/A</v>
      </c>
      <c r="ATQ56" s="15" t="s">
        <v>17</v>
      </c>
      <c r="ATR56" s="7" t="str">
        <f t="shared" ref="ATR56" si="12818">"5." &amp; ATT$1&amp; ".5.1."</f>
        <v>5.405.5.1.</v>
      </c>
      <c r="ATS56" s="14" t="e">
        <f>IF(ISBLANK(ATT1),"",IF(VLOOKUP(ATT1,Register,56,FALSE)=0,"",(VLOOKUP(ATT1,Register,56,FALSE))))</f>
        <v>#N/A</v>
      </c>
      <c r="ATT56" s="15" t="s">
        <v>17</v>
      </c>
      <c r="ATU56" s="7" t="str">
        <f t="shared" ref="ATU56" si="12819">"5." &amp; ATW$1&amp; ".5.1."</f>
        <v>5.406.5.1.</v>
      </c>
      <c r="ATV56" s="14" t="e">
        <f>IF(ISBLANK(ATW1),"",IF(VLOOKUP(ATW1,Register,56,FALSE)=0,"",(VLOOKUP(ATW1,Register,56,FALSE))))</f>
        <v>#N/A</v>
      </c>
      <c r="ATW56" s="15" t="s">
        <v>17</v>
      </c>
      <c r="ATX56" s="7" t="str">
        <f t="shared" ref="ATX56" si="12820">"5." &amp; ATZ$1&amp; ".5.1."</f>
        <v>5.407.5.1.</v>
      </c>
      <c r="ATY56" s="14" t="e">
        <f>IF(ISBLANK(ATZ1),"",IF(VLOOKUP(ATZ1,Register,56,FALSE)=0,"",(VLOOKUP(ATZ1,Register,56,FALSE))))</f>
        <v>#N/A</v>
      </c>
      <c r="ATZ56" s="15" t="s">
        <v>17</v>
      </c>
      <c r="AUA56" s="7" t="str">
        <f t="shared" ref="AUA56" si="12821">"5." &amp; AUC$1&amp; ".5.1."</f>
        <v>5.408.5.1.</v>
      </c>
      <c r="AUB56" s="14" t="e">
        <f>IF(ISBLANK(AUC1),"",IF(VLOOKUP(AUC1,Register,56,FALSE)=0,"",(VLOOKUP(AUC1,Register,56,FALSE))))</f>
        <v>#N/A</v>
      </c>
      <c r="AUC56" s="15" t="s">
        <v>17</v>
      </c>
      <c r="AUD56" s="7" t="str">
        <f t="shared" ref="AUD56" si="12822">"5." &amp; AUF$1&amp; ".5.1."</f>
        <v>5.409.5.1.</v>
      </c>
      <c r="AUE56" s="14" t="e">
        <f>IF(ISBLANK(AUF1),"",IF(VLOOKUP(AUF1,Register,56,FALSE)=0,"",(VLOOKUP(AUF1,Register,56,FALSE))))</f>
        <v>#N/A</v>
      </c>
      <c r="AUF56" s="15" t="s">
        <v>17</v>
      </c>
      <c r="AUG56" s="7" t="str">
        <f t="shared" ref="AUG56" si="12823">"5." &amp; AUI$1&amp; ".5.1."</f>
        <v>5.410.5.1.</v>
      </c>
      <c r="AUH56" s="14" t="e">
        <f>IF(ISBLANK(AUI1),"",IF(VLOOKUP(AUI1,Register,56,FALSE)=0,"",(VLOOKUP(AUI1,Register,56,FALSE))))</f>
        <v>#N/A</v>
      </c>
      <c r="AUI56" s="15" t="s">
        <v>17</v>
      </c>
      <c r="AUJ56" s="7" t="str">
        <f t="shared" ref="AUJ56" si="12824">"5." &amp; AUL$1&amp; ".5.1."</f>
        <v>5.411.5.1.</v>
      </c>
      <c r="AUK56" s="47" t="e">
        <f>IF(ISBLANK(AUL1),"",IF(VLOOKUP(AUL1,Register,56,FALSE)=0,"",(VLOOKUP(AUL1,Register,56,FALSE))))</f>
        <v>#N/A</v>
      </c>
      <c r="AUL56" s="15" t="s">
        <v>17</v>
      </c>
      <c r="AUM56" s="7" t="str">
        <f t="shared" ref="AUM56" si="12825">"5." &amp; AUO$1&amp; ".5.1."</f>
        <v>5.412.5.1.</v>
      </c>
      <c r="AUN56" s="47" t="e">
        <f>IF(ISBLANK(AUO1),"",IF(VLOOKUP(AUO1,Register,56,FALSE)=0,"",(VLOOKUP(AUO1,Register,56,FALSE))))</f>
        <v>#N/A</v>
      </c>
      <c r="AUO56" s="15" t="s">
        <v>17</v>
      </c>
      <c r="AUP56" s="7" t="str">
        <f t="shared" ref="AUP56" si="12826">"5." &amp; AUR$1&amp; ".5.1."</f>
        <v>5.413.5.1.</v>
      </c>
      <c r="AUQ56" s="47" t="e">
        <f>IF(ISBLANK(AUR1),"",IF(VLOOKUP(AUR1,Register,56,FALSE)=0,"",(VLOOKUP(AUR1,Register,56,FALSE))))</f>
        <v>#N/A</v>
      </c>
      <c r="AUR56" s="15" t="s">
        <v>17</v>
      </c>
      <c r="AUS56" s="7" t="str">
        <f t="shared" ref="AUS56" si="12827">"5." &amp; AUU$1&amp; ".5.1."</f>
        <v>5.414.5.1.</v>
      </c>
      <c r="AUT56" s="47" t="e">
        <f>IF(ISBLANK(AUU1),"",IF(VLOOKUP(AUU1,Register,56,FALSE)=0,"",(VLOOKUP(AUU1,Register,56,FALSE))))</f>
        <v>#N/A</v>
      </c>
      <c r="AUU56" s="15" t="s">
        <v>17</v>
      </c>
      <c r="AUV56" s="7" t="str">
        <f t="shared" ref="AUV56" si="12828">"5." &amp; AUX$1&amp; ".5.1."</f>
        <v>5.415.5.1.</v>
      </c>
      <c r="AUW56" s="47" t="e">
        <f>IF(ISBLANK(AUX1),"",IF(VLOOKUP(AUX1,Register,56,FALSE)=0,"",(VLOOKUP(AUX1,Register,56,FALSE))))</f>
        <v>#N/A</v>
      </c>
      <c r="AUX56" s="15" t="s">
        <v>17</v>
      </c>
      <c r="AUY56" s="7" t="str">
        <f t="shared" ref="AUY56" si="12829">"5." &amp; AVA$1&amp; ".5.1."</f>
        <v>5.416.5.1.</v>
      </c>
      <c r="AUZ56" s="47" t="e">
        <f>IF(ISBLANK(AVA1),"",IF(VLOOKUP(AVA1,Register,56,FALSE)=0,"",(VLOOKUP(AVA1,Register,56,FALSE))))</f>
        <v>#N/A</v>
      </c>
      <c r="AVA56" s="15" t="s">
        <v>17</v>
      </c>
      <c r="AVB56" s="7" t="str">
        <f t="shared" ref="AVB56" si="12830">"5." &amp; AVD$1&amp; ".5.1."</f>
        <v>5.417.5.1.</v>
      </c>
      <c r="AVC56" s="47" t="e">
        <f>IF(ISBLANK(AVD1),"",IF(VLOOKUP(AVD1,Register,56,FALSE)=0,"",(VLOOKUP(AVD1,Register,56,FALSE))))</f>
        <v>#N/A</v>
      </c>
      <c r="AVD56" s="15" t="s">
        <v>17</v>
      </c>
      <c r="AVE56" s="7" t="str">
        <f t="shared" ref="AVE56" si="12831">"5." &amp; AVG$1&amp; ".5.1."</f>
        <v>5.418.5.1.</v>
      </c>
      <c r="AVF56" s="47" t="e">
        <f>IF(ISBLANK(AVG1),"",IF(VLOOKUP(AVG1,Register,56,FALSE)=0,"",(VLOOKUP(AVG1,Register,56,FALSE))))</f>
        <v>#N/A</v>
      </c>
      <c r="AVG56" s="15" t="s">
        <v>17</v>
      </c>
      <c r="AVH56" s="7" t="str">
        <f t="shared" ref="AVH56" si="12832">"5." &amp; AVJ$1&amp; ".5.1."</f>
        <v>5.419.5.1.</v>
      </c>
      <c r="AVI56" s="14" t="e">
        <f>IF(ISBLANK(AVJ1),"",IF(VLOOKUP(AVJ1,Register,56,FALSE)=0,"",(VLOOKUP(AVJ1,Register,56,FALSE))))</f>
        <v>#N/A</v>
      </c>
      <c r="AVJ56" s="15" t="s">
        <v>17</v>
      </c>
      <c r="AVK56" s="7" t="str">
        <f t="shared" ref="AVK56" si="12833">"5." &amp; AVM$1&amp; ".5.1."</f>
        <v>5.420.5.1.</v>
      </c>
      <c r="AVL56" s="14" t="e">
        <f>IF(ISBLANK(AVM1),"",IF(VLOOKUP(AVM1,Register,56,FALSE)=0,"",(VLOOKUP(AVM1,Register,56,FALSE))))</f>
        <v>#N/A</v>
      </c>
      <c r="AVM56" s="15" t="s">
        <v>17</v>
      </c>
      <c r="AVN56" s="22"/>
      <c r="AVO56" s="22"/>
      <c r="AVP56" s="22"/>
      <c r="AVQ56" s="7"/>
      <c r="AVR56" s="14"/>
      <c r="AVS56" s="15"/>
      <c r="AVT56" s="7"/>
      <c r="AVU56" s="14"/>
      <c r="AVV56" s="15"/>
      <c r="AVW56" s="7"/>
      <c r="AVX56" s="14"/>
      <c r="AVY56" s="15"/>
      <c r="AVZ56" s="7"/>
      <c r="AWA56" s="14"/>
      <c r="AWB56" s="15"/>
      <c r="AWC56" s="7"/>
      <c r="AWD56" s="14"/>
      <c r="AWE56" s="15"/>
      <c r="AWF56" s="7"/>
      <c r="AWG56" s="14"/>
      <c r="AWH56" s="15"/>
      <c r="AWI56" s="7"/>
      <c r="AWJ56" s="14"/>
      <c r="AWK56" s="15"/>
      <c r="AWL56" s="7"/>
      <c r="AWM56" s="14"/>
      <c r="AWN56" s="15"/>
      <c r="AWO56" s="7"/>
      <c r="AWP56" s="14"/>
      <c r="AWQ56" s="15"/>
      <c r="AWR56" s="7"/>
      <c r="AWS56" s="14"/>
      <c r="AWT56" s="15"/>
      <c r="AWU56" s="7"/>
      <c r="AWV56" s="14"/>
      <c r="AWW56" s="15"/>
      <c r="AWX56" s="7"/>
      <c r="AWY56" s="14"/>
      <c r="AWZ56" s="15"/>
      <c r="AXA56" s="7"/>
      <c r="AXB56" s="14"/>
      <c r="AXC56" s="15"/>
      <c r="AXD56" s="7"/>
      <c r="AXE56" s="14"/>
      <c r="AXF56" s="15"/>
      <c r="AXG56" s="7"/>
      <c r="AXH56" s="14"/>
      <c r="AXI56" s="15"/>
      <c r="AXJ56" s="7"/>
      <c r="AXK56" s="14"/>
      <c r="AXL56" s="15"/>
      <c r="AXM56" s="7"/>
      <c r="AXN56" s="14"/>
      <c r="AXO56" s="15"/>
      <c r="AXP56" s="7"/>
      <c r="AXQ56" s="14"/>
      <c r="AXR56" s="15"/>
      <c r="AXS56" s="7"/>
      <c r="AXT56" s="14"/>
      <c r="AXU56" s="15"/>
      <c r="AXV56" s="7"/>
      <c r="AXW56" s="14"/>
      <c r="AXX56" s="15"/>
      <c r="AXY56" s="7"/>
      <c r="AXZ56" s="14"/>
      <c r="AYA56" s="15"/>
      <c r="AYB56" s="7"/>
      <c r="AYC56" s="14"/>
      <c r="AYD56" s="15"/>
      <c r="AYE56" s="7"/>
      <c r="AYF56" s="14"/>
      <c r="AYG56" s="15"/>
      <c r="AYH56" s="7"/>
      <c r="AYI56" s="14"/>
      <c r="AYJ56" s="15"/>
      <c r="AYK56" s="7"/>
      <c r="AYL56" s="14"/>
      <c r="AYM56" s="15"/>
      <c r="AYN56" s="7"/>
      <c r="AYO56" s="14"/>
      <c r="AYP56" s="15"/>
      <c r="AYQ56" s="7"/>
      <c r="AYR56" s="14"/>
      <c r="AYS56" s="15"/>
      <c r="AYT56" s="7"/>
      <c r="AYU56" s="14"/>
      <c r="AYV56" s="15"/>
      <c r="AYW56" s="7"/>
      <c r="AYX56" s="14"/>
      <c r="AYY56" s="15"/>
      <c r="AYZ56" s="7"/>
      <c r="AZA56" s="14"/>
      <c r="AZB56" s="15"/>
      <c r="AZC56" s="7"/>
      <c r="AZD56" s="14"/>
      <c r="AZE56" s="15"/>
      <c r="AZF56" s="7"/>
      <c r="AZG56" s="14"/>
      <c r="AZH56" s="15"/>
      <c r="AZI56" s="7"/>
      <c r="AZJ56" s="14"/>
      <c r="AZK56" s="15"/>
      <c r="AZL56" s="7"/>
      <c r="AZM56" s="14"/>
      <c r="AZN56" s="15"/>
      <c r="AZO56" s="7"/>
      <c r="AZP56" s="14"/>
      <c r="AZQ56" s="15"/>
      <c r="AZR56" s="7"/>
      <c r="AZS56" s="14"/>
      <c r="AZT56" s="15"/>
      <c r="AZU56" s="7"/>
      <c r="AZV56" s="14"/>
      <c r="AZW56" s="15"/>
      <c r="AZX56" s="7"/>
      <c r="AZY56" s="14"/>
      <c r="AZZ56" s="15"/>
      <c r="BAA56" s="7"/>
      <c r="BAB56" s="14"/>
      <c r="BAC56" s="15"/>
      <c r="BAD56" s="7"/>
      <c r="BAE56" s="14"/>
      <c r="BAF56" s="15"/>
      <c r="BAG56" s="7"/>
      <c r="BAH56" s="14"/>
      <c r="BAI56" s="15"/>
      <c r="BAJ56" s="7"/>
      <c r="BAK56" s="14"/>
      <c r="BAL56" s="15"/>
      <c r="BAM56" s="7"/>
      <c r="BAN56" s="14"/>
      <c r="BAO56" s="15"/>
      <c r="BAP56" s="7"/>
      <c r="BAQ56" s="14"/>
      <c r="BAR56" s="15"/>
      <c r="BAS56" s="7"/>
      <c r="BAT56" s="14"/>
      <c r="BAU56" s="15"/>
      <c r="BAV56" s="7"/>
      <c r="BAW56" s="14"/>
      <c r="BAX56" s="15"/>
      <c r="BAY56" s="7"/>
      <c r="BAZ56" s="14"/>
      <c r="BBA56" s="15"/>
      <c r="BBB56" s="7"/>
      <c r="BBC56" s="14"/>
      <c r="BBD56" s="15"/>
      <c r="BBE56" s="7"/>
      <c r="BBF56" s="14"/>
      <c r="BBG56" s="15"/>
      <c r="BBH56" s="7"/>
      <c r="BBI56" s="14"/>
      <c r="BBJ56" s="15"/>
      <c r="BBK56" s="7"/>
      <c r="BBL56" s="14"/>
      <c r="BBM56" s="15"/>
      <c r="BBN56" s="7"/>
      <c r="BBO56" s="14"/>
      <c r="BBP56" s="15"/>
      <c r="BBQ56" s="7"/>
      <c r="BBR56" s="14"/>
      <c r="BBS56" s="15"/>
      <c r="BBT56" s="7"/>
      <c r="BBU56" s="14"/>
      <c r="BBV56" s="15"/>
      <c r="BBW56" s="7"/>
      <c r="BBX56" s="14"/>
      <c r="BBY56" s="15"/>
      <c r="BBZ56" s="7"/>
      <c r="BCA56" s="14"/>
      <c r="BCB56" s="15"/>
      <c r="BCC56" s="7"/>
      <c r="BCD56" s="14"/>
      <c r="BCE56" s="15"/>
      <c r="BCF56" s="7"/>
      <c r="BCG56" s="14"/>
      <c r="BCH56" s="15"/>
      <c r="BCI56" s="7"/>
      <c r="BCJ56" s="14"/>
      <c r="BCK56" s="15"/>
      <c r="BCL56" s="7"/>
      <c r="BCM56" s="14"/>
      <c r="BCN56" s="15"/>
      <c r="BCO56" s="7"/>
      <c r="BCP56" s="14"/>
      <c r="BCQ56" s="15"/>
      <c r="BCR56" s="7"/>
      <c r="BCS56" s="14"/>
      <c r="BCT56" s="15"/>
      <c r="BCU56" s="7"/>
      <c r="BCV56" s="14"/>
      <c r="BCW56" s="15"/>
      <c r="BCX56" s="7"/>
      <c r="BCY56" s="14"/>
      <c r="BCZ56" s="15"/>
      <c r="BDA56" s="7"/>
      <c r="BDB56" s="14"/>
      <c r="BDC56" s="15"/>
      <c r="BDD56" s="7"/>
      <c r="BDE56" s="14"/>
      <c r="BDF56" s="15"/>
      <c r="BDG56" s="7"/>
      <c r="BDH56" s="14"/>
      <c r="BDI56" s="15"/>
      <c r="BDJ56" s="7"/>
      <c r="BDK56" s="14"/>
      <c r="BDL56" s="15"/>
      <c r="BDM56" s="7"/>
      <c r="BDN56" s="14"/>
      <c r="BDO56" s="15"/>
      <c r="BDP56" s="7"/>
      <c r="BDQ56" s="14"/>
      <c r="BDR56" s="15"/>
      <c r="BDS56" s="7"/>
      <c r="BDT56" s="14"/>
      <c r="BDU56" s="15"/>
      <c r="BDV56" s="7"/>
      <c r="BDW56" s="14"/>
      <c r="BDX56" s="15"/>
      <c r="BDY56" s="7"/>
      <c r="BDZ56" s="14"/>
      <c r="BEA56" s="15"/>
      <c r="BEB56" s="7"/>
      <c r="BEC56" s="14"/>
      <c r="BED56" s="15"/>
      <c r="BEE56" s="7"/>
      <c r="BEF56" s="14"/>
      <c r="BEG56" s="15"/>
      <c r="BEH56" s="7"/>
      <c r="BEI56" s="14"/>
      <c r="BEJ56" s="15"/>
      <c r="BEK56" s="7"/>
      <c r="BEL56" s="14"/>
      <c r="BEM56" s="15"/>
      <c r="BEN56" s="7"/>
      <c r="BEO56" s="14"/>
      <c r="BEP56" s="15"/>
      <c r="BEQ56" s="7"/>
      <c r="BER56" s="14"/>
      <c r="BES56" s="15"/>
      <c r="BET56" s="7"/>
      <c r="BEU56" s="14"/>
      <c r="BEV56" s="15"/>
      <c r="BEW56" s="7"/>
      <c r="BEX56" s="14"/>
      <c r="BEY56" s="15"/>
      <c r="BEZ56" s="7"/>
      <c r="BFA56" s="14"/>
      <c r="BFB56" s="15"/>
      <c r="BFC56" s="7"/>
      <c r="BFD56" s="14"/>
      <c r="BFE56" s="15"/>
      <c r="BFF56" s="7"/>
      <c r="BFG56" s="14"/>
      <c r="BFH56" s="15"/>
      <c r="BFI56" s="7"/>
      <c r="BFJ56" s="14"/>
      <c r="BFK56" s="15"/>
      <c r="BFL56" s="7"/>
      <c r="BFM56" s="14"/>
      <c r="BFN56" s="15"/>
      <c r="BFO56" s="7"/>
      <c r="BFP56" s="14"/>
      <c r="BFQ56" s="15"/>
      <c r="BFR56" s="7"/>
      <c r="BFS56" s="14"/>
      <c r="BFT56" s="15"/>
      <c r="BFU56" s="7"/>
      <c r="BFV56" s="14"/>
      <c r="BFW56" s="15"/>
      <c r="BFX56" s="7"/>
      <c r="BFY56" s="14"/>
      <c r="BFZ56" s="15"/>
      <c r="BGA56" s="7"/>
      <c r="BGB56" s="14"/>
      <c r="BGC56" s="15"/>
      <c r="BGD56" s="7"/>
      <c r="BGE56" s="14"/>
      <c r="BGF56" s="15"/>
      <c r="BGG56" s="7"/>
      <c r="BGH56" s="14"/>
      <c r="BGI56" s="15"/>
      <c r="BGJ56" s="7"/>
      <c r="BGK56" s="14"/>
      <c r="BGL56" s="15"/>
      <c r="BGM56" s="7"/>
      <c r="BGN56" s="14"/>
      <c r="BGO56" s="15"/>
      <c r="BGP56" s="7"/>
      <c r="BGQ56" s="14"/>
      <c r="BGR56" s="15"/>
      <c r="BGS56" s="7"/>
      <c r="BGT56" s="14"/>
      <c r="BGU56" s="15"/>
      <c r="BGV56" s="7"/>
      <c r="BGW56" s="14"/>
      <c r="BGX56" s="15"/>
      <c r="BGY56" s="7"/>
      <c r="BGZ56" s="14"/>
      <c r="BHA56" s="15"/>
      <c r="BHB56" s="7"/>
      <c r="BHC56" s="14"/>
      <c r="BHD56" s="15"/>
      <c r="BHE56" s="7"/>
      <c r="BHF56" s="14"/>
      <c r="BHG56" s="15"/>
      <c r="BHH56" s="7"/>
      <c r="BHI56" s="14"/>
      <c r="BHJ56" s="15"/>
      <c r="BHK56" s="7"/>
      <c r="BHL56" s="14"/>
      <c r="BHM56" s="15"/>
      <c r="BHN56" s="7"/>
      <c r="BHO56" s="14"/>
      <c r="BHP56" s="15"/>
      <c r="BHQ56" s="7"/>
      <c r="BHR56" s="14"/>
      <c r="BHS56" s="15"/>
      <c r="BHT56" s="7"/>
      <c r="BHU56" s="14"/>
      <c r="BHV56" s="15"/>
      <c r="BHW56" s="7"/>
      <c r="BHX56" s="14"/>
      <c r="BHY56" s="15"/>
      <c r="BHZ56" s="7"/>
      <c r="BIA56" s="14"/>
      <c r="BIB56" s="15"/>
      <c r="BIC56" s="7"/>
      <c r="BID56" s="14"/>
      <c r="BIE56" s="15"/>
      <c r="BIF56" s="7"/>
      <c r="BIG56" s="14"/>
      <c r="BIH56" s="15"/>
      <c r="BII56" s="7"/>
      <c r="BIJ56" s="14"/>
      <c r="BIK56" s="15"/>
      <c r="BIL56" s="7"/>
      <c r="BIM56" s="14"/>
      <c r="BIN56" s="15"/>
      <c r="BIO56" s="7"/>
      <c r="BIP56" s="14"/>
      <c r="BIQ56" s="15"/>
      <c r="BIR56" s="7"/>
      <c r="BIS56" s="14"/>
      <c r="BIT56" s="15"/>
      <c r="BIU56" s="7"/>
      <c r="BIV56" s="14"/>
      <c r="BIW56" s="15"/>
      <c r="BIX56" s="7"/>
      <c r="BIY56" s="14"/>
      <c r="BIZ56" s="15"/>
      <c r="BJA56" s="7"/>
      <c r="BJB56" s="14"/>
      <c r="BJC56" s="15"/>
      <c r="BJD56" s="7"/>
      <c r="BJE56" s="14"/>
      <c r="BJF56" s="15"/>
      <c r="BJG56" s="7"/>
      <c r="BJH56" s="14"/>
      <c r="BJI56" s="15"/>
      <c r="BJJ56" s="7"/>
      <c r="BJK56" s="14"/>
      <c r="BJL56" s="15"/>
      <c r="BJM56" s="7"/>
      <c r="BJN56" s="14"/>
      <c r="BJO56" s="15"/>
      <c r="BJP56" s="7"/>
      <c r="BJQ56" s="14"/>
      <c r="BJR56" s="15"/>
      <c r="BJS56" s="7"/>
      <c r="BJT56" s="14"/>
      <c r="BJU56" s="15"/>
      <c r="BJV56" s="7"/>
      <c r="BJW56" s="14"/>
      <c r="BJX56" s="15"/>
      <c r="BJY56" s="7"/>
      <c r="BJZ56" s="14"/>
      <c r="BKA56" s="15"/>
      <c r="BKB56" s="7"/>
      <c r="BKC56" s="14"/>
      <c r="BKD56" s="15"/>
      <c r="BKE56" s="7"/>
      <c r="BKF56" s="14"/>
      <c r="BKG56" s="15"/>
      <c r="BKH56" s="7"/>
      <c r="BKI56" s="14"/>
      <c r="BKJ56" s="15"/>
      <c r="BKK56" s="7"/>
      <c r="BKL56" s="14"/>
      <c r="BKM56" s="15"/>
      <c r="BKN56" s="7"/>
      <c r="BKO56" s="14"/>
      <c r="BKP56" s="15"/>
      <c r="BKQ56" s="7"/>
      <c r="BKR56" s="14"/>
      <c r="BKS56" s="15"/>
      <c r="BKT56" s="7"/>
      <c r="BKU56" s="14"/>
      <c r="BKV56" s="15"/>
      <c r="BKW56" s="7"/>
      <c r="BKX56" s="14"/>
      <c r="BKY56" s="15"/>
      <c r="BKZ56" s="7"/>
      <c r="BLA56" s="14"/>
      <c r="BLB56" s="15"/>
      <c r="BLC56" s="7"/>
      <c r="BLD56" s="14"/>
      <c r="BLE56" s="15"/>
      <c r="BLF56" s="7"/>
      <c r="BLG56" s="14"/>
      <c r="BLH56" s="15"/>
      <c r="BLI56" s="7"/>
      <c r="BLJ56" s="14"/>
      <c r="BLK56" s="15"/>
      <c r="BLL56" s="7"/>
      <c r="BLM56" s="14"/>
      <c r="BLN56" s="15"/>
      <c r="BLO56" s="7"/>
      <c r="BLP56" s="14"/>
      <c r="BLQ56" s="15"/>
      <c r="BLR56" s="7"/>
      <c r="BLS56" s="14"/>
      <c r="BLT56" s="15"/>
      <c r="BLU56" s="7"/>
      <c r="BLV56" s="14"/>
      <c r="BLW56" s="15"/>
      <c r="BLX56" s="7"/>
      <c r="BLY56" s="14"/>
      <c r="BLZ56" s="15"/>
      <c r="BMA56" s="7"/>
      <c r="BMB56" s="14"/>
      <c r="BMC56" s="15"/>
      <c r="BMD56" s="7"/>
      <c r="BME56" s="14"/>
      <c r="BMF56" s="15"/>
      <c r="BMG56" s="7"/>
      <c r="BMH56" s="14"/>
      <c r="BMI56" s="15"/>
      <c r="BMJ56" s="7"/>
      <c r="BMK56" s="14"/>
      <c r="BML56" s="15"/>
      <c r="BMM56" s="7"/>
      <c r="BMN56" s="14"/>
      <c r="BMO56" s="15"/>
      <c r="BMP56" s="7"/>
      <c r="BMQ56" s="14"/>
      <c r="BMR56" s="15"/>
      <c r="BMS56" s="7"/>
      <c r="BMT56" s="14"/>
      <c r="BMU56" s="15"/>
      <c r="BMV56" s="7"/>
      <c r="BMW56" s="14"/>
      <c r="BMX56" s="15"/>
      <c r="BMY56" s="7"/>
      <c r="BMZ56" s="14"/>
      <c r="BNA56" s="15"/>
      <c r="BNB56" s="7"/>
      <c r="BNC56" s="14"/>
      <c r="BND56" s="15"/>
      <c r="BNE56" s="7"/>
      <c r="BNF56" s="14"/>
      <c r="BNG56" s="15"/>
      <c r="BNH56" s="7"/>
      <c r="BNI56" s="14"/>
      <c r="BNJ56" s="15"/>
      <c r="BNK56" s="7"/>
      <c r="BNL56" s="14"/>
      <c r="BNM56" s="15"/>
      <c r="BNN56" s="7"/>
      <c r="BNO56" s="14"/>
      <c r="BNP56" s="15"/>
      <c r="BNQ56" s="7"/>
      <c r="BNR56" s="14"/>
      <c r="BNS56" s="15"/>
      <c r="BNT56" s="7"/>
      <c r="BNU56" s="14"/>
      <c r="BNV56" s="15"/>
      <c r="BNW56" s="7"/>
      <c r="BNX56" s="14"/>
      <c r="BNY56" s="15"/>
      <c r="BNZ56" s="7"/>
      <c r="BOA56" s="14"/>
      <c r="BOB56" s="15"/>
      <c r="BOC56" s="7"/>
      <c r="BOD56" s="14"/>
      <c r="BOE56" s="15"/>
      <c r="BOF56" s="7"/>
      <c r="BOG56" s="14"/>
      <c r="BOH56" s="15"/>
      <c r="BOI56" s="7"/>
      <c r="BOJ56" s="14"/>
      <c r="BOK56" s="15"/>
      <c r="BOL56" s="7"/>
      <c r="BOM56" s="14"/>
      <c r="BON56" s="15"/>
      <c r="BOO56" s="7"/>
      <c r="BOP56" s="14"/>
      <c r="BOQ56" s="15"/>
      <c r="BOR56" s="7"/>
      <c r="BOS56" s="14"/>
      <c r="BOT56" s="15"/>
      <c r="BOU56" s="7"/>
      <c r="BOV56" s="14"/>
      <c r="BOW56" s="15"/>
      <c r="BOX56" s="7"/>
      <c r="BOY56" s="14"/>
      <c r="BOZ56" s="15"/>
      <c r="BPA56" s="7"/>
      <c r="BPB56" s="14"/>
      <c r="BPC56" s="15"/>
      <c r="BPD56" s="7"/>
      <c r="BPE56" s="14"/>
      <c r="BPF56" s="15"/>
      <c r="BPG56" s="7"/>
      <c r="BPH56" s="14"/>
      <c r="BPI56" s="15"/>
      <c r="BPJ56" s="7"/>
      <c r="BPK56" s="14"/>
      <c r="BPL56" s="15"/>
      <c r="BPM56" s="7"/>
      <c r="BPN56" s="14"/>
      <c r="BPO56" s="15"/>
      <c r="BPP56" s="7"/>
      <c r="BPQ56" s="14"/>
      <c r="BPR56" s="15"/>
      <c r="BPS56" s="7"/>
      <c r="BPT56" s="14"/>
      <c r="BPU56" s="15"/>
      <c r="BPV56" s="7"/>
      <c r="BPW56" s="14"/>
      <c r="BPX56" s="15"/>
      <c r="BPY56" s="7"/>
      <c r="BPZ56" s="14"/>
      <c r="BQA56" s="15"/>
      <c r="BQB56" s="7"/>
      <c r="BQC56" s="14"/>
      <c r="BQD56" s="15"/>
      <c r="BQE56" s="7"/>
      <c r="BQF56" s="14"/>
      <c r="BQG56" s="15"/>
      <c r="BQH56" s="7"/>
      <c r="BQI56" s="14"/>
      <c r="BQJ56" s="15"/>
      <c r="BQK56" s="7"/>
      <c r="BQL56" s="14"/>
      <c r="BQM56" s="15"/>
      <c r="BQN56" s="7"/>
      <c r="BQO56" s="14"/>
      <c r="BQP56" s="15"/>
      <c r="BQQ56" s="7"/>
      <c r="BQR56" s="14"/>
      <c r="BQS56" s="15"/>
      <c r="BQT56" s="7"/>
      <c r="BQU56" s="14"/>
      <c r="BQV56" s="15"/>
      <c r="BQW56" s="7"/>
      <c r="BQX56" s="14"/>
      <c r="BQY56" s="15"/>
      <c r="BQZ56" s="7"/>
      <c r="BRA56" s="14"/>
      <c r="BRB56" s="15"/>
      <c r="BRC56" s="7"/>
      <c r="BRD56" s="14"/>
      <c r="BRE56" s="15"/>
      <c r="BRF56" s="7"/>
      <c r="BRG56" s="14"/>
      <c r="BRH56" s="15"/>
      <c r="BRI56" s="7"/>
      <c r="BRJ56" s="14"/>
      <c r="BRK56" s="15"/>
      <c r="BRL56" s="7"/>
      <c r="BRM56" s="14"/>
      <c r="BRN56" s="15"/>
      <c r="BRO56" s="7"/>
      <c r="BRP56" s="14"/>
      <c r="BRQ56" s="15"/>
      <c r="BRR56" s="7"/>
      <c r="BRS56" s="14"/>
      <c r="BRT56" s="15"/>
      <c r="BRU56" s="7"/>
      <c r="BRV56" s="14"/>
      <c r="BRW56" s="15"/>
      <c r="BRX56" s="7"/>
      <c r="BRY56" s="14"/>
      <c r="BRZ56" s="15"/>
      <c r="BSA56" s="7"/>
      <c r="BSB56" s="14"/>
      <c r="BSC56" s="15"/>
      <c r="BSD56" s="7"/>
      <c r="BSE56" s="14"/>
      <c r="BSF56" s="15"/>
      <c r="BSG56" s="7"/>
      <c r="BSH56" s="14"/>
      <c r="BSI56" s="15"/>
      <c r="BSJ56" s="7"/>
      <c r="BSK56" s="14"/>
      <c r="BSL56" s="15"/>
      <c r="BSM56" s="7"/>
      <c r="BSN56" s="14"/>
      <c r="BSO56" s="15"/>
      <c r="BSP56" s="7"/>
      <c r="BSQ56" s="14"/>
      <c r="BSR56" s="15"/>
      <c r="BSS56" s="7"/>
      <c r="BST56" s="14"/>
      <c r="BSU56" s="15"/>
      <c r="BSV56" s="7"/>
      <c r="BSW56" s="14"/>
      <c r="BSX56" s="15"/>
      <c r="BSY56" s="7"/>
      <c r="BSZ56" s="14"/>
      <c r="BTA56" s="15"/>
      <c r="BTB56" s="7"/>
      <c r="BTC56" s="14"/>
      <c r="BTD56" s="15"/>
      <c r="BTE56" s="7"/>
      <c r="BTF56" s="14"/>
      <c r="BTG56" s="15"/>
      <c r="BTH56" s="7"/>
      <c r="BTI56" s="14"/>
      <c r="BTJ56" s="15"/>
      <c r="BTK56" s="7"/>
      <c r="BTL56" s="14"/>
      <c r="BTM56" s="15"/>
      <c r="BTN56" s="7"/>
      <c r="BTO56" s="14"/>
      <c r="BTP56" s="15"/>
      <c r="BTQ56" s="7"/>
      <c r="BTR56" s="14"/>
      <c r="BTS56" s="15"/>
      <c r="BTT56" s="7"/>
      <c r="BTU56" s="14"/>
      <c r="BTV56" s="15"/>
      <c r="BTW56" s="7"/>
      <c r="BTX56" s="14"/>
      <c r="BTY56" s="15"/>
      <c r="BTZ56" s="7"/>
      <c r="BUA56" s="14"/>
      <c r="BUB56" s="15"/>
      <c r="BUC56" s="7"/>
      <c r="BUD56" s="14"/>
      <c r="BUE56" s="15"/>
      <c r="BUF56" s="7"/>
      <c r="BUG56" s="14"/>
      <c r="BUH56" s="15"/>
      <c r="BUI56" s="7"/>
      <c r="BUJ56" s="14"/>
      <c r="BUK56" s="15"/>
      <c r="BUL56" s="7"/>
      <c r="BUM56" s="14"/>
      <c r="BUN56" s="15"/>
      <c r="BUO56" s="7"/>
      <c r="BUP56" s="14"/>
      <c r="BUQ56" s="15"/>
      <c r="BUR56" s="7"/>
      <c r="BUS56" s="14"/>
      <c r="BUT56" s="15"/>
      <c r="BUU56" s="7"/>
      <c r="BUV56" s="14"/>
      <c r="BUW56" s="15"/>
      <c r="BUX56" s="7"/>
      <c r="BUY56" s="14"/>
      <c r="BUZ56" s="15"/>
      <c r="BVA56" s="7"/>
      <c r="BVB56" s="14"/>
      <c r="BVC56" s="15"/>
      <c r="BVD56" s="7"/>
      <c r="BVE56" s="14"/>
      <c r="BVF56" s="15"/>
      <c r="BVG56" s="7"/>
      <c r="BVH56" s="14"/>
      <c r="BVI56" s="15"/>
      <c r="BVJ56" s="7"/>
      <c r="BVK56" s="14"/>
      <c r="BVL56" s="15"/>
      <c r="BVM56" s="7"/>
      <c r="BVN56" s="14"/>
      <c r="BVO56" s="15"/>
      <c r="BVP56" s="7"/>
      <c r="BVQ56" s="14"/>
      <c r="BVR56" s="15"/>
      <c r="BVS56" s="7"/>
      <c r="BVT56" s="14"/>
      <c r="BVU56" s="15"/>
      <c r="BVV56" s="7"/>
      <c r="BVW56" s="14"/>
      <c r="BVX56" s="15"/>
      <c r="BVY56" s="7"/>
      <c r="BVZ56" s="14"/>
      <c r="BWA56" s="15"/>
      <c r="BWB56" s="7"/>
      <c r="BWC56" s="14"/>
      <c r="BWD56" s="15"/>
      <c r="BWE56" s="7"/>
      <c r="BWF56" s="14"/>
      <c r="BWG56" s="15"/>
      <c r="BWH56" s="7"/>
      <c r="BWI56" s="14"/>
      <c r="BWJ56" s="15"/>
      <c r="BWK56" s="7"/>
      <c r="BWL56" s="14"/>
      <c r="BWM56" s="15"/>
      <c r="BWN56" s="7"/>
      <c r="BWO56" s="14"/>
      <c r="BWP56" s="15"/>
      <c r="BWQ56" s="7"/>
      <c r="BWR56" s="14"/>
      <c r="BWS56" s="15"/>
      <c r="BWT56" s="7"/>
      <c r="BWU56" s="14"/>
      <c r="BWV56" s="15"/>
      <c r="BWW56" s="7"/>
      <c r="BWX56" s="14"/>
      <c r="BWY56" s="15"/>
      <c r="BWZ56" s="7"/>
      <c r="BXA56" s="14"/>
      <c r="BXB56" s="15"/>
      <c r="BXC56" s="7"/>
      <c r="BXD56" s="14"/>
      <c r="BXE56" s="15"/>
      <c r="BXF56" s="7"/>
      <c r="BXG56" s="14"/>
      <c r="BXH56" s="15"/>
      <c r="BXI56" s="7"/>
      <c r="BXJ56" s="14"/>
      <c r="BXK56" s="15"/>
      <c r="BXL56" s="7"/>
      <c r="BXM56" s="14"/>
      <c r="BXN56" s="15"/>
      <c r="BXO56" s="7"/>
      <c r="BXP56" s="14"/>
      <c r="BXQ56" s="15"/>
      <c r="BXR56" s="7"/>
      <c r="BXS56" s="14"/>
      <c r="BXT56" s="15"/>
      <c r="BXU56" s="7"/>
      <c r="BXV56" s="14"/>
      <c r="BXW56" s="15"/>
      <c r="BXX56" s="7"/>
      <c r="BXY56" s="14"/>
      <c r="BXZ56" s="15"/>
      <c r="BYA56" s="7"/>
      <c r="BYB56" s="14"/>
      <c r="BYC56" s="15"/>
      <c r="BYD56" s="7"/>
      <c r="BYE56" s="14"/>
      <c r="BYF56" s="15"/>
      <c r="BYG56" s="7"/>
      <c r="BYH56" s="14"/>
      <c r="BYI56" s="15"/>
      <c r="BYJ56" s="7"/>
      <c r="BYK56" s="14"/>
      <c r="BYL56" s="15"/>
      <c r="BYM56" s="7"/>
      <c r="BYN56" s="14"/>
      <c r="BYO56" s="15"/>
      <c r="BYP56" s="7"/>
      <c r="BYQ56" s="14"/>
      <c r="BYR56" s="15"/>
      <c r="BYS56" s="7"/>
      <c r="BYT56" s="14"/>
      <c r="BYU56" s="15"/>
      <c r="BYV56" s="7"/>
      <c r="BYW56" s="14"/>
      <c r="BYX56" s="15"/>
      <c r="BYY56" s="7"/>
      <c r="BYZ56" s="14"/>
      <c r="BZA56" s="15"/>
      <c r="BZB56" s="7"/>
      <c r="BZC56" s="14"/>
      <c r="BZD56" s="15"/>
      <c r="BZE56" s="7"/>
      <c r="BZF56" s="14"/>
      <c r="BZG56" s="15"/>
      <c r="BZH56" s="7"/>
      <c r="BZI56" s="14"/>
      <c r="BZJ56" s="15"/>
      <c r="BZK56" s="7"/>
      <c r="BZL56" s="14"/>
      <c r="BZM56" s="15"/>
      <c r="BZN56" s="7"/>
      <c r="BZO56" s="14"/>
      <c r="BZP56" s="15"/>
      <c r="BZQ56" s="7"/>
      <c r="BZR56" s="14"/>
      <c r="BZS56" s="15"/>
      <c r="BZT56" s="7"/>
      <c r="BZU56" s="14"/>
      <c r="BZV56" s="15"/>
      <c r="BZW56" s="7"/>
      <c r="BZX56" s="14"/>
      <c r="BZY56" s="15"/>
      <c r="BZZ56" s="7"/>
      <c r="CAA56" s="14"/>
      <c r="CAB56" s="15"/>
      <c r="CAC56" s="7"/>
      <c r="CAD56" s="14"/>
      <c r="CAE56" s="15"/>
      <c r="CAF56" s="7"/>
      <c r="CAG56" s="14"/>
      <c r="CAH56" s="15"/>
      <c r="CAI56" s="7"/>
      <c r="CAJ56" s="14"/>
      <c r="CAK56" s="15"/>
      <c r="CAL56" s="7"/>
      <c r="CAM56" s="14"/>
      <c r="CAN56" s="15"/>
      <c r="CAO56" s="7"/>
      <c r="CAP56" s="14"/>
      <c r="CAQ56" s="15"/>
      <c r="CAR56" s="7"/>
      <c r="CAS56" s="14"/>
      <c r="CAT56" s="15"/>
      <c r="CAU56" s="7"/>
      <c r="CAV56" s="14"/>
      <c r="CAW56" s="15"/>
      <c r="CAX56" s="7"/>
      <c r="CAY56" s="14"/>
      <c r="CAZ56" s="15"/>
      <c r="CBA56" s="7"/>
      <c r="CBB56" s="14"/>
      <c r="CBC56" s="15"/>
      <c r="CBD56" s="7"/>
      <c r="CBE56" s="14"/>
      <c r="CBF56" s="15"/>
      <c r="CBG56" s="7"/>
      <c r="CBH56" s="14"/>
      <c r="CBI56" s="15"/>
      <c r="CBJ56" s="7"/>
      <c r="CBK56" s="14"/>
      <c r="CBL56" s="15"/>
      <c r="CBM56" s="7"/>
      <c r="CBN56" s="14"/>
      <c r="CBO56" s="15"/>
      <c r="CBP56" s="7"/>
      <c r="CBQ56" s="14"/>
      <c r="CBR56" s="15"/>
      <c r="CBS56" s="7"/>
      <c r="CBT56" s="14"/>
      <c r="CBU56" s="15"/>
      <c r="CBV56" s="7"/>
      <c r="CBW56" s="14"/>
      <c r="CBX56" s="15"/>
      <c r="CBY56" s="7"/>
      <c r="CBZ56" s="14"/>
      <c r="CCA56" s="15"/>
      <c r="CCB56" s="7"/>
      <c r="CCC56" s="14"/>
      <c r="CCD56" s="15"/>
      <c r="CCE56" s="7"/>
      <c r="CCF56" s="14"/>
      <c r="CCG56" s="15"/>
      <c r="CCH56" s="7"/>
      <c r="CCI56" s="14"/>
      <c r="CCJ56" s="15"/>
      <c r="CCK56" s="7"/>
      <c r="CCL56" s="14"/>
      <c r="CCM56" s="15"/>
      <c r="CCN56" s="7"/>
      <c r="CCO56" s="14"/>
      <c r="CCP56" s="15"/>
      <c r="CCQ56" s="7"/>
      <c r="CCR56" s="14"/>
      <c r="CCS56" s="15"/>
      <c r="CCT56" s="7"/>
      <c r="CCU56" s="14"/>
      <c r="CCV56" s="15"/>
      <c r="CCW56" s="7"/>
      <c r="CCX56" s="14"/>
      <c r="CCY56" s="15"/>
      <c r="CCZ56" s="7"/>
      <c r="CDA56" s="14"/>
      <c r="CDB56" s="15"/>
      <c r="CDC56" s="7"/>
      <c r="CDD56" s="14"/>
      <c r="CDE56" s="15"/>
      <c r="CDF56" s="7"/>
      <c r="CDG56" s="14"/>
      <c r="CDH56" s="15"/>
      <c r="CDI56" s="7"/>
      <c r="CDJ56" s="14"/>
      <c r="CDK56" s="15"/>
      <c r="CDL56" s="7"/>
      <c r="CDM56" s="14"/>
      <c r="CDN56" s="15"/>
      <c r="CDO56" s="7"/>
      <c r="CDP56" s="14"/>
      <c r="CDQ56" s="15"/>
      <c r="CDR56" s="7"/>
      <c r="CDS56" s="14"/>
      <c r="CDT56" s="15"/>
      <c r="CDU56" s="7"/>
      <c r="CDV56" s="14"/>
      <c r="CDW56" s="15"/>
      <c r="CDX56" s="7"/>
      <c r="CDY56" s="14"/>
      <c r="CDZ56" s="15"/>
      <c r="CEA56" s="7"/>
      <c r="CEB56" s="14"/>
      <c r="CEC56" s="15"/>
      <c r="CED56" s="7"/>
      <c r="CEE56" s="14"/>
      <c r="CEF56" s="15"/>
      <c r="CEG56" s="7"/>
      <c r="CEH56" s="14"/>
      <c r="CEI56" s="15"/>
      <c r="CEJ56" s="7"/>
      <c r="CEK56" s="14"/>
      <c r="CEL56" s="15"/>
      <c r="CEM56" s="7"/>
      <c r="CEN56" s="14"/>
      <c r="CEO56" s="15"/>
      <c r="CEP56" s="7"/>
      <c r="CEQ56" s="14"/>
      <c r="CER56" s="15"/>
      <c r="CES56" s="7"/>
      <c r="CET56" s="14"/>
      <c r="CEU56" s="15"/>
      <c r="CEV56" s="7"/>
      <c r="CEW56" s="14"/>
      <c r="CEX56" s="15"/>
      <c r="CEY56" s="7"/>
      <c r="CEZ56" s="14"/>
      <c r="CFA56" s="15"/>
      <c r="CFB56" s="7"/>
      <c r="CFC56" s="14"/>
      <c r="CFD56" s="15"/>
      <c r="CFE56" s="7"/>
      <c r="CFF56" s="14"/>
      <c r="CFG56" s="15"/>
      <c r="CFH56" s="7"/>
      <c r="CFI56" s="14"/>
      <c r="CFJ56" s="15"/>
      <c r="CFK56" s="7"/>
      <c r="CFL56" s="14"/>
      <c r="CFM56" s="15"/>
      <c r="CFN56" s="7"/>
      <c r="CFO56" s="14"/>
      <c r="CFP56" s="15"/>
      <c r="CFQ56" s="7"/>
      <c r="CFR56" s="14"/>
      <c r="CFS56" s="15"/>
      <c r="CFT56" s="7"/>
      <c r="CFU56" s="14"/>
      <c r="CFV56" s="15"/>
      <c r="CFW56" s="7"/>
      <c r="CFX56" s="14"/>
      <c r="CFY56" s="15"/>
      <c r="CFZ56" s="7"/>
      <c r="CGA56" s="14"/>
      <c r="CGB56" s="15"/>
      <c r="CGC56" s="7"/>
      <c r="CGD56" s="14"/>
      <c r="CGE56" s="15"/>
      <c r="CGF56" s="7"/>
      <c r="CGG56" s="14"/>
      <c r="CGH56" s="15"/>
      <c r="CGI56" s="7"/>
      <c r="CGJ56" s="14"/>
      <c r="CGK56" s="15"/>
      <c r="CGL56" s="7"/>
      <c r="CGM56" s="14"/>
      <c r="CGN56" s="15"/>
      <c r="CGO56" s="7"/>
      <c r="CGP56" s="14"/>
      <c r="CGQ56" s="15"/>
      <c r="CGR56" s="7"/>
      <c r="CGS56" s="14"/>
      <c r="CGT56" s="15"/>
      <c r="CGU56" s="7"/>
      <c r="CGV56" s="14"/>
      <c r="CGW56" s="15"/>
      <c r="CGX56" s="7"/>
      <c r="CGY56" s="14"/>
      <c r="CGZ56" s="15"/>
      <c r="CHA56" s="7"/>
      <c r="CHB56" s="14"/>
      <c r="CHC56" s="15"/>
      <c r="CHD56" s="7"/>
      <c r="CHE56" s="14"/>
      <c r="CHF56" s="15"/>
      <c r="CHG56" s="7"/>
      <c r="CHH56" s="14"/>
      <c r="CHI56" s="15"/>
      <c r="CHJ56" s="7"/>
      <c r="CHK56" s="14"/>
      <c r="CHL56" s="15"/>
      <c r="CHM56" s="7"/>
      <c r="CHN56" s="14"/>
      <c r="CHO56" s="15"/>
      <c r="CHP56" s="7"/>
      <c r="CHQ56" s="14"/>
      <c r="CHR56" s="15"/>
      <c r="CHS56" s="7"/>
      <c r="CHT56" s="14"/>
      <c r="CHU56" s="15"/>
      <c r="CHV56" s="7"/>
      <c r="CHW56" s="14"/>
      <c r="CHX56" s="15"/>
      <c r="CHY56" s="7"/>
      <c r="CHZ56" s="14"/>
      <c r="CIA56" s="15"/>
      <c r="CIB56" s="7"/>
      <c r="CIC56" s="14"/>
      <c r="CID56" s="15"/>
      <c r="CIE56" s="7"/>
      <c r="CIF56" s="14"/>
      <c r="CIG56" s="15"/>
      <c r="CIH56" s="7"/>
      <c r="CII56" s="14"/>
      <c r="CIJ56" s="15"/>
      <c r="CIK56" s="7"/>
      <c r="CIL56" s="14"/>
      <c r="CIM56" s="15"/>
      <c r="CIN56" s="7"/>
      <c r="CIO56" s="14"/>
      <c r="CIP56" s="15"/>
      <c r="CIQ56" s="7"/>
      <c r="CIR56" s="14"/>
      <c r="CIS56" s="15"/>
      <c r="CIT56" s="7"/>
      <c r="CIU56" s="14"/>
      <c r="CIV56" s="15"/>
      <c r="CIW56" s="7"/>
      <c r="CIX56" s="14"/>
      <c r="CIY56" s="15"/>
      <c r="CIZ56" s="7"/>
      <c r="CJA56" s="14"/>
      <c r="CJB56" s="15"/>
      <c r="CJC56" s="7"/>
      <c r="CJD56" s="14"/>
      <c r="CJE56" s="15"/>
      <c r="CJF56" s="7"/>
      <c r="CJG56" s="14"/>
      <c r="CJH56" s="15"/>
      <c r="CJI56" s="7"/>
      <c r="CJJ56" s="14"/>
      <c r="CJK56" s="15"/>
      <c r="CJL56" s="7"/>
      <c r="CJM56" s="14"/>
      <c r="CJN56" s="15"/>
      <c r="CJO56" s="7"/>
      <c r="CJP56" s="14"/>
      <c r="CJQ56" s="15"/>
      <c r="CJR56" s="7"/>
      <c r="CJS56" s="14"/>
      <c r="CJT56" s="15"/>
      <c r="CJU56" s="7"/>
      <c r="CJV56" s="14"/>
      <c r="CJW56" s="15"/>
      <c r="CJX56" s="7"/>
      <c r="CJY56" s="14"/>
      <c r="CJZ56" s="15"/>
      <c r="CKA56" s="7"/>
      <c r="CKB56" s="14"/>
      <c r="CKC56" s="15"/>
      <c r="CKD56" s="7"/>
      <c r="CKE56" s="14"/>
      <c r="CKF56" s="15"/>
      <c r="CKG56" s="7"/>
      <c r="CKH56" s="14"/>
      <c r="CKI56" s="15"/>
      <c r="CKJ56" s="7"/>
      <c r="CKK56" s="14"/>
      <c r="CKL56" s="15"/>
      <c r="CKM56" s="7"/>
      <c r="CKN56" s="14"/>
      <c r="CKO56" s="15"/>
      <c r="CKP56" s="7"/>
      <c r="CKQ56" s="14"/>
      <c r="CKR56" s="15"/>
      <c r="CKS56" s="7"/>
      <c r="CKT56" s="14"/>
      <c r="CKU56" s="15"/>
      <c r="CKV56" s="7"/>
      <c r="CKW56" s="14"/>
      <c r="CKX56" s="15"/>
      <c r="CKY56" s="7"/>
      <c r="CKZ56" s="14"/>
      <c r="CLA56" s="15"/>
      <c r="CLB56" s="7"/>
      <c r="CLC56" s="14"/>
      <c r="CLD56" s="15"/>
      <c r="CLE56" s="7"/>
      <c r="CLF56" s="14"/>
      <c r="CLG56" s="15"/>
      <c r="CLH56" s="7"/>
      <c r="CLI56" s="14"/>
      <c r="CLJ56" s="15"/>
      <c r="CLK56" s="7"/>
      <c r="CLL56" s="14"/>
      <c r="CLM56" s="15"/>
      <c r="CLN56" s="7"/>
      <c r="CLO56" s="14"/>
      <c r="CLP56" s="15"/>
      <c r="CLQ56" s="7"/>
      <c r="CLR56" s="14"/>
      <c r="CLS56" s="15"/>
      <c r="CLT56" s="7"/>
      <c r="CLU56" s="14"/>
      <c r="CLV56" s="15"/>
      <c r="CLW56" s="7"/>
      <c r="CLX56" s="14"/>
      <c r="CLY56" s="15"/>
      <c r="CLZ56" s="7"/>
      <c r="CMA56" s="14"/>
      <c r="CMB56" s="15"/>
      <c r="CMC56" s="7"/>
      <c r="CMD56" s="14"/>
      <c r="CME56" s="15"/>
      <c r="CMF56" s="7"/>
      <c r="CMG56" s="14"/>
      <c r="CMH56" s="15"/>
      <c r="CMI56" s="7"/>
      <c r="CMJ56" s="14"/>
      <c r="CMK56" s="15"/>
      <c r="CML56" s="7"/>
      <c r="CMM56" s="14"/>
      <c r="CMN56" s="15"/>
      <c r="CMO56" s="7"/>
      <c r="CMP56" s="14"/>
      <c r="CMQ56" s="15"/>
      <c r="CMR56" s="7"/>
      <c r="CMS56" s="14"/>
      <c r="CMT56" s="15"/>
      <c r="CMU56" s="7"/>
      <c r="CMV56" s="14"/>
      <c r="CMW56" s="15"/>
      <c r="CMX56" s="7"/>
      <c r="CMY56" s="14"/>
      <c r="CMZ56" s="15"/>
      <c r="CNA56" s="7"/>
      <c r="CNB56" s="14"/>
      <c r="CNC56" s="15"/>
      <c r="CND56" s="7"/>
      <c r="CNE56" s="14"/>
      <c r="CNF56" s="15"/>
      <c r="CNG56" s="7"/>
      <c r="CNH56" s="14"/>
      <c r="CNI56" s="15"/>
      <c r="CNJ56" s="7"/>
      <c r="CNK56" s="14"/>
      <c r="CNL56" s="15"/>
      <c r="CNM56" s="7"/>
      <c r="CNN56" s="14"/>
      <c r="CNO56" s="15"/>
      <c r="CNP56" s="7"/>
      <c r="CNQ56" s="14"/>
      <c r="CNR56" s="15"/>
      <c r="CNS56" s="7"/>
      <c r="CNT56" s="14"/>
      <c r="CNU56" s="15"/>
      <c r="CNV56" s="7"/>
      <c r="CNW56" s="14"/>
      <c r="CNX56" s="15"/>
      <c r="CNY56" s="7"/>
      <c r="CNZ56" s="14"/>
      <c r="COA56" s="15"/>
      <c r="COB56" s="7"/>
      <c r="COC56" s="14"/>
      <c r="COD56" s="15"/>
      <c r="COE56" s="7"/>
      <c r="COF56" s="14"/>
      <c r="COG56" s="15"/>
      <c r="COH56" s="7"/>
      <c r="COI56" s="14"/>
      <c r="COJ56" s="15"/>
      <c r="COK56" s="7"/>
      <c r="COL56" s="14"/>
      <c r="COM56" s="15"/>
      <c r="CON56" s="7"/>
      <c r="COO56" s="14"/>
      <c r="COP56" s="15"/>
      <c r="COQ56" s="7"/>
      <c r="COR56" s="14"/>
      <c r="COS56" s="15"/>
      <c r="COT56" s="7"/>
      <c r="COU56" s="14"/>
      <c r="COV56" s="15"/>
      <c r="COW56" s="7"/>
      <c r="COX56" s="14"/>
      <c r="COY56" s="15"/>
      <c r="COZ56" s="7"/>
      <c r="CPA56" s="14"/>
      <c r="CPB56" s="15"/>
      <c r="CPC56" s="7"/>
      <c r="CPD56" s="14"/>
      <c r="CPE56" s="15"/>
      <c r="CPF56" s="7"/>
      <c r="CPG56" s="14"/>
      <c r="CPH56" s="15"/>
      <c r="CPI56" s="7"/>
      <c r="CPJ56" s="14"/>
      <c r="CPK56" s="15"/>
      <c r="CPL56" s="7"/>
      <c r="CPM56" s="14"/>
      <c r="CPN56" s="15"/>
      <c r="CPO56" s="7"/>
      <c r="CPP56" s="14"/>
      <c r="CPQ56" s="15"/>
      <c r="CPR56" s="7"/>
      <c r="CPS56" s="14"/>
      <c r="CPT56" s="15"/>
      <c r="CPU56" s="7"/>
      <c r="CPV56" s="14"/>
      <c r="CPW56" s="15"/>
      <c r="CPX56" s="7"/>
      <c r="CPY56" s="14"/>
      <c r="CPZ56" s="15"/>
      <c r="CQA56" s="7"/>
      <c r="CQB56" s="14"/>
      <c r="CQC56" s="15"/>
      <c r="CQD56" s="7"/>
      <c r="CQE56" s="14"/>
      <c r="CQF56" s="15"/>
      <c r="CQG56" s="7"/>
      <c r="CQH56" s="14"/>
      <c r="CQI56" s="15"/>
      <c r="CQJ56" s="7"/>
      <c r="CQK56" s="14"/>
      <c r="CQL56" s="15"/>
      <c r="CQM56" s="7"/>
      <c r="CQN56" s="14"/>
      <c r="CQO56" s="15"/>
      <c r="CQP56" s="7"/>
      <c r="CQQ56" s="14"/>
      <c r="CQR56" s="15"/>
      <c r="CQS56" s="7"/>
      <c r="CQT56" s="14"/>
      <c r="CQU56" s="15"/>
      <c r="CQV56" s="7"/>
      <c r="CQW56" s="14"/>
      <c r="CQX56" s="15"/>
      <c r="CQY56" s="7"/>
      <c r="CQZ56" s="14"/>
      <c r="CRA56" s="15"/>
      <c r="CRB56" s="7"/>
      <c r="CRC56" s="14"/>
      <c r="CRD56" s="15"/>
      <c r="CRE56" s="7"/>
      <c r="CRF56" s="14"/>
      <c r="CRG56" s="15"/>
      <c r="CRH56" s="7"/>
      <c r="CRI56" s="14"/>
      <c r="CRJ56" s="15"/>
      <c r="CRK56" s="7"/>
      <c r="CRL56" s="14"/>
      <c r="CRM56" s="15"/>
      <c r="CRN56" s="7"/>
      <c r="CRO56" s="14"/>
      <c r="CRP56" s="15"/>
      <c r="CRQ56" s="7"/>
      <c r="CRR56" s="14"/>
      <c r="CRS56" s="15"/>
      <c r="CRT56" s="7"/>
      <c r="CRU56" s="14"/>
      <c r="CRV56" s="15"/>
      <c r="CRW56" s="7"/>
      <c r="CRX56" s="14"/>
      <c r="CRY56" s="15"/>
      <c r="CRZ56" s="7"/>
      <c r="CSA56" s="14"/>
      <c r="CSB56" s="15"/>
      <c r="CSC56" s="7"/>
      <c r="CSD56" s="14"/>
      <c r="CSE56" s="15"/>
      <c r="CSF56" s="7"/>
      <c r="CSG56" s="14"/>
      <c r="CSH56" s="15"/>
      <c r="CSI56" s="7"/>
      <c r="CSJ56" s="14"/>
      <c r="CSK56" s="15"/>
    </row>
    <row r="57" spans="1:2533" x14ac:dyDescent="0.25">
      <c r="A57" s="68"/>
      <c r="B57" s="7" t="str">
        <f>"5." &amp; D$1&amp; ".5.2."</f>
        <v>5.1.5.2.</v>
      </c>
      <c r="C57" s="14" t="str">
        <f>IF(ISBLANK(D1),"",IF(VLOOKUP(D1,Register,57,FALSE)=0,"",(VLOOKUP(D1,Register,57,FALSE))))</f>
        <v/>
      </c>
      <c r="D57" s="15" t="s">
        <v>18</v>
      </c>
      <c r="E57" s="7" t="str">
        <f>"5." &amp; G$1&amp; ".5.2."</f>
        <v>5.2.5.2.</v>
      </c>
      <c r="F57" s="14" t="str">
        <f>IF(ISBLANK(G1),"",IF(VLOOKUP(G1,Register,57,FALSE)=0,"",(VLOOKUP(G1,Register,57,FALSE))))</f>
        <v/>
      </c>
      <c r="G57" s="15" t="s">
        <v>18</v>
      </c>
      <c r="H57" s="7" t="str">
        <f>"5." &amp; J$1&amp; ".5.2."</f>
        <v>5.3.5.2.</v>
      </c>
      <c r="I57" s="14" t="str">
        <f>IF(ISBLANK(J1),"",IF(VLOOKUP(J1,Register,57,FALSE)=0,"",(VLOOKUP(J1,Register,57,FALSE))))</f>
        <v/>
      </c>
      <c r="J57" s="15" t="s">
        <v>18</v>
      </c>
      <c r="K57" s="7" t="str">
        <f>"5." &amp; M$1&amp; ".5.2."</f>
        <v>5.4.5.2.</v>
      </c>
      <c r="L57" s="14" t="str">
        <f>IF(ISBLANK(M1),"",IF(VLOOKUP(M1,Register,57,FALSE)=0,"",(VLOOKUP(M1,Register,57,FALSE))))</f>
        <v/>
      </c>
      <c r="M57" s="15" t="s">
        <v>18</v>
      </c>
      <c r="N57" s="7" t="str">
        <f>"5." &amp; P$1&amp; ".5.2."</f>
        <v>5.5.5.2.</v>
      </c>
      <c r="O57" s="14" t="str">
        <f>IF(ISBLANK(P1),"",IF(VLOOKUP(P1,Register,57,FALSE)=0,"",(VLOOKUP(P1,Register,57,FALSE))))</f>
        <v/>
      </c>
      <c r="P57" s="15" t="s">
        <v>18</v>
      </c>
      <c r="Q57" s="7" t="str">
        <f>"5." &amp; S$1&amp; ".5.2."</f>
        <v>5.6.5.2.</v>
      </c>
      <c r="R57" s="14" t="str">
        <f>IF(ISBLANK(S1),"",IF(VLOOKUP(S1,Register,57,FALSE)=0,"",(VLOOKUP(S1,Register,57,FALSE))))</f>
        <v/>
      </c>
      <c r="S57" s="15" t="s">
        <v>18</v>
      </c>
      <c r="T57" s="7" t="str">
        <f t="shared" ref="T57" si="12834">"5." &amp; V$1&amp; ".5.2."</f>
        <v>5.7.5.2.</v>
      </c>
      <c r="U57" s="14" t="str">
        <f>IF(ISBLANK(V1),"",IF(VLOOKUP(V1,Register,57,FALSE)=0,"",(VLOOKUP(V1,Register,57,FALSE))))</f>
        <v/>
      </c>
      <c r="V57" s="15" t="s">
        <v>18</v>
      </c>
      <c r="W57" s="7" t="str">
        <f t="shared" ref="W57" si="12835">"5." &amp; Y$1&amp; ".5.2."</f>
        <v>5.8.5.2.</v>
      </c>
      <c r="X57" s="14" t="str">
        <f>IF(ISBLANK(Y1),"",IF(VLOOKUP(Y1,Register,57,FALSE)=0,"",(VLOOKUP(Y1,Register,57,FALSE))))</f>
        <v/>
      </c>
      <c r="Y57" s="15" t="s">
        <v>18</v>
      </c>
      <c r="Z57" s="7" t="str">
        <f t="shared" ref="Z57" si="12836">"5." &amp; AB$1&amp; ".5.2."</f>
        <v>5.9.5.2.</v>
      </c>
      <c r="AA57" s="14" t="str">
        <f>IF(ISBLANK(AB1),"",IF(VLOOKUP(AB1,Register,57,FALSE)=0,"",(VLOOKUP(AB1,Register,57,FALSE))))</f>
        <v/>
      </c>
      <c r="AB57" s="15" t="s">
        <v>18</v>
      </c>
      <c r="AC57" s="7" t="str">
        <f t="shared" ref="AC57" si="12837">"5." &amp; AE$1&amp; ".5.2."</f>
        <v>5.10.5.2.</v>
      </c>
      <c r="AD57" s="14" t="str">
        <f>IF(ISBLANK(AE1),"",IF(VLOOKUP(AE1,Register,57,FALSE)=0,"",(VLOOKUP(AE1,Register,57,FALSE))))</f>
        <v/>
      </c>
      <c r="AE57" s="15" t="s">
        <v>18</v>
      </c>
      <c r="AF57" s="7" t="str">
        <f t="shared" ref="AF57" si="12838">"5." &amp; AH$1&amp; ".5.2."</f>
        <v>5.11.5.2.</v>
      </c>
      <c r="AG57" s="14" t="str">
        <f>IF(ISBLANK(AH1),"",IF(VLOOKUP(AH1,Register,57,FALSE)=0,"",(VLOOKUP(AH1,Register,57,FALSE))))</f>
        <v/>
      </c>
      <c r="AH57" s="15" t="s">
        <v>18</v>
      </c>
      <c r="AI57" s="7" t="str">
        <f t="shared" ref="AI57" si="12839">"5." &amp; AK$1&amp; ".5.2."</f>
        <v>5.12.5.2.</v>
      </c>
      <c r="AJ57" s="14" t="str">
        <f>IF(ISBLANK(AK1),"",IF(VLOOKUP(AK1,Register,57,FALSE)=0,"",(VLOOKUP(AK1,Register,57,FALSE))))</f>
        <v/>
      </c>
      <c r="AK57" s="15" t="s">
        <v>18</v>
      </c>
      <c r="AL57" s="7" t="str">
        <f t="shared" ref="AL57" si="12840">"5." &amp; AN$1&amp; ".5.2."</f>
        <v>5.13.5.2.</v>
      </c>
      <c r="AM57" s="14" t="str">
        <f>IF(ISBLANK(AN1),"",IF(VLOOKUP(AN1,Register,57,FALSE)=0,"",(VLOOKUP(AN1,Register,57,FALSE))))</f>
        <v/>
      </c>
      <c r="AN57" s="15" t="s">
        <v>18</v>
      </c>
      <c r="AO57" s="7" t="str">
        <f t="shared" ref="AO57" si="12841">"5." &amp; AQ$1&amp; ".5.2."</f>
        <v>5.14.5.2.</v>
      </c>
      <c r="AP57" s="14" t="str">
        <f>IF(ISBLANK(AQ1),"",IF(VLOOKUP(AQ1,Register,57,FALSE)=0,"",(VLOOKUP(AQ1,Register,57,FALSE))))</f>
        <v/>
      </c>
      <c r="AQ57" s="15" t="s">
        <v>18</v>
      </c>
      <c r="AR57" s="7" t="str">
        <f t="shared" ref="AR57" si="12842">"5." &amp; AT$1&amp; ".5.2."</f>
        <v>5.15.5.2.</v>
      </c>
      <c r="AS57" s="14" t="str">
        <f>IF(ISBLANK(AT1),"",IF(VLOOKUP(AT1,Register,57,FALSE)=0,"",(VLOOKUP(AT1,Register,57,FALSE))))</f>
        <v/>
      </c>
      <c r="AT57" s="15" t="s">
        <v>18</v>
      </c>
      <c r="AU57" s="7" t="str">
        <f t="shared" ref="AU57" si="12843">"5." &amp; AW$1&amp; ".5.2."</f>
        <v>5.16.5.2.</v>
      </c>
      <c r="AV57" s="14" t="str">
        <f>IF(ISBLANK(AW1),"",IF(VLOOKUP(AW1,Register,57,FALSE)=0,"",(VLOOKUP(AW1,Register,57,FALSE))))</f>
        <v/>
      </c>
      <c r="AW57" s="15" t="s">
        <v>18</v>
      </c>
      <c r="AX57" s="7" t="str">
        <f t="shared" ref="AX57" si="12844">"5." &amp; AZ$1&amp; ".5.2."</f>
        <v>5.17.5.2.</v>
      </c>
      <c r="AY57" s="14" t="str">
        <f>IF(ISBLANK(AZ1),"",IF(VLOOKUP(AZ1,Register,57,FALSE)=0,"",(VLOOKUP(AZ1,Register,57,FALSE))))</f>
        <v/>
      </c>
      <c r="AZ57" s="15" t="s">
        <v>18</v>
      </c>
      <c r="BA57" s="7" t="str">
        <f t="shared" ref="BA57" si="12845">"5." &amp; BC$1&amp; ".5.2."</f>
        <v>5.18.5.2.</v>
      </c>
      <c r="BB57" s="14" t="str">
        <f>IF(ISBLANK(BC1),"",IF(VLOOKUP(BC1,Register,57,FALSE)=0,"",(VLOOKUP(BC1,Register,57,FALSE))))</f>
        <v/>
      </c>
      <c r="BC57" s="15" t="s">
        <v>18</v>
      </c>
      <c r="BD57" s="7" t="str">
        <f t="shared" ref="BD57" si="12846">"5." &amp; BF$1&amp; ".5.2."</f>
        <v>5.19.5.2.</v>
      </c>
      <c r="BE57" s="14" t="str">
        <f>IF(ISBLANK(BF1),"",IF(VLOOKUP(BF1,Register,57,FALSE)=0,"",(VLOOKUP(BF1,Register,57,FALSE))))</f>
        <v/>
      </c>
      <c r="BF57" s="15" t="s">
        <v>18</v>
      </c>
      <c r="BG57" s="7" t="str">
        <f t="shared" ref="BG57" si="12847">"5." &amp; BI$1&amp; ".5.2."</f>
        <v>5.20.5.2.</v>
      </c>
      <c r="BH57" s="14" t="str">
        <f>IF(ISBLANK(BI1),"",IF(VLOOKUP(BI1,Register,57,FALSE)=0,"",(VLOOKUP(BI1,Register,57,FALSE))))</f>
        <v/>
      </c>
      <c r="BI57" s="15" t="s">
        <v>18</v>
      </c>
      <c r="BJ57" s="7" t="str">
        <f t="shared" ref="BJ57" si="12848">"5." &amp; BL$1&amp; ".5.2."</f>
        <v>5.21.5.2.</v>
      </c>
      <c r="BK57" s="14" t="str">
        <f>IF(ISBLANK(BL1),"",IF(VLOOKUP(BL1,Register,57,FALSE)=0,"",(VLOOKUP(BL1,Register,57,FALSE))))</f>
        <v/>
      </c>
      <c r="BL57" s="15" t="s">
        <v>18</v>
      </c>
      <c r="BM57" s="7" t="str">
        <f t="shared" ref="BM57" si="12849">"5." &amp; BO$1&amp; ".5.2."</f>
        <v>5.22.5.2.</v>
      </c>
      <c r="BN57" s="14" t="str">
        <f>IF(ISBLANK(BO1),"",IF(VLOOKUP(BO1,Register,57,FALSE)=0,"",(VLOOKUP(BO1,Register,57,FALSE))))</f>
        <v/>
      </c>
      <c r="BO57" s="15" t="s">
        <v>18</v>
      </c>
      <c r="BP57" s="7" t="str">
        <f t="shared" ref="BP57" si="12850">"5." &amp; BR$1&amp; ".5.2."</f>
        <v>5.23.5.2.</v>
      </c>
      <c r="BQ57" s="14" t="str">
        <f>IF(ISBLANK(BR1),"",IF(VLOOKUP(BR1,Register,57,FALSE)=0,"",(VLOOKUP(BR1,Register,57,FALSE))))</f>
        <v/>
      </c>
      <c r="BR57" s="15" t="s">
        <v>18</v>
      </c>
      <c r="BS57" s="7" t="str">
        <f t="shared" ref="BS57" si="12851">"5." &amp; BU$1&amp; ".5.2."</f>
        <v>5.24.5.2.</v>
      </c>
      <c r="BT57" s="14" t="str">
        <f>IF(ISBLANK(BU1),"",IF(VLOOKUP(BU1,Register,57,FALSE)=0,"",(VLOOKUP(BU1,Register,57,FALSE))))</f>
        <v/>
      </c>
      <c r="BU57" s="15" t="s">
        <v>18</v>
      </c>
      <c r="BV57" s="7" t="str">
        <f t="shared" ref="BV57" si="12852">"5." &amp; BX$1&amp; ".5.2."</f>
        <v>5.25.5.2.</v>
      </c>
      <c r="BW57" s="14" t="str">
        <f>IF(ISBLANK(BX1),"",IF(VLOOKUP(BX1,Register,57,FALSE)=0,"",(VLOOKUP(BX1,Register,57,FALSE))))</f>
        <v/>
      </c>
      <c r="BX57" s="15" t="s">
        <v>18</v>
      </c>
      <c r="BY57" s="7" t="str">
        <f t="shared" ref="BY57" si="12853">"5." &amp; CA$1&amp; ".5.2."</f>
        <v>5.26.5.2.</v>
      </c>
      <c r="BZ57" s="14" t="str">
        <f>IF(ISBLANK(CA1),"",IF(VLOOKUP(CA1,Register,57,FALSE)=0,"",(VLOOKUP(CA1,Register,57,FALSE))))</f>
        <v/>
      </c>
      <c r="CA57" s="15" t="s">
        <v>18</v>
      </c>
      <c r="CB57" s="7" t="str">
        <f t="shared" ref="CB57" si="12854">"5." &amp; CD$1&amp; ".5.2."</f>
        <v>5.27.5.2.</v>
      </c>
      <c r="CC57" s="14" t="str">
        <f>IF(ISBLANK(CD1),"",IF(VLOOKUP(CD1,Register,57,FALSE)=0,"",(VLOOKUP(CD1,Register,57,FALSE))))</f>
        <v/>
      </c>
      <c r="CD57" s="15" t="s">
        <v>18</v>
      </c>
      <c r="CE57" s="7" t="str">
        <f t="shared" ref="CE57" si="12855">"5." &amp; CG$1&amp; ".5.2."</f>
        <v>5.28.5.2.</v>
      </c>
      <c r="CF57" s="14" t="str">
        <f>IF(ISBLANK(CG1),"",IF(VLOOKUP(CG1,Register,57,FALSE)=0,"",(VLOOKUP(CG1,Register,57,FALSE))))</f>
        <v/>
      </c>
      <c r="CG57" s="15" t="s">
        <v>18</v>
      </c>
      <c r="CH57" s="7" t="str">
        <f t="shared" ref="CH57" si="12856">"5." &amp; CJ$1&amp; ".5.2."</f>
        <v>5.29.5.2.</v>
      </c>
      <c r="CI57" s="14" t="str">
        <f>IF(ISBLANK(CJ1),"",IF(VLOOKUP(CJ1,Register,57,FALSE)=0,"",(VLOOKUP(CJ1,Register,57,FALSE))))</f>
        <v/>
      </c>
      <c r="CJ57" s="15" t="s">
        <v>18</v>
      </c>
      <c r="CK57" s="7" t="str">
        <f t="shared" ref="CK57" si="12857">"5." &amp; CM$1&amp; ".5.2."</f>
        <v>5.30.5.2.</v>
      </c>
      <c r="CL57" s="14" t="str">
        <f>IF(ISBLANK(CM1),"",IF(VLOOKUP(CM1,Register,57,FALSE)=0,"",(VLOOKUP(CM1,Register,57,FALSE))))</f>
        <v/>
      </c>
      <c r="CM57" s="15" t="s">
        <v>18</v>
      </c>
      <c r="CN57" s="7" t="str">
        <f t="shared" ref="CN57" si="12858">"5." &amp; CP$1&amp; ".5.2."</f>
        <v>5.31.5.2.</v>
      </c>
      <c r="CO57" s="14" t="str">
        <f>IF(ISBLANK(CP1),"",IF(VLOOKUP(CP1,Register,57,FALSE)=0,"",(VLOOKUP(CP1,Register,57,FALSE))))</f>
        <v/>
      </c>
      <c r="CP57" s="15" t="s">
        <v>18</v>
      </c>
      <c r="CQ57" s="7" t="str">
        <f t="shared" ref="CQ57" si="12859">"5." &amp; CS$1&amp; ".5.2."</f>
        <v>5.32.5.2.</v>
      </c>
      <c r="CR57" s="14" t="str">
        <f>IF(ISBLANK(CS1),"",IF(VLOOKUP(CS1,Register,57,FALSE)=0,"",(VLOOKUP(CS1,Register,57,FALSE))))</f>
        <v/>
      </c>
      <c r="CS57" s="15" t="s">
        <v>18</v>
      </c>
      <c r="CT57" s="7" t="str">
        <f t="shared" ref="CT57" si="12860">"5." &amp; CV$1&amp; ".5.2."</f>
        <v>5.33.5.2.</v>
      </c>
      <c r="CU57" s="14" t="str">
        <f>IF(ISBLANK(CV1),"",IF(VLOOKUP(CV1,Register,57,FALSE)=0,"",(VLOOKUP(CV1,Register,57,FALSE))))</f>
        <v/>
      </c>
      <c r="CV57" s="15" t="s">
        <v>18</v>
      </c>
      <c r="CW57" s="7" t="str">
        <f t="shared" ref="CW57" si="12861">"5." &amp; CY$1&amp; ".5.2."</f>
        <v>5.34.5.2.</v>
      </c>
      <c r="CX57" s="14" t="str">
        <f>IF(ISBLANK(CY1),"",IF(VLOOKUP(CY1,Register,57,FALSE)=0,"",(VLOOKUP(CY1,Register,57,FALSE))))</f>
        <v/>
      </c>
      <c r="CY57" s="15" t="s">
        <v>18</v>
      </c>
      <c r="CZ57" s="7" t="str">
        <f t="shared" ref="CZ57" si="12862">"5." &amp; DB$1&amp; ".5.2."</f>
        <v>5.35.5.2.</v>
      </c>
      <c r="DA57" s="14" t="str">
        <f>IF(ISBLANK(DB1),"",IF(VLOOKUP(DB1,Register,57,FALSE)=0,"",(VLOOKUP(DB1,Register,57,FALSE))))</f>
        <v/>
      </c>
      <c r="DB57" s="15" t="s">
        <v>18</v>
      </c>
      <c r="DC57" s="7" t="str">
        <f t="shared" ref="DC57" si="12863">"5." &amp; DE$1&amp; ".5.2."</f>
        <v>5.36.5.2.</v>
      </c>
      <c r="DD57" s="14" t="str">
        <f>IF(ISBLANK(DE1),"",IF(VLOOKUP(DE1,Register,57,FALSE)=0,"",(VLOOKUP(DE1,Register,57,FALSE))))</f>
        <v/>
      </c>
      <c r="DE57" s="15" t="s">
        <v>18</v>
      </c>
      <c r="DF57" s="7" t="str">
        <f t="shared" ref="DF57" si="12864">"5." &amp; DH$1&amp; ".5.2."</f>
        <v>5.37.5.2.</v>
      </c>
      <c r="DG57" s="14" t="str">
        <f>IF(ISBLANK(DH1),"",IF(VLOOKUP(DH1,Register,57,FALSE)=0,"",(VLOOKUP(DH1,Register,57,FALSE))))</f>
        <v/>
      </c>
      <c r="DH57" s="15" t="s">
        <v>18</v>
      </c>
      <c r="DI57" s="7" t="str">
        <f t="shared" ref="DI57" si="12865">"5." &amp; DK$1&amp; ".5.2."</f>
        <v>5.38.5.2.</v>
      </c>
      <c r="DJ57" s="14" t="str">
        <f>IF(ISBLANK(DK1),"",IF(VLOOKUP(DK1,Register,57,FALSE)=0,"",(VLOOKUP(DK1,Register,57,FALSE))))</f>
        <v/>
      </c>
      <c r="DK57" s="15" t="s">
        <v>18</v>
      </c>
      <c r="DL57" s="7" t="str">
        <f t="shared" ref="DL57" si="12866">"5." &amp; DN$1&amp; ".5.2."</f>
        <v>5.39.5.2.</v>
      </c>
      <c r="DM57" s="14" t="str">
        <f>IF(ISBLANK(DN1),"",IF(VLOOKUP(DN1,Register,57,FALSE)=0,"",(VLOOKUP(DN1,Register,57,FALSE))))</f>
        <v/>
      </c>
      <c r="DN57" s="15" t="s">
        <v>18</v>
      </c>
      <c r="DO57" s="7" t="str">
        <f t="shared" ref="DO57" si="12867">"5." &amp; DQ$1&amp; ".5.2."</f>
        <v>5.40.5.2.</v>
      </c>
      <c r="DP57" s="14" t="str">
        <f>IF(ISBLANK(DQ1),"",IF(VLOOKUP(DQ1,Register,57,FALSE)=0,"",(VLOOKUP(DQ1,Register,57,FALSE))))</f>
        <v/>
      </c>
      <c r="DQ57" s="15" t="s">
        <v>18</v>
      </c>
      <c r="DR57" s="7" t="str">
        <f t="shared" ref="DR57" si="12868">"5." &amp; DT$1&amp; ".5.2."</f>
        <v>5.41.5.2.</v>
      </c>
      <c r="DS57" s="14" t="str">
        <f>IF(ISBLANK(DT1),"",IF(VLOOKUP(DT1,Register,57,FALSE)=0,"",(VLOOKUP(DT1,Register,57,FALSE))))</f>
        <v/>
      </c>
      <c r="DT57" s="15" t="s">
        <v>18</v>
      </c>
      <c r="DU57" s="7" t="str">
        <f t="shared" ref="DU57" si="12869">"5." &amp; DW$1&amp; ".5.2."</f>
        <v>5.42.5.2.</v>
      </c>
      <c r="DV57" s="14" t="str">
        <f>IF(ISBLANK(DW1),"",IF(VLOOKUP(DW1,Register,57,FALSE)=0,"",(VLOOKUP(DW1,Register,57,FALSE))))</f>
        <v/>
      </c>
      <c r="DW57" s="15" t="s">
        <v>18</v>
      </c>
      <c r="DX57" s="7" t="str">
        <f t="shared" ref="DX57" si="12870">"5." &amp; DZ$1&amp; ".5.2."</f>
        <v>5.43.5.2.</v>
      </c>
      <c r="DY57" s="14" t="str">
        <f>IF(ISBLANK(DZ1),"",IF(VLOOKUP(DZ1,Register,57,FALSE)=0,"",(VLOOKUP(DZ1,Register,57,FALSE))))</f>
        <v/>
      </c>
      <c r="DZ57" s="15" t="s">
        <v>18</v>
      </c>
      <c r="EA57" s="7" t="str">
        <f t="shared" ref="EA57" si="12871">"5." &amp; EC$1&amp; ".5.2."</f>
        <v>5.44.5.2.</v>
      </c>
      <c r="EB57" s="14" t="str">
        <f>IF(ISBLANK(EC1),"",IF(VLOOKUP(EC1,Register,57,FALSE)=0,"",(VLOOKUP(EC1,Register,57,FALSE))))</f>
        <v/>
      </c>
      <c r="EC57" s="15" t="s">
        <v>18</v>
      </c>
      <c r="ED57" s="7" t="str">
        <f t="shared" ref="ED57" si="12872">"5." &amp; EF$1&amp; ".5.2."</f>
        <v>5.45.5.2.</v>
      </c>
      <c r="EE57" s="14" t="str">
        <f>IF(ISBLANK(EF1),"",IF(VLOOKUP(EF1,Register,57,FALSE)=0,"",(VLOOKUP(EF1,Register,57,FALSE))))</f>
        <v/>
      </c>
      <c r="EF57" s="15" t="s">
        <v>18</v>
      </c>
      <c r="EG57" s="7" t="str">
        <f t="shared" ref="EG57" si="12873">"5." &amp; EI$1&amp; ".5.2."</f>
        <v>5.46.5.2.</v>
      </c>
      <c r="EH57" s="14" t="str">
        <f>IF(ISBLANK(EI1),"",IF(VLOOKUP(EI1,Register,57,FALSE)=0,"",(VLOOKUP(EI1,Register,57,FALSE))))</f>
        <v/>
      </c>
      <c r="EI57" s="15" t="s">
        <v>18</v>
      </c>
      <c r="EJ57" s="7" t="str">
        <f t="shared" ref="EJ57" si="12874">"5." &amp; EL$1&amp; ".5.2."</f>
        <v>5.47.5.2.</v>
      </c>
      <c r="EK57" s="14" t="str">
        <f>IF(ISBLANK(EL1),"",IF(VLOOKUP(EL1,Register,57,FALSE)=0,"",(VLOOKUP(EL1,Register,57,FALSE))))</f>
        <v/>
      </c>
      <c r="EL57" s="15" t="s">
        <v>18</v>
      </c>
      <c r="EM57" s="7" t="str">
        <f t="shared" ref="EM57" si="12875">"5." &amp; EO$1&amp; ".5.2."</f>
        <v>5.48.5.2.</v>
      </c>
      <c r="EN57" s="14" t="str">
        <f>IF(ISBLANK(EO1),"",IF(VLOOKUP(EO1,Register,57,FALSE)=0,"",(VLOOKUP(EO1,Register,57,FALSE))))</f>
        <v/>
      </c>
      <c r="EO57" s="15" t="s">
        <v>18</v>
      </c>
      <c r="EP57" s="7" t="str">
        <f t="shared" ref="EP57" si="12876">"5." &amp; ER$1&amp; ".5.2."</f>
        <v>5.49.5.2.</v>
      </c>
      <c r="EQ57" s="14" t="str">
        <f>IF(ISBLANK(ER1),"",IF(VLOOKUP(ER1,Register,57,FALSE)=0,"",(VLOOKUP(ER1,Register,57,FALSE))))</f>
        <v/>
      </c>
      <c r="ER57" s="15" t="s">
        <v>18</v>
      </c>
      <c r="ES57" s="7" t="str">
        <f t="shared" ref="ES57" si="12877">"5." &amp; EU$1&amp; ".5.2."</f>
        <v>5.50.5.2.</v>
      </c>
      <c r="ET57" s="14" t="str">
        <f>IF(ISBLANK(EU1),"",IF(VLOOKUP(EU1,Register,57,FALSE)=0,"",(VLOOKUP(EU1,Register,57,FALSE))))</f>
        <v/>
      </c>
      <c r="EU57" s="15" t="s">
        <v>18</v>
      </c>
      <c r="EV57" s="7" t="str">
        <f t="shared" ref="EV57" si="12878">"5." &amp; EX$1&amp; ".5.2."</f>
        <v>5.51.5.2.</v>
      </c>
      <c r="EW57" s="14" t="str">
        <f>IF(ISBLANK(EX1),"",IF(VLOOKUP(EX1,Register,57,FALSE)=0,"",(VLOOKUP(EX1,Register,57,FALSE))))</f>
        <v/>
      </c>
      <c r="EX57" s="15" t="s">
        <v>18</v>
      </c>
      <c r="EY57" s="7" t="str">
        <f t="shared" ref="EY57" si="12879">"5." &amp; FA$1&amp; ".5.2."</f>
        <v>5.52.5.2.</v>
      </c>
      <c r="EZ57" s="14" t="str">
        <f>IF(ISBLANK(FA1),"",IF(VLOOKUP(FA1,Register,57,FALSE)=0,"",(VLOOKUP(FA1,Register,57,FALSE))))</f>
        <v/>
      </c>
      <c r="FA57" s="15" t="s">
        <v>18</v>
      </c>
      <c r="FB57" s="7" t="str">
        <f t="shared" ref="FB57" si="12880">"5." &amp; FD$1&amp; ".5.2."</f>
        <v>5.53.5.2.</v>
      </c>
      <c r="FC57" s="14" t="str">
        <f>IF(ISBLANK(FD1),"",IF(VLOOKUP(FD1,Register,57,FALSE)=0,"",(VLOOKUP(FD1,Register,57,FALSE))))</f>
        <v/>
      </c>
      <c r="FD57" s="15" t="s">
        <v>18</v>
      </c>
      <c r="FE57" s="7" t="str">
        <f t="shared" ref="FE57" si="12881">"5." &amp; FG$1&amp; ".5.2."</f>
        <v>5.54.5.2.</v>
      </c>
      <c r="FF57" s="14" t="str">
        <f>IF(ISBLANK(FG1),"",IF(VLOOKUP(FG1,Register,57,FALSE)=0,"",(VLOOKUP(FG1,Register,57,FALSE))))</f>
        <v/>
      </c>
      <c r="FG57" s="15" t="s">
        <v>18</v>
      </c>
      <c r="FH57" s="7" t="str">
        <f t="shared" ref="FH57" si="12882">"5." &amp; FJ$1&amp; ".5.2."</f>
        <v>5.55.5.2.</v>
      </c>
      <c r="FI57" s="14" t="str">
        <f>IF(ISBLANK(FJ1),"",IF(VLOOKUP(FJ1,Register,57,FALSE)=0,"",(VLOOKUP(FJ1,Register,57,FALSE))))</f>
        <v/>
      </c>
      <c r="FJ57" s="15" t="s">
        <v>18</v>
      </c>
      <c r="FK57" s="7" t="str">
        <f t="shared" ref="FK57" si="12883">"5." &amp; FM$1&amp; ".5.2."</f>
        <v>5.56.5.2.</v>
      </c>
      <c r="FL57" s="14" t="str">
        <f>IF(ISBLANK(FM1),"",IF(VLOOKUP(FM1,Register,57,FALSE)=0,"",(VLOOKUP(FM1,Register,57,FALSE))))</f>
        <v/>
      </c>
      <c r="FM57" s="15" t="s">
        <v>18</v>
      </c>
      <c r="FN57" s="7" t="str">
        <f t="shared" ref="FN57" si="12884">"5." &amp; FP$1&amp; ".5.2."</f>
        <v>5.57.5.2.</v>
      </c>
      <c r="FO57" s="14" t="str">
        <f>IF(ISBLANK(FP1),"",IF(VLOOKUP(FP1,Register,57,FALSE)=0,"",(VLOOKUP(FP1,Register,57,FALSE))))</f>
        <v/>
      </c>
      <c r="FP57" s="15" t="s">
        <v>18</v>
      </c>
      <c r="FQ57" s="7" t="str">
        <f t="shared" ref="FQ57" si="12885">"5." &amp; FS$1&amp; ".5.2."</f>
        <v>5.58.5.2.</v>
      </c>
      <c r="FR57" s="14" t="str">
        <f>IF(ISBLANK(FS1),"",IF(VLOOKUP(FS1,Register,57,FALSE)=0,"",(VLOOKUP(FS1,Register,57,FALSE))))</f>
        <v/>
      </c>
      <c r="FS57" s="15" t="s">
        <v>18</v>
      </c>
      <c r="FT57" s="7" t="str">
        <f t="shared" ref="FT57" si="12886">"5." &amp; FV$1&amp; ".5.2."</f>
        <v>5.59.5.2.</v>
      </c>
      <c r="FU57" s="14" t="str">
        <f>IF(ISBLANK(FV1),"",IF(VLOOKUP(FV1,Register,57,FALSE)=0,"",(VLOOKUP(FV1,Register,57,FALSE))))</f>
        <v/>
      </c>
      <c r="FV57" s="15" t="s">
        <v>18</v>
      </c>
      <c r="FW57" s="7" t="str">
        <f t="shared" ref="FW57" si="12887">"5." &amp; FY$1&amp; ".5.2."</f>
        <v>5.60.5.2.</v>
      </c>
      <c r="FX57" s="14" t="str">
        <f>IF(ISBLANK(FY1),"",IF(VLOOKUP(FY1,Register,57,FALSE)=0,"",(VLOOKUP(FY1,Register,57,FALSE))))</f>
        <v/>
      </c>
      <c r="FY57" s="15" t="s">
        <v>18</v>
      </c>
      <c r="FZ57" s="7" t="str">
        <f t="shared" ref="FZ57" si="12888">"5." &amp; GB$1&amp; ".5.2."</f>
        <v>5.61.5.2.</v>
      </c>
      <c r="GA57" s="14" t="str">
        <f>IF(ISBLANK(GB1),"",IF(VLOOKUP(GB1,Register,57,FALSE)=0,"",(VLOOKUP(GB1,Register,57,FALSE))))</f>
        <v/>
      </c>
      <c r="GB57" s="15" t="s">
        <v>18</v>
      </c>
      <c r="GC57" s="7" t="str">
        <f t="shared" ref="GC57" si="12889">"5." &amp; GE$1&amp; ".5.2."</f>
        <v>5.62.5.2.</v>
      </c>
      <c r="GD57" s="14" t="str">
        <f>IF(ISBLANK(GE1),"",IF(VLOOKUP(GE1,Register,57,FALSE)=0,"",(VLOOKUP(GE1,Register,57,FALSE))))</f>
        <v/>
      </c>
      <c r="GE57" s="15" t="s">
        <v>18</v>
      </c>
      <c r="GF57" s="7" t="str">
        <f t="shared" ref="GF57" si="12890">"5." &amp; GH$1&amp; ".5.2."</f>
        <v>5.63.5.2.</v>
      </c>
      <c r="GG57" s="14" t="str">
        <f>IF(ISBLANK(GH1),"",IF(VLOOKUP(GH1,Register,57,FALSE)=0,"",(VLOOKUP(GH1,Register,57,FALSE))))</f>
        <v/>
      </c>
      <c r="GH57" s="15" t="s">
        <v>18</v>
      </c>
      <c r="GI57" s="7" t="str">
        <f t="shared" ref="GI57" si="12891">"5." &amp; GK$1&amp; ".5.2."</f>
        <v>5.64.5.2.</v>
      </c>
      <c r="GJ57" s="14" t="str">
        <f>IF(ISBLANK(GK1),"",IF(VLOOKUP(GK1,Register,57,FALSE)=0,"",(VLOOKUP(GK1,Register,57,FALSE))))</f>
        <v/>
      </c>
      <c r="GK57" s="15" t="s">
        <v>18</v>
      </c>
      <c r="GL57" s="7" t="str">
        <f t="shared" ref="GL57" si="12892">"5." &amp; GN$1&amp; ".5.2."</f>
        <v>5.65.5.2.</v>
      </c>
      <c r="GM57" s="14" t="str">
        <f>IF(ISBLANK(GN1),"",IF(VLOOKUP(GN1,Register,57,FALSE)=0,"",(VLOOKUP(GN1,Register,57,FALSE))))</f>
        <v/>
      </c>
      <c r="GN57" s="15" t="s">
        <v>18</v>
      </c>
      <c r="GO57" s="7" t="str">
        <f t="shared" ref="GO57" si="12893">"5." &amp; GQ$1&amp; ".5.2."</f>
        <v>5.66.5.2.</v>
      </c>
      <c r="GP57" s="14" t="str">
        <f>IF(ISBLANK(GQ1),"",IF(VLOOKUP(GQ1,Register,57,FALSE)=0,"",(VLOOKUP(GQ1,Register,57,FALSE))))</f>
        <v/>
      </c>
      <c r="GQ57" s="15" t="s">
        <v>18</v>
      </c>
      <c r="GR57" s="7" t="str">
        <f t="shared" ref="GR57" si="12894">"5." &amp; GT$1&amp; ".5.2."</f>
        <v>5.67.5.2.</v>
      </c>
      <c r="GS57" s="14" t="str">
        <f>IF(ISBLANK(GT1),"",IF(VLOOKUP(GT1,Register,57,FALSE)=0,"",(VLOOKUP(GT1,Register,57,FALSE))))</f>
        <v/>
      </c>
      <c r="GT57" s="15" t="s">
        <v>18</v>
      </c>
      <c r="GU57" s="7" t="str">
        <f t="shared" ref="GU57" si="12895">"5." &amp; GW$1&amp; ".5.2."</f>
        <v>5.68.5.2.</v>
      </c>
      <c r="GV57" s="14" t="str">
        <f>IF(ISBLANK(GW1),"",IF(VLOOKUP(GW1,Register,57,FALSE)=0,"",(VLOOKUP(GW1,Register,57,FALSE))))</f>
        <v/>
      </c>
      <c r="GW57" s="15" t="s">
        <v>18</v>
      </c>
      <c r="GX57" s="7" t="str">
        <f t="shared" ref="GX57" si="12896">"5." &amp; GZ$1&amp; ".5.2."</f>
        <v>5.69.5.2.</v>
      </c>
      <c r="GY57" s="14" t="str">
        <f>IF(ISBLANK(GZ1),"",IF(VLOOKUP(GZ1,Register,57,FALSE)=0,"",(VLOOKUP(GZ1,Register,57,FALSE))))</f>
        <v/>
      </c>
      <c r="GZ57" s="15" t="s">
        <v>18</v>
      </c>
      <c r="HA57" s="7" t="str">
        <f t="shared" ref="HA57" si="12897">"5." &amp; HC$1&amp; ".5.2."</f>
        <v>5.70.5.2.</v>
      </c>
      <c r="HB57" s="14" t="str">
        <f>IF(ISBLANK(HC1),"",IF(VLOOKUP(HC1,Register,57,FALSE)=0,"",(VLOOKUP(HC1,Register,57,FALSE))))</f>
        <v/>
      </c>
      <c r="HC57" s="15" t="s">
        <v>18</v>
      </c>
      <c r="HD57" s="7" t="str">
        <f t="shared" ref="HD57" si="12898">"5." &amp; HF$1&amp; ".5.2."</f>
        <v>5.71.5.2.</v>
      </c>
      <c r="HE57" s="14" t="str">
        <f>IF(ISBLANK(HF1),"",IF(VLOOKUP(HF1,Register,57,FALSE)=0,"",(VLOOKUP(HF1,Register,57,FALSE))))</f>
        <v/>
      </c>
      <c r="HF57" s="15" t="s">
        <v>18</v>
      </c>
      <c r="HG57" s="7" t="str">
        <f t="shared" ref="HG57" si="12899">"5." &amp; HI$1&amp; ".5.2."</f>
        <v>5.72.5.2.</v>
      </c>
      <c r="HH57" s="14" t="str">
        <f>IF(ISBLANK(HI1),"",IF(VLOOKUP(HI1,Register,57,FALSE)=0,"",(VLOOKUP(HI1,Register,57,FALSE))))</f>
        <v/>
      </c>
      <c r="HI57" s="15" t="s">
        <v>18</v>
      </c>
      <c r="HJ57" s="7" t="str">
        <f t="shared" ref="HJ57" si="12900">"5." &amp; HL$1&amp; ".5.2."</f>
        <v>5.73.5.2.</v>
      </c>
      <c r="HK57" s="14" t="str">
        <f>IF(ISBLANK(HL1),"",IF(VLOOKUP(HL1,Register,57,FALSE)=0,"",(VLOOKUP(HL1,Register,57,FALSE))))</f>
        <v/>
      </c>
      <c r="HL57" s="15" t="s">
        <v>18</v>
      </c>
      <c r="HM57" s="7" t="str">
        <f t="shared" ref="HM57" si="12901">"5." &amp; HO$1&amp; ".5.2."</f>
        <v>5.74.5.2.</v>
      </c>
      <c r="HN57" s="14" t="str">
        <f>IF(ISBLANK(HO1),"",IF(VLOOKUP(HO1,Register,57,FALSE)=0,"",(VLOOKUP(HO1,Register,57,FALSE))))</f>
        <v/>
      </c>
      <c r="HO57" s="15" t="s">
        <v>18</v>
      </c>
      <c r="HP57" s="7" t="str">
        <f t="shared" ref="HP57" si="12902">"5." &amp; HR$1&amp; ".5.2."</f>
        <v>5.75.5.2.</v>
      </c>
      <c r="HQ57" s="14" t="str">
        <f>IF(ISBLANK(HR1),"",IF(VLOOKUP(HR1,Register,57,FALSE)=0,"",(VLOOKUP(HR1,Register,57,FALSE))))</f>
        <v/>
      </c>
      <c r="HR57" s="15" t="s">
        <v>18</v>
      </c>
      <c r="HS57" s="7" t="str">
        <f t="shared" ref="HS57" si="12903">"5." &amp; HU$1&amp; ".5.2."</f>
        <v>5.76.5.2.</v>
      </c>
      <c r="HT57" s="14" t="str">
        <f>IF(ISBLANK(HU1),"",IF(VLOOKUP(HU1,Register,57,FALSE)=0,"",(VLOOKUP(HU1,Register,57,FALSE))))</f>
        <v/>
      </c>
      <c r="HU57" s="15" t="s">
        <v>18</v>
      </c>
      <c r="HV57" s="7" t="str">
        <f t="shared" ref="HV57" si="12904">"5." &amp; HX$1&amp; ".5.2."</f>
        <v>5.77.5.2.</v>
      </c>
      <c r="HW57" s="14" t="str">
        <f>IF(ISBLANK(HX1),"",IF(VLOOKUP(HX1,Register,57,FALSE)=0,"",(VLOOKUP(HX1,Register,57,FALSE))))</f>
        <v/>
      </c>
      <c r="HX57" s="15" t="s">
        <v>18</v>
      </c>
      <c r="HY57" s="7" t="str">
        <f t="shared" ref="HY57" si="12905">"5." &amp; IA$1&amp; ".5.2."</f>
        <v>5.78.5.2.</v>
      </c>
      <c r="HZ57" s="14" t="str">
        <f>IF(ISBLANK(IA1),"",IF(VLOOKUP(IA1,Register,57,FALSE)=0,"",(VLOOKUP(IA1,Register,57,FALSE))))</f>
        <v/>
      </c>
      <c r="IA57" s="15" t="s">
        <v>18</v>
      </c>
      <c r="IB57" s="7" t="str">
        <f t="shared" ref="IB57" si="12906">"5." &amp; ID$1&amp; ".5.2."</f>
        <v>5.79.5.2.</v>
      </c>
      <c r="IC57" s="14" t="str">
        <f>IF(ISBLANK(ID1),"",IF(VLOOKUP(ID1,Register,57,FALSE)=0,"",(VLOOKUP(ID1,Register,57,FALSE))))</f>
        <v/>
      </c>
      <c r="ID57" s="15" t="s">
        <v>18</v>
      </c>
      <c r="IE57" s="7" t="str">
        <f t="shared" ref="IE57" si="12907">"5." &amp; IG$1&amp; ".5.2."</f>
        <v>5.80.5.2.</v>
      </c>
      <c r="IF57" s="14" t="str">
        <f>IF(ISBLANK(IG1),"",IF(VLOOKUP(IG1,Register,57,FALSE)=0,"",(VLOOKUP(IG1,Register,57,FALSE))))</f>
        <v/>
      </c>
      <c r="IG57" s="15" t="s">
        <v>18</v>
      </c>
      <c r="IH57" s="7" t="str">
        <f t="shared" ref="IH57" si="12908">"5." &amp; IJ$1&amp; ".5.2."</f>
        <v>5.81.5.2.</v>
      </c>
      <c r="II57" s="14" t="str">
        <f>IF(ISBLANK(IJ1),"",IF(VLOOKUP(IJ1,Register,57,FALSE)=0,"",(VLOOKUP(IJ1,Register,57,FALSE))))</f>
        <v/>
      </c>
      <c r="IJ57" s="15" t="s">
        <v>18</v>
      </c>
      <c r="IK57" s="7" t="str">
        <f t="shared" ref="IK57" si="12909">"5." &amp; IM$1&amp; ".5.2."</f>
        <v>5.82.5.2.</v>
      </c>
      <c r="IL57" s="14" t="str">
        <f>IF(ISBLANK(IM1),"",IF(VLOOKUP(IM1,Register,57,FALSE)=0,"",(VLOOKUP(IM1,Register,57,FALSE))))</f>
        <v/>
      </c>
      <c r="IM57" s="15" t="s">
        <v>18</v>
      </c>
      <c r="IN57" s="7" t="str">
        <f t="shared" ref="IN57" si="12910">"5." &amp; IP$1&amp; ".5.2."</f>
        <v>5.83.5.2.</v>
      </c>
      <c r="IO57" s="14" t="str">
        <f>IF(ISBLANK(IP1),"",IF(VLOOKUP(IP1,Register,57,FALSE)=0,"",(VLOOKUP(IP1,Register,57,FALSE))))</f>
        <v/>
      </c>
      <c r="IP57" s="15" t="s">
        <v>18</v>
      </c>
      <c r="IQ57" s="7" t="str">
        <f t="shared" ref="IQ57" si="12911">"5." &amp; IS$1&amp; ".5.2."</f>
        <v>5.84.5.2.</v>
      </c>
      <c r="IR57" s="14" t="str">
        <f>IF(ISBLANK(IS1),"",IF(VLOOKUP(IS1,Register,57,FALSE)=0,"",(VLOOKUP(IS1,Register,57,FALSE))))</f>
        <v/>
      </c>
      <c r="IS57" s="15" t="s">
        <v>18</v>
      </c>
      <c r="IT57" s="7" t="str">
        <f t="shared" ref="IT57" si="12912">"5." &amp; IV$1&amp; ".5.2."</f>
        <v>5.85.5.2.</v>
      </c>
      <c r="IU57" s="14" t="str">
        <f>IF(ISBLANK(IV1),"",IF(VLOOKUP(IV1,Register,57,FALSE)=0,"",(VLOOKUP(IV1,Register,57,FALSE))))</f>
        <v/>
      </c>
      <c r="IV57" s="15" t="s">
        <v>18</v>
      </c>
      <c r="IW57" s="7" t="str">
        <f t="shared" ref="IW57" si="12913">"5." &amp; IY$1&amp; ".5.2."</f>
        <v>5.86.5.2.</v>
      </c>
      <c r="IX57" s="14" t="str">
        <f>IF(ISBLANK(IY1),"",IF(VLOOKUP(IY1,Register,57,FALSE)=0,"",(VLOOKUP(IY1,Register,57,FALSE))))</f>
        <v/>
      </c>
      <c r="IY57" s="15" t="s">
        <v>18</v>
      </c>
      <c r="IZ57" s="7" t="str">
        <f t="shared" ref="IZ57" si="12914">"5." &amp; JB$1&amp; ".5.2."</f>
        <v>5.87.5.2.</v>
      </c>
      <c r="JA57" s="14" t="str">
        <f>IF(ISBLANK(JB1),"",IF(VLOOKUP(JB1,Register,57,FALSE)=0,"",(VLOOKUP(JB1,Register,57,FALSE))))</f>
        <v/>
      </c>
      <c r="JB57" s="15" t="s">
        <v>18</v>
      </c>
      <c r="JC57" s="7" t="str">
        <f t="shared" ref="JC57" si="12915">"5." &amp; JE$1&amp; ".5.2."</f>
        <v>5.88.5.2.</v>
      </c>
      <c r="JD57" s="14" t="str">
        <f>IF(ISBLANK(JE1),"",IF(VLOOKUP(JE1,Register,57,FALSE)=0,"",(VLOOKUP(JE1,Register,57,FALSE))))</f>
        <v/>
      </c>
      <c r="JE57" s="15" t="s">
        <v>18</v>
      </c>
      <c r="JF57" s="7" t="str">
        <f t="shared" ref="JF57" si="12916">"5." &amp; JH$1&amp; ".5.2."</f>
        <v>5.89.5.2.</v>
      </c>
      <c r="JG57" s="14" t="str">
        <f>IF(ISBLANK(JH1),"",IF(VLOOKUP(JH1,Register,57,FALSE)=0,"",(VLOOKUP(JH1,Register,57,FALSE))))</f>
        <v/>
      </c>
      <c r="JH57" s="15" t="s">
        <v>18</v>
      </c>
      <c r="JI57" s="7" t="str">
        <f t="shared" ref="JI57" si="12917">"5." &amp; JK$1&amp; ".5.2."</f>
        <v>5.90.5.2.</v>
      </c>
      <c r="JJ57" s="14" t="str">
        <f>IF(ISBLANK(JK1),"",IF(VLOOKUP(JK1,Register,57,FALSE)=0,"",(VLOOKUP(JK1,Register,57,FALSE))))</f>
        <v/>
      </c>
      <c r="JK57" s="15" t="s">
        <v>18</v>
      </c>
      <c r="JL57" s="7" t="str">
        <f t="shared" ref="JL57" si="12918">"5." &amp; JN$1&amp; ".5.2."</f>
        <v>5.91.5.2.</v>
      </c>
      <c r="JM57" s="14" t="str">
        <f>IF(ISBLANK(JN1),"",IF(VLOOKUP(JN1,Register,57,FALSE)=0,"",(VLOOKUP(JN1,Register,57,FALSE))))</f>
        <v/>
      </c>
      <c r="JN57" s="15" t="s">
        <v>18</v>
      </c>
      <c r="JO57" s="7" t="str">
        <f t="shared" ref="JO57" si="12919">"5." &amp; JQ$1&amp; ".5.2."</f>
        <v>5.92.5.2.</v>
      </c>
      <c r="JP57" s="14" t="str">
        <f>IF(ISBLANK(JQ1),"",IF(VLOOKUP(JQ1,Register,57,FALSE)=0,"",(VLOOKUP(JQ1,Register,57,FALSE))))</f>
        <v/>
      </c>
      <c r="JQ57" s="15" t="s">
        <v>18</v>
      </c>
      <c r="JR57" s="7" t="str">
        <f t="shared" ref="JR57" si="12920">"5." &amp; JT$1&amp; ".5.2."</f>
        <v>5.93.5.2.</v>
      </c>
      <c r="JS57" s="14" t="str">
        <f>IF(ISBLANK(JT1),"",IF(VLOOKUP(JT1,Register,57,FALSE)=0,"",(VLOOKUP(JT1,Register,57,FALSE))))</f>
        <v/>
      </c>
      <c r="JT57" s="15" t="s">
        <v>18</v>
      </c>
      <c r="JU57" s="7" t="str">
        <f t="shared" ref="JU57" si="12921">"5." &amp; JW$1&amp; ".5.2."</f>
        <v>5.94.5.2.</v>
      </c>
      <c r="JV57" s="14" t="str">
        <f>IF(ISBLANK(JW1),"",IF(VLOOKUP(JW1,Register,57,FALSE)=0,"",(VLOOKUP(JW1,Register,57,FALSE))))</f>
        <v/>
      </c>
      <c r="JW57" s="15" t="s">
        <v>18</v>
      </c>
      <c r="JX57" s="7" t="str">
        <f t="shared" ref="JX57" si="12922">"5." &amp; JZ$1&amp; ".5.2."</f>
        <v>5.95.5.2.</v>
      </c>
      <c r="JY57" s="14" t="str">
        <f>IF(ISBLANK(JZ1),"",IF(VLOOKUP(JZ1,Register,57,FALSE)=0,"",(VLOOKUP(JZ1,Register,57,FALSE))))</f>
        <v/>
      </c>
      <c r="JZ57" s="15" t="s">
        <v>18</v>
      </c>
      <c r="KA57" s="7" t="str">
        <f t="shared" ref="KA57" si="12923">"5." &amp; KC$1&amp; ".5.2."</f>
        <v>5.96.5.2.</v>
      </c>
      <c r="KB57" s="14" t="str">
        <f>IF(ISBLANK(KC1),"",IF(VLOOKUP(KC1,Register,57,FALSE)=0,"",(VLOOKUP(KC1,Register,57,FALSE))))</f>
        <v/>
      </c>
      <c r="KC57" s="15" t="s">
        <v>18</v>
      </c>
      <c r="KD57" s="7" t="str">
        <f t="shared" ref="KD57" si="12924">"5." &amp; KF$1&amp; ".5.2."</f>
        <v>5.97.5.2.</v>
      </c>
      <c r="KE57" s="14" t="str">
        <f>IF(ISBLANK(KF1),"",IF(VLOOKUP(KF1,Register,57,FALSE)=0,"",(VLOOKUP(KF1,Register,57,FALSE))))</f>
        <v/>
      </c>
      <c r="KF57" s="15" t="s">
        <v>18</v>
      </c>
      <c r="KG57" s="7" t="str">
        <f t="shared" ref="KG57" si="12925">"5." &amp; KI$1&amp; ".5.2."</f>
        <v>5.98.5.2.</v>
      </c>
      <c r="KH57" s="14" t="str">
        <f>IF(ISBLANK(KI1),"",IF(VLOOKUP(KI1,Register,57,FALSE)=0,"",(VLOOKUP(KI1,Register,57,FALSE))))</f>
        <v/>
      </c>
      <c r="KI57" s="15" t="s">
        <v>18</v>
      </c>
      <c r="KJ57" s="7" t="str">
        <f t="shared" ref="KJ57" si="12926">"5." &amp; KL$1&amp; ".5.2."</f>
        <v>5.99.5.2.</v>
      </c>
      <c r="KK57" s="14" t="str">
        <f>IF(ISBLANK(KL1),"",IF(VLOOKUP(KL1,Register,57,FALSE)=0,"",(VLOOKUP(KL1,Register,57,FALSE))))</f>
        <v/>
      </c>
      <c r="KL57" s="15" t="s">
        <v>18</v>
      </c>
      <c r="KM57" s="7" t="str">
        <f t="shared" ref="KM57" si="12927">"5." &amp; KO$1&amp; ".5.2."</f>
        <v>5.100.5.2.</v>
      </c>
      <c r="KN57" s="14" t="str">
        <f>IF(ISBLANK(KO1),"",IF(VLOOKUP(KO1,Register,57,FALSE)=0,"",(VLOOKUP(KO1,Register,57,FALSE))))</f>
        <v/>
      </c>
      <c r="KO57" s="15" t="s">
        <v>18</v>
      </c>
      <c r="KP57" s="7" t="str">
        <f t="shared" ref="KP57" si="12928">"5." &amp; KR$1&amp; ".5.2."</f>
        <v>5.101.5.2.</v>
      </c>
      <c r="KQ57" s="14" t="str">
        <f>IF(ISBLANK(KR1),"",IF(VLOOKUP(KR1,Register,57,FALSE)=0,"",(VLOOKUP(KR1,Register,57,FALSE))))</f>
        <v/>
      </c>
      <c r="KR57" s="15" t="s">
        <v>18</v>
      </c>
      <c r="KS57" s="7" t="str">
        <f t="shared" ref="KS57" si="12929">"5." &amp; KU$1&amp; ".5.2."</f>
        <v>5.102.5.2.</v>
      </c>
      <c r="KT57" s="14" t="str">
        <f>IF(ISBLANK(KU1),"",IF(VLOOKUP(KU1,Register,57,FALSE)=0,"",(VLOOKUP(KU1,Register,57,FALSE))))</f>
        <v/>
      </c>
      <c r="KU57" s="15" t="s">
        <v>18</v>
      </c>
      <c r="KV57" s="7" t="str">
        <f t="shared" ref="KV57" si="12930">"5." &amp; KX$1&amp; ".5.2."</f>
        <v>5.103.5.2.</v>
      </c>
      <c r="KW57" s="14" t="str">
        <f>IF(ISBLANK(KX1),"",IF(VLOOKUP(KX1,Register,57,FALSE)=0,"",(VLOOKUP(KX1,Register,57,FALSE))))</f>
        <v/>
      </c>
      <c r="KX57" s="15" t="s">
        <v>18</v>
      </c>
      <c r="KY57" s="7" t="str">
        <f t="shared" ref="KY57" si="12931">"5." &amp; LA$1&amp; ".5.2."</f>
        <v>5.104.5.2.</v>
      </c>
      <c r="KZ57" s="14" t="str">
        <f>IF(ISBLANK(LA1),"",IF(VLOOKUP(LA1,Register,57,FALSE)=0,"",(VLOOKUP(LA1,Register,57,FALSE))))</f>
        <v/>
      </c>
      <c r="LA57" s="15" t="s">
        <v>18</v>
      </c>
      <c r="LB57" s="7" t="str">
        <f t="shared" ref="LB57" si="12932">"5." &amp; LD$1&amp; ".5.2."</f>
        <v>5.105.5.2.</v>
      </c>
      <c r="LC57" s="14" t="str">
        <f>IF(ISBLANK(LD1),"",IF(VLOOKUP(LD1,Register,57,FALSE)=0,"",(VLOOKUP(LD1,Register,57,FALSE))))</f>
        <v/>
      </c>
      <c r="LD57" s="15" t="s">
        <v>18</v>
      </c>
      <c r="LE57" s="7" t="str">
        <f t="shared" ref="LE57" si="12933">"5." &amp; LG$1&amp; ".5.2."</f>
        <v>5.106.5.2.</v>
      </c>
      <c r="LF57" s="14" t="str">
        <f>IF(ISBLANK(LG1),"",IF(VLOOKUP(LG1,Register,57,FALSE)=0,"",(VLOOKUP(LG1,Register,57,FALSE))))</f>
        <v/>
      </c>
      <c r="LG57" s="15" t="s">
        <v>18</v>
      </c>
      <c r="LH57" s="7" t="str">
        <f t="shared" ref="LH57" si="12934">"5." &amp; LJ$1&amp; ".5.2."</f>
        <v>5.107.5.2.</v>
      </c>
      <c r="LI57" s="14" t="str">
        <f>IF(ISBLANK(LJ1),"",IF(VLOOKUP(LJ1,Register,57,FALSE)=0,"",(VLOOKUP(LJ1,Register,57,FALSE))))</f>
        <v/>
      </c>
      <c r="LJ57" s="15" t="s">
        <v>18</v>
      </c>
      <c r="LK57" s="7" t="str">
        <f t="shared" ref="LK57" si="12935">"5." &amp; LM$1&amp; ".5.2."</f>
        <v>5.108.5.2.</v>
      </c>
      <c r="LL57" s="14" t="str">
        <f>IF(ISBLANK(LM1),"",IF(VLOOKUP(LM1,Register,57,FALSE)=0,"",(VLOOKUP(LM1,Register,57,FALSE))))</f>
        <v/>
      </c>
      <c r="LM57" s="15" t="s">
        <v>18</v>
      </c>
      <c r="LN57" s="7" t="str">
        <f t="shared" ref="LN57" si="12936">"5." &amp; LP$1&amp; ".5.2."</f>
        <v>5.109.5.2.</v>
      </c>
      <c r="LO57" s="14" t="str">
        <f>IF(ISBLANK(LP1),"",IF(VLOOKUP(LP1,Register,57,FALSE)=0,"",(VLOOKUP(LP1,Register,57,FALSE))))</f>
        <v/>
      </c>
      <c r="LP57" s="15" t="s">
        <v>18</v>
      </c>
      <c r="LQ57" s="7" t="str">
        <f t="shared" ref="LQ57" si="12937">"5." &amp; LS$1&amp; ".5.2."</f>
        <v>5.110.5.2.</v>
      </c>
      <c r="LR57" s="14" t="str">
        <f>IF(ISBLANK(LS1),"",IF(VLOOKUP(LS1,Register,57,FALSE)=0,"",(VLOOKUP(LS1,Register,57,FALSE))))</f>
        <v/>
      </c>
      <c r="LS57" s="15" t="s">
        <v>18</v>
      </c>
      <c r="LT57" s="7" t="str">
        <f t="shared" ref="LT57" si="12938">"5." &amp; LV$1&amp; ".5.2."</f>
        <v>5.111.5.2.</v>
      </c>
      <c r="LU57" s="14" t="str">
        <f>IF(ISBLANK(LV1),"",IF(VLOOKUP(LV1,Register,57,FALSE)=0,"",(VLOOKUP(LV1,Register,57,FALSE))))</f>
        <v/>
      </c>
      <c r="LV57" s="15" t="s">
        <v>18</v>
      </c>
      <c r="LW57" s="7" t="str">
        <f t="shared" ref="LW57" si="12939">"5." &amp; LY$1&amp; ".5.2."</f>
        <v>5.112.5.2.</v>
      </c>
      <c r="LX57" s="14" t="str">
        <f>IF(ISBLANK(LY1),"",IF(VLOOKUP(LY1,Register,57,FALSE)=0,"",(VLOOKUP(LY1,Register,57,FALSE))))</f>
        <v/>
      </c>
      <c r="LY57" s="15" t="s">
        <v>18</v>
      </c>
      <c r="LZ57" s="7" t="str">
        <f t="shared" ref="LZ57" si="12940">"5." &amp; MB$1&amp; ".5.2."</f>
        <v>5.113.5.2.</v>
      </c>
      <c r="MA57" s="14" t="str">
        <f>IF(ISBLANK(MB1),"",IF(VLOOKUP(MB1,Register,57,FALSE)=0,"",(VLOOKUP(MB1,Register,57,FALSE))))</f>
        <v/>
      </c>
      <c r="MB57" s="15" t="s">
        <v>18</v>
      </c>
      <c r="MC57" s="7" t="str">
        <f t="shared" ref="MC57" si="12941">"5." &amp; ME$1&amp; ".5.2."</f>
        <v>5.114.5.2.</v>
      </c>
      <c r="MD57" s="14" t="str">
        <f>IF(ISBLANK(ME1),"",IF(VLOOKUP(ME1,Register,57,FALSE)=0,"",(VLOOKUP(ME1,Register,57,FALSE))))</f>
        <v/>
      </c>
      <c r="ME57" s="15" t="s">
        <v>18</v>
      </c>
      <c r="MF57" s="7" t="str">
        <f t="shared" ref="MF57" si="12942">"5." &amp; MH$1&amp; ".5.2."</f>
        <v>5.115.5.2.</v>
      </c>
      <c r="MG57" s="14" t="str">
        <f>IF(ISBLANK(MH1),"",IF(VLOOKUP(MH1,Register,57,FALSE)=0,"",(VLOOKUP(MH1,Register,57,FALSE))))</f>
        <v/>
      </c>
      <c r="MH57" s="15" t="s">
        <v>18</v>
      </c>
      <c r="MI57" s="7" t="str">
        <f t="shared" ref="MI57" si="12943">"5." &amp; MK$1&amp; ".5.2."</f>
        <v>5.116.5.2.</v>
      </c>
      <c r="MJ57" s="14" t="str">
        <f>IF(ISBLANK(MK1),"",IF(VLOOKUP(MK1,Register,57,FALSE)=0,"",(VLOOKUP(MK1,Register,57,FALSE))))</f>
        <v/>
      </c>
      <c r="MK57" s="15" t="s">
        <v>18</v>
      </c>
      <c r="ML57" s="7" t="str">
        <f t="shared" ref="ML57" si="12944">"5." &amp; MN$1&amp; ".5.2."</f>
        <v>5.117.5.2.</v>
      </c>
      <c r="MM57" s="14" t="str">
        <f>IF(ISBLANK(MN1),"",IF(VLOOKUP(MN1,Register,57,FALSE)=0,"",(VLOOKUP(MN1,Register,57,FALSE))))</f>
        <v/>
      </c>
      <c r="MN57" s="15" t="s">
        <v>18</v>
      </c>
      <c r="MO57" s="7" t="str">
        <f t="shared" ref="MO57" si="12945">"5." &amp; MQ$1&amp; ".5.2."</f>
        <v>5.118.5.2.</v>
      </c>
      <c r="MP57" s="14" t="str">
        <f>IF(ISBLANK(MQ1),"",IF(VLOOKUP(MQ1,Register,57,FALSE)=0,"",(VLOOKUP(MQ1,Register,57,FALSE))))</f>
        <v/>
      </c>
      <c r="MQ57" s="15" t="s">
        <v>18</v>
      </c>
      <c r="MR57" s="7" t="str">
        <f t="shared" ref="MR57" si="12946">"5." &amp; MT$1&amp; ".5.2."</f>
        <v>5.119.5.2.</v>
      </c>
      <c r="MS57" s="14" t="str">
        <f>IF(ISBLANK(MT1),"",IF(VLOOKUP(MT1,Register,57,FALSE)=0,"",(VLOOKUP(MT1,Register,57,FALSE))))</f>
        <v/>
      </c>
      <c r="MT57" s="15" t="s">
        <v>18</v>
      </c>
      <c r="MU57" s="7" t="str">
        <f t="shared" ref="MU57" si="12947">"5." &amp; MW$1&amp; ".5.2."</f>
        <v>5.120.5.2.</v>
      </c>
      <c r="MV57" s="14" t="str">
        <f>IF(ISBLANK(MW1),"",IF(VLOOKUP(MW1,Register,57,FALSE)=0,"",(VLOOKUP(MW1,Register,57,FALSE))))</f>
        <v/>
      </c>
      <c r="MW57" s="15" t="s">
        <v>18</v>
      </c>
      <c r="MX57" s="7" t="str">
        <f t="shared" ref="MX57" si="12948">"5." &amp; MZ$1&amp; ".5.2."</f>
        <v>5.121.5.2.</v>
      </c>
      <c r="MY57" s="14" t="str">
        <f>IF(ISBLANK(MZ1),"",IF(VLOOKUP(MZ1,Register,57,FALSE)=0,"",(VLOOKUP(MZ1,Register,57,FALSE))))</f>
        <v/>
      </c>
      <c r="MZ57" s="15" t="s">
        <v>18</v>
      </c>
      <c r="NA57" s="7" t="str">
        <f t="shared" ref="NA57" si="12949">"5." &amp; NC$1&amp; ".5.2."</f>
        <v>5.122.5.2.</v>
      </c>
      <c r="NB57" s="14" t="str">
        <f>IF(ISBLANK(NC1),"",IF(VLOOKUP(NC1,Register,57,FALSE)=0,"",(VLOOKUP(NC1,Register,57,FALSE))))</f>
        <v/>
      </c>
      <c r="NC57" s="15" t="s">
        <v>18</v>
      </c>
      <c r="ND57" s="7" t="str">
        <f t="shared" ref="ND57" si="12950">"5." &amp; NF$1&amp; ".5.2."</f>
        <v>5.123.5.2.</v>
      </c>
      <c r="NE57" s="14" t="str">
        <f>IF(ISBLANK(NF1),"",IF(VLOOKUP(NF1,Register,57,FALSE)=0,"",(VLOOKUP(NF1,Register,57,FALSE))))</f>
        <v/>
      </c>
      <c r="NF57" s="15" t="s">
        <v>18</v>
      </c>
      <c r="NG57" s="7" t="str">
        <f t="shared" ref="NG57" si="12951">"5." &amp; NI$1&amp; ".5.2."</f>
        <v>5.124.5.2.</v>
      </c>
      <c r="NH57" s="14" t="str">
        <f>IF(ISBLANK(NI1),"",IF(VLOOKUP(NI1,Register,57,FALSE)=0,"",(VLOOKUP(NI1,Register,57,FALSE))))</f>
        <v/>
      </c>
      <c r="NI57" s="15" t="s">
        <v>18</v>
      </c>
      <c r="NJ57" s="7" t="str">
        <f t="shared" ref="NJ57" si="12952">"5." &amp; NL$1&amp; ".5.2."</f>
        <v>5.125.5.2.</v>
      </c>
      <c r="NK57" s="14" t="str">
        <f>IF(ISBLANK(NL1),"",IF(VLOOKUP(NL1,Register,57,FALSE)=0,"",(VLOOKUP(NL1,Register,57,FALSE))))</f>
        <v/>
      </c>
      <c r="NL57" s="15" t="s">
        <v>18</v>
      </c>
      <c r="NM57" s="7" t="str">
        <f t="shared" ref="NM57" si="12953">"5." &amp; NO$1&amp; ".5.2."</f>
        <v>5.126.5.2.</v>
      </c>
      <c r="NN57" s="14" t="str">
        <f>IF(ISBLANK(NO1),"",IF(VLOOKUP(NO1,Register,57,FALSE)=0,"",(VLOOKUP(NO1,Register,57,FALSE))))</f>
        <v/>
      </c>
      <c r="NO57" s="15" t="s">
        <v>18</v>
      </c>
      <c r="NP57" s="7" t="str">
        <f t="shared" ref="NP57" si="12954">"5." &amp; NR$1&amp; ".5.2."</f>
        <v>5.127.5.2.</v>
      </c>
      <c r="NQ57" s="14" t="str">
        <f>IF(ISBLANK(NR1),"",IF(VLOOKUP(NR1,Register,57,FALSE)=0,"",(VLOOKUP(NR1,Register,57,FALSE))))</f>
        <v/>
      </c>
      <c r="NR57" s="15" t="s">
        <v>18</v>
      </c>
      <c r="NS57" s="7" t="str">
        <f t="shared" ref="NS57" si="12955">"5." &amp; NU$1&amp; ".5.2."</f>
        <v>5.128.5.2.</v>
      </c>
      <c r="NT57" s="14" t="str">
        <f>IF(ISBLANK(NU1),"",IF(VLOOKUP(NU1,Register,57,FALSE)=0,"",(VLOOKUP(NU1,Register,57,FALSE))))</f>
        <v/>
      </c>
      <c r="NU57" s="15" t="s">
        <v>18</v>
      </c>
      <c r="NV57" s="7" t="str">
        <f t="shared" ref="NV57" si="12956">"5." &amp; NX$1&amp; ".5.2."</f>
        <v>5.129.5.2.</v>
      </c>
      <c r="NW57" s="14" t="str">
        <f>IF(ISBLANK(NX1),"",IF(VLOOKUP(NX1,Register,57,FALSE)=0,"",(VLOOKUP(NX1,Register,57,FALSE))))</f>
        <v/>
      </c>
      <c r="NX57" s="15" t="s">
        <v>18</v>
      </c>
      <c r="NY57" s="7" t="str">
        <f t="shared" ref="NY57" si="12957">"5." &amp; OA$1&amp; ".5.2."</f>
        <v>5.130.5.2.</v>
      </c>
      <c r="NZ57" s="14" t="str">
        <f>IF(ISBLANK(OA1),"",IF(VLOOKUP(OA1,Register,57,FALSE)=0,"",(VLOOKUP(OA1,Register,57,FALSE))))</f>
        <v/>
      </c>
      <c r="OA57" s="15" t="s">
        <v>18</v>
      </c>
      <c r="OB57" s="7" t="str">
        <f t="shared" ref="OB57" si="12958">"5." &amp; OD$1&amp; ".5.2."</f>
        <v>5.131.5.2.</v>
      </c>
      <c r="OC57" s="14" t="str">
        <f>IF(ISBLANK(OD1),"",IF(VLOOKUP(OD1,Register,57,FALSE)=0,"",(VLOOKUP(OD1,Register,57,FALSE))))</f>
        <v/>
      </c>
      <c r="OD57" s="15" t="s">
        <v>18</v>
      </c>
      <c r="OE57" s="7" t="str">
        <f t="shared" ref="OE57" si="12959">"5." &amp; OG$1&amp; ".5.2."</f>
        <v>5.132.5.2.</v>
      </c>
      <c r="OF57" s="14" t="str">
        <f>IF(ISBLANK(OG1),"",IF(VLOOKUP(OG1,Register,57,FALSE)=0,"",(VLOOKUP(OG1,Register,57,FALSE))))</f>
        <v/>
      </c>
      <c r="OG57" s="15" t="s">
        <v>18</v>
      </c>
      <c r="OH57" s="7" t="str">
        <f t="shared" ref="OH57" si="12960">"5." &amp; OJ$1&amp; ".5.2."</f>
        <v>5.133.5.2.</v>
      </c>
      <c r="OI57" s="14" t="str">
        <f>IF(ISBLANK(OJ1),"",IF(VLOOKUP(OJ1,Register,57,FALSE)=0,"",(VLOOKUP(OJ1,Register,57,FALSE))))</f>
        <v/>
      </c>
      <c r="OJ57" s="15" t="s">
        <v>18</v>
      </c>
      <c r="OK57" s="7" t="str">
        <f t="shared" ref="OK57" si="12961">"5." &amp; OM$1&amp; ".5.2."</f>
        <v>5.134.5.2.</v>
      </c>
      <c r="OL57" s="14" t="str">
        <f>IF(ISBLANK(OM1),"",IF(VLOOKUP(OM1,Register,57,FALSE)=0,"",(VLOOKUP(OM1,Register,57,FALSE))))</f>
        <v/>
      </c>
      <c r="OM57" s="15" t="s">
        <v>18</v>
      </c>
      <c r="ON57" s="7" t="str">
        <f t="shared" ref="ON57" si="12962">"5." &amp; OP$1&amp; ".5.2."</f>
        <v>5.135.5.2.</v>
      </c>
      <c r="OO57" s="14" t="str">
        <f>IF(ISBLANK(OP1),"",IF(VLOOKUP(OP1,Register,57,FALSE)=0,"",(VLOOKUP(OP1,Register,57,FALSE))))</f>
        <v/>
      </c>
      <c r="OP57" s="15" t="s">
        <v>18</v>
      </c>
      <c r="OQ57" s="7" t="str">
        <f t="shared" ref="OQ57" si="12963">"5." &amp; OS$1&amp; ".5.2."</f>
        <v>5.136.5.2.</v>
      </c>
      <c r="OR57" s="14" t="str">
        <f>IF(ISBLANK(OS1),"",IF(VLOOKUP(OS1,Register,57,FALSE)=0,"",(VLOOKUP(OS1,Register,57,FALSE))))</f>
        <v/>
      </c>
      <c r="OS57" s="15" t="s">
        <v>18</v>
      </c>
      <c r="OT57" s="7" t="str">
        <f t="shared" ref="OT57" si="12964">"5." &amp; OV$1&amp; ".5.2."</f>
        <v>5.137.5.2.</v>
      </c>
      <c r="OU57" s="14" t="str">
        <f>IF(ISBLANK(OV1),"",IF(VLOOKUP(OV1,Register,57,FALSE)=0,"",(VLOOKUP(OV1,Register,57,FALSE))))</f>
        <v/>
      </c>
      <c r="OV57" s="15" t="s">
        <v>18</v>
      </c>
      <c r="OW57" s="7" t="str">
        <f t="shared" ref="OW57" si="12965">"5." &amp; OY$1&amp; ".5.2."</f>
        <v>5.138.5.2.</v>
      </c>
      <c r="OX57" s="14" t="str">
        <f>IF(ISBLANK(OY1),"",IF(VLOOKUP(OY1,Register,57,FALSE)=0,"",(VLOOKUP(OY1,Register,57,FALSE))))</f>
        <v/>
      </c>
      <c r="OY57" s="15" t="s">
        <v>18</v>
      </c>
      <c r="OZ57" s="7" t="str">
        <f t="shared" ref="OZ57" si="12966">"5." &amp; PB$1&amp; ".5.2."</f>
        <v>5.139.5.2.</v>
      </c>
      <c r="PA57" s="14" t="str">
        <f>IF(ISBLANK(PB1),"",IF(VLOOKUP(PB1,Register,57,FALSE)=0,"",(VLOOKUP(PB1,Register,57,FALSE))))</f>
        <v/>
      </c>
      <c r="PB57" s="15" t="s">
        <v>18</v>
      </c>
      <c r="PC57" s="7" t="str">
        <f t="shared" ref="PC57" si="12967">"5." &amp; PE$1&amp; ".5.2."</f>
        <v>5.140.5.2.</v>
      </c>
      <c r="PD57" s="14" t="str">
        <f>IF(ISBLANK(PE1),"",IF(VLOOKUP(PE1,Register,57,FALSE)=0,"",(VLOOKUP(PE1,Register,57,FALSE))))</f>
        <v/>
      </c>
      <c r="PE57" s="15" t="s">
        <v>18</v>
      </c>
      <c r="PF57" s="7" t="str">
        <f t="shared" ref="PF57" si="12968">"5." &amp; PH$1&amp; ".5.2."</f>
        <v>5.141.5.2.</v>
      </c>
      <c r="PG57" s="14" t="str">
        <f>IF(ISBLANK(PH1),"",IF(VLOOKUP(PH1,Register,57,FALSE)=0,"",(VLOOKUP(PH1,Register,57,FALSE))))</f>
        <v/>
      </c>
      <c r="PH57" s="15" t="s">
        <v>18</v>
      </c>
      <c r="PI57" s="7" t="str">
        <f t="shared" ref="PI57" si="12969">"5." &amp; PK$1&amp; ".5.2."</f>
        <v>5.142.5.2.</v>
      </c>
      <c r="PJ57" s="14" t="str">
        <f>IF(ISBLANK(PK1),"",IF(VLOOKUP(PK1,Register,57,FALSE)=0,"",(VLOOKUP(PK1,Register,57,FALSE))))</f>
        <v/>
      </c>
      <c r="PK57" s="15" t="s">
        <v>18</v>
      </c>
      <c r="PL57" s="7" t="str">
        <f t="shared" ref="PL57" si="12970">"5." &amp; PN$1&amp; ".5.2."</f>
        <v>5.143.5.2.</v>
      </c>
      <c r="PM57" s="14" t="str">
        <f>IF(ISBLANK(PN1),"",IF(VLOOKUP(PN1,Register,57,FALSE)=0,"",(VLOOKUP(PN1,Register,57,FALSE))))</f>
        <v/>
      </c>
      <c r="PN57" s="15" t="s">
        <v>18</v>
      </c>
      <c r="PO57" s="7" t="str">
        <f t="shared" ref="PO57" si="12971">"5." &amp; PQ$1&amp; ".5.2."</f>
        <v>5.144.5.2.</v>
      </c>
      <c r="PP57" s="14" t="str">
        <f>IF(ISBLANK(PQ1),"",IF(VLOOKUP(PQ1,Register,57,FALSE)=0,"",(VLOOKUP(PQ1,Register,57,FALSE))))</f>
        <v/>
      </c>
      <c r="PQ57" s="15" t="s">
        <v>18</v>
      </c>
      <c r="PR57" s="7" t="str">
        <f t="shared" ref="PR57" si="12972">"5." &amp; PT$1&amp; ".5.2."</f>
        <v>5.145.5.2.</v>
      </c>
      <c r="PS57" s="14" t="str">
        <f>IF(ISBLANK(PT1),"",IF(VLOOKUP(PT1,Register,57,FALSE)=0,"",(VLOOKUP(PT1,Register,57,FALSE))))</f>
        <v/>
      </c>
      <c r="PT57" s="15" t="s">
        <v>18</v>
      </c>
      <c r="PU57" s="7" t="str">
        <f t="shared" ref="PU57" si="12973">"5." &amp; PW$1&amp; ".5.2."</f>
        <v>5.146.5.2.</v>
      </c>
      <c r="PV57" s="14" t="str">
        <f>IF(ISBLANK(PW1),"",IF(VLOOKUP(PW1,Register,57,FALSE)=0,"",(VLOOKUP(PW1,Register,57,FALSE))))</f>
        <v/>
      </c>
      <c r="PW57" s="15" t="s">
        <v>18</v>
      </c>
      <c r="PX57" s="7" t="str">
        <f t="shared" ref="PX57" si="12974">"5." &amp; PZ$1&amp; ".5.2."</f>
        <v>5.147.5.2.</v>
      </c>
      <c r="PY57" s="14" t="str">
        <f>IF(ISBLANK(PZ1),"",IF(VLOOKUP(PZ1,Register,57,FALSE)=0,"",(VLOOKUP(PZ1,Register,57,FALSE))))</f>
        <v/>
      </c>
      <c r="PZ57" s="15" t="s">
        <v>18</v>
      </c>
      <c r="QA57" s="7" t="str">
        <f t="shared" ref="QA57" si="12975">"5." &amp; QC$1&amp; ".5.2."</f>
        <v>5.148.5.2.</v>
      </c>
      <c r="QB57" s="14" t="str">
        <f>IF(ISBLANK(QC1),"",IF(VLOOKUP(QC1,Register,57,FALSE)=0,"",(VLOOKUP(QC1,Register,57,FALSE))))</f>
        <v/>
      </c>
      <c r="QC57" s="15" t="s">
        <v>18</v>
      </c>
      <c r="QD57" s="7" t="str">
        <f t="shared" ref="QD57" si="12976">"5." &amp; QF$1&amp; ".5.2."</f>
        <v>5.149.5.2.</v>
      </c>
      <c r="QE57" s="14" t="str">
        <f>IF(ISBLANK(QF1),"",IF(VLOOKUP(QF1,Register,57,FALSE)=0,"",(VLOOKUP(QF1,Register,57,FALSE))))</f>
        <v/>
      </c>
      <c r="QF57" s="15" t="s">
        <v>18</v>
      </c>
      <c r="QG57" s="7" t="str">
        <f t="shared" ref="QG57" si="12977">"5." &amp; QI$1&amp; ".5.2."</f>
        <v>5.150.5.2.</v>
      </c>
      <c r="QH57" s="14" t="str">
        <f>IF(ISBLANK(QI1),"",IF(VLOOKUP(QI1,Register,57,FALSE)=0,"",(VLOOKUP(QI1,Register,57,FALSE))))</f>
        <v/>
      </c>
      <c r="QI57" s="15" t="s">
        <v>18</v>
      </c>
      <c r="QJ57" s="7" t="str">
        <f t="shared" ref="QJ57" si="12978">"5." &amp; QL$1&amp; ".5.2."</f>
        <v>5.151.5.2.</v>
      </c>
      <c r="QK57" s="14" t="str">
        <f>IF(ISBLANK(QL1),"",IF(VLOOKUP(QL1,Register,57,FALSE)=0,"",(VLOOKUP(QL1,Register,57,FALSE))))</f>
        <v/>
      </c>
      <c r="QL57" s="15" t="s">
        <v>18</v>
      </c>
      <c r="QM57" s="7" t="str">
        <f t="shared" ref="QM57" si="12979">"5." &amp; QO$1&amp; ".5.2."</f>
        <v>5.152.5.2.</v>
      </c>
      <c r="QN57" s="14" t="str">
        <f>IF(ISBLANK(QO1),"",IF(VLOOKUP(QO1,Register,57,FALSE)=0,"",(VLOOKUP(QO1,Register,57,FALSE))))</f>
        <v/>
      </c>
      <c r="QO57" s="15" t="s">
        <v>18</v>
      </c>
      <c r="QP57" s="7" t="str">
        <f t="shared" ref="QP57" si="12980">"5." &amp; QR$1&amp; ".5.2."</f>
        <v>5.153.5.2.</v>
      </c>
      <c r="QQ57" s="14" t="str">
        <f>IF(ISBLANK(QR1),"",IF(VLOOKUP(QR1,Register,57,FALSE)=0,"",(VLOOKUP(QR1,Register,57,FALSE))))</f>
        <v/>
      </c>
      <c r="QR57" s="15" t="s">
        <v>18</v>
      </c>
      <c r="QS57" s="7" t="str">
        <f t="shared" ref="QS57" si="12981">"5." &amp; QU$1&amp; ".5.2."</f>
        <v>5.154.5.2.</v>
      </c>
      <c r="QT57" s="14" t="str">
        <f>IF(ISBLANK(QU1),"",IF(VLOOKUP(QU1,Register,57,FALSE)=0,"",(VLOOKUP(QU1,Register,57,FALSE))))</f>
        <v/>
      </c>
      <c r="QU57" s="15" t="s">
        <v>18</v>
      </c>
      <c r="QV57" s="7" t="str">
        <f t="shared" ref="QV57" si="12982">"5." &amp; QX$1&amp; ".5.2."</f>
        <v>5.155.5.2.</v>
      </c>
      <c r="QW57" s="14" t="str">
        <f>IF(ISBLANK(QX1),"",IF(VLOOKUP(QX1,Register,57,FALSE)=0,"",(VLOOKUP(QX1,Register,57,FALSE))))</f>
        <v/>
      </c>
      <c r="QX57" s="15" t="s">
        <v>18</v>
      </c>
      <c r="QY57" s="7" t="str">
        <f t="shared" ref="QY57" si="12983">"5." &amp; RA$1&amp; ".5.2."</f>
        <v>5.156.5.2.</v>
      </c>
      <c r="QZ57" s="14" t="str">
        <f>IF(ISBLANK(RA1),"",IF(VLOOKUP(RA1,Register,57,FALSE)=0,"",(VLOOKUP(RA1,Register,57,FALSE))))</f>
        <v/>
      </c>
      <c r="RA57" s="15" t="s">
        <v>18</v>
      </c>
      <c r="RB57" s="7" t="str">
        <f t="shared" ref="RB57" si="12984">"5." &amp; RD$1&amp; ".5.2."</f>
        <v>5.157.5.2.</v>
      </c>
      <c r="RC57" s="14" t="str">
        <f>IF(ISBLANK(RD1),"",IF(VLOOKUP(RD1,Register,57,FALSE)=0,"",(VLOOKUP(RD1,Register,57,FALSE))))</f>
        <v/>
      </c>
      <c r="RD57" s="15" t="s">
        <v>18</v>
      </c>
      <c r="RE57" s="7" t="str">
        <f t="shared" ref="RE57" si="12985">"5." &amp; RG$1&amp; ".5.2."</f>
        <v>5.158.5.2.</v>
      </c>
      <c r="RF57" s="14" t="str">
        <f>IF(ISBLANK(RG1),"",IF(VLOOKUP(RG1,Register,57,FALSE)=0,"",(VLOOKUP(RG1,Register,57,FALSE))))</f>
        <v/>
      </c>
      <c r="RG57" s="15" t="s">
        <v>18</v>
      </c>
      <c r="RH57" s="7" t="str">
        <f t="shared" ref="RH57" si="12986">"5." &amp; RJ$1&amp; ".5.2."</f>
        <v>5.159.5.2.</v>
      </c>
      <c r="RI57" s="14" t="str">
        <f>IF(ISBLANK(RJ1),"",IF(VLOOKUP(RJ1,Register,57,FALSE)=0,"",(VLOOKUP(RJ1,Register,57,FALSE))))</f>
        <v/>
      </c>
      <c r="RJ57" s="15" t="s">
        <v>18</v>
      </c>
      <c r="RK57" s="7" t="str">
        <f t="shared" ref="RK57" si="12987">"5." &amp; RM$1&amp; ".5.2."</f>
        <v>5.160.5.2.</v>
      </c>
      <c r="RL57" s="14" t="str">
        <f>IF(ISBLANK(RM1),"",IF(VLOOKUP(RM1,Register,57,FALSE)=0,"",(VLOOKUP(RM1,Register,57,FALSE))))</f>
        <v/>
      </c>
      <c r="RM57" s="15" t="s">
        <v>18</v>
      </c>
      <c r="RN57" s="7" t="str">
        <f t="shared" ref="RN57" si="12988">"5." &amp; RP$1&amp; ".5.2."</f>
        <v>5.161.5.2.</v>
      </c>
      <c r="RO57" s="14" t="str">
        <f>IF(ISBLANK(RP1),"",IF(VLOOKUP(RP1,Register,57,FALSE)=0,"",(VLOOKUP(RP1,Register,57,FALSE))))</f>
        <v/>
      </c>
      <c r="RP57" s="15" t="s">
        <v>18</v>
      </c>
      <c r="RQ57" s="7" t="str">
        <f t="shared" ref="RQ57" si="12989">"5." &amp; RS$1&amp; ".5.2."</f>
        <v>5.162.5.2.</v>
      </c>
      <c r="RR57" s="14" t="str">
        <f>IF(ISBLANK(RS1),"",IF(VLOOKUP(RS1,Register,57,FALSE)=0,"",(VLOOKUP(RS1,Register,57,FALSE))))</f>
        <v/>
      </c>
      <c r="RS57" s="15" t="s">
        <v>18</v>
      </c>
      <c r="RT57" s="7" t="str">
        <f t="shared" ref="RT57" si="12990">"5." &amp; RV$1&amp; ".5.2."</f>
        <v>5.163.5.2.</v>
      </c>
      <c r="RU57" s="14" t="str">
        <f>IF(ISBLANK(RV1),"",IF(VLOOKUP(RV1,Register,57,FALSE)=0,"",(VLOOKUP(RV1,Register,57,FALSE))))</f>
        <v/>
      </c>
      <c r="RV57" s="15" t="s">
        <v>18</v>
      </c>
      <c r="RW57" s="7" t="str">
        <f t="shared" ref="RW57" si="12991">"5." &amp; RY$1&amp; ".5.2."</f>
        <v>5.164.5.2.</v>
      </c>
      <c r="RX57" s="14" t="str">
        <f>IF(ISBLANK(RY1),"",IF(VLOOKUP(RY1,Register,57,FALSE)=0,"",(VLOOKUP(RY1,Register,57,FALSE))))</f>
        <v/>
      </c>
      <c r="RY57" s="15" t="s">
        <v>18</v>
      </c>
      <c r="RZ57" s="7" t="str">
        <f t="shared" ref="RZ57" si="12992">"5." &amp; SB$1&amp; ".5.2."</f>
        <v>5.165.5.2.</v>
      </c>
      <c r="SA57" s="14" t="str">
        <f>IF(ISBLANK(SB1),"",IF(VLOOKUP(SB1,Register,57,FALSE)=0,"",(VLOOKUP(SB1,Register,57,FALSE))))</f>
        <v/>
      </c>
      <c r="SB57" s="15" t="s">
        <v>18</v>
      </c>
      <c r="SC57" s="7" t="str">
        <f t="shared" ref="SC57" si="12993">"5." &amp; SE$1&amp; ".5.2."</f>
        <v>5.166.5.2.</v>
      </c>
      <c r="SD57" s="14" t="str">
        <f>IF(ISBLANK(SE1),"",IF(VLOOKUP(SE1,Register,57,FALSE)=0,"",(VLOOKUP(SE1,Register,57,FALSE))))</f>
        <v/>
      </c>
      <c r="SE57" s="15" t="s">
        <v>18</v>
      </c>
      <c r="SF57" s="7" t="str">
        <f t="shared" ref="SF57" si="12994">"5." &amp; SH$1&amp; ".5.2."</f>
        <v>5.167.5.2.</v>
      </c>
      <c r="SG57" s="14" t="str">
        <f>IF(ISBLANK(SH1),"",IF(VLOOKUP(SH1,Register,57,FALSE)=0,"",(VLOOKUP(SH1,Register,57,FALSE))))</f>
        <v/>
      </c>
      <c r="SH57" s="15" t="s">
        <v>18</v>
      </c>
      <c r="SI57" s="7" t="str">
        <f t="shared" ref="SI57" si="12995">"5." &amp; SK$1&amp; ".5.2."</f>
        <v>5.168.5.2.</v>
      </c>
      <c r="SJ57" s="14" t="str">
        <f>IF(ISBLANK(SK1),"",IF(VLOOKUP(SK1,Register,57,FALSE)=0,"",(VLOOKUP(SK1,Register,57,FALSE))))</f>
        <v/>
      </c>
      <c r="SK57" s="15" t="s">
        <v>18</v>
      </c>
      <c r="SL57" s="7" t="str">
        <f t="shared" ref="SL57" si="12996">"5." &amp; SN$1&amp; ".5.2."</f>
        <v>5.169.5.2.</v>
      </c>
      <c r="SM57" s="14" t="str">
        <f>IF(ISBLANK(SN1),"",IF(VLOOKUP(SN1,Register,57,FALSE)=0,"",(VLOOKUP(SN1,Register,57,FALSE))))</f>
        <v/>
      </c>
      <c r="SN57" s="15" t="s">
        <v>18</v>
      </c>
      <c r="SO57" s="7" t="str">
        <f t="shared" ref="SO57" si="12997">"5." &amp; SQ$1&amp; ".5.2."</f>
        <v>5.170.5.2.</v>
      </c>
      <c r="SP57" s="14" t="str">
        <f>IF(ISBLANK(SQ1),"",IF(VLOOKUP(SQ1,Register,57,FALSE)=0,"",(VLOOKUP(SQ1,Register,57,FALSE))))</f>
        <v/>
      </c>
      <c r="SQ57" s="15" t="s">
        <v>18</v>
      </c>
      <c r="SR57" s="7" t="str">
        <f t="shared" ref="SR57" si="12998">"5." &amp; ST$1&amp; ".5.2."</f>
        <v>5.171.5.2.</v>
      </c>
      <c r="SS57" s="14" t="str">
        <f>IF(ISBLANK(ST1),"",IF(VLOOKUP(ST1,Register,57,FALSE)=0,"",(VLOOKUP(ST1,Register,57,FALSE))))</f>
        <v/>
      </c>
      <c r="ST57" s="15" t="s">
        <v>18</v>
      </c>
      <c r="SU57" s="7" t="str">
        <f t="shared" ref="SU57" si="12999">"5." &amp; SW$1&amp; ".5.2."</f>
        <v>5.172.5.2.</v>
      </c>
      <c r="SV57" s="14" t="str">
        <f>IF(ISBLANK(SW1),"",IF(VLOOKUP(SW1,Register,57,FALSE)=0,"",(VLOOKUP(SW1,Register,57,FALSE))))</f>
        <v/>
      </c>
      <c r="SW57" s="15" t="s">
        <v>18</v>
      </c>
      <c r="SX57" s="7" t="str">
        <f t="shared" ref="SX57" si="13000">"5." &amp; SZ$1&amp; ".5.2."</f>
        <v>5.173.5.2.</v>
      </c>
      <c r="SY57" s="14" t="str">
        <f>IF(ISBLANK(SZ1),"",IF(VLOOKUP(SZ1,Register,57,FALSE)=0,"",(VLOOKUP(SZ1,Register,57,FALSE))))</f>
        <v/>
      </c>
      <c r="SZ57" s="15" t="s">
        <v>18</v>
      </c>
      <c r="TA57" s="7" t="str">
        <f t="shared" ref="TA57" si="13001">"5." &amp; TC$1&amp; ".5.2."</f>
        <v>5.174.5.2.</v>
      </c>
      <c r="TB57" s="14" t="str">
        <f>IF(ISBLANK(TC1),"",IF(VLOOKUP(TC1,Register,57,FALSE)=0,"",(VLOOKUP(TC1,Register,57,FALSE))))</f>
        <v/>
      </c>
      <c r="TC57" s="15" t="s">
        <v>18</v>
      </c>
      <c r="TD57" s="7" t="str">
        <f t="shared" ref="TD57" si="13002">"5." &amp; TF$1&amp; ".5.2."</f>
        <v>5.175.5.2.</v>
      </c>
      <c r="TE57" s="14" t="str">
        <f>IF(ISBLANK(TF1),"",IF(VLOOKUP(TF1,Register,57,FALSE)=0,"",(VLOOKUP(TF1,Register,57,FALSE))))</f>
        <v/>
      </c>
      <c r="TF57" s="15" t="s">
        <v>18</v>
      </c>
      <c r="TG57" s="7" t="str">
        <f t="shared" ref="TG57" si="13003">"5." &amp; TI$1&amp; ".5.2."</f>
        <v>5.176.5.2.</v>
      </c>
      <c r="TH57" s="14" t="str">
        <f>IF(ISBLANK(TI1),"",IF(VLOOKUP(TI1,Register,57,FALSE)=0,"",(VLOOKUP(TI1,Register,57,FALSE))))</f>
        <v/>
      </c>
      <c r="TI57" s="15" t="s">
        <v>18</v>
      </c>
      <c r="TJ57" s="7" t="str">
        <f t="shared" ref="TJ57" si="13004">"5." &amp; TL$1&amp; ".5.2."</f>
        <v>5.177.5.2.</v>
      </c>
      <c r="TK57" s="14" t="str">
        <f>IF(ISBLANK(TL1),"",IF(VLOOKUP(TL1,Register,57,FALSE)=0,"",(VLOOKUP(TL1,Register,57,FALSE))))</f>
        <v/>
      </c>
      <c r="TL57" s="15" t="s">
        <v>18</v>
      </c>
      <c r="TM57" s="7" t="str">
        <f t="shared" ref="TM57" si="13005">"5." &amp; TO$1&amp; ".5.2."</f>
        <v>5.178.5.2.</v>
      </c>
      <c r="TN57" s="14" t="str">
        <f>IF(ISBLANK(TO1),"",IF(VLOOKUP(TO1,Register,57,FALSE)=0,"",(VLOOKUP(TO1,Register,57,FALSE))))</f>
        <v/>
      </c>
      <c r="TO57" s="15" t="s">
        <v>18</v>
      </c>
      <c r="TP57" s="7" t="str">
        <f t="shared" ref="TP57" si="13006">"5." &amp; TR$1&amp; ".5.2."</f>
        <v>5.179.5.2.</v>
      </c>
      <c r="TQ57" s="14" t="str">
        <f>IF(ISBLANK(TR1),"",IF(VLOOKUP(TR1,Register,57,FALSE)=0,"",(VLOOKUP(TR1,Register,57,FALSE))))</f>
        <v/>
      </c>
      <c r="TR57" s="15" t="s">
        <v>18</v>
      </c>
      <c r="TS57" s="7" t="str">
        <f t="shared" ref="TS57" si="13007">"5." &amp; TU$1&amp; ".5.2."</f>
        <v>5.180.5.2.</v>
      </c>
      <c r="TT57" s="14" t="str">
        <f>IF(ISBLANK(TU1),"",IF(VLOOKUP(TU1,Register,57,FALSE)=0,"",(VLOOKUP(TU1,Register,57,FALSE))))</f>
        <v/>
      </c>
      <c r="TU57" s="15" t="s">
        <v>18</v>
      </c>
      <c r="TV57" s="7" t="str">
        <f t="shared" ref="TV57" si="13008">"5." &amp; TX$1&amp; ".5.2."</f>
        <v>5.181.5.2.</v>
      </c>
      <c r="TW57" s="14" t="str">
        <f>IF(ISBLANK(TX1),"",IF(VLOOKUP(TX1,Register,57,FALSE)=0,"",(VLOOKUP(TX1,Register,57,FALSE))))</f>
        <v/>
      </c>
      <c r="TX57" s="15" t="s">
        <v>18</v>
      </c>
      <c r="TY57" s="7" t="str">
        <f t="shared" ref="TY57" si="13009">"5." &amp; UA$1&amp; ".5.2."</f>
        <v>5.182.5.2.</v>
      </c>
      <c r="TZ57" s="14" t="str">
        <f>IF(ISBLANK(UA1),"",IF(VLOOKUP(UA1,Register,57,FALSE)=0,"",(VLOOKUP(UA1,Register,57,FALSE))))</f>
        <v/>
      </c>
      <c r="UA57" s="15" t="s">
        <v>18</v>
      </c>
      <c r="UB57" s="7" t="str">
        <f t="shared" ref="UB57" si="13010">"5." &amp; UD$1&amp; ".5.2."</f>
        <v>5.183.5.2.</v>
      </c>
      <c r="UC57" s="14" t="str">
        <f>IF(ISBLANK(UD1),"",IF(VLOOKUP(UD1,Register,57,FALSE)=0,"",(VLOOKUP(UD1,Register,57,FALSE))))</f>
        <v/>
      </c>
      <c r="UD57" s="15" t="s">
        <v>18</v>
      </c>
      <c r="UE57" s="7" t="str">
        <f t="shared" ref="UE57" si="13011">"5." &amp; UG$1&amp; ".5.2."</f>
        <v>5.184.5.2.</v>
      </c>
      <c r="UF57" s="14" t="str">
        <f>IF(ISBLANK(UG1),"",IF(VLOOKUP(UG1,Register,57,FALSE)=0,"",(VLOOKUP(UG1,Register,57,FALSE))))</f>
        <v/>
      </c>
      <c r="UG57" s="15" t="s">
        <v>18</v>
      </c>
      <c r="UH57" s="7" t="str">
        <f t="shared" ref="UH57" si="13012">"5." &amp; UJ$1&amp; ".5.2."</f>
        <v>5.185.5.2.</v>
      </c>
      <c r="UI57" s="14" t="str">
        <f>IF(ISBLANK(UJ1),"",IF(VLOOKUP(UJ1,Register,57,FALSE)=0,"",(VLOOKUP(UJ1,Register,57,FALSE))))</f>
        <v/>
      </c>
      <c r="UJ57" s="15" t="s">
        <v>18</v>
      </c>
      <c r="UK57" s="7" t="str">
        <f t="shared" ref="UK57" si="13013">"5." &amp; UM$1&amp; ".5.2."</f>
        <v>5.186.5.2.</v>
      </c>
      <c r="UL57" s="14" t="str">
        <f>IF(ISBLANK(UM1),"",IF(VLOOKUP(UM1,Register,57,FALSE)=0,"",(VLOOKUP(UM1,Register,57,FALSE))))</f>
        <v/>
      </c>
      <c r="UM57" s="15" t="s">
        <v>18</v>
      </c>
      <c r="UN57" s="7" t="str">
        <f t="shared" ref="UN57" si="13014">"5." &amp; UP$1&amp; ".5.2."</f>
        <v>5.187.5.2.</v>
      </c>
      <c r="UO57" s="14" t="str">
        <f>IF(ISBLANK(UP1),"",IF(VLOOKUP(UP1,Register,57,FALSE)=0,"",(VLOOKUP(UP1,Register,57,FALSE))))</f>
        <v/>
      </c>
      <c r="UP57" s="15" t="s">
        <v>18</v>
      </c>
      <c r="UQ57" s="7" t="str">
        <f t="shared" ref="UQ57" si="13015">"5." &amp; US$1&amp; ".5.2."</f>
        <v>5.188.5.2.</v>
      </c>
      <c r="UR57" s="14" t="str">
        <f>IF(ISBLANK(US1),"",IF(VLOOKUP(US1,Register,57,FALSE)=0,"",(VLOOKUP(US1,Register,57,FALSE))))</f>
        <v/>
      </c>
      <c r="US57" s="15" t="s">
        <v>18</v>
      </c>
      <c r="UT57" s="7" t="str">
        <f t="shared" ref="UT57" si="13016">"5." &amp; UV$1&amp; ".5.2."</f>
        <v>5.189.5.2.</v>
      </c>
      <c r="UU57" s="14" t="str">
        <f>IF(ISBLANK(UV1),"",IF(VLOOKUP(UV1,Register,57,FALSE)=0,"",(VLOOKUP(UV1,Register,57,FALSE))))</f>
        <v/>
      </c>
      <c r="UV57" s="15" t="s">
        <v>18</v>
      </c>
      <c r="UW57" s="7" t="str">
        <f t="shared" ref="UW57" si="13017">"5." &amp; UY$1&amp; ".5.2."</f>
        <v>5.190.5.2.</v>
      </c>
      <c r="UX57" s="14" t="str">
        <f>IF(ISBLANK(UY1),"",IF(VLOOKUP(UY1,Register,57,FALSE)=0,"",(VLOOKUP(UY1,Register,57,FALSE))))</f>
        <v/>
      </c>
      <c r="UY57" s="15" t="s">
        <v>18</v>
      </c>
      <c r="UZ57" s="7" t="str">
        <f t="shared" ref="UZ57" si="13018">"5." &amp; VB$1&amp; ".5.2."</f>
        <v>5.191.5.2.</v>
      </c>
      <c r="VA57" s="14" t="str">
        <f>IF(ISBLANK(VB1),"",IF(VLOOKUP(VB1,Register,57,FALSE)=0,"",(VLOOKUP(VB1,Register,57,FALSE))))</f>
        <v/>
      </c>
      <c r="VB57" s="15" t="s">
        <v>18</v>
      </c>
      <c r="VC57" s="7" t="str">
        <f t="shared" ref="VC57" si="13019">"5." &amp; VE$1&amp; ".5.2."</f>
        <v>5.192.5.2.</v>
      </c>
      <c r="VD57" s="14" t="str">
        <f>IF(ISBLANK(VE1),"",IF(VLOOKUP(VE1,Register,57,FALSE)=0,"",(VLOOKUP(VE1,Register,57,FALSE))))</f>
        <v/>
      </c>
      <c r="VE57" s="15" t="s">
        <v>18</v>
      </c>
      <c r="VF57" s="7" t="str">
        <f t="shared" ref="VF57" si="13020">"5." &amp; VH$1&amp; ".5.2."</f>
        <v>5.193.5.2.</v>
      </c>
      <c r="VG57" s="14" t="str">
        <f>IF(ISBLANK(VH1),"",IF(VLOOKUP(VH1,Register,57,FALSE)=0,"",(VLOOKUP(VH1,Register,57,FALSE))))</f>
        <v/>
      </c>
      <c r="VH57" s="15" t="s">
        <v>18</v>
      </c>
      <c r="VI57" s="7" t="str">
        <f t="shared" ref="VI57" si="13021">"5." &amp; VK$1&amp; ".5.2."</f>
        <v>5.194.5.2.</v>
      </c>
      <c r="VJ57" s="14" t="str">
        <f>IF(ISBLANK(VK1),"",IF(VLOOKUP(VK1,Register,57,FALSE)=0,"",(VLOOKUP(VK1,Register,57,FALSE))))</f>
        <v/>
      </c>
      <c r="VK57" s="15" t="s">
        <v>18</v>
      </c>
      <c r="VL57" s="7" t="str">
        <f t="shared" ref="VL57" si="13022">"5." &amp; VN$1&amp; ".5.2."</f>
        <v>5.195.5.2.</v>
      </c>
      <c r="VM57" s="14" t="str">
        <f>IF(ISBLANK(VN1),"",IF(VLOOKUP(VN1,Register,57,FALSE)=0,"",(VLOOKUP(VN1,Register,57,FALSE))))</f>
        <v/>
      </c>
      <c r="VN57" s="15" t="s">
        <v>18</v>
      </c>
      <c r="VO57" s="7" t="str">
        <f t="shared" ref="VO57" si="13023">"5." &amp; VQ$1&amp; ".5.2."</f>
        <v>5.196.5.2.</v>
      </c>
      <c r="VP57" s="14" t="str">
        <f>IF(ISBLANK(VQ1),"",IF(VLOOKUP(VQ1,Register,57,FALSE)=0,"",(VLOOKUP(VQ1,Register,57,FALSE))))</f>
        <v/>
      </c>
      <c r="VQ57" s="15" t="s">
        <v>18</v>
      </c>
      <c r="VR57" s="7" t="str">
        <f t="shared" ref="VR57" si="13024">"5." &amp; VT$1&amp; ".5.2."</f>
        <v>5.197.5.2.</v>
      </c>
      <c r="VS57" s="14" t="str">
        <f>IF(ISBLANK(VT1),"",IF(VLOOKUP(VT1,Register,57,FALSE)=0,"",(VLOOKUP(VT1,Register,57,FALSE))))</f>
        <v/>
      </c>
      <c r="VT57" s="15" t="s">
        <v>18</v>
      </c>
      <c r="VU57" s="7" t="str">
        <f t="shared" ref="VU57" si="13025">"5." &amp; VW$1&amp; ".5.2."</f>
        <v>5.198.5.2.</v>
      </c>
      <c r="VV57" s="14" t="str">
        <f>IF(ISBLANK(VW1),"",IF(VLOOKUP(VW1,Register,57,FALSE)=0,"",(VLOOKUP(VW1,Register,57,FALSE))))</f>
        <v/>
      </c>
      <c r="VW57" s="15" t="s">
        <v>18</v>
      </c>
      <c r="VX57" s="7" t="str">
        <f t="shared" ref="VX57" si="13026">"5." &amp; VZ$1&amp; ".5.2."</f>
        <v>5.199.5.2.</v>
      </c>
      <c r="VY57" s="14" t="str">
        <f>IF(ISBLANK(VZ1),"",IF(VLOOKUP(VZ1,Register,57,FALSE)=0,"",(VLOOKUP(VZ1,Register,57,FALSE))))</f>
        <v/>
      </c>
      <c r="VZ57" s="15" t="s">
        <v>18</v>
      </c>
      <c r="WA57" s="7" t="str">
        <f t="shared" ref="WA57" si="13027">"5." &amp; WC$1&amp; ".5.2."</f>
        <v>5.200.5.2.</v>
      </c>
      <c r="WB57" s="14" t="str">
        <f>IF(ISBLANK(WC1),"",IF(VLOOKUP(WC1,Register,57,FALSE)=0,"",(VLOOKUP(WC1,Register,57,FALSE))))</f>
        <v/>
      </c>
      <c r="WC57" s="15" t="s">
        <v>18</v>
      </c>
      <c r="WD57" s="7" t="str">
        <f t="shared" ref="WD57" si="13028">"5." &amp; WF$1&amp; ".5.2."</f>
        <v>5.201.5.2.</v>
      </c>
      <c r="WE57" s="14" t="str">
        <f>IF(ISBLANK(WF1),"",IF(VLOOKUP(WF1,Register,57,FALSE)=0,"",(VLOOKUP(WF1,Register,57,FALSE))))</f>
        <v/>
      </c>
      <c r="WF57" s="15" t="s">
        <v>18</v>
      </c>
      <c r="WG57" s="7" t="str">
        <f t="shared" ref="WG57" si="13029">"5." &amp; WI$1&amp; ".5.2."</f>
        <v>5.202.5.2.</v>
      </c>
      <c r="WH57" s="14" t="str">
        <f>IF(ISBLANK(WI1),"",IF(VLOOKUP(WI1,Register,57,FALSE)=0,"",(VLOOKUP(WI1,Register,57,FALSE))))</f>
        <v/>
      </c>
      <c r="WI57" s="15" t="s">
        <v>18</v>
      </c>
      <c r="WJ57" s="7" t="str">
        <f t="shared" ref="WJ57" si="13030">"5." &amp; WL$1&amp; ".5.2."</f>
        <v>5.203.5.2.</v>
      </c>
      <c r="WK57" s="14" t="str">
        <f>IF(ISBLANK(WL1),"",IF(VLOOKUP(WL1,Register,57,FALSE)=0,"",(VLOOKUP(WL1,Register,57,FALSE))))</f>
        <v/>
      </c>
      <c r="WL57" s="15" t="s">
        <v>18</v>
      </c>
      <c r="WM57" s="7" t="str">
        <f t="shared" ref="WM57" si="13031">"5." &amp; WO$1&amp; ".5.2."</f>
        <v>5.204.5.2.</v>
      </c>
      <c r="WN57" s="14" t="str">
        <f>IF(ISBLANK(WO1),"",IF(VLOOKUP(WO1,Register,57,FALSE)=0,"",(VLOOKUP(WO1,Register,57,FALSE))))</f>
        <v/>
      </c>
      <c r="WO57" s="15" t="s">
        <v>18</v>
      </c>
      <c r="WP57" s="7" t="str">
        <f t="shared" ref="WP57" si="13032">"5." &amp; WR$1&amp; ".5.2."</f>
        <v>5.205.5.2.</v>
      </c>
      <c r="WQ57" s="14" t="str">
        <f>IF(ISBLANK(WR1),"",IF(VLOOKUP(WR1,Register,57,FALSE)=0,"",(VLOOKUP(WR1,Register,57,FALSE))))</f>
        <v/>
      </c>
      <c r="WR57" s="15" t="s">
        <v>18</v>
      </c>
      <c r="WS57" s="7" t="str">
        <f t="shared" ref="WS57" si="13033">"5." &amp; WU$1&amp; ".5.2."</f>
        <v>5.206.5.2.</v>
      </c>
      <c r="WT57" s="14" t="str">
        <f>IF(ISBLANK(WU1),"",IF(VLOOKUP(WU1,Register,57,FALSE)=0,"",(VLOOKUP(WU1,Register,57,FALSE))))</f>
        <v/>
      </c>
      <c r="WU57" s="15" t="s">
        <v>18</v>
      </c>
      <c r="WV57" s="7" t="str">
        <f t="shared" ref="WV57" si="13034">"5." &amp; WX$1&amp; ".5.2."</f>
        <v>5.207.5.2.</v>
      </c>
      <c r="WW57" s="14" t="str">
        <f>IF(ISBLANK(WX1),"",IF(VLOOKUP(WX1,Register,57,FALSE)=0,"",(VLOOKUP(WX1,Register,57,FALSE))))</f>
        <v/>
      </c>
      <c r="WX57" s="15" t="s">
        <v>18</v>
      </c>
      <c r="WY57" s="7" t="str">
        <f t="shared" ref="WY57" si="13035">"5." &amp; XA$1&amp; ".5.2."</f>
        <v>5.208.5.2.</v>
      </c>
      <c r="WZ57" s="14" t="str">
        <f>IF(ISBLANK(XA1),"",IF(VLOOKUP(XA1,Register,57,FALSE)=0,"",(VLOOKUP(XA1,Register,57,FALSE))))</f>
        <v/>
      </c>
      <c r="XA57" s="15" t="s">
        <v>18</v>
      </c>
      <c r="XB57" s="7" t="str">
        <f t="shared" ref="XB57" si="13036">"5." &amp; XD$1&amp; ".5.2."</f>
        <v>5.209.5.2.</v>
      </c>
      <c r="XC57" s="14" t="str">
        <f>IF(ISBLANK(XD1),"",IF(VLOOKUP(XD1,Register,57,FALSE)=0,"",(VLOOKUP(XD1,Register,57,FALSE))))</f>
        <v/>
      </c>
      <c r="XD57" s="15" t="s">
        <v>18</v>
      </c>
      <c r="XE57" s="7" t="str">
        <f t="shared" ref="XE57" si="13037">"5." &amp; XG$1&amp; ".5.2."</f>
        <v>5.210.5.2.</v>
      </c>
      <c r="XF57" s="14" t="str">
        <f>IF(ISBLANK(XG1),"",IF(VLOOKUP(XG1,Register,57,FALSE)=0,"",(VLOOKUP(XG1,Register,57,FALSE))))</f>
        <v/>
      </c>
      <c r="XG57" s="15" t="s">
        <v>18</v>
      </c>
      <c r="XH57" s="7" t="str">
        <f t="shared" ref="XH57" si="13038">"5." &amp; XJ$1&amp; ".5.2."</f>
        <v>5.211.5.2.</v>
      </c>
      <c r="XI57" s="14" t="str">
        <f>IF(ISBLANK(XJ1),"",IF(VLOOKUP(XJ1,Register,57,FALSE)=0,"",(VLOOKUP(XJ1,Register,57,FALSE))))</f>
        <v/>
      </c>
      <c r="XJ57" s="15" t="s">
        <v>18</v>
      </c>
      <c r="XK57" s="7" t="str">
        <f t="shared" ref="XK57" si="13039">"5." &amp; XM$1&amp; ".5.2."</f>
        <v>5.212.5.2.</v>
      </c>
      <c r="XL57" s="14" t="str">
        <f>IF(ISBLANK(XM1),"",IF(VLOOKUP(XM1,Register,57,FALSE)=0,"",(VLOOKUP(XM1,Register,57,FALSE))))</f>
        <v/>
      </c>
      <c r="XM57" s="15" t="s">
        <v>18</v>
      </c>
      <c r="XN57" s="7" t="str">
        <f t="shared" ref="XN57" si="13040">"5." &amp; XP$1&amp; ".5.2."</f>
        <v>5.213.5.2.</v>
      </c>
      <c r="XO57" s="14" t="str">
        <f>IF(ISBLANK(XP1),"",IF(VLOOKUP(XP1,Register,57,FALSE)=0,"",(VLOOKUP(XP1,Register,57,FALSE))))</f>
        <v/>
      </c>
      <c r="XP57" s="15" t="s">
        <v>18</v>
      </c>
      <c r="XQ57" s="7" t="str">
        <f t="shared" ref="XQ57" si="13041">"5." &amp; XS$1&amp; ".5.2."</f>
        <v>5.214.5.2.</v>
      </c>
      <c r="XR57" s="14" t="str">
        <f>IF(ISBLANK(XS1),"",IF(VLOOKUP(XS1,Register,57,FALSE)=0,"",(VLOOKUP(XS1,Register,57,FALSE))))</f>
        <v/>
      </c>
      <c r="XS57" s="15" t="s">
        <v>18</v>
      </c>
      <c r="XT57" s="7" t="str">
        <f t="shared" ref="XT57" si="13042">"5." &amp; XV$1&amp; ".5.2."</f>
        <v>5.215.5.2.</v>
      </c>
      <c r="XU57" s="14" t="str">
        <f>IF(ISBLANK(XV1),"",IF(VLOOKUP(XV1,Register,57,FALSE)=0,"",(VLOOKUP(XV1,Register,57,FALSE))))</f>
        <v/>
      </c>
      <c r="XV57" s="15" t="s">
        <v>18</v>
      </c>
      <c r="XW57" s="7" t="str">
        <f t="shared" ref="XW57" si="13043">"5." &amp; XY$1&amp; ".5.2."</f>
        <v>5.216.5.2.</v>
      </c>
      <c r="XX57" s="14" t="str">
        <f>IF(ISBLANK(XY1),"",IF(VLOOKUP(XY1,Register,57,FALSE)=0,"",(VLOOKUP(XY1,Register,57,FALSE))))</f>
        <v/>
      </c>
      <c r="XY57" s="15" t="s">
        <v>18</v>
      </c>
      <c r="XZ57" s="7" t="str">
        <f t="shared" ref="XZ57" si="13044">"5." &amp; YB$1&amp; ".5.2."</f>
        <v>5.217.5.2.</v>
      </c>
      <c r="YA57" s="14" t="str">
        <f>IF(ISBLANK(YB1),"",IF(VLOOKUP(YB1,Register,57,FALSE)=0,"",(VLOOKUP(YB1,Register,57,FALSE))))</f>
        <v/>
      </c>
      <c r="YB57" s="15" t="s">
        <v>18</v>
      </c>
      <c r="YC57" s="7" t="str">
        <f t="shared" ref="YC57" si="13045">"5." &amp; YE$1&amp; ".5.2."</f>
        <v>5.218.5.2.</v>
      </c>
      <c r="YD57" s="14" t="str">
        <f>IF(ISBLANK(YE1),"",IF(VLOOKUP(YE1,Register,57,FALSE)=0,"",(VLOOKUP(YE1,Register,57,FALSE))))</f>
        <v/>
      </c>
      <c r="YE57" s="15" t="s">
        <v>18</v>
      </c>
      <c r="YF57" s="7" t="str">
        <f t="shared" ref="YF57" si="13046">"5." &amp; YH$1&amp; ".5.2."</f>
        <v>5.219.5.2.</v>
      </c>
      <c r="YG57" s="14" t="str">
        <f>IF(ISBLANK(YH1),"",IF(VLOOKUP(YH1,Register,57,FALSE)=0,"",(VLOOKUP(YH1,Register,57,FALSE))))</f>
        <v/>
      </c>
      <c r="YH57" s="15" t="s">
        <v>18</v>
      </c>
      <c r="YI57" s="7" t="str">
        <f t="shared" ref="YI57" si="13047">"5." &amp; YK$1&amp; ".5.2."</f>
        <v>5.220.5.2.</v>
      </c>
      <c r="YJ57" s="14" t="str">
        <f>IF(ISBLANK(YK1),"",IF(VLOOKUP(YK1,Register,57,FALSE)=0,"",(VLOOKUP(YK1,Register,57,FALSE))))</f>
        <v/>
      </c>
      <c r="YK57" s="15" t="s">
        <v>18</v>
      </c>
      <c r="YL57" s="7" t="str">
        <f t="shared" ref="YL57" si="13048">"5." &amp; YN$1&amp; ".5.2."</f>
        <v>5.221.5.2.</v>
      </c>
      <c r="YM57" s="14" t="str">
        <f>IF(ISBLANK(YN1),"",IF(VLOOKUP(YN1,Register,57,FALSE)=0,"",(VLOOKUP(YN1,Register,57,FALSE))))</f>
        <v/>
      </c>
      <c r="YN57" s="15" t="s">
        <v>18</v>
      </c>
      <c r="YO57" s="7" t="str">
        <f t="shared" ref="YO57" si="13049">"5." &amp; YQ$1&amp; ".5.2."</f>
        <v>5.222.5.2.</v>
      </c>
      <c r="YP57" s="14" t="str">
        <f>IF(ISBLANK(YQ1),"",IF(VLOOKUP(YQ1,Register,57,FALSE)=0,"",(VLOOKUP(YQ1,Register,57,FALSE))))</f>
        <v/>
      </c>
      <c r="YQ57" s="15" t="s">
        <v>18</v>
      </c>
      <c r="YR57" s="7" t="str">
        <f t="shared" ref="YR57" si="13050">"5." &amp; YT$1&amp; ".5.2."</f>
        <v>5.223.5.2.</v>
      </c>
      <c r="YS57" s="14" t="str">
        <f>IF(ISBLANK(YT1),"",IF(VLOOKUP(YT1,Register,57,FALSE)=0,"",(VLOOKUP(YT1,Register,57,FALSE))))</f>
        <v/>
      </c>
      <c r="YT57" s="15" t="s">
        <v>18</v>
      </c>
      <c r="YU57" s="7" t="str">
        <f t="shared" ref="YU57" si="13051">"5." &amp; YW$1&amp; ".5.2."</f>
        <v>5.224.5.2.</v>
      </c>
      <c r="YV57" s="14" t="str">
        <f>IF(ISBLANK(YW1),"",IF(VLOOKUP(YW1,Register,57,FALSE)=0,"",(VLOOKUP(YW1,Register,57,FALSE))))</f>
        <v/>
      </c>
      <c r="YW57" s="15" t="s">
        <v>18</v>
      </c>
      <c r="YX57" s="7" t="str">
        <f t="shared" ref="YX57" si="13052">"5." &amp; YZ$1&amp; ".5.2."</f>
        <v>5.225.5.2.</v>
      </c>
      <c r="YY57" s="14" t="str">
        <f>IF(ISBLANK(YZ1),"",IF(VLOOKUP(YZ1,Register,57,FALSE)=0,"",(VLOOKUP(YZ1,Register,57,FALSE))))</f>
        <v/>
      </c>
      <c r="YZ57" s="15" t="s">
        <v>18</v>
      </c>
      <c r="ZA57" s="7" t="str">
        <f t="shared" ref="ZA57" si="13053">"5." &amp; ZC$1&amp; ".5.2."</f>
        <v>5.226.5.2.</v>
      </c>
      <c r="ZB57" s="14" t="str">
        <f>IF(ISBLANK(ZC1),"",IF(VLOOKUP(ZC1,Register,57,FALSE)=0,"",(VLOOKUP(ZC1,Register,57,FALSE))))</f>
        <v/>
      </c>
      <c r="ZC57" s="15" t="s">
        <v>18</v>
      </c>
      <c r="ZD57" s="7" t="str">
        <f t="shared" ref="ZD57" si="13054">"5." &amp; ZF$1&amp; ".5.2."</f>
        <v>5.227.5.2.</v>
      </c>
      <c r="ZE57" s="14" t="str">
        <f>IF(ISBLANK(ZF1),"",IF(VLOOKUP(ZF1,Register,57,FALSE)=0,"",(VLOOKUP(ZF1,Register,57,FALSE))))</f>
        <v/>
      </c>
      <c r="ZF57" s="15" t="s">
        <v>18</v>
      </c>
      <c r="ZG57" s="7" t="str">
        <f t="shared" ref="ZG57" si="13055">"5." &amp; ZI$1&amp; ".5.2."</f>
        <v>5.228.5.2.</v>
      </c>
      <c r="ZH57" s="14" t="str">
        <f>IF(ISBLANK(ZI1),"",IF(VLOOKUP(ZI1,Register,57,FALSE)=0,"",(VLOOKUP(ZI1,Register,57,FALSE))))</f>
        <v/>
      </c>
      <c r="ZI57" s="15" t="s">
        <v>18</v>
      </c>
      <c r="ZJ57" s="7" t="str">
        <f t="shared" ref="ZJ57" si="13056">"5." &amp; ZL$1&amp; ".5.2."</f>
        <v>5.229.5.2.</v>
      </c>
      <c r="ZK57" s="14" t="str">
        <f>IF(ISBLANK(ZL1),"",IF(VLOOKUP(ZL1,Register,57,FALSE)=0,"",(VLOOKUP(ZL1,Register,57,FALSE))))</f>
        <v/>
      </c>
      <c r="ZL57" s="15" t="s">
        <v>18</v>
      </c>
      <c r="ZM57" s="7" t="str">
        <f t="shared" ref="ZM57" si="13057">"5." &amp; ZO$1&amp; ".5.2."</f>
        <v>5.230.5.2.</v>
      </c>
      <c r="ZN57" s="14" t="str">
        <f>IF(ISBLANK(ZO1),"",IF(VLOOKUP(ZO1,Register,57,FALSE)=0,"",(VLOOKUP(ZO1,Register,57,FALSE))))</f>
        <v/>
      </c>
      <c r="ZO57" s="15" t="s">
        <v>18</v>
      </c>
      <c r="ZP57" s="7" t="str">
        <f t="shared" ref="ZP57" si="13058">"5." &amp; ZR$1&amp; ".5.2."</f>
        <v>5.231.5.2.</v>
      </c>
      <c r="ZQ57" s="14" t="str">
        <f>IF(ISBLANK(ZR1),"",IF(VLOOKUP(ZR1,Register,57,FALSE)=0,"",(VLOOKUP(ZR1,Register,57,FALSE))))</f>
        <v/>
      </c>
      <c r="ZR57" s="15" t="s">
        <v>18</v>
      </c>
      <c r="ZS57" s="7" t="str">
        <f t="shared" ref="ZS57" si="13059">"5." &amp; ZU$1&amp; ".5.2."</f>
        <v>5.232.5.2.</v>
      </c>
      <c r="ZT57" s="14" t="str">
        <f>IF(ISBLANK(ZU1),"",IF(VLOOKUP(ZU1,Register,57,FALSE)=0,"",(VLOOKUP(ZU1,Register,57,FALSE))))</f>
        <v/>
      </c>
      <c r="ZU57" s="15" t="s">
        <v>18</v>
      </c>
      <c r="ZV57" s="7" t="str">
        <f t="shared" ref="ZV57" si="13060">"5." &amp; ZX$1&amp; ".5.2."</f>
        <v>5.233.5.2.</v>
      </c>
      <c r="ZW57" s="14" t="str">
        <f>IF(ISBLANK(ZX1),"",IF(VLOOKUP(ZX1,Register,57,FALSE)=0,"",(VLOOKUP(ZX1,Register,57,FALSE))))</f>
        <v/>
      </c>
      <c r="ZX57" s="15" t="s">
        <v>18</v>
      </c>
      <c r="ZY57" s="7" t="str">
        <f t="shared" ref="ZY57" si="13061">"5." &amp; AAA$1&amp; ".5.2."</f>
        <v>5.234.5.2.</v>
      </c>
      <c r="ZZ57" s="14" t="str">
        <f>IF(ISBLANK(AAA1),"",IF(VLOOKUP(AAA1,Register,57,FALSE)=0,"",(VLOOKUP(AAA1,Register,57,FALSE))))</f>
        <v/>
      </c>
      <c r="AAA57" s="15" t="s">
        <v>18</v>
      </c>
      <c r="AAB57" s="7" t="str">
        <f t="shared" ref="AAB57" si="13062">"5." &amp; AAD$1&amp; ".5.2."</f>
        <v>5.235.5.2.</v>
      </c>
      <c r="AAC57" s="14" t="str">
        <f>IF(ISBLANK(AAD1),"",IF(VLOOKUP(AAD1,Register,57,FALSE)=0,"",(VLOOKUP(AAD1,Register,57,FALSE))))</f>
        <v/>
      </c>
      <c r="AAD57" s="15" t="s">
        <v>18</v>
      </c>
      <c r="AAE57" s="7" t="str">
        <f t="shared" ref="AAE57" si="13063">"5." &amp; AAG$1&amp; ".5.2."</f>
        <v>5.236.5.2.</v>
      </c>
      <c r="AAF57" s="14" t="str">
        <f>IF(ISBLANK(AAG1),"",IF(VLOOKUP(AAG1,Register,57,FALSE)=0,"",(VLOOKUP(AAG1,Register,57,FALSE))))</f>
        <v/>
      </c>
      <c r="AAG57" s="15" t="s">
        <v>18</v>
      </c>
      <c r="AAH57" s="7" t="str">
        <f t="shared" ref="AAH57" si="13064">"5." &amp; AAJ$1&amp; ".5.2."</f>
        <v>5.237.5.2.</v>
      </c>
      <c r="AAI57" s="14" t="str">
        <f>IF(ISBLANK(AAJ1),"",IF(VLOOKUP(AAJ1,Register,57,FALSE)=0,"",(VLOOKUP(AAJ1,Register,57,FALSE))))</f>
        <v/>
      </c>
      <c r="AAJ57" s="15" t="s">
        <v>18</v>
      </c>
      <c r="AAK57" s="7" t="str">
        <f t="shared" ref="AAK57" si="13065">"5." &amp; AAM$1&amp; ".5.2."</f>
        <v>5.238.5.2.</v>
      </c>
      <c r="AAL57" s="14" t="str">
        <f>IF(ISBLANK(AAM1),"",IF(VLOOKUP(AAM1,Register,57,FALSE)=0,"",(VLOOKUP(AAM1,Register,57,FALSE))))</f>
        <v/>
      </c>
      <c r="AAM57" s="15" t="s">
        <v>18</v>
      </c>
      <c r="AAN57" s="7" t="str">
        <f t="shared" ref="AAN57" si="13066">"5." &amp; AAP$1&amp; ".5.2."</f>
        <v>5.239.5.2.</v>
      </c>
      <c r="AAO57" s="14" t="str">
        <f>IF(ISBLANK(AAP1),"",IF(VLOOKUP(AAP1,Register,57,FALSE)=0,"",(VLOOKUP(AAP1,Register,57,FALSE))))</f>
        <v/>
      </c>
      <c r="AAP57" s="15" t="s">
        <v>18</v>
      </c>
      <c r="AAQ57" s="7" t="str">
        <f t="shared" ref="AAQ57" si="13067">"5." &amp; AAS$1&amp; ".5.2."</f>
        <v>5.240.5.2.</v>
      </c>
      <c r="AAR57" s="14" t="str">
        <f>IF(ISBLANK(AAS1),"",IF(VLOOKUP(AAS1,Register,57,FALSE)=0,"",(VLOOKUP(AAS1,Register,57,FALSE))))</f>
        <v/>
      </c>
      <c r="AAS57" s="15" t="s">
        <v>18</v>
      </c>
      <c r="AAT57" s="7" t="str">
        <f t="shared" ref="AAT57" si="13068">"5." &amp; AAV$1&amp; ".5.2."</f>
        <v>5.241.5.2.</v>
      </c>
      <c r="AAU57" s="14" t="str">
        <f>IF(ISBLANK(AAV1),"",IF(VLOOKUP(AAV1,Register,57,FALSE)=0,"",(VLOOKUP(AAV1,Register,57,FALSE))))</f>
        <v/>
      </c>
      <c r="AAV57" s="15" t="s">
        <v>18</v>
      </c>
      <c r="AAW57" s="7" t="str">
        <f t="shared" ref="AAW57" si="13069">"5." &amp; AAY$1&amp; ".5.2."</f>
        <v>5.242.5.2.</v>
      </c>
      <c r="AAX57" s="14" t="str">
        <f>IF(ISBLANK(AAY1),"",IF(VLOOKUP(AAY1,Register,57,FALSE)=0,"",(VLOOKUP(AAY1,Register,57,FALSE))))</f>
        <v/>
      </c>
      <c r="AAY57" s="15" t="s">
        <v>18</v>
      </c>
      <c r="AAZ57" s="7" t="str">
        <f t="shared" ref="AAZ57" si="13070">"5." &amp; ABB$1&amp; ".5.2."</f>
        <v>5.243.5.2.</v>
      </c>
      <c r="ABA57" s="14" t="str">
        <f>IF(ISBLANK(ABB1),"",IF(VLOOKUP(ABB1,Register,57,FALSE)=0,"",(VLOOKUP(ABB1,Register,57,FALSE))))</f>
        <v/>
      </c>
      <c r="ABB57" s="15" t="s">
        <v>18</v>
      </c>
      <c r="ABC57" s="7" t="str">
        <f t="shared" ref="ABC57" si="13071">"5." &amp; ABE$1&amp; ".5.2."</f>
        <v>5.244.5.2.</v>
      </c>
      <c r="ABD57" s="14" t="str">
        <f>IF(ISBLANK(ABE1),"",IF(VLOOKUP(ABE1,Register,57,FALSE)=0,"",(VLOOKUP(ABE1,Register,57,FALSE))))</f>
        <v/>
      </c>
      <c r="ABE57" s="15" t="s">
        <v>18</v>
      </c>
      <c r="ABF57" s="7" t="str">
        <f t="shared" ref="ABF57" si="13072">"5." &amp; ABH$1&amp; ".5.2."</f>
        <v>5.245.5.2.</v>
      </c>
      <c r="ABG57" s="14" t="str">
        <f>IF(ISBLANK(ABH1),"",IF(VLOOKUP(ABH1,Register,57,FALSE)=0,"",(VLOOKUP(ABH1,Register,57,FALSE))))</f>
        <v/>
      </c>
      <c r="ABH57" s="15" t="s">
        <v>18</v>
      </c>
      <c r="ABI57" s="7" t="str">
        <f t="shared" ref="ABI57" si="13073">"5." &amp; ABK$1&amp; ".5.2."</f>
        <v>5.246.5.2.</v>
      </c>
      <c r="ABJ57" s="14" t="str">
        <f>IF(ISBLANK(ABK1),"",IF(VLOOKUP(ABK1,Register,57,FALSE)=0,"",(VLOOKUP(ABK1,Register,57,FALSE))))</f>
        <v/>
      </c>
      <c r="ABK57" s="15" t="s">
        <v>18</v>
      </c>
      <c r="ABL57" s="7" t="str">
        <f t="shared" ref="ABL57" si="13074">"5." &amp; ABN$1&amp; ".5.2."</f>
        <v>5.247.5.2.</v>
      </c>
      <c r="ABM57" s="14" t="str">
        <f>IF(ISBLANK(ABN1),"",IF(VLOOKUP(ABN1,Register,57,FALSE)=0,"",(VLOOKUP(ABN1,Register,57,FALSE))))</f>
        <v/>
      </c>
      <c r="ABN57" s="15" t="s">
        <v>18</v>
      </c>
      <c r="ABO57" s="7" t="str">
        <f t="shared" ref="ABO57" si="13075">"5." &amp; ABQ$1&amp; ".5.2."</f>
        <v>5.248.5.2.</v>
      </c>
      <c r="ABP57" s="14" t="str">
        <f>IF(ISBLANK(ABQ1),"",IF(VLOOKUP(ABQ1,Register,57,FALSE)=0,"",(VLOOKUP(ABQ1,Register,57,FALSE))))</f>
        <v/>
      </c>
      <c r="ABQ57" s="15" t="s">
        <v>18</v>
      </c>
      <c r="ABR57" s="7" t="str">
        <f t="shared" ref="ABR57" si="13076">"5." &amp; ABT$1&amp; ".5.2."</f>
        <v>5.249.5.2.</v>
      </c>
      <c r="ABS57" s="14" t="str">
        <f>IF(ISBLANK(ABT1),"",IF(VLOOKUP(ABT1,Register,57,FALSE)=0,"",(VLOOKUP(ABT1,Register,57,FALSE))))</f>
        <v/>
      </c>
      <c r="ABT57" s="15" t="s">
        <v>18</v>
      </c>
      <c r="ABU57" s="7" t="str">
        <f t="shared" ref="ABU57" si="13077">"5." &amp; ABW$1&amp; ".5.2."</f>
        <v>5.250.5.2.</v>
      </c>
      <c r="ABV57" s="14" t="str">
        <f>IF(ISBLANK(ABW1),"",IF(VLOOKUP(ABW1,Register,57,FALSE)=0,"",(VLOOKUP(ABW1,Register,57,FALSE))))</f>
        <v/>
      </c>
      <c r="ABW57" s="15" t="s">
        <v>18</v>
      </c>
      <c r="ABX57" s="7" t="str">
        <f t="shared" ref="ABX57" si="13078">"5." &amp; ABZ$1&amp; ".5.2."</f>
        <v>5.251.5.2.</v>
      </c>
      <c r="ABY57" s="14" t="str">
        <f>IF(ISBLANK(ABZ1),"",IF(VLOOKUP(ABZ1,Register,57,FALSE)=0,"",(VLOOKUP(ABZ1,Register,57,FALSE))))</f>
        <v/>
      </c>
      <c r="ABZ57" s="15" t="s">
        <v>18</v>
      </c>
      <c r="ACA57" s="7" t="str">
        <f t="shared" ref="ACA57" si="13079">"5." &amp; ACC$1&amp; ".5.2."</f>
        <v>5.252.5.2.</v>
      </c>
      <c r="ACB57" s="14" t="str">
        <f>IF(ISBLANK(ACC1),"",IF(VLOOKUP(ACC1,Register,57,FALSE)=0,"",(VLOOKUP(ACC1,Register,57,FALSE))))</f>
        <v/>
      </c>
      <c r="ACC57" s="15" t="s">
        <v>18</v>
      </c>
      <c r="ACD57" s="7" t="str">
        <f t="shared" ref="ACD57" si="13080">"5." &amp; ACF$1&amp; ".5.2."</f>
        <v>5.253.5.2.</v>
      </c>
      <c r="ACE57" s="14" t="str">
        <f>IF(ISBLANK(ACF1),"",IF(VLOOKUP(ACF1,Register,57,FALSE)=0,"",(VLOOKUP(ACF1,Register,57,FALSE))))</f>
        <v/>
      </c>
      <c r="ACF57" s="15" t="s">
        <v>18</v>
      </c>
      <c r="ACG57" s="7" t="str">
        <f t="shared" ref="ACG57" si="13081">"5." &amp; ACI$1&amp; ".5.2."</f>
        <v>5.254.5.2.</v>
      </c>
      <c r="ACH57" s="14" t="str">
        <f>IF(ISBLANK(ACI1),"",IF(VLOOKUP(ACI1,Register,57,FALSE)=0,"",(VLOOKUP(ACI1,Register,57,FALSE))))</f>
        <v/>
      </c>
      <c r="ACI57" s="15" t="s">
        <v>18</v>
      </c>
      <c r="ACJ57" s="7" t="str">
        <f t="shared" ref="ACJ57" si="13082">"5." &amp; ACL$1&amp; ".5.2."</f>
        <v>5.255.5.2.</v>
      </c>
      <c r="ACK57" s="14" t="str">
        <f>IF(ISBLANK(ACL1),"",IF(VLOOKUP(ACL1,Register,57,FALSE)=0,"",(VLOOKUP(ACL1,Register,57,FALSE))))</f>
        <v/>
      </c>
      <c r="ACL57" s="15" t="s">
        <v>18</v>
      </c>
      <c r="ACM57" s="7" t="str">
        <f t="shared" ref="ACM57" si="13083">"5." &amp; ACO$1&amp; ".5.2."</f>
        <v>5.256.5.2.</v>
      </c>
      <c r="ACN57" s="14" t="str">
        <f>IF(ISBLANK(ACO1),"",IF(VLOOKUP(ACO1,Register,57,FALSE)=0,"",(VLOOKUP(ACO1,Register,57,FALSE))))</f>
        <v/>
      </c>
      <c r="ACO57" s="15" t="s">
        <v>18</v>
      </c>
      <c r="ACP57" s="7" t="str">
        <f t="shared" ref="ACP57" si="13084">"5." &amp; ACR$1&amp; ".5.2."</f>
        <v>5.257.5.2.</v>
      </c>
      <c r="ACQ57" s="14" t="str">
        <f>IF(ISBLANK(ACR1),"",IF(VLOOKUP(ACR1,Register,57,FALSE)=0,"",(VLOOKUP(ACR1,Register,57,FALSE))))</f>
        <v/>
      </c>
      <c r="ACR57" s="15" t="s">
        <v>18</v>
      </c>
      <c r="ACS57" s="7" t="str">
        <f t="shared" ref="ACS57" si="13085">"5." &amp; ACU$1&amp; ".5.2."</f>
        <v>5.258.5.2.</v>
      </c>
      <c r="ACT57" s="14" t="str">
        <f>IF(ISBLANK(ACU1),"",IF(VLOOKUP(ACU1,Register,57,FALSE)=0,"",(VLOOKUP(ACU1,Register,57,FALSE))))</f>
        <v/>
      </c>
      <c r="ACU57" s="15" t="s">
        <v>18</v>
      </c>
      <c r="ACV57" s="7" t="str">
        <f t="shared" ref="ACV57" si="13086">"5." &amp; ACX$1&amp; ".5.2."</f>
        <v>5.259.5.2.</v>
      </c>
      <c r="ACW57" s="14" t="str">
        <f>IF(ISBLANK(ACX1),"",IF(VLOOKUP(ACX1,Register,57,FALSE)=0,"",(VLOOKUP(ACX1,Register,57,FALSE))))</f>
        <v/>
      </c>
      <c r="ACX57" s="15" t="s">
        <v>18</v>
      </c>
      <c r="ACY57" s="7" t="str">
        <f t="shared" ref="ACY57" si="13087">"5." &amp; ADA$1&amp; ".5.2."</f>
        <v>5.260.5.2.</v>
      </c>
      <c r="ACZ57" s="14" t="str">
        <f>IF(ISBLANK(ADA1),"",IF(VLOOKUP(ADA1,Register,57,FALSE)=0,"",(VLOOKUP(ADA1,Register,57,FALSE))))</f>
        <v/>
      </c>
      <c r="ADA57" s="15" t="s">
        <v>18</v>
      </c>
      <c r="ADB57" s="7" t="str">
        <f t="shared" ref="ADB57" si="13088">"5." &amp; ADD$1&amp; ".5.2."</f>
        <v>5.261.5.2.</v>
      </c>
      <c r="ADC57" s="14" t="str">
        <f>IF(ISBLANK(ADD1),"",IF(VLOOKUP(ADD1,Register,57,FALSE)=0,"",(VLOOKUP(ADD1,Register,57,FALSE))))</f>
        <v/>
      </c>
      <c r="ADD57" s="15" t="s">
        <v>18</v>
      </c>
      <c r="ADE57" s="7" t="str">
        <f t="shared" ref="ADE57" si="13089">"5." &amp; ADG$1&amp; ".5.2."</f>
        <v>5.262.5.2.</v>
      </c>
      <c r="ADF57" s="14" t="str">
        <f>IF(ISBLANK(ADG1),"",IF(VLOOKUP(ADG1,Register,57,FALSE)=0,"",(VLOOKUP(ADG1,Register,57,FALSE))))</f>
        <v/>
      </c>
      <c r="ADG57" s="15" t="s">
        <v>18</v>
      </c>
      <c r="ADH57" s="7" t="str">
        <f t="shared" ref="ADH57" si="13090">"5." &amp; ADJ$1&amp; ".5.2."</f>
        <v>5.263.5.2.</v>
      </c>
      <c r="ADI57" s="14" t="str">
        <f>IF(ISBLANK(ADJ1),"",IF(VLOOKUP(ADJ1,Register,57,FALSE)=0,"",(VLOOKUP(ADJ1,Register,57,FALSE))))</f>
        <v/>
      </c>
      <c r="ADJ57" s="15" t="s">
        <v>18</v>
      </c>
      <c r="ADK57" s="7" t="str">
        <f t="shared" ref="ADK57" si="13091">"5." &amp; ADM$1&amp; ".5.2."</f>
        <v>5.264.5.2.</v>
      </c>
      <c r="ADL57" s="14" t="str">
        <f>IF(ISBLANK(ADM1),"",IF(VLOOKUP(ADM1,Register,57,FALSE)=0,"",(VLOOKUP(ADM1,Register,57,FALSE))))</f>
        <v/>
      </c>
      <c r="ADM57" s="15" t="s">
        <v>18</v>
      </c>
      <c r="ADN57" s="7" t="str">
        <f t="shared" ref="ADN57" si="13092">"5." &amp; ADP$1&amp; ".5.2."</f>
        <v>5.265.5.2.</v>
      </c>
      <c r="ADO57" s="14" t="str">
        <f>IF(ISBLANK(ADP1),"",IF(VLOOKUP(ADP1,Register,57,FALSE)=0,"",(VLOOKUP(ADP1,Register,57,FALSE))))</f>
        <v/>
      </c>
      <c r="ADP57" s="15" t="s">
        <v>18</v>
      </c>
      <c r="ADQ57" s="7" t="str">
        <f t="shared" ref="ADQ57" si="13093">"5." &amp; ADS$1&amp; ".5.2."</f>
        <v>5.266.5.2.</v>
      </c>
      <c r="ADR57" s="14" t="str">
        <f>IF(ISBLANK(ADS1),"",IF(VLOOKUP(ADS1,Register,57,FALSE)=0,"",(VLOOKUP(ADS1,Register,57,FALSE))))</f>
        <v/>
      </c>
      <c r="ADS57" s="15" t="s">
        <v>18</v>
      </c>
      <c r="ADT57" s="7" t="str">
        <f t="shared" ref="ADT57" si="13094">"5." &amp; ADV$1&amp; ".5.2."</f>
        <v>5.267.5.2.</v>
      </c>
      <c r="ADU57" s="14" t="str">
        <f>IF(ISBLANK(ADV1),"",IF(VLOOKUP(ADV1,Register,57,FALSE)=0,"",(VLOOKUP(ADV1,Register,57,FALSE))))</f>
        <v/>
      </c>
      <c r="ADV57" s="15" t="s">
        <v>18</v>
      </c>
      <c r="ADW57" s="7" t="str">
        <f t="shared" ref="ADW57" si="13095">"5." &amp; ADY$1&amp; ".5.2."</f>
        <v>5.268.5.2.</v>
      </c>
      <c r="ADX57" s="14" t="str">
        <f>IF(ISBLANK(ADY1),"",IF(VLOOKUP(ADY1,Register,57,FALSE)=0,"",(VLOOKUP(ADY1,Register,57,FALSE))))</f>
        <v/>
      </c>
      <c r="ADY57" s="15" t="s">
        <v>18</v>
      </c>
      <c r="ADZ57" s="7" t="str">
        <f t="shared" ref="ADZ57" si="13096">"5." &amp; AEB$1&amp; ".5.2."</f>
        <v>5.269.5.2.</v>
      </c>
      <c r="AEA57" s="14" t="str">
        <f>IF(ISBLANK(AEB1),"",IF(VLOOKUP(AEB1,Register,57,FALSE)=0,"",(VLOOKUP(AEB1,Register,57,FALSE))))</f>
        <v/>
      </c>
      <c r="AEB57" s="15" t="s">
        <v>18</v>
      </c>
      <c r="AEC57" s="7" t="str">
        <f t="shared" ref="AEC57" si="13097">"5." &amp; AEE$1&amp; ".5.2."</f>
        <v>5.270.5.2.</v>
      </c>
      <c r="AED57" s="14" t="str">
        <f>IF(ISBLANK(AEE1),"",IF(VLOOKUP(AEE1,Register,57,FALSE)=0,"",(VLOOKUP(AEE1,Register,57,FALSE))))</f>
        <v/>
      </c>
      <c r="AEE57" s="15" t="s">
        <v>18</v>
      </c>
      <c r="AEF57" s="7" t="str">
        <f t="shared" ref="AEF57" si="13098">"5." &amp; AEH$1&amp; ".5.2."</f>
        <v>5.271.5.2.</v>
      </c>
      <c r="AEG57" s="14" t="str">
        <f>IF(ISBLANK(AEH1),"",IF(VLOOKUP(AEH1,Register,57,FALSE)=0,"",(VLOOKUP(AEH1,Register,57,FALSE))))</f>
        <v/>
      </c>
      <c r="AEH57" s="15" t="s">
        <v>18</v>
      </c>
      <c r="AEI57" s="7" t="str">
        <f t="shared" ref="AEI57" si="13099">"5." &amp; AEK$1&amp; ".5.2."</f>
        <v>5.272.5.2.</v>
      </c>
      <c r="AEJ57" s="14" t="str">
        <f>IF(ISBLANK(AEK1),"",IF(VLOOKUP(AEK1,Register,57,FALSE)=0,"",(VLOOKUP(AEK1,Register,57,FALSE))))</f>
        <v/>
      </c>
      <c r="AEK57" s="15" t="s">
        <v>18</v>
      </c>
      <c r="AEL57" s="7" t="str">
        <f t="shared" ref="AEL57" si="13100">"5." &amp; AEN$1&amp; ".5.2."</f>
        <v>5.273.5.2.</v>
      </c>
      <c r="AEM57" s="14" t="str">
        <f>IF(ISBLANK(AEN1),"",IF(VLOOKUP(AEN1,Register,57,FALSE)=0,"",(VLOOKUP(AEN1,Register,57,FALSE))))</f>
        <v/>
      </c>
      <c r="AEN57" s="15" t="s">
        <v>18</v>
      </c>
      <c r="AEO57" s="7" t="str">
        <f t="shared" ref="AEO57" si="13101">"5." &amp; AEQ$1&amp; ".5.2."</f>
        <v>5.274.5.2.</v>
      </c>
      <c r="AEP57" s="14" t="str">
        <f>IF(ISBLANK(AEQ1),"",IF(VLOOKUP(AEQ1,Register,57,FALSE)=0,"",(VLOOKUP(AEQ1,Register,57,FALSE))))</f>
        <v/>
      </c>
      <c r="AEQ57" s="15" t="s">
        <v>18</v>
      </c>
      <c r="AER57" s="7" t="str">
        <f t="shared" ref="AER57" si="13102">"5." &amp; AET$1&amp; ".5.2."</f>
        <v>5.275.5.2.</v>
      </c>
      <c r="AES57" s="14" t="str">
        <f>IF(ISBLANK(AET1),"",IF(VLOOKUP(AET1,Register,57,FALSE)=0,"",(VLOOKUP(AET1,Register,57,FALSE))))</f>
        <v/>
      </c>
      <c r="AET57" s="15" t="s">
        <v>18</v>
      </c>
      <c r="AEU57" s="7" t="str">
        <f t="shared" ref="AEU57" si="13103">"5." &amp; AEW$1&amp; ".5.2."</f>
        <v>5.276.5.2.</v>
      </c>
      <c r="AEV57" s="14" t="str">
        <f>IF(ISBLANK(AEW1),"",IF(VLOOKUP(AEW1,Register,57,FALSE)=0,"",(VLOOKUP(AEW1,Register,57,FALSE))))</f>
        <v/>
      </c>
      <c r="AEW57" s="15" t="s">
        <v>18</v>
      </c>
      <c r="AEX57" s="7" t="str">
        <f t="shared" ref="AEX57" si="13104">"5." &amp; AEZ$1&amp; ".5.2."</f>
        <v>5.277.5.2.</v>
      </c>
      <c r="AEY57" s="14" t="str">
        <f>IF(ISBLANK(AEZ1),"",IF(VLOOKUP(AEZ1,Register,57,FALSE)=0,"",(VLOOKUP(AEZ1,Register,57,FALSE))))</f>
        <v/>
      </c>
      <c r="AEZ57" s="15" t="s">
        <v>18</v>
      </c>
      <c r="AFA57" s="7" t="str">
        <f t="shared" ref="AFA57" si="13105">"5." &amp; AFC$1&amp; ".5.2."</f>
        <v>5.278.5.2.</v>
      </c>
      <c r="AFB57" s="14" t="str">
        <f>IF(ISBLANK(AFC1),"",IF(VLOOKUP(AFC1,Register,57,FALSE)=0,"",(VLOOKUP(AFC1,Register,57,FALSE))))</f>
        <v/>
      </c>
      <c r="AFC57" s="15" t="s">
        <v>18</v>
      </c>
      <c r="AFD57" s="7" t="str">
        <f t="shared" ref="AFD57" si="13106">"5." &amp; AFF$1&amp; ".5.2."</f>
        <v>5.279.5.2.</v>
      </c>
      <c r="AFE57" s="14" t="str">
        <f>IF(ISBLANK(AFF1),"",IF(VLOOKUP(AFF1,Register,57,FALSE)=0,"",(VLOOKUP(AFF1,Register,57,FALSE))))</f>
        <v/>
      </c>
      <c r="AFF57" s="15" t="s">
        <v>18</v>
      </c>
      <c r="AFG57" s="7" t="str">
        <f t="shared" ref="AFG57" si="13107">"5." &amp; AFI$1&amp; ".5.2."</f>
        <v>5.280.5.2.</v>
      </c>
      <c r="AFH57" s="14" t="str">
        <f>IF(ISBLANK(AFI1),"",IF(VLOOKUP(AFI1,Register,57,FALSE)=0,"",(VLOOKUP(AFI1,Register,57,FALSE))))</f>
        <v/>
      </c>
      <c r="AFI57" s="15" t="s">
        <v>18</v>
      </c>
      <c r="AFJ57" s="7" t="str">
        <f t="shared" ref="AFJ57" si="13108">"5." &amp; AFL$1&amp; ".5.2."</f>
        <v>5.281.5.2.</v>
      </c>
      <c r="AFK57" s="14" t="str">
        <f>IF(ISBLANK(AFL1),"",IF(VLOOKUP(AFL1,Register,57,FALSE)=0,"",(VLOOKUP(AFL1,Register,57,FALSE))))</f>
        <v/>
      </c>
      <c r="AFL57" s="15" t="s">
        <v>18</v>
      </c>
      <c r="AFM57" s="7" t="str">
        <f t="shared" ref="AFM57" si="13109">"5." &amp; AFO$1&amp; ".5.2."</f>
        <v>5.282.5.2.</v>
      </c>
      <c r="AFN57" s="14" t="str">
        <f>IF(ISBLANK(AFO1),"",IF(VLOOKUP(AFO1,Register,57,FALSE)=0,"",(VLOOKUP(AFO1,Register,57,FALSE))))</f>
        <v/>
      </c>
      <c r="AFO57" s="15" t="s">
        <v>18</v>
      </c>
      <c r="AFP57" s="7" t="str">
        <f t="shared" ref="AFP57" si="13110">"5." &amp; AFR$1&amp; ".5.2."</f>
        <v>5.283.5.2.</v>
      </c>
      <c r="AFQ57" s="14" t="str">
        <f>IF(ISBLANK(AFR1),"",IF(VLOOKUP(AFR1,Register,57,FALSE)=0,"",(VLOOKUP(AFR1,Register,57,FALSE))))</f>
        <v/>
      </c>
      <c r="AFR57" s="15" t="s">
        <v>18</v>
      </c>
      <c r="AFS57" s="7" t="str">
        <f t="shared" ref="AFS57" si="13111">"5." &amp; AFU$1&amp; ".5.2."</f>
        <v>5.284.5.2.</v>
      </c>
      <c r="AFT57" s="14" t="str">
        <f>IF(ISBLANK(AFU1),"",IF(VLOOKUP(AFU1,Register,57,FALSE)=0,"",(VLOOKUP(AFU1,Register,57,FALSE))))</f>
        <v/>
      </c>
      <c r="AFU57" s="15" t="s">
        <v>18</v>
      </c>
      <c r="AFV57" s="7" t="str">
        <f t="shared" ref="AFV57" si="13112">"5." &amp; AFX$1&amp; ".5.2."</f>
        <v>5.285.5.2.</v>
      </c>
      <c r="AFW57" s="14" t="str">
        <f>IF(ISBLANK(AFX1),"",IF(VLOOKUP(AFX1,Register,57,FALSE)=0,"",(VLOOKUP(AFX1,Register,57,FALSE))))</f>
        <v/>
      </c>
      <c r="AFX57" s="15" t="s">
        <v>18</v>
      </c>
      <c r="AFY57" s="7" t="str">
        <f t="shared" ref="AFY57" si="13113">"5." &amp; AGA$1&amp; ".5.2."</f>
        <v>5.286.5.2.</v>
      </c>
      <c r="AFZ57" s="14" t="str">
        <f>IF(ISBLANK(AGA1),"",IF(VLOOKUP(AGA1,Register,57,FALSE)=0,"",(VLOOKUP(AGA1,Register,57,FALSE))))</f>
        <v/>
      </c>
      <c r="AGA57" s="15" t="s">
        <v>18</v>
      </c>
      <c r="AGB57" s="7" t="str">
        <f t="shared" ref="AGB57" si="13114">"5." &amp; AGD$1&amp; ".5.2."</f>
        <v>5.287.5.2.</v>
      </c>
      <c r="AGC57" s="14" t="str">
        <f>IF(ISBLANK(AGD1),"",IF(VLOOKUP(AGD1,Register,57,FALSE)=0,"",(VLOOKUP(AGD1,Register,57,FALSE))))</f>
        <v/>
      </c>
      <c r="AGD57" s="15" t="s">
        <v>18</v>
      </c>
      <c r="AGE57" s="7" t="str">
        <f t="shared" ref="AGE57" si="13115">"5." &amp; AGG$1&amp; ".5.2."</f>
        <v>5.288.5.2.</v>
      </c>
      <c r="AGF57" s="14" t="str">
        <f>IF(ISBLANK(AGG1),"",IF(VLOOKUP(AGG1,Register,57,FALSE)=0,"",(VLOOKUP(AGG1,Register,57,FALSE))))</f>
        <v/>
      </c>
      <c r="AGG57" s="15" t="s">
        <v>18</v>
      </c>
      <c r="AGH57" s="7" t="str">
        <f t="shared" ref="AGH57" si="13116">"5." &amp; AGJ$1&amp; ".5.2."</f>
        <v>5.289.5.2.</v>
      </c>
      <c r="AGI57" s="14" t="str">
        <f>IF(ISBLANK(AGJ1),"",IF(VLOOKUP(AGJ1,Register,57,FALSE)=0,"",(VLOOKUP(AGJ1,Register,57,FALSE))))</f>
        <v/>
      </c>
      <c r="AGJ57" s="15" t="s">
        <v>18</v>
      </c>
      <c r="AGK57" s="7" t="str">
        <f t="shared" ref="AGK57" si="13117">"5." &amp; AGM$1&amp; ".5.2."</f>
        <v>5.290.5.2.</v>
      </c>
      <c r="AGL57" s="14" t="str">
        <f>IF(ISBLANK(AGM1),"",IF(VLOOKUP(AGM1,Register,57,FALSE)=0,"",(VLOOKUP(AGM1,Register,57,FALSE))))</f>
        <v/>
      </c>
      <c r="AGM57" s="15" t="s">
        <v>18</v>
      </c>
      <c r="AGN57" s="7" t="str">
        <f t="shared" ref="AGN57" si="13118">"5." &amp; AGP$1&amp; ".5.2."</f>
        <v>5.291.5.2.</v>
      </c>
      <c r="AGO57" s="14" t="str">
        <f>IF(ISBLANK(AGP1),"",IF(VLOOKUP(AGP1,Register,57,FALSE)=0,"",(VLOOKUP(AGP1,Register,57,FALSE))))</f>
        <v/>
      </c>
      <c r="AGP57" s="15" t="s">
        <v>18</v>
      </c>
      <c r="AGQ57" s="7" t="str">
        <f t="shared" ref="AGQ57" si="13119">"5." &amp; AGS$1&amp; ".5.2."</f>
        <v>5.292.5.2.</v>
      </c>
      <c r="AGR57" s="14" t="str">
        <f>IF(ISBLANK(AGS1),"",IF(VLOOKUP(AGS1,Register,57,FALSE)=0,"",(VLOOKUP(AGS1,Register,57,FALSE))))</f>
        <v/>
      </c>
      <c r="AGS57" s="15" t="s">
        <v>18</v>
      </c>
      <c r="AGT57" s="7" t="str">
        <f t="shared" ref="AGT57" si="13120">"5." &amp; AGV$1&amp; ".5.2."</f>
        <v>5.293.5.2.</v>
      </c>
      <c r="AGU57" s="14" t="str">
        <f>IF(ISBLANK(AGV1),"",IF(VLOOKUP(AGV1,Register,57,FALSE)=0,"",(VLOOKUP(AGV1,Register,57,FALSE))))</f>
        <v/>
      </c>
      <c r="AGV57" s="15" t="s">
        <v>18</v>
      </c>
      <c r="AGW57" s="7" t="str">
        <f t="shared" ref="AGW57" si="13121">"5." &amp; AGY$1&amp; ".5.2."</f>
        <v>5.294.5.2.</v>
      </c>
      <c r="AGX57" s="14" t="str">
        <f>IF(ISBLANK(AGY1),"",IF(VLOOKUP(AGY1,Register,57,FALSE)=0,"",(VLOOKUP(AGY1,Register,57,FALSE))))</f>
        <v/>
      </c>
      <c r="AGY57" s="15" t="s">
        <v>18</v>
      </c>
      <c r="AGZ57" s="7" t="str">
        <f t="shared" ref="AGZ57" si="13122">"5." &amp; AHB$1&amp; ".5.2."</f>
        <v>5.295.5.2.</v>
      </c>
      <c r="AHA57" s="14" t="str">
        <f>IF(ISBLANK(AHB1),"",IF(VLOOKUP(AHB1,Register,57,FALSE)=0,"",(VLOOKUP(AHB1,Register,57,FALSE))))</f>
        <v/>
      </c>
      <c r="AHB57" s="15" t="s">
        <v>18</v>
      </c>
      <c r="AHC57" s="7" t="str">
        <f t="shared" ref="AHC57" si="13123">"5." &amp; AHE$1&amp; ".5.2."</f>
        <v>5.296.5.2.</v>
      </c>
      <c r="AHD57" s="14" t="str">
        <f>IF(ISBLANK(AHE1),"",IF(VLOOKUP(AHE1,Register,57,FALSE)=0,"",(VLOOKUP(AHE1,Register,57,FALSE))))</f>
        <v/>
      </c>
      <c r="AHE57" s="15" t="s">
        <v>18</v>
      </c>
      <c r="AHF57" s="7" t="str">
        <f t="shared" ref="AHF57" si="13124">"5." &amp; AHH$1&amp; ".5.2."</f>
        <v>5.297.5.2.</v>
      </c>
      <c r="AHG57" s="14" t="str">
        <f>IF(ISBLANK(AHH1),"",IF(VLOOKUP(AHH1,Register,57,FALSE)=0,"",(VLOOKUP(AHH1,Register,57,FALSE))))</f>
        <v/>
      </c>
      <c r="AHH57" s="15" t="s">
        <v>18</v>
      </c>
      <c r="AHI57" s="7" t="str">
        <f t="shared" ref="AHI57" si="13125">"5." &amp; AHK$1&amp; ".5.2."</f>
        <v>5.298.5.2.</v>
      </c>
      <c r="AHJ57" s="14" t="str">
        <f>IF(ISBLANK(AHK1),"",IF(VLOOKUP(AHK1,Register,57,FALSE)=0,"",(VLOOKUP(AHK1,Register,57,FALSE))))</f>
        <v/>
      </c>
      <c r="AHK57" s="15" t="s">
        <v>18</v>
      </c>
      <c r="AHL57" s="7" t="str">
        <f t="shared" ref="AHL57" si="13126">"5." &amp; AHN$1&amp; ".5.2."</f>
        <v>5.299.5.2.</v>
      </c>
      <c r="AHM57" s="14" t="str">
        <f>IF(ISBLANK(AHN1),"",IF(VLOOKUP(AHN1,Register,57,FALSE)=0,"",(VLOOKUP(AHN1,Register,57,FALSE))))</f>
        <v/>
      </c>
      <c r="AHN57" s="15" t="s">
        <v>18</v>
      </c>
      <c r="AHO57" s="7" t="str">
        <f t="shared" ref="AHO57" si="13127">"5." &amp; AHQ$1&amp; ".5.2."</f>
        <v>5.300.5.2.</v>
      </c>
      <c r="AHP57" s="14" t="str">
        <f>IF(ISBLANK(AHQ1),"",IF(VLOOKUP(AHQ1,Register,57,FALSE)=0,"",(VLOOKUP(AHQ1,Register,57,FALSE))))</f>
        <v/>
      </c>
      <c r="AHQ57" s="15" t="s">
        <v>18</v>
      </c>
      <c r="AHR57" s="7" t="str">
        <f t="shared" ref="AHR57" si="13128">"5." &amp; AHT$1&amp; ".5.2."</f>
        <v>5.301.5.2.</v>
      </c>
      <c r="AHS57" s="14" t="str">
        <f>IF(ISBLANK(AHT1),"",IF(VLOOKUP(AHT1,Register,57,FALSE)=0,"",(VLOOKUP(AHT1,Register,57,FALSE))))</f>
        <v/>
      </c>
      <c r="AHT57" s="15" t="s">
        <v>18</v>
      </c>
      <c r="AHU57" s="7" t="str">
        <f t="shared" ref="AHU57" si="13129">"5." &amp; AHW$1&amp; ".5.2."</f>
        <v>5.302.5.2.</v>
      </c>
      <c r="AHV57" s="14" t="str">
        <f>IF(ISBLANK(AHW1),"",IF(VLOOKUP(AHW1,Register,57,FALSE)=0,"",(VLOOKUP(AHW1,Register,57,FALSE))))</f>
        <v/>
      </c>
      <c r="AHW57" s="15" t="s">
        <v>18</v>
      </c>
      <c r="AHX57" s="7" t="str">
        <f t="shared" ref="AHX57" si="13130">"5." &amp; AHZ$1&amp; ".5.2."</f>
        <v>5.303.5.2.</v>
      </c>
      <c r="AHY57" s="14" t="str">
        <f>IF(ISBLANK(AHZ1),"",IF(VLOOKUP(AHZ1,Register,57,FALSE)=0,"",(VLOOKUP(AHZ1,Register,57,FALSE))))</f>
        <v/>
      </c>
      <c r="AHZ57" s="15" t="s">
        <v>18</v>
      </c>
      <c r="AIA57" s="7" t="str">
        <f t="shared" ref="AIA57" si="13131">"5." &amp; AIC$1&amp; ".5.2."</f>
        <v>5.304.5.2.</v>
      </c>
      <c r="AIB57" s="14" t="str">
        <f>IF(ISBLANK(AIC1),"",IF(VLOOKUP(AIC1,Register,57,FALSE)=0,"",(VLOOKUP(AIC1,Register,57,FALSE))))</f>
        <v/>
      </c>
      <c r="AIC57" s="15" t="s">
        <v>18</v>
      </c>
      <c r="AID57" s="7" t="str">
        <f t="shared" ref="AID57" si="13132">"5." &amp; AIF$1&amp; ".5.2."</f>
        <v>5.305.5.2.</v>
      </c>
      <c r="AIE57" s="14" t="str">
        <f>IF(ISBLANK(AIF1),"",IF(VLOOKUP(AIF1,Register,57,FALSE)=0,"",(VLOOKUP(AIF1,Register,57,FALSE))))</f>
        <v/>
      </c>
      <c r="AIF57" s="15" t="s">
        <v>18</v>
      </c>
      <c r="AIG57" s="7" t="str">
        <f t="shared" ref="AIG57" si="13133">"5." &amp; AII$1&amp; ".5.2."</f>
        <v>5.306.5.2.</v>
      </c>
      <c r="AIH57" s="14" t="str">
        <f>IF(ISBLANK(AII1),"",IF(VLOOKUP(AII1,Register,57,FALSE)=0,"",(VLOOKUP(AII1,Register,57,FALSE))))</f>
        <v/>
      </c>
      <c r="AII57" s="15" t="s">
        <v>18</v>
      </c>
      <c r="AIJ57" s="7" t="str">
        <f t="shared" ref="AIJ57" si="13134">"5." &amp; AIL$1&amp; ".5.2."</f>
        <v>5.307.5.2.</v>
      </c>
      <c r="AIK57" s="14" t="str">
        <f>IF(ISBLANK(AIL1),"",IF(VLOOKUP(AIL1,Register,57,FALSE)=0,"",(VLOOKUP(AIL1,Register,57,FALSE))))</f>
        <v/>
      </c>
      <c r="AIL57" s="15" t="s">
        <v>18</v>
      </c>
      <c r="AIM57" s="7" t="str">
        <f t="shared" ref="AIM57" si="13135">"5." &amp; AIO$1&amp; ".5.2."</f>
        <v>5.308.5.2.</v>
      </c>
      <c r="AIN57" s="14" t="str">
        <f>IF(ISBLANK(AIO1),"",IF(VLOOKUP(AIO1,Register,57,FALSE)=0,"",(VLOOKUP(AIO1,Register,57,FALSE))))</f>
        <v/>
      </c>
      <c r="AIO57" s="15" t="s">
        <v>18</v>
      </c>
      <c r="AIP57" s="7" t="str">
        <f t="shared" ref="AIP57" si="13136">"5." &amp; AIR$1&amp; ".5.2."</f>
        <v>5.309.5.2.</v>
      </c>
      <c r="AIQ57" s="14" t="str">
        <f>IF(ISBLANK(AIR1),"",IF(VLOOKUP(AIR1,Register,57,FALSE)=0,"",(VLOOKUP(AIR1,Register,57,FALSE))))</f>
        <v/>
      </c>
      <c r="AIR57" s="15" t="s">
        <v>18</v>
      </c>
      <c r="AIS57" s="7" t="str">
        <f t="shared" ref="AIS57" si="13137">"5." &amp; AIU$1&amp; ".5.2."</f>
        <v>5.310.5.2.</v>
      </c>
      <c r="AIT57" s="14" t="str">
        <f>IF(ISBLANK(AIU1),"",IF(VLOOKUP(AIU1,Register,57,FALSE)=0,"",(VLOOKUP(AIU1,Register,57,FALSE))))</f>
        <v/>
      </c>
      <c r="AIU57" s="15" t="s">
        <v>18</v>
      </c>
      <c r="AIV57" s="7" t="str">
        <f t="shared" ref="AIV57" si="13138">"5." &amp; AIX$1&amp; ".5.2."</f>
        <v>5.311.5.2.</v>
      </c>
      <c r="AIW57" s="14" t="str">
        <f>IF(ISBLANK(AIX1),"",IF(VLOOKUP(AIX1,Register,57,FALSE)=0,"",(VLOOKUP(AIX1,Register,57,FALSE))))</f>
        <v/>
      </c>
      <c r="AIX57" s="15" t="s">
        <v>18</v>
      </c>
      <c r="AIY57" s="7" t="str">
        <f t="shared" ref="AIY57" si="13139">"5." &amp; AJA$1&amp; ".5.2."</f>
        <v>5.312.5.2.</v>
      </c>
      <c r="AIZ57" s="14" t="str">
        <f>IF(ISBLANK(AJA1),"",IF(VLOOKUP(AJA1,Register,57,FALSE)=0,"",(VLOOKUP(AJA1,Register,57,FALSE))))</f>
        <v/>
      </c>
      <c r="AJA57" s="15" t="s">
        <v>18</v>
      </c>
      <c r="AJB57" s="7" t="str">
        <f t="shared" ref="AJB57" si="13140">"5." &amp; AJD$1&amp; ".5.2."</f>
        <v>5.313.5.2.</v>
      </c>
      <c r="AJC57" s="14" t="str">
        <f>IF(ISBLANK(AJD1),"",IF(VLOOKUP(AJD1,Register,57,FALSE)=0,"",(VLOOKUP(AJD1,Register,57,FALSE))))</f>
        <v/>
      </c>
      <c r="AJD57" s="15" t="s">
        <v>18</v>
      </c>
      <c r="AJE57" s="7" t="str">
        <f t="shared" ref="AJE57" si="13141">"5." &amp; AJG$1&amp; ".5.2."</f>
        <v>5.314.5.2.</v>
      </c>
      <c r="AJF57" s="14" t="str">
        <f>IF(ISBLANK(AJG1),"",IF(VLOOKUP(AJG1,Register,57,FALSE)=0,"",(VLOOKUP(AJG1,Register,57,FALSE))))</f>
        <v/>
      </c>
      <c r="AJG57" s="15" t="s">
        <v>18</v>
      </c>
      <c r="AJH57" s="7" t="str">
        <f t="shared" ref="AJH57" si="13142">"5." &amp; AJJ$1&amp; ".5.2."</f>
        <v>5.315.5.2.</v>
      </c>
      <c r="AJI57" s="14" t="str">
        <f>IF(ISBLANK(AJJ1),"",IF(VLOOKUP(AJJ1,Register,57,FALSE)=0,"",(VLOOKUP(AJJ1,Register,57,FALSE))))</f>
        <v/>
      </c>
      <c r="AJJ57" s="15" t="s">
        <v>18</v>
      </c>
      <c r="AJK57" s="7" t="str">
        <f t="shared" ref="AJK57" si="13143">"5." &amp; AJM$1&amp; ".5.2."</f>
        <v>5.316.5.2.</v>
      </c>
      <c r="AJL57" s="14" t="str">
        <f>IF(ISBLANK(AJM1),"",IF(VLOOKUP(AJM1,Register,57,FALSE)=0,"",(VLOOKUP(AJM1,Register,57,FALSE))))</f>
        <v/>
      </c>
      <c r="AJM57" s="15" t="s">
        <v>18</v>
      </c>
      <c r="AJN57" s="7" t="str">
        <f t="shared" ref="AJN57" si="13144">"5." &amp; AJP$1&amp; ".5.2."</f>
        <v>5.317.5.2.</v>
      </c>
      <c r="AJO57" s="14" t="str">
        <f>IF(ISBLANK(AJP1),"",IF(VLOOKUP(AJP1,Register,57,FALSE)=0,"",(VLOOKUP(AJP1,Register,57,FALSE))))</f>
        <v/>
      </c>
      <c r="AJP57" s="15" t="s">
        <v>18</v>
      </c>
      <c r="AJQ57" s="7" t="str">
        <f t="shared" ref="AJQ57" si="13145">"5." &amp; AJS$1&amp; ".5.2."</f>
        <v>5.318.5.2.</v>
      </c>
      <c r="AJR57" s="14" t="str">
        <f>IF(ISBLANK(AJS1),"",IF(VLOOKUP(AJS1,Register,57,FALSE)=0,"",(VLOOKUP(AJS1,Register,57,FALSE))))</f>
        <v/>
      </c>
      <c r="AJS57" s="15" t="s">
        <v>18</v>
      </c>
      <c r="AJT57" s="7" t="str">
        <f t="shared" ref="AJT57" si="13146">"5." &amp; AJV$1&amp; ".5.2."</f>
        <v>5.319.5.2.</v>
      </c>
      <c r="AJU57" s="14" t="str">
        <f>IF(ISBLANK(AJV1),"",IF(VLOOKUP(AJV1,Register,57,FALSE)=0,"",(VLOOKUP(AJV1,Register,57,FALSE))))</f>
        <v/>
      </c>
      <c r="AJV57" s="15" t="s">
        <v>18</v>
      </c>
      <c r="AJW57" s="7" t="str">
        <f t="shared" ref="AJW57" si="13147">"5." &amp; AJY$1&amp; ".5.2."</f>
        <v>5.320.5.2.</v>
      </c>
      <c r="AJX57" s="14" t="str">
        <f>IF(ISBLANK(AJY1),"",IF(VLOOKUP(AJY1,Register,57,FALSE)=0,"",(VLOOKUP(AJY1,Register,57,FALSE))))</f>
        <v/>
      </c>
      <c r="AJY57" s="15" t="s">
        <v>18</v>
      </c>
      <c r="AJZ57" s="7" t="str">
        <f t="shared" ref="AJZ57" si="13148">"5." &amp; AKB$1&amp; ".5.2."</f>
        <v>5.321.5.2.</v>
      </c>
      <c r="AKA57" s="14" t="str">
        <f>IF(ISBLANK(AKB1),"",IF(VLOOKUP(AKB1,Register,57,FALSE)=0,"",(VLOOKUP(AKB1,Register,57,FALSE))))</f>
        <v/>
      </c>
      <c r="AKB57" s="15" t="s">
        <v>18</v>
      </c>
      <c r="AKC57" s="7" t="str">
        <f t="shared" ref="AKC57" si="13149">"5." &amp; AKE$1&amp; ".5.2."</f>
        <v>5.322.5.2.</v>
      </c>
      <c r="AKD57" s="14" t="str">
        <f>IF(ISBLANK(AKE1),"",IF(VLOOKUP(AKE1,Register,57,FALSE)=0,"",(VLOOKUP(AKE1,Register,57,FALSE))))</f>
        <v/>
      </c>
      <c r="AKE57" s="15" t="s">
        <v>18</v>
      </c>
      <c r="AKF57" s="7" t="str">
        <f t="shared" ref="AKF57" si="13150">"5." &amp; AKH$1&amp; ".5.2."</f>
        <v>5.323.5.2.</v>
      </c>
      <c r="AKG57" s="14" t="str">
        <f>IF(ISBLANK(AKH1),"",IF(VLOOKUP(AKH1,Register,57,FALSE)=0,"",(VLOOKUP(AKH1,Register,57,FALSE))))</f>
        <v/>
      </c>
      <c r="AKH57" s="15" t="s">
        <v>18</v>
      </c>
      <c r="AKI57" s="7" t="str">
        <f t="shared" ref="AKI57" si="13151">"5." &amp; AKK$1&amp; ".5.2."</f>
        <v>5.324.5.2.</v>
      </c>
      <c r="AKJ57" s="14" t="str">
        <f>IF(ISBLANK(AKK1),"",IF(VLOOKUP(AKK1,Register,57,FALSE)=0,"",(VLOOKUP(AKK1,Register,57,FALSE))))</f>
        <v/>
      </c>
      <c r="AKK57" s="15" t="s">
        <v>18</v>
      </c>
      <c r="AKL57" s="7" t="str">
        <f t="shared" ref="AKL57" si="13152">"5." &amp; AKN$1&amp; ".5.2."</f>
        <v>5.325.5.2.</v>
      </c>
      <c r="AKM57" s="14" t="str">
        <f>IF(ISBLANK(AKN1),"",IF(VLOOKUP(AKN1,Register,57,FALSE)=0,"",(VLOOKUP(AKN1,Register,57,FALSE))))</f>
        <v/>
      </c>
      <c r="AKN57" s="15" t="s">
        <v>18</v>
      </c>
      <c r="AKO57" s="7" t="str">
        <f t="shared" ref="AKO57" si="13153">"5." &amp; AKQ$1&amp; ".5.2."</f>
        <v>5.326.5.2.</v>
      </c>
      <c r="AKP57" s="14" t="str">
        <f>IF(ISBLANK(AKQ1),"",IF(VLOOKUP(AKQ1,Register,57,FALSE)=0,"",(VLOOKUP(AKQ1,Register,57,FALSE))))</f>
        <v/>
      </c>
      <c r="AKQ57" s="15" t="s">
        <v>18</v>
      </c>
      <c r="AKR57" s="7" t="str">
        <f t="shared" ref="AKR57" si="13154">"5." &amp; AKT$1&amp; ".5.2."</f>
        <v>5.327.5.2.</v>
      </c>
      <c r="AKS57" s="14" t="str">
        <f>IF(ISBLANK(AKT1),"",IF(VLOOKUP(AKT1,Register,57,FALSE)=0,"",(VLOOKUP(AKT1,Register,57,FALSE))))</f>
        <v/>
      </c>
      <c r="AKT57" s="15" t="s">
        <v>18</v>
      </c>
      <c r="AKU57" s="7" t="str">
        <f t="shared" ref="AKU57" si="13155">"5." &amp; AKW$1&amp; ".5.2."</f>
        <v>5.328.5.2.</v>
      </c>
      <c r="AKV57" s="14" t="str">
        <f>IF(ISBLANK(AKW1),"",IF(VLOOKUP(AKW1,Register,57,FALSE)=0,"",(VLOOKUP(AKW1,Register,57,FALSE))))</f>
        <v/>
      </c>
      <c r="AKW57" s="15" t="s">
        <v>18</v>
      </c>
      <c r="AKX57" s="7" t="str">
        <f t="shared" ref="AKX57" si="13156">"5." &amp; AKZ$1&amp; ".5.2."</f>
        <v>5.329.5.2.</v>
      </c>
      <c r="AKY57" s="14" t="str">
        <f>IF(ISBLANK(AKZ1),"",IF(VLOOKUP(AKZ1,Register,57,FALSE)=0,"",(VLOOKUP(AKZ1,Register,57,FALSE))))</f>
        <v/>
      </c>
      <c r="AKZ57" s="15" t="s">
        <v>18</v>
      </c>
      <c r="ALA57" s="7" t="str">
        <f t="shared" ref="ALA57" si="13157">"5." &amp; ALC$1&amp; ".5.2."</f>
        <v>5.330.5.2.</v>
      </c>
      <c r="ALB57" s="14" t="str">
        <f>IF(ISBLANK(ALC1),"",IF(VLOOKUP(ALC1,Register,57,FALSE)=0,"",(VLOOKUP(ALC1,Register,57,FALSE))))</f>
        <v/>
      </c>
      <c r="ALC57" s="15" t="s">
        <v>18</v>
      </c>
      <c r="ALD57" s="7" t="str">
        <f t="shared" ref="ALD57" si="13158">"5." &amp; ALF$1&amp; ".5.2."</f>
        <v>5.331.5.2.</v>
      </c>
      <c r="ALE57" s="14" t="str">
        <f>IF(ISBLANK(ALF1),"",IF(VLOOKUP(ALF1,Register,57,FALSE)=0,"",(VLOOKUP(ALF1,Register,57,FALSE))))</f>
        <v/>
      </c>
      <c r="ALF57" s="15" t="s">
        <v>18</v>
      </c>
      <c r="ALG57" s="7" t="str">
        <f t="shared" ref="ALG57" si="13159">"5." &amp; ALI$1&amp; ".5.2."</f>
        <v>5.332.5.2.</v>
      </c>
      <c r="ALH57" s="14" t="str">
        <f>IF(ISBLANK(ALI1),"",IF(VLOOKUP(ALI1,Register,57,FALSE)=0,"",(VLOOKUP(ALI1,Register,57,FALSE))))</f>
        <v/>
      </c>
      <c r="ALI57" s="15" t="s">
        <v>18</v>
      </c>
      <c r="ALJ57" s="7" t="str">
        <f t="shared" ref="ALJ57" si="13160">"5." &amp; ALL$1&amp; ".5.2."</f>
        <v>5.333.5.2.</v>
      </c>
      <c r="ALK57" s="14" t="str">
        <f>IF(ISBLANK(ALL1),"",IF(VLOOKUP(ALL1,Register,57,FALSE)=0,"",(VLOOKUP(ALL1,Register,57,FALSE))))</f>
        <v/>
      </c>
      <c r="ALL57" s="15" t="s">
        <v>18</v>
      </c>
      <c r="ALM57" s="7" t="str">
        <f t="shared" ref="ALM57" si="13161">"5." &amp; ALO$1&amp; ".5.2."</f>
        <v>5.334.5.2.</v>
      </c>
      <c r="ALN57" s="14" t="str">
        <f>IF(ISBLANK(ALO1),"",IF(VLOOKUP(ALO1,Register,57,FALSE)=0,"",(VLOOKUP(ALO1,Register,57,FALSE))))</f>
        <v/>
      </c>
      <c r="ALO57" s="15" t="s">
        <v>18</v>
      </c>
      <c r="ALP57" s="7" t="str">
        <f t="shared" ref="ALP57" si="13162">"5." &amp; ALR$1&amp; ".5.2."</f>
        <v>5.335.5.2.</v>
      </c>
      <c r="ALQ57" s="14" t="str">
        <f>IF(ISBLANK(ALR1),"",IF(VLOOKUP(ALR1,Register,57,FALSE)=0,"",(VLOOKUP(ALR1,Register,57,FALSE))))</f>
        <v/>
      </c>
      <c r="ALR57" s="15" t="s">
        <v>18</v>
      </c>
      <c r="ALS57" s="7" t="str">
        <f t="shared" ref="ALS57" si="13163">"5." &amp; ALU$1&amp; ".5.2."</f>
        <v>5.336.5.2.</v>
      </c>
      <c r="ALT57" s="14" t="str">
        <f>IF(ISBLANK(ALU1),"",IF(VLOOKUP(ALU1,Register,57,FALSE)=0,"",(VLOOKUP(ALU1,Register,57,FALSE))))</f>
        <v/>
      </c>
      <c r="ALU57" s="15" t="s">
        <v>18</v>
      </c>
      <c r="ALV57" s="7" t="str">
        <f t="shared" ref="ALV57" si="13164">"5." &amp; ALX$1&amp; ".5.2."</f>
        <v>5.337.5.2.</v>
      </c>
      <c r="ALW57" s="14" t="str">
        <f>IF(ISBLANK(ALX1),"",IF(VLOOKUP(ALX1,Register,57,FALSE)=0,"",(VLOOKUP(ALX1,Register,57,FALSE))))</f>
        <v/>
      </c>
      <c r="ALX57" s="15" t="s">
        <v>18</v>
      </c>
      <c r="ALY57" s="7" t="str">
        <f t="shared" ref="ALY57" si="13165">"5." &amp; AMA$1&amp; ".5.2."</f>
        <v>5.338.5.2.</v>
      </c>
      <c r="ALZ57" s="14" t="str">
        <f>IF(ISBLANK(AMA1),"",IF(VLOOKUP(AMA1,Register,57,FALSE)=0,"",(VLOOKUP(AMA1,Register,57,FALSE))))</f>
        <v/>
      </c>
      <c r="AMA57" s="15" t="s">
        <v>18</v>
      </c>
      <c r="AMB57" s="7" t="str">
        <f t="shared" ref="AMB57" si="13166">"5." &amp; AMD$1&amp; ".5.2."</f>
        <v>5.339.5.2.</v>
      </c>
      <c r="AMC57" s="14" t="str">
        <f>IF(ISBLANK(AMD1),"",IF(VLOOKUP(AMD1,Register,57,FALSE)=0,"",(VLOOKUP(AMD1,Register,57,FALSE))))</f>
        <v/>
      </c>
      <c r="AMD57" s="15" t="s">
        <v>18</v>
      </c>
      <c r="AME57" s="7" t="str">
        <f t="shared" ref="AME57" si="13167">"5." &amp; AMG$1&amp; ".5.2."</f>
        <v>5.340.5.2.</v>
      </c>
      <c r="AMF57" s="14" t="str">
        <f>IF(ISBLANK(AMG1),"",IF(VLOOKUP(AMG1,Register,57,FALSE)=0,"",(VLOOKUP(AMG1,Register,57,FALSE))))</f>
        <v/>
      </c>
      <c r="AMG57" s="15" t="s">
        <v>18</v>
      </c>
      <c r="AMH57" s="7" t="str">
        <f t="shared" ref="AMH57" si="13168">"5." &amp; AMJ$1&amp; ".5.2."</f>
        <v>5.341.5.2.</v>
      </c>
      <c r="AMI57" s="14" t="str">
        <f>IF(ISBLANK(AMJ1),"",IF(VLOOKUP(AMJ1,Register,57,FALSE)=0,"",(VLOOKUP(AMJ1,Register,57,FALSE))))</f>
        <v/>
      </c>
      <c r="AMJ57" s="15" t="s">
        <v>18</v>
      </c>
      <c r="AMK57" s="7" t="str">
        <f t="shared" ref="AMK57" si="13169">"5." &amp; AMM$1&amp; ".5.2."</f>
        <v>5.342.5.2.</v>
      </c>
      <c r="AML57" s="14" t="str">
        <f>IF(ISBLANK(AMM1),"",IF(VLOOKUP(AMM1,Register,57,FALSE)=0,"",(VLOOKUP(AMM1,Register,57,FALSE))))</f>
        <v/>
      </c>
      <c r="AMM57" s="15" t="s">
        <v>18</v>
      </c>
      <c r="AMN57" s="7" t="str">
        <f t="shared" ref="AMN57" si="13170">"5." &amp; AMP$1&amp; ".5.2."</f>
        <v>5.343.5.2.</v>
      </c>
      <c r="AMO57" s="14" t="str">
        <f>IF(ISBLANK(AMP1),"",IF(VLOOKUP(AMP1,Register,57,FALSE)=0,"",(VLOOKUP(AMP1,Register,57,FALSE))))</f>
        <v/>
      </c>
      <c r="AMP57" s="15" t="s">
        <v>18</v>
      </c>
      <c r="AMQ57" s="7" t="str">
        <f t="shared" ref="AMQ57" si="13171">"5." &amp; AMS$1&amp; ".5.2."</f>
        <v>5.344.5.2.</v>
      </c>
      <c r="AMR57" s="14" t="str">
        <f>IF(ISBLANK(AMS1),"",IF(VLOOKUP(AMS1,Register,57,FALSE)=0,"",(VLOOKUP(AMS1,Register,57,FALSE))))</f>
        <v/>
      </c>
      <c r="AMS57" s="15" t="s">
        <v>18</v>
      </c>
      <c r="AMT57" s="7" t="str">
        <f t="shared" ref="AMT57" si="13172">"5." &amp; AMV$1&amp; ".5.2."</f>
        <v>5.345.5.2.</v>
      </c>
      <c r="AMU57" s="14" t="str">
        <f>IF(ISBLANK(AMV1),"",IF(VLOOKUP(AMV1,Register,57,FALSE)=0,"",(VLOOKUP(AMV1,Register,57,FALSE))))</f>
        <v/>
      </c>
      <c r="AMV57" s="15" t="s">
        <v>18</v>
      </c>
      <c r="AMW57" s="7" t="str">
        <f t="shared" ref="AMW57" si="13173">"5." &amp; AMY$1&amp; ".5.2."</f>
        <v>5.346.5.2.</v>
      </c>
      <c r="AMX57" s="14" t="str">
        <f>IF(ISBLANK(AMY1),"",IF(VLOOKUP(AMY1,Register,57,FALSE)=0,"",(VLOOKUP(AMY1,Register,57,FALSE))))</f>
        <v/>
      </c>
      <c r="AMY57" s="15" t="s">
        <v>18</v>
      </c>
      <c r="AMZ57" s="7" t="str">
        <f t="shared" ref="AMZ57" si="13174">"5." &amp; ANB$1&amp; ".5.2."</f>
        <v>5.347.5.2.</v>
      </c>
      <c r="ANA57" s="14" t="str">
        <f>IF(ISBLANK(ANB1),"",IF(VLOOKUP(ANB1,Register,57,FALSE)=0,"",(VLOOKUP(ANB1,Register,57,FALSE))))</f>
        <v/>
      </c>
      <c r="ANB57" s="15" t="s">
        <v>18</v>
      </c>
      <c r="ANC57" s="7" t="str">
        <f t="shared" ref="ANC57" si="13175">"5." &amp; ANE$1&amp; ".5.2."</f>
        <v>5.348.5.2.</v>
      </c>
      <c r="AND57" s="14" t="str">
        <f>IF(ISBLANK(ANE1),"",IF(VLOOKUP(ANE1,Register,57,FALSE)=0,"",(VLOOKUP(ANE1,Register,57,FALSE))))</f>
        <v/>
      </c>
      <c r="ANE57" s="15" t="s">
        <v>18</v>
      </c>
      <c r="ANF57" s="7" t="str">
        <f t="shared" ref="ANF57" si="13176">"5." &amp; ANH$1&amp; ".5.2."</f>
        <v>5.349.5.2.</v>
      </c>
      <c r="ANG57" s="14" t="str">
        <f>IF(ISBLANK(ANH1),"",IF(VLOOKUP(ANH1,Register,57,FALSE)=0,"",(VLOOKUP(ANH1,Register,57,FALSE))))</f>
        <v/>
      </c>
      <c r="ANH57" s="15" t="s">
        <v>18</v>
      </c>
      <c r="ANI57" s="7" t="str">
        <f t="shared" ref="ANI57" si="13177">"5." &amp; ANK$1&amp; ".5.2."</f>
        <v>5.350.5.2.</v>
      </c>
      <c r="ANJ57" s="14" t="str">
        <f>IF(ISBLANK(ANK1),"",IF(VLOOKUP(ANK1,Register,57,FALSE)=0,"",(VLOOKUP(ANK1,Register,57,FALSE))))</f>
        <v/>
      </c>
      <c r="ANK57" s="15" t="s">
        <v>18</v>
      </c>
      <c r="ANL57" s="7" t="str">
        <f t="shared" ref="ANL57" si="13178">"5." &amp; ANN$1&amp; ".5.2."</f>
        <v>5.351.5.2.</v>
      </c>
      <c r="ANM57" s="14" t="str">
        <f>IF(ISBLANK(ANN1),"",IF(VLOOKUP(ANN1,Register,57,FALSE)=0,"",(VLOOKUP(ANN1,Register,57,FALSE))))</f>
        <v/>
      </c>
      <c r="ANN57" s="15" t="s">
        <v>18</v>
      </c>
      <c r="ANO57" s="7" t="str">
        <f t="shared" ref="ANO57" si="13179">"5." &amp; ANQ$1&amp; ".5.2."</f>
        <v>5.352.5.2.</v>
      </c>
      <c r="ANP57" s="14" t="str">
        <f>IF(ISBLANK(ANQ1),"",IF(VLOOKUP(ANQ1,Register,57,FALSE)=0,"",(VLOOKUP(ANQ1,Register,57,FALSE))))</f>
        <v/>
      </c>
      <c r="ANQ57" s="15" t="s">
        <v>18</v>
      </c>
      <c r="ANR57" s="7" t="str">
        <f t="shared" ref="ANR57" si="13180">"5." &amp; ANT$1&amp; ".5.2."</f>
        <v>5.353.5.2.</v>
      </c>
      <c r="ANS57" s="14" t="str">
        <f>IF(ISBLANK(ANT1),"",IF(VLOOKUP(ANT1,Register,57,FALSE)=0,"",(VLOOKUP(ANT1,Register,57,FALSE))))</f>
        <v/>
      </c>
      <c r="ANT57" s="15" t="s">
        <v>18</v>
      </c>
      <c r="ANU57" s="7" t="str">
        <f t="shared" ref="ANU57" si="13181">"5." &amp; ANW$1&amp; ".5.2."</f>
        <v>5.354.5.2.</v>
      </c>
      <c r="ANV57" s="14" t="str">
        <f>IF(ISBLANK(ANW1),"",IF(VLOOKUP(ANW1,Register,57,FALSE)=0,"",(VLOOKUP(ANW1,Register,57,FALSE))))</f>
        <v/>
      </c>
      <c r="ANW57" s="15" t="s">
        <v>18</v>
      </c>
      <c r="ANX57" s="7" t="str">
        <f t="shared" ref="ANX57" si="13182">"5." &amp; ANZ$1&amp; ".5.2."</f>
        <v>5.355.5.2.</v>
      </c>
      <c r="ANY57" s="14" t="str">
        <f>IF(ISBLANK(ANZ1),"",IF(VLOOKUP(ANZ1,Register,57,FALSE)=0,"",(VLOOKUP(ANZ1,Register,57,FALSE))))</f>
        <v/>
      </c>
      <c r="ANZ57" s="15" t="s">
        <v>18</v>
      </c>
      <c r="AOA57" s="7" t="str">
        <f t="shared" ref="AOA57" si="13183">"5." &amp; AOC$1&amp; ".5.2."</f>
        <v>5.356.5.2.</v>
      </c>
      <c r="AOB57" s="14" t="str">
        <f>IF(ISBLANK(AOC1),"",IF(VLOOKUP(AOC1,Register,57,FALSE)=0,"",(VLOOKUP(AOC1,Register,57,FALSE))))</f>
        <v/>
      </c>
      <c r="AOC57" s="15" t="s">
        <v>18</v>
      </c>
      <c r="AOD57" s="7" t="str">
        <f t="shared" ref="AOD57" si="13184">"5." &amp; AOF$1&amp; ".5.2."</f>
        <v>5.357.5.2.</v>
      </c>
      <c r="AOE57" s="14" t="str">
        <f>IF(ISBLANK(AOF1),"",IF(VLOOKUP(AOF1,Register,57,FALSE)=0,"",(VLOOKUP(AOF1,Register,57,FALSE))))</f>
        <v/>
      </c>
      <c r="AOF57" s="15" t="s">
        <v>18</v>
      </c>
      <c r="AOG57" s="7" t="str">
        <f t="shared" ref="AOG57" si="13185">"5." &amp; AOI$1&amp; ".5.2."</f>
        <v>5.358.5.2.</v>
      </c>
      <c r="AOH57" s="14" t="str">
        <f>IF(ISBLANK(AOI1),"",IF(VLOOKUP(AOI1,Register,57,FALSE)=0,"",(VLOOKUP(AOI1,Register,57,FALSE))))</f>
        <v/>
      </c>
      <c r="AOI57" s="15" t="s">
        <v>18</v>
      </c>
      <c r="AOJ57" s="7" t="str">
        <f t="shared" ref="AOJ57" si="13186">"5." &amp; AOL$1&amp; ".5.2."</f>
        <v>5.359.5.2.</v>
      </c>
      <c r="AOK57" s="14" t="str">
        <f>IF(ISBLANK(AOL1),"",IF(VLOOKUP(AOL1,Register,57,FALSE)=0,"",(VLOOKUP(AOL1,Register,57,FALSE))))</f>
        <v/>
      </c>
      <c r="AOL57" s="15" t="s">
        <v>18</v>
      </c>
      <c r="AOM57" s="7" t="str">
        <f t="shared" ref="AOM57" si="13187">"5." &amp; AOO$1&amp; ".5.2."</f>
        <v>5.360.5.2.</v>
      </c>
      <c r="AON57" s="14" t="e">
        <f>IF(ISBLANK(AOO1),"",IF(VLOOKUP(AOO1,Register,57,FALSE)=0,"",(VLOOKUP(AOO1,Register,57,FALSE))))</f>
        <v>#N/A</v>
      </c>
      <c r="AOO57" s="15" t="s">
        <v>18</v>
      </c>
      <c r="AOP57" s="7" t="str">
        <f t="shared" ref="AOP57" si="13188">"5." &amp; AOR$1&amp; ".5.2."</f>
        <v>5.361.5.2.</v>
      </c>
      <c r="AOQ57" s="14" t="e">
        <f>IF(ISBLANK(AOR1),"",IF(VLOOKUP(AOR1,Register,57,FALSE)=0,"",(VLOOKUP(AOR1,Register,57,FALSE))))</f>
        <v>#N/A</v>
      </c>
      <c r="AOR57" s="15" t="s">
        <v>18</v>
      </c>
      <c r="AOS57" s="7" t="str">
        <f t="shared" ref="AOS57" si="13189">"5." &amp; AOU$1&amp; ".5.2."</f>
        <v>5.362.5.2.</v>
      </c>
      <c r="AOT57" s="14" t="e">
        <f>IF(ISBLANK(AOU1),"",IF(VLOOKUP(AOU1,Register,57,FALSE)=0,"",(VLOOKUP(AOU1,Register,57,FALSE))))</f>
        <v>#N/A</v>
      </c>
      <c r="AOU57" s="15" t="s">
        <v>18</v>
      </c>
      <c r="AOV57" s="7" t="str">
        <f t="shared" ref="AOV57" si="13190">"5." &amp; AOX$1&amp; ".5.2."</f>
        <v>5.363.5.2.</v>
      </c>
      <c r="AOW57" s="14" t="e">
        <f>IF(ISBLANK(AOX1),"",IF(VLOOKUP(AOX1,Register,57,FALSE)=0,"",(VLOOKUP(AOX1,Register,57,FALSE))))</f>
        <v>#N/A</v>
      </c>
      <c r="AOX57" s="15" t="s">
        <v>18</v>
      </c>
      <c r="AOY57" s="7" t="str">
        <f t="shared" ref="AOY57" si="13191">"5." &amp; APA$1&amp; ".5.2."</f>
        <v>5.364.5.2.</v>
      </c>
      <c r="AOZ57" s="14" t="e">
        <f>IF(ISBLANK(APA1),"",IF(VLOOKUP(APA1,Register,57,FALSE)=0,"",(VLOOKUP(APA1,Register,57,FALSE))))</f>
        <v>#N/A</v>
      </c>
      <c r="APA57" s="15" t="s">
        <v>18</v>
      </c>
      <c r="APB57" s="7" t="str">
        <f t="shared" ref="APB57" si="13192">"5." &amp; APD$1&amp; ".5.2."</f>
        <v>5.365.5.2.</v>
      </c>
      <c r="APC57" s="14" t="e">
        <f>IF(ISBLANK(APD1),"",IF(VLOOKUP(APD1,Register,57,FALSE)=0,"",(VLOOKUP(APD1,Register,57,FALSE))))</f>
        <v>#N/A</v>
      </c>
      <c r="APD57" s="15" t="s">
        <v>18</v>
      </c>
      <c r="APE57" s="7" t="str">
        <f t="shared" ref="APE57" si="13193">"5." &amp; APG$1&amp; ".5.2."</f>
        <v>5.366.5.2.</v>
      </c>
      <c r="APF57" s="14" t="e">
        <f>IF(ISBLANK(APG1),"",IF(VLOOKUP(APG1,Register,57,FALSE)=0,"",(VLOOKUP(APG1,Register,57,FALSE))))</f>
        <v>#N/A</v>
      </c>
      <c r="APG57" s="15" t="s">
        <v>18</v>
      </c>
      <c r="APH57" s="7" t="str">
        <f t="shared" ref="APH57" si="13194">"5." &amp; APJ$1&amp; ".5.2."</f>
        <v>5.367.5.2.</v>
      </c>
      <c r="API57" s="14" t="e">
        <f>IF(ISBLANK(APJ1),"",IF(VLOOKUP(APJ1,Register,57,FALSE)=0,"",(VLOOKUP(APJ1,Register,57,FALSE))))</f>
        <v>#N/A</v>
      </c>
      <c r="APJ57" s="15" t="s">
        <v>18</v>
      </c>
      <c r="APK57" s="7" t="str">
        <f t="shared" ref="APK57" si="13195">"5." &amp; APM$1&amp; ".5.2."</f>
        <v>5.368.5.2.</v>
      </c>
      <c r="APL57" s="14" t="e">
        <f>IF(ISBLANK(APM1),"",IF(VLOOKUP(APM1,Register,57,FALSE)=0,"",(VLOOKUP(APM1,Register,57,FALSE))))</f>
        <v>#N/A</v>
      </c>
      <c r="APM57" s="15" t="s">
        <v>18</v>
      </c>
      <c r="APN57" s="7" t="str">
        <f t="shared" ref="APN57" si="13196">"5." &amp; APP$1&amp; ".5.2."</f>
        <v>5.369.5.2.</v>
      </c>
      <c r="APO57" s="14" t="e">
        <f>IF(ISBLANK(APP1),"",IF(VLOOKUP(APP1,Register,57,FALSE)=0,"",(VLOOKUP(APP1,Register,57,FALSE))))</f>
        <v>#N/A</v>
      </c>
      <c r="APP57" s="15" t="s">
        <v>18</v>
      </c>
      <c r="APQ57" s="7" t="str">
        <f t="shared" ref="APQ57" si="13197">"5." &amp; APS$1&amp; ".5.2."</f>
        <v>5.370.5.2.</v>
      </c>
      <c r="APR57" s="14" t="e">
        <f>IF(ISBLANK(APS1),"",IF(VLOOKUP(APS1,Register,57,FALSE)=0,"",(VLOOKUP(APS1,Register,57,FALSE))))</f>
        <v>#N/A</v>
      </c>
      <c r="APS57" s="15" t="s">
        <v>18</v>
      </c>
      <c r="APT57" s="7" t="str">
        <f t="shared" ref="APT57" si="13198">"5." &amp; APV$1&amp; ".5.2."</f>
        <v>5.371.5.2.</v>
      </c>
      <c r="APU57" s="14" t="e">
        <f>IF(ISBLANK(APV1),"",IF(VLOOKUP(APV1,Register,57,FALSE)=0,"",(VLOOKUP(APV1,Register,57,FALSE))))</f>
        <v>#N/A</v>
      </c>
      <c r="APV57" s="15" t="s">
        <v>18</v>
      </c>
      <c r="APW57" s="7" t="str">
        <f t="shared" ref="APW57" si="13199">"5." &amp; APY$1&amp; ".5.2."</f>
        <v>5.372.5.2.</v>
      </c>
      <c r="APX57" s="14" t="e">
        <f>IF(ISBLANK(APY1),"",IF(VLOOKUP(APY1,Register,57,FALSE)=0,"",(VLOOKUP(APY1,Register,57,FALSE))))</f>
        <v>#N/A</v>
      </c>
      <c r="APY57" s="15" t="s">
        <v>18</v>
      </c>
      <c r="APZ57" s="7" t="str">
        <f t="shared" ref="APZ57" si="13200">"5." &amp; AQB$1&amp; ".5.2."</f>
        <v>5.373.5.2.</v>
      </c>
      <c r="AQA57" s="14" t="e">
        <f>IF(ISBLANK(AQB1),"",IF(VLOOKUP(AQB1,Register,57,FALSE)=0,"",(VLOOKUP(AQB1,Register,57,FALSE))))</f>
        <v>#N/A</v>
      </c>
      <c r="AQB57" s="15" t="s">
        <v>18</v>
      </c>
      <c r="AQC57" s="7" t="str">
        <f t="shared" ref="AQC57" si="13201">"5." &amp; AQE$1&amp; ".5.2."</f>
        <v>5.374.5.2.</v>
      </c>
      <c r="AQD57" s="14" t="e">
        <f>IF(ISBLANK(AQE1),"",IF(VLOOKUP(AQE1,Register,57,FALSE)=0,"",(VLOOKUP(AQE1,Register,57,FALSE))))</f>
        <v>#N/A</v>
      </c>
      <c r="AQE57" s="15" t="s">
        <v>18</v>
      </c>
      <c r="AQF57" s="7" t="str">
        <f t="shared" ref="AQF57" si="13202">"5." &amp; AQH$1&amp; ".5.2."</f>
        <v>5.375.5.2.</v>
      </c>
      <c r="AQG57" s="14" t="e">
        <f>IF(ISBLANK(AQH1),"",IF(VLOOKUP(AQH1,Register,57,FALSE)=0,"",(VLOOKUP(AQH1,Register,57,FALSE))))</f>
        <v>#N/A</v>
      </c>
      <c r="AQH57" s="15" t="s">
        <v>18</v>
      </c>
      <c r="AQI57" s="7" t="str">
        <f t="shared" ref="AQI57" si="13203">"5." &amp; AQK$1&amp; ".5.2."</f>
        <v>5.376.5.2.</v>
      </c>
      <c r="AQJ57" s="14" t="e">
        <f>IF(ISBLANK(AQK1),"",IF(VLOOKUP(AQK1,Register,57,FALSE)=0,"",(VLOOKUP(AQK1,Register,57,FALSE))))</f>
        <v>#N/A</v>
      </c>
      <c r="AQK57" s="15" t="s">
        <v>18</v>
      </c>
      <c r="AQL57" s="7" t="str">
        <f t="shared" ref="AQL57" si="13204">"5." &amp; AQN$1&amp; ".5.2."</f>
        <v>5.377.5.2.</v>
      </c>
      <c r="AQM57" s="14" t="e">
        <f>IF(ISBLANK(AQN1),"",IF(VLOOKUP(AQN1,Register,57,FALSE)=0,"",(VLOOKUP(AQN1,Register,57,FALSE))))</f>
        <v>#N/A</v>
      </c>
      <c r="AQN57" s="15" t="s">
        <v>18</v>
      </c>
      <c r="AQO57" s="7" t="str">
        <f t="shared" ref="AQO57" si="13205">"5." &amp; AQQ$1&amp; ".5.2."</f>
        <v>5.378.5.2.</v>
      </c>
      <c r="AQP57" s="14" t="e">
        <f>IF(ISBLANK(AQQ1),"",IF(VLOOKUP(AQQ1,Register,57,FALSE)=0,"",(VLOOKUP(AQQ1,Register,57,FALSE))))</f>
        <v>#N/A</v>
      </c>
      <c r="AQQ57" s="15" t="s">
        <v>18</v>
      </c>
      <c r="AQR57" s="7" t="str">
        <f t="shared" ref="AQR57" si="13206">"5." &amp; AQT$1&amp; ".5.2."</f>
        <v>5.379.5.2.</v>
      </c>
      <c r="AQS57" s="14" t="e">
        <f>IF(ISBLANK(AQT1),"",IF(VLOOKUP(AQT1,Register,57,FALSE)=0,"",(VLOOKUP(AQT1,Register,57,FALSE))))</f>
        <v>#N/A</v>
      </c>
      <c r="AQT57" s="15" t="s">
        <v>18</v>
      </c>
      <c r="AQU57" s="7" t="str">
        <f t="shared" ref="AQU57" si="13207">"5." &amp; AQW$1&amp; ".5.2."</f>
        <v>5.380.5.2.</v>
      </c>
      <c r="AQV57" s="14" t="e">
        <f>IF(ISBLANK(AQW1),"",IF(VLOOKUP(AQW1,Register,57,FALSE)=0,"",(VLOOKUP(AQW1,Register,57,FALSE))))</f>
        <v>#N/A</v>
      </c>
      <c r="AQW57" s="15" t="s">
        <v>18</v>
      </c>
      <c r="AQX57" s="7" t="str">
        <f t="shared" ref="AQX57" si="13208">"5." &amp; AQZ$1&amp; ".5.2."</f>
        <v>5.381.5.2.</v>
      </c>
      <c r="AQY57" s="14" t="e">
        <f>IF(ISBLANK(AQZ1),"",IF(VLOOKUP(AQZ1,Register,57,FALSE)=0,"",(VLOOKUP(AQZ1,Register,57,FALSE))))</f>
        <v>#N/A</v>
      </c>
      <c r="AQZ57" s="15" t="s">
        <v>18</v>
      </c>
      <c r="ARA57" s="7" t="str">
        <f t="shared" ref="ARA57" si="13209">"5." &amp; ARC$1&amp; ".5.2."</f>
        <v>5.382.5.2.</v>
      </c>
      <c r="ARB57" s="14" t="e">
        <f>IF(ISBLANK(ARC1),"",IF(VLOOKUP(ARC1,Register,57,FALSE)=0,"",(VLOOKUP(ARC1,Register,57,FALSE))))</f>
        <v>#N/A</v>
      </c>
      <c r="ARC57" s="15" t="s">
        <v>18</v>
      </c>
      <c r="ARD57" s="7" t="str">
        <f t="shared" ref="ARD57" si="13210">"5." &amp; ARF$1&amp; ".5.2."</f>
        <v>5.383.5.2.</v>
      </c>
      <c r="ARE57" s="14" t="e">
        <f>IF(ISBLANK(ARF1),"",IF(VLOOKUP(ARF1,Register,57,FALSE)=0,"",(VLOOKUP(ARF1,Register,57,FALSE))))</f>
        <v>#N/A</v>
      </c>
      <c r="ARF57" s="15" t="s">
        <v>18</v>
      </c>
      <c r="ARG57" s="7" t="str">
        <f t="shared" ref="ARG57" si="13211">"5." &amp; ARI$1&amp; ".5.2."</f>
        <v>5.384.5.2.</v>
      </c>
      <c r="ARH57" s="14" t="e">
        <f>IF(ISBLANK(ARI1),"",IF(VLOOKUP(ARI1,Register,57,FALSE)=0,"",(VLOOKUP(ARI1,Register,57,FALSE))))</f>
        <v>#N/A</v>
      </c>
      <c r="ARI57" s="15" t="s">
        <v>18</v>
      </c>
      <c r="ARJ57" s="7" t="str">
        <f t="shared" ref="ARJ57" si="13212">"5." &amp; ARL$1&amp; ".5.2."</f>
        <v>5.385.5.2.</v>
      </c>
      <c r="ARK57" s="14" t="e">
        <f>IF(ISBLANK(ARL1),"",IF(VLOOKUP(ARL1,Register,57,FALSE)=0,"",(VLOOKUP(ARL1,Register,57,FALSE))))</f>
        <v>#N/A</v>
      </c>
      <c r="ARL57" s="15" t="s">
        <v>18</v>
      </c>
      <c r="ARM57" s="7" t="str">
        <f t="shared" ref="ARM57" si="13213">"5." &amp; ARO$1&amp; ".5.2."</f>
        <v>5.386.5.2.</v>
      </c>
      <c r="ARN57" s="14" t="e">
        <f>IF(ISBLANK(ARO1),"",IF(VLOOKUP(ARO1,Register,57,FALSE)=0,"",(VLOOKUP(ARO1,Register,57,FALSE))))</f>
        <v>#N/A</v>
      </c>
      <c r="ARO57" s="15" t="s">
        <v>18</v>
      </c>
      <c r="ARP57" s="7" t="str">
        <f t="shared" ref="ARP57" si="13214">"5." &amp; ARR$1&amp; ".5.2."</f>
        <v>5.387.5.2.</v>
      </c>
      <c r="ARQ57" s="14" t="e">
        <f>IF(ISBLANK(ARR1),"",IF(VLOOKUP(ARR1,Register,57,FALSE)=0,"",(VLOOKUP(ARR1,Register,57,FALSE))))</f>
        <v>#N/A</v>
      </c>
      <c r="ARR57" s="15" t="s">
        <v>18</v>
      </c>
      <c r="ARS57" s="7" t="str">
        <f t="shared" ref="ARS57" si="13215">"5." &amp; ARU$1&amp; ".5.2."</f>
        <v>5.388.5.2.</v>
      </c>
      <c r="ART57" s="14" t="e">
        <f>IF(ISBLANK(ARU1),"",IF(VLOOKUP(ARU1,Register,57,FALSE)=0,"",(VLOOKUP(ARU1,Register,57,FALSE))))</f>
        <v>#N/A</v>
      </c>
      <c r="ARU57" s="15" t="s">
        <v>18</v>
      </c>
      <c r="ARV57" s="7" t="str">
        <f t="shared" ref="ARV57" si="13216">"5." &amp; ARX$1&amp; ".5.2."</f>
        <v>5.389.5.2.</v>
      </c>
      <c r="ARW57" s="14" t="e">
        <f>IF(ISBLANK(ARX1),"",IF(VLOOKUP(ARX1,Register,57,FALSE)=0,"",(VLOOKUP(ARX1,Register,57,FALSE))))</f>
        <v>#N/A</v>
      </c>
      <c r="ARX57" s="15" t="s">
        <v>18</v>
      </c>
      <c r="ARY57" s="7" t="str">
        <f t="shared" ref="ARY57" si="13217">"5." &amp; ASA$1&amp; ".5.2."</f>
        <v>5.390.5.2.</v>
      </c>
      <c r="ARZ57" s="14" t="e">
        <f>IF(ISBLANK(ASA1),"",IF(VLOOKUP(ASA1,Register,57,FALSE)=0,"",(VLOOKUP(ASA1,Register,57,FALSE))))</f>
        <v>#N/A</v>
      </c>
      <c r="ASA57" s="15" t="s">
        <v>18</v>
      </c>
      <c r="ASB57" s="7" t="str">
        <f t="shared" ref="ASB57" si="13218">"5." &amp; ASD$1&amp; ".5.2."</f>
        <v>5.391.5.2.</v>
      </c>
      <c r="ASC57" s="14" t="e">
        <f>IF(ISBLANK(ASD1),"",IF(VLOOKUP(ASD1,Register,57,FALSE)=0,"",(VLOOKUP(ASD1,Register,57,FALSE))))</f>
        <v>#N/A</v>
      </c>
      <c r="ASD57" s="15" t="s">
        <v>18</v>
      </c>
      <c r="ASE57" s="7" t="str">
        <f t="shared" ref="ASE57" si="13219">"5." &amp; ASG$1&amp; ".5.2."</f>
        <v>5.392.5.2.</v>
      </c>
      <c r="ASF57" s="14" t="e">
        <f>IF(ISBLANK(ASG1),"",IF(VLOOKUP(ASG1,Register,57,FALSE)=0,"",(VLOOKUP(ASG1,Register,57,FALSE))))</f>
        <v>#N/A</v>
      </c>
      <c r="ASG57" s="15" t="s">
        <v>18</v>
      </c>
      <c r="ASH57" s="7" t="str">
        <f t="shared" ref="ASH57" si="13220">"5." &amp; ASJ$1&amp; ".5.2."</f>
        <v>5.393.5.2.</v>
      </c>
      <c r="ASI57" s="14" t="e">
        <f>IF(ISBLANK(ASJ1),"",IF(VLOOKUP(ASJ1,Register,57,FALSE)=0,"",(VLOOKUP(ASJ1,Register,57,FALSE))))</f>
        <v>#N/A</v>
      </c>
      <c r="ASJ57" s="15" t="s">
        <v>18</v>
      </c>
      <c r="ASK57" s="7" t="str">
        <f t="shared" ref="ASK57" si="13221">"5." &amp; ASM$1&amp; ".5.2."</f>
        <v>5.394.5.2.</v>
      </c>
      <c r="ASL57" s="14" t="e">
        <f>IF(ISBLANK(ASM1),"",IF(VLOOKUP(ASM1,Register,57,FALSE)=0,"",(VLOOKUP(ASM1,Register,57,FALSE))))</f>
        <v>#N/A</v>
      </c>
      <c r="ASM57" s="15" t="s">
        <v>18</v>
      </c>
      <c r="ASN57" s="7" t="str">
        <f t="shared" ref="ASN57" si="13222">"5." &amp; ASP$1&amp; ".5.2."</f>
        <v>5.395.5.2.</v>
      </c>
      <c r="ASO57" s="14" t="e">
        <f>IF(ISBLANK(ASP1),"",IF(VLOOKUP(ASP1,Register,57,FALSE)=0,"",(VLOOKUP(ASP1,Register,57,FALSE))))</f>
        <v>#N/A</v>
      </c>
      <c r="ASP57" s="15" t="s">
        <v>18</v>
      </c>
      <c r="ASQ57" s="7" t="str">
        <f t="shared" ref="ASQ57" si="13223">"5." &amp; ASS$1&amp; ".5.2."</f>
        <v>5.396.5.2.</v>
      </c>
      <c r="ASR57" s="14" t="e">
        <f>IF(ISBLANK(ASS1),"",IF(VLOOKUP(ASS1,Register,57,FALSE)=0,"",(VLOOKUP(ASS1,Register,57,FALSE))))</f>
        <v>#N/A</v>
      </c>
      <c r="ASS57" s="15" t="s">
        <v>18</v>
      </c>
      <c r="AST57" s="7" t="str">
        <f t="shared" ref="AST57" si="13224">"5." &amp; ASV$1&amp; ".5.2."</f>
        <v>5.397.5.2.</v>
      </c>
      <c r="ASU57" s="14" t="e">
        <f>IF(ISBLANK(ASV1),"",IF(VLOOKUP(ASV1,Register,57,FALSE)=0,"",(VLOOKUP(ASV1,Register,57,FALSE))))</f>
        <v>#N/A</v>
      </c>
      <c r="ASV57" s="15" t="s">
        <v>18</v>
      </c>
      <c r="ASW57" s="7" t="str">
        <f t="shared" ref="ASW57" si="13225">"5." &amp; ASY$1&amp; ".5.2."</f>
        <v>5.398.5.2.</v>
      </c>
      <c r="ASX57" s="14" t="e">
        <f>IF(ISBLANK(ASY1),"",IF(VLOOKUP(ASY1,Register,57,FALSE)=0,"",(VLOOKUP(ASY1,Register,57,FALSE))))</f>
        <v>#N/A</v>
      </c>
      <c r="ASY57" s="15" t="s">
        <v>18</v>
      </c>
      <c r="ASZ57" s="7" t="str">
        <f t="shared" ref="ASZ57" si="13226">"5." &amp; ATB$1&amp; ".5.2."</f>
        <v>5.399.5.2.</v>
      </c>
      <c r="ATA57" s="14" t="e">
        <f>IF(ISBLANK(ATB1),"",IF(VLOOKUP(ATB1,Register,57,FALSE)=0,"",(VLOOKUP(ATB1,Register,57,FALSE))))</f>
        <v>#N/A</v>
      </c>
      <c r="ATB57" s="15" t="s">
        <v>18</v>
      </c>
      <c r="ATC57" s="7" t="str">
        <f t="shared" ref="ATC57" si="13227">"5." &amp; ATE$1&amp; ".5.2."</f>
        <v>5.400.5.2.</v>
      </c>
      <c r="ATD57" s="14" t="e">
        <f>IF(ISBLANK(ATE1),"",IF(VLOOKUP(ATE1,Register,57,FALSE)=0,"",(VLOOKUP(ATE1,Register,57,FALSE))))</f>
        <v>#N/A</v>
      </c>
      <c r="ATE57" s="15" t="s">
        <v>18</v>
      </c>
      <c r="ATF57" s="7" t="str">
        <f t="shared" ref="ATF57" si="13228">"5." &amp; ATH$1&amp; ".5.2."</f>
        <v>5.401.5.2.</v>
      </c>
      <c r="ATG57" s="14" t="e">
        <f>IF(ISBLANK(ATH1),"",IF(VLOOKUP(ATH1,Register,57,FALSE)=0,"",(VLOOKUP(ATH1,Register,57,FALSE))))</f>
        <v>#N/A</v>
      </c>
      <c r="ATH57" s="15" t="s">
        <v>18</v>
      </c>
      <c r="ATI57" s="7" t="str">
        <f t="shared" ref="ATI57" si="13229">"5." &amp; ATK$1&amp; ".5.2."</f>
        <v>5.402.5.2.</v>
      </c>
      <c r="ATJ57" s="14" t="e">
        <f>IF(ISBLANK(ATK1),"",IF(VLOOKUP(ATK1,Register,57,FALSE)=0,"",(VLOOKUP(ATK1,Register,57,FALSE))))</f>
        <v>#N/A</v>
      </c>
      <c r="ATK57" s="15" t="s">
        <v>18</v>
      </c>
      <c r="ATL57" s="7" t="str">
        <f t="shared" ref="ATL57" si="13230">"5." &amp; ATN$1&amp; ".5.2."</f>
        <v>5.403.5.2.</v>
      </c>
      <c r="ATM57" s="14" t="e">
        <f>IF(ISBLANK(ATN1),"",IF(VLOOKUP(ATN1,Register,57,FALSE)=0,"",(VLOOKUP(ATN1,Register,57,FALSE))))</f>
        <v>#N/A</v>
      </c>
      <c r="ATN57" s="15" t="s">
        <v>18</v>
      </c>
      <c r="ATO57" s="7" t="str">
        <f t="shared" ref="ATO57" si="13231">"5." &amp; ATQ$1&amp; ".5.2."</f>
        <v>5.404.5.2.</v>
      </c>
      <c r="ATP57" s="14" t="e">
        <f>IF(ISBLANK(ATQ1),"",IF(VLOOKUP(ATQ1,Register,57,FALSE)=0,"",(VLOOKUP(ATQ1,Register,57,FALSE))))</f>
        <v>#N/A</v>
      </c>
      <c r="ATQ57" s="15" t="s">
        <v>18</v>
      </c>
      <c r="ATR57" s="7" t="str">
        <f t="shared" ref="ATR57" si="13232">"5." &amp; ATT$1&amp; ".5.2."</f>
        <v>5.405.5.2.</v>
      </c>
      <c r="ATS57" s="14" t="e">
        <f>IF(ISBLANK(ATT1),"",IF(VLOOKUP(ATT1,Register,57,FALSE)=0,"",(VLOOKUP(ATT1,Register,57,FALSE))))</f>
        <v>#N/A</v>
      </c>
      <c r="ATT57" s="15" t="s">
        <v>18</v>
      </c>
      <c r="ATU57" s="7" t="str">
        <f t="shared" ref="ATU57" si="13233">"5." &amp; ATW$1&amp; ".5.2."</f>
        <v>5.406.5.2.</v>
      </c>
      <c r="ATV57" s="14" t="e">
        <f>IF(ISBLANK(ATW1),"",IF(VLOOKUP(ATW1,Register,57,FALSE)=0,"",(VLOOKUP(ATW1,Register,57,FALSE))))</f>
        <v>#N/A</v>
      </c>
      <c r="ATW57" s="15" t="s">
        <v>18</v>
      </c>
      <c r="ATX57" s="7" t="str">
        <f t="shared" ref="ATX57" si="13234">"5." &amp; ATZ$1&amp; ".5.2."</f>
        <v>5.407.5.2.</v>
      </c>
      <c r="ATY57" s="14" t="e">
        <f>IF(ISBLANK(ATZ1),"",IF(VLOOKUP(ATZ1,Register,57,FALSE)=0,"",(VLOOKUP(ATZ1,Register,57,FALSE))))</f>
        <v>#N/A</v>
      </c>
      <c r="ATZ57" s="15" t="s">
        <v>18</v>
      </c>
      <c r="AUA57" s="7" t="str">
        <f t="shared" ref="AUA57" si="13235">"5." &amp; AUC$1&amp; ".5.2."</f>
        <v>5.408.5.2.</v>
      </c>
      <c r="AUB57" s="14" t="e">
        <f>IF(ISBLANK(AUC1),"",IF(VLOOKUP(AUC1,Register,57,FALSE)=0,"",(VLOOKUP(AUC1,Register,57,FALSE))))</f>
        <v>#N/A</v>
      </c>
      <c r="AUC57" s="15" t="s">
        <v>18</v>
      </c>
      <c r="AUD57" s="7" t="str">
        <f t="shared" ref="AUD57" si="13236">"5." &amp; AUF$1&amp; ".5.2."</f>
        <v>5.409.5.2.</v>
      </c>
      <c r="AUE57" s="14" t="e">
        <f>IF(ISBLANK(AUF1),"",IF(VLOOKUP(AUF1,Register,57,FALSE)=0,"",(VLOOKUP(AUF1,Register,57,FALSE))))</f>
        <v>#N/A</v>
      </c>
      <c r="AUF57" s="15" t="s">
        <v>18</v>
      </c>
      <c r="AUG57" s="7" t="str">
        <f t="shared" ref="AUG57" si="13237">"5." &amp; AUI$1&amp; ".5.2."</f>
        <v>5.410.5.2.</v>
      </c>
      <c r="AUH57" s="14" t="e">
        <f>IF(ISBLANK(AUI1),"",IF(VLOOKUP(AUI1,Register,57,FALSE)=0,"",(VLOOKUP(AUI1,Register,57,FALSE))))</f>
        <v>#N/A</v>
      </c>
      <c r="AUI57" s="15" t="s">
        <v>18</v>
      </c>
      <c r="AUJ57" s="7" t="str">
        <f t="shared" ref="AUJ57" si="13238">"5." &amp; AUL$1&amp; ".5.2."</f>
        <v>5.411.5.2.</v>
      </c>
      <c r="AUK57" s="47" t="e">
        <f>IF(ISBLANK(AUL1),"",IF(VLOOKUP(AUL1,Register,57,FALSE)=0,"",(VLOOKUP(AUL1,Register,57,FALSE))))</f>
        <v>#N/A</v>
      </c>
      <c r="AUL57" s="15" t="s">
        <v>18</v>
      </c>
      <c r="AUM57" s="7" t="str">
        <f t="shared" ref="AUM57" si="13239">"5." &amp; AUO$1&amp; ".5.2."</f>
        <v>5.412.5.2.</v>
      </c>
      <c r="AUN57" s="47" t="e">
        <f>IF(ISBLANK(AUO1),"",IF(VLOOKUP(AUO1,Register,57,FALSE)=0,"",(VLOOKUP(AUO1,Register,57,FALSE))))</f>
        <v>#N/A</v>
      </c>
      <c r="AUO57" s="15" t="s">
        <v>18</v>
      </c>
      <c r="AUP57" s="7" t="str">
        <f t="shared" ref="AUP57" si="13240">"5." &amp; AUR$1&amp; ".5.2."</f>
        <v>5.413.5.2.</v>
      </c>
      <c r="AUQ57" s="47" t="e">
        <f>IF(ISBLANK(AUR1),"",IF(VLOOKUP(AUR1,Register,57,FALSE)=0,"",(VLOOKUP(AUR1,Register,57,FALSE))))</f>
        <v>#N/A</v>
      </c>
      <c r="AUR57" s="15" t="s">
        <v>18</v>
      </c>
      <c r="AUS57" s="7" t="str">
        <f t="shared" ref="AUS57" si="13241">"5." &amp; AUU$1&amp; ".5.2."</f>
        <v>5.414.5.2.</v>
      </c>
      <c r="AUT57" s="47" t="e">
        <f>IF(ISBLANK(AUU1),"",IF(VLOOKUP(AUU1,Register,57,FALSE)=0,"",(VLOOKUP(AUU1,Register,57,FALSE))))</f>
        <v>#N/A</v>
      </c>
      <c r="AUU57" s="15" t="s">
        <v>18</v>
      </c>
      <c r="AUV57" s="7" t="str">
        <f t="shared" ref="AUV57" si="13242">"5." &amp; AUX$1&amp; ".5.2."</f>
        <v>5.415.5.2.</v>
      </c>
      <c r="AUW57" s="47" t="e">
        <f>IF(ISBLANK(AUX1),"",IF(VLOOKUP(AUX1,Register,57,FALSE)=0,"",(VLOOKUP(AUX1,Register,57,FALSE))))</f>
        <v>#N/A</v>
      </c>
      <c r="AUX57" s="15" t="s">
        <v>18</v>
      </c>
      <c r="AUY57" s="7" t="str">
        <f t="shared" ref="AUY57" si="13243">"5." &amp; AVA$1&amp; ".5.2."</f>
        <v>5.416.5.2.</v>
      </c>
      <c r="AUZ57" s="47" t="e">
        <f>IF(ISBLANK(AVA1),"",IF(VLOOKUP(AVA1,Register,57,FALSE)=0,"",(VLOOKUP(AVA1,Register,57,FALSE))))</f>
        <v>#N/A</v>
      </c>
      <c r="AVA57" s="15" t="s">
        <v>18</v>
      </c>
      <c r="AVB57" s="7" t="str">
        <f t="shared" ref="AVB57" si="13244">"5." &amp; AVD$1&amp; ".5.2."</f>
        <v>5.417.5.2.</v>
      </c>
      <c r="AVC57" s="47" t="e">
        <f>IF(ISBLANK(AVD1),"",IF(VLOOKUP(AVD1,Register,57,FALSE)=0,"",(VLOOKUP(AVD1,Register,57,FALSE))))</f>
        <v>#N/A</v>
      </c>
      <c r="AVD57" s="15" t="s">
        <v>18</v>
      </c>
      <c r="AVE57" s="7" t="str">
        <f t="shared" ref="AVE57" si="13245">"5." &amp; AVG$1&amp; ".5.2."</f>
        <v>5.418.5.2.</v>
      </c>
      <c r="AVF57" s="47" t="e">
        <f>IF(ISBLANK(AVG1),"",IF(VLOOKUP(AVG1,Register,57,FALSE)=0,"",(VLOOKUP(AVG1,Register,57,FALSE))))</f>
        <v>#N/A</v>
      </c>
      <c r="AVG57" s="15" t="s">
        <v>18</v>
      </c>
      <c r="AVH57" s="7" t="str">
        <f t="shared" ref="AVH57" si="13246">"5." &amp; AVJ$1&amp; ".5.2."</f>
        <v>5.419.5.2.</v>
      </c>
      <c r="AVI57" s="14" t="e">
        <f>IF(ISBLANK(AVJ1),"",IF(VLOOKUP(AVJ1,Register,57,FALSE)=0,"",(VLOOKUP(AVJ1,Register,57,FALSE))))</f>
        <v>#N/A</v>
      </c>
      <c r="AVJ57" s="15" t="s">
        <v>18</v>
      </c>
      <c r="AVK57" s="7" t="str">
        <f t="shared" ref="AVK57" si="13247">"5." &amp; AVM$1&amp; ".5.2."</f>
        <v>5.420.5.2.</v>
      </c>
      <c r="AVL57" s="14" t="e">
        <f>IF(ISBLANK(AVM1),"",IF(VLOOKUP(AVM1,Register,57,FALSE)=0,"",(VLOOKUP(AVM1,Register,57,FALSE))))</f>
        <v>#N/A</v>
      </c>
      <c r="AVM57" s="15" t="s">
        <v>18</v>
      </c>
      <c r="AVN57" s="22"/>
      <c r="AVO57" s="22"/>
      <c r="AVP57" s="22"/>
      <c r="AVQ57" s="7"/>
      <c r="AVR57" s="14"/>
      <c r="AVS57" s="15"/>
      <c r="AVT57" s="7"/>
      <c r="AVU57" s="14"/>
      <c r="AVV57" s="15"/>
      <c r="AVW57" s="7"/>
      <c r="AVX57" s="14"/>
      <c r="AVY57" s="15"/>
      <c r="AVZ57" s="7"/>
      <c r="AWA57" s="14"/>
      <c r="AWB57" s="15"/>
      <c r="AWC57" s="7"/>
      <c r="AWD57" s="14"/>
      <c r="AWE57" s="15"/>
      <c r="AWF57" s="7"/>
      <c r="AWG57" s="14"/>
      <c r="AWH57" s="15"/>
      <c r="AWI57" s="7"/>
      <c r="AWJ57" s="14"/>
      <c r="AWK57" s="15"/>
      <c r="AWL57" s="7"/>
      <c r="AWM57" s="14"/>
      <c r="AWN57" s="15"/>
      <c r="AWO57" s="7"/>
      <c r="AWP57" s="14"/>
      <c r="AWQ57" s="15"/>
      <c r="AWR57" s="7"/>
      <c r="AWS57" s="14"/>
      <c r="AWT57" s="15"/>
      <c r="AWU57" s="7"/>
      <c r="AWV57" s="14"/>
      <c r="AWW57" s="15"/>
      <c r="AWX57" s="7"/>
      <c r="AWY57" s="14"/>
      <c r="AWZ57" s="15"/>
      <c r="AXA57" s="7"/>
      <c r="AXB57" s="14"/>
      <c r="AXC57" s="15"/>
      <c r="AXD57" s="7"/>
      <c r="AXE57" s="14"/>
      <c r="AXF57" s="15"/>
      <c r="AXG57" s="7"/>
      <c r="AXH57" s="14"/>
      <c r="AXI57" s="15"/>
      <c r="AXJ57" s="7"/>
      <c r="AXK57" s="14"/>
      <c r="AXL57" s="15"/>
      <c r="AXM57" s="7"/>
      <c r="AXN57" s="14"/>
      <c r="AXO57" s="15"/>
      <c r="AXP57" s="7"/>
      <c r="AXQ57" s="14"/>
      <c r="AXR57" s="15"/>
      <c r="AXS57" s="7"/>
      <c r="AXT57" s="14"/>
      <c r="AXU57" s="15"/>
      <c r="AXV57" s="7"/>
      <c r="AXW57" s="14"/>
      <c r="AXX57" s="15"/>
      <c r="AXY57" s="7"/>
      <c r="AXZ57" s="14"/>
      <c r="AYA57" s="15"/>
      <c r="AYB57" s="7"/>
      <c r="AYC57" s="14"/>
      <c r="AYD57" s="15"/>
      <c r="AYE57" s="7"/>
      <c r="AYF57" s="14"/>
      <c r="AYG57" s="15"/>
      <c r="AYH57" s="7"/>
      <c r="AYI57" s="14"/>
      <c r="AYJ57" s="15"/>
      <c r="AYK57" s="7"/>
      <c r="AYL57" s="14"/>
      <c r="AYM57" s="15"/>
      <c r="AYN57" s="7"/>
      <c r="AYO57" s="14"/>
      <c r="AYP57" s="15"/>
      <c r="AYQ57" s="7"/>
      <c r="AYR57" s="14"/>
      <c r="AYS57" s="15"/>
      <c r="AYT57" s="7"/>
      <c r="AYU57" s="14"/>
      <c r="AYV57" s="15"/>
      <c r="AYW57" s="7"/>
      <c r="AYX57" s="14"/>
      <c r="AYY57" s="15"/>
      <c r="AYZ57" s="7"/>
      <c r="AZA57" s="14"/>
      <c r="AZB57" s="15"/>
      <c r="AZC57" s="7"/>
      <c r="AZD57" s="14"/>
      <c r="AZE57" s="15"/>
      <c r="AZF57" s="7"/>
      <c r="AZG57" s="14"/>
      <c r="AZH57" s="15"/>
      <c r="AZI57" s="7"/>
      <c r="AZJ57" s="14"/>
      <c r="AZK57" s="15"/>
      <c r="AZL57" s="7"/>
      <c r="AZM57" s="14"/>
      <c r="AZN57" s="15"/>
      <c r="AZO57" s="7"/>
      <c r="AZP57" s="14"/>
      <c r="AZQ57" s="15"/>
      <c r="AZR57" s="7"/>
      <c r="AZS57" s="14"/>
      <c r="AZT57" s="15"/>
      <c r="AZU57" s="7"/>
      <c r="AZV57" s="14"/>
      <c r="AZW57" s="15"/>
      <c r="AZX57" s="7"/>
      <c r="AZY57" s="14"/>
      <c r="AZZ57" s="15"/>
      <c r="BAA57" s="7"/>
      <c r="BAB57" s="14"/>
      <c r="BAC57" s="15"/>
      <c r="BAD57" s="7"/>
      <c r="BAE57" s="14"/>
      <c r="BAF57" s="15"/>
      <c r="BAG57" s="7"/>
      <c r="BAH57" s="14"/>
      <c r="BAI57" s="15"/>
      <c r="BAJ57" s="7"/>
      <c r="BAK57" s="14"/>
      <c r="BAL57" s="15"/>
      <c r="BAM57" s="7"/>
      <c r="BAN57" s="14"/>
      <c r="BAO57" s="15"/>
      <c r="BAP57" s="7"/>
      <c r="BAQ57" s="14"/>
      <c r="BAR57" s="15"/>
      <c r="BAS57" s="7"/>
      <c r="BAT57" s="14"/>
      <c r="BAU57" s="15"/>
      <c r="BAV57" s="7"/>
      <c r="BAW57" s="14"/>
      <c r="BAX57" s="15"/>
      <c r="BAY57" s="7"/>
      <c r="BAZ57" s="14"/>
      <c r="BBA57" s="15"/>
      <c r="BBB57" s="7"/>
      <c r="BBC57" s="14"/>
      <c r="BBD57" s="15"/>
      <c r="BBE57" s="7"/>
      <c r="BBF57" s="14"/>
      <c r="BBG57" s="15"/>
      <c r="BBH57" s="7"/>
      <c r="BBI57" s="14"/>
      <c r="BBJ57" s="15"/>
      <c r="BBK57" s="7"/>
      <c r="BBL57" s="14"/>
      <c r="BBM57" s="15"/>
      <c r="BBN57" s="7"/>
      <c r="BBO57" s="14"/>
      <c r="BBP57" s="15"/>
      <c r="BBQ57" s="7"/>
      <c r="BBR57" s="14"/>
      <c r="BBS57" s="15"/>
      <c r="BBT57" s="7"/>
      <c r="BBU57" s="14"/>
      <c r="BBV57" s="15"/>
      <c r="BBW57" s="7"/>
      <c r="BBX57" s="14"/>
      <c r="BBY57" s="15"/>
      <c r="BBZ57" s="7"/>
      <c r="BCA57" s="14"/>
      <c r="BCB57" s="15"/>
      <c r="BCC57" s="7"/>
      <c r="BCD57" s="14"/>
      <c r="BCE57" s="15"/>
      <c r="BCF57" s="7"/>
      <c r="BCG57" s="14"/>
      <c r="BCH57" s="15"/>
      <c r="BCI57" s="7"/>
      <c r="BCJ57" s="14"/>
      <c r="BCK57" s="15"/>
      <c r="BCL57" s="7"/>
      <c r="BCM57" s="14"/>
      <c r="BCN57" s="15"/>
      <c r="BCO57" s="7"/>
      <c r="BCP57" s="14"/>
      <c r="BCQ57" s="15"/>
      <c r="BCR57" s="7"/>
      <c r="BCS57" s="14"/>
      <c r="BCT57" s="15"/>
      <c r="BCU57" s="7"/>
      <c r="BCV57" s="14"/>
      <c r="BCW57" s="15"/>
      <c r="BCX57" s="7"/>
      <c r="BCY57" s="14"/>
      <c r="BCZ57" s="15"/>
      <c r="BDA57" s="7"/>
      <c r="BDB57" s="14"/>
      <c r="BDC57" s="15"/>
      <c r="BDD57" s="7"/>
      <c r="BDE57" s="14"/>
      <c r="BDF57" s="15"/>
      <c r="BDG57" s="7"/>
      <c r="BDH57" s="14"/>
      <c r="BDI57" s="15"/>
      <c r="BDJ57" s="7"/>
      <c r="BDK57" s="14"/>
      <c r="BDL57" s="15"/>
      <c r="BDM57" s="7"/>
      <c r="BDN57" s="14"/>
      <c r="BDO57" s="15"/>
      <c r="BDP57" s="7"/>
      <c r="BDQ57" s="14"/>
      <c r="BDR57" s="15"/>
      <c r="BDS57" s="7"/>
      <c r="BDT57" s="14"/>
      <c r="BDU57" s="15"/>
      <c r="BDV57" s="7"/>
      <c r="BDW57" s="14"/>
      <c r="BDX57" s="15"/>
      <c r="BDY57" s="7"/>
      <c r="BDZ57" s="14"/>
      <c r="BEA57" s="15"/>
      <c r="BEB57" s="7"/>
      <c r="BEC57" s="14"/>
      <c r="BED57" s="15"/>
      <c r="BEE57" s="7"/>
      <c r="BEF57" s="14"/>
      <c r="BEG57" s="15"/>
      <c r="BEH57" s="7"/>
      <c r="BEI57" s="14"/>
      <c r="BEJ57" s="15"/>
      <c r="BEK57" s="7"/>
      <c r="BEL57" s="14"/>
      <c r="BEM57" s="15"/>
      <c r="BEN57" s="7"/>
      <c r="BEO57" s="14"/>
      <c r="BEP57" s="15"/>
      <c r="BEQ57" s="7"/>
      <c r="BER57" s="14"/>
      <c r="BES57" s="15"/>
      <c r="BET57" s="7"/>
      <c r="BEU57" s="14"/>
      <c r="BEV57" s="15"/>
      <c r="BEW57" s="7"/>
      <c r="BEX57" s="14"/>
      <c r="BEY57" s="15"/>
      <c r="BEZ57" s="7"/>
      <c r="BFA57" s="14"/>
      <c r="BFB57" s="15"/>
      <c r="BFC57" s="7"/>
      <c r="BFD57" s="14"/>
      <c r="BFE57" s="15"/>
      <c r="BFF57" s="7"/>
      <c r="BFG57" s="14"/>
      <c r="BFH57" s="15"/>
      <c r="BFI57" s="7"/>
      <c r="BFJ57" s="14"/>
      <c r="BFK57" s="15"/>
      <c r="BFL57" s="7"/>
      <c r="BFM57" s="14"/>
      <c r="BFN57" s="15"/>
      <c r="BFO57" s="7"/>
      <c r="BFP57" s="14"/>
      <c r="BFQ57" s="15"/>
      <c r="BFR57" s="7"/>
      <c r="BFS57" s="14"/>
      <c r="BFT57" s="15"/>
      <c r="BFU57" s="7"/>
      <c r="BFV57" s="14"/>
      <c r="BFW57" s="15"/>
      <c r="BFX57" s="7"/>
      <c r="BFY57" s="14"/>
      <c r="BFZ57" s="15"/>
      <c r="BGA57" s="7"/>
      <c r="BGB57" s="14"/>
      <c r="BGC57" s="15"/>
      <c r="BGD57" s="7"/>
      <c r="BGE57" s="14"/>
      <c r="BGF57" s="15"/>
      <c r="BGG57" s="7"/>
      <c r="BGH57" s="14"/>
      <c r="BGI57" s="15"/>
      <c r="BGJ57" s="7"/>
      <c r="BGK57" s="14"/>
      <c r="BGL57" s="15"/>
      <c r="BGM57" s="7"/>
      <c r="BGN57" s="14"/>
      <c r="BGO57" s="15"/>
      <c r="BGP57" s="7"/>
      <c r="BGQ57" s="14"/>
      <c r="BGR57" s="15"/>
      <c r="BGS57" s="7"/>
      <c r="BGT57" s="14"/>
      <c r="BGU57" s="15"/>
      <c r="BGV57" s="7"/>
      <c r="BGW57" s="14"/>
      <c r="BGX57" s="15"/>
      <c r="BGY57" s="7"/>
      <c r="BGZ57" s="14"/>
      <c r="BHA57" s="15"/>
      <c r="BHB57" s="7"/>
      <c r="BHC57" s="14"/>
      <c r="BHD57" s="15"/>
      <c r="BHE57" s="7"/>
      <c r="BHF57" s="14"/>
      <c r="BHG57" s="15"/>
      <c r="BHH57" s="7"/>
      <c r="BHI57" s="14"/>
      <c r="BHJ57" s="15"/>
      <c r="BHK57" s="7"/>
      <c r="BHL57" s="14"/>
      <c r="BHM57" s="15"/>
      <c r="BHN57" s="7"/>
      <c r="BHO57" s="14"/>
      <c r="BHP57" s="15"/>
      <c r="BHQ57" s="7"/>
      <c r="BHR57" s="14"/>
      <c r="BHS57" s="15"/>
      <c r="BHT57" s="7"/>
      <c r="BHU57" s="14"/>
      <c r="BHV57" s="15"/>
      <c r="BHW57" s="7"/>
      <c r="BHX57" s="14"/>
      <c r="BHY57" s="15"/>
      <c r="BHZ57" s="7"/>
      <c r="BIA57" s="14"/>
      <c r="BIB57" s="15"/>
      <c r="BIC57" s="7"/>
      <c r="BID57" s="14"/>
      <c r="BIE57" s="15"/>
      <c r="BIF57" s="7"/>
      <c r="BIG57" s="14"/>
      <c r="BIH57" s="15"/>
      <c r="BII57" s="7"/>
      <c r="BIJ57" s="14"/>
      <c r="BIK57" s="15"/>
      <c r="BIL57" s="7"/>
      <c r="BIM57" s="14"/>
      <c r="BIN57" s="15"/>
      <c r="BIO57" s="7"/>
      <c r="BIP57" s="14"/>
      <c r="BIQ57" s="15"/>
      <c r="BIR57" s="7"/>
      <c r="BIS57" s="14"/>
      <c r="BIT57" s="15"/>
      <c r="BIU57" s="7"/>
      <c r="BIV57" s="14"/>
      <c r="BIW57" s="15"/>
      <c r="BIX57" s="7"/>
      <c r="BIY57" s="14"/>
      <c r="BIZ57" s="15"/>
      <c r="BJA57" s="7"/>
      <c r="BJB57" s="14"/>
      <c r="BJC57" s="15"/>
      <c r="BJD57" s="7"/>
      <c r="BJE57" s="14"/>
      <c r="BJF57" s="15"/>
      <c r="BJG57" s="7"/>
      <c r="BJH57" s="14"/>
      <c r="BJI57" s="15"/>
      <c r="BJJ57" s="7"/>
      <c r="BJK57" s="14"/>
      <c r="BJL57" s="15"/>
      <c r="BJM57" s="7"/>
      <c r="BJN57" s="14"/>
      <c r="BJO57" s="15"/>
      <c r="BJP57" s="7"/>
      <c r="BJQ57" s="14"/>
      <c r="BJR57" s="15"/>
      <c r="BJS57" s="7"/>
      <c r="BJT57" s="14"/>
      <c r="BJU57" s="15"/>
      <c r="BJV57" s="7"/>
      <c r="BJW57" s="14"/>
      <c r="BJX57" s="15"/>
      <c r="BJY57" s="7"/>
      <c r="BJZ57" s="14"/>
      <c r="BKA57" s="15"/>
      <c r="BKB57" s="7"/>
      <c r="BKC57" s="14"/>
      <c r="BKD57" s="15"/>
      <c r="BKE57" s="7"/>
      <c r="BKF57" s="14"/>
      <c r="BKG57" s="15"/>
      <c r="BKH57" s="7"/>
      <c r="BKI57" s="14"/>
      <c r="BKJ57" s="15"/>
      <c r="BKK57" s="7"/>
      <c r="BKL57" s="14"/>
      <c r="BKM57" s="15"/>
      <c r="BKN57" s="7"/>
      <c r="BKO57" s="14"/>
      <c r="BKP57" s="15"/>
      <c r="BKQ57" s="7"/>
      <c r="BKR57" s="14"/>
      <c r="BKS57" s="15"/>
      <c r="BKT57" s="7"/>
      <c r="BKU57" s="14"/>
      <c r="BKV57" s="15"/>
      <c r="BKW57" s="7"/>
      <c r="BKX57" s="14"/>
      <c r="BKY57" s="15"/>
      <c r="BKZ57" s="7"/>
      <c r="BLA57" s="14"/>
      <c r="BLB57" s="15"/>
      <c r="BLC57" s="7"/>
      <c r="BLD57" s="14"/>
      <c r="BLE57" s="15"/>
      <c r="BLF57" s="7"/>
      <c r="BLG57" s="14"/>
      <c r="BLH57" s="15"/>
      <c r="BLI57" s="7"/>
      <c r="BLJ57" s="14"/>
      <c r="BLK57" s="15"/>
      <c r="BLL57" s="7"/>
      <c r="BLM57" s="14"/>
      <c r="BLN57" s="15"/>
      <c r="BLO57" s="7"/>
      <c r="BLP57" s="14"/>
      <c r="BLQ57" s="15"/>
      <c r="BLR57" s="7"/>
      <c r="BLS57" s="14"/>
      <c r="BLT57" s="15"/>
      <c r="BLU57" s="7"/>
      <c r="BLV57" s="14"/>
      <c r="BLW57" s="15"/>
      <c r="BLX57" s="7"/>
      <c r="BLY57" s="14"/>
      <c r="BLZ57" s="15"/>
      <c r="BMA57" s="7"/>
      <c r="BMB57" s="14"/>
      <c r="BMC57" s="15"/>
      <c r="BMD57" s="7"/>
      <c r="BME57" s="14"/>
      <c r="BMF57" s="15"/>
      <c r="BMG57" s="7"/>
      <c r="BMH57" s="14"/>
      <c r="BMI57" s="15"/>
      <c r="BMJ57" s="7"/>
      <c r="BMK57" s="14"/>
      <c r="BML57" s="15"/>
      <c r="BMM57" s="7"/>
      <c r="BMN57" s="14"/>
      <c r="BMO57" s="15"/>
      <c r="BMP57" s="7"/>
      <c r="BMQ57" s="14"/>
      <c r="BMR57" s="15"/>
      <c r="BMS57" s="7"/>
      <c r="BMT57" s="14"/>
      <c r="BMU57" s="15"/>
      <c r="BMV57" s="7"/>
      <c r="BMW57" s="14"/>
      <c r="BMX57" s="15"/>
      <c r="BMY57" s="7"/>
      <c r="BMZ57" s="14"/>
      <c r="BNA57" s="15"/>
      <c r="BNB57" s="7"/>
      <c r="BNC57" s="14"/>
      <c r="BND57" s="15"/>
      <c r="BNE57" s="7"/>
      <c r="BNF57" s="14"/>
      <c r="BNG57" s="15"/>
      <c r="BNH57" s="7"/>
      <c r="BNI57" s="14"/>
      <c r="BNJ57" s="15"/>
      <c r="BNK57" s="7"/>
      <c r="BNL57" s="14"/>
      <c r="BNM57" s="15"/>
      <c r="BNN57" s="7"/>
      <c r="BNO57" s="14"/>
      <c r="BNP57" s="15"/>
      <c r="BNQ57" s="7"/>
      <c r="BNR57" s="14"/>
      <c r="BNS57" s="15"/>
      <c r="BNT57" s="7"/>
      <c r="BNU57" s="14"/>
      <c r="BNV57" s="15"/>
      <c r="BNW57" s="7"/>
      <c r="BNX57" s="14"/>
      <c r="BNY57" s="15"/>
      <c r="BNZ57" s="7"/>
      <c r="BOA57" s="14"/>
      <c r="BOB57" s="15"/>
      <c r="BOC57" s="7"/>
      <c r="BOD57" s="14"/>
      <c r="BOE57" s="15"/>
      <c r="BOF57" s="7"/>
      <c r="BOG57" s="14"/>
      <c r="BOH57" s="15"/>
      <c r="BOI57" s="7"/>
      <c r="BOJ57" s="14"/>
      <c r="BOK57" s="15"/>
      <c r="BOL57" s="7"/>
      <c r="BOM57" s="14"/>
      <c r="BON57" s="15"/>
      <c r="BOO57" s="7"/>
      <c r="BOP57" s="14"/>
      <c r="BOQ57" s="15"/>
      <c r="BOR57" s="7"/>
      <c r="BOS57" s="14"/>
      <c r="BOT57" s="15"/>
      <c r="BOU57" s="7"/>
      <c r="BOV57" s="14"/>
      <c r="BOW57" s="15"/>
      <c r="BOX57" s="7"/>
      <c r="BOY57" s="14"/>
      <c r="BOZ57" s="15"/>
      <c r="BPA57" s="7"/>
      <c r="BPB57" s="14"/>
      <c r="BPC57" s="15"/>
      <c r="BPD57" s="7"/>
      <c r="BPE57" s="14"/>
      <c r="BPF57" s="15"/>
      <c r="BPG57" s="7"/>
      <c r="BPH57" s="14"/>
      <c r="BPI57" s="15"/>
      <c r="BPJ57" s="7"/>
      <c r="BPK57" s="14"/>
      <c r="BPL57" s="15"/>
      <c r="BPM57" s="7"/>
      <c r="BPN57" s="14"/>
      <c r="BPO57" s="15"/>
      <c r="BPP57" s="7"/>
      <c r="BPQ57" s="14"/>
      <c r="BPR57" s="15"/>
      <c r="BPS57" s="7"/>
      <c r="BPT57" s="14"/>
      <c r="BPU57" s="15"/>
      <c r="BPV57" s="7"/>
      <c r="BPW57" s="14"/>
      <c r="BPX57" s="15"/>
      <c r="BPY57" s="7"/>
      <c r="BPZ57" s="14"/>
      <c r="BQA57" s="15"/>
      <c r="BQB57" s="7"/>
      <c r="BQC57" s="14"/>
      <c r="BQD57" s="15"/>
      <c r="BQE57" s="7"/>
      <c r="BQF57" s="14"/>
      <c r="BQG57" s="15"/>
      <c r="BQH57" s="7"/>
      <c r="BQI57" s="14"/>
      <c r="BQJ57" s="15"/>
      <c r="BQK57" s="7"/>
      <c r="BQL57" s="14"/>
      <c r="BQM57" s="15"/>
      <c r="BQN57" s="7"/>
      <c r="BQO57" s="14"/>
      <c r="BQP57" s="15"/>
      <c r="BQQ57" s="7"/>
      <c r="BQR57" s="14"/>
      <c r="BQS57" s="15"/>
      <c r="BQT57" s="7"/>
      <c r="BQU57" s="14"/>
      <c r="BQV57" s="15"/>
      <c r="BQW57" s="7"/>
      <c r="BQX57" s="14"/>
      <c r="BQY57" s="15"/>
      <c r="BQZ57" s="7"/>
      <c r="BRA57" s="14"/>
      <c r="BRB57" s="15"/>
      <c r="BRC57" s="7"/>
      <c r="BRD57" s="14"/>
      <c r="BRE57" s="15"/>
      <c r="BRF57" s="7"/>
      <c r="BRG57" s="14"/>
      <c r="BRH57" s="15"/>
      <c r="BRI57" s="7"/>
      <c r="BRJ57" s="14"/>
      <c r="BRK57" s="15"/>
      <c r="BRL57" s="7"/>
      <c r="BRM57" s="14"/>
      <c r="BRN57" s="15"/>
      <c r="BRO57" s="7"/>
      <c r="BRP57" s="14"/>
      <c r="BRQ57" s="15"/>
      <c r="BRR57" s="7"/>
      <c r="BRS57" s="14"/>
      <c r="BRT57" s="15"/>
      <c r="BRU57" s="7"/>
      <c r="BRV57" s="14"/>
      <c r="BRW57" s="15"/>
      <c r="BRX57" s="7"/>
      <c r="BRY57" s="14"/>
      <c r="BRZ57" s="15"/>
      <c r="BSA57" s="7"/>
      <c r="BSB57" s="14"/>
      <c r="BSC57" s="15"/>
      <c r="BSD57" s="7"/>
      <c r="BSE57" s="14"/>
      <c r="BSF57" s="15"/>
      <c r="BSG57" s="7"/>
      <c r="BSH57" s="14"/>
      <c r="BSI57" s="15"/>
      <c r="BSJ57" s="7"/>
      <c r="BSK57" s="14"/>
      <c r="BSL57" s="15"/>
      <c r="BSM57" s="7"/>
      <c r="BSN57" s="14"/>
      <c r="BSO57" s="15"/>
      <c r="BSP57" s="7"/>
      <c r="BSQ57" s="14"/>
      <c r="BSR57" s="15"/>
      <c r="BSS57" s="7"/>
      <c r="BST57" s="14"/>
      <c r="BSU57" s="15"/>
      <c r="BSV57" s="7"/>
      <c r="BSW57" s="14"/>
      <c r="BSX57" s="15"/>
      <c r="BSY57" s="7"/>
      <c r="BSZ57" s="14"/>
      <c r="BTA57" s="15"/>
      <c r="BTB57" s="7"/>
      <c r="BTC57" s="14"/>
      <c r="BTD57" s="15"/>
      <c r="BTE57" s="7"/>
      <c r="BTF57" s="14"/>
      <c r="BTG57" s="15"/>
      <c r="BTH57" s="7"/>
      <c r="BTI57" s="14"/>
      <c r="BTJ57" s="15"/>
      <c r="BTK57" s="7"/>
      <c r="BTL57" s="14"/>
      <c r="BTM57" s="15"/>
      <c r="BTN57" s="7"/>
      <c r="BTO57" s="14"/>
      <c r="BTP57" s="15"/>
      <c r="BTQ57" s="7"/>
      <c r="BTR57" s="14"/>
      <c r="BTS57" s="15"/>
      <c r="BTT57" s="7"/>
      <c r="BTU57" s="14"/>
      <c r="BTV57" s="15"/>
      <c r="BTW57" s="7"/>
      <c r="BTX57" s="14"/>
      <c r="BTY57" s="15"/>
      <c r="BTZ57" s="7"/>
      <c r="BUA57" s="14"/>
      <c r="BUB57" s="15"/>
      <c r="BUC57" s="7"/>
      <c r="BUD57" s="14"/>
      <c r="BUE57" s="15"/>
      <c r="BUF57" s="7"/>
      <c r="BUG57" s="14"/>
      <c r="BUH57" s="15"/>
      <c r="BUI57" s="7"/>
      <c r="BUJ57" s="14"/>
      <c r="BUK57" s="15"/>
      <c r="BUL57" s="7"/>
      <c r="BUM57" s="14"/>
      <c r="BUN57" s="15"/>
      <c r="BUO57" s="7"/>
      <c r="BUP57" s="14"/>
      <c r="BUQ57" s="15"/>
      <c r="BUR57" s="7"/>
      <c r="BUS57" s="14"/>
      <c r="BUT57" s="15"/>
      <c r="BUU57" s="7"/>
      <c r="BUV57" s="14"/>
      <c r="BUW57" s="15"/>
      <c r="BUX57" s="7"/>
      <c r="BUY57" s="14"/>
      <c r="BUZ57" s="15"/>
      <c r="BVA57" s="7"/>
      <c r="BVB57" s="14"/>
      <c r="BVC57" s="15"/>
      <c r="BVD57" s="7"/>
      <c r="BVE57" s="14"/>
      <c r="BVF57" s="15"/>
      <c r="BVG57" s="7"/>
      <c r="BVH57" s="14"/>
      <c r="BVI57" s="15"/>
      <c r="BVJ57" s="7"/>
      <c r="BVK57" s="14"/>
      <c r="BVL57" s="15"/>
      <c r="BVM57" s="7"/>
      <c r="BVN57" s="14"/>
      <c r="BVO57" s="15"/>
      <c r="BVP57" s="7"/>
      <c r="BVQ57" s="14"/>
      <c r="BVR57" s="15"/>
      <c r="BVS57" s="7"/>
      <c r="BVT57" s="14"/>
      <c r="BVU57" s="15"/>
      <c r="BVV57" s="7"/>
      <c r="BVW57" s="14"/>
      <c r="BVX57" s="15"/>
      <c r="BVY57" s="7"/>
      <c r="BVZ57" s="14"/>
      <c r="BWA57" s="15"/>
      <c r="BWB57" s="7"/>
      <c r="BWC57" s="14"/>
      <c r="BWD57" s="15"/>
      <c r="BWE57" s="7"/>
      <c r="BWF57" s="14"/>
      <c r="BWG57" s="15"/>
      <c r="BWH57" s="7"/>
      <c r="BWI57" s="14"/>
      <c r="BWJ57" s="15"/>
      <c r="BWK57" s="7"/>
      <c r="BWL57" s="14"/>
      <c r="BWM57" s="15"/>
      <c r="BWN57" s="7"/>
      <c r="BWO57" s="14"/>
      <c r="BWP57" s="15"/>
      <c r="BWQ57" s="7"/>
      <c r="BWR57" s="14"/>
      <c r="BWS57" s="15"/>
      <c r="BWT57" s="7"/>
      <c r="BWU57" s="14"/>
      <c r="BWV57" s="15"/>
      <c r="BWW57" s="7"/>
      <c r="BWX57" s="14"/>
      <c r="BWY57" s="15"/>
      <c r="BWZ57" s="7"/>
      <c r="BXA57" s="14"/>
      <c r="BXB57" s="15"/>
      <c r="BXC57" s="7"/>
      <c r="BXD57" s="14"/>
      <c r="BXE57" s="15"/>
      <c r="BXF57" s="7"/>
      <c r="BXG57" s="14"/>
      <c r="BXH57" s="15"/>
      <c r="BXI57" s="7"/>
      <c r="BXJ57" s="14"/>
      <c r="BXK57" s="15"/>
      <c r="BXL57" s="7"/>
      <c r="BXM57" s="14"/>
      <c r="BXN57" s="15"/>
      <c r="BXO57" s="7"/>
      <c r="BXP57" s="14"/>
      <c r="BXQ57" s="15"/>
      <c r="BXR57" s="7"/>
      <c r="BXS57" s="14"/>
      <c r="BXT57" s="15"/>
      <c r="BXU57" s="7"/>
      <c r="BXV57" s="14"/>
      <c r="BXW57" s="15"/>
      <c r="BXX57" s="7"/>
      <c r="BXY57" s="14"/>
      <c r="BXZ57" s="15"/>
      <c r="BYA57" s="7"/>
      <c r="BYB57" s="14"/>
      <c r="BYC57" s="15"/>
      <c r="BYD57" s="7"/>
      <c r="BYE57" s="14"/>
      <c r="BYF57" s="15"/>
      <c r="BYG57" s="7"/>
      <c r="BYH57" s="14"/>
      <c r="BYI57" s="15"/>
      <c r="BYJ57" s="7"/>
      <c r="BYK57" s="14"/>
      <c r="BYL57" s="15"/>
      <c r="BYM57" s="7"/>
      <c r="BYN57" s="14"/>
      <c r="BYO57" s="15"/>
      <c r="BYP57" s="7"/>
      <c r="BYQ57" s="14"/>
      <c r="BYR57" s="15"/>
      <c r="BYS57" s="7"/>
      <c r="BYT57" s="14"/>
      <c r="BYU57" s="15"/>
      <c r="BYV57" s="7"/>
      <c r="BYW57" s="14"/>
      <c r="BYX57" s="15"/>
      <c r="BYY57" s="7"/>
      <c r="BYZ57" s="14"/>
      <c r="BZA57" s="15"/>
      <c r="BZB57" s="7"/>
      <c r="BZC57" s="14"/>
      <c r="BZD57" s="15"/>
      <c r="BZE57" s="7"/>
      <c r="BZF57" s="14"/>
      <c r="BZG57" s="15"/>
      <c r="BZH57" s="7"/>
      <c r="BZI57" s="14"/>
      <c r="BZJ57" s="15"/>
      <c r="BZK57" s="7"/>
      <c r="BZL57" s="14"/>
      <c r="BZM57" s="15"/>
      <c r="BZN57" s="7"/>
      <c r="BZO57" s="14"/>
      <c r="BZP57" s="15"/>
      <c r="BZQ57" s="7"/>
      <c r="BZR57" s="14"/>
      <c r="BZS57" s="15"/>
      <c r="BZT57" s="7"/>
      <c r="BZU57" s="14"/>
      <c r="BZV57" s="15"/>
      <c r="BZW57" s="7"/>
      <c r="BZX57" s="14"/>
      <c r="BZY57" s="15"/>
      <c r="BZZ57" s="7"/>
      <c r="CAA57" s="14"/>
      <c r="CAB57" s="15"/>
      <c r="CAC57" s="7"/>
      <c r="CAD57" s="14"/>
      <c r="CAE57" s="15"/>
      <c r="CAF57" s="7"/>
      <c r="CAG57" s="14"/>
      <c r="CAH57" s="15"/>
      <c r="CAI57" s="7"/>
      <c r="CAJ57" s="14"/>
      <c r="CAK57" s="15"/>
      <c r="CAL57" s="7"/>
      <c r="CAM57" s="14"/>
      <c r="CAN57" s="15"/>
      <c r="CAO57" s="7"/>
      <c r="CAP57" s="14"/>
      <c r="CAQ57" s="15"/>
      <c r="CAR57" s="7"/>
      <c r="CAS57" s="14"/>
      <c r="CAT57" s="15"/>
      <c r="CAU57" s="7"/>
      <c r="CAV57" s="14"/>
      <c r="CAW57" s="15"/>
      <c r="CAX57" s="7"/>
      <c r="CAY57" s="14"/>
      <c r="CAZ57" s="15"/>
      <c r="CBA57" s="7"/>
      <c r="CBB57" s="14"/>
      <c r="CBC57" s="15"/>
      <c r="CBD57" s="7"/>
      <c r="CBE57" s="14"/>
      <c r="CBF57" s="15"/>
      <c r="CBG57" s="7"/>
      <c r="CBH57" s="14"/>
      <c r="CBI57" s="15"/>
      <c r="CBJ57" s="7"/>
      <c r="CBK57" s="14"/>
      <c r="CBL57" s="15"/>
      <c r="CBM57" s="7"/>
      <c r="CBN57" s="14"/>
      <c r="CBO57" s="15"/>
      <c r="CBP57" s="7"/>
      <c r="CBQ57" s="14"/>
      <c r="CBR57" s="15"/>
      <c r="CBS57" s="7"/>
      <c r="CBT57" s="14"/>
      <c r="CBU57" s="15"/>
      <c r="CBV57" s="7"/>
      <c r="CBW57" s="14"/>
      <c r="CBX57" s="15"/>
      <c r="CBY57" s="7"/>
      <c r="CBZ57" s="14"/>
      <c r="CCA57" s="15"/>
      <c r="CCB57" s="7"/>
      <c r="CCC57" s="14"/>
      <c r="CCD57" s="15"/>
      <c r="CCE57" s="7"/>
      <c r="CCF57" s="14"/>
      <c r="CCG57" s="15"/>
      <c r="CCH57" s="7"/>
      <c r="CCI57" s="14"/>
      <c r="CCJ57" s="15"/>
      <c r="CCK57" s="7"/>
      <c r="CCL57" s="14"/>
      <c r="CCM57" s="15"/>
      <c r="CCN57" s="7"/>
      <c r="CCO57" s="14"/>
      <c r="CCP57" s="15"/>
      <c r="CCQ57" s="7"/>
      <c r="CCR57" s="14"/>
      <c r="CCS57" s="15"/>
      <c r="CCT57" s="7"/>
      <c r="CCU57" s="14"/>
      <c r="CCV57" s="15"/>
      <c r="CCW57" s="7"/>
      <c r="CCX57" s="14"/>
      <c r="CCY57" s="15"/>
      <c r="CCZ57" s="7"/>
      <c r="CDA57" s="14"/>
      <c r="CDB57" s="15"/>
      <c r="CDC57" s="7"/>
      <c r="CDD57" s="14"/>
      <c r="CDE57" s="15"/>
      <c r="CDF57" s="7"/>
      <c r="CDG57" s="14"/>
      <c r="CDH57" s="15"/>
      <c r="CDI57" s="7"/>
      <c r="CDJ57" s="14"/>
      <c r="CDK57" s="15"/>
      <c r="CDL57" s="7"/>
      <c r="CDM57" s="14"/>
      <c r="CDN57" s="15"/>
      <c r="CDO57" s="7"/>
      <c r="CDP57" s="14"/>
      <c r="CDQ57" s="15"/>
      <c r="CDR57" s="7"/>
      <c r="CDS57" s="14"/>
      <c r="CDT57" s="15"/>
      <c r="CDU57" s="7"/>
      <c r="CDV57" s="14"/>
      <c r="CDW57" s="15"/>
      <c r="CDX57" s="7"/>
      <c r="CDY57" s="14"/>
      <c r="CDZ57" s="15"/>
      <c r="CEA57" s="7"/>
      <c r="CEB57" s="14"/>
      <c r="CEC57" s="15"/>
      <c r="CED57" s="7"/>
      <c r="CEE57" s="14"/>
      <c r="CEF57" s="15"/>
      <c r="CEG57" s="7"/>
      <c r="CEH57" s="14"/>
      <c r="CEI57" s="15"/>
      <c r="CEJ57" s="7"/>
      <c r="CEK57" s="14"/>
      <c r="CEL57" s="15"/>
      <c r="CEM57" s="7"/>
      <c r="CEN57" s="14"/>
      <c r="CEO57" s="15"/>
      <c r="CEP57" s="7"/>
      <c r="CEQ57" s="14"/>
      <c r="CER57" s="15"/>
      <c r="CES57" s="7"/>
      <c r="CET57" s="14"/>
      <c r="CEU57" s="15"/>
      <c r="CEV57" s="7"/>
      <c r="CEW57" s="14"/>
      <c r="CEX57" s="15"/>
      <c r="CEY57" s="7"/>
      <c r="CEZ57" s="14"/>
      <c r="CFA57" s="15"/>
      <c r="CFB57" s="7"/>
      <c r="CFC57" s="14"/>
      <c r="CFD57" s="15"/>
      <c r="CFE57" s="7"/>
      <c r="CFF57" s="14"/>
      <c r="CFG57" s="15"/>
      <c r="CFH57" s="7"/>
      <c r="CFI57" s="14"/>
      <c r="CFJ57" s="15"/>
      <c r="CFK57" s="7"/>
      <c r="CFL57" s="14"/>
      <c r="CFM57" s="15"/>
      <c r="CFN57" s="7"/>
      <c r="CFO57" s="14"/>
      <c r="CFP57" s="15"/>
      <c r="CFQ57" s="7"/>
      <c r="CFR57" s="14"/>
      <c r="CFS57" s="15"/>
      <c r="CFT57" s="7"/>
      <c r="CFU57" s="14"/>
      <c r="CFV57" s="15"/>
      <c r="CFW57" s="7"/>
      <c r="CFX57" s="14"/>
      <c r="CFY57" s="15"/>
      <c r="CFZ57" s="7"/>
      <c r="CGA57" s="14"/>
      <c r="CGB57" s="15"/>
      <c r="CGC57" s="7"/>
      <c r="CGD57" s="14"/>
      <c r="CGE57" s="15"/>
      <c r="CGF57" s="7"/>
      <c r="CGG57" s="14"/>
      <c r="CGH57" s="15"/>
      <c r="CGI57" s="7"/>
      <c r="CGJ57" s="14"/>
      <c r="CGK57" s="15"/>
      <c r="CGL57" s="7"/>
      <c r="CGM57" s="14"/>
      <c r="CGN57" s="15"/>
      <c r="CGO57" s="7"/>
      <c r="CGP57" s="14"/>
      <c r="CGQ57" s="15"/>
      <c r="CGR57" s="7"/>
      <c r="CGS57" s="14"/>
      <c r="CGT57" s="15"/>
      <c r="CGU57" s="7"/>
      <c r="CGV57" s="14"/>
      <c r="CGW57" s="15"/>
      <c r="CGX57" s="7"/>
      <c r="CGY57" s="14"/>
      <c r="CGZ57" s="15"/>
      <c r="CHA57" s="7"/>
      <c r="CHB57" s="14"/>
      <c r="CHC57" s="15"/>
      <c r="CHD57" s="7"/>
      <c r="CHE57" s="14"/>
      <c r="CHF57" s="15"/>
      <c r="CHG57" s="7"/>
      <c r="CHH57" s="14"/>
      <c r="CHI57" s="15"/>
      <c r="CHJ57" s="7"/>
      <c r="CHK57" s="14"/>
      <c r="CHL57" s="15"/>
      <c r="CHM57" s="7"/>
      <c r="CHN57" s="14"/>
      <c r="CHO57" s="15"/>
      <c r="CHP57" s="7"/>
      <c r="CHQ57" s="14"/>
      <c r="CHR57" s="15"/>
      <c r="CHS57" s="7"/>
      <c r="CHT57" s="14"/>
      <c r="CHU57" s="15"/>
      <c r="CHV57" s="7"/>
      <c r="CHW57" s="14"/>
      <c r="CHX57" s="15"/>
      <c r="CHY57" s="7"/>
      <c r="CHZ57" s="14"/>
      <c r="CIA57" s="15"/>
      <c r="CIB57" s="7"/>
      <c r="CIC57" s="14"/>
      <c r="CID57" s="15"/>
      <c r="CIE57" s="7"/>
      <c r="CIF57" s="14"/>
      <c r="CIG57" s="15"/>
      <c r="CIH57" s="7"/>
      <c r="CII57" s="14"/>
      <c r="CIJ57" s="15"/>
      <c r="CIK57" s="7"/>
      <c r="CIL57" s="14"/>
      <c r="CIM57" s="15"/>
      <c r="CIN57" s="7"/>
      <c r="CIO57" s="14"/>
      <c r="CIP57" s="15"/>
      <c r="CIQ57" s="7"/>
      <c r="CIR57" s="14"/>
      <c r="CIS57" s="15"/>
      <c r="CIT57" s="7"/>
      <c r="CIU57" s="14"/>
      <c r="CIV57" s="15"/>
      <c r="CIW57" s="7"/>
      <c r="CIX57" s="14"/>
      <c r="CIY57" s="15"/>
      <c r="CIZ57" s="7"/>
      <c r="CJA57" s="14"/>
      <c r="CJB57" s="15"/>
      <c r="CJC57" s="7"/>
      <c r="CJD57" s="14"/>
      <c r="CJE57" s="15"/>
      <c r="CJF57" s="7"/>
      <c r="CJG57" s="14"/>
      <c r="CJH57" s="15"/>
      <c r="CJI57" s="7"/>
      <c r="CJJ57" s="14"/>
      <c r="CJK57" s="15"/>
      <c r="CJL57" s="7"/>
      <c r="CJM57" s="14"/>
      <c r="CJN57" s="15"/>
      <c r="CJO57" s="7"/>
      <c r="CJP57" s="14"/>
      <c r="CJQ57" s="15"/>
      <c r="CJR57" s="7"/>
      <c r="CJS57" s="14"/>
      <c r="CJT57" s="15"/>
      <c r="CJU57" s="7"/>
      <c r="CJV57" s="14"/>
      <c r="CJW57" s="15"/>
      <c r="CJX57" s="7"/>
      <c r="CJY57" s="14"/>
      <c r="CJZ57" s="15"/>
      <c r="CKA57" s="7"/>
      <c r="CKB57" s="14"/>
      <c r="CKC57" s="15"/>
      <c r="CKD57" s="7"/>
      <c r="CKE57" s="14"/>
      <c r="CKF57" s="15"/>
      <c r="CKG57" s="7"/>
      <c r="CKH57" s="14"/>
      <c r="CKI57" s="15"/>
      <c r="CKJ57" s="7"/>
      <c r="CKK57" s="14"/>
      <c r="CKL57" s="15"/>
      <c r="CKM57" s="7"/>
      <c r="CKN57" s="14"/>
      <c r="CKO57" s="15"/>
      <c r="CKP57" s="7"/>
      <c r="CKQ57" s="14"/>
      <c r="CKR57" s="15"/>
      <c r="CKS57" s="7"/>
      <c r="CKT57" s="14"/>
      <c r="CKU57" s="15"/>
      <c r="CKV57" s="7"/>
      <c r="CKW57" s="14"/>
      <c r="CKX57" s="15"/>
      <c r="CKY57" s="7"/>
      <c r="CKZ57" s="14"/>
      <c r="CLA57" s="15"/>
      <c r="CLB57" s="7"/>
      <c r="CLC57" s="14"/>
      <c r="CLD57" s="15"/>
      <c r="CLE57" s="7"/>
      <c r="CLF57" s="14"/>
      <c r="CLG57" s="15"/>
      <c r="CLH57" s="7"/>
      <c r="CLI57" s="14"/>
      <c r="CLJ57" s="15"/>
      <c r="CLK57" s="7"/>
      <c r="CLL57" s="14"/>
      <c r="CLM57" s="15"/>
      <c r="CLN57" s="7"/>
      <c r="CLO57" s="14"/>
      <c r="CLP57" s="15"/>
      <c r="CLQ57" s="7"/>
      <c r="CLR57" s="14"/>
      <c r="CLS57" s="15"/>
      <c r="CLT57" s="7"/>
      <c r="CLU57" s="14"/>
      <c r="CLV57" s="15"/>
      <c r="CLW57" s="7"/>
      <c r="CLX57" s="14"/>
      <c r="CLY57" s="15"/>
      <c r="CLZ57" s="7"/>
      <c r="CMA57" s="14"/>
      <c r="CMB57" s="15"/>
      <c r="CMC57" s="7"/>
      <c r="CMD57" s="14"/>
      <c r="CME57" s="15"/>
      <c r="CMF57" s="7"/>
      <c r="CMG57" s="14"/>
      <c r="CMH57" s="15"/>
      <c r="CMI57" s="7"/>
      <c r="CMJ57" s="14"/>
      <c r="CMK57" s="15"/>
      <c r="CML57" s="7"/>
      <c r="CMM57" s="14"/>
      <c r="CMN57" s="15"/>
      <c r="CMO57" s="7"/>
      <c r="CMP57" s="14"/>
      <c r="CMQ57" s="15"/>
      <c r="CMR57" s="7"/>
      <c r="CMS57" s="14"/>
      <c r="CMT57" s="15"/>
      <c r="CMU57" s="7"/>
      <c r="CMV57" s="14"/>
      <c r="CMW57" s="15"/>
      <c r="CMX57" s="7"/>
      <c r="CMY57" s="14"/>
      <c r="CMZ57" s="15"/>
      <c r="CNA57" s="7"/>
      <c r="CNB57" s="14"/>
      <c r="CNC57" s="15"/>
      <c r="CND57" s="7"/>
      <c r="CNE57" s="14"/>
      <c r="CNF57" s="15"/>
      <c r="CNG57" s="7"/>
      <c r="CNH57" s="14"/>
      <c r="CNI57" s="15"/>
      <c r="CNJ57" s="7"/>
      <c r="CNK57" s="14"/>
      <c r="CNL57" s="15"/>
      <c r="CNM57" s="7"/>
      <c r="CNN57" s="14"/>
      <c r="CNO57" s="15"/>
      <c r="CNP57" s="7"/>
      <c r="CNQ57" s="14"/>
      <c r="CNR57" s="15"/>
      <c r="CNS57" s="7"/>
      <c r="CNT57" s="14"/>
      <c r="CNU57" s="15"/>
      <c r="CNV57" s="7"/>
      <c r="CNW57" s="14"/>
      <c r="CNX57" s="15"/>
      <c r="CNY57" s="7"/>
      <c r="CNZ57" s="14"/>
      <c r="COA57" s="15"/>
      <c r="COB57" s="7"/>
      <c r="COC57" s="14"/>
      <c r="COD57" s="15"/>
      <c r="COE57" s="7"/>
      <c r="COF57" s="14"/>
      <c r="COG57" s="15"/>
      <c r="COH57" s="7"/>
      <c r="COI57" s="14"/>
      <c r="COJ57" s="15"/>
      <c r="COK57" s="7"/>
      <c r="COL57" s="14"/>
      <c r="COM57" s="15"/>
      <c r="CON57" s="7"/>
      <c r="COO57" s="14"/>
      <c r="COP57" s="15"/>
      <c r="COQ57" s="7"/>
      <c r="COR57" s="14"/>
      <c r="COS57" s="15"/>
      <c r="COT57" s="7"/>
      <c r="COU57" s="14"/>
      <c r="COV57" s="15"/>
      <c r="COW57" s="7"/>
      <c r="COX57" s="14"/>
      <c r="COY57" s="15"/>
      <c r="COZ57" s="7"/>
      <c r="CPA57" s="14"/>
      <c r="CPB57" s="15"/>
      <c r="CPC57" s="7"/>
      <c r="CPD57" s="14"/>
      <c r="CPE57" s="15"/>
      <c r="CPF57" s="7"/>
      <c r="CPG57" s="14"/>
      <c r="CPH57" s="15"/>
      <c r="CPI57" s="7"/>
      <c r="CPJ57" s="14"/>
      <c r="CPK57" s="15"/>
      <c r="CPL57" s="7"/>
      <c r="CPM57" s="14"/>
      <c r="CPN57" s="15"/>
      <c r="CPO57" s="7"/>
      <c r="CPP57" s="14"/>
      <c r="CPQ57" s="15"/>
      <c r="CPR57" s="7"/>
      <c r="CPS57" s="14"/>
      <c r="CPT57" s="15"/>
      <c r="CPU57" s="7"/>
      <c r="CPV57" s="14"/>
      <c r="CPW57" s="15"/>
      <c r="CPX57" s="7"/>
      <c r="CPY57" s="14"/>
      <c r="CPZ57" s="15"/>
      <c r="CQA57" s="7"/>
      <c r="CQB57" s="14"/>
      <c r="CQC57" s="15"/>
      <c r="CQD57" s="7"/>
      <c r="CQE57" s="14"/>
      <c r="CQF57" s="15"/>
      <c r="CQG57" s="7"/>
      <c r="CQH57" s="14"/>
      <c r="CQI57" s="15"/>
      <c r="CQJ57" s="7"/>
      <c r="CQK57" s="14"/>
      <c r="CQL57" s="15"/>
      <c r="CQM57" s="7"/>
      <c r="CQN57" s="14"/>
      <c r="CQO57" s="15"/>
      <c r="CQP57" s="7"/>
      <c r="CQQ57" s="14"/>
      <c r="CQR57" s="15"/>
      <c r="CQS57" s="7"/>
      <c r="CQT57" s="14"/>
      <c r="CQU57" s="15"/>
      <c r="CQV57" s="7"/>
      <c r="CQW57" s="14"/>
      <c r="CQX57" s="15"/>
      <c r="CQY57" s="7"/>
      <c r="CQZ57" s="14"/>
      <c r="CRA57" s="15"/>
      <c r="CRB57" s="7"/>
      <c r="CRC57" s="14"/>
      <c r="CRD57" s="15"/>
      <c r="CRE57" s="7"/>
      <c r="CRF57" s="14"/>
      <c r="CRG57" s="15"/>
      <c r="CRH57" s="7"/>
      <c r="CRI57" s="14"/>
      <c r="CRJ57" s="15"/>
      <c r="CRK57" s="7"/>
      <c r="CRL57" s="14"/>
      <c r="CRM57" s="15"/>
      <c r="CRN57" s="7"/>
      <c r="CRO57" s="14"/>
      <c r="CRP57" s="15"/>
      <c r="CRQ57" s="7"/>
      <c r="CRR57" s="14"/>
      <c r="CRS57" s="15"/>
      <c r="CRT57" s="7"/>
      <c r="CRU57" s="14"/>
      <c r="CRV57" s="15"/>
      <c r="CRW57" s="7"/>
      <c r="CRX57" s="14"/>
      <c r="CRY57" s="15"/>
      <c r="CRZ57" s="7"/>
      <c r="CSA57" s="14"/>
      <c r="CSB57" s="15"/>
      <c r="CSC57" s="7"/>
      <c r="CSD57" s="14"/>
      <c r="CSE57" s="15"/>
      <c r="CSF57" s="7"/>
      <c r="CSG57" s="14"/>
      <c r="CSH57" s="15"/>
      <c r="CSI57" s="7"/>
      <c r="CSJ57" s="14"/>
      <c r="CSK57" s="15"/>
    </row>
    <row r="58" spans="1:2533" x14ac:dyDescent="0.25">
      <c r="A58" s="68"/>
      <c r="B58" s="7" t="str">
        <f>"5." &amp; D$1&amp; ".5.3."</f>
        <v>5.1.5.3.</v>
      </c>
      <c r="C58" s="14" t="str">
        <f>IF(ISBLANK(D1),"",IF(VLOOKUP(D1,Register,58,FALSE)=0,"",(VLOOKUP(D1,Register,58,FALSE))))</f>
        <v/>
      </c>
      <c r="D58" s="15" t="s">
        <v>19</v>
      </c>
      <c r="E58" s="7" t="str">
        <f>"5." &amp; G$1&amp; ".5.3."</f>
        <v>5.2.5.3.</v>
      </c>
      <c r="F58" s="14" t="str">
        <f>IF(ISBLANK(G1),"",IF(VLOOKUP(G1,Register,58,FALSE)=0,"",(VLOOKUP(G1,Register,58,FALSE))))</f>
        <v/>
      </c>
      <c r="G58" s="15" t="s">
        <v>19</v>
      </c>
      <c r="H58" s="7" t="str">
        <f>"5." &amp; J$1&amp; ".5.3."</f>
        <v>5.3.5.3.</v>
      </c>
      <c r="I58" s="14" t="str">
        <f>IF(ISBLANK(J1),"",IF(VLOOKUP(J1,Register,58,FALSE)=0,"",(VLOOKUP(J1,Register,58,FALSE))))</f>
        <v/>
      </c>
      <c r="J58" s="15" t="s">
        <v>19</v>
      </c>
      <c r="K58" s="7" t="str">
        <f>"5." &amp; M$1&amp; ".5.3."</f>
        <v>5.4.5.3.</v>
      </c>
      <c r="L58" s="14" t="str">
        <f>IF(ISBLANK(M1),"",IF(VLOOKUP(M1,Register,58,FALSE)=0,"",(VLOOKUP(M1,Register,58,FALSE))))</f>
        <v/>
      </c>
      <c r="M58" s="15" t="s">
        <v>19</v>
      </c>
      <c r="N58" s="7" t="str">
        <f>"5." &amp; P$1&amp; ".5.3."</f>
        <v>5.5.5.3.</v>
      </c>
      <c r="O58" s="14" t="str">
        <f>IF(ISBLANK(P1),"",IF(VLOOKUP(P1,Register,58,FALSE)=0,"",(VLOOKUP(P1,Register,58,FALSE))))</f>
        <v/>
      </c>
      <c r="P58" s="15" t="s">
        <v>19</v>
      </c>
      <c r="Q58" s="7" t="str">
        <f>"5." &amp; S$1&amp; ".5.3."</f>
        <v>5.6.5.3.</v>
      </c>
      <c r="R58" s="14" t="str">
        <f>IF(ISBLANK(S1),"",IF(VLOOKUP(S1,Register,58,FALSE)=0,"",(VLOOKUP(S1,Register,58,FALSE))))</f>
        <v/>
      </c>
      <c r="S58" s="15" t="s">
        <v>19</v>
      </c>
      <c r="T58" s="7" t="str">
        <f t="shared" ref="T58" si="13248">"5." &amp; V$1&amp; ".5.3."</f>
        <v>5.7.5.3.</v>
      </c>
      <c r="U58" s="14" t="str">
        <f>IF(ISBLANK(V1),"",IF(VLOOKUP(V1,Register,58,FALSE)=0,"",(VLOOKUP(V1,Register,58,FALSE))))</f>
        <v/>
      </c>
      <c r="V58" s="15" t="s">
        <v>19</v>
      </c>
      <c r="W58" s="7" t="str">
        <f t="shared" ref="W58" si="13249">"5." &amp; Y$1&amp; ".5.3."</f>
        <v>5.8.5.3.</v>
      </c>
      <c r="X58" s="14" t="str">
        <f>IF(ISBLANK(Y1),"",IF(VLOOKUP(Y1,Register,58,FALSE)=0,"",(VLOOKUP(Y1,Register,58,FALSE))))</f>
        <v/>
      </c>
      <c r="Y58" s="15" t="s">
        <v>19</v>
      </c>
      <c r="Z58" s="7" t="str">
        <f t="shared" ref="Z58" si="13250">"5." &amp; AB$1&amp; ".5.3."</f>
        <v>5.9.5.3.</v>
      </c>
      <c r="AA58" s="14" t="str">
        <f>IF(ISBLANK(AB1),"",IF(VLOOKUP(AB1,Register,58,FALSE)=0,"",(VLOOKUP(AB1,Register,58,FALSE))))</f>
        <v/>
      </c>
      <c r="AB58" s="15" t="s">
        <v>19</v>
      </c>
      <c r="AC58" s="7" t="str">
        <f t="shared" ref="AC58" si="13251">"5." &amp; AE$1&amp; ".5.3."</f>
        <v>5.10.5.3.</v>
      </c>
      <c r="AD58" s="14" t="str">
        <f>IF(ISBLANK(AE1),"",IF(VLOOKUP(AE1,Register,58,FALSE)=0,"",(VLOOKUP(AE1,Register,58,FALSE))))</f>
        <v/>
      </c>
      <c r="AE58" s="15" t="s">
        <v>19</v>
      </c>
      <c r="AF58" s="7" t="str">
        <f t="shared" ref="AF58" si="13252">"5." &amp; AH$1&amp; ".5.3."</f>
        <v>5.11.5.3.</v>
      </c>
      <c r="AG58" s="14" t="str">
        <f>IF(ISBLANK(AH1),"",IF(VLOOKUP(AH1,Register,58,FALSE)=0,"",(VLOOKUP(AH1,Register,58,FALSE))))</f>
        <v/>
      </c>
      <c r="AH58" s="15" t="s">
        <v>19</v>
      </c>
      <c r="AI58" s="7" t="str">
        <f t="shared" ref="AI58" si="13253">"5." &amp; AK$1&amp; ".5.3."</f>
        <v>5.12.5.3.</v>
      </c>
      <c r="AJ58" s="14" t="str">
        <f>IF(ISBLANK(AK1),"",IF(VLOOKUP(AK1,Register,58,FALSE)=0,"",(VLOOKUP(AK1,Register,58,FALSE))))</f>
        <v/>
      </c>
      <c r="AK58" s="15" t="s">
        <v>19</v>
      </c>
      <c r="AL58" s="7" t="str">
        <f t="shared" ref="AL58" si="13254">"5." &amp; AN$1&amp; ".5.3."</f>
        <v>5.13.5.3.</v>
      </c>
      <c r="AM58" s="14" t="str">
        <f>IF(ISBLANK(AN1),"",IF(VLOOKUP(AN1,Register,58,FALSE)=0,"",(VLOOKUP(AN1,Register,58,FALSE))))</f>
        <v/>
      </c>
      <c r="AN58" s="15" t="s">
        <v>19</v>
      </c>
      <c r="AO58" s="7" t="str">
        <f t="shared" ref="AO58" si="13255">"5." &amp; AQ$1&amp; ".5.3."</f>
        <v>5.14.5.3.</v>
      </c>
      <c r="AP58" s="14" t="str">
        <f>IF(ISBLANK(AQ1),"",IF(VLOOKUP(AQ1,Register,58,FALSE)=0,"",(VLOOKUP(AQ1,Register,58,FALSE))))</f>
        <v/>
      </c>
      <c r="AQ58" s="15" t="s">
        <v>19</v>
      </c>
      <c r="AR58" s="7" t="str">
        <f t="shared" ref="AR58" si="13256">"5." &amp; AT$1&amp; ".5.3."</f>
        <v>5.15.5.3.</v>
      </c>
      <c r="AS58" s="14" t="str">
        <f>IF(ISBLANK(AT1),"",IF(VLOOKUP(AT1,Register,58,FALSE)=0,"",(VLOOKUP(AT1,Register,58,FALSE))))</f>
        <v/>
      </c>
      <c r="AT58" s="15" t="s">
        <v>19</v>
      </c>
      <c r="AU58" s="7" t="str">
        <f t="shared" ref="AU58" si="13257">"5." &amp; AW$1&amp; ".5.3."</f>
        <v>5.16.5.3.</v>
      </c>
      <c r="AV58" s="14" t="str">
        <f>IF(ISBLANK(AW1),"",IF(VLOOKUP(AW1,Register,58,FALSE)=0,"",(VLOOKUP(AW1,Register,58,FALSE))))</f>
        <v/>
      </c>
      <c r="AW58" s="15" t="s">
        <v>19</v>
      </c>
      <c r="AX58" s="7" t="str">
        <f t="shared" ref="AX58" si="13258">"5." &amp; AZ$1&amp; ".5.3."</f>
        <v>5.17.5.3.</v>
      </c>
      <c r="AY58" s="14" t="str">
        <f>IF(ISBLANK(AZ1),"",IF(VLOOKUP(AZ1,Register,58,FALSE)=0,"",(VLOOKUP(AZ1,Register,58,FALSE))))</f>
        <v/>
      </c>
      <c r="AZ58" s="15" t="s">
        <v>19</v>
      </c>
      <c r="BA58" s="7" t="str">
        <f t="shared" ref="BA58" si="13259">"5." &amp; BC$1&amp; ".5.3."</f>
        <v>5.18.5.3.</v>
      </c>
      <c r="BB58" s="14" t="str">
        <f>IF(ISBLANK(BC1),"",IF(VLOOKUP(BC1,Register,58,FALSE)=0,"",(VLOOKUP(BC1,Register,58,FALSE))))</f>
        <v/>
      </c>
      <c r="BC58" s="15" t="s">
        <v>19</v>
      </c>
      <c r="BD58" s="7" t="str">
        <f t="shared" ref="BD58" si="13260">"5." &amp; BF$1&amp; ".5.3."</f>
        <v>5.19.5.3.</v>
      </c>
      <c r="BE58" s="14" t="str">
        <f>IF(ISBLANK(BF1),"",IF(VLOOKUP(BF1,Register,58,FALSE)=0,"",(VLOOKUP(BF1,Register,58,FALSE))))</f>
        <v/>
      </c>
      <c r="BF58" s="15" t="s">
        <v>19</v>
      </c>
      <c r="BG58" s="7" t="str">
        <f t="shared" ref="BG58" si="13261">"5." &amp; BI$1&amp; ".5.3."</f>
        <v>5.20.5.3.</v>
      </c>
      <c r="BH58" s="14" t="str">
        <f>IF(ISBLANK(BI1),"",IF(VLOOKUP(BI1,Register,58,FALSE)=0,"",(VLOOKUP(BI1,Register,58,FALSE))))</f>
        <v/>
      </c>
      <c r="BI58" s="15" t="s">
        <v>19</v>
      </c>
      <c r="BJ58" s="7" t="str">
        <f t="shared" ref="BJ58" si="13262">"5." &amp; BL$1&amp; ".5.3."</f>
        <v>5.21.5.3.</v>
      </c>
      <c r="BK58" s="14" t="str">
        <f>IF(ISBLANK(BL1),"",IF(VLOOKUP(BL1,Register,58,FALSE)=0,"",(VLOOKUP(BL1,Register,58,FALSE))))</f>
        <v/>
      </c>
      <c r="BL58" s="15" t="s">
        <v>19</v>
      </c>
      <c r="BM58" s="7" t="str">
        <f t="shared" ref="BM58" si="13263">"5." &amp; BO$1&amp; ".5.3."</f>
        <v>5.22.5.3.</v>
      </c>
      <c r="BN58" s="14" t="str">
        <f>IF(ISBLANK(BO1),"",IF(VLOOKUP(BO1,Register,58,FALSE)=0,"",(VLOOKUP(BO1,Register,58,FALSE))))</f>
        <v/>
      </c>
      <c r="BO58" s="15" t="s">
        <v>19</v>
      </c>
      <c r="BP58" s="7" t="str">
        <f t="shared" ref="BP58" si="13264">"5." &amp; BR$1&amp; ".5.3."</f>
        <v>5.23.5.3.</v>
      </c>
      <c r="BQ58" s="14" t="str">
        <f>IF(ISBLANK(BR1),"",IF(VLOOKUP(BR1,Register,58,FALSE)=0,"",(VLOOKUP(BR1,Register,58,FALSE))))</f>
        <v/>
      </c>
      <c r="BR58" s="15" t="s">
        <v>19</v>
      </c>
      <c r="BS58" s="7" t="str">
        <f t="shared" ref="BS58" si="13265">"5." &amp; BU$1&amp; ".5.3."</f>
        <v>5.24.5.3.</v>
      </c>
      <c r="BT58" s="14" t="str">
        <f>IF(ISBLANK(BU1),"",IF(VLOOKUP(BU1,Register,58,FALSE)=0,"",(VLOOKUP(BU1,Register,58,FALSE))))</f>
        <v/>
      </c>
      <c r="BU58" s="15" t="s">
        <v>19</v>
      </c>
      <c r="BV58" s="7" t="str">
        <f t="shared" ref="BV58" si="13266">"5." &amp; BX$1&amp; ".5.3."</f>
        <v>5.25.5.3.</v>
      </c>
      <c r="BW58" s="14" t="str">
        <f>IF(ISBLANK(BX1),"",IF(VLOOKUP(BX1,Register,58,FALSE)=0,"",(VLOOKUP(BX1,Register,58,FALSE))))</f>
        <v/>
      </c>
      <c r="BX58" s="15" t="s">
        <v>19</v>
      </c>
      <c r="BY58" s="7" t="str">
        <f t="shared" ref="BY58" si="13267">"5." &amp; CA$1&amp; ".5.3."</f>
        <v>5.26.5.3.</v>
      </c>
      <c r="BZ58" s="14" t="str">
        <f>IF(ISBLANK(CA1),"",IF(VLOOKUP(CA1,Register,58,FALSE)=0,"",(VLOOKUP(CA1,Register,58,FALSE))))</f>
        <v/>
      </c>
      <c r="CA58" s="15" t="s">
        <v>19</v>
      </c>
      <c r="CB58" s="7" t="str">
        <f t="shared" ref="CB58" si="13268">"5." &amp; CD$1&amp; ".5.3."</f>
        <v>5.27.5.3.</v>
      </c>
      <c r="CC58" s="14" t="str">
        <f>IF(ISBLANK(CD1),"",IF(VLOOKUP(CD1,Register,58,FALSE)=0,"",(VLOOKUP(CD1,Register,58,FALSE))))</f>
        <v/>
      </c>
      <c r="CD58" s="15" t="s">
        <v>19</v>
      </c>
      <c r="CE58" s="7" t="str">
        <f t="shared" ref="CE58" si="13269">"5." &amp; CG$1&amp; ".5.3."</f>
        <v>5.28.5.3.</v>
      </c>
      <c r="CF58" s="14" t="str">
        <f>IF(ISBLANK(CG1),"",IF(VLOOKUP(CG1,Register,58,FALSE)=0,"",(VLOOKUP(CG1,Register,58,FALSE))))</f>
        <v/>
      </c>
      <c r="CG58" s="15" t="s">
        <v>19</v>
      </c>
      <c r="CH58" s="7" t="str">
        <f t="shared" ref="CH58" si="13270">"5." &amp; CJ$1&amp; ".5.3."</f>
        <v>5.29.5.3.</v>
      </c>
      <c r="CI58" s="14" t="str">
        <f>IF(ISBLANK(CJ1),"",IF(VLOOKUP(CJ1,Register,58,FALSE)=0,"",(VLOOKUP(CJ1,Register,58,FALSE))))</f>
        <v/>
      </c>
      <c r="CJ58" s="15" t="s">
        <v>19</v>
      </c>
      <c r="CK58" s="7" t="str">
        <f t="shared" ref="CK58" si="13271">"5." &amp; CM$1&amp; ".5.3."</f>
        <v>5.30.5.3.</v>
      </c>
      <c r="CL58" s="14" t="str">
        <f>IF(ISBLANK(CM1),"",IF(VLOOKUP(CM1,Register,58,FALSE)=0,"",(VLOOKUP(CM1,Register,58,FALSE))))</f>
        <v/>
      </c>
      <c r="CM58" s="15" t="s">
        <v>19</v>
      </c>
      <c r="CN58" s="7" t="str">
        <f t="shared" ref="CN58" si="13272">"5." &amp; CP$1&amp; ".5.3."</f>
        <v>5.31.5.3.</v>
      </c>
      <c r="CO58" s="14" t="str">
        <f>IF(ISBLANK(CP1),"",IF(VLOOKUP(CP1,Register,58,FALSE)=0,"",(VLOOKUP(CP1,Register,58,FALSE))))</f>
        <v/>
      </c>
      <c r="CP58" s="15" t="s">
        <v>19</v>
      </c>
      <c r="CQ58" s="7" t="str">
        <f t="shared" ref="CQ58" si="13273">"5." &amp; CS$1&amp; ".5.3."</f>
        <v>5.32.5.3.</v>
      </c>
      <c r="CR58" s="14" t="str">
        <f>IF(ISBLANK(CS1),"",IF(VLOOKUP(CS1,Register,58,FALSE)=0,"",(VLOOKUP(CS1,Register,58,FALSE))))</f>
        <v/>
      </c>
      <c r="CS58" s="15" t="s">
        <v>19</v>
      </c>
      <c r="CT58" s="7" t="str">
        <f t="shared" ref="CT58" si="13274">"5." &amp; CV$1&amp; ".5.3."</f>
        <v>5.33.5.3.</v>
      </c>
      <c r="CU58" s="14" t="str">
        <f>IF(ISBLANK(CV1),"",IF(VLOOKUP(CV1,Register,58,FALSE)=0,"",(VLOOKUP(CV1,Register,58,FALSE))))</f>
        <v/>
      </c>
      <c r="CV58" s="15" t="s">
        <v>19</v>
      </c>
      <c r="CW58" s="7" t="str">
        <f t="shared" ref="CW58" si="13275">"5." &amp; CY$1&amp; ".5.3."</f>
        <v>5.34.5.3.</v>
      </c>
      <c r="CX58" s="14" t="str">
        <f>IF(ISBLANK(CY1),"",IF(VLOOKUP(CY1,Register,58,FALSE)=0,"",(VLOOKUP(CY1,Register,58,FALSE))))</f>
        <v/>
      </c>
      <c r="CY58" s="15" t="s">
        <v>19</v>
      </c>
      <c r="CZ58" s="7" t="str">
        <f t="shared" ref="CZ58" si="13276">"5." &amp; DB$1&amp; ".5.3."</f>
        <v>5.35.5.3.</v>
      </c>
      <c r="DA58" s="14" t="str">
        <f>IF(ISBLANK(DB1),"",IF(VLOOKUP(DB1,Register,58,FALSE)=0,"",(VLOOKUP(DB1,Register,58,FALSE))))</f>
        <v/>
      </c>
      <c r="DB58" s="15" t="s">
        <v>19</v>
      </c>
      <c r="DC58" s="7" t="str">
        <f t="shared" ref="DC58" si="13277">"5." &amp; DE$1&amp; ".5.3."</f>
        <v>5.36.5.3.</v>
      </c>
      <c r="DD58" s="14" t="str">
        <f>IF(ISBLANK(DE1),"",IF(VLOOKUP(DE1,Register,58,FALSE)=0,"",(VLOOKUP(DE1,Register,58,FALSE))))</f>
        <v/>
      </c>
      <c r="DE58" s="15" t="s">
        <v>19</v>
      </c>
      <c r="DF58" s="7" t="str">
        <f t="shared" ref="DF58" si="13278">"5." &amp; DH$1&amp; ".5.3."</f>
        <v>5.37.5.3.</v>
      </c>
      <c r="DG58" s="14" t="str">
        <f>IF(ISBLANK(DH1),"",IF(VLOOKUP(DH1,Register,58,FALSE)=0,"",(VLOOKUP(DH1,Register,58,FALSE))))</f>
        <v/>
      </c>
      <c r="DH58" s="15" t="s">
        <v>19</v>
      </c>
      <c r="DI58" s="7" t="str">
        <f t="shared" ref="DI58" si="13279">"5." &amp; DK$1&amp; ".5.3."</f>
        <v>5.38.5.3.</v>
      </c>
      <c r="DJ58" s="14" t="str">
        <f>IF(ISBLANK(DK1),"",IF(VLOOKUP(DK1,Register,58,FALSE)=0,"",(VLOOKUP(DK1,Register,58,FALSE))))</f>
        <v/>
      </c>
      <c r="DK58" s="15" t="s">
        <v>19</v>
      </c>
      <c r="DL58" s="7" t="str">
        <f t="shared" ref="DL58" si="13280">"5." &amp; DN$1&amp; ".5.3."</f>
        <v>5.39.5.3.</v>
      </c>
      <c r="DM58" s="14" t="str">
        <f>IF(ISBLANK(DN1),"",IF(VLOOKUP(DN1,Register,58,FALSE)=0,"",(VLOOKUP(DN1,Register,58,FALSE))))</f>
        <v/>
      </c>
      <c r="DN58" s="15" t="s">
        <v>19</v>
      </c>
      <c r="DO58" s="7" t="str">
        <f t="shared" ref="DO58" si="13281">"5." &amp; DQ$1&amp; ".5.3."</f>
        <v>5.40.5.3.</v>
      </c>
      <c r="DP58" s="14" t="str">
        <f>IF(ISBLANK(DQ1),"",IF(VLOOKUP(DQ1,Register,58,FALSE)=0,"",(VLOOKUP(DQ1,Register,58,FALSE))))</f>
        <v/>
      </c>
      <c r="DQ58" s="15" t="s">
        <v>19</v>
      </c>
      <c r="DR58" s="7" t="str">
        <f t="shared" ref="DR58" si="13282">"5." &amp; DT$1&amp; ".5.3."</f>
        <v>5.41.5.3.</v>
      </c>
      <c r="DS58" s="14" t="str">
        <f>IF(ISBLANK(DT1),"",IF(VLOOKUP(DT1,Register,58,FALSE)=0,"",(VLOOKUP(DT1,Register,58,FALSE))))</f>
        <v/>
      </c>
      <c r="DT58" s="15" t="s">
        <v>19</v>
      </c>
      <c r="DU58" s="7" t="str">
        <f t="shared" ref="DU58" si="13283">"5." &amp; DW$1&amp; ".5.3."</f>
        <v>5.42.5.3.</v>
      </c>
      <c r="DV58" s="14" t="str">
        <f>IF(ISBLANK(DW1),"",IF(VLOOKUP(DW1,Register,58,FALSE)=0,"",(VLOOKUP(DW1,Register,58,FALSE))))</f>
        <v/>
      </c>
      <c r="DW58" s="15" t="s">
        <v>19</v>
      </c>
      <c r="DX58" s="7" t="str">
        <f t="shared" ref="DX58" si="13284">"5." &amp; DZ$1&amp; ".5.3."</f>
        <v>5.43.5.3.</v>
      </c>
      <c r="DY58" s="14" t="str">
        <f>IF(ISBLANK(DZ1),"",IF(VLOOKUP(DZ1,Register,58,FALSE)=0,"",(VLOOKUP(DZ1,Register,58,FALSE))))</f>
        <v/>
      </c>
      <c r="DZ58" s="15" t="s">
        <v>19</v>
      </c>
      <c r="EA58" s="7" t="str">
        <f t="shared" ref="EA58" si="13285">"5." &amp; EC$1&amp; ".5.3."</f>
        <v>5.44.5.3.</v>
      </c>
      <c r="EB58" s="14" t="str">
        <f>IF(ISBLANK(EC1),"",IF(VLOOKUP(EC1,Register,58,FALSE)=0,"",(VLOOKUP(EC1,Register,58,FALSE))))</f>
        <v/>
      </c>
      <c r="EC58" s="15" t="s">
        <v>19</v>
      </c>
      <c r="ED58" s="7" t="str">
        <f t="shared" ref="ED58" si="13286">"5." &amp; EF$1&amp; ".5.3."</f>
        <v>5.45.5.3.</v>
      </c>
      <c r="EE58" s="14" t="str">
        <f>IF(ISBLANK(EF1),"",IF(VLOOKUP(EF1,Register,58,FALSE)=0,"",(VLOOKUP(EF1,Register,58,FALSE))))</f>
        <v/>
      </c>
      <c r="EF58" s="15" t="s">
        <v>19</v>
      </c>
      <c r="EG58" s="7" t="str">
        <f t="shared" ref="EG58" si="13287">"5." &amp; EI$1&amp; ".5.3."</f>
        <v>5.46.5.3.</v>
      </c>
      <c r="EH58" s="14" t="str">
        <f>IF(ISBLANK(EI1),"",IF(VLOOKUP(EI1,Register,58,FALSE)=0,"",(VLOOKUP(EI1,Register,58,FALSE))))</f>
        <v/>
      </c>
      <c r="EI58" s="15" t="s">
        <v>19</v>
      </c>
      <c r="EJ58" s="7" t="str">
        <f t="shared" ref="EJ58" si="13288">"5." &amp; EL$1&amp; ".5.3."</f>
        <v>5.47.5.3.</v>
      </c>
      <c r="EK58" s="14" t="str">
        <f>IF(ISBLANK(EL1),"",IF(VLOOKUP(EL1,Register,58,FALSE)=0,"",(VLOOKUP(EL1,Register,58,FALSE))))</f>
        <v/>
      </c>
      <c r="EL58" s="15" t="s">
        <v>19</v>
      </c>
      <c r="EM58" s="7" t="str">
        <f t="shared" ref="EM58" si="13289">"5." &amp; EO$1&amp; ".5.3."</f>
        <v>5.48.5.3.</v>
      </c>
      <c r="EN58" s="14" t="str">
        <f>IF(ISBLANK(EO1),"",IF(VLOOKUP(EO1,Register,58,FALSE)=0,"",(VLOOKUP(EO1,Register,58,FALSE))))</f>
        <v/>
      </c>
      <c r="EO58" s="15" t="s">
        <v>19</v>
      </c>
      <c r="EP58" s="7" t="str">
        <f t="shared" ref="EP58" si="13290">"5." &amp; ER$1&amp; ".5.3."</f>
        <v>5.49.5.3.</v>
      </c>
      <c r="EQ58" s="14" t="str">
        <f>IF(ISBLANK(ER1),"",IF(VLOOKUP(ER1,Register,58,FALSE)=0,"",(VLOOKUP(ER1,Register,58,FALSE))))</f>
        <v/>
      </c>
      <c r="ER58" s="15" t="s">
        <v>19</v>
      </c>
      <c r="ES58" s="7" t="str">
        <f t="shared" ref="ES58" si="13291">"5." &amp; EU$1&amp; ".5.3."</f>
        <v>5.50.5.3.</v>
      </c>
      <c r="ET58" s="14" t="str">
        <f>IF(ISBLANK(EU1),"",IF(VLOOKUP(EU1,Register,58,FALSE)=0,"",(VLOOKUP(EU1,Register,58,FALSE))))</f>
        <v/>
      </c>
      <c r="EU58" s="15" t="s">
        <v>19</v>
      </c>
      <c r="EV58" s="7" t="str">
        <f t="shared" ref="EV58" si="13292">"5." &amp; EX$1&amp; ".5.3."</f>
        <v>5.51.5.3.</v>
      </c>
      <c r="EW58" s="14" t="str">
        <f>IF(ISBLANK(EX1),"",IF(VLOOKUP(EX1,Register,58,FALSE)=0,"",(VLOOKUP(EX1,Register,58,FALSE))))</f>
        <v/>
      </c>
      <c r="EX58" s="15" t="s">
        <v>19</v>
      </c>
      <c r="EY58" s="7" t="str">
        <f t="shared" ref="EY58" si="13293">"5." &amp; FA$1&amp; ".5.3."</f>
        <v>5.52.5.3.</v>
      </c>
      <c r="EZ58" s="14" t="str">
        <f>IF(ISBLANK(FA1),"",IF(VLOOKUP(FA1,Register,58,FALSE)=0,"",(VLOOKUP(FA1,Register,58,FALSE))))</f>
        <v/>
      </c>
      <c r="FA58" s="15" t="s">
        <v>19</v>
      </c>
      <c r="FB58" s="7" t="str">
        <f t="shared" ref="FB58" si="13294">"5." &amp; FD$1&amp; ".5.3."</f>
        <v>5.53.5.3.</v>
      </c>
      <c r="FC58" s="14" t="str">
        <f>IF(ISBLANK(FD1),"",IF(VLOOKUP(FD1,Register,58,FALSE)=0,"",(VLOOKUP(FD1,Register,58,FALSE))))</f>
        <v/>
      </c>
      <c r="FD58" s="15" t="s">
        <v>19</v>
      </c>
      <c r="FE58" s="7" t="str">
        <f t="shared" ref="FE58" si="13295">"5." &amp; FG$1&amp; ".5.3."</f>
        <v>5.54.5.3.</v>
      </c>
      <c r="FF58" s="14" t="str">
        <f>IF(ISBLANK(FG1),"",IF(VLOOKUP(FG1,Register,58,FALSE)=0,"",(VLOOKUP(FG1,Register,58,FALSE))))</f>
        <v/>
      </c>
      <c r="FG58" s="15" t="s">
        <v>19</v>
      </c>
      <c r="FH58" s="7" t="str">
        <f t="shared" ref="FH58" si="13296">"5." &amp; FJ$1&amp; ".5.3."</f>
        <v>5.55.5.3.</v>
      </c>
      <c r="FI58" s="14" t="str">
        <f>IF(ISBLANK(FJ1),"",IF(VLOOKUP(FJ1,Register,58,FALSE)=0,"",(VLOOKUP(FJ1,Register,58,FALSE))))</f>
        <v/>
      </c>
      <c r="FJ58" s="15" t="s">
        <v>19</v>
      </c>
      <c r="FK58" s="7" t="str">
        <f t="shared" ref="FK58" si="13297">"5." &amp; FM$1&amp; ".5.3."</f>
        <v>5.56.5.3.</v>
      </c>
      <c r="FL58" s="14" t="str">
        <f>IF(ISBLANK(FM1),"",IF(VLOOKUP(FM1,Register,58,FALSE)=0,"",(VLOOKUP(FM1,Register,58,FALSE))))</f>
        <v/>
      </c>
      <c r="FM58" s="15" t="s">
        <v>19</v>
      </c>
      <c r="FN58" s="7" t="str">
        <f t="shared" ref="FN58" si="13298">"5." &amp; FP$1&amp; ".5.3."</f>
        <v>5.57.5.3.</v>
      </c>
      <c r="FO58" s="14" t="str">
        <f>IF(ISBLANK(FP1),"",IF(VLOOKUP(FP1,Register,58,FALSE)=0,"",(VLOOKUP(FP1,Register,58,FALSE))))</f>
        <v/>
      </c>
      <c r="FP58" s="15" t="s">
        <v>19</v>
      </c>
      <c r="FQ58" s="7" t="str">
        <f t="shared" ref="FQ58" si="13299">"5." &amp; FS$1&amp; ".5.3."</f>
        <v>5.58.5.3.</v>
      </c>
      <c r="FR58" s="14" t="str">
        <f>IF(ISBLANK(FS1),"",IF(VLOOKUP(FS1,Register,58,FALSE)=0,"",(VLOOKUP(FS1,Register,58,FALSE))))</f>
        <v/>
      </c>
      <c r="FS58" s="15" t="s">
        <v>19</v>
      </c>
      <c r="FT58" s="7" t="str">
        <f t="shared" ref="FT58" si="13300">"5." &amp; FV$1&amp; ".5.3."</f>
        <v>5.59.5.3.</v>
      </c>
      <c r="FU58" s="14" t="str">
        <f>IF(ISBLANK(FV1),"",IF(VLOOKUP(FV1,Register,58,FALSE)=0,"",(VLOOKUP(FV1,Register,58,FALSE))))</f>
        <v/>
      </c>
      <c r="FV58" s="15" t="s">
        <v>19</v>
      </c>
      <c r="FW58" s="7" t="str">
        <f t="shared" ref="FW58" si="13301">"5." &amp; FY$1&amp; ".5.3."</f>
        <v>5.60.5.3.</v>
      </c>
      <c r="FX58" s="14" t="str">
        <f>IF(ISBLANK(FY1),"",IF(VLOOKUP(FY1,Register,58,FALSE)=0,"",(VLOOKUP(FY1,Register,58,FALSE))))</f>
        <v/>
      </c>
      <c r="FY58" s="15" t="s">
        <v>19</v>
      </c>
      <c r="FZ58" s="7" t="str">
        <f t="shared" ref="FZ58" si="13302">"5." &amp; GB$1&amp; ".5.3."</f>
        <v>5.61.5.3.</v>
      </c>
      <c r="GA58" s="14" t="str">
        <f>IF(ISBLANK(GB1),"",IF(VLOOKUP(GB1,Register,58,FALSE)=0,"",(VLOOKUP(GB1,Register,58,FALSE))))</f>
        <v/>
      </c>
      <c r="GB58" s="15" t="s">
        <v>19</v>
      </c>
      <c r="GC58" s="7" t="str">
        <f t="shared" ref="GC58" si="13303">"5." &amp; GE$1&amp; ".5.3."</f>
        <v>5.62.5.3.</v>
      </c>
      <c r="GD58" s="14" t="str">
        <f>IF(ISBLANK(GE1),"",IF(VLOOKUP(GE1,Register,58,FALSE)=0,"",(VLOOKUP(GE1,Register,58,FALSE))))</f>
        <v/>
      </c>
      <c r="GE58" s="15" t="s">
        <v>19</v>
      </c>
      <c r="GF58" s="7" t="str">
        <f t="shared" ref="GF58" si="13304">"5." &amp; GH$1&amp; ".5.3."</f>
        <v>5.63.5.3.</v>
      </c>
      <c r="GG58" s="14" t="str">
        <f>IF(ISBLANK(GH1),"",IF(VLOOKUP(GH1,Register,58,FALSE)=0,"",(VLOOKUP(GH1,Register,58,FALSE))))</f>
        <v/>
      </c>
      <c r="GH58" s="15" t="s">
        <v>19</v>
      </c>
      <c r="GI58" s="7" t="str">
        <f t="shared" ref="GI58" si="13305">"5." &amp; GK$1&amp; ".5.3."</f>
        <v>5.64.5.3.</v>
      </c>
      <c r="GJ58" s="14" t="str">
        <f>IF(ISBLANK(GK1),"",IF(VLOOKUP(GK1,Register,58,FALSE)=0,"",(VLOOKUP(GK1,Register,58,FALSE))))</f>
        <v/>
      </c>
      <c r="GK58" s="15" t="s">
        <v>19</v>
      </c>
      <c r="GL58" s="7" t="str">
        <f t="shared" ref="GL58" si="13306">"5." &amp; GN$1&amp; ".5.3."</f>
        <v>5.65.5.3.</v>
      </c>
      <c r="GM58" s="14" t="str">
        <f>IF(ISBLANK(GN1),"",IF(VLOOKUP(GN1,Register,58,FALSE)=0,"",(VLOOKUP(GN1,Register,58,FALSE))))</f>
        <v/>
      </c>
      <c r="GN58" s="15" t="s">
        <v>19</v>
      </c>
      <c r="GO58" s="7" t="str">
        <f t="shared" ref="GO58" si="13307">"5." &amp; GQ$1&amp; ".5.3."</f>
        <v>5.66.5.3.</v>
      </c>
      <c r="GP58" s="14" t="str">
        <f>IF(ISBLANK(GQ1),"",IF(VLOOKUP(GQ1,Register,58,FALSE)=0,"",(VLOOKUP(GQ1,Register,58,FALSE))))</f>
        <v/>
      </c>
      <c r="GQ58" s="15" t="s">
        <v>19</v>
      </c>
      <c r="GR58" s="7" t="str">
        <f t="shared" ref="GR58" si="13308">"5." &amp; GT$1&amp; ".5.3."</f>
        <v>5.67.5.3.</v>
      </c>
      <c r="GS58" s="14" t="str">
        <f>IF(ISBLANK(GT1),"",IF(VLOOKUP(GT1,Register,58,FALSE)=0,"",(VLOOKUP(GT1,Register,58,FALSE))))</f>
        <v/>
      </c>
      <c r="GT58" s="15" t="s">
        <v>19</v>
      </c>
      <c r="GU58" s="7" t="str">
        <f t="shared" ref="GU58" si="13309">"5." &amp; GW$1&amp; ".5.3."</f>
        <v>5.68.5.3.</v>
      </c>
      <c r="GV58" s="14" t="str">
        <f>IF(ISBLANK(GW1),"",IF(VLOOKUP(GW1,Register,58,FALSE)=0,"",(VLOOKUP(GW1,Register,58,FALSE))))</f>
        <v/>
      </c>
      <c r="GW58" s="15" t="s">
        <v>19</v>
      </c>
      <c r="GX58" s="7" t="str">
        <f t="shared" ref="GX58" si="13310">"5." &amp; GZ$1&amp; ".5.3."</f>
        <v>5.69.5.3.</v>
      </c>
      <c r="GY58" s="14" t="str">
        <f>IF(ISBLANK(GZ1),"",IF(VLOOKUP(GZ1,Register,58,FALSE)=0,"",(VLOOKUP(GZ1,Register,58,FALSE))))</f>
        <v/>
      </c>
      <c r="GZ58" s="15" t="s">
        <v>19</v>
      </c>
      <c r="HA58" s="7" t="str">
        <f t="shared" ref="HA58" si="13311">"5." &amp; HC$1&amp; ".5.3."</f>
        <v>5.70.5.3.</v>
      </c>
      <c r="HB58" s="14" t="str">
        <f>IF(ISBLANK(HC1),"",IF(VLOOKUP(HC1,Register,58,FALSE)=0,"",(VLOOKUP(HC1,Register,58,FALSE))))</f>
        <v/>
      </c>
      <c r="HC58" s="15" t="s">
        <v>19</v>
      </c>
      <c r="HD58" s="7" t="str">
        <f t="shared" ref="HD58" si="13312">"5." &amp; HF$1&amp; ".5.3."</f>
        <v>5.71.5.3.</v>
      </c>
      <c r="HE58" s="14" t="str">
        <f>IF(ISBLANK(HF1),"",IF(VLOOKUP(HF1,Register,58,FALSE)=0,"",(VLOOKUP(HF1,Register,58,FALSE))))</f>
        <v/>
      </c>
      <c r="HF58" s="15" t="s">
        <v>19</v>
      </c>
      <c r="HG58" s="7" t="str">
        <f t="shared" ref="HG58" si="13313">"5." &amp; HI$1&amp; ".5.3."</f>
        <v>5.72.5.3.</v>
      </c>
      <c r="HH58" s="14" t="str">
        <f>IF(ISBLANK(HI1),"",IF(VLOOKUP(HI1,Register,58,FALSE)=0,"",(VLOOKUP(HI1,Register,58,FALSE))))</f>
        <v/>
      </c>
      <c r="HI58" s="15" t="s">
        <v>19</v>
      </c>
      <c r="HJ58" s="7" t="str">
        <f t="shared" ref="HJ58" si="13314">"5." &amp; HL$1&amp; ".5.3."</f>
        <v>5.73.5.3.</v>
      </c>
      <c r="HK58" s="14" t="str">
        <f>IF(ISBLANK(HL1),"",IF(VLOOKUP(HL1,Register,58,FALSE)=0,"",(VLOOKUP(HL1,Register,58,FALSE))))</f>
        <v/>
      </c>
      <c r="HL58" s="15" t="s">
        <v>19</v>
      </c>
      <c r="HM58" s="7" t="str">
        <f t="shared" ref="HM58" si="13315">"5." &amp; HO$1&amp; ".5.3."</f>
        <v>5.74.5.3.</v>
      </c>
      <c r="HN58" s="14" t="str">
        <f>IF(ISBLANK(HO1),"",IF(VLOOKUP(HO1,Register,58,FALSE)=0,"",(VLOOKUP(HO1,Register,58,FALSE))))</f>
        <v/>
      </c>
      <c r="HO58" s="15" t="s">
        <v>19</v>
      </c>
      <c r="HP58" s="7" t="str">
        <f t="shared" ref="HP58" si="13316">"5." &amp; HR$1&amp; ".5.3."</f>
        <v>5.75.5.3.</v>
      </c>
      <c r="HQ58" s="14" t="str">
        <f>IF(ISBLANK(HR1),"",IF(VLOOKUP(HR1,Register,58,FALSE)=0,"",(VLOOKUP(HR1,Register,58,FALSE))))</f>
        <v/>
      </c>
      <c r="HR58" s="15" t="s">
        <v>19</v>
      </c>
      <c r="HS58" s="7" t="str">
        <f t="shared" ref="HS58" si="13317">"5." &amp; HU$1&amp; ".5.3."</f>
        <v>5.76.5.3.</v>
      </c>
      <c r="HT58" s="14" t="str">
        <f>IF(ISBLANK(HU1),"",IF(VLOOKUP(HU1,Register,58,FALSE)=0,"",(VLOOKUP(HU1,Register,58,FALSE))))</f>
        <v/>
      </c>
      <c r="HU58" s="15" t="s">
        <v>19</v>
      </c>
      <c r="HV58" s="7" t="str">
        <f t="shared" ref="HV58" si="13318">"5." &amp; HX$1&amp; ".5.3."</f>
        <v>5.77.5.3.</v>
      </c>
      <c r="HW58" s="14" t="str">
        <f>IF(ISBLANK(HX1),"",IF(VLOOKUP(HX1,Register,58,FALSE)=0,"",(VLOOKUP(HX1,Register,58,FALSE))))</f>
        <v/>
      </c>
      <c r="HX58" s="15" t="s">
        <v>19</v>
      </c>
      <c r="HY58" s="7" t="str">
        <f t="shared" ref="HY58" si="13319">"5." &amp; IA$1&amp; ".5.3."</f>
        <v>5.78.5.3.</v>
      </c>
      <c r="HZ58" s="14" t="str">
        <f>IF(ISBLANK(IA1),"",IF(VLOOKUP(IA1,Register,58,FALSE)=0,"",(VLOOKUP(IA1,Register,58,FALSE))))</f>
        <v/>
      </c>
      <c r="IA58" s="15" t="s">
        <v>19</v>
      </c>
      <c r="IB58" s="7" t="str">
        <f t="shared" ref="IB58" si="13320">"5." &amp; ID$1&amp; ".5.3."</f>
        <v>5.79.5.3.</v>
      </c>
      <c r="IC58" s="14" t="str">
        <f>IF(ISBLANK(ID1),"",IF(VLOOKUP(ID1,Register,58,FALSE)=0,"",(VLOOKUP(ID1,Register,58,FALSE))))</f>
        <v/>
      </c>
      <c r="ID58" s="15" t="s">
        <v>19</v>
      </c>
      <c r="IE58" s="7" t="str">
        <f t="shared" ref="IE58" si="13321">"5." &amp; IG$1&amp; ".5.3."</f>
        <v>5.80.5.3.</v>
      </c>
      <c r="IF58" s="14" t="str">
        <f>IF(ISBLANK(IG1),"",IF(VLOOKUP(IG1,Register,58,FALSE)=0,"",(VLOOKUP(IG1,Register,58,FALSE))))</f>
        <v/>
      </c>
      <c r="IG58" s="15" t="s">
        <v>19</v>
      </c>
      <c r="IH58" s="7" t="str">
        <f t="shared" ref="IH58" si="13322">"5." &amp; IJ$1&amp; ".5.3."</f>
        <v>5.81.5.3.</v>
      </c>
      <c r="II58" s="14" t="str">
        <f>IF(ISBLANK(IJ1),"",IF(VLOOKUP(IJ1,Register,58,FALSE)=0,"",(VLOOKUP(IJ1,Register,58,FALSE))))</f>
        <v/>
      </c>
      <c r="IJ58" s="15" t="s">
        <v>19</v>
      </c>
      <c r="IK58" s="7" t="str">
        <f t="shared" ref="IK58" si="13323">"5." &amp; IM$1&amp; ".5.3."</f>
        <v>5.82.5.3.</v>
      </c>
      <c r="IL58" s="14" t="str">
        <f>IF(ISBLANK(IM1),"",IF(VLOOKUP(IM1,Register,58,FALSE)=0,"",(VLOOKUP(IM1,Register,58,FALSE))))</f>
        <v/>
      </c>
      <c r="IM58" s="15" t="s">
        <v>19</v>
      </c>
      <c r="IN58" s="7" t="str">
        <f t="shared" ref="IN58" si="13324">"5." &amp; IP$1&amp; ".5.3."</f>
        <v>5.83.5.3.</v>
      </c>
      <c r="IO58" s="14" t="str">
        <f>IF(ISBLANK(IP1),"",IF(VLOOKUP(IP1,Register,58,FALSE)=0,"",(VLOOKUP(IP1,Register,58,FALSE))))</f>
        <v/>
      </c>
      <c r="IP58" s="15" t="s">
        <v>19</v>
      </c>
      <c r="IQ58" s="7" t="str">
        <f t="shared" ref="IQ58" si="13325">"5." &amp; IS$1&amp; ".5.3."</f>
        <v>5.84.5.3.</v>
      </c>
      <c r="IR58" s="14" t="str">
        <f>IF(ISBLANK(IS1),"",IF(VLOOKUP(IS1,Register,58,FALSE)=0,"",(VLOOKUP(IS1,Register,58,FALSE))))</f>
        <v/>
      </c>
      <c r="IS58" s="15" t="s">
        <v>19</v>
      </c>
      <c r="IT58" s="7" t="str">
        <f t="shared" ref="IT58" si="13326">"5." &amp; IV$1&amp; ".5.3."</f>
        <v>5.85.5.3.</v>
      </c>
      <c r="IU58" s="14" t="str">
        <f>IF(ISBLANK(IV1),"",IF(VLOOKUP(IV1,Register,58,FALSE)=0,"",(VLOOKUP(IV1,Register,58,FALSE))))</f>
        <v/>
      </c>
      <c r="IV58" s="15" t="s">
        <v>19</v>
      </c>
      <c r="IW58" s="7" t="str">
        <f t="shared" ref="IW58" si="13327">"5." &amp; IY$1&amp; ".5.3."</f>
        <v>5.86.5.3.</v>
      </c>
      <c r="IX58" s="14" t="str">
        <f>IF(ISBLANK(IY1),"",IF(VLOOKUP(IY1,Register,58,FALSE)=0,"",(VLOOKUP(IY1,Register,58,FALSE))))</f>
        <v/>
      </c>
      <c r="IY58" s="15" t="s">
        <v>19</v>
      </c>
      <c r="IZ58" s="7" t="str">
        <f t="shared" ref="IZ58" si="13328">"5." &amp; JB$1&amp; ".5.3."</f>
        <v>5.87.5.3.</v>
      </c>
      <c r="JA58" s="14" t="str">
        <f>IF(ISBLANK(JB1),"",IF(VLOOKUP(JB1,Register,58,FALSE)=0,"",(VLOOKUP(JB1,Register,58,FALSE))))</f>
        <v/>
      </c>
      <c r="JB58" s="15" t="s">
        <v>19</v>
      </c>
      <c r="JC58" s="7" t="str">
        <f t="shared" ref="JC58" si="13329">"5." &amp; JE$1&amp; ".5.3."</f>
        <v>5.88.5.3.</v>
      </c>
      <c r="JD58" s="14" t="str">
        <f>IF(ISBLANK(JE1),"",IF(VLOOKUP(JE1,Register,58,FALSE)=0,"",(VLOOKUP(JE1,Register,58,FALSE))))</f>
        <v/>
      </c>
      <c r="JE58" s="15" t="s">
        <v>19</v>
      </c>
      <c r="JF58" s="7" t="str">
        <f t="shared" ref="JF58" si="13330">"5." &amp; JH$1&amp; ".5.3."</f>
        <v>5.89.5.3.</v>
      </c>
      <c r="JG58" s="14" t="str">
        <f>IF(ISBLANK(JH1),"",IF(VLOOKUP(JH1,Register,58,FALSE)=0,"",(VLOOKUP(JH1,Register,58,FALSE))))</f>
        <v/>
      </c>
      <c r="JH58" s="15" t="s">
        <v>19</v>
      </c>
      <c r="JI58" s="7" t="str">
        <f t="shared" ref="JI58" si="13331">"5." &amp; JK$1&amp; ".5.3."</f>
        <v>5.90.5.3.</v>
      </c>
      <c r="JJ58" s="14" t="str">
        <f>IF(ISBLANK(JK1),"",IF(VLOOKUP(JK1,Register,58,FALSE)=0,"",(VLOOKUP(JK1,Register,58,FALSE))))</f>
        <v/>
      </c>
      <c r="JK58" s="15" t="s">
        <v>19</v>
      </c>
      <c r="JL58" s="7" t="str">
        <f t="shared" ref="JL58" si="13332">"5." &amp; JN$1&amp; ".5.3."</f>
        <v>5.91.5.3.</v>
      </c>
      <c r="JM58" s="14" t="str">
        <f>IF(ISBLANK(JN1),"",IF(VLOOKUP(JN1,Register,58,FALSE)=0,"",(VLOOKUP(JN1,Register,58,FALSE))))</f>
        <v/>
      </c>
      <c r="JN58" s="15" t="s">
        <v>19</v>
      </c>
      <c r="JO58" s="7" t="str">
        <f t="shared" ref="JO58" si="13333">"5." &amp; JQ$1&amp; ".5.3."</f>
        <v>5.92.5.3.</v>
      </c>
      <c r="JP58" s="14" t="str">
        <f>IF(ISBLANK(JQ1),"",IF(VLOOKUP(JQ1,Register,58,FALSE)=0,"",(VLOOKUP(JQ1,Register,58,FALSE))))</f>
        <v/>
      </c>
      <c r="JQ58" s="15" t="s">
        <v>19</v>
      </c>
      <c r="JR58" s="7" t="str">
        <f t="shared" ref="JR58" si="13334">"5." &amp; JT$1&amp; ".5.3."</f>
        <v>5.93.5.3.</v>
      </c>
      <c r="JS58" s="14" t="str">
        <f>IF(ISBLANK(JT1),"",IF(VLOOKUP(JT1,Register,58,FALSE)=0,"",(VLOOKUP(JT1,Register,58,FALSE))))</f>
        <v/>
      </c>
      <c r="JT58" s="15" t="s">
        <v>19</v>
      </c>
      <c r="JU58" s="7" t="str">
        <f t="shared" ref="JU58" si="13335">"5." &amp; JW$1&amp; ".5.3."</f>
        <v>5.94.5.3.</v>
      </c>
      <c r="JV58" s="14" t="str">
        <f>IF(ISBLANK(JW1),"",IF(VLOOKUP(JW1,Register,58,FALSE)=0,"",(VLOOKUP(JW1,Register,58,FALSE))))</f>
        <v/>
      </c>
      <c r="JW58" s="15" t="s">
        <v>19</v>
      </c>
      <c r="JX58" s="7" t="str">
        <f t="shared" ref="JX58" si="13336">"5." &amp; JZ$1&amp; ".5.3."</f>
        <v>5.95.5.3.</v>
      </c>
      <c r="JY58" s="14" t="str">
        <f>IF(ISBLANK(JZ1),"",IF(VLOOKUP(JZ1,Register,58,FALSE)=0,"",(VLOOKUP(JZ1,Register,58,FALSE))))</f>
        <v/>
      </c>
      <c r="JZ58" s="15" t="s">
        <v>19</v>
      </c>
      <c r="KA58" s="7" t="str">
        <f t="shared" ref="KA58" si="13337">"5." &amp; KC$1&amp; ".5.3."</f>
        <v>5.96.5.3.</v>
      </c>
      <c r="KB58" s="14" t="str">
        <f>IF(ISBLANK(KC1),"",IF(VLOOKUP(KC1,Register,58,FALSE)=0,"",(VLOOKUP(KC1,Register,58,FALSE))))</f>
        <v/>
      </c>
      <c r="KC58" s="15" t="s">
        <v>19</v>
      </c>
      <c r="KD58" s="7" t="str">
        <f t="shared" ref="KD58" si="13338">"5." &amp; KF$1&amp; ".5.3."</f>
        <v>5.97.5.3.</v>
      </c>
      <c r="KE58" s="14" t="str">
        <f>IF(ISBLANK(KF1),"",IF(VLOOKUP(KF1,Register,58,FALSE)=0,"",(VLOOKUP(KF1,Register,58,FALSE))))</f>
        <v/>
      </c>
      <c r="KF58" s="15" t="s">
        <v>19</v>
      </c>
      <c r="KG58" s="7" t="str">
        <f t="shared" ref="KG58" si="13339">"5." &amp; KI$1&amp; ".5.3."</f>
        <v>5.98.5.3.</v>
      </c>
      <c r="KH58" s="14" t="str">
        <f>IF(ISBLANK(KI1),"",IF(VLOOKUP(KI1,Register,58,FALSE)=0,"",(VLOOKUP(KI1,Register,58,FALSE))))</f>
        <v/>
      </c>
      <c r="KI58" s="15" t="s">
        <v>19</v>
      </c>
      <c r="KJ58" s="7" t="str">
        <f t="shared" ref="KJ58" si="13340">"5." &amp; KL$1&amp; ".5.3."</f>
        <v>5.99.5.3.</v>
      </c>
      <c r="KK58" s="14" t="str">
        <f>IF(ISBLANK(KL1),"",IF(VLOOKUP(KL1,Register,58,FALSE)=0,"",(VLOOKUP(KL1,Register,58,FALSE))))</f>
        <v/>
      </c>
      <c r="KL58" s="15" t="s">
        <v>19</v>
      </c>
      <c r="KM58" s="7" t="str">
        <f t="shared" ref="KM58" si="13341">"5." &amp; KO$1&amp; ".5.3."</f>
        <v>5.100.5.3.</v>
      </c>
      <c r="KN58" s="14" t="str">
        <f>IF(ISBLANK(KO1),"",IF(VLOOKUP(KO1,Register,58,FALSE)=0,"",(VLOOKUP(KO1,Register,58,FALSE))))</f>
        <v/>
      </c>
      <c r="KO58" s="15" t="s">
        <v>19</v>
      </c>
      <c r="KP58" s="7" t="str">
        <f t="shared" ref="KP58" si="13342">"5." &amp; KR$1&amp; ".5.3."</f>
        <v>5.101.5.3.</v>
      </c>
      <c r="KQ58" s="14" t="str">
        <f>IF(ISBLANK(KR1),"",IF(VLOOKUP(KR1,Register,58,FALSE)=0,"",(VLOOKUP(KR1,Register,58,FALSE))))</f>
        <v/>
      </c>
      <c r="KR58" s="15" t="s">
        <v>19</v>
      </c>
      <c r="KS58" s="7" t="str">
        <f t="shared" ref="KS58" si="13343">"5." &amp; KU$1&amp; ".5.3."</f>
        <v>5.102.5.3.</v>
      </c>
      <c r="KT58" s="14" t="str">
        <f>IF(ISBLANK(KU1),"",IF(VLOOKUP(KU1,Register,58,FALSE)=0,"",(VLOOKUP(KU1,Register,58,FALSE))))</f>
        <v/>
      </c>
      <c r="KU58" s="15" t="s">
        <v>19</v>
      </c>
      <c r="KV58" s="7" t="str">
        <f t="shared" ref="KV58" si="13344">"5." &amp; KX$1&amp; ".5.3."</f>
        <v>5.103.5.3.</v>
      </c>
      <c r="KW58" s="14" t="str">
        <f>IF(ISBLANK(KX1),"",IF(VLOOKUP(KX1,Register,58,FALSE)=0,"",(VLOOKUP(KX1,Register,58,FALSE))))</f>
        <v/>
      </c>
      <c r="KX58" s="15" t="s">
        <v>19</v>
      </c>
      <c r="KY58" s="7" t="str">
        <f t="shared" ref="KY58" si="13345">"5." &amp; LA$1&amp; ".5.3."</f>
        <v>5.104.5.3.</v>
      </c>
      <c r="KZ58" s="14" t="str">
        <f>IF(ISBLANK(LA1),"",IF(VLOOKUP(LA1,Register,58,FALSE)=0,"",(VLOOKUP(LA1,Register,58,FALSE))))</f>
        <v/>
      </c>
      <c r="LA58" s="15" t="s">
        <v>19</v>
      </c>
      <c r="LB58" s="7" t="str">
        <f t="shared" ref="LB58" si="13346">"5." &amp; LD$1&amp; ".5.3."</f>
        <v>5.105.5.3.</v>
      </c>
      <c r="LC58" s="14" t="str">
        <f>IF(ISBLANK(LD1),"",IF(VLOOKUP(LD1,Register,58,FALSE)=0,"",(VLOOKUP(LD1,Register,58,FALSE))))</f>
        <v/>
      </c>
      <c r="LD58" s="15" t="s">
        <v>19</v>
      </c>
      <c r="LE58" s="7" t="str">
        <f t="shared" ref="LE58" si="13347">"5." &amp; LG$1&amp; ".5.3."</f>
        <v>5.106.5.3.</v>
      </c>
      <c r="LF58" s="14" t="str">
        <f>IF(ISBLANK(LG1),"",IF(VLOOKUP(LG1,Register,58,FALSE)=0,"",(VLOOKUP(LG1,Register,58,FALSE))))</f>
        <v/>
      </c>
      <c r="LG58" s="15" t="s">
        <v>19</v>
      </c>
      <c r="LH58" s="7" t="str">
        <f t="shared" ref="LH58" si="13348">"5." &amp; LJ$1&amp; ".5.3."</f>
        <v>5.107.5.3.</v>
      </c>
      <c r="LI58" s="14" t="str">
        <f>IF(ISBLANK(LJ1),"",IF(VLOOKUP(LJ1,Register,58,FALSE)=0,"",(VLOOKUP(LJ1,Register,58,FALSE))))</f>
        <v/>
      </c>
      <c r="LJ58" s="15" t="s">
        <v>19</v>
      </c>
      <c r="LK58" s="7" t="str">
        <f t="shared" ref="LK58" si="13349">"5." &amp; LM$1&amp; ".5.3."</f>
        <v>5.108.5.3.</v>
      </c>
      <c r="LL58" s="14" t="str">
        <f>IF(ISBLANK(LM1),"",IF(VLOOKUP(LM1,Register,58,FALSE)=0,"",(VLOOKUP(LM1,Register,58,FALSE))))</f>
        <v/>
      </c>
      <c r="LM58" s="15" t="s">
        <v>19</v>
      </c>
      <c r="LN58" s="7" t="str">
        <f t="shared" ref="LN58" si="13350">"5." &amp; LP$1&amp; ".5.3."</f>
        <v>5.109.5.3.</v>
      </c>
      <c r="LO58" s="14" t="str">
        <f>IF(ISBLANK(LP1),"",IF(VLOOKUP(LP1,Register,58,FALSE)=0,"",(VLOOKUP(LP1,Register,58,FALSE))))</f>
        <v/>
      </c>
      <c r="LP58" s="15" t="s">
        <v>19</v>
      </c>
      <c r="LQ58" s="7" t="str">
        <f t="shared" ref="LQ58" si="13351">"5." &amp; LS$1&amp; ".5.3."</f>
        <v>5.110.5.3.</v>
      </c>
      <c r="LR58" s="14" t="str">
        <f>IF(ISBLANK(LS1),"",IF(VLOOKUP(LS1,Register,58,FALSE)=0,"",(VLOOKUP(LS1,Register,58,FALSE))))</f>
        <v/>
      </c>
      <c r="LS58" s="15" t="s">
        <v>19</v>
      </c>
      <c r="LT58" s="7" t="str">
        <f t="shared" ref="LT58" si="13352">"5." &amp; LV$1&amp; ".5.3."</f>
        <v>5.111.5.3.</v>
      </c>
      <c r="LU58" s="14" t="str">
        <f>IF(ISBLANK(LV1),"",IF(VLOOKUP(LV1,Register,58,FALSE)=0,"",(VLOOKUP(LV1,Register,58,FALSE))))</f>
        <v/>
      </c>
      <c r="LV58" s="15" t="s">
        <v>19</v>
      </c>
      <c r="LW58" s="7" t="str">
        <f t="shared" ref="LW58" si="13353">"5." &amp; LY$1&amp; ".5.3."</f>
        <v>5.112.5.3.</v>
      </c>
      <c r="LX58" s="14" t="str">
        <f>IF(ISBLANK(LY1),"",IF(VLOOKUP(LY1,Register,58,FALSE)=0,"",(VLOOKUP(LY1,Register,58,FALSE))))</f>
        <v/>
      </c>
      <c r="LY58" s="15" t="s">
        <v>19</v>
      </c>
      <c r="LZ58" s="7" t="str">
        <f t="shared" ref="LZ58" si="13354">"5." &amp; MB$1&amp; ".5.3."</f>
        <v>5.113.5.3.</v>
      </c>
      <c r="MA58" s="14" t="str">
        <f>IF(ISBLANK(MB1),"",IF(VLOOKUP(MB1,Register,58,FALSE)=0,"",(VLOOKUP(MB1,Register,58,FALSE))))</f>
        <v/>
      </c>
      <c r="MB58" s="15" t="s">
        <v>19</v>
      </c>
      <c r="MC58" s="7" t="str">
        <f t="shared" ref="MC58" si="13355">"5." &amp; ME$1&amp; ".5.3."</f>
        <v>5.114.5.3.</v>
      </c>
      <c r="MD58" s="14" t="str">
        <f>IF(ISBLANK(ME1),"",IF(VLOOKUP(ME1,Register,58,FALSE)=0,"",(VLOOKUP(ME1,Register,58,FALSE))))</f>
        <v/>
      </c>
      <c r="ME58" s="15" t="s">
        <v>19</v>
      </c>
      <c r="MF58" s="7" t="str">
        <f t="shared" ref="MF58" si="13356">"5." &amp; MH$1&amp; ".5.3."</f>
        <v>5.115.5.3.</v>
      </c>
      <c r="MG58" s="14" t="str">
        <f>IF(ISBLANK(MH1),"",IF(VLOOKUP(MH1,Register,58,FALSE)=0,"",(VLOOKUP(MH1,Register,58,FALSE))))</f>
        <v/>
      </c>
      <c r="MH58" s="15" t="s">
        <v>19</v>
      </c>
      <c r="MI58" s="7" t="str">
        <f t="shared" ref="MI58" si="13357">"5." &amp; MK$1&amp; ".5.3."</f>
        <v>5.116.5.3.</v>
      </c>
      <c r="MJ58" s="14" t="str">
        <f>IF(ISBLANK(MK1),"",IF(VLOOKUP(MK1,Register,58,FALSE)=0,"",(VLOOKUP(MK1,Register,58,FALSE))))</f>
        <v/>
      </c>
      <c r="MK58" s="15" t="s">
        <v>19</v>
      </c>
      <c r="ML58" s="7" t="str">
        <f t="shared" ref="ML58" si="13358">"5." &amp; MN$1&amp; ".5.3."</f>
        <v>5.117.5.3.</v>
      </c>
      <c r="MM58" s="14" t="str">
        <f>IF(ISBLANK(MN1),"",IF(VLOOKUP(MN1,Register,58,FALSE)=0,"",(VLOOKUP(MN1,Register,58,FALSE))))</f>
        <v/>
      </c>
      <c r="MN58" s="15" t="s">
        <v>19</v>
      </c>
      <c r="MO58" s="7" t="str">
        <f t="shared" ref="MO58" si="13359">"5." &amp; MQ$1&amp; ".5.3."</f>
        <v>5.118.5.3.</v>
      </c>
      <c r="MP58" s="14" t="str">
        <f>IF(ISBLANK(MQ1),"",IF(VLOOKUP(MQ1,Register,58,FALSE)=0,"",(VLOOKUP(MQ1,Register,58,FALSE))))</f>
        <v/>
      </c>
      <c r="MQ58" s="15" t="s">
        <v>19</v>
      </c>
      <c r="MR58" s="7" t="str">
        <f t="shared" ref="MR58" si="13360">"5." &amp; MT$1&amp; ".5.3."</f>
        <v>5.119.5.3.</v>
      </c>
      <c r="MS58" s="14" t="str">
        <f>IF(ISBLANK(MT1),"",IF(VLOOKUP(MT1,Register,58,FALSE)=0,"",(VLOOKUP(MT1,Register,58,FALSE))))</f>
        <v/>
      </c>
      <c r="MT58" s="15" t="s">
        <v>19</v>
      </c>
      <c r="MU58" s="7" t="str">
        <f t="shared" ref="MU58" si="13361">"5." &amp; MW$1&amp; ".5.3."</f>
        <v>5.120.5.3.</v>
      </c>
      <c r="MV58" s="14" t="str">
        <f>IF(ISBLANK(MW1),"",IF(VLOOKUP(MW1,Register,58,FALSE)=0,"",(VLOOKUP(MW1,Register,58,FALSE))))</f>
        <v/>
      </c>
      <c r="MW58" s="15" t="s">
        <v>19</v>
      </c>
      <c r="MX58" s="7" t="str">
        <f t="shared" ref="MX58" si="13362">"5." &amp; MZ$1&amp; ".5.3."</f>
        <v>5.121.5.3.</v>
      </c>
      <c r="MY58" s="14" t="str">
        <f>IF(ISBLANK(MZ1),"",IF(VLOOKUP(MZ1,Register,58,FALSE)=0,"",(VLOOKUP(MZ1,Register,58,FALSE))))</f>
        <v/>
      </c>
      <c r="MZ58" s="15" t="s">
        <v>19</v>
      </c>
      <c r="NA58" s="7" t="str">
        <f t="shared" ref="NA58" si="13363">"5." &amp; NC$1&amp; ".5.3."</f>
        <v>5.122.5.3.</v>
      </c>
      <c r="NB58" s="14" t="str">
        <f>IF(ISBLANK(NC1),"",IF(VLOOKUP(NC1,Register,58,FALSE)=0,"",(VLOOKUP(NC1,Register,58,FALSE))))</f>
        <v/>
      </c>
      <c r="NC58" s="15" t="s">
        <v>19</v>
      </c>
      <c r="ND58" s="7" t="str">
        <f t="shared" ref="ND58" si="13364">"5." &amp; NF$1&amp; ".5.3."</f>
        <v>5.123.5.3.</v>
      </c>
      <c r="NE58" s="14" t="str">
        <f>IF(ISBLANK(NF1),"",IF(VLOOKUP(NF1,Register,58,FALSE)=0,"",(VLOOKUP(NF1,Register,58,FALSE))))</f>
        <v/>
      </c>
      <c r="NF58" s="15" t="s">
        <v>19</v>
      </c>
      <c r="NG58" s="7" t="str">
        <f t="shared" ref="NG58" si="13365">"5." &amp; NI$1&amp; ".5.3."</f>
        <v>5.124.5.3.</v>
      </c>
      <c r="NH58" s="14" t="str">
        <f>IF(ISBLANK(NI1),"",IF(VLOOKUP(NI1,Register,58,FALSE)=0,"",(VLOOKUP(NI1,Register,58,FALSE))))</f>
        <v/>
      </c>
      <c r="NI58" s="15" t="s">
        <v>19</v>
      </c>
      <c r="NJ58" s="7" t="str">
        <f t="shared" ref="NJ58" si="13366">"5." &amp; NL$1&amp; ".5.3."</f>
        <v>5.125.5.3.</v>
      </c>
      <c r="NK58" s="14" t="str">
        <f>IF(ISBLANK(NL1),"",IF(VLOOKUP(NL1,Register,58,FALSE)=0,"",(VLOOKUP(NL1,Register,58,FALSE))))</f>
        <v/>
      </c>
      <c r="NL58" s="15" t="s">
        <v>19</v>
      </c>
      <c r="NM58" s="7" t="str">
        <f t="shared" ref="NM58" si="13367">"5." &amp; NO$1&amp; ".5.3."</f>
        <v>5.126.5.3.</v>
      </c>
      <c r="NN58" s="14" t="str">
        <f>IF(ISBLANK(NO1),"",IF(VLOOKUP(NO1,Register,58,FALSE)=0,"",(VLOOKUP(NO1,Register,58,FALSE))))</f>
        <v/>
      </c>
      <c r="NO58" s="15" t="s">
        <v>19</v>
      </c>
      <c r="NP58" s="7" t="str">
        <f t="shared" ref="NP58" si="13368">"5." &amp; NR$1&amp; ".5.3."</f>
        <v>5.127.5.3.</v>
      </c>
      <c r="NQ58" s="14" t="str">
        <f>IF(ISBLANK(NR1),"",IF(VLOOKUP(NR1,Register,58,FALSE)=0,"",(VLOOKUP(NR1,Register,58,FALSE))))</f>
        <v/>
      </c>
      <c r="NR58" s="15" t="s">
        <v>19</v>
      </c>
      <c r="NS58" s="7" t="str">
        <f t="shared" ref="NS58" si="13369">"5." &amp; NU$1&amp; ".5.3."</f>
        <v>5.128.5.3.</v>
      </c>
      <c r="NT58" s="14" t="str">
        <f>IF(ISBLANK(NU1),"",IF(VLOOKUP(NU1,Register,58,FALSE)=0,"",(VLOOKUP(NU1,Register,58,FALSE))))</f>
        <v/>
      </c>
      <c r="NU58" s="15" t="s">
        <v>19</v>
      </c>
      <c r="NV58" s="7" t="str">
        <f t="shared" ref="NV58" si="13370">"5." &amp; NX$1&amp; ".5.3."</f>
        <v>5.129.5.3.</v>
      </c>
      <c r="NW58" s="14" t="str">
        <f>IF(ISBLANK(NX1),"",IF(VLOOKUP(NX1,Register,58,FALSE)=0,"",(VLOOKUP(NX1,Register,58,FALSE))))</f>
        <v/>
      </c>
      <c r="NX58" s="15" t="s">
        <v>19</v>
      </c>
      <c r="NY58" s="7" t="str">
        <f t="shared" ref="NY58" si="13371">"5." &amp; OA$1&amp; ".5.3."</f>
        <v>5.130.5.3.</v>
      </c>
      <c r="NZ58" s="14" t="str">
        <f>IF(ISBLANK(OA1),"",IF(VLOOKUP(OA1,Register,58,FALSE)=0,"",(VLOOKUP(OA1,Register,58,FALSE))))</f>
        <v/>
      </c>
      <c r="OA58" s="15" t="s">
        <v>19</v>
      </c>
      <c r="OB58" s="7" t="str">
        <f t="shared" ref="OB58" si="13372">"5." &amp; OD$1&amp; ".5.3."</f>
        <v>5.131.5.3.</v>
      </c>
      <c r="OC58" s="14" t="str">
        <f>IF(ISBLANK(OD1),"",IF(VLOOKUP(OD1,Register,58,FALSE)=0,"",(VLOOKUP(OD1,Register,58,FALSE))))</f>
        <v/>
      </c>
      <c r="OD58" s="15" t="s">
        <v>19</v>
      </c>
      <c r="OE58" s="7" t="str">
        <f t="shared" ref="OE58" si="13373">"5." &amp; OG$1&amp; ".5.3."</f>
        <v>5.132.5.3.</v>
      </c>
      <c r="OF58" s="14" t="str">
        <f>IF(ISBLANK(OG1),"",IF(VLOOKUP(OG1,Register,58,FALSE)=0,"",(VLOOKUP(OG1,Register,58,FALSE))))</f>
        <v/>
      </c>
      <c r="OG58" s="15" t="s">
        <v>19</v>
      </c>
      <c r="OH58" s="7" t="str">
        <f t="shared" ref="OH58" si="13374">"5." &amp; OJ$1&amp; ".5.3."</f>
        <v>5.133.5.3.</v>
      </c>
      <c r="OI58" s="14" t="str">
        <f>IF(ISBLANK(OJ1),"",IF(VLOOKUP(OJ1,Register,58,FALSE)=0,"",(VLOOKUP(OJ1,Register,58,FALSE))))</f>
        <v/>
      </c>
      <c r="OJ58" s="15" t="s">
        <v>19</v>
      </c>
      <c r="OK58" s="7" t="str">
        <f t="shared" ref="OK58" si="13375">"5." &amp; OM$1&amp; ".5.3."</f>
        <v>5.134.5.3.</v>
      </c>
      <c r="OL58" s="14" t="str">
        <f>IF(ISBLANK(OM1),"",IF(VLOOKUP(OM1,Register,58,FALSE)=0,"",(VLOOKUP(OM1,Register,58,FALSE))))</f>
        <v/>
      </c>
      <c r="OM58" s="15" t="s">
        <v>19</v>
      </c>
      <c r="ON58" s="7" t="str">
        <f t="shared" ref="ON58" si="13376">"5." &amp; OP$1&amp; ".5.3."</f>
        <v>5.135.5.3.</v>
      </c>
      <c r="OO58" s="14" t="str">
        <f>IF(ISBLANK(OP1),"",IF(VLOOKUP(OP1,Register,58,FALSE)=0,"",(VLOOKUP(OP1,Register,58,FALSE))))</f>
        <v/>
      </c>
      <c r="OP58" s="15" t="s">
        <v>19</v>
      </c>
      <c r="OQ58" s="7" t="str">
        <f t="shared" ref="OQ58" si="13377">"5." &amp; OS$1&amp; ".5.3."</f>
        <v>5.136.5.3.</v>
      </c>
      <c r="OR58" s="14" t="str">
        <f>IF(ISBLANK(OS1),"",IF(VLOOKUP(OS1,Register,58,FALSE)=0,"",(VLOOKUP(OS1,Register,58,FALSE))))</f>
        <v/>
      </c>
      <c r="OS58" s="15" t="s">
        <v>19</v>
      </c>
      <c r="OT58" s="7" t="str">
        <f t="shared" ref="OT58" si="13378">"5." &amp; OV$1&amp; ".5.3."</f>
        <v>5.137.5.3.</v>
      </c>
      <c r="OU58" s="14" t="str">
        <f>IF(ISBLANK(OV1),"",IF(VLOOKUP(OV1,Register,58,FALSE)=0,"",(VLOOKUP(OV1,Register,58,FALSE))))</f>
        <v/>
      </c>
      <c r="OV58" s="15" t="s">
        <v>19</v>
      </c>
      <c r="OW58" s="7" t="str">
        <f t="shared" ref="OW58" si="13379">"5." &amp; OY$1&amp; ".5.3."</f>
        <v>5.138.5.3.</v>
      </c>
      <c r="OX58" s="14" t="str">
        <f>IF(ISBLANK(OY1),"",IF(VLOOKUP(OY1,Register,58,FALSE)=0,"",(VLOOKUP(OY1,Register,58,FALSE))))</f>
        <v/>
      </c>
      <c r="OY58" s="15" t="s">
        <v>19</v>
      </c>
      <c r="OZ58" s="7" t="str">
        <f t="shared" ref="OZ58" si="13380">"5." &amp; PB$1&amp; ".5.3."</f>
        <v>5.139.5.3.</v>
      </c>
      <c r="PA58" s="14" t="str">
        <f>IF(ISBLANK(PB1),"",IF(VLOOKUP(PB1,Register,58,FALSE)=0,"",(VLOOKUP(PB1,Register,58,FALSE))))</f>
        <v/>
      </c>
      <c r="PB58" s="15" t="s">
        <v>19</v>
      </c>
      <c r="PC58" s="7" t="str">
        <f t="shared" ref="PC58" si="13381">"5." &amp; PE$1&amp; ".5.3."</f>
        <v>5.140.5.3.</v>
      </c>
      <c r="PD58" s="14" t="str">
        <f>IF(ISBLANK(PE1),"",IF(VLOOKUP(PE1,Register,58,FALSE)=0,"",(VLOOKUP(PE1,Register,58,FALSE))))</f>
        <v/>
      </c>
      <c r="PE58" s="15" t="s">
        <v>19</v>
      </c>
      <c r="PF58" s="7" t="str">
        <f t="shared" ref="PF58" si="13382">"5." &amp; PH$1&amp; ".5.3."</f>
        <v>5.141.5.3.</v>
      </c>
      <c r="PG58" s="14" t="str">
        <f>IF(ISBLANK(PH1),"",IF(VLOOKUP(PH1,Register,58,FALSE)=0,"",(VLOOKUP(PH1,Register,58,FALSE))))</f>
        <v/>
      </c>
      <c r="PH58" s="15" t="s">
        <v>19</v>
      </c>
      <c r="PI58" s="7" t="str">
        <f t="shared" ref="PI58" si="13383">"5." &amp; PK$1&amp; ".5.3."</f>
        <v>5.142.5.3.</v>
      </c>
      <c r="PJ58" s="14" t="str">
        <f>IF(ISBLANK(PK1),"",IF(VLOOKUP(PK1,Register,58,FALSE)=0,"",(VLOOKUP(PK1,Register,58,FALSE))))</f>
        <v/>
      </c>
      <c r="PK58" s="15" t="s">
        <v>19</v>
      </c>
      <c r="PL58" s="7" t="str">
        <f t="shared" ref="PL58" si="13384">"5." &amp; PN$1&amp; ".5.3."</f>
        <v>5.143.5.3.</v>
      </c>
      <c r="PM58" s="14" t="str">
        <f>IF(ISBLANK(PN1),"",IF(VLOOKUP(PN1,Register,58,FALSE)=0,"",(VLOOKUP(PN1,Register,58,FALSE))))</f>
        <v/>
      </c>
      <c r="PN58" s="15" t="s">
        <v>19</v>
      </c>
      <c r="PO58" s="7" t="str">
        <f t="shared" ref="PO58" si="13385">"5." &amp; PQ$1&amp; ".5.3."</f>
        <v>5.144.5.3.</v>
      </c>
      <c r="PP58" s="14" t="str">
        <f>IF(ISBLANK(PQ1),"",IF(VLOOKUP(PQ1,Register,58,FALSE)=0,"",(VLOOKUP(PQ1,Register,58,FALSE))))</f>
        <v/>
      </c>
      <c r="PQ58" s="15" t="s">
        <v>19</v>
      </c>
      <c r="PR58" s="7" t="str">
        <f t="shared" ref="PR58" si="13386">"5." &amp; PT$1&amp; ".5.3."</f>
        <v>5.145.5.3.</v>
      </c>
      <c r="PS58" s="14" t="str">
        <f>IF(ISBLANK(PT1),"",IF(VLOOKUP(PT1,Register,58,FALSE)=0,"",(VLOOKUP(PT1,Register,58,FALSE))))</f>
        <v/>
      </c>
      <c r="PT58" s="15" t="s">
        <v>19</v>
      </c>
      <c r="PU58" s="7" t="str">
        <f t="shared" ref="PU58" si="13387">"5." &amp; PW$1&amp; ".5.3."</f>
        <v>5.146.5.3.</v>
      </c>
      <c r="PV58" s="14" t="str">
        <f>IF(ISBLANK(PW1),"",IF(VLOOKUP(PW1,Register,58,FALSE)=0,"",(VLOOKUP(PW1,Register,58,FALSE))))</f>
        <v/>
      </c>
      <c r="PW58" s="15" t="s">
        <v>19</v>
      </c>
      <c r="PX58" s="7" t="str">
        <f t="shared" ref="PX58" si="13388">"5." &amp; PZ$1&amp; ".5.3."</f>
        <v>5.147.5.3.</v>
      </c>
      <c r="PY58" s="14" t="str">
        <f>IF(ISBLANK(PZ1),"",IF(VLOOKUP(PZ1,Register,58,FALSE)=0,"",(VLOOKUP(PZ1,Register,58,FALSE))))</f>
        <v/>
      </c>
      <c r="PZ58" s="15" t="s">
        <v>19</v>
      </c>
      <c r="QA58" s="7" t="str">
        <f t="shared" ref="QA58" si="13389">"5." &amp; QC$1&amp; ".5.3."</f>
        <v>5.148.5.3.</v>
      </c>
      <c r="QB58" s="14" t="str">
        <f>IF(ISBLANK(QC1),"",IF(VLOOKUP(QC1,Register,58,FALSE)=0,"",(VLOOKUP(QC1,Register,58,FALSE))))</f>
        <v/>
      </c>
      <c r="QC58" s="15" t="s">
        <v>19</v>
      </c>
      <c r="QD58" s="7" t="str">
        <f t="shared" ref="QD58" si="13390">"5." &amp; QF$1&amp; ".5.3."</f>
        <v>5.149.5.3.</v>
      </c>
      <c r="QE58" s="14" t="str">
        <f>IF(ISBLANK(QF1),"",IF(VLOOKUP(QF1,Register,58,FALSE)=0,"",(VLOOKUP(QF1,Register,58,FALSE))))</f>
        <v/>
      </c>
      <c r="QF58" s="15" t="s">
        <v>19</v>
      </c>
      <c r="QG58" s="7" t="str">
        <f t="shared" ref="QG58" si="13391">"5." &amp; QI$1&amp; ".5.3."</f>
        <v>5.150.5.3.</v>
      </c>
      <c r="QH58" s="14" t="str">
        <f>IF(ISBLANK(QI1),"",IF(VLOOKUP(QI1,Register,58,FALSE)=0,"",(VLOOKUP(QI1,Register,58,FALSE))))</f>
        <v/>
      </c>
      <c r="QI58" s="15" t="s">
        <v>19</v>
      </c>
      <c r="QJ58" s="7" t="str">
        <f t="shared" ref="QJ58" si="13392">"5." &amp; QL$1&amp; ".5.3."</f>
        <v>5.151.5.3.</v>
      </c>
      <c r="QK58" s="14" t="str">
        <f>IF(ISBLANK(QL1),"",IF(VLOOKUP(QL1,Register,58,FALSE)=0,"",(VLOOKUP(QL1,Register,58,FALSE))))</f>
        <v/>
      </c>
      <c r="QL58" s="15" t="s">
        <v>19</v>
      </c>
      <c r="QM58" s="7" t="str">
        <f t="shared" ref="QM58" si="13393">"5." &amp; QO$1&amp; ".5.3."</f>
        <v>5.152.5.3.</v>
      </c>
      <c r="QN58" s="14" t="str">
        <f>IF(ISBLANK(QO1),"",IF(VLOOKUP(QO1,Register,58,FALSE)=0,"",(VLOOKUP(QO1,Register,58,FALSE))))</f>
        <v/>
      </c>
      <c r="QO58" s="15" t="s">
        <v>19</v>
      </c>
      <c r="QP58" s="7" t="str">
        <f t="shared" ref="QP58" si="13394">"5." &amp; QR$1&amp; ".5.3."</f>
        <v>5.153.5.3.</v>
      </c>
      <c r="QQ58" s="14" t="str">
        <f>IF(ISBLANK(QR1),"",IF(VLOOKUP(QR1,Register,58,FALSE)=0,"",(VLOOKUP(QR1,Register,58,FALSE))))</f>
        <v/>
      </c>
      <c r="QR58" s="15" t="s">
        <v>19</v>
      </c>
      <c r="QS58" s="7" t="str">
        <f t="shared" ref="QS58" si="13395">"5." &amp; QU$1&amp; ".5.3."</f>
        <v>5.154.5.3.</v>
      </c>
      <c r="QT58" s="14" t="str">
        <f>IF(ISBLANK(QU1),"",IF(VLOOKUP(QU1,Register,58,FALSE)=0,"",(VLOOKUP(QU1,Register,58,FALSE))))</f>
        <v/>
      </c>
      <c r="QU58" s="15" t="s">
        <v>19</v>
      </c>
      <c r="QV58" s="7" t="str">
        <f t="shared" ref="QV58" si="13396">"5." &amp; QX$1&amp; ".5.3."</f>
        <v>5.155.5.3.</v>
      </c>
      <c r="QW58" s="14" t="str">
        <f>IF(ISBLANK(QX1),"",IF(VLOOKUP(QX1,Register,58,FALSE)=0,"",(VLOOKUP(QX1,Register,58,FALSE))))</f>
        <v/>
      </c>
      <c r="QX58" s="15" t="s">
        <v>19</v>
      </c>
      <c r="QY58" s="7" t="str">
        <f t="shared" ref="QY58" si="13397">"5." &amp; RA$1&amp; ".5.3."</f>
        <v>5.156.5.3.</v>
      </c>
      <c r="QZ58" s="14" t="str">
        <f>IF(ISBLANK(RA1),"",IF(VLOOKUP(RA1,Register,58,FALSE)=0,"",(VLOOKUP(RA1,Register,58,FALSE))))</f>
        <v/>
      </c>
      <c r="RA58" s="15" t="s">
        <v>19</v>
      </c>
      <c r="RB58" s="7" t="str">
        <f t="shared" ref="RB58" si="13398">"5." &amp; RD$1&amp; ".5.3."</f>
        <v>5.157.5.3.</v>
      </c>
      <c r="RC58" s="14" t="str">
        <f>IF(ISBLANK(RD1),"",IF(VLOOKUP(RD1,Register,58,FALSE)=0,"",(VLOOKUP(RD1,Register,58,FALSE))))</f>
        <v/>
      </c>
      <c r="RD58" s="15" t="s">
        <v>19</v>
      </c>
      <c r="RE58" s="7" t="str">
        <f t="shared" ref="RE58" si="13399">"5." &amp; RG$1&amp; ".5.3."</f>
        <v>5.158.5.3.</v>
      </c>
      <c r="RF58" s="14" t="str">
        <f>IF(ISBLANK(RG1),"",IF(VLOOKUP(RG1,Register,58,FALSE)=0,"",(VLOOKUP(RG1,Register,58,FALSE))))</f>
        <v/>
      </c>
      <c r="RG58" s="15" t="s">
        <v>19</v>
      </c>
      <c r="RH58" s="7" t="str">
        <f t="shared" ref="RH58" si="13400">"5." &amp; RJ$1&amp; ".5.3."</f>
        <v>5.159.5.3.</v>
      </c>
      <c r="RI58" s="14" t="str">
        <f>IF(ISBLANK(RJ1),"",IF(VLOOKUP(RJ1,Register,58,FALSE)=0,"",(VLOOKUP(RJ1,Register,58,FALSE))))</f>
        <v/>
      </c>
      <c r="RJ58" s="15" t="s">
        <v>19</v>
      </c>
      <c r="RK58" s="7" t="str">
        <f t="shared" ref="RK58" si="13401">"5." &amp; RM$1&amp; ".5.3."</f>
        <v>5.160.5.3.</v>
      </c>
      <c r="RL58" s="14" t="str">
        <f>IF(ISBLANK(RM1),"",IF(VLOOKUP(RM1,Register,58,FALSE)=0,"",(VLOOKUP(RM1,Register,58,FALSE))))</f>
        <v/>
      </c>
      <c r="RM58" s="15" t="s">
        <v>19</v>
      </c>
      <c r="RN58" s="7" t="str">
        <f t="shared" ref="RN58" si="13402">"5." &amp; RP$1&amp; ".5.3."</f>
        <v>5.161.5.3.</v>
      </c>
      <c r="RO58" s="14" t="str">
        <f>IF(ISBLANK(RP1),"",IF(VLOOKUP(RP1,Register,58,FALSE)=0,"",(VLOOKUP(RP1,Register,58,FALSE))))</f>
        <v/>
      </c>
      <c r="RP58" s="15" t="s">
        <v>19</v>
      </c>
      <c r="RQ58" s="7" t="str">
        <f t="shared" ref="RQ58" si="13403">"5." &amp; RS$1&amp; ".5.3."</f>
        <v>5.162.5.3.</v>
      </c>
      <c r="RR58" s="14" t="str">
        <f>IF(ISBLANK(RS1),"",IF(VLOOKUP(RS1,Register,58,FALSE)=0,"",(VLOOKUP(RS1,Register,58,FALSE))))</f>
        <v/>
      </c>
      <c r="RS58" s="15" t="s">
        <v>19</v>
      </c>
      <c r="RT58" s="7" t="str">
        <f t="shared" ref="RT58" si="13404">"5." &amp; RV$1&amp; ".5.3."</f>
        <v>5.163.5.3.</v>
      </c>
      <c r="RU58" s="14" t="str">
        <f>IF(ISBLANK(RV1),"",IF(VLOOKUP(RV1,Register,58,FALSE)=0,"",(VLOOKUP(RV1,Register,58,FALSE))))</f>
        <v/>
      </c>
      <c r="RV58" s="15" t="s">
        <v>19</v>
      </c>
      <c r="RW58" s="7" t="str">
        <f t="shared" ref="RW58" si="13405">"5." &amp; RY$1&amp; ".5.3."</f>
        <v>5.164.5.3.</v>
      </c>
      <c r="RX58" s="14" t="str">
        <f>IF(ISBLANK(RY1),"",IF(VLOOKUP(RY1,Register,58,FALSE)=0,"",(VLOOKUP(RY1,Register,58,FALSE))))</f>
        <v/>
      </c>
      <c r="RY58" s="15" t="s">
        <v>19</v>
      </c>
      <c r="RZ58" s="7" t="str">
        <f t="shared" ref="RZ58" si="13406">"5." &amp; SB$1&amp; ".5.3."</f>
        <v>5.165.5.3.</v>
      </c>
      <c r="SA58" s="14" t="str">
        <f>IF(ISBLANK(SB1),"",IF(VLOOKUP(SB1,Register,58,FALSE)=0,"",(VLOOKUP(SB1,Register,58,FALSE))))</f>
        <v/>
      </c>
      <c r="SB58" s="15" t="s">
        <v>19</v>
      </c>
      <c r="SC58" s="7" t="str">
        <f t="shared" ref="SC58" si="13407">"5." &amp; SE$1&amp; ".5.3."</f>
        <v>5.166.5.3.</v>
      </c>
      <c r="SD58" s="14" t="str">
        <f>IF(ISBLANK(SE1),"",IF(VLOOKUP(SE1,Register,58,FALSE)=0,"",(VLOOKUP(SE1,Register,58,FALSE))))</f>
        <v/>
      </c>
      <c r="SE58" s="15" t="s">
        <v>19</v>
      </c>
      <c r="SF58" s="7" t="str">
        <f t="shared" ref="SF58" si="13408">"5." &amp; SH$1&amp; ".5.3."</f>
        <v>5.167.5.3.</v>
      </c>
      <c r="SG58" s="14" t="str">
        <f>IF(ISBLANK(SH1),"",IF(VLOOKUP(SH1,Register,58,FALSE)=0,"",(VLOOKUP(SH1,Register,58,FALSE))))</f>
        <v/>
      </c>
      <c r="SH58" s="15" t="s">
        <v>19</v>
      </c>
      <c r="SI58" s="7" t="str">
        <f t="shared" ref="SI58" si="13409">"5." &amp; SK$1&amp; ".5.3."</f>
        <v>5.168.5.3.</v>
      </c>
      <c r="SJ58" s="14" t="str">
        <f>IF(ISBLANK(SK1),"",IF(VLOOKUP(SK1,Register,58,FALSE)=0,"",(VLOOKUP(SK1,Register,58,FALSE))))</f>
        <v/>
      </c>
      <c r="SK58" s="15" t="s">
        <v>19</v>
      </c>
      <c r="SL58" s="7" t="str">
        <f t="shared" ref="SL58" si="13410">"5." &amp; SN$1&amp; ".5.3."</f>
        <v>5.169.5.3.</v>
      </c>
      <c r="SM58" s="14" t="str">
        <f>IF(ISBLANK(SN1),"",IF(VLOOKUP(SN1,Register,58,FALSE)=0,"",(VLOOKUP(SN1,Register,58,FALSE))))</f>
        <v/>
      </c>
      <c r="SN58" s="15" t="s">
        <v>19</v>
      </c>
      <c r="SO58" s="7" t="str">
        <f t="shared" ref="SO58" si="13411">"5." &amp; SQ$1&amp; ".5.3."</f>
        <v>5.170.5.3.</v>
      </c>
      <c r="SP58" s="14" t="str">
        <f>IF(ISBLANK(SQ1),"",IF(VLOOKUP(SQ1,Register,58,FALSE)=0,"",(VLOOKUP(SQ1,Register,58,FALSE))))</f>
        <v/>
      </c>
      <c r="SQ58" s="15" t="s">
        <v>19</v>
      </c>
      <c r="SR58" s="7" t="str">
        <f t="shared" ref="SR58" si="13412">"5." &amp; ST$1&amp; ".5.3."</f>
        <v>5.171.5.3.</v>
      </c>
      <c r="SS58" s="14" t="str">
        <f>IF(ISBLANK(ST1),"",IF(VLOOKUP(ST1,Register,58,FALSE)=0,"",(VLOOKUP(ST1,Register,58,FALSE))))</f>
        <v/>
      </c>
      <c r="ST58" s="15" t="s">
        <v>19</v>
      </c>
      <c r="SU58" s="7" t="str">
        <f t="shared" ref="SU58" si="13413">"5." &amp; SW$1&amp; ".5.3."</f>
        <v>5.172.5.3.</v>
      </c>
      <c r="SV58" s="14" t="str">
        <f>IF(ISBLANK(SW1),"",IF(VLOOKUP(SW1,Register,58,FALSE)=0,"",(VLOOKUP(SW1,Register,58,FALSE))))</f>
        <v/>
      </c>
      <c r="SW58" s="15" t="s">
        <v>19</v>
      </c>
      <c r="SX58" s="7" t="str">
        <f t="shared" ref="SX58" si="13414">"5." &amp; SZ$1&amp; ".5.3."</f>
        <v>5.173.5.3.</v>
      </c>
      <c r="SY58" s="14" t="str">
        <f>IF(ISBLANK(SZ1),"",IF(VLOOKUP(SZ1,Register,58,FALSE)=0,"",(VLOOKUP(SZ1,Register,58,FALSE))))</f>
        <v/>
      </c>
      <c r="SZ58" s="15" t="s">
        <v>19</v>
      </c>
      <c r="TA58" s="7" t="str">
        <f t="shared" ref="TA58" si="13415">"5." &amp; TC$1&amp; ".5.3."</f>
        <v>5.174.5.3.</v>
      </c>
      <c r="TB58" s="14" t="str">
        <f>IF(ISBLANK(TC1),"",IF(VLOOKUP(TC1,Register,58,FALSE)=0,"",(VLOOKUP(TC1,Register,58,FALSE))))</f>
        <v/>
      </c>
      <c r="TC58" s="15" t="s">
        <v>19</v>
      </c>
      <c r="TD58" s="7" t="str">
        <f t="shared" ref="TD58" si="13416">"5." &amp; TF$1&amp; ".5.3."</f>
        <v>5.175.5.3.</v>
      </c>
      <c r="TE58" s="14" t="str">
        <f>IF(ISBLANK(TF1),"",IF(VLOOKUP(TF1,Register,58,FALSE)=0,"",(VLOOKUP(TF1,Register,58,FALSE))))</f>
        <v/>
      </c>
      <c r="TF58" s="15" t="s">
        <v>19</v>
      </c>
      <c r="TG58" s="7" t="str">
        <f t="shared" ref="TG58" si="13417">"5." &amp; TI$1&amp; ".5.3."</f>
        <v>5.176.5.3.</v>
      </c>
      <c r="TH58" s="14" t="str">
        <f>IF(ISBLANK(TI1),"",IF(VLOOKUP(TI1,Register,58,FALSE)=0,"",(VLOOKUP(TI1,Register,58,FALSE))))</f>
        <v/>
      </c>
      <c r="TI58" s="15" t="s">
        <v>19</v>
      </c>
      <c r="TJ58" s="7" t="str">
        <f t="shared" ref="TJ58" si="13418">"5." &amp; TL$1&amp; ".5.3."</f>
        <v>5.177.5.3.</v>
      </c>
      <c r="TK58" s="14" t="str">
        <f>IF(ISBLANK(TL1),"",IF(VLOOKUP(TL1,Register,58,FALSE)=0,"",(VLOOKUP(TL1,Register,58,FALSE))))</f>
        <v/>
      </c>
      <c r="TL58" s="15" t="s">
        <v>19</v>
      </c>
      <c r="TM58" s="7" t="str">
        <f t="shared" ref="TM58" si="13419">"5." &amp; TO$1&amp; ".5.3."</f>
        <v>5.178.5.3.</v>
      </c>
      <c r="TN58" s="14" t="str">
        <f>IF(ISBLANK(TO1),"",IF(VLOOKUP(TO1,Register,58,FALSE)=0,"",(VLOOKUP(TO1,Register,58,FALSE))))</f>
        <v/>
      </c>
      <c r="TO58" s="15" t="s">
        <v>19</v>
      </c>
      <c r="TP58" s="7" t="str">
        <f t="shared" ref="TP58" si="13420">"5." &amp; TR$1&amp; ".5.3."</f>
        <v>5.179.5.3.</v>
      </c>
      <c r="TQ58" s="14" t="str">
        <f>IF(ISBLANK(TR1),"",IF(VLOOKUP(TR1,Register,58,FALSE)=0,"",(VLOOKUP(TR1,Register,58,FALSE))))</f>
        <v/>
      </c>
      <c r="TR58" s="15" t="s">
        <v>19</v>
      </c>
      <c r="TS58" s="7" t="str">
        <f t="shared" ref="TS58" si="13421">"5." &amp; TU$1&amp; ".5.3."</f>
        <v>5.180.5.3.</v>
      </c>
      <c r="TT58" s="14" t="str">
        <f>IF(ISBLANK(TU1),"",IF(VLOOKUP(TU1,Register,58,FALSE)=0,"",(VLOOKUP(TU1,Register,58,FALSE))))</f>
        <v/>
      </c>
      <c r="TU58" s="15" t="s">
        <v>19</v>
      </c>
      <c r="TV58" s="7" t="str">
        <f t="shared" ref="TV58" si="13422">"5." &amp; TX$1&amp; ".5.3."</f>
        <v>5.181.5.3.</v>
      </c>
      <c r="TW58" s="14" t="str">
        <f>IF(ISBLANK(TX1),"",IF(VLOOKUP(TX1,Register,58,FALSE)=0,"",(VLOOKUP(TX1,Register,58,FALSE))))</f>
        <v/>
      </c>
      <c r="TX58" s="15" t="s">
        <v>19</v>
      </c>
      <c r="TY58" s="7" t="str">
        <f t="shared" ref="TY58" si="13423">"5." &amp; UA$1&amp; ".5.3."</f>
        <v>5.182.5.3.</v>
      </c>
      <c r="TZ58" s="14" t="str">
        <f>IF(ISBLANK(UA1),"",IF(VLOOKUP(UA1,Register,58,FALSE)=0,"",(VLOOKUP(UA1,Register,58,FALSE))))</f>
        <v/>
      </c>
      <c r="UA58" s="15" t="s">
        <v>19</v>
      </c>
      <c r="UB58" s="7" t="str">
        <f t="shared" ref="UB58" si="13424">"5." &amp; UD$1&amp; ".5.3."</f>
        <v>5.183.5.3.</v>
      </c>
      <c r="UC58" s="14" t="str">
        <f>IF(ISBLANK(UD1),"",IF(VLOOKUP(UD1,Register,58,FALSE)=0,"",(VLOOKUP(UD1,Register,58,FALSE))))</f>
        <v/>
      </c>
      <c r="UD58" s="15" t="s">
        <v>19</v>
      </c>
      <c r="UE58" s="7" t="str">
        <f t="shared" ref="UE58" si="13425">"5." &amp; UG$1&amp; ".5.3."</f>
        <v>5.184.5.3.</v>
      </c>
      <c r="UF58" s="14" t="str">
        <f>IF(ISBLANK(UG1),"",IF(VLOOKUP(UG1,Register,58,FALSE)=0,"",(VLOOKUP(UG1,Register,58,FALSE))))</f>
        <v/>
      </c>
      <c r="UG58" s="15" t="s">
        <v>19</v>
      </c>
      <c r="UH58" s="7" t="str">
        <f t="shared" ref="UH58" si="13426">"5." &amp; UJ$1&amp; ".5.3."</f>
        <v>5.185.5.3.</v>
      </c>
      <c r="UI58" s="14" t="str">
        <f>IF(ISBLANK(UJ1),"",IF(VLOOKUP(UJ1,Register,58,FALSE)=0,"",(VLOOKUP(UJ1,Register,58,FALSE))))</f>
        <v/>
      </c>
      <c r="UJ58" s="15" t="s">
        <v>19</v>
      </c>
      <c r="UK58" s="7" t="str">
        <f t="shared" ref="UK58" si="13427">"5." &amp; UM$1&amp; ".5.3."</f>
        <v>5.186.5.3.</v>
      </c>
      <c r="UL58" s="14" t="str">
        <f>IF(ISBLANK(UM1),"",IF(VLOOKUP(UM1,Register,58,FALSE)=0,"",(VLOOKUP(UM1,Register,58,FALSE))))</f>
        <v/>
      </c>
      <c r="UM58" s="15" t="s">
        <v>19</v>
      </c>
      <c r="UN58" s="7" t="str">
        <f t="shared" ref="UN58" si="13428">"5." &amp; UP$1&amp; ".5.3."</f>
        <v>5.187.5.3.</v>
      </c>
      <c r="UO58" s="14" t="str">
        <f>IF(ISBLANK(UP1),"",IF(VLOOKUP(UP1,Register,58,FALSE)=0,"",(VLOOKUP(UP1,Register,58,FALSE))))</f>
        <v/>
      </c>
      <c r="UP58" s="15" t="s">
        <v>19</v>
      </c>
      <c r="UQ58" s="7" t="str">
        <f t="shared" ref="UQ58" si="13429">"5." &amp; US$1&amp; ".5.3."</f>
        <v>5.188.5.3.</v>
      </c>
      <c r="UR58" s="14" t="str">
        <f>IF(ISBLANK(US1),"",IF(VLOOKUP(US1,Register,58,FALSE)=0,"",(VLOOKUP(US1,Register,58,FALSE))))</f>
        <v/>
      </c>
      <c r="US58" s="15" t="s">
        <v>19</v>
      </c>
      <c r="UT58" s="7" t="str">
        <f t="shared" ref="UT58" si="13430">"5." &amp; UV$1&amp; ".5.3."</f>
        <v>5.189.5.3.</v>
      </c>
      <c r="UU58" s="14" t="str">
        <f>IF(ISBLANK(UV1),"",IF(VLOOKUP(UV1,Register,58,FALSE)=0,"",(VLOOKUP(UV1,Register,58,FALSE))))</f>
        <v/>
      </c>
      <c r="UV58" s="15" t="s">
        <v>19</v>
      </c>
      <c r="UW58" s="7" t="str">
        <f t="shared" ref="UW58" si="13431">"5." &amp; UY$1&amp; ".5.3."</f>
        <v>5.190.5.3.</v>
      </c>
      <c r="UX58" s="14" t="str">
        <f>IF(ISBLANK(UY1),"",IF(VLOOKUP(UY1,Register,58,FALSE)=0,"",(VLOOKUP(UY1,Register,58,FALSE))))</f>
        <v/>
      </c>
      <c r="UY58" s="15" t="s">
        <v>19</v>
      </c>
      <c r="UZ58" s="7" t="str">
        <f t="shared" ref="UZ58" si="13432">"5." &amp; VB$1&amp; ".5.3."</f>
        <v>5.191.5.3.</v>
      </c>
      <c r="VA58" s="14" t="str">
        <f>IF(ISBLANK(VB1),"",IF(VLOOKUP(VB1,Register,58,FALSE)=0,"",(VLOOKUP(VB1,Register,58,FALSE))))</f>
        <v/>
      </c>
      <c r="VB58" s="15" t="s">
        <v>19</v>
      </c>
      <c r="VC58" s="7" t="str">
        <f t="shared" ref="VC58" si="13433">"5." &amp; VE$1&amp; ".5.3."</f>
        <v>5.192.5.3.</v>
      </c>
      <c r="VD58" s="14" t="str">
        <f>IF(ISBLANK(VE1),"",IF(VLOOKUP(VE1,Register,58,FALSE)=0,"",(VLOOKUP(VE1,Register,58,FALSE))))</f>
        <v/>
      </c>
      <c r="VE58" s="15" t="s">
        <v>19</v>
      </c>
      <c r="VF58" s="7" t="str">
        <f t="shared" ref="VF58" si="13434">"5." &amp; VH$1&amp; ".5.3."</f>
        <v>5.193.5.3.</v>
      </c>
      <c r="VG58" s="14" t="str">
        <f>IF(ISBLANK(VH1),"",IF(VLOOKUP(VH1,Register,58,FALSE)=0,"",(VLOOKUP(VH1,Register,58,FALSE))))</f>
        <v/>
      </c>
      <c r="VH58" s="15" t="s">
        <v>19</v>
      </c>
      <c r="VI58" s="7" t="str">
        <f t="shared" ref="VI58" si="13435">"5." &amp; VK$1&amp; ".5.3."</f>
        <v>5.194.5.3.</v>
      </c>
      <c r="VJ58" s="14" t="str">
        <f>IF(ISBLANK(VK1),"",IF(VLOOKUP(VK1,Register,58,FALSE)=0,"",(VLOOKUP(VK1,Register,58,FALSE))))</f>
        <v/>
      </c>
      <c r="VK58" s="15" t="s">
        <v>19</v>
      </c>
      <c r="VL58" s="7" t="str">
        <f t="shared" ref="VL58" si="13436">"5." &amp; VN$1&amp; ".5.3."</f>
        <v>5.195.5.3.</v>
      </c>
      <c r="VM58" s="14" t="str">
        <f>IF(ISBLANK(VN1),"",IF(VLOOKUP(VN1,Register,58,FALSE)=0,"",(VLOOKUP(VN1,Register,58,FALSE))))</f>
        <v/>
      </c>
      <c r="VN58" s="15" t="s">
        <v>19</v>
      </c>
      <c r="VO58" s="7" t="str">
        <f t="shared" ref="VO58" si="13437">"5." &amp; VQ$1&amp; ".5.3."</f>
        <v>5.196.5.3.</v>
      </c>
      <c r="VP58" s="14" t="str">
        <f>IF(ISBLANK(VQ1),"",IF(VLOOKUP(VQ1,Register,58,FALSE)=0,"",(VLOOKUP(VQ1,Register,58,FALSE))))</f>
        <v/>
      </c>
      <c r="VQ58" s="15" t="s">
        <v>19</v>
      </c>
      <c r="VR58" s="7" t="str">
        <f t="shared" ref="VR58" si="13438">"5." &amp; VT$1&amp; ".5.3."</f>
        <v>5.197.5.3.</v>
      </c>
      <c r="VS58" s="14" t="str">
        <f>IF(ISBLANK(VT1),"",IF(VLOOKUP(VT1,Register,58,FALSE)=0,"",(VLOOKUP(VT1,Register,58,FALSE))))</f>
        <v/>
      </c>
      <c r="VT58" s="15" t="s">
        <v>19</v>
      </c>
      <c r="VU58" s="7" t="str">
        <f t="shared" ref="VU58" si="13439">"5." &amp; VW$1&amp; ".5.3."</f>
        <v>5.198.5.3.</v>
      </c>
      <c r="VV58" s="14" t="str">
        <f>IF(ISBLANK(VW1),"",IF(VLOOKUP(VW1,Register,58,FALSE)=0,"",(VLOOKUP(VW1,Register,58,FALSE))))</f>
        <v/>
      </c>
      <c r="VW58" s="15" t="s">
        <v>19</v>
      </c>
      <c r="VX58" s="7" t="str">
        <f t="shared" ref="VX58" si="13440">"5." &amp; VZ$1&amp; ".5.3."</f>
        <v>5.199.5.3.</v>
      </c>
      <c r="VY58" s="14" t="str">
        <f>IF(ISBLANK(VZ1),"",IF(VLOOKUP(VZ1,Register,58,FALSE)=0,"",(VLOOKUP(VZ1,Register,58,FALSE))))</f>
        <v/>
      </c>
      <c r="VZ58" s="15" t="s">
        <v>19</v>
      </c>
      <c r="WA58" s="7" t="str">
        <f t="shared" ref="WA58" si="13441">"5." &amp; WC$1&amp; ".5.3."</f>
        <v>5.200.5.3.</v>
      </c>
      <c r="WB58" s="14" t="str">
        <f>IF(ISBLANK(WC1),"",IF(VLOOKUP(WC1,Register,58,FALSE)=0,"",(VLOOKUP(WC1,Register,58,FALSE))))</f>
        <v/>
      </c>
      <c r="WC58" s="15" t="s">
        <v>19</v>
      </c>
      <c r="WD58" s="7" t="str">
        <f t="shared" ref="WD58" si="13442">"5." &amp; WF$1&amp; ".5.3."</f>
        <v>5.201.5.3.</v>
      </c>
      <c r="WE58" s="14" t="str">
        <f>IF(ISBLANK(WF1),"",IF(VLOOKUP(WF1,Register,58,FALSE)=0,"",(VLOOKUP(WF1,Register,58,FALSE))))</f>
        <v/>
      </c>
      <c r="WF58" s="15" t="s">
        <v>19</v>
      </c>
      <c r="WG58" s="7" t="str">
        <f t="shared" ref="WG58" si="13443">"5." &amp; WI$1&amp; ".5.3."</f>
        <v>5.202.5.3.</v>
      </c>
      <c r="WH58" s="14" t="str">
        <f>IF(ISBLANK(WI1),"",IF(VLOOKUP(WI1,Register,58,FALSE)=0,"",(VLOOKUP(WI1,Register,58,FALSE))))</f>
        <v/>
      </c>
      <c r="WI58" s="15" t="s">
        <v>19</v>
      </c>
      <c r="WJ58" s="7" t="str">
        <f t="shared" ref="WJ58" si="13444">"5." &amp; WL$1&amp; ".5.3."</f>
        <v>5.203.5.3.</v>
      </c>
      <c r="WK58" s="14" t="str">
        <f>IF(ISBLANK(WL1),"",IF(VLOOKUP(WL1,Register,58,FALSE)=0,"",(VLOOKUP(WL1,Register,58,FALSE))))</f>
        <v/>
      </c>
      <c r="WL58" s="15" t="s">
        <v>19</v>
      </c>
      <c r="WM58" s="7" t="str">
        <f t="shared" ref="WM58" si="13445">"5." &amp; WO$1&amp; ".5.3."</f>
        <v>5.204.5.3.</v>
      </c>
      <c r="WN58" s="14" t="str">
        <f>IF(ISBLANK(WO1),"",IF(VLOOKUP(WO1,Register,58,FALSE)=0,"",(VLOOKUP(WO1,Register,58,FALSE))))</f>
        <v/>
      </c>
      <c r="WO58" s="15" t="s">
        <v>19</v>
      </c>
      <c r="WP58" s="7" t="str">
        <f t="shared" ref="WP58" si="13446">"5." &amp; WR$1&amp; ".5.3."</f>
        <v>5.205.5.3.</v>
      </c>
      <c r="WQ58" s="14" t="str">
        <f>IF(ISBLANK(WR1),"",IF(VLOOKUP(WR1,Register,58,FALSE)=0,"",(VLOOKUP(WR1,Register,58,FALSE))))</f>
        <v/>
      </c>
      <c r="WR58" s="15" t="s">
        <v>19</v>
      </c>
      <c r="WS58" s="7" t="str">
        <f t="shared" ref="WS58" si="13447">"5." &amp; WU$1&amp; ".5.3."</f>
        <v>5.206.5.3.</v>
      </c>
      <c r="WT58" s="14" t="str">
        <f>IF(ISBLANK(WU1),"",IF(VLOOKUP(WU1,Register,58,FALSE)=0,"",(VLOOKUP(WU1,Register,58,FALSE))))</f>
        <v/>
      </c>
      <c r="WU58" s="15" t="s">
        <v>19</v>
      </c>
      <c r="WV58" s="7" t="str">
        <f t="shared" ref="WV58" si="13448">"5." &amp; WX$1&amp; ".5.3."</f>
        <v>5.207.5.3.</v>
      </c>
      <c r="WW58" s="14" t="str">
        <f>IF(ISBLANK(WX1),"",IF(VLOOKUP(WX1,Register,58,FALSE)=0,"",(VLOOKUP(WX1,Register,58,FALSE))))</f>
        <v/>
      </c>
      <c r="WX58" s="15" t="s">
        <v>19</v>
      </c>
      <c r="WY58" s="7" t="str">
        <f t="shared" ref="WY58" si="13449">"5." &amp; XA$1&amp; ".5.3."</f>
        <v>5.208.5.3.</v>
      </c>
      <c r="WZ58" s="14" t="str">
        <f>IF(ISBLANK(XA1),"",IF(VLOOKUP(XA1,Register,58,FALSE)=0,"",(VLOOKUP(XA1,Register,58,FALSE))))</f>
        <v/>
      </c>
      <c r="XA58" s="15" t="s">
        <v>19</v>
      </c>
      <c r="XB58" s="7" t="str">
        <f t="shared" ref="XB58" si="13450">"5." &amp; XD$1&amp; ".5.3."</f>
        <v>5.209.5.3.</v>
      </c>
      <c r="XC58" s="14" t="str">
        <f>IF(ISBLANK(XD1),"",IF(VLOOKUP(XD1,Register,58,FALSE)=0,"",(VLOOKUP(XD1,Register,58,FALSE))))</f>
        <v/>
      </c>
      <c r="XD58" s="15" t="s">
        <v>19</v>
      </c>
      <c r="XE58" s="7" t="str">
        <f t="shared" ref="XE58" si="13451">"5." &amp; XG$1&amp; ".5.3."</f>
        <v>5.210.5.3.</v>
      </c>
      <c r="XF58" s="14" t="str">
        <f>IF(ISBLANK(XG1),"",IF(VLOOKUP(XG1,Register,58,FALSE)=0,"",(VLOOKUP(XG1,Register,58,FALSE))))</f>
        <v/>
      </c>
      <c r="XG58" s="15" t="s">
        <v>19</v>
      </c>
      <c r="XH58" s="7" t="str">
        <f t="shared" ref="XH58" si="13452">"5." &amp; XJ$1&amp; ".5.3."</f>
        <v>5.211.5.3.</v>
      </c>
      <c r="XI58" s="14" t="str">
        <f>IF(ISBLANK(XJ1),"",IF(VLOOKUP(XJ1,Register,58,FALSE)=0,"",(VLOOKUP(XJ1,Register,58,FALSE))))</f>
        <v/>
      </c>
      <c r="XJ58" s="15" t="s">
        <v>19</v>
      </c>
      <c r="XK58" s="7" t="str">
        <f t="shared" ref="XK58" si="13453">"5." &amp; XM$1&amp; ".5.3."</f>
        <v>5.212.5.3.</v>
      </c>
      <c r="XL58" s="14" t="str">
        <f>IF(ISBLANK(XM1),"",IF(VLOOKUP(XM1,Register,58,FALSE)=0,"",(VLOOKUP(XM1,Register,58,FALSE))))</f>
        <v/>
      </c>
      <c r="XM58" s="15" t="s">
        <v>19</v>
      </c>
      <c r="XN58" s="7" t="str">
        <f t="shared" ref="XN58" si="13454">"5." &amp; XP$1&amp; ".5.3."</f>
        <v>5.213.5.3.</v>
      </c>
      <c r="XO58" s="14" t="str">
        <f>IF(ISBLANK(XP1),"",IF(VLOOKUP(XP1,Register,58,FALSE)=0,"",(VLOOKUP(XP1,Register,58,FALSE))))</f>
        <v/>
      </c>
      <c r="XP58" s="15" t="s">
        <v>19</v>
      </c>
      <c r="XQ58" s="7" t="str">
        <f t="shared" ref="XQ58" si="13455">"5." &amp; XS$1&amp; ".5.3."</f>
        <v>5.214.5.3.</v>
      </c>
      <c r="XR58" s="14" t="str">
        <f>IF(ISBLANK(XS1),"",IF(VLOOKUP(XS1,Register,58,FALSE)=0,"",(VLOOKUP(XS1,Register,58,FALSE))))</f>
        <v/>
      </c>
      <c r="XS58" s="15" t="s">
        <v>19</v>
      </c>
      <c r="XT58" s="7" t="str">
        <f t="shared" ref="XT58" si="13456">"5." &amp; XV$1&amp; ".5.3."</f>
        <v>5.215.5.3.</v>
      </c>
      <c r="XU58" s="14" t="str">
        <f>IF(ISBLANK(XV1),"",IF(VLOOKUP(XV1,Register,58,FALSE)=0,"",(VLOOKUP(XV1,Register,58,FALSE))))</f>
        <v/>
      </c>
      <c r="XV58" s="15" t="s">
        <v>19</v>
      </c>
      <c r="XW58" s="7" t="str">
        <f t="shared" ref="XW58" si="13457">"5." &amp; XY$1&amp; ".5.3."</f>
        <v>5.216.5.3.</v>
      </c>
      <c r="XX58" s="14" t="str">
        <f>IF(ISBLANK(XY1),"",IF(VLOOKUP(XY1,Register,58,FALSE)=0,"",(VLOOKUP(XY1,Register,58,FALSE))))</f>
        <v/>
      </c>
      <c r="XY58" s="15" t="s">
        <v>19</v>
      </c>
      <c r="XZ58" s="7" t="str">
        <f t="shared" ref="XZ58" si="13458">"5." &amp; YB$1&amp; ".5.3."</f>
        <v>5.217.5.3.</v>
      </c>
      <c r="YA58" s="14" t="str">
        <f>IF(ISBLANK(YB1),"",IF(VLOOKUP(YB1,Register,58,FALSE)=0,"",(VLOOKUP(YB1,Register,58,FALSE))))</f>
        <v/>
      </c>
      <c r="YB58" s="15" t="s">
        <v>19</v>
      </c>
      <c r="YC58" s="7" t="str">
        <f t="shared" ref="YC58" si="13459">"5." &amp; YE$1&amp; ".5.3."</f>
        <v>5.218.5.3.</v>
      </c>
      <c r="YD58" s="14" t="str">
        <f>IF(ISBLANK(YE1),"",IF(VLOOKUP(YE1,Register,58,FALSE)=0,"",(VLOOKUP(YE1,Register,58,FALSE))))</f>
        <v/>
      </c>
      <c r="YE58" s="15" t="s">
        <v>19</v>
      </c>
      <c r="YF58" s="7" t="str">
        <f t="shared" ref="YF58" si="13460">"5." &amp; YH$1&amp; ".5.3."</f>
        <v>5.219.5.3.</v>
      </c>
      <c r="YG58" s="14" t="str">
        <f>IF(ISBLANK(YH1),"",IF(VLOOKUP(YH1,Register,58,FALSE)=0,"",(VLOOKUP(YH1,Register,58,FALSE))))</f>
        <v/>
      </c>
      <c r="YH58" s="15" t="s">
        <v>19</v>
      </c>
      <c r="YI58" s="7" t="str">
        <f t="shared" ref="YI58" si="13461">"5." &amp; YK$1&amp; ".5.3."</f>
        <v>5.220.5.3.</v>
      </c>
      <c r="YJ58" s="14" t="str">
        <f>IF(ISBLANK(YK1),"",IF(VLOOKUP(YK1,Register,58,FALSE)=0,"",(VLOOKUP(YK1,Register,58,FALSE))))</f>
        <v/>
      </c>
      <c r="YK58" s="15" t="s">
        <v>19</v>
      </c>
      <c r="YL58" s="7" t="str">
        <f t="shared" ref="YL58" si="13462">"5." &amp; YN$1&amp; ".5.3."</f>
        <v>5.221.5.3.</v>
      </c>
      <c r="YM58" s="14" t="str">
        <f>IF(ISBLANK(YN1),"",IF(VLOOKUP(YN1,Register,58,FALSE)=0,"",(VLOOKUP(YN1,Register,58,FALSE))))</f>
        <v/>
      </c>
      <c r="YN58" s="15" t="s">
        <v>19</v>
      </c>
      <c r="YO58" s="7" t="str">
        <f t="shared" ref="YO58" si="13463">"5." &amp; YQ$1&amp; ".5.3."</f>
        <v>5.222.5.3.</v>
      </c>
      <c r="YP58" s="14" t="str">
        <f>IF(ISBLANK(YQ1),"",IF(VLOOKUP(YQ1,Register,58,FALSE)=0,"",(VLOOKUP(YQ1,Register,58,FALSE))))</f>
        <v/>
      </c>
      <c r="YQ58" s="15" t="s">
        <v>19</v>
      </c>
      <c r="YR58" s="7" t="str">
        <f t="shared" ref="YR58" si="13464">"5." &amp; YT$1&amp; ".5.3."</f>
        <v>5.223.5.3.</v>
      </c>
      <c r="YS58" s="14" t="str">
        <f>IF(ISBLANK(YT1),"",IF(VLOOKUP(YT1,Register,58,FALSE)=0,"",(VLOOKUP(YT1,Register,58,FALSE))))</f>
        <v/>
      </c>
      <c r="YT58" s="15" t="s">
        <v>19</v>
      </c>
      <c r="YU58" s="7" t="str">
        <f t="shared" ref="YU58" si="13465">"5." &amp; YW$1&amp; ".5.3."</f>
        <v>5.224.5.3.</v>
      </c>
      <c r="YV58" s="14" t="str">
        <f>IF(ISBLANK(YW1),"",IF(VLOOKUP(YW1,Register,58,FALSE)=0,"",(VLOOKUP(YW1,Register,58,FALSE))))</f>
        <v/>
      </c>
      <c r="YW58" s="15" t="s">
        <v>19</v>
      </c>
      <c r="YX58" s="7" t="str">
        <f t="shared" ref="YX58" si="13466">"5." &amp; YZ$1&amp; ".5.3."</f>
        <v>5.225.5.3.</v>
      </c>
      <c r="YY58" s="14" t="str">
        <f>IF(ISBLANK(YZ1),"",IF(VLOOKUP(YZ1,Register,58,FALSE)=0,"",(VLOOKUP(YZ1,Register,58,FALSE))))</f>
        <v/>
      </c>
      <c r="YZ58" s="15" t="s">
        <v>19</v>
      </c>
      <c r="ZA58" s="7" t="str">
        <f t="shared" ref="ZA58" si="13467">"5." &amp; ZC$1&amp; ".5.3."</f>
        <v>5.226.5.3.</v>
      </c>
      <c r="ZB58" s="14" t="str">
        <f>IF(ISBLANK(ZC1),"",IF(VLOOKUP(ZC1,Register,58,FALSE)=0,"",(VLOOKUP(ZC1,Register,58,FALSE))))</f>
        <v/>
      </c>
      <c r="ZC58" s="15" t="s">
        <v>19</v>
      </c>
      <c r="ZD58" s="7" t="str">
        <f t="shared" ref="ZD58" si="13468">"5." &amp; ZF$1&amp; ".5.3."</f>
        <v>5.227.5.3.</v>
      </c>
      <c r="ZE58" s="14" t="str">
        <f>IF(ISBLANK(ZF1),"",IF(VLOOKUP(ZF1,Register,58,FALSE)=0,"",(VLOOKUP(ZF1,Register,58,FALSE))))</f>
        <v/>
      </c>
      <c r="ZF58" s="15" t="s">
        <v>19</v>
      </c>
      <c r="ZG58" s="7" t="str">
        <f t="shared" ref="ZG58" si="13469">"5." &amp; ZI$1&amp; ".5.3."</f>
        <v>5.228.5.3.</v>
      </c>
      <c r="ZH58" s="14" t="str">
        <f>IF(ISBLANK(ZI1),"",IF(VLOOKUP(ZI1,Register,58,FALSE)=0,"",(VLOOKUP(ZI1,Register,58,FALSE))))</f>
        <v/>
      </c>
      <c r="ZI58" s="15" t="s">
        <v>19</v>
      </c>
      <c r="ZJ58" s="7" t="str">
        <f t="shared" ref="ZJ58" si="13470">"5." &amp; ZL$1&amp; ".5.3."</f>
        <v>5.229.5.3.</v>
      </c>
      <c r="ZK58" s="14" t="str">
        <f>IF(ISBLANK(ZL1),"",IF(VLOOKUP(ZL1,Register,58,FALSE)=0,"",(VLOOKUP(ZL1,Register,58,FALSE))))</f>
        <v/>
      </c>
      <c r="ZL58" s="15" t="s">
        <v>19</v>
      </c>
      <c r="ZM58" s="7" t="str">
        <f t="shared" ref="ZM58" si="13471">"5." &amp; ZO$1&amp; ".5.3."</f>
        <v>5.230.5.3.</v>
      </c>
      <c r="ZN58" s="14" t="str">
        <f>IF(ISBLANK(ZO1),"",IF(VLOOKUP(ZO1,Register,58,FALSE)=0,"",(VLOOKUP(ZO1,Register,58,FALSE))))</f>
        <v/>
      </c>
      <c r="ZO58" s="15" t="s">
        <v>19</v>
      </c>
      <c r="ZP58" s="7" t="str">
        <f t="shared" ref="ZP58" si="13472">"5." &amp; ZR$1&amp; ".5.3."</f>
        <v>5.231.5.3.</v>
      </c>
      <c r="ZQ58" s="14" t="str">
        <f>IF(ISBLANK(ZR1),"",IF(VLOOKUP(ZR1,Register,58,FALSE)=0,"",(VLOOKUP(ZR1,Register,58,FALSE))))</f>
        <v/>
      </c>
      <c r="ZR58" s="15" t="s">
        <v>19</v>
      </c>
      <c r="ZS58" s="7" t="str">
        <f t="shared" ref="ZS58" si="13473">"5." &amp; ZU$1&amp; ".5.3."</f>
        <v>5.232.5.3.</v>
      </c>
      <c r="ZT58" s="14" t="str">
        <f>IF(ISBLANK(ZU1),"",IF(VLOOKUP(ZU1,Register,58,FALSE)=0,"",(VLOOKUP(ZU1,Register,58,FALSE))))</f>
        <v/>
      </c>
      <c r="ZU58" s="15" t="s">
        <v>19</v>
      </c>
      <c r="ZV58" s="7" t="str">
        <f t="shared" ref="ZV58" si="13474">"5." &amp; ZX$1&amp; ".5.3."</f>
        <v>5.233.5.3.</v>
      </c>
      <c r="ZW58" s="14" t="str">
        <f>IF(ISBLANK(ZX1),"",IF(VLOOKUP(ZX1,Register,58,FALSE)=0,"",(VLOOKUP(ZX1,Register,58,FALSE))))</f>
        <v/>
      </c>
      <c r="ZX58" s="15" t="s">
        <v>19</v>
      </c>
      <c r="ZY58" s="7" t="str">
        <f t="shared" ref="ZY58" si="13475">"5." &amp; AAA$1&amp; ".5.3."</f>
        <v>5.234.5.3.</v>
      </c>
      <c r="ZZ58" s="14" t="str">
        <f>IF(ISBLANK(AAA1),"",IF(VLOOKUP(AAA1,Register,58,FALSE)=0,"",(VLOOKUP(AAA1,Register,58,FALSE))))</f>
        <v/>
      </c>
      <c r="AAA58" s="15" t="s">
        <v>19</v>
      </c>
      <c r="AAB58" s="7" t="str">
        <f t="shared" ref="AAB58" si="13476">"5." &amp; AAD$1&amp; ".5.3."</f>
        <v>5.235.5.3.</v>
      </c>
      <c r="AAC58" s="14" t="str">
        <f>IF(ISBLANK(AAD1),"",IF(VLOOKUP(AAD1,Register,58,FALSE)=0,"",(VLOOKUP(AAD1,Register,58,FALSE))))</f>
        <v/>
      </c>
      <c r="AAD58" s="15" t="s">
        <v>19</v>
      </c>
      <c r="AAE58" s="7" t="str">
        <f t="shared" ref="AAE58" si="13477">"5." &amp; AAG$1&amp; ".5.3."</f>
        <v>5.236.5.3.</v>
      </c>
      <c r="AAF58" s="14" t="str">
        <f>IF(ISBLANK(AAG1),"",IF(VLOOKUP(AAG1,Register,58,FALSE)=0,"",(VLOOKUP(AAG1,Register,58,FALSE))))</f>
        <v/>
      </c>
      <c r="AAG58" s="15" t="s">
        <v>19</v>
      </c>
      <c r="AAH58" s="7" t="str">
        <f t="shared" ref="AAH58" si="13478">"5." &amp; AAJ$1&amp; ".5.3."</f>
        <v>5.237.5.3.</v>
      </c>
      <c r="AAI58" s="14" t="str">
        <f>IF(ISBLANK(AAJ1),"",IF(VLOOKUP(AAJ1,Register,58,FALSE)=0,"",(VLOOKUP(AAJ1,Register,58,FALSE))))</f>
        <v/>
      </c>
      <c r="AAJ58" s="15" t="s">
        <v>19</v>
      </c>
      <c r="AAK58" s="7" t="str">
        <f t="shared" ref="AAK58" si="13479">"5." &amp; AAM$1&amp; ".5.3."</f>
        <v>5.238.5.3.</v>
      </c>
      <c r="AAL58" s="14" t="str">
        <f>IF(ISBLANK(AAM1),"",IF(VLOOKUP(AAM1,Register,58,FALSE)=0,"",(VLOOKUP(AAM1,Register,58,FALSE))))</f>
        <v/>
      </c>
      <c r="AAM58" s="15" t="s">
        <v>19</v>
      </c>
      <c r="AAN58" s="7" t="str">
        <f t="shared" ref="AAN58" si="13480">"5." &amp; AAP$1&amp; ".5.3."</f>
        <v>5.239.5.3.</v>
      </c>
      <c r="AAO58" s="14" t="str">
        <f>IF(ISBLANK(AAP1),"",IF(VLOOKUP(AAP1,Register,58,FALSE)=0,"",(VLOOKUP(AAP1,Register,58,FALSE))))</f>
        <v/>
      </c>
      <c r="AAP58" s="15" t="s">
        <v>19</v>
      </c>
      <c r="AAQ58" s="7" t="str">
        <f t="shared" ref="AAQ58" si="13481">"5." &amp; AAS$1&amp; ".5.3."</f>
        <v>5.240.5.3.</v>
      </c>
      <c r="AAR58" s="14" t="str">
        <f>IF(ISBLANK(AAS1),"",IF(VLOOKUP(AAS1,Register,58,FALSE)=0,"",(VLOOKUP(AAS1,Register,58,FALSE))))</f>
        <v/>
      </c>
      <c r="AAS58" s="15" t="s">
        <v>19</v>
      </c>
      <c r="AAT58" s="7" t="str">
        <f t="shared" ref="AAT58" si="13482">"5." &amp; AAV$1&amp; ".5.3."</f>
        <v>5.241.5.3.</v>
      </c>
      <c r="AAU58" s="14" t="str">
        <f>IF(ISBLANK(AAV1),"",IF(VLOOKUP(AAV1,Register,58,FALSE)=0,"",(VLOOKUP(AAV1,Register,58,FALSE))))</f>
        <v/>
      </c>
      <c r="AAV58" s="15" t="s">
        <v>19</v>
      </c>
      <c r="AAW58" s="7" t="str">
        <f t="shared" ref="AAW58" si="13483">"5." &amp; AAY$1&amp; ".5.3."</f>
        <v>5.242.5.3.</v>
      </c>
      <c r="AAX58" s="14" t="str">
        <f>IF(ISBLANK(AAY1),"",IF(VLOOKUP(AAY1,Register,58,FALSE)=0,"",(VLOOKUP(AAY1,Register,58,FALSE))))</f>
        <v/>
      </c>
      <c r="AAY58" s="15" t="s">
        <v>19</v>
      </c>
      <c r="AAZ58" s="7" t="str">
        <f t="shared" ref="AAZ58" si="13484">"5." &amp; ABB$1&amp; ".5.3."</f>
        <v>5.243.5.3.</v>
      </c>
      <c r="ABA58" s="14" t="str">
        <f>IF(ISBLANK(ABB1),"",IF(VLOOKUP(ABB1,Register,58,FALSE)=0,"",(VLOOKUP(ABB1,Register,58,FALSE))))</f>
        <v/>
      </c>
      <c r="ABB58" s="15" t="s">
        <v>19</v>
      </c>
      <c r="ABC58" s="7" t="str">
        <f t="shared" ref="ABC58" si="13485">"5." &amp; ABE$1&amp; ".5.3."</f>
        <v>5.244.5.3.</v>
      </c>
      <c r="ABD58" s="14" t="str">
        <f>IF(ISBLANK(ABE1),"",IF(VLOOKUP(ABE1,Register,58,FALSE)=0,"",(VLOOKUP(ABE1,Register,58,FALSE))))</f>
        <v/>
      </c>
      <c r="ABE58" s="15" t="s">
        <v>19</v>
      </c>
      <c r="ABF58" s="7" t="str">
        <f t="shared" ref="ABF58" si="13486">"5." &amp; ABH$1&amp; ".5.3."</f>
        <v>5.245.5.3.</v>
      </c>
      <c r="ABG58" s="14" t="str">
        <f>IF(ISBLANK(ABH1),"",IF(VLOOKUP(ABH1,Register,58,FALSE)=0,"",(VLOOKUP(ABH1,Register,58,FALSE))))</f>
        <v/>
      </c>
      <c r="ABH58" s="15" t="s">
        <v>19</v>
      </c>
      <c r="ABI58" s="7" t="str">
        <f t="shared" ref="ABI58" si="13487">"5." &amp; ABK$1&amp; ".5.3."</f>
        <v>5.246.5.3.</v>
      </c>
      <c r="ABJ58" s="14" t="str">
        <f>IF(ISBLANK(ABK1),"",IF(VLOOKUP(ABK1,Register,58,FALSE)=0,"",(VLOOKUP(ABK1,Register,58,FALSE))))</f>
        <v/>
      </c>
      <c r="ABK58" s="15" t="s">
        <v>19</v>
      </c>
      <c r="ABL58" s="7" t="str">
        <f t="shared" ref="ABL58" si="13488">"5." &amp; ABN$1&amp; ".5.3."</f>
        <v>5.247.5.3.</v>
      </c>
      <c r="ABM58" s="14" t="str">
        <f>IF(ISBLANK(ABN1),"",IF(VLOOKUP(ABN1,Register,58,FALSE)=0,"",(VLOOKUP(ABN1,Register,58,FALSE))))</f>
        <v/>
      </c>
      <c r="ABN58" s="15" t="s">
        <v>19</v>
      </c>
      <c r="ABO58" s="7" t="str">
        <f t="shared" ref="ABO58" si="13489">"5." &amp; ABQ$1&amp; ".5.3."</f>
        <v>5.248.5.3.</v>
      </c>
      <c r="ABP58" s="14" t="str">
        <f>IF(ISBLANK(ABQ1),"",IF(VLOOKUP(ABQ1,Register,58,FALSE)=0,"",(VLOOKUP(ABQ1,Register,58,FALSE))))</f>
        <v/>
      </c>
      <c r="ABQ58" s="15" t="s">
        <v>19</v>
      </c>
      <c r="ABR58" s="7" t="str">
        <f t="shared" ref="ABR58" si="13490">"5." &amp; ABT$1&amp; ".5.3."</f>
        <v>5.249.5.3.</v>
      </c>
      <c r="ABS58" s="14" t="str">
        <f>IF(ISBLANK(ABT1),"",IF(VLOOKUP(ABT1,Register,58,FALSE)=0,"",(VLOOKUP(ABT1,Register,58,FALSE))))</f>
        <v/>
      </c>
      <c r="ABT58" s="15" t="s">
        <v>19</v>
      </c>
      <c r="ABU58" s="7" t="str">
        <f t="shared" ref="ABU58" si="13491">"5." &amp; ABW$1&amp; ".5.3."</f>
        <v>5.250.5.3.</v>
      </c>
      <c r="ABV58" s="14" t="str">
        <f>IF(ISBLANK(ABW1),"",IF(VLOOKUP(ABW1,Register,58,FALSE)=0,"",(VLOOKUP(ABW1,Register,58,FALSE))))</f>
        <v/>
      </c>
      <c r="ABW58" s="15" t="s">
        <v>19</v>
      </c>
      <c r="ABX58" s="7" t="str">
        <f t="shared" ref="ABX58" si="13492">"5." &amp; ABZ$1&amp; ".5.3."</f>
        <v>5.251.5.3.</v>
      </c>
      <c r="ABY58" s="14" t="str">
        <f>IF(ISBLANK(ABZ1),"",IF(VLOOKUP(ABZ1,Register,58,FALSE)=0,"",(VLOOKUP(ABZ1,Register,58,FALSE))))</f>
        <v/>
      </c>
      <c r="ABZ58" s="15" t="s">
        <v>19</v>
      </c>
      <c r="ACA58" s="7" t="str">
        <f t="shared" ref="ACA58" si="13493">"5." &amp; ACC$1&amp; ".5.3."</f>
        <v>5.252.5.3.</v>
      </c>
      <c r="ACB58" s="14" t="str">
        <f>IF(ISBLANK(ACC1),"",IF(VLOOKUP(ACC1,Register,58,FALSE)=0,"",(VLOOKUP(ACC1,Register,58,FALSE))))</f>
        <v/>
      </c>
      <c r="ACC58" s="15" t="s">
        <v>19</v>
      </c>
      <c r="ACD58" s="7" t="str">
        <f t="shared" ref="ACD58" si="13494">"5." &amp; ACF$1&amp; ".5.3."</f>
        <v>5.253.5.3.</v>
      </c>
      <c r="ACE58" s="14" t="str">
        <f>IF(ISBLANK(ACF1),"",IF(VLOOKUP(ACF1,Register,58,FALSE)=0,"",(VLOOKUP(ACF1,Register,58,FALSE))))</f>
        <v/>
      </c>
      <c r="ACF58" s="15" t="s">
        <v>19</v>
      </c>
      <c r="ACG58" s="7" t="str">
        <f t="shared" ref="ACG58" si="13495">"5." &amp; ACI$1&amp; ".5.3."</f>
        <v>5.254.5.3.</v>
      </c>
      <c r="ACH58" s="14" t="str">
        <f>IF(ISBLANK(ACI1),"",IF(VLOOKUP(ACI1,Register,58,FALSE)=0,"",(VLOOKUP(ACI1,Register,58,FALSE))))</f>
        <v/>
      </c>
      <c r="ACI58" s="15" t="s">
        <v>19</v>
      </c>
      <c r="ACJ58" s="7" t="str">
        <f t="shared" ref="ACJ58" si="13496">"5." &amp; ACL$1&amp; ".5.3."</f>
        <v>5.255.5.3.</v>
      </c>
      <c r="ACK58" s="14" t="str">
        <f>IF(ISBLANK(ACL1),"",IF(VLOOKUP(ACL1,Register,58,FALSE)=0,"",(VLOOKUP(ACL1,Register,58,FALSE))))</f>
        <v/>
      </c>
      <c r="ACL58" s="15" t="s">
        <v>19</v>
      </c>
      <c r="ACM58" s="7" t="str">
        <f t="shared" ref="ACM58" si="13497">"5." &amp; ACO$1&amp; ".5.3."</f>
        <v>5.256.5.3.</v>
      </c>
      <c r="ACN58" s="14" t="str">
        <f>IF(ISBLANK(ACO1),"",IF(VLOOKUP(ACO1,Register,58,FALSE)=0,"",(VLOOKUP(ACO1,Register,58,FALSE))))</f>
        <v/>
      </c>
      <c r="ACO58" s="15" t="s">
        <v>19</v>
      </c>
      <c r="ACP58" s="7" t="str">
        <f t="shared" ref="ACP58" si="13498">"5." &amp; ACR$1&amp; ".5.3."</f>
        <v>5.257.5.3.</v>
      </c>
      <c r="ACQ58" s="14" t="str">
        <f>IF(ISBLANK(ACR1),"",IF(VLOOKUP(ACR1,Register,58,FALSE)=0,"",(VLOOKUP(ACR1,Register,58,FALSE))))</f>
        <v/>
      </c>
      <c r="ACR58" s="15" t="s">
        <v>19</v>
      </c>
      <c r="ACS58" s="7" t="str">
        <f t="shared" ref="ACS58" si="13499">"5." &amp; ACU$1&amp; ".5.3."</f>
        <v>5.258.5.3.</v>
      </c>
      <c r="ACT58" s="14" t="str">
        <f>IF(ISBLANK(ACU1),"",IF(VLOOKUP(ACU1,Register,58,FALSE)=0,"",(VLOOKUP(ACU1,Register,58,FALSE))))</f>
        <v/>
      </c>
      <c r="ACU58" s="15" t="s">
        <v>19</v>
      </c>
      <c r="ACV58" s="7" t="str">
        <f t="shared" ref="ACV58" si="13500">"5." &amp; ACX$1&amp; ".5.3."</f>
        <v>5.259.5.3.</v>
      </c>
      <c r="ACW58" s="14" t="str">
        <f>IF(ISBLANK(ACX1),"",IF(VLOOKUP(ACX1,Register,58,FALSE)=0,"",(VLOOKUP(ACX1,Register,58,FALSE))))</f>
        <v/>
      </c>
      <c r="ACX58" s="15" t="s">
        <v>19</v>
      </c>
      <c r="ACY58" s="7" t="str">
        <f t="shared" ref="ACY58" si="13501">"5." &amp; ADA$1&amp; ".5.3."</f>
        <v>5.260.5.3.</v>
      </c>
      <c r="ACZ58" s="14" t="str">
        <f>IF(ISBLANK(ADA1),"",IF(VLOOKUP(ADA1,Register,58,FALSE)=0,"",(VLOOKUP(ADA1,Register,58,FALSE))))</f>
        <v/>
      </c>
      <c r="ADA58" s="15" t="s">
        <v>19</v>
      </c>
      <c r="ADB58" s="7" t="str">
        <f t="shared" ref="ADB58" si="13502">"5." &amp; ADD$1&amp; ".5.3."</f>
        <v>5.261.5.3.</v>
      </c>
      <c r="ADC58" s="14" t="str">
        <f>IF(ISBLANK(ADD1),"",IF(VLOOKUP(ADD1,Register,58,FALSE)=0,"",(VLOOKUP(ADD1,Register,58,FALSE))))</f>
        <v/>
      </c>
      <c r="ADD58" s="15" t="s">
        <v>19</v>
      </c>
      <c r="ADE58" s="7" t="str">
        <f t="shared" ref="ADE58" si="13503">"5." &amp; ADG$1&amp; ".5.3."</f>
        <v>5.262.5.3.</v>
      </c>
      <c r="ADF58" s="14" t="str">
        <f>IF(ISBLANK(ADG1),"",IF(VLOOKUP(ADG1,Register,58,FALSE)=0,"",(VLOOKUP(ADG1,Register,58,FALSE))))</f>
        <v/>
      </c>
      <c r="ADG58" s="15" t="s">
        <v>19</v>
      </c>
      <c r="ADH58" s="7" t="str">
        <f t="shared" ref="ADH58" si="13504">"5." &amp; ADJ$1&amp; ".5.3."</f>
        <v>5.263.5.3.</v>
      </c>
      <c r="ADI58" s="14" t="str">
        <f>IF(ISBLANK(ADJ1),"",IF(VLOOKUP(ADJ1,Register,58,FALSE)=0,"",(VLOOKUP(ADJ1,Register,58,FALSE))))</f>
        <v/>
      </c>
      <c r="ADJ58" s="15" t="s">
        <v>19</v>
      </c>
      <c r="ADK58" s="7" t="str">
        <f t="shared" ref="ADK58" si="13505">"5." &amp; ADM$1&amp; ".5.3."</f>
        <v>5.264.5.3.</v>
      </c>
      <c r="ADL58" s="14" t="str">
        <f>IF(ISBLANK(ADM1),"",IF(VLOOKUP(ADM1,Register,58,FALSE)=0,"",(VLOOKUP(ADM1,Register,58,FALSE))))</f>
        <v/>
      </c>
      <c r="ADM58" s="15" t="s">
        <v>19</v>
      </c>
      <c r="ADN58" s="7" t="str">
        <f t="shared" ref="ADN58" si="13506">"5." &amp; ADP$1&amp; ".5.3."</f>
        <v>5.265.5.3.</v>
      </c>
      <c r="ADO58" s="14" t="str">
        <f>IF(ISBLANK(ADP1),"",IF(VLOOKUP(ADP1,Register,58,FALSE)=0,"",(VLOOKUP(ADP1,Register,58,FALSE))))</f>
        <v/>
      </c>
      <c r="ADP58" s="15" t="s">
        <v>19</v>
      </c>
      <c r="ADQ58" s="7" t="str">
        <f t="shared" ref="ADQ58" si="13507">"5." &amp; ADS$1&amp; ".5.3."</f>
        <v>5.266.5.3.</v>
      </c>
      <c r="ADR58" s="14" t="str">
        <f>IF(ISBLANK(ADS1),"",IF(VLOOKUP(ADS1,Register,58,FALSE)=0,"",(VLOOKUP(ADS1,Register,58,FALSE))))</f>
        <v/>
      </c>
      <c r="ADS58" s="15" t="s">
        <v>19</v>
      </c>
      <c r="ADT58" s="7" t="str">
        <f t="shared" ref="ADT58" si="13508">"5." &amp; ADV$1&amp; ".5.3."</f>
        <v>5.267.5.3.</v>
      </c>
      <c r="ADU58" s="14" t="str">
        <f>IF(ISBLANK(ADV1),"",IF(VLOOKUP(ADV1,Register,58,FALSE)=0,"",(VLOOKUP(ADV1,Register,58,FALSE))))</f>
        <v/>
      </c>
      <c r="ADV58" s="15" t="s">
        <v>19</v>
      </c>
      <c r="ADW58" s="7" t="str">
        <f t="shared" ref="ADW58" si="13509">"5." &amp; ADY$1&amp; ".5.3."</f>
        <v>5.268.5.3.</v>
      </c>
      <c r="ADX58" s="14" t="str">
        <f>IF(ISBLANK(ADY1),"",IF(VLOOKUP(ADY1,Register,58,FALSE)=0,"",(VLOOKUP(ADY1,Register,58,FALSE))))</f>
        <v/>
      </c>
      <c r="ADY58" s="15" t="s">
        <v>19</v>
      </c>
      <c r="ADZ58" s="7" t="str">
        <f t="shared" ref="ADZ58" si="13510">"5." &amp; AEB$1&amp; ".5.3."</f>
        <v>5.269.5.3.</v>
      </c>
      <c r="AEA58" s="14" t="str">
        <f>IF(ISBLANK(AEB1),"",IF(VLOOKUP(AEB1,Register,58,FALSE)=0,"",(VLOOKUP(AEB1,Register,58,FALSE))))</f>
        <v/>
      </c>
      <c r="AEB58" s="15" t="s">
        <v>19</v>
      </c>
      <c r="AEC58" s="7" t="str">
        <f t="shared" ref="AEC58" si="13511">"5." &amp; AEE$1&amp; ".5.3."</f>
        <v>5.270.5.3.</v>
      </c>
      <c r="AED58" s="14" t="str">
        <f>IF(ISBLANK(AEE1),"",IF(VLOOKUP(AEE1,Register,58,FALSE)=0,"",(VLOOKUP(AEE1,Register,58,FALSE))))</f>
        <v/>
      </c>
      <c r="AEE58" s="15" t="s">
        <v>19</v>
      </c>
      <c r="AEF58" s="7" t="str">
        <f t="shared" ref="AEF58" si="13512">"5." &amp; AEH$1&amp; ".5.3."</f>
        <v>5.271.5.3.</v>
      </c>
      <c r="AEG58" s="14" t="str">
        <f>IF(ISBLANK(AEH1),"",IF(VLOOKUP(AEH1,Register,58,FALSE)=0,"",(VLOOKUP(AEH1,Register,58,FALSE))))</f>
        <v/>
      </c>
      <c r="AEH58" s="15" t="s">
        <v>19</v>
      </c>
      <c r="AEI58" s="7" t="str">
        <f t="shared" ref="AEI58" si="13513">"5." &amp; AEK$1&amp; ".5.3."</f>
        <v>5.272.5.3.</v>
      </c>
      <c r="AEJ58" s="14" t="str">
        <f>IF(ISBLANK(AEK1),"",IF(VLOOKUP(AEK1,Register,58,FALSE)=0,"",(VLOOKUP(AEK1,Register,58,FALSE))))</f>
        <v/>
      </c>
      <c r="AEK58" s="15" t="s">
        <v>19</v>
      </c>
      <c r="AEL58" s="7" t="str">
        <f t="shared" ref="AEL58" si="13514">"5." &amp; AEN$1&amp; ".5.3."</f>
        <v>5.273.5.3.</v>
      </c>
      <c r="AEM58" s="14" t="str">
        <f>IF(ISBLANK(AEN1),"",IF(VLOOKUP(AEN1,Register,58,FALSE)=0,"",(VLOOKUP(AEN1,Register,58,FALSE))))</f>
        <v/>
      </c>
      <c r="AEN58" s="15" t="s">
        <v>19</v>
      </c>
      <c r="AEO58" s="7" t="str">
        <f t="shared" ref="AEO58" si="13515">"5." &amp; AEQ$1&amp; ".5.3."</f>
        <v>5.274.5.3.</v>
      </c>
      <c r="AEP58" s="14" t="str">
        <f>IF(ISBLANK(AEQ1),"",IF(VLOOKUP(AEQ1,Register,58,FALSE)=0,"",(VLOOKUP(AEQ1,Register,58,FALSE))))</f>
        <v/>
      </c>
      <c r="AEQ58" s="15" t="s">
        <v>19</v>
      </c>
      <c r="AER58" s="7" t="str">
        <f t="shared" ref="AER58" si="13516">"5." &amp; AET$1&amp; ".5.3."</f>
        <v>5.275.5.3.</v>
      </c>
      <c r="AES58" s="14" t="str">
        <f>IF(ISBLANK(AET1),"",IF(VLOOKUP(AET1,Register,58,FALSE)=0,"",(VLOOKUP(AET1,Register,58,FALSE))))</f>
        <v/>
      </c>
      <c r="AET58" s="15" t="s">
        <v>19</v>
      </c>
      <c r="AEU58" s="7" t="str">
        <f t="shared" ref="AEU58" si="13517">"5." &amp; AEW$1&amp; ".5.3."</f>
        <v>5.276.5.3.</v>
      </c>
      <c r="AEV58" s="14" t="str">
        <f>IF(ISBLANK(AEW1),"",IF(VLOOKUP(AEW1,Register,58,FALSE)=0,"",(VLOOKUP(AEW1,Register,58,FALSE))))</f>
        <v/>
      </c>
      <c r="AEW58" s="15" t="s">
        <v>19</v>
      </c>
      <c r="AEX58" s="7" t="str">
        <f t="shared" ref="AEX58" si="13518">"5." &amp; AEZ$1&amp; ".5.3."</f>
        <v>5.277.5.3.</v>
      </c>
      <c r="AEY58" s="14" t="str">
        <f>IF(ISBLANK(AEZ1),"",IF(VLOOKUP(AEZ1,Register,58,FALSE)=0,"",(VLOOKUP(AEZ1,Register,58,FALSE))))</f>
        <v/>
      </c>
      <c r="AEZ58" s="15" t="s">
        <v>19</v>
      </c>
      <c r="AFA58" s="7" t="str">
        <f t="shared" ref="AFA58" si="13519">"5." &amp; AFC$1&amp; ".5.3."</f>
        <v>5.278.5.3.</v>
      </c>
      <c r="AFB58" s="14" t="str">
        <f>IF(ISBLANK(AFC1),"",IF(VLOOKUP(AFC1,Register,58,FALSE)=0,"",(VLOOKUP(AFC1,Register,58,FALSE))))</f>
        <v/>
      </c>
      <c r="AFC58" s="15" t="s">
        <v>19</v>
      </c>
      <c r="AFD58" s="7" t="str">
        <f t="shared" ref="AFD58" si="13520">"5." &amp; AFF$1&amp; ".5.3."</f>
        <v>5.279.5.3.</v>
      </c>
      <c r="AFE58" s="14" t="str">
        <f>IF(ISBLANK(AFF1),"",IF(VLOOKUP(AFF1,Register,58,FALSE)=0,"",(VLOOKUP(AFF1,Register,58,FALSE))))</f>
        <v/>
      </c>
      <c r="AFF58" s="15" t="s">
        <v>19</v>
      </c>
      <c r="AFG58" s="7" t="str">
        <f t="shared" ref="AFG58" si="13521">"5." &amp; AFI$1&amp; ".5.3."</f>
        <v>5.280.5.3.</v>
      </c>
      <c r="AFH58" s="14" t="str">
        <f>IF(ISBLANK(AFI1),"",IF(VLOOKUP(AFI1,Register,58,FALSE)=0,"",(VLOOKUP(AFI1,Register,58,FALSE))))</f>
        <v/>
      </c>
      <c r="AFI58" s="15" t="s">
        <v>19</v>
      </c>
      <c r="AFJ58" s="7" t="str">
        <f t="shared" ref="AFJ58" si="13522">"5." &amp; AFL$1&amp; ".5.3."</f>
        <v>5.281.5.3.</v>
      </c>
      <c r="AFK58" s="14" t="str">
        <f>IF(ISBLANK(AFL1),"",IF(VLOOKUP(AFL1,Register,58,FALSE)=0,"",(VLOOKUP(AFL1,Register,58,FALSE))))</f>
        <v/>
      </c>
      <c r="AFL58" s="15" t="s">
        <v>19</v>
      </c>
      <c r="AFM58" s="7" t="str">
        <f t="shared" ref="AFM58" si="13523">"5." &amp; AFO$1&amp; ".5.3."</f>
        <v>5.282.5.3.</v>
      </c>
      <c r="AFN58" s="14" t="str">
        <f>IF(ISBLANK(AFO1),"",IF(VLOOKUP(AFO1,Register,58,FALSE)=0,"",(VLOOKUP(AFO1,Register,58,FALSE))))</f>
        <v/>
      </c>
      <c r="AFO58" s="15" t="s">
        <v>19</v>
      </c>
      <c r="AFP58" s="7" t="str">
        <f t="shared" ref="AFP58" si="13524">"5." &amp; AFR$1&amp; ".5.3."</f>
        <v>5.283.5.3.</v>
      </c>
      <c r="AFQ58" s="14" t="str">
        <f>IF(ISBLANK(AFR1),"",IF(VLOOKUP(AFR1,Register,58,FALSE)=0,"",(VLOOKUP(AFR1,Register,58,FALSE))))</f>
        <v/>
      </c>
      <c r="AFR58" s="15" t="s">
        <v>19</v>
      </c>
      <c r="AFS58" s="7" t="str">
        <f t="shared" ref="AFS58" si="13525">"5." &amp; AFU$1&amp; ".5.3."</f>
        <v>5.284.5.3.</v>
      </c>
      <c r="AFT58" s="14" t="str">
        <f>IF(ISBLANK(AFU1),"",IF(VLOOKUP(AFU1,Register,58,FALSE)=0,"",(VLOOKUP(AFU1,Register,58,FALSE))))</f>
        <v/>
      </c>
      <c r="AFU58" s="15" t="s">
        <v>19</v>
      </c>
      <c r="AFV58" s="7" t="str">
        <f t="shared" ref="AFV58" si="13526">"5." &amp; AFX$1&amp; ".5.3."</f>
        <v>5.285.5.3.</v>
      </c>
      <c r="AFW58" s="14" t="str">
        <f>IF(ISBLANK(AFX1),"",IF(VLOOKUP(AFX1,Register,58,FALSE)=0,"",(VLOOKUP(AFX1,Register,58,FALSE))))</f>
        <v/>
      </c>
      <c r="AFX58" s="15" t="s">
        <v>19</v>
      </c>
      <c r="AFY58" s="7" t="str">
        <f t="shared" ref="AFY58" si="13527">"5." &amp; AGA$1&amp; ".5.3."</f>
        <v>5.286.5.3.</v>
      </c>
      <c r="AFZ58" s="14" t="str">
        <f>IF(ISBLANK(AGA1),"",IF(VLOOKUP(AGA1,Register,58,FALSE)=0,"",(VLOOKUP(AGA1,Register,58,FALSE))))</f>
        <v/>
      </c>
      <c r="AGA58" s="15" t="s">
        <v>19</v>
      </c>
      <c r="AGB58" s="7" t="str">
        <f t="shared" ref="AGB58" si="13528">"5." &amp; AGD$1&amp; ".5.3."</f>
        <v>5.287.5.3.</v>
      </c>
      <c r="AGC58" s="14" t="str">
        <f>IF(ISBLANK(AGD1),"",IF(VLOOKUP(AGD1,Register,58,FALSE)=0,"",(VLOOKUP(AGD1,Register,58,FALSE))))</f>
        <v/>
      </c>
      <c r="AGD58" s="15" t="s">
        <v>19</v>
      </c>
      <c r="AGE58" s="7" t="str">
        <f t="shared" ref="AGE58" si="13529">"5." &amp; AGG$1&amp; ".5.3."</f>
        <v>5.288.5.3.</v>
      </c>
      <c r="AGF58" s="14" t="str">
        <f>IF(ISBLANK(AGG1),"",IF(VLOOKUP(AGG1,Register,58,FALSE)=0,"",(VLOOKUP(AGG1,Register,58,FALSE))))</f>
        <v/>
      </c>
      <c r="AGG58" s="15" t="s">
        <v>19</v>
      </c>
      <c r="AGH58" s="7" t="str">
        <f t="shared" ref="AGH58" si="13530">"5." &amp; AGJ$1&amp; ".5.3."</f>
        <v>5.289.5.3.</v>
      </c>
      <c r="AGI58" s="14" t="str">
        <f>IF(ISBLANK(AGJ1),"",IF(VLOOKUP(AGJ1,Register,58,FALSE)=0,"",(VLOOKUP(AGJ1,Register,58,FALSE))))</f>
        <v/>
      </c>
      <c r="AGJ58" s="15" t="s">
        <v>19</v>
      </c>
      <c r="AGK58" s="7" t="str">
        <f t="shared" ref="AGK58" si="13531">"5." &amp; AGM$1&amp; ".5.3."</f>
        <v>5.290.5.3.</v>
      </c>
      <c r="AGL58" s="14" t="str">
        <f>IF(ISBLANK(AGM1),"",IF(VLOOKUP(AGM1,Register,58,FALSE)=0,"",(VLOOKUP(AGM1,Register,58,FALSE))))</f>
        <v/>
      </c>
      <c r="AGM58" s="15" t="s">
        <v>19</v>
      </c>
      <c r="AGN58" s="7" t="str">
        <f t="shared" ref="AGN58" si="13532">"5." &amp; AGP$1&amp; ".5.3."</f>
        <v>5.291.5.3.</v>
      </c>
      <c r="AGO58" s="14" t="str">
        <f>IF(ISBLANK(AGP1),"",IF(VLOOKUP(AGP1,Register,58,FALSE)=0,"",(VLOOKUP(AGP1,Register,58,FALSE))))</f>
        <v/>
      </c>
      <c r="AGP58" s="15" t="s">
        <v>19</v>
      </c>
      <c r="AGQ58" s="7" t="str">
        <f t="shared" ref="AGQ58" si="13533">"5." &amp; AGS$1&amp; ".5.3."</f>
        <v>5.292.5.3.</v>
      </c>
      <c r="AGR58" s="14" t="str">
        <f>IF(ISBLANK(AGS1),"",IF(VLOOKUP(AGS1,Register,58,FALSE)=0,"",(VLOOKUP(AGS1,Register,58,FALSE))))</f>
        <v/>
      </c>
      <c r="AGS58" s="15" t="s">
        <v>19</v>
      </c>
      <c r="AGT58" s="7" t="str">
        <f t="shared" ref="AGT58" si="13534">"5." &amp; AGV$1&amp; ".5.3."</f>
        <v>5.293.5.3.</v>
      </c>
      <c r="AGU58" s="14" t="str">
        <f>IF(ISBLANK(AGV1),"",IF(VLOOKUP(AGV1,Register,58,FALSE)=0,"",(VLOOKUP(AGV1,Register,58,FALSE))))</f>
        <v/>
      </c>
      <c r="AGV58" s="15" t="s">
        <v>19</v>
      </c>
      <c r="AGW58" s="7" t="str">
        <f t="shared" ref="AGW58" si="13535">"5." &amp; AGY$1&amp; ".5.3."</f>
        <v>5.294.5.3.</v>
      </c>
      <c r="AGX58" s="14" t="str">
        <f>IF(ISBLANK(AGY1),"",IF(VLOOKUP(AGY1,Register,58,FALSE)=0,"",(VLOOKUP(AGY1,Register,58,FALSE))))</f>
        <v/>
      </c>
      <c r="AGY58" s="15" t="s">
        <v>19</v>
      </c>
      <c r="AGZ58" s="7" t="str">
        <f t="shared" ref="AGZ58" si="13536">"5." &amp; AHB$1&amp; ".5.3."</f>
        <v>5.295.5.3.</v>
      </c>
      <c r="AHA58" s="14" t="str">
        <f>IF(ISBLANK(AHB1),"",IF(VLOOKUP(AHB1,Register,58,FALSE)=0,"",(VLOOKUP(AHB1,Register,58,FALSE))))</f>
        <v/>
      </c>
      <c r="AHB58" s="15" t="s">
        <v>19</v>
      </c>
      <c r="AHC58" s="7" t="str">
        <f t="shared" ref="AHC58" si="13537">"5." &amp; AHE$1&amp; ".5.3."</f>
        <v>5.296.5.3.</v>
      </c>
      <c r="AHD58" s="14" t="str">
        <f>IF(ISBLANK(AHE1),"",IF(VLOOKUP(AHE1,Register,58,FALSE)=0,"",(VLOOKUP(AHE1,Register,58,FALSE))))</f>
        <v/>
      </c>
      <c r="AHE58" s="15" t="s">
        <v>19</v>
      </c>
      <c r="AHF58" s="7" t="str">
        <f t="shared" ref="AHF58" si="13538">"5." &amp; AHH$1&amp; ".5.3."</f>
        <v>5.297.5.3.</v>
      </c>
      <c r="AHG58" s="14" t="str">
        <f>IF(ISBLANK(AHH1),"",IF(VLOOKUP(AHH1,Register,58,FALSE)=0,"",(VLOOKUP(AHH1,Register,58,FALSE))))</f>
        <v/>
      </c>
      <c r="AHH58" s="15" t="s">
        <v>19</v>
      </c>
      <c r="AHI58" s="7" t="str">
        <f t="shared" ref="AHI58" si="13539">"5." &amp; AHK$1&amp; ".5.3."</f>
        <v>5.298.5.3.</v>
      </c>
      <c r="AHJ58" s="14" t="str">
        <f>IF(ISBLANK(AHK1),"",IF(VLOOKUP(AHK1,Register,58,FALSE)=0,"",(VLOOKUP(AHK1,Register,58,FALSE))))</f>
        <v/>
      </c>
      <c r="AHK58" s="15" t="s">
        <v>19</v>
      </c>
      <c r="AHL58" s="7" t="str">
        <f t="shared" ref="AHL58" si="13540">"5." &amp; AHN$1&amp; ".5.3."</f>
        <v>5.299.5.3.</v>
      </c>
      <c r="AHM58" s="14" t="str">
        <f>IF(ISBLANK(AHN1),"",IF(VLOOKUP(AHN1,Register,58,FALSE)=0,"",(VLOOKUP(AHN1,Register,58,FALSE))))</f>
        <v/>
      </c>
      <c r="AHN58" s="15" t="s">
        <v>19</v>
      </c>
      <c r="AHO58" s="7" t="str">
        <f t="shared" ref="AHO58" si="13541">"5." &amp; AHQ$1&amp; ".5.3."</f>
        <v>5.300.5.3.</v>
      </c>
      <c r="AHP58" s="14" t="str">
        <f>IF(ISBLANK(AHQ1),"",IF(VLOOKUP(AHQ1,Register,58,FALSE)=0,"",(VLOOKUP(AHQ1,Register,58,FALSE))))</f>
        <v/>
      </c>
      <c r="AHQ58" s="15" t="s">
        <v>19</v>
      </c>
      <c r="AHR58" s="7" t="str">
        <f t="shared" ref="AHR58" si="13542">"5." &amp; AHT$1&amp; ".5.3."</f>
        <v>5.301.5.3.</v>
      </c>
      <c r="AHS58" s="14" t="str">
        <f>IF(ISBLANK(AHT1),"",IF(VLOOKUP(AHT1,Register,58,FALSE)=0,"",(VLOOKUP(AHT1,Register,58,FALSE))))</f>
        <v/>
      </c>
      <c r="AHT58" s="15" t="s">
        <v>19</v>
      </c>
      <c r="AHU58" s="7" t="str">
        <f t="shared" ref="AHU58" si="13543">"5." &amp; AHW$1&amp; ".5.3."</f>
        <v>5.302.5.3.</v>
      </c>
      <c r="AHV58" s="14" t="str">
        <f>IF(ISBLANK(AHW1),"",IF(VLOOKUP(AHW1,Register,58,FALSE)=0,"",(VLOOKUP(AHW1,Register,58,FALSE))))</f>
        <v/>
      </c>
      <c r="AHW58" s="15" t="s">
        <v>19</v>
      </c>
      <c r="AHX58" s="7" t="str">
        <f t="shared" ref="AHX58" si="13544">"5." &amp; AHZ$1&amp; ".5.3."</f>
        <v>5.303.5.3.</v>
      </c>
      <c r="AHY58" s="14" t="str">
        <f>IF(ISBLANK(AHZ1),"",IF(VLOOKUP(AHZ1,Register,58,FALSE)=0,"",(VLOOKUP(AHZ1,Register,58,FALSE))))</f>
        <v/>
      </c>
      <c r="AHZ58" s="15" t="s">
        <v>19</v>
      </c>
      <c r="AIA58" s="7" t="str">
        <f t="shared" ref="AIA58" si="13545">"5." &amp; AIC$1&amp; ".5.3."</f>
        <v>5.304.5.3.</v>
      </c>
      <c r="AIB58" s="14" t="str">
        <f>IF(ISBLANK(AIC1),"",IF(VLOOKUP(AIC1,Register,58,FALSE)=0,"",(VLOOKUP(AIC1,Register,58,FALSE))))</f>
        <v/>
      </c>
      <c r="AIC58" s="15" t="s">
        <v>19</v>
      </c>
      <c r="AID58" s="7" t="str">
        <f t="shared" ref="AID58" si="13546">"5." &amp; AIF$1&amp; ".5.3."</f>
        <v>5.305.5.3.</v>
      </c>
      <c r="AIE58" s="14" t="str">
        <f>IF(ISBLANK(AIF1),"",IF(VLOOKUP(AIF1,Register,58,FALSE)=0,"",(VLOOKUP(AIF1,Register,58,FALSE))))</f>
        <v/>
      </c>
      <c r="AIF58" s="15" t="s">
        <v>19</v>
      </c>
      <c r="AIG58" s="7" t="str">
        <f t="shared" ref="AIG58" si="13547">"5." &amp; AII$1&amp; ".5.3."</f>
        <v>5.306.5.3.</v>
      </c>
      <c r="AIH58" s="14" t="str">
        <f>IF(ISBLANK(AII1),"",IF(VLOOKUP(AII1,Register,58,FALSE)=0,"",(VLOOKUP(AII1,Register,58,FALSE))))</f>
        <v/>
      </c>
      <c r="AII58" s="15" t="s">
        <v>19</v>
      </c>
      <c r="AIJ58" s="7" t="str">
        <f t="shared" ref="AIJ58" si="13548">"5." &amp; AIL$1&amp; ".5.3."</f>
        <v>5.307.5.3.</v>
      </c>
      <c r="AIK58" s="14" t="str">
        <f>IF(ISBLANK(AIL1),"",IF(VLOOKUP(AIL1,Register,58,FALSE)=0,"",(VLOOKUP(AIL1,Register,58,FALSE))))</f>
        <v/>
      </c>
      <c r="AIL58" s="15" t="s">
        <v>19</v>
      </c>
      <c r="AIM58" s="7" t="str">
        <f t="shared" ref="AIM58" si="13549">"5." &amp; AIO$1&amp; ".5.3."</f>
        <v>5.308.5.3.</v>
      </c>
      <c r="AIN58" s="14" t="str">
        <f>IF(ISBLANK(AIO1),"",IF(VLOOKUP(AIO1,Register,58,FALSE)=0,"",(VLOOKUP(AIO1,Register,58,FALSE))))</f>
        <v/>
      </c>
      <c r="AIO58" s="15" t="s">
        <v>19</v>
      </c>
      <c r="AIP58" s="7" t="str">
        <f t="shared" ref="AIP58" si="13550">"5." &amp; AIR$1&amp; ".5.3."</f>
        <v>5.309.5.3.</v>
      </c>
      <c r="AIQ58" s="14" t="str">
        <f>IF(ISBLANK(AIR1),"",IF(VLOOKUP(AIR1,Register,58,FALSE)=0,"",(VLOOKUP(AIR1,Register,58,FALSE))))</f>
        <v/>
      </c>
      <c r="AIR58" s="15" t="s">
        <v>19</v>
      </c>
      <c r="AIS58" s="7" t="str">
        <f t="shared" ref="AIS58" si="13551">"5." &amp; AIU$1&amp; ".5.3."</f>
        <v>5.310.5.3.</v>
      </c>
      <c r="AIT58" s="14" t="str">
        <f>IF(ISBLANK(AIU1),"",IF(VLOOKUP(AIU1,Register,58,FALSE)=0,"",(VLOOKUP(AIU1,Register,58,FALSE))))</f>
        <v/>
      </c>
      <c r="AIU58" s="15" t="s">
        <v>19</v>
      </c>
      <c r="AIV58" s="7" t="str">
        <f t="shared" ref="AIV58" si="13552">"5." &amp; AIX$1&amp; ".5.3."</f>
        <v>5.311.5.3.</v>
      </c>
      <c r="AIW58" s="14" t="str">
        <f>IF(ISBLANK(AIX1),"",IF(VLOOKUP(AIX1,Register,58,FALSE)=0,"",(VLOOKUP(AIX1,Register,58,FALSE))))</f>
        <v/>
      </c>
      <c r="AIX58" s="15" t="s">
        <v>19</v>
      </c>
      <c r="AIY58" s="7" t="str">
        <f t="shared" ref="AIY58" si="13553">"5." &amp; AJA$1&amp; ".5.3."</f>
        <v>5.312.5.3.</v>
      </c>
      <c r="AIZ58" s="14" t="str">
        <f>IF(ISBLANK(AJA1),"",IF(VLOOKUP(AJA1,Register,58,FALSE)=0,"",(VLOOKUP(AJA1,Register,58,FALSE))))</f>
        <v/>
      </c>
      <c r="AJA58" s="15" t="s">
        <v>19</v>
      </c>
      <c r="AJB58" s="7" t="str">
        <f t="shared" ref="AJB58" si="13554">"5." &amp; AJD$1&amp; ".5.3."</f>
        <v>5.313.5.3.</v>
      </c>
      <c r="AJC58" s="14" t="str">
        <f>IF(ISBLANK(AJD1),"",IF(VLOOKUP(AJD1,Register,58,FALSE)=0,"",(VLOOKUP(AJD1,Register,58,FALSE))))</f>
        <v/>
      </c>
      <c r="AJD58" s="15" t="s">
        <v>19</v>
      </c>
      <c r="AJE58" s="7" t="str">
        <f t="shared" ref="AJE58" si="13555">"5." &amp; AJG$1&amp; ".5.3."</f>
        <v>5.314.5.3.</v>
      </c>
      <c r="AJF58" s="14" t="str">
        <f>IF(ISBLANK(AJG1),"",IF(VLOOKUP(AJG1,Register,58,FALSE)=0,"",(VLOOKUP(AJG1,Register,58,FALSE))))</f>
        <v/>
      </c>
      <c r="AJG58" s="15" t="s">
        <v>19</v>
      </c>
      <c r="AJH58" s="7" t="str">
        <f t="shared" ref="AJH58" si="13556">"5." &amp; AJJ$1&amp; ".5.3."</f>
        <v>5.315.5.3.</v>
      </c>
      <c r="AJI58" s="14" t="str">
        <f>IF(ISBLANK(AJJ1),"",IF(VLOOKUP(AJJ1,Register,58,FALSE)=0,"",(VLOOKUP(AJJ1,Register,58,FALSE))))</f>
        <v/>
      </c>
      <c r="AJJ58" s="15" t="s">
        <v>19</v>
      </c>
      <c r="AJK58" s="7" t="str">
        <f t="shared" ref="AJK58" si="13557">"5." &amp; AJM$1&amp; ".5.3."</f>
        <v>5.316.5.3.</v>
      </c>
      <c r="AJL58" s="14" t="str">
        <f>IF(ISBLANK(AJM1),"",IF(VLOOKUP(AJM1,Register,58,FALSE)=0,"",(VLOOKUP(AJM1,Register,58,FALSE))))</f>
        <v/>
      </c>
      <c r="AJM58" s="15" t="s">
        <v>19</v>
      </c>
      <c r="AJN58" s="7" t="str">
        <f t="shared" ref="AJN58" si="13558">"5." &amp; AJP$1&amp; ".5.3."</f>
        <v>5.317.5.3.</v>
      </c>
      <c r="AJO58" s="14" t="str">
        <f>IF(ISBLANK(AJP1),"",IF(VLOOKUP(AJP1,Register,58,FALSE)=0,"",(VLOOKUP(AJP1,Register,58,FALSE))))</f>
        <v/>
      </c>
      <c r="AJP58" s="15" t="s">
        <v>19</v>
      </c>
      <c r="AJQ58" s="7" t="str">
        <f t="shared" ref="AJQ58" si="13559">"5." &amp; AJS$1&amp; ".5.3."</f>
        <v>5.318.5.3.</v>
      </c>
      <c r="AJR58" s="14" t="str">
        <f>IF(ISBLANK(AJS1),"",IF(VLOOKUP(AJS1,Register,58,FALSE)=0,"",(VLOOKUP(AJS1,Register,58,FALSE))))</f>
        <v/>
      </c>
      <c r="AJS58" s="15" t="s">
        <v>19</v>
      </c>
      <c r="AJT58" s="7" t="str">
        <f t="shared" ref="AJT58" si="13560">"5." &amp; AJV$1&amp; ".5.3."</f>
        <v>5.319.5.3.</v>
      </c>
      <c r="AJU58" s="14" t="str">
        <f>IF(ISBLANK(AJV1),"",IF(VLOOKUP(AJV1,Register,58,FALSE)=0,"",(VLOOKUP(AJV1,Register,58,FALSE))))</f>
        <v/>
      </c>
      <c r="AJV58" s="15" t="s">
        <v>19</v>
      </c>
      <c r="AJW58" s="7" t="str">
        <f t="shared" ref="AJW58" si="13561">"5." &amp; AJY$1&amp; ".5.3."</f>
        <v>5.320.5.3.</v>
      </c>
      <c r="AJX58" s="14" t="str">
        <f>IF(ISBLANK(AJY1),"",IF(VLOOKUP(AJY1,Register,58,FALSE)=0,"",(VLOOKUP(AJY1,Register,58,FALSE))))</f>
        <v/>
      </c>
      <c r="AJY58" s="15" t="s">
        <v>19</v>
      </c>
      <c r="AJZ58" s="7" t="str">
        <f t="shared" ref="AJZ58" si="13562">"5." &amp; AKB$1&amp; ".5.3."</f>
        <v>5.321.5.3.</v>
      </c>
      <c r="AKA58" s="14" t="str">
        <f>IF(ISBLANK(AKB1),"",IF(VLOOKUP(AKB1,Register,58,FALSE)=0,"",(VLOOKUP(AKB1,Register,58,FALSE))))</f>
        <v/>
      </c>
      <c r="AKB58" s="15" t="s">
        <v>19</v>
      </c>
      <c r="AKC58" s="7" t="str">
        <f t="shared" ref="AKC58" si="13563">"5." &amp; AKE$1&amp; ".5.3."</f>
        <v>5.322.5.3.</v>
      </c>
      <c r="AKD58" s="14" t="str">
        <f>IF(ISBLANK(AKE1),"",IF(VLOOKUP(AKE1,Register,58,FALSE)=0,"",(VLOOKUP(AKE1,Register,58,FALSE))))</f>
        <v/>
      </c>
      <c r="AKE58" s="15" t="s">
        <v>19</v>
      </c>
      <c r="AKF58" s="7" t="str">
        <f t="shared" ref="AKF58" si="13564">"5." &amp; AKH$1&amp; ".5.3."</f>
        <v>5.323.5.3.</v>
      </c>
      <c r="AKG58" s="14" t="str">
        <f>IF(ISBLANK(AKH1),"",IF(VLOOKUP(AKH1,Register,58,FALSE)=0,"",(VLOOKUP(AKH1,Register,58,FALSE))))</f>
        <v/>
      </c>
      <c r="AKH58" s="15" t="s">
        <v>19</v>
      </c>
      <c r="AKI58" s="7" t="str">
        <f t="shared" ref="AKI58" si="13565">"5." &amp; AKK$1&amp; ".5.3."</f>
        <v>5.324.5.3.</v>
      </c>
      <c r="AKJ58" s="14" t="str">
        <f>IF(ISBLANK(AKK1),"",IF(VLOOKUP(AKK1,Register,58,FALSE)=0,"",(VLOOKUP(AKK1,Register,58,FALSE))))</f>
        <v/>
      </c>
      <c r="AKK58" s="15" t="s">
        <v>19</v>
      </c>
      <c r="AKL58" s="7" t="str">
        <f t="shared" ref="AKL58" si="13566">"5." &amp; AKN$1&amp; ".5.3."</f>
        <v>5.325.5.3.</v>
      </c>
      <c r="AKM58" s="14" t="str">
        <f>IF(ISBLANK(AKN1),"",IF(VLOOKUP(AKN1,Register,58,FALSE)=0,"",(VLOOKUP(AKN1,Register,58,FALSE))))</f>
        <v/>
      </c>
      <c r="AKN58" s="15" t="s">
        <v>19</v>
      </c>
      <c r="AKO58" s="7" t="str">
        <f t="shared" ref="AKO58" si="13567">"5." &amp; AKQ$1&amp; ".5.3."</f>
        <v>5.326.5.3.</v>
      </c>
      <c r="AKP58" s="14" t="str">
        <f>IF(ISBLANK(AKQ1),"",IF(VLOOKUP(AKQ1,Register,58,FALSE)=0,"",(VLOOKUP(AKQ1,Register,58,FALSE))))</f>
        <v/>
      </c>
      <c r="AKQ58" s="15" t="s">
        <v>19</v>
      </c>
      <c r="AKR58" s="7" t="str">
        <f t="shared" ref="AKR58" si="13568">"5." &amp; AKT$1&amp; ".5.3."</f>
        <v>5.327.5.3.</v>
      </c>
      <c r="AKS58" s="14" t="str">
        <f>IF(ISBLANK(AKT1),"",IF(VLOOKUP(AKT1,Register,58,FALSE)=0,"",(VLOOKUP(AKT1,Register,58,FALSE))))</f>
        <v/>
      </c>
      <c r="AKT58" s="15" t="s">
        <v>19</v>
      </c>
      <c r="AKU58" s="7" t="str">
        <f t="shared" ref="AKU58" si="13569">"5." &amp; AKW$1&amp; ".5.3."</f>
        <v>5.328.5.3.</v>
      </c>
      <c r="AKV58" s="14" t="str">
        <f>IF(ISBLANK(AKW1),"",IF(VLOOKUP(AKW1,Register,58,FALSE)=0,"",(VLOOKUP(AKW1,Register,58,FALSE))))</f>
        <v/>
      </c>
      <c r="AKW58" s="15" t="s">
        <v>19</v>
      </c>
      <c r="AKX58" s="7" t="str">
        <f t="shared" ref="AKX58" si="13570">"5." &amp; AKZ$1&amp; ".5.3."</f>
        <v>5.329.5.3.</v>
      </c>
      <c r="AKY58" s="14" t="str">
        <f>IF(ISBLANK(AKZ1),"",IF(VLOOKUP(AKZ1,Register,58,FALSE)=0,"",(VLOOKUP(AKZ1,Register,58,FALSE))))</f>
        <v/>
      </c>
      <c r="AKZ58" s="15" t="s">
        <v>19</v>
      </c>
      <c r="ALA58" s="7" t="str">
        <f t="shared" ref="ALA58" si="13571">"5." &amp; ALC$1&amp; ".5.3."</f>
        <v>5.330.5.3.</v>
      </c>
      <c r="ALB58" s="14" t="str">
        <f>IF(ISBLANK(ALC1),"",IF(VLOOKUP(ALC1,Register,58,FALSE)=0,"",(VLOOKUP(ALC1,Register,58,FALSE))))</f>
        <v/>
      </c>
      <c r="ALC58" s="15" t="s">
        <v>19</v>
      </c>
      <c r="ALD58" s="7" t="str">
        <f t="shared" ref="ALD58" si="13572">"5." &amp; ALF$1&amp; ".5.3."</f>
        <v>5.331.5.3.</v>
      </c>
      <c r="ALE58" s="14" t="str">
        <f>IF(ISBLANK(ALF1),"",IF(VLOOKUP(ALF1,Register,58,FALSE)=0,"",(VLOOKUP(ALF1,Register,58,FALSE))))</f>
        <v/>
      </c>
      <c r="ALF58" s="15" t="s">
        <v>19</v>
      </c>
      <c r="ALG58" s="7" t="str">
        <f t="shared" ref="ALG58" si="13573">"5." &amp; ALI$1&amp; ".5.3."</f>
        <v>5.332.5.3.</v>
      </c>
      <c r="ALH58" s="14" t="str">
        <f>IF(ISBLANK(ALI1),"",IF(VLOOKUP(ALI1,Register,58,FALSE)=0,"",(VLOOKUP(ALI1,Register,58,FALSE))))</f>
        <v/>
      </c>
      <c r="ALI58" s="15" t="s">
        <v>19</v>
      </c>
      <c r="ALJ58" s="7" t="str">
        <f t="shared" ref="ALJ58" si="13574">"5." &amp; ALL$1&amp; ".5.3."</f>
        <v>5.333.5.3.</v>
      </c>
      <c r="ALK58" s="14" t="str">
        <f>IF(ISBLANK(ALL1),"",IF(VLOOKUP(ALL1,Register,58,FALSE)=0,"",(VLOOKUP(ALL1,Register,58,FALSE))))</f>
        <v/>
      </c>
      <c r="ALL58" s="15" t="s">
        <v>19</v>
      </c>
      <c r="ALM58" s="7" t="str">
        <f t="shared" ref="ALM58" si="13575">"5." &amp; ALO$1&amp; ".5.3."</f>
        <v>5.334.5.3.</v>
      </c>
      <c r="ALN58" s="14" t="str">
        <f>IF(ISBLANK(ALO1),"",IF(VLOOKUP(ALO1,Register,58,FALSE)=0,"",(VLOOKUP(ALO1,Register,58,FALSE))))</f>
        <v/>
      </c>
      <c r="ALO58" s="15" t="s">
        <v>19</v>
      </c>
      <c r="ALP58" s="7" t="str">
        <f t="shared" ref="ALP58" si="13576">"5." &amp; ALR$1&amp; ".5.3."</f>
        <v>5.335.5.3.</v>
      </c>
      <c r="ALQ58" s="14" t="str">
        <f>IF(ISBLANK(ALR1),"",IF(VLOOKUP(ALR1,Register,58,FALSE)=0,"",(VLOOKUP(ALR1,Register,58,FALSE))))</f>
        <v/>
      </c>
      <c r="ALR58" s="15" t="s">
        <v>19</v>
      </c>
      <c r="ALS58" s="7" t="str">
        <f t="shared" ref="ALS58" si="13577">"5." &amp; ALU$1&amp; ".5.3."</f>
        <v>5.336.5.3.</v>
      </c>
      <c r="ALT58" s="14" t="str">
        <f>IF(ISBLANK(ALU1),"",IF(VLOOKUP(ALU1,Register,58,FALSE)=0,"",(VLOOKUP(ALU1,Register,58,FALSE))))</f>
        <v/>
      </c>
      <c r="ALU58" s="15" t="s">
        <v>19</v>
      </c>
      <c r="ALV58" s="7" t="str">
        <f t="shared" ref="ALV58" si="13578">"5." &amp; ALX$1&amp; ".5.3."</f>
        <v>5.337.5.3.</v>
      </c>
      <c r="ALW58" s="14" t="str">
        <f>IF(ISBLANK(ALX1),"",IF(VLOOKUP(ALX1,Register,58,FALSE)=0,"",(VLOOKUP(ALX1,Register,58,FALSE))))</f>
        <v/>
      </c>
      <c r="ALX58" s="15" t="s">
        <v>19</v>
      </c>
      <c r="ALY58" s="7" t="str">
        <f t="shared" ref="ALY58" si="13579">"5." &amp; AMA$1&amp; ".5.3."</f>
        <v>5.338.5.3.</v>
      </c>
      <c r="ALZ58" s="14" t="str">
        <f>IF(ISBLANK(AMA1),"",IF(VLOOKUP(AMA1,Register,58,FALSE)=0,"",(VLOOKUP(AMA1,Register,58,FALSE))))</f>
        <v/>
      </c>
      <c r="AMA58" s="15" t="s">
        <v>19</v>
      </c>
      <c r="AMB58" s="7" t="str">
        <f t="shared" ref="AMB58" si="13580">"5." &amp; AMD$1&amp; ".5.3."</f>
        <v>5.339.5.3.</v>
      </c>
      <c r="AMC58" s="14" t="str">
        <f>IF(ISBLANK(AMD1),"",IF(VLOOKUP(AMD1,Register,58,FALSE)=0,"",(VLOOKUP(AMD1,Register,58,FALSE))))</f>
        <v/>
      </c>
      <c r="AMD58" s="15" t="s">
        <v>19</v>
      </c>
      <c r="AME58" s="7" t="str">
        <f t="shared" ref="AME58" si="13581">"5." &amp; AMG$1&amp; ".5.3."</f>
        <v>5.340.5.3.</v>
      </c>
      <c r="AMF58" s="14" t="str">
        <f>IF(ISBLANK(AMG1),"",IF(VLOOKUP(AMG1,Register,58,FALSE)=0,"",(VLOOKUP(AMG1,Register,58,FALSE))))</f>
        <v/>
      </c>
      <c r="AMG58" s="15" t="s">
        <v>19</v>
      </c>
      <c r="AMH58" s="7" t="str">
        <f t="shared" ref="AMH58" si="13582">"5." &amp; AMJ$1&amp; ".5.3."</f>
        <v>5.341.5.3.</v>
      </c>
      <c r="AMI58" s="14" t="str">
        <f>IF(ISBLANK(AMJ1),"",IF(VLOOKUP(AMJ1,Register,58,FALSE)=0,"",(VLOOKUP(AMJ1,Register,58,FALSE))))</f>
        <v/>
      </c>
      <c r="AMJ58" s="15" t="s">
        <v>19</v>
      </c>
      <c r="AMK58" s="7" t="str">
        <f t="shared" ref="AMK58" si="13583">"5." &amp; AMM$1&amp; ".5.3."</f>
        <v>5.342.5.3.</v>
      </c>
      <c r="AML58" s="14" t="str">
        <f>IF(ISBLANK(AMM1),"",IF(VLOOKUP(AMM1,Register,58,FALSE)=0,"",(VLOOKUP(AMM1,Register,58,FALSE))))</f>
        <v/>
      </c>
      <c r="AMM58" s="15" t="s">
        <v>19</v>
      </c>
      <c r="AMN58" s="7" t="str">
        <f t="shared" ref="AMN58" si="13584">"5." &amp; AMP$1&amp; ".5.3."</f>
        <v>5.343.5.3.</v>
      </c>
      <c r="AMO58" s="14" t="str">
        <f>IF(ISBLANK(AMP1),"",IF(VLOOKUP(AMP1,Register,58,FALSE)=0,"",(VLOOKUP(AMP1,Register,58,FALSE))))</f>
        <v/>
      </c>
      <c r="AMP58" s="15" t="s">
        <v>19</v>
      </c>
      <c r="AMQ58" s="7" t="str">
        <f t="shared" ref="AMQ58" si="13585">"5." &amp; AMS$1&amp; ".5.3."</f>
        <v>5.344.5.3.</v>
      </c>
      <c r="AMR58" s="14" t="str">
        <f>IF(ISBLANK(AMS1),"",IF(VLOOKUP(AMS1,Register,58,FALSE)=0,"",(VLOOKUP(AMS1,Register,58,FALSE))))</f>
        <v/>
      </c>
      <c r="AMS58" s="15" t="s">
        <v>19</v>
      </c>
      <c r="AMT58" s="7" t="str">
        <f t="shared" ref="AMT58" si="13586">"5." &amp; AMV$1&amp; ".5.3."</f>
        <v>5.345.5.3.</v>
      </c>
      <c r="AMU58" s="14" t="str">
        <f>IF(ISBLANK(AMV1),"",IF(VLOOKUP(AMV1,Register,58,FALSE)=0,"",(VLOOKUP(AMV1,Register,58,FALSE))))</f>
        <v/>
      </c>
      <c r="AMV58" s="15" t="s">
        <v>19</v>
      </c>
      <c r="AMW58" s="7" t="str">
        <f t="shared" ref="AMW58" si="13587">"5." &amp; AMY$1&amp; ".5.3."</f>
        <v>5.346.5.3.</v>
      </c>
      <c r="AMX58" s="14" t="str">
        <f>IF(ISBLANK(AMY1),"",IF(VLOOKUP(AMY1,Register,58,FALSE)=0,"",(VLOOKUP(AMY1,Register,58,FALSE))))</f>
        <v/>
      </c>
      <c r="AMY58" s="15" t="s">
        <v>19</v>
      </c>
      <c r="AMZ58" s="7" t="str">
        <f t="shared" ref="AMZ58" si="13588">"5." &amp; ANB$1&amp; ".5.3."</f>
        <v>5.347.5.3.</v>
      </c>
      <c r="ANA58" s="14" t="str">
        <f>IF(ISBLANK(ANB1),"",IF(VLOOKUP(ANB1,Register,58,FALSE)=0,"",(VLOOKUP(ANB1,Register,58,FALSE))))</f>
        <v/>
      </c>
      <c r="ANB58" s="15" t="s">
        <v>19</v>
      </c>
      <c r="ANC58" s="7" t="str">
        <f t="shared" ref="ANC58" si="13589">"5." &amp; ANE$1&amp; ".5.3."</f>
        <v>5.348.5.3.</v>
      </c>
      <c r="AND58" s="14" t="str">
        <f>IF(ISBLANK(ANE1),"",IF(VLOOKUP(ANE1,Register,58,FALSE)=0,"",(VLOOKUP(ANE1,Register,58,FALSE))))</f>
        <v/>
      </c>
      <c r="ANE58" s="15" t="s">
        <v>19</v>
      </c>
      <c r="ANF58" s="7" t="str">
        <f t="shared" ref="ANF58" si="13590">"5." &amp; ANH$1&amp; ".5.3."</f>
        <v>5.349.5.3.</v>
      </c>
      <c r="ANG58" s="14" t="str">
        <f>IF(ISBLANK(ANH1),"",IF(VLOOKUP(ANH1,Register,58,FALSE)=0,"",(VLOOKUP(ANH1,Register,58,FALSE))))</f>
        <v/>
      </c>
      <c r="ANH58" s="15" t="s">
        <v>19</v>
      </c>
      <c r="ANI58" s="7" t="str">
        <f t="shared" ref="ANI58" si="13591">"5." &amp; ANK$1&amp; ".5.3."</f>
        <v>5.350.5.3.</v>
      </c>
      <c r="ANJ58" s="14" t="str">
        <f>IF(ISBLANK(ANK1),"",IF(VLOOKUP(ANK1,Register,58,FALSE)=0,"",(VLOOKUP(ANK1,Register,58,FALSE))))</f>
        <v/>
      </c>
      <c r="ANK58" s="15" t="s">
        <v>19</v>
      </c>
      <c r="ANL58" s="7" t="str">
        <f t="shared" ref="ANL58" si="13592">"5." &amp; ANN$1&amp; ".5.3."</f>
        <v>5.351.5.3.</v>
      </c>
      <c r="ANM58" s="14" t="str">
        <f>IF(ISBLANK(ANN1),"",IF(VLOOKUP(ANN1,Register,58,FALSE)=0,"",(VLOOKUP(ANN1,Register,58,FALSE))))</f>
        <v/>
      </c>
      <c r="ANN58" s="15" t="s">
        <v>19</v>
      </c>
      <c r="ANO58" s="7" t="str">
        <f t="shared" ref="ANO58" si="13593">"5." &amp; ANQ$1&amp; ".5.3."</f>
        <v>5.352.5.3.</v>
      </c>
      <c r="ANP58" s="14" t="str">
        <f>IF(ISBLANK(ANQ1),"",IF(VLOOKUP(ANQ1,Register,58,FALSE)=0,"",(VLOOKUP(ANQ1,Register,58,FALSE))))</f>
        <v/>
      </c>
      <c r="ANQ58" s="15" t="s">
        <v>19</v>
      </c>
      <c r="ANR58" s="7" t="str">
        <f t="shared" ref="ANR58" si="13594">"5." &amp; ANT$1&amp; ".5.3."</f>
        <v>5.353.5.3.</v>
      </c>
      <c r="ANS58" s="14" t="str">
        <f>IF(ISBLANK(ANT1),"",IF(VLOOKUP(ANT1,Register,58,FALSE)=0,"",(VLOOKUP(ANT1,Register,58,FALSE))))</f>
        <v/>
      </c>
      <c r="ANT58" s="15" t="s">
        <v>19</v>
      </c>
      <c r="ANU58" s="7" t="str">
        <f t="shared" ref="ANU58" si="13595">"5." &amp; ANW$1&amp; ".5.3."</f>
        <v>5.354.5.3.</v>
      </c>
      <c r="ANV58" s="14" t="str">
        <f>IF(ISBLANK(ANW1),"",IF(VLOOKUP(ANW1,Register,58,FALSE)=0,"",(VLOOKUP(ANW1,Register,58,FALSE))))</f>
        <v/>
      </c>
      <c r="ANW58" s="15" t="s">
        <v>19</v>
      </c>
      <c r="ANX58" s="7" t="str">
        <f t="shared" ref="ANX58" si="13596">"5." &amp; ANZ$1&amp; ".5.3."</f>
        <v>5.355.5.3.</v>
      </c>
      <c r="ANY58" s="14" t="str">
        <f>IF(ISBLANK(ANZ1),"",IF(VLOOKUP(ANZ1,Register,58,FALSE)=0,"",(VLOOKUP(ANZ1,Register,58,FALSE))))</f>
        <v/>
      </c>
      <c r="ANZ58" s="15" t="s">
        <v>19</v>
      </c>
      <c r="AOA58" s="7" t="str">
        <f t="shared" ref="AOA58" si="13597">"5." &amp; AOC$1&amp; ".5.3."</f>
        <v>5.356.5.3.</v>
      </c>
      <c r="AOB58" s="14" t="str">
        <f>IF(ISBLANK(AOC1),"",IF(VLOOKUP(AOC1,Register,58,FALSE)=0,"",(VLOOKUP(AOC1,Register,58,FALSE))))</f>
        <v/>
      </c>
      <c r="AOC58" s="15" t="s">
        <v>19</v>
      </c>
      <c r="AOD58" s="7" t="str">
        <f t="shared" ref="AOD58" si="13598">"5." &amp; AOF$1&amp; ".5.3."</f>
        <v>5.357.5.3.</v>
      </c>
      <c r="AOE58" s="14" t="str">
        <f>IF(ISBLANK(AOF1),"",IF(VLOOKUP(AOF1,Register,58,FALSE)=0,"",(VLOOKUP(AOF1,Register,58,FALSE))))</f>
        <v/>
      </c>
      <c r="AOF58" s="15" t="s">
        <v>19</v>
      </c>
      <c r="AOG58" s="7" t="str">
        <f t="shared" ref="AOG58" si="13599">"5." &amp; AOI$1&amp; ".5.3."</f>
        <v>5.358.5.3.</v>
      </c>
      <c r="AOH58" s="14" t="str">
        <f>IF(ISBLANK(AOI1),"",IF(VLOOKUP(AOI1,Register,58,FALSE)=0,"",(VLOOKUP(AOI1,Register,58,FALSE))))</f>
        <v/>
      </c>
      <c r="AOI58" s="15" t="s">
        <v>19</v>
      </c>
      <c r="AOJ58" s="7" t="str">
        <f t="shared" ref="AOJ58" si="13600">"5." &amp; AOL$1&amp; ".5.3."</f>
        <v>5.359.5.3.</v>
      </c>
      <c r="AOK58" s="14" t="str">
        <f>IF(ISBLANK(AOL1),"",IF(VLOOKUP(AOL1,Register,58,FALSE)=0,"",(VLOOKUP(AOL1,Register,58,FALSE))))</f>
        <v/>
      </c>
      <c r="AOL58" s="15" t="s">
        <v>19</v>
      </c>
      <c r="AOM58" s="7" t="str">
        <f t="shared" ref="AOM58" si="13601">"5." &amp; AOO$1&amp; ".5.3."</f>
        <v>5.360.5.3.</v>
      </c>
      <c r="AON58" s="14" t="e">
        <f>IF(ISBLANK(AOO1),"",IF(VLOOKUP(AOO1,Register,58,FALSE)=0,"",(VLOOKUP(AOO1,Register,58,FALSE))))</f>
        <v>#N/A</v>
      </c>
      <c r="AOO58" s="15" t="s">
        <v>19</v>
      </c>
      <c r="AOP58" s="7" t="str">
        <f t="shared" ref="AOP58" si="13602">"5." &amp; AOR$1&amp; ".5.3."</f>
        <v>5.361.5.3.</v>
      </c>
      <c r="AOQ58" s="14" t="e">
        <f>IF(ISBLANK(AOR1),"",IF(VLOOKUP(AOR1,Register,58,FALSE)=0,"",(VLOOKUP(AOR1,Register,58,FALSE))))</f>
        <v>#N/A</v>
      </c>
      <c r="AOR58" s="15" t="s">
        <v>19</v>
      </c>
      <c r="AOS58" s="7" t="str">
        <f t="shared" ref="AOS58" si="13603">"5." &amp; AOU$1&amp; ".5.3."</f>
        <v>5.362.5.3.</v>
      </c>
      <c r="AOT58" s="14" t="e">
        <f>IF(ISBLANK(AOU1),"",IF(VLOOKUP(AOU1,Register,58,FALSE)=0,"",(VLOOKUP(AOU1,Register,58,FALSE))))</f>
        <v>#N/A</v>
      </c>
      <c r="AOU58" s="15" t="s">
        <v>19</v>
      </c>
      <c r="AOV58" s="7" t="str">
        <f t="shared" ref="AOV58" si="13604">"5." &amp; AOX$1&amp; ".5.3."</f>
        <v>5.363.5.3.</v>
      </c>
      <c r="AOW58" s="14" t="e">
        <f>IF(ISBLANK(AOX1),"",IF(VLOOKUP(AOX1,Register,58,FALSE)=0,"",(VLOOKUP(AOX1,Register,58,FALSE))))</f>
        <v>#N/A</v>
      </c>
      <c r="AOX58" s="15" t="s">
        <v>19</v>
      </c>
      <c r="AOY58" s="7" t="str">
        <f t="shared" ref="AOY58" si="13605">"5." &amp; APA$1&amp; ".5.3."</f>
        <v>5.364.5.3.</v>
      </c>
      <c r="AOZ58" s="14" t="e">
        <f>IF(ISBLANK(APA1),"",IF(VLOOKUP(APA1,Register,58,FALSE)=0,"",(VLOOKUP(APA1,Register,58,FALSE))))</f>
        <v>#N/A</v>
      </c>
      <c r="APA58" s="15" t="s">
        <v>19</v>
      </c>
      <c r="APB58" s="7" t="str">
        <f t="shared" ref="APB58" si="13606">"5." &amp; APD$1&amp; ".5.3."</f>
        <v>5.365.5.3.</v>
      </c>
      <c r="APC58" s="14" t="e">
        <f>IF(ISBLANK(APD1),"",IF(VLOOKUP(APD1,Register,58,FALSE)=0,"",(VLOOKUP(APD1,Register,58,FALSE))))</f>
        <v>#N/A</v>
      </c>
      <c r="APD58" s="15" t="s">
        <v>19</v>
      </c>
      <c r="APE58" s="7" t="str">
        <f t="shared" ref="APE58" si="13607">"5." &amp; APG$1&amp; ".5.3."</f>
        <v>5.366.5.3.</v>
      </c>
      <c r="APF58" s="14" t="e">
        <f>IF(ISBLANK(APG1),"",IF(VLOOKUP(APG1,Register,58,FALSE)=0,"",(VLOOKUP(APG1,Register,58,FALSE))))</f>
        <v>#N/A</v>
      </c>
      <c r="APG58" s="15" t="s">
        <v>19</v>
      </c>
      <c r="APH58" s="7" t="str">
        <f t="shared" ref="APH58" si="13608">"5." &amp; APJ$1&amp; ".5.3."</f>
        <v>5.367.5.3.</v>
      </c>
      <c r="API58" s="14" t="e">
        <f>IF(ISBLANK(APJ1),"",IF(VLOOKUP(APJ1,Register,58,FALSE)=0,"",(VLOOKUP(APJ1,Register,58,FALSE))))</f>
        <v>#N/A</v>
      </c>
      <c r="APJ58" s="15" t="s">
        <v>19</v>
      </c>
      <c r="APK58" s="7" t="str">
        <f t="shared" ref="APK58" si="13609">"5." &amp; APM$1&amp; ".5.3."</f>
        <v>5.368.5.3.</v>
      </c>
      <c r="APL58" s="14" t="e">
        <f>IF(ISBLANK(APM1),"",IF(VLOOKUP(APM1,Register,58,FALSE)=0,"",(VLOOKUP(APM1,Register,58,FALSE))))</f>
        <v>#N/A</v>
      </c>
      <c r="APM58" s="15" t="s">
        <v>19</v>
      </c>
      <c r="APN58" s="7" t="str">
        <f t="shared" ref="APN58" si="13610">"5." &amp; APP$1&amp; ".5.3."</f>
        <v>5.369.5.3.</v>
      </c>
      <c r="APO58" s="14" t="e">
        <f>IF(ISBLANK(APP1),"",IF(VLOOKUP(APP1,Register,58,FALSE)=0,"",(VLOOKUP(APP1,Register,58,FALSE))))</f>
        <v>#N/A</v>
      </c>
      <c r="APP58" s="15" t="s">
        <v>19</v>
      </c>
      <c r="APQ58" s="7" t="str">
        <f t="shared" ref="APQ58" si="13611">"5." &amp; APS$1&amp; ".5.3."</f>
        <v>5.370.5.3.</v>
      </c>
      <c r="APR58" s="14" t="e">
        <f>IF(ISBLANK(APS1),"",IF(VLOOKUP(APS1,Register,58,FALSE)=0,"",(VLOOKUP(APS1,Register,58,FALSE))))</f>
        <v>#N/A</v>
      </c>
      <c r="APS58" s="15" t="s">
        <v>19</v>
      </c>
      <c r="APT58" s="7" t="str">
        <f t="shared" ref="APT58" si="13612">"5." &amp; APV$1&amp; ".5.3."</f>
        <v>5.371.5.3.</v>
      </c>
      <c r="APU58" s="14" t="e">
        <f>IF(ISBLANK(APV1),"",IF(VLOOKUP(APV1,Register,58,FALSE)=0,"",(VLOOKUP(APV1,Register,58,FALSE))))</f>
        <v>#N/A</v>
      </c>
      <c r="APV58" s="15" t="s">
        <v>19</v>
      </c>
      <c r="APW58" s="7" t="str">
        <f t="shared" ref="APW58" si="13613">"5." &amp; APY$1&amp; ".5.3."</f>
        <v>5.372.5.3.</v>
      </c>
      <c r="APX58" s="14" t="e">
        <f>IF(ISBLANK(APY1),"",IF(VLOOKUP(APY1,Register,58,FALSE)=0,"",(VLOOKUP(APY1,Register,58,FALSE))))</f>
        <v>#N/A</v>
      </c>
      <c r="APY58" s="15" t="s">
        <v>19</v>
      </c>
      <c r="APZ58" s="7" t="str">
        <f t="shared" ref="APZ58" si="13614">"5." &amp; AQB$1&amp; ".5.3."</f>
        <v>5.373.5.3.</v>
      </c>
      <c r="AQA58" s="14" t="e">
        <f>IF(ISBLANK(AQB1),"",IF(VLOOKUP(AQB1,Register,58,FALSE)=0,"",(VLOOKUP(AQB1,Register,58,FALSE))))</f>
        <v>#N/A</v>
      </c>
      <c r="AQB58" s="15" t="s">
        <v>19</v>
      </c>
      <c r="AQC58" s="7" t="str">
        <f t="shared" ref="AQC58" si="13615">"5." &amp; AQE$1&amp; ".5.3."</f>
        <v>5.374.5.3.</v>
      </c>
      <c r="AQD58" s="14" t="e">
        <f>IF(ISBLANK(AQE1),"",IF(VLOOKUP(AQE1,Register,58,FALSE)=0,"",(VLOOKUP(AQE1,Register,58,FALSE))))</f>
        <v>#N/A</v>
      </c>
      <c r="AQE58" s="15" t="s">
        <v>19</v>
      </c>
      <c r="AQF58" s="7" t="str">
        <f t="shared" ref="AQF58" si="13616">"5." &amp; AQH$1&amp; ".5.3."</f>
        <v>5.375.5.3.</v>
      </c>
      <c r="AQG58" s="14" t="e">
        <f>IF(ISBLANK(AQH1),"",IF(VLOOKUP(AQH1,Register,58,FALSE)=0,"",(VLOOKUP(AQH1,Register,58,FALSE))))</f>
        <v>#N/A</v>
      </c>
      <c r="AQH58" s="15" t="s">
        <v>19</v>
      </c>
      <c r="AQI58" s="7" t="str">
        <f t="shared" ref="AQI58" si="13617">"5." &amp; AQK$1&amp; ".5.3."</f>
        <v>5.376.5.3.</v>
      </c>
      <c r="AQJ58" s="14" t="e">
        <f>IF(ISBLANK(AQK1),"",IF(VLOOKUP(AQK1,Register,58,FALSE)=0,"",(VLOOKUP(AQK1,Register,58,FALSE))))</f>
        <v>#N/A</v>
      </c>
      <c r="AQK58" s="15" t="s">
        <v>19</v>
      </c>
      <c r="AQL58" s="7" t="str">
        <f t="shared" ref="AQL58" si="13618">"5." &amp; AQN$1&amp; ".5.3."</f>
        <v>5.377.5.3.</v>
      </c>
      <c r="AQM58" s="14" t="e">
        <f>IF(ISBLANK(AQN1),"",IF(VLOOKUP(AQN1,Register,58,FALSE)=0,"",(VLOOKUP(AQN1,Register,58,FALSE))))</f>
        <v>#N/A</v>
      </c>
      <c r="AQN58" s="15" t="s">
        <v>19</v>
      </c>
      <c r="AQO58" s="7" t="str">
        <f t="shared" ref="AQO58" si="13619">"5." &amp; AQQ$1&amp; ".5.3."</f>
        <v>5.378.5.3.</v>
      </c>
      <c r="AQP58" s="14" t="e">
        <f>IF(ISBLANK(AQQ1),"",IF(VLOOKUP(AQQ1,Register,58,FALSE)=0,"",(VLOOKUP(AQQ1,Register,58,FALSE))))</f>
        <v>#N/A</v>
      </c>
      <c r="AQQ58" s="15" t="s">
        <v>19</v>
      </c>
      <c r="AQR58" s="7" t="str">
        <f t="shared" ref="AQR58" si="13620">"5." &amp; AQT$1&amp; ".5.3."</f>
        <v>5.379.5.3.</v>
      </c>
      <c r="AQS58" s="14" t="e">
        <f>IF(ISBLANK(AQT1),"",IF(VLOOKUP(AQT1,Register,58,FALSE)=0,"",(VLOOKUP(AQT1,Register,58,FALSE))))</f>
        <v>#N/A</v>
      </c>
      <c r="AQT58" s="15" t="s">
        <v>19</v>
      </c>
      <c r="AQU58" s="7" t="str">
        <f t="shared" ref="AQU58" si="13621">"5." &amp; AQW$1&amp; ".5.3."</f>
        <v>5.380.5.3.</v>
      </c>
      <c r="AQV58" s="14" t="e">
        <f>IF(ISBLANK(AQW1),"",IF(VLOOKUP(AQW1,Register,58,FALSE)=0,"",(VLOOKUP(AQW1,Register,58,FALSE))))</f>
        <v>#N/A</v>
      </c>
      <c r="AQW58" s="15" t="s">
        <v>19</v>
      </c>
      <c r="AQX58" s="7" t="str">
        <f t="shared" ref="AQX58" si="13622">"5." &amp; AQZ$1&amp; ".5.3."</f>
        <v>5.381.5.3.</v>
      </c>
      <c r="AQY58" s="14" t="e">
        <f>IF(ISBLANK(AQZ1),"",IF(VLOOKUP(AQZ1,Register,58,FALSE)=0,"",(VLOOKUP(AQZ1,Register,58,FALSE))))</f>
        <v>#N/A</v>
      </c>
      <c r="AQZ58" s="15" t="s">
        <v>19</v>
      </c>
      <c r="ARA58" s="7" t="str">
        <f t="shared" ref="ARA58" si="13623">"5." &amp; ARC$1&amp; ".5.3."</f>
        <v>5.382.5.3.</v>
      </c>
      <c r="ARB58" s="14" t="e">
        <f>IF(ISBLANK(ARC1),"",IF(VLOOKUP(ARC1,Register,58,FALSE)=0,"",(VLOOKUP(ARC1,Register,58,FALSE))))</f>
        <v>#N/A</v>
      </c>
      <c r="ARC58" s="15" t="s">
        <v>19</v>
      </c>
      <c r="ARD58" s="7" t="str">
        <f t="shared" ref="ARD58" si="13624">"5." &amp; ARF$1&amp; ".5.3."</f>
        <v>5.383.5.3.</v>
      </c>
      <c r="ARE58" s="14" t="e">
        <f>IF(ISBLANK(ARF1),"",IF(VLOOKUP(ARF1,Register,58,FALSE)=0,"",(VLOOKUP(ARF1,Register,58,FALSE))))</f>
        <v>#N/A</v>
      </c>
      <c r="ARF58" s="15" t="s">
        <v>19</v>
      </c>
      <c r="ARG58" s="7" t="str">
        <f t="shared" ref="ARG58" si="13625">"5." &amp; ARI$1&amp; ".5.3."</f>
        <v>5.384.5.3.</v>
      </c>
      <c r="ARH58" s="14" t="e">
        <f>IF(ISBLANK(ARI1),"",IF(VLOOKUP(ARI1,Register,58,FALSE)=0,"",(VLOOKUP(ARI1,Register,58,FALSE))))</f>
        <v>#N/A</v>
      </c>
      <c r="ARI58" s="15" t="s">
        <v>19</v>
      </c>
      <c r="ARJ58" s="7" t="str">
        <f t="shared" ref="ARJ58" si="13626">"5." &amp; ARL$1&amp; ".5.3."</f>
        <v>5.385.5.3.</v>
      </c>
      <c r="ARK58" s="14" t="e">
        <f>IF(ISBLANK(ARL1),"",IF(VLOOKUP(ARL1,Register,58,FALSE)=0,"",(VLOOKUP(ARL1,Register,58,FALSE))))</f>
        <v>#N/A</v>
      </c>
      <c r="ARL58" s="15" t="s">
        <v>19</v>
      </c>
      <c r="ARM58" s="7" t="str">
        <f t="shared" ref="ARM58" si="13627">"5." &amp; ARO$1&amp; ".5.3."</f>
        <v>5.386.5.3.</v>
      </c>
      <c r="ARN58" s="14" t="e">
        <f>IF(ISBLANK(ARO1),"",IF(VLOOKUP(ARO1,Register,58,FALSE)=0,"",(VLOOKUP(ARO1,Register,58,FALSE))))</f>
        <v>#N/A</v>
      </c>
      <c r="ARO58" s="15" t="s">
        <v>19</v>
      </c>
      <c r="ARP58" s="7" t="str">
        <f t="shared" ref="ARP58" si="13628">"5." &amp; ARR$1&amp; ".5.3."</f>
        <v>5.387.5.3.</v>
      </c>
      <c r="ARQ58" s="14" t="e">
        <f>IF(ISBLANK(ARR1),"",IF(VLOOKUP(ARR1,Register,58,FALSE)=0,"",(VLOOKUP(ARR1,Register,58,FALSE))))</f>
        <v>#N/A</v>
      </c>
      <c r="ARR58" s="15" t="s">
        <v>19</v>
      </c>
      <c r="ARS58" s="7" t="str">
        <f t="shared" ref="ARS58" si="13629">"5." &amp; ARU$1&amp; ".5.3."</f>
        <v>5.388.5.3.</v>
      </c>
      <c r="ART58" s="14" t="e">
        <f>IF(ISBLANK(ARU1),"",IF(VLOOKUP(ARU1,Register,58,FALSE)=0,"",(VLOOKUP(ARU1,Register,58,FALSE))))</f>
        <v>#N/A</v>
      </c>
      <c r="ARU58" s="15" t="s">
        <v>19</v>
      </c>
      <c r="ARV58" s="7" t="str">
        <f t="shared" ref="ARV58" si="13630">"5." &amp; ARX$1&amp; ".5.3."</f>
        <v>5.389.5.3.</v>
      </c>
      <c r="ARW58" s="14" t="e">
        <f>IF(ISBLANK(ARX1),"",IF(VLOOKUP(ARX1,Register,58,FALSE)=0,"",(VLOOKUP(ARX1,Register,58,FALSE))))</f>
        <v>#N/A</v>
      </c>
      <c r="ARX58" s="15" t="s">
        <v>19</v>
      </c>
      <c r="ARY58" s="7" t="str">
        <f t="shared" ref="ARY58" si="13631">"5." &amp; ASA$1&amp; ".5.3."</f>
        <v>5.390.5.3.</v>
      </c>
      <c r="ARZ58" s="14" t="e">
        <f>IF(ISBLANK(ASA1),"",IF(VLOOKUP(ASA1,Register,58,FALSE)=0,"",(VLOOKUP(ASA1,Register,58,FALSE))))</f>
        <v>#N/A</v>
      </c>
      <c r="ASA58" s="15" t="s">
        <v>19</v>
      </c>
      <c r="ASB58" s="7" t="str">
        <f t="shared" ref="ASB58" si="13632">"5." &amp; ASD$1&amp; ".5.3."</f>
        <v>5.391.5.3.</v>
      </c>
      <c r="ASC58" s="14" t="e">
        <f>IF(ISBLANK(ASD1),"",IF(VLOOKUP(ASD1,Register,58,FALSE)=0,"",(VLOOKUP(ASD1,Register,58,FALSE))))</f>
        <v>#N/A</v>
      </c>
      <c r="ASD58" s="15" t="s">
        <v>19</v>
      </c>
      <c r="ASE58" s="7" t="str">
        <f t="shared" ref="ASE58" si="13633">"5." &amp; ASG$1&amp; ".5.3."</f>
        <v>5.392.5.3.</v>
      </c>
      <c r="ASF58" s="14" t="e">
        <f>IF(ISBLANK(ASG1),"",IF(VLOOKUP(ASG1,Register,58,FALSE)=0,"",(VLOOKUP(ASG1,Register,58,FALSE))))</f>
        <v>#N/A</v>
      </c>
      <c r="ASG58" s="15" t="s">
        <v>19</v>
      </c>
      <c r="ASH58" s="7" t="str">
        <f t="shared" ref="ASH58" si="13634">"5." &amp; ASJ$1&amp; ".5.3."</f>
        <v>5.393.5.3.</v>
      </c>
      <c r="ASI58" s="14" t="e">
        <f>IF(ISBLANK(ASJ1),"",IF(VLOOKUP(ASJ1,Register,58,FALSE)=0,"",(VLOOKUP(ASJ1,Register,58,FALSE))))</f>
        <v>#N/A</v>
      </c>
      <c r="ASJ58" s="15" t="s">
        <v>19</v>
      </c>
      <c r="ASK58" s="7" t="str">
        <f t="shared" ref="ASK58" si="13635">"5." &amp; ASM$1&amp; ".5.3."</f>
        <v>5.394.5.3.</v>
      </c>
      <c r="ASL58" s="14" t="e">
        <f>IF(ISBLANK(ASM1),"",IF(VLOOKUP(ASM1,Register,58,FALSE)=0,"",(VLOOKUP(ASM1,Register,58,FALSE))))</f>
        <v>#N/A</v>
      </c>
      <c r="ASM58" s="15" t="s">
        <v>19</v>
      </c>
      <c r="ASN58" s="7" t="str">
        <f t="shared" ref="ASN58" si="13636">"5." &amp; ASP$1&amp; ".5.3."</f>
        <v>5.395.5.3.</v>
      </c>
      <c r="ASO58" s="14" t="e">
        <f>IF(ISBLANK(ASP1),"",IF(VLOOKUP(ASP1,Register,58,FALSE)=0,"",(VLOOKUP(ASP1,Register,58,FALSE))))</f>
        <v>#N/A</v>
      </c>
      <c r="ASP58" s="15" t="s">
        <v>19</v>
      </c>
      <c r="ASQ58" s="7" t="str">
        <f t="shared" ref="ASQ58" si="13637">"5." &amp; ASS$1&amp; ".5.3."</f>
        <v>5.396.5.3.</v>
      </c>
      <c r="ASR58" s="14" t="e">
        <f>IF(ISBLANK(ASS1),"",IF(VLOOKUP(ASS1,Register,58,FALSE)=0,"",(VLOOKUP(ASS1,Register,58,FALSE))))</f>
        <v>#N/A</v>
      </c>
      <c r="ASS58" s="15" t="s">
        <v>19</v>
      </c>
      <c r="AST58" s="7" t="str">
        <f t="shared" ref="AST58" si="13638">"5." &amp; ASV$1&amp; ".5.3."</f>
        <v>5.397.5.3.</v>
      </c>
      <c r="ASU58" s="14" t="e">
        <f>IF(ISBLANK(ASV1),"",IF(VLOOKUP(ASV1,Register,58,FALSE)=0,"",(VLOOKUP(ASV1,Register,58,FALSE))))</f>
        <v>#N/A</v>
      </c>
      <c r="ASV58" s="15" t="s">
        <v>19</v>
      </c>
      <c r="ASW58" s="7" t="str">
        <f t="shared" ref="ASW58" si="13639">"5." &amp; ASY$1&amp; ".5.3."</f>
        <v>5.398.5.3.</v>
      </c>
      <c r="ASX58" s="14" t="e">
        <f>IF(ISBLANK(ASY1),"",IF(VLOOKUP(ASY1,Register,58,FALSE)=0,"",(VLOOKUP(ASY1,Register,58,FALSE))))</f>
        <v>#N/A</v>
      </c>
      <c r="ASY58" s="15" t="s">
        <v>19</v>
      </c>
      <c r="ASZ58" s="7" t="str">
        <f t="shared" ref="ASZ58" si="13640">"5." &amp; ATB$1&amp; ".5.3."</f>
        <v>5.399.5.3.</v>
      </c>
      <c r="ATA58" s="14" t="e">
        <f>IF(ISBLANK(ATB1),"",IF(VLOOKUP(ATB1,Register,58,FALSE)=0,"",(VLOOKUP(ATB1,Register,58,FALSE))))</f>
        <v>#N/A</v>
      </c>
      <c r="ATB58" s="15" t="s">
        <v>19</v>
      </c>
      <c r="ATC58" s="7" t="str">
        <f t="shared" ref="ATC58" si="13641">"5." &amp; ATE$1&amp; ".5.3."</f>
        <v>5.400.5.3.</v>
      </c>
      <c r="ATD58" s="14" t="e">
        <f>IF(ISBLANK(ATE1),"",IF(VLOOKUP(ATE1,Register,58,FALSE)=0,"",(VLOOKUP(ATE1,Register,58,FALSE))))</f>
        <v>#N/A</v>
      </c>
      <c r="ATE58" s="15" t="s">
        <v>19</v>
      </c>
      <c r="ATF58" s="7" t="str">
        <f t="shared" ref="ATF58" si="13642">"5." &amp; ATH$1&amp; ".5.3."</f>
        <v>5.401.5.3.</v>
      </c>
      <c r="ATG58" s="14" t="e">
        <f>IF(ISBLANK(ATH1),"",IF(VLOOKUP(ATH1,Register,58,FALSE)=0,"",(VLOOKUP(ATH1,Register,58,FALSE))))</f>
        <v>#N/A</v>
      </c>
      <c r="ATH58" s="15" t="s">
        <v>19</v>
      </c>
      <c r="ATI58" s="7" t="str">
        <f t="shared" ref="ATI58" si="13643">"5." &amp; ATK$1&amp; ".5.3."</f>
        <v>5.402.5.3.</v>
      </c>
      <c r="ATJ58" s="14" t="e">
        <f>IF(ISBLANK(ATK1),"",IF(VLOOKUP(ATK1,Register,58,FALSE)=0,"",(VLOOKUP(ATK1,Register,58,FALSE))))</f>
        <v>#N/A</v>
      </c>
      <c r="ATK58" s="15" t="s">
        <v>19</v>
      </c>
      <c r="ATL58" s="7" t="str">
        <f t="shared" ref="ATL58" si="13644">"5." &amp; ATN$1&amp; ".5.3."</f>
        <v>5.403.5.3.</v>
      </c>
      <c r="ATM58" s="14" t="e">
        <f>IF(ISBLANK(ATN1),"",IF(VLOOKUP(ATN1,Register,58,FALSE)=0,"",(VLOOKUP(ATN1,Register,58,FALSE))))</f>
        <v>#N/A</v>
      </c>
      <c r="ATN58" s="15" t="s">
        <v>19</v>
      </c>
      <c r="ATO58" s="7" t="str">
        <f t="shared" ref="ATO58" si="13645">"5." &amp; ATQ$1&amp; ".5.3."</f>
        <v>5.404.5.3.</v>
      </c>
      <c r="ATP58" s="14" t="e">
        <f>IF(ISBLANK(ATQ1),"",IF(VLOOKUP(ATQ1,Register,58,FALSE)=0,"",(VLOOKUP(ATQ1,Register,58,FALSE))))</f>
        <v>#N/A</v>
      </c>
      <c r="ATQ58" s="15" t="s">
        <v>19</v>
      </c>
      <c r="ATR58" s="7" t="str">
        <f t="shared" ref="ATR58" si="13646">"5." &amp; ATT$1&amp; ".5.3."</f>
        <v>5.405.5.3.</v>
      </c>
      <c r="ATS58" s="14" t="e">
        <f>IF(ISBLANK(ATT1),"",IF(VLOOKUP(ATT1,Register,58,FALSE)=0,"",(VLOOKUP(ATT1,Register,58,FALSE))))</f>
        <v>#N/A</v>
      </c>
      <c r="ATT58" s="15" t="s">
        <v>19</v>
      </c>
      <c r="ATU58" s="7" t="str">
        <f t="shared" ref="ATU58" si="13647">"5." &amp; ATW$1&amp; ".5.3."</f>
        <v>5.406.5.3.</v>
      </c>
      <c r="ATV58" s="14" t="e">
        <f>IF(ISBLANK(ATW1),"",IF(VLOOKUP(ATW1,Register,58,FALSE)=0,"",(VLOOKUP(ATW1,Register,58,FALSE))))</f>
        <v>#N/A</v>
      </c>
      <c r="ATW58" s="15" t="s">
        <v>19</v>
      </c>
      <c r="ATX58" s="7" t="str">
        <f t="shared" ref="ATX58" si="13648">"5." &amp; ATZ$1&amp; ".5.3."</f>
        <v>5.407.5.3.</v>
      </c>
      <c r="ATY58" s="14" t="e">
        <f>IF(ISBLANK(ATZ1),"",IF(VLOOKUP(ATZ1,Register,58,FALSE)=0,"",(VLOOKUP(ATZ1,Register,58,FALSE))))</f>
        <v>#N/A</v>
      </c>
      <c r="ATZ58" s="15" t="s">
        <v>19</v>
      </c>
      <c r="AUA58" s="7" t="str">
        <f t="shared" ref="AUA58" si="13649">"5." &amp; AUC$1&amp; ".5.3."</f>
        <v>5.408.5.3.</v>
      </c>
      <c r="AUB58" s="14" t="e">
        <f>IF(ISBLANK(AUC1),"",IF(VLOOKUP(AUC1,Register,58,FALSE)=0,"",(VLOOKUP(AUC1,Register,58,FALSE))))</f>
        <v>#N/A</v>
      </c>
      <c r="AUC58" s="15" t="s">
        <v>19</v>
      </c>
      <c r="AUD58" s="7" t="str">
        <f t="shared" ref="AUD58" si="13650">"5." &amp; AUF$1&amp; ".5.3."</f>
        <v>5.409.5.3.</v>
      </c>
      <c r="AUE58" s="14" t="e">
        <f>IF(ISBLANK(AUF1),"",IF(VLOOKUP(AUF1,Register,58,FALSE)=0,"",(VLOOKUP(AUF1,Register,58,FALSE))))</f>
        <v>#N/A</v>
      </c>
      <c r="AUF58" s="15" t="s">
        <v>19</v>
      </c>
      <c r="AUG58" s="7" t="str">
        <f t="shared" ref="AUG58" si="13651">"5." &amp; AUI$1&amp; ".5.3."</f>
        <v>5.410.5.3.</v>
      </c>
      <c r="AUH58" s="14" t="e">
        <f>IF(ISBLANK(AUI1),"",IF(VLOOKUP(AUI1,Register,58,FALSE)=0,"",(VLOOKUP(AUI1,Register,58,FALSE))))</f>
        <v>#N/A</v>
      </c>
      <c r="AUI58" s="15" t="s">
        <v>19</v>
      </c>
      <c r="AUJ58" s="7" t="str">
        <f t="shared" ref="AUJ58" si="13652">"5." &amp; AUL$1&amp; ".5.3."</f>
        <v>5.411.5.3.</v>
      </c>
      <c r="AUK58" s="47" t="e">
        <f>IF(ISBLANK(AUL1),"",IF(VLOOKUP(AUL1,Register,58,FALSE)=0,"",(VLOOKUP(AUL1,Register,58,FALSE))))</f>
        <v>#N/A</v>
      </c>
      <c r="AUL58" s="15" t="s">
        <v>19</v>
      </c>
      <c r="AUM58" s="7" t="str">
        <f t="shared" ref="AUM58" si="13653">"5." &amp; AUO$1&amp; ".5.3."</f>
        <v>5.412.5.3.</v>
      </c>
      <c r="AUN58" s="47" t="e">
        <f>IF(ISBLANK(AUO1),"",IF(VLOOKUP(AUO1,Register,58,FALSE)=0,"",(VLOOKUP(AUO1,Register,58,FALSE))))</f>
        <v>#N/A</v>
      </c>
      <c r="AUO58" s="15" t="s">
        <v>19</v>
      </c>
      <c r="AUP58" s="7" t="str">
        <f t="shared" ref="AUP58" si="13654">"5." &amp; AUR$1&amp; ".5.3."</f>
        <v>5.413.5.3.</v>
      </c>
      <c r="AUQ58" s="47" t="e">
        <f>IF(ISBLANK(AUR1),"",IF(VLOOKUP(AUR1,Register,58,FALSE)=0,"",(VLOOKUP(AUR1,Register,58,FALSE))))</f>
        <v>#N/A</v>
      </c>
      <c r="AUR58" s="15" t="s">
        <v>19</v>
      </c>
      <c r="AUS58" s="7" t="str">
        <f t="shared" ref="AUS58" si="13655">"5." &amp; AUU$1&amp; ".5.3."</f>
        <v>5.414.5.3.</v>
      </c>
      <c r="AUT58" s="47" t="e">
        <f>IF(ISBLANK(AUU1),"",IF(VLOOKUP(AUU1,Register,58,FALSE)=0,"",(VLOOKUP(AUU1,Register,58,FALSE))))</f>
        <v>#N/A</v>
      </c>
      <c r="AUU58" s="15" t="s">
        <v>19</v>
      </c>
      <c r="AUV58" s="7" t="str">
        <f t="shared" ref="AUV58" si="13656">"5." &amp; AUX$1&amp; ".5.3."</f>
        <v>5.415.5.3.</v>
      </c>
      <c r="AUW58" s="47" t="e">
        <f>IF(ISBLANK(AUX1),"",IF(VLOOKUP(AUX1,Register,58,FALSE)=0,"",(VLOOKUP(AUX1,Register,58,FALSE))))</f>
        <v>#N/A</v>
      </c>
      <c r="AUX58" s="15" t="s">
        <v>19</v>
      </c>
      <c r="AUY58" s="7" t="str">
        <f t="shared" ref="AUY58" si="13657">"5." &amp; AVA$1&amp; ".5.3."</f>
        <v>5.416.5.3.</v>
      </c>
      <c r="AUZ58" s="47" t="e">
        <f>IF(ISBLANK(AVA1),"",IF(VLOOKUP(AVA1,Register,58,FALSE)=0,"",(VLOOKUP(AVA1,Register,58,FALSE))))</f>
        <v>#N/A</v>
      </c>
      <c r="AVA58" s="15" t="s">
        <v>19</v>
      </c>
      <c r="AVB58" s="7" t="str">
        <f t="shared" ref="AVB58" si="13658">"5." &amp; AVD$1&amp; ".5.3."</f>
        <v>5.417.5.3.</v>
      </c>
      <c r="AVC58" s="47" t="e">
        <f>IF(ISBLANK(AVD1),"",IF(VLOOKUP(AVD1,Register,58,FALSE)=0,"",(VLOOKUP(AVD1,Register,58,FALSE))))</f>
        <v>#N/A</v>
      </c>
      <c r="AVD58" s="15" t="s">
        <v>19</v>
      </c>
      <c r="AVE58" s="7" t="str">
        <f t="shared" ref="AVE58" si="13659">"5." &amp; AVG$1&amp; ".5.3."</f>
        <v>5.418.5.3.</v>
      </c>
      <c r="AVF58" s="47" t="e">
        <f>IF(ISBLANK(AVG1),"",IF(VLOOKUP(AVG1,Register,58,FALSE)=0,"",(VLOOKUP(AVG1,Register,58,FALSE))))</f>
        <v>#N/A</v>
      </c>
      <c r="AVG58" s="15" t="s">
        <v>19</v>
      </c>
      <c r="AVH58" s="7" t="str">
        <f t="shared" ref="AVH58" si="13660">"5." &amp; AVJ$1&amp; ".5.3."</f>
        <v>5.419.5.3.</v>
      </c>
      <c r="AVI58" s="14" t="e">
        <f>IF(ISBLANK(AVJ1),"",IF(VLOOKUP(AVJ1,Register,58,FALSE)=0,"",(VLOOKUP(AVJ1,Register,58,FALSE))))</f>
        <v>#N/A</v>
      </c>
      <c r="AVJ58" s="15" t="s">
        <v>19</v>
      </c>
      <c r="AVK58" s="7" t="str">
        <f t="shared" ref="AVK58" si="13661">"5." &amp; AVM$1&amp; ".5.3."</f>
        <v>5.420.5.3.</v>
      </c>
      <c r="AVL58" s="14" t="e">
        <f>IF(ISBLANK(AVM1),"",IF(VLOOKUP(AVM1,Register,58,FALSE)=0,"",(VLOOKUP(AVM1,Register,58,FALSE))))</f>
        <v>#N/A</v>
      </c>
      <c r="AVM58" s="15" t="s">
        <v>19</v>
      </c>
      <c r="AVN58" s="22"/>
      <c r="AVO58" s="22"/>
      <c r="AVP58" s="22"/>
      <c r="AVQ58" s="7"/>
      <c r="AVR58" s="14"/>
      <c r="AVS58" s="15"/>
      <c r="AVT58" s="7"/>
      <c r="AVU58" s="14"/>
      <c r="AVV58" s="15"/>
      <c r="AVW58" s="7"/>
      <c r="AVX58" s="14"/>
      <c r="AVY58" s="15"/>
      <c r="AVZ58" s="7"/>
      <c r="AWA58" s="14"/>
      <c r="AWB58" s="15"/>
      <c r="AWC58" s="7"/>
      <c r="AWD58" s="14"/>
      <c r="AWE58" s="15"/>
      <c r="AWF58" s="7"/>
      <c r="AWG58" s="14"/>
      <c r="AWH58" s="15"/>
      <c r="AWI58" s="7"/>
      <c r="AWJ58" s="14"/>
      <c r="AWK58" s="15"/>
      <c r="AWL58" s="7"/>
      <c r="AWM58" s="14"/>
      <c r="AWN58" s="15"/>
      <c r="AWO58" s="7"/>
      <c r="AWP58" s="14"/>
      <c r="AWQ58" s="15"/>
      <c r="AWR58" s="7"/>
      <c r="AWS58" s="14"/>
      <c r="AWT58" s="15"/>
      <c r="AWU58" s="7"/>
      <c r="AWV58" s="14"/>
      <c r="AWW58" s="15"/>
      <c r="AWX58" s="7"/>
      <c r="AWY58" s="14"/>
      <c r="AWZ58" s="15"/>
      <c r="AXA58" s="7"/>
      <c r="AXB58" s="14"/>
      <c r="AXC58" s="15"/>
      <c r="AXD58" s="7"/>
      <c r="AXE58" s="14"/>
      <c r="AXF58" s="15"/>
      <c r="AXG58" s="7"/>
      <c r="AXH58" s="14"/>
      <c r="AXI58" s="15"/>
      <c r="AXJ58" s="7"/>
      <c r="AXK58" s="14"/>
      <c r="AXL58" s="15"/>
      <c r="AXM58" s="7"/>
      <c r="AXN58" s="14"/>
      <c r="AXO58" s="15"/>
      <c r="AXP58" s="7"/>
      <c r="AXQ58" s="14"/>
      <c r="AXR58" s="15"/>
      <c r="AXS58" s="7"/>
      <c r="AXT58" s="14"/>
      <c r="AXU58" s="15"/>
      <c r="AXV58" s="7"/>
      <c r="AXW58" s="14"/>
      <c r="AXX58" s="15"/>
      <c r="AXY58" s="7"/>
      <c r="AXZ58" s="14"/>
      <c r="AYA58" s="15"/>
      <c r="AYB58" s="7"/>
      <c r="AYC58" s="14"/>
      <c r="AYD58" s="15"/>
      <c r="AYE58" s="7"/>
      <c r="AYF58" s="14"/>
      <c r="AYG58" s="15"/>
      <c r="AYH58" s="7"/>
      <c r="AYI58" s="14"/>
      <c r="AYJ58" s="15"/>
      <c r="AYK58" s="7"/>
      <c r="AYL58" s="14"/>
      <c r="AYM58" s="15"/>
      <c r="AYN58" s="7"/>
      <c r="AYO58" s="14"/>
      <c r="AYP58" s="15"/>
      <c r="AYQ58" s="7"/>
      <c r="AYR58" s="14"/>
      <c r="AYS58" s="15"/>
      <c r="AYT58" s="7"/>
      <c r="AYU58" s="14"/>
      <c r="AYV58" s="15"/>
      <c r="AYW58" s="7"/>
      <c r="AYX58" s="14"/>
      <c r="AYY58" s="15"/>
      <c r="AYZ58" s="7"/>
      <c r="AZA58" s="14"/>
      <c r="AZB58" s="15"/>
      <c r="AZC58" s="7"/>
      <c r="AZD58" s="14"/>
      <c r="AZE58" s="15"/>
      <c r="AZF58" s="7"/>
      <c r="AZG58" s="14"/>
      <c r="AZH58" s="15"/>
      <c r="AZI58" s="7"/>
      <c r="AZJ58" s="14"/>
      <c r="AZK58" s="15"/>
      <c r="AZL58" s="7"/>
      <c r="AZM58" s="14"/>
      <c r="AZN58" s="15"/>
      <c r="AZO58" s="7"/>
      <c r="AZP58" s="14"/>
      <c r="AZQ58" s="15"/>
      <c r="AZR58" s="7"/>
      <c r="AZS58" s="14"/>
      <c r="AZT58" s="15"/>
      <c r="AZU58" s="7"/>
      <c r="AZV58" s="14"/>
      <c r="AZW58" s="15"/>
      <c r="AZX58" s="7"/>
      <c r="AZY58" s="14"/>
      <c r="AZZ58" s="15"/>
      <c r="BAA58" s="7"/>
      <c r="BAB58" s="14"/>
      <c r="BAC58" s="15"/>
      <c r="BAD58" s="7"/>
      <c r="BAE58" s="14"/>
      <c r="BAF58" s="15"/>
      <c r="BAG58" s="7"/>
      <c r="BAH58" s="14"/>
      <c r="BAI58" s="15"/>
      <c r="BAJ58" s="7"/>
      <c r="BAK58" s="14"/>
      <c r="BAL58" s="15"/>
      <c r="BAM58" s="7"/>
      <c r="BAN58" s="14"/>
      <c r="BAO58" s="15"/>
      <c r="BAP58" s="7"/>
      <c r="BAQ58" s="14"/>
      <c r="BAR58" s="15"/>
      <c r="BAS58" s="7"/>
      <c r="BAT58" s="14"/>
      <c r="BAU58" s="15"/>
      <c r="BAV58" s="7"/>
      <c r="BAW58" s="14"/>
      <c r="BAX58" s="15"/>
      <c r="BAY58" s="7"/>
      <c r="BAZ58" s="14"/>
      <c r="BBA58" s="15"/>
      <c r="BBB58" s="7"/>
      <c r="BBC58" s="14"/>
      <c r="BBD58" s="15"/>
      <c r="BBE58" s="7"/>
      <c r="BBF58" s="14"/>
      <c r="BBG58" s="15"/>
      <c r="BBH58" s="7"/>
      <c r="BBI58" s="14"/>
      <c r="BBJ58" s="15"/>
      <c r="BBK58" s="7"/>
      <c r="BBL58" s="14"/>
      <c r="BBM58" s="15"/>
      <c r="BBN58" s="7"/>
      <c r="BBO58" s="14"/>
      <c r="BBP58" s="15"/>
      <c r="BBQ58" s="7"/>
      <c r="BBR58" s="14"/>
      <c r="BBS58" s="15"/>
      <c r="BBT58" s="7"/>
      <c r="BBU58" s="14"/>
      <c r="BBV58" s="15"/>
      <c r="BBW58" s="7"/>
      <c r="BBX58" s="14"/>
      <c r="BBY58" s="15"/>
      <c r="BBZ58" s="7"/>
      <c r="BCA58" s="14"/>
      <c r="BCB58" s="15"/>
      <c r="BCC58" s="7"/>
      <c r="BCD58" s="14"/>
      <c r="BCE58" s="15"/>
      <c r="BCF58" s="7"/>
      <c r="BCG58" s="14"/>
      <c r="BCH58" s="15"/>
      <c r="BCI58" s="7"/>
      <c r="BCJ58" s="14"/>
      <c r="BCK58" s="15"/>
      <c r="BCL58" s="7"/>
      <c r="BCM58" s="14"/>
      <c r="BCN58" s="15"/>
      <c r="BCO58" s="7"/>
      <c r="BCP58" s="14"/>
      <c r="BCQ58" s="15"/>
      <c r="BCR58" s="7"/>
      <c r="BCS58" s="14"/>
      <c r="BCT58" s="15"/>
      <c r="BCU58" s="7"/>
      <c r="BCV58" s="14"/>
      <c r="BCW58" s="15"/>
      <c r="BCX58" s="7"/>
      <c r="BCY58" s="14"/>
      <c r="BCZ58" s="15"/>
      <c r="BDA58" s="7"/>
      <c r="BDB58" s="14"/>
      <c r="BDC58" s="15"/>
      <c r="BDD58" s="7"/>
      <c r="BDE58" s="14"/>
      <c r="BDF58" s="15"/>
      <c r="BDG58" s="7"/>
      <c r="BDH58" s="14"/>
      <c r="BDI58" s="15"/>
      <c r="BDJ58" s="7"/>
      <c r="BDK58" s="14"/>
      <c r="BDL58" s="15"/>
      <c r="BDM58" s="7"/>
      <c r="BDN58" s="14"/>
      <c r="BDO58" s="15"/>
      <c r="BDP58" s="7"/>
      <c r="BDQ58" s="14"/>
      <c r="BDR58" s="15"/>
      <c r="BDS58" s="7"/>
      <c r="BDT58" s="14"/>
      <c r="BDU58" s="15"/>
      <c r="BDV58" s="7"/>
      <c r="BDW58" s="14"/>
      <c r="BDX58" s="15"/>
      <c r="BDY58" s="7"/>
      <c r="BDZ58" s="14"/>
      <c r="BEA58" s="15"/>
      <c r="BEB58" s="7"/>
      <c r="BEC58" s="14"/>
      <c r="BED58" s="15"/>
      <c r="BEE58" s="7"/>
      <c r="BEF58" s="14"/>
      <c r="BEG58" s="15"/>
      <c r="BEH58" s="7"/>
      <c r="BEI58" s="14"/>
      <c r="BEJ58" s="15"/>
      <c r="BEK58" s="7"/>
      <c r="BEL58" s="14"/>
      <c r="BEM58" s="15"/>
      <c r="BEN58" s="7"/>
      <c r="BEO58" s="14"/>
      <c r="BEP58" s="15"/>
      <c r="BEQ58" s="7"/>
      <c r="BER58" s="14"/>
      <c r="BES58" s="15"/>
      <c r="BET58" s="7"/>
      <c r="BEU58" s="14"/>
      <c r="BEV58" s="15"/>
      <c r="BEW58" s="7"/>
      <c r="BEX58" s="14"/>
      <c r="BEY58" s="15"/>
      <c r="BEZ58" s="7"/>
      <c r="BFA58" s="14"/>
      <c r="BFB58" s="15"/>
      <c r="BFC58" s="7"/>
      <c r="BFD58" s="14"/>
      <c r="BFE58" s="15"/>
      <c r="BFF58" s="7"/>
      <c r="BFG58" s="14"/>
      <c r="BFH58" s="15"/>
      <c r="BFI58" s="7"/>
      <c r="BFJ58" s="14"/>
      <c r="BFK58" s="15"/>
      <c r="BFL58" s="7"/>
      <c r="BFM58" s="14"/>
      <c r="BFN58" s="15"/>
      <c r="BFO58" s="7"/>
      <c r="BFP58" s="14"/>
      <c r="BFQ58" s="15"/>
      <c r="BFR58" s="7"/>
      <c r="BFS58" s="14"/>
      <c r="BFT58" s="15"/>
      <c r="BFU58" s="7"/>
      <c r="BFV58" s="14"/>
      <c r="BFW58" s="15"/>
      <c r="BFX58" s="7"/>
      <c r="BFY58" s="14"/>
      <c r="BFZ58" s="15"/>
      <c r="BGA58" s="7"/>
      <c r="BGB58" s="14"/>
      <c r="BGC58" s="15"/>
      <c r="BGD58" s="7"/>
      <c r="BGE58" s="14"/>
      <c r="BGF58" s="15"/>
      <c r="BGG58" s="7"/>
      <c r="BGH58" s="14"/>
      <c r="BGI58" s="15"/>
      <c r="BGJ58" s="7"/>
      <c r="BGK58" s="14"/>
      <c r="BGL58" s="15"/>
      <c r="BGM58" s="7"/>
      <c r="BGN58" s="14"/>
      <c r="BGO58" s="15"/>
      <c r="BGP58" s="7"/>
      <c r="BGQ58" s="14"/>
      <c r="BGR58" s="15"/>
      <c r="BGS58" s="7"/>
      <c r="BGT58" s="14"/>
      <c r="BGU58" s="15"/>
      <c r="BGV58" s="7"/>
      <c r="BGW58" s="14"/>
      <c r="BGX58" s="15"/>
      <c r="BGY58" s="7"/>
      <c r="BGZ58" s="14"/>
      <c r="BHA58" s="15"/>
      <c r="BHB58" s="7"/>
      <c r="BHC58" s="14"/>
      <c r="BHD58" s="15"/>
      <c r="BHE58" s="7"/>
      <c r="BHF58" s="14"/>
      <c r="BHG58" s="15"/>
      <c r="BHH58" s="7"/>
      <c r="BHI58" s="14"/>
      <c r="BHJ58" s="15"/>
      <c r="BHK58" s="7"/>
      <c r="BHL58" s="14"/>
      <c r="BHM58" s="15"/>
      <c r="BHN58" s="7"/>
      <c r="BHO58" s="14"/>
      <c r="BHP58" s="15"/>
      <c r="BHQ58" s="7"/>
      <c r="BHR58" s="14"/>
      <c r="BHS58" s="15"/>
      <c r="BHT58" s="7"/>
      <c r="BHU58" s="14"/>
      <c r="BHV58" s="15"/>
      <c r="BHW58" s="7"/>
      <c r="BHX58" s="14"/>
      <c r="BHY58" s="15"/>
      <c r="BHZ58" s="7"/>
      <c r="BIA58" s="14"/>
      <c r="BIB58" s="15"/>
      <c r="BIC58" s="7"/>
      <c r="BID58" s="14"/>
      <c r="BIE58" s="15"/>
      <c r="BIF58" s="7"/>
      <c r="BIG58" s="14"/>
      <c r="BIH58" s="15"/>
      <c r="BII58" s="7"/>
      <c r="BIJ58" s="14"/>
      <c r="BIK58" s="15"/>
      <c r="BIL58" s="7"/>
      <c r="BIM58" s="14"/>
      <c r="BIN58" s="15"/>
      <c r="BIO58" s="7"/>
      <c r="BIP58" s="14"/>
      <c r="BIQ58" s="15"/>
      <c r="BIR58" s="7"/>
      <c r="BIS58" s="14"/>
      <c r="BIT58" s="15"/>
      <c r="BIU58" s="7"/>
      <c r="BIV58" s="14"/>
      <c r="BIW58" s="15"/>
      <c r="BIX58" s="7"/>
      <c r="BIY58" s="14"/>
      <c r="BIZ58" s="15"/>
      <c r="BJA58" s="7"/>
      <c r="BJB58" s="14"/>
      <c r="BJC58" s="15"/>
      <c r="BJD58" s="7"/>
      <c r="BJE58" s="14"/>
      <c r="BJF58" s="15"/>
      <c r="BJG58" s="7"/>
      <c r="BJH58" s="14"/>
      <c r="BJI58" s="15"/>
      <c r="BJJ58" s="7"/>
      <c r="BJK58" s="14"/>
      <c r="BJL58" s="15"/>
      <c r="BJM58" s="7"/>
      <c r="BJN58" s="14"/>
      <c r="BJO58" s="15"/>
      <c r="BJP58" s="7"/>
      <c r="BJQ58" s="14"/>
      <c r="BJR58" s="15"/>
      <c r="BJS58" s="7"/>
      <c r="BJT58" s="14"/>
      <c r="BJU58" s="15"/>
      <c r="BJV58" s="7"/>
      <c r="BJW58" s="14"/>
      <c r="BJX58" s="15"/>
      <c r="BJY58" s="7"/>
      <c r="BJZ58" s="14"/>
      <c r="BKA58" s="15"/>
      <c r="BKB58" s="7"/>
      <c r="BKC58" s="14"/>
      <c r="BKD58" s="15"/>
      <c r="BKE58" s="7"/>
      <c r="BKF58" s="14"/>
      <c r="BKG58" s="15"/>
      <c r="BKH58" s="7"/>
      <c r="BKI58" s="14"/>
      <c r="BKJ58" s="15"/>
      <c r="BKK58" s="7"/>
      <c r="BKL58" s="14"/>
      <c r="BKM58" s="15"/>
      <c r="BKN58" s="7"/>
      <c r="BKO58" s="14"/>
      <c r="BKP58" s="15"/>
      <c r="BKQ58" s="7"/>
      <c r="BKR58" s="14"/>
      <c r="BKS58" s="15"/>
      <c r="BKT58" s="7"/>
      <c r="BKU58" s="14"/>
      <c r="BKV58" s="15"/>
      <c r="BKW58" s="7"/>
      <c r="BKX58" s="14"/>
      <c r="BKY58" s="15"/>
      <c r="BKZ58" s="7"/>
      <c r="BLA58" s="14"/>
      <c r="BLB58" s="15"/>
      <c r="BLC58" s="7"/>
      <c r="BLD58" s="14"/>
      <c r="BLE58" s="15"/>
      <c r="BLF58" s="7"/>
      <c r="BLG58" s="14"/>
      <c r="BLH58" s="15"/>
      <c r="BLI58" s="7"/>
      <c r="BLJ58" s="14"/>
      <c r="BLK58" s="15"/>
      <c r="BLL58" s="7"/>
      <c r="BLM58" s="14"/>
      <c r="BLN58" s="15"/>
      <c r="BLO58" s="7"/>
      <c r="BLP58" s="14"/>
      <c r="BLQ58" s="15"/>
      <c r="BLR58" s="7"/>
      <c r="BLS58" s="14"/>
      <c r="BLT58" s="15"/>
      <c r="BLU58" s="7"/>
      <c r="BLV58" s="14"/>
      <c r="BLW58" s="15"/>
      <c r="BLX58" s="7"/>
      <c r="BLY58" s="14"/>
      <c r="BLZ58" s="15"/>
      <c r="BMA58" s="7"/>
      <c r="BMB58" s="14"/>
      <c r="BMC58" s="15"/>
      <c r="BMD58" s="7"/>
      <c r="BME58" s="14"/>
      <c r="BMF58" s="15"/>
      <c r="BMG58" s="7"/>
      <c r="BMH58" s="14"/>
      <c r="BMI58" s="15"/>
      <c r="BMJ58" s="7"/>
      <c r="BMK58" s="14"/>
      <c r="BML58" s="15"/>
      <c r="BMM58" s="7"/>
      <c r="BMN58" s="14"/>
      <c r="BMO58" s="15"/>
      <c r="BMP58" s="7"/>
      <c r="BMQ58" s="14"/>
      <c r="BMR58" s="15"/>
      <c r="BMS58" s="7"/>
      <c r="BMT58" s="14"/>
      <c r="BMU58" s="15"/>
      <c r="BMV58" s="7"/>
      <c r="BMW58" s="14"/>
      <c r="BMX58" s="15"/>
      <c r="BMY58" s="7"/>
      <c r="BMZ58" s="14"/>
      <c r="BNA58" s="15"/>
      <c r="BNB58" s="7"/>
      <c r="BNC58" s="14"/>
      <c r="BND58" s="15"/>
      <c r="BNE58" s="7"/>
      <c r="BNF58" s="14"/>
      <c r="BNG58" s="15"/>
      <c r="BNH58" s="7"/>
      <c r="BNI58" s="14"/>
      <c r="BNJ58" s="15"/>
      <c r="BNK58" s="7"/>
      <c r="BNL58" s="14"/>
      <c r="BNM58" s="15"/>
      <c r="BNN58" s="7"/>
      <c r="BNO58" s="14"/>
      <c r="BNP58" s="15"/>
      <c r="BNQ58" s="7"/>
      <c r="BNR58" s="14"/>
      <c r="BNS58" s="15"/>
      <c r="BNT58" s="7"/>
      <c r="BNU58" s="14"/>
      <c r="BNV58" s="15"/>
      <c r="BNW58" s="7"/>
      <c r="BNX58" s="14"/>
      <c r="BNY58" s="15"/>
      <c r="BNZ58" s="7"/>
      <c r="BOA58" s="14"/>
      <c r="BOB58" s="15"/>
      <c r="BOC58" s="7"/>
      <c r="BOD58" s="14"/>
      <c r="BOE58" s="15"/>
      <c r="BOF58" s="7"/>
      <c r="BOG58" s="14"/>
      <c r="BOH58" s="15"/>
      <c r="BOI58" s="7"/>
      <c r="BOJ58" s="14"/>
      <c r="BOK58" s="15"/>
      <c r="BOL58" s="7"/>
      <c r="BOM58" s="14"/>
      <c r="BON58" s="15"/>
      <c r="BOO58" s="7"/>
      <c r="BOP58" s="14"/>
      <c r="BOQ58" s="15"/>
      <c r="BOR58" s="7"/>
      <c r="BOS58" s="14"/>
      <c r="BOT58" s="15"/>
      <c r="BOU58" s="7"/>
      <c r="BOV58" s="14"/>
      <c r="BOW58" s="15"/>
      <c r="BOX58" s="7"/>
      <c r="BOY58" s="14"/>
      <c r="BOZ58" s="15"/>
      <c r="BPA58" s="7"/>
      <c r="BPB58" s="14"/>
      <c r="BPC58" s="15"/>
      <c r="BPD58" s="7"/>
      <c r="BPE58" s="14"/>
      <c r="BPF58" s="15"/>
      <c r="BPG58" s="7"/>
      <c r="BPH58" s="14"/>
      <c r="BPI58" s="15"/>
      <c r="BPJ58" s="7"/>
      <c r="BPK58" s="14"/>
      <c r="BPL58" s="15"/>
      <c r="BPM58" s="7"/>
      <c r="BPN58" s="14"/>
      <c r="BPO58" s="15"/>
      <c r="BPP58" s="7"/>
      <c r="BPQ58" s="14"/>
      <c r="BPR58" s="15"/>
      <c r="BPS58" s="7"/>
      <c r="BPT58" s="14"/>
      <c r="BPU58" s="15"/>
      <c r="BPV58" s="7"/>
      <c r="BPW58" s="14"/>
      <c r="BPX58" s="15"/>
      <c r="BPY58" s="7"/>
      <c r="BPZ58" s="14"/>
      <c r="BQA58" s="15"/>
      <c r="BQB58" s="7"/>
      <c r="BQC58" s="14"/>
      <c r="BQD58" s="15"/>
      <c r="BQE58" s="7"/>
      <c r="BQF58" s="14"/>
      <c r="BQG58" s="15"/>
      <c r="BQH58" s="7"/>
      <c r="BQI58" s="14"/>
      <c r="BQJ58" s="15"/>
      <c r="BQK58" s="7"/>
      <c r="BQL58" s="14"/>
      <c r="BQM58" s="15"/>
      <c r="BQN58" s="7"/>
      <c r="BQO58" s="14"/>
      <c r="BQP58" s="15"/>
      <c r="BQQ58" s="7"/>
      <c r="BQR58" s="14"/>
      <c r="BQS58" s="15"/>
      <c r="BQT58" s="7"/>
      <c r="BQU58" s="14"/>
      <c r="BQV58" s="15"/>
      <c r="BQW58" s="7"/>
      <c r="BQX58" s="14"/>
      <c r="BQY58" s="15"/>
      <c r="BQZ58" s="7"/>
      <c r="BRA58" s="14"/>
      <c r="BRB58" s="15"/>
      <c r="BRC58" s="7"/>
      <c r="BRD58" s="14"/>
      <c r="BRE58" s="15"/>
      <c r="BRF58" s="7"/>
      <c r="BRG58" s="14"/>
      <c r="BRH58" s="15"/>
      <c r="BRI58" s="7"/>
      <c r="BRJ58" s="14"/>
      <c r="BRK58" s="15"/>
      <c r="BRL58" s="7"/>
      <c r="BRM58" s="14"/>
      <c r="BRN58" s="15"/>
      <c r="BRO58" s="7"/>
      <c r="BRP58" s="14"/>
      <c r="BRQ58" s="15"/>
      <c r="BRR58" s="7"/>
      <c r="BRS58" s="14"/>
      <c r="BRT58" s="15"/>
      <c r="BRU58" s="7"/>
      <c r="BRV58" s="14"/>
      <c r="BRW58" s="15"/>
      <c r="BRX58" s="7"/>
      <c r="BRY58" s="14"/>
      <c r="BRZ58" s="15"/>
      <c r="BSA58" s="7"/>
      <c r="BSB58" s="14"/>
      <c r="BSC58" s="15"/>
      <c r="BSD58" s="7"/>
      <c r="BSE58" s="14"/>
      <c r="BSF58" s="15"/>
      <c r="BSG58" s="7"/>
      <c r="BSH58" s="14"/>
      <c r="BSI58" s="15"/>
      <c r="BSJ58" s="7"/>
      <c r="BSK58" s="14"/>
      <c r="BSL58" s="15"/>
      <c r="BSM58" s="7"/>
      <c r="BSN58" s="14"/>
      <c r="BSO58" s="15"/>
      <c r="BSP58" s="7"/>
      <c r="BSQ58" s="14"/>
      <c r="BSR58" s="15"/>
      <c r="BSS58" s="7"/>
      <c r="BST58" s="14"/>
      <c r="BSU58" s="15"/>
      <c r="BSV58" s="7"/>
      <c r="BSW58" s="14"/>
      <c r="BSX58" s="15"/>
      <c r="BSY58" s="7"/>
      <c r="BSZ58" s="14"/>
      <c r="BTA58" s="15"/>
      <c r="BTB58" s="7"/>
      <c r="BTC58" s="14"/>
      <c r="BTD58" s="15"/>
      <c r="BTE58" s="7"/>
      <c r="BTF58" s="14"/>
      <c r="BTG58" s="15"/>
      <c r="BTH58" s="7"/>
      <c r="BTI58" s="14"/>
      <c r="BTJ58" s="15"/>
      <c r="BTK58" s="7"/>
      <c r="BTL58" s="14"/>
      <c r="BTM58" s="15"/>
      <c r="BTN58" s="7"/>
      <c r="BTO58" s="14"/>
      <c r="BTP58" s="15"/>
      <c r="BTQ58" s="7"/>
      <c r="BTR58" s="14"/>
      <c r="BTS58" s="15"/>
      <c r="BTT58" s="7"/>
      <c r="BTU58" s="14"/>
      <c r="BTV58" s="15"/>
      <c r="BTW58" s="7"/>
      <c r="BTX58" s="14"/>
      <c r="BTY58" s="15"/>
      <c r="BTZ58" s="7"/>
      <c r="BUA58" s="14"/>
      <c r="BUB58" s="15"/>
      <c r="BUC58" s="7"/>
      <c r="BUD58" s="14"/>
      <c r="BUE58" s="15"/>
      <c r="BUF58" s="7"/>
      <c r="BUG58" s="14"/>
      <c r="BUH58" s="15"/>
      <c r="BUI58" s="7"/>
      <c r="BUJ58" s="14"/>
      <c r="BUK58" s="15"/>
      <c r="BUL58" s="7"/>
      <c r="BUM58" s="14"/>
      <c r="BUN58" s="15"/>
      <c r="BUO58" s="7"/>
      <c r="BUP58" s="14"/>
      <c r="BUQ58" s="15"/>
      <c r="BUR58" s="7"/>
      <c r="BUS58" s="14"/>
      <c r="BUT58" s="15"/>
      <c r="BUU58" s="7"/>
      <c r="BUV58" s="14"/>
      <c r="BUW58" s="15"/>
      <c r="BUX58" s="7"/>
      <c r="BUY58" s="14"/>
      <c r="BUZ58" s="15"/>
      <c r="BVA58" s="7"/>
      <c r="BVB58" s="14"/>
      <c r="BVC58" s="15"/>
      <c r="BVD58" s="7"/>
      <c r="BVE58" s="14"/>
      <c r="BVF58" s="15"/>
      <c r="BVG58" s="7"/>
      <c r="BVH58" s="14"/>
      <c r="BVI58" s="15"/>
      <c r="BVJ58" s="7"/>
      <c r="BVK58" s="14"/>
      <c r="BVL58" s="15"/>
      <c r="BVM58" s="7"/>
      <c r="BVN58" s="14"/>
      <c r="BVO58" s="15"/>
      <c r="BVP58" s="7"/>
      <c r="BVQ58" s="14"/>
      <c r="BVR58" s="15"/>
      <c r="BVS58" s="7"/>
      <c r="BVT58" s="14"/>
      <c r="BVU58" s="15"/>
      <c r="BVV58" s="7"/>
      <c r="BVW58" s="14"/>
      <c r="BVX58" s="15"/>
      <c r="BVY58" s="7"/>
      <c r="BVZ58" s="14"/>
      <c r="BWA58" s="15"/>
      <c r="BWB58" s="7"/>
      <c r="BWC58" s="14"/>
      <c r="BWD58" s="15"/>
      <c r="BWE58" s="7"/>
      <c r="BWF58" s="14"/>
      <c r="BWG58" s="15"/>
      <c r="BWH58" s="7"/>
      <c r="BWI58" s="14"/>
      <c r="BWJ58" s="15"/>
      <c r="BWK58" s="7"/>
      <c r="BWL58" s="14"/>
      <c r="BWM58" s="15"/>
      <c r="BWN58" s="7"/>
      <c r="BWO58" s="14"/>
      <c r="BWP58" s="15"/>
      <c r="BWQ58" s="7"/>
      <c r="BWR58" s="14"/>
      <c r="BWS58" s="15"/>
      <c r="BWT58" s="7"/>
      <c r="BWU58" s="14"/>
      <c r="BWV58" s="15"/>
      <c r="BWW58" s="7"/>
      <c r="BWX58" s="14"/>
      <c r="BWY58" s="15"/>
      <c r="BWZ58" s="7"/>
      <c r="BXA58" s="14"/>
      <c r="BXB58" s="15"/>
      <c r="BXC58" s="7"/>
      <c r="BXD58" s="14"/>
      <c r="BXE58" s="15"/>
      <c r="BXF58" s="7"/>
      <c r="BXG58" s="14"/>
      <c r="BXH58" s="15"/>
      <c r="BXI58" s="7"/>
      <c r="BXJ58" s="14"/>
      <c r="BXK58" s="15"/>
      <c r="BXL58" s="7"/>
      <c r="BXM58" s="14"/>
      <c r="BXN58" s="15"/>
      <c r="BXO58" s="7"/>
      <c r="BXP58" s="14"/>
      <c r="BXQ58" s="15"/>
      <c r="BXR58" s="7"/>
      <c r="BXS58" s="14"/>
      <c r="BXT58" s="15"/>
      <c r="BXU58" s="7"/>
      <c r="BXV58" s="14"/>
      <c r="BXW58" s="15"/>
      <c r="BXX58" s="7"/>
      <c r="BXY58" s="14"/>
      <c r="BXZ58" s="15"/>
      <c r="BYA58" s="7"/>
      <c r="BYB58" s="14"/>
      <c r="BYC58" s="15"/>
      <c r="BYD58" s="7"/>
      <c r="BYE58" s="14"/>
      <c r="BYF58" s="15"/>
      <c r="BYG58" s="7"/>
      <c r="BYH58" s="14"/>
      <c r="BYI58" s="15"/>
      <c r="BYJ58" s="7"/>
      <c r="BYK58" s="14"/>
      <c r="BYL58" s="15"/>
      <c r="BYM58" s="7"/>
      <c r="BYN58" s="14"/>
      <c r="BYO58" s="15"/>
      <c r="BYP58" s="7"/>
      <c r="BYQ58" s="14"/>
      <c r="BYR58" s="15"/>
      <c r="BYS58" s="7"/>
      <c r="BYT58" s="14"/>
      <c r="BYU58" s="15"/>
      <c r="BYV58" s="7"/>
      <c r="BYW58" s="14"/>
      <c r="BYX58" s="15"/>
      <c r="BYY58" s="7"/>
      <c r="BYZ58" s="14"/>
      <c r="BZA58" s="15"/>
      <c r="BZB58" s="7"/>
      <c r="BZC58" s="14"/>
      <c r="BZD58" s="15"/>
      <c r="BZE58" s="7"/>
      <c r="BZF58" s="14"/>
      <c r="BZG58" s="15"/>
      <c r="BZH58" s="7"/>
      <c r="BZI58" s="14"/>
      <c r="BZJ58" s="15"/>
      <c r="BZK58" s="7"/>
      <c r="BZL58" s="14"/>
      <c r="BZM58" s="15"/>
      <c r="BZN58" s="7"/>
      <c r="BZO58" s="14"/>
      <c r="BZP58" s="15"/>
      <c r="BZQ58" s="7"/>
      <c r="BZR58" s="14"/>
      <c r="BZS58" s="15"/>
      <c r="BZT58" s="7"/>
      <c r="BZU58" s="14"/>
      <c r="BZV58" s="15"/>
      <c r="BZW58" s="7"/>
      <c r="BZX58" s="14"/>
      <c r="BZY58" s="15"/>
      <c r="BZZ58" s="7"/>
      <c r="CAA58" s="14"/>
      <c r="CAB58" s="15"/>
      <c r="CAC58" s="7"/>
      <c r="CAD58" s="14"/>
      <c r="CAE58" s="15"/>
      <c r="CAF58" s="7"/>
      <c r="CAG58" s="14"/>
      <c r="CAH58" s="15"/>
      <c r="CAI58" s="7"/>
      <c r="CAJ58" s="14"/>
      <c r="CAK58" s="15"/>
      <c r="CAL58" s="7"/>
      <c r="CAM58" s="14"/>
      <c r="CAN58" s="15"/>
      <c r="CAO58" s="7"/>
      <c r="CAP58" s="14"/>
      <c r="CAQ58" s="15"/>
      <c r="CAR58" s="7"/>
      <c r="CAS58" s="14"/>
      <c r="CAT58" s="15"/>
      <c r="CAU58" s="7"/>
      <c r="CAV58" s="14"/>
      <c r="CAW58" s="15"/>
      <c r="CAX58" s="7"/>
      <c r="CAY58" s="14"/>
      <c r="CAZ58" s="15"/>
      <c r="CBA58" s="7"/>
      <c r="CBB58" s="14"/>
      <c r="CBC58" s="15"/>
      <c r="CBD58" s="7"/>
      <c r="CBE58" s="14"/>
      <c r="CBF58" s="15"/>
      <c r="CBG58" s="7"/>
      <c r="CBH58" s="14"/>
      <c r="CBI58" s="15"/>
      <c r="CBJ58" s="7"/>
      <c r="CBK58" s="14"/>
      <c r="CBL58" s="15"/>
      <c r="CBM58" s="7"/>
      <c r="CBN58" s="14"/>
      <c r="CBO58" s="15"/>
      <c r="CBP58" s="7"/>
      <c r="CBQ58" s="14"/>
      <c r="CBR58" s="15"/>
      <c r="CBS58" s="7"/>
      <c r="CBT58" s="14"/>
      <c r="CBU58" s="15"/>
      <c r="CBV58" s="7"/>
      <c r="CBW58" s="14"/>
      <c r="CBX58" s="15"/>
      <c r="CBY58" s="7"/>
      <c r="CBZ58" s="14"/>
      <c r="CCA58" s="15"/>
      <c r="CCB58" s="7"/>
      <c r="CCC58" s="14"/>
      <c r="CCD58" s="15"/>
      <c r="CCE58" s="7"/>
      <c r="CCF58" s="14"/>
      <c r="CCG58" s="15"/>
      <c r="CCH58" s="7"/>
      <c r="CCI58" s="14"/>
      <c r="CCJ58" s="15"/>
      <c r="CCK58" s="7"/>
      <c r="CCL58" s="14"/>
      <c r="CCM58" s="15"/>
      <c r="CCN58" s="7"/>
      <c r="CCO58" s="14"/>
      <c r="CCP58" s="15"/>
      <c r="CCQ58" s="7"/>
      <c r="CCR58" s="14"/>
      <c r="CCS58" s="15"/>
      <c r="CCT58" s="7"/>
      <c r="CCU58" s="14"/>
      <c r="CCV58" s="15"/>
      <c r="CCW58" s="7"/>
      <c r="CCX58" s="14"/>
      <c r="CCY58" s="15"/>
      <c r="CCZ58" s="7"/>
      <c r="CDA58" s="14"/>
      <c r="CDB58" s="15"/>
      <c r="CDC58" s="7"/>
      <c r="CDD58" s="14"/>
      <c r="CDE58" s="15"/>
      <c r="CDF58" s="7"/>
      <c r="CDG58" s="14"/>
      <c r="CDH58" s="15"/>
      <c r="CDI58" s="7"/>
      <c r="CDJ58" s="14"/>
      <c r="CDK58" s="15"/>
      <c r="CDL58" s="7"/>
      <c r="CDM58" s="14"/>
      <c r="CDN58" s="15"/>
      <c r="CDO58" s="7"/>
      <c r="CDP58" s="14"/>
      <c r="CDQ58" s="15"/>
      <c r="CDR58" s="7"/>
      <c r="CDS58" s="14"/>
      <c r="CDT58" s="15"/>
      <c r="CDU58" s="7"/>
      <c r="CDV58" s="14"/>
      <c r="CDW58" s="15"/>
      <c r="CDX58" s="7"/>
      <c r="CDY58" s="14"/>
      <c r="CDZ58" s="15"/>
      <c r="CEA58" s="7"/>
      <c r="CEB58" s="14"/>
      <c r="CEC58" s="15"/>
      <c r="CED58" s="7"/>
      <c r="CEE58" s="14"/>
      <c r="CEF58" s="15"/>
      <c r="CEG58" s="7"/>
      <c r="CEH58" s="14"/>
      <c r="CEI58" s="15"/>
      <c r="CEJ58" s="7"/>
      <c r="CEK58" s="14"/>
      <c r="CEL58" s="15"/>
      <c r="CEM58" s="7"/>
      <c r="CEN58" s="14"/>
      <c r="CEO58" s="15"/>
      <c r="CEP58" s="7"/>
      <c r="CEQ58" s="14"/>
      <c r="CER58" s="15"/>
      <c r="CES58" s="7"/>
      <c r="CET58" s="14"/>
      <c r="CEU58" s="15"/>
      <c r="CEV58" s="7"/>
      <c r="CEW58" s="14"/>
      <c r="CEX58" s="15"/>
      <c r="CEY58" s="7"/>
      <c r="CEZ58" s="14"/>
      <c r="CFA58" s="15"/>
      <c r="CFB58" s="7"/>
      <c r="CFC58" s="14"/>
      <c r="CFD58" s="15"/>
      <c r="CFE58" s="7"/>
      <c r="CFF58" s="14"/>
      <c r="CFG58" s="15"/>
      <c r="CFH58" s="7"/>
      <c r="CFI58" s="14"/>
      <c r="CFJ58" s="15"/>
      <c r="CFK58" s="7"/>
      <c r="CFL58" s="14"/>
      <c r="CFM58" s="15"/>
      <c r="CFN58" s="7"/>
      <c r="CFO58" s="14"/>
      <c r="CFP58" s="15"/>
      <c r="CFQ58" s="7"/>
      <c r="CFR58" s="14"/>
      <c r="CFS58" s="15"/>
      <c r="CFT58" s="7"/>
      <c r="CFU58" s="14"/>
      <c r="CFV58" s="15"/>
      <c r="CFW58" s="7"/>
      <c r="CFX58" s="14"/>
      <c r="CFY58" s="15"/>
      <c r="CFZ58" s="7"/>
      <c r="CGA58" s="14"/>
      <c r="CGB58" s="15"/>
      <c r="CGC58" s="7"/>
      <c r="CGD58" s="14"/>
      <c r="CGE58" s="15"/>
      <c r="CGF58" s="7"/>
      <c r="CGG58" s="14"/>
      <c r="CGH58" s="15"/>
      <c r="CGI58" s="7"/>
      <c r="CGJ58" s="14"/>
      <c r="CGK58" s="15"/>
      <c r="CGL58" s="7"/>
      <c r="CGM58" s="14"/>
      <c r="CGN58" s="15"/>
      <c r="CGO58" s="7"/>
      <c r="CGP58" s="14"/>
      <c r="CGQ58" s="15"/>
      <c r="CGR58" s="7"/>
      <c r="CGS58" s="14"/>
      <c r="CGT58" s="15"/>
      <c r="CGU58" s="7"/>
      <c r="CGV58" s="14"/>
      <c r="CGW58" s="15"/>
      <c r="CGX58" s="7"/>
      <c r="CGY58" s="14"/>
      <c r="CGZ58" s="15"/>
      <c r="CHA58" s="7"/>
      <c r="CHB58" s="14"/>
      <c r="CHC58" s="15"/>
      <c r="CHD58" s="7"/>
      <c r="CHE58" s="14"/>
      <c r="CHF58" s="15"/>
      <c r="CHG58" s="7"/>
      <c r="CHH58" s="14"/>
      <c r="CHI58" s="15"/>
      <c r="CHJ58" s="7"/>
      <c r="CHK58" s="14"/>
      <c r="CHL58" s="15"/>
      <c r="CHM58" s="7"/>
      <c r="CHN58" s="14"/>
      <c r="CHO58" s="15"/>
      <c r="CHP58" s="7"/>
      <c r="CHQ58" s="14"/>
      <c r="CHR58" s="15"/>
      <c r="CHS58" s="7"/>
      <c r="CHT58" s="14"/>
      <c r="CHU58" s="15"/>
      <c r="CHV58" s="7"/>
      <c r="CHW58" s="14"/>
      <c r="CHX58" s="15"/>
      <c r="CHY58" s="7"/>
      <c r="CHZ58" s="14"/>
      <c r="CIA58" s="15"/>
      <c r="CIB58" s="7"/>
      <c r="CIC58" s="14"/>
      <c r="CID58" s="15"/>
      <c r="CIE58" s="7"/>
      <c r="CIF58" s="14"/>
      <c r="CIG58" s="15"/>
      <c r="CIH58" s="7"/>
      <c r="CII58" s="14"/>
      <c r="CIJ58" s="15"/>
      <c r="CIK58" s="7"/>
      <c r="CIL58" s="14"/>
      <c r="CIM58" s="15"/>
      <c r="CIN58" s="7"/>
      <c r="CIO58" s="14"/>
      <c r="CIP58" s="15"/>
      <c r="CIQ58" s="7"/>
      <c r="CIR58" s="14"/>
      <c r="CIS58" s="15"/>
      <c r="CIT58" s="7"/>
      <c r="CIU58" s="14"/>
      <c r="CIV58" s="15"/>
      <c r="CIW58" s="7"/>
      <c r="CIX58" s="14"/>
      <c r="CIY58" s="15"/>
      <c r="CIZ58" s="7"/>
      <c r="CJA58" s="14"/>
      <c r="CJB58" s="15"/>
      <c r="CJC58" s="7"/>
      <c r="CJD58" s="14"/>
      <c r="CJE58" s="15"/>
      <c r="CJF58" s="7"/>
      <c r="CJG58" s="14"/>
      <c r="CJH58" s="15"/>
      <c r="CJI58" s="7"/>
      <c r="CJJ58" s="14"/>
      <c r="CJK58" s="15"/>
      <c r="CJL58" s="7"/>
      <c r="CJM58" s="14"/>
      <c r="CJN58" s="15"/>
      <c r="CJO58" s="7"/>
      <c r="CJP58" s="14"/>
      <c r="CJQ58" s="15"/>
      <c r="CJR58" s="7"/>
      <c r="CJS58" s="14"/>
      <c r="CJT58" s="15"/>
      <c r="CJU58" s="7"/>
      <c r="CJV58" s="14"/>
      <c r="CJW58" s="15"/>
      <c r="CJX58" s="7"/>
      <c r="CJY58" s="14"/>
      <c r="CJZ58" s="15"/>
      <c r="CKA58" s="7"/>
      <c r="CKB58" s="14"/>
      <c r="CKC58" s="15"/>
      <c r="CKD58" s="7"/>
      <c r="CKE58" s="14"/>
      <c r="CKF58" s="15"/>
      <c r="CKG58" s="7"/>
      <c r="CKH58" s="14"/>
      <c r="CKI58" s="15"/>
      <c r="CKJ58" s="7"/>
      <c r="CKK58" s="14"/>
      <c r="CKL58" s="15"/>
      <c r="CKM58" s="7"/>
      <c r="CKN58" s="14"/>
      <c r="CKO58" s="15"/>
      <c r="CKP58" s="7"/>
      <c r="CKQ58" s="14"/>
      <c r="CKR58" s="15"/>
      <c r="CKS58" s="7"/>
      <c r="CKT58" s="14"/>
      <c r="CKU58" s="15"/>
      <c r="CKV58" s="7"/>
      <c r="CKW58" s="14"/>
      <c r="CKX58" s="15"/>
      <c r="CKY58" s="7"/>
      <c r="CKZ58" s="14"/>
      <c r="CLA58" s="15"/>
      <c r="CLB58" s="7"/>
      <c r="CLC58" s="14"/>
      <c r="CLD58" s="15"/>
      <c r="CLE58" s="7"/>
      <c r="CLF58" s="14"/>
      <c r="CLG58" s="15"/>
      <c r="CLH58" s="7"/>
      <c r="CLI58" s="14"/>
      <c r="CLJ58" s="15"/>
      <c r="CLK58" s="7"/>
      <c r="CLL58" s="14"/>
      <c r="CLM58" s="15"/>
      <c r="CLN58" s="7"/>
      <c r="CLO58" s="14"/>
      <c r="CLP58" s="15"/>
      <c r="CLQ58" s="7"/>
      <c r="CLR58" s="14"/>
      <c r="CLS58" s="15"/>
      <c r="CLT58" s="7"/>
      <c r="CLU58" s="14"/>
      <c r="CLV58" s="15"/>
      <c r="CLW58" s="7"/>
      <c r="CLX58" s="14"/>
      <c r="CLY58" s="15"/>
      <c r="CLZ58" s="7"/>
      <c r="CMA58" s="14"/>
      <c r="CMB58" s="15"/>
      <c r="CMC58" s="7"/>
      <c r="CMD58" s="14"/>
      <c r="CME58" s="15"/>
      <c r="CMF58" s="7"/>
      <c r="CMG58" s="14"/>
      <c r="CMH58" s="15"/>
      <c r="CMI58" s="7"/>
      <c r="CMJ58" s="14"/>
      <c r="CMK58" s="15"/>
      <c r="CML58" s="7"/>
      <c r="CMM58" s="14"/>
      <c r="CMN58" s="15"/>
      <c r="CMO58" s="7"/>
      <c r="CMP58" s="14"/>
      <c r="CMQ58" s="15"/>
      <c r="CMR58" s="7"/>
      <c r="CMS58" s="14"/>
      <c r="CMT58" s="15"/>
      <c r="CMU58" s="7"/>
      <c r="CMV58" s="14"/>
      <c r="CMW58" s="15"/>
      <c r="CMX58" s="7"/>
      <c r="CMY58" s="14"/>
      <c r="CMZ58" s="15"/>
      <c r="CNA58" s="7"/>
      <c r="CNB58" s="14"/>
      <c r="CNC58" s="15"/>
      <c r="CND58" s="7"/>
      <c r="CNE58" s="14"/>
      <c r="CNF58" s="15"/>
      <c r="CNG58" s="7"/>
      <c r="CNH58" s="14"/>
      <c r="CNI58" s="15"/>
      <c r="CNJ58" s="7"/>
      <c r="CNK58" s="14"/>
      <c r="CNL58" s="15"/>
      <c r="CNM58" s="7"/>
      <c r="CNN58" s="14"/>
      <c r="CNO58" s="15"/>
      <c r="CNP58" s="7"/>
      <c r="CNQ58" s="14"/>
      <c r="CNR58" s="15"/>
      <c r="CNS58" s="7"/>
      <c r="CNT58" s="14"/>
      <c r="CNU58" s="15"/>
      <c r="CNV58" s="7"/>
      <c r="CNW58" s="14"/>
      <c r="CNX58" s="15"/>
      <c r="CNY58" s="7"/>
      <c r="CNZ58" s="14"/>
      <c r="COA58" s="15"/>
      <c r="COB58" s="7"/>
      <c r="COC58" s="14"/>
      <c r="COD58" s="15"/>
      <c r="COE58" s="7"/>
      <c r="COF58" s="14"/>
      <c r="COG58" s="15"/>
      <c r="COH58" s="7"/>
      <c r="COI58" s="14"/>
      <c r="COJ58" s="15"/>
      <c r="COK58" s="7"/>
      <c r="COL58" s="14"/>
      <c r="COM58" s="15"/>
      <c r="CON58" s="7"/>
      <c r="COO58" s="14"/>
      <c r="COP58" s="15"/>
      <c r="COQ58" s="7"/>
      <c r="COR58" s="14"/>
      <c r="COS58" s="15"/>
      <c r="COT58" s="7"/>
      <c r="COU58" s="14"/>
      <c r="COV58" s="15"/>
      <c r="COW58" s="7"/>
      <c r="COX58" s="14"/>
      <c r="COY58" s="15"/>
      <c r="COZ58" s="7"/>
      <c r="CPA58" s="14"/>
      <c r="CPB58" s="15"/>
      <c r="CPC58" s="7"/>
      <c r="CPD58" s="14"/>
      <c r="CPE58" s="15"/>
      <c r="CPF58" s="7"/>
      <c r="CPG58" s="14"/>
      <c r="CPH58" s="15"/>
      <c r="CPI58" s="7"/>
      <c r="CPJ58" s="14"/>
      <c r="CPK58" s="15"/>
      <c r="CPL58" s="7"/>
      <c r="CPM58" s="14"/>
      <c r="CPN58" s="15"/>
      <c r="CPO58" s="7"/>
      <c r="CPP58" s="14"/>
      <c r="CPQ58" s="15"/>
      <c r="CPR58" s="7"/>
      <c r="CPS58" s="14"/>
      <c r="CPT58" s="15"/>
      <c r="CPU58" s="7"/>
      <c r="CPV58" s="14"/>
      <c r="CPW58" s="15"/>
      <c r="CPX58" s="7"/>
      <c r="CPY58" s="14"/>
      <c r="CPZ58" s="15"/>
      <c r="CQA58" s="7"/>
      <c r="CQB58" s="14"/>
      <c r="CQC58" s="15"/>
      <c r="CQD58" s="7"/>
      <c r="CQE58" s="14"/>
      <c r="CQF58" s="15"/>
      <c r="CQG58" s="7"/>
      <c r="CQH58" s="14"/>
      <c r="CQI58" s="15"/>
      <c r="CQJ58" s="7"/>
      <c r="CQK58" s="14"/>
      <c r="CQL58" s="15"/>
      <c r="CQM58" s="7"/>
      <c r="CQN58" s="14"/>
      <c r="CQO58" s="15"/>
      <c r="CQP58" s="7"/>
      <c r="CQQ58" s="14"/>
      <c r="CQR58" s="15"/>
      <c r="CQS58" s="7"/>
      <c r="CQT58" s="14"/>
      <c r="CQU58" s="15"/>
      <c r="CQV58" s="7"/>
      <c r="CQW58" s="14"/>
      <c r="CQX58" s="15"/>
      <c r="CQY58" s="7"/>
      <c r="CQZ58" s="14"/>
      <c r="CRA58" s="15"/>
      <c r="CRB58" s="7"/>
      <c r="CRC58" s="14"/>
      <c r="CRD58" s="15"/>
      <c r="CRE58" s="7"/>
      <c r="CRF58" s="14"/>
      <c r="CRG58" s="15"/>
      <c r="CRH58" s="7"/>
      <c r="CRI58" s="14"/>
      <c r="CRJ58" s="15"/>
      <c r="CRK58" s="7"/>
      <c r="CRL58" s="14"/>
      <c r="CRM58" s="15"/>
      <c r="CRN58" s="7"/>
      <c r="CRO58" s="14"/>
      <c r="CRP58" s="15"/>
      <c r="CRQ58" s="7"/>
      <c r="CRR58" s="14"/>
      <c r="CRS58" s="15"/>
      <c r="CRT58" s="7"/>
      <c r="CRU58" s="14"/>
      <c r="CRV58" s="15"/>
      <c r="CRW58" s="7"/>
      <c r="CRX58" s="14"/>
      <c r="CRY58" s="15"/>
      <c r="CRZ58" s="7"/>
      <c r="CSA58" s="14"/>
      <c r="CSB58" s="15"/>
      <c r="CSC58" s="7"/>
      <c r="CSD58" s="14"/>
      <c r="CSE58" s="15"/>
      <c r="CSF58" s="7"/>
      <c r="CSG58" s="14"/>
      <c r="CSH58" s="15"/>
      <c r="CSI58" s="7"/>
      <c r="CSJ58" s="14"/>
      <c r="CSK58" s="15"/>
    </row>
    <row r="59" spans="1:2533" x14ac:dyDescent="0.25">
      <c r="A59" s="68"/>
      <c r="B59" s="7" t="str">
        <f>"5." &amp; D$1&amp; ".5.4."</f>
        <v>5.1.5.4.</v>
      </c>
      <c r="C59" s="20" t="str">
        <f>IF(ISBLANK(D1),"",IF(VLOOKUP(D1,Register,59,FALSE)=0,"",(VLOOKUP(D1,Register,59,FALSE))))</f>
        <v/>
      </c>
      <c r="D59" s="15" t="s">
        <v>20</v>
      </c>
      <c r="E59" s="7" t="str">
        <f>"5." &amp; G$1&amp; ".5.4."</f>
        <v>5.2.5.4.</v>
      </c>
      <c r="F59" s="14" t="str">
        <f>IF(ISBLANK(G1),"",IF(VLOOKUP(G1,Register,59,FALSE)=0,"",(VLOOKUP(G1,Register,59,FALSE))))</f>
        <v/>
      </c>
      <c r="G59" s="15" t="s">
        <v>20</v>
      </c>
      <c r="H59" s="7" t="str">
        <f>"5." &amp; J$1&amp; ".5.4."</f>
        <v>5.3.5.4.</v>
      </c>
      <c r="I59" s="14" t="str">
        <f>IF(ISBLANK(J1),"",IF(VLOOKUP(J1,Register,59,FALSE)=0,"",(VLOOKUP(J1,Register,59,FALSE))))</f>
        <v/>
      </c>
      <c r="J59" s="15" t="s">
        <v>20</v>
      </c>
      <c r="K59" s="7" t="str">
        <f>"5." &amp; M$1&amp; ".5.4."</f>
        <v>5.4.5.4.</v>
      </c>
      <c r="L59" s="14" t="str">
        <f>IF(ISBLANK(M1),"",IF(VLOOKUP(M1,Register,59,FALSE)=0,"",(VLOOKUP(M1,Register,59,FALSE))))</f>
        <v/>
      </c>
      <c r="M59" s="15" t="s">
        <v>20</v>
      </c>
      <c r="N59" s="7" t="str">
        <f>"5." &amp; P$1&amp; ".5.4."</f>
        <v>5.5.5.4.</v>
      </c>
      <c r="O59" s="14" t="str">
        <f>IF(ISBLANK(P1),"",IF(VLOOKUP(P1,Register,59,FALSE)=0,"",(VLOOKUP(P1,Register,59,FALSE))))</f>
        <v/>
      </c>
      <c r="P59" s="15" t="s">
        <v>20</v>
      </c>
      <c r="Q59" s="7" t="str">
        <f>"5." &amp; S$1&amp; ".5.4."</f>
        <v>5.6.5.4.</v>
      </c>
      <c r="R59" s="14" t="str">
        <f>IF(ISBLANK(S1),"",IF(VLOOKUP(S1,Register,59,FALSE)=0,"",(VLOOKUP(S1,Register,59,FALSE))))</f>
        <v/>
      </c>
      <c r="S59" s="15" t="s">
        <v>20</v>
      </c>
      <c r="T59" s="7" t="str">
        <f t="shared" ref="T59" si="13662">"5." &amp; V$1&amp; ".5.4."</f>
        <v>5.7.5.4.</v>
      </c>
      <c r="U59" s="14" t="str">
        <f>IF(ISBLANK(V1),"",IF(VLOOKUP(V1,Register,59,FALSE)=0,"",(VLOOKUP(V1,Register,59,FALSE))))</f>
        <v/>
      </c>
      <c r="V59" s="15" t="s">
        <v>20</v>
      </c>
      <c r="W59" s="7" t="str">
        <f t="shared" ref="W59" si="13663">"5." &amp; Y$1&amp; ".5.4."</f>
        <v>5.8.5.4.</v>
      </c>
      <c r="X59" s="14" t="str">
        <f>IF(ISBLANK(Y1),"",IF(VLOOKUP(Y1,Register,59,FALSE)=0,"",(VLOOKUP(Y1,Register,59,FALSE))))</f>
        <v/>
      </c>
      <c r="Y59" s="15" t="s">
        <v>20</v>
      </c>
      <c r="Z59" s="7" t="str">
        <f t="shared" ref="Z59" si="13664">"5." &amp; AB$1&amp; ".5.4."</f>
        <v>5.9.5.4.</v>
      </c>
      <c r="AA59" s="14" t="str">
        <f>IF(ISBLANK(AB1),"",IF(VLOOKUP(AB1,Register,59,FALSE)=0,"",(VLOOKUP(AB1,Register,59,FALSE))))</f>
        <v/>
      </c>
      <c r="AB59" s="15" t="s">
        <v>20</v>
      </c>
      <c r="AC59" s="7" t="str">
        <f t="shared" ref="AC59" si="13665">"5." &amp; AE$1&amp; ".5.4."</f>
        <v>5.10.5.4.</v>
      </c>
      <c r="AD59" s="14" t="str">
        <f>IF(ISBLANK(AE1),"",IF(VLOOKUP(AE1,Register,59,FALSE)=0,"",(VLOOKUP(AE1,Register,59,FALSE))))</f>
        <v/>
      </c>
      <c r="AE59" s="15" t="s">
        <v>20</v>
      </c>
      <c r="AF59" s="7" t="str">
        <f t="shared" ref="AF59" si="13666">"5." &amp; AH$1&amp; ".5.4."</f>
        <v>5.11.5.4.</v>
      </c>
      <c r="AG59" s="14" t="str">
        <f>IF(ISBLANK(AH1),"",IF(VLOOKUP(AH1,Register,59,FALSE)=0,"",(VLOOKUP(AH1,Register,59,FALSE))))</f>
        <v/>
      </c>
      <c r="AH59" s="15" t="s">
        <v>20</v>
      </c>
      <c r="AI59" s="7" t="str">
        <f t="shared" ref="AI59" si="13667">"5." &amp; AK$1&amp; ".5.4."</f>
        <v>5.12.5.4.</v>
      </c>
      <c r="AJ59" s="14" t="str">
        <f>IF(ISBLANK(AK1),"",IF(VLOOKUP(AK1,Register,59,FALSE)=0,"",(VLOOKUP(AK1,Register,59,FALSE))))</f>
        <v/>
      </c>
      <c r="AK59" s="15" t="s">
        <v>20</v>
      </c>
      <c r="AL59" s="7" t="str">
        <f t="shared" ref="AL59" si="13668">"5." &amp; AN$1&amp; ".5.4."</f>
        <v>5.13.5.4.</v>
      </c>
      <c r="AM59" s="14" t="str">
        <f>IF(ISBLANK(AN1),"",IF(VLOOKUP(AN1,Register,59,FALSE)=0,"",(VLOOKUP(AN1,Register,59,FALSE))))</f>
        <v/>
      </c>
      <c r="AN59" s="15" t="s">
        <v>20</v>
      </c>
      <c r="AO59" s="7" t="str">
        <f t="shared" ref="AO59" si="13669">"5." &amp; AQ$1&amp; ".5.4."</f>
        <v>5.14.5.4.</v>
      </c>
      <c r="AP59" s="14" t="str">
        <f>IF(ISBLANK(AQ1),"",IF(VLOOKUP(AQ1,Register,59,FALSE)=0,"",(VLOOKUP(AQ1,Register,59,FALSE))))</f>
        <v/>
      </c>
      <c r="AQ59" s="15" t="s">
        <v>20</v>
      </c>
      <c r="AR59" s="7" t="str">
        <f t="shared" ref="AR59" si="13670">"5." &amp; AT$1&amp; ".5.4."</f>
        <v>5.15.5.4.</v>
      </c>
      <c r="AS59" s="14" t="str">
        <f>IF(ISBLANK(AT1),"",IF(VLOOKUP(AT1,Register,59,FALSE)=0,"",(VLOOKUP(AT1,Register,59,FALSE))))</f>
        <v/>
      </c>
      <c r="AT59" s="15" t="s">
        <v>20</v>
      </c>
      <c r="AU59" s="7" t="str">
        <f t="shared" ref="AU59" si="13671">"5." &amp; AW$1&amp; ".5.4."</f>
        <v>5.16.5.4.</v>
      </c>
      <c r="AV59" s="14" t="str">
        <f>IF(ISBLANK(AW1),"",IF(VLOOKUP(AW1,Register,59,FALSE)=0,"",(VLOOKUP(AW1,Register,59,FALSE))))</f>
        <v/>
      </c>
      <c r="AW59" s="15" t="s">
        <v>20</v>
      </c>
      <c r="AX59" s="7" t="str">
        <f t="shared" ref="AX59" si="13672">"5." &amp; AZ$1&amp; ".5.4."</f>
        <v>5.17.5.4.</v>
      </c>
      <c r="AY59" s="14" t="str">
        <f>IF(ISBLANK(AZ1),"",IF(VLOOKUP(AZ1,Register,59,FALSE)=0,"",(VLOOKUP(AZ1,Register,59,FALSE))))</f>
        <v/>
      </c>
      <c r="AZ59" s="15" t="s">
        <v>20</v>
      </c>
      <c r="BA59" s="7" t="str">
        <f t="shared" ref="BA59" si="13673">"5." &amp; BC$1&amp; ".5.4."</f>
        <v>5.18.5.4.</v>
      </c>
      <c r="BB59" s="14" t="str">
        <f>IF(ISBLANK(BC1),"",IF(VLOOKUP(BC1,Register,59,FALSE)=0,"",(VLOOKUP(BC1,Register,59,FALSE))))</f>
        <v/>
      </c>
      <c r="BC59" s="15" t="s">
        <v>20</v>
      </c>
      <c r="BD59" s="7" t="str">
        <f t="shared" ref="BD59" si="13674">"5." &amp; BF$1&amp; ".5.4."</f>
        <v>5.19.5.4.</v>
      </c>
      <c r="BE59" s="14" t="str">
        <f>IF(ISBLANK(BF1),"",IF(VLOOKUP(BF1,Register,59,FALSE)=0,"",(VLOOKUP(BF1,Register,59,FALSE))))</f>
        <v/>
      </c>
      <c r="BF59" s="15" t="s">
        <v>20</v>
      </c>
      <c r="BG59" s="7" t="str">
        <f t="shared" ref="BG59" si="13675">"5." &amp; BI$1&amp; ".5.4."</f>
        <v>5.20.5.4.</v>
      </c>
      <c r="BH59" s="14" t="str">
        <f>IF(ISBLANK(BI1),"",IF(VLOOKUP(BI1,Register,59,FALSE)=0,"",(VLOOKUP(BI1,Register,59,FALSE))))</f>
        <v/>
      </c>
      <c r="BI59" s="15" t="s">
        <v>20</v>
      </c>
      <c r="BJ59" s="7" t="str">
        <f t="shared" ref="BJ59" si="13676">"5." &amp; BL$1&amp; ".5.4."</f>
        <v>5.21.5.4.</v>
      </c>
      <c r="BK59" s="14" t="str">
        <f>IF(ISBLANK(BL1),"",IF(VLOOKUP(BL1,Register,59,FALSE)=0,"",(VLOOKUP(BL1,Register,59,FALSE))))</f>
        <v/>
      </c>
      <c r="BL59" s="15" t="s">
        <v>20</v>
      </c>
      <c r="BM59" s="7" t="str">
        <f t="shared" ref="BM59" si="13677">"5." &amp; BO$1&amp; ".5.4."</f>
        <v>5.22.5.4.</v>
      </c>
      <c r="BN59" s="14" t="str">
        <f>IF(ISBLANK(BO1),"",IF(VLOOKUP(BO1,Register,59,FALSE)=0,"",(VLOOKUP(BO1,Register,59,FALSE))))</f>
        <v/>
      </c>
      <c r="BO59" s="15" t="s">
        <v>20</v>
      </c>
      <c r="BP59" s="7" t="str">
        <f t="shared" ref="BP59" si="13678">"5." &amp; BR$1&amp; ".5.4."</f>
        <v>5.23.5.4.</v>
      </c>
      <c r="BQ59" s="14" t="str">
        <f>IF(ISBLANK(BR1),"",IF(VLOOKUP(BR1,Register,59,FALSE)=0,"",(VLOOKUP(BR1,Register,59,FALSE))))</f>
        <v/>
      </c>
      <c r="BR59" s="15" t="s">
        <v>20</v>
      </c>
      <c r="BS59" s="7" t="str">
        <f t="shared" ref="BS59" si="13679">"5." &amp; BU$1&amp; ".5.4."</f>
        <v>5.24.5.4.</v>
      </c>
      <c r="BT59" s="14" t="str">
        <f>IF(ISBLANK(BU1),"",IF(VLOOKUP(BU1,Register,59,FALSE)=0,"",(VLOOKUP(BU1,Register,59,FALSE))))</f>
        <v/>
      </c>
      <c r="BU59" s="15" t="s">
        <v>20</v>
      </c>
      <c r="BV59" s="7" t="str">
        <f t="shared" ref="BV59" si="13680">"5." &amp; BX$1&amp; ".5.4."</f>
        <v>5.25.5.4.</v>
      </c>
      <c r="BW59" s="14" t="str">
        <f>IF(ISBLANK(BX1),"",IF(VLOOKUP(BX1,Register,59,FALSE)=0,"",(VLOOKUP(BX1,Register,59,FALSE))))</f>
        <v/>
      </c>
      <c r="BX59" s="15" t="s">
        <v>20</v>
      </c>
      <c r="BY59" s="7" t="str">
        <f t="shared" ref="BY59" si="13681">"5." &amp; CA$1&amp; ".5.4."</f>
        <v>5.26.5.4.</v>
      </c>
      <c r="BZ59" s="14" t="str">
        <f>IF(ISBLANK(CA1),"",IF(VLOOKUP(CA1,Register,59,FALSE)=0,"",(VLOOKUP(CA1,Register,59,FALSE))))</f>
        <v/>
      </c>
      <c r="CA59" s="15" t="s">
        <v>20</v>
      </c>
      <c r="CB59" s="7" t="str">
        <f t="shared" ref="CB59" si="13682">"5." &amp; CD$1&amp; ".5.4."</f>
        <v>5.27.5.4.</v>
      </c>
      <c r="CC59" s="14" t="str">
        <f>IF(ISBLANK(CD1),"",IF(VLOOKUP(CD1,Register,59,FALSE)=0,"",(VLOOKUP(CD1,Register,59,FALSE))))</f>
        <v/>
      </c>
      <c r="CD59" s="15" t="s">
        <v>20</v>
      </c>
      <c r="CE59" s="7" t="str">
        <f t="shared" ref="CE59" si="13683">"5." &amp; CG$1&amp; ".5.4."</f>
        <v>5.28.5.4.</v>
      </c>
      <c r="CF59" s="14" t="str">
        <f>IF(ISBLANK(CG1),"",IF(VLOOKUP(CG1,Register,59,FALSE)=0,"",(VLOOKUP(CG1,Register,59,FALSE))))</f>
        <v/>
      </c>
      <c r="CG59" s="15" t="s">
        <v>20</v>
      </c>
      <c r="CH59" s="7" t="str">
        <f t="shared" ref="CH59" si="13684">"5." &amp; CJ$1&amp; ".5.4."</f>
        <v>5.29.5.4.</v>
      </c>
      <c r="CI59" s="14" t="str">
        <f>IF(ISBLANK(CJ1),"",IF(VLOOKUP(CJ1,Register,59,FALSE)=0,"",(VLOOKUP(CJ1,Register,59,FALSE))))</f>
        <v/>
      </c>
      <c r="CJ59" s="15" t="s">
        <v>20</v>
      </c>
      <c r="CK59" s="7" t="str">
        <f t="shared" ref="CK59" si="13685">"5." &amp; CM$1&amp; ".5.4."</f>
        <v>5.30.5.4.</v>
      </c>
      <c r="CL59" s="14" t="str">
        <f>IF(ISBLANK(CM1),"",IF(VLOOKUP(CM1,Register,59,FALSE)=0,"",(VLOOKUP(CM1,Register,59,FALSE))))</f>
        <v/>
      </c>
      <c r="CM59" s="15" t="s">
        <v>20</v>
      </c>
      <c r="CN59" s="7" t="str">
        <f t="shared" ref="CN59" si="13686">"5." &amp; CP$1&amp; ".5.4."</f>
        <v>5.31.5.4.</v>
      </c>
      <c r="CO59" s="14" t="str">
        <f>IF(ISBLANK(CP1),"",IF(VLOOKUP(CP1,Register,59,FALSE)=0,"",(VLOOKUP(CP1,Register,59,FALSE))))</f>
        <v/>
      </c>
      <c r="CP59" s="15" t="s">
        <v>20</v>
      </c>
      <c r="CQ59" s="7" t="str">
        <f t="shared" ref="CQ59" si="13687">"5." &amp; CS$1&amp; ".5.4."</f>
        <v>5.32.5.4.</v>
      </c>
      <c r="CR59" s="14" t="str">
        <f>IF(ISBLANK(CS1),"",IF(VLOOKUP(CS1,Register,59,FALSE)=0,"",(VLOOKUP(CS1,Register,59,FALSE))))</f>
        <v/>
      </c>
      <c r="CS59" s="15" t="s">
        <v>20</v>
      </c>
      <c r="CT59" s="7" t="str">
        <f t="shared" ref="CT59" si="13688">"5." &amp; CV$1&amp; ".5.4."</f>
        <v>5.33.5.4.</v>
      </c>
      <c r="CU59" s="14" t="str">
        <f>IF(ISBLANK(CV1),"",IF(VLOOKUP(CV1,Register,59,FALSE)=0,"",(VLOOKUP(CV1,Register,59,FALSE))))</f>
        <v/>
      </c>
      <c r="CV59" s="15" t="s">
        <v>20</v>
      </c>
      <c r="CW59" s="7" t="str">
        <f t="shared" ref="CW59" si="13689">"5." &amp; CY$1&amp; ".5.4."</f>
        <v>5.34.5.4.</v>
      </c>
      <c r="CX59" s="14" t="str">
        <f>IF(ISBLANK(CY1),"",IF(VLOOKUP(CY1,Register,59,FALSE)=0,"",(VLOOKUP(CY1,Register,59,FALSE))))</f>
        <v/>
      </c>
      <c r="CY59" s="15" t="s">
        <v>20</v>
      </c>
      <c r="CZ59" s="7" t="str">
        <f t="shared" ref="CZ59" si="13690">"5." &amp; DB$1&amp; ".5.4."</f>
        <v>5.35.5.4.</v>
      </c>
      <c r="DA59" s="14" t="str">
        <f>IF(ISBLANK(DB1),"",IF(VLOOKUP(DB1,Register,59,FALSE)=0,"",(VLOOKUP(DB1,Register,59,FALSE))))</f>
        <v/>
      </c>
      <c r="DB59" s="15" t="s">
        <v>20</v>
      </c>
      <c r="DC59" s="7" t="str">
        <f t="shared" ref="DC59" si="13691">"5." &amp; DE$1&amp; ".5.4."</f>
        <v>5.36.5.4.</v>
      </c>
      <c r="DD59" s="14" t="str">
        <f>IF(ISBLANK(DE1),"",IF(VLOOKUP(DE1,Register,59,FALSE)=0,"",(VLOOKUP(DE1,Register,59,FALSE))))</f>
        <v/>
      </c>
      <c r="DE59" s="15" t="s">
        <v>20</v>
      </c>
      <c r="DF59" s="7" t="str">
        <f t="shared" ref="DF59" si="13692">"5." &amp; DH$1&amp; ".5.4."</f>
        <v>5.37.5.4.</v>
      </c>
      <c r="DG59" s="14" t="str">
        <f>IF(ISBLANK(DH1),"",IF(VLOOKUP(DH1,Register,59,FALSE)=0,"",(VLOOKUP(DH1,Register,59,FALSE))))</f>
        <v/>
      </c>
      <c r="DH59" s="15" t="s">
        <v>20</v>
      </c>
      <c r="DI59" s="7" t="str">
        <f t="shared" ref="DI59" si="13693">"5." &amp; DK$1&amp; ".5.4."</f>
        <v>5.38.5.4.</v>
      </c>
      <c r="DJ59" s="14" t="str">
        <f>IF(ISBLANK(DK1),"",IF(VLOOKUP(DK1,Register,59,FALSE)=0,"",(VLOOKUP(DK1,Register,59,FALSE))))</f>
        <v/>
      </c>
      <c r="DK59" s="15" t="s">
        <v>20</v>
      </c>
      <c r="DL59" s="7" t="str">
        <f t="shared" ref="DL59" si="13694">"5." &amp; DN$1&amp; ".5.4."</f>
        <v>5.39.5.4.</v>
      </c>
      <c r="DM59" s="14" t="str">
        <f>IF(ISBLANK(DN1),"",IF(VLOOKUP(DN1,Register,59,FALSE)=0,"",(VLOOKUP(DN1,Register,59,FALSE))))</f>
        <v/>
      </c>
      <c r="DN59" s="15" t="s">
        <v>20</v>
      </c>
      <c r="DO59" s="7" t="str">
        <f t="shared" ref="DO59" si="13695">"5." &amp; DQ$1&amp; ".5.4."</f>
        <v>5.40.5.4.</v>
      </c>
      <c r="DP59" s="14" t="str">
        <f>IF(ISBLANK(DQ1),"",IF(VLOOKUP(DQ1,Register,59,FALSE)=0,"",(VLOOKUP(DQ1,Register,59,FALSE))))</f>
        <v/>
      </c>
      <c r="DQ59" s="15" t="s">
        <v>20</v>
      </c>
      <c r="DR59" s="7" t="str">
        <f t="shared" ref="DR59" si="13696">"5." &amp; DT$1&amp; ".5.4."</f>
        <v>5.41.5.4.</v>
      </c>
      <c r="DS59" s="14" t="str">
        <f>IF(ISBLANK(DT1),"",IF(VLOOKUP(DT1,Register,59,FALSE)=0,"",(VLOOKUP(DT1,Register,59,FALSE))))</f>
        <v/>
      </c>
      <c r="DT59" s="15" t="s">
        <v>20</v>
      </c>
      <c r="DU59" s="7" t="str">
        <f t="shared" ref="DU59" si="13697">"5." &amp; DW$1&amp; ".5.4."</f>
        <v>5.42.5.4.</v>
      </c>
      <c r="DV59" s="14" t="str">
        <f>IF(ISBLANK(DW1),"",IF(VLOOKUP(DW1,Register,59,FALSE)=0,"",(VLOOKUP(DW1,Register,59,FALSE))))</f>
        <v/>
      </c>
      <c r="DW59" s="15" t="s">
        <v>20</v>
      </c>
      <c r="DX59" s="7" t="str">
        <f t="shared" ref="DX59" si="13698">"5." &amp; DZ$1&amp; ".5.4."</f>
        <v>5.43.5.4.</v>
      </c>
      <c r="DY59" s="14" t="str">
        <f>IF(ISBLANK(DZ1),"",IF(VLOOKUP(DZ1,Register,59,FALSE)=0,"",(VLOOKUP(DZ1,Register,59,FALSE))))</f>
        <v/>
      </c>
      <c r="DZ59" s="15" t="s">
        <v>20</v>
      </c>
      <c r="EA59" s="7" t="str">
        <f t="shared" ref="EA59" si="13699">"5." &amp; EC$1&amp; ".5.4."</f>
        <v>5.44.5.4.</v>
      </c>
      <c r="EB59" s="14" t="str">
        <f>IF(ISBLANK(EC1),"",IF(VLOOKUP(EC1,Register,59,FALSE)=0,"",(VLOOKUP(EC1,Register,59,FALSE))))</f>
        <v/>
      </c>
      <c r="EC59" s="15" t="s">
        <v>20</v>
      </c>
      <c r="ED59" s="7" t="str">
        <f t="shared" ref="ED59" si="13700">"5." &amp; EF$1&amp; ".5.4."</f>
        <v>5.45.5.4.</v>
      </c>
      <c r="EE59" s="14" t="str">
        <f>IF(ISBLANK(EF1),"",IF(VLOOKUP(EF1,Register,59,FALSE)=0,"",(VLOOKUP(EF1,Register,59,FALSE))))</f>
        <v/>
      </c>
      <c r="EF59" s="15" t="s">
        <v>20</v>
      </c>
      <c r="EG59" s="7" t="str">
        <f t="shared" ref="EG59" si="13701">"5." &amp; EI$1&amp; ".5.4."</f>
        <v>5.46.5.4.</v>
      </c>
      <c r="EH59" s="14" t="str">
        <f>IF(ISBLANK(EI1),"",IF(VLOOKUP(EI1,Register,59,FALSE)=0,"",(VLOOKUP(EI1,Register,59,FALSE))))</f>
        <v/>
      </c>
      <c r="EI59" s="15" t="s">
        <v>20</v>
      </c>
      <c r="EJ59" s="7" t="str">
        <f t="shared" ref="EJ59" si="13702">"5." &amp; EL$1&amp; ".5.4."</f>
        <v>5.47.5.4.</v>
      </c>
      <c r="EK59" s="14" t="str">
        <f>IF(ISBLANK(EL1),"",IF(VLOOKUP(EL1,Register,59,FALSE)=0,"",(VLOOKUP(EL1,Register,59,FALSE))))</f>
        <v/>
      </c>
      <c r="EL59" s="15" t="s">
        <v>20</v>
      </c>
      <c r="EM59" s="7" t="str">
        <f t="shared" ref="EM59" si="13703">"5." &amp; EO$1&amp; ".5.4."</f>
        <v>5.48.5.4.</v>
      </c>
      <c r="EN59" s="14" t="str">
        <f>IF(ISBLANK(EO1),"",IF(VLOOKUP(EO1,Register,59,FALSE)=0,"",(VLOOKUP(EO1,Register,59,FALSE))))</f>
        <v/>
      </c>
      <c r="EO59" s="15" t="s">
        <v>20</v>
      </c>
      <c r="EP59" s="7" t="str">
        <f t="shared" ref="EP59" si="13704">"5." &amp; ER$1&amp; ".5.4."</f>
        <v>5.49.5.4.</v>
      </c>
      <c r="EQ59" s="14" t="str">
        <f>IF(ISBLANK(ER1),"",IF(VLOOKUP(ER1,Register,59,FALSE)=0,"",(VLOOKUP(ER1,Register,59,FALSE))))</f>
        <v/>
      </c>
      <c r="ER59" s="15" t="s">
        <v>20</v>
      </c>
      <c r="ES59" s="7" t="str">
        <f t="shared" ref="ES59" si="13705">"5." &amp; EU$1&amp; ".5.4."</f>
        <v>5.50.5.4.</v>
      </c>
      <c r="ET59" s="14" t="str">
        <f>IF(ISBLANK(EU1),"",IF(VLOOKUP(EU1,Register,59,FALSE)=0,"",(VLOOKUP(EU1,Register,59,FALSE))))</f>
        <v/>
      </c>
      <c r="EU59" s="15" t="s">
        <v>20</v>
      </c>
      <c r="EV59" s="7" t="str">
        <f t="shared" ref="EV59" si="13706">"5." &amp; EX$1&amp; ".5.4."</f>
        <v>5.51.5.4.</v>
      </c>
      <c r="EW59" s="14" t="str">
        <f>IF(ISBLANK(EX1),"",IF(VLOOKUP(EX1,Register,59,FALSE)=0,"",(VLOOKUP(EX1,Register,59,FALSE))))</f>
        <v/>
      </c>
      <c r="EX59" s="15" t="s">
        <v>20</v>
      </c>
      <c r="EY59" s="7" t="str">
        <f t="shared" ref="EY59" si="13707">"5." &amp; FA$1&amp; ".5.4."</f>
        <v>5.52.5.4.</v>
      </c>
      <c r="EZ59" s="14" t="str">
        <f>IF(ISBLANK(FA1),"",IF(VLOOKUP(FA1,Register,59,FALSE)=0,"",(VLOOKUP(FA1,Register,59,FALSE))))</f>
        <v/>
      </c>
      <c r="FA59" s="15" t="s">
        <v>20</v>
      </c>
      <c r="FB59" s="7" t="str">
        <f t="shared" ref="FB59" si="13708">"5." &amp; FD$1&amp; ".5.4."</f>
        <v>5.53.5.4.</v>
      </c>
      <c r="FC59" s="14" t="str">
        <f>IF(ISBLANK(FD1),"",IF(VLOOKUP(FD1,Register,59,FALSE)=0,"",(VLOOKUP(FD1,Register,59,FALSE))))</f>
        <v/>
      </c>
      <c r="FD59" s="15" t="s">
        <v>20</v>
      </c>
      <c r="FE59" s="7" t="str">
        <f t="shared" ref="FE59" si="13709">"5." &amp; FG$1&amp; ".5.4."</f>
        <v>5.54.5.4.</v>
      </c>
      <c r="FF59" s="14" t="str">
        <f>IF(ISBLANK(FG1),"",IF(VLOOKUP(FG1,Register,59,FALSE)=0,"",(VLOOKUP(FG1,Register,59,FALSE))))</f>
        <v/>
      </c>
      <c r="FG59" s="15" t="s">
        <v>20</v>
      </c>
      <c r="FH59" s="7" t="str">
        <f t="shared" ref="FH59" si="13710">"5." &amp; FJ$1&amp; ".5.4."</f>
        <v>5.55.5.4.</v>
      </c>
      <c r="FI59" s="14" t="str">
        <f>IF(ISBLANK(FJ1),"",IF(VLOOKUP(FJ1,Register,59,FALSE)=0,"",(VLOOKUP(FJ1,Register,59,FALSE))))</f>
        <v/>
      </c>
      <c r="FJ59" s="15" t="s">
        <v>20</v>
      </c>
      <c r="FK59" s="7" t="str">
        <f t="shared" ref="FK59" si="13711">"5." &amp; FM$1&amp; ".5.4."</f>
        <v>5.56.5.4.</v>
      </c>
      <c r="FL59" s="14" t="str">
        <f>IF(ISBLANK(FM1),"",IF(VLOOKUP(FM1,Register,59,FALSE)=0,"",(VLOOKUP(FM1,Register,59,FALSE))))</f>
        <v/>
      </c>
      <c r="FM59" s="15" t="s">
        <v>20</v>
      </c>
      <c r="FN59" s="7" t="str">
        <f t="shared" ref="FN59" si="13712">"5." &amp; FP$1&amp; ".5.4."</f>
        <v>5.57.5.4.</v>
      </c>
      <c r="FO59" s="14" t="str">
        <f>IF(ISBLANK(FP1),"",IF(VLOOKUP(FP1,Register,59,FALSE)=0,"",(VLOOKUP(FP1,Register,59,FALSE))))</f>
        <v/>
      </c>
      <c r="FP59" s="15" t="s">
        <v>20</v>
      </c>
      <c r="FQ59" s="7" t="str">
        <f t="shared" ref="FQ59" si="13713">"5." &amp; FS$1&amp; ".5.4."</f>
        <v>5.58.5.4.</v>
      </c>
      <c r="FR59" s="14" t="str">
        <f>IF(ISBLANK(FS1),"",IF(VLOOKUP(FS1,Register,59,FALSE)=0,"",(VLOOKUP(FS1,Register,59,FALSE))))</f>
        <v/>
      </c>
      <c r="FS59" s="15" t="s">
        <v>20</v>
      </c>
      <c r="FT59" s="7" t="str">
        <f t="shared" ref="FT59" si="13714">"5." &amp; FV$1&amp; ".5.4."</f>
        <v>5.59.5.4.</v>
      </c>
      <c r="FU59" s="14" t="str">
        <f>IF(ISBLANK(FV1),"",IF(VLOOKUP(FV1,Register,59,FALSE)=0,"",(VLOOKUP(FV1,Register,59,FALSE))))</f>
        <v/>
      </c>
      <c r="FV59" s="15" t="s">
        <v>20</v>
      </c>
      <c r="FW59" s="7" t="str">
        <f t="shared" ref="FW59" si="13715">"5." &amp; FY$1&amp; ".5.4."</f>
        <v>5.60.5.4.</v>
      </c>
      <c r="FX59" s="14" t="str">
        <f>IF(ISBLANK(FY1),"",IF(VLOOKUP(FY1,Register,59,FALSE)=0,"",(VLOOKUP(FY1,Register,59,FALSE))))</f>
        <v/>
      </c>
      <c r="FY59" s="15" t="s">
        <v>20</v>
      </c>
      <c r="FZ59" s="7" t="str">
        <f t="shared" ref="FZ59" si="13716">"5." &amp; GB$1&amp; ".5.4."</f>
        <v>5.61.5.4.</v>
      </c>
      <c r="GA59" s="14" t="str">
        <f>IF(ISBLANK(GB1),"",IF(VLOOKUP(GB1,Register,59,FALSE)=0,"",(VLOOKUP(GB1,Register,59,FALSE))))</f>
        <v/>
      </c>
      <c r="GB59" s="15" t="s">
        <v>20</v>
      </c>
      <c r="GC59" s="7" t="str">
        <f t="shared" ref="GC59" si="13717">"5." &amp; GE$1&amp; ".5.4."</f>
        <v>5.62.5.4.</v>
      </c>
      <c r="GD59" s="14" t="str">
        <f>IF(ISBLANK(GE1),"",IF(VLOOKUP(GE1,Register,59,FALSE)=0,"",(VLOOKUP(GE1,Register,59,FALSE))))</f>
        <v/>
      </c>
      <c r="GE59" s="15" t="s">
        <v>20</v>
      </c>
      <c r="GF59" s="7" t="str">
        <f t="shared" ref="GF59" si="13718">"5." &amp; GH$1&amp; ".5.4."</f>
        <v>5.63.5.4.</v>
      </c>
      <c r="GG59" s="14" t="str">
        <f>IF(ISBLANK(GH1),"",IF(VLOOKUP(GH1,Register,59,FALSE)=0,"",(VLOOKUP(GH1,Register,59,FALSE))))</f>
        <v/>
      </c>
      <c r="GH59" s="15" t="s">
        <v>20</v>
      </c>
      <c r="GI59" s="7" t="str">
        <f t="shared" ref="GI59" si="13719">"5." &amp; GK$1&amp; ".5.4."</f>
        <v>5.64.5.4.</v>
      </c>
      <c r="GJ59" s="14" t="str">
        <f>IF(ISBLANK(GK1),"",IF(VLOOKUP(GK1,Register,59,FALSE)=0,"",(VLOOKUP(GK1,Register,59,FALSE))))</f>
        <v/>
      </c>
      <c r="GK59" s="15" t="s">
        <v>20</v>
      </c>
      <c r="GL59" s="7" t="str">
        <f t="shared" ref="GL59" si="13720">"5." &amp; GN$1&amp; ".5.4."</f>
        <v>5.65.5.4.</v>
      </c>
      <c r="GM59" s="14" t="str">
        <f>IF(ISBLANK(GN1),"",IF(VLOOKUP(GN1,Register,59,FALSE)=0,"",(VLOOKUP(GN1,Register,59,FALSE))))</f>
        <v/>
      </c>
      <c r="GN59" s="15" t="s">
        <v>20</v>
      </c>
      <c r="GO59" s="7" t="str">
        <f t="shared" ref="GO59" si="13721">"5." &amp; GQ$1&amp; ".5.4."</f>
        <v>5.66.5.4.</v>
      </c>
      <c r="GP59" s="14" t="str">
        <f>IF(ISBLANK(GQ1),"",IF(VLOOKUP(GQ1,Register,59,FALSE)=0,"",(VLOOKUP(GQ1,Register,59,FALSE))))</f>
        <v/>
      </c>
      <c r="GQ59" s="15" t="s">
        <v>20</v>
      </c>
      <c r="GR59" s="7" t="str">
        <f t="shared" ref="GR59" si="13722">"5." &amp; GT$1&amp; ".5.4."</f>
        <v>5.67.5.4.</v>
      </c>
      <c r="GS59" s="14" t="str">
        <f>IF(ISBLANK(GT1),"",IF(VLOOKUP(GT1,Register,59,FALSE)=0,"",(VLOOKUP(GT1,Register,59,FALSE))))</f>
        <v/>
      </c>
      <c r="GT59" s="15" t="s">
        <v>20</v>
      </c>
      <c r="GU59" s="7" t="str">
        <f t="shared" ref="GU59" si="13723">"5." &amp; GW$1&amp; ".5.4."</f>
        <v>5.68.5.4.</v>
      </c>
      <c r="GV59" s="14" t="str">
        <f>IF(ISBLANK(GW1),"",IF(VLOOKUP(GW1,Register,59,FALSE)=0,"",(VLOOKUP(GW1,Register,59,FALSE))))</f>
        <v/>
      </c>
      <c r="GW59" s="15" t="s">
        <v>20</v>
      </c>
      <c r="GX59" s="7" t="str">
        <f t="shared" ref="GX59" si="13724">"5." &amp; GZ$1&amp; ".5.4."</f>
        <v>5.69.5.4.</v>
      </c>
      <c r="GY59" s="14" t="str">
        <f>IF(ISBLANK(GZ1),"",IF(VLOOKUP(GZ1,Register,59,FALSE)=0,"",(VLOOKUP(GZ1,Register,59,FALSE))))</f>
        <v/>
      </c>
      <c r="GZ59" s="15" t="s">
        <v>20</v>
      </c>
      <c r="HA59" s="7" t="str">
        <f t="shared" ref="HA59" si="13725">"5." &amp; HC$1&amp; ".5.4."</f>
        <v>5.70.5.4.</v>
      </c>
      <c r="HB59" s="14" t="str">
        <f>IF(ISBLANK(HC1),"",IF(VLOOKUP(HC1,Register,59,FALSE)=0,"",(VLOOKUP(HC1,Register,59,FALSE))))</f>
        <v/>
      </c>
      <c r="HC59" s="15" t="s">
        <v>20</v>
      </c>
      <c r="HD59" s="7" t="str">
        <f t="shared" ref="HD59" si="13726">"5." &amp; HF$1&amp; ".5.4."</f>
        <v>5.71.5.4.</v>
      </c>
      <c r="HE59" s="14" t="str">
        <f>IF(ISBLANK(HF1),"",IF(VLOOKUP(HF1,Register,59,FALSE)=0,"",(VLOOKUP(HF1,Register,59,FALSE))))</f>
        <v/>
      </c>
      <c r="HF59" s="15" t="s">
        <v>20</v>
      </c>
      <c r="HG59" s="7" t="str">
        <f t="shared" ref="HG59" si="13727">"5." &amp; HI$1&amp; ".5.4."</f>
        <v>5.72.5.4.</v>
      </c>
      <c r="HH59" s="14" t="str">
        <f>IF(ISBLANK(HI1),"",IF(VLOOKUP(HI1,Register,59,FALSE)=0,"",(VLOOKUP(HI1,Register,59,FALSE))))</f>
        <v/>
      </c>
      <c r="HI59" s="15" t="s">
        <v>20</v>
      </c>
      <c r="HJ59" s="7" t="str">
        <f t="shared" ref="HJ59" si="13728">"5." &amp; HL$1&amp; ".5.4."</f>
        <v>5.73.5.4.</v>
      </c>
      <c r="HK59" s="14" t="str">
        <f>IF(ISBLANK(HL1),"",IF(VLOOKUP(HL1,Register,59,FALSE)=0,"",(VLOOKUP(HL1,Register,59,FALSE))))</f>
        <v/>
      </c>
      <c r="HL59" s="15" t="s">
        <v>20</v>
      </c>
      <c r="HM59" s="7" t="str">
        <f t="shared" ref="HM59" si="13729">"5." &amp; HO$1&amp; ".5.4."</f>
        <v>5.74.5.4.</v>
      </c>
      <c r="HN59" s="14" t="str">
        <f>IF(ISBLANK(HO1),"",IF(VLOOKUP(HO1,Register,59,FALSE)=0,"",(VLOOKUP(HO1,Register,59,FALSE))))</f>
        <v/>
      </c>
      <c r="HO59" s="15" t="s">
        <v>20</v>
      </c>
      <c r="HP59" s="7" t="str">
        <f t="shared" ref="HP59" si="13730">"5." &amp; HR$1&amp; ".5.4."</f>
        <v>5.75.5.4.</v>
      </c>
      <c r="HQ59" s="14" t="str">
        <f>IF(ISBLANK(HR1),"",IF(VLOOKUP(HR1,Register,59,FALSE)=0,"",(VLOOKUP(HR1,Register,59,FALSE))))</f>
        <v/>
      </c>
      <c r="HR59" s="15" t="s">
        <v>20</v>
      </c>
      <c r="HS59" s="7" t="str">
        <f t="shared" ref="HS59" si="13731">"5." &amp; HU$1&amp; ".5.4."</f>
        <v>5.76.5.4.</v>
      </c>
      <c r="HT59" s="14" t="str">
        <f>IF(ISBLANK(HU1),"",IF(VLOOKUP(HU1,Register,59,FALSE)=0,"",(VLOOKUP(HU1,Register,59,FALSE))))</f>
        <v/>
      </c>
      <c r="HU59" s="15" t="s">
        <v>20</v>
      </c>
      <c r="HV59" s="7" t="str">
        <f t="shared" ref="HV59" si="13732">"5." &amp; HX$1&amp; ".5.4."</f>
        <v>5.77.5.4.</v>
      </c>
      <c r="HW59" s="14" t="str">
        <f>IF(ISBLANK(HX1),"",IF(VLOOKUP(HX1,Register,59,FALSE)=0,"",(VLOOKUP(HX1,Register,59,FALSE))))</f>
        <v/>
      </c>
      <c r="HX59" s="15" t="s">
        <v>20</v>
      </c>
      <c r="HY59" s="7" t="str">
        <f t="shared" ref="HY59" si="13733">"5." &amp; IA$1&amp; ".5.4."</f>
        <v>5.78.5.4.</v>
      </c>
      <c r="HZ59" s="14" t="str">
        <f>IF(ISBLANK(IA1),"",IF(VLOOKUP(IA1,Register,59,FALSE)=0,"",(VLOOKUP(IA1,Register,59,FALSE))))</f>
        <v/>
      </c>
      <c r="IA59" s="15" t="s">
        <v>20</v>
      </c>
      <c r="IB59" s="7" t="str">
        <f t="shared" ref="IB59" si="13734">"5." &amp; ID$1&amp; ".5.4."</f>
        <v>5.79.5.4.</v>
      </c>
      <c r="IC59" s="14" t="str">
        <f>IF(ISBLANK(ID1),"",IF(VLOOKUP(ID1,Register,59,FALSE)=0,"",(VLOOKUP(ID1,Register,59,FALSE))))</f>
        <v/>
      </c>
      <c r="ID59" s="15" t="s">
        <v>20</v>
      </c>
      <c r="IE59" s="7" t="str">
        <f t="shared" ref="IE59" si="13735">"5." &amp; IG$1&amp; ".5.4."</f>
        <v>5.80.5.4.</v>
      </c>
      <c r="IF59" s="14" t="str">
        <f>IF(ISBLANK(IG1),"",IF(VLOOKUP(IG1,Register,59,FALSE)=0,"",(VLOOKUP(IG1,Register,59,FALSE))))</f>
        <v/>
      </c>
      <c r="IG59" s="15" t="s">
        <v>20</v>
      </c>
      <c r="IH59" s="7" t="str">
        <f t="shared" ref="IH59" si="13736">"5." &amp; IJ$1&amp; ".5.4."</f>
        <v>5.81.5.4.</v>
      </c>
      <c r="II59" s="14" t="str">
        <f>IF(ISBLANK(IJ1),"",IF(VLOOKUP(IJ1,Register,59,FALSE)=0,"",(VLOOKUP(IJ1,Register,59,FALSE))))</f>
        <v/>
      </c>
      <c r="IJ59" s="15" t="s">
        <v>20</v>
      </c>
      <c r="IK59" s="7" t="str">
        <f t="shared" ref="IK59" si="13737">"5." &amp; IM$1&amp; ".5.4."</f>
        <v>5.82.5.4.</v>
      </c>
      <c r="IL59" s="14" t="str">
        <f>IF(ISBLANK(IM1),"",IF(VLOOKUP(IM1,Register,59,FALSE)=0,"",(VLOOKUP(IM1,Register,59,FALSE))))</f>
        <v/>
      </c>
      <c r="IM59" s="15" t="s">
        <v>20</v>
      </c>
      <c r="IN59" s="7" t="str">
        <f t="shared" ref="IN59" si="13738">"5." &amp; IP$1&amp; ".5.4."</f>
        <v>5.83.5.4.</v>
      </c>
      <c r="IO59" s="14" t="str">
        <f>IF(ISBLANK(IP1),"",IF(VLOOKUP(IP1,Register,59,FALSE)=0,"",(VLOOKUP(IP1,Register,59,FALSE))))</f>
        <v/>
      </c>
      <c r="IP59" s="15" t="s">
        <v>20</v>
      </c>
      <c r="IQ59" s="7" t="str">
        <f t="shared" ref="IQ59" si="13739">"5." &amp; IS$1&amp; ".5.4."</f>
        <v>5.84.5.4.</v>
      </c>
      <c r="IR59" s="14" t="str">
        <f>IF(ISBLANK(IS1),"",IF(VLOOKUP(IS1,Register,59,FALSE)=0,"",(VLOOKUP(IS1,Register,59,FALSE))))</f>
        <v/>
      </c>
      <c r="IS59" s="15" t="s">
        <v>20</v>
      </c>
      <c r="IT59" s="7" t="str">
        <f t="shared" ref="IT59" si="13740">"5." &amp; IV$1&amp; ".5.4."</f>
        <v>5.85.5.4.</v>
      </c>
      <c r="IU59" s="14" t="str">
        <f>IF(ISBLANK(IV1),"",IF(VLOOKUP(IV1,Register,59,FALSE)=0,"",(VLOOKUP(IV1,Register,59,FALSE))))</f>
        <v/>
      </c>
      <c r="IV59" s="15" t="s">
        <v>20</v>
      </c>
      <c r="IW59" s="7" t="str">
        <f t="shared" ref="IW59" si="13741">"5." &amp; IY$1&amp; ".5.4."</f>
        <v>5.86.5.4.</v>
      </c>
      <c r="IX59" s="14" t="str">
        <f>IF(ISBLANK(IY1),"",IF(VLOOKUP(IY1,Register,59,FALSE)=0,"",(VLOOKUP(IY1,Register,59,FALSE))))</f>
        <v/>
      </c>
      <c r="IY59" s="15" t="s">
        <v>20</v>
      </c>
      <c r="IZ59" s="7" t="str">
        <f t="shared" ref="IZ59" si="13742">"5." &amp; JB$1&amp; ".5.4."</f>
        <v>5.87.5.4.</v>
      </c>
      <c r="JA59" s="14" t="str">
        <f>IF(ISBLANK(JB1),"",IF(VLOOKUP(JB1,Register,59,FALSE)=0,"",(VLOOKUP(JB1,Register,59,FALSE))))</f>
        <v/>
      </c>
      <c r="JB59" s="15" t="s">
        <v>20</v>
      </c>
      <c r="JC59" s="7" t="str">
        <f t="shared" ref="JC59" si="13743">"5." &amp; JE$1&amp; ".5.4."</f>
        <v>5.88.5.4.</v>
      </c>
      <c r="JD59" s="14" t="str">
        <f>IF(ISBLANK(JE1),"",IF(VLOOKUP(JE1,Register,59,FALSE)=0,"",(VLOOKUP(JE1,Register,59,FALSE))))</f>
        <v/>
      </c>
      <c r="JE59" s="15" t="s">
        <v>20</v>
      </c>
      <c r="JF59" s="7" t="str">
        <f t="shared" ref="JF59" si="13744">"5." &amp; JH$1&amp; ".5.4."</f>
        <v>5.89.5.4.</v>
      </c>
      <c r="JG59" s="14" t="str">
        <f>IF(ISBLANK(JH1),"",IF(VLOOKUP(JH1,Register,59,FALSE)=0,"",(VLOOKUP(JH1,Register,59,FALSE))))</f>
        <v/>
      </c>
      <c r="JH59" s="15" t="s">
        <v>20</v>
      </c>
      <c r="JI59" s="7" t="str">
        <f t="shared" ref="JI59" si="13745">"5." &amp; JK$1&amp; ".5.4."</f>
        <v>5.90.5.4.</v>
      </c>
      <c r="JJ59" s="14" t="str">
        <f>IF(ISBLANK(JK1),"",IF(VLOOKUP(JK1,Register,59,FALSE)=0,"",(VLOOKUP(JK1,Register,59,FALSE))))</f>
        <v/>
      </c>
      <c r="JK59" s="15" t="s">
        <v>20</v>
      </c>
      <c r="JL59" s="7" t="str">
        <f t="shared" ref="JL59" si="13746">"5." &amp; JN$1&amp; ".5.4."</f>
        <v>5.91.5.4.</v>
      </c>
      <c r="JM59" s="14" t="str">
        <f>IF(ISBLANK(JN1),"",IF(VLOOKUP(JN1,Register,59,FALSE)=0,"",(VLOOKUP(JN1,Register,59,FALSE))))</f>
        <v/>
      </c>
      <c r="JN59" s="15" t="s">
        <v>20</v>
      </c>
      <c r="JO59" s="7" t="str">
        <f t="shared" ref="JO59" si="13747">"5." &amp; JQ$1&amp; ".5.4."</f>
        <v>5.92.5.4.</v>
      </c>
      <c r="JP59" s="14" t="str">
        <f>IF(ISBLANK(JQ1),"",IF(VLOOKUP(JQ1,Register,59,FALSE)=0,"",(VLOOKUP(JQ1,Register,59,FALSE))))</f>
        <v/>
      </c>
      <c r="JQ59" s="15" t="s">
        <v>20</v>
      </c>
      <c r="JR59" s="7" t="str">
        <f t="shared" ref="JR59" si="13748">"5." &amp; JT$1&amp; ".5.4."</f>
        <v>5.93.5.4.</v>
      </c>
      <c r="JS59" s="14" t="str">
        <f>IF(ISBLANK(JT1),"",IF(VLOOKUP(JT1,Register,59,FALSE)=0,"",(VLOOKUP(JT1,Register,59,FALSE))))</f>
        <v/>
      </c>
      <c r="JT59" s="15" t="s">
        <v>20</v>
      </c>
      <c r="JU59" s="7" t="str">
        <f t="shared" ref="JU59" si="13749">"5." &amp; JW$1&amp; ".5.4."</f>
        <v>5.94.5.4.</v>
      </c>
      <c r="JV59" s="14" t="str">
        <f>IF(ISBLANK(JW1),"",IF(VLOOKUP(JW1,Register,59,FALSE)=0,"",(VLOOKUP(JW1,Register,59,FALSE))))</f>
        <v/>
      </c>
      <c r="JW59" s="15" t="s">
        <v>20</v>
      </c>
      <c r="JX59" s="7" t="str">
        <f t="shared" ref="JX59" si="13750">"5." &amp; JZ$1&amp; ".5.4."</f>
        <v>5.95.5.4.</v>
      </c>
      <c r="JY59" s="14" t="str">
        <f>IF(ISBLANK(JZ1),"",IF(VLOOKUP(JZ1,Register,59,FALSE)=0,"",(VLOOKUP(JZ1,Register,59,FALSE))))</f>
        <v/>
      </c>
      <c r="JZ59" s="15" t="s">
        <v>20</v>
      </c>
      <c r="KA59" s="7" t="str">
        <f t="shared" ref="KA59" si="13751">"5." &amp; KC$1&amp; ".5.4."</f>
        <v>5.96.5.4.</v>
      </c>
      <c r="KB59" s="14" t="str">
        <f>IF(ISBLANK(KC1),"",IF(VLOOKUP(KC1,Register,59,FALSE)=0,"",(VLOOKUP(KC1,Register,59,FALSE))))</f>
        <v/>
      </c>
      <c r="KC59" s="15" t="s">
        <v>20</v>
      </c>
      <c r="KD59" s="7" t="str">
        <f t="shared" ref="KD59" si="13752">"5." &amp; KF$1&amp; ".5.4."</f>
        <v>5.97.5.4.</v>
      </c>
      <c r="KE59" s="14" t="str">
        <f>IF(ISBLANK(KF1),"",IF(VLOOKUP(KF1,Register,59,FALSE)=0,"",(VLOOKUP(KF1,Register,59,FALSE))))</f>
        <v/>
      </c>
      <c r="KF59" s="15" t="s">
        <v>20</v>
      </c>
      <c r="KG59" s="7" t="str">
        <f t="shared" ref="KG59" si="13753">"5." &amp; KI$1&amp; ".5.4."</f>
        <v>5.98.5.4.</v>
      </c>
      <c r="KH59" s="14" t="str">
        <f>IF(ISBLANK(KI1),"",IF(VLOOKUP(KI1,Register,59,FALSE)=0,"",(VLOOKUP(KI1,Register,59,FALSE))))</f>
        <v/>
      </c>
      <c r="KI59" s="15" t="s">
        <v>20</v>
      </c>
      <c r="KJ59" s="7" t="str">
        <f t="shared" ref="KJ59" si="13754">"5." &amp; KL$1&amp; ".5.4."</f>
        <v>5.99.5.4.</v>
      </c>
      <c r="KK59" s="14" t="str">
        <f>IF(ISBLANK(KL1),"",IF(VLOOKUP(KL1,Register,59,FALSE)=0,"",(VLOOKUP(KL1,Register,59,FALSE))))</f>
        <v/>
      </c>
      <c r="KL59" s="15" t="s">
        <v>20</v>
      </c>
      <c r="KM59" s="7" t="str">
        <f t="shared" ref="KM59" si="13755">"5." &amp; KO$1&amp; ".5.4."</f>
        <v>5.100.5.4.</v>
      </c>
      <c r="KN59" s="14" t="str">
        <f>IF(ISBLANK(KO1),"",IF(VLOOKUP(KO1,Register,59,FALSE)=0,"",(VLOOKUP(KO1,Register,59,FALSE))))</f>
        <v/>
      </c>
      <c r="KO59" s="15" t="s">
        <v>20</v>
      </c>
      <c r="KP59" s="7" t="str">
        <f t="shared" ref="KP59" si="13756">"5." &amp; KR$1&amp; ".5.4."</f>
        <v>5.101.5.4.</v>
      </c>
      <c r="KQ59" s="14" t="str">
        <f>IF(ISBLANK(KR1),"",IF(VLOOKUP(KR1,Register,59,FALSE)=0,"",(VLOOKUP(KR1,Register,59,FALSE))))</f>
        <v/>
      </c>
      <c r="KR59" s="15" t="s">
        <v>20</v>
      </c>
      <c r="KS59" s="7" t="str">
        <f t="shared" ref="KS59" si="13757">"5." &amp; KU$1&amp; ".5.4."</f>
        <v>5.102.5.4.</v>
      </c>
      <c r="KT59" s="14" t="str">
        <f>IF(ISBLANK(KU1),"",IF(VLOOKUP(KU1,Register,59,FALSE)=0,"",(VLOOKUP(KU1,Register,59,FALSE))))</f>
        <v/>
      </c>
      <c r="KU59" s="15" t="s">
        <v>20</v>
      </c>
      <c r="KV59" s="7" t="str">
        <f t="shared" ref="KV59" si="13758">"5." &amp; KX$1&amp; ".5.4."</f>
        <v>5.103.5.4.</v>
      </c>
      <c r="KW59" s="14" t="str">
        <f>IF(ISBLANK(KX1),"",IF(VLOOKUP(KX1,Register,59,FALSE)=0,"",(VLOOKUP(KX1,Register,59,FALSE))))</f>
        <v/>
      </c>
      <c r="KX59" s="15" t="s">
        <v>20</v>
      </c>
      <c r="KY59" s="7" t="str">
        <f t="shared" ref="KY59" si="13759">"5." &amp; LA$1&amp; ".5.4."</f>
        <v>5.104.5.4.</v>
      </c>
      <c r="KZ59" s="14" t="str">
        <f>IF(ISBLANK(LA1),"",IF(VLOOKUP(LA1,Register,59,FALSE)=0,"",(VLOOKUP(LA1,Register,59,FALSE))))</f>
        <v/>
      </c>
      <c r="LA59" s="15" t="s">
        <v>20</v>
      </c>
      <c r="LB59" s="7" t="str">
        <f t="shared" ref="LB59" si="13760">"5." &amp; LD$1&amp; ".5.4."</f>
        <v>5.105.5.4.</v>
      </c>
      <c r="LC59" s="14" t="str">
        <f>IF(ISBLANK(LD1),"",IF(VLOOKUP(LD1,Register,59,FALSE)=0,"",(VLOOKUP(LD1,Register,59,FALSE))))</f>
        <v/>
      </c>
      <c r="LD59" s="15" t="s">
        <v>20</v>
      </c>
      <c r="LE59" s="7" t="str">
        <f t="shared" ref="LE59" si="13761">"5." &amp; LG$1&amp; ".5.4."</f>
        <v>5.106.5.4.</v>
      </c>
      <c r="LF59" s="14" t="str">
        <f>IF(ISBLANK(LG1),"",IF(VLOOKUP(LG1,Register,59,FALSE)=0,"",(VLOOKUP(LG1,Register,59,FALSE))))</f>
        <v/>
      </c>
      <c r="LG59" s="15" t="s">
        <v>20</v>
      </c>
      <c r="LH59" s="7" t="str">
        <f t="shared" ref="LH59" si="13762">"5." &amp; LJ$1&amp; ".5.4."</f>
        <v>5.107.5.4.</v>
      </c>
      <c r="LI59" s="14" t="str">
        <f>IF(ISBLANK(LJ1),"",IF(VLOOKUP(LJ1,Register,59,FALSE)=0,"",(VLOOKUP(LJ1,Register,59,FALSE))))</f>
        <v/>
      </c>
      <c r="LJ59" s="15" t="s">
        <v>20</v>
      </c>
      <c r="LK59" s="7" t="str">
        <f t="shared" ref="LK59" si="13763">"5." &amp; LM$1&amp; ".5.4."</f>
        <v>5.108.5.4.</v>
      </c>
      <c r="LL59" s="14" t="str">
        <f>IF(ISBLANK(LM1),"",IF(VLOOKUP(LM1,Register,59,FALSE)=0,"",(VLOOKUP(LM1,Register,59,FALSE))))</f>
        <v/>
      </c>
      <c r="LM59" s="15" t="s">
        <v>20</v>
      </c>
      <c r="LN59" s="7" t="str">
        <f t="shared" ref="LN59" si="13764">"5." &amp; LP$1&amp; ".5.4."</f>
        <v>5.109.5.4.</v>
      </c>
      <c r="LO59" s="14" t="str">
        <f>IF(ISBLANK(LP1),"",IF(VLOOKUP(LP1,Register,59,FALSE)=0,"",(VLOOKUP(LP1,Register,59,FALSE))))</f>
        <v/>
      </c>
      <c r="LP59" s="15" t="s">
        <v>20</v>
      </c>
      <c r="LQ59" s="7" t="str">
        <f t="shared" ref="LQ59" si="13765">"5." &amp; LS$1&amp; ".5.4."</f>
        <v>5.110.5.4.</v>
      </c>
      <c r="LR59" s="14" t="str">
        <f>IF(ISBLANK(LS1),"",IF(VLOOKUP(LS1,Register,59,FALSE)=0,"",(VLOOKUP(LS1,Register,59,FALSE))))</f>
        <v/>
      </c>
      <c r="LS59" s="15" t="s">
        <v>20</v>
      </c>
      <c r="LT59" s="7" t="str">
        <f t="shared" ref="LT59" si="13766">"5." &amp; LV$1&amp; ".5.4."</f>
        <v>5.111.5.4.</v>
      </c>
      <c r="LU59" s="14" t="str">
        <f>IF(ISBLANK(LV1),"",IF(VLOOKUP(LV1,Register,59,FALSE)=0,"",(VLOOKUP(LV1,Register,59,FALSE))))</f>
        <v/>
      </c>
      <c r="LV59" s="15" t="s">
        <v>20</v>
      </c>
      <c r="LW59" s="7" t="str">
        <f t="shared" ref="LW59" si="13767">"5." &amp; LY$1&amp; ".5.4."</f>
        <v>5.112.5.4.</v>
      </c>
      <c r="LX59" s="14" t="str">
        <f>IF(ISBLANK(LY1),"",IF(VLOOKUP(LY1,Register,59,FALSE)=0,"",(VLOOKUP(LY1,Register,59,FALSE))))</f>
        <v/>
      </c>
      <c r="LY59" s="15" t="s">
        <v>20</v>
      </c>
      <c r="LZ59" s="7" t="str">
        <f t="shared" ref="LZ59" si="13768">"5." &amp; MB$1&amp; ".5.4."</f>
        <v>5.113.5.4.</v>
      </c>
      <c r="MA59" s="14" t="str">
        <f>IF(ISBLANK(MB1),"",IF(VLOOKUP(MB1,Register,59,FALSE)=0,"",(VLOOKUP(MB1,Register,59,FALSE))))</f>
        <v/>
      </c>
      <c r="MB59" s="15" t="s">
        <v>20</v>
      </c>
      <c r="MC59" s="7" t="str">
        <f t="shared" ref="MC59" si="13769">"5." &amp; ME$1&amp; ".5.4."</f>
        <v>5.114.5.4.</v>
      </c>
      <c r="MD59" s="14" t="str">
        <f>IF(ISBLANK(ME1),"",IF(VLOOKUP(ME1,Register,59,FALSE)=0,"",(VLOOKUP(ME1,Register,59,FALSE))))</f>
        <v/>
      </c>
      <c r="ME59" s="15" t="s">
        <v>20</v>
      </c>
      <c r="MF59" s="7" t="str">
        <f t="shared" ref="MF59" si="13770">"5." &amp; MH$1&amp; ".5.4."</f>
        <v>5.115.5.4.</v>
      </c>
      <c r="MG59" s="14" t="str">
        <f>IF(ISBLANK(MH1),"",IF(VLOOKUP(MH1,Register,59,FALSE)=0,"",(VLOOKUP(MH1,Register,59,FALSE))))</f>
        <v/>
      </c>
      <c r="MH59" s="15" t="s">
        <v>20</v>
      </c>
      <c r="MI59" s="7" t="str">
        <f t="shared" ref="MI59" si="13771">"5." &amp; MK$1&amp; ".5.4."</f>
        <v>5.116.5.4.</v>
      </c>
      <c r="MJ59" s="14" t="str">
        <f>IF(ISBLANK(MK1),"",IF(VLOOKUP(MK1,Register,59,FALSE)=0,"",(VLOOKUP(MK1,Register,59,FALSE))))</f>
        <v/>
      </c>
      <c r="MK59" s="15" t="s">
        <v>20</v>
      </c>
      <c r="ML59" s="7" t="str">
        <f t="shared" ref="ML59" si="13772">"5." &amp; MN$1&amp; ".5.4."</f>
        <v>5.117.5.4.</v>
      </c>
      <c r="MM59" s="14" t="str">
        <f>IF(ISBLANK(MN1),"",IF(VLOOKUP(MN1,Register,59,FALSE)=0,"",(VLOOKUP(MN1,Register,59,FALSE))))</f>
        <v/>
      </c>
      <c r="MN59" s="15" t="s">
        <v>20</v>
      </c>
      <c r="MO59" s="7" t="str">
        <f t="shared" ref="MO59" si="13773">"5." &amp; MQ$1&amp; ".5.4."</f>
        <v>5.118.5.4.</v>
      </c>
      <c r="MP59" s="14" t="str">
        <f>IF(ISBLANK(MQ1),"",IF(VLOOKUP(MQ1,Register,59,FALSE)=0,"",(VLOOKUP(MQ1,Register,59,FALSE))))</f>
        <v/>
      </c>
      <c r="MQ59" s="15" t="s">
        <v>20</v>
      </c>
      <c r="MR59" s="7" t="str">
        <f t="shared" ref="MR59" si="13774">"5." &amp; MT$1&amp; ".5.4."</f>
        <v>5.119.5.4.</v>
      </c>
      <c r="MS59" s="14" t="str">
        <f>IF(ISBLANK(MT1),"",IF(VLOOKUP(MT1,Register,59,FALSE)=0,"",(VLOOKUP(MT1,Register,59,FALSE))))</f>
        <v/>
      </c>
      <c r="MT59" s="15" t="s">
        <v>20</v>
      </c>
      <c r="MU59" s="7" t="str">
        <f t="shared" ref="MU59" si="13775">"5." &amp; MW$1&amp; ".5.4."</f>
        <v>5.120.5.4.</v>
      </c>
      <c r="MV59" s="14" t="str">
        <f>IF(ISBLANK(MW1),"",IF(VLOOKUP(MW1,Register,59,FALSE)=0,"",(VLOOKUP(MW1,Register,59,FALSE))))</f>
        <v/>
      </c>
      <c r="MW59" s="15" t="s">
        <v>20</v>
      </c>
      <c r="MX59" s="7" t="str">
        <f t="shared" ref="MX59" si="13776">"5." &amp; MZ$1&amp; ".5.4."</f>
        <v>5.121.5.4.</v>
      </c>
      <c r="MY59" s="14" t="str">
        <f>IF(ISBLANK(MZ1),"",IF(VLOOKUP(MZ1,Register,59,FALSE)=0,"",(VLOOKUP(MZ1,Register,59,FALSE))))</f>
        <v/>
      </c>
      <c r="MZ59" s="15" t="s">
        <v>20</v>
      </c>
      <c r="NA59" s="7" t="str">
        <f t="shared" ref="NA59" si="13777">"5." &amp; NC$1&amp; ".5.4."</f>
        <v>5.122.5.4.</v>
      </c>
      <c r="NB59" s="14" t="str">
        <f>IF(ISBLANK(NC1),"",IF(VLOOKUP(NC1,Register,59,FALSE)=0,"",(VLOOKUP(NC1,Register,59,FALSE))))</f>
        <v/>
      </c>
      <c r="NC59" s="15" t="s">
        <v>20</v>
      </c>
      <c r="ND59" s="7" t="str">
        <f t="shared" ref="ND59" si="13778">"5." &amp; NF$1&amp; ".5.4."</f>
        <v>5.123.5.4.</v>
      </c>
      <c r="NE59" s="14" t="str">
        <f>IF(ISBLANK(NF1),"",IF(VLOOKUP(NF1,Register,59,FALSE)=0,"",(VLOOKUP(NF1,Register,59,FALSE))))</f>
        <v/>
      </c>
      <c r="NF59" s="15" t="s">
        <v>20</v>
      </c>
      <c r="NG59" s="7" t="str">
        <f t="shared" ref="NG59" si="13779">"5." &amp; NI$1&amp; ".5.4."</f>
        <v>5.124.5.4.</v>
      </c>
      <c r="NH59" s="14" t="str">
        <f>IF(ISBLANK(NI1),"",IF(VLOOKUP(NI1,Register,59,FALSE)=0,"",(VLOOKUP(NI1,Register,59,FALSE))))</f>
        <v/>
      </c>
      <c r="NI59" s="15" t="s">
        <v>20</v>
      </c>
      <c r="NJ59" s="7" t="str">
        <f t="shared" ref="NJ59" si="13780">"5." &amp; NL$1&amp; ".5.4."</f>
        <v>5.125.5.4.</v>
      </c>
      <c r="NK59" s="14" t="str">
        <f>IF(ISBLANK(NL1),"",IF(VLOOKUP(NL1,Register,59,FALSE)=0,"",(VLOOKUP(NL1,Register,59,FALSE))))</f>
        <v/>
      </c>
      <c r="NL59" s="15" t="s">
        <v>20</v>
      </c>
      <c r="NM59" s="7" t="str">
        <f t="shared" ref="NM59" si="13781">"5." &amp; NO$1&amp; ".5.4."</f>
        <v>5.126.5.4.</v>
      </c>
      <c r="NN59" s="14" t="str">
        <f>IF(ISBLANK(NO1),"",IF(VLOOKUP(NO1,Register,59,FALSE)=0,"",(VLOOKUP(NO1,Register,59,FALSE))))</f>
        <v/>
      </c>
      <c r="NO59" s="15" t="s">
        <v>20</v>
      </c>
      <c r="NP59" s="7" t="str">
        <f t="shared" ref="NP59" si="13782">"5." &amp; NR$1&amp; ".5.4."</f>
        <v>5.127.5.4.</v>
      </c>
      <c r="NQ59" s="14" t="str">
        <f>IF(ISBLANK(NR1),"",IF(VLOOKUP(NR1,Register,59,FALSE)=0,"",(VLOOKUP(NR1,Register,59,FALSE))))</f>
        <v/>
      </c>
      <c r="NR59" s="15" t="s">
        <v>20</v>
      </c>
      <c r="NS59" s="7" t="str">
        <f t="shared" ref="NS59" si="13783">"5." &amp; NU$1&amp; ".5.4."</f>
        <v>5.128.5.4.</v>
      </c>
      <c r="NT59" s="14" t="str">
        <f>IF(ISBLANK(NU1),"",IF(VLOOKUP(NU1,Register,59,FALSE)=0,"",(VLOOKUP(NU1,Register,59,FALSE))))</f>
        <v/>
      </c>
      <c r="NU59" s="15" t="s">
        <v>20</v>
      </c>
      <c r="NV59" s="7" t="str">
        <f t="shared" ref="NV59" si="13784">"5." &amp; NX$1&amp; ".5.4."</f>
        <v>5.129.5.4.</v>
      </c>
      <c r="NW59" s="14" t="str">
        <f>IF(ISBLANK(NX1),"",IF(VLOOKUP(NX1,Register,59,FALSE)=0,"",(VLOOKUP(NX1,Register,59,FALSE))))</f>
        <v/>
      </c>
      <c r="NX59" s="15" t="s">
        <v>20</v>
      </c>
      <c r="NY59" s="7" t="str">
        <f t="shared" ref="NY59" si="13785">"5." &amp; OA$1&amp; ".5.4."</f>
        <v>5.130.5.4.</v>
      </c>
      <c r="NZ59" s="14" t="str">
        <f>IF(ISBLANK(OA1),"",IF(VLOOKUP(OA1,Register,59,FALSE)=0,"",(VLOOKUP(OA1,Register,59,FALSE))))</f>
        <v/>
      </c>
      <c r="OA59" s="15" t="s">
        <v>20</v>
      </c>
      <c r="OB59" s="7" t="str">
        <f t="shared" ref="OB59" si="13786">"5." &amp; OD$1&amp; ".5.4."</f>
        <v>5.131.5.4.</v>
      </c>
      <c r="OC59" s="14" t="str">
        <f>IF(ISBLANK(OD1),"",IF(VLOOKUP(OD1,Register,59,FALSE)=0,"",(VLOOKUP(OD1,Register,59,FALSE))))</f>
        <v/>
      </c>
      <c r="OD59" s="15" t="s">
        <v>20</v>
      </c>
      <c r="OE59" s="7" t="str">
        <f t="shared" ref="OE59" si="13787">"5." &amp; OG$1&amp; ".5.4."</f>
        <v>5.132.5.4.</v>
      </c>
      <c r="OF59" s="14" t="str">
        <f>IF(ISBLANK(OG1),"",IF(VLOOKUP(OG1,Register,59,FALSE)=0,"",(VLOOKUP(OG1,Register,59,FALSE))))</f>
        <v/>
      </c>
      <c r="OG59" s="15" t="s">
        <v>20</v>
      </c>
      <c r="OH59" s="7" t="str">
        <f t="shared" ref="OH59" si="13788">"5." &amp; OJ$1&amp; ".5.4."</f>
        <v>5.133.5.4.</v>
      </c>
      <c r="OI59" s="14" t="str">
        <f>IF(ISBLANK(OJ1),"",IF(VLOOKUP(OJ1,Register,59,FALSE)=0,"",(VLOOKUP(OJ1,Register,59,FALSE))))</f>
        <v/>
      </c>
      <c r="OJ59" s="15" t="s">
        <v>20</v>
      </c>
      <c r="OK59" s="7" t="str">
        <f t="shared" ref="OK59" si="13789">"5." &amp; OM$1&amp; ".5.4."</f>
        <v>5.134.5.4.</v>
      </c>
      <c r="OL59" s="14" t="str">
        <f>IF(ISBLANK(OM1),"",IF(VLOOKUP(OM1,Register,59,FALSE)=0,"",(VLOOKUP(OM1,Register,59,FALSE))))</f>
        <v/>
      </c>
      <c r="OM59" s="15" t="s">
        <v>20</v>
      </c>
      <c r="ON59" s="7" t="str">
        <f t="shared" ref="ON59" si="13790">"5." &amp; OP$1&amp; ".5.4."</f>
        <v>5.135.5.4.</v>
      </c>
      <c r="OO59" s="14" t="str">
        <f>IF(ISBLANK(OP1),"",IF(VLOOKUP(OP1,Register,59,FALSE)=0,"",(VLOOKUP(OP1,Register,59,FALSE))))</f>
        <v/>
      </c>
      <c r="OP59" s="15" t="s">
        <v>20</v>
      </c>
      <c r="OQ59" s="7" t="str">
        <f t="shared" ref="OQ59" si="13791">"5." &amp; OS$1&amp; ".5.4."</f>
        <v>5.136.5.4.</v>
      </c>
      <c r="OR59" s="14" t="str">
        <f>IF(ISBLANK(OS1),"",IF(VLOOKUP(OS1,Register,59,FALSE)=0,"",(VLOOKUP(OS1,Register,59,FALSE))))</f>
        <v/>
      </c>
      <c r="OS59" s="15" t="s">
        <v>20</v>
      </c>
      <c r="OT59" s="7" t="str">
        <f t="shared" ref="OT59" si="13792">"5." &amp; OV$1&amp; ".5.4."</f>
        <v>5.137.5.4.</v>
      </c>
      <c r="OU59" s="14" t="str">
        <f>IF(ISBLANK(OV1),"",IF(VLOOKUP(OV1,Register,59,FALSE)=0,"",(VLOOKUP(OV1,Register,59,FALSE))))</f>
        <v/>
      </c>
      <c r="OV59" s="15" t="s">
        <v>20</v>
      </c>
      <c r="OW59" s="7" t="str">
        <f t="shared" ref="OW59" si="13793">"5." &amp; OY$1&amp; ".5.4."</f>
        <v>5.138.5.4.</v>
      </c>
      <c r="OX59" s="14" t="str">
        <f>IF(ISBLANK(OY1),"",IF(VLOOKUP(OY1,Register,59,FALSE)=0,"",(VLOOKUP(OY1,Register,59,FALSE))))</f>
        <v/>
      </c>
      <c r="OY59" s="15" t="s">
        <v>20</v>
      </c>
      <c r="OZ59" s="7" t="str">
        <f t="shared" ref="OZ59" si="13794">"5." &amp; PB$1&amp; ".5.4."</f>
        <v>5.139.5.4.</v>
      </c>
      <c r="PA59" s="14" t="str">
        <f>IF(ISBLANK(PB1),"",IF(VLOOKUP(PB1,Register,59,FALSE)=0,"",(VLOOKUP(PB1,Register,59,FALSE))))</f>
        <v/>
      </c>
      <c r="PB59" s="15" t="s">
        <v>20</v>
      </c>
      <c r="PC59" s="7" t="str">
        <f t="shared" ref="PC59" si="13795">"5." &amp; PE$1&amp; ".5.4."</f>
        <v>5.140.5.4.</v>
      </c>
      <c r="PD59" s="14" t="str">
        <f>IF(ISBLANK(PE1),"",IF(VLOOKUP(PE1,Register,59,FALSE)=0,"",(VLOOKUP(PE1,Register,59,FALSE))))</f>
        <v/>
      </c>
      <c r="PE59" s="15" t="s">
        <v>20</v>
      </c>
      <c r="PF59" s="7" t="str">
        <f t="shared" ref="PF59" si="13796">"5." &amp; PH$1&amp; ".5.4."</f>
        <v>5.141.5.4.</v>
      </c>
      <c r="PG59" s="14" t="str">
        <f>IF(ISBLANK(PH1),"",IF(VLOOKUP(PH1,Register,59,FALSE)=0,"",(VLOOKUP(PH1,Register,59,FALSE))))</f>
        <v/>
      </c>
      <c r="PH59" s="15" t="s">
        <v>20</v>
      </c>
      <c r="PI59" s="7" t="str">
        <f t="shared" ref="PI59" si="13797">"5." &amp; PK$1&amp; ".5.4."</f>
        <v>5.142.5.4.</v>
      </c>
      <c r="PJ59" s="14" t="str">
        <f>IF(ISBLANK(PK1),"",IF(VLOOKUP(PK1,Register,59,FALSE)=0,"",(VLOOKUP(PK1,Register,59,FALSE))))</f>
        <v/>
      </c>
      <c r="PK59" s="15" t="s">
        <v>20</v>
      </c>
      <c r="PL59" s="7" t="str">
        <f t="shared" ref="PL59" si="13798">"5." &amp; PN$1&amp; ".5.4."</f>
        <v>5.143.5.4.</v>
      </c>
      <c r="PM59" s="14" t="str">
        <f>IF(ISBLANK(PN1),"",IF(VLOOKUP(PN1,Register,59,FALSE)=0,"",(VLOOKUP(PN1,Register,59,FALSE))))</f>
        <v/>
      </c>
      <c r="PN59" s="15" t="s">
        <v>20</v>
      </c>
      <c r="PO59" s="7" t="str">
        <f t="shared" ref="PO59" si="13799">"5." &amp; PQ$1&amp; ".5.4."</f>
        <v>5.144.5.4.</v>
      </c>
      <c r="PP59" s="14" t="str">
        <f>IF(ISBLANK(PQ1),"",IF(VLOOKUP(PQ1,Register,59,FALSE)=0,"",(VLOOKUP(PQ1,Register,59,FALSE))))</f>
        <v/>
      </c>
      <c r="PQ59" s="15" t="s">
        <v>20</v>
      </c>
      <c r="PR59" s="7" t="str">
        <f t="shared" ref="PR59" si="13800">"5." &amp; PT$1&amp; ".5.4."</f>
        <v>5.145.5.4.</v>
      </c>
      <c r="PS59" s="14" t="str">
        <f>IF(ISBLANK(PT1),"",IF(VLOOKUP(PT1,Register,59,FALSE)=0,"",(VLOOKUP(PT1,Register,59,FALSE))))</f>
        <v/>
      </c>
      <c r="PT59" s="15" t="s">
        <v>20</v>
      </c>
      <c r="PU59" s="7" t="str">
        <f t="shared" ref="PU59" si="13801">"5." &amp; PW$1&amp; ".5.4."</f>
        <v>5.146.5.4.</v>
      </c>
      <c r="PV59" s="14" t="str">
        <f>IF(ISBLANK(PW1),"",IF(VLOOKUP(PW1,Register,59,FALSE)=0,"",(VLOOKUP(PW1,Register,59,FALSE))))</f>
        <v/>
      </c>
      <c r="PW59" s="15" t="s">
        <v>20</v>
      </c>
      <c r="PX59" s="7" t="str">
        <f t="shared" ref="PX59" si="13802">"5." &amp; PZ$1&amp; ".5.4."</f>
        <v>5.147.5.4.</v>
      </c>
      <c r="PY59" s="14" t="str">
        <f>IF(ISBLANK(PZ1),"",IF(VLOOKUP(PZ1,Register,59,FALSE)=0,"",(VLOOKUP(PZ1,Register,59,FALSE))))</f>
        <v/>
      </c>
      <c r="PZ59" s="15" t="s">
        <v>20</v>
      </c>
      <c r="QA59" s="7" t="str">
        <f t="shared" ref="QA59" si="13803">"5." &amp; QC$1&amp; ".5.4."</f>
        <v>5.148.5.4.</v>
      </c>
      <c r="QB59" s="14" t="str">
        <f>IF(ISBLANK(QC1),"",IF(VLOOKUP(QC1,Register,59,FALSE)=0,"",(VLOOKUP(QC1,Register,59,FALSE))))</f>
        <v/>
      </c>
      <c r="QC59" s="15" t="s">
        <v>20</v>
      </c>
      <c r="QD59" s="7" t="str">
        <f t="shared" ref="QD59" si="13804">"5." &amp; QF$1&amp; ".5.4."</f>
        <v>5.149.5.4.</v>
      </c>
      <c r="QE59" s="14" t="str">
        <f>IF(ISBLANK(QF1),"",IF(VLOOKUP(QF1,Register,59,FALSE)=0,"",(VLOOKUP(QF1,Register,59,FALSE))))</f>
        <v/>
      </c>
      <c r="QF59" s="15" t="s">
        <v>20</v>
      </c>
      <c r="QG59" s="7" t="str">
        <f t="shared" ref="QG59" si="13805">"5." &amp; QI$1&amp; ".5.4."</f>
        <v>5.150.5.4.</v>
      </c>
      <c r="QH59" s="14" t="str">
        <f>IF(ISBLANK(QI1),"",IF(VLOOKUP(QI1,Register,59,FALSE)=0,"",(VLOOKUP(QI1,Register,59,FALSE))))</f>
        <v/>
      </c>
      <c r="QI59" s="15" t="s">
        <v>20</v>
      </c>
      <c r="QJ59" s="7" t="str">
        <f t="shared" ref="QJ59" si="13806">"5." &amp; QL$1&amp; ".5.4."</f>
        <v>5.151.5.4.</v>
      </c>
      <c r="QK59" s="14" t="str">
        <f>IF(ISBLANK(QL1),"",IF(VLOOKUP(QL1,Register,59,FALSE)=0,"",(VLOOKUP(QL1,Register,59,FALSE))))</f>
        <v/>
      </c>
      <c r="QL59" s="15" t="s">
        <v>20</v>
      </c>
      <c r="QM59" s="7" t="str">
        <f t="shared" ref="QM59" si="13807">"5." &amp; QO$1&amp; ".5.4."</f>
        <v>5.152.5.4.</v>
      </c>
      <c r="QN59" s="14" t="str">
        <f>IF(ISBLANK(QO1),"",IF(VLOOKUP(QO1,Register,59,FALSE)=0,"",(VLOOKUP(QO1,Register,59,FALSE))))</f>
        <v/>
      </c>
      <c r="QO59" s="15" t="s">
        <v>20</v>
      </c>
      <c r="QP59" s="7" t="str">
        <f t="shared" ref="QP59" si="13808">"5." &amp; QR$1&amp; ".5.4."</f>
        <v>5.153.5.4.</v>
      </c>
      <c r="QQ59" s="14" t="str">
        <f>IF(ISBLANK(QR1),"",IF(VLOOKUP(QR1,Register,59,FALSE)=0,"",(VLOOKUP(QR1,Register,59,FALSE))))</f>
        <v/>
      </c>
      <c r="QR59" s="15" t="s">
        <v>20</v>
      </c>
      <c r="QS59" s="7" t="str">
        <f t="shared" ref="QS59" si="13809">"5." &amp; QU$1&amp; ".5.4."</f>
        <v>5.154.5.4.</v>
      </c>
      <c r="QT59" s="14" t="str">
        <f>IF(ISBLANK(QU1),"",IF(VLOOKUP(QU1,Register,59,FALSE)=0,"",(VLOOKUP(QU1,Register,59,FALSE))))</f>
        <v/>
      </c>
      <c r="QU59" s="15" t="s">
        <v>20</v>
      </c>
      <c r="QV59" s="7" t="str">
        <f t="shared" ref="QV59" si="13810">"5." &amp; QX$1&amp; ".5.4."</f>
        <v>5.155.5.4.</v>
      </c>
      <c r="QW59" s="14" t="str">
        <f>IF(ISBLANK(QX1),"",IF(VLOOKUP(QX1,Register,59,FALSE)=0,"",(VLOOKUP(QX1,Register,59,FALSE))))</f>
        <v/>
      </c>
      <c r="QX59" s="15" t="s">
        <v>20</v>
      </c>
      <c r="QY59" s="7" t="str">
        <f t="shared" ref="QY59" si="13811">"5." &amp; RA$1&amp; ".5.4."</f>
        <v>5.156.5.4.</v>
      </c>
      <c r="QZ59" s="14" t="str">
        <f>IF(ISBLANK(RA1),"",IF(VLOOKUP(RA1,Register,59,FALSE)=0,"",(VLOOKUP(RA1,Register,59,FALSE))))</f>
        <v/>
      </c>
      <c r="RA59" s="15" t="s">
        <v>20</v>
      </c>
      <c r="RB59" s="7" t="str">
        <f t="shared" ref="RB59" si="13812">"5." &amp; RD$1&amp; ".5.4."</f>
        <v>5.157.5.4.</v>
      </c>
      <c r="RC59" s="14" t="str">
        <f>IF(ISBLANK(RD1),"",IF(VLOOKUP(RD1,Register,59,FALSE)=0,"",(VLOOKUP(RD1,Register,59,FALSE))))</f>
        <v/>
      </c>
      <c r="RD59" s="15" t="s">
        <v>20</v>
      </c>
      <c r="RE59" s="7" t="str">
        <f t="shared" ref="RE59" si="13813">"5." &amp; RG$1&amp; ".5.4."</f>
        <v>5.158.5.4.</v>
      </c>
      <c r="RF59" s="14" t="str">
        <f>IF(ISBLANK(RG1),"",IF(VLOOKUP(RG1,Register,59,FALSE)=0,"",(VLOOKUP(RG1,Register,59,FALSE))))</f>
        <v/>
      </c>
      <c r="RG59" s="15" t="s">
        <v>20</v>
      </c>
      <c r="RH59" s="7" t="str">
        <f t="shared" ref="RH59" si="13814">"5." &amp; RJ$1&amp; ".5.4."</f>
        <v>5.159.5.4.</v>
      </c>
      <c r="RI59" s="14" t="str">
        <f>IF(ISBLANK(RJ1),"",IF(VLOOKUP(RJ1,Register,59,FALSE)=0,"",(VLOOKUP(RJ1,Register,59,FALSE))))</f>
        <v/>
      </c>
      <c r="RJ59" s="15" t="s">
        <v>20</v>
      </c>
      <c r="RK59" s="7" t="str">
        <f t="shared" ref="RK59" si="13815">"5." &amp; RM$1&amp; ".5.4."</f>
        <v>5.160.5.4.</v>
      </c>
      <c r="RL59" s="14" t="str">
        <f>IF(ISBLANK(RM1),"",IF(VLOOKUP(RM1,Register,59,FALSE)=0,"",(VLOOKUP(RM1,Register,59,FALSE))))</f>
        <v/>
      </c>
      <c r="RM59" s="15" t="s">
        <v>20</v>
      </c>
      <c r="RN59" s="7" t="str">
        <f t="shared" ref="RN59" si="13816">"5." &amp; RP$1&amp; ".5.4."</f>
        <v>5.161.5.4.</v>
      </c>
      <c r="RO59" s="14" t="str">
        <f>IF(ISBLANK(RP1),"",IF(VLOOKUP(RP1,Register,59,FALSE)=0,"",(VLOOKUP(RP1,Register,59,FALSE))))</f>
        <v/>
      </c>
      <c r="RP59" s="15" t="s">
        <v>20</v>
      </c>
      <c r="RQ59" s="7" t="str">
        <f t="shared" ref="RQ59" si="13817">"5." &amp; RS$1&amp; ".5.4."</f>
        <v>5.162.5.4.</v>
      </c>
      <c r="RR59" s="14" t="str">
        <f>IF(ISBLANK(RS1),"",IF(VLOOKUP(RS1,Register,59,FALSE)=0,"",(VLOOKUP(RS1,Register,59,FALSE))))</f>
        <v/>
      </c>
      <c r="RS59" s="15" t="s">
        <v>20</v>
      </c>
      <c r="RT59" s="7" t="str">
        <f t="shared" ref="RT59" si="13818">"5." &amp; RV$1&amp; ".5.4."</f>
        <v>5.163.5.4.</v>
      </c>
      <c r="RU59" s="14" t="str">
        <f>IF(ISBLANK(RV1),"",IF(VLOOKUP(RV1,Register,59,FALSE)=0,"",(VLOOKUP(RV1,Register,59,FALSE))))</f>
        <v/>
      </c>
      <c r="RV59" s="15" t="s">
        <v>20</v>
      </c>
      <c r="RW59" s="7" t="str">
        <f t="shared" ref="RW59" si="13819">"5." &amp; RY$1&amp; ".5.4."</f>
        <v>5.164.5.4.</v>
      </c>
      <c r="RX59" s="14" t="str">
        <f>IF(ISBLANK(RY1),"",IF(VLOOKUP(RY1,Register,59,FALSE)=0,"",(VLOOKUP(RY1,Register,59,FALSE))))</f>
        <v/>
      </c>
      <c r="RY59" s="15" t="s">
        <v>20</v>
      </c>
      <c r="RZ59" s="7" t="str">
        <f t="shared" ref="RZ59" si="13820">"5." &amp; SB$1&amp; ".5.4."</f>
        <v>5.165.5.4.</v>
      </c>
      <c r="SA59" s="14" t="str">
        <f>IF(ISBLANK(SB1),"",IF(VLOOKUP(SB1,Register,59,FALSE)=0,"",(VLOOKUP(SB1,Register,59,FALSE))))</f>
        <v/>
      </c>
      <c r="SB59" s="15" t="s">
        <v>20</v>
      </c>
      <c r="SC59" s="7" t="str">
        <f t="shared" ref="SC59" si="13821">"5." &amp; SE$1&amp; ".5.4."</f>
        <v>5.166.5.4.</v>
      </c>
      <c r="SD59" s="14" t="str">
        <f>IF(ISBLANK(SE1),"",IF(VLOOKUP(SE1,Register,59,FALSE)=0,"",(VLOOKUP(SE1,Register,59,FALSE))))</f>
        <v/>
      </c>
      <c r="SE59" s="15" t="s">
        <v>20</v>
      </c>
      <c r="SF59" s="7" t="str">
        <f t="shared" ref="SF59" si="13822">"5." &amp; SH$1&amp; ".5.4."</f>
        <v>5.167.5.4.</v>
      </c>
      <c r="SG59" s="14" t="str">
        <f>IF(ISBLANK(SH1),"",IF(VLOOKUP(SH1,Register,59,FALSE)=0,"",(VLOOKUP(SH1,Register,59,FALSE))))</f>
        <v/>
      </c>
      <c r="SH59" s="15" t="s">
        <v>20</v>
      </c>
      <c r="SI59" s="7" t="str">
        <f t="shared" ref="SI59" si="13823">"5." &amp; SK$1&amp; ".5.4."</f>
        <v>5.168.5.4.</v>
      </c>
      <c r="SJ59" s="14" t="str">
        <f>IF(ISBLANK(SK1),"",IF(VLOOKUP(SK1,Register,59,FALSE)=0,"",(VLOOKUP(SK1,Register,59,FALSE))))</f>
        <v/>
      </c>
      <c r="SK59" s="15" t="s">
        <v>20</v>
      </c>
      <c r="SL59" s="7" t="str">
        <f t="shared" ref="SL59" si="13824">"5." &amp; SN$1&amp; ".5.4."</f>
        <v>5.169.5.4.</v>
      </c>
      <c r="SM59" s="14" t="str">
        <f>IF(ISBLANK(SN1),"",IF(VLOOKUP(SN1,Register,59,FALSE)=0,"",(VLOOKUP(SN1,Register,59,FALSE))))</f>
        <v/>
      </c>
      <c r="SN59" s="15" t="s">
        <v>20</v>
      </c>
      <c r="SO59" s="7" t="str">
        <f t="shared" ref="SO59" si="13825">"5." &amp; SQ$1&amp; ".5.4."</f>
        <v>5.170.5.4.</v>
      </c>
      <c r="SP59" s="14" t="str">
        <f>IF(ISBLANK(SQ1),"",IF(VLOOKUP(SQ1,Register,59,FALSE)=0,"",(VLOOKUP(SQ1,Register,59,FALSE))))</f>
        <v/>
      </c>
      <c r="SQ59" s="15" t="s">
        <v>20</v>
      </c>
      <c r="SR59" s="7" t="str">
        <f t="shared" ref="SR59" si="13826">"5." &amp; ST$1&amp; ".5.4."</f>
        <v>5.171.5.4.</v>
      </c>
      <c r="SS59" s="14" t="str">
        <f>IF(ISBLANK(ST1),"",IF(VLOOKUP(ST1,Register,59,FALSE)=0,"",(VLOOKUP(ST1,Register,59,FALSE))))</f>
        <v/>
      </c>
      <c r="ST59" s="15" t="s">
        <v>20</v>
      </c>
      <c r="SU59" s="7" t="str">
        <f t="shared" ref="SU59" si="13827">"5." &amp; SW$1&amp; ".5.4."</f>
        <v>5.172.5.4.</v>
      </c>
      <c r="SV59" s="14" t="str">
        <f>IF(ISBLANK(SW1),"",IF(VLOOKUP(SW1,Register,59,FALSE)=0,"",(VLOOKUP(SW1,Register,59,FALSE))))</f>
        <v/>
      </c>
      <c r="SW59" s="15" t="s">
        <v>20</v>
      </c>
      <c r="SX59" s="7" t="str">
        <f t="shared" ref="SX59" si="13828">"5." &amp; SZ$1&amp; ".5.4."</f>
        <v>5.173.5.4.</v>
      </c>
      <c r="SY59" s="14" t="str">
        <f>IF(ISBLANK(SZ1),"",IF(VLOOKUP(SZ1,Register,59,FALSE)=0,"",(VLOOKUP(SZ1,Register,59,FALSE))))</f>
        <v/>
      </c>
      <c r="SZ59" s="15" t="s">
        <v>20</v>
      </c>
      <c r="TA59" s="7" t="str">
        <f t="shared" ref="TA59" si="13829">"5." &amp; TC$1&amp; ".5.4."</f>
        <v>5.174.5.4.</v>
      </c>
      <c r="TB59" s="14" t="str">
        <f>IF(ISBLANK(TC1),"",IF(VLOOKUP(TC1,Register,59,FALSE)=0,"",(VLOOKUP(TC1,Register,59,FALSE))))</f>
        <v/>
      </c>
      <c r="TC59" s="15" t="s">
        <v>20</v>
      </c>
      <c r="TD59" s="7" t="str">
        <f t="shared" ref="TD59" si="13830">"5." &amp; TF$1&amp; ".5.4."</f>
        <v>5.175.5.4.</v>
      </c>
      <c r="TE59" s="14" t="str">
        <f>IF(ISBLANK(TF1),"",IF(VLOOKUP(TF1,Register,59,FALSE)=0,"",(VLOOKUP(TF1,Register,59,FALSE))))</f>
        <v/>
      </c>
      <c r="TF59" s="15" t="s">
        <v>20</v>
      </c>
      <c r="TG59" s="7" t="str">
        <f t="shared" ref="TG59" si="13831">"5." &amp; TI$1&amp; ".5.4."</f>
        <v>5.176.5.4.</v>
      </c>
      <c r="TH59" s="14" t="str">
        <f>IF(ISBLANK(TI1),"",IF(VLOOKUP(TI1,Register,59,FALSE)=0,"",(VLOOKUP(TI1,Register,59,FALSE))))</f>
        <v/>
      </c>
      <c r="TI59" s="15" t="s">
        <v>20</v>
      </c>
      <c r="TJ59" s="7" t="str">
        <f t="shared" ref="TJ59" si="13832">"5." &amp; TL$1&amp; ".5.4."</f>
        <v>5.177.5.4.</v>
      </c>
      <c r="TK59" s="14" t="str">
        <f>IF(ISBLANK(TL1),"",IF(VLOOKUP(TL1,Register,59,FALSE)=0,"",(VLOOKUP(TL1,Register,59,FALSE))))</f>
        <v/>
      </c>
      <c r="TL59" s="15" t="s">
        <v>20</v>
      </c>
      <c r="TM59" s="7" t="str">
        <f t="shared" ref="TM59" si="13833">"5." &amp; TO$1&amp; ".5.4."</f>
        <v>5.178.5.4.</v>
      </c>
      <c r="TN59" s="14" t="str">
        <f>IF(ISBLANK(TO1),"",IF(VLOOKUP(TO1,Register,59,FALSE)=0,"",(VLOOKUP(TO1,Register,59,FALSE))))</f>
        <v/>
      </c>
      <c r="TO59" s="15" t="s">
        <v>20</v>
      </c>
      <c r="TP59" s="7" t="str">
        <f t="shared" ref="TP59" si="13834">"5." &amp; TR$1&amp; ".5.4."</f>
        <v>5.179.5.4.</v>
      </c>
      <c r="TQ59" s="14" t="str">
        <f>IF(ISBLANK(TR1),"",IF(VLOOKUP(TR1,Register,59,FALSE)=0,"",(VLOOKUP(TR1,Register,59,FALSE))))</f>
        <v/>
      </c>
      <c r="TR59" s="15" t="s">
        <v>20</v>
      </c>
      <c r="TS59" s="7" t="str">
        <f t="shared" ref="TS59" si="13835">"5." &amp; TU$1&amp; ".5.4."</f>
        <v>5.180.5.4.</v>
      </c>
      <c r="TT59" s="14" t="str">
        <f>IF(ISBLANK(TU1),"",IF(VLOOKUP(TU1,Register,59,FALSE)=0,"",(VLOOKUP(TU1,Register,59,FALSE))))</f>
        <v/>
      </c>
      <c r="TU59" s="15" t="s">
        <v>20</v>
      </c>
      <c r="TV59" s="7" t="str">
        <f t="shared" ref="TV59" si="13836">"5." &amp; TX$1&amp; ".5.4."</f>
        <v>5.181.5.4.</v>
      </c>
      <c r="TW59" s="14" t="str">
        <f>IF(ISBLANK(TX1),"",IF(VLOOKUP(TX1,Register,59,FALSE)=0,"",(VLOOKUP(TX1,Register,59,FALSE))))</f>
        <v/>
      </c>
      <c r="TX59" s="15" t="s">
        <v>20</v>
      </c>
      <c r="TY59" s="7" t="str">
        <f t="shared" ref="TY59" si="13837">"5." &amp; UA$1&amp; ".5.4."</f>
        <v>5.182.5.4.</v>
      </c>
      <c r="TZ59" s="14" t="str">
        <f>IF(ISBLANK(UA1),"",IF(VLOOKUP(UA1,Register,59,FALSE)=0,"",(VLOOKUP(UA1,Register,59,FALSE))))</f>
        <v/>
      </c>
      <c r="UA59" s="15" t="s">
        <v>20</v>
      </c>
      <c r="UB59" s="7" t="str">
        <f t="shared" ref="UB59" si="13838">"5." &amp; UD$1&amp; ".5.4."</f>
        <v>5.183.5.4.</v>
      </c>
      <c r="UC59" s="14" t="str">
        <f>IF(ISBLANK(UD1),"",IF(VLOOKUP(UD1,Register,59,FALSE)=0,"",(VLOOKUP(UD1,Register,59,FALSE))))</f>
        <v/>
      </c>
      <c r="UD59" s="15" t="s">
        <v>20</v>
      </c>
      <c r="UE59" s="7" t="str">
        <f t="shared" ref="UE59" si="13839">"5." &amp; UG$1&amp; ".5.4."</f>
        <v>5.184.5.4.</v>
      </c>
      <c r="UF59" s="14" t="str">
        <f>IF(ISBLANK(UG1),"",IF(VLOOKUP(UG1,Register,59,FALSE)=0,"",(VLOOKUP(UG1,Register,59,FALSE))))</f>
        <v/>
      </c>
      <c r="UG59" s="15" t="s">
        <v>20</v>
      </c>
      <c r="UH59" s="7" t="str">
        <f t="shared" ref="UH59" si="13840">"5." &amp; UJ$1&amp; ".5.4."</f>
        <v>5.185.5.4.</v>
      </c>
      <c r="UI59" s="14" t="str">
        <f>IF(ISBLANK(UJ1),"",IF(VLOOKUP(UJ1,Register,59,FALSE)=0,"",(VLOOKUP(UJ1,Register,59,FALSE))))</f>
        <v/>
      </c>
      <c r="UJ59" s="15" t="s">
        <v>20</v>
      </c>
      <c r="UK59" s="7" t="str">
        <f t="shared" ref="UK59" si="13841">"5." &amp; UM$1&amp; ".5.4."</f>
        <v>5.186.5.4.</v>
      </c>
      <c r="UL59" s="14" t="str">
        <f>IF(ISBLANK(UM1),"",IF(VLOOKUP(UM1,Register,59,FALSE)=0,"",(VLOOKUP(UM1,Register,59,FALSE))))</f>
        <v/>
      </c>
      <c r="UM59" s="15" t="s">
        <v>20</v>
      </c>
      <c r="UN59" s="7" t="str">
        <f t="shared" ref="UN59" si="13842">"5." &amp; UP$1&amp; ".5.4."</f>
        <v>5.187.5.4.</v>
      </c>
      <c r="UO59" s="14" t="str">
        <f>IF(ISBLANK(UP1),"",IF(VLOOKUP(UP1,Register,59,FALSE)=0,"",(VLOOKUP(UP1,Register,59,FALSE))))</f>
        <v/>
      </c>
      <c r="UP59" s="15" t="s">
        <v>20</v>
      </c>
      <c r="UQ59" s="7" t="str">
        <f t="shared" ref="UQ59" si="13843">"5." &amp; US$1&amp; ".5.4."</f>
        <v>5.188.5.4.</v>
      </c>
      <c r="UR59" s="14" t="str">
        <f>IF(ISBLANK(US1),"",IF(VLOOKUP(US1,Register,59,FALSE)=0,"",(VLOOKUP(US1,Register,59,FALSE))))</f>
        <v/>
      </c>
      <c r="US59" s="15" t="s">
        <v>20</v>
      </c>
      <c r="UT59" s="7" t="str">
        <f t="shared" ref="UT59" si="13844">"5." &amp; UV$1&amp; ".5.4."</f>
        <v>5.189.5.4.</v>
      </c>
      <c r="UU59" s="14" t="str">
        <f>IF(ISBLANK(UV1),"",IF(VLOOKUP(UV1,Register,59,FALSE)=0,"",(VLOOKUP(UV1,Register,59,FALSE))))</f>
        <v/>
      </c>
      <c r="UV59" s="15" t="s">
        <v>20</v>
      </c>
      <c r="UW59" s="7" t="str">
        <f t="shared" ref="UW59" si="13845">"5." &amp; UY$1&amp; ".5.4."</f>
        <v>5.190.5.4.</v>
      </c>
      <c r="UX59" s="14" t="str">
        <f>IF(ISBLANK(UY1),"",IF(VLOOKUP(UY1,Register,59,FALSE)=0,"",(VLOOKUP(UY1,Register,59,FALSE))))</f>
        <v/>
      </c>
      <c r="UY59" s="15" t="s">
        <v>20</v>
      </c>
      <c r="UZ59" s="7" t="str">
        <f t="shared" ref="UZ59" si="13846">"5." &amp; VB$1&amp; ".5.4."</f>
        <v>5.191.5.4.</v>
      </c>
      <c r="VA59" s="14" t="str">
        <f>IF(ISBLANK(VB1),"",IF(VLOOKUP(VB1,Register,59,FALSE)=0,"",(VLOOKUP(VB1,Register,59,FALSE))))</f>
        <v/>
      </c>
      <c r="VB59" s="15" t="s">
        <v>20</v>
      </c>
      <c r="VC59" s="7" t="str">
        <f t="shared" ref="VC59" si="13847">"5." &amp; VE$1&amp; ".5.4."</f>
        <v>5.192.5.4.</v>
      </c>
      <c r="VD59" s="14" t="str">
        <f>IF(ISBLANK(VE1),"",IF(VLOOKUP(VE1,Register,59,FALSE)=0,"",(VLOOKUP(VE1,Register,59,FALSE))))</f>
        <v/>
      </c>
      <c r="VE59" s="15" t="s">
        <v>20</v>
      </c>
      <c r="VF59" s="7" t="str">
        <f t="shared" ref="VF59" si="13848">"5." &amp; VH$1&amp; ".5.4."</f>
        <v>5.193.5.4.</v>
      </c>
      <c r="VG59" s="14" t="str">
        <f>IF(ISBLANK(VH1),"",IF(VLOOKUP(VH1,Register,59,FALSE)=0,"",(VLOOKUP(VH1,Register,59,FALSE))))</f>
        <v/>
      </c>
      <c r="VH59" s="15" t="s">
        <v>20</v>
      </c>
      <c r="VI59" s="7" t="str">
        <f t="shared" ref="VI59" si="13849">"5." &amp; VK$1&amp; ".5.4."</f>
        <v>5.194.5.4.</v>
      </c>
      <c r="VJ59" s="14" t="str">
        <f>IF(ISBLANK(VK1),"",IF(VLOOKUP(VK1,Register,59,FALSE)=0,"",(VLOOKUP(VK1,Register,59,FALSE))))</f>
        <v/>
      </c>
      <c r="VK59" s="15" t="s">
        <v>20</v>
      </c>
      <c r="VL59" s="7" t="str">
        <f t="shared" ref="VL59" si="13850">"5." &amp; VN$1&amp; ".5.4."</f>
        <v>5.195.5.4.</v>
      </c>
      <c r="VM59" s="14" t="str">
        <f>IF(ISBLANK(VN1),"",IF(VLOOKUP(VN1,Register,59,FALSE)=0,"",(VLOOKUP(VN1,Register,59,FALSE))))</f>
        <v/>
      </c>
      <c r="VN59" s="15" t="s">
        <v>20</v>
      </c>
      <c r="VO59" s="7" t="str">
        <f t="shared" ref="VO59" si="13851">"5." &amp; VQ$1&amp; ".5.4."</f>
        <v>5.196.5.4.</v>
      </c>
      <c r="VP59" s="14" t="str">
        <f>IF(ISBLANK(VQ1),"",IF(VLOOKUP(VQ1,Register,59,FALSE)=0,"",(VLOOKUP(VQ1,Register,59,FALSE))))</f>
        <v/>
      </c>
      <c r="VQ59" s="15" t="s">
        <v>20</v>
      </c>
      <c r="VR59" s="7" t="str">
        <f t="shared" ref="VR59" si="13852">"5." &amp; VT$1&amp; ".5.4."</f>
        <v>5.197.5.4.</v>
      </c>
      <c r="VS59" s="14" t="str">
        <f>IF(ISBLANK(VT1),"",IF(VLOOKUP(VT1,Register,59,FALSE)=0,"",(VLOOKUP(VT1,Register,59,FALSE))))</f>
        <v/>
      </c>
      <c r="VT59" s="15" t="s">
        <v>20</v>
      </c>
      <c r="VU59" s="7" t="str">
        <f t="shared" ref="VU59" si="13853">"5." &amp; VW$1&amp; ".5.4."</f>
        <v>5.198.5.4.</v>
      </c>
      <c r="VV59" s="14" t="str">
        <f>IF(ISBLANK(VW1),"",IF(VLOOKUP(VW1,Register,59,FALSE)=0,"",(VLOOKUP(VW1,Register,59,FALSE))))</f>
        <v/>
      </c>
      <c r="VW59" s="15" t="s">
        <v>20</v>
      </c>
      <c r="VX59" s="7" t="str">
        <f t="shared" ref="VX59" si="13854">"5." &amp; VZ$1&amp; ".5.4."</f>
        <v>5.199.5.4.</v>
      </c>
      <c r="VY59" s="14" t="str">
        <f>IF(ISBLANK(VZ1),"",IF(VLOOKUP(VZ1,Register,59,FALSE)=0,"",(VLOOKUP(VZ1,Register,59,FALSE))))</f>
        <v/>
      </c>
      <c r="VZ59" s="15" t="s">
        <v>20</v>
      </c>
      <c r="WA59" s="7" t="str">
        <f t="shared" ref="WA59" si="13855">"5." &amp; WC$1&amp; ".5.4."</f>
        <v>5.200.5.4.</v>
      </c>
      <c r="WB59" s="14" t="str">
        <f>IF(ISBLANK(WC1),"",IF(VLOOKUP(WC1,Register,59,FALSE)=0,"",(VLOOKUP(WC1,Register,59,FALSE))))</f>
        <v/>
      </c>
      <c r="WC59" s="15" t="s">
        <v>20</v>
      </c>
      <c r="WD59" s="7" t="str">
        <f t="shared" ref="WD59" si="13856">"5." &amp; WF$1&amp; ".5.4."</f>
        <v>5.201.5.4.</v>
      </c>
      <c r="WE59" s="14" t="str">
        <f>IF(ISBLANK(WF1),"",IF(VLOOKUP(WF1,Register,59,FALSE)=0,"",(VLOOKUP(WF1,Register,59,FALSE))))</f>
        <v/>
      </c>
      <c r="WF59" s="15" t="s">
        <v>20</v>
      </c>
      <c r="WG59" s="7" t="str">
        <f t="shared" ref="WG59" si="13857">"5." &amp; WI$1&amp; ".5.4."</f>
        <v>5.202.5.4.</v>
      </c>
      <c r="WH59" s="14" t="str">
        <f>IF(ISBLANK(WI1),"",IF(VLOOKUP(WI1,Register,59,FALSE)=0,"",(VLOOKUP(WI1,Register,59,FALSE))))</f>
        <v/>
      </c>
      <c r="WI59" s="15" t="s">
        <v>20</v>
      </c>
      <c r="WJ59" s="7" t="str">
        <f t="shared" ref="WJ59" si="13858">"5." &amp; WL$1&amp; ".5.4."</f>
        <v>5.203.5.4.</v>
      </c>
      <c r="WK59" s="14" t="str">
        <f>IF(ISBLANK(WL1),"",IF(VLOOKUP(WL1,Register,59,FALSE)=0,"",(VLOOKUP(WL1,Register,59,FALSE))))</f>
        <v/>
      </c>
      <c r="WL59" s="15" t="s">
        <v>20</v>
      </c>
      <c r="WM59" s="7" t="str">
        <f t="shared" ref="WM59" si="13859">"5." &amp; WO$1&amp; ".5.4."</f>
        <v>5.204.5.4.</v>
      </c>
      <c r="WN59" s="14" t="str">
        <f>IF(ISBLANK(WO1),"",IF(VLOOKUP(WO1,Register,59,FALSE)=0,"",(VLOOKUP(WO1,Register,59,FALSE))))</f>
        <v/>
      </c>
      <c r="WO59" s="15" t="s">
        <v>20</v>
      </c>
      <c r="WP59" s="7" t="str">
        <f t="shared" ref="WP59" si="13860">"5." &amp; WR$1&amp; ".5.4."</f>
        <v>5.205.5.4.</v>
      </c>
      <c r="WQ59" s="14" t="str">
        <f>IF(ISBLANK(WR1),"",IF(VLOOKUP(WR1,Register,59,FALSE)=0,"",(VLOOKUP(WR1,Register,59,FALSE))))</f>
        <v/>
      </c>
      <c r="WR59" s="15" t="s">
        <v>20</v>
      </c>
      <c r="WS59" s="7" t="str">
        <f t="shared" ref="WS59" si="13861">"5." &amp; WU$1&amp; ".5.4."</f>
        <v>5.206.5.4.</v>
      </c>
      <c r="WT59" s="14" t="str">
        <f>IF(ISBLANK(WU1),"",IF(VLOOKUP(WU1,Register,59,FALSE)=0,"",(VLOOKUP(WU1,Register,59,FALSE))))</f>
        <v/>
      </c>
      <c r="WU59" s="15" t="s">
        <v>20</v>
      </c>
      <c r="WV59" s="7" t="str">
        <f t="shared" ref="WV59" si="13862">"5." &amp; WX$1&amp; ".5.4."</f>
        <v>5.207.5.4.</v>
      </c>
      <c r="WW59" s="14" t="str">
        <f>IF(ISBLANK(WX1),"",IF(VLOOKUP(WX1,Register,59,FALSE)=0,"",(VLOOKUP(WX1,Register,59,FALSE))))</f>
        <v/>
      </c>
      <c r="WX59" s="15" t="s">
        <v>20</v>
      </c>
      <c r="WY59" s="7" t="str">
        <f t="shared" ref="WY59" si="13863">"5." &amp; XA$1&amp; ".5.4."</f>
        <v>5.208.5.4.</v>
      </c>
      <c r="WZ59" s="14" t="str">
        <f>IF(ISBLANK(XA1),"",IF(VLOOKUP(XA1,Register,59,FALSE)=0,"",(VLOOKUP(XA1,Register,59,FALSE))))</f>
        <v/>
      </c>
      <c r="XA59" s="15" t="s">
        <v>20</v>
      </c>
      <c r="XB59" s="7" t="str">
        <f t="shared" ref="XB59" si="13864">"5." &amp; XD$1&amp; ".5.4."</f>
        <v>5.209.5.4.</v>
      </c>
      <c r="XC59" s="14" t="str">
        <f>IF(ISBLANK(XD1),"",IF(VLOOKUP(XD1,Register,59,FALSE)=0,"",(VLOOKUP(XD1,Register,59,FALSE))))</f>
        <v/>
      </c>
      <c r="XD59" s="15" t="s">
        <v>20</v>
      </c>
      <c r="XE59" s="7" t="str">
        <f t="shared" ref="XE59" si="13865">"5." &amp; XG$1&amp; ".5.4."</f>
        <v>5.210.5.4.</v>
      </c>
      <c r="XF59" s="14" t="str">
        <f>IF(ISBLANK(XG1),"",IF(VLOOKUP(XG1,Register,59,FALSE)=0,"",(VLOOKUP(XG1,Register,59,FALSE))))</f>
        <v/>
      </c>
      <c r="XG59" s="15" t="s">
        <v>20</v>
      </c>
      <c r="XH59" s="7" t="str">
        <f t="shared" ref="XH59" si="13866">"5." &amp; XJ$1&amp; ".5.4."</f>
        <v>5.211.5.4.</v>
      </c>
      <c r="XI59" s="14" t="str">
        <f>IF(ISBLANK(XJ1),"",IF(VLOOKUP(XJ1,Register,59,FALSE)=0,"",(VLOOKUP(XJ1,Register,59,FALSE))))</f>
        <v/>
      </c>
      <c r="XJ59" s="15" t="s">
        <v>20</v>
      </c>
      <c r="XK59" s="7" t="str">
        <f t="shared" ref="XK59" si="13867">"5." &amp; XM$1&amp; ".5.4."</f>
        <v>5.212.5.4.</v>
      </c>
      <c r="XL59" s="14" t="str">
        <f>IF(ISBLANK(XM1),"",IF(VLOOKUP(XM1,Register,59,FALSE)=0,"",(VLOOKUP(XM1,Register,59,FALSE))))</f>
        <v/>
      </c>
      <c r="XM59" s="15" t="s">
        <v>20</v>
      </c>
      <c r="XN59" s="7" t="str">
        <f t="shared" ref="XN59" si="13868">"5." &amp; XP$1&amp; ".5.4."</f>
        <v>5.213.5.4.</v>
      </c>
      <c r="XO59" s="14" t="str">
        <f>IF(ISBLANK(XP1),"",IF(VLOOKUP(XP1,Register,59,FALSE)=0,"",(VLOOKUP(XP1,Register,59,FALSE))))</f>
        <v/>
      </c>
      <c r="XP59" s="15" t="s">
        <v>20</v>
      </c>
      <c r="XQ59" s="7" t="str">
        <f t="shared" ref="XQ59" si="13869">"5." &amp; XS$1&amp; ".5.4."</f>
        <v>5.214.5.4.</v>
      </c>
      <c r="XR59" s="14" t="str">
        <f>IF(ISBLANK(XS1),"",IF(VLOOKUP(XS1,Register,59,FALSE)=0,"",(VLOOKUP(XS1,Register,59,FALSE))))</f>
        <v/>
      </c>
      <c r="XS59" s="15" t="s">
        <v>20</v>
      </c>
      <c r="XT59" s="7" t="str">
        <f t="shared" ref="XT59" si="13870">"5." &amp; XV$1&amp; ".5.4."</f>
        <v>5.215.5.4.</v>
      </c>
      <c r="XU59" s="14" t="str">
        <f>IF(ISBLANK(XV1),"",IF(VLOOKUP(XV1,Register,59,FALSE)=0,"",(VLOOKUP(XV1,Register,59,FALSE))))</f>
        <v/>
      </c>
      <c r="XV59" s="15" t="s">
        <v>20</v>
      </c>
      <c r="XW59" s="7" t="str">
        <f t="shared" ref="XW59" si="13871">"5." &amp; XY$1&amp; ".5.4."</f>
        <v>5.216.5.4.</v>
      </c>
      <c r="XX59" s="14" t="str">
        <f>IF(ISBLANK(XY1),"",IF(VLOOKUP(XY1,Register,59,FALSE)=0,"",(VLOOKUP(XY1,Register,59,FALSE))))</f>
        <v/>
      </c>
      <c r="XY59" s="15" t="s">
        <v>20</v>
      </c>
      <c r="XZ59" s="7" t="str">
        <f t="shared" ref="XZ59" si="13872">"5." &amp; YB$1&amp; ".5.4."</f>
        <v>5.217.5.4.</v>
      </c>
      <c r="YA59" s="14" t="str">
        <f>IF(ISBLANK(YB1),"",IF(VLOOKUP(YB1,Register,59,FALSE)=0,"",(VLOOKUP(YB1,Register,59,FALSE))))</f>
        <v/>
      </c>
      <c r="YB59" s="15" t="s">
        <v>20</v>
      </c>
      <c r="YC59" s="7" t="str">
        <f t="shared" ref="YC59" si="13873">"5." &amp; YE$1&amp; ".5.4."</f>
        <v>5.218.5.4.</v>
      </c>
      <c r="YD59" s="14" t="str">
        <f>IF(ISBLANK(YE1),"",IF(VLOOKUP(YE1,Register,59,FALSE)=0,"",(VLOOKUP(YE1,Register,59,FALSE))))</f>
        <v/>
      </c>
      <c r="YE59" s="15" t="s">
        <v>20</v>
      </c>
      <c r="YF59" s="7" t="str">
        <f t="shared" ref="YF59" si="13874">"5." &amp; YH$1&amp; ".5.4."</f>
        <v>5.219.5.4.</v>
      </c>
      <c r="YG59" s="14" t="str">
        <f>IF(ISBLANK(YH1),"",IF(VLOOKUP(YH1,Register,59,FALSE)=0,"",(VLOOKUP(YH1,Register,59,FALSE))))</f>
        <v/>
      </c>
      <c r="YH59" s="15" t="s">
        <v>20</v>
      </c>
      <c r="YI59" s="7" t="str">
        <f t="shared" ref="YI59" si="13875">"5." &amp; YK$1&amp; ".5.4."</f>
        <v>5.220.5.4.</v>
      </c>
      <c r="YJ59" s="14" t="str">
        <f>IF(ISBLANK(YK1),"",IF(VLOOKUP(YK1,Register,59,FALSE)=0,"",(VLOOKUP(YK1,Register,59,FALSE))))</f>
        <v/>
      </c>
      <c r="YK59" s="15" t="s">
        <v>20</v>
      </c>
      <c r="YL59" s="7" t="str">
        <f t="shared" ref="YL59" si="13876">"5." &amp; YN$1&amp; ".5.4."</f>
        <v>5.221.5.4.</v>
      </c>
      <c r="YM59" s="14" t="str">
        <f>IF(ISBLANK(YN1),"",IF(VLOOKUP(YN1,Register,59,FALSE)=0,"",(VLOOKUP(YN1,Register,59,FALSE))))</f>
        <v/>
      </c>
      <c r="YN59" s="15" t="s">
        <v>20</v>
      </c>
      <c r="YO59" s="7" t="str">
        <f t="shared" ref="YO59" si="13877">"5." &amp; YQ$1&amp; ".5.4."</f>
        <v>5.222.5.4.</v>
      </c>
      <c r="YP59" s="14" t="str">
        <f>IF(ISBLANK(YQ1),"",IF(VLOOKUP(YQ1,Register,59,FALSE)=0,"",(VLOOKUP(YQ1,Register,59,FALSE))))</f>
        <v/>
      </c>
      <c r="YQ59" s="15" t="s">
        <v>20</v>
      </c>
      <c r="YR59" s="7" t="str">
        <f t="shared" ref="YR59" si="13878">"5." &amp; YT$1&amp; ".5.4."</f>
        <v>5.223.5.4.</v>
      </c>
      <c r="YS59" s="14" t="str">
        <f>IF(ISBLANK(YT1),"",IF(VLOOKUP(YT1,Register,59,FALSE)=0,"",(VLOOKUP(YT1,Register,59,FALSE))))</f>
        <v/>
      </c>
      <c r="YT59" s="15" t="s">
        <v>20</v>
      </c>
      <c r="YU59" s="7" t="str">
        <f t="shared" ref="YU59" si="13879">"5." &amp; YW$1&amp; ".5.4."</f>
        <v>5.224.5.4.</v>
      </c>
      <c r="YV59" s="14" t="str">
        <f>IF(ISBLANK(YW1),"",IF(VLOOKUP(YW1,Register,59,FALSE)=0,"",(VLOOKUP(YW1,Register,59,FALSE))))</f>
        <v/>
      </c>
      <c r="YW59" s="15" t="s">
        <v>20</v>
      </c>
      <c r="YX59" s="7" t="str">
        <f t="shared" ref="YX59" si="13880">"5." &amp; YZ$1&amp; ".5.4."</f>
        <v>5.225.5.4.</v>
      </c>
      <c r="YY59" s="14" t="str">
        <f>IF(ISBLANK(YZ1),"",IF(VLOOKUP(YZ1,Register,59,FALSE)=0,"",(VLOOKUP(YZ1,Register,59,FALSE))))</f>
        <v/>
      </c>
      <c r="YZ59" s="15" t="s">
        <v>20</v>
      </c>
      <c r="ZA59" s="7" t="str">
        <f t="shared" ref="ZA59" si="13881">"5." &amp; ZC$1&amp; ".5.4."</f>
        <v>5.226.5.4.</v>
      </c>
      <c r="ZB59" s="14" t="str">
        <f>IF(ISBLANK(ZC1),"",IF(VLOOKUP(ZC1,Register,59,FALSE)=0,"",(VLOOKUP(ZC1,Register,59,FALSE))))</f>
        <v/>
      </c>
      <c r="ZC59" s="15" t="s">
        <v>20</v>
      </c>
      <c r="ZD59" s="7" t="str">
        <f t="shared" ref="ZD59" si="13882">"5." &amp; ZF$1&amp; ".5.4."</f>
        <v>5.227.5.4.</v>
      </c>
      <c r="ZE59" s="14" t="str">
        <f>IF(ISBLANK(ZF1),"",IF(VLOOKUP(ZF1,Register,59,FALSE)=0,"",(VLOOKUP(ZF1,Register,59,FALSE))))</f>
        <v/>
      </c>
      <c r="ZF59" s="15" t="s">
        <v>20</v>
      </c>
      <c r="ZG59" s="7" t="str">
        <f t="shared" ref="ZG59" si="13883">"5." &amp; ZI$1&amp; ".5.4."</f>
        <v>5.228.5.4.</v>
      </c>
      <c r="ZH59" s="14" t="str">
        <f>IF(ISBLANK(ZI1),"",IF(VLOOKUP(ZI1,Register,59,FALSE)=0,"",(VLOOKUP(ZI1,Register,59,FALSE))))</f>
        <v/>
      </c>
      <c r="ZI59" s="15" t="s">
        <v>20</v>
      </c>
      <c r="ZJ59" s="7" t="str">
        <f t="shared" ref="ZJ59" si="13884">"5." &amp; ZL$1&amp; ".5.4."</f>
        <v>5.229.5.4.</v>
      </c>
      <c r="ZK59" s="14" t="str">
        <f>IF(ISBLANK(ZL1),"",IF(VLOOKUP(ZL1,Register,59,FALSE)=0,"",(VLOOKUP(ZL1,Register,59,FALSE))))</f>
        <v/>
      </c>
      <c r="ZL59" s="15" t="s">
        <v>20</v>
      </c>
      <c r="ZM59" s="7" t="str">
        <f t="shared" ref="ZM59" si="13885">"5." &amp; ZO$1&amp; ".5.4."</f>
        <v>5.230.5.4.</v>
      </c>
      <c r="ZN59" s="14" t="str">
        <f>IF(ISBLANK(ZO1),"",IF(VLOOKUP(ZO1,Register,59,FALSE)=0,"",(VLOOKUP(ZO1,Register,59,FALSE))))</f>
        <v/>
      </c>
      <c r="ZO59" s="15" t="s">
        <v>20</v>
      </c>
      <c r="ZP59" s="7" t="str">
        <f t="shared" ref="ZP59" si="13886">"5." &amp; ZR$1&amp; ".5.4."</f>
        <v>5.231.5.4.</v>
      </c>
      <c r="ZQ59" s="14" t="str">
        <f>IF(ISBLANK(ZR1),"",IF(VLOOKUP(ZR1,Register,59,FALSE)=0,"",(VLOOKUP(ZR1,Register,59,FALSE))))</f>
        <v/>
      </c>
      <c r="ZR59" s="15" t="s">
        <v>20</v>
      </c>
      <c r="ZS59" s="7" t="str">
        <f t="shared" ref="ZS59" si="13887">"5." &amp; ZU$1&amp; ".5.4."</f>
        <v>5.232.5.4.</v>
      </c>
      <c r="ZT59" s="14" t="str">
        <f>IF(ISBLANK(ZU1),"",IF(VLOOKUP(ZU1,Register,59,FALSE)=0,"",(VLOOKUP(ZU1,Register,59,FALSE))))</f>
        <v/>
      </c>
      <c r="ZU59" s="15" t="s">
        <v>20</v>
      </c>
      <c r="ZV59" s="7" t="str">
        <f t="shared" ref="ZV59" si="13888">"5." &amp; ZX$1&amp; ".5.4."</f>
        <v>5.233.5.4.</v>
      </c>
      <c r="ZW59" s="14" t="str">
        <f>IF(ISBLANK(ZX1),"",IF(VLOOKUP(ZX1,Register,59,FALSE)=0,"",(VLOOKUP(ZX1,Register,59,FALSE))))</f>
        <v/>
      </c>
      <c r="ZX59" s="15" t="s">
        <v>20</v>
      </c>
      <c r="ZY59" s="7" t="str">
        <f t="shared" ref="ZY59" si="13889">"5." &amp; AAA$1&amp; ".5.4."</f>
        <v>5.234.5.4.</v>
      </c>
      <c r="ZZ59" s="14" t="str">
        <f>IF(ISBLANK(AAA1),"",IF(VLOOKUP(AAA1,Register,59,FALSE)=0,"",(VLOOKUP(AAA1,Register,59,FALSE))))</f>
        <v/>
      </c>
      <c r="AAA59" s="15" t="s">
        <v>20</v>
      </c>
      <c r="AAB59" s="7" t="str">
        <f t="shared" ref="AAB59" si="13890">"5." &amp; AAD$1&amp; ".5.4."</f>
        <v>5.235.5.4.</v>
      </c>
      <c r="AAC59" s="14" t="str">
        <f>IF(ISBLANK(AAD1),"",IF(VLOOKUP(AAD1,Register,59,FALSE)=0,"",(VLOOKUP(AAD1,Register,59,FALSE))))</f>
        <v/>
      </c>
      <c r="AAD59" s="15" t="s">
        <v>20</v>
      </c>
      <c r="AAE59" s="7" t="str">
        <f t="shared" ref="AAE59" si="13891">"5." &amp; AAG$1&amp; ".5.4."</f>
        <v>5.236.5.4.</v>
      </c>
      <c r="AAF59" s="14" t="str">
        <f>IF(ISBLANK(AAG1),"",IF(VLOOKUP(AAG1,Register,59,FALSE)=0,"",(VLOOKUP(AAG1,Register,59,FALSE))))</f>
        <v/>
      </c>
      <c r="AAG59" s="15" t="s">
        <v>20</v>
      </c>
      <c r="AAH59" s="7" t="str">
        <f t="shared" ref="AAH59" si="13892">"5." &amp; AAJ$1&amp; ".5.4."</f>
        <v>5.237.5.4.</v>
      </c>
      <c r="AAI59" s="14" t="str">
        <f>IF(ISBLANK(AAJ1),"",IF(VLOOKUP(AAJ1,Register,59,FALSE)=0,"",(VLOOKUP(AAJ1,Register,59,FALSE))))</f>
        <v/>
      </c>
      <c r="AAJ59" s="15" t="s">
        <v>20</v>
      </c>
      <c r="AAK59" s="7" t="str">
        <f t="shared" ref="AAK59" si="13893">"5." &amp; AAM$1&amp; ".5.4."</f>
        <v>5.238.5.4.</v>
      </c>
      <c r="AAL59" s="14" t="str">
        <f>IF(ISBLANK(AAM1),"",IF(VLOOKUP(AAM1,Register,59,FALSE)=0,"",(VLOOKUP(AAM1,Register,59,FALSE))))</f>
        <v/>
      </c>
      <c r="AAM59" s="15" t="s">
        <v>20</v>
      </c>
      <c r="AAN59" s="7" t="str">
        <f t="shared" ref="AAN59" si="13894">"5." &amp; AAP$1&amp; ".5.4."</f>
        <v>5.239.5.4.</v>
      </c>
      <c r="AAO59" s="14" t="str">
        <f>IF(ISBLANK(AAP1),"",IF(VLOOKUP(AAP1,Register,59,FALSE)=0,"",(VLOOKUP(AAP1,Register,59,FALSE))))</f>
        <v/>
      </c>
      <c r="AAP59" s="15" t="s">
        <v>20</v>
      </c>
      <c r="AAQ59" s="7" t="str">
        <f t="shared" ref="AAQ59" si="13895">"5." &amp; AAS$1&amp; ".5.4."</f>
        <v>5.240.5.4.</v>
      </c>
      <c r="AAR59" s="14" t="str">
        <f>IF(ISBLANK(AAS1),"",IF(VLOOKUP(AAS1,Register,59,FALSE)=0,"",(VLOOKUP(AAS1,Register,59,FALSE))))</f>
        <v/>
      </c>
      <c r="AAS59" s="15" t="s">
        <v>20</v>
      </c>
      <c r="AAT59" s="7" t="str">
        <f t="shared" ref="AAT59" si="13896">"5." &amp; AAV$1&amp; ".5.4."</f>
        <v>5.241.5.4.</v>
      </c>
      <c r="AAU59" s="14" t="str">
        <f>IF(ISBLANK(AAV1),"",IF(VLOOKUP(AAV1,Register,59,FALSE)=0,"",(VLOOKUP(AAV1,Register,59,FALSE))))</f>
        <v/>
      </c>
      <c r="AAV59" s="15" t="s">
        <v>20</v>
      </c>
      <c r="AAW59" s="7" t="str">
        <f t="shared" ref="AAW59" si="13897">"5." &amp; AAY$1&amp; ".5.4."</f>
        <v>5.242.5.4.</v>
      </c>
      <c r="AAX59" s="14" t="str">
        <f>IF(ISBLANK(AAY1),"",IF(VLOOKUP(AAY1,Register,59,FALSE)=0,"",(VLOOKUP(AAY1,Register,59,FALSE))))</f>
        <v/>
      </c>
      <c r="AAY59" s="15" t="s">
        <v>20</v>
      </c>
      <c r="AAZ59" s="7" t="str">
        <f t="shared" ref="AAZ59" si="13898">"5." &amp; ABB$1&amp; ".5.4."</f>
        <v>5.243.5.4.</v>
      </c>
      <c r="ABA59" s="14" t="str">
        <f>IF(ISBLANK(ABB1),"",IF(VLOOKUP(ABB1,Register,59,FALSE)=0,"",(VLOOKUP(ABB1,Register,59,FALSE))))</f>
        <v/>
      </c>
      <c r="ABB59" s="15" t="s">
        <v>20</v>
      </c>
      <c r="ABC59" s="7" t="str">
        <f t="shared" ref="ABC59" si="13899">"5." &amp; ABE$1&amp; ".5.4."</f>
        <v>5.244.5.4.</v>
      </c>
      <c r="ABD59" s="14" t="str">
        <f>IF(ISBLANK(ABE1),"",IF(VLOOKUP(ABE1,Register,59,FALSE)=0,"",(VLOOKUP(ABE1,Register,59,FALSE))))</f>
        <v/>
      </c>
      <c r="ABE59" s="15" t="s">
        <v>20</v>
      </c>
      <c r="ABF59" s="7" t="str">
        <f t="shared" ref="ABF59" si="13900">"5." &amp; ABH$1&amp; ".5.4."</f>
        <v>5.245.5.4.</v>
      </c>
      <c r="ABG59" s="14" t="str">
        <f>IF(ISBLANK(ABH1),"",IF(VLOOKUP(ABH1,Register,59,FALSE)=0,"",(VLOOKUP(ABH1,Register,59,FALSE))))</f>
        <v/>
      </c>
      <c r="ABH59" s="15" t="s">
        <v>20</v>
      </c>
      <c r="ABI59" s="7" t="str">
        <f t="shared" ref="ABI59" si="13901">"5." &amp; ABK$1&amp; ".5.4."</f>
        <v>5.246.5.4.</v>
      </c>
      <c r="ABJ59" s="14" t="str">
        <f>IF(ISBLANK(ABK1),"",IF(VLOOKUP(ABK1,Register,59,FALSE)=0,"",(VLOOKUP(ABK1,Register,59,FALSE))))</f>
        <v/>
      </c>
      <c r="ABK59" s="15" t="s">
        <v>20</v>
      </c>
      <c r="ABL59" s="7" t="str">
        <f t="shared" ref="ABL59" si="13902">"5." &amp; ABN$1&amp; ".5.4."</f>
        <v>5.247.5.4.</v>
      </c>
      <c r="ABM59" s="14" t="str">
        <f>IF(ISBLANK(ABN1),"",IF(VLOOKUP(ABN1,Register,59,FALSE)=0,"",(VLOOKUP(ABN1,Register,59,FALSE))))</f>
        <v/>
      </c>
      <c r="ABN59" s="15" t="s">
        <v>20</v>
      </c>
      <c r="ABO59" s="7" t="str">
        <f t="shared" ref="ABO59" si="13903">"5." &amp; ABQ$1&amp; ".5.4."</f>
        <v>5.248.5.4.</v>
      </c>
      <c r="ABP59" s="14" t="str">
        <f>IF(ISBLANK(ABQ1),"",IF(VLOOKUP(ABQ1,Register,59,FALSE)=0,"",(VLOOKUP(ABQ1,Register,59,FALSE))))</f>
        <v/>
      </c>
      <c r="ABQ59" s="15" t="s">
        <v>20</v>
      </c>
      <c r="ABR59" s="7" t="str">
        <f t="shared" ref="ABR59" si="13904">"5." &amp; ABT$1&amp; ".5.4."</f>
        <v>5.249.5.4.</v>
      </c>
      <c r="ABS59" s="14" t="str">
        <f>IF(ISBLANK(ABT1),"",IF(VLOOKUP(ABT1,Register,59,FALSE)=0,"",(VLOOKUP(ABT1,Register,59,FALSE))))</f>
        <v/>
      </c>
      <c r="ABT59" s="15" t="s">
        <v>20</v>
      </c>
      <c r="ABU59" s="7" t="str">
        <f t="shared" ref="ABU59" si="13905">"5." &amp; ABW$1&amp; ".5.4."</f>
        <v>5.250.5.4.</v>
      </c>
      <c r="ABV59" s="14" t="str">
        <f>IF(ISBLANK(ABW1),"",IF(VLOOKUP(ABW1,Register,59,FALSE)=0,"",(VLOOKUP(ABW1,Register,59,FALSE))))</f>
        <v/>
      </c>
      <c r="ABW59" s="15" t="s">
        <v>20</v>
      </c>
      <c r="ABX59" s="7" t="str">
        <f t="shared" ref="ABX59" si="13906">"5." &amp; ABZ$1&amp; ".5.4."</f>
        <v>5.251.5.4.</v>
      </c>
      <c r="ABY59" s="14" t="str">
        <f>IF(ISBLANK(ABZ1),"",IF(VLOOKUP(ABZ1,Register,59,FALSE)=0,"",(VLOOKUP(ABZ1,Register,59,FALSE))))</f>
        <v/>
      </c>
      <c r="ABZ59" s="15" t="s">
        <v>20</v>
      </c>
      <c r="ACA59" s="7" t="str">
        <f t="shared" ref="ACA59" si="13907">"5." &amp; ACC$1&amp; ".5.4."</f>
        <v>5.252.5.4.</v>
      </c>
      <c r="ACB59" s="14" t="str">
        <f>IF(ISBLANK(ACC1),"",IF(VLOOKUP(ACC1,Register,59,FALSE)=0,"",(VLOOKUP(ACC1,Register,59,FALSE))))</f>
        <v/>
      </c>
      <c r="ACC59" s="15" t="s">
        <v>20</v>
      </c>
      <c r="ACD59" s="7" t="str">
        <f t="shared" ref="ACD59" si="13908">"5." &amp; ACF$1&amp; ".5.4."</f>
        <v>5.253.5.4.</v>
      </c>
      <c r="ACE59" s="14" t="str">
        <f>IF(ISBLANK(ACF1),"",IF(VLOOKUP(ACF1,Register,59,FALSE)=0,"",(VLOOKUP(ACF1,Register,59,FALSE))))</f>
        <v/>
      </c>
      <c r="ACF59" s="15" t="s">
        <v>20</v>
      </c>
      <c r="ACG59" s="7" t="str">
        <f t="shared" ref="ACG59" si="13909">"5." &amp; ACI$1&amp; ".5.4."</f>
        <v>5.254.5.4.</v>
      </c>
      <c r="ACH59" s="14" t="str">
        <f>IF(ISBLANK(ACI1),"",IF(VLOOKUP(ACI1,Register,59,FALSE)=0,"",(VLOOKUP(ACI1,Register,59,FALSE))))</f>
        <v/>
      </c>
      <c r="ACI59" s="15" t="s">
        <v>20</v>
      </c>
      <c r="ACJ59" s="7" t="str">
        <f t="shared" ref="ACJ59" si="13910">"5." &amp; ACL$1&amp; ".5.4."</f>
        <v>5.255.5.4.</v>
      </c>
      <c r="ACK59" s="14" t="str">
        <f>IF(ISBLANK(ACL1),"",IF(VLOOKUP(ACL1,Register,59,FALSE)=0,"",(VLOOKUP(ACL1,Register,59,FALSE))))</f>
        <v/>
      </c>
      <c r="ACL59" s="15" t="s">
        <v>20</v>
      </c>
      <c r="ACM59" s="7" t="str">
        <f t="shared" ref="ACM59" si="13911">"5." &amp; ACO$1&amp; ".5.4."</f>
        <v>5.256.5.4.</v>
      </c>
      <c r="ACN59" s="14" t="str">
        <f>IF(ISBLANK(ACO1),"",IF(VLOOKUP(ACO1,Register,59,FALSE)=0,"",(VLOOKUP(ACO1,Register,59,FALSE))))</f>
        <v/>
      </c>
      <c r="ACO59" s="15" t="s">
        <v>20</v>
      </c>
      <c r="ACP59" s="7" t="str">
        <f t="shared" ref="ACP59" si="13912">"5." &amp; ACR$1&amp; ".5.4."</f>
        <v>5.257.5.4.</v>
      </c>
      <c r="ACQ59" s="14" t="str">
        <f>IF(ISBLANK(ACR1),"",IF(VLOOKUP(ACR1,Register,59,FALSE)=0,"",(VLOOKUP(ACR1,Register,59,FALSE))))</f>
        <v/>
      </c>
      <c r="ACR59" s="15" t="s">
        <v>20</v>
      </c>
      <c r="ACS59" s="7" t="str">
        <f t="shared" ref="ACS59" si="13913">"5." &amp; ACU$1&amp; ".5.4."</f>
        <v>5.258.5.4.</v>
      </c>
      <c r="ACT59" s="14" t="str">
        <f>IF(ISBLANK(ACU1),"",IF(VLOOKUP(ACU1,Register,59,FALSE)=0,"",(VLOOKUP(ACU1,Register,59,FALSE))))</f>
        <v/>
      </c>
      <c r="ACU59" s="15" t="s">
        <v>20</v>
      </c>
      <c r="ACV59" s="7" t="str">
        <f t="shared" ref="ACV59" si="13914">"5." &amp; ACX$1&amp; ".5.4."</f>
        <v>5.259.5.4.</v>
      </c>
      <c r="ACW59" s="14" t="str">
        <f>IF(ISBLANK(ACX1),"",IF(VLOOKUP(ACX1,Register,59,FALSE)=0,"",(VLOOKUP(ACX1,Register,59,FALSE))))</f>
        <v/>
      </c>
      <c r="ACX59" s="15" t="s">
        <v>20</v>
      </c>
      <c r="ACY59" s="7" t="str">
        <f t="shared" ref="ACY59" si="13915">"5." &amp; ADA$1&amp; ".5.4."</f>
        <v>5.260.5.4.</v>
      </c>
      <c r="ACZ59" s="14" t="str">
        <f>IF(ISBLANK(ADA1),"",IF(VLOOKUP(ADA1,Register,59,FALSE)=0,"",(VLOOKUP(ADA1,Register,59,FALSE))))</f>
        <v/>
      </c>
      <c r="ADA59" s="15" t="s">
        <v>20</v>
      </c>
      <c r="ADB59" s="7" t="str">
        <f t="shared" ref="ADB59" si="13916">"5." &amp; ADD$1&amp; ".5.4."</f>
        <v>5.261.5.4.</v>
      </c>
      <c r="ADC59" s="14" t="str">
        <f>IF(ISBLANK(ADD1),"",IF(VLOOKUP(ADD1,Register,59,FALSE)=0,"",(VLOOKUP(ADD1,Register,59,FALSE))))</f>
        <v/>
      </c>
      <c r="ADD59" s="15" t="s">
        <v>20</v>
      </c>
      <c r="ADE59" s="7" t="str">
        <f t="shared" ref="ADE59" si="13917">"5." &amp; ADG$1&amp; ".5.4."</f>
        <v>5.262.5.4.</v>
      </c>
      <c r="ADF59" s="14" t="str">
        <f>IF(ISBLANK(ADG1),"",IF(VLOOKUP(ADG1,Register,59,FALSE)=0,"",(VLOOKUP(ADG1,Register,59,FALSE))))</f>
        <v/>
      </c>
      <c r="ADG59" s="15" t="s">
        <v>20</v>
      </c>
      <c r="ADH59" s="7" t="str">
        <f t="shared" ref="ADH59" si="13918">"5." &amp; ADJ$1&amp; ".5.4."</f>
        <v>5.263.5.4.</v>
      </c>
      <c r="ADI59" s="14" t="str">
        <f>IF(ISBLANK(ADJ1),"",IF(VLOOKUP(ADJ1,Register,59,FALSE)=0,"",(VLOOKUP(ADJ1,Register,59,FALSE))))</f>
        <v/>
      </c>
      <c r="ADJ59" s="15" t="s">
        <v>20</v>
      </c>
      <c r="ADK59" s="7" t="str">
        <f t="shared" ref="ADK59" si="13919">"5." &amp; ADM$1&amp; ".5.4."</f>
        <v>5.264.5.4.</v>
      </c>
      <c r="ADL59" s="14" t="str">
        <f>IF(ISBLANK(ADM1),"",IF(VLOOKUP(ADM1,Register,59,FALSE)=0,"",(VLOOKUP(ADM1,Register,59,FALSE))))</f>
        <v/>
      </c>
      <c r="ADM59" s="15" t="s">
        <v>20</v>
      </c>
      <c r="ADN59" s="7" t="str">
        <f t="shared" ref="ADN59" si="13920">"5." &amp; ADP$1&amp; ".5.4."</f>
        <v>5.265.5.4.</v>
      </c>
      <c r="ADO59" s="14" t="str">
        <f>IF(ISBLANK(ADP1),"",IF(VLOOKUP(ADP1,Register,59,FALSE)=0,"",(VLOOKUP(ADP1,Register,59,FALSE))))</f>
        <v/>
      </c>
      <c r="ADP59" s="15" t="s">
        <v>20</v>
      </c>
      <c r="ADQ59" s="7" t="str">
        <f t="shared" ref="ADQ59" si="13921">"5." &amp; ADS$1&amp; ".5.4."</f>
        <v>5.266.5.4.</v>
      </c>
      <c r="ADR59" s="14" t="str">
        <f>IF(ISBLANK(ADS1),"",IF(VLOOKUP(ADS1,Register,59,FALSE)=0,"",(VLOOKUP(ADS1,Register,59,FALSE))))</f>
        <v/>
      </c>
      <c r="ADS59" s="15" t="s">
        <v>20</v>
      </c>
      <c r="ADT59" s="7" t="str">
        <f t="shared" ref="ADT59" si="13922">"5." &amp; ADV$1&amp; ".5.4."</f>
        <v>5.267.5.4.</v>
      </c>
      <c r="ADU59" s="14" t="str">
        <f>IF(ISBLANK(ADV1),"",IF(VLOOKUP(ADV1,Register,59,FALSE)=0,"",(VLOOKUP(ADV1,Register,59,FALSE))))</f>
        <v/>
      </c>
      <c r="ADV59" s="15" t="s">
        <v>20</v>
      </c>
      <c r="ADW59" s="7" t="str">
        <f t="shared" ref="ADW59" si="13923">"5." &amp; ADY$1&amp; ".5.4."</f>
        <v>5.268.5.4.</v>
      </c>
      <c r="ADX59" s="14" t="str">
        <f>IF(ISBLANK(ADY1),"",IF(VLOOKUP(ADY1,Register,59,FALSE)=0,"",(VLOOKUP(ADY1,Register,59,FALSE))))</f>
        <v/>
      </c>
      <c r="ADY59" s="15" t="s">
        <v>20</v>
      </c>
      <c r="ADZ59" s="7" t="str">
        <f t="shared" ref="ADZ59" si="13924">"5." &amp; AEB$1&amp; ".5.4."</f>
        <v>5.269.5.4.</v>
      </c>
      <c r="AEA59" s="14" t="str">
        <f>IF(ISBLANK(AEB1),"",IF(VLOOKUP(AEB1,Register,59,FALSE)=0,"",(VLOOKUP(AEB1,Register,59,FALSE))))</f>
        <v/>
      </c>
      <c r="AEB59" s="15" t="s">
        <v>20</v>
      </c>
      <c r="AEC59" s="7" t="str">
        <f t="shared" ref="AEC59" si="13925">"5." &amp; AEE$1&amp; ".5.4."</f>
        <v>5.270.5.4.</v>
      </c>
      <c r="AED59" s="14" t="str">
        <f>IF(ISBLANK(AEE1),"",IF(VLOOKUP(AEE1,Register,59,FALSE)=0,"",(VLOOKUP(AEE1,Register,59,FALSE))))</f>
        <v/>
      </c>
      <c r="AEE59" s="15" t="s">
        <v>20</v>
      </c>
      <c r="AEF59" s="7" t="str">
        <f t="shared" ref="AEF59" si="13926">"5." &amp; AEH$1&amp; ".5.4."</f>
        <v>5.271.5.4.</v>
      </c>
      <c r="AEG59" s="14" t="str">
        <f>IF(ISBLANK(AEH1),"",IF(VLOOKUP(AEH1,Register,59,FALSE)=0,"",(VLOOKUP(AEH1,Register,59,FALSE))))</f>
        <v/>
      </c>
      <c r="AEH59" s="15" t="s">
        <v>20</v>
      </c>
      <c r="AEI59" s="7" t="str">
        <f t="shared" ref="AEI59" si="13927">"5." &amp; AEK$1&amp; ".5.4."</f>
        <v>5.272.5.4.</v>
      </c>
      <c r="AEJ59" s="14" t="str">
        <f>IF(ISBLANK(AEK1),"",IF(VLOOKUP(AEK1,Register,59,FALSE)=0,"",(VLOOKUP(AEK1,Register,59,FALSE))))</f>
        <v/>
      </c>
      <c r="AEK59" s="15" t="s">
        <v>20</v>
      </c>
      <c r="AEL59" s="7" t="str">
        <f t="shared" ref="AEL59" si="13928">"5." &amp; AEN$1&amp; ".5.4."</f>
        <v>5.273.5.4.</v>
      </c>
      <c r="AEM59" s="14" t="str">
        <f>IF(ISBLANK(AEN1),"",IF(VLOOKUP(AEN1,Register,59,FALSE)=0,"",(VLOOKUP(AEN1,Register,59,FALSE))))</f>
        <v/>
      </c>
      <c r="AEN59" s="15" t="s">
        <v>20</v>
      </c>
      <c r="AEO59" s="7" t="str">
        <f t="shared" ref="AEO59" si="13929">"5." &amp; AEQ$1&amp; ".5.4."</f>
        <v>5.274.5.4.</v>
      </c>
      <c r="AEP59" s="14" t="str">
        <f>IF(ISBLANK(AEQ1),"",IF(VLOOKUP(AEQ1,Register,59,FALSE)=0,"",(VLOOKUP(AEQ1,Register,59,FALSE))))</f>
        <v/>
      </c>
      <c r="AEQ59" s="15" t="s">
        <v>20</v>
      </c>
      <c r="AER59" s="7" t="str">
        <f t="shared" ref="AER59" si="13930">"5." &amp; AET$1&amp; ".5.4."</f>
        <v>5.275.5.4.</v>
      </c>
      <c r="AES59" s="14" t="str">
        <f>IF(ISBLANK(AET1),"",IF(VLOOKUP(AET1,Register,59,FALSE)=0,"",(VLOOKUP(AET1,Register,59,FALSE))))</f>
        <v/>
      </c>
      <c r="AET59" s="15" t="s">
        <v>20</v>
      </c>
      <c r="AEU59" s="7" t="str">
        <f t="shared" ref="AEU59" si="13931">"5." &amp; AEW$1&amp; ".5.4."</f>
        <v>5.276.5.4.</v>
      </c>
      <c r="AEV59" s="14" t="str">
        <f>IF(ISBLANK(AEW1),"",IF(VLOOKUP(AEW1,Register,59,FALSE)=0,"",(VLOOKUP(AEW1,Register,59,FALSE))))</f>
        <v/>
      </c>
      <c r="AEW59" s="15" t="s">
        <v>20</v>
      </c>
      <c r="AEX59" s="7" t="str">
        <f t="shared" ref="AEX59" si="13932">"5." &amp; AEZ$1&amp; ".5.4."</f>
        <v>5.277.5.4.</v>
      </c>
      <c r="AEY59" s="14" t="str">
        <f>IF(ISBLANK(AEZ1),"",IF(VLOOKUP(AEZ1,Register,59,FALSE)=0,"",(VLOOKUP(AEZ1,Register,59,FALSE))))</f>
        <v/>
      </c>
      <c r="AEZ59" s="15" t="s">
        <v>20</v>
      </c>
      <c r="AFA59" s="7" t="str">
        <f t="shared" ref="AFA59" si="13933">"5." &amp; AFC$1&amp; ".5.4."</f>
        <v>5.278.5.4.</v>
      </c>
      <c r="AFB59" s="14" t="str">
        <f>IF(ISBLANK(AFC1),"",IF(VLOOKUP(AFC1,Register,59,FALSE)=0,"",(VLOOKUP(AFC1,Register,59,FALSE))))</f>
        <v/>
      </c>
      <c r="AFC59" s="15" t="s">
        <v>20</v>
      </c>
      <c r="AFD59" s="7" t="str">
        <f t="shared" ref="AFD59" si="13934">"5." &amp; AFF$1&amp; ".5.4."</f>
        <v>5.279.5.4.</v>
      </c>
      <c r="AFE59" s="14" t="str">
        <f>IF(ISBLANK(AFF1),"",IF(VLOOKUP(AFF1,Register,59,FALSE)=0,"",(VLOOKUP(AFF1,Register,59,FALSE))))</f>
        <v/>
      </c>
      <c r="AFF59" s="15" t="s">
        <v>20</v>
      </c>
      <c r="AFG59" s="7" t="str">
        <f t="shared" ref="AFG59" si="13935">"5." &amp; AFI$1&amp; ".5.4."</f>
        <v>5.280.5.4.</v>
      </c>
      <c r="AFH59" s="14" t="str">
        <f>IF(ISBLANK(AFI1),"",IF(VLOOKUP(AFI1,Register,59,FALSE)=0,"",(VLOOKUP(AFI1,Register,59,FALSE))))</f>
        <v/>
      </c>
      <c r="AFI59" s="15" t="s">
        <v>20</v>
      </c>
      <c r="AFJ59" s="7" t="str">
        <f t="shared" ref="AFJ59" si="13936">"5." &amp; AFL$1&amp; ".5.4."</f>
        <v>5.281.5.4.</v>
      </c>
      <c r="AFK59" s="14" t="str">
        <f>IF(ISBLANK(AFL1),"",IF(VLOOKUP(AFL1,Register,59,FALSE)=0,"",(VLOOKUP(AFL1,Register,59,FALSE))))</f>
        <v/>
      </c>
      <c r="AFL59" s="15" t="s">
        <v>20</v>
      </c>
      <c r="AFM59" s="7" t="str">
        <f t="shared" ref="AFM59" si="13937">"5." &amp; AFO$1&amp; ".5.4."</f>
        <v>5.282.5.4.</v>
      </c>
      <c r="AFN59" s="14" t="str">
        <f>IF(ISBLANK(AFO1),"",IF(VLOOKUP(AFO1,Register,59,FALSE)=0,"",(VLOOKUP(AFO1,Register,59,FALSE))))</f>
        <v/>
      </c>
      <c r="AFO59" s="15" t="s">
        <v>20</v>
      </c>
      <c r="AFP59" s="7" t="str">
        <f t="shared" ref="AFP59" si="13938">"5." &amp; AFR$1&amp; ".5.4."</f>
        <v>5.283.5.4.</v>
      </c>
      <c r="AFQ59" s="14" t="str">
        <f>IF(ISBLANK(AFR1),"",IF(VLOOKUP(AFR1,Register,59,FALSE)=0,"",(VLOOKUP(AFR1,Register,59,FALSE))))</f>
        <v/>
      </c>
      <c r="AFR59" s="15" t="s">
        <v>20</v>
      </c>
      <c r="AFS59" s="7" t="str">
        <f t="shared" ref="AFS59" si="13939">"5." &amp; AFU$1&amp; ".5.4."</f>
        <v>5.284.5.4.</v>
      </c>
      <c r="AFT59" s="14" t="str">
        <f>IF(ISBLANK(AFU1),"",IF(VLOOKUP(AFU1,Register,59,FALSE)=0,"",(VLOOKUP(AFU1,Register,59,FALSE))))</f>
        <v/>
      </c>
      <c r="AFU59" s="15" t="s">
        <v>20</v>
      </c>
      <c r="AFV59" s="7" t="str">
        <f t="shared" ref="AFV59" si="13940">"5." &amp; AFX$1&amp; ".5.4."</f>
        <v>5.285.5.4.</v>
      </c>
      <c r="AFW59" s="14" t="str">
        <f>IF(ISBLANK(AFX1),"",IF(VLOOKUP(AFX1,Register,59,FALSE)=0,"",(VLOOKUP(AFX1,Register,59,FALSE))))</f>
        <v/>
      </c>
      <c r="AFX59" s="15" t="s">
        <v>20</v>
      </c>
      <c r="AFY59" s="7" t="str">
        <f t="shared" ref="AFY59" si="13941">"5." &amp; AGA$1&amp; ".5.4."</f>
        <v>5.286.5.4.</v>
      </c>
      <c r="AFZ59" s="14" t="str">
        <f>IF(ISBLANK(AGA1),"",IF(VLOOKUP(AGA1,Register,59,FALSE)=0,"",(VLOOKUP(AGA1,Register,59,FALSE))))</f>
        <v/>
      </c>
      <c r="AGA59" s="15" t="s">
        <v>20</v>
      </c>
      <c r="AGB59" s="7" t="str">
        <f t="shared" ref="AGB59" si="13942">"5." &amp; AGD$1&amp; ".5.4."</f>
        <v>5.287.5.4.</v>
      </c>
      <c r="AGC59" s="14" t="str">
        <f>IF(ISBLANK(AGD1),"",IF(VLOOKUP(AGD1,Register,59,FALSE)=0,"",(VLOOKUP(AGD1,Register,59,FALSE))))</f>
        <v/>
      </c>
      <c r="AGD59" s="15" t="s">
        <v>20</v>
      </c>
      <c r="AGE59" s="7" t="str">
        <f t="shared" ref="AGE59" si="13943">"5." &amp; AGG$1&amp; ".5.4."</f>
        <v>5.288.5.4.</v>
      </c>
      <c r="AGF59" s="14" t="str">
        <f>IF(ISBLANK(AGG1),"",IF(VLOOKUP(AGG1,Register,59,FALSE)=0,"",(VLOOKUP(AGG1,Register,59,FALSE))))</f>
        <v/>
      </c>
      <c r="AGG59" s="15" t="s">
        <v>20</v>
      </c>
      <c r="AGH59" s="7" t="str">
        <f t="shared" ref="AGH59" si="13944">"5." &amp; AGJ$1&amp; ".5.4."</f>
        <v>5.289.5.4.</v>
      </c>
      <c r="AGI59" s="14" t="str">
        <f>IF(ISBLANK(AGJ1),"",IF(VLOOKUP(AGJ1,Register,59,FALSE)=0,"",(VLOOKUP(AGJ1,Register,59,FALSE))))</f>
        <v/>
      </c>
      <c r="AGJ59" s="15" t="s">
        <v>20</v>
      </c>
      <c r="AGK59" s="7" t="str">
        <f t="shared" ref="AGK59" si="13945">"5." &amp; AGM$1&amp; ".5.4."</f>
        <v>5.290.5.4.</v>
      </c>
      <c r="AGL59" s="14" t="str">
        <f>IF(ISBLANK(AGM1),"",IF(VLOOKUP(AGM1,Register,59,FALSE)=0,"",(VLOOKUP(AGM1,Register,59,FALSE))))</f>
        <v/>
      </c>
      <c r="AGM59" s="15" t="s">
        <v>20</v>
      </c>
      <c r="AGN59" s="7" t="str">
        <f t="shared" ref="AGN59" si="13946">"5." &amp; AGP$1&amp; ".5.4."</f>
        <v>5.291.5.4.</v>
      </c>
      <c r="AGO59" s="14" t="str">
        <f>IF(ISBLANK(AGP1),"",IF(VLOOKUP(AGP1,Register,59,FALSE)=0,"",(VLOOKUP(AGP1,Register,59,FALSE))))</f>
        <v/>
      </c>
      <c r="AGP59" s="15" t="s">
        <v>20</v>
      </c>
      <c r="AGQ59" s="7" t="str">
        <f t="shared" ref="AGQ59" si="13947">"5." &amp; AGS$1&amp; ".5.4."</f>
        <v>5.292.5.4.</v>
      </c>
      <c r="AGR59" s="14" t="str">
        <f>IF(ISBLANK(AGS1),"",IF(VLOOKUP(AGS1,Register,59,FALSE)=0,"",(VLOOKUP(AGS1,Register,59,FALSE))))</f>
        <v/>
      </c>
      <c r="AGS59" s="15" t="s">
        <v>20</v>
      </c>
      <c r="AGT59" s="7" t="str">
        <f t="shared" ref="AGT59" si="13948">"5." &amp; AGV$1&amp; ".5.4."</f>
        <v>5.293.5.4.</v>
      </c>
      <c r="AGU59" s="14" t="str">
        <f>IF(ISBLANK(AGV1),"",IF(VLOOKUP(AGV1,Register,59,FALSE)=0,"",(VLOOKUP(AGV1,Register,59,FALSE))))</f>
        <v/>
      </c>
      <c r="AGV59" s="15" t="s">
        <v>20</v>
      </c>
      <c r="AGW59" s="7" t="str">
        <f t="shared" ref="AGW59" si="13949">"5." &amp; AGY$1&amp; ".5.4."</f>
        <v>5.294.5.4.</v>
      </c>
      <c r="AGX59" s="14" t="str">
        <f>IF(ISBLANK(AGY1),"",IF(VLOOKUP(AGY1,Register,59,FALSE)=0,"",(VLOOKUP(AGY1,Register,59,FALSE))))</f>
        <v/>
      </c>
      <c r="AGY59" s="15" t="s">
        <v>20</v>
      </c>
      <c r="AGZ59" s="7" t="str">
        <f t="shared" ref="AGZ59" si="13950">"5." &amp; AHB$1&amp; ".5.4."</f>
        <v>5.295.5.4.</v>
      </c>
      <c r="AHA59" s="14" t="str">
        <f>IF(ISBLANK(AHB1),"",IF(VLOOKUP(AHB1,Register,59,FALSE)=0,"",(VLOOKUP(AHB1,Register,59,FALSE))))</f>
        <v/>
      </c>
      <c r="AHB59" s="15" t="s">
        <v>20</v>
      </c>
      <c r="AHC59" s="7" t="str">
        <f t="shared" ref="AHC59" si="13951">"5." &amp; AHE$1&amp; ".5.4."</f>
        <v>5.296.5.4.</v>
      </c>
      <c r="AHD59" s="14" t="str">
        <f>IF(ISBLANK(AHE1),"",IF(VLOOKUP(AHE1,Register,59,FALSE)=0,"",(VLOOKUP(AHE1,Register,59,FALSE))))</f>
        <v/>
      </c>
      <c r="AHE59" s="15" t="s">
        <v>20</v>
      </c>
      <c r="AHF59" s="7" t="str">
        <f t="shared" ref="AHF59" si="13952">"5." &amp; AHH$1&amp; ".5.4."</f>
        <v>5.297.5.4.</v>
      </c>
      <c r="AHG59" s="14" t="str">
        <f>IF(ISBLANK(AHH1),"",IF(VLOOKUP(AHH1,Register,59,FALSE)=0,"",(VLOOKUP(AHH1,Register,59,FALSE))))</f>
        <v/>
      </c>
      <c r="AHH59" s="15" t="s">
        <v>20</v>
      </c>
      <c r="AHI59" s="7" t="str">
        <f t="shared" ref="AHI59" si="13953">"5." &amp; AHK$1&amp; ".5.4."</f>
        <v>5.298.5.4.</v>
      </c>
      <c r="AHJ59" s="14" t="str">
        <f>IF(ISBLANK(AHK1),"",IF(VLOOKUP(AHK1,Register,59,FALSE)=0,"",(VLOOKUP(AHK1,Register,59,FALSE))))</f>
        <v/>
      </c>
      <c r="AHK59" s="15" t="s">
        <v>20</v>
      </c>
      <c r="AHL59" s="7" t="str">
        <f t="shared" ref="AHL59" si="13954">"5." &amp; AHN$1&amp; ".5.4."</f>
        <v>5.299.5.4.</v>
      </c>
      <c r="AHM59" s="14" t="str">
        <f>IF(ISBLANK(AHN1),"",IF(VLOOKUP(AHN1,Register,59,FALSE)=0,"",(VLOOKUP(AHN1,Register,59,FALSE))))</f>
        <v/>
      </c>
      <c r="AHN59" s="15" t="s">
        <v>20</v>
      </c>
      <c r="AHO59" s="7" t="str">
        <f t="shared" ref="AHO59" si="13955">"5." &amp; AHQ$1&amp; ".5.4."</f>
        <v>5.300.5.4.</v>
      </c>
      <c r="AHP59" s="14" t="str">
        <f>IF(ISBLANK(AHQ1),"",IF(VLOOKUP(AHQ1,Register,59,FALSE)=0,"",(VLOOKUP(AHQ1,Register,59,FALSE))))</f>
        <v/>
      </c>
      <c r="AHQ59" s="15" t="s">
        <v>20</v>
      </c>
      <c r="AHR59" s="7" t="str">
        <f t="shared" ref="AHR59" si="13956">"5." &amp; AHT$1&amp; ".5.4."</f>
        <v>5.301.5.4.</v>
      </c>
      <c r="AHS59" s="14" t="str">
        <f>IF(ISBLANK(AHT1),"",IF(VLOOKUP(AHT1,Register,59,FALSE)=0,"",(VLOOKUP(AHT1,Register,59,FALSE))))</f>
        <v/>
      </c>
      <c r="AHT59" s="15" t="s">
        <v>20</v>
      </c>
      <c r="AHU59" s="7" t="str">
        <f t="shared" ref="AHU59" si="13957">"5." &amp; AHW$1&amp; ".5.4."</f>
        <v>5.302.5.4.</v>
      </c>
      <c r="AHV59" s="14" t="str">
        <f>IF(ISBLANK(AHW1),"",IF(VLOOKUP(AHW1,Register,59,FALSE)=0,"",(VLOOKUP(AHW1,Register,59,FALSE))))</f>
        <v/>
      </c>
      <c r="AHW59" s="15" t="s">
        <v>20</v>
      </c>
      <c r="AHX59" s="7" t="str">
        <f t="shared" ref="AHX59" si="13958">"5." &amp; AHZ$1&amp; ".5.4."</f>
        <v>5.303.5.4.</v>
      </c>
      <c r="AHY59" s="14" t="str">
        <f>IF(ISBLANK(AHZ1),"",IF(VLOOKUP(AHZ1,Register,59,FALSE)=0,"",(VLOOKUP(AHZ1,Register,59,FALSE))))</f>
        <v/>
      </c>
      <c r="AHZ59" s="15" t="s">
        <v>20</v>
      </c>
      <c r="AIA59" s="7" t="str">
        <f t="shared" ref="AIA59" si="13959">"5." &amp; AIC$1&amp; ".5.4."</f>
        <v>5.304.5.4.</v>
      </c>
      <c r="AIB59" s="14" t="str">
        <f>IF(ISBLANK(AIC1),"",IF(VLOOKUP(AIC1,Register,59,FALSE)=0,"",(VLOOKUP(AIC1,Register,59,FALSE))))</f>
        <v/>
      </c>
      <c r="AIC59" s="15" t="s">
        <v>20</v>
      </c>
      <c r="AID59" s="7" t="str">
        <f t="shared" ref="AID59" si="13960">"5." &amp; AIF$1&amp; ".5.4."</f>
        <v>5.305.5.4.</v>
      </c>
      <c r="AIE59" s="14" t="str">
        <f>IF(ISBLANK(AIF1),"",IF(VLOOKUP(AIF1,Register,59,FALSE)=0,"",(VLOOKUP(AIF1,Register,59,FALSE))))</f>
        <v/>
      </c>
      <c r="AIF59" s="15" t="s">
        <v>20</v>
      </c>
      <c r="AIG59" s="7" t="str">
        <f t="shared" ref="AIG59" si="13961">"5." &amp; AII$1&amp; ".5.4."</f>
        <v>5.306.5.4.</v>
      </c>
      <c r="AIH59" s="14" t="str">
        <f>IF(ISBLANK(AII1),"",IF(VLOOKUP(AII1,Register,59,FALSE)=0,"",(VLOOKUP(AII1,Register,59,FALSE))))</f>
        <v/>
      </c>
      <c r="AII59" s="15" t="s">
        <v>20</v>
      </c>
      <c r="AIJ59" s="7" t="str">
        <f t="shared" ref="AIJ59" si="13962">"5." &amp; AIL$1&amp; ".5.4."</f>
        <v>5.307.5.4.</v>
      </c>
      <c r="AIK59" s="14" t="str">
        <f>IF(ISBLANK(AIL1),"",IF(VLOOKUP(AIL1,Register,59,FALSE)=0,"",(VLOOKUP(AIL1,Register,59,FALSE))))</f>
        <v/>
      </c>
      <c r="AIL59" s="15" t="s">
        <v>20</v>
      </c>
      <c r="AIM59" s="7" t="str">
        <f t="shared" ref="AIM59" si="13963">"5." &amp; AIO$1&amp; ".5.4."</f>
        <v>5.308.5.4.</v>
      </c>
      <c r="AIN59" s="14" t="str">
        <f>IF(ISBLANK(AIO1),"",IF(VLOOKUP(AIO1,Register,59,FALSE)=0,"",(VLOOKUP(AIO1,Register,59,FALSE))))</f>
        <v/>
      </c>
      <c r="AIO59" s="15" t="s">
        <v>20</v>
      </c>
      <c r="AIP59" s="7" t="str">
        <f t="shared" ref="AIP59" si="13964">"5." &amp; AIR$1&amp; ".5.4."</f>
        <v>5.309.5.4.</v>
      </c>
      <c r="AIQ59" s="14" t="str">
        <f>IF(ISBLANK(AIR1),"",IF(VLOOKUP(AIR1,Register,59,FALSE)=0,"",(VLOOKUP(AIR1,Register,59,FALSE))))</f>
        <v/>
      </c>
      <c r="AIR59" s="15" t="s">
        <v>20</v>
      </c>
      <c r="AIS59" s="7" t="str">
        <f t="shared" ref="AIS59" si="13965">"5." &amp; AIU$1&amp; ".5.4."</f>
        <v>5.310.5.4.</v>
      </c>
      <c r="AIT59" s="14" t="str">
        <f>IF(ISBLANK(AIU1),"",IF(VLOOKUP(AIU1,Register,59,FALSE)=0,"",(VLOOKUP(AIU1,Register,59,FALSE))))</f>
        <v/>
      </c>
      <c r="AIU59" s="15" t="s">
        <v>20</v>
      </c>
      <c r="AIV59" s="7" t="str">
        <f t="shared" ref="AIV59" si="13966">"5." &amp; AIX$1&amp; ".5.4."</f>
        <v>5.311.5.4.</v>
      </c>
      <c r="AIW59" s="14" t="str">
        <f>IF(ISBLANK(AIX1),"",IF(VLOOKUP(AIX1,Register,59,FALSE)=0,"",(VLOOKUP(AIX1,Register,59,FALSE))))</f>
        <v/>
      </c>
      <c r="AIX59" s="15" t="s">
        <v>20</v>
      </c>
      <c r="AIY59" s="7" t="str">
        <f t="shared" ref="AIY59" si="13967">"5." &amp; AJA$1&amp; ".5.4."</f>
        <v>5.312.5.4.</v>
      </c>
      <c r="AIZ59" s="14" t="str">
        <f>IF(ISBLANK(AJA1),"",IF(VLOOKUP(AJA1,Register,59,FALSE)=0,"",(VLOOKUP(AJA1,Register,59,FALSE))))</f>
        <v/>
      </c>
      <c r="AJA59" s="15" t="s">
        <v>20</v>
      </c>
      <c r="AJB59" s="7" t="str">
        <f t="shared" ref="AJB59" si="13968">"5." &amp; AJD$1&amp; ".5.4."</f>
        <v>5.313.5.4.</v>
      </c>
      <c r="AJC59" s="14" t="str">
        <f>IF(ISBLANK(AJD1),"",IF(VLOOKUP(AJD1,Register,59,FALSE)=0,"",(VLOOKUP(AJD1,Register,59,FALSE))))</f>
        <v/>
      </c>
      <c r="AJD59" s="15" t="s">
        <v>20</v>
      </c>
      <c r="AJE59" s="7" t="str">
        <f t="shared" ref="AJE59" si="13969">"5." &amp; AJG$1&amp; ".5.4."</f>
        <v>5.314.5.4.</v>
      </c>
      <c r="AJF59" s="14" t="str">
        <f>IF(ISBLANK(AJG1),"",IF(VLOOKUP(AJG1,Register,59,FALSE)=0,"",(VLOOKUP(AJG1,Register,59,FALSE))))</f>
        <v/>
      </c>
      <c r="AJG59" s="15" t="s">
        <v>20</v>
      </c>
      <c r="AJH59" s="7" t="str">
        <f t="shared" ref="AJH59" si="13970">"5." &amp; AJJ$1&amp; ".5.4."</f>
        <v>5.315.5.4.</v>
      </c>
      <c r="AJI59" s="14" t="str">
        <f>IF(ISBLANK(AJJ1),"",IF(VLOOKUP(AJJ1,Register,59,FALSE)=0,"",(VLOOKUP(AJJ1,Register,59,FALSE))))</f>
        <v/>
      </c>
      <c r="AJJ59" s="15" t="s">
        <v>20</v>
      </c>
      <c r="AJK59" s="7" t="str">
        <f t="shared" ref="AJK59" si="13971">"5." &amp; AJM$1&amp; ".5.4."</f>
        <v>5.316.5.4.</v>
      </c>
      <c r="AJL59" s="14" t="str">
        <f>IF(ISBLANK(AJM1),"",IF(VLOOKUP(AJM1,Register,59,FALSE)=0,"",(VLOOKUP(AJM1,Register,59,FALSE))))</f>
        <v/>
      </c>
      <c r="AJM59" s="15" t="s">
        <v>20</v>
      </c>
      <c r="AJN59" s="7" t="str">
        <f t="shared" ref="AJN59" si="13972">"5." &amp; AJP$1&amp; ".5.4."</f>
        <v>5.317.5.4.</v>
      </c>
      <c r="AJO59" s="14" t="str">
        <f>IF(ISBLANK(AJP1),"",IF(VLOOKUP(AJP1,Register,59,FALSE)=0,"",(VLOOKUP(AJP1,Register,59,FALSE))))</f>
        <v/>
      </c>
      <c r="AJP59" s="15" t="s">
        <v>20</v>
      </c>
      <c r="AJQ59" s="7" t="str">
        <f t="shared" ref="AJQ59" si="13973">"5." &amp; AJS$1&amp; ".5.4."</f>
        <v>5.318.5.4.</v>
      </c>
      <c r="AJR59" s="14" t="str">
        <f>IF(ISBLANK(AJS1),"",IF(VLOOKUP(AJS1,Register,59,FALSE)=0,"",(VLOOKUP(AJS1,Register,59,FALSE))))</f>
        <v/>
      </c>
      <c r="AJS59" s="15" t="s">
        <v>20</v>
      </c>
      <c r="AJT59" s="7" t="str">
        <f t="shared" ref="AJT59" si="13974">"5." &amp; AJV$1&amp; ".5.4."</f>
        <v>5.319.5.4.</v>
      </c>
      <c r="AJU59" s="14" t="str">
        <f>IF(ISBLANK(AJV1),"",IF(VLOOKUP(AJV1,Register,59,FALSE)=0,"",(VLOOKUP(AJV1,Register,59,FALSE))))</f>
        <v/>
      </c>
      <c r="AJV59" s="15" t="s">
        <v>20</v>
      </c>
      <c r="AJW59" s="7" t="str">
        <f t="shared" ref="AJW59" si="13975">"5." &amp; AJY$1&amp; ".5.4."</f>
        <v>5.320.5.4.</v>
      </c>
      <c r="AJX59" s="14" t="str">
        <f>IF(ISBLANK(AJY1),"",IF(VLOOKUP(AJY1,Register,59,FALSE)=0,"",(VLOOKUP(AJY1,Register,59,FALSE))))</f>
        <v/>
      </c>
      <c r="AJY59" s="15" t="s">
        <v>20</v>
      </c>
      <c r="AJZ59" s="7" t="str">
        <f t="shared" ref="AJZ59" si="13976">"5." &amp; AKB$1&amp; ".5.4."</f>
        <v>5.321.5.4.</v>
      </c>
      <c r="AKA59" s="14" t="str">
        <f>IF(ISBLANK(AKB1),"",IF(VLOOKUP(AKB1,Register,59,FALSE)=0,"",(VLOOKUP(AKB1,Register,59,FALSE))))</f>
        <v/>
      </c>
      <c r="AKB59" s="15" t="s">
        <v>20</v>
      </c>
      <c r="AKC59" s="7" t="str">
        <f t="shared" ref="AKC59" si="13977">"5." &amp; AKE$1&amp; ".5.4."</f>
        <v>5.322.5.4.</v>
      </c>
      <c r="AKD59" s="14" t="str">
        <f>IF(ISBLANK(AKE1),"",IF(VLOOKUP(AKE1,Register,59,FALSE)=0,"",(VLOOKUP(AKE1,Register,59,FALSE))))</f>
        <v/>
      </c>
      <c r="AKE59" s="15" t="s">
        <v>20</v>
      </c>
      <c r="AKF59" s="7" t="str">
        <f t="shared" ref="AKF59" si="13978">"5." &amp; AKH$1&amp; ".5.4."</f>
        <v>5.323.5.4.</v>
      </c>
      <c r="AKG59" s="14" t="str">
        <f>IF(ISBLANK(AKH1),"",IF(VLOOKUP(AKH1,Register,59,FALSE)=0,"",(VLOOKUP(AKH1,Register,59,FALSE))))</f>
        <v/>
      </c>
      <c r="AKH59" s="15" t="s">
        <v>20</v>
      </c>
      <c r="AKI59" s="7" t="str">
        <f t="shared" ref="AKI59" si="13979">"5." &amp; AKK$1&amp; ".5.4."</f>
        <v>5.324.5.4.</v>
      </c>
      <c r="AKJ59" s="14" t="str">
        <f>IF(ISBLANK(AKK1),"",IF(VLOOKUP(AKK1,Register,59,FALSE)=0,"",(VLOOKUP(AKK1,Register,59,FALSE))))</f>
        <v/>
      </c>
      <c r="AKK59" s="15" t="s">
        <v>20</v>
      </c>
      <c r="AKL59" s="7" t="str">
        <f t="shared" ref="AKL59" si="13980">"5." &amp; AKN$1&amp; ".5.4."</f>
        <v>5.325.5.4.</v>
      </c>
      <c r="AKM59" s="14" t="str">
        <f>IF(ISBLANK(AKN1),"",IF(VLOOKUP(AKN1,Register,59,FALSE)=0,"",(VLOOKUP(AKN1,Register,59,FALSE))))</f>
        <v/>
      </c>
      <c r="AKN59" s="15" t="s">
        <v>20</v>
      </c>
      <c r="AKO59" s="7" t="str">
        <f t="shared" ref="AKO59" si="13981">"5." &amp; AKQ$1&amp; ".5.4."</f>
        <v>5.326.5.4.</v>
      </c>
      <c r="AKP59" s="14" t="str">
        <f>IF(ISBLANK(AKQ1),"",IF(VLOOKUP(AKQ1,Register,59,FALSE)=0,"",(VLOOKUP(AKQ1,Register,59,FALSE))))</f>
        <v/>
      </c>
      <c r="AKQ59" s="15" t="s">
        <v>20</v>
      </c>
      <c r="AKR59" s="7" t="str">
        <f t="shared" ref="AKR59" si="13982">"5." &amp; AKT$1&amp; ".5.4."</f>
        <v>5.327.5.4.</v>
      </c>
      <c r="AKS59" s="14" t="str">
        <f>IF(ISBLANK(AKT1),"",IF(VLOOKUP(AKT1,Register,59,FALSE)=0,"",(VLOOKUP(AKT1,Register,59,FALSE))))</f>
        <v/>
      </c>
      <c r="AKT59" s="15" t="s">
        <v>20</v>
      </c>
      <c r="AKU59" s="7" t="str">
        <f t="shared" ref="AKU59" si="13983">"5." &amp; AKW$1&amp; ".5.4."</f>
        <v>5.328.5.4.</v>
      </c>
      <c r="AKV59" s="14" t="str">
        <f>IF(ISBLANK(AKW1),"",IF(VLOOKUP(AKW1,Register,59,FALSE)=0,"",(VLOOKUP(AKW1,Register,59,FALSE))))</f>
        <v/>
      </c>
      <c r="AKW59" s="15" t="s">
        <v>20</v>
      </c>
      <c r="AKX59" s="7" t="str">
        <f t="shared" ref="AKX59" si="13984">"5." &amp; AKZ$1&amp; ".5.4."</f>
        <v>5.329.5.4.</v>
      </c>
      <c r="AKY59" s="14" t="str">
        <f>IF(ISBLANK(AKZ1),"",IF(VLOOKUP(AKZ1,Register,59,FALSE)=0,"",(VLOOKUP(AKZ1,Register,59,FALSE))))</f>
        <v/>
      </c>
      <c r="AKZ59" s="15" t="s">
        <v>20</v>
      </c>
      <c r="ALA59" s="7" t="str">
        <f t="shared" ref="ALA59" si="13985">"5." &amp; ALC$1&amp; ".5.4."</f>
        <v>5.330.5.4.</v>
      </c>
      <c r="ALB59" s="14" t="str">
        <f>IF(ISBLANK(ALC1),"",IF(VLOOKUP(ALC1,Register,59,FALSE)=0,"",(VLOOKUP(ALC1,Register,59,FALSE))))</f>
        <v/>
      </c>
      <c r="ALC59" s="15" t="s">
        <v>20</v>
      </c>
      <c r="ALD59" s="7" t="str">
        <f t="shared" ref="ALD59" si="13986">"5." &amp; ALF$1&amp; ".5.4."</f>
        <v>5.331.5.4.</v>
      </c>
      <c r="ALE59" s="14" t="str">
        <f>IF(ISBLANK(ALF1),"",IF(VLOOKUP(ALF1,Register,59,FALSE)=0,"",(VLOOKUP(ALF1,Register,59,FALSE))))</f>
        <v/>
      </c>
      <c r="ALF59" s="15" t="s">
        <v>20</v>
      </c>
      <c r="ALG59" s="7" t="str">
        <f t="shared" ref="ALG59" si="13987">"5." &amp; ALI$1&amp; ".5.4."</f>
        <v>5.332.5.4.</v>
      </c>
      <c r="ALH59" s="14" t="str">
        <f>IF(ISBLANK(ALI1),"",IF(VLOOKUP(ALI1,Register,59,FALSE)=0,"",(VLOOKUP(ALI1,Register,59,FALSE))))</f>
        <v/>
      </c>
      <c r="ALI59" s="15" t="s">
        <v>20</v>
      </c>
      <c r="ALJ59" s="7" t="str">
        <f t="shared" ref="ALJ59" si="13988">"5." &amp; ALL$1&amp; ".5.4."</f>
        <v>5.333.5.4.</v>
      </c>
      <c r="ALK59" s="14" t="str">
        <f>IF(ISBLANK(ALL1),"",IF(VLOOKUP(ALL1,Register,59,FALSE)=0,"",(VLOOKUP(ALL1,Register,59,FALSE))))</f>
        <v/>
      </c>
      <c r="ALL59" s="15" t="s">
        <v>20</v>
      </c>
      <c r="ALM59" s="7" t="str">
        <f t="shared" ref="ALM59" si="13989">"5." &amp; ALO$1&amp; ".5.4."</f>
        <v>5.334.5.4.</v>
      </c>
      <c r="ALN59" s="14" t="str">
        <f>IF(ISBLANK(ALO1),"",IF(VLOOKUP(ALO1,Register,59,FALSE)=0,"",(VLOOKUP(ALO1,Register,59,FALSE))))</f>
        <v/>
      </c>
      <c r="ALO59" s="15" t="s">
        <v>20</v>
      </c>
      <c r="ALP59" s="7" t="str">
        <f t="shared" ref="ALP59" si="13990">"5." &amp; ALR$1&amp; ".5.4."</f>
        <v>5.335.5.4.</v>
      </c>
      <c r="ALQ59" s="14" t="str">
        <f>IF(ISBLANK(ALR1),"",IF(VLOOKUP(ALR1,Register,59,FALSE)=0,"",(VLOOKUP(ALR1,Register,59,FALSE))))</f>
        <v/>
      </c>
      <c r="ALR59" s="15" t="s">
        <v>20</v>
      </c>
      <c r="ALS59" s="7" t="str">
        <f t="shared" ref="ALS59" si="13991">"5." &amp; ALU$1&amp; ".5.4."</f>
        <v>5.336.5.4.</v>
      </c>
      <c r="ALT59" s="14" t="str">
        <f>IF(ISBLANK(ALU1),"",IF(VLOOKUP(ALU1,Register,59,FALSE)=0,"",(VLOOKUP(ALU1,Register,59,FALSE))))</f>
        <v/>
      </c>
      <c r="ALU59" s="15" t="s">
        <v>20</v>
      </c>
      <c r="ALV59" s="7" t="str">
        <f t="shared" ref="ALV59" si="13992">"5." &amp; ALX$1&amp; ".5.4."</f>
        <v>5.337.5.4.</v>
      </c>
      <c r="ALW59" s="14" t="str">
        <f>IF(ISBLANK(ALX1),"",IF(VLOOKUP(ALX1,Register,59,FALSE)=0,"",(VLOOKUP(ALX1,Register,59,FALSE))))</f>
        <v/>
      </c>
      <c r="ALX59" s="15" t="s">
        <v>20</v>
      </c>
      <c r="ALY59" s="7" t="str">
        <f t="shared" ref="ALY59" si="13993">"5." &amp; AMA$1&amp; ".5.4."</f>
        <v>5.338.5.4.</v>
      </c>
      <c r="ALZ59" s="14" t="str">
        <f>IF(ISBLANK(AMA1),"",IF(VLOOKUP(AMA1,Register,59,FALSE)=0,"",(VLOOKUP(AMA1,Register,59,FALSE))))</f>
        <v/>
      </c>
      <c r="AMA59" s="15" t="s">
        <v>20</v>
      </c>
      <c r="AMB59" s="7" t="str">
        <f t="shared" ref="AMB59" si="13994">"5." &amp; AMD$1&amp; ".5.4."</f>
        <v>5.339.5.4.</v>
      </c>
      <c r="AMC59" s="14" t="str">
        <f>IF(ISBLANK(AMD1),"",IF(VLOOKUP(AMD1,Register,59,FALSE)=0,"",(VLOOKUP(AMD1,Register,59,FALSE))))</f>
        <v/>
      </c>
      <c r="AMD59" s="15" t="s">
        <v>20</v>
      </c>
      <c r="AME59" s="7" t="str">
        <f t="shared" ref="AME59" si="13995">"5." &amp; AMG$1&amp; ".5.4."</f>
        <v>5.340.5.4.</v>
      </c>
      <c r="AMF59" s="14" t="str">
        <f>IF(ISBLANK(AMG1),"",IF(VLOOKUP(AMG1,Register,59,FALSE)=0,"",(VLOOKUP(AMG1,Register,59,FALSE))))</f>
        <v/>
      </c>
      <c r="AMG59" s="15" t="s">
        <v>20</v>
      </c>
      <c r="AMH59" s="7" t="str">
        <f t="shared" ref="AMH59" si="13996">"5." &amp; AMJ$1&amp; ".5.4."</f>
        <v>5.341.5.4.</v>
      </c>
      <c r="AMI59" s="14" t="str">
        <f>IF(ISBLANK(AMJ1),"",IF(VLOOKUP(AMJ1,Register,59,FALSE)=0,"",(VLOOKUP(AMJ1,Register,59,FALSE))))</f>
        <v/>
      </c>
      <c r="AMJ59" s="15" t="s">
        <v>20</v>
      </c>
      <c r="AMK59" s="7" t="str">
        <f t="shared" ref="AMK59" si="13997">"5." &amp; AMM$1&amp; ".5.4."</f>
        <v>5.342.5.4.</v>
      </c>
      <c r="AML59" s="14" t="str">
        <f>IF(ISBLANK(AMM1),"",IF(VLOOKUP(AMM1,Register,59,FALSE)=0,"",(VLOOKUP(AMM1,Register,59,FALSE))))</f>
        <v/>
      </c>
      <c r="AMM59" s="15" t="s">
        <v>20</v>
      </c>
      <c r="AMN59" s="7" t="str">
        <f t="shared" ref="AMN59" si="13998">"5." &amp; AMP$1&amp; ".5.4."</f>
        <v>5.343.5.4.</v>
      </c>
      <c r="AMO59" s="14" t="str">
        <f>IF(ISBLANK(AMP1),"",IF(VLOOKUP(AMP1,Register,59,FALSE)=0,"",(VLOOKUP(AMP1,Register,59,FALSE))))</f>
        <v/>
      </c>
      <c r="AMP59" s="15" t="s">
        <v>20</v>
      </c>
      <c r="AMQ59" s="7" t="str">
        <f t="shared" ref="AMQ59" si="13999">"5." &amp; AMS$1&amp; ".5.4."</f>
        <v>5.344.5.4.</v>
      </c>
      <c r="AMR59" s="14" t="str">
        <f>IF(ISBLANK(AMS1),"",IF(VLOOKUP(AMS1,Register,59,FALSE)=0,"",(VLOOKUP(AMS1,Register,59,FALSE))))</f>
        <v/>
      </c>
      <c r="AMS59" s="15" t="s">
        <v>20</v>
      </c>
      <c r="AMT59" s="7" t="str">
        <f t="shared" ref="AMT59" si="14000">"5." &amp; AMV$1&amp; ".5.4."</f>
        <v>5.345.5.4.</v>
      </c>
      <c r="AMU59" s="14" t="str">
        <f>IF(ISBLANK(AMV1),"",IF(VLOOKUP(AMV1,Register,59,FALSE)=0,"",(VLOOKUP(AMV1,Register,59,FALSE))))</f>
        <v/>
      </c>
      <c r="AMV59" s="15" t="s">
        <v>20</v>
      </c>
      <c r="AMW59" s="7" t="str">
        <f t="shared" ref="AMW59" si="14001">"5." &amp; AMY$1&amp; ".5.4."</f>
        <v>5.346.5.4.</v>
      </c>
      <c r="AMX59" s="14" t="str">
        <f>IF(ISBLANK(AMY1),"",IF(VLOOKUP(AMY1,Register,59,FALSE)=0,"",(VLOOKUP(AMY1,Register,59,FALSE))))</f>
        <v/>
      </c>
      <c r="AMY59" s="15" t="s">
        <v>20</v>
      </c>
      <c r="AMZ59" s="7" t="str">
        <f t="shared" ref="AMZ59" si="14002">"5." &amp; ANB$1&amp; ".5.4."</f>
        <v>5.347.5.4.</v>
      </c>
      <c r="ANA59" s="14" t="str">
        <f>IF(ISBLANK(ANB1),"",IF(VLOOKUP(ANB1,Register,59,FALSE)=0,"",(VLOOKUP(ANB1,Register,59,FALSE))))</f>
        <v/>
      </c>
      <c r="ANB59" s="15" t="s">
        <v>20</v>
      </c>
      <c r="ANC59" s="7" t="str">
        <f t="shared" ref="ANC59" si="14003">"5." &amp; ANE$1&amp; ".5.4."</f>
        <v>5.348.5.4.</v>
      </c>
      <c r="AND59" s="14" t="str">
        <f>IF(ISBLANK(ANE1),"",IF(VLOOKUP(ANE1,Register,59,FALSE)=0,"",(VLOOKUP(ANE1,Register,59,FALSE))))</f>
        <v/>
      </c>
      <c r="ANE59" s="15" t="s">
        <v>20</v>
      </c>
      <c r="ANF59" s="7" t="str">
        <f t="shared" ref="ANF59" si="14004">"5." &amp; ANH$1&amp; ".5.4."</f>
        <v>5.349.5.4.</v>
      </c>
      <c r="ANG59" s="14" t="str">
        <f>IF(ISBLANK(ANH1),"",IF(VLOOKUP(ANH1,Register,59,FALSE)=0,"",(VLOOKUP(ANH1,Register,59,FALSE))))</f>
        <v/>
      </c>
      <c r="ANH59" s="15" t="s">
        <v>20</v>
      </c>
      <c r="ANI59" s="7" t="str">
        <f t="shared" ref="ANI59" si="14005">"5." &amp; ANK$1&amp; ".5.4."</f>
        <v>5.350.5.4.</v>
      </c>
      <c r="ANJ59" s="14" t="str">
        <f>IF(ISBLANK(ANK1),"",IF(VLOOKUP(ANK1,Register,59,FALSE)=0,"",(VLOOKUP(ANK1,Register,59,FALSE))))</f>
        <v/>
      </c>
      <c r="ANK59" s="15" t="s">
        <v>20</v>
      </c>
      <c r="ANL59" s="7" t="str">
        <f t="shared" ref="ANL59" si="14006">"5." &amp; ANN$1&amp; ".5.4."</f>
        <v>5.351.5.4.</v>
      </c>
      <c r="ANM59" s="14" t="str">
        <f>IF(ISBLANK(ANN1),"",IF(VLOOKUP(ANN1,Register,59,FALSE)=0,"",(VLOOKUP(ANN1,Register,59,FALSE))))</f>
        <v/>
      </c>
      <c r="ANN59" s="15" t="s">
        <v>20</v>
      </c>
      <c r="ANO59" s="7" t="str">
        <f t="shared" ref="ANO59" si="14007">"5." &amp; ANQ$1&amp; ".5.4."</f>
        <v>5.352.5.4.</v>
      </c>
      <c r="ANP59" s="14" t="str">
        <f>IF(ISBLANK(ANQ1),"",IF(VLOOKUP(ANQ1,Register,59,FALSE)=0,"",(VLOOKUP(ANQ1,Register,59,FALSE))))</f>
        <v/>
      </c>
      <c r="ANQ59" s="15" t="s">
        <v>20</v>
      </c>
      <c r="ANR59" s="7" t="str">
        <f t="shared" ref="ANR59" si="14008">"5." &amp; ANT$1&amp; ".5.4."</f>
        <v>5.353.5.4.</v>
      </c>
      <c r="ANS59" s="14" t="str">
        <f>IF(ISBLANK(ANT1),"",IF(VLOOKUP(ANT1,Register,59,FALSE)=0,"",(VLOOKUP(ANT1,Register,59,FALSE))))</f>
        <v/>
      </c>
      <c r="ANT59" s="15" t="s">
        <v>20</v>
      </c>
      <c r="ANU59" s="7" t="str">
        <f t="shared" ref="ANU59" si="14009">"5." &amp; ANW$1&amp; ".5.4."</f>
        <v>5.354.5.4.</v>
      </c>
      <c r="ANV59" s="14" t="str">
        <f>IF(ISBLANK(ANW1),"",IF(VLOOKUP(ANW1,Register,59,FALSE)=0,"",(VLOOKUP(ANW1,Register,59,FALSE))))</f>
        <v/>
      </c>
      <c r="ANW59" s="15" t="s">
        <v>20</v>
      </c>
      <c r="ANX59" s="7" t="str">
        <f t="shared" ref="ANX59" si="14010">"5." &amp; ANZ$1&amp; ".5.4."</f>
        <v>5.355.5.4.</v>
      </c>
      <c r="ANY59" s="14" t="str">
        <f>IF(ISBLANK(ANZ1),"",IF(VLOOKUP(ANZ1,Register,59,FALSE)=0,"",(VLOOKUP(ANZ1,Register,59,FALSE))))</f>
        <v/>
      </c>
      <c r="ANZ59" s="15" t="s">
        <v>20</v>
      </c>
      <c r="AOA59" s="7" t="str">
        <f t="shared" ref="AOA59" si="14011">"5." &amp; AOC$1&amp; ".5.4."</f>
        <v>5.356.5.4.</v>
      </c>
      <c r="AOB59" s="14" t="str">
        <f>IF(ISBLANK(AOC1),"",IF(VLOOKUP(AOC1,Register,59,FALSE)=0,"",(VLOOKUP(AOC1,Register,59,FALSE))))</f>
        <v/>
      </c>
      <c r="AOC59" s="15" t="s">
        <v>20</v>
      </c>
      <c r="AOD59" s="7" t="str">
        <f t="shared" ref="AOD59" si="14012">"5." &amp; AOF$1&amp; ".5.4."</f>
        <v>5.357.5.4.</v>
      </c>
      <c r="AOE59" s="14" t="str">
        <f>IF(ISBLANK(AOF1),"",IF(VLOOKUP(AOF1,Register,59,FALSE)=0,"",(VLOOKUP(AOF1,Register,59,FALSE))))</f>
        <v/>
      </c>
      <c r="AOF59" s="15" t="s">
        <v>20</v>
      </c>
      <c r="AOG59" s="7" t="str">
        <f t="shared" ref="AOG59" si="14013">"5." &amp; AOI$1&amp; ".5.4."</f>
        <v>5.358.5.4.</v>
      </c>
      <c r="AOH59" s="14" t="str">
        <f>IF(ISBLANK(AOI1),"",IF(VLOOKUP(AOI1,Register,59,FALSE)=0,"",(VLOOKUP(AOI1,Register,59,FALSE))))</f>
        <v/>
      </c>
      <c r="AOI59" s="15" t="s">
        <v>20</v>
      </c>
      <c r="AOJ59" s="7" t="str">
        <f t="shared" ref="AOJ59" si="14014">"5." &amp; AOL$1&amp; ".5.4."</f>
        <v>5.359.5.4.</v>
      </c>
      <c r="AOK59" s="14" t="str">
        <f>IF(ISBLANK(AOL1),"",IF(VLOOKUP(AOL1,Register,59,FALSE)=0,"",(VLOOKUP(AOL1,Register,59,FALSE))))</f>
        <v/>
      </c>
      <c r="AOL59" s="15" t="s">
        <v>20</v>
      </c>
      <c r="AOM59" s="7" t="str">
        <f t="shared" ref="AOM59" si="14015">"5." &amp; AOO$1&amp; ".5.4."</f>
        <v>5.360.5.4.</v>
      </c>
      <c r="AON59" s="14" t="e">
        <f>IF(ISBLANK(AOO1),"",IF(VLOOKUP(AOO1,Register,59,FALSE)=0,"",(VLOOKUP(AOO1,Register,59,FALSE))))</f>
        <v>#N/A</v>
      </c>
      <c r="AOO59" s="15" t="s">
        <v>20</v>
      </c>
      <c r="AOP59" s="7" t="str">
        <f t="shared" ref="AOP59" si="14016">"5." &amp; AOR$1&amp; ".5.4."</f>
        <v>5.361.5.4.</v>
      </c>
      <c r="AOQ59" s="14" t="e">
        <f>IF(ISBLANK(AOR1),"",IF(VLOOKUP(AOR1,Register,59,FALSE)=0,"",(VLOOKUP(AOR1,Register,59,FALSE))))</f>
        <v>#N/A</v>
      </c>
      <c r="AOR59" s="15" t="s">
        <v>20</v>
      </c>
      <c r="AOS59" s="7" t="str">
        <f t="shared" ref="AOS59" si="14017">"5." &amp; AOU$1&amp; ".5.4."</f>
        <v>5.362.5.4.</v>
      </c>
      <c r="AOT59" s="14" t="e">
        <f>IF(ISBLANK(AOU1),"",IF(VLOOKUP(AOU1,Register,59,FALSE)=0,"",(VLOOKUP(AOU1,Register,59,FALSE))))</f>
        <v>#N/A</v>
      </c>
      <c r="AOU59" s="15" t="s">
        <v>20</v>
      </c>
      <c r="AOV59" s="7" t="str">
        <f t="shared" ref="AOV59" si="14018">"5." &amp; AOX$1&amp; ".5.4."</f>
        <v>5.363.5.4.</v>
      </c>
      <c r="AOW59" s="14" t="e">
        <f>IF(ISBLANK(AOX1),"",IF(VLOOKUP(AOX1,Register,59,FALSE)=0,"",(VLOOKUP(AOX1,Register,59,FALSE))))</f>
        <v>#N/A</v>
      </c>
      <c r="AOX59" s="15" t="s">
        <v>20</v>
      </c>
      <c r="AOY59" s="7" t="str">
        <f t="shared" ref="AOY59" si="14019">"5." &amp; APA$1&amp; ".5.4."</f>
        <v>5.364.5.4.</v>
      </c>
      <c r="AOZ59" s="14" t="e">
        <f>IF(ISBLANK(APA1),"",IF(VLOOKUP(APA1,Register,59,FALSE)=0,"",(VLOOKUP(APA1,Register,59,FALSE))))</f>
        <v>#N/A</v>
      </c>
      <c r="APA59" s="15" t="s">
        <v>20</v>
      </c>
      <c r="APB59" s="7" t="str">
        <f t="shared" ref="APB59" si="14020">"5." &amp; APD$1&amp; ".5.4."</f>
        <v>5.365.5.4.</v>
      </c>
      <c r="APC59" s="14" t="e">
        <f>IF(ISBLANK(APD1),"",IF(VLOOKUP(APD1,Register,59,FALSE)=0,"",(VLOOKUP(APD1,Register,59,FALSE))))</f>
        <v>#N/A</v>
      </c>
      <c r="APD59" s="15" t="s">
        <v>20</v>
      </c>
      <c r="APE59" s="7" t="str">
        <f t="shared" ref="APE59" si="14021">"5." &amp; APG$1&amp; ".5.4."</f>
        <v>5.366.5.4.</v>
      </c>
      <c r="APF59" s="14" t="e">
        <f>IF(ISBLANK(APG1),"",IF(VLOOKUP(APG1,Register,59,FALSE)=0,"",(VLOOKUP(APG1,Register,59,FALSE))))</f>
        <v>#N/A</v>
      </c>
      <c r="APG59" s="15" t="s">
        <v>20</v>
      </c>
      <c r="APH59" s="7" t="str">
        <f t="shared" ref="APH59" si="14022">"5." &amp; APJ$1&amp; ".5.4."</f>
        <v>5.367.5.4.</v>
      </c>
      <c r="API59" s="14" t="e">
        <f>IF(ISBLANK(APJ1),"",IF(VLOOKUP(APJ1,Register,59,FALSE)=0,"",(VLOOKUP(APJ1,Register,59,FALSE))))</f>
        <v>#N/A</v>
      </c>
      <c r="APJ59" s="15" t="s">
        <v>20</v>
      </c>
      <c r="APK59" s="7" t="str">
        <f t="shared" ref="APK59" si="14023">"5." &amp; APM$1&amp; ".5.4."</f>
        <v>5.368.5.4.</v>
      </c>
      <c r="APL59" s="14" t="e">
        <f>IF(ISBLANK(APM1),"",IF(VLOOKUP(APM1,Register,59,FALSE)=0,"",(VLOOKUP(APM1,Register,59,FALSE))))</f>
        <v>#N/A</v>
      </c>
      <c r="APM59" s="15" t="s">
        <v>20</v>
      </c>
      <c r="APN59" s="7" t="str">
        <f t="shared" ref="APN59" si="14024">"5." &amp; APP$1&amp; ".5.4."</f>
        <v>5.369.5.4.</v>
      </c>
      <c r="APO59" s="14" t="e">
        <f>IF(ISBLANK(APP1),"",IF(VLOOKUP(APP1,Register,59,FALSE)=0,"",(VLOOKUP(APP1,Register,59,FALSE))))</f>
        <v>#N/A</v>
      </c>
      <c r="APP59" s="15" t="s">
        <v>20</v>
      </c>
      <c r="APQ59" s="7" t="str">
        <f t="shared" ref="APQ59" si="14025">"5." &amp; APS$1&amp; ".5.4."</f>
        <v>5.370.5.4.</v>
      </c>
      <c r="APR59" s="14" t="e">
        <f>IF(ISBLANK(APS1),"",IF(VLOOKUP(APS1,Register,59,FALSE)=0,"",(VLOOKUP(APS1,Register,59,FALSE))))</f>
        <v>#N/A</v>
      </c>
      <c r="APS59" s="15" t="s">
        <v>20</v>
      </c>
      <c r="APT59" s="7" t="str">
        <f t="shared" ref="APT59" si="14026">"5." &amp; APV$1&amp; ".5.4."</f>
        <v>5.371.5.4.</v>
      </c>
      <c r="APU59" s="14" t="e">
        <f>IF(ISBLANK(APV1),"",IF(VLOOKUP(APV1,Register,59,FALSE)=0,"",(VLOOKUP(APV1,Register,59,FALSE))))</f>
        <v>#N/A</v>
      </c>
      <c r="APV59" s="15" t="s">
        <v>20</v>
      </c>
      <c r="APW59" s="7" t="str">
        <f t="shared" ref="APW59" si="14027">"5." &amp; APY$1&amp; ".5.4."</f>
        <v>5.372.5.4.</v>
      </c>
      <c r="APX59" s="14" t="e">
        <f>IF(ISBLANK(APY1),"",IF(VLOOKUP(APY1,Register,59,FALSE)=0,"",(VLOOKUP(APY1,Register,59,FALSE))))</f>
        <v>#N/A</v>
      </c>
      <c r="APY59" s="15" t="s">
        <v>20</v>
      </c>
      <c r="APZ59" s="7" t="str">
        <f t="shared" ref="APZ59" si="14028">"5." &amp; AQB$1&amp; ".5.4."</f>
        <v>5.373.5.4.</v>
      </c>
      <c r="AQA59" s="14" t="e">
        <f>IF(ISBLANK(AQB1),"",IF(VLOOKUP(AQB1,Register,59,FALSE)=0,"",(VLOOKUP(AQB1,Register,59,FALSE))))</f>
        <v>#N/A</v>
      </c>
      <c r="AQB59" s="15" t="s">
        <v>20</v>
      </c>
      <c r="AQC59" s="7" t="str">
        <f t="shared" ref="AQC59" si="14029">"5." &amp; AQE$1&amp; ".5.4."</f>
        <v>5.374.5.4.</v>
      </c>
      <c r="AQD59" s="14" t="e">
        <f>IF(ISBLANK(AQE1),"",IF(VLOOKUP(AQE1,Register,59,FALSE)=0,"",(VLOOKUP(AQE1,Register,59,FALSE))))</f>
        <v>#N/A</v>
      </c>
      <c r="AQE59" s="15" t="s">
        <v>20</v>
      </c>
      <c r="AQF59" s="7" t="str">
        <f t="shared" ref="AQF59" si="14030">"5." &amp; AQH$1&amp; ".5.4."</f>
        <v>5.375.5.4.</v>
      </c>
      <c r="AQG59" s="14" t="e">
        <f>IF(ISBLANK(AQH1),"",IF(VLOOKUP(AQH1,Register,59,FALSE)=0,"",(VLOOKUP(AQH1,Register,59,FALSE))))</f>
        <v>#N/A</v>
      </c>
      <c r="AQH59" s="15" t="s">
        <v>20</v>
      </c>
      <c r="AQI59" s="7" t="str">
        <f t="shared" ref="AQI59" si="14031">"5." &amp; AQK$1&amp; ".5.4."</f>
        <v>5.376.5.4.</v>
      </c>
      <c r="AQJ59" s="14" t="e">
        <f>IF(ISBLANK(AQK1),"",IF(VLOOKUP(AQK1,Register,59,FALSE)=0,"",(VLOOKUP(AQK1,Register,59,FALSE))))</f>
        <v>#N/A</v>
      </c>
      <c r="AQK59" s="15" t="s">
        <v>20</v>
      </c>
      <c r="AQL59" s="7" t="str">
        <f t="shared" ref="AQL59" si="14032">"5." &amp; AQN$1&amp; ".5.4."</f>
        <v>5.377.5.4.</v>
      </c>
      <c r="AQM59" s="14" t="e">
        <f>IF(ISBLANK(AQN1),"",IF(VLOOKUP(AQN1,Register,59,FALSE)=0,"",(VLOOKUP(AQN1,Register,59,FALSE))))</f>
        <v>#N/A</v>
      </c>
      <c r="AQN59" s="15" t="s">
        <v>20</v>
      </c>
      <c r="AQO59" s="7" t="str">
        <f t="shared" ref="AQO59" si="14033">"5." &amp; AQQ$1&amp; ".5.4."</f>
        <v>5.378.5.4.</v>
      </c>
      <c r="AQP59" s="14" t="e">
        <f>IF(ISBLANK(AQQ1),"",IF(VLOOKUP(AQQ1,Register,59,FALSE)=0,"",(VLOOKUP(AQQ1,Register,59,FALSE))))</f>
        <v>#N/A</v>
      </c>
      <c r="AQQ59" s="15" t="s">
        <v>20</v>
      </c>
      <c r="AQR59" s="7" t="str">
        <f t="shared" ref="AQR59" si="14034">"5." &amp; AQT$1&amp; ".5.4."</f>
        <v>5.379.5.4.</v>
      </c>
      <c r="AQS59" s="14" t="e">
        <f>IF(ISBLANK(AQT1),"",IF(VLOOKUP(AQT1,Register,59,FALSE)=0,"",(VLOOKUP(AQT1,Register,59,FALSE))))</f>
        <v>#N/A</v>
      </c>
      <c r="AQT59" s="15" t="s">
        <v>20</v>
      </c>
      <c r="AQU59" s="7" t="str">
        <f t="shared" ref="AQU59" si="14035">"5." &amp; AQW$1&amp; ".5.4."</f>
        <v>5.380.5.4.</v>
      </c>
      <c r="AQV59" s="14" t="e">
        <f>IF(ISBLANK(AQW1),"",IF(VLOOKUP(AQW1,Register,59,FALSE)=0,"",(VLOOKUP(AQW1,Register,59,FALSE))))</f>
        <v>#N/A</v>
      </c>
      <c r="AQW59" s="15" t="s">
        <v>20</v>
      </c>
      <c r="AQX59" s="7" t="str">
        <f t="shared" ref="AQX59" si="14036">"5." &amp; AQZ$1&amp; ".5.4."</f>
        <v>5.381.5.4.</v>
      </c>
      <c r="AQY59" s="14" t="e">
        <f>IF(ISBLANK(AQZ1),"",IF(VLOOKUP(AQZ1,Register,59,FALSE)=0,"",(VLOOKUP(AQZ1,Register,59,FALSE))))</f>
        <v>#N/A</v>
      </c>
      <c r="AQZ59" s="15" t="s">
        <v>20</v>
      </c>
      <c r="ARA59" s="7" t="str">
        <f t="shared" ref="ARA59" si="14037">"5." &amp; ARC$1&amp; ".5.4."</f>
        <v>5.382.5.4.</v>
      </c>
      <c r="ARB59" s="14" t="e">
        <f>IF(ISBLANK(ARC1),"",IF(VLOOKUP(ARC1,Register,59,FALSE)=0,"",(VLOOKUP(ARC1,Register,59,FALSE))))</f>
        <v>#N/A</v>
      </c>
      <c r="ARC59" s="15" t="s">
        <v>20</v>
      </c>
      <c r="ARD59" s="7" t="str">
        <f t="shared" ref="ARD59" si="14038">"5." &amp; ARF$1&amp; ".5.4."</f>
        <v>5.383.5.4.</v>
      </c>
      <c r="ARE59" s="14" t="e">
        <f>IF(ISBLANK(ARF1),"",IF(VLOOKUP(ARF1,Register,59,FALSE)=0,"",(VLOOKUP(ARF1,Register,59,FALSE))))</f>
        <v>#N/A</v>
      </c>
      <c r="ARF59" s="15" t="s">
        <v>20</v>
      </c>
      <c r="ARG59" s="7" t="str">
        <f t="shared" ref="ARG59" si="14039">"5." &amp; ARI$1&amp; ".5.4."</f>
        <v>5.384.5.4.</v>
      </c>
      <c r="ARH59" s="14" t="e">
        <f>IF(ISBLANK(ARI1),"",IF(VLOOKUP(ARI1,Register,59,FALSE)=0,"",(VLOOKUP(ARI1,Register,59,FALSE))))</f>
        <v>#N/A</v>
      </c>
      <c r="ARI59" s="15" t="s">
        <v>20</v>
      </c>
      <c r="ARJ59" s="7" t="str">
        <f t="shared" ref="ARJ59" si="14040">"5." &amp; ARL$1&amp; ".5.4."</f>
        <v>5.385.5.4.</v>
      </c>
      <c r="ARK59" s="14" t="e">
        <f>IF(ISBLANK(ARL1),"",IF(VLOOKUP(ARL1,Register,59,FALSE)=0,"",(VLOOKUP(ARL1,Register,59,FALSE))))</f>
        <v>#N/A</v>
      </c>
      <c r="ARL59" s="15" t="s">
        <v>20</v>
      </c>
      <c r="ARM59" s="7" t="str">
        <f t="shared" ref="ARM59" si="14041">"5." &amp; ARO$1&amp; ".5.4."</f>
        <v>5.386.5.4.</v>
      </c>
      <c r="ARN59" s="14" t="e">
        <f>IF(ISBLANK(ARO1),"",IF(VLOOKUP(ARO1,Register,59,FALSE)=0,"",(VLOOKUP(ARO1,Register,59,FALSE))))</f>
        <v>#N/A</v>
      </c>
      <c r="ARO59" s="15" t="s">
        <v>20</v>
      </c>
      <c r="ARP59" s="7" t="str">
        <f t="shared" ref="ARP59" si="14042">"5." &amp; ARR$1&amp; ".5.4."</f>
        <v>5.387.5.4.</v>
      </c>
      <c r="ARQ59" s="14" t="e">
        <f>IF(ISBLANK(ARR1),"",IF(VLOOKUP(ARR1,Register,59,FALSE)=0,"",(VLOOKUP(ARR1,Register,59,FALSE))))</f>
        <v>#N/A</v>
      </c>
      <c r="ARR59" s="15" t="s">
        <v>20</v>
      </c>
      <c r="ARS59" s="7" t="str">
        <f t="shared" ref="ARS59" si="14043">"5." &amp; ARU$1&amp; ".5.4."</f>
        <v>5.388.5.4.</v>
      </c>
      <c r="ART59" s="14" t="e">
        <f>IF(ISBLANK(ARU1),"",IF(VLOOKUP(ARU1,Register,59,FALSE)=0,"",(VLOOKUP(ARU1,Register,59,FALSE))))</f>
        <v>#N/A</v>
      </c>
      <c r="ARU59" s="15" t="s">
        <v>20</v>
      </c>
      <c r="ARV59" s="7" t="str">
        <f t="shared" ref="ARV59" si="14044">"5." &amp; ARX$1&amp; ".5.4."</f>
        <v>5.389.5.4.</v>
      </c>
      <c r="ARW59" s="14" t="e">
        <f>IF(ISBLANK(ARX1),"",IF(VLOOKUP(ARX1,Register,59,FALSE)=0,"",(VLOOKUP(ARX1,Register,59,FALSE))))</f>
        <v>#N/A</v>
      </c>
      <c r="ARX59" s="15" t="s">
        <v>20</v>
      </c>
      <c r="ARY59" s="7" t="str">
        <f t="shared" ref="ARY59" si="14045">"5." &amp; ASA$1&amp; ".5.4."</f>
        <v>5.390.5.4.</v>
      </c>
      <c r="ARZ59" s="14" t="e">
        <f>IF(ISBLANK(ASA1),"",IF(VLOOKUP(ASA1,Register,59,FALSE)=0,"",(VLOOKUP(ASA1,Register,59,FALSE))))</f>
        <v>#N/A</v>
      </c>
      <c r="ASA59" s="15" t="s">
        <v>20</v>
      </c>
      <c r="ASB59" s="7" t="str">
        <f t="shared" ref="ASB59" si="14046">"5." &amp; ASD$1&amp; ".5.4."</f>
        <v>5.391.5.4.</v>
      </c>
      <c r="ASC59" s="14" t="e">
        <f>IF(ISBLANK(ASD1),"",IF(VLOOKUP(ASD1,Register,59,FALSE)=0,"",(VLOOKUP(ASD1,Register,59,FALSE))))</f>
        <v>#N/A</v>
      </c>
      <c r="ASD59" s="15" t="s">
        <v>20</v>
      </c>
      <c r="ASE59" s="7" t="str">
        <f t="shared" ref="ASE59" si="14047">"5." &amp; ASG$1&amp; ".5.4."</f>
        <v>5.392.5.4.</v>
      </c>
      <c r="ASF59" s="14" t="e">
        <f>IF(ISBLANK(ASG1),"",IF(VLOOKUP(ASG1,Register,59,FALSE)=0,"",(VLOOKUP(ASG1,Register,59,FALSE))))</f>
        <v>#N/A</v>
      </c>
      <c r="ASG59" s="15" t="s">
        <v>20</v>
      </c>
      <c r="ASH59" s="7" t="str">
        <f t="shared" ref="ASH59" si="14048">"5." &amp; ASJ$1&amp; ".5.4."</f>
        <v>5.393.5.4.</v>
      </c>
      <c r="ASI59" s="14" t="e">
        <f>IF(ISBLANK(ASJ1),"",IF(VLOOKUP(ASJ1,Register,59,FALSE)=0,"",(VLOOKUP(ASJ1,Register,59,FALSE))))</f>
        <v>#N/A</v>
      </c>
      <c r="ASJ59" s="15" t="s">
        <v>20</v>
      </c>
      <c r="ASK59" s="7" t="str">
        <f t="shared" ref="ASK59" si="14049">"5." &amp; ASM$1&amp; ".5.4."</f>
        <v>5.394.5.4.</v>
      </c>
      <c r="ASL59" s="14" t="e">
        <f>IF(ISBLANK(ASM1),"",IF(VLOOKUP(ASM1,Register,59,FALSE)=0,"",(VLOOKUP(ASM1,Register,59,FALSE))))</f>
        <v>#N/A</v>
      </c>
      <c r="ASM59" s="15" t="s">
        <v>20</v>
      </c>
      <c r="ASN59" s="7" t="str">
        <f t="shared" ref="ASN59" si="14050">"5." &amp; ASP$1&amp; ".5.4."</f>
        <v>5.395.5.4.</v>
      </c>
      <c r="ASO59" s="14" t="e">
        <f>IF(ISBLANK(ASP1),"",IF(VLOOKUP(ASP1,Register,59,FALSE)=0,"",(VLOOKUP(ASP1,Register,59,FALSE))))</f>
        <v>#N/A</v>
      </c>
      <c r="ASP59" s="15" t="s">
        <v>20</v>
      </c>
      <c r="ASQ59" s="7" t="str">
        <f t="shared" ref="ASQ59" si="14051">"5." &amp; ASS$1&amp; ".5.4."</f>
        <v>5.396.5.4.</v>
      </c>
      <c r="ASR59" s="14" t="e">
        <f>IF(ISBLANK(ASS1),"",IF(VLOOKUP(ASS1,Register,59,FALSE)=0,"",(VLOOKUP(ASS1,Register,59,FALSE))))</f>
        <v>#N/A</v>
      </c>
      <c r="ASS59" s="15" t="s">
        <v>20</v>
      </c>
      <c r="AST59" s="7" t="str">
        <f t="shared" ref="AST59" si="14052">"5." &amp; ASV$1&amp; ".5.4."</f>
        <v>5.397.5.4.</v>
      </c>
      <c r="ASU59" s="14" t="e">
        <f>IF(ISBLANK(ASV1),"",IF(VLOOKUP(ASV1,Register,59,FALSE)=0,"",(VLOOKUP(ASV1,Register,59,FALSE))))</f>
        <v>#N/A</v>
      </c>
      <c r="ASV59" s="15" t="s">
        <v>20</v>
      </c>
      <c r="ASW59" s="7" t="str">
        <f t="shared" ref="ASW59" si="14053">"5." &amp; ASY$1&amp; ".5.4."</f>
        <v>5.398.5.4.</v>
      </c>
      <c r="ASX59" s="14" t="e">
        <f>IF(ISBLANK(ASY1),"",IF(VLOOKUP(ASY1,Register,59,FALSE)=0,"",(VLOOKUP(ASY1,Register,59,FALSE))))</f>
        <v>#N/A</v>
      </c>
      <c r="ASY59" s="15" t="s">
        <v>20</v>
      </c>
      <c r="ASZ59" s="7" t="str">
        <f t="shared" ref="ASZ59" si="14054">"5." &amp; ATB$1&amp; ".5.4."</f>
        <v>5.399.5.4.</v>
      </c>
      <c r="ATA59" s="14" t="e">
        <f>IF(ISBLANK(ATB1),"",IF(VLOOKUP(ATB1,Register,59,FALSE)=0,"",(VLOOKUP(ATB1,Register,59,FALSE))))</f>
        <v>#N/A</v>
      </c>
      <c r="ATB59" s="15" t="s">
        <v>20</v>
      </c>
      <c r="ATC59" s="7" t="str">
        <f t="shared" ref="ATC59" si="14055">"5." &amp; ATE$1&amp; ".5.4."</f>
        <v>5.400.5.4.</v>
      </c>
      <c r="ATD59" s="14" t="e">
        <f>IF(ISBLANK(ATE1),"",IF(VLOOKUP(ATE1,Register,59,FALSE)=0,"",(VLOOKUP(ATE1,Register,59,FALSE))))</f>
        <v>#N/A</v>
      </c>
      <c r="ATE59" s="15" t="s">
        <v>20</v>
      </c>
      <c r="ATF59" s="7" t="str">
        <f t="shared" ref="ATF59" si="14056">"5." &amp; ATH$1&amp; ".5.4."</f>
        <v>5.401.5.4.</v>
      </c>
      <c r="ATG59" s="14" t="e">
        <f>IF(ISBLANK(ATH1),"",IF(VLOOKUP(ATH1,Register,59,FALSE)=0,"",(VLOOKUP(ATH1,Register,59,FALSE))))</f>
        <v>#N/A</v>
      </c>
      <c r="ATH59" s="15" t="s">
        <v>20</v>
      </c>
      <c r="ATI59" s="7" t="str">
        <f t="shared" ref="ATI59" si="14057">"5." &amp; ATK$1&amp; ".5.4."</f>
        <v>5.402.5.4.</v>
      </c>
      <c r="ATJ59" s="14" t="e">
        <f>IF(ISBLANK(ATK1),"",IF(VLOOKUP(ATK1,Register,59,FALSE)=0,"",(VLOOKUP(ATK1,Register,59,FALSE))))</f>
        <v>#N/A</v>
      </c>
      <c r="ATK59" s="15" t="s">
        <v>20</v>
      </c>
      <c r="ATL59" s="7" t="str">
        <f t="shared" ref="ATL59" si="14058">"5." &amp; ATN$1&amp; ".5.4."</f>
        <v>5.403.5.4.</v>
      </c>
      <c r="ATM59" s="14" t="e">
        <f>IF(ISBLANK(ATN1),"",IF(VLOOKUP(ATN1,Register,59,FALSE)=0,"",(VLOOKUP(ATN1,Register,59,FALSE))))</f>
        <v>#N/A</v>
      </c>
      <c r="ATN59" s="15" t="s">
        <v>20</v>
      </c>
      <c r="ATO59" s="7" t="str">
        <f t="shared" ref="ATO59" si="14059">"5." &amp; ATQ$1&amp; ".5.4."</f>
        <v>5.404.5.4.</v>
      </c>
      <c r="ATP59" s="14" t="e">
        <f>IF(ISBLANK(ATQ1),"",IF(VLOOKUP(ATQ1,Register,59,FALSE)=0,"",(VLOOKUP(ATQ1,Register,59,FALSE))))</f>
        <v>#N/A</v>
      </c>
      <c r="ATQ59" s="15" t="s">
        <v>20</v>
      </c>
      <c r="ATR59" s="7" t="str">
        <f t="shared" ref="ATR59" si="14060">"5." &amp; ATT$1&amp; ".5.4."</f>
        <v>5.405.5.4.</v>
      </c>
      <c r="ATS59" s="14" t="e">
        <f>IF(ISBLANK(ATT1),"",IF(VLOOKUP(ATT1,Register,59,FALSE)=0,"",(VLOOKUP(ATT1,Register,59,FALSE))))</f>
        <v>#N/A</v>
      </c>
      <c r="ATT59" s="15" t="s">
        <v>20</v>
      </c>
      <c r="ATU59" s="7" t="str">
        <f t="shared" ref="ATU59" si="14061">"5." &amp; ATW$1&amp; ".5.4."</f>
        <v>5.406.5.4.</v>
      </c>
      <c r="ATV59" s="14" t="e">
        <f>IF(ISBLANK(ATW1),"",IF(VLOOKUP(ATW1,Register,59,FALSE)=0,"",(VLOOKUP(ATW1,Register,59,FALSE))))</f>
        <v>#N/A</v>
      </c>
      <c r="ATW59" s="15" t="s">
        <v>20</v>
      </c>
      <c r="ATX59" s="7" t="str">
        <f t="shared" ref="ATX59" si="14062">"5." &amp; ATZ$1&amp; ".5.4."</f>
        <v>5.407.5.4.</v>
      </c>
      <c r="ATY59" s="14" t="e">
        <f>IF(ISBLANK(ATZ1),"",IF(VLOOKUP(ATZ1,Register,59,FALSE)=0,"",(VLOOKUP(ATZ1,Register,59,FALSE))))</f>
        <v>#N/A</v>
      </c>
      <c r="ATZ59" s="15" t="s">
        <v>20</v>
      </c>
      <c r="AUA59" s="7" t="str">
        <f t="shared" ref="AUA59" si="14063">"5." &amp; AUC$1&amp; ".5.4."</f>
        <v>5.408.5.4.</v>
      </c>
      <c r="AUB59" s="14" t="e">
        <f>IF(ISBLANK(AUC1),"",IF(VLOOKUP(AUC1,Register,59,FALSE)=0,"",(VLOOKUP(AUC1,Register,59,FALSE))))</f>
        <v>#N/A</v>
      </c>
      <c r="AUC59" s="15" t="s">
        <v>20</v>
      </c>
      <c r="AUD59" s="7" t="str">
        <f t="shared" ref="AUD59" si="14064">"5." &amp; AUF$1&amp; ".5.4."</f>
        <v>5.409.5.4.</v>
      </c>
      <c r="AUE59" s="14" t="e">
        <f>IF(ISBLANK(AUF1),"",IF(VLOOKUP(AUF1,Register,59,FALSE)=0,"",(VLOOKUP(AUF1,Register,59,FALSE))))</f>
        <v>#N/A</v>
      </c>
      <c r="AUF59" s="15" t="s">
        <v>20</v>
      </c>
      <c r="AUG59" s="7" t="str">
        <f t="shared" ref="AUG59" si="14065">"5." &amp; AUI$1&amp; ".5.4."</f>
        <v>5.410.5.4.</v>
      </c>
      <c r="AUH59" s="14" t="e">
        <f>IF(ISBLANK(AUI1),"",IF(VLOOKUP(AUI1,Register,59,FALSE)=0,"",(VLOOKUP(AUI1,Register,59,FALSE))))</f>
        <v>#N/A</v>
      </c>
      <c r="AUI59" s="15" t="s">
        <v>20</v>
      </c>
      <c r="AUJ59" s="7" t="str">
        <f t="shared" ref="AUJ59" si="14066">"5." &amp; AUL$1&amp; ".5.4."</f>
        <v>5.411.5.4.</v>
      </c>
      <c r="AUK59" s="47" t="e">
        <f>IF(ISBLANK(AUL1),"",IF(VLOOKUP(AUL1,Register,59,FALSE)=0,"",(VLOOKUP(AUL1,Register,59,FALSE))))</f>
        <v>#N/A</v>
      </c>
      <c r="AUL59" s="15" t="s">
        <v>20</v>
      </c>
      <c r="AUM59" s="7" t="str">
        <f t="shared" ref="AUM59" si="14067">"5." &amp; AUO$1&amp; ".5.4."</f>
        <v>5.412.5.4.</v>
      </c>
      <c r="AUN59" s="47" t="e">
        <f>IF(ISBLANK(AUO1),"",IF(VLOOKUP(AUO1,Register,59,FALSE)=0,"",(VLOOKUP(AUO1,Register,59,FALSE))))</f>
        <v>#N/A</v>
      </c>
      <c r="AUO59" s="15" t="s">
        <v>20</v>
      </c>
      <c r="AUP59" s="7" t="str">
        <f t="shared" ref="AUP59" si="14068">"5." &amp; AUR$1&amp; ".5.4."</f>
        <v>5.413.5.4.</v>
      </c>
      <c r="AUQ59" s="47" t="e">
        <f>IF(ISBLANK(AUR1),"",IF(VLOOKUP(AUR1,Register,59,FALSE)=0,"",(VLOOKUP(AUR1,Register,59,FALSE))))</f>
        <v>#N/A</v>
      </c>
      <c r="AUR59" s="15" t="s">
        <v>20</v>
      </c>
      <c r="AUS59" s="7" t="str">
        <f t="shared" ref="AUS59" si="14069">"5." &amp; AUU$1&amp; ".5.4."</f>
        <v>5.414.5.4.</v>
      </c>
      <c r="AUT59" s="47" t="e">
        <f>IF(ISBLANK(AUU1),"",IF(VLOOKUP(AUU1,Register,59,FALSE)=0,"",(VLOOKUP(AUU1,Register,59,FALSE))))</f>
        <v>#N/A</v>
      </c>
      <c r="AUU59" s="15" t="s">
        <v>20</v>
      </c>
      <c r="AUV59" s="7" t="str">
        <f t="shared" ref="AUV59" si="14070">"5." &amp; AUX$1&amp; ".5.4."</f>
        <v>5.415.5.4.</v>
      </c>
      <c r="AUW59" s="47" t="e">
        <f>IF(ISBLANK(AUX1),"",IF(VLOOKUP(AUX1,Register,59,FALSE)=0,"",(VLOOKUP(AUX1,Register,59,FALSE))))</f>
        <v>#N/A</v>
      </c>
      <c r="AUX59" s="15" t="s">
        <v>20</v>
      </c>
      <c r="AUY59" s="7" t="str">
        <f t="shared" ref="AUY59" si="14071">"5." &amp; AVA$1&amp; ".5.4."</f>
        <v>5.416.5.4.</v>
      </c>
      <c r="AUZ59" s="47" t="e">
        <f>IF(ISBLANK(AVA1),"",IF(VLOOKUP(AVA1,Register,59,FALSE)=0,"",(VLOOKUP(AVA1,Register,59,FALSE))))</f>
        <v>#N/A</v>
      </c>
      <c r="AVA59" s="15" t="s">
        <v>20</v>
      </c>
      <c r="AVB59" s="7" t="str">
        <f t="shared" ref="AVB59" si="14072">"5." &amp; AVD$1&amp; ".5.4."</f>
        <v>5.417.5.4.</v>
      </c>
      <c r="AVC59" s="47" t="e">
        <f>IF(ISBLANK(AVD1),"",IF(VLOOKUP(AVD1,Register,59,FALSE)=0,"",(VLOOKUP(AVD1,Register,59,FALSE))))</f>
        <v>#N/A</v>
      </c>
      <c r="AVD59" s="15" t="s">
        <v>20</v>
      </c>
      <c r="AVE59" s="7" t="str">
        <f t="shared" ref="AVE59" si="14073">"5." &amp; AVG$1&amp; ".5.4."</f>
        <v>5.418.5.4.</v>
      </c>
      <c r="AVF59" s="47" t="e">
        <f>IF(ISBLANK(AVG1),"",IF(VLOOKUP(AVG1,Register,59,FALSE)=0,"",(VLOOKUP(AVG1,Register,59,FALSE))))</f>
        <v>#N/A</v>
      </c>
      <c r="AVG59" s="15" t="s">
        <v>20</v>
      </c>
      <c r="AVH59" s="7" t="str">
        <f t="shared" ref="AVH59" si="14074">"5." &amp; AVJ$1&amp; ".5.4."</f>
        <v>5.419.5.4.</v>
      </c>
      <c r="AVI59" s="14" t="e">
        <f>IF(ISBLANK(AVJ1),"",IF(VLOOKUP(AVJ1,Register,59,FALSE)=0,"",(VLOOKUP(AVJ1,Register,59,FALSE))))</f>
        <v>#N/A</v>
      </c>
      <c r="AVJ59" s="15" t="s">
        <v>20</v>
      </c>
      <c r="AVK59" s="7" t="str">
        <f t="shared" ref="AVK59" si="14075">"5." &amp; AVM$1&amp; ".5.4."</f>
        <v>5.420.5.4.</v>
      </c>
      <c r="AVL59" s="14" t="e">
        <f>IF(ISBLANK(AVM1),"",IF(VLOOKUP(AVM1,Register,59,FALSE)=0,"",(VLOOKUP(AVM1,Register,59,FALSE))))</f>
        <v>#N/A</v>
      </c>
      <c r="AVM59" s="15" t="s">
        <v>20</v>
      </c>
      <c r="AVN59" s="22"/>
      <c r="AVO59" s="22"/>
      <c r="AVP59" s="22"/>
      <c r="AVQ59" s="7"/>
      <c r="AVR59" s="14"/>
      <c r="AVS59" s="15"/>
      <c r="AVT59" s="7"/>
      <c r="AVU59" s="14"/>
      <c r="AVV59" s="15"/>
      <c r="AVW59" s="7"/>
      <c r="AVX59" s="14"/>
      <c r="AVY59" s="15"/>
      <c r="AVZ59" s="7"/>
      <c r="AWA59" s="14"/>
      <c r="AWB59" s="15"/>
      <c r="AWC59" s="7"/>
      <c r="AWD59" s="14"/>
      <c r="AWE59" s="15"/>
      <c r="AWF59" s="7"/>
      <c r="AWG59" s="14"/>
      <c r="AWH59" s="15"/>
      <c r="AWI59" s="7"/>
      <c r="AWJ59" s="14"/>
      <c r="AWK59" s="15"/>
      <c r="AWL59" s="7"/>
      <c r="AWM59" s="14"/>
      <c r="AWN59" s="15"/>
      <c r="AWO59" s="7"/>
      <c r="AWP59" s="14"/>
      <c r="AWQ59" s="15"/>
      <c r="AWR59" s="7"/>
      <c r="AWS59" s="14"/>
      <c r="AWT59" s="15"/>
      <c r="AWU59" s="7"/>
      <c r="AWV59" s="14"/>
      <c r="AWW59" s="15"/>
      <c r="AWX59" s="7"/>
      <c r="AWY59" s="14"/>
      <c r="AWZ59" s="15"/>
      <c r="AXA59" s="7"/>
      <c r="AXB59" s="14"/>
      <c r="AXC59" s="15"/>
      <c r="AXD59" s="7"/>
      <c r="AXE59" s="14"/>
      <c r="AXF59" s="15"/>
      <c r="AXG59" s="7"/>
      <c r="AXH59" s="14"/>
      <c r="AXI59" s="15"/>
      <c r="AXJ59" s="7"/>
      <c r="AXK59" s="14"/>
      <c r="AXL59" s="15"/>
      <c r="AXM59" s="7"/>
      <c r="AXN59" s="14"/>
      <c r="AXO59" s="15"/>
      <c r="AXP59" s="7"/>
      <c r="AXQ59" s="14"/>
      <c r="AXR59" s="15"/>
      <c r="AXS59" s="7"/>
      <c r="AXT59" s="14"/>
      <c r="AXU59" s="15"/>
      <c r="AXV59" s="7"/>
      <c r="AXW59" s="14"/>
      <c r="AXX59" s="15"/>
      <c r="AXY59" s="7"/>
      <c r="AXZ59" s="14"/>
      <c r="AYA59" s="15"/>
      <c r="AYB59" s="7"/>
      <c r="AYC59" s="14"/>
      <c r="AYD59" s="15"/>
      <c r="AYE59" s="7"/>
      <c r="AYF59" s="14"/>
      <c r="AYG59" s="15"/>
      <c r="AYH59" s="7"/>
      <c r="AYI59" s="14"/>
      <c r="AYJ59" s="15"/>
      <c r="AYK59" s="7"/>
      <c r="AYL59" s="14"/>
      <c r="AYM59" s="15"/>
      <c r="AYN59" s="7"/>
      <c r="AYO59" s="14"/>
      <c r="AYP59" s="15"/>
      <c r="AYQ59" s="7"/>
      <c r="AYR59" s="14"/>
      <c r="AYS59" s="15"/>
      <c r="AYT59" s="7"/>
      <c r="AYU59" s="14"/>
      <c r="AYV59" s="15"/>
      <c r="AYW59" s="7"/>
      <c r="AYX59" s="14"/>
      <c r="AYY59" s="15"/>
      <c r="AYZ59" s="7"/>
      <c r="AZA59" s="14"/>
      <c r="AZB59" s="15"/>
      <c r="AZC59" s="7"/>
      <c r="AZD59" s="14"/>
      <c r="AZE59" s="15"/>
      <c r="AZF59" s="7"/>
      <c r="AZG59" s="14"/>
      <c r="AZH59" s="15"/>
      <c r="AZI59" s="7"/>
      <c r="AZJ59" s="14"/>
      <c r="AZK59" s="15"/>
      <c r="AZL59" s="7"/>
      <c r="AZM59" s="14"/>
      <c r="AZN59" s="15"/>
      <c r="AZO59" s="7"/>
      <c r="AZP59" s="14"/>
      <c r="AZQ59" s="15"/>
      <c r="AZR59" s="7"/>
      <c r="AZS59" s="14"/>
      <c r="AZT59" s="15"/>
      <c r="AZU59" s="7"/>
      <c r="AZV59" s="14"/>
      <c r="AZW59" s="15"/>
      <c r="AZX59" s="7"/>
      <c r="AZY59" s="14"/>
      <c r="AZZ59" s="15"/>
      <c r="BAA59" s="7"/>
      <c r="BAB59" s="14"/>
      <c r="BAC59" s="15"/>
      <c r="BAD59" s="7"/>
      <c r="BAE59" s="14"/>
      <c r="BAF59" s="15"/>
      <c r="BAG59" s="7"/>
      <c r="BAH59" s="14"/>
      <c r="BAI59" s="15"/>
      <c r="BAJ59" s="7"/>
      <c r="BAK59" s="14"/>
      <c r="BAL59" s="15"/>
      <c r="BAM59" s="7"/>
      <c r="BAN59" s="14"/>
      <c r="BAO59" s="15"/>
      <c r="BAP59" s="7"/>
      <c r="BAQ59" s="14"/>
      <c r="BAR59" s="15"/>
      <c r="BAS59" s="7"/>
      <c r="BAT59" s="14"/>
      <c r="BAU59" s="15"/>
      <c r="BAV59" s="7"/>
      <c r="BAW59" s="14"/>
      <c r="BAX59" s="15"/>
      <c r="BAY59" s="7"/>
      <c r="BAZ59" s="14"/>
      <c r="BBA59" s="15"/>
      <c r="BBB59" s="7"/>
      <c r="BBC59" s="14"/>
      <c r="BBD59" s="15"/>
      <c r="BBE59" s="7"/>
      <c r="BBF59" s="14"/>
      <c r="BBG59" s="15"/>
      <c r="BBH59" s="7"/>
      <c r="BBI59" s="14"/>
      <c r="BBJ59" s="15"/>
      <c r="BBK59" s="7"/>
      <c r="BBL59" s="14"/>
      <c r="BBM59" s="15"/>
      <c r="BBN59" s="7"/>
      <c r="BBO59" s="14"/>
      <c r="BBP59" s="15"/>
      <c r="BBQ59" s="7"/>
      <c r="BBR59" s="14"/>
      <c r="BBS59" s="15"/>
      <c r="BBT59" s="7"/>
      <c r="BBU59" s="14"/>
      <c r="BBV59" s="15"/>
      <c r="BBW59" s="7"/>
      <c r="BBX59" s="14"/>
      <c r="BBY59" s="15"/>
      <c r="BBZ59" s="7"/>
      <c r="BCA59" s="14"/>
      <c r="BCB59" s="15"/>
      <c r="BCC59" s="7"/>
      <c r="BCD59" s="14"/>
      <c r="BCE59" s="15"/>
      <c r="BCF59" s="7"/>
      <c r="BCG59" s="14"/>
      <c r="BCH59" s="15"/>
      <c r="BCI59" s="7"/>
      <c r="BCJ59" s="14"/>
      <c r="BCK59" s="15"/>
      <c r="BCL59" s="7"/>
      <c r="BCM59" s="14"/>
      <c r="BCN59" s="15"/>
      <c r="BCO59" s="7"/>
      <c r="BCP59" s="14"/>
      <c r="BCQ59" s="15"/>
      <c r="BCR59" s="7"/>
      <c r="BCS59" s="14"/>
      <c r="BCT59" s="15"/>
      <c r="BCU59" s="7"/>
      <c r="BCV59" s="14"/>
      <c r="BCW59" s="15"/>
      <c r="BCX59" s="7"/>
      <c r="BCY59" s="14"/>
      <c r="BCZ59" s="15"/>
      <c r="BDA59" s="7"/>
      <c r="BDB59" s="14"/>
      <c r="BDC59" s="15"/>
      <c r="BDD59" s="7"/>
      <c r="BDE59" s="14"/>
      <c r="BDF59" s="15"/>
      <c r="BDG59" s="7"/>
      <c r="BDH59" s="14"/>
      <c r="BDI59" s="15"/>
      <c r="BDJ59" s="7"/>
      <c r="BDK59" s="14"/>
      <c r="BDL59" s="15"/>
      <c r="BDM59" s="7"/>
      <c r="BDN59" s="14"/>
      <c r="BDO59" s="15"/>
      <c r="BDP59" s="7"/>
      <c r="BDQ59" s="14"/>
      <c r="BDR59" s="15"/>
      <c r="BDS59" s="7"/>
      <c r="BDT59" s="14"/>
      <c r="BDU59" s="15"/>
      <c r="BDV59" s="7"/>
      <c r="BDW59" s="14"/>
      <c r="BDX59" s="15"/>
      <c r="BDY59" s="7"/>
      <c r="BDZ59" s="14"/>
      <c r="BEA59" s="15"/>
      <c r="BEB59" s="7"/>
      <c r="BEC59" s="14"/>
      <c r="BED59" s="15"/>
      <c r="BEE59" s="7"/>
      <c r="BEF59" s="14"/>
      <c r="BEG59" s="15"/>
      <c r="BEH59" s="7"/>
      <c r="BEI59" s="14"/>
      <c r="BEJ59" s="15"/>
      <c r="BEK59" s="7"/>
      <c r="BEL59" s="14"/>
      <c r="BEM59" s="15"/>
      <c r="BEN59" s="7"/>
      <c r="BEO59" s="14"/>
      <c r="BEP59" s="15"/>
      <c r="BEQ59" s="7"/>
      <c r="BER59" s="14"/>
      <c r="BES59" s="15"/>
      <c r="BET59" s="7"/>
      <c r="BEU59" s="14"/>
      <c r="BEV59" s="15"/>
      <c r="BEW59" s="7"/>
      <c r="BEX59" s="14"/>
      <c r="BEY59" s="15"/>
      <c r="BEZ59" s="7"/>
      <c r="BFA59" s="14"/>
      <c r="BFB59" s="15"/>
      <c r="BFC59" s="7"/>
      <c r="BFD59" s="14"/>
      <c r="BFE59" s="15"/>
      <c r="BFF59" s="7"/>
      <c r="BFG59" s="14"/>
      <c r="BFH59" s="15"/>
      <c r="BFI59" s="7"/>
      <c r="BFJ59" s="14"/>
      <c r="BFK59" s="15"/>
      <c r="BFL59" s="7"/>
      <c r="BFM59" s="14"/>
      <c r="BFN59" s="15"/>
      <c r="BFO59" s="7"/>
      <c r="BFP59" s="14"/>
      <c r="BFQ59" s="15"/>
      <c r="BFR59" s="7"/>
      <c r="BFS59" s="14"/>
      <c r="BFT59" s="15"/>
      <c r="BFU59" s="7"/>
      <c r="BFV59" s="14"/>
      <c r="BFW59" s="15"/>
      <c r="BFX59" s="7"/>
      <c r="BFY59" s="14"/>
      <c r="BFZ59" s="15"/>
      <c r="BGA59" s="7"/>
      <c r="BGB59" s="14"/>
      <c r="BGC59" s="15"/>
      <c r="BGD59" s="7"/>
      <c r="BGE59" s="14"/>
      <c r="BGF59" s="15"/>
      <c r="BGG59" s="7"/>
      <c r="BGH59" s="14"/>
      <c r="BGI59" s="15"/>
      <c r="BGJ59" s="7"/>
      <c r="BGK59" s="14"/>
      <c r="BGL59" s="15"/>
      <c r="BGM59" s="7"/>
      <c r="BGN59" s="14"/>
      <c r="BGO59" s="15"/>
      <c r="BGP59" s="7"/>
      <c r="BGQ59" s="14"/>
      <c r="BGR59" s="15"/>
      <c r="BGS59" s="7"/>
      <c r="BGT59" s="14"/>
      <c r="BGU59" s="15"/>
      <c r="BGV59" s="7"/>
      <c r="BGW59" s="14"/>
      <c r="BGX59" s="15"/>
      <c r="BGY59" s="7"/>
      <c r="BGZ59" s="14"/>
      <c r="BHA59" s="15"/>
      <c r="BHB59" s="7"/>
      <c r="BHC59" s="14"/>
      <c r="BHD59" s="15"/>
      <c r="BHE59" s="7"/>
      <c r="BHF59" s="14"/>
      <c r="BHG59" s="15"/>
      <c r="BHH59" s="7"/>
      <c r="BHI59" s="14"/>
      <c r="BHJ59" s="15"/>
      <c r="BHK59" s="7"/>
      <c r="BHL59" s="14"/>
      <c r="BHM59" s="15"/>
      <c r="BHN59" s="7"/>
      <c r="BHO59" s="14"/>
      <c r="BHP59" s="15"/>
      <c r="BHQ59" s="7"/>
      <c r="BHR59" s="14"/>
      <c r="BHS59" s="15"/>
      <c r="BHT59" s="7"/>
      <c r="BHU59" s="14"/>
      <c r="BHV59" s="15"/>
      <c r="BHW59" s="7"/>
      <c r="BHX59" s="14"/>
      <c r="BHY59" s="15"/>
      <c r="BHZ59" s="7"/>
      <c r="BIA59" s="14"/>
      <c r="BIB59" s="15"/>
      <c r="BIC59" s="7"/>
      <c r="BID59" s="14"/>
      <c r="BIE59" s="15"/>
      <c r="BIF59" s="7"/>
      <c r="BIG59" s="14"/>
      <c r="BIH59" s="15"/>
      <c r="BII59" s="7"/>
      <c r="BIJ59" s="14"/>
      <c r="BIK59" s="15"/>
      <c r="BIL59" s="7"/>
      <c r="BIM59" s="14"/>
      <c r="BIN59" s="15"/>
      <c r="BIO59" s="7"/>
      <c r="BIP59" s="14"/>
      <c r="BIQ59" s="15"/>
      <c r="BIR59" s="7"/>
      <c r="BIS59" s="14"/>
      <c r="BIT59" s="15"/>
      <c r="BIU59" s="7"/>
      <c r="BIV59" s="14"/>
      <c r="BIW59" s="15"/>
      <c r="BIX59" s="7"/>
      <c r="BIY59" s="14"/>
      <c r="BIZ59" s="15"/>
      <c r="BJA59" s="7"/>
      <c r="BJB59" s="14"/>
      <c r="BJC59" s="15"/>
      <c r="BJD59" s="7"/>
      <c r="BJE59" s="14"/>
      <c r="BJF59" s="15"/>
      <c r="BJG59" s="7"/>
      <c r="BJH59" s="14"/>
      <c r="BJI59" s="15"/>
      <c r="BJJ59" s="7"/>
      <c r="BJK59" s="14"/>
      <c r="BJL59" s="15"/>
      <c r="BJM59" s="7"/>
      <c r="BJN59" s="14"/>
      <c r="BJO59" s="15"/>
      <c r="BJP59" s="7"/>
      <c r="BJQ59" s="14"/>
      <c r="BJR59" s="15"/>
      <c r="BJS59" s="7"/>
      <c r="BJT59" s="14"/>
      <c r="BJU59" s="15"/>
      <c r="BJV59" s="7"/>
      <c r="BJW59" s="14"/>
      <c r="BJX59" s="15"/>
      <c r="BJY59" s="7"/>
      <c r="BJZ59" s="14"/>
      <c r="BKA59" s="15"/>
      <c r="BKB59" s="7"/>
      <c r="BKC59" s="14"/>
      <c r="BKD59" s="15"/>
      <c r="BKE59" s="7"/>
      <c r="BKF59" s="14"/>
      <c r="BKG59" s="15"/>
      <c r="BKH59" s="7"/>
      <c r="BKI59" s="14"/>
      <c r="BKJ59" s="15"/>
      <c r="BKK59" s="7"/>
      <c r="BKL59" s="14"/>
      <c r="BKM59" s="15"/>
      <c r="BKN59" s="7"/>
      <c r="BKO59" s="14"/>
      <c r="BKP59" s="15"/>
      <c r="BKQ59" s="7"/>
      <c r="BKR59" s="14"/>
      <c r="BKS59" s="15"/>
      <c r="BKT59" s="7"/>
      <c r="BKU59" s="14"/>
      <c r="BKV59" s="15"/>
      <c r="BKW59" s="7"/>
      <c r="BKX59" s="14"/>
      <c r="BKY59" s="15"/>
      <c r="BKZ59" s="7"/>
      <c r="BLA59" s="14"/>
      <c r="BLB59" s="15"/>
      <c r="BLC59" s="7"/>
      <c r="BLD59" s="14"/>
      <c r="BLE59" s="15"/>
      <c r="BLF59" s="7"/>
      <c r="BLG59" s="14"/>
      <c r="BLH59" s="15"/>
      <c r="BLI59" s="7"/>
      <c r="BLJ59" s="14"/>
      <c r="BLK59" s="15"/>
      <c r="BLL59" s="7"/>
      <c r="BLM59" s="14"/>
      <c r="BLN59" s="15"/>
      <c r="BLO59" s="7"/>
      <c r="BLP59" s="14"/>
      <c r="BLQ59" s="15"/>
      <c r="BLR59" s="7"/>
      <c r="BLS59" s="14"/>
      <c r="BLT59" s="15"/>
      <c r="BLU59" s="7"/>
      <c r="BLV59" s="14"/>
      <c r="BLW59" s="15"/>
      <c r="BLX59" s="7"/>
      <c r="BLY59" s="14"/>
      <c r="BLZ59" s="15"/>
      <c r="BMA59" s="7"/>
      <c r="BMB59" s="14"/>
      <c r="BMC59" s="15"/>
      <c r="BMD59" s="7"/>
      <c r="BME59" s="14"/>
      <c r="BMF59" s="15"/>
      <c r="BMG59" s="7"/>
      <c r="BMH59" s="14"/>
      <c r="BMI59" s="15"/>
      <c r="BMJ59" s="7"/>
      <c r="BMK59" s="14"/>
      <c r="BML59" s="15"/>
      <c r="BMM59" s="7"/>
      <c r="BMN59" s="14"/>
      <c r="BMO59" s="15"/>
      <c r="BMP59" s="7"/>
      <c r="BMQ59" s="14"/>
      <c r="BMR59" s="15"/>
      <c r="BMS59" s="7"/>
      <c r="BMT59" s="14"/>
      <c r="BMU59" s="15"/>
      <c r="BMV59" s="7"/>
      <c r="BMW59" s="14"/>
      <c r="BMX59" s="15"/>
      <c r="BMY59" s="7"/>
      <c r="BMZ59" s="14"/>
      <c r="BNA59" s="15"/>
      <c r="BNB59" s="7"/>
      <c r="BNC59" s="14"/>
      <c r="BND59" s="15"/>
      <c r="BNE59" s="7"/>
      <c r="BNF59" s="14"/>
      <c r="BNG59" s="15"/>
      <c r="BNH59" s="7"/>
      <c r="BNI59" s="14"/>
      <c r="BNJ59" s="15"/>
      <c r="BNK59" s="7"/>
      <c r="BNL59" s="14"/>
      <c r="BNM59" s="15"/>
      <c r="BNN59" s="7"/>
      <c r="BNO59" s="14"/>
      <c r="BNP59" s="15"/>
      <c r="BNQ59" s="7"/>
      <c r="BNR59" s="14"/>
      <c r="BNS59" s="15"/>
      <c r="BNT59" s="7"/>
      <c r="BNU59" s="14"/>
      <c r="BNV59" s="15"/>
      <c r="BNW59" s="7"/>
      <c r="BNX59" s="14"/>
      <c r="BNY59" s="15"/>
      <c r="BNZ59" s="7"/>
      <c r="BOA59" s="14"/>
      <c r="BOB59" s="15"/>
      <c r="BOC59" s="7"/>
      <c r="BOD59" s="14"/>
      <c r="BOE59" s="15"/>
      <c r="BOF59" s="7"/>
      <c r="BOG59" s="14"/>
      <c r="BOH59" s="15"/>
      <c r="BOI59" s="7"/>
      <c r="BOJ59" s="14"/>
      <c r="BOK59" s="15"/>
      <c r="BOL59" s="7"/>
      <c r="BOM59" s="14"/>
      <c r="BON59" s="15"/>
      <c r="BOO59" s="7"/>
      <c r="BOP59" s="14"/>
      <c r="BOQ59" s="15"/>
      <c r="BOR59" s="7"/>
      <c r="BOS59" s="14"/>
      <c r="BOT59" s="15"/>
      <c r="BOU59" s="7"/>
      <c r="BOV59" s="14"/>
      <c r="BOW59" s="15"/>
      <c r="BOX59" s="7"/>
      <c r="BOY59" s="14"/>
      <c r="BOZ59" s="15"/>
      <c r="BPA59" s="7"/>
      <c r="BPB59" s="14"/>
      <c r="BPC59" s="15"/>
      <c r="BPD59" s="7"/>
      <c r="BPE59" s="14"/>
      <c r="BPF59" s="15"/>
      <c r="BPG59" s="7"/>
      <c r="BPH59" s="14"/>
      <c r="BPI59" s="15"/>
      <c r="BPJ59" s="7"/>
      <c r="BPK59" s="14"/>
      <c r="BPL59" s="15"/>
      <c r="BPM59" s="7"/>
      <c r="BPN59" s="14"/>
      <c r="BPO59" s="15"/>
      <c r="BPP59" s="7"/>
      <c r="BPQ59" s="14"/>
      <c r="BPR59" s="15"/>
      <c r="BPS59" s="7"/>
      <c r="BPT59" s="14"/>
      <c r="BPU59" s="15"/>
      <c r="BPV59" s="7"/>
      <c r="BPW59" s="14"/>
      <c r="BPX59" s="15"/>
      <c r="BPY59" s="7"/>
      <c r="BPZ59" s="14"/>
      <c r="BQA59" s="15"/>
      <c r="BQB59" s="7"/>
      <c r="BQC59" s="14"/>
      <c r="BQD59" s="15"/>
      <c r="BQE59" s="7"/>
      <c r="BQF59" s="14"/>
      <c r="BQG59" s="15"/>
      <c r="BQH59" s="7"/>
      <c r="BQI59" s="14"/>
      <c r="BQJ59" s="15"/>
      <c r="BQK59" s="7"/>
      <c r="BQL59" s="14"/>
      <c r="BQM59" s="15"/>
      <c r="BQN59" s="7"/>
      <c r="BQO59" s="14"/>
      <c r="BQP59" s="15"/>
      <c r="BQQ59" s="7"/>
      <c r="BQR59" s="14"/>
      <c r="BQS59" s="15"/>
      <c r="BQT59" s="7"/>
      <c r="BQU59" s="14"/>
      <c r="BQV59" s="15"/>
      <c r="BQW59" s="7"/>
      <c r="BQX59" s="14"/>
      <c r="BQY59" s="15"/>
      <c r="BQZ59" s="7"/>
      <c r="BRA59" s="14"/>
      <c r="BRB59" s="15"/>
      <c r="BRC59" s="7"/>
      <c r="BRD59" s="14"/>
      <c r="BRE59" s="15"/>
      <c r="BRF59" s="7"/>
      <c r="BRG59" s="14"/>
      <c r="BRH59" s="15"/>
      <c r="BRI59" s="7"/>
      <c r="BRJ59" s="14"/>
      <c r="BRK59" s="15"/>
      <c r="BRL59" s="7"/>
      <c r="BRM59" s="14"/>
      <c r="BRN59" s="15"/>
      <c r="BRO59" s="7"/>
      <c r="BRP59" s="14"/>
      <c r="BRQ59" s="15"/>
      <c r="BRR59" s="7"/>
      <c r="BRS59" s="14"/>
      <c r="BRT59" s="15"/>
      <c r="BRU59" s="7"/>
      <c r="BRV59" s="14"/>
      <c r="BRW59" s="15"/>
      <c r="BRX59" s="7"/>
      <c r="BRY59" s="14"/>
      <c r="BRZ59" s="15"/>
      <c r="BSA59" s="7"/>
      <c r="BSB59" s="14"/>
      <c r="BSC59" s="15"/>
      <c r="BSD59" s="7"/>
      <c r="BSE59" s="14"/>
      <c r="BSF59" s="15"/>
      <c r="BSG59" s="7"/>
      <c r="BSH59" s="14"/>
      <c r="BSI59" s="15"/>
      <c r="BSJ59" s="7"/>
      <c r="BSK59" s="14"/>
      <c r="BSL59" s="15"/>
      <c r="BSM59" s="7"/>
      <c r="BSN59" s="14"/>
      <c r="BSO59" s="15"/>
      <c r="BSP59" s="7"/>
      <c r="BSQ59" s="14"/>
      <c r="BSR59" s="15"/>
      <c r="BSS59" s="7"/>
      <c r="BST59" s="14"/>
      <c r="BSU59" s="15"/>
      <c r="BSV59" s="7"/>
      <c r="BSW59" s="14"/>
      <c r="BSX59" s="15"/>
      <c r="BSY59" s="7"/>
      <c r="BSZ59" s="14"/>
      <c r="BTA59" s="15"/>
      <c r="BTB59" s="7"/>
      <c r="BTC59" s="14"/>
      <c r="BTD59" s="15"/>
      <c r="BTE59" s="7"/>
      <c r="BTF59" s="14"/>
      <c r="BTG59" s="15"/>
      <c r="BTH59" s="7"/>
      <c r="BTI59" s="14"/>
      <c r="BTJ59" s="15"/>
      <c r="BTK59" s="7"/>
      <c r="BTL59" s="14"/>
      <c r="BTM59" s="15"/>
      <c r="BTN59" s="7"/>
      <c r="BTO59" s="14"/>
      <c r="BTP59" s="15"/>
      <c r="BTQ59" s="7"/>
      <c r="BTR59" s="14"/>
      <c r="BTS59" s="15"/>
      <c r="BTT59" s="7"/>
      <c r="BTU59" s="14"/>
      <c r="BTV59" s="15"/>
      <c r="BTW59" s="7"/>
      <c r="BTX59" s="14"/>
      <c r="BTY59" s="15"/>
      <c r="BTZ59" s="7"/>
      <c r="BUA59" s="14"/>
      <c r="BUB59" s="15"/>
      <c r="BUC59" s="7"/>
      <c r="BUD59" s="14"/>
      <c r="BUE59" s="15"/>
      <c r="BUF59" s="7"/>
      <c r="BUG59" s="14"/>
      <c r="BUH59" s="15"/>
      <c r="BUI59" s="7"/>
      <c r="BUJ59" s="14"/>
      <c r="BUK59" s="15"/>
      <c r="BUL59" s="7"/>
      <c r="BUM59" s="14"/>
      <c r="BUN59" s="15"/>
      <c r="BUO59" s="7"/>
      <c r="BUP59" s="14"/>
      <c r="BUQ59" s="15"/>
      <c r="BUR59" s="7"/>
      <c r="BUS59" s="14"/>
      <c r="BUT59" s="15"/>
      <c r="BUU59" s="7"/>
      <c r="BUV59" s="14"/>
      <c r="BUW59" s="15"/>
      <c r="BUX59" s="7"/>
      <c r="BUY59" s="14"/>
      <c r="BUZ59" s="15"/>
      <c r="BVA59" s="7"/>
      <c r="BVB59" s="14"/>
      <c r="BVC59" s="15"/>
      <c r="BVD59" s="7"/>
      <c r="BVE59" s="14"/>
      <c r="BVF59" s="15"/>
      <c r="BVG59" s="7"/>
      <c r="BVH59" s="14"/>
      <c r="BVI59" s="15"/>
      <c r="BVJ59" s="7"/>
      <c r="BVK59" s="14"/>
      <c r="BVL59" s="15"/>
      <c r="BVM59" s="7"/>
      <c r="BVN59" s="14"/>
      <c r="BVO59" s="15"/>
      <c r="BVP59" s="7"/>
      <c r="BVQ59" s="14"/>
      <c r="BVR59" s="15"/>
      <c r="BVS59" s="7"/>
      <c r="BVT59" s="14"/>
      <c r="BVU59" s="15"/>
      <c r="BVV59" s="7"/>
      <c r="BVW59" s="14"/>
      <c r="BVX59" s="15"/>
      <c r="BVY59" s="7"/>
      <c r="BVZ59" s="14"/>
      <c r="BWA59" s="15"/>
      <c r="BWB59" s="7"/>
      <c r="BWC59" s="14"/>
      <c r="BWD59" s="15"/>
      <c r="BWE59" s="7"/>
      <c r="BWF59" s="14"/>
      <c r="BWG59" s="15"/>
      <c r="BWH59" s="7"/>
      <c r="BWI59" s="14"/>
      <c r="BWJ59" s="15"/>
      <c r="BWK59" s="7"/>
      <c r="BWL59" s="14"/>
      <c r="BWM59" s="15"/>
      <c r="BWN59" s="7"/>
      <c r="BWO59" s="14"/>
      <c r="BWP59" s="15"/>
      <c r="BWQ59" s="7"/>
      <c r="BWR59" s="14"/>
      <c r="BWS59" s="15"/>
      <c r="BWT59" s="7"/>
      <c r="BWU59" s="14"/>
      <c r="BWV59" s="15"/>
      <c r="BWW59" s="7"/>
      <c r="BWX59" s="14"/>
      <c r="BWY59" s="15"/>
      <c r="BWZ59" s="7"/>
      <c r="BXA59" s="14"/>
      <c r="BXB59" s="15"/>
      <c r="BXC59" s="7"/>
      <c r="BXD59" s="14"/>
      <c r="BXE59" s="15"/>
      <c r="BXF59" s="7"/>
      <c r="BXG59" s="14"/>
      <c r="BXH59" s="15"/>
      <c r="BXI59" s="7"/>
      <c r="BXJ59" s="14"/>
      <c r="BXK59" s="15"/>
      <c r="BXL59" s="7"/>
      <c r="BXM59" s="14"/>
      <c r="BXN59" s="15"/>
      <c r="BXO59" s="7"/>
      <c r="BXP59" s="14"/>
      <c r="BXQ59" s="15"/>
      <c r="BXR59" s="7"/>
      <c r="BXS59" s="14"/>
      <c r="BXT59" s="15"/>
      <c r="BXU59" s="7"/>
      <c r="BXV59" s="14"/>
      <c r="BXW59" s="15"/>
      <c r="BXX59" s="7"/>
      <c r="BXY59" s="14"/>
      <c r="BXZ59" s="15"/>
      <c r="BYA59" s="7"/>
      <c r="BYB59" s="14"/>
      <c r="BYC59" s="15"/>
      <c r="BYD59" s="7"/>
      <c r="BYE59" s="14"/>
      <c r="BYF59" s="15"/>
      <c r="BYG59" s="7"/>
      <c r="BYH59" s="14"/>
      <c r="BYI59" s="15"/>
      <c r="BYJ59" s="7"/>
      <c r="BYK59" s="14"/>
      <c r="BYL59" s="15"/>
      <c r="BYM59" s="7"/>
      <c r="BYN59" s="14"/>
      <c r="BYO59" s="15"/>
      <c r="BYP59" s="7"/>
      <c r="BYQ59" s="14"/>
      <c r="BYR59" s="15"/>
      <c r="BYS59" s="7"/>
      <c r="BYT59" s="14"/>
      <c r="BYU59" s="15"/>
      <c r="BYV59" s="7"/>
      <c r="BYW59" s="14"/>
      <c r="BYX59" s="15"/>
      <c r="BYY59" s="7"/>
      <c r="BYZ59" s="14"/>
      <c r="BZA59" s="15"/>
      <c r="BZB59" s="7"/>
      <c r="BZC59" s="14"/>
      <c r="BZD59" s="15"/>
      <c r="BZE59" s="7"/>
      <c r="BZF59" s="14"/>
      <c r="BZG59" s="15"/>
      <c r="BZH59" s="7"/>
      <c r="BZI59" s="14"/>
      <c r="BZJ59" s="15"/>
      <c r="BZK59" s="7"/>
      <c r="BZL59" s="14"/>
      <c r="BZM59" s="15"/>
      <c r="BZN59" s="7"/>
      <c r="BZO59" s="14"/>
      <c r="BZP59" s="15"/>
      <c r="BZQ59" s="7"/>
      <c r="BZR59" s="14"/>
      <c r="BZS59" s="15"/>
      <c r="BZT59" s="7"/>
      <c r="BZU59" s="14"/>
      <c r="BZV59" s="15"/>
      <c r="BZW59" s="7"/>
      <c r="BZX59" s="14"/>
      <c r="BZY59" s="15"/>
      <c r="BZZ59" s="7"/>
      <c r="CAA59" s="14"/>
      <c r="CAB59" s="15"/>
      <c r="CAC59" s="7"/>
      <c r="CAD59" s="14"/>
      <c r="CAE59" s="15"/>
      <c r="CAF59" s="7"/>
      <c r="CAG59" s="14"/>
      <c r="CAH59" s="15"/>
      <c r="CAI59" s="7"/>
      <c r="CAJ59" s="14"/>
      <c r="CAK59" s="15"/>
      <c r="CAL59" s="7"/>
      <c r="CAM59" s="14"/>
      <c r="CAN59" s="15"/>
      <c r="CAO59" s="7"/>
      <c r="CAP59" s="14"/>
      <c r="CAQ59" s="15"/>
      <c r="CAR59" s="7"/>
      <c r="CAS59" s="14"/>
      <c r="CAT59" s="15"/>
      <c r="CAU59" s="7"/>
      <c r="CAV59" s="14"/>
      <c r="CAW59" s="15"/>
      <c r="CAX59" s="7"/>
      <c r="CAY59" s="14"/>
      <c r="CAZ59" s="15"/>
      <c r="CBA59" s="7"/>
      <c r="CBB59" s="14"/>
      <c r="CBC59" s="15"/>
      <c r="CBD59" s="7"/>
      <c r="CBE59" s="14"/>
      <c r="CBF59" s="15"/>
      <c r="CBG59" s="7"/>
      <c r="CBH59" s="14"/>
      <c r="CBI59" s="15"/>
      <c r="CBJ59" s="7"/>
      <c r="CBK59" s="14"/>
      <c r="CBL59" s="15"/>
      <c r="CBM59" s="7"/>
      <c r="CBN59" s="14"/>
      <c r="CBO59" s="15"/>
      <c r="CBP59" s="7"/>
      <c r="CBQ59" s="14"/>
      <c r="CBR59" s="15"/>
      <c r="CBS59" s="7"/>
      <c r="CBT59" s="14"/>
      <c r="CBU59" s="15"/>
      <c r="CBV59" s="7"/>
      <c r="CBW59" s="14"/>
      <c r="CBX59" s="15"/>
      <c r="CBY59" s="7"/>
      <c r="CBZ59" s="14"/>
      <c r="CCA59" s="15"/>
      <c r="CCB59" s="7"/>
      <c r="CCC59" s="14"/>
      <c r="CCD59" s="15"/>
      <c r="CCE59" s="7"/>
      <c r="CCF59" s="14"/>
      <c r="CCG59" s="15"/>
      <c r="CCH59" s="7"/>
      <c r="CCI59" s="14"/>
      <c r="CCJ59" s="15"/>
      <c r="CCK59" s="7"/>
      <c r="CCL59" s="14"/>
      <c r="CCM59" s="15"/>
      <c r="CCN59" s="7"/>
      <c r="CCO59" s="14"/>
      <c r="CCP59" s="15"/>
      <c r="CCQ59" s="7"/>
      <c r="CCR59" s="14"/>
      <c r="CCS59" s="15"/>
      <c r="CCT59" s="7"/>
      <c r="CCU59" s="14"/>
      <c r="CCV59" s="15"/>
      <c r="CCW59" s="7"/>
      <c r="CCX59" s="14"/>
      <c r="CCY59" s="15"/>
      <c r="CCZ59" s="7"/>
      <c r="CDA59" s="14"/>
      <c r="CDB59" s="15"/>
      <c r="CDC59" s="7"/>
      <c r="CDD59" s="14"/>
      <c r="CDE59" s="15"/>
      <c r="CDF59" s="7"/>
      <c r="CDG59" s="14"/>
      <c r="CDH59" s="15"/>
      <c r="CDI59" s="7"/>
      <c r="CDJ59" s="14"/>
      <c r="CDK59" s="15"/>
      <c r="CDL59" s="7"/>
      <c r="CDM59" s="14"/>
      <c r="CDN59" s="15"/>
      <c r="CDO59" s="7"/>
      <c r="CDP59" s="14"/>
      <c r="CDQ59" s="15"/>
      <c r="CDR59" s="7"/>
      <c r="CDS59" s="14"/>
      <c r="CDT59" s="15"/>
      <c r="CDU59" s="7"/>
      <c r="CDV59" s="14"/>
      <c r="CDW59" s="15"/>
      <c r="CDX59" s="7"/>
      <c r="CDY59" s="14"/>
      <c r="CDZ59" s="15"/>
      <c r="CEA59" s="7"/>
      <c r="CEB59" s="14"/>
      <c r="CEC59" s="15"/>
      <c r="CED59" s="7"/>
      <c r="CEE59" s="14"/>
      <c r="CEF59" s="15"/>
      <c r="CEG59" s="7"/>
      <c r="CEH59" s="14"/>
      <c r="CEI59" s="15"/>
      <c r="CEJ59" s="7"/>
      <c r="CEK59" s="14"/>
      <c r="CEL59" s="15"/>
      <c r="CEM59" s="7"/>
      <c r="CEN59" s="14"/>
      <c r="CEO59" s="15"/>
      <c r="CEP59" s="7"/>
      <c r="CEQ59" s="14"/>
      <c r="CER59" s="15"/>
      <c r="CES59" s="7"/>
      <c r="CET59" s="14"/>
      <c r="CEU59" s="15"/>
      <c r="CEV59" s="7"/>
      <c r="CEW59" s="14"/>
      <c r="CEX59" s="15"/>
      <c r="CEY59" s="7"/>
      <c r="CEZ59" s="14"/>
      <c r="CFA59" s="15"/>
      <c r="CFB59" s="7"/>
      <c r="CFC59" s="14"/>
      <c r="CFD59" s="15"/>
      <c r="CFE59" s="7"/>
      <c r="CFF59" s="14"/>
      <c r="CFG59" s="15"/>
      <c r="CFH59" s="7"/>
      <c r="CFI59" s="14"/>
      <c r="CFJ59" s="15"/>
      <c r="CFK59" s="7"/>
      <c r="CFL59" s="14"/>
      <c r="CFM59" s="15"/>
      <c r="CFN59" s="7"/>
      <c r="CFO59" s="14"/>
      <c r="CFP59" s="15"/>
      <c r="CFQ59" s="7"/>
      <c r="CFR59" s="14"/>
      <c r="CFS59" s="15"/>
      <c r="CFT59" s="7"/>
      <c r="CFU59" s="14"/>
      <c r="CFV59" s="15"/>
      <c r="CFW59" s="7"/>
      <c r="CFX59" s="14"/>
      <c r="CFY59" s="15"/>
      <c r="CFZ59" s="7"/>
      <c r="CGA59" s="14"/>
      <c r="CGB59" s="15"/>
      <c r="CGC59" s="7"/>
      <c r="CGD59" s="14"/>
      <c r="CGE59" s="15"/>
      <c r="CGF59" s="7"/>
      <c r="CGG59" s="14"/>
      <c r="CGH59" s="15"/>
      <c r="CGI59" s="7"/>
      <c r="CGJ59" s="14"/>
      <c r="CGK59" s="15"/>
      <c r="CGL59" s="7"/>
      <c r="CGM59" s="14"/>
      <c r="CGN59" s="15"/>
      <c r="CGO59" s="7"/>
      <c r="CGP59" s="14"/>
      <c r="CGQ59" s="15"/>
      <c r="CGR59" s="7"/>
      <c r="CGS59" s="14"/>
      <c r="CGT59" s="15"/>
      <c r="CGU59" s="7"/>
      <c r="CGV59" s="14"/>
      <c r="CGW59" s="15"/>
      <c r="CGX59" s="7"/>
      <c r="CGY59" s="14"/>
      <c r="CGZ59" s="15"/>
      <c r="CHA59" s="7"/>
      <c r="CHB59" s="14"/>
      <c r="CHC59" s="15"/>
      <c r="CHD59" s="7"/>
      <c r="CHE59" s="14"/>
      <c r="CHF59" s="15"/>
      <c r="CHG59" s="7"/>
      <c r="CHH59" s="14"/>
      <c r="CHI59" s="15"/>
      <c r="CHJ59" s="7"/>
      <c r="CHK59" s="14"/>
      <c r="CHL59" s="15"/>
      <c r="CHM59" s="7"/>
      <c r="CHN59" s="14"/>
      <c r="CHO59" s="15"/>
      <c r="CHP59" s="7"/>
      <c r="CHQ59" s="14"/>
      <c r="CHR59" s="15"/>
      <c r="CHS59" s="7"/>
      <c r="CHT59" s="14"/>
      <c r="CHU59" s="15"/>
      <c r="CHV59" s="7"/>
      <c r="CHW59" s="14"/>
      <c r="CHX59" s="15"/>
      <c r="CHY59" s="7"/>
      <c r="CHZ59" s="14"/>
      <c r="CIA59" s="15"/>
      <c r="CIB59" s="7"/>
      <c r="CIC59" s="14"/>
      <c r="CID59" s="15"/>
      <c r="CIE59" s="7"/>
      <c r="CIF59" s="14"/>
      <c r="CIG59" s="15"/>
      <c r="CIH59" s="7"/>
      <c r="CII59" s="14"/>
      <c r="CIJ59" s="15"/>
      <c r="CIK59" s="7"/>
      <c r="CIL59" s="14"/>
      <c r="CIM59" s="15"/>
      <c r="CIN59" s="7"/>
      <c r="CIO59" s="14"/>
      <c r="CIP59" s="15"/>
      <c r="CIQ59" s="7"/>
      <c r="CIR59" s="14"/>
      <c r="CIS59" s="15"/>
      <c r="CIT59" s="7"/>
      <c r="CIU59" s="14"/>
      <c r="CIV59" s="15"/>
      <c r="CIW59" s="7"/>
      <c r="CIX59" s="14"/>
      <c r="CIY59" s="15"/>
      <c r="CIZ59" s="7"/>
      <c r="CJA59" s="14"/>
      <c r="CJB59" s="15"/>
      <c r="CJC59" s="7"/>
      <c r="CJD59" s="14"/>
      <c r="CJE59" s="15"/>
      <c r="CJF59" s="7"/>
      <c r="CJG59" s="14"/>
      <c r="CJH59" s="15"/>
      <c r="CJI59" s="7"/>
      <c r="CJJ59" s="14"/>
      <c r="CJK59" s="15"/>
      <c r="CJL59" s="7"/>
      <c r="CJM59" s="14"/>
      <c r="CJN59" s="15"/>
      <c r="CJO59" s="7"/>
      <c r="CJP59" s="14"/>
      <c r="CJQ59" s="15"/>
      <c r="CJR59" s="7"/>
      <c r="CJS59" s="14"/>
      <c r="CJT59" s="15"/>
      <c r="CJU59" s="7"/>
      <c r="CJV59" s="14"/>
      <c r="CJW59" s="15"/>
      <c r="CJX59" s="7"/>
      <c r="CJY59" s="14"/>
      <c r="CJZ59" s="15"/>
      <c r="CKA59" s="7"/>
      <c r="CKB59" s="14"/>
      <c r="CKC59" s="15"/>
      <c r="CKD59" s="7"/>
      <c r="CKE59" s="14"/>
      <c r="CKF59" s="15"/>
      <c r="CKG59" s="7"/>
      <c r="CKH59" s="14"/>
      <c r="CKI59" s="15"/>
      <c r="CKJ59" s="7"/>
      <c r="CKK59" s="14"/>
      <c r="CKL59" s="15"/>
      <c r="CKM59" s="7"/>
      <c r="CKN59" s="14"/>
      <c r="CKO59" s="15"/>
      <c r="CKP59" s="7"/>
      <c r="CKQ59" s="14"/>
      <c r="CKR59" s="15"/>
      <c r="CKS59" s="7"/>
      <c r="CKT59" s="14"/>
      <c r="CKU59" s="15"/>
      <c r="CKV59" s="7"/>
      <c r="CKW59" s="14"/>
      <c r="CKX59" s="15"/>
      <c r="CKY59" s="7"/>
      <c r="CKZ59" s="14"/>
      <c r="CLA59" s="15"/>
      <c r="CLB59" s="7"/>
      <c r="CLC59" s="14"/>
      <c r="CLD59" s="15"/>
      <c r="CLE59" s="7"/>
      <c r="CLF59" s="14"/>
      <c r="CLG59" s="15"/>
      <c r="CLH59" s="7"/>
      <c r="CLI59" s="14"/>
      <c r="CLJ59" s="15"/>
      <c r="CLK59" s="7"/>
      <c r="CLL59" s="14"/>
      <c r="CLM59" s="15"/>
      <c r="CLN59" s="7"/>
      <c r="CLO59" s="14"/>
      <c r="CLP59" s="15"/>
      <c r="CLQ59" s="7"/>
      <c r="CLR59" s="14"/>
      <c r="CLS59" s="15"/>
      <c r="CLT59" s="7"/>
      <c r="CLU59" s="14"/>
      <c r="CLV59" s="15"/>
      <c r="CLW59" s="7"/>
      <c r="CLX59" s="14"/>
      <c r="CLY59" s="15"/>
      <c r="CLZ59" s="7"/>
      <c r="CMA59" s="14"/>
      <c r="CMB59" s="15"/>
      <c r="CMC59" s="7"/>
      <c r="CMD59" s="14"/>
      <c r="CME59" s="15"/>
      <c r="CMF59" s="7"/>
      <c r="CMG59" s="14"/>
      <c r="CMH59" s="15"/>
      <c r="CMI59" s="7"/>
      <c r="CMJ59" s="14"/>
      <c r="CMK59" s="15"/>
      <c r="CML59" s="7"/>
      <c r="CMM59" s="14"/>
      <c r="CMN59" s="15"/>
      <c r="CMO59" s="7"/>
      <c r="CMP59" s="14"/>
      <c r="CMQ59" s="15"/>
      <c r="CMR59" s="7"/>
      <c r="CMS59" s="14"/>
      <c r="CMT59" s="15"/>
      <c r="CMU59" s="7"/>
      <c r="CMV59" s="14"/>
      <c r="CMW59" s="15"/>
      <c r="CMX59" s="7"/>
      <c r="CMY59" s="14"/>
      <c r="CMZ59" s="15"/>
      <c r="CNA59" s="7"/>
      <c r="CNB59" s="14"/>
      <c r="CNC59" s="15"/>
      <c r="CND59" s="7"/>
      <c r="CNE59" s="14"/>
      <c r="CNF59" s="15"/>
      <c r="CNG59" s="7"/>
      <c r="CNH59" s="14"/>
      <c r="CNI59" s="15"/>
      <c r="CNJ59" s="7"/>
      <c r="CNK59" s="14"/>
      <c r="CNL59" s="15"/>
      <c r="CNM59" s="7"/>
      <c r="CNN59" s="14"/>
      <c r="CNO59" s="15"/>
      <c r="CNP59" s="7"/>
      <c r="CNQ59" s="14"/>
      <c r="CNR59" s="15"/>
      <c r="CNS59" s="7"/>
      <c r="CNT59" s="14"/>
      <c r="CNU59" s="15"/>
      <c r="CNV59" s="7"/>
      <c r="CNW59" s="14"/>
      <c r="CNX59" s="15"/>
      <c r="CNY59" s="7"/>
      <c r="CNZ59" s="14"/>
      <c r="COA59" s="15"/>
      <c r="COB59" s="7"/>
      <c r="COC59" s="14"/>
      <c r="COD59" s="15"/>
      <c r="COE59" s="7"/>
      <c r="COF59" s="14"/>
      <c r="COG59" s="15"/>
      <c r="COH59" s="7"/>
      <c r="COI59" s="14"/>
      <c r="COJ59" s="15"/>
      <c r="COK59" s="7"/>
      <c r="COL59" s="14"/>
      <c r="COM59" s="15"/>
      <c r="CON59" s="7"/>
      <c r="COO59" s="14"/>
      <c r="COP59" s="15"/>
      <c r="COQ59" s="7"/>
      <c r="COR59" s="14"/>
      <c r="COS59" s="15"/>
      <c r="COT59" s="7"/>
      <c r="COU59" s="14"/>
      <c r="COV59" s="15"/>
      <c r="COW59" s="7"/>
      <c r="COX59" s="14"/>
      <c r="COY59" s="15"/>
      <c r="COZ59" s="7"/>
      <c r="CPA59" s="14"/>
      <c r="CPB59" s="15"/>
      <c r="CPC59" s="7"/>
      <c r="CPD59" s="14"/>
      <c r="CPE59" s="15"/>
      <c r="CPF59" s="7"/>
      <c r="CPG59" s="14"/>
      <c r="CPH59" s="15"/>
      <c r="CPI59" s="7"/>
      <c r="CPJ59" s="14"/>
      <c r="CPK59" s="15"/>
      <c r="CPL59" s="7"/>
      <c r="CPM59" s="14"/>
      <c r="CPN59" s="15"/>
      <c r="CPO59" s="7"/>
      <c r="CPP59" s="14"/>
      <c r="CPQ59" s="15"/>
      <c r="CPR59" s="7"/>
      <c r="CPS59" s="14"/>
      <c r="CPT59" s="15"/>
      <c r="CPU59" s="7"/>
      <c r="CPV59" s="14"/>
      <c r="CPW59" s="15"/>
      <c r="CPX59" s="7"/>
      <c r="CPY59" s="14"/>
      <c r="CPZ59" s="15"/>
      <c r="CQA59" s="7"/>
      <c r="CQB59" s="14"/>
      <c r="CQC59" s="15"/>
      <c r="CQD59" s="7"/>
      <c r="CQE59" s="14"/>
      <c r="CQF59" s="15"/>
      <c r="CQG59" s="7"/>
      <c r="CQH59" s="14"/>
      <c r="CQI59" s="15"/>
      <c r="CQJ59" s="7"/>
      <c r="CQK59" s="14"/>
      <c r="CQL59" s="15"/>
      <c r="CQM59" s="7"/>
      <c r="CQN59" s="14"/>
      <c r="CQO59" s="15"/>
      <c r="CQP59" s="7"/>
      <c r="CQQ59" s="14"/>
      <c r="CQR59" s="15"/>
      <c r="CQS59" s="7"/>
      <c r="CQT59" s="14"/>
      <c r="CQU59" s="15"/>
      <c r="CQV59" s="7"/>
      <c r="CQW59" s="14"/>
      <c r="CQX59" s="15"/>
      <c r="CQY59" s="7"/>
      <c r="CQZ59" s="14"/>
      <c r="CRA59" s="15"/>
      <c r="CRB59" s="7"/>
      <c r="CRC59" s="14"/>
      <c r="CRD59" s="15"/>
      <c r="CRE59" s="7"/>
      <c r="CRF59" s="14"/>
      <c r="CRG59" s="15"/>
      <c r="CRH59" s="7"/>
      <c r="CRI59" s="14"/>
      <c r="CRJ59" s="15"/>
      <c r="CRK59" s="7"/>
      <c r="CRL59" s="14"/>
      <c r="CRM59" s="15"/>
      <c r="CRN59" s="7"/>
      <c r="CRO59" s="14"/>
      <c r="CRP59" s="15"/>
      <c r="CRQ59" s="7"/>
      <c r="CRR59" s="14"/>
      <c r="CRS59" s="15"/>
      <c r="CRT59" s="7"/>
      <c r="CRU59" s="14"/>
      <c r="CRV59" s="15"/>
      <c r="CRW59" s="7"/>
      <c r="CRX59" s="14"/>
      <c r="CRY59" s="15"/>
      <c r="CRZ59" s="7"/>
      <c r="CSA59" s="14"/>
      <c r="CSB59" s="15"/>
      <c r="CSC59" s="7"/>
      <c r="CSD59" s="14"/>
      <c r="CSE59" s="15"/>
      <c r="CSF59" s="7"/>
      <c r="CSG59" s="14"/>
      <c r="CSH59" s="15"/>
      <c r="CSI59" s="7"/>
      <c r="CSJ59" s="14"/>
      <c r="CSK59" s="15"/>
    </row>
    <row r="60" spans="1:2533" x14ac:dyDescent="0.25">
      <c r="A60" s="68"/>
      <c r="B60" s="13"/>
      <c r="C60" s="16"/>
      <c r="D60" s="15"/>
      <c r="E60" s="13"/>
      <c r="F60" s="16"/>
      <c r="G60" s="15"/>
      <c r="H60" s="13"/>
      <c r="I60" s="16"/>
      <c r="J60" s="15"/>
      <c r="K60" s="13"/>
      <c r="L60" s="16"/>
      <c r="M60" s="15"/>
      <c r="N60" s="13"/>
      <c r="O60" s="16"/>
      <c r="P60" s="15"/>
      <c r="Q60" s="13"/>
      <c r="R60" s="16"/>
      <c r="S60" s="15"/>
      <c r="T60" s="13"/>
      <c r="U60" s="16"/>
      <c r="V60" s="15"/>
      <c r="W60" s="13"/>
      <c r="X60" s="16"/>
      <c r="Y60" s="15"/>
      <c r="Z60" s="13"/>
      <c r="AA60" s="16"/>
      <c r="AB60" s="15"/>
      <c r="AC60" s="13"/>
      <c r="AD60" s="16"/>
      <c r="AE60" s="15"/>
      <c r="AF60" s="13"/>
      <c r="AG60" s="16"/>
      <c r="AH60" s="15"/>
      <c r="AI60" s="13"/>
      <c r="AJ60" s="16"/>
      <c r="AK60" s="15"/>
      <c r="AL60" s="13"/>
      <c r="AM60" s="16"/>
      <c r="AN60" s="15"/>
      <c r="AO60" s="13"/>
      <c r="AP60" s="16"/>
      <c r="AQ60" s="15"/>
      <c r="AR60" s="13"/>
      <c r="AS60" s="16"/>
      <c r="AT60" s="15"/>
      <c r="AU60" s="13"/>
      <c r="AV60" s="16"/>
      <c r="AW60" s="15"/>
      <c r="AX60" s="13"/>
      <c r="AY60" s="16"/>
      <c r="AZ60" s="15"/>
      <c r="BA60" s="13"/>
      <c r="BB60" s="16"/>
      <c r="BC60" s="15"/>
      <c r="BD60" s="13"/>
      <c r="BE60" s="16"/>
      <c r="BF60" s="15"/>
      <c r="BG60" s="13"/>
      <c r="BH60" s="16"/>
      <c r="BI60" s="15"/>
      <c r="BJ60" s="13"/>
      <c r="BK60" s="16"/>
      <c r="BL60" s="15"/>
      <c r="BM60" s="13"/>
      <c r="BN60" s="16"/>
      <c r="BO60" s="15"/>
      <c r="BP60" s="13"/>
      <c r="BQ60" s="16"/>
      <c r="BR60" s="15"/>
      <c r="BS60" s="13"/>
      <c r="BT60" s="16"/>
      <c r="BU60" s="15"/>
      <c r="BV60" s="13"/>
      <c r="BW60" s="16"/>
      <c r="BX60" s="15"/>
      <c r="BY60" s="13"/>
      <c r="BZ60" s="16"/>
      <c r="CA60" s="15"/>
      <c r="CB60" s="13"/>
      <c r="CC60" s="16"/>
      <c r="CD60" s="15"/>
      <c r="CE60" s="13"/>
      <c r="CF60" s="16"/>
      <c r="CG60" s="15"/>
      <c r="CH60" s="13"/>
      <c r="CI60" s="16"/>
      <c r="CJ60" s="15"/>
      <c r="CK60" s="13"/>
      <c r="CL60" s="16"/>
      <c r="CM60" s="15"/>
      <c r="CN60" s="13"/>
      <c r="CO60" s="16"/>
      <c r="CP60" s="15"/>
      <c r="CQ60" s="13"/>
      <c r="CR60" s="16"/>
      <c r="CS60" s="15"/>
      <c r="CT60" s="13"/>
      <c r="CU60" s="16"/>
      <c r="CV60" s="15"/>
      <c r="CW60" s="13"/>
      <c r="CX60" s="16"/>
      <c r="CY60" s="15"/>
      <c r="CZ60" s="13"/>
      <c r="DA60" s="16"/>
      <c r="DB60" s="15"/>
      <c r="DC60" s="13"/>
      <c r="DD60" s="16"/>
      <c r="DE60" s="15"/>
      <c r="DF60" s="13"/>
      <c r="DG60" s="16"/>
      <c r="DH60" s="15"/>
      <c r="DI60" s="13"/>
      <c r="DJ60" s="16"/>
      <c r="DK60" s="15"/>
      <c r="DL60" s="13"/>
      <c r="DM60" s="16"/>
      <c r="DN60" s="15"/>
      <c r="DO60" s="13"/>
      <c r="DP60" s="16"/>
      <c r="DQ60" s="15"/>
      <c r="DR60" s="13"/>
      <c r="DS60" s="16"/>
      <c r="DT60" s="15"/>
      <c r="DU60" s="13"/>
      <c r="DV60" s="16"/>
      <c r="DW60" s="15"/>
      <c r="DX60" s="13"/>
      <c r="DY60" s="16"/>
      <c r="DZ60" s="15"/>
      <c r="EA60" s="13"/>
      <c r="EB60" s="16"/>
      <c r="EC60" s="15"/>
      <c r="ED60" s="13"/>
      <c r="EE60" s="16"/>
      <c r="EF60" s="15"/>
      <c r="EG60" s="13"/>
      <c r="EH60" s="16"/>
      <c r="EI60" s="15"/>
      <c r="EJ60" s="13"/>
      <c r="EK60" s="16"/>
      <c r="EL60" s="15"/>
      <c r="EM60" s="13"/>
      <c r="EN60" s="16"/>
      <c r="EO60" s="15"/>
      <c r="EP60" s="13"/>
      <c r="EQ60" s="16"/>
      <c r="ER60" s="15"/>
      <c r="ES60" s="13"/>
      <c r="ET60" s="16"/>
      <c r="EU60" s="15"/>
      <c r="EV60" s="13"/>
      <c r="EW60" s="16"/>
      <c r="EX60" s="15"/>
      <c r="EY60" s="13"/>
      <c r="EZ60" s="16"/>
      <c r="FA60" s="15"/>
      <c r="FB60" s="13"/>
      <c r="FC60" s="16"/>
      <c r="FD60" s="15"/>
      <c r="FE60" s="13"/>
      <c r="FF60" s="16"/>
      <c r="FG60" s="15"/>
      <c r="FH60" s="13"/>
      <c r="FI60" s="16"/>
      <c r="FJ60" s="15"/>
      <c r="FK60" s="13"/>
      <c r="FL60" s="16"/>
      <c r="FM60" s="15"/>
      <c r="FN60" s="13"/>
      <c r="FO60" s="16"/>
      <c r="FP60" s="15"/>
      <c r="FQ60" s="13"/>
      <c r="FR60" s="16"/>
      <c r="FS60" s="15"/>
      <c r="FT60" s="13"/>
      <c r="FU60" s="16"/>
      <c r="FV60" s="15"/>
      <c r="FW60" s="13"/>
      <c r="FX60" s="16"/>
      <c r="FY60" s="15"/>
      <c r="FZ60" s="13"/>
      <c r="GA60" s="16"/>
      <c r="GB60" s="15"/>
      <c r="GC60" s="13"/>
      <c r="GD60" s="16"/>
      <c r="GE60" s="15"/>
      <c r="GF60" s="13"/>
      <c r="GG60" s="16"/>
      <c r="GH60" s="15"/>
      <c r="GI60" s="13"/>
      <c r="GJ60" s="16"/>
      <c r="GK60" s="15"/>
      <c r="GL60" s="13"/>
      <c r="GM60" s="16"/>
      <c r="GN60" s="15"/>
      <c r="GO60" s="13"/>
      <c r="GP60" s="16"/>
      <c r="GQ60" s="15"/>
      <c r="GR60" s="13"/>
      <c r="GS60" s="16"/>
      <c r="GT60" s="15"/>
      <c r="GU60" s="13"/>
      <c r="GV60" s="16"/>
      <c r="GW60" s="15"/>
      <c r="GX60" s="13"/>
      <c r="GY60" s="16"/>
      <c r="GZ60" s="15"/>
      <c r="HA60" s="13"/>
      <c r="HB60" s="16"/>
      <c r="HC60" s="15"/>
      <c r="HD60" s="13"/>
      <c r="HE60" s="16"/>
      <c r="HF60" s="15"/>
      <c r="HG60" s="13"/>
      <c r="HH60" s="16"/>
      <c r="HI60" s="15"/>
      <c r="HJ60" s="13"/>
      <c r="HK60" s="16"/>
      <c r="HL60" s="15"/>
      <c r="HM60" s="13"/>
      <c r="HN60" s="16"/>
      <c r="HO60" s="15"/>
      <c r="HP60" s="13"/>
      <c r="HQ60" s="16"/>
      <c r="HR60" s="15"/>
      <c r="HS60" s="13"/>
      <c r="HT60" s="16"/>
      <c r="HU60" s="15"/>
      <c r="HV60" s="13"/>
      <c r="HW60" s="16"/>
      <c r="HX60" s="15"/>
      <c r="HY60" s="13"/>
      <c r="HZ60" s="16"/>
      <c r="IA60" s="15"/>
      <c r="IB60" s="13"/>
      <c r="IC60" s="16"/>
      <c r="ID60" s="15"/>
      <c r="IE60" s="13"/>
      <c r="IF60" s="16"/>
      <c r="IG60" s="15"/>
      <c r="IH60" s="13"/>
      <c r="II60" s="16"/>
      <c r="IJ60" s="15"/>
      <c r="IK60" s="13"/>
      <c r="IL60" s="16"/>
      <c r="IM60" s="15"/>
      <c r="IN60" s="13"/>
      <c r="IO60" s="16"/>
      <c r="IP60" s="15"/>
      <c r="IQ60" s="13"/>
      <c r="IR60" s="16"/>
      <c r="IS60" s="15"/>
      <c r="IT60" s="13"/>
      <c r="IU60" s="16"/>
      <c r="IV60" s="15"/>
      <c r="IW60" s="13"/>
      <c r="IX60" s="16"/>
      <c r="IY60" s="15"/>
      <c r="IZ60" s="13"/>
      <c r="JA60" s="16"/>
      <c r="JB60" s="15"/>
      <c r="JC60" s="13"/>
      <c r="JD60" s="16"/>
      <c r="JE60" s="15"/>
      <c r="JF60" s="13"/>
      <c r="JG60" s="16"/>
      <c r="JH60" s="15"/>
      <c r="JI60" s="13"/>
      <c r="JJ60" s="16"/>
      <c r="JK60" s="15"/>
      <c r="JL60" s="13"/>
      <c r="JM60" s="16"/>
      <c r="JN60" s="15"/>
      <c r="JO60" s="13"/>
      <c r="JP60" s="16"/>
      <c r="JQ60" s="15"/>
      <c r="JR60" s="13"/>
      <c r="JS60" s="16"/>
      <c r="JT60" s="15"/>
      <c r="JU60" s="13"/>
      <c r="JV60" s="16"/>
      <c r="JW60" s="15"/>
      <c r="JX60" s="13"/>
      <c r="JY60" s="16"/>
      <c r="JZ60" s="15"/>
      <c r="KA60" s="13"/>
      <c r="KB60" s="16"/>
      <c r="KC60" s="15"/>
      <c r="KD60" s="13"/>
      <c r="KE60" s="16"/>
      <c r="KF60" s="15"/>
      <c r="KG60" s="13"/>
      <c r="KH60" s="16"/>
      <c r="KI60" s="15"/>
      <c r="KJ60" s="13"/>
      <c r="KK60" s="16"/>
      <c r="KL60" s="15"/>
      <c r="KM60" s="13"/>
      <c r="KN60" s="16"/>
      <c r="KO60" s="15"/>
      <c r="KP60" s="13"/>
      <c r="KQ60" s="16"/>
      <c r="KR60" s="15"/>
      <c r="KS60" s="13"/>
      <c r="KT60" s="16"/>
      <c r="KU60" s="15"/>
      <c r="KV60" s="13"/>
      <c r="KW60" s="16"/>
      <c r="KX60" s="15"/>
      <c r="KY60" s="13"/>
      <c r="KZ60" s="16"/>
      <c r="LA60" s="15"/>
      <c r="LB60" s="13"/>
      <c r="LC60" s="16"/>
      <c r="LD60" s="15"/>
      <c r="LE60" s="13"/>
      <c r="LF60" s="16"/>
      <c r="LG60" s="15"/>
      <c r="LH60" s="13"/>
      <c r="LI60" s="16"/>
      <c r="LJ60" s="15"/>
      <c r="LK60" s="13"/>
      <c r="LL60" s="16"/>
      <c r="LM60" s="15"/>
      <c r="LN60" s="13"/>
      <c r="LO60" s="16"/>
      <c r="LP60" s="15"/>
      <c r="LQ60" s="13"/>
      <c r="LR60" s="16"/>
      <c r="LS60" s="15"/>
      <c r="LT60" s="13"/>
      <c r="LU60" s="16"/>
      <c r="LV60" s="15"/>
      <c r="LW60" s="13"/>
      <c r="LX60" s="16"/>
      <c r="LY60" s="15"/>
      <c r="LZ60" s="13"/>
      <c r="MA60" s="16"/>
      <c r="MB60" s="15"/>
      <c r="MC60" s="13"/>
      <c r="MD60" s="16"/>
      <c r="ME60" s="15"/>
      <c r="MF60" s="13"/>
      <c r="MG60" s="16"/>
      <c r="MH60" s="15"/>
      <c r="MI60" s="13"/>
      <c r="MJ60" s="16"/>
      <c r="MK60" s="15"/>
      <c r="ML60" s="13"/>
      <c r="MM60" s="16"/>
      <c r="MN60" s="15"/>
      <c r="MO60" s="13"/>
      <c r="MP60" s="16"/>
      <c r="MQ60" s="15"/>
      <c r="MR60" s="13"/>
      <c r="MS60" s="16"/>
      <c r="MT60" s="15"/>
      <c r="MU60" s="13"/>
      <c r="MV60" s="16"/>
      <c r="MW60" s="15"/>
      <c r="MX60" s="13"/>
      <c r="MY60" s="16"/>
      <c r="MZ60" s="15"/>
      <c r="NA60" s="13"/>
      <c r="NB60" s="16"/>
      <c r="NC60" s="15"/>
      <c r="ND60" s="13"/>
      <c r="NE60" s="16"/>
      <c r="NF60" s="15"/>
      <c r="NG60" s="13"/>
      <c r="NH60" s="16"/>
      <c r="NI60" s="15"/>
      <c r="NJ60" s="13"/>
      <c r="NK60" s="16"/>
      <c r="NL60" s="15"/>
      <c r="NM60" s="13"/>
      <c r="NN60" s="16"/>
      <c r="NO60" s="15"/>
      <c r="NP60" s="13"/>
      <c r="NQ60" s="16"/>
      <c r="NR60" s="15"/>
      <c r="NS60" s="13"/>
      <c r="NT60" s="16"/>
      <c r="NU60" s="15"/>
      <c r="NV60" s="13"/>
      <c r="NW60" s="16"/>
      <c r="NX60" s="15"/>
      <c r="NY60" s="13"/>
      <c r="NZ60" s="16"/>
      <c r="OA60" s="15"/>
      <c r="OB60" s="13"/>
      <c r="OC60" s="16"/>
      <c r="OD60" s="15"/>
      <c r="OE60" s="13"/>
      <c r="OF60" s="16"/>
      <c r="OG60" s="15"/>
      <c r="OH60" s="13"/>
      <c r="OI60" s="16"/>
      <c r="OJ60" s="15"/>
      <c r="OK60" s="13"/>
      <c r="OL60" s="16"/>
      <c r="OM60" s="15"/>
      <c r="ON60" s="13"/>
      <c r="OO60" s="16"/>
      <c r="OP60" s="15"/>
      <c r="OQ60" s="13"/>
      <c r="OR60" s="16"/>
      <c r="OS60" s="15"/>
      <c r="OT60" s="13"/>
      <c r="OU60" s="16"/>
      <c r="OV60" s="15"/>
      <c r="OW60" s="13"/>
      <c r="OX60" s="16"/>
      <c r="OY60" s="15"/>
      <c r="OZ60" s="13"/>
      <c r="PA60" s="16"/>
      <c r="PB60" s="15"/>
      <c r="PC60" s="13"/>
      <c r="PD60" s="16"/>
      <c r="PE60" s="15"/>
      <c r="PF60" s="13"/>
      <c r="PG60" s="16"/>
      <c r="PH60" s="15"/>
      <c r="PI60" s="13"/>
      <c r="PJ60" s="16"/>
      <c r="PK60" s="15"/>
      <c r="PL60" s="13"/>
      <c r="PM60" s="16"/>
      <c r="PN60" s="15"/>
      <c r="PO60" s="13"/>
      <c r="PP60" s="16"/>
      <c r="PQ60" s="15"/>
      <c r="PR60" s="13"/>
      <c r="PS60" s="16"/>
      <c r="PT60" s="15"/>
      <c r="PU60" s="13"/>
      <c r="PV60" s="16"/>
      <c r="PW60" s="15"/>
      <c r="PX60" s="13"/>
      <c r="PY60" s="16"/>
      <c r="PZ60" s="15"/>
      <c r="QA60" s="13"/>
      <c r="QB60" s="16"/>
      <c r="QC60" s="15"/>
      <c r="QD60" s="13"/>
      <c r="QE60" s="16"/>
      <c r="QF60" s="15"/>
      <c r="QG60" s="13"/>
      <c r="QH60" s="16"/>
      <c r="QI60" s="15"/>
      <c r="QJ60" s="13"/>
      <c r="QK60" s="16"/>
      <c r="QL60" s="15"/>
      <c r="QM60" s="13"/>
      <c r="QN60" s="16"/>
      <c r="QO60" s="15"/>
      <c r="QP60" s="13"/>
      <c r="QQ60" s="16"/>
      <c r="QR60" s="15"/>
      <c r="QS60" s="13"/>
      <c r="QT60" s="16"/>
      <c r="QU60" s="15"/>
      <c r="QV60" s="13"/>
      <c r="QW60" s="16"/>
      <c r="QX60" s="15"/>
      <c r="QY60" s="13"/>
      <c r="QZ60" s="16"/>
      <c r="RA60" s="15"/>
      <c r="RB60" s="13"/>
      <c r="RC60" s="16"/>
      <c r="RD60" s="15"/>
      <c r="RE60" s="13"/>
      <c r="RF60" s="16"/>
      <c r="RG60" s="15"/>
      <c r="RH60" s="13"/>
      <c r="RI60" s="16"/>
      <c r="RJ60" s="15"/>
      <c r="RK60" s="13"/>
      <c r="RL60" s="16"/>
      <c r="RM60" s="15"/>
      <c r="RN60" s="13"/>
      <c r="RO60" s="16"/>
      <c r="RP60" s="15"/>
      <c r="RQ60" s="13"/>
      <c r="RR60" s="16"/>
      <c r="RS60" s="15"/>
      <c r="RT60" s="13"/>
      <c r="RU60" s="16"/>
      <c r="RV60" s="15"/>
      <c r="RW60" s="13"/>
      <c r="RX60" s="16"/>
      <c r="RY60" s="15"/>
      <c r="RZ60" s="13"/>
      <c r="SA60" s="16"/>
      <c r="SB60" s="15"/>
      <c r="SC60" s="13"/>
      <c r="SD60" s="16"/>
      <c r="SE60" s="15"/>
      <c r="SF60" s="13"/>
      <c r="SG60" s="16"/>
      <c r="SH60" s="15"/>
      <c r="SI60" s="13"/>
      <c r="SJ60" s="16"/>
      <c r="SK60" s="15"/>
      <c r="SL60" s="13"/>
      <c r="SM60" s="16"/>
      <c r="SN60" s="15"/>
      <c r="SO60" s="13"/>
      <c r="SP60" s="16"/>
      <c r="SQ60" s="15"/>
      <c r="SR60" s="13"/>
      <c r="SS60" s="16"/>
      <c r="ST60" s="15"/>
      <c r="SU60" s="13"/>
      <c r="SV60" s="16"/>
      <c r="SW60" s="15"/>
      <c r="SX60" s="13"/>
      <c r="SY60" s="16"/>
      <c r="SZ60" s="15"/>
      <c r="TA60" s="13"/>
      <c r="TB60" s="16"/>
      <c r="TC60" s="15"/>
      <c r="TD60" s="13"/>
      <c r="TE60" s="16"/>
      <c r="TF60" s="15"/>
      <c r="TG60" s="13"/>
      <c r="TH60" s="16"/>
      <c r="TI60" s="15"/>
      <c r="TJ60" s="13"/>
      <c r="TK60" s="16"/>
      <c r="TL60" s="15"/>
      <c r="TM60" s="13"/>
      <c r="TN60" s="16"/>
      <c r="TO60" s="15"/>
      <c r="TP60" s="13"/>
      <c r="TQ60" s="16"/>
      <c r="TR60" s="15"/>
      <c r="TS60" s="13"/>
      <c r="TT60" s="16"/>
      <c r="TU60" s="15"/>
      <c r="TV60" s="13"/>
      <c r="TW60" s="16"/>
      <c r="TX60" s="15"/>
      <c r="TY60" s="13"/>
      <c r="TZ60" s="16"/>
      <c r="UA60" s="15"/>
      <c r="UB60" s="13"/>
      <c r="UC60" s="16"/>
      <c r="UD60" s="15"/>
      <c r="UE60" s="13"/>
      <c r="UF60" s="16"/>
      <c r="UG60" s="15"/>
      <c r="UH60" s="13"/>
      <c r="UI60" s="16"/>
      <c r="UJ60" s="15"/>
      <c r="UK60" s="13"/>
      <c r="UL60" s="16"/>
      <c r="UM60" s="15"/>
      <c r="UN60" s="13"/>
      <c r="UO60" s="16"/>
      <c r="UP60" s="15"/>
      <c r="UQ60" s="13"/>
      <c r="UR60" s="16"/>
      <c r="US60" s="15"/>
      <c r="UT60" s="13"/>
      <c r="UU60" s="16"/>
      <c r="UV60" s="15"/>
      <c r="UW60" s="13"/>
      <c r="UX60" s="16"/>
      <c r="UY60" s="15"/>
      <c r="UZ60" s="13"/>
      <c r="VA60" s="16"/>
      <c r="VB60" s="15"/>
      <c r="VC60" s="13"/>
      <c r="VD60" s="16"/>
      <c r="VE60" s="15"/>
      <c r="VF60" s="13"/>
      <c r="VG60" s="16"/>
      <c r="VH60" s="15"/>
      <c r="VI60" s="13"/>
      <c r="VJ60" s="16"/>
      <c r="VK60" s="15"/>
      <c r="VL60" s="13"/>
      <c r="VM60" s="16"/>
      <c r="VN60" s="15"/>
      <c r="VO60" s="13"/>
      <c r="VP60" s="16"/>
      <c r="VQ60" s="15"/>
      <c r="VR60" s="13"/>
      <c r="VS60" s="16"/>
      <c r="VT60" s="15"/>
      <c r="VU60" s="13"/>
      <c r="VV60" s="16"/>
      <c r="VW60" s="15"/>
      <c r="VX60" s="13"/>
      <c r="VY60" s="16"/>
      <c r="VZ60" s="15"/>
      <c r="WA60" s="13"/>
      <c r="WB60" s="16"/>
      <c r="WC60" s="15"/>
      <c r="WD60" s="13"/>
      <c r="WE60" s="16"/>
      <c r="WF60" s="15"/>
      <c r="WG60" s="13"/>
      <c r="WH60" s="16"/>
      <c r="WI60" s="15"/>
      <c r="WJ60" s="13"/>
      <c r="WK60" s="16"/>
      <c r="WL60" s="15"/>
      <c r="WM60" s="13"/>
      <c r="WN60" s="16"/>
      <c r="WO60" s="15"/>
      <c r="WP60" s="13"/>
      <c r="WQ60" s="16"/>
      <c r="WR60" s="15"/>
      <c r="WS60" s="13"/>
      <c r="WT60" s="16"/>
      <c r="WU60" s="15"/>
      <c r="WV60" s="13"/>
      <c r="WW60" s="16"/>
      <c r="WX60" s="15"/>
      <c r="WY60" s="13"/>
      <c r="WZ60" s="16"/>
      <c r="XA60" s="15"/>
      <c r="XB60" s="13"/>
      <c r="XC60" s="16"/>
      <c r="XD60" s="15"/>
      <c r="XE60" s="13"/>
      <c r="XF60" s="16"/>
      <c r="XG60" s="15"/>
      <c r="XH60" s="13"/>
      <c r="XI60" s="16"/>
      <c r="XJ60" s="15"/>
      <c r="XK60" s="13"/>
      <c r="XL60" s="16"/>
      <c r="XM60" s="15"/>
      <c r="XN60" s="13"/>
      <c r="XO60" s="16"/>
      <c r="XP60" s="15"/>
      <c r="XQ60" s="13"/>
      <c r="XR60" s="16"/>
      <c r="XS60" s="15"/>
      <c r="XT60" s="13"/>
      <c r="XU60" s="16"/>
      <c r="XV60" s="15"/>
      <c r="XW60" s="13"/>
      <c r="XX60" s="16"/>
      <c r="XY60" s="15"/>
      <c r="XZ60" s="13"/>
      <c r="YA60" s="16"/>
      <c r="YB60" s="15"/>
      <c r="YC60" s="13"/>
      <c r="YD60" s="16"/>
      <c r="YE60" s="15"/>
      <c r="YF60" s="13"/>
      <c r="YG60" s="16"/>
      <c r="YH60" s="15"/>
      <c r="YI60" s="13"/>
      <c r="YJ60" s="16"/>
      <c r="YK60" s="15"/>
      <c r="YL60" s="13"/>
      <c r="YM60" s="16"/>
      <c r="YN60" s="15"/>
      <c r="YO60" s="13"/>
      <c r="YP60" s="16"/>
      <c r="YQ60" s="15"/>
      <c r="YR60" s="13"/>
      <c r="YS60" s="16"/>
      <c r="YT60" s="15"/>
      <c r="YU60" s="13"/>
      <c r="YV60" s="16"/>
      <c r="YW60" s="15"/>
      <c r="YX60" s="13"/>
      <c r="YY60" s="16"/>
      <c r="YZ60" s="15"/>
      <c r="ZA60" s="13"/>
      <c r="ZB60" s="16"/>
      <c r="ZC60" s="15"/>
      <c r="ZD60" s="13"/>
      <c r="ZE60" s="16"/>
      <c r="ZF60" s="15"/>
      <c r="ZG60" s="13"/>
      <c r="ZH60" s="16"/>
      <c r="ZI60" s="15"/>
      <c r="ZJ60" s="13"/>
      <c r="ZK60" s="16"/>
      <c r="ZL60" s="15"/>
      <c r="ZM60" s="13"/>
      <c r="ZN60" s="16"/>
      <c r="ZO60" s="15"/>
      <c r="ZP60" s="13"/>
      <c r="ZQ60" s="16"/>
      <c r="ZR60" s="15"/>
      <c r="ZS60" s="13"/>
      <c r="ZT60" s="16"/>
      <c r="ZU60" s="15"/>
      <c r="ZV60" s="13"/>
      <c r="ZW60" s="16"/>
      <c r="ZX60" s="15"/>
      <c r="ZY60" s="13"/>
      <c r="ZZ60" s="16"/>
      <c r="AAA60" s="15"/>
      <c r="AAB60" s="13"/>
      <c r="AAC60" s="16"/>
      <c r="AAD60" s="15"/>
      <c r="AAE60" s="13"/>
      <c r="AAF60" s="16"/>
      <c r="AAG60" s="15"/>
      <c r="AAH60" s="13"/>
      <c r="AAI60" s="16"/>
      <c r="AAJ60" s="15"/>
      <c r="AAK60" s="13"/>
      <c r="AAL60" s="16"/>
      <c r="AAM60" s="15"/>
      <c r="AAN60" s="13"/>
      <c r="AAO60" s="16"/>
      <c r="AAP60" s="15"/>
      <c r="AAQ60" s="13"/>
      <c r="AAR60" s="16"/>
      <c r="AAS60" s="15"/>
      <c r="AAT60" s="13"/>
      <c r="AAU60" s="16"/>
      <c r="AAV60" s="15"/>
      <c r="AAW60" s="13"/>
      <c r="AAX60" s="16"/>
      <c r="AAY60" s="15"/>
      <c r="AAZ60" s="13"/>
      <c r="ABA60" s="16"/>
      <c r="ABB60" s="15"/>
      <c r="ABC60" s="13"/>
      <c r="ABD60" s="16"/>
      <c r="ABE60" s="15"/>
      <c r="ABF60" s="13"/>
      <c r="ABG60" s="16"/>
      <c r="ABH60" s="15"/>
      <c r="ABI60" s="13"/>
      <c r="ABJ60" s="16"/>
      <c r="ABK60" s="15"/>
      <c r="ABL60" s="13"/>
      <c r="ABM60" s="16"/>
      <c r="ABN60" s="15"/>
      <c r="ABO60" s="13"/>
      <c r="ABP60" s="16"/>
      <c r="ABQ60" s="15"/>
      <c r="ABR60" s="13"/>
      <c r="ABS60" s="16"/>
      <c r="ABT60" s="15"/>
      <c r="ABU60" s="13"/>
      <c r="ABV60" s="16"/>
      <c r="ABW60" s="15"/>
      <c r="ABX60" s="13"/>
      <c r="ABY60" s="16"/>
      <c r="ABZ60" s="15"/>
      <c r="ACA60" s="13"/>
      <c r="ACB60" s="16"/>
      <c r="ACC60" s="15"/>
      <c r="ACD60" s="13"/>
      <c r="ACE60" s="16"/>
      <c r="ACF60" s="15"/>
      <c r="ACG60" s="13"/>
      <c r="ACH60" s="16"/>
      <c r="ACI60" s="15"/>
      <c r="ACJ60" s="13"/>
      <c r="ACK60" s="16"/>
      <c r="ACL60" s="15"/>
      <c r="ACM60" s="13"/>
      <c r="ACN60" s="16"/>
      <c r="ACO60" s="15"/>
      <c r="ACP60" s="13"/>
      <c r="ACQ60" s="16"/>
      <c r="ACR60" s="15"/>
      <c r="ACS60" s="13"/>
      <c r="ACT60" s="16"/>
      <c r="ACU60" s="15"/>
      <c r="ACV60" s="13"/>
      <c r="ACW60" s="16"/>
      <c r="ACX60" s="15"/>
      <c r="ACY60" s="13"/>
      <c r="ACZ60" s="16"/>
      <c r="ADA60" s="15"/>
      <c r="ADB60" s="13"/>
      <c r="ADC60" s="16"/>
      <c r="ADD60" s="15"/>
      <c r="ADE60" s="13"/>
      <c r="ADF60" s="16"/>
      <c r="ADG60" s="15"/>
      <c r="ADH60" s="13"/>
      <c r="ADI60" s="16"/>
      <c r="ADJ60" s="15"/>
      <c r="ADK60" s="13"/>
      <c r="ADL60" s="16"/>
      <c r="ADM60" s="15"/>
      <c r="ADN60" s="13"/>
      <c r="ADO60" s="16"/>
      <c r="ADP60" s="15"/>
      <c r="ADQ60" s="13"/>
      <c r="ADR60" s="16"/>
      <c r="ADS60" s="15"/>
      <c r="ADT60" s="13"/>
      <c r="ADU60" s="16"/>
      <c r="ADV60" s="15"/>
      <c r="ADW60" s="13"/>
      <c r="ADX60" s="16"/>
      <c r="ADY60" s="15"/>
      <c r="ADZ60" s="13"/>
      <c r="AEA60" s="16"/>
      <c r="AEB60" s="15"/>
      <c r="AEC60" s="13"/>
      <c r="AED60" s="16"/>
      <c r="AEE60" s="15"/>
      <c r="AEF60" s="13"/>
      <c r="AEG60" s="16"/>
      <c r="AEH60" s="15"/>
      <c r="AEI60" s="13"/>
      <c r="AEJ60" s="16"/>
      <c r="AEK60" s="15"/>
      <c r="AEL60" s="13"/>
      <c r="AEM60" s="16"/>
      <c r="AEN60" s="15"/>
      <c r="AEO60" s="13"/>
      <c r="AEP60" s="16"/>
      <c r="AEQ60" s="15"/>
      <c r="AER60" s="13"/>
      <c r="AES60" s="16"/>
      <c r="AET60" s="15"/>
      <c r="AEU60" s="13"/>
      <c r="AEV60" s="16"/>
      <c r="AEW60" s="15"/>
      <c r="AEX60" s="13"/>
      <c r="AEY60" s="16"/>
      <c r="AEZ60" s="15"/>
      <c r="AFA60" s="13"/>
      <c r="AFB60" s="16"/>
      <c r="AFC60" s="15"/>
      <c r="AFD60" s="13"/>
      <c r="AFE60" s="16"/>
      <c r="AFF60" s="15"/>
      <c r="AFG60" s="13"/>
      <c r="AFH60" s="16"/>
      <c r="AFI60" s="15"/>
      <c r="AFJ60" s="13"/>
      <c r="AFK60" s="16"/>
      <c r="AFL60" s="15"/>
      <c r="AFM60" s="13"/>
      <c r="AFN60" s="16"/>
      <c r="AFO60" s="15"/>
      <c r="AFP60" s="13"/>
      <c r="AFQ60" s="16"/>
      <c r="AFR60" s="15"/>
      <c r="AFS60" s="13"/>
      <c r="AFT60" s="16"/>
      <c r="AFU60" s="15"/>
      <c r="AFV60" s="13"/>
      <c r="AFW60" s="16"/>
      <c r="AFX60" s="15"/>
      <c r="AFY60" s="13"/>
      <c r="AFZ60" s="16"/>
      <c r="AGA60" s="15"/>
      <c r="AGB60" s="13"/>
      <c r="AGC60" s="16"/>
      <c r="AGD60" s="15"/>
      <c r="AGE60" s="13"/>
      <c r="AGF60" s="16"/>
      <c r="AGG60" s="15"/>
      <c r="AGH60" s="13"/>
      <c r="AGI60" s="16"/>
      <c r="AGJ60" s="15"/>
      <c r="AGK60" s="13"/>
      <c r="AGL60" s="16"/>
      <c r="AGM60" s="15"/>
      <c r="AGN60" s="13"/>
      <c r="AGO60" s="16"/>
      <c r="AGP60" s="15"/>
      <c r="AGQ60" s="13"/>
      <c r="AGR60" s="16"/>
      <c r="AGS60" s="15"/>
      <c r="AGT60" s="13"/>
      <c r="AGU60" s="16"/>
      <c r="AGV60" s="15"/>
      <c r="AGW60" s="13"/>
      <c r="AGX60" s="16"/>
      <c r="AGY60" s="15"/>
      <c r="AGZ60" s="13"/>
      <c r="AHA60" s="16"/>
      <c r="AHB60" s="15"/>
      <c r="AHC60" s="13"/>
      <c r="AHD60" s="16"/>
      <c r="AHE60" s="15"/>
      <c r="AHF60" s="13"/>
      <c r="AHG60" s="16"/>
      <c r="AHH60" s="15"/>
      <c r="AHI60" s="13"/>
      <c r="AHJ60" s="16"/>
      <c r="AHK60" s="15"/>
      <c r="AHL60" s="13"/>
      <c r="AHM60" s="16"/>
      <c r="AHN60" s="15"/>
      <c r="AHO60" s="13"/>
      <c r="AHP60" s="16"/>
      <c r="AHQ60" s="15"/>
      <c r="AHR60" s="13"/>
      <c r="AHS60" s="16"/>
      <c r="AHT60" s="15"/>
      <c r="AHU60" s="13"/>
      <c r="AHV60" s="16"/>
      <c r="AHW60" s="15"/>
      <c r="AHX60" s="13"/>
      <c r="AHY60" s="16"/>
      <c r="AHZ60" s="15"/>
      <c r="AIA60" s="13"/>
      <c r="AIB60" s="16"/>
      <c r="AIC60" s="15"/>
      <c r="AID60" s="13"/>
      <c r="AIE60" s="16"/>
      <c r="AIF60" s="15"/>
      <c r="AIG60" s="13"/>
      <c r="AIH60" s="16"/>
      <c r="AII60" s="15"/>
      <c r="AIJ60" s="13"/>
      <c r="AIK60" s="16"/>
      <c r="AIL60" s="15"/>
      <c r="AIM60" s="13"/>
      <c r="AIN60" s="16"/>
      <c r="AIO60" s="15"/>
      <c r="AIP60" s="13"/>
      <c r="AIQ60" s="16"/>
      <c r="AIR60" s="15"/>
      <c r="AIS60" s="13"/>
      <c r="AIT60" s="16"/>
      <c r="AIU60" s="15"/>
      <c r="AIV60" s="13"/>
      <c r="AIW60" s="16"/>
      <c r="AIX60" s="15"/>
      <c r="AIY60" s="13"/>
      <c r="AIZ60" s="16"/>
      <c r="AJA60" s="15"/>
      <c r="AJB60" s="13"/>
      <c r="AJC60" s="16"/>
      <c r="AJD60" s="15"/>
      <c r="AJE60" s="13"/>
      <c r="AJF60" s="16"/>
      <c r="AJG60" s="15"/>
      <c r="AJH60" s="13"/>
      <c r="AJI60" s="16"/>
      <c r="AJJ60" s="15"/>
      <c r="AJK60" s="13"/>
      <c r="AJL60" s="16"/>
      <c r="AJM60" s="15"/>
      <c r="AJN60" s="13"/>
      <c r="AJO60" s="16"/>
      <c r="AJP60" s="15"/>
      <c r="AJQ60" s="13"/>
      <c r="AJR60" s="16"/>
      <c r="AJS60" s="15"/>
      <c r="AJT60" s="13"/>
      <c r="AJU60" s="16"/>
      <c r="AJV60" s="15"/>
      <c r="AJW60" s="13"/>
      <c r="AJX60" s="16"/>
      <c r="AJY60" s="15"/>
      <c r="AJZ60" s="13"/>
      <c r="AKA60" s="16"/>
      <c r="AKB60" s="15"/>
      <c r="AKC60" s="13"/>
      <c r="AKD60" s="16"/>
      <c r="AKE60" s="15"/>
      <c r="AKF60" s="13"/>
      <c r="AKG60" s="16"/>
      <c r="AKH60" s="15"/>
      <c r="AKI60" s="13"/>
      <c r="AKJ60" s="16"/>
      <c r="AKK60" s="15"/>
      <c r="AKL60" s="13"/>
      <c r="AKM60" s="16"/>
      <c r="AKN60" s="15"/>
      <c r="AKO60" s="13"/>
      <c r="AKP60" s="16"/>
      <c r="AKQ60" s="15"/>
      <c r="AKR60" s="13"/>
      <c r="AKS60" s="16"/>
      <c r="AKT60" s="15"/>
      <c r="AKU60" s="13"/>
      <c r="AKV60" s="16"/>
      <c r="AKW60" s="15"/>
      <c r="AKX60" s="13"/>
      <c r="AKY60" s="16"/>
      <c r="AKZ60" s="15"/>
      <c r="ALA60" s="13"/>
      <c r="ALB60" s="16"/>
      <c r="ALC60" s="15"/>
      <c r="ALD60" s="13"/>
      <c r="ALE60" s="16"/>
      <c r="ALF60" s="15"/>
      <c r="ALG60" s="13"/>
      <c r="ALH60" s="16"/>
      <c r="ALI60" s="15"/>
      <c r="ALJ60" s="13"/>
      <c r="ALK60" s="16"/>
      <c r="ALL60" s="15"/>
      <c r="ALM60" s="13"/>
      <c r="ALN60" s="16"/>
      <c r="ALO60" s="15"/>
      <c r="ALP60" s="13"/>
      <c r="ALQ60" s="16"/>
      <c r="ALR60" s="15"/>
      <c r="ALS60" s="13"/>
      <c r="ALT60" s="16"/>
      <c r="ALU60" s="15"/>
      <c r="ALV60" s="13"/>
      <c r="ALW60" s="16"/>
      <c r="ALX60" s="15"/>
      <c r="ALY60" s="13"/>
      <c r="ALZ60" s="16"/>
      <c r="AMA60" s="15"/>
      <c r="AMB60" s="13"/>
      <c r="AMC60" s="16"/>
      <c r="AMD60" s="15"/>
      <c r="AME60" s="13"/>
      <c r="AMF60" s="16"/>
      <c r="AMG60" s="15"/>
      <c r="AMH60" s="13"/>
      <c r="AMI60" s="16"/>
      <c r="AMJ60" s="15"/>
      <c r="AMK60" s="13"/>
      <c r="AML60" s="16"/>
      <c r="AMM60" s="15"/>
      <c r="AMN60" s="13"/>
      <c r="AMO60" s="16"/>
      <c r="AMP60" s="15"/>
      <c r="AMQ60" s="13"/>
      <c r="AMR60" s="16"/>
      <c r="AMS60" s="15"/>
      <c r="AMT60" s="13"/>
      <c r="AMU60" s="16"/>
      <c r="AMV60" s="15"/>
      <c r="AMW60" s="13"/>
      <c r="AMX60" s="16"/>
      <c r="AMY60" s="15"/>
      <c r="AMZ60" s="13"/>
      <c r="ANA60" s="16"/>
      <c r="ANB60" s="15"/>
      <c r="ANC60" s="13"/>
      <c r="AND60" s="16"/>
      <c r="ANE60" s="15"/>
      <c r="ANF60" s="13"/>
      <c r="ANG60" s="16"/>
      <c r="ANH60" s="15"/>
      <c r="ANI60" s="13"/>
      <c r="ANJ60" s="16"/>
      <c r="ANK60" s="15"/>
      <c r="ANL60" s="13"/>
      <c r="ANM60" s="16"/>
      <c r="ANN60" s="15"/>
      <c r="ANO60" s="13"/>
      <c r="ANP60" s="16"/>
      <c r="ANQ60" s="15"/>
      <c r="ANR60" s="13"/>
      <c r="ANS60" s="16"/>
      <c r="ANT60" s="15"/>
      <c r="ANU60" s="13"/>
      <c r="ANV60" s="16"/>
      <c r="ANW60" s="15"/>
      <c r="ANX60" s="13"/>
      <c r="ANY60" s="16"/>
      <c r="ANZ60" s="15"/>
      <c r="AOA60" s="13"/>
      <c r="AOB60" s="16"/>
      <c r="AOC60" s="15"/>
      <c r="AOD60" s="13"/>
      <c r="AOE60" s="16"/>
      <c r="AOF60" s="15"/>
      <c r="AOG60" s="13"/>
      <c r="AOH60" s="16"/>
      <c r="AOI60" s="15"/>
      <c r="AOJ60" s="13"/>
      <c r="AOK60" s="16"/>
      <c r="AOL60" s="15"/>
      <c r="AOM60" s="13"/>
      <c r="AON60" s="16"/>
      <c r="AOO60" s="15"/>
      <c r="AOP60" s="13"/>
      <c r="AOQ60" s="16"/>
      <c r="AOR60" s="15"/>
      <c r="AOS60" s="13"/>
      <c r="AOT60" s="16"/>
      <c r="AOU60" s="15"/>
      <c r="AOV60" s="13"/>
      <c r="AOW60" s="16"/>
      <c r="AOX60" s="15"/>
      <c r="AOY60" s="13"/>
      <c r="AOZ60" s="16"/>
      <c r="APA60" s="15"/>
      <c r="APB60" s="13"/>
      <c r="APC60" s="16"/>
      <c r="APD60" s="15"/>
      <c r="APE60" s="13"/>
      <c r="APF60" s="16"/>
      <c r="APG60" s="15"/>
      <c r="APH60" s="13"/>
      <c r="API60" s="16"/>
      <c r="APJ60" s="15"/>
      <c r="APK60" s="13"/>
      <c r="APL60" s="16"/>
      <c r="APM60" s="15"/>
      <c r="APN60" s="13"/>
      <c r="APO60" s="16"/>
      <c r="APP60" s="15"/>
      <c r="APQ60" s="13"/>
      <c r="APR60" s="16"/>
      <c r="APS60" s="15"/>
      <c r="APT60" s="13"/>
      <c r="APU60" s="16"/>
      <c r="APV60" s="15"/>
      <c r="APW60" s="13"/>
      <c r="APX60" s="16"/>
      <c r="APY60" s="15"/>
      <c r="APZ60" s="13"/>
      <c r="AQA60" s="16"/>
      <c r="AQB60" s="15"/>
      <c r="AQC60" s="13"/>
      <c r="AQD60" s="16"/>
      <c r="AQE60" s="15"/>
      <c r="AQF60" s="13"/>
      <c r="AQG60" s="16"/>
      <c r="AQH60" s="15"/>
      <c r="AQI60" s="13"/>
      <c r="AQJ60" s="16"/>
      <c r="AQK60" s="15"/>
      <c r="AQL60" s="13"/>
      <c r="AQM60" s="16"/>
      <c r="AQN60" s="15"/>
      <c r="AQO60" s="13"/>
      <c r="AQP60" s="16"/>
      <c r="AQQ60" s="15"/>
      <c r="AQR60" s="13"/>
      <c r="AQS60" s="16"/>
      <c r="AQT60" s="15"/>
      <c r="AQU60" s="13"/>
      <c r="AQV60" s="16"/>
      <c r="AQW60" s="15"/>
      <c r="AQX60" s="13"/>
      <c r="AQY60" s="16"/>
      <c r="AQZ60" s="15"/>
      <c r="ARA60" s="13"/>
      <c r="ARB60" s="16"/>
      <c r="ARC60" s="15"/>
      <c r="ARD60" s="13"/>
      <c r="ARE60" s="16"/>
      <c r="ARF60" s="15"/>
      <c r="ARG60" s="13"/>
      <c r="ARH60" s="16"/>
      <c r="ARI60" s="15"/>
      <c r="ARJ60" s="13"/>
      <c r="ARK60" s="16"/>
      <c r="ARL60" s="15"/>
      <c r="ARM60" s="13"/>
      <c r="ARN60" s="16"/>
      <c r="ARO60" s="15"/>
      <c r="ARP60" s="13"/>
      <c r="ARQ60" s="16"/>
      <c r="ARR60" s="15"/>
      <c r="ARS60" s="13"/>
      <c r="ART60" s="16"/>
      <c r="ARU60" s="15"/>
      <c r="ARV60" s="13"/>
      <c r="ARW60" s="16"/>
      <c r="ARX60" s="15"/>
      <c r="ARY60" s="13"/>
      <c r="ARZ60" s="16"/>
      <c r="ASA60" s="15"/>
      <c r="ASB60" s="13"/>
      <c r="ASC60" s="16"/>
      <c r="ASD60" s="15"/>
      <c r="ASE60" s="13"/>
      <c r="ASF60" s="16"/>
      <c r="ASG60" s="15"/>
      <c r="ASH60" s="13"/>
      <c r="ASI60" s="16"/>
      <c r="ASJ60" s="15"/>
      <c r="ASK60" s="13"/>
      <c r="ASL60" s="16"/>
      <c r="ASM60" s="15"/>
      <c r="ASN60" s="13"/>
      <c r="ASO60" s="16"/>
      <c r="ASP60" s="15"/>
      <c r="ASQ60" s="13"/>
      <c r="ASR60" s="16"/>
      <c r="ASS60" s="15"/>
      <c r="AST60" s="13"/>
      <c r="ASU60" s="16"/>
      <c r="ASV60" s="15"/>
      <c r="ASW60" s="13"/>
      <c r="ASX60" s="16"/>
      <c r="ASY60" s="15"/>
      <c r="ASZ60" s="13"/>
      <c r="ATA60" s="16"/>
      <c r="ATB60" s="15"/>
      <c r="ATC60" s="13"/>
      <c r="ATD60" s="16"/>
      <c r="ATE60" s="15"/>
      <c r="ATF60" s="13"/>
      <c r="ATG60" s="16"/>
      <c r="ATH60" s="15"/>
      <c r="ATI60" s="13"/>
      <c r="ATJ60" s="16"/>
      <c r="ATK60" s="15"/>
      <c r="ATL60" s="13"/>
      <c r="ATM60" s="16"/>
      <c r="ATN60" s="15"/>
      <c r="ATO60" s="13"/>
      <c r="ATP60" s="16"/>
      <c r="ATQ60" s="15"/>
      <c r="ATR60" s="13"/>
      <c r="ATS60" s="16"/>
      <c r="ATT60" s="15"/>
      <c r="ATU60" s="13"/>
      <c r="ATV60" s="16"/>
      <c r="ATW60" s="15"/>
      <c r="ATX60" s="13"/>
      <c r="ATY60" s="16"/>
      <c r="ATZ60" s="15"/>
      <c r="AUA60" s="13"/>
      <c r="AUB60" s="16"/>
      <c r="AUC60" s="15"/>
      <c r="AUD60" s="13"/>
      <c r="AUE60" s="16"/>
      <c r="AUF60" s="15"/>
      <c r="AUG60" s="13"/>
      <c r="AUH60" s="16"/>
      <c r="AUI60" s="15"/>
      <c r="AUJ60" s="46"/>
      <c r="AUK60" s="48"/>
      <c r="AUL60" s="15"/>
      <c r="AUM60" s="46"/>
      <c r="AUN60" s="48"/>
      <c r="AUO60" s="15"/>
      <c r="AUP60" s="46"/>
      <c r="AUQ60" s="48"/>
      <c r="AUR60" s="15"/>
      <c r="AUS60" s="46"/>
      <c r="AUT60" s="48"/>
      <c r="AUU60" s="15"/>
      <c r="AUV60" s="46"/>
      <c r="AUW60" s="48"/>
      <c r="AUX60" s="15"/>
      <c r="AUY60" s="46"/>
      <c r="AUZ60" s="48"/>
      <c r="AVA60" s="15"/>
      <c r="AVB60" s="46"/>
      <c r="AVC60" s="48"/>
      <c r="AVD60" s="15"/>
      <c r="AVE60" s="46"/>
      <c r="AVF60" s="48"/>
      <c r="AVG60" s="15"/>
      <c r="AVH60" s="46"/>
      <c r="AVI60" s="16"/>
      <c r="AVJ60" s="15"/>
      <c r="AVK60" s="13"/>
      <c r="AVL60" s="16"/>
      <c r="AVM60" s="15"/>
      <c r="AVN60" s="22"/>
      <c r="AVO60" s="22"/>
      <c r="AVP60" s="22"/>
      <c r="AVQ60" s="13"/>
      <c r="AVR60" s="16"/>
      <c r="AVS60" s="15"/>
      <c r="AVT60" s="13"/>
      <c r="AVU60" s="16"/>
      <c r="AVV60" s="15"/>
      <c r="AVW60" s="13"/>
      <c r="AVX60" s="16"/>
      <c r="AVY60" s="15"/>
      <c r="AVZ60" s="13"/>
      <c r="AWA60" s="16"/>
      <c r="AWB60" s="15"/>
      <c r="AWC60" s="13"/>
      <c r="AWD60" s="16"/>
      <c r="AWE60" s="15"/>
      <c r="AWF60" s="13"/>
      <c r="AWG60" s="16"/>
      <c r="AWH60" s="15"/>
      <c r="AWI60" s="13"/>
      <c r="AWJ60" s="16"/>
      <c r="AWK60" s="15"/>
      <c r="AWL60" s="13"/>
      <c r="AWM60" s="16"/>
      <c r="AWN60" s="15"/>
      <c r="AWO60" s="13"/>
      <c r="AWP60" s="16"/>
      <c r="AWQ60" s="15"/>
      <c r="AWR60" s="13"/>
      <c r="AWS60" s="16"/>
      <c r="AWT60" s="15"/>
      <c r="AWU60" s="13"/>
      <c r="AWV60" s="16"/>
      <c r="AWW60" s="15"/>
      <c r="AWX60" s="13"/>
      <c r="AWY60" s="16"/>
      <c r="AWZ60" s="15"/>
      <c r="AXA60" s="13"/>
      <c r="AXB60" s="16"/>
      <c r="AXC60" s="15"/>
      <c r="AXD60" s="13"/>
      <c r="AXE60" s="16"/>
      <c r="AXF60" s="15"/>
      <c r="AXG60" s="13"/>
      <c r="AXH60" s="16"/>
      <c r="AXI60" s="15"/>
      <c r="AXJ60" s="13"/>
      <c r="AXK60" s="16"/>
      <c r="AXL60" s="15"/>
      <c r="AXM60" s="13"/>
      <c r="AXN60" s="16"/>
      <c r="AXO60" s="15"/>
      <c r="AXP60" s="13"/>
      <c r="AXQ60" s="16"/>
      <c r="AXR60" s="15"/>
      <c r="AXS60" s="13"/>
      <c r="AXT60" s="16"/>
      <c r="AXU60" s="15"/>
      <c r="AXV60" s="13"/>
      <c r="AXW60" s="16"/>
      <c r="AXX60" s="15"/>
      <c r="AXY60" s="13"/>
      <c r="AXZ60" s="16"/>
      <c r="AYA60" s="15"/>
      <c r="AYB60" s="13"/>
      <c r="AYC60" s="16"/>
      <c r="AYD60" s="15"/>
      <c r="AYE60" s="13"/>
      <c r="AYF60" s="16"/>
      <c r="AYG60" s="15"/>
      <c r="AYH60" s="13"/>
      <c r="AYI60" s="16"/>
      <c r="AYJ60" s="15"/>
      <c r="AYK60" s="13"/>
      <c r="AYL60" s="16"/>
      <c r="AYM60" s="15"/>
      <c r="AYN60" s="13"/>
      <c r="AYO60" s="16"/>
      <c r="AYP60" s="15"/>
      <c r="AYQ60" s="13"/>
      <c r="AYR60" s="16"/>
      <c r="AYS60" s="15"/>
      <c r="AYT60" s="13"/>
      <c r="AYU60" s="16"/>
      <c r="AYV60" s="15"/>
      <c r="AYW60" s="13"/>
      <c r="AYX60" s="16"/>
      <c r="AYY60" s="15"/>
      <c r="AYZ60" s="13"/>
      <c r="AZA60" s="16"/>
      <c r="AZB60" s="15"/>
      <c r="AZC60" s="13"/>
      <c r="AZD60" s="16"/>
      <c r="AZE60" s="15"/>
      <c r="AZF60" s="13"/>
      <c r="AZG60" s="16"/>
      <c r="AZH60" s="15"/>
      <c r="AZI60" s="13"/>
      <c r="AZJ60" s="16"/>
      <c r="AZK60" s="15"/>
      <c r="AZL60" s="13"/>
      <c r="AZM60" s="16"/>
      <c r="AZN60" s="15"/>
      <c r="AZO60" s="13"/>
      <c r="AZP60" s="16"/>
      <c r="AZQ60" s="15"/>
      <c r="AZR60" s="13"/>
      <c r="AZS60" s="16"/>
      <c r="AZT60" s="15"/>
      <c r="AZU60" s="13"/>
      <c r="AZV60" s="16"/>
      <c r="AZW60" s="15"/>
      <c r="AZX60" s="13"/>
      <c r="AZY60" s="16"/>
      <c r="AZZ60" s="15"/>
      <c r="BAA60" s="13"/>
      <c r="BAB60" s="16"/>
      <c r="BAC60" s="15"/>
      <c r="BAD60" s="13"/>
      <c r="BAE60" s="16"/>
      <c r="BAF60" s="15"/>
      <c r="BAG60" s="13"/>
      <c r="BAH60" s="16"/>
      <c r="BAI60" s="15"/>
      <c r="BAJ60" s="13"/>
      <c r="BAK60" s="16"/>
      <c r="BAL60" s="15"/>
      <c r="BAM60" s="13"/>
      <c r="BAN60" s="16"/>
      <c r="BAO60" s="15"/>
      <c r="BAP60" s="13"/>
      <c r="BAQ60" s="16"/>
      <c r="BAR60" s="15"/>
      <c r="BAS60" s="13"/>
      <c r="BAT60" s="16"/>
      <c r="BAU60" s="15"/>
      <c r="BAV60" s="13"/>
      <c r="BAW60" s="16"/>
      <c r="BAX60" s="15"/>
      <c r="BAY60" s="13"/>
      <c r="BAZ60" s="16"/>
      <c r="BBA60" s="15"/>
      <c r="BBB60" s="13"/>
      <c r="BBC60" s="16"/>
      <c r="BBD60" s="15"/>
      <c r="BBE60" s="13"/>
      <c r="BBF60" s="16"/>
      <c r="BBG60" s="15"/>
      <c r="BBH60" s="13"/>
      <c r="BBI60" s="16"/>
      <c r="BBJ60" s="15"/>
      <c r="BBK60" s="13"/>
      <c r="BBL60" s="16"/>
      <c r="BBM60" s="15"/>
      <c r="BBN60" s="13"/>
      <c r="BBO60" s="16"/>
      <c r="BBP60" s="15"/>
      <c r="BBQ60" s="13"/>
      <c r="BBR60" s="16"/>
      <c r="BBS60" s="15"/>
      <c r="BBT60" s="13"/>
      <c r="BBU60" s="16"/>
      <c r="BBV60" s="15"/>
      <c r="BBW60" s="13"/>
      <c r="BBX60" s="16"/>
      <c r="BBY60" s="15"/>
      <c r="BBZ60" s="13"/>
      <c r="BCA60" s="16"/>
      <c r="BCB60" s="15"/>
      <c r="BCC60" s="13"/>
      <c r="BCD60" s="16"/>
      <c r="BCE60" s="15"/>
      <c r="BCF60" s="13"/>
      <c r="BCG60" s="16"/>
      <c r="BCH60" s="15"/>
      <c r="BCI60" s="13"/>
      <c r="BCJ60" s="16"/>
      <c r="BCK60" s="15"/>
      <c r="BCL60" s="13"/>
      <c r="BCM60" s="16"/>
      <c r="BCN60" s="15"/>
      <c r="BCO60" s="13"/>
      <c r="BCP60" s="16"/>
      <c r="BCQ60" s="15"/>
      <c r="BCR60" s="13"/>
      <c r="BCS60" s="16"/>
      <c r="BCT60" s="15"/>
      <c r="BCU60" s="13"/>
      <c r="BCV60" s="16"/>
      <c r="BCW60" s="15"/>
      <c r="BCX60" s="13"/>
      <c r="BCY60" s="16"/>
      <c r="BCZ60" s="15"/>
      <c r="BDA60" s="13"/>
      <c r="BDB60" s="16"/>
      <c r="BDC60" s="15"/>
      <c r="BDD60" s="13"/>
      <c r="BDE60" s="16"/>
      <c r="BDF60" s="15"/>
      <c r="BDG60" s="13"/>
      <c r="BDH60" s="16"/>
      <c r="BDI60" s="15"/>
      <c r="BDJ60" s="13"/>
      <c r="BDK60" s="16"/>
      <c r="BDL60" s="15"/>
      <c r="BDM60" s="13"/>
      <c r="BDN60" s="16"/>
      <c r="BDO60" s="15"/>
      <c r="BDP60" s="13"/>
      <c r="BDQ60" s="16"/>
      <c r="BDR60" s="15"/>
      <c r="BDS60" s="13"/>
      <c r="BDT60" s="16"/>
      <c r="BDU60" s="15"/>
      <c r="BDV60" s="13"/>
      <c r="BDW60" s="16"/>
      <c r="BDX60" s="15"/>
      <c r="BDY60" s="13"/>
      <c r="BDZ60" s="16"/>
      <c r="BEA60" s="15"/>
      <c r="BEB60" s="13"/>
      <c r="BEC60" s="16"/>
      <c r="BED60" s="15"/>
      <c r="BEE60" s="13"/>
      <c r="BEF60" s="16"/>
      <c r="BEG60" s="15"/>
      <c r="BEH60" s="13"/>
      <c r="BEI60" s="16"/>
      <c r="BEJ60" s="15"/>
      <c r="BEK60" s="13"/>
      <c r="BEL60" s="16"/>
      <c r="BEM60" s="15"/>
      <c r="BEN60" s="13"/>
      <c r="BEO60" s="16"/>
      <c r="BEP60" s="15"/>
      <c r="BEQ60" s="13"/>
      <c r="BER60" s="16"/>
      <c r="BES60" s="15"/>
      <c r="BET60" s="13"/>
      <c r="BEU60" s="16"/>
      <c r="BEV60" s="15"/>
      <c r="BEW60" s="13"/>
      <c r="BEX60" s="16"/>
      <c r="BEY60" s="15"/>
      <c r="BEZ60" s="13"/>
      <c r="BFA60" s="16"/>
      <c r="BFB60" s="15"/>
      <c r="BFC60" s="13"/>
      <c r="BFD60" s="16"/>
      <c r="BFE60" s="15"/>
      <c r="BFF60" s="13"/>
      <c r="BFG60" s="16"/>
      <c r="BFH60" s="15"/>
      <c r="BFI60" s="13"/>
      <c r="BFJ60" s="16"/>
      <c r="BFK60" s="15"/>
      <c r="BFL60" s="13"/>
      <c r="BFM60" s="16"/>
      <c r="BFN60" s="15"/>
      <c r="BFO60" s="13"/>
      <c r="BFP60" s="16"/>
      <c r="BFQ60" s="15"/>
      <c r="BFR60" s="13"/>
      <c r="BFS60" s="16"/>
      <c r="BFT60" s="15"/>
      <c r="BFU60" s="13"/>
      <c r="BFV60" s="16"/>
      <c r="BFW60" s="15"/>
      <c r="BFX60" s="13"/>
      <c r="BFY60" s="16"/>
      <c r="BFZ60" s="15"/>
      <c r="BGA60" s="13"/>
      <c r="BGB60" s="16"/>
      <c r="BGC60" s="15"/>
      <c r="BGD60" s="13"/>
      <c r="BGE60" s="16"/>
      <c r="BGF60" s="15"/>
      <c r="BGG60" s="13"/>
      <c r="BGH60" s="16"/>
      <c r="BGI60" s="15"/>
      <c r="BGJ60" s="13"/>
      <c r="BGK60" s="16"/>
      <c r="BGL60" s="15"/>
      <c r="BGM60" s="13"/>
      <c r="BGN60" s="16"/>
      <c r="BGO60" s="15"/>
      <c r="BGP60" s="13"/>
      <c r="BGQ60" s="16"/>
      <c r="BGR60" s="15"/>
      <c r="BGS60" s="13"/>
      <c r="BGT60" s="16"/>
      <c r="BGU60" s="15"/>
      <c r="BGV60" s="13"/>
      <c r="BGW60" s="16"/>
      <c r="BGX60" s="15"/>
      <c r="BGY60" s="13"/>
      <c r="BGZ60" s="16"/>
      <c r="BHA60" s="15"/>
      <c r="BHB60" s="13"/>
      <c r="BHC60" s="16"/>
      <c r="BHD60" s="15"/>
      <c r="BHE60" s="13"/>
      <c r="BHF60" s="16"/>
      <c r="BHG60" s="15"/>
      <c r="BHH60" s="13"/>
      <c r="BHI60" s="16"/>
      <c r="BHJ60" s="15"/>
      <c r="BHK60" s="13"/>
      <c r="BHL60" s="16"/>
      <c r="BHM60" s="15"/>
      <c r="BHN60" s="13"/>
      <c r="BHO60" s="16"/>
      <c r="BHP60" s="15"/>
      <c r="BHQ60" s="13"/>
      <c r="BHR60" s="16"/>
      <c r="BHS60" s="15"/>
      <c r="BHT60" s="13"/>
      <c r="BHU60" s="16"/>
      <c r="BHV60" s="15"/>
      <c r="BHW60" s="13"/>
      <c r="BHX60" s="16"/>
      <c r="BHY60" s="15"/>
      <c r="BHZ60" s="13"/>
      <c r="BIA60" s="16"/>
      <c r="BIB60" s="15"/>
      <c r="BIC60" s="13"/>
      <c r="BID60" s="16"/>
      <c r="BIE60" s="15"/>
      <c r="BIF60" s="13"/>
      <c r="BIG60" s="16"/>
      <c r="BIH60" s="15"/>
      <c r="BII60" s="13"/>
      <c r="BIJ60" s="16"/>
      <c r="BIK60" s="15"/>
      <c r="BIL60" s="13"/>
      <c r="BIM60" s="16"/>
      <c r="BIN60" s="15"/>
      <c r="BIO60" s="13"/>
      <c r="BIP60" s="16"/>
      <c r="BIQ60" s="15"/>
      <c r="BIR60" s="13"/>
      <c r="BIS60" s="16"/>
      <c r="BIT60" s="15"/>
      <c r="BIU60" s="13"/>
      <c r="BIV60" s="16"/>
      <c r="BIW60" s="15"/>
      <c r="BIX60" s="13"/>
      <c r="BIY60" s="16"/>
      <c r="BIZ60" s="15"/>
      <c r="BJA60" s="13"/>
      <c r="BJB60" s="16"/>
      <c r="BJC60" s="15"/>
      <c r="BJD60" s="13"/>
      <c r="BJE60" s="16"/>
      <c r="BJF60" s="15"/>
      <c r="BJG60" s="13"/>
      <c r="BJH60" s="16"/>
      <c r="BJI60" s="15"/>
      <c r="BJJ60" s="13"/>
      <c r="BJK60" s="16"/>
      <c r="BJL60" s="15"/>
      <c r="BJM60" s="13"/>
      <c r="BJN60" s="16"/>
      <c r="BJO60" s="15"/>
      <c r="BJP60" s="13"/>
      <c r="BJQ60" s="16"/>
      <c r="BJR60" s="15"/>
      <c r="BJS60" s="13"/>
      <c r="BJT60" s="16"/>
      <c r="BJU60" s="15"/>
      <c r="BJV60" s="13"/>
      <c r="BJW60" s="16"/>
      <c r="BJX60" s="15"/>
      <c r="BJY60" s="13"/>
      <c r="BJZ60" s="16"/>
      <c r="BKA60" s="15"/>
      <c r="BKB60" s="13"/>
      <c r="BKC60" s="16"/>
      <c r="BKD60" s="15"/>
      <c r="BKE60" s="13"/>
      <c r="BKF60" s="16"/>
      <c r="BKG60" s="15"/>
      <c r="BKH60" s="13"/>
      <c r="BKI60" s="16"/>
      <c r="BKJ60" s="15"/>
      <c r="BKK60" s="13"/>
      <c r="BKL60" s="16"/>
      <c r="BKM60" s="15"/>
      <c r="BKN60" s="13"/>
      <c r="BKO60" s="16"/>
      <c r="BKP60" s="15"/>
      <c r="BKQ60" s="13"/>
      <c r="BKR60" s="16"/>
      <c r="BKS60" s="15"/>
      <c r="BKT60" s="13"/>
      <c r="BKU60" s="16"/>
      <c r="BKV60" s="15"/>
      <c r="BKW60" s="13"/>
      <c r="BKX60" s="16"/>
      <c r="BKY60" s="15"/>
      <c r="BKZ60" s="13"/>
      <c r="BLA60" s="16"/>
      <c r="BLB60" s="15"/>
      <c r="BLC60" s="13"/>
      <c r="BLD60" s="16"/>
      <c r="BLE60" s="15"/>
      <c r="BLF60" s="13"/>
      <c r="BLG60" s="16"/>
      <c r="BLH60" s="15"/>
      <c r="BLI60" s="13"/>
      <c r="BLJ60" s="16"/>
      <c r="BLK60" s="15"/>
      <c r="BLL60" s="13"/>
      <c r="BLM60" s="16"/>
      <c r="BLN60" s="15"/>
      <c r="BLO60" s="13"/>
      <c r="BLP60" s="16"/>
      <c r="BLQ60" s="15"/>
      <c r="BLR60" s="13"/>
      <c r="BLS60" s="16"/>
      <c r="BLT60" s="15"/>
      <c r="BLU60" s="13"/>
      <c r="BLV60" s="16"/>
      <c r="BLW60" s="15"/>
      <c r="BLX60" s="13"/>
      <c r="BLY60" s="16"/>
      <c r="BLZ60" s="15"/>
      <c r="BMA60" s="13"/>
      <c r="BMB60" s="16"/>
      <c r="BMC60" s="15"/>
      <c r="BMD60" s="13"/>
      <c r="BME60" s="16"/>
      <c r="BMF60" s="15"/>
      <c r="BMG60" s="13"/>
      <c r="BMH60" s="16"/>
      <c r="BMI60" s="15"/>
      <c r="BMJ60" s="13"/>
      <c r="BMK60" s="16"/>
      <c r="BML60" s="15"/>
      <c r="BMM60" s="13"/>
      <c r="BMN60" s="16"/>
      <c r="BMO60" s="15"/>
      <c r="BMP60" s="13"/>
      <c r="BMQ60" s="16"/>
      <c r="BMR60" s="15"/>
      <c r="BMS60" s="13"/>
      <c r="BMT60" s="16"/>
      <c r="BMU60" s="15"/>
      <c r="BMV60" s="13"/>
      <c r="BMW60" s="16"/>
      <c r="BMX60" s="15"/>
      <c r="BMY60" s="13"/>
      <c r="BMZ60" s="16"/>
      <c r="BNA60" s="15"/>
      <c r="BNB60" s="13"/>
      <c r="BNC60" s="16"/>
      <c r="BND60" s="15"/>
      <c r="BNE60" s="13"/>
      <c r="BNF60" s="16"/>
      <c r="BNG60" s="15"/>
      <c r="BNH60" s="13"/>
      <c r="BNI60" s="16"/>
      <c r="BNJ60" s="15"/>
      <c r="BNK60" s="13"/>
      <c r="BNL60" s="16"/>
      <c r="BNM60" s="15"/>
      <c r="BNN60" s="13"/>
      <c r="BNO60" s="16"/>
      <c r="BNP60" s="15"/>
      <c r="BNQ60" s="13"/>
      <c r="BNR60" s="16"/>
      <c r="BNS60" s="15"/>
      <c r="BNT60" s="13"/>
      <c r="BNU60" s="16"/>
      <c r="BNV60" s="15"/>
      <c r="BNW60" s="13"/>
      <c r="BNX60" s="16"/>
      <c r="BNY60" s="15"/>
      <c r="BNZ60" s="13"/>
      <c r="BOA60" s="16"/>
      <c r="BOB60" s="15"/>
      <c r="BOC60" s="13"/>
      <c r="BOD60" s="16"/>
      <c r="BOE60" s="15"/>
      <c r="BOF60" s="13"/>
      <c r="BOG60" s="16"/>
      <c r="BOH60" s="15"/>
      <c r="BOI60" s="13"/>
      <c r="BOJ60" s="16"/>
      <c r="BOK60" s="15"/>
      <c r="BOL60" s="13"/>
      <c r="BOM60" s="16"/>
      <c r="BON60" s="15"/>
      <c r="BOO60" s="13"/>
      <c r="BOP60" s="16"/>
      <c r="BOQ60" s="15"/>
      <c r="BOR60" s="13"/>
      <c r="BOS60" s="16"/>
      <c r="BOT60" s="15"/>
      <c r="BOU60" s="13"/>
      <c r="BOV60" s="16"/>
      <c r="BOW60" s="15"/>
      <c r="BOX60" s="13"/>
      <c r="BOY60" s="16"/>
      <c r="BOZ60" s="15"/>
      <c r="BPA60" s="13"/>
      <c r="BPB60" s="16"/>
      <c r="BPC60" s="15"/>
      <c r="BPD60" s="13"/>
      <c r="BPE60" s="16"/>
      <c r="BPF60" s="15"/>
      <c r="BPG60" s="13"/>
      <c r="BPH60" s="16"/>
      <c r="BPI60" s="15"/>
      <c r="BPJ60" s="13"/>
      <c r="BPK60" s="16"/>
      <c r="BPL60" s="15"/>
      <c r="BPM60" s="13"/>
      <c r="BPN60" s="16"/>
      <c r="BPO60" s="15"/>
      <c r="BPP60" s="13"/>
      <c r="BPQ60" s="16"/>
      <c r="BPR60" s="15"/>
      <c r="BPS60" s="13"/>
      <c r="BPT60" s="16"/>
      <c r="BPU60" s="15"/>
      <c r="BPV60" s="13"/>
      <c r="BPW60" s="16"/>
      <c r="BPX60" s="15"/>
      <c r="BPY60" s="13"/>
      <c r="BPZ60" s="16"/>
      <c r="BQA60" s="15"/>
      <c r="BQB60" s="13"/>
      <c r="BQC60" s="16"/>
      <c r="BQD60" s="15"/>
      <c r="BQE60" s="13"/>
      <c r="BQF60" s="16"/>
      <c r="BQG60" s="15"/>
      <c r="BQH60" s="13"/>
      <c r="BQI60" s="16"/>
      <c r="BQJ60" s="15"/>
      <c r="BQK60" s="13"/>
      <c r="BQL60" s="16"/>
      <c r="BQM60" s="15"/>
      <c r="BQN60" s="13"/>
      <c r="BQO60" s="16"/>
      <c r="BQP60" s="15"/>
      <c r="BQQ60" s="13"/>
      <c r="BQR60" s="16"/>
      <c r="BQS60" s="15"/>
      <c r="BQT60" s="13"/>
      <c r="BQU60" s="16"/>
      <c r="BQV60" s="15"/>
      <c r="BQW60" s="13"/>
      <c r="BQX60" s="16"/>
      <c r="BQY60" s="15"/>
      <c r="BQZ60" s="13"/>
      <c r="BRA60" s="16"/>
      <c r="BRB60" s="15"/>
      <c r="BRC60" s="13"/>
      <c r="BRD60" s="16"/>
      <c r="BRE60" s="15"/>
      <c r="BRF60" s="13"/>
      <c r="BRG60" s="16"/>
      <c r="BRH60" s="15"/>
      <c r="BRI60" s="13"/>
      <c r="BRJ60" s="16"/>
      <c r="BRK60" s="15"/>
      <c r="BRL60" s="13"/>
      <c r="BRM60" s="16"/>
      <c r="BRN60" s="15"/>
      <c r="BRO60" s="13"/>
      <c r="BRP60" s="16"/>
      <c r="BRQ60" s="15"/>
      <c r="BRR60" s="13"/>
      <c r="BRS60" s="16"/>
      <c r="BRT60" s="15"/>
      <c r="BRU60" s="13"/>
      <c r="BRV60" s="16"/>
      <c r="BRW60" s="15"/>
      <c r="BRX60" s="13"/>
      <c r="BRY60" s="16"/>
      <c r="BRZ60" s="15"/>
      <c r="BSA60" s="13"/>
      <c r="BSB60" s="16"/>
      <c r="BSC60" s="15"/>
      <c r="BSD60" s="13"/>
      <c r="BSE60" s="16"/>
      <c r="BSF60" s="15"/>
      <c r="BSG60" s="13"/>
      <c r="BSH60" s="16"/>
      <c r="BSI60" s="15"/>
      <c r="BSJ60" s="13"/>
      <c r="BSK60" s="16"/>
      <c r="BSL60" s="15"/>
      <c r="BSM60" s="13"/>
      <c r="BSN60" s="16"/>
      <c r="BSO60" s="15"/>
      <c r="BSP60" s="13"/>
      <c r="BSQ60" s="16"/>
      <c r="BSR60" s="15"/>
      <c r="BSS60" s="13"/>
      <c r="BST60" s="16"/>
      <c r="BSU60" s="15"/>
      <c r="BSV60" s="13"/>
      <c r="BSW60" s="16"/>
      <c r="BSX60" s="15"/>
      <c r="BSY60" s="13"/>
      <c r="BSZ60" s="16"/>
      <c r="BTA60" s="15"/>
      <c r="BTB60" s="13"/>
      <c r="BTC60" s="16"/>
      <c r="BTD60" s="15"/>
      <c r="BTE60" s="13"/>
      <c r="BTF60" s="16"/>
      <c r="BTG60" s="15"/>
      <c r="BTH60" s="13"/>
      <c r="BTI60" s="16"/>
      <c r="BTJ60" s="15"/>
      <c r="BTK60" s="13"/>
      <c r="BTL60" s="16"/>
      <c r="BTM60" s="15"/>
      <c r="BTN60" s="13"/>
      <c r="BTO60" s="16"/>
      <c r="BTP60" s="15"/>
      <c r="BTQ60" s="13"/>
      <c r="BTR60" s="16"/>
      <c r="BTS60" s="15"/>
      <c r="BTT60" s="13"/>
      <c r="BTU60" s="16"/>
      <c r="BTV60" s="15"/>
      <c r="BTW60" s="13"/>
      <c r="BTX60" s="16"/>
      <c r="BTY60" s="15"/>
      <c r="BTZ60" s="13"/>
      <c r="BUA60" s="16"/>
      <c r="BUB60" s="15"/>
      <c r="BUC60" s="13"/>
      <c r="BUD60" s="16"/>
      <c r="BUE60" s="15"/>
      <c r="BUF60" s="13"/>
      <c r="BUG60" s="16"/>
      <c r="BUH60" s="15"/>
      <c r="BUI60" s="13"/>
      <c r="BUJ60" s="16"/>
      <c r="BUK60" s="15"/>
      <c r="BUL60" s="13"/>
      <c r="BUM60" s="16"/>
      <c r="BUN60" s="15"/>
      <c r="BUO60" s="13"/>
      <c r="BUP60" s="16"/>
      <c r="BUQ60" s="15"/>
      <c r="BUR60" s="13"/>
      <c r="BUS60" s="16"/>
      <c r="BUT60" s="15"/>
      <c r="BUU60" s="13"/>
      <c r="BUV60" s="16"/>
      <c r="BUW60" s="15"/>
      <c r="BUX60" s="13"/>
      <c r="BUY60" s="16"/>
      <c r="BUZ60" s="15"/>
      <c r="BVA60" s="13"/>
      <c r="BVB60" s="16"/>
      <c r="BVC60" s="15"/>
      <c r="BVD60" s="13"/>
      <c r="BVE60" s="16"/>
      <c r="BVF60" s="15"/>
      <c r="BVG60" s="13"/>
      <c r="BVH60" s="16"/>
      <c r="BVI60" s="15"/>
      <c r="BVJ60" s="13"/>
      <c r="BVK60" s="16"/>
      <c r="BVL60" s="15"/>
      <c r="BVM60" s="13"/>
      <c r="BVN60" s="16"/>
      <c r="BVO60" s="15"/>
      <c r="BVP60" s="13"/>
      <c r="BVQ60" s="16"/>
      <c r="BVR60" s="15"/>
      <c r="BVS60" s="13"/>
      <c r="BVT60" s="16"/>
      <c r="BVU60" s="15"/>
      <c r="BVV60" s="13"/>
      <c r="BVW60" s="16"/>
      <c r="BVX60" s="15"/>
      <c r="BVY60" s="13"/>
      <c r="BVZ60" s="16"/>
      <c r="BWA60" s="15"/>
      <c r="BWB60" s="13"/>
      <c r="BWC60" s="16"/>
      <c r="BWD60" s="15"/>
      <c r="BWE60" s="13"/>
      <c r="BWF60" s="16"/>
      <c r="BWG60" s="15"/>
      <c r="BWH60" s="13"/>
      <c r="BWI60" s="16"/>
      <c r="BWJ60" s="15"/>
      <c r="BWK60" s="13"/>
      <c r="BWL60" s="16"/>
      <c r="BWM60" s="15"/>
      <c r="BWN60" s="13"/>
      <c r="BWO60" s="16"/>
      <c r="BWP60" s="15"/>
      <c r="BWQ60" s="13"/>
      <c r="BWR60" s="16"/>
      <c r="BWS60" s="15"/>
      <c r="BWT60" s="13"/>
      <c r="BWU60" s="16"/>
      <c r="BWV60" s="15"/>
      <c r="BWW60" s="13"/>
      <c r="BWX60" s="16"/>
      <c r="BWY60" s="15"/>
      <c r="BWZ60" s="13"/>
      <c r="BXA60" s="16"/>
      <c r="BXB60" s="15"/>
      <c r="BXC60" s="13"/>
      <c r="BXD60" s="16"/>
      <c r="BXE60" s="15"/>
      <c r="BXF60" s="13"/>
      <c r="BXG60" s="16"/>
      <c r="BXH60" s="15"/>
      <c r="BXI60" s="13"/>
      <c r="BXJ60" s="16"/>
      <c r="BXK60" s="15"/>
      <c r="BXL60" s="13"/>
      <c r="BXM60" s="16"/>
      <c r="BXN60" s="15"/>
      <c r="BXO60" s="13"/>
      <c r="BXP60" s="16"/>
      <c r="BXQ60" s="15"/>
      <c r="BXR60" s="13"/>
      <c r="BXS60" s="16"/>
      <c r="BXT60" s="15"/>
      <c r="BXU60" s="13"/>
      <c r="BXV60" s="16"/>
      <c r="BXW60" s="15"/>
      <c r="BXX60" s="13"/>
      <c r="BXY60" s="16"/>
      <c r="BXZ60" s="15"/>
      <c r="BYA60" s="13"/>
      <c r="BYB60" s="16"/>
      <c r="BYC60" s="15"/>
      <c r="BYD60" s="13"/>
      <c r="BYE60" s="16"/>
      <c r="BYF60" s="15"/>
      <c r="BYG60" s="13"/>
      <c r="BYH60" s="16"/>
      <c r="BYI60" s="15"/>
      <c r="BYJ60" s="13"/>
      <c r="BYK60" s="16"/>
      <c r="BYL60" s="15"/>
      <c r="BYM60" s="13"/>
      <c r="BYN60" s="16"/>
      <c r="BYO60" s="15"/>
      <c r="BYP60" s="13"/>
      <c r="BYQ60" s="16"/>
      <c r="BYR60" s="15"/>
      <c r="BYS60" s="13"/>
      <c r="BYT60" s="16"/>
      <c r="BYU60" s="15"/>
      <c r="BYV60" s="13"/>
      <c r="BYW60" s="16"/>
      <c r="BYX60" s="15"/>
      <c r="BYY60" s="13"/>
      <c r="BYZ60" s="16"/>
      <c r="BZA60" s="15"/>
      <c r="BZB60" s="13"/>
      <c r="BZC60" s="16"/>
      <c r="BZD60" s="15"/>
      <c r="BZE60" s="13"/>
      <c r="BZF60" s="16"/>
      <c r="BZG60" s="15"/>
      <c r="BZH60" s="13"/>
      <c r="BZI60" s="16"/>
      <c r="BZJ60" s="15"/>
      <c r="BZK60" s="13"/>
      <c r="BZL60" s="16"/>
      <c r="BZM60" s="15"/>
      <c r="BZN60" s="13"/>
      <c r="BZO60" s="16"/>
      <c r="BZP60" s="15"/>
      <c r="BZQ60" s="13"/>
      <c r="BZR60" s="16"/>
      <c r="BZS60" s="15"/>
      <c r="BZT60" s="13"/>
      <c r="BZU60" s="16"/>
      <c r="BZV60" s="15"/>
      <c r="BZW60" s="13"/>
      <c r="BZX60" s="16"/>
      <c r="BZY60" s="15"/>
      <c r="BZZ60" s="13"/>
      <c r="CAA60" s="16"/>
      <c r="CAB60" s="15"/>
      <c r="CAC60" s="13"/>
      <c r="CAD60" s="16"/>
      <c r="CAE60" s="15"/>
      <c r="CAF60" s="13"/>
      <c r="CAG60" s="16"/>
      <c r="CAH60" s="15"/>
      <c r="CAI60" s="13"/>
      <c r="CAJ60" s="16"/>
      <c r="CAK60" s="15"/>
      <c r="CAL60" s="13"/>
      <c r="CAM60" s="16"/>
      <c r="CAN60" s="15"/>
      <c r="CAO60" s="13"/>
      <c r="CAP60" s="16"/>
      <c r="CAQ60" s="15"/>
      <c r="CAR60" s="13"/>
      <c r="CAS60" s="16"/>
      <c r="CAT60" s="15"/>
      <c r="CAU60" s="13"/>
      <c r="CAV60" s="16"/>
      <c r="CAW60" s="15"/>
      <c r="CAX60" s="13"/>
      <c r="CAY60" s="16"/>
      <c r="CAZ60" s="15"/>
      <c r="CBA60" s="13"/>
      <c r="CBB60" s="16"/>
      <c r="CBC60" s="15"/>
      <c r="CBD60" s="13"/>
      <c r="CBE60" s="16"/>
      <c r="CBF60" s="15"/>
      <c r="CBG60" s="13"/>
      <c r="CBH60" s="16"/>
      <c r="CBI60" s="15"/>
      <c r="CBJ60" s="13"/>
      <c r="CBK60" s="16"/>
      <c r="CBL60" s="15"/>
      <c r="CBM60" s="13"/>
      <c r="CBN60" s="16"/>
      <c r="CBO60" s="15"/>
      <c r="CBP60" s="13"/>
      <c r="CBQ60" s="16"/>
      <c r="CBR60" s="15"/>
      <c r="CBS60" s="13"/>
      <c r="CBT60" s="16"/>
      <c r="CBU60" s="15"/>
      <c r="CBV60" s="13"/>
      <c r="CBW60" s="16"/>
      <c r="CBX60" s="15"/>
      <c r="CBY60" s="13"/>
      <c r="CBZ60" s="16"/>
      <c r="CCA60" s="15"/>
      <c r="CCB60" s="13"/>
      <c r="CCC60" s="16"/>
      <c r="CCD60" s="15"/>
      <c r="CCE60" s="13"/>
      <c r="CCF60" s="16"/>
      <c r="CCG60" s="15"/>
      <c r="CCH60" s="13"/>
      <c r="CCI60" s="16"/>
      <c r="CCJ60" s="15"/>
      <c r="CCK60" s="13"/>
      <c r="CCL60" s="16"/>
      <c r="CCM60" s="15"/>
      <c r="CCN60" s="13"/>
      <c r="CCO60" s="16"/>
      <c r="CCP60" s="15"/>
      <c r="CCQ60" s="13"/>
      <c r="CCR60" s="16"/>
      <c r="CCS60" s="15"/>
      <c r="CCT60" s="13"/>
      <c r="CCU60" s="16"/>
      <c r="CCV60" s="15"/>
      <c r="CCW60" s="13"/>
      <c r="CCX60" s="16"/>
      <c r="CCY60" s="15"/>
      <c r="CCZ60" s="13"/>
      <c r="CDA60" s="16"/>
      <c r="CDB60" s="15"/>
      <c r="CDC60" s="13"/>
      <c r="CDD60" s="16"/>
      <c r="CDE60" s="15"/>
      <c r="CDF60" s="13"/>
      <c r="CDG60" s="16"/>
      <c r="CDH60" s="15"/>
      <c r="CDI60" s="13"/>
      <c r="CDJ60" s="16"/>
      <c r="CDK60" s="15"/>
      <c r="CDL60" s="13"/>
      <c r="CDM60" s="16"/>
      <c r="CDN60" s="15"/>
      <c r="CDO60" s="13"/>
      <c r="CDP60" s="16"/>
      <c r="CDQ60" s="15"/>
      <c r="CDR60" s="13"/>
      <c r="CDS60" s="16"/>
      <c r="CDT60" s="15"/>
      <c r="CDU60" s="13"/>
      <c r="CDV60" s="16"/>
      <c r="CDW60" s="15"/>
      <c r="CDX60" s="13"/>
      <c r="CDY60" s="16"/>
      <c r="CDZ60" s="15"/>
      <c r="CEA60" s="13"/>
      <c r="CEB60" s="16"/>
      <c r="CEC60" s="15"/>
      <c r="CED60" s="13"/>
      <c r="CEE60" s="16"/>
      <c r="CEF60" s="15"/>
      <c r="CEG60" s="13"/>
      <c r="CEH60" s="16"/>
      <c r="CEI60" s="15"/>
      <c r="CEJ60" s="13"/>
      <c r="CEK60" s="16"/>
      <c r="CEL60" s="15"/>
      <c r="CEM60" s="13"/>
      <c r="CEN60" s="16"/>
      <c r="CEO60" s="15"/>
      <c r="CEP60" s="13"/>
      <c r="CEQ60" s="16"/>
      <c r="CER60" s="15"/>
      <c r="CES60" s="13"/>
      <c r="CET60" s="16"/>
      <c r="CEU60" s="15"/>
      <c r="CEV60" s="13"/>
      <c r="CEW60" s="16"/>
      <c r="CEX60" s="15"/>
      <c r="CEY60" s="13"/>
      <c r="CEZ60" s="16"/>
      <c r="CFA60" s="15"/>
      <c r="CFB60" s="13"/>
      <c r="CFC60" s="16"/>
      <c r="CFD60" s="15"/>
      <c r="CFE60" s="13"/>
      <c r="CFF60" s="16"/>
      <c r="CFG60" s="15"/>
      <c r="CFH60" s="13"/>
      <c r="CFI60" s="16"/>
      <c r="CFJ60" s="15"/>
      <c r="CFK60" s="13"/>
      <c r="CFL60" s="16"/>
      <c r="CFM60" s="15"/>
      <c r="CFN60" s="13"/>
      <c r="CFO60" s="16"/>
      <c r="CFP60" s="15"/>
      <c r="CFQ60" s="13"/>
      <c r="CFR60" s="16"/>
      <c r="CFS60" s="15"/>
      <c r="CFT60" s="13"/>
      <c r="CFU60" s="16"/>
      <c r="CFV60" s="15"/>
      <c r="CFW60" s="13"/>
      <c r="CFX60" s="16"/>
      <c r="CFY60" s="15"/>
      <c r="CFZ60" s="13"/>
      <c r="CGA60" s="16"/>
      <c r="CGB60" s="15"/>
      <c r="CGC60" s="13"/>
      <c r="CGD60" s="16"/>
      <c r="CGE60" s="15"/>
      <c r="CGF60" s="13"/>
      <c r="CGG60" s="16"/>
      <c r="CGH60" s="15"/>
      <c r="CGI60" s="13"/>
      <c r="CGJ60" s="16"/>
      <c r="CGK60" s="15"/>
      <c r="CGL60" s="13"/>
      <c r="CGM60" s="16"/>
      <c r="CGN60" s="15"/>
      <c r="CGO60" s="13"/>
      <c r="CGP60" s="16"/>
      <c r="CGQ60" s="15"/>
      <c r="CGR60" s="13"/>
      <c r="CGS60" s="16"/>
      <c r="CGT60" s="15"/>
      <c r="CGU60" s="13"/>
      <c r="CGV60" s="16"/>
      <c r="CGW60" s="15"/>
      <c r="CGX60" s="13"/>
      <c r="CGY60" s="16"/>
      <c r="CGZ60" s="15"/>
      <c r="CHA60" s="13"/>
      <c r="CHB60" s="16"/>
      <c r="CHC60" s="15"/>
      <c r="CHD60" s="13"/>
      <c r="CHE60" s="16"/>
      <c r="CHF60" s="15"/>
      <c r="CHG60" s="13"/>
      <c r="CHH60" s="16"/>
      <c r="CHI60" s="15"/>
      <c r="CHJ60" s="13"/>
      <c r="CHK60" s="16"/>
      <c r="CHL60" s="15"/>
      <c r="CHM60" s="13"/>
      <c r="CHN60" s="16"/>
      <c r="CHO60" s="15"/>
      <c r="CHP60" s="13"/>
      <c r="CHQ60" s="16"/>
      <c r="CHR60" s="15"/>
      <c r="CHS60" s="13"/>
      <c r="CHT60" s="16"/>
      <c r="CHU60" s="15"/>
      <c r="CHV60" s="13"/>
      <c r="CHW60" s="16"/>
      <c r="CHX60" s="15"/>
      <c r="CHY60" s="13"/>
      <c r="CHZ60" s="16"/>
      <c r="CIA60" s="15"/>
      <c r="CIB60" s="13"/>
      <c r="CIC60" s="16"/>
      <c r="CID60" s="15"/>
      <c r="CIE60" s="13"/>
      <c r="CIF60" s="16"/>
      <c r="CIG60" s="15"/>
      <c r="CIH60" s="13"/>
      <c r="CII60" s="16"/>
      <c r="CIJ60" s="15"/>
      <c r="CIK60" s="13"/>
      <c r="CIL60" s="16"/>
      <c r="CIM60" s="15"/>
      <c r="CIN60" s="13"/>
      <c r="CIO60" s="16"/>
      <c r="CIP60" s="15"/>
      <c r="CIQ60" s="13"/>
      <c r="CIR60" s="16"/>
      <c r="CIS60" s="15"/>
      <c r="CIT60" s="13"/>
      <c r="CIU60" s="16"/>
      <c r="CIV60" s="15"/>
      <c r="CIW60" s="13"/>
      <c r="CIX60" s="16"/>
      <c r="CIY60" s="15"/>
      <c r="CIZ60" s="13"/>
      <c r="CJA60" s="16"/>
      <c r="CJB60" s="15"/>
      <c r="CJC60" s="13"/>
      <c r="CJD60" s="16"/>
      <c r="CJE60" s="15"/>
      <c r="CJF60" s="13"/>
      <c r="CJG60" s="16"/>
      <c r="CJH60" s="15"/>
      <c r="CJI60" s="13"/>
      <c r="CJJ60" s="16"/>
      <c r="CJK60" s="15"/>
      <c r="CJL60" s="13"/>
      <c r="CJM60" s="16"/>
      <c r="CJN60" s="15"/>
      <c r="CJO60" s="13"/>
      <c r="CJP60" s="16"/>
      <c r="CJQ60" s="15"/>
      <c r="CJR60" s="13"/>
      <c r="CJS60" s="16"/>
      <c r="CJT60" s="15"/>
      <c r="CJU60" s="13"/>
      <c r="CJV60" s="16"/>
      <c r="CJW60" s="15"/>
      <c r="CJX60" s="13"/>
      <c r="CJY60" s="16"/>
      <c r="CJZ60" s="15"/>
      <c r="CKA60" s="13"/>
      <c r="CKB60" s="16"/>
      <c r="CKC60" s="15"/>
      <c r="CKD60" s="13"/>
      <c r="CKE60" s="16"/>
      <c r="CKF60" s="15"/>
      <c r="CKG60" s="13"/>
      <c r="CKH60" s="16"/>
      <c r="CKI60" s="15"/>
      <c r="CKJ60" s="13"/>
      <c r="CKK60" s="16"/>
      <c r="CKL60" s="15"/>
      <c r="CKM60" s="13"/>
      <c r="CKN60" s="16"/>
      <c r="CKO60" s="15"/>
      <c r="CKP60" s="13"/>
      <c r="CKQ60" s="16"/>
      <c r="CKR60" s="15"/>
      <c r="CKS60" s="13"/>
      <c r="CKT60" s="16"/>
      <c r="CKU60" s="15"/>
      <c r="CKV60" s="13"/>
      <c r="CKW60" s="16"/>
      <c r="CKX60" s="15"/>
      <c r="CKY60" s="13"/>
      <c r="CKZ60" s="16"/>
      <c r="CLA60" s="15"/>
      <c r="CLB60" s="13"/>
      <c r="CLC60" s="16"/>
      <c r="CLD60" s="15"/>
      <c r="CLE60" s="13"/>
      <c r="CLF60" s="16"/>
      <c r="CLG60" s="15"/>
      <c r="CLH60" s="13"/>
      <c r="CLI60" s="16"/>
      <c r="CLJ60" s="15"/>
      <c r="CLK60" s="13"/>
      <c r="CLL60" s="16"/>
      <c r="CLM60" s="15"/>
      <c r="CLN60" s="13"/>
      <c r="CLO60" s="16"/>
      <c r="CLP60" s="15"/>
      <c r="CLQ60" s="13"/>
      <c r="CLR60" s="16"/>
      <c r="CLS60" s="15"/>
      <c r="CLT60" s="13"/>
      <c r="CLU60" s="16"/>
      <c r="CLV60" s="15"/>
      <c r="CLW60" s="13"/>
      <c r="CLX60" s="16"/>
      <c r="CLY60" s="15"/>
      <c r="CLZ60" s="13"/>
      <c r="CMA60" s="16"/>
      <c r="CMB60" s="15"/>
      <c r="CMC60" s="13"/>
      <c r="CMD60" s="16"/>
      <c r="CME60" s="15"/>
      <c r="CMF60" s="13"/>
      <c r="CMG60" s="16"/>
      <c r="CMH60" s="15"/>
      <c r="CMI60" s="13"/>
      <c r="CMJ60" s="16"/>
      <c r="CMK60" s="15"/>
      <c r="CML60" s="13"/>
      <c r="CMM60" s="16"/>
      <c r="CMN60" s="15"/>
      <c r="CMO60" s="13"/>
      <c r="CMP60" s="16"/>
      <c r="CMQ60" s="15"/>
      <c r="CMR60" s="13"/>
      <c r="CMS60" s="16"/>
      <c r="CMT60" s="15"/>
      <c r="CMU60" s="13"/>
      <c r="CMV60" s="16"/>
      <c r="CMW60" s="15"/>
      <c r="CMX60" s="13"/>
      <c r="CMY60" s="16"/>
      <c r="CMZ60" s="15"/>
      <c r="CNA60" s="13"/>
      <c r="CNB60" s="16"/>
      <c r="CNC60" s="15"/>
      <c r="CND60" s="13"/>
      <c r="CNE60" s="16"/>
      <c r="CNF60" s="15"/>
      <c r="CNG60" s="13"/>
      <c r="CNH60" s="16"/>
      <c r="CNI60" s="15"/>
      <c r="CNJ60" s="13"/>
      <c r="CNK60" s="16"/>
      <c r="CNL60" s="15"/>
      <c r="CNM60" s="13"/>
      <c r="CNN60" s="16"/>
      <c r="CNO60" s="15"/>
      <c r="CNP60" s="13"/>
      <c r="CNQ60" s="16"/>
      <c r="CNR60" s="15"/>
      <c r="CNS60" s="13"/>
      <c r="CNT60" s="16"/>
      <c r="CNU60" s="15"/>
      <c r="CNV60" s="13"/>
      <c r="CNW60" s="16"/>
      <c r="CNX60" s="15"/>
      <c r="CNY60" s="13"/>
      <c r="CNZ60" s="16"/>
      <c r="COA60" s="15"/>
      <c r="COB60" s="13"/>
      <c r="COC60" s="16"/>
      <c r="COD60" s="15"/>
      <c r="COE60" s="13"/>
      <c r="COF60" s="16"/>
      <c r="COG60" s="15"/>
      <c r="COH60" s="13"/>
      <c r="COI60" s="16"/>
      <c r="COJ60" s="15"/>
      <c r="COK60" s="13"/>
      <c r="COL60" s="16"/>
      <c r="COM60" s="15"/>
      <c r="CON60" s="13"/>
      <c r="COO60" s="16"/>
      <c r="COP60" s="15"/>
      <c r="COQ60" s="13"/>
      <c r="COR60" s="16"/>
      <c r="COS60" s="15"/>
      <c r="COT60" s="13"/>
      <c r="COU60" s="16"/>
      <c r="COV60" s="15"/>
      <c r="COW60" s="13"/>
      <c r="COX60" s="16"/>
      <c r="COY60" s="15"/>
      <c r="COZ60" s="13"/>
      <c r="CPA60" s="16"/>
      <c r="CPB60" s="15"/>
      <c r="CPC60" s="13"/>
      <c r="CPD60" s="16"/>
      <c r="CPE60" s="15"/>
      <c r="CPF60" s="13"/>
      <c r="CPG60" s="16"/>
      <c r="CPH60" s="15"/>
      <c r="CPI60" s="13"/>
      <c r="CPJ60" s="16"/>
      <c r="CPK60" s="15"/>
      <c r="CPL60" s="13"/>
      <c r="CPM60" s="16"/>
      <c r="CPN60" s="15"/>
      <c r="CPO60" s="13"/>
      <c r="CPP60" s="16"/>
      <c r="CPQ60" s="15"/>
      <c r="CPR60" s="13"/>
      <c r="CPS60" s="16"/>
      <c r="CPT60" s="15"/>
      <c r="CPU60" s="13"/>
      <c r="CPV60" s="16"/>
      <c r="CPW60" s="15"/>
      <c r="CPX60" s="13"/>
      <c r="CPY60" s="16"/>
      <c r="CPZ60" s="15"/>
      <c r="CQA60" s="13"/>
      <c r="CQB60" s="16"/>
      <c r="CQC60" s="15"/>
      <c r="CQD60" s="13"/>
      <c r="CQE60" s="16"/>
      <c r="CQF60" s="15"/>
      <c r="CQG60" s="13"/>
      <c r="CQH60" s="16"/>
      <c r="CQI60" s="15"/>
      <c r="CQJ60" s="13"/>
      <c r="CQK60" s="16"/>
      <c r="CQL60" s="15"/>
      <c r="CQM60" s="13"/>
      <c r="CQN60" s="16"/>
      <c r="CQO60" s="15"/>
      <c r="CQP60" s="13"/>
      <c r="CQQ60" s="16"/>
      <c r="CQR60" s="15"/>
      <c r="CQS60" s="13"/>
      <c r="CQT60" s="16"/>
      <c r="CQU60" s="15"/>
      <c r="CQV60" s="13"/>
      <c r="CQW60" s="16"/>
      <c r="CQX60" s="15"/>
      <c r="CQY60" s="13"/>
      <c r="CQZ60" s="16"/>
      <c r="CRA60" s="15"/>
      <c r="CRB60" s="13"/>
      <c r="CRC60" s="16"/>
      <c r="CRD60" s="15"/>
      <c r="CRE60" s="13"/>
      <c r="CRF60" s="16"/>
      <c r="CRG60" s="15"/>
      <c r="CRH60" s="13"/>
      <c r="CRI60" s="16"/>
      <c r="CRJ60" s="15"/>
      <c r="CRK60" s="13"/>
      <c r="CRL60" s="16"/>
      <c r="CRM60" s="15"/>
      <c r="CRN60" s="13"/>
      <c r="CRO60" s="16"/>
      <c r="CRP60" s="15"/>
      <c r="CRQ60" s="13"/>
      <c r="CRR60" s="16"/>
      <c r="CRS60" s="15"/>
      <c r="CRT60" s="13"/>
      <c r="CRU60" s="16"/>
      <c r="CRV60" s="15"/>
      <c r="CRW60" s="13"/>
      <c r="CRX60" s="16"/>
      <c r="CRY60" s="15"/>
      <c r="CRZ60" s="13"/>
      <c r="CSA60" s="16"/>
      <c r="CSB60" s="15"/>
      <c r="CSC60" s="13"/>
      <c r="CSD60" s="16"/>
      <c r="CSE60" s="15"/>
      <c r="CSF60" s="13"/>
      <c r="CSG60" s="16"/>
      <c r="CSH60" s="15"/>
      <c r="CSI60" s="13"/>
      <c r="CSJ60" s="16"/>
      <c r="CSK60" s="15"/>
    </row>
    <row r="61" spans="1:2533" ht="13" x14ac:dyDescent="0.3">
      <c r="A61" s="68"/>
      <c r="B61" s="7" t="str">
        <f>"5." &amp; D$1&amp; ".6."</f>
        <v>5.1.6.</v>
      </c>
      <c r="C61" s="61" t="s">
        <v>22</v>
      </c>
      <c r="D61" s="62"/>
      <c r="E61" s="7" t="str">
        <f>"5." &amp; G$1&amp; ".6."</f>
        <v>5.2.6.</v>
      </c>
      <c r="F61" s="61" t="s">
        <v>22</v>
      </c>
      <c r="G61" s="62"/>
      <c r="H61" s="7" t="str">
        <f>"5." &amp; J$1&amp; ".6."</f>
        <v>5.3.6.</v>
      </c>
      <c r="I61" s="61" t="s">
        <v>22</v>
      </c>
      <c r="J61" s="62"/>
      <c r="K61" s="7" t="str">
        <f>"5." &amp; M$1&amp; ".6."</f>
        <v>5.4.6.</v>
      </c>
      <c r="L61" s="61" t="s">
        <v>22</v>
      </c>
      <c r="M61" s="62"/>
      <c r="N61" s="7" t="str">
        <f>"5." &amp; P$1&amp; ".6."</f>
        <v>5.5.6.</v>
      </c>
      <c r="O61" s="61" t="s">
        <v>22</v>
      </c>
      <c r="P61" s="62"/>
      <c r="Q61" s="7" t="str">
        <f>"5." &amp; S$1&amp; ".6."</f>
        <v>5.6.6.</v>
      </c>
      <c r="R61" s="61" t="s">
        <v>22</v>
      </c>
      <c r="S61" s="62"/>
      <c r="T61" s="7" t="str">
        <f t="shared" ref="T61" si="14076">"5." &amp; V$1&amp; ".6."</f>
        <v>5.7.6.</v>
      </c>
      <c r="U61" s="61" t="s">
        <v>22</v>
      </c>
      <c r="V61" s="62"/>
      <c r="W61" s="7" t="str">
        <f t="shared" ref="W61" si="14077">"5." &amp; Y$1&amp; ".6."</f>
        <v>5.8.6.</v>
      </c>
      <c r="X61" s="61" t="s">
        <v>22</v>
      </c>
      <c r="Y61" s="62"/>
      <c r="Z61" s="7" t="str">
        <f t="shared" ref="Z61" si="14078">"5." &amp; AB$1&amp; ".6."</f>
        <v>5.9.6.</v>
      </c>
      <c r="AA61" s="61" t="s">
        <v>22</v>
      </c>
      <c r="AB61" s="62"/>
      <c r="AC61" s="7" t="str">
        <f t="shared" ref="AC61" si="14079">"5." &amp; AE$1&amp; ".6."</f>
        <v>5.10.6.</v>
      </c>
      <c r="AD61" s="61" t="s">
        <v>22</v>
      </c>
      <c r="AE61" s="62"/>
      <c r="AF61" s="7" t="str">
        <f t="shared" ref="AF61" si="14080">"5." &amp; AH$1&amp; ".6."</f>
        <v>5.11.6.</v>
      </c>
      <c r="AG61" s="61" t="s">
        <v>22</v>
      </c>
      <c r="AH61" s="62"/>
      <c r="AI61" s="7" t="str">
        <f t="shared" ref="AI61" si="14081">"5." &amp; AK$1&amp; ".6."</f>
        <v>5.12.6.</v>
      </c>
      <c r="AJ61" s="61" t="s">
        <v>22</v>
      </c>
      <c r="AK61" s="62"/>
      <c r="AL61" s="7" t="str">
        <f t="shared" ref="AL61" si="14082">"5." &amp; AN$1&amp; ".6."</f>
        <v>5.13.6.</v>
      </c>
      <c r="AM61" s="61" t="s">
        <v>22</v>
      </c>
      <c r="AN61" s="62"/>
      <c r="AO61" s="7" t="str">
        <f t="shared" ref="AO61" si="14083">"5." &amp; AQ$1&amp; ".6."</f>
        <v>5.14.6.</v>
      </c>
      <c r="AP61" s="61" t="s">
        <v>22</v>
      </c>
      <c r="AQ61" s="62"/>
      <c r="AR61" s="7" t="str">
        <f t="shared" ref="AR61" si="14084">"5." &amp; AT$1&amp; ".6."</f>
        <v>5.15.6.</v>
      </c>
      <c r="AS61" s="61" t="s">
        <v>22</v>
      </c>
      <c r="AT61" s="62"/>
      <c r="AU61" s="7" t="str">
        <f t="shared" ref="AU61" si="14085">"5." &amp; AW$1&amp; ".6."</f>
        <v>5.16.6.</v>
      </c>
      <c r="AV61" s="61" t="s">
        <v>22</v>
      </c>
      <c r="AW61" s="62"/>
      <c r="AX61" s="7" t="str">
        <f t="shared" ref="AX61" si="14086">"5." &amp; AZ$1&amp; ".6."</f>
        <v>5.17.6.</v>
      </c>
      <c r="AY61" s="61" t="s">
        <v>22</v>
      </c>
      <c r="AZ61" s="62"/>
      <c r="BA61" s="7" t="str">
        <f t="shared" ref="BA61" si="14087">"5." &amp; BC$1&amp; ".6."</f>
        <v>5.18.6.</v>
      </c>
      <c r="BB61" s="61" t="s">
        <v>22</v>
      </c>
      <c r="BC61" s="62"/>
      <c r="BD61" s="7" t="str">
        <f t="shared" ref="BD61" si="14088">"5." &amp; BF$1&amp; ".6."</f>
        <v>5.19.6.</v>
      </c>
      <c r="BE61" s="61" t="s">
        <v>22</v>
      </c>
      <c r="BF61" s="62"/>
      <c r="BG61" s="7" t="str">
        <f t="shared" ref="BG61" si="14089">"5." &amp; BI$1&amp; ".6."</f>
        <v>5.20.6.</v>
      </c>
      <c r="BH61" s="61" t="s">
        <v>22</v>
      </c>
      <c r="BI61" s="62"/>
      <c r="BJ61" s="7" t="str">
        <f t="shared" ref="BJ61" si="14090">"5." &amp; BL$1&amp; ".6."</f>
        <v>5.21.6.</v>
      </c>
      <c r="BK61" s="61" t="s">
        <v>22</v>
      </c>
      <c r="BL61" s="62"/>
      <c r="BM61" s="7" t="str">
        <f t="shared" ref="BM61" si="14091">"5." &amp; BO$1&amp; ".6."</f>
        <v>5.22.6.</v>
      </c>
      <c r="BN61" s="61" t="s">
        <v>22</v>
      </c>
      <c r="BO61" s="62"/>
      <c r="BP61" s="7" t="str">
        <f t="shared" ref="BP61" si="14092">"5." &amp; BR$1&amp; ".6."</f>
        <v>5.23.6.</v>
      </c>
      <c r="BQ61" s="61" t="s">
        <v>22</v>
      </c>
      <c r="BR61" s="62"/>
      <c r="BS61" s="7" t="str">
        <f t="shared" ref="BS61" si="14093">"5." &amp; BU$1&amp; ".6."</f>
        <v>5.24.6.</v>
      </c>
      <c r="BT61" s="61" t="s">
        <v>22</v>
      </c>
      <c r="BU61" s="62"/>
      <c r="BV61" s="7" t="str">
        <f t="shared" ref="BV61" si="14094">"5." &amp; BX$1&amp; ".6."</f>
        <v>5.25.6.</v>
      </c>
      <c r="BW61" s="61" t="s">
        <v>22</v>
      </c>
      <c r="BX61" s="62"/>
      <c r="BY61" s="7" t="str">
        <f t="shared" ref="BY61" si="14095">"5." &amp; CA$1&amp; ".6."</f>
        <v>5.26.6.</v>
      </c>
      <c r="BZ61" s="61" t="s">
        <v>22</v>
      </c>
      <c r="CA61" s="62"/>
      <c r="CB61" s="7" t="str">
        <f t="shared" ref="CB61" si="14096">"5." &amp; CD$1&amp; ".6."</f>
        <v>5.27.6.</v>
      </c>
      <c r="CC61" s="61" t="s">
        <v>22</v>
      </c>
      <c r="CD61" s="62"/>
      <c r="CE61" s="7" t="str">
        <f t="shared" ref="CE61" si="14097">"5." &amp; CG$1&amp; ".6."</f>
        <v>5.28.6.</v>
      </c>
      <c r="CF61" s="61" t="s">
        <v>22</v>
      </c>
      <c r="CG61" s="62"/>
      <c r="CH61" s="7" t="str">
        <f t="shared" ref="CH61" si="14098">"5." &amp; CJ$1&amp; ".6."</f>
        <v>5.29.6.</v>
      </c>
      <c r="CI61" s="61" t="s">
        <v>22</v>
      </c>
      <c r="CJ61" s="62"/>
      <c r="CK61" s="7" t="str">
        <f t="shared" ref="CK61" si="14099">"5." &amp; CM$1&amp; ".6."</f>
        <v>5.30.6.</v>
      </c>
      <c r="CL61" s="61" t="s">
        <v>22</v>
      </c>
      <c r="CM61" s="62"/>
      <c r="CN61" s="7" t="str">
        <f t="shared" ref="CN61" si="14100">"5." &amp; CP$1&amp; ".6."</f>
        <v>5.31.6.</v>
      </c>
      <c r="CO61" s="61" t="s">
        <v>22</v>
      </c>
      <c r="CP61" s="62"/>
      <c r="CQ61" s="7" t="str">
        <f t="shared" ref="CQ61" si="14101">"5." &amp; CS$1&amp; ".6."</f>
        <v>5.32.6.</v>
      </c>
      <c r="CR61" s="61" t="s">
        <v>22</v>
      </c>
      <c r="CS61" s="62"/>
      <c r="CT61" s="7" t="str">
        <f t="shared" ref="CT61" si="14102">"5." &amp; CV$1&amp; ".6."</f>
        <v>5.33.6.</v>
      </c>
      <c r="CU61" s="61" t="s">
        <v>22</v>
      </c>
      <c r="CV61" s="62"/>
      <c r="CW61" s="7" t="str">
        <f t="shared" ref="CW61" si="14103">"5." &amp; CY$1&amp; ".6."</f>
        <v>5.34.6.</v>
      </c>
      <c r="CX61" s="61" t="s">
        <v>22</v>
      </c>
      <c r="CY61" s="62"/>
      <c r="CZ61" s="7" t="str">
        <f t="shared" ref="CZ61" si="14104">"5." &amp; DB$1&amp; ".6."</f>
        <v>5.35.6.</v>
      </c>
      <c r="DA61" s="61" t="s">
        <v>22</v>
      </c>
      <c r="DB61" s="62"/>
      <c r="DC61" s="7" t="str">
        <f t="shared" ref="DC61" si="14105">"5." &amp; DE$1&amp; ".6."</f>
        <v>5.36.6.</v>
      </c>
      <c r="DD61" s="61" t="s">
        <v>22</v>
      </c>
      <c r="DE61" s="62"/>
      <c r="DF61" s="7" t="str">
        <f t="shared" ref="DF61" si="14106">"5." &amp; DH$1&amp; ".6."</f>
        <v>5.37.6.</v>
      </c>
      <c r="DG61" s="61" t="s">
        <v>22</v>
      </c>
      <c r="DH61" s="62"/>
      <c r="DI61" s="7" t="str">
        <f t="shared" ref="DI61" si="14107">"5." &amp; DK$1&amp; ".6."</f>
        <v>5.38.6.</v>
      </c>
      <c r="DJ61" s="61" t="s">
        <v>22</v>
      </c>
      <c r="DK61" s="62"/>
      <c r="DL61" s="7" t="str">
        <f t="shared" ref="DL61" si="14108">"5." &amp; DN$1&amp; ".6."</f>
        <v>5.39.6.</v>
      </c>
      <c r="DM61" s="61" t="s">
        <v>22</v>
      </c>
      <c r="DN61" s="62"/>
      <c r="DO61" s="7" t="str">
        <f t="shared" ref="DO61" si="14109">"5." &amp; DQ$1&amp; ".6."</f>
        <v>5.40.6.</v>
      </c>
      <c r="DP61" s="61" t="s">
        <v>22</v>
      </c>
      <c r="DQ61" s="62"/>
      <c r="DR61" s="7" t="str">
        <f t="shared" ref="DR61" si="14110">"5." &amp; DT$1&amp; ".6."</f>
        <v>5.41.6.</v>
      </c>
      <c r="DS61" s="61" t="s">
        <v>22</v>
      </c>
      <c r="DT61" s="62"/>
      <c r="DU61" s="7" t="str">
        <f t="shared" ref="DU61" si="14111">"5." &amp; DW$1&amp; ".6."</f>
        <v>5.42.6.</v>
      </c>
      <c r="DV61" s="61" t="s">
        <v>22</v>
      </c>
      <c r="DW61" s="62"/>
      <c r="DX61" s="7" t="str">
        <f t="shared" ref="DX61" si="14112">"5." &amp; DZ$1&amp; ".6."</f>
        <v>5.43.6.</v>
      </c>
      <c r="DY61" s="61" t="s">
        <v>22</v>
      </c>
      <c r="DZ61" s="62"/>
      <c r="EA61" s="7" t="str">
        <f t="shared" ref="EA61" si="14113">"5." &amp; EC$1&amp; ".6."</f>
        <v>5.44.6.</v>
      </c>
      <c r="EB61" s="61" t="s">
        <v>22</v>
      </c>
      <c r="EC61" s="62"/>
      <c r="ED61" s="7" t="str">
        <f t="shared" ref="ED61" si="14114">"5." &amp; EF$1&amp; ".6."</f>
        <v>5.45.6.</v>
      </c>
      <c r="EE61" s="61" t="s">
        <v>22</v>
      </c>
      <c r="EF61" s="62"/>
      <c r="EG61" s="7" t="str">
        <f t="shared" ref="EG61" si="14115">"5." &amp; EI$1&amp; ".6."</f>
        <v>5.46.6.</v>
      </c>
      <c r="EH61" s="61" t="s">
        <v>22</v>
      </c>
      <c r="EI61" s="62"/>
      <c r="EJ61" s="7" t="str">
        <f t="shared" ref="EJ61" si="14116">"5." &amp; EL$1&amp; ".6."</f>
        <v>5.47.6.</v>
      </c>
      <c r="EK61" s="61" t="s">
        <v>22</v>
      </c>
      <c r="EL61" s="62"/>
      <c r="EM61" s="7" t="str">
        <f t="shared" ref="EM61" si="14117">"5." &amp; EO$1&amp; ".6."</f>
        <v>5.48.6.</v>
      </c>
      <c r="EN61" s="61" t="s">
        <v>22</v>
      </c>
      <c r="EO61" s="62"/>
      <c r="EP61" s="7" t="str">
        <f t="shared" ref="EP61" si="14118">"5." &amp; ER$1&amp; ".6."</f>
        <v>5.49.6.</v>
      </c>
      <c r="EQ61" s="61" t="s">
        <v>22</v>
      </c>
      <c r="ER61" s="62"/>
      <c r="ES61" s="7" t="str">
        <f t="shared" ref="ES61" si="14119">"5." &amp; EU$1&amp; ".6."</f>
        <v>5.50.6.</v>
      </c>
      <c r="ET61" s="61" t="s">
        <v>22</v>
      </c>
      <c r="EU61" s="62"/>
      <c r="EV61" s="7" t="str">
        <f t="shared" ref="EV61" si="14120">"5." &amp; EX$1&amp; ".6."</f>
        <v>5.51.6.</v>
      </c>
      <c r="EW61" s="61" t="s">
        <v>22</v>
      </c>
      <c r="EX61" s="62"/>
      <c r="EY61" s="7" t="str">
        <f t="shared" ref="EY61" si="14121">"5." &amp; FA$1&amp; ".6."</f>
        <v>5.52.6.</v>
      </c>
      <c r="EZ61" s="61" t="s">
        <v>22</v>
      </c>
      <c r="FA61" s="62"/>
      <c r="FB61" s="7" t="str">
        <f t="shared" ref="FB61" si="14122">"5." &amp; FD$1&amp; ".6."</f>
        <v>5.53.6.</v>
      </c>
      <c r="FC61" s="61" t="s">
        <v>22</v>
      </c>
      <c r="FD61" s="62"/>
      <c r="FE61" s="7" t="str">
        <f t="shared" ref="FE61" si="14123">"5." &amp; FG$1&amp; ".6."</f>
        <v>5.54.6.</v>
      </c>
      <c r="FF61" s="61" t="s">
        <v>22</v>
      </c>
      <c r="FG61" s="62"/>
      <c r="FH61" s="7" t="str">
        <f t="shared" ref="FH61" si="14124">"5." &amp; FJ$1&amp; ".6."</f>
        <v>5.55.6.</v>
      </c>
      <c r="FI61" s="61" t="s">
        <v>22</v>
      </c>
      <c r="FJ61" s="62"/>
      <c r="FK61" s="7" t="str">
        <f t="shared" ref="FK61" si="14125">"5." &amp; FM$1&amp; ".6."</f>
        <v>5.56.6.</v>
      </c>
      <c r="FL61" s="61" t="s">
        <v>22</v>
      </c>
      <c r="FM61" s="62"/>
      <c r="FN61" s="7" t="str">
        <f t="shared" ref="FN61" si="14126">"5." &amp; FP$1&amp; ".6."</f>
        <v>5.57.6.</v>
      </c>
      <c r="FO61" s="61" t="s">
        <v>22</v>
      </c>
      <c r="FP61" s="62"/>
      <c r="FQ61" s="7" t="str">
        <f t="shared" ref="FQ61" si="14127">"5." &amp; FS$1&amp; ".6."</f>
        <v>5.58.6.</v>
      </c>
      <c r="FR61" s="61" t="s">
        <v>22</v>
      </c>
      <c r="FS61" s="62"/>
      <c r="FT61" s="7" t="str">
        <f t="shared" ref="FT61" si="14128">"5." &amp; FV$1&amp; ".6."</f>
        <v>5.59.6.</v>
      </c>
      <c r="FU61" s="61" t="s">
        <v>22</v>
      </c>
      <c r="FV61" s="62"/>
      <c r="FW61" s="7" t="str">
        <f t="shared" ref="FW61" si="14129">"5." &amp; FY$1&amp; ".6."</f>
        <v>5.60.6.</v>
      </c>
      <c r="FX61" s="61" t="s">
        <v>22</v>
      </c>
      <c r="FY61" s="62"/>
      <c r="FZ61" s="7" t="str">
        <f t="shared" ref="FZ61" si="14130">"5." &amp; GB$1&amp; ".6."</f>
        <v>5.61.6.</v>
      </c>
      <c r="GA61" s="61" t="s">
        <v>22</v>
      </c>
      <c r="GB61" s="62"/>
      <c r="GC61" s="7" t="str">
        <f t="shared" ref="GC61" si="14131">"5." &amp; GE$1&amp; ".6."</f>
        <v>5.62.6.</v>
      </c>
      <c r="GD61" s="61" t="s">
        <v>22</v>
      </c>
      <c r="GE61" s="62"/>
      <c r="GF61" s="7" t="str">
        <f t="shared" ref="GF61" si="14132">"5." &amp; GH$1&amp; ".6."</f>
        <v>5.63.6.</v>
      </c>
      <c r="GG61" s="61" t="s">
        <v>22</v>
      </c>
      <c r="GH61" s="62"/>
      <c r="GI61" s="7" t="str">
        <f t="shared" ref="GI61" si="14133">"5." &amp; GK$1&amp; ".6."</f>
        <v>5.64.6.</v>
      </c>
      <c r="GJ61" s="61" t="s">
        <v>22</v>
      </c>
      <c r="GK61" s="62"/>
      <c r="GL61" s="7" t="str">
        <f t="shared" ref="GL61" si="14134">"5." &amp; GN$1&amp; ".6."</f>
        <v>5.65.6.</v>
      </c>
      <c r="GM61" s="61" t="s">
        <v>22</v>
      </c>
      <c r="GN61" s="62"/>
      <c r="GO61" s="7" t="str">
        <f t="shared" ref="GO61" si="14135">"5." &amp; GQ$1&amp; ".6."</f>
        <v>5.66.6.</v>
      </c>
      <c r="GP61" s="61" t="s">
        <v>22</v>
      </c>
      <c r="GQ61" s="62"/>
      <c r="GR61" s="7" t="str">
        <f t="shared" ref="GR61" si="14136">"5." &amp; GT$1&amp; ".6."</f>
        <v>5.67.6.</v>
      </c>
      <c r="GS61" s="61" t="s">
        <v>22</v>
      </c>
      <c r="GT61" s="62"/>
      <c r="GU61" s="7" t="str">
        <f t="shared" ref="GU61" si="14137">"5." &amp; GW$1&amp; ".6."</f>
        <v>5.68.6.</v>
      </c>
      <c r="GV61" s="61" t="s">
        <v>22</v>
      </c>
      <c r="GW61" s="62"/>
      <c r="GX61" s="7" t="str">
        <f t="shared" ref="GX61" si="14138">"5." &amp; GZ$1&amp; ".6."</f>
        <v>5.69.6.</v>
      </c>
      <c r="GY61" s="61" t="s">
        <v>22</v>
      </c>
      <c r="GZ61" s="62"/>
      <c r="HA61" s="7" t="str">
        <f t="shared" ref="HA61" si="14139">"5." &amp; HC$1&amp; ".6."</f>
        <v>5.70.6.</v>
      </c>
      <c r="HB61" s="61" t="s">
        <v>22</v>
      </c>
      <c r="HC61" s="62"/>
      <c r="HD61" s="7" t="str">
        <f t="shared" ref="HD61" si="14140">"5." &amp; HF$1&amp; ".6."</f>
        <v>5.71.6.</v>
      </c>
      <c r="HE61" s="61" t="s">
        <v>22</v>
      </c>
      <c r="HF61" s="62"/>
      <c r="HG61" s="7" t="str">
        <f t="shared" ref="HG61" si="14141">"5." &amp; HI$1&amp; ".6."</f>
        <v>5.72.6.</v>
      </c>
      <c r="HH61" s="61" t="s">
        <v>22</v>
      </c>
      <c r="HI61" s="62"/>
      <c r="HJ61" s="7" t="str">
        <f t="shared" ref="HJ61" si="14142">"5." &amp; HL$1&amp; ".6."</f>
        <v>5.73.6.</v>
      </c>
      <c r="HK61" s="61" t="s">
        <v>22</v>
      </c>
      <c r="HL61" s="62"/>
      <c r="HM61" s="7" t="str">
        <f t="shared" ref="HM61" si="14143">"5." &amp; HO$1&amp; ".6."</f>
        <v>5.74.6.</v>
      </c>
      <c r="HN61" s="61" t="s">
        <v>22</v>
      </c>
      <c r="HO61" s="62"/>
      <c r="HP61" s="7" t="str">
        <f t="shared" ref="HP61" si="14144">"5." &amp; HR$1&amp; ".6."</f>
        <v>5.75.6.</v>
      </c>
      <c r="HQ61" s="61" t="s">
        <v>22</v>
      </c>
      <c r="HR61" s="62"/>
      <c r="HS61" s="7" t="str">
        <f t="shared" ref="HS61" si="14145">"5." &amp; HU$1&amp; ".6."</f>
        <v>5.76.6.</v>
      </c>
      <c r="HT61" s="61" t="s">
        <v>22</v>
      </c>
      <c r="HU61" s="62"/>
      <c r="HV61" s="7" t="str">
        <f t="shared" ref="HV61" si="14146">"5." &amp; HX$1&amp; ".6."</f>
        <v>5.77.6.</v>
      </c>
      <c r="HW61" s="61" t="s">
        <v>22</v>
      </c>
      <c r="HX61" s="62"/>
      <c r="HY61" s="7" t="str">
        <f t="shared" ref="HY61" si="14147">"5." &amp; IA$1&amp; ".6."</f>
        <v>5.78.6.</v>
      </c>
      <c r="HZ61" s="61" t="s">
        <v>22</v>
      </c>
      <c r="IA61" s="62"/>
      <c r="IB61" s="7" t="str">
        <f t="shared" ref="IB61" si="14148">"5." &amp; ID$1&amp; ".6."</f>
        <v>5.79.6.</v>
      </c>
      <c r="IC61" s="61" t="s">
        <v>22</v>
      </c>
      <c r="ID61" s="62"/>
      <c r="IE61" s="7" t="str">
        <f t="shared" ref="IE61" si="14149">"5." &amp; IG$1&amp; ".6."</f>
        <v>5.80.6.</v>
      </c>
      <c r="IF61" s="61" t="s">
        <v>22</v>
      </c>
      <c r="IG61" s="62"/>
      <c r="IH61" s="7" t="str">
        <f t="shared" ref="IH61" si="14150">"5." &amp; IJ$1&amp; ".6."</f>
        <v>5.81.6.</v>
      </c>
      <c r="II61" s="61" t="s">
        <v>22</v>
      </c>
      <c r="IJ61" s="62"/>
      <c r="IK61" s="7" t="str">
        <f t="shared" ref="IK61" si="14151">"5." &amp; IM$1&amp; ".6."</f>
        <v>5.82.6.</v>
      </c>
      <c r="IL61" s="61" t="s">
        <v>22</v>
      </c>
      <c r="IM61" s="62"/>
      <c r="IN61" s="7" t="str">
        <f t="shared" ref="IN61" si="14152">"5." &amp; IP$1&amp; ".6."</f>
        <v>5.83.6.</v>
      </c>
      <c r="IO61" s="61" t="s">
        <v>22</v>
      </c>
      <c r="IP61" s="62"/>
      <c r="IQ61" s="7" t="str">
        <f t="shared" ref="IQ61" si="14153">"5." &amp; IS$1&amp; ".6."</f>
        <v>5.84.6.</v>
      </c>
      <c r="IR61" s="61" t="s">
        <v>22</v>
      </c>
      <c r="IS61" s="62"/>
      <c r="IT61" s="7" t="str">
        <f t="shared" ref="IT61" si="14154">"5." &amp; IV$1&amp; ".6."</f>
        <v>5.85.6.</v>
      </c>
      <c r="IU61" s="61" t="s">
        <v>22</v>
      </c>
      <c r="IV61" s="62"/>
      <c r="IW61" s="7" t="str">
        <f t="shared" ref="IW61" si="14155">"5." &amp; IY$1&amp; ".6."</f>
        <v>5.86.6.</v>
      </c>
      <c r="IX61" s="61" t="s">
        <v>22</v>
      </c>
      <c r="IY61" s="62"/>
      <c r="IZ61" s="7" t="str">
        <f t="shared" ref="IZ61" si="14156">"5." &amp; JB$1&amp; ".6."</f>
        <v>5.87.6.</v>
      </c>
      <c r="JA61" s="61" t="s">
        <v>22</v>
      </c>
      <c r="JB61" s="62"/>
      <c r="JC61" s="7" t="str">
        <f t="shared" ref="JC61" si="14157">"5." &amp; JE$1&amp; ".6."</f>
        <v>5.88.6.</v>
      </c>
      <c r="JD61" s="61" t="s">
        <v>22</v>
      </c>
      <c r="JE61" s="62"/>
      <c r="JF61" s="7" t="str">
        <f t="shared" ref="JF61" si="14158">"5." &amp; JH$1&amp; ".6."</f>
        <v>5.89.6.</v>
      </c>
      <c r="JG61" s="61" t="s">
        <v>22</v>
      </c>
      <c r="JH61" s="62"/>
      <c r="JI61" s="7" t="str">
        <f t="shared" ref="JI61" si="14159">"5." &amp; JK$1&amp; ".6."</f>
        <v>5.90.6.</v>
      </c>
      <c r="JJ61" s="61" t="s">
        <v>22</v>
      </c>
      <c r="JK61" s="62"/>
      <c r="JL61" s="7" t="str">
        <f t="shared" ref="JL61" si="14160">"5." &amp; JN$1&amp; ".6."</f>
        <v>5.91.6.</v>
      </c>
      <c r="JM61" s="61" t="s">
        <v>22</v>
      </c>
      <c r="JN61" s="62"/>
      <c r="JO61" s="7" t="str">
        <f t="shared" ref="JO61" si="14161">"5." &amp; JQ$1&amp; ".6."</f>
        <v>5.92.6.</v>
      </c>
      <c r="JP61" s="61" t="s">
        <v>22</v>
      </c>
      <c r="JQ61" s="62"/>
      <c r="JR61" s="7" t="str">
        <f t="shared" ref="JR61" si="14162">"5." &amp; JT$1&amp; ".6."</f>
        <v>5.93.6.</v>
      </c>
      <c r="JS61" s="61" t="s">
        <v>22</v>
      </c>
      <c r="JT61" s="62"/>
      <c r="JU61" s="7" t="str">
        <f t="shared" ref="JU61" si="14163">"5." &amp; JW$1&amp; ".6."</f>
        <v>5.94.6.</v>
      </c>
      <c r="JV61" s="61" t="s">
        <v>22</v>
      </c>
      <c r="JW61" s="62"/>
      <c r="JX61" s="7" t="str">
        <f t="shared" ref="JX61" si="14164">"5." &amp; JZ$1&amp; ".6."</f>
        <v>5.95.6.</v>
      </c>
      <c r="JY61" s="61" t="s">
        <v>22</v>
      </c>
      <c r="JZ61" s="62"/>
      <c r="KA61" s="7" t="str">
        <f t="shared" ref="KA61" si="14165">"5." &amp; KC$1&amp; ".6."</f>
        <v>5.96.6.</v>
      </c>
      <c r="KB61" s="61" t="s">
        <v>22</v>
      </c>
      <c r="KC61" s="62"/>
      <c r="KD61" s="7" t="str">
        <f t="shared" ref="KD61" si="14166">"5." &amp; KF$1&amp; ".6."</f>
        <v>5.97.6.</v>
      </c>
      <c r="KE61" s="61" t="s">
        <v>22</v>
      </c>
      <c r="KF61" s="62"/>
      <c r="KG61" s="7" t="str">
        <f t="shared" ref="KG61" si="14167">"5." &amp; KI$1&amp; ".6."</f>
        <v>5.98.6.</v>
      </c>
      <c r="KH61" s="61" t="s">
        <v>22</v>
      </c>
      <c r="KI61" s="62"/>
      <c r="KJ61" s="7" t="str">
        <f t="shared" ref="KJ61" si="14168">"5." &amp; KL$1&amp; ".6."</f>
        <v>5.99.6.</v>
      </c>
      <c r="KK61" s="61" t="s">
        <v>22</v>
      </c>
      <c r="KL61" s="62"/>
      <c r="KM61" s="7" t="str">
        <f t="shared" ref="KM61" si="14169">"5." &amp; KO$1&amp; ".6."</f>
        <v>5.100.6.</v>
      </c>
      <c r="KN61" s="61" t="s">
        <v>22</v>
      </c>
      <c r="KO61" s="62"/>
      <c r="KP61" s="7" t="str">
        <f t="shared" ref="KP61" si="14170">"5." &amp; KR$1&amp; ".6."</f>
        <v>5.101.6.</v>
      </c>
      <c r="KQ61" s="61" t="s">
        <v>22</v>
      </c>
      <c r="KR61" s="62"/>
      <c r="KS61" s="7" t="str">
        <f t="shared" ref="KS61" si="14171">"5." &amp; KU$1&amp; ".6."</f>
        <v>5.102.6.</v>
      </c>
      <c r="KT61" s="61" t="s">
        <v>22</v>
      </c>
      <c r="KU61" s="62"/>
      <c r="KV61" s="7" t="str">
        <f t="shared" ref="KV61" si="14172">"5." &amp; KX$1&amp; ".6."</f>
        <v>5.103.6.</v>
      </c>
      <c r="KW61" s="61" t="s">
        <v>22</v>
      </c>
      <c r="KX61" s="62"/>
      <c r="KY61" s="7" t="str">
        <f t="shared" ref="KY61" si="14173">"5." &amp; LA$1&amp; ".6."</f>
        <v>5.104.6.</v>
      </c>
      <c r="KZ61" s="61" t="s">
        <v>22</v>
      </c>
      <c r="LA61" s="62"/>
      <c r="LB61" s="7" t="str">
        <f t="shared" ref="LB61" si="14174">"5." &amp; LD$1&amp; ".6."</f>
        <v>5.105.6.</v>
      </c>
      <c r="LC61" s="61" t="s">
        <v>22</v>
      </c>
      <c r="LD61" s="62"/>
      <c r="LE61" s="7" t="str">
        <f t="shared" ref="LE61" si="14175">"5." &amp; LG$1&amp; ".6."</f>
        <v>5.106.6.</v>
      </c>
      <c r="LF61" s="61" t="s">
        <v>22</v>
      </c>
      <c r="LG61" s="62"/>
      <c r="LH61" s="7" t="str">
        <f t="shared" ref="LH61" si="14176">"5." &amp; LJ$1&amp; ".6."</f>
        <v>5.107.6.</v>
      </c>
      <c r="LI61" s="61" t="s">
        <v>22</v>
      </c>
      <c r="LJ61" s="62"/>
      <c r="LK61" s="7" t="str">
        <f t="shared" ref="LK61" si="14177">"5." &amp; LM$1&amp; ".6."</f>
        <v>5.108.6.</v>
      </c>
      <c r="LL61" s="61" t="s">
        <v>22</v>
      </c>
      <c r="LM61" s="62"/>
      <c r="LN61" s="7" t="str">
        <f t="shared" ref="LN61" si="14178">"5." &amp; LP$1&amp; ".6."</f>
        <v>5.109.6.</v>
      </c>
      <c r="LO61" s="61" t="s">
        <v>22</v>
      </c>
      <c r="LP61" s="62"/>
      <c r="LQ61" s="7" t="str">
        <f t="shared" ref="LQ61" si="14179">"5." &amp; LS$1&amp; ".6."</f>
        <v>5.110.6.</v>
      </c>
      <c r="LR61" s="61" t="s">
        <v>22</v>
      </c>
      <c r="LS61" s="62"/>
      <c r="LT61" s="7" t="str">
        <f t="shared" ref="LT61" si="14180">"5." &amp; LV$1&amp; ".6."</f>
        <v>5.111.6.</v>
      </c>
      <c r="LU61" s="61" t="s">
        <v>22</v>
      </c>
      <c r="LV61" s="62"/>
      <c r="LW61" s="7" t="str">
        <f t="shared" ref="LW61" si="14181">"5." &amp; LY$1&amp; ".6."</f>
        <v>5.112.6.</v>
      </c>
      <c r="LX61" s="61" t="s">
        <v>22</v>
      </c>
      <c r="LY61" s="62"/>
      <c r="LZ61" s="7" t="str">
        <f t="shared" ref="LZ61" si="14182">"5." &amp; MB$1&amp; ".6."</f>
        <v>5.113.6.</v>
      </c>
      <c r="MA61" s="61" t="s">
        <v>22</v>
      </c>
      <c r="MB61" s="62"/>
      <c r="MC61" s="7" t="str">
        <f t="shared" ref="MC61" si="14183">"5." &amp; ME$1&amp; ".6."</f>
        <v>5.114.6.</v>
      </c>
      <c r="MD61" s="61" t="s">
        <v>22</v>
      </c>
      <c r="ME61" s="62"/>
      <c r="MF61" s="7" t="str">
        <f t="shared" ref="MF61" si="14184">"5." &amp; MH$1&amp; ".6."</f>
        <v>5.115.6.</v>
      </c>
      <c r="MG61" s="61" t="s">
        <v>22</v>
      </c>
      <c r="MH61" s="62"/>
      <c r="MI61" s="7" t="str">
        <f t="shared" ref="MI61" si="14185">"5." &amp; MK$1&amp; ".6."</f>
        <v>5.116.6.</v>
      </c>
      <c r="MJ61" s="61" t="s">
        <v>22</v>
      </c>
      <c r="MK61" s="62"/>
      <c r="ML61" s="7" t="str">
        <f t="shared" ref="ML61" si="14186">"5." &amp; MN$1&amp; ".6."</f>
        <v>5.117.6.</v>
      </c>
      <c r="MM61" s="61" t="s">
        <v>22</v>
      </c>
      <c r="MN61" s="62"/>
      <c r="MO61" s="7" t="str">
        <f t="shared" ref="MO61" si="14187">"5." &amp; MQ$1&amp; ".6."</f>
        <v>5.118.6.</v>
      </c>
      <c r="MP61" s="61" t="s">
        <v>22</v>
      </c>
      <c r="MQ61" s="62"/>
      <c r="MR61" s="7" t="str">
        <f t="shared" ref="MR61" si="14188">"5." &amp; MT$1&amp; ".6."</f>
        <v>5.119.6.</v>
      </c>
      <c r="MS61" s="61" t="s">
        <v>22</v>
      </c>
      <c r="MT61" s="62"/>
      <c r="MU61" s="7" t="str">
        <f t="shared" ref="MU61" si="14189">"5." &amp; MW$1&amp; ".6."</f>
        <v>5.120.6.</v>
      </c>
      <c r="MV61" s="61" t="s">
        <v>22</v>
      </c>
      <c r="MW61" s="62"/>
      <c r="MX61" s="7" t="str">
        <f t="shared" ref="MX61" si="14190">"5." &amp; MZ$1&amp; ".6."</f>
        <v>5.121.6.</v>
      </c>
      <c r="MY61" s="61" t="s">
        <v>22</v>
      </c>
      <c r="MZ61" s="62"/>
      <c r="NA61" s="7" t="str">
        <f t="shared" ref="NA61" si="14191">"5." &amp; NC$1&amp; ".6."</f>
        <v>5.122.6.</v>
      </c>
      <c r="NB61" s="61" t="s">
        <v>22</v>
      </c>
      <c r="NC61" s="62"/>
      <c r="ND61" s="7" t="str">
        <f t="shared" ref="ND61" si="14192">"5." &amp; NF$1&amp; ".6."</f>
        <v>5.123.6.</v>
      </c>
      <c r="NE61" s="61" t="s">
        <v>22</v>
      </c>
      <c r="NF61" s="62"/>
      <c r="NG61" s="7" t="str">
        <f t="shared" ref="NG61" si="14193">"5." &amp; NI$1&amp; ".6."</f>
        <v>5.124.6.</v>
      </c>
      <c r="NH61" s="61" t="s">
        <v>22</v>
      </c>
      <c r="NI61" s="62"/>
      <c r="NJ61" s="7" t="str">
        <f t="shared" ref="NJ61" si="14194">"5." &amp; NL$1&amp; ".6."</f>
        <v>5.125.6.</v>
      </c>
      <c r="NK61" s="61" t="s">
        <v>22</v>
      </c>
      <c r="NL61" s="62"/>
      <c r="NM61" s="7" t="str">
        <f t="shared" ref="NM61" si="14195">"5." &amp; NO$1&amp; ".6."</f>
        <v>5.126.6.</v>
      </c>
      <c r="NN61" s="61" t="s">
        <v>22</v>
      </c>
      <c r="NO61" s="62"/>
      <c r="NP61" s="7" t="str">
        <f t="shared" ref="NP61" si="14196">"5." &amp; NR$1&amp; ".6."</f>
        <v>5.127.6.</v>
      </c>
      <c r="NQ61" s="61" t="s">
        <v>22</v>
      </c>
      <c r="NR61" s="62"/>
      <c r="NS61" s="7" t="str">
        <f t="shared" ref="NS61" si="14197">"5." &amp; NU$1&amp; ".6."</f>
        <v>5.128.6.</v>
      </c>
      <c r="NT61" s="61" t="s">
        <v>22</v>
      </c>
      <c r="NU61" s="62"/>
      <c r="NV61" s="7" t="str">
        <f t="shared" ref="NV61" si="14198">"5." &amp; NX$1&amp; ".6."</f>
        <v>5.129.6.</v>
      </c>
      <c r="NW61" s="61" t="s">
        <v>22</v>
      </c>
      <c r="NX61" s="62"/>
      <c r="NY61" s="7" t="str">
        <f t="shared" ref="NY61" si="14199">"5." &amp; OA$1&amp; ".6."</f>
        <v>5.130.6.</v>
      </c>
      <c r="NZ61" s="61" t="s">
        <v>22</v>
      </c>
      <c r="OA61" s="62"/>
      <c r="OB61" s="7" t="str">
        <f t="shared" ref="OB61" si="14200">"5." &amp; OD$1&amp; ".6."</f>
        <v>5.131.6.</v>
      </c>
      <c r="OC61" s="61" t="s">
        <v>22</v>
      </c>
      <c r="OD61" s="62"/>
      <c r="OE61" s="7" t="str">
        <f t="shared" ref="OE61" si="14201">"5." &amp; OG$1&amp; ".6."</f>
        <v>5.132.6.</v>
      </c>
      <c r="OF61" s="61" t="s">
        <v>22</v>
      </c>
      <c r="OG61" s="62"/>
      <c r="OH61" s="7" t="str">
        <f t="shared" ref="OH61" si="14202">"5." &amp; OJ$1&amp; ".6."</f>
        <v>5.133.6.</v>
      </c>
      <c r="OI61" s="61" t="s">
        <v>22</v>
      </c>
      <c r="OJ61" s="62"/>
      <c r="OK61" s="7" t="str">
        <f t="shared" ref="OK61" si="14203">"5." &amp; OM$1&amp; ".6."</f>
        <v>5.134.6.</v>
      </c>
      <c r="OL61" s="61" t="s">
        <v>22</v>
      </c>
      <c r="OM61" s="62"/>
      <c r="ON61" s="7" t="str">
        <f t="shared" ref="ON61" si="14204">"5." &amp; OP$1&amp; ".6."</f>
        <v>5.135.6.</v>
      </c>
      <c r="OO61" s="61" t="s">
        <v>22</v>
      </c>
      <c r="OP61" s="62"/>
      <c r="OQ61" s="7" t="str">
        <f t="shared" ref="OQ61" si="14205">"5." &amp; OS$1&amp; ".6."</f>
        <v>5.136.6.</v>
      </c>
      <c r="OR61" s="61" t="s">
        <v>22</v>
      </c>
      <c r="OS61" s="62"/>
      <c r="OT61" s="7" t="str">
        <f t="shared" ref="OT61" si="14206">"5." &amp; OV$1&amp; ".6."</f>
        <v>5.137.6.</v>
      </c>
      <c r="OU61" s="61" t="s">
        <v>22</v>
      </c>
      <c r="OV61" s="62"/>
      <c r="OW61" s="7" t="str">
        <f t="shared" ref="OW61" si="14207">"5." &amp; OY$1&amp; ".6."</f>
        <v>5.138.6.</v>
      </c>
      <c r="OX61" s="61" t="s">
        <v>22</v>
      </c>
      <c r="OY61" s="62"/>
      <c r="OZ61" s="7" t="str">
        <f t="shared" ref="OZ61" si="14208">"5." &amp; PB$1&amp; ".6."</f>
        <v>5.139.6.</v>
      </c>
      <c r="PA61" s="61" t="s">
        <v>22</v>
      </c>
      <c r="PB61" s="62"/>
      <c r="PC61" s="7" t="str">
        <f t="shared" ref="PC61" si="14209">"5." &amp; PE$1&amp; ".6."</f>
        <v>5.140.6.</v>
      </c>
      <c r="PD61" s="61" t="s">
        <v>22</v>
      </c>
      <c r="PE61" s="62"/>
      <c r="PF61" s="7" t="str">
        <f t="shared" ref="PF61" si="14210">"5." &amp; PH$1&amp; ".6."</f>
        <v>5.141.6.</v>
      </c>
      <c r="PG61" s="61" t="s">
        <v>22</v>
      </c>
      <c r="PH61" s="62"/>
      <c r="PI61" s="7" t="str">
        <f t="shared" ref="PI61" si="14211">"5." &amp; PK$1&amp; ".6."</f>
        <v>5.142.6.</v>
      </c>
      <c r="PJ61" s="61" t="s">
        <v>22</v>
      </c>
      <c r="PK61" s="62"/>
      <c r="PL61" s="7" t="str">
        <f t="shared" ref="PL61" si="14212">"5." &amp; PN$1&amp; ".6."</f>
        <v>5.143.6.</v>
      </c>
      <c r="PM61" s="61" t="s">
        <v>22</v>
      </c>
      <c r="PN61" s="62"/>
      <c r="PO61" s="7" t="str">
        <f t="shared" ref="PO61" si="14213">"5." &amp; PQ$1&amp; ".6."</f>
        <v>5.144.6.</v>
      </c>
      <c r="PP61" s="61" t="s">
        <v>22</v>
      </c>
      <c r="PQ61" s="62"/>
      <c r="PR61" s="7" t="str">
        <f t="shared" ref="PR61" si="14214">"5." &amp; PT$1&amp; ".6."</f>
        <v>5.145.6.</v>
      </c>
      <c r="PS61" s="61" t="s">
        <v>22</v>
      </c>
      <c r="PT61" s="62"/>
      <c r="PU61" s="7" t="str">
        <f t="shared" ref="PU61" si="14215">"5." &amp; PW$1&amp; ".6."</f>
        <v>5.146.6.</v>
      </c>
      <c r="PV61" s="61" t="s">
        <v>22</v>
      </c>
      <c r="PW61" s="62"/>
      <c r="PX61" s="7" t="str">
        <f t="shared" ref="PX61" si="14216">"5." &amp; PZ$1&amp; ".6."</f>
        <v>5.147.6.</v>
      </c>
      <c r="PY61" s="61" t="s">
        <v>22</v>
      </c>
      <c r="PZ61" s="62"/>
      <c r="QA61" s="7" t="str">
        <f t="shared" ref="QA61" si="14217">"5." &amp; QC$1&amp; ".6."</f>
        <v>5.148.6.</v>
      </c>
      <c r="QB61" s="61" t="s">
        <v>22</v>
      </c>
      <c r="QC61" s="62"/>
      <c r="QD61" s="7" t="str">
        <f t="shared" ref="QD61" si="14218">"5." &amp; QF$1&amp; ".6."</f>
        <v>5.149.6.</v>
      </c>
      <c r="QE61" s="61" t="s">
        <v>22</v>
      </c>
      <c r="QF61" s="62"/>
      <c r="QG61" s="7" t="str">
        <f t="shared" ref="QG61" si="14219">"5." &amp; QI$1&amp; ".6."</f>
        <v>5.150.6.</v>
      </c>
      <c r="QH61" s="61" t="s">
        <v>22</v>
      </c>
      <c r="QI61" s="62"/>
      <c r="QJ61" s="7" t="str">
        <f t="shared" ref="QJ61" si="14220">"5." &amp; QL$1&amp; ".6."</f>
        <v>5.151.6.</v>
      </c>
      <c r="QK61" s="61" t="s">
        <v>22</v>
      </c>
      <c r="QL61" s="62"/>
      <c r="QM61" s="7" t="str">
        <f t="shared" ref="QM61" si="14221">"5." &amp; QO$1&amp; ".6."</f>
        <v>5.152.6.</v>
      </c>
      <c r="QN61" s="61" t="s">
        <v>22</v>
      </c>
      <c r="QO61" s="62"/>
      <c r="QP61" s="7" t="str">
        <f t="shared" ref="QP61" si="14222">"5." &amp; QR$1&amp; ".6."</f>
        <v>5.153.6.</v>
      </c>
      <c r="QQ61" s="61" t="s">
        <v>22</v>
      </c>
      <c r="QR61" s="62"/>
      <c r="QS61" s="7" t="str">
        <f t="shared" ref="QS61" si="14223">"5." &amp; QU$1&amp; ".6."</f>
        <v>5.154.6.</v>
      </c>
      <c r="QT61" s="61" t="s">
        <v>22</v>
      </c>
      <c r="QU61" s="62"/>
      <c r="QV61" s="7" t="str">
        <f t="shared" ref="QV61" si="14224">"5." &amp; QX$1&amp; ".6."</f>
        <v>5.155.6.</v>
      </c>
      <c r="QW61" s="61" t="s">
        <v>22</v>
      </c>
      <c r="QX61" s="62"/>
      <c r="QY61" s="7" t="str">
        <f t="shared" ref="QY61" si="14225">"5." &amp; RA$1&amp; ".6."</f>
        <v>5.156.6.</v>
      </c>
      <c r="QZ61" s="61" t="s">
        <v>22</v>
      </c>
      <c r="RA61" s="62"/>
      <c r="RB61" s="7" t="str">
        <f t="shared" ref="RB61" si="14226">"5." &amp; RD$1&amp; ".6."</f>
        <v>5.157.6.</v>
      </c>
      <c r="RC61" s="61" t="s">
        <v>22</v>
      </c>
      <c r="RD61" s="62"/>
      <c r="RE61" s="7" t="str">
        <f t="shared" ref="RE61" si="14227">"5." &amp; RG$1&amp; ".6."</f>
        <v>5.158.6.</v>
      </c>
      <c r="RF61" s="61" t="s">
        <v>22</v>
      </c>
      <c r="RG61" s="62"/>
      <c r="RH61" s="7" t="str">
        <f t="shared" ref="RH61" si="14228">"5." &amp; RJ$1&amp; ".6."</f>
        <v>5.159.6.</v>
      </c>
      <c r="RI61" s="61" t="s">
        <v>22</v>
      </c>
      <c r="RJ61" s="62"/>
      <c r="RK61" s="7" t="str">
        <f t="shared" ref="RK61" si="14229">"5." &amp; RM$1&amp; ".6."</f>
        <v>5.160.6.</v>
      </c>
      <c r="RL61" s="61" t="s">
        <v>22</v>
      </c>
      <c r="RM61" s="62"/>
      <c r="RN61" s="7" t="str">
        <f t="shared" ref="RN61" si="14230">"5." &amp; RP$1&amp; ".6."</f>
        <v>5.161.6.</v>
      </c>
      <c r="RO61" s="61" t="s">
        <v>22</v>
      </c>
      <c r="RP61" s="62"/>
      <c r="RQ61" s="7" t="str">
        <f t="shared" ref="RQ61" si="14231">"5." &amp; RS$1&amp; ".6."</f>
        <v>5.162.6.</v>
      </c>
      <c r="RR61" s="61" t="s">
        <v>22</v>
      </c>
      <c r="RS61" s="62"/>
      <c r="RT61" s="7" t="str">
        <f t="shared" ref="RT61" si="14232">"5." &amp; RV$1&amp; ".6."</f>
        <v>5.163.6.</v>
      </c>
      <c r="RU61" s="61" t="s">
        <v>22</v>
      </c>
      <c r="RV61" s="62"/>
      <c r="RW61" s="7" t="str">
        <f t="shared" ref="RW61" si="14233">"5." &amp; RY$1&amp; ".6."</f>
        <v>5.164.6.</v>
      </c>
      <c r="RX61" s="61" t="s">
        <v>22</v>
      </c>
      <c r="RY61" s="62"/>
      <c r="RZ61" s="7" t="str">
        <f t="shared" ref="RZ61" si="14234">"5." &amp; SB$1&amp; ".6."</f>
        <v>5.165.6.</v>
      </c>
      <c r="SA61" s="61" t="s">
        <v>22</v>
      </c>
      <c r="SB61" s="62"/>
      <c r="SC61" s="7" t="str">
        <f t="shared" ref="SC61" si="14235">"5." &amp; SE$1&amp; ".6."</f>
        <v>5.166.6.</v>
      </c>
      <c r="SD61" s="61" t="s">
        <v>22</v>
      </c>
      <c r="SE61" s="62"/>
      <c r="SF61" s="7" t="str">
        <f t="shared" ref="SF61" si="14236">"5." &amp; SH$1&amp; ".6."</f>
        <v>5.167.6.</v>
      </c>
      <c r="SG61" s="61" t="s">
        <v>22</v>
      </c>
      <c r="SH61" s="62"/>
      <c r="SI61" s="7" t="str">
        <f t="shared" ref="SI61" si="14237">"5." &amp; SK$1&amp; ".6."</f>
        <v>5.168.6.</v>
      </c>
      <c r="SJ61" s="61" t="s">
        <v>22</v>
      </c>
      <c r="SK61" s="62"/>
      <c r="SL61" s="7" t="str">
        <f t="shared" ref="SL61" si="14238">"5." &amp; SN$1&amp; ".6."</f>
        <v>5.169.6.</v>
      </c>
      <c r="SM61" s="61" t="s">
        <v>22</v>
      </c>
      <c r="SN61" s="62"/>
      <c r="SO61" s="7" t="str">
        <f t="shared" ref="SO61" si="14239">"5." &amp; SQ$1&amp; ".6."</f>
        <v>5.170.6.</v>
      </c>
      <c r="SP61" s="61" t="s">
        <v>22</v>
      </c>
      <c r="SQ61" s="62"/>
      <c r="SR61" s="7" t="str">
        <f t="shared" ref="SR61" si="14240">"5." &amp; ST$1&amp; ".6."</f>
        <v>5.171.6.</v>
      </c>
      <c r="SS61" s="61" t="s">
        <v>22</v>
      </c>
      <c r="ST61" s="62"/>
      <c r="SU61" s="7" t="str">
        <f t="shared" ref="SU61" si="14241">"5." &amp; SW$1&amp; ".6."</f>
        <v>5.172.6.</v>
      </c>
      <c r="SV61" s="61" t="s">
        <v>22</v>
      </c>
      <c r="SW61" s="62"/>
      <c r="SX61" s="7" t="str">
        <f t="shared" ref="SX61" si="14242">"5." &amp; SZ$1&amp; ".6."</f>
        <v>5.173.6.</v>
      </c>
      <c r="SY61" s="61" t="s">
        <v>22</v>
      </c>
      <c r="SZ61" s="62"/>
      <c r="TA61" s="7" t="str">
        <f t="shared" ref="TA61" si="14243">"5." &amp; TC$1&amp; ".6."</f>
        <v>5.174.6.</v>
      </c>
      <c r="TB61" s="61" t="s">
        <v>22</v>
      </c>
      <c r="TC61" s="62"/>
      <c r="TD61" s="7" t="str">
        <f t="shared" ref="TD61" si="14244">"5." &amp; TF$1&amp; ".6."</f>
        <v>5.175.6.</v>
      </c>
      <c r="TE61" s="61" t="s">
        <v>22</v>
      </c>
      <c r="TF61" s="62"/>
      <c r="TG61" s="7" t="str">
        <f t="shared" ref="TG61" si="14245">"5." &amp; TI$1&amp; ".6."</f>
        <v>5.176.6.</v>
      </c>
      <c r="TH61" s="61" t="s">
        <v>22</v>
      </c>
      <c r="TI61" s="62"/>
      <c r="TJ61" s="7" t="str">
        <f t="shared" ref="TJ61" si="14246">"5." &amp; TL$1&amp; ".6."</f>
        <v>5.177.6.</v>
      </c>
      <c r="TK61" s="61" t="s">
        <v>22</v>
      </c>
      <c r="TL61" s="62"/>
      <c r="TM61" s="7" t="str">
        <f t="shared" ref="TM61" si="14247">"5." &amp; TO$1&amp; ".6."</f>
        <v>5.178.6.</v>
      </c>
      <c r="TN61" s="61" t="s">
        <v>22</v>
      </c>
      <c r="TO61" s="62"/>
      <c r="TP61" s="7" t="str">
        <f t="shared" ref="TP61" si="14248">"5." &amp; TR$1&amp; ".6."</f>
        <v>5.179.6.</v>
      </c>
      <c r="TQ61" s="61" t="s">
        <v>22</v>
      </c>
      <c r="TR61" s="62"/>
      <c r="TS61" s="7" t="str">
        <f t="shared" ref="TS61" si="14249">"5." &amp; TU$1&amp; ".6."</f>
        <v>5.180.6.</v>
      </c>
      <c r="TT61" s="61" t="s">
        <v>22</v>
      </c>
      <c r="TU61" s="62"/>
      <c r="TV61" s="7" t="str">
        <f t="shared" ref="TV61" si="14250">"5." &amp; TX$1&amp; ".6."</f>
        <v>5.181.6.</v>
      </c>
      <c r="TW61" s="61" t="s">
        <v>22</v>
      </c>
      <c r="TX61" s="62"/>
      <c r="TY61" s="7" t="str">
        <f t="shared" ref="TY61" si="14251">"5." &amp; UA$1&amp; ".6."</f>
        <v>5.182.6.</v>
      </c>
      <c r="TZ61" s="61" t="s">
        <v>22</v>
      </c>
      <c r="UA61" s="62"/>
      <c r="UB61" s="7" t="str">
        <f t="shared" ref="UB61" si="14252">"5." &amp; UD$1&amp; ".6."</f>
        <v>5.183.6.</v>
      </c>
      <c r="UC61" s="61" t="s">
        <v>22</v>
      </c>
      <c r="UD61" s="62"/>
      <c r="UE61" s="7" t="str">
        <f t="shared" ref="UE61" si="14253">"5." &amp; UG$1&amp; ".6."</f>
        <v>5.184.6.</v>
      </c>
      <c r="UF61" s="61" t="s">
        <v>22</v>
      </c>
      <c r="UG61" s="62"/>
      <c r="UH61" s="7" t="str">
        <f t="shared" ref="UH61" si="14254">"5." &amp; UJ$1&amp; ".6."</f>
        <v>5.185.6.</v>
      </c>
      <c r="UI61" s="61" t="s">
        <v>22</v>
      </c>
      <c r="UJ61" s="62"/>
      <c r="UK61" s="7" t="str">
        <f t="shared" ref="UK61" si="14255">"5." &amp; UM$1&amp; ".6."</f>
        <v>5.186.6.</v>
      </c>
      <c r="UL61" s="61" t="s">
        <v>22</v>
      </c>
      <c r="UM61" s="62"/>
      <c r="UN61" s="7" t="str">
        <f t="shared" ref="UN61" si="14256">"5." &amp; UP$1&amp; ".6."</f>
        <v>5.187.6.</v>
      </c>
      <c r="UO61" s="61" t="s">
        <v>22</v>
      </c>
      <c r="UP61" s="62"/>
      <c r="UQ61" s="7" t="str">
        <f t="shared" ref="UQ61" si="14257">"5." &amp; US$1&amp; ".6."</f>
        <v>5.188.6.</v>
      </c>
      <c r="UR61" s="61" t="s">
        <v>22</v>
      </c>
      <c r="US61" s="62"/>
      <c r="UT61" s="7" t="str">
        <f t="shared" ref="UT61" si="14258">"5." &amp; UV$1&amp; ".6."</f>
        <v>5.189.6.</v>
      </c>
      <c r="UU61" s="61" t="s">
        <v>22</v>
      </c>
      <c r="UV61" s="62"/>
      <c r="UW61" s="7" t="str">
        <f t="shared" ref="UW61" si="14259">"5." &amp; UY$1&amp; ".6."</f>
        <v>5.190.6.</v>
      </c>
      <c r="UX61" s="61" t="s">
        <v>22</v>
      </c>
      <c r="UY61" s="62"/>
      <c r="UZ61" s="7" t="str">
        <f t="shared" ref="UZ61" si="14260">"5." &amp; VB$1&amp; ".6."</f>
        <v>5.191.6.</v>
      </c>
      <c r="VA61" s="61" t="s">
        <v>22</v>
      </c>
      <c r="VB61" s="62"/>
      <c r="VC61" s="7" t="str">
        <f t="shared" ref="VC61" si="14261">"5." &amp; VE$1&amp; ".6."</f>
        <v>5.192.6.</v>
      </c>
      <c r="VD61" s="61" t="s">
        <v>22</v>
      </c>
      <c r="VE61" s="62"/>
      <c r="VF61" s="7" t="str">
        <f t="shared" ref="VF61" si="14262">"5." &amp; VH$1&amp; ".6."</f>
        <v>5.193.6.</v>
      </c>
      <c r="VG61" s="61" t="s">
        <v>22</v>
      </c>
      <c r="VH61" s="62"/>
      <c r="VI61" s="7" t="str">
        <f t="shared" ref="VI61" si="14263">"5." &amp; VK$1&amp; ".6."</f>
        <v>5.194.6.</v>
      </c>
      <c r="VJ61" s="61" t="s">
        <v>22</v>
      </c>
      <c r="VK61" s="62"/>
      <c r="VL61" s="7" t="str">
        <f t="shared" ref="VL61" si="14264">"5." &amp; VN$1&amp; ".6."</f>
        <v>5.195.6.</v>
      </c>
      <c r="VM61" s="61" t="s">
        <v>22</v>
      </c>
      <c r="VN61" s="62"/>
      <c r="VO61" s="7" t="str">
        <f t="shared" ref="VO61" si="14265">"5." &amp; VQ$1&amp; ".6."</f>
        <v>5.196.6.</v>
      </c>
      <c r="VP61" s="61" t="s">
        <v>22</v>
      </c>
      <c r="VQ61" s="62"/>
      <c r="VR61" s="7" t="str">
        <f t="shared" ref="VR61" si="14266">"5." &amp; VT$1&amp; ".6."</f>
        <v>5.197.6.</v>
      </c>
      <c r="VS61" s="61" t="s">
        <v>22</v>
      </c>
      <c r="VT61" s="62"/>
      <c r="VU61" s="7" t="str">
        <f t="shared" ref="VU61" si="14267">"5." &amp; VW$1&amp; ".6."</f>
        <v>5.198.6.</v>
      </c>
      <c r="VV61" s="61" t="s">
        <v>22</v>
      </c>
      <c r="VW61" s="62"/>
      <c r="VX61" s="7" t="str">
        <f t="shared" ref="VX61" si="14268">"5." &amp; VZ$1&amp; ".6."</f>
        <v>5.199.6.</v>
      </c>
      <c r="VY61" s="61" t="s">
        <v>22</v>
      </c>
      <c r="VZ61" s="62"/>
      <c r="WA61" s="7" t="str">
        <f t="shared" ref="WA61" si="14269">"5." &amp; WC$1&amp; ".6."</f>
        <v>5.200.6.</v>
      </c>
      <c r="WB61" s="61" t="s">
        <v>22</v>
      </c>
      <c r="WC61" s="62"/>
      <c r="WD61" s="7" t="str">
        <f t="shared" ref="WD61" si="14270">"5." &amp; WF$1&amp; ".6."</f>
        <v>5.201.6.</v>
      </c>
      <c r="WE61" s="61" t="s">
        <v>22</v>
      </c>
      <c r="WF61" s="62"/>
      <c r="WG61" s="7" t="str">
        <f t="shared" ref="WG61" si="14271">"5." &amp; WI$1&amp; ".6."</f>
        <v>5.202.6.</v>
      </c>
      <c r="WH61" s="61" t="s">
        <v>22</v>
      </c>
      <c r="WI61" s="62"/>
      <c r="WJ61" s="7" t="str">
        <f t="shared" ref="WJ61" si="14272">"5." &amp; WL$1&amp; ".6."</f>
        <v>5.203.6.</v>
      </c>
      <c r="WK61" s="61" t="s">
        <v>22</v>
      </c>
      <c r="WL61" s="62"/>
      <c r="WM61" s="7" t="str">
        <f t="shared" ref="WM61" si="14273">"5." &amp; WO$1&amp; ".6."</f>
        <v>5.204.6.</v>
      </c>
      <c r="WN61" s="61" t="s">
        <v>22</v>
      </c>
      <c r="WO61" s="62"/>
      <c r="WP61" s="7" t="str">
        <f t="shared" ref="WP61" si="14274">"5." &amp; WR$1&amp; ".6."</f>
        <v>5.205.6.</v>
      </c>
      <c r="WQ61" s="61" t="s">
        <v>22</v>
      </c>
      <c r="WR61" s="62"/>
      <c r="WS61" s="7" t="str">
        <f t="shared" ref="WS61" si="14275">"5." &amp; WU$1&amp; ".6."</f>
        <v>5.206.6.</v>
      </c>
      <c r="WT61" s="61" t="s">
        <v>22</v>
      </c>
      <c r="WU61" s="62"/>
      <c r="WV61" s="7" t="str">
        <f t="shared" ref="WV61" si="14276">"5." &amp; WX$1&amp; ".6."</f>
        <v>5.207.6.</v>
      </c>
      <c r="WW61" s="61" t="s">
        <v>22</v>
      </c>
      <c r="WX61" s="62"/>
      <c r="WY61" s="7" t="str">
        <f t="shared" ref="WY61" si="14277">"5." &amp; XA$1&amp; ".6."</f>
        <v>5.208.6.</v>
      </c>
      <c r="WZ61" s="61" t="s">
        <v>22</v>
      </c>
      <c r="XA61" s="62"/>
      <c r="XB61" s="7" t="str">
        <f t="shared" ref="XB61" si="14278">"5." &amp; XD$1&amp; ".6."</f>
        <v>5.209.6.</v>
      </c>
      <c r="XC61" s="61" t="s">
        <v>22</v>
      </c>
      <c r="XD61" s="62"/>
      <c r="XE61" s="7" t="str">
        <f t="shared" ref="XE61" si="14279">"5." &amp; XG$1&amp; ".6."</f>
        <v>5.210.6.</v>
      </c>
      <c r="XF61" s="61" t="s">
        <v>22</v>
      </c>
      <c r="XG61" s="62"/>
      <c r="XH61" s="7" t="str">
        <f t="shared" ref="XH61" si="14280">"5." &amp; XJ$1&amp; ".6."</f>
        <v>5.211.6.</v>
      </c>
      <c r="XI61" s="61" t="s">
        <v>22</v>
      </c>
      <c r="XJ61" s="62"/>
      <c r="XK61" s="7" t="str">
        <f t="shared" ref="XK61" si="14281">"5." &amp; XM$1&amp; ".6."</f>
        <v>5.212.6.</v>
      </c>
      <c r="XL61" s="61" t="s">
        <v>22</v>
      </c>
      <c r="XM61" s="62"/>
      <c r="XN61" s="7" t="str">
        <f t="shared" ref="XN61" si="14282">"5." &amp; XP$1&amp; ".6."</f>
        <v>5.213.6.</v>
      </c>
      <c r="XO61" s="61" t="s">
        <v>22</v>
      </c>
      <c r="XP61" s="62"/>
      <c r="XQ61" s="7" t="str">
        <f t="shared" ref="XQ61" si="14283">"5." &amp; XS$1&amp; ".6."</f>
        <v>5.214.6.</v>
      </c>
      <c r="XR61" s="61" t="s">
        <v>22</v>
      </c>
      <c r="XS61" s="62"/>
      <c r="XT61" s="7" t="str">
        <f t="shared" ref="XT61" si="14284">"5." &amp; XV$1&amp; ".6."</f>
        <v>5.215.6.</v>
      </c>
      <c r="XU61" s="61" t="s">
        <v>22</v>
      </c>
      <c r="XV61" s="62"/>
      <c r="XW61" s="7" t="str">
        <f t="shared" ref="XW61" si="14285">"5." &amp; XY$1&amp; ".6."</f>
        <v>5.216.6.</v>
      </c>
      <c r="XX61" s="61" t="s">
        <v>22</v>
      </c>
      <c r="XY61" s="62"/>
      <c r="XZ61" s="7" t="str">
        <f t="shared" ref="XZ61" si="14286">"5." &amp; YB$1&amp; ".6."</f>
        <v>5.217.6.</v>
      </c>
      <c r="YA61" s="61" t="s">
        <v>22</v>
      </c>
      <c r="YB61" s="62"/>
      <c r="YC61" s="7" t="str">
        <f t="shared" ref="YC61" si="14287">"5." &amp; YE$1&amp; ".6."</f>
        <v>5.218.6.</v>
      </c>
      <c r="YD61" s="61" t="s">
        <v>22</v>
      </c>
      <c r="YE61" s="62"/>
      <c r="YF61" s="7" t="str">
        <f t="shared" ref="YF61" si="14288">"5." &amp; YH$1&amp; ".6."</f>
        <v>5.219.6.</v>
      </c>
      <c r="YG61" s="61" t="s">
        <v>22</v>
      </c>
      <c r="YH61" s="62"/>
      <c r="YI61" s="7" t="str">
        <f t="shared" ref="YI61" si="14289">"5." &amp; YK$1&amp; ".6."</f>
        <v>5.220.6.</v>
      </c>
      <c r="YJ61" s="61" t="s">
        <v>22</v>
      </c>
      <c r="YK61" s="62"/>
      <c r="YL61" s="7" t="str">
        <f t="shared" ref="YL61" si="14290">"5." &amp; YN$1&amp; ".6."</f>
        <v>5.221.6.</v>
      </c>
      <c r="YM61" s="61" t="s">
        <v>22</v>
      </c>
      <c r="YN61" s="62"/>
      <c r="YO61" s="7" t="str">
        <f t="shared" ref="YO61" si="14291">"5." &amp; YQ$1&amp; ".6."</f>
        <v>5.222.6.</v>
      </c>
      <c r="YP61" s="61" t="s">
        <v>22</v>
      </c>
      <c r="YQ61" s="62"/>
      <c r="YR61" s="7" t="str">
        <f t="shared" ref="YR61" si="14292">"5." &amp; YT$1&amp; ".6."</f>
        <v>5.223.6.</v>
      </c>
      <c r="YS61" s="61" t="s">
        <v>22</v>
      </c>
      <c r="YT61" s="62"/>
      <c r="YU61" s="7" t="str">
        <f t="shared" ref="YU61" si="14293">"5." &amp; YW$1&amp; ".6."</f>
        <v>5.224.6.</v>
      </c>
      <c r="YV61" s="61" t="s">
        <v>22</v>
      </c>
      <c r="YW61" s="62"/>
      <c r="YX61" s="7" t="str">
        <f t="shared" ref="YX61" si="14294">"5." &amp; YZ$1&amp; ".6."</f>
        <v>5.225.6.</v>
      </c>
      <c r="YY61" s="61" t="s">
        <v>22</v>
      </c>
      <c r="YZ61" s="62"/>
      <c r="ZA61" s="7" t="str">
        <f t="shared" ref="ZA61" si="14295">"5." &amp; ZC$1&amp; ".6."</f>
        <v>5.226.6.</v>
      </c>
      <c r="ZB61" s="61" t="s">
        <v>22</v>
      </c>
      <c r="ZC61" s="62"/>
      <c r="ZD61" s="7" t="str">
        <f t="shared" ref="ZD61" si="14296">"5." &amp; ZF$1&amp; ".6."</f>
        <v>5.227.6.</v>
      </c>
      <c r="ZE61" s="61" t="s">
        <v>22</v>
      </c>
      <c r="ZF61" s="62"/>
      <c r="ZG61" s="7" t="str">
        <f t="shared" ref="ZG61" si="14297">"5." &amp; ZI$1&amp; ".6."</f>
        <v>5.228.6.</v>
      </c>
      <c r="ZH61" s="61" t="s">
        <v>22</v>
      </c>
      <c r="ZI61" s="62"/>
      <c r="ZJ61" s="7" t="str">
        <f t="shared" ref="ZJ61" si="14298">"5." &amp; ZL$1&amp; ".6."</f>
        <v>5.229.6.</v>
      </c>
      <c r="ZK61" s="61" t="s">
        <v>22</v>
      </c>
      <c r="ZL61" s="62"/>
      <c r="ZM61" s="7" t="str">
        <f t="shared" ref="ZM61" si="14299">"5." &amp; ZO$1&amp; ".6."</f>
        <v>5.230.6.</v>
      </c>
      <c r="ZN61" s="61" t="s">
        <v>22</v>
      </c>
      <c r="ZO61" s="62"/>
      <c r="ZP61" s="7" t="str">
        <f t="shared" ref="ZP61" si="14300">"5." &amp; ZR$1&amp; ".6."</f>
        <v>5.231.6.</v>
      </c>
      <c r="ZQ61" s="61" t="s">
        <v>22</v>
      </c>
      <c r="ZR61" s="62"/>
      <c r="ZS61" s="7" t="str">
        <f t="shared" ref="ZS61" si="14301">"5." &amp; ZU$1&amp; ".6."</f>
        <v>5.232.6.</v>
      </c>
      <c r="ZT61" s="61" t="s">
        <v>22</v>
      </c>
      <c r="ZU61" s="62"/>
      <c r="ZV61" s="7" t="str">
        <f t="shared" ref="ZV61" si="14302">"5." &amp; ZX$1&amp; ".6."</f>
        <v>5.233.6.</v>
      </c>
      <c r="ZW61" s="61" t="s">
        <v>22</v>
      </c>
      <c r="ZX61" s="62"/>
      <c r="ZY61" s="7" t="str">
        <f t="shared" ref="ZY61" si="14303">"5." &amp; AAA$1&amp; ".6."</f>
        <v>5.234.6.</v>
      </c>
      <c r="ZZ61" s="61" t="s">
        <v>22</v>
      </c>
      <c r="AAA61" s="62"/>
      <c r="AAB61" s="7" t="str">
        <f t="shared" ref="AAB61" si="14304">"5." &amp; AAD$1&amp; ".6."</f>
        <v>5.235.6.</v>
      </c>
      <c r="AAC61" s="61" t="s">
        <v>22</v>
      </c>
      <c r="AAD61" s="62"/>
      <c r="AAE61" s="7" t="str">
        <f t="shared" ref="AAE61" si="14305">"5." &amp; AAG$1&amp; ".6."</f>
        <v>5.236.6.</v>
      </c>
      <c r="AAF61" s="61" t="s">
        <v>22</v>
      </c>
      <c r="AAG61" s="62"/>
      <c r="AAH61" s="7" t="str">
        <f t="shared" ref="AAH61" si="14306">"5." &amp; AAJ$1&amp; ".6."</f>
        <v>5.237.6.</v>
      </c>
      <c r="AAI61" s="61" t="s">
        <v>22</v>
      </c>
      <c r="AAJ61" s="62"/>
      <c r="AAK61" s="7" t="str">
        <f t="shared" ref="AAK61" si="14307">"5." &amp; AAM$1&amp; ".6."</f>
        <v>5.238.6.</v>
      </c>
      <c r="AAL61" s="61" t="s">
        <v>22</v>
      </c>
      <c r="AAM61" s="62"/>
      <c r="AAN61" s="7" t="str">
        <f t="shared" ref="AAN61" si="14308">"5." &amp; AAP$1&amp; ".6."</f>
        <v>5.239.6.</v>
      </c>
      <c r="AAO61" s="61" t="s">
        <v>22</v>
      </c>
      <c r="AAP61" s="62"/>
      <c r="AAQ61" s="7" t="str">
        <f t="shared" ref="AAQ61" si="14309">"5." &amp; AAS$1&amp; ".6."</f>
        <v>5.240.6.</v>
      </c>
      <c r="AAR61" s="61" t="s">
        <v>22</v>
      </c>
      <c r="AAS61" s="62"/>
      <c r="AAT61" s="7" t="str">
        <f t="shared" ref="AAT61" si="14310">"5." &amp; AAV$1&amp; ".6."</f>
        <v>5.241.6.</v>
      </c>
      <c r="AAU61" s="61" t="s">
        <v>22</v>
      </c>
      <c r="AAV61" s="62"/>
      <c r="AAW61" s="7" t="str">
        <f t="shared" ref="AAW61" si="14311">"5." &amp; AAY$1&amp; ".6."</f>
        <v>5.242.6.</v>
      </c>
      <c r="AAX61" s="61" t="s">
        <v>22</v>
      </c>
      <c r="AAY61" s="62"/>
      <c r="AAZ61" s="7" t="str">
        <f t="shared" ref="AAZ61" si="14312">"5." &amp; ABB$1&amp; ".6."</f>
        <v>5.243.6.</v>
      </c>
      <c r="ABA61" s="61" t="s">
        <v>22</v>
      </c>
      <c r="ABB61" s="62"/>
      <c r="ABC61" s="7" t="str">
        <f t="shared" ref="ABC61" si="14313">"5." &amp; ABE$1&amp; ".6."</f>
        <v>5.244.6.</v>
      </c>
      <c r="ABD61" s="61" t="s">
        <v>22</v>
      </c>
      <c r="ABE61" s="62"/>
      <c r="ABF61" s="7" t="str">
        <f t="shared" ref="ABF61" si="14314">"5." &amp; ABH$1&amp; ".6."</f>
        <v>5.245.6.</v>
      </c>
      <c r="ABG61" s="61" t="s">
        <v>22</v>
      </c>
      <c r="ABH61" s="62"/>
      <c r="ABI61" s="7" t="str">
        <f t="shared" ref="ABI61" si="14315">"5." &amp; ABK$1&amp; ".6."</f>
        <v>5.246.6.</v>
      </c>
      <c r="ABJ61" s="61" t="s">
        <v>22</v>
      </c>
      <c r="ABK61" s="62"/>
      <c r="ABL61" s="7" t="str">
        <f t="shared" ref="ABL61" si="14316">"5." &amp; ABN$1&amp; ".6."</f>
        <v>5.247.6.</v>
      </c>
      <c r="ABM61" s="61" t="s">
        <v>22</v>
      </c>
      <c r="ABN61" s="62"/>
      <c r="ABO61" s="7" t="str">
        <f t="shared" ref="ABO61" si="14317">"5." &amp; ABQ$1&amp; ".6."</f>
        <v>5.248.6.</v>
      </c>
      <c r="ABP61" s="61" t="s">
        <v>22</v>
      </c>
      <c r="ABQ61" s="62"/>
      <c r="ABR61" s="7" t="str">
        <f t="shared" ref="ABR61" si="14318">"5." &amp; ABT$1&amp; ".6."</f>
        <v>5.249.6.</v>
      </c>
      <c r="ABS61" s="61" t="s">
        <v>22</v>
      </c>
      <c r="ABT61" s="62"/>
      <c r="ABU61" s="7" t="str">
        <f t="shared" ref="ABU61" si="14319">"5." &amp; ABW$1&amp; ".6."</f>
        <v>5.250.6.</v>
      </c>
      <c r="ABV61" s="61" t="s">
        <v>22</v>
      </c>
      <c r="ABW61" s="62"/>
      <c r="ABX61" s="7" t="str">
        <f t="shared" ref="ABX61" si="14320">"5." &amp; ABZ$1&amp; ".6."</f>
        <v>5.251.6.</v>
      </c>
      <c r="ABY61" s="61" t="s">
        <v>22</v>
      </c>
      <c r="ABZ61" s="62"/>
      <c r="ACA61" s="7" t="str">
        <f t="shared" ref="ACA61" si="14321">"5." &amp; ACC$1&amp; ".6."</f>
        <v>5.252.6.</v>
      </c>
      <c r="ACB61" s="61" t="s">
        <v>22</v>
      </c>
      <c r="ACC61" s="62"/>
      <c r="ACD61" s="7" t="str">
        <f t="shared" ref="ACD61" si="14322">"5." &amp; ACF$1&amp; ".6."</f>
        <v>5.253.6.</v>
      </c>
      <c r="ACE61" s="61" t="s">
        <v>22</v>
      </c>
      <c r="ACF61" s="62"/>
      <c r="ACG61" s="7" t="str">
        <f t="shared" ref="ACG61" si="14323">"5." &amp; ACI$1&amp; ".6."</f>
        <v>5.254.6.</v>
      </c>
      <c r="ACH61" s="61" t="s">
        <v>22</v>
      </c>
      <c r="ACI61" s="62"/>
      <c r="ACJ61" s="7" t="str">
        <f t="shared" ref="ACJ61" si="14324">"5." &amp; ACL$1&amp; ".6."</f>
        <v>5.255.6.</v>
      </c>
      <c r="ACK61" s="61" t="s">
        <v>22</v>
      </c>
      <c r="ACL61" s="62"/>
      <c r="ACM61" s="7" t="str">
        <f t="shared" ref="ACM61" si="14325">"5." &amp; ACO$1&amp; ".6."</f>
        <v>5.256.6.</v>
      </c>
      <c r="ACN61" s="61" t="s">
        <v>22</v>
      </c>
      <c r="ACO61" s="62"/>
      <c r="ACP61" s="7" t="str">
        <f t="shared" ref="ACP61" si="14326">"5." &amp; ACR$1&amp; ".6."</f>
        <v>5.257.6.</v>
      </c>
      <c r="ACQ61" s="61" t="s">
        <v>22</v>
      </c>
      <c r="ACR61" s="62"/>
      <c r="ACS61" s="7" t="str">
        <f t="shared" ref="ACS61" si="14327">"5." &amp; ACU$1&amp; ".6."</f>
        <v>5.258.6.</v>
      </c>
      <c r="ACT61" s="61" t="s">
        <v>22</v>
      </c>
      <c r="ACU61" s="62"/>
      <c r="ACV61" s="7" t="str">
        <f t="shared" ref="ACV61" si="14328">"5." &amp; ACX$1&amp; ".6."</f>
        <v>5.259.6.</v>
      </c>
      <c r="ACW61" s="61" t="s">
        <v>22</v>
      </c>
      <c r="ACX61" s="62"/>
      <c r="ACY61" s="7" t="str">
        <f t="shared" ref="ACY61" si="14329">"5." &amp; ADA$1&amp; ".6."</f>
        <v>5.260.6.</v>
      </c>
      <c r="ACZ61" s="61" t="s">
        <v>22</v>
      </c>
      <c r="ADA61" s="62"/>
      <c r="ADB61" s="7" t="str">
        <f t="shared" ref="ADB61" si="14330">"5." &amp; ADD$1&amp; ".6."</f>
        <v>5.261.6.</v>
      </c>
      <c r="ADC61" s="61" t="s">
        <v>22</v>
      </c>
      <c r="ADD61" s="62"/>
      <c r="ADE61" s="7" t="str">
        <f t="shared" ref="ADE61" si="14331">"5." &amp; ADG$1&amp; ".6."</f>
        <v>5.262.6.</v>
      </c>
      <c r="ADF61" s="61" t="s">
        <v>22</v>
      </c>
      <c r="ADG61" s="62"/>
      <c r="ADH61" s="7" t="str">
        <f t="shared" ref="ADH61" si="14332">"5." &amp; ADJ$1&amp; ".6."</f>
        <v>5.263.6.</v>
      </c>
      <c r="ADI61" s="61" t="s">
        <v>22</v>
      </c>
      <c r="ADJ61" s="62"/>
      <c r="ADK61" s="7" t="str">
        <f t="shared" ref="ADK61" si="14333">"5." &amp; ADM$1&amp; ".6."</f>
        <v>5.264.6.</v>
      </c>
      <c r="ADL61" s="61" t="s">
        <v>22</v>
      </c>
      <c r="ADM61" s="62"/>
      <c r="ADN61" s="7" t="str">
        <f t="shared" ref="ADN61" si="14334">"5." &amp; ADP$1&amp; ".6."</f>
        <v>5.265.6.</v>
      </c>
      <c r="ADO61" s="61" t="s">
        <v>22</v>
      </c>
      <c r="ADP61" s="62"/>
      <c r="ADQ61" s="7" t="str">
        <f t="shared" ref="ADQ61" si="14335">"5." &amp; ADS$1&amp; ".6."</f>
        <v>5.266.6.</v>
      </c>
      <c r="ADR61" s="61" t="s">
        <v>22</v>
      </c>
      <c r="ADS61" s="62"/>
      <c r="ADT61" s="7" t="str">
        <f t="shared" ref="ADT61" si="14336">"5." &amp; ADV$1&amp; ".6."</f>
        <v>5.267.6.</v>
      </c>
      <c r="ADU61" s="61" t="s">
        <v>22</v>
      </c>
      <c r="ADV61" s="62"/>
      <c r="ADW61" s="7" t="str">
        <f t="shared" ref="ADW61" si="14337">"5." &amp; ADY$1&amp; ".6."</f>
        <v>5.268.6.</v>
      </c>
      <c r="ADX61" s="61" t="s">
        <v>22</v>
      </c>
      <c r="ADY61" s="62"/>
      <c r="ADZ61" s="7" t="str">
        <f t="shared" ref="ADZ61" si="14338">"5." &amp; AEB$1&amp; ".6."</f>
        <v>5.269.6.</v>
      </c>
      <c r="AEA61" s="61" t="s">
        <v>22</v>
      </c>
      <c r="AEB61" s="62"/>
      <c r="AEC61" s="7" t="str">
        <f t="shared" ref="AEC61" si="14339">"5." &amp; AEE$1&amp; ".6."</f>
        <v>5.270.6.</v>
      </c>
      <c r="AED61" s="61" t="s">
        <v>22</v>
      </c>
      <c r="AEE61" s="62"/>
      <c r="AEF61" s="7" t="str">
        <f t="shared" ref="AEF61" si="14340">"5." &amp; AEH$1&amp; ".6."</f>
        <v>5.271.6.</v>
      </c>
      <c r="AEG61" s="61" t="s">
        <v>22</v>
      </c>
      <c r="AEH61" s="62"/>
      <c r="AEI61" s="7" t="str">
        <f t="shared" ref="AEI61" si="14341">"5." &amp; AEK$1&amp; ".6."</f>
        <v>5.272.6.</v>
      </c>
      <c r="AEJ61" s="61" t="s">
        <v>22</v>
      </c>
      <c r="AEK61" s="62"/>
      <c r="AEL61" s="7" t="str">
        <f t="shared" ref="AEL61" si="14342">"5." &amp; AEN$1&amp; ".6."</f>
        <v>5.273.6.</v>
      </c>
      <c r="AEM61" s="61" t="s">
        <v>22</v>
      </c>
      <c r="AEN61" s="62"/>
      <c r="AEO61" s="7" t="str">
        <f t="shared" ref="AEO61" si="14343">"5." &amp; AEQ$1&amp; ".6."</f>
        <v>5.274.6.</v>
      </c>
      <c r="AEP61" s="61" t="s">
        <v>22</v>
      </c>
      <c r="AEQ61" s="62"/>
      <c r="AER61" s="7" t="str">
        <f t="shared" ref="AER61" si="14344">"5." &amp; AET$1&amp; ".6."</f>
        <v>5.275.6.</v>
      </c>
      <c r="AES61" s="61" t="s">
        <v>22</v>
      </c>
      <c r="AET61" s="62"/>
      <c r="AEU61" s="7" t="str">
        <f t="shared" ref="AEU61" si="14345">"5." &amp; AEW$1&amp; ".6."</f>
        <v>5.276.6.</v>
      </c>
      <c r="AEV61" s="61" t="s">
        <v>22</v>
      </c>
      <c r="AEW61" s="62"/>
      <c r="AEX61" s="7" t="str">
        <f t="shared" ref="AEX61" si="14346">"5." &amp; AEZ$1&amp; ".6."</f>
        <v>5.277.6.</v>
      </c>
      <c r="AEY61" s="61" t="s">
        <v>22</v>
      </c>
      <c r="AEZ61" s="62"/>
      <c r="AFA61" s="7" t="str">
        <f t="shared" ref="AFA61" si="14347">"5." &amp; AFC$1&amp; ".6."</f>
        <v>5.278.6.</v>
      </c>
      <c r="AFB61" s="61" t="s">
        <v>22</v>
      </c>
      <c r="AFC61" s="62"/>
      <c r="AFD61" s="7" t="str">
        <f t="shared" ref="AFD61" si="14348">"5." &amp; AFF$1&amp; ".6."</f>
        <v>5.279.6.</v>
      </c>
      <c r="AFE61" s="61" t="s">
        <v>22</v>
      </c>
      <c r="AFF61" s="62"/>
      <c r="AFG61" s="7" t="str">
        <f t="shared" ref="AFG61" si="14349">"5." &amp; AFI$1&amp; ".6."</f>
        <v>5.280.6.</v>
      </c>
      <c r="AFH61" s="61" t="s">
        <v>22</v>
      </c>
      <c r="AFI61" s="62"/>
      <c r="AFJ61" s="7" t="str">
        <f t="shared" ref="AFJ61" si="14350">"5." &amp; AFL$1&amp; ".6."</f>
        <v>5.281.6.</v>
      </c>
      <c r="AFK61" s="61" t="s">
        <v>22</v>
      </c>
      <c r="AFL61" s="62"/>
      <c r="AFM61" s="7" t="str">
        <f t="shared" ref="AFM61" si="14351">"5." &amp; AFO$1&amp; ".6."</f>
        <v>5.282.6.</v>
      </c>
      <c r="AFN61" s="61" t="s">
        <v>22</v>
      </c>
      <c r="AFO61" s="62"/>
      <c r="AFP61" s="7" t="str">
        <f t="shared" ref="AFP61" si="14352">"5." &amp; AFR$1&amp; ".6."</f>
        <v>5.283.6.</v>
      </c>
      <c r="AFQ61" s="61" t="s">
        <v>22</v>
      </c>
      <c r="AFR61" s="62"/>
      <c r="AFS61" s="7" t="str">
        <f t="shared" ref="AFS61" si="14353">"5." &amp; AFU$1&amp; ".6."</f>
        <v>5.284.6.</v>
      </c>
      <c r="AFT61" s="61" t="s">
        <v>22</v>
      </c>
      <c r="AFU61" s="62"/>
      <c r="AFV61" s="7" t="str">
        <f t="shared" ref="AFV61" si="14354">"5." &amp; AFX$1&amp; ".6."</f>
        <v>5.285.6.</v>
      </c>
      <c r="AFW61" s="61" t="s">
        <v>22</v>
      </c>
      <c r="AFX61" s="62"/>
      <c r="AFY61" s="7" t="str">
        <f t="shared" ref="AFY61" si="14355">"5." &amp; AGA$1&amp; ".6."</f>
        <v>5.286.6.</v>
      </c>
      <c r="AFZ61" s="61" t="s">
        <v>22</v>
      </c>
      <c r="AGA61" s="62"/>
      <c r="AGB61" s="7" t="str">
        <f t="shared" ref="AGB61" si="14356">"5." &amp; AGD$1&amp; ".6."</f>
        <v>5.287.6.</v>
      </c>
      <c r="AGC61" s="61" t="s">
        <v>22</v>
      </c>
      <c r="AGD61" s="62"/>
      <c r="AGE61" s="7" t="str">
        <f t="shared" ref="AGE61" si="14357">"5." &amp; AGG$1&amp; ".6."</f>
        <v>5.288.6.</v>
      </c>
      <c r="AGF61" s="61" t="s">
        <v>22</v>
      </c>
      <c r="AGG61" s="62"/>
      <c r="AGH61" s="7" t="str">
        <f t="shared" ref="AGH61" si="14358">"5." &amp; AGJ$1&amp; ".6."</f>
        <v>5.289.6.</v>
      </c>
      <c r="AGI61" s="61" t="s">
        <v>22</v>
      </c>
      <c r="AGJ61" s="62"/>
      <c r="AGK61" s="7" t="str">
        <f t="shared" ref="AGK61" si="14359">"5." &amp; AGM$1&amp; ".6."</f>
        <v>5.290.6.</v>
      </c>
      <c r="AGL61" s="61" t="s">
        <v>22</v>
      </c>
      <c r="AGM61" s="62"/>
      <c r="AGN61" s="7" t="str">
        <f t="shared" ref="AGN61" si="14360">"5." &amp; AGP$1&amp; ".6."</f>
        <v>5.291.6.</v>
      </c>
      <c r="AGO61" s="61" t="s">
        <v>22</v>
      </c>
      <c r="AGP61" s="62"/>
      <c r="AGQ61" s="7" t="str">
        <f t="shared" ref="AGQ61" si="14361">"5." &amp; AGS$1&amp; ".6."</f>
        <v>5.292.6.</v>
      </c>
      <c r="AGR61" s="61" t="s">
        <v>22</v>
      </c>
      <c r="AGS61" s="62"/>
      <c r="AGT61" s="7" t="str">
        <f t="shared" ref="AGT61" si="14362">"5." &amp; AGV$1&amp; ".6."</f>
        <v>5.293.6.</v>
      </c>
      <c r="AGU61" s="61" t="s">
        <v>22</v>
      </c>
      <c r="AGV61" s="62"/>
      <c r="AGW61" s="7" t="str">
        <f t="shared" ref="AGW61" si="14363">"5." &amp; AGY$1&amp; ".6."</f>
        <v>5.294.6.</v>
      </c>
      <c r="AGX61" s="61" t="s">
        <v>22</v>
      </c>
      <c r="AGY61" s="62"/>
      <c r="AGZ61" s="7" t="str">
        <f t="shared" ref="AGZ61" si="14364">"5." &amp; AHB$1&amp; ".6."</f>
        <v>5.295.6.</v>
      </c>
      <c r="AHA61" s="61" t="s">
        <v>22</v>
      </c>
      <c r="AHB61" s="62"/>
      <c r="AHC61" s="7" t="str">
        <f t="shared" ref="AHC61" si="14365">"5." &amp; AHE$1&amp; ".6."</f>
        <v>5.296.6.</v>
      </c>
      <c r="AHD61" s="61" t="s">
        <v>22</v>
      </c>
      <c r="AHE61" s="62"/>
      <c r="AHF61" s="7" t="str">
        <f t="shared" ref="AHF61" si="14366">"5." &amp; AHH$1&amp; ".6."</f>
        <v>5.297.6.</v>
      </c>
      <c r="AHG61" s="61" t="s">
        <v>22</v>
      </c>
      <c r="AHH61" s="62"/>
      <c r="AHI61" s="7" t="str">
        <f t="shared" ref="AHI61" si="14367">"5." &amp; AHK$1&amp; ".6."</f>
        <v>5.298.6.</v>
      </c>
      <c r="AHJ61" s="61" t="s">
        <v>22</v>
      </c>
      <c r="AHK61" s="62"/>
      <c r="AHL61" s="7" t="str">
        <f t="shared" ref="AHL61" si="14368">"5." &amp; AHN$1&amp; ".6."</f>
        <v>5.299.6.</v>
      </c>
      <c r="AHM61" s="61" t="s">
        <v>22</v>
      </c>
      <c r="AHN61" s="62"/>
      <c r="AHO61" s="7" t="str">
        <f t="shared" ref="AHO61" si="14369">"5." &amp; AHQ$1&amp; ".6."</f>
        <v>5.300.6.</v>
      </c>
      <c r="AHP61" s="61" t="s">
        <v>22</v>
      </c>
      <c r="AHQ61" s="62"/>
      <c r="AHR61" s="7" t="str">
        <f t="shared" ref="AHR61" si="14370">"5." &amp; AHT$1&amp; ".6."</f>
        <v>5.301.6.</v>
      </c>
      <c r="AHS61" s="61" t="s">
        <v>22</v>
      </c>
      <c r="AHT61" s="62"/>
      <c r="AHU61" s="7" t="str">
        <f t="shared" ref="AHU61" si="14371">"5." &amp; AHW$1&amp; ".6."</f>
        <v>5.302.6.</v>
      </c>
      <c r="AHV61" s="61" t="s">
        <v>22</v>
      </c>
      <c r="AHW61" s="62"/>
      <c r="AHX61" s="7" t="str">
        <f t="shared" ref="AHX61" si="14372">"5." &amp; AHZ$1&amp; ".6."</f>
        <v>5.303.6.</v>
      </c>
      <c r="AHY61" s="61" t="s">
        <v>22</v>
      </c>
      <c r="AHZ61" s="62"/>
      <c r="AIA61" s="7" t="str">
        <f t="shared" ref="AIA61" si="14373">"5." &amp; AIC$1&amp; ".6."</f>
        <v>5.304.6.</v>
      </c>
      <c r="AIB61" s="61" t="s">
        <v>22</v>
      </c>
      <c r="AIC61" s="62"/>
      <c r="AID61" s="7" t="str">
        <f t="shared" ref="AID61" si="14374">"5." &amp; AIF$1&amp; ".6."</f>
        <v>5.305.6.</v>
      </c>
      <c r="AIE61" s="61" t="s">
        <v>22</v>
      </c>
      <c r="AIF61" s="62"/>
      <c r="AIG61" s="7" t="str">
        <f t="shared" ref="AIG61" si="14375">"5." &amp; AII$1&amp; ".6."</f>
        <v>5.306.6.</v>
      </c>
      <c r="AIH61" s="61" t="s">
        <v>22</v>
      </c>
      <c r="AII61" s="62"/>
      <c r="AIJ61" s="7" t="str">
        <f t="shared" ref="AIJ61" si="14376">"5." &amp; AIL$1&amp; ".6."</f>
        <v>5.307.6.</v>
      </c>
      <c r="AIK61" s="61" t="s">
        <v>22</v>
      </c>
      <c r="AIL61" s="62"/>
      <c r="AIM61" s="7" t="str">
        <f t="shared" ref="AIM61" si="14377">"5." &amp; AIO$1&amp; ".6."</f>
        <v>5.308.6.</v>
      </c>
      <c r="AIN61" s="61" t="s">
        <v>22</v>
      </c>
      <c r="AIO61" s="62"/>
      <c r="AIP61" s="7" t="str">
        <f t="shared" ref="AIP61" si="14378">"5." &amp; AIR$1&amp; ".6."</f>
        <v>5.309.6.</v>
      </c>
      <c r="AIQ61" s="61" t="s">
        <v>22</v>
      </c>
      <c r="AIR61" s="62"/>
      <c r="AIS61" s="7" t="str">
        <f t="shared" ref="AIS61" si="14379">"5." &amp; AIU$1&amp; ".6."</f>
        <v>5.310.6.</v>
      </c>
      <c r="AIT61" s="61" t="s">
        <v>22</v>
      </c>
      <c r="AIU61" s="62"/>
      <c r="AIV61" s="7" t="str">
        <f t="shared" ref="AIV61" si="14380">"5." &amp; AIX$1&amp; ".6."</f>
        <v>5.311.6.</v>
      </c>
      <c r="AIW61" s="61" t="s">
        <v>22</v>
      </c>
      <c r="AIX61" s="62"/>
      <c r="AIY61" s="7" t="str">
        <f t="shared" ref="AIY61" si="14381">"5." &amp; AJA$1&amp; ".6."</f>
        <v>5.312.6.</v>
      </c>
      <c r="AIZ61" s="61" t="s">
        <v>22</v>
      </c>
      <c r="AJA61" s="62"/>
      <c r="AJB61" s="7" t="str">
        <f t="shared" ref="AJB61" si="14382">"5." &amp; AJD$1&amp; ".6."</f>
        <v>5.313.6.</v>
      </c>
      <c r="AJC61" s="61" t="s">
        <v>22</v>
      </c>
      <c r="AJD61" s="62"/>
      <c r="AJE61" s="7" t="str">
        <f t="shared" ref="AJE61" si="14383">"5." &amp; AJG$1&amp; ".6."</f>
        <v>5.314.6.</v>
      </c>
      <c r="AJF61" s="61" t="s">
        <v>22</v>
      </c>
      <c r="AJG61" s="62"/>
      <c r="AJH61" s="7" t="str">
        <f t="shared" ref="AJH61" si="14384">"5." &amp; AJJ$1&amp; ".6."</f>
        <v>5.315.6.</v>
      </c>
      <c r="AJI61" s="61" t="s">
        <v>22</v>
      </c>
      <c r="AJJ61" s="62"/>
      <c r="AJK61" s="7" t="str">
        <f t="shared" ref="AJK61" si="14385">"5." &amp; AJM$1&amp; ".6."</f>
        <v>5.316.6.</v>
      </c>
      <c r="AJL61" s="61" t="s">
        <v>22</v>
      </c>
      <c r="AJM61" s="62"/>
      <c r="AJN61" s="7" t="str">
        <f t="shared" ref="AJN61" si="14386">"5." &amp; AJP$1&amp; ".6."</f>
        <v>5.317.6.</v>
      </c>
      <c r="AJO61" s="61" t="s">
        <v>22</v>
      </c>
      <c r="AJP61" s="62"/>
      <c r="AJQ61" s="7" t="str">
        <f t="shared" ref="AJQ61" si="14387">"5." &amp; AJS$1&amp; ".6."</f>
        <v>5.318.6.</v>
      </c>
      <c r="AJR61" s="61" t="s">
        <v>22</v>
      </c>
      <c r="AJS61" s="62"/>
      <c r="AJT61" s="7" t="str">
        <f t="shared" ref="AJT61" si="14388">"5." &amp; AJV$1&amp; ".6."</f>
        <v>5.319.6.</v>
      </c>
      <c r="AJU61" s="61" t="s">
        <v>22</v>
      </c>
      <c r="AJV61" s="62"/>
      <c r="AJW61" s="7" t="str">
        <f t="shared" ref="AJW61" si="14389">"5." &amp; AJY$1&amp; ".6."</f>
        <v>5.320.6.</v>
      </c>
      <c r="AJX61" s="61" t="s">
        <v>22</v>
      </c>
      <c r="AJY61" s="62"/>
      <c r="AJZ61" s="7" t="str">
        <f t="shared" ref="AJZ61" si="14390">"5." &amp; AKB$1&amp; ".6."</f>
        <v>5.321.6.</v>
      </c>
      <c r="AKA61" s="61" t="s">
        <v>22</v>
      </c>
      <c r="AKB61" s="62"/>
      <c r="AKC61" s="7" t="str">
        <f t="shared" ref="AKC61" si="14391">"5." &amp; AKE$1&amp; ".6."</f>
        <v>5.322.6.</v>
      </c>
      <c r="AKD61" s="61" t="s">
        <v>22</v>
      </c>
      <c r="AKE61" s="62"/>
      <c r="AKF61" s="7" t="str">
        <f t="shared" ref="AKF61" si="14392">"5." &amp; AKH$1&amp; ".6."</f>
        <v>5.323.6.</v>
      </c>
      <c r="AKG61" s="61" t="s">
        <v>22</v>
      </c>
      <c r="AKH61" s="62"/>
      <c r="AKI61" s="7" t="str">
        <f t="shared" ref="AKI61" si="14393">"5." &amp; AKK$1&amp; ".6."</f>
        <v>5.324.6.</v>
      </c>
      <c r="AKJ61" s="61" t="s">
        <v>22</v>
      </c>
      <c r="AKK61" s="62"/>
      <c r="AKL61" s="7" t="str">
        <f t="shared" ref="AKL61" si="14394">"5." &amp; AKN$1&amp; ".6."</f>
        <v>5.325.6.</v>
      </c>
      <c r="AKM61" s="61" t="s">
        <v>22</v>
      </c>
      <c r="AKN61" s="62"/>
      <c r="AKO61" s="7" t="str">
        <f t="shared" ref="AKO61" si="14395">"5." &amp; AKQ$1&amp; ".6."</f>
        <v>5.326.6.</v>
      </c>
      <c r="AKP61" s="61" t="s">
        <v>22</v>
      </c>
      <c r="AKQ61" s="62"/>
      <c r="AKR61" s="7" t="str">
        <f t="shared" ref="AKR61" si="14396">"5." &amp; AKT$1&amp; ".6."</f>
        <v>5.327.6.</v>
      </c>
      <c r="AKS61" s="61" t="s">
        <v>22</v>
      </c>
      <c r="AKT61" s="62"/>
      <c r="AKU61" s="7" t="str">
        <f t="shared" ref="AKU61" si="14397">"5." &amp; AKW$1&amp; ".6."</f>
        <v>5.328.6.</v>
      </c>
      <c r="AKV61" s="61" t="s">
        <v>22</v>
      </c>
      <c r="AKW61" s="62"/>
      <c r="AKX61" s="7" t="str">
        <f t="shared" ref="AKX61" si="14398">"5." &amp; AKZ$1&amp; ".6."</f>
        <v>5.329.6.</v>
      </c>
      <c r="AKY61" s="61" t="s">
        <v>22</v>
      </c>
      <c r="AKZ61" s="62"/>
      <c r="ALA61" s="7" t="str">
        <f t="shared" ref="ALA61" si="14399">"5." &amp; ALC$1&amp; ".6."</f>
        <v>5.330.6.</v>
      </c>
      <c r="ALB61" s="61" t="s">
        <v>22</v>
      </c>
      <c r="ALC61" s="62"/>
      <c r="ALD61" s="7" t="str">
        <f t="shared" ref="ALD61" si="14400">"5." &amp; ALF$1&amp; ".6."</f>
        <v>5.331.6.</v>
      </c>
      <c r="ALE61" s="61" t="s">
        <v>22</v>
      </c>
      <c r="ALF61" s="62"/>
      <c r="ALG61" s="7" t="str">
        <f t="shared" ref="ALG61" si="14401">"5." &amp; ALI$1&amp; ".6."</f>
        <v>5.332.6.</v>
      </c>
      <c r="ALH61" s="61" t="s">
        <v>22</v>
      </c>
      <c r="ALI61" s="62"/>
      <c r="ALJ61" s="7" t="str">
        <f t="shared" ref="ALJ61" si="14402">"5." &amp; ALL$1&amp; ".6."</f>
        <v>5.333.6.</v>
      </c>
      <c r="ALK61" s="61" t="s">
        <v>22</v>
      </c>
      <c r="ALL61" s="62"/>
      <c r="ALM61" s="7" t="str">
        <f t="shared" ref="ALM61" si="14403">"5." &amp; ALO$1&amp; ".6."</f>
        <v>5.334.6.</v>
      </c>
      <c r="ALN61" s="61" t="s">
        <v>22</v>
      </c>
      <c r="ALO61" s="62"/>
      <c r="ALP61" s="7" t="str">
        <f t="shared" ref="ALP61" si="14404">"5." &amp; ALR$1&amp; ".6."</f>
        <v>5.335.6.</v>
      </c>
      <c r="ALQ61" s="61" t="s">
        <v>22</v>
      </c>
      <c r="ALR61" s="62"/>
      <c r="ALS61" s="7" t="str">
        <f t="shared" ref="ALS61" si="14405">"5." &amp; ALU$1&amp; ".6."</f>
        <v>5.336.6.</v>
      </c>
      <c r="ALT61" s="61" t="s">
        <v>22</v>
      </c>
      <c r="ALU61" s="62"/>
      <c r="ALV61" s="7" t="str">
        <f t="shared" ref="ALV61" si="14406">"5." &amp; ALX$1&amp; ".6."</f>
        <v>5.337.6.</v>
      </c>
      <c r="ALW61" s="61" t="s">
        <v>22</v>
      </c>
      <c r="ALX61" s="62"/>
      <c r="ALY61" s="7" t="str">
        <f t="shared" ref="ALY61" si="14407">"5." &amp; AMA$1&amp; ".6."</f>
        <v>5.338.6.</v>
      </c>
      <c r="ALZ61" s="61" t="s">
        <v>22</v>
      </c>
      <c r="AMA61" s="62"/>
      <c r="AMB61" s="7" t="str">
        <f t="shared" ref="AMB61" si="14408">"5." &amp; AMD$1&amp; ".6."</f>
        <v>5.339.6.</v>
      </c>
      <c r="AMC61" s="61" t="s">
        <v>22</v>
      </c>
      <c r="AMD61" s="62"/>
      <c r="AME61" s="7" t="str">
        <f t="shared" ref="AME61" si="14409">"5." &amp; AMG$1&amp; ".6."</f>
        <v>5.340.6.</v>
      </c>
      <c r="AMF61" s="61" t="s">
        <v>22</v>
      </c>
      <c r="AMG61" s="62"/>
      <c r="AMH61" s="7" t="str">
        <f t="shared" ref="AMH61" si="14410">"5." &amp; AMJ$1&amp; ".6."</f>
        <v>5.341.6.</v>
      </c>
      <c r="AMI61" s="61" t="s">
        <v>22</v>
      </c>
      <c r="AMJ61" s="62"/>
      <c r="AMK61" s="7" t="str">
        <f t="shared" ref="AMK61" si="14411">"5." &amp; AMM$1&amp; ".6."</f>
        <v>5.342.6.</v>
      </c>
      <c r="AML61" s="61" t="s">
        <v>22</v>
      </c>
      <c r="AMM61" s="62"/>
      <c r="AMN61" s="7" t="str">
        <f t="shared" ref="AMN61" si="14412">"5." &amp; AMP$1&amp; ".6."</f>
        <v>5.343.6.</v>
      </c>
      <c r="AMO61" s="61" t="s">
        <v>22</v>
      </c>
      <c r="AMP61" s="62"/>
      <c r="AMQ61" s="7" t="str">
        <f t="shared" ref="AMQ61" si="14413">"5." &amp; AMS$1&amp; ".6."</f>
        <v>5.344.6.</v>
      </c>
      <c r="AMR61" s="61" t="s">
        <v>22</v>
      </c>
      <c r="AMS61" s="62"/>
      <c r="AMT61" s="7" t="str">
        <f t="shared" ref="AMT61" si="14414">"5." &amp; AMV$1&amp; ".6."</f>
        <v>5.345.6.</v>
      </c>
      <c r="AMU61" s="61" t="s">
        <v>22</v>
      </c>
      <c r="AMV61" s="62"/>
      <c r="AMW61" s="7" t="str">
        <f t="shared" ref="AMW61" si="14415">"5." &amp; AMY$1&amp; ".6."</f>
        <v>5.346.6.</v>
      </c>
      <c r="AMX61" s="61" t="s">
        <v>22</v>
      </c>
      <c r="AMY61" s="62"/>
      <c r="AMZ61" s="7" t="str">
        <f t="shared" ref="AMZ61" si="14416">"5." &amp; ANB$1&amp; ".6."</f>
        <v>5.347.6.</v>
      </c>
      <c r="ANA61" s="61" t="s">
        <v>22</v>
      </c>
      <c r="ANB61" s="62"/>
      <c r="ANC61" s="7" t="str">
        <f t="shared" ref="ANC61" si="14417">"5." &amp; ANE$1&amp; ".6."</f>
        <v>5.348.6.</v>
      </c>
      <c r="AND61" s="61" t="s">
        <v>22</v>
      </c>
      <c r="ANE61" s="62"/>
      <c r="ANF61" s="7" t="str">
        <f t="shared" ref="ANF61" si="14418">"5." &amp; ANH$1&amp; ".6."</f>
        <v>5.349.6.</v>
      </c>
      <c r="ANG61" s="61" t="s">
        <v>22</v>
      </c>
      <c r="ANH61" s="62"/>
      <c r="ANI61" s="7" t="str">
        <f t="shared" ref="ANI61" si="14419">"5." &amp; ANK$1&amp; ".6."</f>
        <v>5.350.6.</v>
      </c>
      <c r="ANJ61" s="61" t="s">
        <v>22</v>
      </c>
      <c r="ANK61" s="62"/>
      <c r="ANL61" s="7" t="str">
        <f t="shared" ref="ANL61" si="14420">"5." &amp; ANN$1&amp; ".6."</f>
        <v>5.351.6.</v>
      </c>
      <c r="ANM61" s="61" t="s">
        <v>22</v>
      </c>
      <c r="ANN61" s="62"/>
      <c r="ANO61" s="7" t="str">
        <f t="shared" ref="ANO61" si="14421">"5." &amp; ANQ$1&amp; ".6."</f>
        <v>5.352.6.</v>
      </c>
      <c r="ANP61" s="61" t="s">
        <v>22</v>
      </c>
      <c r="ANQ61" s="62"/>
      <c r="ANR61" s="7" t="str">
        <f t="shared" ref="ANR61" si="14422">"5." &amp; ANT$1&amp; ".6."</f>
        <v>5.353.6.</v>
      </c>
      <c r="ANS61" s="61" t="s">
        <v>22</v>
      </c>
      <c r="ANT61" s="62"/>
      <c r="ANU61" s="7" t="str">
        <f t="shared" ref="ANU61" si="14423">"5." &amp; ANW$1&amp; ".6."</f>
        <v>5.354.6.</v>
      </c>
      <c r="ANV61" s="61" t="s">
        <v>22</v>
      </c>
      <c r="ANW61" s="62"/>
      <c r="ANX61" s="7" t="str">
        <f t="shared" ref="ANX61" si="14424">"5." &amp; ANZ$1&amp; ".6."</f>
        <v>5.355.6.</v>
      </c>
      <c r="ANY61" s="61" t="s">
        <v>22</v>
      </c>
      <c r="ANZ61" s="62"/>
      <c r="AOA61" s="7" t="str">
        <f t="shared" ref="AOA61" si="14425">"5." &amp; AOC$1&amp; ".6."</f>
        <v>5.356.6.</v>
      </c>
      <c r="AOB61" s="61" t="s">
        <v>22</v>
      </c>
      <c r="AOC61" s="62"/>
      <c r="AOD61" s="7" t="str">
        <f t="shared" ref="AOD61" si="14426">"5." &amp; AOF$1&amp; ".6."</f>
        <v>5.357.6.</v>
      </c>
      <c r="AOE61" s="61" t="s">
        <v>22</v>
      </c>
      <c r="AOF61" s="62"/>
      <c r="AOG61" s="7" t="str">
        <f t="shared" ref="AOG61" si="14427">"5." &amp; AOI$1&amp; ".6."</f>
        <v>5.358.6.</v>
      </c>
      <c r="AOH61" s="61" t="s">
        <v>22</v>
      </c>
      <c r="AOI61" s="62"/>
      <c r="AOJ61" s="7" t="str">
        <f t="shared" ref="AOJ61" si="14428">"5." &amp; AOL$1&amp; ".6."</f>
        <v>5.359.6.</v>
      </c>
      <c r="AOK61" s="61" t="s">
        <v>22</v>
      </c>
      <c r="AOL61" s="62"/>
      <c r="AOM61" s="7" t="str">
        <f t="shared" ref="AOM61" si="14429">"5." &amp; AOO$1&amp; ".6."</f>
        <v>5.360.6.</v>
      </c>
      <c r="AON61" s="61" t="s">
        <v>22</v>
      </c>
      <c r="AOO61" s="62"/>
      <c r="AOP61" s="7" t="str">
        <f t="shared" ref="AOP61" si="14430">"5." &amp; AOR$1&amp; ".6."</f>
        <v>5.361.6.</v>
      </c>
      <c r="AOQ61" s="61" t="s">
        <v>22</v>
      </c>
      <c r="AOR61" s="62"/>
      <c r="AOS61" s="7" t="str">
        <f t="shared" ref="AOS61" si="14431">"5." &amp; AOU$1&amp; ".6."</f>
        <v>5.362.6.</v>
      </c>
      <c r="AOT61" s="61" t="s">
        <v>22</v>
      </c>
      <c r="AOU61" s="62"/>
      <c r="AOV61" s="7" t="str">
        <f t="shared" ref="AOV61" si="14432">"5." &amp; AOX$1&amp; ".6."</f>
        <v>5.363.6.</v>
      </c>
      <c r="AOW61" s="61" t="s">
        <v>22</v>
      </c>
      <c r="AOX61" s="62"/>
      <c r="AOY61" s="7" t="str">
        <f t="shared" ref="AOY61" si="14433">"5." &amp; APA$1&amp; ".6."</f>
        <v>5.364.6.</v>
      </c>
      <c r="AOZ61" s="61" t="s">
        <v>22</v>
      </c>
      <c r="APA61" s="62"/>
      <c r="APB61" s="7" t="str">
        <f t="shared" ref="APB61" si="14434">"5." &amp; APD$1&amp; ".6."</f>
        <v>5.365.6.</v>
      </c>
      <c r="APC61" s="61" t="s">
        <v>22</v>
      </c>
      <c r="APD61" s="62"/>
      <c r="APE61" s="7" t="str">
        <f t="shared" ref="APE61" si="14435">"5." &amp; APG$1&amp; ".6."</f>
        <v>5.366.6.</v>
      </c>
      <c r="APF61" s="61" t="s">
        <v>22</v>
      </c>
      <c r="APG61" s="62"/>
      <c r="APH61" s="7" t="str">
        <f t="shared" ref="APH61" si="14436">"5." &amp; APJ$1&amp; ".6."</f>
        <v>5.367.6.</v>
      </c>
      <c r="API61" s="61" t="s">
        <v>22</v>
      </c>
      <c r="APJ61" s="62"/>
      <c r="APK61" s="7" t="str">
        <f t="shared" ref="APK61" si="14437">"5." &amp; APM$1&amp; ".6."</f>
        <v>5.368.6.</v>
      </c>
      <c r="APL61" s="61" t="s">
        <v>22</v>
      </c>
      <c r="APM61" s="62"/>
      <c r="APN61" s="7" t="str">
        <f t="shared" ref="APN61" si="14438">"5." &amp; APP$1&amp; ".6."</f>
        <v>5.369.6.</v>
      </c>
      <c r="APO61" s="61" t="s">
        <v>22</v>
      </c>
      <c r="APP61" s="62"/>
      <c r="APQ61" s="7" t="str">
        <f t="shared" ref="APQ61" si="14439">"5." &amp; APS$1&amp; ".6."</f>
        <v>5.370.6.</v>
      </c>
      <c r="APR61" s="61" t="s">
        <v>22</v>
      </c>
      <c r="APS61" s="62"/>
      <c r="APT61" s="7" t="str">
        <f t="shared" ref="APT61" si="14440">"5." &amp; APV$1&amp; ".6."</f>
        <v>5.371.6.</v>
      </c>
      <c r="APU61" s="61" t="s">
        <v>22</v>
      </c>
      <c r="APV61" s="62"/>
      <c r="APW61" s="7" t="str">
        <f t="shared" ref="APW61" si="14441">"5." &amp; APY$1&amp; ".6."</f>
        <v>5.372.6.</v>
      </c>
      <c r="APX61" s="61" t="s">
        <v>22</v>
      </c>
      <c r="APY61" s="62"/>
      <c r="APZ61" s="7" t="str">
        <f t="shared" ref="APZ61" si="14442">"5." &amp; AQB$1&amp; ".6."</f>
        <v>5.373.6.</v>
      </c>
      <c r="AQA61" s="61" t="s">
        <v>22</v>
      </c>
      <c r="AQB61" s="62"/>
      <c r="AQC61" s="7" t="str">
        <f t="shared" ref="AQC61" si="14443">"5." &amp; AQE$1&amp; ".6."</f>
        <v>5.374.6.</v>
      </c>
      <c r="AQD61" s="61" t="s">
        <v>22</v>
      </c>
      <c r="AQE61" s="62"/>
      <c r="AQF61" s="7" t="str">
        <f t="shared" ref="AQF61" si="14444">"5." &amp; AQH$1&amp; ".6."</f>
        <v>5.375.6.</v>
      </c>
      <c r="AQG61" s="61" t="s">
        <v>22</v>
      </c>
      <c r="AQH61" s="62"/>
      <c r="AQI61" s="7" t="str">
        <f t="shared" ref="AQI61" si="14445">"5." &amp; AQK$1&amp; ".6."</f>
        <v>5.376.6.</v>
      </c>
      <c r="AQJ61" s="61" t="s">
        <v>22</v>
      </c>
      <c r="AQK61" s="62"/>
      <c r="AQL61" s="7" t="str">
        <f t="shared" ref="AQL61" si="14446">"5." &amp; AQN$1&amp; ".6."</f>
        <v>5.377.6.</v>
      </c>
      <c r="AQM61" s="61" t="s">
        <v>22</v>
      </c>
      <c r="AQN61" s="62"/>
      <c r="AQO61" s="7" t="str">
        <f t="shared" ref="AQO61" si="14447">"5." &amp; AQQ$1&amp; ".6."</f>
        <v>5.378.6.</v>
      </c>
      <c r="AQP61" s="61" t="s">
        <v>22</v>
      </c>
      <c r="AQQ61" s="62"/>
      <c r="AQR61" s="7" t="str">
        <f t="shared" ref="AQR61" si="14448">"5." &amp; AQT$1&amp; ".6."</f>
        <v>5.379.6.</v>
      </c>
      <c r="AQS61" s="61" t="s">
        <v>22</v>
      </c>
      <c r="AQT61" s="62"/>
      <c r="AQU61" s="7" t="str">
        <f t="shared" ref="AQU61" si="14449">"5." &amp; AQW$1&amp; ".6."</f>
        <v>5.380.6.</v>
      </c>
      <c r="AQV61" s="61" t="s">
        <v>22</v>
      </c>
      <c r="AQW61" s="62"/>
      <c r="AQX61" s="7" t="str">
        <f t="shared" ref="AQX61" si="14450">"5." &amp; AQZ$1&amp; ".6."</f>
        <v>5.381.6.</v>
      </c>
      <c r="AQY61" s="61" t="s">
        <v>22</v>
      </c>
      <c r="AQZ61" s="62"/>
      <c r="ARA61" s="7" t="str">
        <f t="shared" ref="ARA61" si="14451">"5." &amp; ARC$1&amp; ".6."</f>
        <v>5.382.6.</v>
      </c>
      <c r="ARB61" s="61" t="s">
        <v>22</v>
      </c>
      <c r="ARC61" s="62"/>
      <c r="ARD61" s="7" t="str">
        <f t="shared" ref="ARD61" si="14452">"5." &amp; ARF$1&amp; ".6."</f>
        <v>5.383.6.</v>
      </c>
      <c r="ARE61" s="61" t="s">
        <v>22</v>
      </c>
      <c r="ARF61" s="62"/>
      <c r="ARG61" s="7" t="str">
        <f t="shared" ref="ARG61" si="14453">"5." &amp; ARI$1&amp; ".6."</f>
        <v>5.384.6.</v>
      </c>
      <c r="ARH61" s="61" t="s">
        <v>22</v>
      </c>
      <c r="ARI61" s="62"/>
      <c r="ARJ61" s="7" t="str">
        <f t="shared" ref="ARJ61" si="14454">"5." &amp; ARL$1&amp; ".6."</f>
        <v>5.385.6.</v>
      </c>
      <c r="ARK61" s="61" t="s">
        <v>22</v>
      </c>
      <c r="ARL61" s="62"/>
      <c r="ARM61" s="7" t="str">
        <f t="shared" ref="ARM61" si="14455">"5." &amp; ARO$1&amp; ".6."</f>
        <v>5.386.6.</v>
      </c>
      <c r="ARN61" s="61" t="s">
        <v>22</v>
      </c>
      <c r="ARO61" s="62"/>
      <c r="ARP61" s="7" t="str">
        <f t="shared" ref="ARP61" si="14456">"5." &amp; ARR$1&amp; ".6."</f>
        <v>5.387.6.</v>
      </c>
      <c r="ARQ61" s="61" t="s">
        <v>22</v>
      </c>
      <c r="ARR61" s="62"/>
      <c r="ARS61" s="7" t="str">
        <f t="shared" ref="ARS61" si="14457">"5." &amp; ARU$1&amp; ".6."</f>
        <v>5.388.6.</v>
      </c>
      <c r="ART61" s="61" t="s">
        <v>22</v>
      </c>
      <c r="ARU61" s="62"/>
      <c r="ARV61" s="7" t="str">
        <f t="shared" ref="ARV61" si="14458">"5." &amp; ARX$1&amp; ".6."</f>
        <v>5.389.6.</v>
      </c>
      <c r="ARW61" s="61" t="s">
        <v>22</v>
      </c>
      <c r="ARX61" s="62"/>
      <c r="ARY61" s="7" t="str">
        <f t="shared" ref="ARY61" si="14459">"5." &amp; ASA$1&amp; ".6."</f>
        <v>5.390.6.</v>
      </c>
      <c r="ARZ61" s="61" t="s">
        <v>22</v>
      </c>
      <c r="ASA61" s="62"/>
      <c r="ASB61" s="7" t="str">
        <f t="shared" ref="ASB61" si="14460">"5." &amp; ASD$1&amp; ".6."</f>
        <v>5.391.6.</v>
      </c>
      <c r="ASC61" s="61" t="s">
        <v>22</v>
      </c>
      <c r="ASD61" s="62"/>
      <c r="ASE61" s="7" t="str">
        <f t="shared" ref="ASE61" si="14461">"5." &amp; ASG$1&amp; ".6."</f>
        <v>5.392.6.</v>
      </c>
      <c r="ASF61" s="61" t="s">
        <v>22</v>
      </c>
      <c r="ASG61" s="62"/>
      <c r="ASH61" s="7" t="str">
        <f t="shared" ref="ASH61" si="14462">"5." &amp; ASJ$1&amp; ".6."</f>
        <v>5.393.6.</v>
      </c>
      <c r="ASI61" s="61" t="s">
        <v>22</v>
      </c>
      <c r="ASJ61" s="62"/>
      <c r="ASK61" s="7" t="str">
        <f t="shared" ref="ASK61" si="14463">"5." &amp; ASM$1&amp; ".6."</f>
        <v>5.394.6.</v>
      </c>
      <c r="ASL61" s="61" t="s">
        <v>22</v>
      </c>
      <c r="ASM61" s="62"/>
      <c r="ASN61" s="7" t="str">
        <f t="shared" ref="ASN61" si="14464">"5." &amp; ASP$1&amp; ".6."</f>
        <v>5.395.6.</v>
      </c>
      <c r="ASO61" s="61" t="s">
        <v>22</v>
      </c>
      <c r="ASP61" s="62"/>
      <c r="ASQ61" s="7" t="str">
        <f t="shared" ref="ASQ61" si="14465">"5." &amp; ASS$1&amp; ".6."</f>
        <v>5.396.6.</v>
      </c>
      <c r="ASR61" s="61" t="s">
        <v>22</v>
      </c>
      <c r="ASS61" s="62"/>
      <c r="AST61" s="7" t="str">
        <f t="shared" ref="AST61" si="14466">"5." &amp; ASV$1&amp; ".6."</f>
        <v>5.397.6.</v>
      </c>
      <c r="ASU61" s="61" t="s">
        <v>22</v>
      </c>
      <c r="ASV61" s="62"/>
      <c r="ASW61" s="7" t="str">
        <f t="shared" ref="ASW61" si="14467">"5." &amp; ASY$1&amp; ".6."</f>
        <v>5.398.6.</v>
      </c>
      <c r="ASX61" s="61" t="s">
        <v>22</v>
      </c>
      <c r="ASY61" s="62"/>
      <c r="ASZ61" s="7" t="str">
        <f t="shared" ref="ASZ61" si="14468">"5." &amp; ATB$1&amp; ".6."</f>
        <v>5.399.6.</v>
      </c>
      <c r="ATA61" s="61" t="s">
        <v>22</v>
      </c>
      <c r="ATB61" s="62"/>
      <c r="ATC61" s="7" t="str">
        <f t="shared" ref="ATC61" si="14469">"5." &amp; ATE$1&amp; ".6."</f>
        <v>5.400.6.</v>
      </c>
      <c r="ATD61" s="61" t="s">
        <v>22</v>
      </c>
      <c r="ATE61" s="62"/>
      <c r="ATF61" s="7" t="str">
        <f t="shared" ref="ATF61" si="14470">"5." &amp; ATH$1&amp; ".6."</f>
        <v>5.401.6.</v>
      </c>
      <c r="ATG61" s="61" t="s">
        <v>22</v>
      </c>
      <c r="ATH61" s="62"/>
      <c r="ATI61" s="7" t="str">
        <f t="shared" ref="ATI61" si="14471">"5." &amp; ATK$1&amp; ".6."</f>
        <v>5.402.6.</v>
      </c>
      <c r="ATJ61" s="61" t="s">
        <v>22</v>
      </c>
      <c r="ATK61" s="62"/>
      <c r="ATL61" s="7" t="str">
        <f t="shared" ref="ATL61" si="14472">"5." &amp; ATN$1&amp; ".6."</f>
        <v>5.403.6.</v>
      </c>
      <c r="ATM61" s="61" t="s">
        <v>22</v>
      </c>
      <c r="ATN61" s="62"/>
      <c r="ATO61" s="7" t="str">
        <f t="shared" ref="ATO61" si="14473">"5." &amp; ATQ$1&amp; ".6."</f>
        <v>5.404.6.</v>
      </c>
      <c r="ATP61" s="61" t="s">
        <v>22</v>
      </c>
      <c r="ATQ61" s="62"/>
      <c r="ATR61" s="7" t="str">
        <f t="shared" ref="ATR61" si="14474">"5." &amp; ATT$1&amp; ".6."</f>
        <v>5.405.6.</v>
      </c>
      <c r="ATS61" s="61" t="s">
        <v>22</v>
      </c>
      <c r="ATT61" s="62"/>
      <c r="ATU61" s="7" t="str">
        <f t="shared" ref="ATU61" si="14475">"5." &amp; ATW$1&amp; ".6."</f>
        <v>5.406.6.</v>
      </c>
      <c r="ATV61" s="61" t="s">
        <v>22</v>
      </c>
      <c r="ATW61" s="62"/>
      <c r="ATX61" s="7" t="str">
        <f t="shared" ref="ATX61" si="14476">"5." &amp; ATZ$1&amp; ".6."</f>
        <v>5.407.6.</v>
      </c>
      <c r="ATY61" s="61" t="s">
        <v>22</v>
      </c>
      <c r="ATZ61" s="62"/>
      <c r="AUA61" s="7" t="str">
        <f t="shared" ref="AUA61" si="14477">"5." &amp; AUC$1&amp; ".6."</f>
        <v>5.408.6.</v>
      </c>
      <c r="AUB61" s="61" t="s">
        <v>22</v>
      </c>
      <c r="AUC61" s="62"/>
      <c r="AUD61" s="7" t="str">
        <f t="shared" ref="AUD61" si="14478">"5." &amp; AUF$1&amp; ".6."</f>
        <v>5.409.6.</v>
      </c>
      <c r="AUE61" s="61" t="s">
        <v>22</v>
      </c>
      <c r="AUF61" s="62"/>
      <c r="AUG61" s="7" t="str">
        <f t="shared" ref="AUG61" si="14479">"5." &amp; AUI$1&amp; ".6."</f>
        <v>5.410.6.</v>
      </c>
      <c r="AUH61" s="61" t="s">
        <v>22</v>
      </c>
      <c r="AUI61" s="62"/>
      <c r="AUJ61" s="7" t="str">
        <f t="shared" ref="AUJ61" si="14480">"5." &amp; AUL$1&amp; ".6."</f>
        <v>5.411.6.</v>
      </c>
      <c r="AUK61" s="38" t="s">
        <v>22</v>
      </c>
      <c r="AUL61" s="39"/>
      <c r="AUM61" s="7" t="str">
        <f t="shared" ref="AUM61" si="14481">"5." &amp; AUO$1&amp; ".6."</f>
        <v>5.412.6.</v>
      </c>
      <c r="AUN61" s="38" t="s">
        <v>22</v>
      </c>
      <c r="AUO61" s="39"/>
      <c r="AUP61" s="7" t="str">
        <f t="shared" ref="AUP61" si="14482">"5." &amp; AUR$1&amp; ".6."</f>
        <v>5.413.6.</v>
      </c>
      <c r="AUQ61" s="38" t="s">
        <v>22</v>
      </c>
      <c r="AUR61" s="39"/>
      <c r="AUS61" s="7" t="str">
        <f t="shared" ref="AUS61" si="14483">"5." &amp; AUU$1&amp; ".6."</f>
        <v>5.414.6.</v>
      </c>
      <c r="AUT61" s="38" t="s">
        <v>22</v>
      </c>
      <c r="AUU61" s="39"/>
      <c r="AUV61" s="7" t="str">
        <f t="shared" ref="AUV61" si="14484">"5." &amp; AUX$1&amp; ".6."</f>
        <v>5.415.6.</v>
      </c>
      <c r="AUW61" s="38" t="s">
        <v>22</v>
      </c>
      <c r="AUX61" s="39"/>
      <c r="AUY61" s="7" t="str">
        <f t="shared" ref="AUY61" si="14485">"5." &amp; AVA$1&amp; ".6."</f>
        <v>5.416.6.</v>
      </c>
      <c r="AUZ61" s="38" t="s">
        <v>22</v>
      </c>
      <c r="AVA61" s="39"/>
      <c r="AVB61" s="7" t="str">
        <f t="shared" ref="AVB61" si="14486">"5." &amp; AVD$1&amp; ".6."</f>
        <v>5.417.6.</v>
      </c>
      <c r="AVC61" s="38" t="s">
        <v>22</v>
      </c>
      <c r="AVD61" s="39"/>
      <c r="AVE61" s="7" t="str">
        <f t="shared" ref="AVE61" si="14487">"5." &amp; AVG$1&amp; ".6."</f>
        <v>5.418.6.</v>
      </c>
      <c r="AVF61" s="38" t="s">
        <v>22</v>
      </c>
      <c r="AVG61" s="39"/>
      <c r="AVH61" s="7" t="str">
        <f t="shared" ref="AVH61" si="14488">"5." &amp; AVJ$1&amp; ".6."</f>
        <v>5.419.6.</v>
      </c>
      <c r="AVI61" s="61" t="s">
        <v>22</v>
      </c>
      <c r="AVJ61" s="62"/>
      <c r="AVK61" s="7" t="str">
        <f t="shared" ref="AVK61" si="14489">"5." &amp; AVM$1&amp; ".6."</f>
        <v>5.420.6.</v>
      </c>
      <c r="AVL61" s="61" t="s">
        <v>22</v>
      </c>
      <c r="AVM61" s="62"/>
      <c r="AVN61" s="38"/>
      <c r="AVO61" s="38"/>
      <c r="AVP61" s="38"/>
      <c r="AVQ61" s="7"/>
      <c r="AVR61" s="38"/>
      <c r="AVS61" s="39"/>
      <c r="AVT61" s="7"/>
      <c r="AVU61" s="61"/>
      <c r="AVV61" s="62"/>
      <c r="AVW61" s="7"/>
      <c r="AVX61" s="61"/>
      <c r="AVY61" s="62"/>
      <c r="AVZ61" s="7"/>
      <c r="AWA61" s="61"/>
      <c r="AWB61" s="62"/>
      <c r="AWC61" s="7"/>
      <c r="AWD61" s="61"/>
      <c r="AWE61" s="62"/>
      <c r="AWF61" s="7"/>
      <c r="AWG61" s="61"/>
      <c r="AWH61" s="62"/>
      <c r="AWI61" s="7"/>
      <c r="AWJ61" s="61"/>
      <c r="AWK61" s="62"/>
      <c r="AWL61" s="7"/>
      <c r="AWM61" s="61"/>
      <c r="AWN61" s="62"/>
      <c r="AWO61" s="7"/>
      <c r="AWP61" s="61"/>
      <c r="AWQ61" s="62"/>
      <c r="AWR61" s="7"/>
      <c r="AWS61" s="61"/>
      <c r="AWT61" s="62"/>
      <c r="AWU61" s="7"/>
      <c r="AWV61" s="61"/>
      <c r="AWW61" s="62"/>
      <c r="AWX61" s="7"/>
      <c r="AWY61" s="61"/>
      <c r="AWZ61" s="62"/>
      <c r="AXA61" s="7"/>
      <c r="AXB61" s="61"/>
      <c r="AXC61" s="62"/>
      <c r="AXD61" s="7"/>
      <c r="AXE61" s="61"/>
      <c r="AXF61" s="62"/>
      <c r="AXG61" s="7"/>
      <c r="AXH61" s="61"/>
      <c r="AXI61" s="62"/>
      <c r="AXJ61" s="7"/>
      <c r="AXK61" s="61"/>
      <c r="AXL61" s="62"/>
      <c r="AXM61" s="7"/>
      <c r="AXN61" s="61"/>
      <c r="AXO61" s="62"/>
      <c r="AXP61" s="7"/>
      <c r="AXQ61" s="61"/>
      <c r="AXR61" s="62"/>
      <c r="AXS61" s="7"/>
      <c r="AXT61" s="61"/>
      <c r="AXU61" s="62"/>
      <c r="AXV61" s="7"/>
      <c r="AXW61" s="61"/>
      <c r="AXX61" s="62"/>
      <c r="AXY61" s="7"/>
      <c r="AXZ61" s="61"/>
      <c r="AYA61" s="62"/>
      <c r="AYB61" s="7"/>
      <c r="AYC61" s="61"/>
      <c r="AYD61" s="62"/>
      <c r="AYE61" s="7"/>
      <c r="AYF61" s="61"/>
      <c r="AYG61" s="62"/>
      <c r="AYH61" s="7"/>
      <c r="AYI61" s="61"/>
      <c r="AYJ61" s="62"/>
      <c r="AYK61" s="7"/>
      <c r="AYL61" s="61"/>
      <c r="AYM61" s="62"/>
      <c r="AYN61" s="7"/>
      <c r="AYO61" s="61"/>
      <c r="AYP61" s="62"/>
      <c r="AYQ61" s="7"/>
      <c r="AYR61" s="61"/>
      <c r="AYS61" s="62"/>
      <c r="AYT61" s="7"/>
      <c r="AYU61" s="61"/>
      <c r="AYV61" s="62"/>
      <c r="AYW61" s="7"/>
      <c r="AYX61" s="61"/>
      <c r="AYY61" s="62"/>
      <c r="AYZ61" s="7"/>
      <c r="AZA61" s="61"/>
      <c r="AZB61" s="62"/>
      <c r="AZC61" s="7"/>
      <c r="AZD61" s="61"/>
      <c r="AZE61" s="62"/>
      <c r="AZF61" s="7"/>
      <c r="AZG61" s="61"/>
      <c r="AZH61" s="62"/>
      <c r="AZI61" s="7"/>
      <c r="AZJ61" s="61"/>
      <c r="AZK61" s="62"/>
      <c r="AZL61" s="7"/>
      <c r="AZM61" s="61"/>
      <c r="AZN61" s="62"/>
      <c r="AZO61" s="7"/>
      <c r="AZP61" s="61"/>
      <c r="AZQ61" s="62"/>
      <c r="AZR61" s="7"/>
      <c r="AZS61" s="61"/>
      <c r="AZT61" s="62"/>
      <c r="AZU61" s="7"/>
      <c r="AZV61" s="61"/>
      <c r="AZW61" s="62"/>
      <c r="AZX61" s="7"/>
      <c r="AZY61" s="61"/>
      <c r="AZZ61" s="62"/>
      <c r="BAA61" s="7"/>
      <c r="BAB61" s="61"/>
      <c r="BAC61" s="62"/>
      <c r="BAD61" s="7"/>
      <c r="BAE61" s="61"/>
      <c r="BAF61" s="62"/>
      <c r="BAG61" s="7"/>
      <c r="BAH61" s="61"/>
      <c r="BAI61" s="62"/>
      <c r="BAJ61" s="7"/>
      <c r="BAK61" s="61"/>
      <c r="BAL61" s="62"/>
      <c r="BAM61" s="7"/>
      <c r="BAN61" s="61"/>
      <c r="BAO61" s="62"/>
      <c r="BAP61" s="7"/>
      <c r="BAQ61" s="61"/>
      <c r="BAR61" s="62"/>
      <c r="BAS61" s="7"/>
      <c r="BAT61" s="61"/>
      <c r="BAU61" s="62"/>
      <c r="BAV61" s="7"/>
      <c r="BAW61" s="61"/>
      <c r="BAX61" s="62"/>
      <c r="BAY61" s="7"/>
      <c r="BAZ61" s="61"/>
      <c r="BBA61" s="62"/>
      <c r="BBB61" s="7"/>
      <c r="BBC61" s="61"/>
      <c r="BBD61" s="62"/>
      <c r="BBE61" s="7"/>
      <c r="BBF61" s="61"/>
      <c r="BBG61" s="62"/>
      <c r="BBH61" s="7"/>
      <c r="BBI61" s="61"/>
      <c r="BBJ61" s="62"/>
      <c r="BBK61" s="7"/>
      <c r="BBL61" s="61"/>
      <c r="BBM61" s="62"/>
      <c r="BBN61" s="7"/>
      <c r="BBO61" s="61"/>
      <c r="BBP61" s="62"/>
      <c r="BBQ61" s="7"/>
      <c r="BBR61" s="61"/>
      <c r="BBS61" s="62"/>
      <c r="BBT61" s="7"/>
      <c r="BBU61" s="61"/>
      <c r="BBV61" s="62"/>
      <c r="BBW61" s="7"/>
      <c r="BBX61" s="61"/>
      <c r="BBY61" s="62"/>
      <c r="BBZ61" s="7"/>
      <c r="BCA61" s="61"/>
      <c r="BCB61" s="62"/>
      <c r="BCC61" s="7"/>
      <c r="BCD61" s="61"/>
      <c r="BCE61" s="62"/>
      <c r="BCF61" s="7"/>
      <c r="BCG61" s="61"/>
      <c r="BCH61" s="62"/>
      <c r="BCI61" s="7"/>
      <c r="BCJ61" s="61"/>
      <c r="BCK61" s="62"/>
      <c r="BCL61" s="7"/>
      <c r="BCM61" s="61"/>
      <c r="BCN61" s="62"/>
      <c r="BCO61" s="7"/>
      <c r="BCP61" s="61"/>
      <c r="BCQ61" s="62"/>
      <c r="BCR61" s="7"/>
      <c r="BCS61" s="61"/>
      <c r="BCT61" s="62"/>
      <c r="BCU61" s="7"/>
      <c r="BCV61" s="61"/>
      <c r="BCW61" s="62"/>
      <c r="BCX61" s="7"/>
      <c r="BCY61" s="61"/>
      <c r="BCZ61" s="62"/>
      <c r="BDA61" s="7"/>
      <c r="BDB61" s="61"/>
      <c r="BDC61" s="62"/>
      <c r="BDD61" s="7"/>
      <c r="BDE61" s="61"/>
      <c r="BDF61" s="62"/>
      <c r="BDG61" s="7"/>
      <c r="BDH61" s="61"/>
      <c r="BDI61" s="62"/>
      <c r="BDJ61" s="7"/>
      <c r="BDK61" s="61"/>
      <c r="BDL61" s="62"/>
      <c r="BDM61" s="7"/>
      <c r="BDN61" s="61"/>
      <c r="BDO61" s="62"/>
      <c r="BDP61" s="7"/>
      <c r="BDQ61" s="61"/>
      <c r="BDR61" s="62"/>
      <c r="BDS61" s="7"/>
      <c r="BDT61" s="61"/>
      <c r="BDU61" s="62"/>
      <c r="BDV61" s="7"/>
      <c r="BDW61" s="61"/>
      <c r="BDX61" s="62"/>
      <c r="BDY61" s="7"/>
      <c r="BDZ61" s="61"/>
      <c r="BEA61" s="62"/>
      <c r="BEB61" s="7"/>
      <c r="BEC61" s="61"/>
      <c r="BED61" s="62"/>
      <c r="BEE61" s="7"/>
      <c r="BEF61" s="61"/>
      <c r="BEG61" s="62"/>
      <c r="BEH61" s="7"/>
      <c r="BEI61" s="61"/>
      <c r="BEJ61" s="62"/>
      <c r="BEK61" s="7"/>
      <c r="BEL61" s="61"/>
      <c r="BEM61" s="62"/>
      <c r="BEN61" s="7"/>
      <c r="BEO61" s="61"/>
      <c r="BEP61" s="62"/>
      <c r="BEQ61" s="7"/>
      <c r="BER61" s="61"/>
      <c r="BES61" s="62"/>
      <c r="BET61" s="7"/>
      <c r="BEU61" s="61"/>
      <c r="BEV61" s="62"/>
      <c r="BEW61" s="7"/>
      <c r="BEX61" s="61"/>
      <c r="BEY61" s="62"/>
      <c r="BEZ61" s="7"/>
      <c r="BFA61" s="61"/>
      <c r="BFB61" s="62"/>
      <c r="BFC61" s="7"/>
      <c r="BFD61" s="61"/>
      <c r="BFE61" s="62"/>
      <c r="BFF61" s="7"/>
      <c r="BFG61" s="61"/>
      <c r="BFH61" s="62"/>
      <c r="BFI61" s="7"/>
      <c r="BFJ61" s="61"/>
      <c r="BFK61" s="62"/>
      <c r="BFL61" s="7"/>
      <c r="BFM61" s="61"/>
      <c r="BFN61" s="62"/>
      <c r="BFO61" s="7"/>
      <c r="BFP61" s="61"/>
      <c r="BFQ61" s="62"/>
      <c r="BFR61" s="7"/>
      <c r="BFS61" s="61"/>
      <c r="BFT61" s="62"/>
      <c r="BFU61" s="7"/>
      <c r="BFV61" s="61"/>
      <c r="BFW61" s="62"/>
      <c r="BFX61" s="7"/>
      <c r="BFY61" s="61"/>
      <c r="BFZ61" s="62"/>
      <c r="BGA61" s="7"/>
      <c r="BGB61" s="61"/>
      <c r="BGC61" s="62"/>
      <c r="BGD61" s="7"/>
      <c r="BGE61" s="61"/>
      <c r="BGF61" s="62"/>
      <c r="BGG61" s="7"/>
      <c r="BGH61" s="61"/>
      <c r="BGI61" s="62"/>
      <c r="BGJ61" s="7"/>
      <c r="BGK61" s="61"/>
      <c r="BGL61" s="62"/>
      <c r="BGM61" s="7"/>
      <c r="BGN61" s="61"/>
      <c r="BGO61" s="62"/>
      <c r="BGP61" s="7"/>
      <c r="BGQ61" s="61"/>
      <c r="BGR61" s="62"/>
      <c r="BGS61" s="7"/>
      <c r="BGT61" s="61"/>
      <c r="BGU61" s="62"/>
      <c r="BGV61" s="7"/>
      <c r="BGW61" s="61"/>
      <c r="BGX61" s="62"/>
      <c r="BGY61" s="7"/>
      <c r="BGZ61" s="61"/>
      <c r="BHA61" s="62"/>
      <c r="BHB61" s="7"/>
      <c r="BHC61" s="61"/>
      <c r="BHD61" s="62"/>
      <c r="BHE61" s="7"/>
      <c r="BHF61" s="61"/>
      <c r="BHG61" s="62"/>
      <c r="BHH61" s="7"/>
      <c r="BHI61" s="61"/>
      <c r="BHJ61" s="62"/>
      <c r="BHK61" s="7"/>
      <c r="BHL61" s="61"/>
      <c r="BHM61" s="62"/>
      <c r="BHN61" s="7"/>
      <c r="BHO61" s="61"/>
      <c r="BHP61" s="62"/>
      <c r="BHQ61" s="7"/>
      <c r="BHR61" s="61"/>
      <c r="BHS61" s="62"/>
      <c r="BHT61" s="7"/>
      <c r="BHU61" s="61"/>
      <c r="BHV61" s="62"/>
      <c r="BHW61" s="7"/>
      <c r="BHX61" s="61"/>
      <c r="BHY61" s="62"/>
      <c r="BHZ61" s="7"/>
      <c r="BIA61" s="61"/>
      <c r="BIB61" s="62"/>
      <c r="BIC61" s="7"/>
      <c r="BID61" s="61"/>
      <c r="BIE61" s="62"/>
      <c r="BIF61" s="7"/>
      <c r="BIG61" s="61"/>
      <c r="BIH61" s="62"/>
      <c r="BII61" s="7"/>
      <c r="BIJ61" s="61"/>
      <c r="BIK61" s="62"/>
      <c r="BIL61" s="7"/>
      <c r="BIM61" s="61"/>
      <c r="BIN61" s="62"/>
      <c r="BIO61" s="7"/>
      <c r="BIP61" s="61"/>
      <c r="BIQ61" s="62"/>
      <c r="BIR61" s="7"/>
      <c r="BIS61" s="61"/>
      <c r="BIT61" s="62"/>
      <c r="BIU61" s="7"/>
      <c r="BIV61" s="61"/>
      <c r="BIW61" s="62"/>
      <c r="BIX61" s="7"/>
      <c r="BIY61" s="61"/>
      <c r="BIZ61" s="62"/>
      <c r="BJA61" s="7"/>
      <c r="BJB61" s="61"/>
      <c r="BJC61" s="62"/>
      <c r="BJD61" s="7"/>
      <c r="BJE61" s="61"/>
      <c r="BJF61" s="62"/>
      <c r="BJG61" s="7"/>
      <c r="BJH61" s="61"/>
      <c r="BJI61" s="62"/>
      <c r="BJJ61" s="7"/>
      <c r="BJK61" s="61"/>
      <c r="BJL61" s="62"/>
      <c r="BJM61" s="7"/>
      <c r="BJN61" s="61"/>
      <c r="BJO61" s="62"/>
      <c r="BJP61" s="7"/>
      <c r="BJQ61" s="61"/>
      <c r="BJR61" s="62"/>
      <c r="BJS61" s="7"/>
      <c r="BJT61" s="61"/>
      <c r="BJU61" s="62"/>
      <c r="BJV61" s="7"/>
      <c r="BJW61" s="61"/>
      <c r="BJX61" s="62"/>
      <c r="BJY61" s="7"/>
      <c r="BJZ61" s="61"/>
      <c r="BKA61" s="62"/>
      <c r="BKB61" s="7"/>
      <c r="BKC61" s="61"/>
      <c r="BKD61" s="62"/>
      <c r="BKE61" s="7"/>
      <c r="BKF61" s="61"/>
      <c r="BKG61" s="62"/>
      <c r="BKH61" s="7"/>
      <c r="BKI61" s="61"/>
      <c r="BKJ61" s="62"/>
      <c r="BKK61" s="7"/>
      <c r="BKL61" s="61"/>
      <c r="BKM61" s="62"/>
      <c r="BKN61" s="7"/>
      <c r="BKO61" s="61"/>
      <c r="BKP61" s="62"/>
      <c r="BKQ61" s="7"/>
      <c r="BKR61" s="61"/>
      <c r="BKS61" s="62"/>
      <c r="BKT61" s="7"/>
      <c r="BKU61" s="61"/>
      <c r="BKV61" s="62"/>
      <c r="BKW61" s="7"/>
      <c r="BKX61" s="61"/>
      <c r="BKY61" s="62"/>
      <c r="BKZ61" s="7"/>
      <c r="BLA61" s="61"/>
      <c r="BLB61" s="62"/>
      <c r="BLC61" s="7"/>
      <c r="BLD61" s="61"/>
      <c r="BLE61" s="62"/>
      <c r="BLF61" s="7"/>
      <c r="BLG61" s="61"/>
      <c r="BLH61" s="62"/>
      <c r="BLI61" s="7"/>
      <c r="BLJ61" s="61"/>
      <c r="BLK61" s="62"/>
      <c r="BLL61" s="7"/>
      <c r="BLM61" s="61"/>
      <c r="BLN61" s="62"/>
      <c r="BLO61" s="7"/>
      <c r="BLP61" s="61"/>
      <c r="BLQ61" s="62"/>
      <c r="BLR61" s="7"/>
      <c r="BLS61" s="61"/>
      <c r="BLT61" s="62"/>
      <c r="BLU61" s="7"/>
      <c r="BLV61" s="61"/>
      <c r="BLW61" s="62"/>
      <c r="BLX61" s="7"/>
      <c r="BLY61" s="61"/>
      <c r="BLZ61" s="62"/>
      <c r="BMA61" s="7"/>
      <c r="BMB61" s="61"/>
      <c r="BMC61" s="62"/>
      <c r="BMD61" s="7"/>
      <c r="BME61" s="61"/>
      <c r="BMF61" s="62"/>
      <c r="BMG61" s="7"/>
      <c r="BMH61" s="61"/>
      <c r="BMI61" s="62"/>
      <c r="BMJ61" s="7"/>
      <c r="BMK61" s="61"/>
      <c r="BML61" s="62"/>
      <c r="BMM61" s="7"/>
      <c r="BMN61" s="61"/>
      <c r="BMO61" s="62"/>
      <c r="BMP61" s="7"/>
      <c r="BMQ61" s="61"/>
      <c r="BMR61" s="62"/>
      <c r="BMS61" s="7"/>
      <c r="BMT61" s="61"/>
      <c r="BMU61" s="62"/>
      <c r="BMV61" s="7"/>
      <c r="BMW61" s="61"/>
      <c r="BMX61" s="62"/>
      <c r="BMY61" s="7"/>
      <c r="BMZ61" s="61"/>
      <c r="BNA61" s="62"/>
      <c r="BNB61" s="7"/>
      <c r="BNC61" s="61"/>
      <c r="BND61" s="62"/>
      <c r="BNE61" s="7"/>
      <c r="BNF61" s="61"/>
      <c r="BNG61" s="62"/>
      <c r="BNH61" s="7"/>
      <c r="BNI61" s="61"/>
      <c r="BNJ61" s="62"/>
      <c r="BNK61" s="7"/>
      <c r="BNL61" s="61"/>
      <c r="BNM61" s="62"/>
      <c r="BNN61" s="7"/>
      <c r="BNO61" s="61"/>
      <c r="BNP61" s="62"/>
      <c r="BNQ61" s="7"/>
      <c r="BNR61" s="61"/>
      <c r="BNS61" s="62"/>
      <c r="BNT61" s="7"/>
      <c r="BNU61" s="61"/>
      <c r="BNV61" s="62"/>
      <c r="BNW61" s="7"/>
      <c r="BNX61" s="61"/>
      <c r="BNY61" s="62"/>
      <c r="BNZ61" s="7"/>
      <c r="BOA61" s="61"/>
      <c r="BOB61" s="62"/>
      <c r="BOC61" s="7"/>
      <c r="BOD61" s="61"/>
      <c r="BOE61" s="62"/>
      <c r="BOF61" s="7"/>
      <c r="BOG61" s="61"/>
      <c r="BOH61" s="62"/>
      <c r="BOI61" s="7"/>
      <c r="BOJ61" s="61"/>
      <c r="BOK61" s="62"/>
      <c r="BOL61" s="7"/>
      <c r="BOM61" s="61"/>
      <c r="BON61" s="62"/>
      <c r="BOO61" s="7"/>
      <c r="BOP61" s="61"/>
      <c r="BOQ61" s="62"/>
      <c r="BOR61" s="7"/>
      <c r="BOS61" s="61"/>
      <c r="BOT61" s="62"/>
      <c r="BOU61" s="7"/>
      <c r="BOV61" s="61"/>
      <c r="BOW61" s="62"/>
      <c r="BOX61" s="7"/>
      <c r="BOY61" s="61"/>
      <c r="BOZ61" s="62"/>
      <c r="BPA61" s="7"/>
      <c r="BPB61" s="61"/>
      <c r="BPC61" s="62"/>
      <c r="BPD61" s="7"/>
      <c r="BPE61" s="61"/>
      <c r="BPF61" s="62"/>
      <c r="BPG61" s="7"/>
      <c r="BPH61" s="61"/>
      <c r="BPI61" s="62"/>
      <c r="BPJ61" s="7"/>
      <c r="BPK61" s="61"/>
      <c r="BPL61" s="62"/>
      <c r="BPM61" s="7"/>
      <c r="BPN61" s="61"/>
      <c r="BPO61" s="62"/>
      <c r="BPP61" s="7"/>
      <c r="BPQ61" s="61"/>
      <c r="BPR61" s="62"/>
      <c r="BPS61" s="7"/>
      <c r="BPT61" s="61"/>
      <c r="BPU61" s="62"/>
      <c r="BPV61" s="7"/>
      <c r="BPW61" s="61"/>
      <c r="BPX61" s="62"/>
      <c r="BPY61" s="7"/>
      <c r="BPZ61" s="61"/>
      <c r="BQA61" s="62"/>
      <c r="BQB61" s="7"/>
      <c r="BQC61" s="61"/>
      <c r="BQD61" s="62"/>
      <c r="BQE61" s="7"/>
      <c r="BQF61" s="61"/>
      <c r="BQG61" s="62"/>
      <c r="BQH61" s="7"/>
      <c r="BQI61" s="61"/>
      <c r="BQJ61" s="62"/>
      <c r="BQK61" s="7"/>
      <c r="BQL61" s="61"/>
      <c r="BQM61" s="62"/>
      <c r="BQN61" s="7"/>
      <c r="BQO61" s="61"/>
      <c r="BQP61" s="62"/>
      <c r="BQQ61" s="7"/>
      <c r="BQR61" s="61"/>
      <c r="BQS61" s="62"/>
      <c r="BQT61" s="7"/>
      <c r="BQU61" s="61"/>
      <c r="BQV61" s="62"/>
      <c r="BQW61" s="7"/>
      <c r="BQX61" s="61"/>
      <c r="BQY61" s="62"/>
      <c r="BQZ61" s="7"/>
      <c r="BRA61" s="61"/>
      <c r="BRB61" s="62"/>
      <c r="BRC61" s="7"/>
      <c r="BRD61" s="61"/>
      <c r="BRE61" s="62"/>
      <c r="BRF61" s="7"/>
      <c r="BRG61" s="61"/>
      <c r="BRH61" s="62"/>
      <c r="BRI61" s="7"/>
      <c r="BRJ61" s="61"/>
      <c r="BRK61" s="62"/>
      <c r="BRL61" s="7"/>
      <c r="BRM61" s="61"/>
      <c r="BRN61" s="62"/>
      <c r="BRO61" s="7"/>
      <c r="BRP61" s="61"/>
      <c r="BRQ61" s="62"/>
      <c r="BRR61" s="7"/>
      <c r="BRS61" s="61"/>
      <c r="BRT61" s="62"/>
      <c r="BRU61" s="7"/>
      <c r="BRV61" s="61"/>
      <c r="BRW61" s="62"/>
      <c r="BRX61" s="7"/>
      <c r="BRY61" s="61"/>
      <c r="BRZ61" s="62"/>
      <c r="BSA61" s="7"/>
      <c r="BSB61" s="61"/>
      <c r="BSC61" s="62"/>
      <c r="BSD61" s="7"/>
      <c r="BSE61" s="61"/>
      <c r="BSF61" s="62"/>
      <c r="BSG61" s="7"/>
      <c r="BSH61" s="61"/>
      <c r="BSI61" s="62"/>
      <c r="BSJ61" s="7"/>
      <c r="BSK61" s="61"/>
      <c r="BSL61" s="62"/>
      <c r="BSM61" s="7"/>
      <c r="BSN61" s="61"/>
      <c r="BSO61" s="62"/>
      <c r="BSP61" s="7"/>
      <c r="BSQ61" s="61"/>
      <c r="BSR61" s="62"/>
      <c r="BSS61" s="7"/>
      <c r="BST61" s="61"/>
      <c r="BSU61" s="62"/>
      <c r="BSV61" s="7"/>
      <c r="BSW61" s="61"/>
      <c r="BSX61" s="62"/>
      <c r="BSY61" s="7"/>
      <c r="BSZ61" s="61"/>
      <c r="BTA61" s="62"/>
      <c r="BTB61" s="7"/>
      <c r="BTC61" s="61"/>
      <c r="BTD61" s="62"/>
      <c r="BTE61" s="7"/>
      <c r="BTF61" s="61"/>
      <c r="BTG61" s="62"/>
      <c r="BTH61" s="7"/>
      <c r="BTI61" s="61"/>
      <c r="BTJ61" s="62"/>
      <c r="BTK61" s="7"/>
      <c r="BTL61" s="61"/>
      <c r="BTM61" s="62"/>
      <c r="BTN61" s="7"/>
      <c r="BTO61" s="61"/>
      <c r="BTP61" s="62"/>
      <c r="BTQ61" s="7"/>
      <c r="BTR61" s="61"/>
      <c r="BTS61" s="62"/>
      <c r="BTT61" s="7"/>
      <c r="BTU61" s="61"/>
      <c r="BTV61" s="62"/>
      <c r="BTW61" s="7"/>
      <c r="BTX61" s="61"/>
      <c r="BTY61" s="62"/>
      <c r="BTZ61" s="7"/>
      <c r="BUA61" s="61"/>
      <c r="BUB61" s="62"/>
      <c r="BUC61" s="7"/>
      <c r="BUD61" s="61"/>
      <c r="BUE61" s="62"/>
      <c r="BUF61" s="7"/>
      <c r="BUG61" s="61"/>
      <c r="BUH61" s="62"/>
      <c r="BUI61" s="7"/>
      <c r="BUJ61" s="61"/>
      <c r="BUK61" s="62"/>
      <c r="BUL61" s="7"/>
      <c r="BUM61" s="61"/>
      <c r="BUN61" s="62"/>
      <c r="BUO61" s="7"/>
      <c r="BUP61" s="61"/>
      <c r="BUQ61" s="62"/>
      <c r="BUR61" s="7"/>
      <c r="BUS61" s="61"/>
      <c r="BUT61" s="62"/>
      <c r="BUU61" s="7"/>
      <c r="BUV61" s="61"/>
      <c r="BUW61" s="62"/>
      <c r="BUX61" s="7"/>
      <c r="BUY61" s="61"/>
      <c r="BUZ61" s="62"/>
      <c r="BVA61" s="7"/>
      <c r="BVB61" s="61"/>
      <c r="BVC61" s="62"/>
      <c r="BVD61" s="7"/>
      <c r="BVE61" s="61"/>
      <c r="BVF61" s="62"/>
      <c r="BVG61" s="7"/>
      <c r="BVH61" s="61"/>
      <c r="BVI61" s="62"/>
      <c r="BVJ61" s="7"/>
      <c r="BVK61" s="61"/>
      <c r="BVL61" s="62"/>
      <c r="BVM61" s="7"/>
      <c r="BVN61" s="61"/>
      <c r="BVO61" s="62"/>
      <c r="BVP61" s="7"/>
      <c r="BVQ61" s="61"/>
      <c r="BVR61" s="62"/>
      <c r="BVS61" s="7"/>
      <c r="BVT61" s="61"/>
      <c r="BVU61" s="62"/>
      <c r="BVV61" s="7"/>
      <c r="BVW61" s="61"/>
      <c r="BVX61" s="62"/>
      <c r="BVY61" s="7"/>
      <c r="BVZ61" s="61"/>
      <c r="BWA61" s="62"/>
      <c r="BWB61" s="7"/>
      <c r="BWC61" s="61"/>
      <c r="BWD61" s="62"/>
      <c r="BWE61" s="7"/>
      <c r="BWF61" s="61"/>
      <c r="BWG61" s="62"/>
      <c r="BWH61" s="7"/>
      <c r="BWI61" s="61"/>
      <c r="BWJ61" s="62"/>
      <c r="BWK61" s="7"/>
      <c r="BWL61" s="61"/>
      <c r="BWM61" s="62"/>
      <c r="BWN61" s="7"/>
      <c r="BWO61" s="61"/>
      <c r="BWP61" s="62"/>
      <c r="BWQ61" s="7"/>
      <c r="BWR61" s="61"/>
      <c r="BWS61" s="62"/>
      <c r="BWT61" s="7"/>
      <c r="BWU61" s="61"/>
      <c r="BWV61" s="62"/>
      <c r="BWW61" s="7"/>
      <c r="BWX61" s="61"/>
      <c r="BWY61" s="62"/>
      <c r="BWZ61" s="7"/>
      <c r="BXA61" s="61"/>
      <c r="BXB61" s="62"/>
      <c r="BXC61" s="7"/>
      <c r="BXD61" s="61"/>
      <c r="BXE61" s="62"/>
      <c r="BXF61" s="7"/>
      <c r="BXG61" s="61"/>
      <c r="BXH61" s="62"/>
      <c r="BXI61" s="7"/>
      <c r="BXJ61" s="61"/>
      <c r="BXK61" s="62"/>
      <c r="BXL61" s="7"/>
      <c r="BXM61" s="61"/>
      <c r="BXN61" s="62"/>
      <c r="BXO61" s="7"/>
      <c r="BXP61" s="61"/>
      <c r="BXQ61" s="62"/>
      <c r="BXR61" s="7"/>
      <c r="BXS61" s="61"/>
      <c r="BXT61" s="62"/>
      <c r="BXU61" s="7"/>
      <c r="BXV61" s="61"/>
      <c r="BXW61" s="62"/>
      <c r="BXX61" s="7"/>
      <c r="BXY61" s="61"/>
      <c r="BXZ61" s="62"/>
      <c r="BYA61" s="7"/>
      <c r="BYB61" s="61"/>
      <c r="BYC61" s="62"/>
      <c r="BYD61" s="7"/>
      <c r="BYE61" s="61"/>
      <c r="BYF61" s="62"/>
      <c r="BYG61" s="7"/>
      <c r="BYH61" s="61"/>
      <c r="BYI61" s="62"/>
      <c r="BYJ61" s="7"/>
      <c r="BYK61" s="61"/>
      <c r="BYL61" s="62"/>
      <c r="BYM61" s="7"/>
      <c r="BYN61" s="61"/>
      <c r="BYO61" s="62"/>
      <c r="BYP61" s="7"/>
      <c r="BYQ61" s="61"/>
      <c r="BYR61" s="62"/>
      <c r="BYS61" s="7"/>
      <c r="BYT61" s="61"/>
      <c r="BYU61" s="62"/>
      <c r="BYV61" s="7"/>
      <c r="BYW61" s="61"/>
      <c r="BYX61" s="62"/>
      <c r="BYY61" s="7"/>
      <c r="BYZ61" s="61"/>
      <c r="BZA61" s="62"/>
      <c r="BZB61" s="7"/>
      <c r="BZC61" s="61"/>
      <c r="BZD61" s="62"/>
      <c r="BZE61" s="7"/>
      <c r="BZF61" s="61"/>
      <c r="BZG61" s="62"/>
      <c r="BZH61" s="7"/>
      <c r="BZI61" s="61"/>
      <c r="BZJ61" s="62"/>
      <c r="BZK61" s="7"/>
      <c r="BZL61" s="61"/>
      <c r="BZM61" s="62"/>
      <c r="BZN61" s="7"/>
      <c r="BZO61" s="61"/>
      <c r="BZP61" s="62"/>
      <c r="BZQ61" s="7"/>
      <c r="BZR61" s="61"/>
      <c r="BZS61" s="62"/>
      <c r="BZT61" s="7"/>
      <c r="BZU61" s="61"/>
      <c r="BZV61" s="62"/>
      <c r="BZW61" s="7"/>
      <c r="BZX61" s="61"/>
      <c r="BZY61" s="62"/>
      <c r="BZZ61" s="7"/>
      <c r="CAA61" s="61"/>
      <c r="CAB61" s="62"/>
      <c r="CAC61" s="7"/>
      <c r="CAD61" s="61"/>
      <c r="CAE61" s="62"/>
      <c r="CAF61" s="7"/>
      <c r="CAG61" s="61"/>
      <c r="CAH61" s="62"/>
      <c r="CAI61" s="7"/>
      <c r="CAJ61" s="61"/>
      <c r="CAK61" s="62"/>
      <c r="CAL61" s="7"/>
      <c r="CAM61" s="61"/>
      <c r="CAN61" s="62"/>
      <c r="CAO61" s="7"/>
      <c r="CAP61" s="61"/>
      <c r="CAQ61" s="62"/>
      <c r="CAR61" s="7"/>
      <c r="CAS61" s="61"/>
      <c r="CAT61" s="62"/>
      <c r="CAU61" s="7"/>
      <c r="CAV61" s="61"/>
      <c r="CAW61" s="62"/>
      <c r="CAX61" s="7"/>
      <c r="CAY61" s="61"/>
      <c r="CAZ61" s="62"/>
      <c r="CBA61" s="7"/>
      <c r="CBB61" s="61"/>
      <c r="CBC61" s="62"/>
      <c r="CBD61" s="7"/>
      <c r="CBE61" s="61"/>
      <c r="CBF61" s="62"/>
      <c r="CBG61" s="7"/>
      <c r="CBH61" s="61"/>
      <c r="CBI61" s="62"/>
      <c r="CBJ61" s="7"/>
      <c r="CBK61" s="61"/>
      <c r="CBL61" s="62"/>
      <c r="CBM61" s="7"/>
      <c r="CBN61" s="61"/>
      <c r="CBO61" s="62"/>
      <c r="CBP61" s="7"/>
      <c r="CBQ61" s="61"/>
      <c r="CBR61" s="62"/>
      <c r="CBS61" s="7"/>
      <c r="CBT61" s="61"/>
      <c r="CBU61" s="62"/>
      <c r="CBV61" s="7"/>
      <c r="CBW61" s="61"/>
      <c r="CBX61" s="62"/>
      <c r="CBY61" s="7"/>
      <c r="CBZ61" s="61"/>
      <c r="CCA61" s="62"/>
      <c r="CCB61" s="7"/>
      <c r="CCC61" s="61"/>
      <c r="CCD61" s="62"/>
      <c r="CCE61" s="7"/>
      <c r="CCF61" s="61"/>
      <c r="CCG61" s="62"/>
      <c r="CCH61" s="7"/>
      <c r="CCI61" s="61"/>
      <c r="CCJ61" s="62"/>
      <c r="CCK61" s="7"/>
      <c r="CCL61" s="61"/>
      <c r="CCM61" s="62"/>
      <c r="CCN61" s="7"/>
      <c r="CCO61" s="61"/>
      <c r="CCP61" s="62"/>
      <c r="CCQ61" s="7"/>
      <c r="CCR61" s="61"/>
      <c r="CCS61" s="62"/>
      <c r="CCT61" s="7"/>
      <c r="CCU61" s="61"/>
      <c r="CCV61" s="62"/>
      <c r="CCW61" s="7"/>
      <c r="CCX61" s="61"/>
      <c r="CCY61" s="62"/>
      <c r="CCZ61" s="7"/>
      <c r="CDA61" s="61"/>
      <c r="CDB61" s="62"/>
      <c r="CDC61" s="7"/>
      <c r="CDD61" s="61"/>
      <c r="CDE61" s="62"/>
      <c r="CDF61" s="7"/>
      <c r="CDG61" s="61"/>
      <c r="CDH61" s="62"/>
      <c r="CDI61" s="7"/>
      <c r="CDJ61" s="61"/>
      <c r="CDK61" s="62"/>
      <c r="CDL61" s="7"/>
      <c r="CDM61" s="61"/>
      <c r="CDN61" s="62"/>
      <c r="CDO61" s="7"/>
      <c r="CDP61" s="61"/>
      <c r="CDQ61" s="62"/>
      <c r="CDR61" s="7"/>
      <c r="CDS61" s="61"/>
      <c r="CDT61" s="62"/>
      <c r="CDU61" s="7"/>
      <c r="CDV61" s="61"/>
      <c r="CDW61" s="62"/>
      <c r="CDX61" s="7"/>
      <c r="CDY61" s="61"/>
      <c r="CDZ61" s="62"/>
      <c r="CEA61" s="7"/>
      <c r="CEB61" s="61"/>
      <c r="CEC61" s="62"/>
      <c r="CED61" s="7"/>
      <c r="CEE61" s="61"/>
      <c r="CEF61" s="62"/>
      <c r="CEG61" s="7"/>
      <c r="CEH61" s="61"/>
      <c r="CEI61" s="62"/>
      <c r="CEJ61" s="7"/>
      <c r="CEK61" s="61"/>
      <c r="CEL61" s="62"/>
      <c r="CEM61" s="7"/>
      <c r="CEN61" s="61"/>
      <c r="CEO61" s="62"/>
      <c r="CEP61" s="7"/>
      <c r="CEQ61" s="61"/>
      <c r="CER61" s="62"/>
      <c r="CES61" s="7"/>
      <c r="CET61" s="61"/>
      <c r="CEU61" s="62"/>
      <c r="CEV61" s="7"/>
      <c r="CEW61" s="61"/>
      <c r="CEX61" s="62"/>
      <c r="CEY61" s="7"/>
      <c r="CEZ61" s="61"/>
      <c r="CFA61" s="62"/>
      <c r="CFB61" s="7"/>
      <c r="CFC61" s="61"/>
      <c r="CFD61" s="62"/>
      <c r="CFE61" s="7"/>
      <c r="CFF61" s="61"/>
      <c r="CFG61" s="62"/>
      <c r="CFH61" s="7"/>
      <c r="CFI61" s="61"/>
      <c r="CFJ61" s="62"/>
      <c r="CFK61" s="7"/>
      <c r="CFL61" s="61"/>
      <c r="CFM61" s="62"/>
      <c r="CFN61" s="7"/>
      <c r="CFO61" s="61"/>
      <c r="CFP61" s="62"/>
      <c r="CFQ61" s="7"/>
      <c r="CFR61" s="61"/>
      <c r="CFS61" s="62"/>
      <c r="CFT61" s="7"/>
      <c r="CFU61" s="61"/>
      <c r="CFV61" s="62"/>
      <c r="CFW61" s="7"/>
      <c r="CFX61" s="61"/>
      <c r="CFY61" s="62"/>
      <c r="CFZ61" s="7"/>
      <c r="CGA61" s="61"/>
      <c r="CGB61" s="62"/>
      <c r="CGC61" s="7"/>
      <c r="CGD61" s="61"/>
      <c r="CGE61" s="62"/>
      <c r="CGF61" s="7"/>
      <c r="CGG61" s="61"/>
      <c r="CGH61" s="62"/>
      <c r="CGI61" s="7"/>
      <c r="CGJ61" s="61"/>
      <c r="CGK61" s="62"/>
      <c r="CGL61" s="7"/>
      <c r="CGM61" s="61"/>
      <c r="CGN61" s="62"/>
      <c r="CGO61" s="7"/>
      <c r="CGP61" s="61"/>
      <c r="CGQ61" s="62"/>
      <c r="CGR61" s="7"/>
      <c r="CGS61" s="61"/>
      <c r="CGT61" s="62"/>
      <c r="CGU61" s="7"/>
      <c r="CGV61" s="61"/>
      <c r="CGW61" s="62"/>
      <c r="CGX61" s="7"/>
      <c r="CGY61" s="61"/>
      <c r="CGZ61" s="62"/>
      <c r="CHA61" s="7"/>
      <c r="CHB61" s="61"/>
      <c r="CHC61" s="62"/>
      <c r="CHD61" s="7"/>
      <c r="CHE61" s="61"/>
      <c r="CHF61" s="62"/>
      <c r="CHG61" s="7"/>
      <c r="CHH61" s="61"/>
      <c r="CHI61" s="62"/>
      <c r="CHJ61" s="7"/>
      <c r="CHK61" s="61"/>
      <c r="CHL61" s="62"/>
      <c r="CHM61" s="7"/>
      <c r="CHN61" s="61"/>
      <c r="CHO61" s="62"/>
      <c r="CHP61" s="7"/>
      <c r="CHQ61" s="61"/>
      <c r="CHR61" s="62"/>
      <c r="CHS61" s="7"/>
      <c r="CHT61" s="61"/>
      <c r="CHU61" s="62"/>
      <c r="CHV61" s="7"/>
      <c r="CHW61" s="61"/>
      <c r="CHX61" s="62"/>
      <c r="CHY61" s="7"/>
      <c r="CHZ61" s="61"/>
      <c r="CIA61" s="62"/>
      <c r="CIB61" s="7"/>
      <c r="CIC61" s="61"/>
      <c r="CID61" s="62"/>
      <c r="CIE61" s="7"/>
      <c r="CIF61" s="61"/>
      <c r="CIG61" s="62"/>
      <c r="CIH61" s="7"/>
      <c r="CII61" s="61"/>
      <c r="CIJ61" s="62"/>
      <c r="CIK61" s="7"/>
      <c r="CIL61" s="61"/>
      <c r="CIM61" s="62"/>
      <c r="CIN61" s="7"/>
      <c r="CIO61" s="61"/>
      <c r="CIP61" s="62"/>
      <c r="CIQ61" s="7"/>
      <c r="CIR61" s="61"/>
      <c r="CIS61" s="62"/>
      <c r="CIT61" s="7"/>
      <c r="CIU61" s="61"/>
      <c r="CIV61" s="62"/>
      <c r="CIW61" s="7"/>
      <c r="CIX61" s="61"/>
      <c r="CIY61" s="62"/>
      <c r="CIZ61" s="7"/>
      <c r="CJA61" s="61"/>
      <c r="CJB61" s="62"/>
      <c r="CJC61" s="7"/>
      <c r="CJD61" s="61"/>
      <c r="CJE61" s="62"/>
      <c r="CJF61" s="7"/>
      <c r="CJG61" s="61"/>
      <c r="CJH61" s="62"/>
      <c r="CJI61" s="7"/>
      <c r="CJJ61" s="61"/>
      <c r="CJK61" s="62"/>
      <c r="CJL61" s="7"/>
      <c r="CJM61" s="61"/>
      <c r="CJN61" s="62"/>
      <c r="CJO61" s="7"/>
      <c r="CJP61" s="61"/>
      <c r="CJQ61" s="62"/>
      <c r="CJR61" s="7"/>
      <c r="CJS61" s="61"/>
      <c r="CJT61" s="62"/>
      <c r="CJU61" s="7"/>
      <c r="CJV61" s="61"/>
      <c r="CJW61" s="62"/>
      <c r="CJX61" s="7"/>
      <c r="CJY61" s="61"/>
      <c r="CJZ61" s="62"/>
      <c r="CKA61" s="7"/>
      <c r="CKB61" s="61"/>
      <c r="CKC61" s="62"/>
      <c r="CKD61" s="7"/>
      <c r="CKE61" s="61"/>
      <c r="CKF61" s="62"/>
      <c r="CKG61" s="7"/>
      <c r="CKH61" s="61"/>
      <c r="CKI61" s="62"/>
      <c r="CKJ61" s="7"/>
      <c r="CKK61" s="61"/>
      <c r="CKL61" s="62"/>
      <c r="CKM61" s="7"/>
      <c r="CKN61" s="61"/>
      <c r="CKO61" s="62"/>
      <c r="CKP61" s="7"/>
      <c r="CKQ61" s="61"/>
      <c r="CKR61" s="62"/>
      <c r="CKS61" s="7"/>
      <c r="CKT61" s="61"/>
      <c r="CKU61" s="62"/>
      <c r="CKV61" s="7"/>
      <c r="CKW61" s="61"/>
      <c r="CKX61" s="62"/>
      <c r="CKY61" s="7"/>
      <c r="CKZ61" s="61"/>
      <c r="CLA61" s="62"/>
      <c r="CLB61" s="7"/>
      <c r="CLC61" s="61"/>
      <c r="CLD61" s="62"/>
      <c r="CLE61" s="7"/>
      <c r="CLF61" s="61"/>
      <c r="CLG61" s="62"/>
      <c r="CLH61" s="7"/>
      <c r="CLI61" s="61"/>
      <c r="CLJ61" s="62"/>
      <c r="CLK61" s="7"/>
      <c r="CLL61" s="61"/>
      <c r="CLM61" s="62"/>
      <c r="CLN61" s="7"/>
      <c r="CLO61" s="61"/>
      <c r="CLP61" s="62"/>
      <c r="CLQ61" s="7"/>
      <c r="CLR61" s="61"/>
      <c r="CLS61" s="62"/>
      <c r="CLT61" s="7"/>
      <c r="CLU61" s="61"/>
      <c r="CLV61" s="62"/>
      <c r="CLW61" s="7"/>
      <c r="CLX61" s="61"/>
      <c r="CLY61" s="62"/>
      <c r="CLZ61" s="7"/>
      <c r="CMA61" s="61"/>
      <c r="CMB61" s="62"/>
      <c r="CMC61" s="7"/>
      <c r="CMD61" s="61"/>
      <c r="CME61" s="62"/>
      <c r="CMF61" s="7"/>
      <c r="CMG61" s="61"/>
      <c r="CMH61" s="62"/>
      <c r="CMI61" s="7"/>
      <c r="CMJ61" s="61"/>
      <c r="CMK61" s="62"/>
      <c r="CML61" s="7"/>
      <c r="CMM61" s="61"/>
      <c r="CMN61" s="62"/>
      <c r="CMO61" s="7"/>
      <c r="CMP61" s="61"/>
      <c r="CMQ61" s="62"/>
      <c r="CMR61" s="7"/>
      <c r="CMS61" s="61"/>
      <c r="CMT61" s="62"/>
      <c r="CMU61" s="7"/>
      <c r="CMV61" s="61"/>
      <c r="CMW61" s="62"/>
      <c r="CMX61" s="7"/>
      <c r="CMY61" s="61"/>
      <c r="CMZ61" s="62"/>
      <c r="CNA61" s="7"/>
      <c r="CNB61" s="61"/>
      <c r="CNC61" s="62"/>
      <c r="CND61" s="7"/>
      <c r="CNE61" s="61"/>
      <c r="CNF61" s="62"/>
      <c r="CNG61" s="7"/>
      <c r="CNH61" s="61"/>
      <c r="CNI61" s="62"/>
      <c r="CNJ61" s="7"/>
      <c r="CNK61" s="61"/>
      <c r="CNL61" s="62"/>
      <c r="CNM61" s="7"/>
      <c r="CNN61" s="61"/>
      <c r="CNO61" s="62"/>
      <c r="CNP61" s="7"/>
      <c r="CNQ61" s="61"/>
      <c r="CNR61" s="62"/>
      <c r="CNS61" s="7"/>
      <c r="CNT61" s="61"/>
      <c r="CNU61" s="62"/>
      <c r="CNV61" s="7"/>
      <c r="CNW61" s="61"/>
      <c r="CNX61" s="62"/>
      <c r="CNY61" s="7"/>
      <c r="CNZ61" s="61"/>
      <c r="COA61" s="62"/>
      <c r="COB61" s="7"/>
      <c r="COC61" s="61"/>
      <c r="COD61" s="62"/>
      <c r="COE61" s="7"/>
      <c r="COF61" s="61"/>
      <c r="COG61" s="62"/>
      <c r="COH61" s="7"/>
      <c r="COI61" s="61"/>
      <c r="COJ61" s="62"/>
      <c r="COK61" s="7"/>
      <c r="COL61" s="61"/>
      <c r="COM61" s="62"/>
      <c r="CON61" s="7"/>
      <c r="COO61" s="61"/>
      <c r="COP61" s="62"/>
      <c r="COQ61" s="7"/>
      <c r="COR61" s="61"/>
      <c r="COS61" s="62"/>
      <c r="COT61" s="7"/>
      <c r="COU61" s="61"/>
      <c r="COV61" s="62"/>
      <c r="COW61" s="7"/>
      <c r="COX61" s="61"/>
      <c r="COY61" s="62"/>
      <c r="COZ61" s="7"/>
      <c r="CPA61" s="61"/>
      <c r="CPB61" s="62"/>
      <c r="CPC61" s="7"/>
      <c r="CPD61" s="61"/>
      <c r="CPE61" s="62"/>
      <c r="CPF61" s="7"/>
      <c r="CPG61" s="61"/>
      <c r="CPH61" s="62"/>
      <c r="CPI61" s="7"/>
      <c r="CPJ61" s="61"/>
      <c r="CPK61" s="62"/>
      <c r="CPL61" s="7"/>
      <c r="CPM61" s="61"/>
      <c r="CPN61" s="62"/>
      <c r="CPO61" s="7"/>
      <c r="CPP61" s="61"/>
      <c r="CPQ61" s="62"/>
      <c r="CPR61" s="7"/>
      <c r="CPS61" s="61"/>
      <c r="CPT61" s="62"/>
      <c r="CPU61" s="7"/>
      <c r="CPV61" s="61"/>
      <c r="CPW61" s="62"/>
      <c r="CPX61" s="7"/>
      <c r="CPY61" s="61"/>
      <c r="CPZ61" s="62"/>
      <c r="CQA61" s="7"/>
      <c r="CQB61" s="61"/>
      <c r="CQC61" s="62"/>
      <c r="CQD61" s="7"/>
      <c r="CQE61" s="61"/>
      <c r="CQF61" s="62"/>
      <c r="CQG61" s="7"/>
      <c r="CQH61" s="61"/>
      <c r="CQI61" s="62"/>
      <c r="CQJ61" s="7"/>
      <c r="CQK61" s="61"/>
      <c r="CQL61" s="62"/>
      <c r="CQM61" s="7"/>
      <c r="CQN61" s="61"/>
      <c r="CQO61" s="62"/>
      <c r="CQP61" s="7"/>
      <c r="CQQ61" s="61"/>
      <c r="CQR61" s="62"/>
      <c r="CQS61" s="7"/>
      <c r="CQT61" s="61"/>
      <c r="CQU61" s="62"/>
      <c r="CQV61" s="7"/>
      <c r="CQW61" s="61"/>
      <c r="CQX61" s="62"/>
      <c r="CQY61" s="7"/>
      <c r="CQZ61" s="61"/>
      <c r="CRA61" s="62"/>
      <c r="CRB61" s="7"/>
      <c r="CRC61" s="61"/>
      <c r="CRD61" s="62"/>
      <c r="CRE61" s="7"/>
      <c r="CRF61" s="61"/>
      <c r="CRG61" s="62"/>
      <c r="CRH61" s="7"/>
      <c r="CRI61" s="61"/>
      <c r="CRJ61" s="62"/>
      <c r="CRK61" s="7"/>
      <c r="CRL61" s="61"/>
      <c r="CRM61" s="62"/>
      <c r="CRN61" s="7"/>
      <c r="CRO61" s="61"/>
      <c r="CRP61" s="62"/>
      <c r="CRQ61" s="7"/>
      <c r="CRR61" s="61"/>
      <c r="CRS61" s="62"/>
      <c r="CRT61" s="7"/>
      <c r="CRU61" s="61"/>
      <c r="CRV61" s="62"/>
      <c r="CRW61" s="7"/>
      <c r="CRX61" s="61"/>
      <c r="CRY61" s="62"/>
      <c r="CRZ61" s="7"/>
      <c r="CSA61" s="61"/>
      <c r="CSB61" s="62"/>
      <c r="CSC61" s="7"/>
      <c r="CSD61" s="61"/>
      <c r="CSE61" s="62"/>
      <c r="CSF61" s="7"/>
      <c r="CSG61" s="61"/>
      <c r="CSH61" s="62"/>
      <c r="CSI61" s="7"/>
      <c r="CSJ61" s="61"/>
      <c r="CSK61" s="62"/>
    </row>
    <row r="62" spans="1:2533" x14ac:dyDescent="0.25">
      <c r="A62" s="68"/>
      <c r="B62" s="7" t="str">
        <f>"5." &amp; D$1&amp; ".6.1."</f>
        <v>5.1.6.1.</v>
      </c>
      <c r="C62" s="14">
        <f>IF(ISBLANK(D1),"",IF(VLOOKUP(D1,Register,60,FALSE)=0,"",(VLOOKUP(D1,Register,60,FALSE))))</f>
        <v>4</v>
      </c>
      <c r="D62" s="15" t="s">
        <v>17</v>
      </c>
      <c r="E62" s="7" t="str">
        <f>"5." &amp; G$1&amp; ".6.1."</f>
        <v>5.2.6.1.</v>
      </c>
      <c r="F62" s="14">
        <f>IF(ISBLANK(G1),"",IF(VLOOKUP(G1,Register,60,FALSE)=0,"",(VLOOKUP(G1,Register,60,FALSE))))</f>
        <v>4</v>
      </c>
      <c r="G62" s="15" t="s">
        <v>17</v>
      </c>
      <c r="H62" s="7" t="str">
        <f>"5." &amp; J$1&amp; ".6.1."</f>
        <v>5.3.6.1.</v>
      </c>
      <c r="I62" s="14">
        <f>IF(ISBLANK(J1),"",IF(VLOOKUP(J1,Register,60,FALSE)=0,"",(VLOOKUP(J1,Register,60,FALSE))))</f>
        <v>4</v>
      </c>
      <c r="J62" s="15" t="s">
        <v>17</v>
      </c>
      <c r="K62" s="7" t="str">
        <f>"5." &amp; M$1&amp; ".6.1."</f>
        <v>5.4.6.1.</v>
      </c>
      <c r="L62" s="14">
        <f>IF(ISBLANK(M1),"",IF(VLOOKUP(M1,Register,60,FALSE)=0,"",(VLOOKUP(M1,Register,60,FALSE))))</f>
        <v>4</v>
      </c>
      <c r="M62" s="15" t="s">
        <v>17</v>
      </c>
      <c r="N62" s="7" t="str">
        <f>"5." &amp; P$1&amp; ".6.1."</f>
        <v>5.5.6.1.</v>
      </c>
      <c r="O62" s="14">
        <f>IF(ISBLANK(P1),"",IF(VLOOKUP(P1,Register,60,FALSE)=0,"",(VLOOKUP(P1,Register,60,FALSE))))</f>
        <v>4</v>
      </c>
      <c r="P62" s="15" t="s">
        <v>17</v>
      </c>
      <c r="Q62" s="7" t="str">
        <f>"5." &amp; S$1&amp; ".6.1."</f>
        <v>5.6.6.1.</v>
      </c>
      <c r="R62" s="14">
        <f>IF(ISBLANK(S1),"",IF(VLOOKUP(S1,Register,60,FALSE)=0,"",(VLOOKUP(S1,Register,60,FALSE))))</f>
        <v>4</v>
      </c>
      <c r="S62" s="15" t="s">
        <v>17</v>
      </c>
      <c r="T62" s="7" t="str">
        <f t="shared" ref="T62" si="14490">"5." &amp; V$1&amp; ".6.1."</f>
        <v>5.7.6.1.</v>
      </c>
      <c r="U62" s="14">
        <f>IF(ISBLANK(V1),"",IF(VLOOKUP(V1,Register,60,FALSE)=0,"",(VLOOKUP(V1,Register,60,FALSE))))</f>
        <v>4</v>
      </c>
      <c r="V62" s="15" t="s">
        <v>17</v>
      </c>
      <c r="W62" s="7" t="str">
        <f t="shared" ref="W62" si="14491">"5." &amp; Y$1&amp; ".6.1."</f>
        <v>5.8.6.1.</v>
      </c>
      <c r="X62" s="14">
        <f>IF(ISBLANK(Y1),"",IF(VLOOKUP(Y1,Register,60,FALSE)=0,"",(VLOOKUP(Y1,Register,60,FALSE))))</f>
        <v>4</v>
      </c>
      <c r="Y62" s="15" t="s">
        <v>17</v>
      </c>
      <c r="Z62" s="7" t="str">
        <f t="shared" ref="Z62" si="14492">"5." &amp; AB$1&amp; ".6.1."</f>
        <v>5.9.6.1.</v>
      </c>
      <c r="AA62" s="14">
        <f>IF(ISBLANK(AB1),"",IF(VLOOKUP(AB1,Register,60,FALSE)=0,"",(VLOOKUP(AB1,Register,60,FALSE))))</f>
        <v>4</v>
      </c>
      <c r="AB62" s="15" t="s">
        <v>17</v>
      </c>
      <c r="AC62" s="7" t="str">
        <f t="shared" ref="AC62" si="14493">"5." &amp; AE$1&amp; ".6.1."</f>
        <v>5.10.6.1.</v>
      </c>
      <c r="AD62" s="14">
        <f>IF(ISBLANK(AE1),"",IF(VLOOKUP(AE1,Register,60,FALSE)=0,"",(VLOOKUP(AE1,Register,60,FALSE))))</f>
        <v>4</v>
      </c>
      <c r="AE62" s="15" t="s">
        <v>17</v>
      </c>
      <c r="AF62" s="7" t="str">
        <f t="shared" ref="AF62" si="14494">"5." &amp; AH$1&amp; ".6.1."</f>
        <v>5.11.6.1.</v>
      </c>
      <c r="AG62" s="14">
        <f>IF(ISBLANK(AH1),"",IF(VLOOKUP(AH1,Register,60,FALSE)=0,"",(VLOOKUP(AH1,Register,60,FALSE))))</f>
        <v>4</v>
      </c>
      <c r="AH62" s="15" t="s">
        <v>17</v>
      </c>
      <c r="AI62" s="7" t="str">
        <f t="shared" ref="AI62" si="14495">"5." &amp; AK$1&amp; ".6.1."</f>
        <v>5.12.6.1.</v>
      </c>
      <c r="AJ62" s="14">
        <f>IF(ISBLANK(AK1),"",IF(VLOOKUP(AK1,Register,60,FALSE)=0,"",(VLOOKUP(AK1,Register,60,FALSE))))</f>
        <v>4</v>
      </c>
      <c r="AK62" s="15" t="s">
        <v>17</v>
      </c>
      <c r="AL62" s="7" t="str">
        <f t="shared" ref="AL62" si="14496">"5." &amp; AN$1&amp; ".6.1."</f>
        <v>5.13.6.1.</v>
      </c>
      <c r="AM62" s="14">
        <f>IF(ISBLANK(AN1),"",IF(VLOOKUP(AN1,Register,60,FALSE)=0,"",(VLOOKUP(AN1,Register,60,FALSE))))</f>
        <v>4</v>
      </c>
      <c r="AN62" s="15" t="s">
        <v>17</v>
      </c>
      <c r="AO62" s="7" t="str">
        <f t="shared" ref="AO62" si="14497">"5." &amp; AQ$1&amp; ".6.1."</f>
        <v>5.14.6.1.</v>
      </c>
      <c r="AP62" s="14">
        <f>IF(ISBLANK(AQ1),"",IF(VLOOKUP(AQ1,Register,60,FALSE)=0,"",(VLOOKUP(AQ1,Register,60,FALSE))))</f>
        <v>4</v>
      </c>
      <c r="AQ62" s="15" t="s">
        <v>17</v>
      </c>
      <c r="AR62" s="7" t="str">
        <f t="shared" ref="AR62" si="14498">"5." &amp; AT$1&amp; ".6.1."</f>
        <v>5.15.6.1.</v>
      </c>
      <c r="AS62" s="14">
        <f>IF(ISBLANK(AT1),"",IF(VLOOKUP(AT1,Register,60,FALSE)=0,"",(VLOOKUP(AT1,Register,60,FALSE))))</f>
        <v>4</v>
      </c>
      <c r="AT62" s="15" t="s">
        <v>17</v>
      </c>
      <c r="AU62" s="7" t="str">
        <f t="shared" ref="AU62" si="14499">"5." &amp; AW$1&amp; ".6.1."</f>
        <v>5.16.6.1.</v>
      </c>
      <c r="AV62" s="14">
        <f>IF(ISBLANK(AW1),"",IF(VLOOKUP(AW1,Register,60,FALSE)=0,"",(VLOOKUP(AW1,Register,60,FALSE))))</f>
        <v>4</v>
      </c>
      <c r="AW62" s="15" t="s">
        <v>17</v>
      </c>
      <c r="AX62" s="7" t="str">
        <f t="shared" ref="AX62" si="14500">"5." &amp; AZ$1&amp; ".6.1."</f>
        <v>5.17.6.1.</v>
      </c>
      <c r="AY62" s="14">
        <f>IF(ISBLANK(AZ1),"",IF(VLOOKUP(AZ1,Register,60,FALSE)=0,"",(VLOOKUP(AZ1,Register,60,FALSE))))</f>
        <v>4</v>
      </c>
      <c r="AZ62" s="15" t="s">
        <v>17</v>
      </c>
      <c r="BA62" s="7" t="str">
        <f t="shared" ref="BA62" si="14501">"5." &amp; BC$1&amp; ".6.1."</f>
        <v>5.18.6.1.</v>
      </c>
      <c r="BB62" s="14">
        <f>IF(ISBLANK(BC1),"",IF(VLOOKUP(BC1,Register,60,FALSE)=0,"",(VLOOKUP(BC1,Register,60,FALSE))))</f>
        <v>4</v>
      </c>
      <c r="BC62" s="15" t="s">
        <v>17</v>
      </c>
      <c r="BD62" s="7" t="str">
        <f t="shared" ref="BD62" si="14502">"5." &amp; BF$1&amp; ".6.1."</f>
        <v>5.19.6.1.</v>
      </c>
      <c r="BE62" s="14">
        <f>IF(ISBLANK(BF1),"",IF(VLOOKUP(BF1,Register,60,FALSE)=0,"",(VLOOKUP(BF1,Register,60,FALSE))))</f>
        <v>4</v>
      </c>
      <c r="BF62" s="15" t="s">
        <v>17</v>
      </c>
      <c r="BG62" s="7" t="str">
        <f t="shared" ref="BG62" si="14503">"5." &amp; BI$1&amp; ".6.1."</f>
        <v>5.20.6.1.</v>
      </c>
      <c r="BH62" s="14">
        <f>IF(ISBLANK(BI1),"",IF(VLOOKUP(BI1,Register,60,FALSE)=0,"",(VLOOKUP(BI1,Register,60,FALSE))))</f>
        <v>4</v>
      </c>
      <c r="BI62" s="15" t="s">
        <v>17</v>
      </c>
      <c r="BJ62" s="7" t="str">
        <f t="shared" ref="BJ62" si="14504">"5." &amp; BL$1&amp; ".6.1."</f>
        <v>5.21.6.1.</v>
      </c>
      <c r="BK62" s="14">
        <f>IF(ISBLANK(BL1),"",IF(VLOOKUP(BL1,Register,60,FALSE)=0,"",(VLOOKUP(BL1,Register,60,FALSE))))</f>
        <v>4</v>
      </c>
      <c r="BL62" s="15" t="s">
        <v>17</v>
      </c>
      <c r="BM62" s="7" t="str">
        <f t="shared" ref="BM62" si="14505">"5." &amp; BO$1&amp; ".6.1."</f>
        <v>5.22.6.1.</v>
      </c>
      <c r="BN62" s="14">
        <f>IF(ISBLANK(BO1),"",IF(VLOOKUP(BO1,Register,60,FALSE)=0,"",(VLOOKUP(BO1,Register,60,FALSE))))</f>
        <v>4</v>
      </c>
      <c r="BO62" s="15" t="s">
        <v>17</v>
      </c>
      <c r="BP62" s="7" t="str">
        <f t="shared" ref="BP62" si="14506">"5." &amp; BR$1&amp; ".6.1."</f>
        <v>5.23.6.1.</v>
      </c>
      <c r="BQ62" s="14">
        <f>IF(ISBLANK(BR1),"",IF(VLOOKUP(BR1,Register,60,FALSE)=0,"",(VLOOKUP(BR1,Register,60,FALSE))))</f>
        <v>4</v>
      </c>
      <c r="BR62" s="15" t="s">
        <v>17</v>
      </c>
      <c r="BS62" s="7" t="str">
        <f t="shared" ref="BS62" si="14507">"5." &amp; BU$1&amp; ".6.1."</f>
        <v>5.24.6.1.</v>
      </c>
      <c r="BT62" s="14">
        <f>IF(ISBLANK(BU1),"",IF(VLOOKUP(BU1,Register,60,FALSE)=0,"",(VLOOKUP(BU1,Register,60,FALSE))))</f>
        <v>4</v>
      </c>
      <c r="BU62" s="15" t="s">
        <v>17</v>
      </c>
      <c r="BV62" s="7" t="str">
        <f t="shared" ref="BV62" si="14508">"5." &amp; BX$1&amp; ".6.1."</f>
        <v>5.25.6.1.</v>
      </c>
      <c r="BW62" s="14">
        <f>IF(ISBLANK(BX1),"",IF(VLOOKUP(BX1,Register,60,FALSE)=0,"",(VLOOKUP(BX1,Register,60,FALSE))))</f>
        <v>4</v>
      </c>
      <c r="BX62" s="15" t="s">
        <v>17</v>
      </c>
      <c r="BY62" s="7" t="str">
        <f t="shared" ref="BY62" si="14509">"5." &amp; CA$1&amp; ".6.1."</f>
        <v>5.26.6.1.</v>
      </c>
      <c r="BZ62" s="14">
        <f>IF(ISBLANK(CA1),"",IF(VLOOKUP(CA1,Register,60,FALSE)=0,"",(VLOOKUP(CA1,Register,60,FALSE))))</f>
        <v>4</v>
      </c>
      <c r="CA62" s="15" t="s">
        <v>17</v>
      </c>
      <c r="CB62" s="7" t="str">
        <f t="shared" ref="CB62" si="14510">"5." &amp; CD$1&amp; ".6.1."</f>
        <v>5.27.6.1.</v>
      </c>
      <c r="CC62" s="14">
        <f>IF(ISBLANK(CD1),"",IF(VLOOKUP(CD1,Register,60,FALSE)=0,"",(VLOOKUP(CD1,Register,60,FALSE))))</f>
        <v>4</v>
      </c>
      <c r="CD62" s="15" t="s">
        <v>17</v>
      </c>
      <c r="CE62" s="7" t="str">
        <f t="shared" ref="CE62" si="14511">"5." &amp; CG$1&amp; ".6.1."</f>
        <v>5.28.6.1.</v>
      </c>
      <c r="CF62" s="14">
        <f>IF(ISBLANK(CG1),"",IF(VLOOKUP(CG1,Register,60,FALSE)=0,"",(VLOOKUP(CG1,Register,60,FALSE))))</f>
        <v>4</v>
      </c>
      <c r="CG62" s="15" t="s">
        <v>17</v>
      </c>
      <c r="CH62" s="7" t="str">
        <f t="shared" ref="CH62" si="14512">"5." &amp; CJ$1&amp; ".6.1."</f>
        <v>5.29.6.1.</v>
      </c>
      <c r="CI62" s="14">
        <f>IF(ISBLANK(CJ1),"",IF(VLOOKUP(CJ1,Register,60,FALSE)=0,"",(VLOOKUP(CJ1,Register,60,FALSE))))</f>
        <v>4</v>
      </c>
      <c r="CJ62" s="15" t="s">
        <v>17</v>
      </c>
      <c r="CK62" s="7" t="str">
        <f t="shared" ref="CK62" si="14513">"5." &amp; CM$1&amp; ".6.1."</f>
        <v>5.30.6.1.</v>
      </c>
      <c r="CL62" s="14">
        <f>IF(ISBLANK(CM1),"",IF(VLOOKUP(CM1,Register,60,FALSE)=0,"",(VLOOKUP(CM1,Register,60,FALSE))))</f>
        <v>4</v>
      </c>
      <c r="CM62" s="15" t="s">
        <v>17</v>
      </c>
      <c r="CN62" s="7" t="str">
        <f t="shared" ref="CN62" si="14514">"5." &amp; CP$1&amp; ".6.1."</f>
        <v>5.31.6.1.</v>
      </c>
      <c r="CO62" s="14">
        <f>IF(ISBLANK(CP1),"",IF(VLOOKUP(CP1,Register,60,FALSE)=0,"",(VLOOKUP(CP1,Register,60,FALSE))))</f>
        <v>4</v>
      </c>
      <c r="CP62" s="15" t="s">
        <v>17</v>
      </c>
      <c r="CQ62" s="7" t="str">
        <f t="shared" ref="CQ62" si="14515">"5." &amp; CS$1&amp; ".6.1."</f>
        <v>5.32.6.1.</v>
      </c>
      <c r="CR62" s="14">
        <f>IF(ISBLANK(CS1),"",IF(VLOOKUP(CS1,Register,60,FALSE)=0,"",(VLOOKUP(CS1,Register,60,FALSE))))</f>
        <v>4</v>
      </c>
      <c r="CS62" s="15" t="s">
        <v>17</v>
      </c>
      <c r="CT62" s="7" t="str">
        <f t="shared" ref="CT62" si="14516">"5." &amp; CV$1&amp; ".6.1."</f>
        <v>5.33.6.1.</v>
      </c>
      <c r="CU62" s="14">
        <f>IF(ISBLANK(CV1),"",IF(VLOOKUP(CV1,Register,60,FALSE)=0,"",(VLOOKUP(CV1,Register,60,FALSE))))</f>
        <v>4</v>
      </c>
      <c r="CV62" s="15" t="s">
        <v>17</v>
      </c>
      <c r="CW62" s="7" t="str">
        <f t="shared" ref="CW62" si="14517">"5." &amp; CY$1&amp; ".6.1."</f>
        <v>5.34.6.1.</v>
      </c>
      <c r="CX62" s="14">
        <f>IF(ISBLANK(CY1),"",IF(VLOOKUP(CY1,Register,60,FALSE)=0,"",(VLOOKUP(CY1,Register,60,FALSE))))</f>
        <v>4</v>
      </c>
      <c r="CY62" s="15" t="s">
        <v>17</v>
      </c>
      <c r="CZ62" s="7" t="str">
        <f t="shared" ref="CZ62" si="14518">"5." &amp; DB$1&amp; ".6.1."</f>
        <v>5.35.6.1.</v>
      </c>
      <c r="DA62" s="14">
        <f>IF(ISBLANK(DB1),"",IF(VLOOKUP(DB1,Register,60,FALSE)=0,"",(VLOOKUP(DB1,Register,60,FALSE))))</f>
        <v>4</v>
      </c>
      <c r="DB62" s="15" t="s">
        <v>17</v>
      </c>
      <c r="DC62" s="7" t="str">
        <f t="shared" ref="DC62" si="14519">"5." &amp; DE$1&amp; ".6.1."</f>
        <v>5.36.6.1.</v>
      </c>
      <c r="DD62" s="14">
        <f>IF(ISBLANK(DE1),"",IF(VLOOKUP(DE1,Register,60,FALSE)=0,"",(VLOOKUP(DE1,Register,60,FALSE))))</f>
        <v>4</v>
      </c>
      <c r="DE62" s="15" t="s">
        <v>17</v>
      </c>
      <c r="DF62" s="7" t="str">
        <f t="shared" ref="DF62" si="14520">"5." &amp; DH$1&amp; ".6.1."</f>
        <v>5.37.6.1.</v>
      </c>
      <c r="DG62" s="14">
        <f>IF(ISBLANK(DH1),"",IF(VLOOKUP(DH1,Register,60,FALSE)=0,"",(VLOOKUP(DH1,Register,60,FALSE))))</f>
        <v>4</v>
      </c>
      <c r="DH62" s="15" t="s">
        <v>17</v>
      </c>
      <c r="DI62" s="7" t="str">
        <f t="shared" ref="DI62" si="14521">"5." &amp; DK$1&amp; ".6.1."</f>
        <v>5.38.6.1.</v>
      </c>
      <c r="DJ62" s="14">
        <f>IF(ISBLANK(DK1),"",IF(VLOOKUP(DK1,Register,60,FALSE)=0,"",(VLOOKUP(DK1,Register,60,FALSE))))</f>
        <v>4</v>
      </c>
      <c r="DK62" s="15" t="s">
        <v>17</v>
      </c>
      <c r="DL62" s="7" t="str">
        <f t="shared" ref="DL62" si="14522">"5." &amp; DN$1&amp; ".6.1."</f>
        <v>5.39.6.1.</v>
      </c>
      <c r="DM62" s="14">
        <f>IF(ISBLANK(DN1),"",IF(VLOOKUP(DN1,Register,60,FALSE)=0,"",(VLOOKUP(DN1,Register,60,FALSE))))</f>
        <v>4</v>
      </c>
      <c r="DN62" s="15" t="s">
        <v>17</v>
      </c>
      <c r="DO62" s="7" t="str">
        <f t="shared" ref="DO62" si="14523">"5." &amp; DQ$1&amp; ".6.1."</f>
        <v>5.40.6.1.</v>
      </c>
      <c r="DP62" s="14">
        <f>IF(ISBLANK(DQ1),"",IF(VLOOKUP(DQ1,Register,60,FALSE)=0,"",(VLOOKUP(DQ1,Register,60,FALSE))))</f>
        <v>4</v>
      </c>
      <c r="DQ62" s="15" t="s">
        <v>17</v>
      </c>
      <c r="DR62" s="7" t="str">
        <f t="shared" ref="DR62" si="14524">"5." &amp; DT$1&amp; ".6.1."</f>
        <v>5.41.6.1.</v>
      </c>
      <c r="DS62" s="14">
        <f>IF(ISBLANK(DT1),"",IF(VLOOKUP(DT1,Register,60,FALSE)=0,"",(VLOOKUP(DT1,Register,60,FALSE))))</f>
        <v>4</v>
      </c>
      <c r="DT62" s="15" t="s">
        <v>17</v>
      </c>
      <c r="DU62" s="7" t="str">
        <f t="shared" ref="DU62" si="14525">"5." &amp; DW$1&amp; ".6.1."</f>
        <v>5.42.6.1.</v>
      </c>
      <c r="DV62" s="14">
        <f>IF(ISBLANK(DW1),"",IF(VLOOKUP(DW1,Register,60,FALSE)=0,"",(VLOOKUP(DW1,Register,60,FALSE))))</f>
        <v>4</v>
      </c>
      <c r="DW62" s="15" t="s">
        <v>17</v>
      </c>
      <c r="DX62" s="7" t="str">
        <f t="shared" ref="DX62" si="14526">"5." &amp; DZ$1&amp; ".6.1."</f>
        <v>5.43.6.1.</v>
      </c>
      <c r="DY62" s="14">
        <f>IF(ISBLANK(DZ1),"",IF(VLOOKUP(DZ1,Register,60,FALSE)=0,"",(VLOOKUP(DZ1,Register,60,FALSE))))</f>
        <v>4</v>
      </c>
      <c r="DZ62" s="15" t="s">
        <v>17</v>
      </c>
      <c r="EA62" s="7" t="str">
        <f t="shared" ref="EA62" si="14527">"5." &amp; EC$1&amp; ".6.1."</f>
        <v>5.44.6.1.</v>
      </c>
      <c r="EB62" s="14">
        <f>IF(ISBLANK(EC1),"",IF(VLOOKUP(EC1,Register,60,FALSE)=0,"",(VLOOKUP(EC1,Register,60,FALSE))))</f>
        <v>4</v>
      </c>
      <c r="EC62" s="15" t="s">
        <v>17</v>
      </c>
      <c r="ED62" s="7" t="str">
        <f t="shared" ref="ED62" si="14528">"5." &amp; EF$1&amp; ".6.1."</f>
        <v>5.45.6.1.</v>
      </c>
      <c r="EE62" s="14">
        <f>IF(ISBLANK(EF1),"",IF(VLOOKUP(EF1,Register,60,FALSE)=0,"",(VLOOKUP(EF1,Register,60,FALSE))))</f>
        <v>4</v>
      </c>
      <c r="EF62" s="15" t="s">
        <v>17</v>
      </c>
      <c r="EG62" s="7" t="str">
        <f t="shared" ref="EG62" si="14529">"5." &amp; EI$1&amp; ".6.1."</f>
        <v>5.46.6.1.</v>
      </c>
      <c r="EH62" s="14">
        <f>IF(ISBLANK(EI1),"",IF(VLOOKUP(EI1,Register,60,FALSE)=0,"",(VLOOKUP(EI1,Register,60,FALSE))))</f>
        <v>4</v>
      </c>
      <c r="EI62" s="15" t="s">
        <v>17</v>
      </c>
      <c r="EJ62" s="7" t="str">
        <f t="shared" ref="EJ62" si="14530">"5." &amp; EL$1&amp; ".6.1."</f>
        <v>5.47.6.1.</v>
      </c>
      <c r="EK62" s="14">
        <f>IF(ISBLANK(EL1),"",IF(VLOOKUP(EL1,Register,60,FALSE)=0,"",(VLOOKUP(EL1,Register,60,FALSE))))</f>
        <v>4</v>
      </c>
      <c r="EL62" s="15" t="s">
        <v>17</v>
      </c>
      <c r="EM62" s="7" t="str">
        <f t="shared" ref="EM62" si="14531">"5." &amp; EO$1&amp; ".6.1."</f>
        <v>5.48.6.1.</v>
      </c>
      <c r="EN62" s="14">
        <f>IF(ISBLANK(EO1),"",IF(VLOOKUP(EO1,Register,60,FALSE)=0,"",(VLOOKUP(EO1,Register,60,FALSE))))</f>
        <v>4</v>
      </c>
      <c r="EO62" s="15" t="s">
        <v>17</v>
      </c>
      <c r="EP62" s="7" t="str">
        <f t="shared" ref="EP62" si="14532">"5." &amp; ER$1&amp; ".6.1."</f>
        <v>5.49.6.1.</v>
      </c>
      <c r="EQ62" s="14">
        <f>IF(ISBLANK(ER1),"",IF(VLOOKUP(ER1,Register,60,FALSE)=0,"",(VLOOKUP(ER1,Register,60,FALSE))))</f>
        <v>4</v>
      </c>
      <c r="ER62" s="15" t="s">
        <v>17</v>
      </c>
      <c r="ES62" s="7" t="str">
        <f t="shared" ref="ES62" si="14533">"5." &amp; EU$1&amp; ".6.1."</f>
        <v>5.50.6.1.</v>
      </c>
      <c r="ET62" s="14">
        <f>IF(ISBLANK(EU1),"",IF(VLOOKUP(EU1,Register,60,FALSE)=0,"",(VLOOKUP(EU1,Register,60,FALSE))))</f>
        <v>4</v>
      </c>
      <c r="EU62" s="15" t="s">
        <v>17</v>
      </c>
      <c r="EV62" s="7" t="str">
        <f t="shared" ref="EV62" si="14534">"5." &amp; EX$1&amp; ".6.1."</f>
        <v>5.51.6.1.</v>
      </c>
      <c r="EW62" s="14">
        <f>IF(ISBLANK(EX1),"",IF(VLOOKUP(EX1,Register,60,FALSE)=0,"",(VLOOKUP(EX1,Register,60,FALSE))))</f>
        <v>4</v>
      </c>
      <c r="EX62" s="15" t="s">
        <v>17</v>
      </c>
      <c r="EY62" s="7" t="str">
        <f t="shared" ref="EY62" si="14535">"5." &amp; FA$1&amp; ".6.1."</f>
        <v>5.52.6.1.</v>
      </c>
      <c r="EZ62" s="14">
        <f>IF(ISBLANK(FA1),"",IF(VLOOKUP(FA1,Register,60,FALSE)=0,"",(VLOOKUP(FA1,Register,60,FALSE))))</f>
        <v>4</v>
      </c>
      <c r="FA62" s="15" t="s">
        <v>17</v>
      </c>
      <c r="FB62" s="7" t="str">
        <f t="shared" ref="FB62" si="14536">"5." &amp; FD$1&amp; ".6.1."</f>
        <v>5.53.6.1.</v>
      </c>
      <c r="FC62" s="14">
        <f>IF(ISBLANK(FD1),"",IF(VLOOKUP(FD1,Register,60,FALSE)=0,"",(VLOOKUP(FD1,Register,60,FALSE))))</f>
        <v>4</v>
      </c>
      <c r="FD62" s="15" t="s">
        <v>17</v>
      </c>
      <c r="FE62" s="7" t="str">
        <f t="shared" ref="FE62" si="14537">"5." &amp; FG$1&amp; ".6.1."</f>
        <v>5.54.6.1.</v>
      </c>
      <c r="FF62" s="14">
        <f>IF(ISBLANK(FG1),"",IF(VLOOKUP(FG1,Register,60,FALSE)=0,"",(VLOOKUP(FG1,Register,60,FALSE))))</f>
        <v>4</v>
      </c>
      <c r="FG62" s="15" t="s">
        <v>17</v>
      </c>
      <c r="FH62" s="7" t="str">
        <f t="shared" ref="FH62" si="14538">"5." &amp; FJ$1&amp; ".6.1."</f>
        <v>5.55.6.1.</v>
      </c>
      <c r="FI62" s="14">
        <f>IF(ISBLANK(FJ1),"",IF(VLOOKUP(FJ1,Register,60,FALSE)=0,"",(VLOOKUP(FJ1,Register,60,FALSE))))</f>
        <v>4</v>
      </c>
      <c r="FJ62" s="15" t="s">
        <v>17</v>
      </c>
      <c r="FK62" s="7" t="str">
        <f t="shared" ref="FK62" si="14539">"5." &amp; FM$1&amp; ".6.1."</f>
        <v>5.56.6.1.</v>
      </c>
      <c r="FL62" s="14">
        <f>IF(ISBLANK(FM1),"",IF(VLOOKUP(FM1,Register,60,FALSE)=0,"",(VLOOKUP(FM1,Register,60,FALSE))))</f>
        <v>4</v>
      </c>
      <c r="FM62" s="15" t="s">
        <v>17</v>
      </c>
      <c r="FN62" s="7" t="str">
        <f t="shared" ref="FN62" si="14540">"5." &amp; FP$1&amp; ".6.1."</f>
        <v>5.57.6.1.</v>
      </c>
      <c r="FO62" s="14">
        <f>IF(ISBLANK(FP1),"",IF(VLOOKUP(FP1,Register,60,FALSE)=0,"",(VLOOKUP(FP1,Register,60,FALSE))))</f>
        <v>4</v>
      </c>
      <c r="FP62" s="15" t="s">
        <v>17</v>
      </c>
      <c r="FQ62" s="7" t="str">
        <f t="shared" ref="FQ62" si="14541">"5." &amp; FS$1&amp; ".6.1."</f>
        <v>5.58.6.1.</v>
      </c>
      <c r="FR62" s="14">
        <f>IF(ISBLANK(FS1),"",IF(VLOOKUP(FS1,Register,60,FALSE)=0,"",(VLOOKUP(FS1,Register,60,FALSE))))</f>
        <v>4</v>
      </c>
      <c r="FS62" s="15" t="s">
        <v>17</v>
      </c>
      <c r="FT62" s="7" t="str">
        <f t="shared" ref="FT62" si="14542">"5." &amp; FV$1&amp; ".6.1."</f>
        <v>5.59.6.1.</v>
      </c>
      <c r="FU62" s="14">
        <f>IF(ISBLANK(FV1),"",IF(VLOOKUP(FV1,Register,60,FALSE)=0,"",(VLOOKUP(FV1,Register,60,FALSE))))</f>
        <v>4</v>
      </c>
      <c r="FV62" s="15" t="s">
        <v>17</v>
      </c>
      <c r="FW62" s="7" t="str">
        <f t="shared" ref="FW62" si="14543">"5." &amp; FY$1&amp; ".6.1."</f>
        <v>5.60.6.1.</v>
      </c>
      <c r="FX62" s="14">
        <f>IF(ISBLANK(FY1),"",IF(VLOOKUP(FY1,Register,60,FALSE)=0,"",(VLOOKUP(FY1,Register,60,FALSE))))</f>
        <v>4</v>
      </c>
      <c r="FY62" s="15" t="s">
        <v>17</v>
      </c>
      <c r="FZ62" s="7" t="str">
        <f t="shared" ref="FZ62" si="14544">"5." &amp; GB$1&amp; ".6.1."</f>
        <v>5.61.6.1.</v>
      </c>
      <c r="GA62" s="14">
        <f>IF(ISBLANK(GB1),"",IF(VLOOKUP(GB1,Register,60,FALSE)=0,"",(VLOOKUP(GB1,Register,60,FALSE))))</f>
        <v>4</v>
      </c>
      <c r="GB62" s="15" t="s">
        <v>17</v>
      </c>
      <c r="GC62" s="7" t="str">
        <f t="shared" ref="GC62" si="14545">"5." &amp; GE$1&amp; ".6.1."</f>
        <v>5.62.6.1.</v>
      </c>
      <c r="GD62" s="14">
        <f>IF(ISBLANK(GE1),"",IF(VLOOKUP(GE1,Register,60,FALSE)=0,"",(VLOOKUP(GE1,Register,60,FALSE))))</f>
        <v>4</v>
      </c>
      <c r="GE62" s="15" t="s">
        <v>17</v>
      </c>
      <c r="GF62" s="7" t="str">
        <f t="shared" ref="GF62" si="14546">"5." &amp; GH$1&amp; ".6.1."</f>
        <v>5.63.6.1.</v>
      </c>
      <c r="GG62" s="14">
        <f>IF(ISBLANK(GH1),"",IF(VLOOKUP(GH1,Register,60,FALSE)=0,"",(VLOOKUP(GH1,Register,60,FALSE))))</f>
        <v>4</v>
      </c>
      <c r="GH62" s="15" t="s">
        <v>17</v>
      </c>
      <c r="GI62" s="7" t="str">
        <f t="shared" ref="GI62" si="14547">"5." &amp; GK$1&amp; ".6.1."</f>
        <v>5.64.6.1.</v>
      </c>
      <c r="GJ62" s="14">
        <f>IF(ISBLANK(GK1),"",IF(VLOOKUP(GK1,Register,60,FALSE)=0,"",(VLOOKUP(GK1,Register,60,FALSE))))</f>
        <v>4</v>
      </c>
      <c r="GK62" s="15" t="s">
        <v>17</v>
      </c>
      <c r="GL62" s="7" t="str">
        <f t="shared" ref="GL62" si="14548">"5." &amp; GN$1&amp; ".6.1."</f>
        <v>5.65.6.1.</v>
      </c>
      <c r="GM62" s="14">
        <f>IF(ISBLANK(GN1),"",IF(VLOOKUP(GN1,Register,60,FALSE)=0,"",(VLOOKUP(GN1,Register,60,FALSE))))</f>
        <v>4</v>
      </c>
      <c r="GN62" s="15" t="s">
        <v>17</v>
      </c>
      <c r="GO62" s="7" t="str">
        <f t="shared" ref="GO62" si="14549">"5." &amp; GQ$1&amp; ".6.1."</f>
        <v>5.66.6.1.</v>
      </c>
      <c r="GP62" s="14">
        <f>IF(ISBLANK(GQ1),"",IF(VLOOKUP(GQ1,Register,60,FALSE)=0,"",(VLOOKUP(GQ1,Register,60,FALSE))))</f>
        <v>4</v>
      </c>
      <c r="GQ62" s="15" t="s">
        <v>17</v>
      </c>
      <c r="GR62" s="7" t="str">
        <f t="shared" ref="GR62" si="14550">"5." &amp; GT$1&amp; ".6.1."</f>
        <v>5.67.6.1.</v>
      </c>
      <c r="GS62" s="14">
        <f>IF(ISBLANK(GT1),"",IF(VLOOKUP(GT1,Register,60,FALSE)=0,"",(VLOOKUP(GT1,Register,60,FALSE))))</f>
        <v>4</v>
      </c>
      <c r="GT62" s="15" t="s">
        <v>17</v>
      </c>
      <c r="GU62" s="7" t="str">
        <f t="shared" ref="GU62" si="14551">"5." &amp; GW$1&amp; ".6.1."</f>
        <v>5.68.6.1.</v>
      </c>
      <c r="GV62" s="14">
        <f>IF(ISBLANK(GW1),"",IF(VLOOKUP(GW1,Register,60,FALSE)=0,"",(VLOOKUP(GW1,Register,60,FALSE))))</f>
        <v>4</v>
      </c>
      <c r="GW62" s="15" t="s">
        <v>17</v>
      </c>
      <c r="GX62" s="7" t="str">
        <f t="shared" ref="GX62" si="14552">"5." &amp; GZ$1&amp; ".6.1."</f>
        <v>5.69.6.1.</v>
      </c>
      <c r="GY62" s="14">
        <f>IF(ISBLANK(GZ1),"",IF(VLOOKUP(GZ1,Register,60,FALSE)=0,"",(VLOOKUP(GZ1,Register,60,FALSE))))</f>
        <v>4</v>
      </c>
      <c r="GZ62" s="15" t="s">
        <v>17</v>
      </c>
      <c r="HA62" s="7" t="str">
        <f t="shared" ref="HA62" si="14553">"5." &amp; HC$1&amp; ".6.1."</f>
        <v>5.70.6.1.</v>
      </c>
      <c r="HB62" s="14">
        <f>IF(ISBLANK(HC1),"",IF(VLOOKUP(HC1,Register,60,FALSE)=0,"",(VLOOKUP(HC1,Register,60,FALSE))))</f>
        <v>4</v>
      </c>
      <c r="HC62" s="15" t="s">
        <v>17</v>
      </c>
      <c r="HD62" s="7" t="str">
        <f t="shared" ref="HD62" si="14554">"5." &amp; HF$1&amp; ".6.1."</f>
        <v>5.71.6.1.</v>
      </c>
      <c r="HE62" s="14">
        <f>IF(ISBLANK(HF1),"",IF(VLOOKUP(HF1,Register,60,FALSE)=0,"",(VLOOKUP(HF1,Register,60,FALSE))))</f>
        <v>4</v>
      </c>
      <c r="HF62" s="15" t="s">
        <v>17</v>
      </c>
      <c r="HG62" s="7" t="str">
        <f t="shared" ref="HG62" si="14555">"5." &amp; HI$1&amp; ".6.1."</f>
        <v>5.72.6.1.</v>
      </c>
      <c r="HH62" s="14">
        <f>IF(ISBLANK(HI1),"",IF(VLOOKUP(HI1,Register,60,FALSE)=0,"",(VLOOKUP(HI1,Register,60,FALSE))))</f>
        <v>4</v>
      </c>
      <c r="HI62" s="15" t="s">
        <v>17</v>
      </c>
      <c r="HJ62" s="7" t="str">
        <f t="shared" ref="HJ62" si="14556">"5." &amp; HL$1&amp; ".6.1."</f>
        <v>5.73.6.1.</v>
      </c>
      <c r="HK62" s="14">
        <f>IF(ISBLANK(HL1),"",IF(VLOOKUP(HL1,Register,60,FALSE)=0,"",(VLOOKUP(HL1,Register,60,FALSE))))</f>
        <v>4</v>
      </c>
      <c r="HL62" s="15" t="s">
        <v>17</v>
      </c>
      <c r="HM62" s="7" t="str">
        <f t="shared" ref="HM62" si="14557">"5." &amp; HO$1&amp; ".6.1."</f>
        <v>5.74.6.1.</v>
      </c>
      <c r="HN62" s="14">
        <f>IF(ISBLANK(HO1),"",IF(VLOOKUP(HO1,Register,60,FALSE)=0,"",(VLOOKUP(HO1,Register,60,FALSE))))</f>
        <v>4</v>
      </c>
      <c r="HO62" s="15" t="s">
        <v>17</v>
      </c>
      <c r="HP62" s="7" t="str">
        <f t="shared" ref="HP62" si="14558">"5." &amp; HR$1&amp; ".6.1."</f>
        <v>5.75.6.1.</v>
      </c>
      <c r="HQ62" s="14">
        <f>IF(ISBLANK(HR1),"",IF(VLOOKUP(HR1,Register,60,FALSE)=0,"",(VLOOKUP(HR1,Register,60,FALSE))))</f>
        <v>4</v>
      </c>
      <c r="HR62" s="15" t="s">
        <v>17</v>
      </c>
      <c r="HS62" s="7" t="str">
        <f t="shared" ref="HS62" si="14559">"5." &amp; HU$1&amp; ".6.1."</f>
        <v>5.76.6.1.</v>
      </c>
      <c r="HT62" s="14">
        <f>IF(ISBLANK(HU1),"",IF(VLOOKUP(HU1,Register,60,FALSE)=0,"",(VLOOKUP(HU1,Register,60,FALSE))))</f>
        <v>4</v>
      </c>
      <c r="HU62" s="15" t="s">
        <v>17</v>
      </c>
      <c r="HV62" s="7" t="str">
        <f t="shared" ref="HV62" si="14560">"5." &amp; HX$1&amp; ".6.1."</f>
        <v>5.77.6.1.</v>
      </c>
      <c r="HW62" s="14">
        <f>IF(ISBLANK(HX1),"",IF(VLOOKUP(HX1,Register,60,FALSE)=0,"",(VLOOKUP(HX1,Register,60,FALSE))))</f>
        <v>4</v>
      </c>
      <c r="HX62" s="15" t="s">
        <v>17</v>
      </c>
      <c r="HY62" s="7" t="str">
        <f t="shared" ref="HY62" si="14561">"5." &amp; IA$1&amp; ".6.1."</f>
        <v>5.78.6.1.</v>
      </c>
      <c r="HZ62" s="14">
        <f>IF(ISBLANK(IA1),"",IF(VLOOKUP(IA1,Register,60,FALSE)=0,"",(VLOOKUP(IA1,Register,60,FALSE))))</f>
        <v>4</v>
      </c>
      <c r="IA62" s="15" t="s">
        <v>17</v>
      </c>
      <c r="IB62" s="7" t="str">
        <f t="shared" ref="IB62" si="14562">"5." &amp; ID$1&amp; ".6.1."</f>
        <v>5.79.6.1.</v>
      </c>
      <c r="IC62" s="14">
        <f>IF(ISBLANK(ID1),"",IF(VLOOKUP(ID1,Register,60,FALSE)=0,"",(VLOOKUP(ID1,Register,60,FALSE))))</f>
        <v>4</v>
      </c>
      <c r="ID62" s="15" t="s">
        <v>17</v>
      </c>
      <c r="IE62" s="7" t="str">
        <f t="shared" ref="IE62" si="14563">"5." &amp; IG$1&amp; ".6.1."</f>
        <v>5.80.6.1.</v>
      </c>
      <c r="IF62" s="14">
        <f>IF(ISBLANK(IG1),"",IF(VLOOKUP(IG1,Register,60,FALSE)=0,"",(VLOOKUP(IG1,Register,60,FALSE))))</f>
        <v>4</v>
      </c>
      <c r="IG62" s="15" t="s">
        <v>17</v>
      </c>
      <c r="IH62" s="7" t="str">
        <f t="shared" ref="IH62" si="14564">"5." &amp; IJ$1&amp; ".6.1."</f>
        <v>5.81.6.1.</v>
      </c>
      <c r="II62" s="14">
        <f>IF(ISBLANK(IJ1),"",IF(VLOOKUP(IJ1,Register,60,FALSE)=0,"",(VLOOKUP(IJ1,Register,60,FALSE))))</f>
        <v>4</v>
      </c>
      <c r="IJ62" s="15" t="s">
        <v>17</v>
      </c>
      <c r="IK62" s="7" t="str">
        <f t="shared" ref="IK62" si="14565">"5." &amp; IM$1&amp; ".6.1."</f>
        <v>5.82.6.1.</v>
      </c>
      <c r="IL62" s="14">
        <f>IF(ISBLANK(IM1),"",IF(VLOOKUP(IM1,Register,60,FALSE)=0,"",(VLOOKUP(IM1,Register,60,FALSE))))</f>
        <v>4</v>
      </c>
      <c r="IM62" s="15" t="s">
        <v>17</v>
      </c>
      <c r="IN62" s="7" t="str">
        <f t="shared" ref="IN62" si="14566">"5." &amp; IP$1&amp; ".6.1."</f>
        <v>5.83.6.1.</v>
      </c>
      <c r="IO62" s="14">
        <f>IF(ISBLANK(IP1),"",IF(VLOOKUP(IP1,Register,60,FALSE)=0,"",(VLOOKUP(IP1,Register,60,FALSE))))</f>
        <v>4</v>
      </c>
      <c r="IP62" s="15" t="s">
        <v>17</v>
      </c>
      <c r="IQ62" s="7" t="str">
        <f t="shared" ref="IQ62" si="14567">"5." &amp; IS$1&amp; ".6.1."</f>
        <v>5.84.6.1.</v>
      </c>
      <c r="IR62" s="14">
        <f>IF(ISBLANK(IS1),"",IF(VLOOKUP(IS1,Register,60,FALSE)=0,"",(VLOOKUP(IS1,Register,60,FALSE))))</f>
        <v>4</v>
      </c>
      <c r="IS62" s="15" t="s">
        <v>17</v>
      </c>
      <c r="IT62" s="7" t="str">
        <f t="shared" ref="IT62" si="14568">"5." &amp; IV$1&amp; ".6.1."</f>
        <v>5.85.6.1.</v>
      </c>
      <c r="IU62" s="14">
        <f>IF(ISBLANK(IV1),"",IF(VLOOKUP(IV1,Register,60,FALSE)=0,"",(VLOOKUP(IV1,Register,60,FALSE))))</f>
        <v>4</v>
      </c>
      <c r="IV62" s="15" t="s">
        <v>17</v>
      </c>
      <c r="IW62" s="7" t="str">
        <f t="shared" ref="IW62" si="14569">"5." &amp; IY$1&amp; ".6.1."</f>
        <v>5.86.6.1.</v>
      </c>
      <c r="IX62" s="14">
        <f>IF(ISBLANK(IY1),"",IF(VLOOKUP(IY1,Register,60,FALSE)=0,"",(VLOOKUP(IY1,Register,60,FALSE))))</f>
        <v>4</v>
      </c>
      <c r="IY62" s="15" t="s">
        <v>17</v>
      </c>
      <c r="IZ62" s="7" t="str">
        <f t="shared" ref="IZ62" si="14570">"5." &amp; JB$1&amp; ".6.1."</f>
        <v>5.87.6.1.</v>
      </c>
      <c r="JA62" s="14">
        <f>IF(ISBLANK(JB1),"",IF(VLOOKUP(JB1,Register,60,FALSE)=0,"",(VLOOKUP(JB1,Register,60,FALSE))))</f>
        <v>4</v>
      </c>
      <c r="JB62" s="15" t="s">
        <v>17</v>
      </c>
      <c r="JC62" s="7" t="str">
        <f t="shared" ref="JC62" si="14571">"5." &amp; JE$1&amp; ".6.1."</f>
        <v>5.88.6.1.</v>
      </c>
      <c r="JD62" s="14">
        <f>IF(ISBLANK(JE1),"",IF(VLOOKUP(JE1,Register,60,FALSE)=0,"",(VLOOKUP(JE1,Register,60,FALSE))))</f>
        <v>4</v>
      </c>
      <c r="JE62" s="15" t="s">
        <v>17</v>
      </c>
      <c r="JF62" s="7" t="str">
        <f t="shared" ref="JF62" si="14572">"5." &amp; JH$1&amp; ".6.1."</f>
        <v>5.89.6.1.</v>
      </c>
      <c r="JG62" s="14">
        <f>IF(ISBLANK(JH1),"",IF(VLOOKUP(JH1,Register,60,FALSE)=0,"",(VLOOKUP(JH1,Register,60,FALSE))))</f>
        <v>4</v>
      </c>
      <c r="JH62" s="15" t="s">
        <v>17</v>
      </c>
      <c r="JI62" s="7" t="str">
        <f t="shared" ref="JI62" si="14573">"5." &amp; JK$1&amp; ".6.1."</f>
        <v>5.90.6.1.</v>
      </c>
      <c r="JJ62" s="14">
        <f>IF(ISBLANK(JK1),"",IF(VLOOKUP(JK1,Register,60,FALSE)=0,"",(VLOOKUP(JK1,Register,60,FALSE))))</f>
        <v>4</v>
      </c>
      <c r="JK62" s="15" t="s">
        <v>17</v>
      </c>
      <c r="JL62" s="7" t="str">
        <f t="shared" ref="JL62" si="14574">"5." &amp; JN$1&amp; ".6.1."</f>
        <v>5.91.6.1.</v>
      </c>
      <c r="JM62" s="14">
        <f>IF(ISBLANK(JN1),"",IF(VLOOKUP(JN1,Register,60,FALSE)=0,"",(VLOOKUP(JN1,Register,60,FALSE))))</f>
        <v>4</v>
      </c>
      <c r="JN62" s="15" t="s">
        <v>17</v>
      </c>
      <c r="JO62" s="7" t="str">
        <f t="shared" ref="JO62" si="14575">"5." &amp; JQ$1&amp; ".6.1."</f>
        <v>5.92.6.1.</v>
      </c>
      <c r="JP62" s="14">
        <f>IF(ISBLANK(JQ1),"",IF(VLOOKUP(JQ1,Register,60,FALSE)=0,"",(VLOOKUP(JQ1,Register,60,FALSE))))</f>
        <v>4</v>
      </c>
      <c r="JQ62" s="15" t="s">
        <v>17</v>
      </c>
      <c r="JR62" s="7" t="str">
        <f t="shared" ref="JR62" si="14576">"5." &amp; JT$1&amp; ".6.1."</f>
        <v>5.93.6.1.</v>
      </c>
      <c r="JS62" s="14">
        <f>IF(ISBLANK(JT1),"",IF(VLOOKUP(JT1,Register,60,FALSE)=0,"",(VLOOKUP(JT1,Register,60,FALSE))))</f>
        <v>4</v>
      </c>
      <c r="JT62" s="15" t="s">
        <v>17</v>
      </c>
      <c r="JU62" s="7" t="str">
        <f t="shared" ref="JU62" si="14577">"5." &amp; JW$1&amp; ".6.1."</f>
        <v>5.94.6.1.</v>
      </c>
      <c r="JV62" s="14">
        <f>IF(ISBLANK(JW1),"",IF(VLOOKUP(JW1,Register,60,FALSE)=0,"",(VLOOKUP(JW1,Register,60,FALSE))))</f>
        <v>4</v>
      </c>
      <c r="JW62" s="15" t="s">
        <v>17</v>
      </c>
      <c r="JX62" s="7" t="str">
        <f t="shared" ref="JX62" si="14578">"5." &amp; JZ$1&amp; ".6.1."</f>
        <v>5.95.6.1.</v>
      </c>
      <c r="JY62" s="14">
        <f>IF(ISBLANK(JZ1),"",IF(VLOOKUP(JZ1,Register,60,FALSE)=0,"",(VLOOKUP(JZ1,Register,60,FALSE))))</f>
        <v>4</v>
      </c>
      <c r="JZ62" s="15" t="s">
        <v>17</v>
      </c>
      <c r="KA62" s="7" t="str">
        <f t="shared" ref="KA62" si="14579">"5." &amp; KC$1&amp; ".6.1."</f>
        <v>5.96.6.1.</v>
      </c>
      <c r="KB62" s="14">
        <f>IF(ISBLANK(KC1),"",IF(VLOOKUP(KC1,Register,60,FALSE)=0,"",(VLOOKUP(KC1,Register,60,FALSE))))</f>
        <v>4</v>
      </c>
      <c r="KC62" s="15" t="s">
        <v>17</v>
      </c>
      <c r="KD62" s="7" t="str">
        <f t="shared" ref="KD62" si="14580">"5." &amp; KF$1&amp; ".6.1."</f>
        <v>5.97.6.1.</v>
      </c>
      <c r="KE62" s="14">
        <f>IF(ISBLANK(KF1),"",IF(VLOOKUP(KF1,Register,60,FALSE)=0,"",(VLOOKUP(KF1,Register,60,FALSE))))</f>
        <v>4</v>
      </c>
      <c r="KF62" s="15" t="s">
        <v>17</v>
      </c>
      <c r="KG62" s="7" t="str">
        <f t="shared" ref="KG62" si="14581">"5." &amp; KI$1&amp; ".6.1."</f>
        <v>5.98.6.1.</v>
      </c>
      <c r="KH62" s="14">
        <f>IF(ISBLANK(KI1),"",IF(VLOOKUP(KI1,Register,60,FALSE)=0,"",(VLOOKUP(KI1,Register,60,FALSE))))</f>
        <v>4</v>
      </c>
      <c r="KI62" s="15" t="s">
        <v>17</v>
      </c>
      <c r="KJ62" s="7" t="str">
        <f t="shared" ref="KJ62" si="14582">"5." &amp; KL$1&amp; ".6.1."</f>
        <v>5.99.6.1.</v>
      </c>
      <c r="KK62" s="14">
        <f>IF(ISBLANK(KL1),"",IF(VLOOKUP(KL1,Register,60,FALSE)=0,"",(VLOOKUP(KL1,Register,60,FALSE))))</f>
        <v>4</v>
      </c>
      <c r="KL62" s="15" t="s">
        <v>17</v>
      </c>
      <c r="KM62" s="7" t="str">
        <f t="shared" ref="KM62" si="14583">"5." &amp; KO$1&amp; ".6.1."</f>
        <v>5.100.6.1.</v>
      </c>
      <c r="KN62" s="14">
        <f>IF(ISBLANK(KO1),"",IF(VLOOKUP(KO1,Register,60,FALSE)=0,"",(VLOOKUP(KO1,Register,60,FALSE))))</f>
        <v>4</v>
      </c>
      <c r="KO62" s="15" t="s">
        <v>17</v>
      </c>
      <c r="KP62" s="7" t="str">
        <f t="shared" ref="KP62" si="14584">"5." &amp; KR$1&amp; ".6.1."</f>
        <v>5.101.6.1.</v>
      </c>
      <c r="KQ62" s="14">
        <f>IF(ISBLANK(KR1),"",IF(VLOOKUP(KR1,Register,60,FALSE)=0,"",(VLOOKUP(KR1,Register,60,FALSE))))</f>
        <v>4</v>
      </c>
      <c r="KR62" s="15" t="s">
        <v>17</v>
      </c>
      <c r="KS62" s="7" t="str">
        <f t="shared" ref="KS62" si="14585">"5." &amp; KU$1&amp; ".6.1."</f>
        <v>5.102.6.1.</v>
      </c>
      <c r="KT62" s="14">
        <f>IF(ISBLANK(KU1),"",IF(VLOOKUP(KU1,Register,60,FALSE)=0,"",(VLOOKUP(KU1,Register,60,FALSE))))</f>
        <v>4</v>
      </c>
      <c r="KU62" s="15" t="s">
        <v>17</v>
      </c>
      <c r="KV62" s="7" t="str">
        <f t="shared" ref="KV62" si="14586">"5." &amp; KX$1&amp; ".6.1."</f>
        <v>5.103.6.1.</v>
      </c>
      <c r="KW62" s="14">
        <f>IF(ISBLANK(KX1),"",IF(VLOOKUP(KX1,Register,60,FALSE)=0,"",(VLOOKUP(KX1,Register,60,FALSE))))</f>
        <v>4</v>
      </c>
      <c r="KX62" s="15" t="s">
        <v>17</v>
      </c>
      <c r="KY62" s="7" t="str">
        <f t="shared" ref="KY62" si="14587">"5." &amp; LA$1&amp; ".6.1."</f>
        <v>5.104.6.1.</v>
      </c>
      <c r="KZ62" s="14">
        <f>IF(ISBLANK(LA1),"",IF(VLOOKUP(LA1,Register,60,FALSE)=0,"",(VLOOKUP(LA1,Register,60,FALSE))))</f>
        <v>4</v>
      </c>
      <c r="LA62" s="15" t="s">
        <v>17</v>
      </c>
      <c r="LB62" s="7" t="str">
        <f t="shared" ref="LB62" si="14588">"5." &amp; LD$1&amp; ".6.1."</f>
        <v>5.105.6.1.</v>
      </c>
      <c r="LC62" s="14">
        <f>IF(ISBLANK(LD1),"",IF(VLOOKUP(LD1,Register,60,FALSE)=0,"",(VLOOKUP(LD1,Register,60,FALSE))))</f>
        <v>4</v>
      </c>
      <c r="LD62" s="15" t="s">
        <v>17</v>
      </c>
      <c r="LE62" s="7" t="str">
        <f t="shared" ref="LE62" si="14589">"5." &amp; LG$1&amp; ".6.1."</f>
        <v>5.106.6.1.</v>
      </c>
      <c r="LF62" s="14">
        <f>IF(ISBLANK(LG1),"",IF(VLOOKUP(LG1,Register,60,FALSE)=0,"",(VLOOKUP(LG1,Register,60,FALSE))))</f>
        <v>4</v>
      </c>
      <c r="LG62" s="15" t="s">
        <v>17</v>
      </c>
      <c r="LH62" s="7" t="str">
        <f t="shared" ref="LH62" si="14590">"5." &amp; LJ$1&amp; ".6.1."</f>
        <v>5.107.6.1.</v>
      </c>
      <c r="LI62" s="14">
        <f>IF(ISBLANK(LJ1),"",IF(VLOOKUP(LJ1,Register,60,FALSE)=0,"",(VLOOKUP(LJ1,Register,60,FALSE))))</f>
        <v>4</v>
      </c>
      <c r="LJ62" s="15" t="s">
        <v>17</v>
      </c>
      <c r="LK62" s="7" t="str">
        <f t="shared" ref="LK62" si="14591">"5." &amp; LM$1&amp; ".6.1."</f>
        <v>5.108.6.1.</v>
      </c>
      <c r="LL62" s="14">
        <f>IF(ISBLANK(LM1),"",IF(VLOOKUP(LM1,Register,60,FALSE)=0,"",(VLOOKUP(LM1,Register,60,FALSE))))</f>
        <v>4</v>
      </c>
      <c r="LM62" s="15" t="s">
        <v>17</v>
      </c>
      <c r="LN62" s="7" t="str">
        <f t="shared" ref="LN62" si="14592">"5." &amp; LP$1&amp; ".6.1."</f>
        <v>5.109.6.1.</v>
      </c>
      <c r="LO62" s="14">
        <f>IF(ISBLANK(LP1),"",IF(VLOOKUP(LP1,Register,60,FALSE)=0,"",(VLOOKUP(LP1,Register,60,FALSE))))</f>
        <v>4</v>
      </c>
      <c r="LP62" s="15" t="s">
        <v>17</v>
      </c>
      <c r="LQ62" s="7" t="str">
        <f t="shared" ref="LQ62" si="14593">"5." &amp; LS$1&amp; ".6.1."</f>
        <v>5.110.6.1.</v>
      </c>
      <c r="LR62" s="14">
        <f>IF(ISBLANK(LS1),"",IF(VLOOKUP(LS1,Register,60,FALSE)=0,"",(VLOOKUP(LS1,Register,60,FALSE))))</f>
        <v>4</v>
      </c>
      <c r="LS62" s="15" t="s">
        <v>17</v>
      </c>
      <c r="LT62" s="7" t="str">
        <f t="shared" ref="LT62" si="14594">"5." &amp; LV$1&amp; ".6.1."</f>
        <v>5.111.6.1.</v>
      </c>
      <c r="LU62" s="14">
        <f>IF(ISBLANK(LV1),"",IF(VLOOKUP(LV1,Register,60,FALSE)=0,"",(VLOOKUP(LV1,Register,60,FALSE))))</f>
        <v>4</v>
      </c>
      <c r="LV62" s="15" t="s">
        <v>17</v>
      </c>
      <c r="LW62" s="7" t="str">
        <f t="shared" ref="LW62" si="14595">"5." &amp; LY$1&amp; ".6.1."</f>
        <v>5.112.6.1.</v>
      </c>
      <c r="LX62" s="14">
        <f>IF(ISBLANK(LY1),"",IF(VLOOKUP(LY1,Register,60,FALSE)=0,"",(VLOOKUP(LY1,Register,60,FALSE))))</f>
        <v>4</v>
      </c>
      <c r="LY62" s="15" t="s">
        <v>17</v>
      </c>
      <c r="LZ62" s="7" t="str">
        <f t="shared" ref="LZ62" si="14596">"5." &amp; MB$1&amp; ".6.1."</f>
        <v>5.113.6.1.</v>
      </c>
      <c r="MA62" s="14">
        <f>IF(ISBLANK(MB1),"",IF(VLOOKUP(MB1,Register,60,FALSE)=0,"",(VLOOKUP(MB1,Register,60,FALSE))))</f>
        <v>4</v>
      </c>
      <c r="MB62" s="15" t="s">
        <v>17</v>
      </c>
      <c r="MC62" s="7" t="str">
        <f t="shared" ref="MC62" si="14597">"5." &amp; ME$1&amp; ".6.1."</f>
        <v>5.114.6.1.</v>
      </c>
      <c r="MD62" s="14">
        <f>IF(ISBLANK(ME1),"",IF(VLOOKUP(ME1,Register,60,FALSE)=0,"",(VLOOKUP(ME1,Register,60,FALSE))))</f>
        <v>4</v>
      </c>
      <c r="ME62" s="15" t="s">
        <v>17</v>
      </c>
      <c r="MF62" s="7" t="str">
        <f t="shared" ref="MF62" si="14598">"5." &amp; MH$1&amp; ".6.1."</f>
        <v>5.115.6.1.</v>
      </c>
      <c r="MG62" s="14">
        <f>IF(ISBLANK(MH1),"",IF(VLOOKUP(MH1,Register,60,FALSE)=0,"",(VLOOKUP(MH1,Register,60,FALSE))))</f>
        <v>4</v>
      </c>
      <c r="MH62" s="15" t="s">
        <v>17</v>
      </c>
      <c r="MI62" s="7" t="str">
        <f t="shared" ref="MI62" si="14599">"5." &amp; MK$1&amp; ".6.1."</f>
        <v>5.116.6.1.</v>
      </c>
      <c r="MJ62" s="14">
        <f>IF(ISBLANK(MK1),"",IF(VLOOKUP(MK1,Register,60,FALSE)=0,"",(VLOOKUP(MK1,Register,60,FALSE))))</f>
        <v>4</v>
      </c>
      <c r="MK62" s="15" t="s">
        <v>17</v>
      </c>
      <c r="ML62" s="7" t="str">
        <f t="shared" ref="ML62" si="14600">"5." &amp; MN$1&amp; ".6.1."</f>
        <v>5.117.6.1.</v>
      </c>
      <c r="MM62" s="14">
        <f>IF(ISBLANK(MN1),"",IF(VLOOKUP(MN1,Register,60,FALSE)=0,"",(VLOOKUP(MN1,Register,60,FALSE))))</f>
        <v>4</v>
      </c>
      <c r="MN62" s="15" t="s">
        <v>17</v>
      </c>
      <c r="MO62" s="7" t="str">
        <f t="shared" ref="MO62" si="14601">"5." &amp; MQ$1&amp; ".6.1."</f>
        <v>5.118.6.1.</v>
      </c>
      <c r="MP62" s="14">
        <f>IF(ISBLANK(MQ1),"",IF(VLOOKUP(MQ1,Register,60,FALSE)=0,"",(VLOOKUP(MQ1,Register,60,FALSE))))</f>
        <v>4</v>
      </c>
      <c r="MQ62" s="15" t="s">
        <v>17</v>
      </c>
      <c r="MR62" s="7" t="str">
        <f t="shared" ref="MR62" si="14602">"5." &amp; MT$1&amp; ".6.1."</f>
        <v>5.119.6.1.</v>
      </c>
      <c r="MS62" s="14">
        <f>IF(ISBLANK(MT1),"",IF(VLOOKUP(MT1,Register,60,FALSE)=0,"",(VLOOKUP(MT1,Register,60,FALSE))))</f>
        <v>4</v>
      </c>
      <c r="MT62" s="15" t="s">
        <v>17</v>
      </c>
      <c r="MU62" s="7" t="str">
        <f t="shared" ref="MU62" si="14603">"5." &amp; MW$1&amp; ".6.1."</f>
        <v>5.120.6.1.</v>
      </c>
      <c r="MV62" s="14">
        <f>IF(ISBLANK(MW1),"",IF(VLOOKUP(MW1,Register,60,FALSE)=0,"",(VLOOKUP(MW1,Register,60,FALSE))))</f>
        <v>4</v>
      </c>
      <c r="MW62" s="15" t="s">
        <v>17</v>
      </c>
      <c r="MX62" s="7" t="str">
        <f t="shared" ref="MX62" si="14604">"5." &amp; MZ$1&amp; ".6.1."</f>
        <v>5.121.6.1.</v>
      </c>
      <c r="MY62" s="14">
        <f>IF(ISBLANK(MZ1),"",IF(VLOOKUP(MZ1,Register,60,FALSE)=0,"",(VLOOKUP(MZ1,Register,60,FALSE))))</f>
        <v>4</v>
      </c>
      <c r="MZ62" s="15" t="s">
        <v>17</v>
      </c>
      <c r="NA62" s="7" t="str">
        <f t="shared" ref="NA62" si="14605">"5." &amp; NC$1&amp; ".6.1."</f>
        <v>5.122.6.1.</v>
      </c>
      <c r="NB62" s="14">
        <f>IF(ISBLANK(NC1),"",IF(VLOOKUP(NC1,Register,60,FALSE)=0,"",(VLOOKUP(NC1,Register,60,FALSE))))</f>
        <v>4</v>
      </c>
      <c r="NC62" s="15" t="s">
        <v>17</v>
      </c>
      <c r="ND62" s="7" t="str">
        <f t="shared" ref="ND62" si="14606">"5." &amp; NF$1&amp; ".6.1."</f>
        <v>5.123.6.1.</v>
      </c>
      <c r="NE62" s="14">
        <f>IF(ISBLANK(NF1),"",IF(VLOOKUP(NF1,Register,60,FALSE)=0,"",(VLOOKUP(NF1,Register,60,FALSE))))</f>
        <v>4</v>
      </c>
      <c r="NF62" s="15" t="s">
        <v>17</v>
      </c>
      <c r="NG62" s="7" t="str">
        <f t="shared" ref="NG62" si="14607">"5." &amp; NI$1&amp; ".6.1."</f>
        <v>5.124.6.1.</v>
      </c>
      <c r="NH62" s="14">
        <f>IF(ISBLANK(NI1),"",IF(VLOOKUP(NI1,Register,60,FALSE)=0,"",(VLOOKUP(NI1,Register,60,FALSE))))</f>
        <v>4</v>
      </c>
      <c r="NI62" s="15" t="s">
        <v>17</v>
      </c>
      <c r="NJ62" s="7" t="str">
        <f t="shared" ref="NJ62" si="14608">"5." &amp; NL$1&amp; ".6.1."</f>
        <v>5.125.6.1.</v>
      </c>
      <c r="NK62" s="14">
        <f>IF(ISBLANK(NL1),"",IF(VLOOKUP(NL1,Register,60,FALSE)=0,"",(VLOOKUP(NL1,Register,60,FALSE))))</f>
        <v>4</v>
      </c>
      <c r="NL62" s="15" t="s">
        <v>17</v>
      </c>
      <c r="NM62" s="7" t="str">
        <f t="shared" ref="NM62" si="14609">"5." &amp; NO$1&amp; ".6.1."</f>
        <v>5.126.6.1.</v>
      </c>
      <c r="NN62" s="14">
        <f>IF(ISBLANK(NO1),"",IF(VLOOKUP(NO1,Register,60,FALSE)=0,"",(VLOOKUP(NO1,Register,60,FALSE))))</f>
        <v>4</v>
      </c>
      <c r="NO62" s="15" t="s">
        <v>17</v>
      </c>
      <c r="NP62" s="7" t="str">
        <f t="shared" ref="NP62" si="14610">"5." &amp; NR$1&amp; ".6.1."</f>
        <v>5.127.6.1.</v>
      </c>
      <c r="NQ62" s="14">
        <f>IF(ISBLANK(NR1),"",IF(VLOOKUP(NR1,Register,60,FALSE)=0,"",(VLOOKUP(NR1,Register,60,FALSE))))</f>
        <v>4</v>
      </c>
      <c r="NR62" s="15" t="s">
        <v>17</v>
      </c>
      <c r="NS62" s="7" t="str">
        <f t="shared" ref="NS62" si="14611">"5." &amp; NU$1&amp; ".6.1."</f>
        <v>5.128.6.1.</v>
      </c>
      <c r="NT62" s="14">
        <f>IF(ISBLANK(NU1),"",IF(VLOOKUP(NU1,Register,60,FALSE)=0,"",(VLOOKUP(NU1,Register,60,FALSE))))</f>
        <v>4</v>
      </c>
      <c r="NU62" s="15" t="s">
        <v>17</v>
      </c>
      <c r="NV62" s="7" t="str">
        <f t="shared" ref="NV62" si="14612">"5." &amp; NX$1&amp; ".6.1."</f>
        <v>5.129.6.1.</v>
      </c>
      <c r="NW62" s="14">
        <f>IF(ISBLANK(NX1),"",IF(VLOOKUP(NX1,Register,60,FALSE)=0,"",(VLOOKUP(NX1,Register,60,FALSE))))</f>
        <v>4</v>
      </c>
      <c r="NX62" s="15" t="s">
        <v>17</v>
      </c>
      <c r="NY62" s="7" t="str">
        <f t="shared" ref="NY62" si="14613">"5." &amp; OA$1&amp; ".6.1."</f>
        <v>5.130.6.1.</v>
      </c>
      <c r="NZ62" s="14">
        <f>IF(ISBLANK(OA1),"",IF(VLOOKUP(OA1,Register,60,FALSE)=0,"",(VLOOKUP(OA1,Register,60,FALSE))))</f>
        <v>4</v>
      </c>
      <c r="OA62" s="15" t="s">
        <v>17</v>
      </c>
      <c r="OB62" s="7" t="str">
        <f t="shared" ref="OB62" si="14614">"5." &amp; OD$1&amp; ".6.1."</f>
        <v>5.131.6.1.</v>
      </c>
      <c r="OC62" s="14">
        <f>IF(ISBLANK(OD1),"",IF(VLOOKUP(OD1,Register,60,FALSE)=0,"",(VLOOKUP(OD1,Register,60,FALSE))))</f>
        <v>4</v>
      </c>
      <c r="OD62" s="15" t="s">
        <v>17</v>
      </c>
      <c r="OE62" s="7" t="str">
        <f t="shared" ref="OE62" si="14615">"5." &amp; OG$1&amp; ".6.1."</f>
        <v>5.132.6.1.</v>
      </c>
      <c r="OF62" s="14">
        <f>IF(ISBLANK(OG1),"",IF(VLOOKUP(OG1,Register,60,FALSE)=0,"",(VLOOKUP(OG1,Register,60,FALSE))))</f>
        <v>4</v>
      </c>
      <c r="OG62" s="15" t="s">
        <v>17</v>
      </c>
      <c r="OH62" s="7" t="str">
        <f t="shared" ref="OH62" si="14616">"5." &amp; OJ$1&amp; ".6.1."</f>
        <v>5.133.6.1.</v>
      </c>
      <c r="OI62" s="14">
        <f>IF(ISBLANK(OJ1),"",IF(VLOOKUP(OJ1,Register,60,FALSE)=0,"",(VLOOKUP(OJ1,Register,60,FALSE))))</f>
        <v>4</v>
      </c>
      <c r="OJ62" s="15" t="s">
        <v>17</v>
      </c>
      <c r="OK62" s="7" t="str">
        <f t="shared" ref="OK62" si="14617">"5." &amp; OM$1&amp; ".6.1."</f>
        <v>5.134.6.1.</v>
      </c>
      <c r="OL62" s="14">
        <f>IF(ISBLANK(OM1),"",IF(VLOOKUP(OM1,Register,60,FALSE)=0,"",(VLOOKUP(OM1,Register,60,FALSE))))</f>
        <v>4</v>
      </c>
      <c r="OM62" s="15" t="s">
        <v>17</v>
      </c>
      <c r="ON62" s="7" t="str">
        <f t="shared" ref="ON62" si="14618">"5." &amp; OP$1&amp; ".6.1."</f>
        <v>5.135.6.1.</v>
      </c>
      <c r="OO62" s="14">
        <f>IF(ISBLANK(OP1),"",IF(VLOOKUP(OP1,Register,60,FALSE)=0,"",(VLOOKUP(OP1,Register,60,FALSE))))</f>
        <v>4</v>
      </c>
      <c r="OP62" s="15" t="s">
        <v>17</v>
      </c>
      <c r="OQ62" s="7" t="str">
        <f t="shared" ref="OQ62" si="14619">"5." &amp; OS$1&amp; ".6.1."</f>
        <v>5.136.6.1.</v>
      </c>
      <c r="OR62" s="14">
        <f>IF(ISBLANK(OS1),"",IF(VLOOKUP(OS1,Register,60,FALSE)=0,"",(VLOOKUP(OS1,Register,60,FALSE))))</f>
        <v>4</v>
      </c>
      <c r="OS62" s="15" t="s">
        <v>17</v>
      </c>
      <c r="OT62" s="7" t="str">
        <f t="shared" ref="OT62" si="14620">"5." &amp; OV$1&amp; ".6.1."</f>
        <v>5.137.6.1.</v>
      </c>
      <c r="OU62" s="14">
        <f>IF(ISBLANK(OV1),"",IF(VLOOKUP(OV1,Register,60,FALSE)=0,"",(VLOOKUP(OV1,Register,60,FALSE))))</f>
        <v>4</v>
      </c>
      <c r="OV62" s="15" t="s">
        <v>17</v>
      </c>
      <c r="OW62" s="7" t="str">
        <f t="shared" ref="OW62" si="14621">"5." &amp; OY$1&amp; ".6.1."</f>
        <v>5.138.6.1.</v>
      </c>
      <c r="OX62" s="14">
        <f>IF(ISBLANK(OY1),"",IF(VLOOKUP(OY1,Register,60,FALSE)=0,"",(VLOOKUP(OY1,Register,60,FALSE))))</f>
        <v>4</v>
      </c>
      <c r="OY62" s="15" t="s">
        <v>17</v>
      </c>
      <c r="OZ62" s="7" t="str">
        <f t="shared" ref="OZ62" si="14622">"5." &amp; PB$1&amp; ".6.1."</f>
        <v>5.139.6.1.</v>
      </c>
      <c r="PA62" s="14">
        <f>IF(ISBLANK(PB1),"",IF(VLOOKUP(PB1,Register,60,FALSE)=0,"",(VLOOKUP(PB1,Register,60,FALSE))))</f>
        <v>4</v>
      </c>
      <c r="PB62" s="15" t="s">
        <v>17</v>
      </c>
      <c r="PC62" s="7" t="str">
        <f t="shared" ref="PC62" si="14623">"5." &amp; PE$1&amp; ".6.1."</f>
        <v>5.140.6.1.</v>
      </c>
      <c r="PD62" s="14">
        <f>IF(ISBLANK(PE1),"",IF(VLOOKUP(PE1,Register,60,FALSE)=0,"",(VLOOKUP(PE1,Register,60,FALSE))))</f>
        <v>4</v>
      </c>
      <c r="PE62" s="15" t="s">
        <v>17</v>
      </c>
      <c r="PF62" s="7" t="str">
        <f t="shared" ref="PF62" si="14624">"5." &amp; PH$1&amp; ".6.1."</f>
        <v>5.141.6.1.</v>
      </c>
      <c r="PG62" s="14">
        <f>IF(ISBLANK(PH1),"",IF(VLOOKUP(PH1,Register,60,FALSE)=0,"",(VLOOKUP(PH1,Register,60,FALSE))))</f>
        <v>4</v>
      </c>
      <c r="PH62" s="15" t="s">
        <v>17</v>
      </c>
      <c r="PI62" s="7" t="str">
        <f t="shared" ref="PI62" si="14625">"5." &amp; PK$1&amp; ".6.1."</f>
        <v>5.142.6.1.</v>
      </c>
      <c r="PJ62" s="14">
        <f>IF(ISBLANK(PK1),"",IF(VLOOKUP(PK1,Register,60,FALSE)=0,"",(VLOOKUP(PK1,Register,60,FALSE))))</f>
        <v>4</v>
      </c>
      <c r="PK62" s="15" t="s">
        <v>17</v>
      </c>
      <c r="PL62" s="7" t="str">
        <f t="shared" ref="PL62" si="14626">"5." &amp; PN$1&amp; ".6.1."</f>
        <v>5.143.6.1.</v>
      </c>
      <c r="PM62" s="14">
        <f>IF(ISBLANK(PN1),"",IF(VLOOKUP(PN1,Register,60,FALSE)=0,"",(VLOOKUP(PN1,Register,60,FALSE))))</f>
        <v>4</v>
      </c>
      <c r="PN62" s="15" t="s">
        <v>17</v>
      </c>
      <c r="PO62" s="7" t="str">
        <f t="shared" ref="PO62" si="14627">"5." &amp; PQ$1&amp; ".6.1."</f>
        <v>5.144.6.1.</v>
      </c>
      <c r="PP62" s="14">
        <f>IF(ISBLANK(PQ1),"",IF(VLOOKUP(PQ1,Register,60,FALSE)=0,"",(VLOOKUP(PQ1,Register,60,FALSE))))</f>
        <v>4</v>
      </c>
      <c r="PQ62" s="15" t="s">
        <v>17</v>
      </c>
      <c r="PR62" s="7" t="str">
        <f t="shared" ref="PR62" si="14628">"5." &amp; PT$1&amp; ".6.1."</f>
        <v>5.145.6.1.</v>
      </c>
      <c r="PS62" s="14">
        <f>IF(ISBLANK(PT1),"",IF(VLOOKUP(PT1,Register,60,FALSE)=0,"",(VLOOKUP(PT1,Register,60,FALSE))))</f>
        <v>4</v>
      </c>
      <c r="PT62" s="15" t="s">
        <v>17</v>
      </c>
      <c r="PU62" s="7" t="str">
        <f t="shared" ref="PU62" si="14629">"5." &amp; PW$1&amp; ".6.1."</f>
        <v>5.146.6.1.</v>
      </c>
      <c r="PV62" s="14">
        <f>IF(ISBLANK(PW1),"",IF(VLOOKUP(PW1,Register,60,FALSE)=0,"",(VLOOKUP(PW1,Register,60,FALSE))))</f>
        <v>4</v>
      </c>
      <c r="PW62" s="15" t="s">
        <v>17</v>
      </c>
      <c r="PX62" s="7" t="str">
        <f t="shared" ref="PX62" si="14630">"5." &amp; PZ$1&amp; ".6.1."</f>
        <v>5.147.6.1.</v>
      </c>
      <c r="PY62" s="14">
        <f>IF(ISBLANK(PZ1),"",IF(VLOOKUP(PZ1,Register,60,FALSE)=0,"",(VLOOKUP(PZ1,Register,60,FALSE))))</f>
        <v>4</v>
      </c>
      <c r="PZ62" s="15" t="s">
        <v>17</v>
      </c>
      <c r="QA62" s="7" t="str">
        <f t="shared" ref="QA62" si="14631">"5." &amp; QC$1&amp; ".6.1."</f>
        <v>5.148.6.1.</v>
      </c>
      <c r="QB62" s="14">
        <f>IF(ISBLANK(QC1),"",IF(VLOOKUP(QC1,Register,60,FALSE)=0,"",(VLOOKUP(QC1,Register,60,FALSE))))</f>
        <v>4</v>
      </c>
      <c r="QC62" s="15" t="s">
        <v>17</v>
      </c>
      <c r="QD62" s="7" t="str">
        <f t="shared" ref="QD62" si="14632">"5." &amp; QF$1&amp; ".6.1."</f>
        <v>5.149.6.1.</v>
      </c>
      <c r="QE62" s="14">
        <f>IF(ISBLANK(QF1),"",IF(VLOOKUP(QF1,Register,60,FALSE)=0,"",(VLOOKUP(QF1,Register,60,FALSE))))</f>
        <v>4</v>
      </c>
      <c r="QF62" s="15" t="s">
        <v>17</v>
      </c>
      <c r="QG62" s="7" t="str">
        <f t="shared" ref="QG62" si="14633">"5." &amp; QI$1&amp; ".6.1."</f>
        <v>5.150.6.1.</v>
      </c>
      <c r="QH62" s="14">
        <f>IF(ISBLANK(QI1),"",IF(VLOOKUP(QI1,Register,60,FALSE)=0,"",(VLOOKUP(QI1,Register,60,FALSE))))</f>
        <v>4</v>
      </c>
      <c r="QI62" s="15" t="s">
        <v>17</v>
      </c>
      <c r="QJ62" s="7" t="str">
        <f t="shared" ref="QJ62" si="14634">"5." &amp; QL$1&amp; ".6.1."</f>
        <v>5.151.6.1.</v>
      </c>
      <c r="QK62" s="14">
        <f>IF(ISBLANK(QL1),"",IF(VLOOKUP(QL1,Register,60,FALSE)=0,"",(VLOOKUP(QL1,Register,60,FALSE))))</f>
        <v>4</v>
      </c>
      <c r="QL62" s="15" t="s">
        <v>17</v>
      </c>
      <c r="QM62" s="7" t="str">
        <f t="shared" ref="QM62" si="14635">"5." &amp; QO$1&amp; ".6.1."</f>
        <v>5.152.6.1.</v>
      </c>
      <c r="QN62" s="14">
        <f>IF(ISBLANK(QO1),"",IF(VLOOKUP(QO1,Register,60,FALSE)=0,"",(VLOOKUP(QO1,Register,60,FALSE))))</f>
        <v>4</v>
      </c>
      <c r="QO62" s="15" t="s">
        <v>17</v>
      </c>
      <c r="QP62" s="7" t="str">
        <f t="shared" ref="QP62" si="14636">"5." &amp; QR$1&amp; ".6.1."</f>
        <v>5.153.6.1.</v>
      </c>
      <c r="QQ62" s="14">
        <f>IF(ISBLANK(QR1),"",IF(VLOOKUP(QR1,Register,60,FALSE)=0,"",(VLOOKUP(QR1,Register,60,FALSE))))</f>
        <v>4</v>
      </c>
      <c r="QR62" s="15" t="s">
        <v>17</v>
      </c>
      <c r="QS62" s="7" t="str">
        <f t="shared" ref="QS62" si="14637">"5." &amp; QU$1&amp; ".6.1."</f>
        <v>5.154.6.1.</v>
      </c>
      <c r="QT62" s="14">
        <f>IF(ISBLANK(QU1),"",IF(VLOOKUP(QU1,Register,60,FALSE)=0,"",(VLOOKUP(QU1,Register,60,FALSE))))</f>
        <v>4</v>
      </c>
      <c r="QU62" s="15" t="s">
        <v>17</v>
      </c>
      <c r="QV62" s="7" t="str">
        <f t="shared" ref="QV62" si="14638">"5." &amp; QX$1&amp; ".6.1."</f>
        <v>5.155.6.1.</v>
      </c>
      <c r="QW62" s="14">
        <f>IF(ISBLANK(QX1),"",IF(VLOOKUP(QX1,Register,60,FALSE)=0,"",(VLOOKUP(QX1,Register,60,FALSE))))</f>
        <v>4</v>
      </c>
      <c r="QX62" s="15" t="s">
        <v>17</v>
      </c>
      <c r="QY62" s="7" t="str">
        <f t="shared" ref="QY62" si="14639">"5." &amp; RA$1&amp; ".6.1."</f>
        <v>5.156.6.1.</v>
      </c>
      <c r="QZ62" s="14">
        <f>IF(ISBLANK(RA1),"",IF(VLOOKUP(RA1,Register,60,FALSE)=0,"",(VLOOKUP(RA1,Register,60,FALSE))))</f>
        <v>4</v>
      </c>
      <c r="RA62" s="15" t="s">
        <v>17</v>
      </c>
      <c r="RB62" s="7" t="str">
        <f t="shared" ref="RB62" si="14640">"5." &amp; RD$1&amp; ".6.1."</f>
        <v>5.157.6.1.</v>
      </c>
      <c r="RC62" s="14">
        <f>IF(ISBLANK(RD1),"",IF(VLOOKUP(RD1,Register,60,FALSE)=0,"",(VLOOKUP(RD1,Register,60,FALSE))))</f>
        <v>4</v>
      </c>
      <c r="RD62" s="15" t="s">
        <v>17</v>
      </c>
      <c r="RE62" s="7" t="str">
        <f t="shared" ref="RE62" si="14641">"5." &amp; RG$1&amp; ".6.1."</f>
        <v>5.158.6.1.</v>
      </c>
      <c r="RF62" s="14">
        <f>IF(ISBLANK(RG1),"",IF(VLOOKUP(RG1,Register,60,FALSE)=0,"",(VLOOKUP(RG1,Register,60,FALSE))))</f>
        <v>4</v>
      </c>
      <c r="RG62" s="15" t="s">
        <v>17</v>
      </c>
      <c r="RH62" s="7" t="str">
        <f t="shared" ref="RH62" si="14642">"5." &amp; RJ$1&amp; ".6.1."</f>
        <v>5.159.6.1.</v>
      </c>
      <c r="RI62" s="14">
        <f>IF(ISBLANK(RJ1),"",IF(VLOOKUP(RJ1,Register,60,FALSE)=0,"",(VLOOKUP(RJ1,Register,60,FALSE))))</f>
        <v>4</v>
      </c>
      <c r="RJ62" s="15" t="s">
        <v>17</v>
      </c>
      <c r="RK62" s="7" t="str">
        <f t="shared" ref="RK62" si="14643">"5." &amp; RM$1&amp; ".6.1."</f>
        <v>5.160.6.1.</v>
      </c>
      <c r="RL62" s="14">
        <f>IF(ISBLANK(RM1),"",IF(VLOOKUP(RM1,Register,60,FALSE)=0,"",(VLOOKUP(RM1,Register,60,FALSE))))</f>
        <v>4</v>
      </c>
      <c r="RM62" s="15" t="s">
        <v>17</v>
      </c>
      <c r="RN62" s="7" t="str">
        <f t="shared" ref="RN62" si="14644">"5." &amp; RP$1&amp; ".6.1."</f>
        <v>5.161.6.1.</v>
      </c>
      <c r="RO62" s="14">
        <f>IF(ISBLANK(RP1),"",IF(VLOOKUP(RP1,Register,60,FALSE)=0,"",(VLOOKUP(RP1,Register,60,FALSE))))</f>
        <v>4</v>
      </c>
      <c r="RP62" s="15" t="s">
        <v>17</v>
      </c>
      <c r="RQ62" s="7" t="str">
        <f t="shared" ref="RQ62" si="14645">"5." &amp; RS$1&amp; ".6.1."</f>
        <v>5.162.6.1.</v>
      </c>
      <c r="RR62" s="14">
        <f>IF(ISBLANK(RS1),"",IF(VLOOKUP(RS1,Register,60,FALSE)=0,"",(VLOOKUP(RS1,Register,60,FALSE))))</f>
        <v>4</v>
      </c>
      <c r="RS62" s="15" t="s">
        <v>17</v>
      </c>
      <c r="RT62" s="7" t="str">
        <f t="shared" ref="RT62" si="14646">"5." &amp; RV$1&amp; ".6.1."</f>
        <v>5.163.6.1.</v>
      </c>
      <c r="RU62" s="14">
        <f>IF(ISBLANK(RV1),"",IF(VLOOKUP(RV1,Register,60,FALSE)=0,"",(VLOOKUP(RV1,Register,60,FALSE))))</f>
        <v>4</v>
      </c>
      <c r="RV62" s="15" t="s">
        <v>17</v>
      </c>
      <c r="RW62" s="7" t="str">
        <f t="shared" ref="RW62" si="14647">"5." &amp; RY$1&amp; ".6.1."</f>
        <v>5.164.6.1.</v>
      </c>
      <c r="RX62" s="14">
        <f>IF(ISBLANK(RY1),"",IF(VLOOKUP(RY1,Register,60,FALSE)=0,"",(VLOOKUP(RY1,Register,60,FALSE))))</f>
        <v>4</v>
      </c>
      <c r="RY62" s="15" t="s">
        <v>17</v>
      </c>
      <c r="RZ62" s="7" t="str">
        <f t="shared" ref="RZ62" si="14648">"5." &amp; SB$1&amp; ".6.1."</f>
        <v>5.165.6.1.</v>
      </c>
      <c r="SA62" s="14">
        <f>IF(ISBLANK(SB1),"",IF(VLOOKUP(SB1,Register,60,FALSE)=0,"",(VLOOKUP(SB1,Register,60,FALSE))))</f>
        <v>4</v>
      </c>
      <c r="SB62" s="15" t="s">
        <v>17</v>
      </c>
      <c r="SC62" s="7" t="str">
        <f t="shared" ref="SC62" si="14649">"5." &amp; SE$1&amp; ".6.1."</f>
        <v>5.166.6.1.</v>
      </c>
      <c r="SD62" s="14">
        <f>IF(ISBLANK(SE1),"",IF(VLOOKUP(SE1,Register,60,FALSE)=0,"",(VLOOKUP(SE1,Register,60,FALSE))))</f>
        <v>4</v>
      </c>
      <c r="SE62" s="15" t="s">
        <v>17</v>
      </c>
      <c r="SF62" s="7" t="str">
        <f t="shared" ref="SF62" si="14650">"5." &amp; SH$1&amp; ".6.1."</f>
        <v>5.167.6.1.</v>
      </c>
      <c r="SG62" s="14">
        <f>IF(ISBLANK(SH1),"",IF(VLOOKUP(SH1,Register,60,FALSE)=0,"",(VLOOKUP(SH1,Register,60,FALSE))))</f>
        <v>4</v>
      </c>
      <c r="SH62" s="15" t="s">
        <v>17</v>
      </c>
      <c r="SI62" s="7" t="str">
        <f t="shared" ref="SI62" si="14651">"5." &amp; SK$1&amp; ".6.1."</f>
        <v>5.168.6.1.</v>
      </c>
      <c r="SJ62" s="14">
        <f>IF(ISBLANK(SK1),"",IF(VLOOKUP(SK1,Register,60,FALSE)=0,"",(VLOOKUP(SK1,Register,60,FALSE))))</f>
        <v>4</v>
      </c>
      <c r="SK62" s="15" t="s">
        <v>17</v>
      </c>
      <c r="SL62" s="7" t="str">
        <f t="shared" ref="SL62" si="14652">"5." &amp; SN$1&amp; ".6.1."</f>
        <v>5.169.6.1.</v>
      </c>
      <c r="SM62" s="14">
        <f>IF(ISBLANK(SN1),"",IF(VLOOKUP(SN1,Register,60,FALSE)=0,"",(VLOOKUP(SN1,Register,60,FALSE))))</f>
        <v>4</v>
      </c>
      <c r="SN62" s="15" t="s">
        <v>17</v>
      </c>
      <c r="SO62" s="7" t="str">
        <f t="shared" ref="SO62" si="14653">"5." &amp; SQ$1&amp; ".6.1."</f>
        <v>5.170.6.1.</v>
      </c>
      <c r="SP62" s="14">
        <f>IF(ISBLANK(SQ1),"",IF(VLOOKUP(SQ1,Register,60,FALSE)=0,"",(VLOOKUP(SQ1,Register,60,FALSE))))</f>
        <v>4</v>
      </c>
      <c r="SQ62" s="15" t="s">
        <v>17</v>
      </c>
      <c r="SR62" s="7" t="str">
        <f t="shared" ref="SR62" si="14654">"5." &amp; ST$1&amp; ".6.1."</f>
        <v>5.171.6.1.</v>
      </c>
      <c r="SS62" s="14">
        <f>IF(ISBLANK(ST1),"",IF(VLOOKUP(ST1,Register,60,FALSE)=0,"",(VLOOKUP(ST1,Register,60,FALSE))))</f>
        <v>4</v>
      </c>
      <c r="ST62" s="15" t="s">
        <v>17</v>
      </c>
      <c r="SU62" s="7" t="str">
        <f t="shared" ref="SU62" si="14655">"5." &amp; SW$1&amp; ".6.1."</f>
        <v>5.172.6.1.</v>
      </c>
      <c r="SV62" s="14">
        <f>IF(ISBLANK(SW1),"",IF(VLOOKUP(SW1,Register,60,FALSE)=0,"",(VLOOKUP(SW1,Register,60,FALSE))))</f>
        <v>4</v>
      </c>
      <c r="SW62" s="15" t="s">
        <v>17</v>
      </c>
      <c r="SX62" s="7" t="str">
        <f t="shared" ref="SX62" si="14656">"5." &amp; SZ$1&amp; ".6.1."</f>
        <v>5.173.6.1.</v>
      </c>
      <c r="SY62" s="14">
        <f>IF(ISBLANK(SZ1),"",IF(VLOOKUP(SZ1,Register,60,FALSE)=0,"",(VLOOKUP(SZ1,Register,60,FALSE))))</f>
        <v>4</v>
      </c>
      <c r="SZ62" s="15" t="s">
        <v>17</v>
      </c>
      <c r="TA62" s="7" t="str">
        <f t="shared" ref="TA62" si="14657">"5." &amp; TC$1&amp; ".6.1."</f>
        <v>5.174.6.1.</v>
      </c>
      <c r="TB62" s="14">
        <f>IF(ISBLANK(TC1),"",IF(VLOOKUP(TC1,Register,60,FALSE)=0,"",(VLOOKUP(TC1,Register,60,FALSE))))</f>
        <v>4</v>
      </c>
      <c r="TC62" s="15" t="s">
        <v>17</v>
      </c>
      <c r="TD62" s="7" t="str">
        <f t="shared" ref="TD62" si="14658">"5." &amp; TF$1&amp; ".6.1."</f>
        <v>5.175.6.1.</v>
      </c>
      <c r="TE62" s="14">
        <f>IF(ISBLANK(TF1),"",IF(VLOOKUP(TF1,Register,60,FALSE)=0,"",(VLOOKUP(TF1,Register,60,FALSE))))</f>
        <v>4</v>
      </c>
      <c r="TF62" s="15" t="s">
        <v>17</v>
      </c>
      <c r="TG62" s="7" t="str">
        <f t="shared" ref="TG62" si="14659">"5." &amp; TI$1&amp; ".6.1."</f>
        <v>5.176.6.1.</v>
      </c>
      <c r="TH62" s="14">
        <f>IF(ISBLANK(TI1),"",IF(VLOOKUP(TI1,Register,60,FALSE)=0,"",(VLOOKUP(TI1,Register,60,FALSE))))</f>
        <v>4</v>
      </c>
      <c r="TI62" s="15" t="s">
        <v>17</v>
      </c>
      <c r="TJ62" s="7" t="str">
        <f t="shared" ref="TJ62" si="14660">"5." &amp; TL$1&amp; ".6.1."</f>
        <v>5.177.6.1.</v>
      </c>
      <c r="TK62" s="14">
        <f>IF(ISBLANK(TL1),"",IF(VLOOKUP(TL1,Register,60,FALSE)=0,"",(VLOOKUP(TL1,Register,60,FALSE))))</f>
        <v>4</v>
      </c>
      <c r="TL62" s="15" t="s">
        <v>17</v>
      </c>
      <c r="TM62" s="7" t="str">
        <f t="shared" ref="TM62" si="14661">"5." &amp; TO$1&amp; ".6.1."</f>
        <v>5.178.6.1.</v>
      </c>
      <c r="TN62" s="14">
        <f>IF(ISBLANK(TO1),"",IF(VLOOKUP(TO1,Register,60,FALSE)=0,"",(VLOOKUP(TO1,Register,60,FALSE))))</f>
        <v>4</v>
      </c>
      <c r="TO62" s="15" t="s">
        <v>17</v>
      </c>
      <c r="TP62" s="7" t="str">
        <f t="shared" ref="TP62" si="14662">"5." &amp; TR$1&amp; ".6.1."</f>
        <v>5.179.6.1.</v>
      </c>
      <c r="TQ62" s="14">
        <f>IF(ISBLANK(TR1),"",IF(VLOOKUP(TR1,Register,60,FALSE)=0,"",(VLOOKUP(TR1,Register,60,FALSE))))</f>
        <v>4</v>
      </c>
      <c r="TR62" s="15" t="s">
        <v>17</v>
      </c>
      <c r="TS62" s="7" t="str">
        <f t="shared" ref="TS62" si="14663">"5." &amp; TU$1&amp; ".6.1."</f>
        <v>5.180.6.1.</v>
      </c>
      <c r="TT62" s="14">
        <f>IF(ISBLANK(TU1),"",IF(VLOOKUP(TU1,Register,60,FALSE)=0,"",(VLOOKUP(TU1,Register,60,FALSE))))</f>
        <v>4</v>
      </c>
      <c r="TU62" s="15" t="s">
        <v>17</v>
      </c>
      <c r="TV62" s="7" t="str">
        <f t="shared" ref="TV62" si="14664">"5." &amp; TX$1&amp; ".6.1."</f>
        <v>5.181.6.1.</v>
      </c>
      <c r="TW62" s="14">
        <f>IF(ISBLANK(TX1),"",IF(VLOOKUP(TX1,Register,60,FALSE)=0,"",(VLOOKUP(TX1,Register,60,FALSE))))</f>
        <v>4</v>
      </c>
      <c r="TX62" s="15" t="s">
        <v>17</v>
      </c>
      <c r="TY62" s="7" t="str">
        <f t="shared" ref="TY62" si="14665">"5." &amp; UA$1&amp; ".6.1."</f>
        <v>5.182.6.1.</v>
      </c>
      <c r="TZ62" s="14">
        <f>IF(ISBLANK(UA1),"",IF(VLOOKUP(UA1,Register,60,FALSE)=0,"",(VLOOKUP(UA1,Register,60,FALSE))))</f>
        <v>4</v>
      </c>
      <c r="UA62" s="15" t="s">
        <v>17</v>
      </c>
      <c r="UB62" s="7" t="str">
        <f t="shared" ref="UB62" si="14666">"5." &amp; UD$1&amp; ".6.1."</f>
        <v>5.183.6.1.</v>
      </c>
      <c r="UC62" s="14">
        <f>IF(ISBLANK(UD1),"",IF(VLOOKUP(UD1,Register,60,FALSE)=0,"",(VLOOKUP(UD1,Register,60,FALSE))))</f>
        <v>4</v>
      </c>
      <c r="UD62" s="15" t="s">
        <v>17</v>
      </c>
      <c r="UE62" s="7" t="str">
        <f t="shared" ref="UE62" si="14667">"5." &amp; UG$1&amp; ".6.1."</f>
        <v>5.184.6.1.</v>
      </c>
      <c r="UF62" s="14">
        <f>IF(ISBLANK(UG1),"",IF(VLOOKUP(UG1,Register,60,FALSE)=0,"",(VLOOKUP(UG1,Register,60,FALSE))))</f>
        <v>4</v>
      </c>
      <c r="UG62" s="15" t="s">
        <v>17</v>
      </c>
      <c r="UH62" s="7" t="str">
        <f t="shared" ref="UH62" si="14668">"5." &amp; UJ$1&amp; ".6.1."</f>
        <v>5.185.6.1.</v>
      </c>
      <c r="UI62" s="14">
        <f>IF(ISBLANK(UJ1),"",IF(VLOOKUP(UJ1,Register,60,FALSE)=0,"",(VLOOKUP(UJ1,Register,60,FALSE))))</f>
        <v>4</v>
      </c>
      <c r="UJ62" s="15" t="s">
        <v>17</v>
      </c>
      <c r="UK62" s="7" t="str">
        <f t="shared" ref="UK62" si="14669">"5." &amp; UM$1&amp; ".6.1."</f>
        <v>5.186.6.1.</v>
      </c>
      <c r="UL62" s="14">
        <f>IF(ISBLANK(UM1),"",IF(VLOOKUP(UM1,Register,60,FALSE)=0,"",(VLOOKUP(UM1,Register,60,FALSE))))</f>
        <v>4</v>
      </c>
      <c r="UM62" s="15" t="s">
        <v>17</v>
      </c>
      <c r="UN62" s="7" t="str">
        <f t="shared" ref="UN62" si="14670">"5." &amp; UP$1&amp; ".6.1."</f>
        <v>5.187.6.1.</v>
      </c>
      <c r="UO62" s="14">
        <f>IF(ISBLANK(UP1),"",IF(VLOOKUP(UP1,Register,60,FALSE)=0,"",(VLOOKUP(UP1,Register,60,FALSE))))</f>
        <v>4</v>
      </c>
      <c r="UP62" s="15" t="s">
        <v>17</v>
      </c>
      <c r="UQ62" s="7" t="str">
        <f t="shared" ref="UQ62" si="14671">"5." &amp; US$1&amp; ".6.1."</f>
        <v>5.188.6.1.</v>
      </c>
      <c r="UR62" s="14">
        <f>IF(ISBLANK(US1),"",IF(VLOOKUP(US1,Register,60,FALSE)=0,"",(VLOOKUP(US1,Register,60,FALSE))))</f>
        <v>4</v>
      </c>
      <c r="US62" s="15" t="s">
        <v>17</v>
      </c>
      <c r="UT62" s="7" t="str">
        <f t="shared" ref="UT62" si="14672">"5." &amp; UV$1&amp; ".6.1."</f>
        <v>5.189.6.1.</v>
      </c>
      <c r="UU62" s="14">
        <f>IF(ISBLANK(UV1),"",IF(VLOOKUP(UV1,Register,60,FALSE)=0,"",(VLOOKUP(UV1,Register,60,FALSE))))</f>
        <v>4</v>
      </c>
      <c r="UV62" s="15" t="s">
        <v>17</v>
      </c>
      <c r="UW62" s="7" t="str">
        <f t="shared" ref="UW62" si="14673">"5." &amp; UY$1&amp; ".6.1."</f>
        <v>5.190.6.1.</v>
      </c>
      <c r="UX62" s="14">
        <f>IF(ISBLANK(UY1),"",IF(VLOOKUP(UY1,Register,60,FALSE)=0,"",(VLOOKUP(UY1,Register,60,FALSE))))</f>
        <v>4</v>
      </c>
      <c r="UY62" s="15" t="s">
        <v>17</v>
      </c>
      <c r="UZ62" s="7" t="str">
        <f t="shared" ref="UZ62" si="14674">"5." &amp; VB$1&amp; ".6.1."</f>
        <v>5.191.6.1.</v>
      </c>
      <c r="VA62" s="14">
        <f>IF(ISBLANK(VB1),"",IF(VLOOKUP(VB1,Register,60,FALSE)=0,"",(VLOOKUP(VB1,Register,60,FALSE))))</f>
        <v>4</v>
      </c>
      <c r="VB62" s="15" t="s">
        <v>17</v>
      </c>
      <c r="VC62" s="7" t="str">
        <f t="shared" ref="VC62" si="14675">"5." &amp; VE$1&amp; ".6.1."</f>
        <v>5.192.6.1.</v>
      </c>
      <c r="VD62" s="14">
        <f>IF(ISBLANK(VE1),"",IF(VLOOKUP(VE1,Register,60,FALSE)=0,"",(VLOOKUP(VE1,Register,60,FALSE))))</f>
        <v>4</v>
      </c>
      <c r="VE62" s="15" t="s">
        <v>17</v>
      </c>
      <c r="VF62" s="7" t="str">
        <f t="shared" ref="VF62" si="14676">"5." &amp; VH$1&amp; ".6.1."</f>
        <v>5.193.6.1.</v>
      </c>
      <c r="VG62" s="14">
        <f>IF(ISBLANK(VH1),"",IF(VLOOKUP(VH1,Register,60,FALSE)=0,"",(VLOOKUP(VH1,Register,60,FALSE))))</f>
        <v>4</v>
      </c>
      <c r="VH62" s="15" t="s">
        <v>17</v>
      </c>
      <c r="VI62" s="7" t="str">
        <f t="shared" ref="VI62" si="14677">"5." &amp; VK$1&amp; ".6.1."</f>
        <v>5.194.6.1.</v>
      </c>
      <c r="VJ62" s="14">
        <f>IF(ISBLANK(VK1),"",IF(VLOOKUP(VK1,Register,60,FALSE)=0,"",(VLOOKUP(VK1,Register,60,FALSE))))</f>
        <v>4</v>
      </c>
      <c r="VK62" s="15" t="s">
        <v>17</v>
      </c>
      <c r="VL62" s="7" t="str">
        <f t="shared" ref="VL62" si="14678">"5." &amp; VN$1&amp; ".6.1."</f>
        <v>5.195.6.1.</v>
      </c>
      <c r="VM62" s="14">
        <f>IF(ISBLANK(VN1),"",IF(VLOOKUP(VN1,Register,60,FALSE)=0,"",(VLOOKUP(VN1,Register,60,FALSE))))</f>
        <v>4</v>
      </c>
      <c r="VN62" s="15" t="s">
        <v>17</v>
      </c>
      <c r="VO62" s="7" t="str">
        <f t="shared" ref="VO62" si="14679">"5." &amp; VQ$1&amp; ".6.1."</f>
        <v>5.196.6.1.</v>
      </c>
      <c r="VP62" s="14">
        <f>IF(ISBLANK(VQ1),"",IF(VLOOKUP(VQ1,Register,60,FALSE)=0,"",(VLOOKUP(VQ1,Register,60,FALSE))))</f>
        <v>4</v>
      </c>
      <c r="VQ62" s="15" t="s">
        <v>17</v>
      </c>
      <c r="VR62" s="7" t="str">
        <f t="shared" ref="VR62" si="14680">"5." &amp; VT$1&amp; ".6.1."</f>
        <v>5.197.6.1.</v>
      </c>
      <c r="VS62" s="14">
        <f>IF(ISBLANK(VT1),"",IF(VLOOKUP(VT1,Register,60,FALSE)=0,"",(VLOOKUP(VT1,Register,60,FALSE))))</f>
        <v>4</v>
      </c>
      <c r="VT62" s="15" t="s">
        <v>17</v>
      </c>
      <c r="VU62" s="7" t="str">
        <f t="shared" ref="VU62" si="14681">"5." &amp; VW$1&amp; ".6.1."</f>
        <v>5.198.6.1.</v>
      </c>
      <c r="VV62" s="14">
        <f>IF(ISBLANK(VW1),"",IF(VLOOKUP(VW1,Register,60,FALSE)=0,"",(VLOOKUP(VW1,Register,60,FALSE))))</f>
        <v>4</v>
      </c>
      <c r="VW62" s="15" t="s">
        <v>17</v>
      </c>
      <c r="VX62" s="7" t="str">
        <f t="shared" ref="VX62" si="14682">"5." &amp; VZ$1&amp; ".6.1."</f>
        <v>5.199.6.1.</v>
      </c>
      <c r="VY62" s="14">
        <f>IF(ISBLANK(VZ1),"",IF(VLOOKUP(VZ1,Register,60,FALSE)=0,"",(VLOOKUP(VZ1,Register,60,FALSE))))</f>
        <v>4</v>
      </c>
      <c r="VZ62" s="15" t="s">
        <v>17</v>
      </c>
      <c r="WA62" s="7" t="str">
        <f t="shared" ref="WA62" si="14683">"5." &amp; WC$1&amp; ".6.1."</f>
        <v>5.200.6.1.</v>
      </c>
      <c r="WB62" s="14">
        <f>IF(ISBLANK(WC1),"",IF(VLOOKUP(WC1,Register,60,FALSE)=0,"",(VLOOKUP(WC1,Register,60,FALSE))))</f>
        <v>4</v>
      </c>
      <c r="WC62" s="15" t="s">
        <v>17</v>
      </c>
      <c r="WD62" s="7" t="str">
        <f t="shared" ref="WD62" si="14684">"5." &amp; WF$1&amp; ".6.1."</f>
        <v>5.201.6.1.</v>
      </c>
      <c r="WE62" s="14">
        <f>IF(ISBLANK(WF1),"",IF(VLOOKUP(WF1,Register,60,FALSE)=0,"",(VLOOKUP(WF1,Register,60,FALSE))))</f>
        <v>4</v>
      </c>
      <c r="WF62" s="15" t="s">
        <v>17</v>
      </c>
      <c r="WG62" s="7" t="str">
        <f t="shared" ref="WG62" si="14685">"5." &amp; WI$1&amp; ".6.1."</f>
        <v>5.202.6.1.</v>
      </c>
      <c r="WH62" s="14">
        <f>IF(ISBLANK(WI1),"",IF(VLOOKUP(WI1,Register,60,FALSE)=0,"",(VLOOKUP(WI1,Register,60,FALSE))))</f>
        <v>4</v>
      </c>
      <c r="WI62" s="15" t="s">
        <v>17</v>
      </c>
      <c r="WJ62" s="7" t="str">
        <f t="shared" ref="WJ62" si="14686">"5." &amp; WL$1&amp; ".6.1."</f>
        <v>5.203.6.1.</v>
      </c>
      <c r="WK62" s="14">
        <f>IF(ISBLANK(WL1),"",IF(VLOOKUP(WL1,Register,60,FALSE)=0,"",(VLOOKUP(WL1,Register,60,FALSE))))</f>
        <v>4</v>
      </c>
      <c r="WL62" s="15" t="s">
        <v>17</v>
      </c>
      <c r="WM62" s="7" t="str">
        <f t="shared" ref="WM62" si="14687">"5." &amp; WO$1&amp; ".6.1."</f>
        <v>5.204.6.1.</v>
      </c>
      <c r="WN62" s="14">
        <f>IF(ISBLANK(WO1),"",IF(VLOOKUP(WO1,Register,60,FALSE)=0,"",(VLOOKUP(WO1,Register,60,FALSE))))</f>
        <v>4</v>
      </c>
      <c r="WO62" s="15" t="s">
        <v>17</v>
      </c>
      <c r="WP62" s="7" t="str">
        <f t="shared" ref="WP62" si="14688">"5." &amp; WR$1&amp; ".6.1."</f>
        <v>5.205.6.1.</v>
      </c>
      <c r="WQ62" s="14">
        <f>IF(ISBLANK(WR1),"",IF(VLOOKUP(WR1,Register,60,FALSE)=0,"",(VLOOKUP(WR1,Register,60,FALSE))))</f>
        <v>4</v>
      </c>
      <c r="WR62" s="15" t="s">
        <v>17</v>
      </c>
      <c r="WS62" s="7" t="str">
        <f t="shared" ref="WS62" si="14689">"5." &amp; WU$1&amp; ".6.1."</f>
        <v>5.206.6.1.</v>
      </c>
      <c r="WT62" s="14">
        <f>IF(ISBLANK(WU1),"",IF(VLOOKUP(WU1,Register,60,FALSE)=0,"",(VLOOKUP(WU1,Register,60,FALSE))))</f>
        <v>4</v>
      </c>
      <c r="WU62" s="15" t="s">
        <v>17</v>
      </c>
      <c r="WV62" s="7" t="str">
        <f t="shared" ref="WV62" si="14690">"5." &amp; WX$1&amp; ".6.1."</f>
        <v>5.207.6.1.</v>
      </c>
      <c r="WW62" s="14">
        <f>IF(ISBLANK(WX1),"",IF(VLOOKUP(WX1,Register,60,FALSE)=0,"",(VLOOKUP(WX1,Register,60,FALSE))))</f>
        <v>4</v>
      </c>
      <c r="WX62" s="15" t="s">
        <v>17</v>
      </c>
      <c r="WY62" s="7" t="str">
        <f t="shared" ref="WY62" si="14691">"5." &amp; XA$1&amp; ".6.1."</f>
        <v>5.208.6.1.</v>
      </c>
      <c r="WZ62" s="14">
        <f>IF(ISBLANK(XA1),"",IF(VLOOKUP(XA1,Register,60,FALSE)=0,"",(VLOOKUP(XA1,Register,60,FALSE))))</f>
        <v>4</v>
      </c>
      <c r="XA62" s="15" t="s">
        <v>17</v>
      </c>
      <c r="XB62" s="7" t="str">
        <f t="shared" ref="XB62" si="14692">"5." &amp; XD$1&amp; ".6.1."</f>
        <v>5.209.6.1.</v>
      </c>
      <c r="XC62" s="14">
        <f>IF(ISBLANK(XD1),"",IF(VLOOKUP(XD1,Register,60,FALSE)=0,"",(VLOOKUP(XD1,Register,60,FALSE))))</f>
        <v>4</v>
      </c>
      <c r="XD62" s="15" t="s">
        <v>17</v>
      </c>
      <c r="XE62" s="7" t="str">
        <f t="shared" ref="XE62" si="14693">"5." &amp; XG$1&amp; ".6.1."</f>
        <v>5.210.6.1.</v>
      </c>
      <c r="XF62" s="14">
        <f>IF(ISBLANK(XG1),"",IF(VLOOKUP(XG1,Register,60,FALSE)=0,"",(VLOOKUP(XG1,Register,60,FALSE))))</f>
        <v>4</v>
      </c>
      <c r="XG62" s="15" t="s">
        <v>17</v>
      </c>
      <c r="XH62" s="7" t="str">
        <f t="shared" ref="XH62" si="14694">"5." &amp; XJ$1&amp; ".6.1."</f>
        <v>5.211.6.1.</v>
      </c>
      <c r="XI62" s="14">
        <f>IF(ISBLANK(XJ1),"",IF(VLOOKUP(XJ1,Register,60,FALSE)=0,"",(VLOOKUP(XJ1,Register,60,FALSE))))</f>
        <v>4</v>
      </c>
      <c r="XJ62" s="15" t="s">
        <v>17</v>
      </c>
      <c r="XK62" s="7" t="str">
        <f t="shared" ref="XK62" si="14695">"5." &amp; XM$1&amp; ".6.1."</f>
        <v>5.212.6.1.</v>
      </c>
      <c r="XL62" s="14">
        <f>IF(ISBLANK(XM1),"",IF(VLOOKUP(XM1,Register,60,FALSE)=0,"",(VLOOKUP(XM1,Register,60,FALSE))))</f>
        <v>4</v>
      </c>
      <c r="XM62" s="15" t="s">
        <v>17</v>
      </c>
      <c r="XN62" s="7" t="str">
        <f t="shared" ref="XN62" si="14696">"5." &amp; XP$1&amp; ".6.1."</f>
        <v>5.213.6.1.</v>
      </c>
      <c r="XO62" s="14">
        <f>IF(ISBLANK(XP1),"",IF(VLOOKUP(XP1,Register,60,FALSE)=0,"",(VLOOKUP(XP1,Register,60,FALSE))))</f>
        <v>4</v>
      </c>
      <c r="XP62" s="15" t="s">
        <v>17</v>
      </c>
      <c r="XQ62" s="7" t="str">
        <f t="shared" ref="XQ62" si="14697">"5." &amp; XS$1&amp; ".6.1."</f>
        <v>5.214.6.1.</v>
      </c>
      <c r="XR62" s="14">
        <f>IF(ISBLANK(XS1),"",IF(VLOOKUP(XS1,Register,60,FALSE)=0,"",(VLOOKUP(XS1,Register,60,FALSE))))</f>
        <v>4</v>
      </c>
      <c r="XS62" s="15" t="s">
        <v>17</v>
      </c>
      <c r="XT62" s="7" t="str">
        <f t="shared" ref="XT62" si="14698">"5." &amp; XV$1&amp; ".6.1."</f>
        <v>5.215.6.1.</v>
      </c>
      <c r="XU62" s="14">
        <f>IF(ISBLANK(XV1),"",IF(VLOOKUP(XV1,Register,60,FALSE)=0,"",(VLOOKUP(XV1,Register,60,FALSE))))</f>
        <v>4</v>
      </c>
      <c r="XV62" s="15" t="s">
        <v>17</v>
      </c>
      <c r="XW62" s="7" t="str">
        <f t="shared" ref="XW62" si="14699">"5." &amp; XY$1&amp; ".6.1."</f>
        <v>5.216.6.1.</v>
      </c>
      <c r="XX62" s="14">
        <f>IF(ISBLANK(XY1),"",IF(VLOOKUP(XY1,Register,60,FALSE)=0,"",(VLOOKUP(XY1,Register,60,FALSE))))</f>
        <v>4</v>
      </c>
      <c r="XY62" s="15" t="s">
        <v>17</v>
      </c>
      <c r="XZ62" s="7" t="str">
        <f t="shared" ref="XZ62" si="14700">"5." &amp; YB$1&amp; ".6.1."</f>
        <v>5.217.6.1.</v>
      </c>
      <c r="YA62" s="14">
        <f>IF(ISBLANK(YB1),"",IF(VLOOKUP(YB1,Register,60,FALSE)=0,"",(VLOOKUP(YB1,Register,60,FALSE))))</f>
        <v>4</v>
      </c>
      <c r="YB62" s="15" t="s">
        <v>17</v>
      </c>
      <c r="YC62" s="7" t="str">
        <f t="shared" ref="YC62" si="14701">"5." &amp; YE$1&amp; ".6.1."</f>
        <v>5.218.6.1.</v>
      </c>
      <c r="YD62" s="14">
        <f>IF(ISBLANK(YE1),"",IF(VLOOKUP(YE1,Register,60,FALSE)=0,"",(VLOOKUP(YE1,Register,60,FALSE))))</f>
        <v>4</v>
      </c>
      <c r="YE62" s="15" t="s">
        <v>17</v>
      </c>
      <c r="YF62" s="7" t="str">
        <f t="shared" ref="YF62" si="14702">"5." &amp; YH$1&amp; ".6.1."</f>
        <v>5.219.6.1.</v>
      </c>
      <c r="YG62" s="14">
        <f>IF(ISBLANK(YH1),"",IF(VLOOKUP(YH1,Register,60,FALSE)=0,"",(VLOOKUP(YH1,Register,60,FALSE))))</f>
        <v>4</v>
      </c>
      <c r="YH62" s="15" t="s">
        <v>17</v>
      </c>
      <c r="YI62" s="7" t="str">
        <f t="shared" ref="YI62" si="14703">"5." &amp; YK$1&amp; ".6.1."</f>
        <v>5.220.6.1.</v>
      </c>
      <c r="YJ62" s="14">
        <f>IF(ISBLANK(YK1),"",IF(VLOOKUP(YK1,Register,60,FALSE)=0,"",(VLOOKUP(YK1,Register,60,FALSE))))</f>
        <v>4</v>
      </c>
      <c r="YK62" s="15" t="s">
        <v>17</v>
      </c>
      <c r="YL62" s="7" t="str">
        <f t="shared" ref="YL62" si="14704">"5." &amp; YN$1&amp; ".6.1."</f>
        <v>5.221.6.1.</v>
      </c>
      <c r="YM62" s="14">
        <f>IF(ISBLANK(YN1),"",IF(VLOOKUP(YN1,Register,60,FALSE)=0,"",(VLOOKUP(YN1,Register,60,FALSE))))</f>
        <v>4</v>
      </c>
      <c r="YN62" s="15" t="s">
        <v>17</v>
      </c>
      <c r="YO62" s="7" t="str">
        <f t="shared" ref="YO62" si="14705">"5." &amp; YQ$1&amp; ".6.1."</f>
        <v>5.222.6.1.</v>
      </c>
      <c r="YP62" s="14">
        <f>IF(ISBLANK(YQ1),"",IF(VLOOKUP(YQ1,Register,60,FALSE)=0,"",(VLOOKUP(YQ1,Register,60,FALSE))))</f>
        <v>4</v>
      </c>
      <c r="YQ62" s="15" t="s">
        <v>17</v>
      </c>
      <c r="YR62" s="7" t="str">
        <f t="shared" ref="YR62" si="14706">"5." &amp; YT$1&amp; ".6.1."</f>
        <v>5.223.6.1.</v>
      </c>
      <c r="YS62" s="14">
        <f>IF(ISBLANK(YT1),"",IF(VLOOKUP(YT1,Register,60,FALSE)=0,"",(VLOOKUP(YT1,Register,60,FALSE))))</f>
        <v>4</v>
      </c>
      <c r="YT62" s="15" t="s">
        <v>17</v>
      </c>
      <c r="YU62" s="7" t="str">
        <f t="shared" ref="YU62" si="14707">"5." &amp; YW$1&amp; ".6.1."</f>
        <v>5.224.6.1.</v>
      </c>
      <c r="YV62" s="14">
        <f>IF(ISBLANK(YW1),"",IF(VLOOKUP(YW1,Register,60,FALSE)=0,"",(VLOOKUP(YW1,Register,60,FALSE))))</f>
        <v>4</v>
      </c>
      <c r="YW62" s="15" t="s">
        <v>17</v>
      </c>
      <c r="YX62" s="7" t="str">
        <f t="shared" ref="YX62" si="14708">"5." &amp; YZ$1&amp; ".6.1."</f>
        <v>5.225.6.1.</v>
      </c>
      <c r="YY62" s="14">
        <f>IF(ISBLANK(YZ1),"",IF(VLOOKUP(YZ1,Register,60,FALSE)=0,"",(VLOOKUP(YZ1,Register,60,FALSE))))</f>
        <v>4</v>
      </c>
      <c r="YZ62" s="15" t="s">
        <v>17</v>
      </c>
      <c r="ZA62" s="7" t="str">
        <f t="shared" ref="ZA62" si="14709">"5." &amp; ZC$1&amp; ".6.1."</f>
        <v>5.226.6.1.</v>
      </c>
      <c r="ZB62" s="14">
        <f>IF(ISBLANK(ZC1),"",IF(VLOOKUP(ZC1,Register,60,FALSE)=0,"",(VLOOKUP(ZC1,Register,60,FALSE))))</f>
        <v>4</v>
      </c>
      <c r="ZC62" s="15" t="s">
        <v>17</v>
      </c>
      <c r="ZD62" s="7" t="str">
        <f t="shared" ref="ZD62" si="14710">"5." &amp; ZF$1&amp; ".6.1."</f>
        <v>5.227.6.1.</v>
      </c>
      <c r="ZE62" s="14">
        <f>IF(ISBLANK(ZF1),"",IF(VLOOKUP(ZF1,Register,60,FALSE)=0,"",(VLOOKUP(ZF1,Register,60,FALSE))))</f>
        <v>4</v>
      </c>
      <c r="ZF62" s="15" t="s">
        <v>17</v>
      </c>
      <c r="ZG62" s="7" t="str">
        <f t="shared" ref="ZG62" si="14711">"5." &amp; ZI$1&amp; ".6.1."</f>
        <v>5.228.6.1.</v>
      </c>
      <c r="ZH62" s="14">
        <f>IF(ISBLANK(ZI1),"",IF(VLOOKUP(ZI1,Register,60,FALSE)=0,"",(VLOOKUP(ZI1,Register,60,FALSE))))</f>
        <v>4</v>
      </c>
      <c r="ZI62" s="15" t="s">
        <v>17</v>
      </c>
      <c r="ZJ62" s="7" t="str">
        <f t="shared" ref="ZJ62" si="14712">"5." &amp; ZL$1&amp; ".6.1."</f>
        <v>5.229.6.1.</v>
      </c>
      <c r="ZK62" s="14">
        <f>IF(ISBLANK(ZL1),"",IF(VLOOKUP(ZL1,Register,60,FALSE)=0,"",(VLOOKUP(ZL1,Register,60,FALSE))))</f>
        <v>4</v>
      </c>
      <c r="ZL62" s="15" t="s">
        <v>17</v>
      </c>
      <c r="ZM62" s="7" t="str">
        <f t="shared" ref="ZM62" si="14713">"5." &amp; ZO$1&amp; ".6.1."</f>
        <v>5.230.6.1.</v>
      </c>
      <c r="ZN62" s="14">
        <f>IF(ISBLANK(ZO1),"",IF(VLOOKUP(ZO1,Register,60,FALSE)=0,"",(VLOOKUP(ZO1,Register,60,FALSE))))</f>
        <v>4</v>
      </c>
      <c r="ZO62" s="15" t="s">
        <v>17</v>
      </c>
      <c r="ZP62" s="7" t="str">
        <f t="shared" ref="ZP62" si="14714">"5." &amp; ZR$1&amp; ".6.1."</f>
        <v>5.231.6.1.</v>
      </c>
      <c r="ZQ62" s="14">
        <f>IF(ISBLANK(ZR1),"",IF(VLOOKUP(ZR1,Register,60,FALSE)=0,"",(VLOOKUP(ZR1,Register,60,FALSE))))</f>
        <v>4</v>
      </c>
      <c r="ZR62" s="15" t="s">
        <v>17</v>
      </c>
      <c r="ZS62" s="7" t="str">
        <f t="shared" ref="ZS62" si="14715">"5." &amp; ZU$1&amp; ".6.1."</f>
        <v>5.232.6.1.</v>
      </c>
      <c r="ZT62" s="14">
        <f>IF(ISBLANK(ZU1),"",IF(VLOOKUP(ZU1,Register,60,FALSE)=0,"",(VLOOKUP(ZU1,Register,60,FALSE))))</f>
        <v>4</v>
      </c>
      <c r="ZU62" s="15" t="s">
        <v>17</v>
      </c>
      <c r="ZV62" s="7" t="str">
        <f t="shared" ref="ZV62" si="14716">"5." &amp; ZX$1&amp; ".6.1."</f>
        <v>5.233.6.1.</v>
      </c>
      <c r="ZW62" s="14">
        <f>IF(ISBLANK(ZX1),"",IF(VLOOKUP(ZX1,Register,60,FALSE)=0,"",(VLOOKUP(ZX1,Register,60,FALSE))))</f>
        <v>4</v>
      </c>
      <c r="ZX62" s="15" t="s">
        <v>17</v>
      </c>
      <c r="ZY62" s="7" t="str">
        <f t="shared" ref="ZY62" si="14717">"5." &amp; AAA$1&amp; ".6.1."</f>
        <v>5.234.6.1.</v>
      </c>
      <c r="ZZ62" s="14">
        <f>IF(ISBLANK(AAA1),"",IF(VLOOKUP(AAA1,Register,60,FALSE)=0,"",(VLOOKUP(AAA1,Register,60,FALSE))))</f>
        <v>4</v>
      </c>
      <c r="AAA62" s="15" t="s">
        <v>17</v>
      </c>
      <c r="AAB62" s="7" t="str">
        <f t="shared" ref="AAB62" si="14718">"5." &amp; AAD$1&amp; ".6.1."</f>
        <v>5.235.6.1.</v>
      </c>
      <c r="AAC62" s="14">
        <f>IF(ISBLANK(AAD1),"",IF(VLOOKUP(AAD1,Register,60,FALSE)=0,"",(VLOOKUP(AAD1,Register,60,FALSE))))</f>
        <v>4</v>
      </c>
      <c r="AAD62" s="15" t="s">
        <v>17</v>
      </c>
      <c r="AAE62" s="7" t="str">
        <f t="shared" ref="AAE62" si="14719">"5." &amp; AAG$1&amp; ".6.1."</f>
        <v>5.236.6.1.</v>
      </c>
      <c r="AAF62" s="14">
        <f>IF(ISBLANK(AAG1),"",IF(VLOOKUP(AAG1,Register,60,FALSE)=0,"",(VLOOKUP(AAG1,Register,60,FALSE))))</f>
        <v>4</v>
      </c>
      <c r="AAG62" s="15" t="s">
        <v>17</v>
      </c>
      <c r="AAH62" s="7" t="str">
        <f t="shared" ref="AAH62" si="14720">"5." &amp; AAJ$1&amp; ".6.1."</f>
        <v>5.237.6.1.</v>
      </c>
      <c r="AAI62" s="14">
        <f>IF(ISBLANK(AAJ1),"",IF(VLOOKUP(AAJ1,Register,60,FALSE)=0,"",(VLOOKUP(AAJ1,Register,60,FALSE))))</f>
        <v>4</v>
      </c>
      <c r="AAJ62" s="15" t="s">
        <v>17</v>
      </c>
      <c r="AAK62" s="7" t="str">
        <f t="shared" ref="AAK62" si="14721">"5." &amp; AAM$1&amp; ".6.1."</f>
        <v>5.238.6.1.</v>
      </c>
      <c r="AAL62" s="14">
        <f>IF(ISBLANK(AAM1),"",IF(VLOOKUP(AAM1,Register,60,FALSE)=0,"",(VLOOKUP(AAM1,Register,60,FALSE))))</f>
        <v>4</v>
      </c>
      <c r="AAM62" s="15" t="s">
        <v>17</v>
      </c>
      <c r="AAN62" s="7" t="str">
        <f t="shared" ref="AAN62" si="14722">"5." &amp; AAP$1&amp; ".6.1."</f>
        <v>5.239.6.1.</v>
      </c>
      <c r="AAO62" s="14">
        <f>IF(ISBLANK(AAP1),"",IF(VLOOKUP(AAP1,Register,60,FALSE)=0,"",(VLOOKUP(AAP1,Register,60,FALSE))))</f>
        <v>4</v>
      </c>
      <c r="AAP62" s="15" t="s">
        <v>17</v>
      </c>
      <c r="AAQ62" s="7" t="str">
        <f t="shared" ref="AAQ62" si="14723">"5." &amp; AAS$1&amp; ".6.1."</f>
        <v>5.240.6.1.</v>
      </c>
      <c r="AAR62" s="14">
        <f>IF(ISBLANK(AAS1),"",IF(VLOOKUP(AAS1,Register,60,FALSE)=0,"",(VLOOKUP(AAS1,Register,60,FALSE))))</f>
        <v>4</v>
      </c>
      <c r="AAS62" s="15" t="s">
        <v>17</v>
      </c>
      <c r="AAT62" s="7" t="str">
        <f t="shared" ref="AAT62" si="14724">"5." &amp; AAV$1&amp; ".6.1."</f>
        <v>5.241.6.1.</v>
      </c>
      <c r="AAU62" s="14">
        <f>IF(ISBLANK(AAV1),"",IF(VLOOKUP(AAV1,Register,60,FALSE)=0,"",(VLOOKUP(AAV1,Register,60,FALSE))))</f>
        <v>4</v>
      </c>
      <c r="AAV62" s="15" t="s">
        <v>17</v>
      </c>
      <c r="AAW62" s="7" t="str">
        <f t="shared" ref="AAW62" si="14725">"5." &amp; AAY$1&amp; ".6.1."</f>
        <v>5.242.6.1.</v>
      </c>
      <c r="AAX62" s="14">
        <f>IF(ISBLANK(AAY1),"",IF(VLOOKUP(AAY1,Register,60,FALSE)=0,"",(VLOOKUP(AAY1,Register,60,FALSE))))</f>
        <v>4</v>
      </c>
      <c r="AAY62" s="15" t="s">
        <v>17</v>
      </c>
      <c r="AAZ62" s="7" t="str">
        <f t="shared" ref="AAZ62" si="14726">"5." &amp; ABB$1&amp; ".6.1."</f>
        <v>5.243.6.1.</v>
      </c>
      <c r="ABA62" s="14">
        <f>IF(ISBLANK(ABB1),"",IF(VLOOKUP(ABB1,Register,60,FALSE)=0,"",(VLOOKUP(ABB1,Register,60,FALSE))))</f>
        <v>4</v>
      </c>
      <c r="ABB62" s="15" t="s">
        <v>17</v>
      </c>
      <c r="ABC62" s="7" t="str">
        <f t="shared" ref="ABC62" si="14727">"5." &amp; ABE$1&amp; ".6.1."</f>
        <v>5.244.6.1.</v>
      </c>
      <c r="ABD62" s="14">
        <f>IF(ISBLANK(ABE1),"",IF(VLOOKUP(ABE1,Register,60,FALSE)=0,"",(VLOOKUP(ABE1,Register,60,FALSE))))</f>
        <v>4</v>
      </c>
      <c r="ABE62" s="15" t="s">
        <v>17</v>
      </c>
      <c r="ABF62" s="7" t="str">
        <f t="shared" ref="ABF62" si="14728">"5." &amp; ABH$1&amp; ".6.1."</f>
        <v>5.245.6.1.</v>
      </c>
      <c r="ABG62" s="14">
        <f>IF(ISBLANK(ABH1),"",IF(VLOOKUP(ABH1,Register,60,FALSE)=0,"",(VLOOKUP(ABH1,Register,60,FALSE))))</f>
        <v>4</v>
      </c>
      <c r="ABH62" s="15" t="s">
        <v>17</v>
      </c>
      <c r="ABI62" s="7" t="str">
        <f t="shared" ref="ABI62" si="14729">"5." &amp; ABK$1&amp; ".6.1."</f>
        <v>5.246.6.1.</v>
      </c>
      <c r="ABJ62" s="14">
        <f>IF(ISBLANK(ABK1),"",IF(VLOOKUP(ABK1,Register,60,FALSE)=0,"",(VLOOKUP(ABK1,Register,60,FALSE))))</f>
        <v>4</v>
      </c>
      <c r="ABK62" s="15" t="s">
        <v>17</v>
      </c>
      <c r="ABL62" s="7" t="str">
        <f t="shared" ref="ABL62" si="14730">"5." &amp; ABN$1&amp; ".6.1."</f>
        <v>5.247.6.1.</v>
      </c>
      <c r="ABM62" s="14">
        <f>IF(ISBLANK(ABN1),"",IF(VLOOKUP(ABN1,Register,60,FALSE)=0,"",(VLOOKUP(ABN1,Register,60,FALSE))))</f>
        <v>4</v>
      </c>
      <c r="ABN62" s="15" t="s">
        <v>17</v>
      </c>
      <c r="ABO62" s="7" t="str">
        <f t="shared" ref="ABO62" si="14731">"5." &amp; ABQ$1&amp; ".6.1."</f>
        <v>5.248.6.1.</v>
      </c>
      <c r="ABP62" s="14">
        <f>IF(ISBLANK(ABQ1),"",IF(VLOOKUP(ABQ1,Register,60,FALSE)=0,"",(VLOOKUP(ABQ1,Register,60,FALSE))))</f>
        <v>4</v>
      </c>
      <c r="ABQ62" s="15" t="s">
        <v>17</v>
      </c>
      <c r="ABR62" s="7" t="str">
        <f t="shared" ref="ABR62" si="14732">"5." &amp; ABT$1&amp; ".6.1."</f>
        <v>5.249.6.1.</v>
      </c>
      <c r="ABS62" s="14">
        <f>IF(ISBLANK(ABT1),"",IF(VLOOKUP(ABT1,Register,60,FALSE)=0,"",(VLOOKUP(ABT1,Register,60,FALSE))))</f>
        <v>4</v>
      </c>
      <c r="ABT62" s="15" t="s">
        <v>17</v>
      </c>
      <c r="ABU62" s="7" t="str">
        <f t="shared" ref="ABU62" si="14733">"5." &amp; ABW$1&amp; ".6.1."</f>
        <v>5.250.6.1.</v>
      </c>
      <c r="ABV62" s="14">
        <f>IF(ISBLANK(ABW1),"",IF(VLOOKUP(ABW1,Register,60,FALSE)=0,"",(VLOOKUP(ABW1,Register,60,FALSE))))</f>
        <v>4</v>
      </c>
      <c r="ABW62" s="15" t="s">
        <v>17</v>
      </c>
      <c r="ABX62" s="7" t="str">
        <f t="shared" ref="ABX62" si="14734">"5." &amp; ABZ$1&amp; ".6.1."</f>
        <v>5.251.6.1.</v>
      </c>
      <c r="ABY62" s="14">
        <f>IF(ISBLANK(ABZ1),"",IF(VLOOKUP(ABZ1,Register,60,FALSE)=0,"",(VLOOKUP(ABZ1,Register,60,FALSE))))</f>
        <v>4</v>
      </c>
      <c r="ABZ62" s="15" t="s">
        <v>17</v>
      </c>
      <c r="ACA62" s="7" t="str">
        <f t="shared" ref="ACA62" si="14735">"5." &amp; ACC$1&amp; ".6.1."</f>
        <v>5.252.6.1.</v>
      </c>
      <c r="ACB62" s="14">
        <f>IF(ISBLANK(ACC1),"",IF(VLOOKUP(ACC1,Register,60,FALSE)=0,"",(VLOOKUP(ACC1,Register,60,FALSE))))</f>
        <v>4</v>
      </c>
      <c r="ACC62" s="15" t="s">
        <v>17</v>
      </c>
      <c r="ACD62" s="7" t="str">
        <f t="shared" ref="ACD62" si="14736">"5." &amp; ACF$1&amp; ".6.1."</f>
        <v>5.253.6.1.</v>
      </c>
      <c r="ACE62" s="14">
        <f>IF(ISBLANK(ACF1),"",IF(VLOOKUP(ACF1,Register,60,FALSE)=0,"",(VLOOKUP(ACF1,Register,60,FALSE))))</f>
        <v>4</v>
      </c>
      <c r="ACF62" s="15" t="s">
        <v>17</v>
      </c>
      <c r="ACG62" s="7" t="str">
        <f t="shared" ref="ACG62" si="14737">"5." &amp; ACI$1&amp; ".6.1."</f>
        <v>5.254.6.1.</v>
      </c>
      <c r="ACH62" s="14">
        <f>IF(ISBLANK(ACI1),"",IF(VLOOKUP(ACI1,Register,60,FALSE)=0,"",(VLOOKUP(ACI1,Register,60,FALSE))))</f>
        <v>4</v>
      </c>
      <c r="ACI62" s="15" t="s">
        <v>17</v>
      </c>
      <c r="ACJ62" s="7" t="str">
        <f t="shared" ref="ACJ62" si="14738">"5." &amp; ACL$1&amp; ".6.1."</f>
        <v>5.255.6.1.</v>
      </c>
      <c r="ACK62" s="14">
        <f>IF(ISBLANK(ACL1),"",IF(VLOOKUP(ACL1,Register,60,FALSE)=0,"",(VLOOKUP(ACL1,Register,60,FALSE))))</f>
        <v>4</v>
      </c>
      <c r="ACL62" s="15" t="s">
        <v>17</v>
      </c>
      <c r="ACM62" s="7" t="str">
        <f t="shared" ref="ACM62" si="14739">"5." &amp; ACO$1&amp; ".6.1."</f>
        <v>5.256.6.1.</v>
      </c>
      <c r="ACN62" s="14">
        <f>IF(ISBLANK(ACO1),"",IF(VLOOKUP(ACO1,Register,60,FALSE)=0,"",(VLOOKUP(ACO1,Register,60,FALSE))))</f>
        <v>4</v>
      </c>
      <c r="ACO62" s="15" t="s">
        <v>17</v>
      </c>
      <c r="ACP62" s="7" t="str">
        <f t="shared" ref="ACP62" si="14740">"5." &amp; ACR$1&amp; ".6.1."</f>
        <v>5.257.6.1.</v>
      </c>
      <c r="ACQ62" s="14">
        <f>IF(ISBLANK(ACR1),"",IF(VLOOKUP(ACR1,Register,60,FALSE)=0,"",(VLOOKUP(ACR1,Register,60,FALSE))))</f>
        <v>4</v>
      </c>
      <c r="ACR62" s="15" t="s">
        <v>17</v>
      </c>
      <c r="ACS62" s="7" t="str">
        <f t="shared" ref="ACS62" si="14741">"5." &amp; ACU$1&amp; ".6.1."</f>
        <v>5.258.6.1.</v>
      </c>
      <c r="ACT62" s="14">
        <f>IF(ISBLANK(ACU1),"",IF(VLOOKUP(ACU1,Register,60,FALSE)=0,"",(VLOOKUP(ACU1,Register,60,FALSE))))</f>
        <v>4</v>
      </c>
      <c r="ACU62" s="15" t="s">
        <v>17</v>
      </c>
      <c r="ACV62" s="7" t="str">
        <f t="shared" ref="ACV62" si="14742">"5." &amp; ACX$1&amp; ".6.1."</f>
        <v>5.259.6.1.</v>
      </c>
      <c r="ACW62" s="14">
        <f>IF(ISBLANK(ACX1),"",IF(VLOOKUP(ACX1,Register,60,FALSE)=0,"",(VLOOKUP(ACX1,Register,60,FALSE))))</f>
        <v>4</v>
      </c>
      <c r="ACX62" s="15" t="s">
        <v>17</v>
      </c>
      <c r="ACY62" s="7" t="str">
        <f t="shared" ref="ACY62" si="14743">"5." &amp; ADA$1&amp; ".6.1."</f>
        <v>5.260.6.1.</v>
      </c>
      <c r="ACZ62" s="14">
        <f>IF(ISBLANK(ADA1),"",IF(VLOOKUP(ADA1,Register,60,FALSE)=0,"",(VLOOKUP(ADA1,Register,60,FALSE))))</f>
        <v>4</v>
      </c>
      <c r="ADA62" s="15" t="s">
        <v>17</v>
      </c>
      <c r="ADB62" s="7" t="str">
        <f t="shared" ref="ADB62" si="14744">"5." &amp; ADD$1&amp; ".6.1."</f>
        <v>5.261.6.1.</v>
      </c>
      <c r="ADC62" s="14">
        <f>IF(ISBLANK(ADD1),"",IF(VLOOKUP(ADD1,Register,60,FALSE)=0,"",(VLOOKUP(ADD1,Register,60,FALSE))))</f>
        <v>4</v>
      </c>
      <c r="ADD62" s="15" t="s">
        <v>17</v>
      </c>
      <c r="ADE62" s="7" t="str">
        <f t="shared" ref="ADE62" si="14745">"5." &amp; ADG$1&amp; ".6.1."</f>
        <v>5.262.6.1.</v>
      </c>
      <c r="ADF62" s="14">
        <f>IF(ISBLANK(ADG1),"",IF(VLOOKUP(ADG1,Register,60,FALSE)=0,"",(VLOOKUP(ADG1,Register,60,FALSE))))</f>
        <v>4</v>
      </c>
      <c r="ADG62" s="15" t="s">
        <v>17</v>
      </c>
      <c r="ADH62" s="7" t="str">
        <f t="shared" ref="ADH62" si="14746">"5." &amp; ADJ$1&amp; ".6.1."</f>
        <v>5.263.6.1.</v>
      </c>
      <c r="ADI62" s="14">
        <f>IF(ISBLANK(ADJ1),"",IF(VLOOKUP(ADJ1,Register,60,FALSE)=0,"",(VLOOKUP(ADJ1,Register,60,FALSE))))</f>
        <v>4</v>
      </c>
      <c r="ADJ62" s="15" t="s">
        <v>17</v>
      </c>
      <c r="ADK62" s="7" t="str">
        <f t="shared" ref="ADK62" si="14747">"5." &amp; ADM$1&amp; ".6.1."</f>
        <v>5.264.6.1.</v>
      </c>
      <c r="ADL62" s="14">
        <f>IF(ISBLANK(ADM1),"",IF(VLOOKUP(ADM1,Register,60,FALSE)=0,"",(VLOOKUP(ADM1,Register,60,FALSE))))</f>
        <v>4</v>
      </c>
      <c r="ADM62" s="15" t="s">
        <v>17</v>
      </c>
      <c r="ADN62" s="7" t="str">
        <f t="shared" ref="ADN62" si="14748">"5." &amp; ADP$1&amp; ".6.1."</f>
        <v>5.265.6.1.</v>
      </c>
      <c r="ADO62" s="14">
        <f>IF(ISBLANK(ADP1),"",IF(VLOOKUP(ADP1,Register,60,FALSE)=0,"",(VLOOKUP(ADP1,Register,60,FALSE))))</f>
        <v>4</v>
      </c>
      <c r="ADP62" s="15" t="s">
        <v>17</v>
      </c>
      <c r="ADQ62" s="7" t="str">
        <f t="shared" ref="ADQ62" si="14749">"5." &amp; ADS$1&amp; ".6.1."</f>
        <v>5.266.6.1.</v>
      </c>
      <c r="ADR62" s="14">
        <f>IF(ISBLANK(ADS1),"",IF(VLOOKUP(ADS1,Register,60,FALSE)=0,"",(VLOOKUP(ADS1,Register,60,FALSE))))</f>
        <v>4</v>
      </c>
      <c r="ADS62" s="15" t="s">
        <v>17</v>
      </c>
      <c r="ADT62" s="7" t="str">
        <f t="shared" ref="ADT62" si="14750">"5." &amp; ADV$1&amp; ".6.1."</f>
        <v>5.267.6.1.</v>
      </c>
      <c r="ADU62" s="14">
        <f>IF(ISBLANK(ADV1),"",IF(VLOOKUP(ADV1,Register,60,FALSE)=0,"",(VLOOKUP(ADV1,Register,60,FALSE))))</f>
        <v>4</v>
      </c>
      <c r="ADV62" s="15" t="s">
        <v>17</v>
      </c>
      <c r="ADW62" s="7" t="str">
        <f t="shared" ref="ADW62" si="14751">"5." &amp; ADY$1&amp; ".6.1."</f>
        <v>5.268.6.1.</v>
      </c>
      <c r="ADX62" s="14">
        <f>IF(ISBLANK(ADY1),"",IF(VLOOKUP(ADY1,Register,60,FALSE)=0,"",(VLOOKUP(ADY1,Register,60,FALSE))))</f>
        <v>4</v>
      </c>
      <c r="ADY62" s="15" t="s">
        <v>17</v>
      </c>
      <c r="ADZ62" s="7" t="str">
        <f t="shared" ref="ADZ62" si="14752">"5." &amp; AEB$1&amp; ".6.1."</f>
        <v>5.269.6.1.</v>
      </c>
      <c r="AEA62" s="14">
        <f>IF(ISBLANK(AEB1),"",IF(VLOOKUP(AEB1,Register,60,FALSE)=0,"",(VLOOKUP(AEB1,Register,60,FALSE))))</f>
        <v>4</v>
      </c>
      <c r="AEB62" s="15" t="s">
        <v>17</v>
      </c>
      <c r="AEC62" s="7" t="str">
        <f t="shared" ref="AEC62" si="14753">"5." &amp; AEE$1&amp; ".6.1."</f>
        <v>5.270.6.1.</v>
      </c>
      <c r="AED62" s="14">
        <f>IF(ISBLANK(AEE1),"",IF(VLOOKUP(AEE1,Register,60,FALSE)=0,"",(VLOOKUP(AEE1,Register,60,FALSE))))</f>
        <v>4</v>
      </c>
      <c r="AEE62" s="15" t="s">
        <v>17</v>
      </c>
      <c r="AEF62" s="7" t="str">
        <f t="shared" ref="AEF62" si="14754">"5." &amp; AEH$1&amp; ".6.1."</f>
        <v>5.271.6.1.</v>
      </c>
      <c r="AEG62" s="14">
        <f>IF(ISBLANK(AEH1),"",IF(VLOOKUP(AEH1,Register,60,FALSE)=0,"",(VLOOKUP(AEH1,Register,60,FALSE))))</f>
        <v>4</v>
      </c>
      <c r="AEH62" s="15" t="s">
        <v>17</v>
      </c>
      <c r="AEI62" s="7" t="str">
        <f t="shared" ref="AEI62" si="14755">"5." &amp; AEK$1&amp; ".6.1."</f>
        <v>5.272.6.1.</v>
      </c>
      <c r="AEJ62" s="14">
        <f>IF(ISBLANK(AEK1),"",IF(VLOOKUP(AEK1,Register,60,FALSE)=0,"",(VLOOKUP(AEK1,Register,60,FALSE))))</f>
        <v>4</v>
      </c>
      <c r="AEK62" s="15" t="s">
        <v>17</v>
      </c>
      <c r="AEL62" s="7" t="str">
        <f t="shared" ref="AEL62" si="14756">"5." &amp; AEN$1&amp; ".6.1."</f>
        <v>5.273.6.1.</v>
      </c>
      <c r="AEM62" s="14">
        <f>IF(ISBLANK(AEN1),"",IF(VLOOKUP(AEN1,Register,60,FALSE)=0,"",(VLOOKUP(AEN1,Register,60,FALSE))))</f>
        <v>4</v>
      </c>
      <c r="AEN62" s="15" t="s">
        <v>17</v>
      </c>
      <c r="AEO62" s="7" t="str">
        <f t="shared" ref="AEO62" si="14757">"5." &amp; AEQ$1&amp; ".6.1."</f>
        <v>5.274.6.1.</v>
      </c>
      <c r="AEP62" s="14">
        <f>IF(ISBLANK(AEQ1),"",IF(VLOOKUP(AEQ1,Register,60,FALSE)=0,"",(VLOOKUP(AEQ1,Register,60,FALSE))))</f>
        <v>4</v>
      </c>
      <c r="AEQ62" s="15" t="s">
        <v>17</v>
      </c>
      <c r="AER62" s="7" t="str">
        <f t="shared" ref="AER62" si="14758">"5." &amp; AET$1&amp; ".6.1."</f>
        <v>5.275.6.1.</v>
      </c>
      <c r="AES62" s="14">
        <f>IF(ISBLANK(AET1),"",IF(VLOOKUP(AET1,Register,60,FALSE)=0,"",(VLOOKUP(AET1,Register,60,FALSE))))</f>
        <v>4</v>
      </c>
      <c r="AET62" s="15" t="s">
        <v>17</v>
      </c>
      <c r="AEU62" s="7" t="str">
        <f t="shared" ref="AEU62" si="14759">"5." &amp; AEW$1&amp; ".6.1."</f>
        <v>5.276.6.1.</v>
      </c>
      <c r="AEV62" s="14">
        <f>IF(ISBLANK(AEW1),"",IF(VLOOKUP(AEW1,Register,60,FALSE)=0,"",(VLOOKUP(AEW1,Register,60,FALSE))))</f>
        <v>4</v>
      </c>
      <c r="AEW62" s="15" t="s">
        <v>17</v>
      </c>
      <c r="AEX62" s="7" t="str">
        <f t="shared" ref="AEX62" si="14760">"5." &amp; AEZ$1&amp; ".6.1."</f>
        <v>5.277.6.1.</v>
      </c>
      <c r="AEY62" s="14">
        <f>IF(ISBLANK(AEZ1),"",IF(VLOOKUP(AEZ1,Register,60,FALSE)=0,"",(VLOOKUP(AEZ1,Register,60,FALSE))))</f>
        <v>4</v>
      </c>
      <c r="AEZ62" s="15" t="s">
        <v>17</v>
      </c>
      <c r="AFA62" s="7" t="str">
        <f t="shared" ref="AFA62" si="14761">"5." &amp; AFC$1&amp; ".6.1."</f>
        <v>5.278.6.1.</v>
      </c>
      <c r="AFB62" s="14">
        <f>IF(ISBLANK(AFC1),"",IF(VLOOKUP(AFC1,Register,60,FALSE)=0,"",(VLOOKUP(AFC1,Register,60,FALSE))))</f>
        <v>4</v>
      </c>
      <c r="AFC62" s="15" t="s">
        <v>17</v>
      </c>
      <c r="AFD62" s="7" t="str">
        <f t="shared" ref="AFD62" si="14762">"5." &amp; AFF$1&amp; ".6.1."</f>
        <v>5.279.6.1.</v>
      </c>
      <c r="AFE62" s="14">
        <f>IF(ISBLANK(AFF1),"",IF(VLOOKUP(AFF1,Register,60,FALSE)=0,"",(VLOOKUP(AFF1,Register,60,FALSE))))</f>
        <v>4</v>
      </c>
      <c r="AFF62" s="15" t="s">
        <v>17</v>
      </c>
      <c r="AFG62" s="7" t="str">
        <f t="shared" ref="AFG62" si="14763">"5." &amp; AFI$1&amp; ".6.1."</f>
        <v>5.280.6.1.</v>
      </c>
      <c r="AFH62" s="14">
        <f>IF(ISBLANK(AFI1),"",IF(VLOOKUP(AFI1,Register,60,FALSE)=0,"",(VLOOKUP(AFI1,Register,60,FALSE))))</f>
        <v>4</v>
      </c>
      <c r="AFI62" s="15" t="s">
        <v>17</v>
      </c>
      <c r="AFJ62" s="7" t="str">
        <f t="shared" ref="AFJ62" si="14764">"5." &amp; AFL$1&amp; ".6.1."</f>
        <v>5.281.6.1.</v>
      </c>
      <c r="AFK62" s="14">
        <f>IF(ISBLANK(AFL1),"",IF(VLOOKUP(AFL1,Register,60,FALSE)=0,"",(VLOOKUP(AFL1,Register,60,FALSE))))</f>
        <v>4</v>
      </c>
      <c r="AFL62" s="15" t="s">
        <v>17</v>
      </c>
      <c r="AFM62" s="7" t="str">
        <f t="shared" ref="AFM62" si="14765">"5." &amp; AFO$1&amp; ".6.1."</f>
        <v>5.282.6.1.</v>
      </c>
      <c r="AFN62" s="14">
        <f>IF(ISBLANK(AFO1),"",IF(VLOOKUP(AFO1,Register,60,FALSE)=0,"",(VLOOKUP(AFO1,Register,60,FALSE))))</f>
        <v>4</v>
      </c>
      <c r="AFO62" s="15" t="s">
        <v>17</v>
      </c>
      <c r="AFP62" s="7" t="str">
        <f t="shared" ref="AFP62" si="14766">"5." &amp; AFR$1&amp; ".6.1."</f>
        <v>5.283.6.1.</v>
      </c>
      <c r="AFQ62" s="14">
        <f>IF(ISBLANK(AFR1),"",IF(VLOOKUP(AFR1,Register,60,FALSE)=0,"",(VLOOKUP(AFR1,Register,60,FALSE))))</f>
        <v>4</v>
      </c>
      <c r="AFR62" s="15" t="s">
        <v>17</v>
      </c>
      <c r="AFS62" s="7" t="str">
        <f t="shared" ref="AFS62" si="14767">"5." &amp; AFU$1&amp; ".6.1."</f>
        <v>5.284.6.1.</v>
      </c>
      <c r="AFT62" s="14">
        <f>IF(ISBLANK(AFU1),"",IF(VLOOKUP(AFU1,Register,60,FALSE)=0,"",(VLOOKUP(AFU1,Register,60,FALSE))))</f>
        <v>4</v>
      </c>
      <c r="AFU62" s="15" t="s">
        <v>17</v>
      </c>
      <c r="AFV62" s="7" t="str">
        <f t="shared" ref="AFV62" si="14768">"5." &amp; AFX$1&amp; ".6.1."</f>
        <v>5.285.6.1.</v>
      </c>
      <c r="AFW62" s="14">
        <f>IF(ISBLANK(AFX1),"",IF(VLOOKUP(AFX1,Register,60,FALSE)=0,"",(VLOOKUP(AFX1,Register,60,FALSE))))</f>
        <v>4</v>
      </c>
      <c r="AFX62" s="15" t="s">
        <v>17</v>
      </c>
      <c r="AFY62" s="7" t="str">
        <f t="shared" ref="AFY62" si="14769">"5." &amp; AGA$1&amp; ".6.1."</f>
        <v>5.286.6.1.</v>
      </c>
      <c r="AFZ62" s="14">
        <f>IF(ISBLANK(AGA1),"",IF(VLOOKUP(AGA1,Register,60,FALSE)=0,"",(VLOOKUP(AGA1,Register,60,FALSE))))</f>
        <v>4</v>
      </c>
      <c r="AGA62" s="15" t="s">
        <v>17</v>
      </c>
      <c r="AGB62" s="7" t="str">
        <f t="shared" ref="AGB62" si="14770">"5." &amp; AGD$1&amp; ".6.1."</f>
        <v>5.287.6.1.</v>
      </c>
      <c r="AGC62" s="14">
        <f>IF(ISBLANK(AGD1),"",IF(VLOOKUP(AGD1,Register,60,FALSE)=0,"",(VLOOKUP(AGD1,Register,60,FALSE))))</f>
        <v>4</v>
      </c>
      <c r="AGD62" s="15" t="s">
        <v>17</v>
      </c>
      <c r="AGE62" s="7" t="str">
        <f t="shared" ref="AGE62" si="14771">"5." &amp; AGG$1&amp; ".6.1."</f>
        <v>5.288.6.1.</v>
      </c>
      <c r="AGF62" s="14">
        <f>IF(ISBLANK(AGG1),"",IF(VLOOKUP(AGG1,Register,60,FALSE)=0,"",(VLOOKUP(AGG1,Register,60,FALSE))))</f>
        <v>4</v>
      </c>
      <c r="AGG62" s="15" t="s">
        <v>17</v>
      </c>
      <c r="AGH62" s="7" t="str">
        <f t="shared" ref="AGH62" si="14772">"5." &amp; AGJ$1&amp; ".6.1."</f>
        <v>5.289.6.1.</v>
      </c>
      <c r="AGI62" s="14">
        <f>IF(ISBLANK(AGJ1),"",IF(VLOOKUP(AGJ1,Register,60,FALSE)=0,"",(VLOOKUP(AGJ1,Register,60,FALSE))))</f>
        <v>4</v>
      </c>
      <c r="AGJ62" s="15" t="s">
        <v>17</v>
      </c>
      <c r="AGK62" s="7" t="str">
        <f t="shared" ref="AGK62" si="14773">"5." &amp; AGM$1&amp; ".6.1."</f>
        <v>5.290.6.1.</v>
      </c>
      <c r="AGL62" s="14">
        <f>IF(ISBLANK(AGM1),"",IF(VLOOKUP(AGM1,Register,60,FALSE)=0,"",(VLOOKUP(AGM1,Register,60,FALSE))))</f>
        <v>4</v>
      </c>
      <c r="AGM62" s="15" t="s">
        <v>17</v>
      </c>
      <c r="AGN62" s="7" t="str">
        <f t="shared" ref="AGN62" si="14774">"5." &amp; AGP$1&amp; ".6.1."</f>
        <v>5.291.6.1.</v>
      </c>
      <c r="AGO62" s="14">
        <f>IF(ISBLANK(AGP1),"",IF(VLOOKUP(AGP1,Register,60,FALSE)=0,"",(VLOOKUP(AGP1,Register,60,FALSE))))</f>
        <v>4</v>
      </c>
      <c r="AGP62" s="15" t="s">
        <v>17</v>
      </c>
      <c r="AGQ62" s="7" t="str">
        <f t="shared" ref="AGQ62" si="14775">"5." &amp; AGS$1&amp; ".6.1."</f>
        <v>5.292.6.1.</v>
      </c>
      <c r="AGR62" s="14">
        <f>IF(ISBLANK(AGS1),"",IF(VLOOKUP(AGS1,Register,60,FALSE)=0,"",(VLOOKUP(AGS1,Register,60,FALSE))))</f>
        <v>4</v>
      </c>
      <c r="AGS62" s="15" t="s">
        <v>17</v>
      </c>
      <c r="AGT62" s="7" t="str">
        <f t="shared" ref="AGT62" si="14776">"5." &amp; AGV$1&amp; ".6.1."</f>
        <v>5.293.6.1.</v>
      </c>
      <c r="AGU62" s="14">
        <f>IF(ISBLANK(AGV1),"",IF(VLOOKUP(AGV1,Register,60,FALSE)=0,"",(VLOOKUP(AGV1,Register,60,FALSE))))</f>
        <v>4</v>
      </c>
      <c r="AGV62" s="15" t="s">
        <v>17</v>
      </c>
      <c r="AGW62" s="7" t="str">
        <f t="shared" ref="AGW62" si="14777">"5." &amp; AGY$1&amp; ".6.1."</f>
        <v>5.294.6.1.</v>
      </c>
      <c r="AGX62" s="14">
        <f>IF(ISBLANK(AGY1),"",IF(VLOOKUP(AGY1,Register,60,FALSE)=0,"",(VLOOKUP(AGY1,Register,60,FALSE))))</f>
        <v>4</v>
      </c>
      <c r="AGY62" s="15" t="s">
        <v>17</v>
      </c>
      <c r="AGZ62" s="7" t="str">
        <f t="shared" ref="AGZ62" si="14778">"5." &amp; AHB$1&amp; ".6.1."</f>
        <v>5.295.6.1.</v>
      </c>
      <c r="AHA62" s="14">
        <f>IF(ISBLANK(AHB1),"",IF(VLOOKUP(AHB1,Register,60,FALSE)=0,"",(VLOOKUP(AHB1,Register,60,FALSE))))</f>
        <v>4</v>
      </c>
      <c r="AHB62" s="15" t="s">
        <v>17</v>
      </c>
      <c r="AHC62" s="7" t="str">
        <f t="shared" ref="AHC62" si="14779">"5." &amp; AHE$1&amp; ".6.1."</f>
        <v>5.296.6.1.</v>
      </c>
      <c r="AHD62" s="14">
        <f>IF(ISBLANK(AHE1),"",IF(VLOOKUP(AHE1,Register,60,FALSE)=0,"",(VLOOKUP(AHE1,Register,60,FALSE))))</f>
        <v>4</v>
      </c>
      <c r="AHE62" s="15" t="s">
        <v>17</v>
      </c>
      <c r="AHF62" s="7" t="str">
        <f t="shared" ref="AHF62" si="14780">"5." &amp; AHH$1&amp; ".6.1."</f>
        <v>5.297.6.1.</v>
      </c>
      <c r="AHG62" s="14">
        <f>IF(ISBLANK(AHH1),"",IF(VLOOKUP(AHH1,Register,60,FALSE)=0,"",(VLOOKUP(AHH1,Register,60,FALSE))))</f>
        <v>4</v>
      </c>
      <c r="AHH62" s="15" t="s">
        <v>17</v>
      </c>
      <c r="AHI62" s="7" t="str">
        <f t="shared" ref="AHI62" si="14781">"5." &amp; AHK$1&amp; ".6.1."</f>
        <v>5.298.6.1.</v>
      </c>
      <c r="AHJ62" s="14">
        <f>IF(ISBLANK(AHK1),"",IF(VLOOKUP(AHK1,Register,60,FALSE)=0,"",(VLOOKUP(AHK1,Register,60,FALSE))))</f>
        <v>4</v>
      </c>
      <c r="AHK62" s="15" t="s">
        <v>17</v>
      </c>
      <c r="AHL62" s="7" t="str">
        <f t="shared" ref="AHL62" si="14782">"5." &amp; AHN$1&amp; ".6.1."</f>
        <v>5.299.6.1.</v>
      </c>
      <c r="AHM62" s="14">
        <f>IF(ISBLANK(AHN1),"",IF(VLOOKUP(AHN1,Register,60,FALSE)=0,"",(VLOOKUP(AHN1,Register,60,FALSE))))</f>
        <v>4</v>
      </c>
      <c r="AHN62" s="15" t="s">
        <v>17</v>
      </c>
      <c r="AHO62" s="7" t="str">
        <f t="shared" ref="AHO62" si="14783">"5." &amp; AHQ$1&amp; ".6.1."</f>
        <v>5.300.6.1.</v>
      </c>
      <c r="AHP62" s="14">
        <f>IF(ISBLANK(AHQ1),"",IF(VLOOKUP(AHQ1,Register,60,FALSE)=0,"",(VLOOKUP(AHQ1,Register,60,FALSE))))</f>
        <v>4</v>
      </c>
      <c r="AHQ62" s="15" t="s">
        <v>17</v>
      </c>
      <c r="AHR62" s="7" t="str">
        <f t="shared" ref="AHR62" si="14784">"5." &amp; AHT$1&amp; ".6.1."</f>
        <v>5.301.6.1.</v>
      </c>
      <c r="AHS62" s="14">
        <f>IF(ISBLANK(AHT1),"",IF(VLOOKUP(AHT1,Register,60,FALSE)=0,"",(VLOOKUP(AHT1,Register,60,FALSE))))</f>
        <v>4</v>
      </c>
      <c r="AHT62" s="15" t="s">
        <v>17</v>
      </c>
      <c r="AHU62" s="7" t="str">
        <f t="shared" ref="AHU62" si="14785">"5." &amp; AHW$1&amp; ".6.1."</f>
        <v>5.302.6.1.</v>
      </c>
      <c r="AHV62" s="14">
        <f>IF(ISBLANK(AHW1),"",IF(VLOOKUP(AHW1,Register,60,FALSE)=0,"",(VLOOKUP(AHW1,Register,60,FALSE))))</f>
        <v>4</v>
      </c>
      <c r="AHW62" s="15" t="s">
        <v>17</v>
      </c>
      <c r="AHX62" s="7" t="str">
        <f t="shared" ref="AHX62" si="14786">"5." &amp; AHZ$1&amp; ".6.1."</f>
        <v>5.303.6.1.</v>
      </c>
      <c r="AHY62" s="14">
        <f>IF(ISBLANK(AHZ1),"",IF(VLOOKUP(AHZ1,Register,60,FALSE)=0,"",(VLOOKUP(AHZ1,Register,60,FALSE))))</f>
        <v>4</v>
      </c>
      <c r="AHZ62" s="15" t="s">
        <v>17</v>
      </c>
      <c r="AIA62" s="7" t="str">
        <f t="shared" ref="AIA62" si="14787">"5." &amp; AIC$1&amp; ".6.1."</f>
        <v>5.304.6.1.</v>
      </c>
      <c r="AIB62" s="14">
        <f>IF(ISBLANK(AIC1),"",IF(VLOOKUP(AIC1,Register,60,FALSE)=0,"",(VLOOKUP(AIC1,Register,60,FALSE))))</f>
        <v>4</v>
      </c>
      <c r="AIC62" s="15" t="s">
        <v>17</v>
      </c>
      <c r="AID62" s="7" t="str">
        <f t="shared" ref="AID62" si="14788">"5." &amp; AIF$1&amp; ".6.1."</f>
        <v>5.305.6.1.</v>
      </c>
      <c r="AIE62" s="14">
        <f>IF(ISBLANK(AIF1),"",IF(VLOOKUP(AIF1,Register,60,FALSE)=0,"",(VLOOKUP(AIF1,Register,60,FALSE))))</f>
        <v>4</v>
      </c>
      <c r="AIF62" s="15" t="s">
        <v>17</v>
      </c>
      <c r="AIG62" s="7" t="str">
        <f t="shared" ref="AIG62" si="14789">"5." &amp; AII$1&amp; ".6.1."</f>
        <v>5.306.6.1.</v>
      </c>
      <c r="AIH62" s="14">
        <f>IF(ISBLANK(AII1),"",IF(VLOOKUP(AII1,Register,60,FALSE)=0,"",(VLOOKUP(AII1,Register,60,FALSE))))</f>
        <v>4</v>
      </c>
      <c r="AII62" s="15" t="s">
        <v>17</v>
      </c>
      <c r="AIJ62" s="7" t="str">
        <f t="shared" ref="AIJ62" si="14790">"5." &amp; AIL$1&amp; ".6.1."</f>
        <v>5.307.6.1.</v>
      </c>
      <c r="AIK62" s="14">
        <f>IF(ISBLANK(AIL1),"",IF(VLOOKUP(AIL1,Register,60,FALSE)=0,"",(VLOOKUP(AIL1,Register,60,FALSE))))</f>
        <v>4</v>
      </c>
      <c r="AIL62" s="15" t="s">
        <v>17</v>
      </c>
      <c r="AIM62" s="7" t="str">
        <f t="shared" ref="AIM62" si="14791">"5." &amp; AIO$1&amp; ".6.1."</f>
        <v>5.308.6.1.</v>
      </c>
      <c r="AIN62" s="14">
        <f>IF(ISBLANK(AIO1),"",IF(VLOOKUP(AIO1,Register,60,FALSE)=0,"",(VLOOKUP(AIO1,Register,60,FALSE))))</f>
        <v>4</v>
      </c>
      <c r="AIO62" s="15" t="s">
        <v>17</v>
      </c>
      <c r="AIP62" s="7" t="str">
        <f t="shared" ref="AIP62" si="14792">"5." &amp; AIR$1&amp; ".6.1."</f>
        <v>5.309.6.1.</v>
      </c>
      <c r="AIQ62" s="14">
        <f>IF(ISBLANK(AIR1),"",IF(VLOOKUP(AIR1,Register,60,FALSE)=0,"",(VLOOKUP(AIR1,Register,60,FALSE))))</f>
        <v>4</v>
      </c>
      <c r="AIR62" s="15" t="s">
        <v>17</v>
      </c>
      <c r="AIS62" s="7" t="str">
        <f t="shared" ref="AIS62" si="14793">"5." &amp; AIU$1&amp; ".6.1."</f>
        <v>5.310.6.1.</v>
      </c>
      <c r="AIT62" s="14">
        <f>IF(ISBLANK(AIU1),"",IF(VLOOKUP(AIU1,Register,60,FALSE)=0,"",(VLOOKUP(AIU1,Register,60,FALSE))))</f>
        <v>4</v>
      </c>
      <c r="AIU62" s="15" t="s">
        <v>17</v>
      </c>
      <c r="AIV62" s="7" t="str">
        <f t="shared" ref="AIV62" si="14794">"5." &amp; AIX$1&amp; ".6.1."</f>
        <v>5.311.6.1.</v>
      </c>
      <c r="AIW62" s="14">
        <f>IF(ISBLANK(AIX1),"",IF(VLOOKUP(AIX1,Register,60,FALSE)=0,"",(VLOOKUP(AIX1,Register,60,FALSE))))</f>
        <v>4</v>
      </c>
      <c r="AIX62" s="15" t="s">
        <v>17</v>
      </c>
      <c r="AIY62" s="7" t="str">
        <f t="shared" ref="AIY62" si="14795">"5." &amp; AJA$1&amp; ".6.1."</f>
        <v>5.312.6.1.</v>
      </c>
      <c r="AIZ62" s="14">
        <f>IF(ISBLANK(AJA1),"",IF(VLOOKUP(AJA1,Register,60,FALSE)=0,"",(VLOOKUP(AJA1,Register,60,FALSE))))</f>
        <v>4</v>
      </c>
      <c r="AJA62" s="15" t="s">
        <v>17</v>
      </c>
      <c r="AJB62" s="7" t="str">
        <f t="shared" ref="AJB62" si="14796">"5." &amp; AJD$1&amp; ".6.1."</f>
        <v>5.313.6.1.</v>
      </c>
      <c r="AJC62" s="14">
        <f>IF(ISBLANK(AJD1),"",IF(VLOOKUP(AJD1,Register,60,FALSE)=0,"",(VLOOKUP(AJD1,Register,60,FALSE))))</f>
        <v>4</v>
      </c>
      <c r="AJD62" s="15" t="s">
        <v>17</v>
      </c>
      <c r="AJE62" s="7" t="str">
        <f t="shared" ref="AJE62" si="14797">"5." &amp; AJG$1&amp; ".6.1."</f>
        <v>5.314.6.1.</v>
      </c>
      <c r="AJF62" s="14">
        <f>IF(ISBLANK(AJG1),"",IF(VLOOKUP(AJG1,Register,60,FALSE)=0,"",(VLOOKUP(AJG1,Register,60,FALSE))))</f>
        <v>4</v>
      </c>
      <c r="AJG62" s="15" t="s">
        <v>17</v>
      </c>
      <c r="AJH62" s="7" t="str">
        <f t="shared" ref="AJH62" si="14798">"5." &amp; AJJ$1&amp; ".6.1."</f>
        <v>5.315.6.1.</v>
      </c>
      <c r="AJI62" s="14">
        <f>IF(ISBLANK(AJJ1),"",IF(VLOOKUP(AJJ1,Register,60,FALSE)=0,"",(VLOOKUP(AJJ1,Register,60,FALSE))))</f>
        <v>4</v>
      </c>
      <c r="AJJ62" s="15" t="s">
        <v>17</v>
      </c>
      <c r="AJK62" s="7" t="str">
        <f t="shared" ref="AJK62" si="14799">"5." &amp; AJM$1&amp; ".6.1."</f>
        <v>5.316.6.1.</v>
      </c>
      <c r="AJL62" s="14">
        <f>IF(ISBLANK(AJM1),"",IF(VLOOKUP(AJM1,Register,60,FALSE)=0,"",(VLOOKUP(AJM1,Register,60,FALSE))))</f>
        <v>4</v>
      </c>
      <c r="AJM62" s="15" t="s">
        <v>17</v>
      </c>
      <c r="AJN62" s="7" t="str">
        <f t="shared" ref="AJN62" si="14800">"5." &amp; AJP$1&amp; ".6.1."</f>
        <v>5.317.6.1.</v>
      </c>
      <c r="AJO62" s="14">
        <f>IF(ISBLANK(AJP1),"",IF(VLOOKUP(AJP1,Register,60,FALSE)=0,"",(VLOOKUP(AJP1,Register,60,FALSE))))</f>
        <v>4</v>
      </c>
      <c r="AJP62" s="15" t="s">
        <v>17</v>
      </c>
      <c r="AJQ62" s="7" t="str">
        <f t="shared" ref="AJQ62" si="14801">"5." &amp; AJS$1&amp; ".6.1."</f>
        <v>5.318.6.1.</v>
      </c>
      <c r="AJR62" s="14">
        <f>IF(ISBLANK(AJS1),"",IF(VLOOKUP(AJS1,Register,60,FALSE)=0,"",(VLOOKUP(AJS1,Register,60,FALSE))))</f>
        <v>4</v>
      </c>
      <c r="AJS62" s="15" t="s">
        <v>17</v>
      </c>
      <c r="AJT62" s="7" t="str">
        <f t="shared" ref="AJT62" si="14802">"5." &amp; AJV$1&amp; ".6.1."</f>
        <v>5.319.6.1.</v>
      </c>
      <c r="AJU62" s="14">
        <f>IF(ISBLANK(AJV1),"",IF(VLOOKUP(AJV1,Register,60,FALSE)=0,"",(VLOOKUP(AJV1,Register,60,FALSE))))</f>
        <v>4</v>
      </c>
      <c r="AJV62" s="15" t="s">
        <v>17</v>
      </c>
      <c r="AJW62" s="7" t="str">
        <f t="shared" ref="AJW62" si="14803">"5." &amp; AJY$1&amp; ".6.1."</f>
        <v>5.320.6.1.</v>
      </c>
      <c r="AJX62" s="14">
        <f>IF(ISBLANK(AJY1),"",IF(VLOOKUP(AJY1,Register,60,FALSE)=0,"",(VLOOKUP(AJY1,Register,60,FALSE))))</f>
        <v>4</v>
      </c>
      <c r="AJY62" s="15" t="s">
        <v>17</v>
      </c>
      <c r="AJZ62" s="7" t="str">
        <f t="shared" ref="AJZ62" si="14804">"5." &amp; AKB$1&amp; ".6.1."</f>
        <v>5.321.6.1.</v>
      </c>
      <c r="AKA62" s="14">
        <f>IF(ISBLANK(AKB1),"",IF(VLOOKUP(AKB1,Register,60,FALSE)=0,"",(VLOOKUP(AKB1,Register,60,FALSE))))</f>
        <v>4</v>
      </c>
      <c r="AKB62" s="15" t="s">
        <v>17</v>
      </c>
      <c r="AKC62" s="7" t="str">
        <f t="shared" ref="AKC62" si="14805">"5." &amp; AKE$1&amp; ".6.1."</f>
        <v>5.322.6.1.</v>
      </c>
      <c r="AKD62" s="14">
        <f>IF(ISBLANK(AKE1),"",IF(VLOOKUP(AKE1,Register,60,FALSE)=0,"",(VLOOKUP(AKE1,Register,60,FALSE))))</f>
        <v>4</v>
      </c>
      <c r="AKE62" s="15" t="s">
        <v>17</v>
      </c>
      <c r="AKF62" s="7" t="str">
        <f t="shared" ref="AKF62" si="14806">"5." &amp; AKH$1&amp; ".6.1."</f>
        <v>5.323.6.1.</v>
      </c>
      <c r="AKG62" s="14">
        <f>IF(ISBLANK(AKH1),"",IF(VLOOKUP(AKH1,Register,60,FALSE)=0,"",(VLOOKUP(AKH1,Register,60,FALSE))))</f>
        <v>4</v>
      </c>
      <c r="AKH62" s="15" t="s">
        <v>17</v>
      </c>
      <c r="AKI62" s="7" t="str">
        <f t="shared" ref="AKI62" si="14807">"5." &amp; AKK$1&amp; ".6.1."</f>
        <v>5.324.6.1.</v>
      </c>
      <c r="AKJ62" s="14">
        <f>IF(ISBLANK(AKK1),"",IF(VLOOKUP(AKK1,Register,60,FALSE)=0,"",(VLOOKUP(AKK1,Register,60,FALSE))))</f>
        <v>4</v>
      </c>
      <c r="AKK62" s="15" t="s">
        <v>17</v>
      </c>
      <c r="AKL62" s="7" t="str">
        <f t="shared" ref="AKL62" si="14808">"5." &amp; AKN$1&amp; ".6.1."</f>
        <v>5.325.6.1.</v>
      </c>
      <c r="AKM62" s="14">
        <f>IF(ISBLANK(AKN1),"",IF(VLOOKUP(AKN1,Register,60,FALSE)=0,"",(VLOOKUP(AKN1,Register,60,FALSE))))</f>
        <v>4</v>
      </c>
      <c r="AKN62" s="15" t="s">
        <v>17</v>
      </c>
      <c r="AKO62" s="7" t="str">
        <f t="shared" ref="AKO62" si="14809">"5." &amp; AKQ$1&amp; ".6.1."</f>
        <v>5.326.6.1.</v>
      </c>
      <c r="AKP62" s="14">
        <f>IF(ISBLANK(AKQ1),"",IF(VLOOKUP(AKQ1,Register,60,FALSE)=0,"",(VLOOKUP(AKQ1,Register,60,FALSE))))</f>
        <v>4</v>
      </c>
      <c r="AKQ62" s="15" t="s">
        <v>17</v>
      </c>
      <c r="AKR62" s="7" t="str">
        <f t="shared" ref="AKR62" si="14810">"5." &amp; AKT$1&amp; ".6.1."</f>
        <v>5.327.6.1.</v>
      </c>
      <c r="AKS62" s="14">
        <f>IF(ISBLANK(AKT1),"",IF(VLOOKUP(AKT1,Register,60,FALSE)=0,"",(VLOOKUP(AKT1,Register,60,FALSE))))</f>
        <v>4</v>
      </c>
      <c r="AKT62" s="15" t="s">
        <v>17</v>
      </c>
      <c r="AKU62" s="7" t="str">
        <f t="shared" ref="AKU62" si="14811">"5." &amp; AKW$1&amp; ".6.1."</f>
        <v>5.328.6.1.</v>
      </c>
      <c r="AKV62" s="14">
        <f>IF(ISBLANK(AKW1),"",IF(VLOOKUP(AKW1,Register,60,FALSE)=0,"",(VLOOKUP(AKW1,Register,60,FALSE))))</f>
        <v>4</v>
      </c>
      <c r="AKW62" s="15" t="s">
        <v>17</v>
      </c>
      <c r="AKX62" s="7" t="str">
        <f t="shared" ref="AKX62" si="14812">"5." &amp; AKZ$1&amp; ".6.1."</f>
        <v>5.329.6.1.</v>
      </c>
      <c r="AKY62" s="14">
        <f>IF(ISBLANK(AKZ1),"",IF(VLOOKUP(AKZ1,Register,60,FALSE)=0,"",(VLOOKUP(AKZ1,Register,60,FALSE))))</f>
        <v>4</v>
      </c>
      <c r="AKZ62" s="15" t="s">
        <v>17</v>
      </c>
      <c r="ALA62" s="7" t="str">
        <f t="shared" ref="ALA62" si="14813">"5." &amp; ALC$1&amp; ".6.1."</f>
        <v>5.330.6.1.</v>
      </c>
      <c r="ALB62" s="14">
        <f>IF(ISBLANK(ALC1),"",IF(VLOOKUP(ALC1,Register,60,FALSE)=0,"",(VLOOKUP(ALC1,Register,60,FALSE))))</f>
        <v>4</v>
      </c>
      <c r="ALC62" s="15" t="s">
        <v>17</v>
      </c>
      <c r="ALD62" s="7" t="str">
        <f t="shared" ref="ALD62" si="14814">"5." &amp; ALF$1&amp; ".6.1."</f>
        <v>5.331.6.1.</v>
      </c>
      <c r="ALE62" s="14">
        <f>IF(ISBLANK(ALF1),"",IF(VLOOKUP(ALF1,Register,60,FALSE)=0,"",(VLOOKUP(ALF1,Register,60,FALSE))))</f>
        <v>4</v>
      </c>
      <c r="ALF62" s="15" t="s">
        <v>17</v>
      </c>
      <c r="ALG62" s="7" t="str">
        <f t="shared" ref="ALG62" si="14815">"5." &amp; ALI$1&amp; ".6.1."</f>
        <v>5.332.6.1.</v>
      </c>
      <c r="ALH62" s="14">
        <f>IF(ISBLANK(ALI1),"",IF(VLOOKUP(ALI1,Register,60,FALSE)=0,"",(VLOOKUP(ALI1,Register,60,FALSE))))</f>
        <v>4</v>
      </c>
      <c r="ALI62" s="15" t="s">
        <v>17</v>
      </c>
      <c r="ALJ62" s="7" t="str">
        <f t="shared" ref="ALJ62" si="14816">"5." &amp; ALL$1&amp; ".6.1."</f>
        <v>5.333.6.1.</v>
      </c>
      <c r="ALK62" s="14">
        <f>IF(ISBLANK(ALL1),"",IF(VLOOKUP(ALL1,Register,60,FALSE)=0,"",(VLOOKUP(ALL1,Register,60,FALSE))))</f>
        <v>4</v>
      </c>
      <c r="ALL62" s="15" t="s">
        <v>17</v>
      </c>
      <c r="ALM62" s="7" t="str">
        <f t="shared" ref="ALM62" si="14817">"5." &amp; ALO$1&amp; ".6.1."</f>
        <v>5.334.6.1.</v>
      </c>
      <c r="ALN62" s="14">
        <f>IF(ISBLANK(ALO1),"",IF(VLOOKUP(ALO1,Register,60,FALSE)=0,"",(VLOOKUP(ALO1,Register,60,FALSE))))</f>
        <v>4</v>
      </c>
      <c r="ALO62" s="15" t="s">
        <v>17</v>
      </c>
      <c r="ALP62" s="7" t="str">
        <f t="shared" ref="ALP62" si="14818">"5." &amp; ALR$1&amp; ".6.1."</f>
        <v>5.335.6.1.</v>
      </c>
      <c r="ALQ62" s="14">
        <f>IF(ISBLANK(ALR1),"",IF(VLOOKUP(ALR1,Register,60,FALSE)=0,"",(VLOOKUP(ALR1,Register,60,FALSE))))</f>
        <v>4</v>
      </c>
      <c r="ALR62" s="15" t="s">
        <v>17</v>
      </c>
      <c r="ALS62" s="7" t="str">
        <f t="shared" ref="ALS62" si="14819">"5." &amp; ALU$1&amp; ".6.1."</f>
        <v>5.336.6.1.</v>
      </c>
      <c r="ALT62" s="14">
        <f>IF(ISBLANK(ALU1),"",IF(VLOOKUP(ALU1,Register,60,FALSE)=0,"",(VLOOKUP(ALU1,Register,60,FALSE))))</f>
        <v>4</v>
      </c>
      <c r="ALU62" s="15" t="s">
        <v>17</v>
      </c>
      <c r="ALV62" s="7" t="str">
        <f t="shared" ref="ALV62" si="14820">"5." &amp; ALX$1&amp; ".6.1."</f>
        <v>5.337.6.1.</v>
      </c>
      <c r="ALW62" s="14">
        <f>IF(ISBLANK(ALX1),"",IF(VLOOKUP(ALX1,Register,60,FALSE)=0,"",(VLOOKUP(ALX1,Register,60,FALSE))))</f>
        <v>4</v>
      </c>
      <c r="ALX62" s="15" t="s">
        <v>17</v>
      </c>
      <c r="ALY62" s="7" t="str">
        <f t="shared" ref="ALY62" si="14821">"5." &amp; AMA$1&amp; ".6.1."</f>
        <v>5.338.6.1.</v>
      </c>
      <c r="ALZ62" s="14">
        <f>IF(ISBLANK(AMA1),"",IF(VLOOKUP(AMA1,Register,60,FALSE)=0,"",(VLOOKUP(AMA1,Register,60,FALSE))))</f>
        <v>4</v>
      </c>
      <c r="AMA62" s="15" t="s">
        <v>17</v>
      </c>
      <c r="AMB62" s="7" t="str">
        <f t="shared" ref="AMB62" si="14822">"5." &amp; AMD$1&amp; ".6.1."</f>
        <v>5.339.6.1.</v>
      </c>
      <c r="AMC62" s="14">
        <f>IF(ISBLANK(AMD1),"",IF(VLOOKUP(AMD1,Register,60,FALSE)=0,"",(VLOOKUP(AMD1,Register,60,FALSE))))</f>
        <v>4</v>
      </c>
      <c r="AMD62" s="15" t="s">
        <v>17</v>
      </c>
      <c r="AME62" s="7" t="str">
        <f t="shared" ref="AME62" si="14823">"5." &amp; AMG$1&amp; ".6.1."</f>
        <v>5.340.6.1.</v>
      </c>
      <c r="AMF62" s="14">
        <f>IF(ISBLANK(AMG1),"",IF(VLOOKUP(AMG1,Register,60,FALSE)=0,"",(VLOOKUP(AMG1,Register,60,FALSE))))</f>
        <v>4</v>
      </c>
      <c r="AMG62" s="15" t="s">
        <v>17</v>
      </c>
      <c r="AMH62" s="7" t="str">
        <f t="shared" ref="AMH62" si="14824">"5." &amp; AMJ$1&amp; ".6.1."</f>
        <v>5.341.6.1.</v>
      </c>
      <c r="AMI62" s="14">
        <f>IF(ISBLANK(AMJ1),"",IF(VLOOKUP(AMJ1,Register,60,FALSE)=0,"",(VLOOKUP(AMJ1,Register,60,FALSE))))</f>
        <v>4</v>
      </c>
      <c r="AMJ62" s="15" t="s">
        <v>17</v>
      </c>
      <c r="AMK62" s="7" t="str">
        <f t="shared" ref="AMK62" si="14825">"5." &amp; AMM$1&amp; ".6.1."</f>
        <v>5.342.6.1.</v>
      </c>
      <c r="AML62" s="14">
        <f>IF(ISBLANK(AMM1),"",IF(VLOOKUP(AMM1,Register,60,FALSE)=0,"",(VLOOKUP(AMM1,Register,60,FALSE))))</f>
        <v>4</v>
      </c>
      <c r="AMM62" s="15" t="s">
        <v>17</v>
      </c>
      <c r="AMN62" s="7" t="str">
        <f t="shared" ref="AMN62" si="14826">"5." &amp; AMP$1&amp; ".6.1."</f>
        <v>5.343.6.1.</v>
      </c>
      <c r="AMO62" s="14">
        <f>IF(ISBLANK(AMP1),"",IF(VLOOKUP(AMP1,Register,60,FALSE)=0,"",(VLOOKUP(AMP1,Register,60,FALSE))))</f>
        <v>4</v>
      </c>
      <c r="AMP62" s="15" t="s">
        <v>17</v>
      </c>
      <c r="AMQ62" s="7" t="str">
        <f t="shared" ref="AMQ62" si="14827">"5." &amp; AMS$1&amp; ".6.1."</f>
        <v>5.344.6.1.</v>
      </c>
      <c r="AMR62" s="14">
        <f>IF(ISBLANK(AMS1),"",IF(VLOOKUP(AMS1,Register,60,FALSE)=0,"",(VLOOKUP(AMS1,Register,60,FALSE))))</f>
        <v>4</v>
      </c>
      <c r="AMS62" s="15" t="s">
        <v>17</v>
      </c>
      <c r="AMT62" s="7" t="str">
        <f t="shared" ref="AMT62" si="14828">"5." &amp; AMV$1&amp; ".6.1."</f>
        <v>5.345.6.1.</v>
      </c>
      <c r="AMU62" s="14">
        <f>IF(ISBLANK(AMV1),"",IF(VLOOKUP(AMV1,Register,60,FALSE)=0,"",(VLOOKUP(AMV1,Register,60,FALSE))))</f>
        <v>4</v>
      </c>
      <c r="AMV62" s="15" t="s">
        <v>17</v>
      </c>
      <c r="AMW62" s="7" t="str">
        <f t="shared" ref="AMW62" si="14829">"5." &amp; AMY$1&amp; ".6.1."</f>
        <v>5.346.6.1.</v>
      </c>
      <c r="AMX62" s="14">
        <f>IF(ISBLANK(AMY1),"",IF(VLOOKUP(AMY1,Register,60,FALSE)=0,"",(VLOOKUP(AMY1,Register,60,FALSE))))</f>
        <v>4</v>
      </c>
      <c r="AMY62" s="15" t="s">
        <v>17</v>
      </c>
      <c r="AMZ62" s="7" t="str">
        <f t="shared" ref="AMZ62" si="14830">"5." &amp; ANB$1&amp; ".6.1."</f>
        <v>5.347.6.1.</v>
      </c>
      <c r="ANA62" s="14">
        <f>IF(ISBLANK(ANB1),"",IF(VLOOKUP(ANB1,Register,60,FALSE)=0,"",(VLOOKUP(ANB1,Register,60,FALSE))))</f>
        <v>4</v>
      </c>
      <c r="ANB62" s="15" t="s">
        <v>17</v>
      </c>
      <c r="ANC62" s="7" t="str">
        <f t="shared" ref="ANC62" si="14831">"5." &amp; ANE$1&amp; ".6.1."</f>
        <v>5.348.6.1.</v>
      </c>
      <c r="AND62" s="14">
        <f>IF(ISBLANK(ANE1),"",IF(VLOOKUP(ANE1,Register,60,FALSE)=0,"",(VLOOKUP(ANE1,Register,60,FALSE))))</f>
        <v>4</v>
      </c>
      <c r="ANE62" s="15" t="s">
        <v>17</v>
      </c>
      <c r="ANF62" s="7" t="str">
        <f t="shared" ref="ANF62" si="14832">"5." &amp; ANH$1&amp; ".6.1."</f>
        <v>5.349.6.1.</v>
      </c>
      <c r="ANG62" s="14">
        <f>IF(ISBLANK(ANH1),"",IF(VLOOKUP(ANH1,Register,60,FALSE)=0,"",(VLOOKUP(ANH1,Register,60,FALSE))))</f>
        <v>4</v>
      </c>
      <c r="ANH62" s="15" t="s">
        <v>17</v>
      </c>
      <c r="ANI62" s="7" t="str">
        <f t="shared" ref="ANI62" si="14833">"5." &amp; ANK$1&amp; ".6.1."</f>
        <v>5.350.6.1.</v>
      </c>
      <c r="ANJ62" s="14">
        <f>IF(ISBLANK(ANK1),"",IF(VLOOKUP(ANK1,Register,60,FALSE)=0,"",(VLOOKUP(ANK1,Register,60,FALSE))))</f>
        <v>4</v>
      </c>
      <c r="ANK62" s="15" t="s">
        <v>17</v>
      </c>
      <c r="ANL62" s="7" t="str">
        <f t="shared" ref="ANL62" si="14834">"5." &amp; ANN$1&amp; ".6.1."</f>
        <v>5.351.6.1.</v>
      </c>
      <c r="ANM62" s="14">
        <f>IF(ISBLANK(ANN1),"",IF(VLOOKUP(ANN1,Register,60,FALSE)=0,"",(VLOOKUP(ANN1,Register,60,FALSE))))</f>
        <v>4</v>
      </c>
      <c r="ANN62" s="15" t="s">
        <v>17</v>
      </c>
      <c r="ANO62" s="7" t="str">
        <f t="shared" ref="ANO62" si="14835">"5." &amp; ANQ$1&amp; ".6.1."</f>
        <v>5.352.6.1.</v>
      </c>
      <c r="ANP62" s="14">
        <f>IF(ISBLANK(ANQ1),"",IF(VLOOKUP(ANQ1,Register,60,FALSE)=0,"",(VLOOKUP(ANQ1,Register,60,FALSE))))</f>
        <v>4</v>
      </c>
      <c r="ANQ62" s="15" t="s">
        <v>17</v>
      </c>
      <c r="ANR62" s="7" t="str">
        <f t="shared" ref="ANR62" si="14836">"5." &amp; ANT$1&amp; ".6.1."</f>
        <v>5.353.6.1.</v>
      </c>
      <c r="ANS62" s="14">
        <f>IF(ISBLANK(ANT1),"",IF(VLOOKUP(ANT1,Register,60,FALSE)=0,"",(VLOOKUP(ANT1,Register,60,FALSE))))</f>
        <v>4</v>
      </c>
      <c r="ANT62" s="15" t="s">
        <v>17</v>
      </c>
      <c r="ANU62" s="7" t="str">
        <f t="shared" ref="ANU62" si="14837">"5." &amp; ANW$1&amp; ".6.1."</f>
        <v>5.354.6.1.</v>
      </c>
      <c r="ANV62" s="14">
        <f>IF(ISBLANK(ANW1),"",IF(VLOOKUP(ANW1,Register,60,FALSE)=0,"",(VLOOKUP(ANW1,Register,60,FALSE))))</f>
        <v>4</v>
      </c>
      <c r="ANW62" s="15" t="s">
        <v>17</v>
      </c>
      <c r="ANX62" s="7" t="str">
        <f t="shared" ref="ANX62" si="14838">"5." &amp; ANZ$1&amp; ".6.1."</f>
        <v>5.355.6.1.</v>
      </c>
      <c r="ANY62" s="14">
        <f>IF(ISBLANK(ANZ1),"",IF(VLOOKUP(ANZ1,Register,60,FALSE)=0,"",(VLOOKUP(ANZ1,Register,60,FALSE))))</f>
        <v>4</v>
      </c>
      <c r="ANZ62" s="15" t="s">
        <v>17</v>
      </c>
      <c r="AOA62" s="7" t="str">
        <f t="shared" ref="AOA62" si="14839">"5." &amp; AOC$1&amp; ".6.1."</f>
        <v>5.356.6.1.</v>
      </c>
      <c r="AOB62" s="14">
        <f>IF(ISBLANK(AOC1),"",IF(VLOOKUP(AOC1,Register,60,FALSE)=0,"",(VLOOKUP(AOC1,Register,60,FALSE))))</f>
        <v>4</v>
      </c>
      <c r="AOC62" s="15" t="s">
        <v>17</v>
      </c>
      <c r="AOD62" s="7" t="str">
        <f t="shared" ref="AOD62" si="14840">"5." &amp; AOF$1&amp; ".6.1."</f>
        <v>5.357.6.1.</v>
      </c>
      <c r="AOE62" s="14">
        <f>IF(ISBLANK(AOF1),"",IF(VLOOKUP(AOF1,Register,60,FALSE)=0,"",(VLOOKUP(AOF1,Register,60,FALSE))))</f>
        <v>4</v>
      </c>
      <c r="AOF62" s="15" t="s">
        <v>17</v>
      </c>
      <c r="AOG62" s="7" t="str">
        <f t="shared" ref="AOG62" si="14841">"5." &amp; AOI$1&amp; ".6.1."</f>
        <v>5.358.6.1.</v>
      </c>
      <c r="AOH62" s="14">
        <f>IF(ISBLANK(AOI1),"",IF(VLOOKUP(AOI1,Register,60,FALSE)=0,"",(VLOOKUP(AOI1,Register,60,FALSE))))</f>
        <v>4</v>
      </c>
      <c r="AOI62" s="15" t="s">
        <v>17</v>
      </c>
      <c r="AOJ62" s="7" t="str">
        <f t="shared" ref="AOJ62" si="14842">"5." &amp; AOL$1&amp; ".6.1."</f>
        <v>5.359.6.1.</v>
      </c>
      <c r="AOK62" s="14">
        <f>IF(ISBLANK(AOL1),"",IF(VLOOKUP(AOL1,Register,60,FALSE)=0,"",(VLOOKUP(AOL1,Register,60,FALSE))))</f>
        <v>4</v>
      </c>
      <c r="AOL62" s="15" t="s">
        <v>17</v>
      </c>
      <c r="AOM62" s="7" t="str">
        <f t="shared" ref="AOM62" si="14843">"5." &amp; AOO$1&amp; ".6.1."</f>
        <v>5.360.6.1.</v>
      </c>
      <c r="AON62" s="14" t="e">
        <f>IF(ISBLANK(AOO1),"",IF(VLOOKUP(AOO1,Register,60,FALSE)=0,"",(VLOOKUP(AOO1,Register,60,FALSE))))</f>
        <v>#N/A</v>
      </c>
      <c r="AOO62" s="15" t="s">
        <v>17</v>
      </c>
      <c r="AOP62" s="7" t="str">
        <f t="shared" ref="AOP62" si="14844">"5." &amp; AOR$1&amp; ".6.1."</f>
        <v>5.361.6.1.</v>
      </c>
      <c r="AOQ62" s="14" t="e">
        <f>IF(ISBLANK(AOR1),"",IF(VLOOKUP(AOR1,Register,60,FALSE)=0,"",(VLOOKUP(AOR1,Register,60,FALSE))))</f>
        <v>#N/A</v>
      </c>
      <c r="AOR62" s="15" t="s">
        <v>17</v>
      </c>
      <c r="AOS62" s="7" t="str">
        <f t="shared" ref="AOS62" si="14845">"5." &amp; AOU$1&amp; ".6.1."</f>
        <v>5.362.6.1.</v>
      </c>
      <c r="AOT62" s="14" t="e">
        <f>IF(ISBLANK(AOU1),"",IF(VLOOKUP(AOU1,Register,60,FALSE)=0,"",(VLOOKUP(AOU1,Register,60,FALSE))))</f>
        <v>#N/A</v>
      </c>
      <c r="AOU62" s="15" t="s">
        <v>17</v>
      </c>
      <c r="AOV62" s="7" t="str">
        <f t="shared" ref="AOV62" si="14846">"5." &amp; AOX$1&amp; ".6.1."</f>
        <v>5.363.6.1.</v>
      </c>
      <c r="AOW62" s="14" t="e">
        <f>IF(ISBLANK(AOX1),"",IF(VLOOKUP(AOX1,Register,60,FALSE)=0,"",(VLOOKUP(AOX1,Register,60,FALSE))))</f>
        <v>#N/A</v>
      </c>
      <c r="AOX62" s="15" t="s">
        <v>17</v>
      </c>
      <c r="AOY62" s="7" t="str">
        <f t="shared" ref="AOY62" si="14847">"5." &amp; APA$1&amp; ".6.1."</f>
        <v>5.364.6.1.</v>
      </c>
      <c r="AOZ62" s="14" t="e">
        <f>IF(ISBLANK(APA1),"",IF(VLOOKUP(APA1,Register,60,FALSE)=0,"",(VLOOKUP(APA1,Register,60,FALSE))))</f>
        <v>#N/A</v>
      </c>
      <c r="APA62" s="15" t="s">
        <v>17</v>
      </c>
      <c r="APB62" s="7" t="str">
        <f t="shared" ref="APB62" si="14848">"5." &amp; APD$1&amp; ".6.1."</f>
        <v>5.365.6.1.</v>
      </c>
      <c r="APC62" s="14" t="e">
        <f>IF(ISBLANK(APD1),"",IF(VLOOKUP(APD1,Register,60,FALSE)=0,"",(VLOOKUP(APD1,Register,60,FALSE))))</f>
        <v>#N/A</v>
      </c>
      <c r="APD62" s="15" t="s">
        <v>17</v>
      </c>
      <c r="APE62" s="7" t="str">
        <f t="shared" ref="APE62" si="14849">"5." &amp; APG$1&amp; ".6.1."</f>
        <v>5.366.6.1.</v>
      </c>
      <c r="APF62" s="14" t="e">
        <f>IF(ISBLANK(APG1),"",IF(VLOOKUP(APG1,Register,60,FALSE)=0,"",(VLOOKUP(APG1,Register,60,FALSE))))</f>
        <v>#N/A</v>
      </c>
      <c r="APG62" s="15" t="s">
        <v>17</v>
      </c>
      <c r="APH62" s="7" t="str">
        <f t="shared" ref="APH62" si="14850">"5." &amp; APJ$1&amp; ".6.1."</f>
        <v>5.367.6.1.</v>
      </c>
      <c r="API62" s="14" t="e">
        <f>IF(ISBLANK(APJ1),"",IF(VLOOKUP(APJ1,Register,60,FALSE)=0,"",(VLOOKUP(APJ1,Register,60,FALSE))))</f>
        <v>#N/A</v>
      </c>
      <c r="APJ62" s="15" t="s">
        <v>17</v>
      </c>
      <c r="APK62" s="7" t="str">
        <f t="shared" ref="APK62" si="14851">"5." &amp; APM$1&amp; ".6.1."</f>
        <v>5.368.6.1.</v>
      </c>
      <c r="APL62" s="14" t="e">
        <f>IF(ISBLANK(APM1),"",IF(VLOOKUP(APM1,Register,60,FALSE)=0,"",(VLOOKUP(APM1,Register,60,FALSE))))</f>
        <v>#N/A</v>
      </c>
      <c r="APM62" s="15" t="s">
        <v>17</v>
      </c>
      <c r="APN62" s="7" t="str">
        <f t="shared" ref="APN62" si="14852">"5." &amp; APP$1&amp; ".6.1."</f>
        <v>5.369.6.1.</v>
      </c>
      <c r="APO62" s="14" t="e">
        <f>IF(ISBLANK(APP1),"",IF(VLOOKUP(APP1,Register,60,FALSE)=0,"",(VLOOKUP(APP1,Register,60,FALSE))))</f>
        <v>#N/A</v>
      </c>
      <c r="APP62" s="15" t="s">
        <v>17</v>
      </c>
      <c r="APQ62" s="7" t="str">
        <f t="shared" ref="APQ62" si="14853">"5." &amp; APS$1&amp; ".6.1."</f>
        <v>5.370.6.1.</v>
      </c>
      <c r="APR62" s="14" t="e">
        <f>IF(ISBLANK(APS1),"",IF(VLOOKUP(APS1,Register,60,FALSE)=0,"",(VLOOKUP(APS1,Register,60,FALSE))))</f>
        <v>#N/A</v>
      </c>
      <c r="APS62" s="15" t="s">
        <v>17</v>
      </c>
      <c r="APT62" s="7" t="str">
        <f t="shared" ref="APT62" si="14854">"5." &amp; APV$1&amp; ".6.1."</f>
        <v>5.371.6.1.</v>
      </c>
      <c r="APU62" s="14" t="e">
        <f>IF(ISBLANK(APV1),"",IF(VLOOKUP(APV1,Register,60,FALSE)=0,"",(VLOOKUP(APV1,Register,60,FALSE))))</f>
        <v>#N/A</v>
      </c>
      <c r="APV62" s="15" t="s">
        <v>17</v>
      </c>
      <c r="APW62" s="7" t="str">
        <f t="shared" ref="APW62" si="14855">"5." &amp; APY$1&amp; ".6.1."</f>
        <v>5.372.6.1.</v>
      </c>
      <c r="APX62" s="14" t="e">
        <f>IF(ISBLANK(APY1),"",IF(VLOOKUP(APY1,Register,60,FALSE)=0,"",(VLOOKUP(APY1,Register,60,FALSE))))</f>
        <v>#N/A</v>
      </c>
      <c r="APY62" s="15" t="s">
        <v>17</v>
      </c>
      <c r="APZ62" s="7" t="str">
        <f t="shared" ref="APZ62" si="14856">"5." &amp; AQB$1&amp; ".6.1."</f>
        <v>5.373.6.1.</v>
      </c>
      <c r="AQA62" s="14" t="e">
        <f>IF(ISBLANK(AQB1),"",IF(VLOOKUP(AQB1,Register,60,FALSE)=0,"",(VLOOKUP(AQB1,Register,60,FALSE))))</f>
        <v>#N/A</v>
      </c>
      <c r="AQB62" s="15" t="s">
        <v>17</v>
      </c>
      <c r="AQC62" s="7" t="str">
        <f t="shared" ref="AQC62" si="14857">"5." &amp; AQE$1&amp; ".6.1."</f>
        <v>5.374.6.1.</v>
      </c>
      <c r="AQD62" s="14" t="e">
        <f>IF(ISBLANK(AQE1),"",IF(VLOOKUP(AQE1,Register,60,FALSE)=0,"",(VLOOKUP(AQE1,Register,60,FALSE))))</f>
        <v>#N/A</v>
      </c>
      <c r="AQE62" s="15" t="s">
        <v>17</v>
      </c>
      <c r="AQF62" s="7" t="str">
        <f t="shared" ref="AQF62" si="14858">"5." &amp; AQH$1&amp; ".6.1."</f>
        <v>5.375.6.1.</v>
      </c>
      <c r="AQG62" s="14" t="e">
        <f>IF(ISBLANK(AQH1),"",IF(VLOOKUP(AQH1,Register,60,FALSE)=0,"",(VLOOKUP(AQH1,Register,60,FALSE))))</f>
        <v>#N/A</v>
      </c>
      <c r="AQH62" s="15" t="s">
        <v>17</v>
      </c>
      <c r="AQI62" s="7" t="str">
        <f t="shared" ref="AQI62" si="14859">"5." &amp; AQK$1&amp; ".6.1."</f>
        <v>5.376.6.1.</v>
      </c>
      <c r="AQJ62" s="14" t="e">
        <f>IF(ISBLANK(AQK1),"",IF(VLOOKUP(AQK1,Register,60,FALSE)=0,"",(VLOOKUP(AQK1,Register,60,FALSE))))</f>
        <v>#N/A</v>
      </c>
      <c r="AQK62" s="15" t="s">
        <v>17</v>
      </c>
      <c r="AQL62" s="7" t="str">
        <f t="shared" ref="AQL62" si="14860">"5." &amp; AQN$1&amp; ".6.1."</f>
        <v>5.377.6.1.</v>
      </c>
      <c r="AQM62" s="14" t="e">
        <f>IF(ISBLANK(AQN1),"",IF(VLOOKUP(AQN1,Register,60,FALSE)=0,"",(VLOOKUP(AQN1,Register,60,FALSE))))</f>
        <v>#N/A</v>
      </c>
      <c r="AQN62" s="15" t="s">
        <v>17</v>
      </c>
      <c r="AQO62" s="7" t="str">
        <f t="shared" ref="AQO62" si="14861">"5." &amp; AQQ$1&amp; ".6.1."</f>
        <v>5.378.6.1.</v>
      </c>
      <c r="AQP62" s="14" t="e">
        <f>IF(ISBLANK(AQQ1),"",IF(VLOOKUP(AQQ1,Register,60,FALSE)=0,"",(VLOOKUP(AQQ1,Register,60,FALSE))))</f>
        <v>#N/A</v>
      </c>
      <c r="AQQ62" s="15" t="s">
        <v>17</v>
      </c>
      <c r="AQR62" s="7" t="str">
        <f t="shared" ref="AQR62" si="14862">"5." &amp; AQT$1&amp; ".6.1."</f>
        <v>5.379.6.1.</v>
      </c>
      <c r="AQS62" s="14" t="e">
        <f>IF(ISBLANK(AQT1),"",IF(VLOOKUP(AQT1,Register,60,FALSE)=0,"",(VLOOKUP(AQT1,Register,60,FALSE))))</f>
        <v>#N/A</v>
      </c>
      <c r="AQT62" s="15" t="s">
        <v>17</v>
      </c>
      <c r="AQU62" s="7" t="str">
        <f t="shared" ref="AQU62" si="14863">"5." &amp; AQW$1&amp; ".6.1."</f>
        <v>5.380.6.1.</v>
      </c>
      <c r="AQV62" s="14" t="e">
        <f>IF(ISBLANK(AQW1),"",IF(VLOOKUP(AQW1,Register,60,FALSE)=0,"",(VLOOKUP(AQW1,Register,60,FALSE))))</f>
        <v>#N/A</v>
      </c>
      <c r="AQW62" s="15" t="s">
        <v>17</v>
      </c>
      <c r="AQX62" s="7" t="str">
        <f t="shared" ref="AQX62" si="14864">"5." &amp; AQZ$1&amp; ".6.1."</f>
        <v>5.381.6.1.</v>
      </c>
      <c r="AQY62" s="14" t="e">
        <f>IF(ISBLANK(AQZ1),"",IF(VLOOKUP(AQZ1,Register,60,FALSE)=0,"",(VLOOKUP(AQZ1,Register,60,FALSE))))</f>
        <v>#N/A</v>
      </c>
      <c r="AQZ62" s="15" t="s">
        <v>17</v>
      </c>
      <c r="ARA62" s="7" t="str">
        <f t="shared" ref="ARA62" si="14865">"5." &amp; ARC$1&amp; ".6.1."</f>
        <v>5.382.6.1.</v>
      </c>
      <c r="ARB62" s="14" t="e">
        <f>IF(ISBLANK(ARC1),"",IF(VLOOKUP(ARC1,Register,60,FALSE)=0,"",(VLOOKUP(ARC1,Register,60,FALSE))))</f>
        <v>#N/A</v>
      </c>
      <c r="ARC62" s="15" t="s">
        <v>17</v>
      </c>
      <c r="ARD62" s="7" t="str">
        <f t="shared" ref="ARD62" si="14866">"5." &amp; ARF$1&amp; ".6.1."</f>
        <v>5.383.6.1.</v>
      </c>
      <c r="ARE62" s="14" t="e">
        <f>IF(ISBLANK(ARF1),"",IF(VLOOKUP(ARF1,Register,60,FALSE)=0,"",(VLOOKUP(ARF1,Register,60,FALSE))))</f>
        <v>#N/A</v>
      </c>
      <c r="ARF62" s="15" t="s">
        <v>17</v>
      </c>
      <c r="ARG62" s="7" t="str">
        <f t="shared" ref="ARG62" si="14867">"5." &amp; ARI$1&amp; ".6.1."</f>
        <v>5.384.6.1.</v>
      </c>
      <c r="ARH62" s="14" t="e">
        <f>IF(ISBLANK(ARI1),"",IF(VLOOKUP(ARI1,Register,60,FALSE)=0,"",(VLOOKUP(ARI1,Register,60,FALSE))))</f>
        <v>#N/A</v>
      </c>
      <c r="ARI62" s="15" t="s">
        <v>17</v>
      </c>
      <c r="ARJ62" s="7" t="str">
        <f t="shared" ref="ARJ62" si="14868">"5." &amp; ARL$1&amp; ".6.1."</f>
        <v>5.385.6.1.</v>
      </c>
      <c r="ARK62" s="14" t="e">
        <f>IF(ISBLANK(ARL1),"",IF(VLOOKUP(ARL1,Register,60,FALSE)=0,"",(VLOOKUP(ARL1,Register,60,FALSE))))</f>
        <v>#N/A</v>
      </c>
      <c r="ARL62" s="15" t="s">
        <v>17</v>
      </c>
      <c r="ARM62" s="7" t="str">
        <f t="shared" ref="ARM62" si="14869">"5." &amp; ARO$1&amp; ".6.1."</f>
        <v>5.386.6.1.</v>
      </c>
      <c r="ARN62" s="14" t="e">
        <f>IF(ISBLANK(ARO1),"",IF(VLOOKUP(ARO1,Register,60,FALSE)=0,"",(VLOOKUP(ARO1,Register,60,FALSE))))</f>
        <v>#N/A</v>
      </c>
      <c r="ARO62" s="15" t="s">
        <v>17</v>
      </c>
      <c r="ARP62" s="7" t="str">
        <f t="shared" ref="ARP62" si="14870">"5." &amp; ARR$1&amp; ".6.1."</f>
        <v>5.387.6.1.</v>
      </c>
      <c r="ARQ62" s="14" t="e">
        <f>IF(ISBLANK(ARR1),"",IF(VLOOKUP(ARR1,Register,60,FALSE)=0,"",(VLOOKUP(ARR1,Register,60,FALSE))))</f>
        <v>#N/A</v>
      </c>
      <c r="ARR62" s="15" t="s">
        <v>17</v>
      </c>
      <c r="ARS62" s="7" t="str">
        <f t="shared" ref="ARS62" si="14871">"5." &amp; ARU$1&amp; ".6.1."</f>
        <v>5.388.6.1.</v>
      </c>
      <c r="ART62" s="14" t="e">
        <f>IF(ISBLANK(ARU1),"",IF(VLOOKUP(ARU1,Register,60,FALSE)=0,"",(VLOOKUP(ARU1,Register,60,FALSE))))</f>
        <v>#N/A</v>
      </c>
      <c r="ARU62" s="15" t="s">
        <v>17</v>
      </c>
      <c r="ARV62" s="7" t="str">
        <f t="shared" ref="ARV62" si="14872">"5." &amp; ARX$1&amp; ".6.1."</f>
        <v>5.389.6.1.</v>
      </c>
      <c r="ARW62" s="14" t="e">
        <f>IF(ISBLANK(ARX1),"",IF(VLOOKUP(ARX1,Register,60,FALSE)=0,"",(VLOOKUP(ARX1,Register,60,FALSE))))</f>
        <v>#N/A</v>
      </c>
      <c r="ARX62" s="15" t="s">
        <v>17</v>
      </c>
      <c r="ARY62" s="7" t="str">
        <f t="shared" ref="ARY62" si="14873">"5." &amp; ASA$1&amp; ".6.1."</f>
        <v>5.390.6.1.</v>
      </c>
      <c r="ARZ62" s="14" t="e">
        <f>IF(ISBLANK(ASA1),"",IF(VLOOKUP(ASA1,Register,60,FALSE)=0,"",(VLOOKUP(ASA1,Register,60,FALSE))))</f>
        <v>#N/A</v>
      </c>
      <c r="ASA62" s="15" t="s">
        <v>17</v>
      </c>
      <c r="ASB62" s="7" t="str">
        <f t="shared" ref="ASB62" si="14874">"5." &amp; ASD$1&amp; ".6.1."</f>
        <v>5.391.6.1.</v>
      </c>
      <c r="ASC62" s="14" t="e">
        <f>IF(ISBLANK(ASD1),"",IF(VLOOKUP(ASD1,Register,60,FALSE)=0,"",(VLOOKUP(ASD1,Register,60,FALSE))))</f>
        <v>#N/A</v>
      </c>
      <c r="ASD62" s="15" t="s">
        <v>17</v>
      </c>
      <c r="ASE62" s="7" t="str">
        <f t="shared" ref="ASE62" si="14875">"5." &amp; ASG$1&amp; ".6.1."</f>
        <v>5.392.6.1.</v>
      </c>
      <c r="ASF62" s="14" t="e">
        <f>IF(ISBLANK(ASG1),"",IF(VLOOKUP(ASG1,Register,60,FALSE)=0,"",(VLOOKUP(ASG1,Register,60,FALSE))))</f>
        <v>#N/A</v>
      </c>
      <c r="ASG62" s="15" t="s">
        <v>17</v>
      </c>
      <c r="ASH62" s="7" t="str">
        <f t="shared" ref="ASH62" si="14876">"5." &amp; ASJ$1&amp; ".6.1."</f>
        <v>5.393.6.1.</v>
      </c>
      <c r="ASI62" s="14" t="e">
        <f>IF(ISBLANK(ASJ1),"",IF(VLOOKUP(ASJ1,Register,60,FALSE)=0,"",(VLOOKUP(ASJ1,Register,60,FALSE))))</f>
        <v>#N/A</v>
      </c>
      <c r="ASJ62" s="15" t="s">
        <v>17</v>
      </c>
      <c r="ASK62" s="7" t="str">
        <f t="shared" ref="ASK62" si="14877">"5." &amp; ASM$1&amp; ".6.1."</f>
        <v>5.394.6.1.</v>
      </c>
      <c r="ASL62" s="14" t="e">
        <f>IF(ISBLANK(ASM1),"",IF(VLOOKUP(ASM1,Register,60,FALSE)=0,"",(VLOOKUP(ASM1,Register,60,FALSE))))</f>
        <v>#N/A</v>
      </c>
      <c r="ASM62" s="15" t="s">
        <v>17</v>
      </c>
      <c r="ASN62" s="7" t="str">
        <f t="shared" ref="ASN62" si="14878">"5." &amp; ASP$1&amp; ".6.1."</f>
        <v>5.395.6.1.</v>
      </c>
      <c r="ASO62" s="14" t="e">
        <f>IF(ISBLANK(ASP1),"",IF(VLOOKUP(ASP1,Register,60,FALSE)=0,"",(VLOOKUP(ASP1,Register,60,FALSE))))</f>
        <v>#N/A</v>
      </c>
      <c r="ASP62" s="15" t="s">
        <v>17</v>
      </c>
      <c r="ASQ62" s="7" t="str">
        <f t="shared" ref="ASQ62" si="14879">"5." &amp; ASS$1&amp; ".6.1."</f>
        <v>5.396.6.1.</v>
      </c>
      <c r="ASR62" s="14" t="e">
        <f>IF(ISBLANK(ASS1),"",IF(VLOOKUP(ASS1,Register,60,FALSE)=0,"",(VLOOKUP(ASS1,Register,60,FALSE))))</f>
        <v>#N/A</v>
      </c>
      <c r="ASS62" s="15" t="s">
        <v>17</v>
      </c>
      <c r="AST62" s="7" t="str">
        <f t="shared" ref="AST62" si="14880">"5." &amp; ASV$1&amp; ".6.1."</f>
        <v>5.397.6.1.</v>
      </c>
      <c r="ASU62" s="14" t="e">
        <f>IF(ISBLANK(ASV1),"",IF(VLOOKUP(ASV1,Register,60,FALSE)=0,"",(VLOOKUP(ASV1,Register,60,FALSE))))</f>
        <v>#N/A</v>
      </c>
      <c r="ASV62" s="15" t="s">
        <v>17</v>
      </c>
      <c r="ASW62" s="7" t="str">
        <f t="shared" ref="ASW62" si="14881">"5." &amp; ASY$1&amp; ".6.1."</f>
        <v>5.398.6.1.</v>
      </c>
      <c r="ASX62" s="14" t="e">
        <f>IF(ISBLANK(ASY1),"",IF(VLOOKUP(ASY1,Register,60,FALSE)=0,"",(VLOOKUP(ASY1,Register,60,FALSE))))</f>
        <v>#N/A</v>
      </c>
      <c r="ASY62" s="15" t="s">
        <v>17</v>
      </c>
      <c r="ASZ62" s="7" t="str">
        <f t="shared" ref="ASZ62" si="14882">"5." &amp; ATB$1&amp; ".6.1."</f>
        <v>5.399.6.1.</v>
      </c>
      <c r="ATA62" s="14" t="e">
        <f>IF(ISBLANK(ATB1),"",IF(VLOOKUP(ATB1,Register,60,FALSE)=0,"",(VLOOKUP(ATB1,Register,60,FALSE))))</f>
        <v>#N/A</v>
      </c>
      <c r="ATB62" s="15" t="s">
        <v>17</v>
      </c>
      <c r="ATC62" s="7" t="str">
        <f t="shared" ref="ATC62" si="14883">"5." &amp; ATE$1&amp; ".6.1."</f>
        <v>5.400.6.1.</v>
      </c>
      <c r="ATD62" s="14" t="e">
        <f>IF(ISBLANK(ATE1),"",IF(VLOOKUP(ATE1,Register,60,FALSE)=0,"",(VLOOKUP(ATE1,Register,60,FALSE))))</f>
        <v>#N/A</v>
      </c>
      <c r="ATE62" s="15" t="s">
        <v>17</v>
      </c>
      <c r="ATF62" s="7" t="str">
        <f t="shared" ref="ATF62" si="14884">"5." &amp; ATH$1&amp; ".6.1."</f>
        <v>5.401.6.1.</v>
      </c>
      <c r="ATG62" s="14" t="e">
        <f>IF(ISBLANK(ATH1),"",IF(VLOOKUP(ATH1,Register,60,FALSE)=0,"",(VLOOKUP(ATH1,Register,60,FALSE))))</f>
        <v>#N/A</v>
      </c>
      <c r="ATH62" s="15" t="s">
        <v>17</v>
      </c>
      <c r="ATI62" s="7" t="str">
        <f t="shared" ref="ATI62" si="14885">"5." &amp; ATK$1&amp; ".6.1."</f>
        <v>5.402.6.1.</v>
      </c>
      <c r="ATJ62" s="14" t="e">
        <f>IF(ISBLANK(ATK1),"",IF(VLOOKUP(ATK1,Register,60,FALSE)=0,"",(VLOOKUP(ATK1,Register,60,FALSE))))</f>
        <v>#N/A</v>
      </c>
      <c r="ATK62" s="15" t="s">
        <v>17</v>
      </c>
      <c r="ATL62" s="7" t="str">
        <f t="shared" ref="ATL62" si="14886">"5." &amp; ATN$1&amp; ".6.1."</f>
        <v>5.403.6.1.</v>
      </c>
      <c r="ATM62" s="14" t="e">
        <f>IF(ISBLANK(ATN1),"",IF(VLOOKUP(ATN1,Register,60,FALSE)=0,"",(VLOOKUP(ATN1,Register,60,FALSE))))</f>
        <v>#N/A</v>
      </c>
      <c r="ATN62" s="15" t="s">
        <v>17</v>
      </c>
      <c r="ATO62" s="7" t="str">
        <f t="shared" ref="ATO62" si="14887">"5." &amp; ATQ$1&amp; ".6.1."</f>
        <v>5.404.6.1.</v>
      </c>
      <c r="ATP62" s="14" t="e">
        <f>IF(ISBLANK(ATQ1),"",IF(VLOOKUP(ATQ1,Register,60,FALSE)=0,"",(VLOOKUP(ATQ1,Register,60,FALSE))))</f>
        <v>#N/A</v>
      </c>
      <c r="ATQ62" s="15" t="s">
        <v>17</v>
      </c>
      <c r="ATR62" s="7" t="str">
        <f t="shared" ref="ATR62" si="14888">"5." &amp; ATT$1&amp; ".6.1."</f>
        <v>5.405.6.1.</v>
      </c>
      <c r="ATS62" s="14" t="e">
        <f>IF(ISBLANK(ATT1),"",IF(VLOOKUP(ATT1,Register,60,FALSE)=0,"",(VLOOKUP(ATT1,Register,60,FALSE))))</f>
        <v>#N/A</v>
      </c>
      <c r="ATT62" s="15" t="s">
        <v>17</v>
      </c>
      <c r="ATU62" s="7" t="str">
        <f t="shared" ref="ATU62" si="14889">"5." &amp; ATW$1&amp; ".6.1."</f>
        <v>5.406.6.1.</v>
      </c>
      <c r="ATV62" s="14" t="e">
        <f>IF(ISBLANK(ATW1),"",IF(VLOOKUP(ATW1,Register,60,FALSE)=0,"",(VLOOKUP(ATW1,Register,60,FALSE))))</f>
        <v>#N/A</v>
      </c>
      <c r="ATW62" s="15" t="s">
        <v>17</v>
      </c>
      <c r="ATX62" s="7" t="str">
        <f t="shared" ref="ATX62" si="14890">"5." &amp; ATZ$1&amp; ".6.1."</f>
        <v>5.407.6.1.</v>
      </c>
      <c r="ATY62" s="14" t="e">
        <f>IF(ISBLANK(ATZ1),"",IF(VLOOKUP(ATZ1,Register,60,FALSE)=0,"",(VLOOKUP(ATZ1,Register,60,FALSE))))</f>
        <v>#N/A</v>
      </c>
      <c r="ATZ62" s="15" t="s">
        <v>17</v>
      </c>
      <c r="AUA62" s="7" t="str">
        <f t="shared" ref="AUA62" si="14891">"5." &amp; AUC$1&amp; ".6.1."</f>
        <v>5.408.6.1.</v>
      </c>
      <c r="AUB62" s="14" t="e">
        <f>IF(ISBLANK(AUC1),"",IF(VLOOKUP(AUC1,Register,60,FALSE)=0,"",(VLOOKUP(AUC1,Register,60,FALSE))))</f>
        <v>#N/A</v>
      </c>
      <c r="AUC62" s="15" t="s">
        <v>17</v>
      </c>
      <c r="AUD62" s="7" t="str">
        <f t="shared" ref="AUD62" si="14892">"5." &amp; AUF$1&amp; ".6.1."</f>
        <v>5.409.6.1.</v>
      </c>
      <c r="AUE62" s="14" t="e">
        <f>IF(ISBLANK(AUF1),"",IF(VLOOKUP(AUF1,Register,60,FALSE)=0,"",(VLOOKUP(AUF1,Register,60,FALSE))))</f>
        <v>#N/A</v>
      </c>
      <c r="AUF62" s="15" t="s">
        <v>17</v>
      </c>
      <c r="AUG62" s="7" t="str">
        <f t="shared" ref="AUG62" si="14893">"5." &amp; AUI$1&amp; ".6.1."</f>
        <v>5.410.6.1.</v>
      </c>
      <c r="AUH62" s="14" t="e">
        <f>IF(ISBLANK(AUI1),"",IF(VLOOKUP(AUI1,Register,60,FALSE)=0,"",(VLOOKUP(AUI1,Register,60,FALSE))))</f>
        <v>#N/A</v>
      </c>
      <c r="AUI62" s="15" t="s">
        <v>17</v>
      </c>
      <c r="AUJ62" s="7" t="str">
        <f t="shared" ref="AUJ62" si="14894">"5." &amp; AUL$1&amp; ".6.1."</f>
        <v>5.411.6.1.</v>
      </c>
      <c r="AUK62" s="47" t="e">
        <f>IF(ISBLANK(AUL1),"",IF(VLOOKUP(AUL1,Register,60,FALSE)=0,"",(VLOOKUP(AUL1,Register,60,FALSE))))</f>
        <v>#N/A</v>
      </c>
      <c r="AUL62" s="15" t="s">
        <v>17</v>
      </c>
      <c r="AUM62" s="7" t="str">
        <f t="shared" ref="AUM62" si="14895">"5." &amp; AUO$1&amp; ".6.1."</f>
        <v>5.412.6.1.</v>
      </c>
      <c r="AUN62" s="47" t="e">
        <f>IF(ISBLANK(AUO1),"",IF(VLOOKUP(AUO1,Register,60,FALSE)=0,"",(VLOOKUP(AUO1,Register,60,FALSE))))</f>
        <v>#N/A</v>
      </c>
      <c r="AUO62" s="15" t="s">
        <v>17</v>
      </c>
      <c r="AUP62" s="7" t="str">
        <f t="shared" ref="AUP62" si="14896">"5." &amp; AUR$1&amp; ".6.1."</f>
        <v>5.413.6.1.</v>
      </c>
      <c r="AUQ62" s="47" t="e">
        <f>IF(ISBLANK(AUR1),"",IF(VLOOKUP(AUR1,Register,60,FALSE)=0,"",(VLOOKUP(AUR1,Register,60,FALSE))))</f>
        <v>#N/A</v>
      </c>
      <c r="AUR62" s="15" t="s">
        <v>17</v>
      </c>
      <c r="AUS62" s="7" t="str">
        <f t="shared" ref="AUS62" si="14897">"5." &amp; AUU$1&amp; ".6.1."</f>
        <v>5.414.6.1.</v>
      </c>
      <c r="AUT62" s="47" t="e">
        <f>IF(ISBLANK(AUU1),"",IF(VLOOKUP(AUU1,Register,60,FALSE)=0,"",(VLOOKUP(AUU1,Register,60,FALSE))))</f>
        <v>#N/A</v>
      </c>
      <c r="AUU62" s="15" t="s">
        <v>17</v>
      </c>
      <c r="AUV62" s="7" t="str">
        <f t="shared" ref="AUV62" si="14898">"5." &amp; AUX$1&amp; ".6.1."</f>
        <v>5.415.6.1.</v>
      </c>
      <c r="AUW62" s="47" t="e">
        <f>IF(ISBLANK(AUX1),"",IF(VLOOKUP(AUX1,Register,60,FALSE)=0,"",(VLOOKUP(AUX1,Register,60,FALSE))))</f>
        <v>#N/A</v>
      </c>
      <c r="AUX62" s="15" t="s">
        <v>17</v>
      </c>
      <c r="AUY62" s="7" t="str">
        <f t="shared" ref="AUY62" si="14899">"5." &amp; AVA$1&amp; ".6.1."</f>
        <v>5.416.6.1.</v>
      </c>
      <c r="AUZ62" s="47" t="e">
        <f>IF(ISBLANK(AVA1),"",IF(VLOOKUP(AVA1,Register,60,FALSE)=0,"",(VLOOKUP(AVA1,Register,60,FALSE))))</f>
        <v>#N/A</v>
      </c>
      <c r="AVA62" s="15" t="s">
        <v>17</v>
      </c>
      <c r="AVB62" s="7" t="str">
        <f t="shared" ref="AVB62" si="14900">"5." &amp; AVD$1&amp; ".6.1."</f>
        <v>5.417.6.1.</v>
      </c>
      <c r="AVC62" s="47" t="e">
        <f>IF(ISBLANK(AVD1),"",IF(VLOOKUP(AVD1,Register,60,FALSE)=0,"",(VLOOKUP(AVD1,Register,60,FALSE))))</f>
        <v>#N/A</v>
      </c>
      <c r="AVD62" s="15" t="s">
        <v>17</v>
      </c>
      <c r="AVE62" s="7" t="str">
        <f t="shared" ref="AVE62" si="14901">"5." &amp; AVG$1&amp; ".6.1."</f>
        <v>5.418.6.1.</v>
      </c>
      <c r="AVF62" s="47" t="e">
        <f>IF(ISBLANK(AVG1),"",IF(VLOOKUP(AVG1,Register,60,FALSE)=0,"",(VLOOKUP(AVG1,Register,60,FALSE))))</f>
        <v>#N/A</v>
      </c>
      <c r="AVG62" s="15" t="s">
        <v>17</v>
      </c>
      <c r="AVH62" s="7" t="str">
        <f t="shared" ref="AVH62" si="14902">"5." &amp; AVJ$1&amp; ".6.1."</f>
        <v>5.419.6.1.</v>
      </c>
      <c r="AVI62" s="14" t="e">
        <f>IF(ISBLANK(AVJ1),"",IF(VLOOKUP(AVJ1,Register,60,FALSE)=0,"",(VLOOKUP(AVJ1,Register,60,FALSE))))</f>
        <v>#N/A</v>
      </c>
      <c r="AVJ62" s="15" t="s">
        <v>17</v>
      </c>
      <c r="AVK62" s="7" t="str">
        <f t="shared" ref="AVK62" si="14903">"5." &amp; AVM$1&amp; ".6.1."</f>
        <v>5.420.6.1.</v>
      </c>
      <c r="AVL62" s="14" t="e">
        <f>IF(ISBLANK(AVM1),"",IF(VLOOKUP(AVM1,Register,60,FALSE)=0,"",(VLOOKUP(AVM1,Register,60,FALSE))))</f>
        <v>#N/A</v>
      </c>
      <c r="AVM62" s="15" t="s">
        <v>17</v>
      </c>
      <c r="AVN62" s="22"/>
      <c r="AVO62" s="22"/>
      <c r="AVP62" s="22"/>
      <c r="AVQ62" s="7"/>
      <c r="AVR62" s="14"/>
      <c r="AVS62" s="15"/>
      <c r="AVT62" s="7"/>
      <c r="AVU62" s="14"/>
      <c r="AVV62" s="15"/>
      <c r="AVW62" s="7"/>
      <c r="AVX62" s="14"/>
      <c r="AVY62" s="15"/>
      <c r="AVZ62" s="7"/>
      <c r="AWA62" s="14"/>
      <c r="AWB62" s="15"/>
      <c r="AWC62" s="7"/>
      <c r="AWD62" s="14"/>
      <c r="AWE62" s="15"/>
      <c r="AWF62" s="7"/>
      <c r="AWG62" s="14"/>
      <c r="AWH62" s="15"/>
      <c r="AWI62" s="7"/>
      <c r="AWJ62" s="14"/>
      <c r="AWK62" s="15"/>
      <c r="AWL62" s="7"/>
      <c r="AWM62" s="14"/>
      <c r="AWN62" s="15"/>
      <c r="AWO62" s="7"/>
      <c r="AWP62" s="14"/>
      <c r="AWQ62" s="15"/>
      <c r="AWR62" s="7"/>
      <c r="AWS62" s="14"/>
      <c r="AWT62" s="15"/>
      <c r="AWU62" s="7"/>
      <c r="AWV62" s="14"/>
      <c r="AWW62" s="15"/>
      <c r="AWX62" s="7"/>
      <c r="AWY62" s="14"/>
      <c r="AWZ62" s="15"/>
      <c r="AXA62" s="7"/>
      <c r="AXB62" s="14"/>
      <c r="AXC62" s="15"/>
      <c r="AXD62" s="7"/>
      <c r="AXE62" s="14"/>
      <c r="AXF62" s="15"/>
      <c r="AXG62" s="7"/>
      <c r="AXH62" s="14"/>
      <c r="AXI62" s="15"/>
      <c r="AXJ62" s="7"/>
      <c r="AXK62" s="14"/>
      <c r="AXL62" s="15"/>
      <c r="AXM62" s="7"/>
      <c r="AXN62" s="14"/>
      <c r="AXO62" s="15"/>
      <c r="AXP62" s="7"/>
      <c r="AXQ62" s="14"/>
      <c r="AXR62" s="15"/>
      <c r="AXS62" s="7"/>
      <c r="AXT62" s="14"/>
      <c r="AXU62" s="15"/>
      <c r="AXV62" s="7"/>
      <c r="AXW62" s="14"/>
      <c r="AXX62" s="15"/>
      <c r="AXY62" s="7"/>
      <c r="AXZ62" s="14"/>
      <c r="AYA62" s="15"/>
      <c r="AYB62" s="7"/>
      <c r="AYC62" s="14"/>
      <c r="AYD62" s="15"/>
      <c r="AYE62" s="7"/>
      <c r="AYF62" s="14"/>
      <c r="AYG62" s="15"/>
      <c r="AYH62" s="7"/>
      <c r="AYI62" s="14"/>
      <c r="AYJ62" s="15"/>
      <c r="AYK62" s="7"/>
      <c r="AYL62" s="14"/>
      <c r="AYM62" s="15"/>
      <c r="AYN62" s="7"/>
      <c r="AYO62" s="14"/>
      <c r="AYP62" s="15"/>
      <c r="AYQ62" s="7"/>
      <c r="AYR62" s="14"/>
      <c r="AYS62" s="15"/>
      <c r="AYT62" s="7"/>
      <c r="AYU62" s="14"/>
      <c r="AYV62" s="15"/>
      <c r="AYW62" s="7"/>
      <c r="AYX62" s="14"/>
      <c r="AYY62" s="15"/>
      <c r="AYZ62" s="7"/>
      <c r="AZA62" s="14"/>
      <c r="AZB62" s="15"/>
      <c r="AZC62" s="7"/>
      <c r="AZD62" s="14"/>
      <c r="AZE62" s="15"/>
      <c r="AZF62" s="7"/>
      <c r="AZG62" s="14"/>
      <c r="AZH62" s="15"/>
      <c r="AZI62" s="7"/>
      <c r="AZJ62" s="14"/>
      <c r="AZK62" s="15"/>
      <c r="AZL62" s="7"/>
      <c r="AZM62" s="14"/>
      <c r="AZN62" s="15"/>
      <c r="AZO62" s="7"/>
      <c r="AZP62" s="14"/>
      <c r="AZQ62" s="15"/>
      <c r="AZR62" s="7"/>
      <c r="AZS62" s="14"/>
      <c r="AZT62" s="15"/>
      <c r="AZU62" s="7"/>
      <c r="AZV62" s="14"/>
      <c r="AZW62" s="15"/>
      <c r="AZX62" s="7"/>
      <c r="AZY62" s="14"/>
      <c r="AZZ62" s="15"/>
      <c r="BAA62" s="7"/>
      <c r="BAB62" s="14"/>
      <c r="BAC62" s="15"/>
      <c r="BAD62" s="7"/>
      <c r="BAE62" s="14"/>
      <c r="BAF62" s="15"/>
      <c r="BAG62" s="7"/>
      <c r="BAH62" s="14"/>
      <c r="BAI62" s="15"/>
      <c r="BAJ62" s="7"/>
      <c r="BAK62" s="14"/>
      <c r="BAL62" s="15"/>
      <c r="BAM62" s="7"/>
      <c r="BAN62" s="14"/>
      <c r="BAO62" s="15"/>
      <c r="BAP62" s="7"/>
      <c r="BAQ62" s="14"/>
      <c r="BAR62" s="15"/>
      <c r="BAS62" s="7"/>
      <c r="BAT62" s="14"/>
      <c r="BAU62" s="15"/>
      <c r="BAV62" s="7"/>
      <c r="BAW62" s="14"/>
      <c r="BAX62" s="15"/>
      <c r="BAY62" s="7"/>
      <c r="BAZ62" s="14"/>
      <c r="BBA62" s="15"/>
      <c r="BBB62" s="7"/>
      <c r="BBC62" s="14"/>
      <c r="BBD62" s="15"/>
      <c r="BBE62" s="7"/>
      <c r="BBF62" s="14"/>
      <c r="BBG62" s="15"/>
      <c r="BBH62" s="7"/>
      <c r="BBI62" s="14"/>
      <c r="BBJ62" s="15"/>
      <c r="BBK62" s="7"/>
      <c r="BBL62" s="14"/>
      <c r="BBM62" s="15"/>
      <c r="BBN62" s="7"/>
      <c r="BBO62" s="14"/>
      <c r="BBP62" s="15"/>
      <c r="BBQ62" s="7"/>
      <c r="BBR62" s="14"/>
      <c r="BBS62" s="15"/>
      <c r="BBT62" s="7"/>
      <c r="BBU62" s="14"/>
      <c r="BBV62" s="15"/>
      <c r="BBW62" s="7"/>
      <c r="BBX62" s="14"/>
      <c r="BBY62" s="15"/>
      <c r="BBZ62" s="7"/>
      <c r="BCA62" s="14"/>
      <c r="BCB62" s="15"/>
      <c r="BCC62" s="7"/>
      <c r="BCD62" s="14"/>
      <c r="BCE62" s="15"/>
      <c r="BCF62" s="7"/>
      <c r="BCG62" s="14"/>
      <c r="BCH62" s="15"/>
      <c r="BCI62" s="7"/>
      <c r="BCJ62" s="14"/>
      <c r="BCK62" s="15"/>
      <c r="BCL62" s="7"/>
      <c r="BCM62" s="14"/>
      <c r="BCN62" s="15"/>
      <c r="BCO62" s="7"/>
      <c r="BCP62" s="14"/>
      <c r="BCQ62" s="15"/>
      <c r="BCR62" s="7"/>
      <c r="BCS62" s="14"/>
      <c r="BCT62" s="15"/>
      <c r="BCU62" s="7"/>
      <c r="BCV62" s="14"/>
      <c r="BCW62" s="15"/>
      <c r="BCX62" s="7"/>
      <c r="BCY62" s="14"/>
      <c r="BCZ62" s="15"/>
      <c r="BDA62" s="7"/>
      <c r="BDB62" s="14"/>
      <c r="BDC62" s="15"/>
      <c r="BDD62" s="7"/>
      <c r="BDE62" s="14"/>
      <c r="BDF62" s="15"/>
      <c r="BDG62" s="7"/>
      <c r="BDH62" s="14"/>
      <c r="BDI62" s="15"/>
      <c r="BDJ62" s="7"/>
      <c r="BDK62" s="14"/>
      <c r="BDL62" s="15"/>
      <c r="BDM62" s="7"/>
      <c r="BDN62" s="14"/>
      <c r="BDO62" s="15"/>
      <c r="BDP62" s="7"/>
      <c r="BDQ62" s="14"/>
      <c r="BDR62" s="15"/>
      <c r="BDS62" s="7"/>
      <c r="BDT62" s="14"/>
      <c r="BDU62" s="15"/>
      <c r="BDV62" s="7"/>
      <c r="BDW62" s="14"/>
      <c r="BDX62" s="15"/>
      <c r="BDY62" s="7"/>
      <c r="BDZ62" s="14"/>
      <c r="BEA62" s="15"/>
      <c r="BEB62" s="7"/>
      <c r="BEC62" s="14"/>
      <c r="BED62" s="15"/>
      <c r="BEE62" s="7"/>
      <c r="BEF62" s="14"/>
      <c r="BEG62" s="15"/>
      <c r="BEH62" s="7"/>
      <c r="BEI62" s="14"/>
      <c r="BEJ62" s="15"/>
      <c r="BEK62" s="7"/>
      <c r="BEL62" s="14"/>
      <c r="BEM62" s="15"/>
      <c r="BEN62" s="7"/>
      <c r="BEO62" s="14"/>
      <c r="BEP62" s="15"/>
      <c r="BEQ62" s="7"/>
      <c r="BER62" s="14"/>
      <c r="BES62" s="15"/>
      <c r="BET62" s="7"/>
      <c r="BEU62" s="14"/>
      <c r="BEV62" s="15"/>
      <c r="BEW62" s="7"/>
      <c r="BEX62" s="14"/>
      <c r="BEY62" s="15"/>
      <c r="BEZ62" s="7"/>
      <c r="BFA62" s="14"/>
      <c r="BFB62" s="15"/>
      <c r="BFC62" s="7"/>
      <c r="BFD62" s="14"/>
      <c r="BFE62" s="15"/>
      <c r="BFF62" s="7"/>
      <c r="BFG62" s="14"/>
      <c r="BFH62" s="15"/>
      <c r="BFI62" s="7"/>
      <c r="BFJ62" s="14"/>
      <c r="BFK62" s="15"/>
      <c r="BFL62" s="7"/>
      <c r="BFM62" s="14"/>
      <c r="BFN62" s="15"/>
      <c r="BFO62" s="7"/>
      <c r="BFP62" s="14"/>
      <c r="BFQ62" s="15"/>
      <c r="BFR62" s="7"/>
      <c r="BFS62" s="14"/>
      <c r="BFT62" s="15"/>
      <c r="BFU62" s="7"/>
      <c r="BFV62" s="14"/>
      <c r="BFW62" s="15"/>
      <c r="BFX62" s="7"/>
      <c r="BFY62" s="14"/>
      <c r="BFZ62" s="15"/>
      <c r="BGA62" s="7"/>
      <c r="BGB62" s="14"/>
      <c r="BGC62" s="15"/>
      <c r="BGD62" s="7"/>
      <c r="BGE62" s="14"/>
      <c r="BGF62" s="15"/>
      <c r="BGG62" s="7"/>
      <c r="BGH62" s="14"/>
      <c r="BGI62" s="15"/>
      <c r="BGJ62" s="7"/>
      <c r="BGK62" s="14"/>
      <c r="BGL62" s="15"/>
      <c r="BGM62" s="7"/>
      <c r="BGN62" s="14"/>
      <c r="BGO62" s="15"/>
      <c r="BGP62" s="7"/>
      <c r="BGQ62" s="14"/>
      <c r="BGR62" s="15"/>
      <c r="BGS62" s="7"/>
      <c r="BGT62" s="14"/>
      <c r="BGU62" s="15"/>
      <c r="BGV62" s="7"/>
      <c r="BGW62" s="14"/>
      <c r="BGX62" s="15"/>
      <c r="BGY62" s="7"/>
      <c r="BGZ62" s="14"/>
      <c r="BHA62" s="15"/>
      <c r="BHB62" s="7"/>
      <c r="BHC62" s="14"/>
      <c r="BHD62" s="15"/>
      <c r="BHE62" s="7"/>
      <c r="BHF62" s="14"/>
      <c r="BHG62" s="15"/>
      <c r="BHH62" s="7"/>
      <c r="BHI62" s="14"/>
      <c r="BHJ62" s="15"/>
      <c r="BHK62" s="7"/>
      <c r="BHL62" s="14"/>
      <c r="BHM62" s="15"/>
      <c r="BHN62" s="7"/>
      <c r="BHO62" s="14"/>
      <c r="BHP62" s="15"/>
      <c r="BHQ62" s="7"/>
      <c r="BHR62" s="14"/>
      <c r="BHS62" s="15"/>
      <c r="BHT62" s="7"/>
      <c r="BHU62" s="14"/>
      <c r="BHV62" s="15"/>
      <c r="BHW62" s="7"/>
      <c r="BHX62" s="14"/>
      <c r="BHY62" s="15"/>
      <c r="BHZ62" s="7"/>
      <c r="BIA62" s="14"/>
      <c r="BIB62" s="15"/>
      <c r="BIC62" s="7"/>
      <c r="BID62" s="14"/>
      <c r="BIE62" s="15"/>
      <c r="BIF62" s="7"/>
      <c r="BIG62" s="14"/>
      <c r="BIH62" s="15"/>
      <c r="BII62" s="7"/>
      <c r="BIJ62" s="14"/>
      <c r="BIK62" s="15"/>
      <c r="BIL62" s="7"/>
      <c r="BIM62" s="14"/>
      <c r="BIN62" s="15"/>
      <c r="BIO62" s="7"/>
      <c r="BIP62" s="14"/>
      <c r="BIQ62" s="15"/>
      <c r="BIR62" s="7"/>
      <c r="BIS62" s="14"/>
      <c r="BIT62" s="15"/>
      <c r="BIU62" s="7"/>
      <c r="BIV62" s="14"/>
      <c r="BIW62" s="15"/>
      <c r="BIX62" s="7"/>
      <c r="BIY62" s="14"/>
      <c r="BIZ62" s="15"/>
      <c r="BJA62" s="7"/>
      <c r="BJB62" s="14"/>
      <c r="BJC62" s="15"/>
      <c r="BJD62" s="7"/>
      <c r="BJE62" s="14"/>
      <c r="BJF62" s="15"/>
      <c r="BJG62" s="7"/>
      <c r="BJH62" s="14"/>
      <c r="BJI62" s="15"/>
      <c r="BJJ62" s="7"/>
      <c r="BJK62" s="14"/>
      <c r="BJL62" s="15"/>
      <c r="BJM62" s="7"/>
      <c r="BJN62" s="14"/>
      <c r="BJO62" s="15"/>
      <c r="BJP62" s="7"/>
      <c r="BJQ62" s="14"/>
      <c r="BJR62" s="15"/>
      <c r="BJS62" s="7"/>
      <c r="BJT62" s="14"/>
      <c r="BJU62" s="15"/>
      <c r="BJV62" s="7"/>
      <c r="BJW62" s="14"/>
      <c r="BJX62" s="15"/>
      <c r="BJY62" s="7"/>
      <c r="BJZ62" s="14"/>
      <c r="BKA62" s="15"/>
      <c r="BKB62" s="7"/>
      <c r="BKC62" s="14"/>
      <c r="BKD62" s="15"/>
      <c r="BKE62" s="7"/>
      <c r="BKF62" s="14"/>
      <c r="BKG62" s="15"/>
      <c r="BKH62" s="7"/>
      <c r="BKI62" s="14"/>
      <c r="BKJ62" s="15"/>
      <c r="BKK62" s="7"/>
      <c r="BKL62" s="14"/>
      <c r="BKM62" s="15"/>
      <c r="BKN62" s="7"/>
      <c r="BKO62" s="14"/>
      <c r="BKP62" s="15"/>
      <c r="BKQ62" s="7"/>
      <c r="BKR62" s="14"/>
      <c r="BKS62" s="15"/>
      <c r="BKT62" s="7"/>
      <c r="BKU62" s="14"/>
      <c r="BKV62" s="15"/>
      <c r="BKW62" s="7"/>
      <c r="BKX62" s="14"/>
      <c r="BKY62" s="15"/>
      <c r="BKZ62" s="7"/>
      <c r="BLA62" s="14"/>
      <c r="BLB62" s="15"/>
      <c r="BLC62" s="7"/>
      <c r="BLD62" s="14"/>
      <c r="BLE62" s="15"/>
      <c r="BLF62" s="7"/>
      <c r="BLG62" s="14"/>
      <c r="BLH62" s="15"/>
      <c r="BLI62" s="7"/>
      <c r="BLJ62" s="14"/>
      <c r="BLK62" s="15"/>
      <c r="BLL62" s="7"/>
      <c r="BLM62" s="14"/>
      <c r="BLN62" s="15"/>
      <c r="BLO62" s="7"/>
      <c r="BLP62" s="14"/>
      <c r="BLQ62" s="15"/>
      <c r="BLR62" s="7"/>
      <c r="BLS62" s="14"/>
      <c r="BLT62" s="15"/>
      <c r="BLU62" s="7"/>
      <c r="BLV62" s="14"/>
      <c r="BLW62" s="15"/>
      <c r="BLX62" s="7"/>
      <c r="BLY62" s="14"/>
      <c r="BLZ62" s="15"/>
      <c r="BMA62" s="7"/>
      <c r="BMB62" s="14"/>
      <c r="BMC62" s="15"/>
      <c r="BMD62" s="7"/>
      <c r="BME62" s="14"/>
      <c r="BMF62" s="15"/>
      <c r="BMG62" s="7"/>
      <c r="BMH62" s="14"/>
      <c r="BMI62" s="15"/>
      <c r="BMJ62" s="7"/>
      <c r="BMK62" s="14"/>
      <c r="BML62" s="15"/>
      <c r="BMM62" s="7"/>
      <c r="BMN62" s="14"/>
      <c r="BMO62" s="15"/>
      <c r="BMP62" s="7"/>
      <c r="BMQ62" s="14"/>
      <c r="BMR62" s="15"/>
      <c r="BMS62" s="7"/>
      <c r="BMT62" s="14"/>
      <c r="BMU62" s="15"/>
      <c r="BMV62" s="7"/>
      <c r="BMW62" s="14"/>
      <c r="BMX62" s="15"/>
      <c r="BMY62" s="7"/>
      <c r="BMZ62" s="14"/>
      <c r="BNA62" s="15"/>
      <c r="BNB62" s="7"/>
      <c r="BNC62" s="14"/>
      <c r="BND62" s="15"/>
      <c r="BNE62" s="7"/>
      <c r="BNF62" s="14"/>
      <c r="BNG62" s="15"/>
      <c r="BNH62" s="7"/>
      <c r="BNI62" s="14"/>
      <c r="BNJ62" s="15"/>
      <c r="BNK62" s="7"/>
      <c r="BNL62" s="14"/>
      <c r="BNM62" s="15"/>
      <c r="BNN62" s="7"/>
      <c r="BNO62" s="14"/>
      <c r="BNP62" s="15"/>
      <c r="BNQ62" s="7"/>
      <c r="BNR62" s="14"/>
      <c r="BNS62" s="15"/>
      <c r="BNT62" s="7"/>
      <c r="BNU62" s="14"/>
      <c r="BNV62" s="15"/>
      <c r="BNW62" s="7"/>
      <c r="BNX62" s="14"/>
      <c r="BNY62" s="15"/>
      <c r="BNZ62" s="7"/>
      <c r="BOA62" s="14"/>
      <c r="BOB62" s="15"/>
      <c r="BOC62" s="7"/>
      <c r="BOD62" s="14"/>
      <c r="BOE62" s="15"/>
      <c r="BOF62" s="7"/>
      <c r="BOG62" s="14"/>
      <c r="BOH62" s="15"/>
      <c r="BOI62" s="7"/>
      <c r="BOJ62" s="14"/>
      <c r="BOK62" s="15"/>
      <c r="BOL62" s="7"/>
      <c r="BOM62" s="14"/>
      <c r="BON62" s="15"/>
      <c r="BOO62" s="7"/>
      <c r="BOP62" s="14"/>
      <c r="BOQ62" s="15"/>
      <c r="BOR62" s="7"/>
      <c r="BOS62" s="14"/>
      <c r="BOT62" s="15"/>
      <c r="BOU62" s="7"/>
      <c r="BOV62" s="14"/>
      <c r="BOW62" s="15"/>
      <c r="BOX62" s="7"/>
      <c r="BOY62" s="14"/>
      <c r="BOZ62" s="15"/>
      <c r="BPA62" s="7"/>
      <c r="BPB62" s="14"/>
      <c r="BPC62" s="15"/>
      <c r="BPD62" s="7"/>
      <c r="BPE62" s="14"/>
      <c r="BPF62" s="15"/>
      <c r="BPG62" s="7"/>
      <c r="BPH62" s="14"/>
      <c r="BPI62" s="15"/>
      <c r="BPJ62" s="7"/>
      <c r="BPK62" s="14"/>
      <c r="BPL62" s="15"/>
      <c r="BPM62" s="7"/>
      <c r="BPN62" s="14"/>
      <c r="BPO62" s="15"/>
      <c r="BPP62" s="7"/>
      <c r="BPQ62" s="14"/>
      <c r="BPR62" s="15"/>
      <c r="BPS62" s="7"/>
      <c r="BPT62" s="14"/>
      <c r="BPU62" s="15"/>
      <c r="BPV62" s="7"/>
      <c r="BPW62" s="14"/>
      <c r="BPX62" s="15"/>
      <c r="BPY62" s="7"/>
      <c r="BPZ62" s="14"/>
      <c r="BQA62" s="15"/>
      <c r="BQB62" s="7"/>
      <c r="BQC62" s="14"/>
      <c r="BQD62" s="15"/>
      <c r="BQE62" s="7"/>
      <c r="BQF62" s="14"/>
      <c r="BQG62" s="15"/>
      <c r="BQH62" s="7"/>
      <c r="BQI62" s="14"/>
      <c r="BQJ62" s="15"/>
      <c r="BQK62" s="7"/>
      <c r="BQL62" s="14"/>
      <c r="BQM62" s="15"/>
      <c r="BQN62" s="7"/>
      <c r="BQO62" s="14"/>
      <c r="BQP62" s="15"/>
      <c r="BQQ62" s="7"/>
      <c r="BQR62" s="14"/>
      <c r="BQS62" s="15"/>
      <c r="BQT62" s="7"/>
      <c r="BQU62" s="14"/>
      <c r="BQV62" s="15"/>
      <c r="BQW62" s="7"/>
      <c r="BQX62" s="14"/>
      <c r="BQY62" s="15"/>
      <c r="BQZ62" s="7"/>
      <c r="BRA62" s="14"/>
      <c r="BRB62" s="15"/>
      <c r="BRC62" s="7"/>
      <c r="BRD62" s="14"/>
      <c r="BRE62" s="15"/>
      <c r="BRF62" s="7"/>
      <c r="BRG62" s="14"/>
      <c r="BRH62" s="15"/>
      <c r="BRI62" s="7"/>
      <c r="BRJ62" s="14"/>
      <c r="BRK62" s="15"/>
      <c r="BRL62" s="7"/>
      <c r="BRM62" s="14"/>
      <c r="BRN62" s="15"/>
      <c r="BRO62" s="7"/>
      <c r="BRP62" s="14"/>
      <c r="BRQ62" s="15"/>
      <c r="BRR62" s="7"/>
      <c r="BRS62" s="14"/>
      <c r="BRT62" s="15"/>
      <c r="BRU62" s="7"/>
      <c r="BRV62" s="14"/>
      <c r="BRW62" s="15"/>
      <c r="BRX62" s="7"/>
      <c r="BRY62" s="14"/>
      <c r="BRZ62" s="15"/>
      <c r="BSA62" s="7"/>
      <c r="BSB62" s="14"/>
      <c r="BSC62" s="15"/>
      <c r="BSD62" s="7"/>
      <c r="BSE62" s="14"/>
      <c r="BSF62" s="15"/>
      <c r="BSG62" s="7"/>
      <c r="BSH62" s="14"/>
      <c r="BSI62" s="15"/>
      <c r="BSJ62" s="7"/>
      <c r="BSK62" s="14"/>
      <c r="BSL62" s="15"/>
      <c r="BSM62" s="7"/>
      <c r="BSN62" s="14"/>
      <c r="BSO62" s="15"/>
      <c r="BSP62" s="7"/>
      <c r="BSQ62" s="14"/>
      <c r="BSR62" s="15"/>
      <c r="BSS62" s="7"/>
      <c r="BST62" s="14"/>
      <c r="BSU62" s="15"/>
      <c r="BSV62" s="7"/>
      <c r="BSW62" s="14"/>
      <c r="BSX62" s="15"/>
      <c r="BSY62" s="7"/>
      <c r="BSZ62" s="14"/>
      <c r="BTA62" s="15"/>
      <c r="BTB62" s="7"/>
      <c r="BTC62" s="14"/>
      <c r="BTD62" s="15"/>
      <c r="BTE62" s="7"/>
      <c r="BTF62" s="14"/>
      <c r="BTG62" s="15"/>
      <c r="BTH62" s="7"/>
      <c r="BTI62" s="14"/>
      <c r="BTJ62" s="15"/>
      <c r="BTK62" s="7"/>
      <c r="BTL62" s="14"/>
      <c r="BTM62" s="15"/>
      <c r="BTN62" s="7"/>
      <c r="BTO62" s="14"/>
      <c r="BTP62" s="15"/>
      <c r="BTQ62" s="7"/>
      <c r="BTR62" s="14"/>
      <c r="BTS62" s="15"/>
      <c r="BTT62" s="7"/>
      <c r="BTU62" s="14"/>
      <c r="BTV62" s="15"/>
      <c r="BTW62" s="7"/>
      <c r="BTX62" s="14"/>
      <c r="BTY62" s="15"/>
      <c r="BTZ62" s="7"/>
      <c r="BUA62" s="14"/>
      <c r="BUB62" s="15"/>
      <c r="BUC62" s="7"/>
      <c r="BUD62" s="14"/>
      <c r="BUE62" s="15"/>
      <c r="BUF62" s="7"/>
      <c r="BUG62" s="14"/>
      <c r="BUH62" s="15"/>
      <c r="BUI62" s="7"/>
      <c r="BUJ62" s="14"/>
      <c r="BUK62" s="15"/>
      <c r="BUL62" s="7"/>
      <c r="BUM62" s="14"/>
      <c r="BUN62" s="15"/>
      <c r="BUO62" s="7"/>
      <c r="BUP62" s="14"/>
      <c r="BUQ62" s="15"/>
      <c r="BUR62" s="7"/>
      <c r="BUS62" s="14"/>
      <c r="BUT62" s="15"/>
      <c r="BUU62" s="7"/>
      <c r="BUV62" s="14"/>
      <c r="BUW62" s="15"/>
      <c r="BUX62" s="7"/>
      <c r="BUY62" s="14"/>
      <c r="BUZ62" s="15"/>
      <c r="BVA62" s="7"/>
      <c r="BVB62" s="14"/>
      <c r="BVC62" s="15"/>
      <c r="BVD62" s="7"/>
      <c r="BVE62" s="14"/>
      <c r="BVF62" s="15"/>
      <c r="BVG62" s="7"/>
      <c r="BVH62" s="14"/>
      <c r="BVI62" s="15"/>
      <c r="BVJ62" s="7"/>
      <c r="BVK62" s="14"/>
      <c r="BVL62" s="15"/>
      <c r="BVM62" s="7"/>
      <c r="BVN62" s="14"/>
      <c r="BVO62" s="15"/>
      <c r="BVP62" s="7"/>
      <c r="BVQ62" s="14"/>
      <c r="BVR62" s="15"/>
      <c r="BVS62" s="7"/>
      <c r="BVT62" s="14"/>
      <c r="BVU62" s="15"/>
      <c r="BVV62" s="7"/>
      <c r="BVW62" s="14"/>
      <c r="BVX62" s="15"/>
      <c r="BVY62" s="7"/>
      <c r="BVZ62" s="14"/>
      <c r="BWA62" s="15"/>
      <c r="BWB62" s="7"/>
      <c r="BWC62" s="14"/>
      <c r="BWD62" s="15"/>
      <c r="BWE62" s="7"/>
      <c r="BWF62" s="14"/>
      <c r="BWG62" s="15"/>
      <c r="BWH62" s="7"/>
      <c r="BWI62" s="14"/>
      <c r="BWJ62" s="15"/>
      <c r="BWK62" s="7"/>
      <c r="BWL62" s="14"/>
      <c r="BWM62" s="15"/>
      <c r="BWN62" s="7"/>
      <c r="BWO62" s="14"/>
      <c r="BWP62" s="15"/>
      <c r="BWQ62" s="7"/>
      <c r="BWR62" s="14"/>
      <c r="BWS62" s="15"/>
      <c r="BWT62" s="7"/>
      <c r="BWU62" s="14"/>
      <c r="BWV62" s="15"/>
      <c r="BWW62" s="7"/>
      <c r="BWX62" s="14"/>
      <c r="BWY62" s="15"/>
      <c r="BWZ62" s="7"/>
      <c r="BXA62" s="14"/>
      <c r="BXB62" s="15"/>
      <c r="BXC62" s="7"/>
      <c r="BXD62" s="14"/>
      <c r="BXE62" s="15"/>
      <c r="BXF62" s="7"/>
      <c r="BXG62" s="14"/>
      <c r="BXH62" s="15"/>
      <c r="BXI62" s="7"/>
      <c r="BXJ62" s="14"/>
      <c r="BXK62" s="15"/>
      <c r="BXL62" s="7"/>
      <c r="BXM62" s="14"/>
      <c r="BXN62" s="15"/>
      <c r="BXO62" s="7"/>
      <c r="BXP62" s="14"/>
      <c r="BXQ62" s="15"/>
      <c r="BXR62" s="7"/>
      <c r="BXS62" s="14"/>
      <c r="BXT62" s="15"/>
      <c r="BXU62" s="7"/>
      <c r="BXV62" s="14"/>
      <c r="BXW62" s="15"/>
      <c r="BXX62" s="7"/>
      <c r="BXY62" s="14"/>
      <c r="BXZ62" s="15"/>
      <c r="BYA62" s="7"/>
      <c r="BYB62" s="14"/>
      <c r="BYC62" s="15"/>
      <c r="BYD62" s="7"/>
      <c r="BYE62" s="14"/>
      <c r="BYF62" s="15"/>
      <c r="BYG62" s="7"/>
      <c r="BYH62" s="14"/>
      <c r="BYI62" s="15"/>
      <c r="BYJ62" s="7"/>
      <c r="BYK62" s="14"/>
      <c r="BYL62" s="15"/>
      <c r="BYM62" s="7"/>
      <c r="BYN62" s="14"/>
      <c r="BYO62" s="15"/>
      <c r="BYP62" s="7"/>
      <c r="BYQ62" s="14"/>
      <c r="BYR62" s="15"/>
      <c r="BYS62" s="7"/>
      <c r="BYT62" s="14"/>
      <c r="BYU62" s="15"/>
      <c r="BYV62" s="7"/>
      <c r="BYW62" s="14"/>
      <c r="BYX62" s="15"/>
      <c r="BYY62" s="7"/>
      <c r="BYZ62" s="14"/>
      <c r="BZA62" s="15"/>
      <c r="BZB62" s="7"/>
      <c r="BZC62" s="14"/>
      <c r="BZD62" s="15"/>
      <c r="BZE62" s="7"/>
      <c r="BZF62" s="14"/>
      <c r="BZG62" s="15"/>
      <c r="BZH62" s="7"/>
      <c r="BZI62" s="14"/>
      <c r="BZJ62" s="15"/>
      <c r="BZK62" s="7"/>
      <c r="BZL62" s="14"/>
      <c r="BZM62" s="15"/>
      <c r="BZN62" s="7"/>
      <c r="BZO62" s="14"/>
      <c r="BZP62" s="15"/>
      <c r="BZQ62" s="7"/>
      <c r="BZR62" s="14"/>
      <c r="BZS62" s="15"/>
      <c r="BZT62" s="7"/>
      <c r="BZU62" s="14"/>
      <c r="BZV62" s="15"/>
      <c r="BZW62" s="7"/>
      <c r="BZX62" s="14"/>
      <c r="BZY62" s="15"/>
      <c r="BZZ62" s="7"/>
      <c r="CAA62" s="14"/>
      <c r="CAB62" s="15"/>
      <c r="CAC62" s="7"/>
      <c r="CAD62" s="14"/>
      <c r="CAE62" s="15"/>
      <c r="CAF62" s="7"/>
      <c r="CAG62" s="14"/>
      <c r="CAH62" s="15"/>
      <c r="CAI62" s="7"/>
      <c r="CAJ62" s="14"/>
      <c r="CAK62" s="15"/>
      <c r="CAL62" s="7"/>
      <c r="CAM62" s="14"/>
      <c r="CAN62" s="15"/>
      <c r="CAO62" s="7"/>
      <c r="CAP62" s="14"/>
      <c r="CAQ62" s="15"/>
      <c r="CAR62" s="7"/>
      <c r="CAS62" s="14"/>
      <c r="CAT62" s="15"/>
      <c r="CAU62" s="7"/>
      <c r="CAV62" s="14"/>
      <c r="CAW62" s="15"/>
      <c r="CAX62" s="7"/>
      <c r="CAY62" s="14"/>
      <c r="CAZ62" s="15"/>
      <c r="CBA62" s="7"/>
      <c r="CBB62" s="14"/>
      <c r="CBC62" s="15"/>
      <c r="CBD62" s="7"/>
      <c r="CBE62" s="14"/>
      <c r="CBF62" s="15"/>
      <c r="CBG62" s="7"/>
      <c r="CBH62" s="14"/>
      <c r="CBI62" s="15"/>
      <c r="CBJ62" s="7"/>
      <c r="CBK62" s="14"/>
      <c r="CBL62" s="15"/>
      <c r="CBM62" s="7"/>
      <c r="CBN62" s="14"/>
      <c r="CBO62" s="15"/>
      <c r="CBP62" s="7"/>
      <c r="CBQ62" s="14"/>
      <c r="CBR62" s="15"/>
      <c r="CBS62" s="7"/>
      <c r="CBT62" s="14"/>
      <c r="CBU62" s="15"/>
      <c r="CBV62" s="7"/>
      <c r="CBW62" s="14"/>
      <c r="CBX62" s="15"/>
      <c r="CBY62" s="7"/>
      <c r="CBZ62" s="14"/>
      <c r="CCA62" s="15"/>
      <c r="CCB62" s="7"/>
      <c r="CCC62" s="14"/>
      <c r="CCD62" s="15"/>
      <c r="CCE62" s="7"/>
      <c r="CCF62" s="14"/>
      <c r="CCG62" s="15"/>
      <c r="CCH62" s="7"/>
      <c r="CCI62" s="14"/>
      <c r="CCJ62" s="15"/>
      <c r="CCK62" s="7"/>
      <c r="CCL62" s="14"/>
      <c r="CCM62" s="15"/>
      <c r="CCN62" s="7"/>
      <c r="CCO62" s="14"/>
      <c r="CCP62" s="15"/>
      <c r="CCQ62" s="7"/>
      <c r="CCR62" s="14"/>
      <c r="CCS62" s="15"/>
      <c r="CCT62" s="7"/>
      <c r="CCU62" s="14"/>
      <c r="CCV62" s="15"/>
      <c r="CCW62" s="7"/>
      <c r="CCX62" s="14"/>
      <c r="CCY62" s="15"/>
      <c r="CCZ62" s="7"/>
      <c r="CDA62" s="14"/>
      <c r="CDB62" s="15"/>
      <c r="CDC62" s="7"/>
      <c r="CDD62" s="14"/>
      <c r="CDE62" s="15"/>
      <c r="CDF62" s="7"/>
      <c r="CDG62" s="14"/>
      <c r="CDH62" s="15"/>
      <c r="CDI62" s="7"/>
      <c r="CDJ62" s="14"/>
      <c r="CDK62" s="15"/>
      <c r="CDL62" s="7"/>
      <c r="CDM62" s="14"/>
      <c r="CDN62" s="15"/>
      <c r="CDO62" s="7"/>
      <c r="CDP62" s="14"/>
      <c r="CDQ62" s="15"/>
      <c r="CDR62" s="7"/>
      <c r="CDS62" s="14"/>
      <c r="CDT62" s="15"/>
      <c r="CDU62" s="7"/>
      <c r="CDV62" s="14"/>
      <c r="CDW62" s="15"/>
      <c r="CDX62" s="7"/>
      <c r="CDY62" s="14"/>
      <c r="CDZ62" s="15"/>
      <c r="CEA62" s="7"/>
      <c r="CEB62" s="14"/>
      <c r="CEC62" s="15"/>
      <c r="CED62" s="7"/>
      <c r="CEE62" s="14"/>
      <c r="CEF62" s="15"/>
      <c r="CEG62" s="7"/>
      <c r="CEH62" s="14"/>
      <c r="CEI62" s="15"/>
      <c r="CEJ62" s="7"/>
      <c r="CEK62" s="14"/>
      <c r="CEL62" s="15"/>
      <c r="CEM62" s="7"/>
      <c r="CEN62" s="14"/>
      <c r="CEO62" s="15"/>
      <c r="CEP62" s="7"/>
      <c r="CEQ62" s="14"/>
      <c r="CER62" s="15"/>
      <c r="CES62" s="7"/>
      <c r="CET62" s="14"/>
      <c r="CEU62" s="15"/>
      <c r="CEV62" s="7"/>
      <c r="CEW62" s="14"/>
      <c r="CEX62" s="15"/>
      <c r="CEY62" s="7"/>
      <c r="CEZ62" s="14"/>
      <c r="CFA62" s="15"/>
      <c r="CFB62" s="7"/>
      <c r="CFC62" s="14"/>
      <c r="CFD62" s="15"/>
      <c r="CFE62" s="7"/>
      <c r="CFF62" s="14"/>
      <c r="CFG62" s="15"/>
      <c r="CFH62" s="7"/>
      <c r="CFI62" s="14"/>
      <c r="CFJ62" s="15"/>
      <c r="CFK62" s="7"/>
      <c r="CFL62" s="14"/>
      <c r="CFM62" s="15"/>
      <c r="CFN62" s="7"/>
      <c r="CFO62" s="14"/>
      <c r="CFP62" s="15"/>
      <c r="CFQ62" s="7"/>
      <c r="CFR62" s="14"/>
      <c r="CFS62" s="15"/>
      <c r="CFT62" s="7"/>
      <c r="CFU62" s="14"/>
      <c r="CFV62" s="15"/>
      <c r="CFW62" s="7"/>
      <c r="CFX62" s="14"/>
      <c r="CFY62" s="15"/>
      <c r="CFZ62" s="7"/>
      <c r="CGA62" s="14"/>
      <c r="CGB62" s="15"/>
      <c r="CGC62" s="7"/>
      <c r="CGD62" s="14"/>
      <c r="CGE62" s="15"/>
      <c r="CGF62" s="7"/>
      <c r="CGG62" s="14"/>
      <c r="CGH62" s="15"/>
      <c r="CGI62" s="7"/>
      <c r="CGJ62" s="14"/>
      <c r="CGK62" s="15"/>
      <c r="CGL62" s="7"/>
      <c r="CGM62" s="14"/>
      <c r="CGN62" s="15"/>
      <c r="CGO62" s="7"/>
      <c r="CGP62" s="14"/>
      <c r="CGQ62" s="15"/>
      <c r="CGR62" s="7"/>
      <c r="CGS62" s="14"/>
      <c r="CGT62" s="15"/>
      <c r="CGU62" s="7"/>
      <c r="CGV62" s="14"/>
      <c r="CGW62" s="15"/>
      <c r="CGX62" s="7"/>
      <c r="CGY62" s="14"/>
      <c r="CGZ62" s="15"/>
      <c r="CHA62" s="7"/>
      <c r="CHB62" s="14"/>
      <c r="CHC62" s="15"/>
      <c r="CHD62" s="7"/>
      <c r="CHE62" s="14"/>
      <c r="CHF62" s="15"/>
      <c r="CHG62" s="7"/>
      <c r="CHH62" s="14"/>
      <c r="CHI62" s="15"/>
      <c r="CHJ62" s="7"/>
      <c r="CHK62" s="14"/>
      <c r="CHL62" s="15"/>
      <c r="CHM62" s="7"/>
      <c r="CHN62" s="14"/>
      <c r="CHO62" s="15"/>
      <c r="CHP62" s="7"/>
      <c r="CHQ62" s="14"/>
      <c r="CHR62" s="15"/>
      <c r="CHS62" s="7"/>
      <c r="CHT62" s="14"/>
      <c r="CHU62" s="15"/>
      <c r="CHV62" s="7"/>
      <c r="CHW62" s="14"/>
      <c r="CHX62" s="15"/>
      <c r="CHY62" s="7"/>
      <c r="CHZ62" s="14"/>
      <c r="CIA62" s="15"/>
      <c r="CIB62" s="7"/>
      <c r="CIC62" s="14"/>
      <c r="CID62" s="15"/>
      <c r="CIE62" s="7"/>
      <c r="CIF62" s="14"/>
      <c r="CIG62" s="15"/>
      <c r="CIH62" s="7"/>
      <c r="CII62" s="14"/>
      <c r="CIJ62" s="15"/>
      <c r="CIK62" s="7"/>
      <c r="CIL62" s="14"/>
      <c r="CIM62" s="15"/>
      <c r="CIN62" s="7"/>
      <c r="CIO62" s="14"/>
      <c r="CIP62" s="15"/>
      <c r="CIQ62" s="7"/>
      <c r="CIR62" s="14"/>
      <c r="CIS62" s="15"/>
      <c r="CIT62" s="7"/>
      <c r="CIU62" s="14"/>
      <c r="CIV62" s="15"/>
      <c r="CIW62" s="7"/>
      <c r="CIX62" s="14"/>
      <c r="CIY62" s="15"/>
      <c r="CIZ62" s="7"/>
      <c r="CJA62" s="14"/>
      <c r="CJB62" s="15"/>
      <c r="CJC62" s="7"/>
      <c r="CJD62" s="14"/>
      <c r="CJE62" s="15"/>
      <c r="CJF62" s="7"/>
      <c r="CJG62" s="14"/>
      <c r="CJH62" s="15"/>
      <c r="CJI62" s="7"/>
      <c r="CJJ62" s="14"/>
      <c r="CJK62" s="15"/>
      <c r="CJL62" s="7"/>
      <c r="CJM62" s="14"/>
      <c r="CJN62" s="15"/>
      <c r="CJO62" s="7"/>
      <c r="CJP62" s="14"/>
      <c r="CJQ62" s="15"/>
      <c r="CJR62" s="7"/>
      <c r="CJS62" s="14"/>
      <c r="CJT62" s="15"/>
      <c r="CJU62" s="7"/>
      <c r="CJV62" s="14"/>
      <c r="CJW62" s="15"/>
      <c r="CJX62" s="7"/>
      <c r="CJY62" s="14"/>
      <c r="CJZ62" s="15"/>
      <c r="CKA62" s="7"/>
      <c r="CKB62" s="14"/>
      <c r="CKC62" s="15"/>
      <c r="CKD62" s="7"/>
      <c r="CKE62" s="14"/>
      <c r="CKF62" s="15"/>
      <c r="CKG62" s="7"/>
      <c r="CKH62" s="14"/>
      <c r="CKI62" s="15"/>
      <c r="CKJ62" s="7"/>
      <c r="CKK62" s="14"/>
      <c r="CKL62" s="15"/>
      <c r="CKM62" s="7"/>
      <c r="CKN62" s="14"/>
      <c r="CKO62" s="15"/>
      <c r="CKP62" s="7"/>
      <c r="CKQ62" s="14"/>
      <c r="CKR62" s="15"/>
      <c r="CKS62" s="7"/>
      <c r="CKT62" s="14"/>
      <c r="CKU62" s="15"/>
      <c r="CKV62" s="7"/>
      <c r="CKW62" s="14"/>
      <c r="CKX62" s="15"/>
      <c r="CKY62" s="7"/>
      <c r="CKZ62" s="14"/>
      <c r="CLA62" s="15"/>
      <c r="CLB62" s="7"/>
      <c r="CLC62" s="14"/>
      <c r="CLD62" s="15"/>
      <c r="CLE62" s="7"/>
      <c r="CLF62" s="14"/>
      <c r="CLG62" s="15"/>
      <c r="CLH62" s="7"/>
      <c r="CLI62" s="14"/>
      <c r="CLJ62" s="15"/>
      <c r="CLK62" s="7"/>
      <c r="CLL62" s="14"/>
      <c r="CLM62" s="15"/>
      <c r="CLN62" s="7"/>
      <c r="CLO62" s="14"/>
      <c r="CLP62" s="15"/>
      <c r="CLQ62" s="7"/>
      <c r="CLR62" s="14"/>
      <c r="CLS62" s="15"/>
      <c r="CLT62" s="7"/>
      <c r="CLU62" s="14"/>
      <c r="CLV62" s="15"/>
      <c r="CLW62" s="7"/>
      <c r="CLX62" s="14"/>
      <c r="CLY62" s="15"/>
      <c r="CLZ62" s="7"/>
      <c r="CMA62" s="14"/>
      <c r="CMB62" s="15"/>
      <c r="CMC62" s="7"/>
      <c r="CMD62" s="14"/>
      <c r="CME62" s="15"/>
      <c r="CMF62" s="7"/>
      <c r="CMG62" s="14"/>
      <c r="CMH62" s="15"/>
      <c r="CMI62" s="7"/>
      <c r="CMJ62" s="14"/>
      <c r="CMK62" s="15"/>
      <c r="CML62" s="7"/>
      <c r="CMM62" s="14"/>
      <c r="CMN62" s="15"/>
      <c r="CMO62" s="7"/>
      <c r="CMP62" s="14"/>
      <c r="CMQ62" s="15"/>
      <c r="CMR62" s="7"/>
      <c r="CMS62" s="14"/>
      <c r="CMT62" s="15"/>
      <c r="CMU62" s="7"/>
      <c r="CMV62" s="14"/>
      <c r="CMW62" s="15"/>
      <c r="CMX62" s="7"/>
      <c r="CMY62" s="14"/>
      <c r="CMZ62" s="15"/>
      <c r="CNA62" s="7"/>
      <c r="CNB62" s="14"/>
      <c r="CNC62" s="15"/>
      <c r="CND62" s="7"/>
      <c r="CNE62" s="14"/>
      <c r="CNF62" s="15"/>
      <c r="CNG62" s="7"/>
      <c r="CNH62" s="14"/>
      <c r="CNI62" s="15"/>
      <c r="CNJ62" s="7"/>
      <c r="CNK62" s="14"/>
      <c r="CNL62" s="15"/>
      <c r="CNM62" s="7"/>
      <c r="CNN62" s="14"/>
      <c r="CNO62" s="15"/>
      <c r="CNP62" s="7"/>
      <c r="CNQ62" s="14"/>
      <c r="CNR62" s="15"/>
      <c r="CNS62" s="7"/>
      <c r="CNT62" s="14"/>
      <c r="CNU62" s="15"/>
      <c r="CNV62" s="7"/>
      <c r="CNW62" s="14"/>
      <c r="CNX62" s="15"/>
      <c r="CNY62" s="7"/>
      <c r="CNZ62" s="14"/>
      <c r="COA62" s="15"/>
      <c r="COB62" s="7"/>
      <c r="COC62" s="14"/>
      <c r="COD62" s="15"/>
      <c r="COE62" s="7"/>
      <c r="COF62" s="14"/>
      <c r="COG62" s="15"/>
      <c r="COH62" s="7"/>
      <c r="COI62" s="14"/>
      <c r="COJ62" s="15"/>
      <c r="COK62" s="7"/>
      <c r="COL62" s="14"/>
      <c r="COM62" s="15"/>
      <c r="CON62" s="7"/>
      <c r="COO62" s="14"/>
      <c r="COP62" s="15"/>
      <c r="COQ62" s="7"/>
      <c r="COR62" s="14"/>
      <c r="COS62" s="15"/>
      <c r="COT62" s="7"/>
      <c r="COU62" s="14"/>
      <c r="COV62" s="15"/>
      <c r="COW62" s="7"/>
      <c r="COX62" s="14"/>
      <c r="COY62" s="15"/>
      <c r="COZ62" s="7"/>
      <c r="CPA62" s="14"/>
      <c r="CPB62" s="15"/>
      <c r="CPC62" s="7"/>
      <c r="CPD62" s="14"/>
      <c r="CPE62" s="15"/>
      <c r="CPF62" s="7"/>
      <c r="CPG62" s="14"/>
      <c r="CPH62" s="15"/>
      <c r="CPI62" s="7"/>
      <c r="CPJ62" s="14"/>
      <c r="CPK62" s="15"/>
      <c r="CPL62" s="7"/>
      <c r="CPM62" s="14"/>
      <c r="CPN62" s="15"/>
      <c r="CPO62" s="7"/>
      <c r="CPP62" s="14"/>
      <c r="CPQ62" s="15"/>
      <c r="CPR62" s="7"/>
      <c r="CPS62" s="14"/>
      <c r="CPT62" s="15"/>
      <c r="CPU62" s="7"/>
      <c r="CPV62" s="14"/>
      <c r="CPW62" s="15"/>
      <c r="CPX62" s="7"/>
      <c r="CPY62" s="14"/>
      <c r="CPZ62" s="15"/>
      <c r="CQA62" s="7"/>
      <c r="CQB62" s="14"/>
      <c r="CQC62" s="15"/>
      <c r="CQD62" s="7"/>
      <c r="CQE62" s="14"/>
      <c r="CQF62" s="15"/>
      <c r="CQG62" s="7"/>
      <c r="CQH62" s="14"/>
      <c r="CQI62" s="15"/>
      <c r="CQJ62" s="7"/>
      <c r="CQK62" s="14"/>
      <c r="CQL62" s="15"/>
      <c r="CQM62" s="7"/>
      <c r="CQN62" s="14"/>
      <c r="CQO62" s="15"/>
      <c r="CQP62" s="7"/>
      <c r="CQQ62" s="14"/>
      <c r="CQR62" s="15"/>
      <c r="CQS62" s="7"/>
      <c r="CQT62" s="14"/>
      <c r="CQU62" s="15"/>
      <c r="CQV62" s="7"/>
      <c r="CQW62" s="14"/>
      <c r="CQX62" s="15"/>
      <c r="CQY62" s="7"/>
      <c r="CQZ62" s="14"/>
      <c r="CRA62" s="15"/>
      <c r="CRB62" s="7"/>
      <c r="CRC62" s="14"/>
      <c r="CRD62" s="15"/>
      <c r="CRE62" s="7"/>
      <c r="CRF62" s="14"/>
      <c r="CRG62" s="15"/>
      <c r="CRH62" s="7"/>
      <c r="CRI62" s="14"/>
      <c r="CRJ62" s="15"/>
      <c r="CRK62" s="7"/>
      <c r="CRL62" s="14"/>
      <c r="CRM62" s="15"/>
      <c r="CRN62" s="7"/>
      <c r="CRO62" s="14"/>
      <c r="CRP62" s="15"/>
      <c r="CRQ62" s="7"/>
      <c r="CRR62" s="14"/>
      <c r="CRS62" s="15"/>
      <c r="CRT62" s="7"/>
      <c r="CRU62" s="14"/>
      <c r="CRV62" s="15"/>
      <c r="CRW62" s="7"/>
      <c r="CRX62" s="14"/>
      <c r="CRY62" s="15"/>
      <c r="CRZ62" s="7"/>
      <c r="CSA62" s="14"/>
      <c r="CSB62" s="15"/>
      <c r="CSC62" s="7"/>
      <c r="CSD62" s="14"/>
      <c r="CSE62" s="15"/>
      <c r="CSF62" s="7"/>
      <c r="CSG62" s="14"/>
      <c r="CSH62" s="15"/>
      <c r="CSI62" s="7"/>
      <c r="CSJ62" s="14"/>
      <c r="CSK62" s="15"/>
    </row>
    <row r="63" spans="1:2533" x14ac:dyDescent="0.25">
      <c r="A63" s="68"/>
      <c r="B63" s="7" t="str">
        <f>"5." &amp; D$1&amp; ".6.2."</f>
        <v>5.1.6.2.</v>
      </c>
      <c r="C63" s="14" t="str">
        <f>IF(ISBLANK(D1),"",IF(VLOOKUP(D1,Register,61,FALSE)=0,"",(VLOOKUP(D1,Register,61,FALSE))))</f>
        <v/>
      </c>
      <c r="D63" s="15" t="s">
        <v>18</v>
      </c>
      <c r="E63" s="7" t="str">
        <f>"5." &amp; G$1&amp; ".6.2."</f>
        <v>5.2.6.2.</v>
      </c>
      <c r="F63" s="14" t="str">
        <f>IF(ISBLANK(G1),"",IF(VLOOKUP(G1,Register,61,FALSE)=0,"",(VLOOKUP(G1,Register,61,FALSE))))</f>
        <v/>
      </c>
      <c r="G63" s="15" t="s">
        <v>18</v>
      </c>
      <c r="H63" s="7" t="str">
        <f>"5." &amp; J$1&amp; ".6.2."</f>
        <v>5.3.6.2.</v>
      </c>
      <c r="I63" s="14" t="str">
        <f>IF(ISBLANK(J1),"",IF(VLOOKUP(J1,Register,61,FALSE)=0,"",(VLOOKUP(J1,Register,61,FALSE))))</f>
        <v/>
      </c>
      <c r="J63" s="15" t="s">
        <v>18</v>
      </c>
      <c r="K63" s="7" t="str">
        <f>"5." &amp; M$1&amp; ".6.2."</f>
        <v>5.4.6.2.</v>
      </c>
      <c r="L63" s="14" t="str">
        <f>IF(ISBLANK(M1),"",IF(VLOOKUP(M1,Register,61,FALSE)=0,"",(VLOOKUP(M1,Register,61,FALSE))))</f>
        <v/>
      </c>
      <c r="M63" s="15" t="s">
        <v>18</v>
      </c>
      <c r="N63" s="7" t="str">
        <f>"5." &amp; P$1&amp; ".6.2."</f>
        <v>5.5.6.2.</v>
      </c>
      <c r="O63" s="14" t="str">
        <f>IF(ISBLANK(P1),"",IF(VLOOKUP(P1,Register,61,FALSE)=0,"",(VLOOKUP(P1,Register,61,FALSE))))</f>
        <v/>
      </c>
      <c r="P63" s="15" t="s">
        <v>18</v>
      </c>
      <c r="Q63" s="7" t="str">
        <f>"5." &amp; S$1&amp; ".6.2."</f>
        <v>5.6.6.2.</v>
      </c>
      <c r="R63" s="14" t="str">
        <f>IF(ISBLANK(S1),"",IF(VLOOKUP(S1,Register,61,FALSE)=0,"",(VLOOKUP(S1,Register,61,FALSE))))</f>
        <v/>
      </c>
      <c r="S63" s="15" t="s">
        <v>18</v>
      </c>
      <c r="T63" s="7" t="str">
        <f t="shared" ref="T63" si="14904">"5." &amp; V$1&amp; ".6.2."</f>
        <v>5.7.6.2.</v>
      </c>
      <c r="U63" s="14" t="str">
        <f>IF(ISBLANK(V1),"",IF(VLOOKUP(V1,Register,61,FALSE)=0,"",(VLOOKUP(V1,Register,61,FALSE))))</f>
        <v/>
      </c>
      <c r="V63" s="15" t="s">
        <v>18</v>
      </c>
      <c r="W63" s="7" t="str">
        <f t="shared" ref="W63" si="14905">"5." &amp; Y$1&amp; ".6.2."</f>
        <v>5.8.6.2.</v>
      </c>
      <c r="X63" s="14" t="str">
        <f>IF(ISBLANK(Y1),"",IF(VLOOKUP(Y1,Register,61,FALSE)=0,"",(VLOOKUP(Y1,Register,61,FALSE))))</f>
        <v/>
      </c>
      <c r="Y63" s="15" t="s">
        <v>18</v>
      </c>
      <c r="Z63" s="7" t="str">
        <f t="shared" ref="Z63" si="14906">"5." &amp; AB$1&amp; ".6.2."</f>
        <v>5.9.6.2.</v>
      </c>
      <c r="AA63" s="14" t="str">
        <f>IF(ISBLANK(AB1),"",IF(VLOOKUP(AB1,Register,61,FALSE)=0,"",(VLOOKUP(AB1,Register,61,FALSE))))</f>
        <v/>
      </c>
      <c r="AB63" s="15" t="s">
        <v>18</v>
      </c>
      <c r="AC63" s="7" t="str">
        <f t="shared" ref="AC63" si="14907">"5." &amp; AE$1&amp; ".6.2."</f>
        <v>5.10.6.2.</v>
      </c>
      <c r="AD63" s="14" t="str">
        <f>IF(ISBLANK(AE1),"",IF(VLOOKUP(AE1,Register,61,FALSE)=0,"",(VLOOKUP(AE1,Register,61,FALSE))))</f>
        <v/>
      </c>
      <c r="AE63" s="15" t="s">
        <v>18</v>
      </c>
      <c r="AF63" s="7" t="str">
        <f t="shared" ref="AF63" si="14908">"5." &amp; AH$1&amp; ".6.2."</f>
        <v>5.11.6.2.</v>
      </c>
      <c r="AG63" s="14" t="str">
        <f>IF(ISBLANK(AH1),"",IF(VLOOKUP(AH1,Register,61,FALSE)=0,"",(VLOOKUP(AH1,Register,61,FALSE))))</f>
        <v/>
      </c>
      <c r="AH63" s="15" t="s">
        <v>18</v>
      </c>
      <c r="AI63" s="7" t="str">
        <f t="shared" ref="AI63" si="14909">"5." &amp; AK$1&amp; ".6.2."</f>
        <v>5.12.6.2.</v>
      </c>
      <c r="AJ63" s="14" t="str">
        <f>IF(ISBLANK(AK1),"",IF(VLOOKUP(AK1,Register,61,FALSE)=0,"",(VLOOKUP(AK1,Register,61,FALSE))))</f>
        <v/>
      </c>
      <c r="AK63" s="15" t="s">
        <v>18</v>
      </c>
      <c r="AL63" s="7" t="str">
        <f t="shared" ref="AL63" si="14910">"5." &amp; AN$1&amp; ".6.2."</f>
        <v>5.13.6.2.</v>
      </c>
      <c r="AM63" s="14" t="str">
        <f>IF(ISBLANK(AN1),"",IF(VLOOKUP(AN1,Register,61,FALSE)=0,"",(VLOOKUP(AN1,Register,61,FALSE))))</f>
        <v/>
      </c>
      <c r="AN63" s="15" t="s">
        <v>18</v>
      </c>
      <c r="AO63" s="7" t="str">
        <f t="shared" ref="AO63" si="14911">"5." &amp; AQ$1&amp; ".6.2."</f>
        <v>5.14.6.2.</v>
      </c>
      <c r="AP63" s="14" t="str">
        <f>IF(ISBLANK(AQ1),"",IF(VLOOKUP(AQ1,Register,61,FALSE)=0,"",(VLOOKUP(AQ1,Register,61,FALSE))))</f>
        <v/>
      </c>
      <c r="AQ63" s="15" t="s">
        <v>18</v>
      </c>
      <c r="AR63" s="7" t="str">
        <f t="shared" ref="AR63" si="14912">"5." &amp; AT$1&amp; ".6.2."</f>
        <v>5.15.6.2.</v>
      </c>
      <c r="AS63" s="14" t="str">
        <f>IF(ISBLANK(AT1),"",IF(VLOOKUP(AT1,Register,61,FALSE)=0,"",(VLOOKUP(AT1,Register,61,FALSE))))</f>
        <v/>
      </c>
      <c r="AT63" s="15" t="s">
        <v>18</v>
      </c>
      <c r="AU63" s="7" t="str">
        <f t="shared" ref="AU63" si="14913">"5." &amp; AW$1&amp; ".6.2."</f>
        <v>5.16.6.2.</v>
      </c>
      <c r="AV63" s="14" t="str">
        <f>IF(ISBLANK(AW1),"",IF(VLOOKUP(AW1,Register,61,FALSE)=0,"",(VLOOKUP(AW1,Register,61,FALSE))))</f>
        <v/>
      </c>
      <c r="AW63" s="15" t="s">
        <v>18</v>
      </c>
      <c r="AX63" s="7" t="str">
        <f t="shared" ref="AX63" si="14914">"5." &amp; AZ$1&amp; ".6.2."</f>
        <v>5.17.6.2.</v>
      </c>
      <c r="AY63" s="14" t="str">
        <f>IF(ISBLANK(AZ1),"",IF(VLOOKUP(AZ1,Register,61,FALSE)=0,"",(VLOOKUP(AZ1,Register,61,FALSE))))</f>
        <v/>
      </c>
      <c r="AZ63" s="15" t="s">
        <v>18</v>
      </c>
      <c r="BA63" s="7" t="str">
        <f t="shared" ref="BA63" si="14915">"5." &amp; BC$1&amp; ".6.2."</f>
        <v>5.18.6.2.</v>
      </c>
      <c r="BB63" s="14" t="str">
        <f>IF(ISBLANK(BC1),"",IF(VLOOKUP(BC1,Register,61,FALSE)=0,"",(VLOOKUP(BC1,Register,61,FALSE))))</f>
        <v/>
      </c>
      <c r="BC63" s="15" t="s">
        <v>18</v>
      </c>
      <c r="BD63" s="7" t="str">
        <f t="shared" ref="BD63" si="14916">"5." &amp; BF$1&amp; ".6.2."</f>
        <v>5.19.6.2.</v>
      </c>
      <c r="BE63" s="14" t="str">
        <f>IF(ISBLANK(BF1),"",IF(VLOOKUP(BF1,Register,61,FALSE)=0,"",(VLOOKUP(BF1,Register,61,FALSE))))</f>
        <v/>
      </c>
      <c r="BF63" s="15" t="s">
        <v>18</v>
      </c>
      <c r="BG63" s="7" t="str">
        <f t="shared" ref="BG63" si="14917">"5." &amp; BI$1&amp; ".6.2."</f>
        <v>5.20.6.2.</v>
      </c>
      <c r="BH63" s="14" t="str">
        <f>IF(ISBLANK(BI1),"",IF(VLOOKUP(BI1,Register,61,FALSE)=0,"",(VLOOKUP(BI1,Register,61,FALSE))))</f>
        <v/>
      </c>
      <c r="BI63" s="15" t="s">
        <v>18</v>
      </c>
      <c r="BJ63" s="7" t="str">
        <f t="shared" ref="BJ63" si="14918">"5." &amp; BL$1&amp; ".6.2."</f>
        <v>5.21.6.2.</v>
      </c>
      <c r="BK63" s="14" t="str">
        <f>IF(ISBLANK(BL1),"",IF(VLOOKUP(BL1,Register,61,FALSE)=0,"",(VLOOKUP(BL1,Register,61,FALSE))))</f>
        <v/>
      </c>
      <c r="BL63" s="15" t="s">
        <v>18</v>
      </c>
      <c r="BM63" s="7" t="str">
        <f t="shared" ref="BM63" si="14919">"5." &amp; BO$1&amp; ".6.2."</f>
        <v>5.22.6.2.</v>
      </c>
      <c r="BN63" s="14" t="str">
        <f>IF(ISBLANK(BO1),"",IF(VLOOKUP(BO1,Register,61,FALSE)=0,"",(VLOOKUP(BO1,Register,61,FALSE))))</f>
        <v/>
      </c>
      <c r="BO63" s="15" t="s">
        <v>18</v>
      </c>
      <c r="BP63" s="7" t="str">
        <f t="shared" ref="BP63" si="14920">"5." &amp; BR$1&amp; ".6.2."</f>
        <v>5.23.6.2.</v>
      </c>
      <c r="BQ63" s="14" t="str">
        <f>IF(ISBLANK(BR1),"",IF(VLOOKUP(BR1,Register,61,FALSE)=0,"",(VLOOKUP(BR1,Register,61,FALSE))))</f>
        <v/>
      </c>
      <c r="BR63" s="15" t="s">
        <v>18</v>
      </c>
      <c r="BS63" s="7" t="str">
        <f t="shared" ref="BS63" si="14921">"5." &amp; BU$1&amp; ".6.2."</f>
        <v>5.24.6.2.</v>
      </c>
      <c r="BT63" s="14" t="str">
        <f>IF(ISBLANK(BU1),"",IF(VLOOKUP(BU1,Register,61,FALSE)=0,"",(VLOOKUP(BU1,Register,61,FALSE))))</f>
        <v/>
      </c>
      <c r="BU63" s="15" t="s">
        <v>18</v>
      </c>
      <c r="BV63" s="7" t="str">
        <f t="shared" ref="BV63" si="14922">"5." &amp; BX$1&amp; ".6.2."</f>
        <v>5.25.6.2.</v>
      </c>
      <c r="BW63" s="14" t="str">
        <f>IF(ISBLANK(BX1),"",IF(VLOOKUP(BX1,Register,61,FALSE)=0,"",(VLOOKUP(BX1,Register,61,FALSE))))</f>
        <v/>
      </c>
      <c r="BX63" s="15" t="s">
        <v>18</v>
      </c>
      <c r="BY63" s="7" t="str">
        <f t="shared" ref="BY63" si="14923">"5." &amp; CA$1&amp; ".6.2."</f>
        <v>5.26.6.2.</v>
      </c>
      <c r="BZ63" s="14" t="str">
        <f>IF(ISBLANK(CA1),"",IF(VLOOKUP(CA1,Register,61,FALSE)=0,"",(VLOOKUP(CA1,Register,61,FALSE))))</f>
        <v/>
      </c>
      <c r="CA63" s="15" t="s">
        <v>18</v>
      </c>
      <c r="CB63" s="7" t="str">
        <f t="shared" ref="CB63" si="14924">"5." &amp; CD$1&amp; ".6.2."</f>
        <v>5.27.6.2.</v>
      </c>
      <c r="CC63" s="14" t="str">
        <f>IF(ISBLANK(CD1),"",IF(VLOOKUP(CD1,Register,61,FALSE)=0,"",(VLOOKUP(CD1,Register,61,FALSE))))</f>
        <v/>
      </c>
      <c r="CD63" s="15" t="s">
        <v>18</v>
      </c>
      <c r="CE63" s="7" t="str">
        <f t="shared" ref="CE63" si="14925">"5." &amp; CG$1&amp; ".6.2."</f>
        <v>5.28.6.2.</v>
      </c>
      <c r="CF63" s="14" t="str">
        <f>IF(ISBLANK(CG1),"",IF(VLOOKUP(CG1,Register,61,FALSE)=0,"",(VLOOKUP(CG1,Register,61,FALSE))))</f>
        <v/>
      </c>
      <c r="CG63" s="15" t="s">
        <v>18</v>
      </c>
      <c r="CH63" s="7" t="str">
        <f t="shared" ref="CH63" si="14926">"5." &amp; CJ$1&amp; ".6.2."</f>
        <v>5.29.6.2.</v>
      </c>
      <c r="CI63" s="14" t="str">
        <f>IF(ISBLANK(CJ1),"",IF(VLOOKUP(CJ1,Register,61,FALSE)=0,"",(VLOOKUP(CJ1,Register,61,FALSE))))</f>
        <v/>
      </c>
      <c r="CJ63" s="15" t="s">
        <v>18</v>
      </c>
      <c r="CK63" s="7" t="str">
        <f t="shared" ref="CK63" si="14927">"5." &amp; CM$1&amp; ".6.2."</f>
        <v>5.30.6.2.</v>
      </c>
      <c r="CL63" s="14" t="str">
        <f>IF(ISBLANK(CM1),"",IF(VLOOKUP(CM1,Register,61,FALSE)=0,"",(VLOOKUP(CM1,Register,61,FALSE))))</f>
        <v/>
      </c>
      <c r="CM63" s="15" t="s">
        <v>18</v>
      </c>
      <c r="CN63" s="7" t="str">
        <f t="shared" ref="CN63" si="14928">"5." &amp; CP$1&amp; ".6.2."</f>
        <v>5.31.6.2.</v>
      </c>
      <c r="CO63" s="14" t="str">
        <f>IF(ISBLANK(CP1),"",IF(VLOOKUP(CP1,Register,61,FALSE)=0,"",(VLOOKUP(CP1,Register,61,FALSE))))</f>
        <v/>
      </c>
      <c r="CP63" s="15" t="s">
        <v>18</v>
      </c>
      <c r="CQ63" s="7" t="str">
        <f t="shared" ref="CQ63" si="14929">"5." &amp; CS$1&amp; ".6.2."</f>
        <v>5.32.6.2.</v>
      </c>
      <c r="CR63" s="14" t="str">
        <f>IF(ISBLANK(CS1),"",IF(VLOOKUP(CS1,Register,61,FALSE)=0,"",(VLOOKUP(CS1,Register,61,FALSE))))</f>
        <v/>
      </c>
      <c r="CS63" s="15" t="s">
        <v>18</v>
      </c>
      <c r="CT63" s="7" t="str">
        <f t="shared" ref="CT63" si="14930">"5." &amp; CV$1&amp; ".6.2."</f>
        <v>5.33.6.2.</v>
      </c>
      <c r="CU63" s="14" t="str">
        <f>IF(ISBLANK(CV1),"",IF(VLOOKUP(CV1,Register,61,FALSE)=0,"",(VLOOKUP(CV1,Register,61,FALSE))))</f>
        <v/>
      </c>
      <c r="CV63" s="15" t="s">
        <v>18</v>
      </c>
      <c r="CW63" s="7" t="str">
        <f t="shared" ref="CW63" si="14931">"5." &amp; CY$1&amp; ".6.2."</f>
        <v>5.34.6.2.</v>
      </c>
      <c r="CX63" s="14" t="str">
        <f>IF(ISBLANK(CY1),"",IF(VLOOKUP(CY1,Register,61,FALSE)=0,"",(VLOOKUP(CY1,Register,61,FALSE))))</f>
        <v/>
      </c>
      <c r="CY63" s="15" t="s">
        <v>18</v>
      </c>
      <c r="CZ63" s="7" t="str">
        <f t="shared" ref="CZ63" si="14932">"5." &amp; DB$1&amp; ".6.2."</f>
        <v>5.35.6.2.</v>
      </c>
      <c r="DA63" s="14" t="str">
        <f>IF(ISBLANK(DB1),"",IF(VLOOKUP(DB1,Register,61,FALSE)=0,"",(VLOOKUP(DB1,Register,61,FALSE))))</f>
        <v/>
      </c>
      <c r="DB63" s="15" t="s">
        <v>18</v>
      </c>
      <c r="DC63" s="7" t="str">
        <f t="shared" ref="DC63" si="14933">"5." &amp; DE$1&amp; ".6.2."</f>
        <v>5.36.6.2.</v>
      </c>
      <c r="DD63" s="14" t="str">
        <f>IF(ISBLANK(DE1),"",IF(VLOOKUP(DE1,Register,61,FALSE)=0,"",(VLOOKUP(DE1,Register,61,FALSE))))</f>
        <v/>
      </c>
      <c r="DE63" s="15" t="s">
        <v>18</v>
      </c>
      <c r="DF63" s="7" t="str">
        <f t="shared" ref="DF63" si="14934">"5." &amp; DH$1&amp; ".6.2."</f>
        <v>5.37.6.2.</v>
      </c>
      <c r="DG63" s="14" t="str">
        <f>IF(ISBLANK(DH1),"",IF(VLOOKUP(DH1,Register,61,FALSE)=0,"",(VLOOKUP(DH1,Register,61,FALSE))))</f>
        <v/>
      </c>
      <c r="DH63" s="15" t="s">
        <v>18</v>
      </c>
      <c r="DI63" s="7" t="str">
        <f t="shared" ref="DI63" si="14935">"5." &amp; DK$1&amp; ".6.2."</f>
        <v>5.38.6.2.</v>
      </c>
      <c r="DJ63" s="14" t="str">
        <f>IF(ISBLANK(DK1),"",IF(VLOOKUP(DK1,Register,61,FALSE)=0,"",(VLOOKUP(DK1,Register,61,FALSE))))</f>
        <v/>
      </c>
      <c r="DK63" s="15" t="s">
        <v>18</v>
      </c>
      <c r="DL63" s="7" t="str">
        <f t="shared" ref="DL63" si="14936">"5." &amp; DN$1&amp; ".6.2."</f>
        <v>5.39.6.2.</v>
      </c>
      <c r="DM63" s="14" t="str">
        <f>IF(ISBLANK(DN1),"",IF(VLOOKUP(DN1,Register,61,FALSE)=0,"",(VLOOKUP(DN1,Register,61,FALSE))))</f>
        <v/>
      </c>
      <c r="DN63" s="15" t="s">
        <v>18</v>
      </c>
      <c r="DO63" s="7" t="str">
        <f t="shared" ref="DO63" si="14937">"5." &amp; DQ$1&amp; ".6.2."</f>
        <v>5.40.6.2.</v>
      </c>
      <c r="DP63" s="14" t="str">
        <f>IF(ISBLANK(DQ1),"",IF(VLOOKUP(DQ1,Register,61,FALSE)=0,"",(VLOOKUP(DQ1,Register,61,FALSE))))</f>
        <v/>
      </c>
      <c r="DQ63" s="15" t="s">
        <v>18</v>
      </c>
      <c r="DR63" s="7" t="str">
        <f t="shared" ref="DR63" si="14938">"5." &amp; DT$1&amp; ".6.2."</f>
        <v>5.41.6.2.</v>
      </c>
      <c r="DS63" s="14" t="str">
        <f>IF(ISBLANK(DT1),"",IF(VLOOKUP(DT1,Register,61,FALSE)=0,"",(VLOOKUP(DT1,Register,61,FALSE))))</f>
        <v/>
      </c>
      <c r="DT63" s="15" t="s">
        <v>18</v>
      </c>
      <c r="DU63" s="7" t="str">
        <f t="shared" ref="DU63" si="14939">"5." &amp; DW$1&amp; ".6.2."</f>
        <v>5.42.6.2.</v>
      </c>
      <c r="DV63" s="14" t="str">
        <f>IF(ISBLANK(DW1),"",IF(VLOOKUP(DW1,Register,61,FALSE)=0,"",(VLOOKUP(DW1,Register,61,FALSE))))</f>
        <v/>
      </c>
      <c r="DW63" s="15" t="s">
        <v>18</v>
      </c>
      <c r="DX63" s="7" t="str">
        <f t="shared" ref="DX63" si="14940">"5." &amp; DZ$1&amp; ".6.2."</f>
        <v>5.43.6.2.</v>
      </c>
      <c r="DY63" s="14" t="str">
        <f>IF(ISBLANK(DZ1),"",IF(VLOOKUP(DZ1,Register,61,FALSE)=0,"",(VLOOKUP(DZ1,Register,61,FALSE))))</f>
        <v/>
      </c>
      <c r="DZ63" s="15" t="s">
        <v>18</v>
      </c>
      <c r="EA63" s="7" t="str">
        <f t="shared" ref="EA63" si="14941">"5." &amp; EC$1&amp; ".6.2."</f>
        <v>5.44.6.2.</v>
      </c>
      <c r="EB63" s="14" t="str">
        <f>IF(ISBLANK(EC1),"",IF(VLOOKUP(EC1,Register,61,FALSE)=0,"",(VLOOKUP(EC1,Register,61,FALSE))))</f>
        <v/>
      </c>
      <c r="EC63" s="15" t="s">
        <v>18</v>
      </c>
      <c r="ED63" s="7" t="str">
        <f t="shared" ref="ED63" si="14942">"5." &amp; EF$1&amp; ".6.2."</f>
        <v>5.45.6.2.</v>
      </c>
      <c r="EE63" s="14" t="str">
        <f>IF(ISBLANK(EF1),"",IF(VLOOKUP(EF1,Register,61,FALSE)=0,"",(VLOOKUP(EF1,Register,61,FALSE))))</f>
        <v/>
      </c>
      <c r="EF63" s="15" t="s">
        <v>18</v>
      </c>
      <c r="EG63" s="7" t="str">
        <f t="shared" ref="EG63" si="14943">"5." &amp; EI$1&amp; ".6.2."</f>
        <v>5.46.6.2.</v>
      </c>
      <c r="EH63" s="14" t="str">
        <f>IF(ISBLANK(EI1),"",IF(VLOOKUP(EI1,Register,61,FALSE)=0,"",(VLOOKUP(EI1,Register,61,FALSE))))</f>
        <v/>
      </c>
      <c r="EI63" s="15" t="s">
        <v>18</v>
      </c>
      <c r="EJ63" s="7" t="str">
        <f t="shared" ref="EJ63" si="14944">"5." &amp; EL$1&amp; ".6.2."</f>
        <v>5.47.6.2.</v>
      </c>
      <c r="EK63" s="14" t="str">
        <f>IF(ISBLANK(EL1),"",IF(VLOOKUP(EL1,Register,61,FALSE)=0,"",(VLOOKUP(EL1,Register,61,FALSE))))</f>
        <v/>
      </c>
      <c r="EL63" s="15" t="s">
        <v>18</v>
      </c>
      <c r="EM63" s="7" t="str">
        <f t="shared" ref="EM63" si="14945">"5." &amp; EO$1&amp; ".6.2."</f>
        <v>5.48.6.2.</v>
      </c>
      <c r="EN63" s="14" t="str">
        <f>IF(ISBLANK(EO1),"",IF(VLOOKUP(EO1,Register,61,FALSE)=0,"",(VLOOKUP(EO1,Register,61,FALSE))))</f>
        <v/>
      </c>
      <c r="EO63" s="15" t="s">
        <v>18</v>
      </c>
      <c r="EP63" s="7" t="str">
        <f t="shared" ref="EP63" si="14946">"5." &amp; ER$1&amp; ".6.2."</f>
        <v>5.49.6.2.</v>
      </c>
      <c r="EQ63" s="14" t="str">
        <f>IF(ISBLANK(ER1),"",IF(VLOOKUP(ER1,Register,61,FALSE)=0,"",(VLOOKUP(ER1,Register,61,FALSE))))</f>
        <v/>
      </c>
      <c r="ER63" s="15" t="s">
        <v>18</v>
      </c>
      <c r="ES63" s="7" t="str">
        <f t="shared" ref="ES63" si="14947">"5." &amp; EU$1&amp; ".6.2."</f>
        <v>5.50.6.2.</v>
      </c>
      <c r="ET63" s="14" t="str">
        <f>IF(ISBLANK(EU1),"",IF(VLOOKUP(EU1,Register,61,FALSE)=0,"",(VLOOKUP(EU1,Register,61,FALSE))))</f>
        <v/>
      </c>
      <c r="EU63" s="15" t="s">
        <v>18</v>
      </c>
      <c r="EV63" s="7" t="str">
        <f t="shared" ref="EV63" si="14948">"5." &amp; EX$1&amp; ".6.2."</f>
        <v>5.51.6.2.</v>
      </c>
      <c r="EW63" s="14" t="str">
        <f>IF(ISBLANK(EX1),"",IF(VLOOKUP(EX1,Register,61,FALSE)=0,"",(VLOOKUP(EX1,Register,61,FALSE))))</f>
        <v/>
      </c>
      <c r="EX63" s="15" t="s">
        <v>18</v>
      </c>
      <c r="EY63" s="7" t="str">
        <f t="shared" ref="EY63" si="14949">"5." &amp; FA$1&amp; ".6.2."</f>
        <v>5.52.6.2.</v>
      </c>
      <c r="EZ63" s="14" t="str">
        <f>IF(ISBLANK(FA1),"",IF(VLOOKUP(FA1,Register,61,FALSE)=0,"",(VLOOKUP(FA1,Register,61,FALSE))))</f>
        <v/>
      </c>
      <c r="FA63" s="15" t="s">
        <v>18</v>
      </c>
      <c r="FB63" s="7" t="str">
        <f t="shared" ref="FB63" si="14950">"5." &amp; FD$1&amp; ".6.2."</f>
        <v>5.53.6.2.</v>
      </c>
      <c r="FC63" s="14" t="str">
        <f>IF(ISBLANK(FD1),"",IF(VLOOKUP(FD1,Register,61,FALSE)=0,"",(VLOOKUP(FD1,Register,61,FALSE))))</f>
        <v/>
      </c>
      <c r="FD63" s="15" t="s">
        <v>18</v>
      </c>
      <c r="FE63" s="7" t="str">
        <f t="shared" ref="FE63" si="14951">"5." &amp; FG$1&amp; ".6.2."</f>
        <v>5.54.6.2.</v>
      </c>
      <c r="FF63" s="14" t="str">
        <f>IF(ISBLANK(FG1),"",IF(VLOOKUP(FG1,Register,61,FALSE)=0,"",(VLOOKUP(FG1,Register,61,FALSE))))</f>
        <v/>
      </c>
      <c r="FG63" s="15" t="s">
        <v>18</v>
      </c>
      <c r="FH63" s="7" t="str">
        <f t="shared" ref="FH63" si="14952">"5." &amp; FJ$1&amp; ".6.2."</f>
        <v>5.55.6.2.</v>
      </c>
      <c r="FI63" s="14" t="str">
        <f>IF(ISBLANK(FJ1),"",IF(VLOOKUP(FJ1,Register,61,FALSE)=0,"",(VLOOKUP(FJ1,Register,61,FALSE))))</f>
        <v/>
      </c>
      <c r="FJ63" s="15" t="s">
        <v>18</v>
      </c>
      <c r="FK63" s="7" t="str">
        <f t="shared" ref="FK63" si="14953">"5." &amp; FM$1&amp; ".6.2."</f>
        <v>5.56.6.2.</v>
      </c>
      <c r="FL63" s="14" t="str">
        <f>IF(ISBLANK(FM1),"",IF(VLOOKUP(FM1,Register,61,FALSE)=0,"",(VLOOKUP(FM1,Register,61,FALSE))))</f>
        <v/>
      </c>
      <c r="FM63" s="15" t="s">
        <v>18</v>
      </c>
      <c r="FN63" s="7" t="str">
        <f t="shared" ref="FN63" si="14954">"5." &amp; FP$1&amp; ".6.2."</f>
        <v>5.57.6.2.</v>
      </c>
      <c r="FO63" s="14" t="str">
        <f>IF(ISBLANK(FP1),"",IF(VLOOKUP(FP1,Register,61,FALSE)=0,"",(VLOOKUP(FP1,Register,61,FALSE))))</f>
        <v/>
      </c>
      <c r="FP63" s="15" t="s">
        <v>18</v>
      </c>
      <c r="FQ63" s="7" t="str">
        <f t="shared" ref="FQ63" si="14955">"5." &amp; FS$1&amp; ".6.2."</f>
        <v>5.58.6.2.</v>
      </c>
      <c r="FR63" s="14" t="str">
        <f>IF(ISBLANK(FS1),"",IF(VLOOKUP(FS1,Register,61,FALSE)=0,"",(VLOOKUP(FS1,Register,61,FALSE))))</f>
        <v/>
      </c>
      <c r="FS63" s="15" t="s">
        <v>18</v>
      </c>
      <c r="FT63" s="7" t="str">
        <f t="shared" ref="FT63" si="14956">"5." &amp; FV$1&amp; ".6.2."</f>
        <v>5.59.6.2.</v>
      </c>
      <c r="FU63" s="14" t="str">
        <f>IF(ISBLANK(FV1),"",IF(VLOOKUP(FV1,Register,61,FALSE)=0,"",(VLOOKUP(FV1,Register,61,FALSE))))</f>
        <v/>
      </c>
      <c r="FV63" s="15" t="s">
        <v>18</v>
      </c>
      <c r="FW63" s="7" t="str">
        <f t="shared" ref="FW63" si="14957">"5." &amp; FY$1&amp; ".6.2."</f>
        <v>5.60.6.2.</v>
      </c>
      <c r="FX63" s="14" t="str">
        <f>IF(ISBLANK(FY1),"",IF(VLOOKUP(FY1,Register,61,FALSE)=0,"",(VLOOKUP(FY1,Register,61,FALSE))))</f>
        <v/>
      </c>
      <c r="FY63" s="15" t="s">
        <v>18</v>
      </c>
      <c r="FZ63" s="7" t="str">
        <f t="shared" ref="FZ63" si="14958">"5." &amp; GB$1&amp; ".6.2."</f>
        <v>5.61.6.2.</v>
      </c>
      <c r="GA63" s="14" t="str">
        <f>IF(ISBLANK(GB1),"",IF(VLOOKUP(GB1,Register,61,FALSE)=0,"",(VLOOKUP(GB1,Register,61,FALSE))))</f>
        <v/>
      </c>
      <c r="GB63" s="15" t="s">
        <v>18</v>
      </c>
      <c r="GC63" s="7" t="str">
        <f t="shared" ref="GC63" si="14959">"5." &amp; GE$1&amp; ".6.2."</f>
        <v>5.62.6.2.</v>
      </c>
      <c r="GD63" s="14" t="str">
        <f>IF(ISBLANK(GE1),"",IF(VLOOKUP(GE1,Register,61,FALSE)=0,"",(VLOOKUP(GE1,Register,61,FALSE))))</f>
        <v/>
      </c>
      <c r="GE63" s="15" t="s">
        <v>18</v>
      </c>
      <c r="GF63" s="7" t="str">
        <f t="shared" ref="GF63" si="14960">"5." &amp; GH$1&amp; ".6.2."</f>
        <v>5.63.6.2.</v>
      </c>
      <c r="GG63" s="14" t="str">
        <f>IF(ISBLANK(GH1),"",IF(VLOOKUP(GH1,Register,61,FALSE)=0,"",(VLOOKUP(GH1,Register,61,FALSE))))</f>
        <v/>
      </c>
      <c r="GH63" s="15" t="s">
        <v>18</v>
      </c>
      <c r="GI63" s="7" t="str">
        <f t="shared" ref="GI63" si="14961">"5." &amp; GK$1&amp; ".6.2."</f>
        <v>5.64.6.2.</v>
      </c>
      <c r="GJ63" s="14" t="str">
        <f>IF(ISBLANK(GK1),"",IF(VLOOKUP(GK1,Register,61,FALSE)=0,"",(VLOOKUP(GK1,Register,61,FALSE))))</f>
        <v/>
      </c>
      <c r="GK63" s="15" t="s">
        <v>18</v>
      </c>
      <c r="GL63" s="7" t="str">
        <f t="shared" ref="GL63" si="14962">"5." &amp; GN$1&amp; ".6.2."</f>
        <v>5.65.6.2.</v>
      </c>
      <c r="GM63" s="14" t="str">
        <f>IF(ISBLANK(GN1),"",IF(VLOOKUP(GN1,Register,61,FALSE)=0,"",(VLOOKUP(GN1,Register,61,FALSE))))</f>
        <v/>
      </c>
      <c r="GN63" s="15" t="s">
        <v>18</v>
      </c>
      <c r="GO63" s="7" t="str">
        <f t="shared" ref="GO63" si="14963">"5." &amp; GQ$1&amp; ".6.2."</f>
        <v>5.66.6.2.</v>
      </c>
      <c r="GP63" s="14" t="str">
        <f>IF(ISBLANK(GQ1),"",IF(VLOOKUP(GQ1,Register,61,FALSE)=0,"",(VLOOKUP(GQ1,Register,61,FALSE))))</f>
        <v/>
      </c>
      <c r="GQ63" s="15" t="s">
        <v>18</v>
      </c>
      <c r="GR63" s="7" t="str">
        <f t="shared" ref="GR63" si="14964">"5." &amp; GT$1&amp; ".6.2."</f>
        <v>5.67.6.2.</v>
      </c>
      <c r="GS63" s="14" t="str">
        <f>IF(ISBLANK(GT1),"",IF(VLOOKUP(GT1,Register,61,FALSE)=0,"",(VLOOKUP(GT1,Register,61,FALSE))))</f>
        <v/>
      </c>
      <c r="GT63" s="15" t="s">
        <v>18</v>
      </c>
      <c r="GU63" s="7" t="str">
        <f t="shared" ref="GU63" si="14965">"5." &amp; GW$1&amp; ".6.2."</f>
        <v>5.68.6.2.</v>
      </c>
      <c r="GV63" s="14" t="str">
        <f>IF(ISBLANK(GW1),"",IF(VLOOKUP(GW1,Register,61,FALSE)=0,"",(VLOOKUP(GW1,Register,61,FALSE))))</f>
        <v/>
      </c>
      <c r="GW63" s="15" t="s">
        <v>18</v>
      </c>
      <c r="GX63" s="7" t="str">
        <f t="shared" ref="GX63" si="14966">"5." &amp; GZ$1&amp; ".6.2."</f>
        <v>5.69.6.2.</v>
      </c>
      <c r="GY63" s="14" t="str">
        <f>IF(ISBLANK(GZ1),"",IF(VLOOKUP(GZ1,Register,61,FALSE)=0,"",(VLOOKUP(GZ1,Register,61,FALSE))))</f>
        <v/>
      </c>
      <c r="GZ63" s="15" t="s">
        <v>18</v>
      </c>
      <c r="HA63" s="7" t="str">
        <f t="shared" ref="HA63" si="14967">"5." &amp; HC$1&amp; ".6.2."</f>
        <v>5.70.6.2.</v>
      </c>
      <c r="HB63" s="14" t="str">
        <f>IF(ISBLANK(HC1),"",IF(VLOOKUP(HC1,Register,61,FALSE)=0,"",(VLOOKUP(HC1,Register,61,FALSE))))</f>
        <v/>
      </c>
      <c r="HC63" s="15" t="s">
        <v>18</v>
      </c>
      <c r="HD63" s="7" t="str">
        <f t="shared" ref="HD63" si="14968">"5." &amp; HF$1&amp; ".6.2."</f>
        <v>5.71.6.2.</v>
      </c>
      <c r="HE63" s="14" t="str">
        <f>IF(ISBLANK(HF1),"",IF(VLOOKUP(HF1,Register,61,FALSE)=0,"",(VLOOKUP(HF1,Register,61,FALSE))))</f>
        <v/>
      </c>
      <c r="HF63" s="15" t="s">
        <v>18</v>
      </c>
      <c r="HG63" s="7" t="str">
        <f t="shared" ref="HG63" si="14969">"5." &amp; HI$1&amp; ".6.2."</f>
        <v>5.72.6.2.</v>
      </c>
      <c r="HH63" s="14" t="str">
        <f>IF(ISBLANK(HI1),"",IF(VLOOKUP(HI1,Register,61,FALSE)=0,"",(VLOOKUP(HI1,Register,61,FALSE))))</f>
        <v/>
      </c>
      <c r="HI63" s="15" t="s">
        <v>18</v>
      </c>
      <c r="HJ63" s="7" t="str">
        <f t="shared" ref="HJ63" si="14970">"5." &amp; HL$1&amp; ".6.2."</f>
        <v>5.73.6.2.</v>
      </c>
      <c r="HK63" s="14" t="str">
        <f>IF(ISBLANK(HL1),"",IF(VLOOKUP(HL1,Register,61,FALSE)=0,"",(VLOOKUP(HL1,Register,61,FALSE))))</f>
        <v/>
      </c>
      <c r="HL63" s="15" t="s">
        <v>18</v>
      </c>
      <c r="HM63" s="7" t="str">
        <f t="shared" ref="HM63" si="14971">"5." &amp; HO$1&amp; ".6.2."</f>
        <v>5.74.6.2.</v>
      </c>
      <c r="HN63" s="14" t="str">
        <f>IF(ISBLANK(HO1),"",IF(VLOOKUP(HO1,Register,61,FALSE)=0,"",(VLOOKUP(HO1,Register,61,FALSE))))</f>
        <v/>
      </c>
      <c r="HO63" s="15" t="s">
        <v>18</v>
      </c>
      <c r="HP63" s="7" t="str">
        <f t="shared" ref="HP63" si="14972">"5." &amp; HR$1&amp; ".6.2."</f>
        <v>5.75.6.2.</v>
      </c>
      <c r="HQ63" s="14" t="str">
        <f>IF(ISBLANK(HR1),"",IF(VLOOKUP(HR1,Register,61,FALSE)=0,"",(VLOOKUP(HR1,Register,61,FALSE))))</f>
        <v/>
      </c>
      <c r="HR63" s="15" t="s">
        <v>18</v>
      </c>
      <c r="HS63" s="7" t="str">
        <f t="shared" ref="HS63" si="14973">"5." &amp; HU$1&amp; ".6.2."</f>
        <v>5.76.6.2.</v>
      </c>
      <c r="HT63" s="14" t="str">
        <f>IF(ISBLANK(HU1),"",IF(VLOOKUP(HU1,Register,61,FALSE)=0,"",(VLOOKUP(HU1,Register,61,FALSE))))</f>
        <v/>
      </c>
      <c r="HU63" s="15" t="s">
        <v>18</v>
      </c>
      <c r="HV63" s="7" t="str">
        <f t="shared" ref="HV63" si="14974">"5." &amp; HX$1&amp; ".6.2."</f>
        <v>5.77.6.2.</v>
      </c>
      <c r="HW63" s="14" t="str">
        <f>IF(ISBLANK(HX1),"",IF(VLOOKUP(HX1,Register,61,FALSE)=0,"",(VLOOKUP(HX1,Register,61,FALSE))))</f>
        <v/>
      </c>
      <c r="HX63" s="15" t="s">
        <v>18</v>
      </c>
      <c r="HY63" s="7" t="str">
        <f t="shared" ref="HY63" si="14975">"5." &amp; IA$1&amp; ".6.2."</f>
        <v>5.78.6.2.</v>
      </c>
      <c r="HZ63" s="14" t="str">
        <f>IF(ISBLANK(IA1),"",IF(VLOOKUP(IA1,Register,61,FALSE)=0,"",(VLOOKUP(IA1,Register,61,FALSE))))</f>
        <v/>
      </c>
      <c r="IA63" s="15" t="s">
        <v>18</v>
      </c>
      <c r="IB63" s="7" t="str">
        <f t="shared" ref="IB63" si="14976">"5." &amp; ID$1&amp; ".6.2."</f>
        <v>5.79.6.2.</v>
      </c>
      <c r="IC63" s="14" t="str">
        <f>IF(ISBLANK(ID1),"",IF(VLOOKUP(ID1,Register,61,FALSE)=0,"",(VLOOKUP(ID1,Register,61,FALSE))))</f>
        <v/>
      </c>
      <c r="ID63" s="15" t="s">
        <v>18</v>
      </c>
      <c r="IE63" s="7" t="str">
        <f t="shared" ref="IE63" si="14977">"5." &amp; IG$1&amp; ".6.2."</f>
        <v>5.80.6.2.</v>
      </c>
      <c r="IF63" s="14" t="str">
        <f>IF(ISBLANK(IG1),"",IF(VLOOKUP(IG1,Register,61,FALSE)=0,"",(VLOOKUP(IG1,Register,61,FALSE))))</f>
        <v/>
      </c>
      <c r="IG63" s="15" t="s">
        <v>18</v>
      </c>
      <c r="IH63" s="7" t="str">
        <f t="shared" ref="IH63" si="14978">"5." &amp; IJ$1&amp; ".6.2."</f>
        <v>5.81.6.2.</v>
      </c>
      <c r="II63" s="14" t="str">
        <f>IF(ISBLANK(IJ1),"",IF(VLOOKUP(IJ1,Register,61,FALSE)=0,"",(VLOOKUP(IJ1,Register,61,FALSE))))</f>
        <v/>
      </c>
      <c r="IJ63" s="15" t="s">
        <v>18</v>
      </c>
      <c r="IK63" s="7" t="str">
        <f t="shared" ref="IK63" si="14979">"5." &amp; IM$1&amp; ".6.2."</f>
        <v>5.82.6.2.</v>
      </c>
      <c r="IL63" s="14" t="str">
        <f>IF(ISBLANK(IM1),"",IF(VLOOKUP(IM1,Register,61,FALSE)=0,"",(VLOOKUP(IM1,Register,61,FALSE))))</f>
        <v/>
      </c>
      <c r="IM63" s="15" t="s">
        <v>18</v>
      </c>
      <c r="IN63" s="7" t="str">
        <f t="shared" ref="IN63" si="14980">"5." &amp; IP$1&amp; ".6.2."</f>
        <v>5.83.6.2.</v>
      </c>
      <c r="IO63" s="14" t="str">
        <f>IF(ISBLANK(IP1),"",IF(VLOOKUP(IP1,Register,61,FALSE)=0,"",(VLOOKUP(IP1,Register,61,FALSE))))</f>
        <v/>
      </c>
      <c r="IP63" s="15" t="s">
        <v>18</v>
      </c>
      <c r="IQ63" s="7" t="str">
        <f t="shared" ref="IQ63" si="14981">"5." &amp; IS$1&amp; ".6.2."</f>
        <v>5.84.6.2.</v>
      </c>
      <c r="IR63" s="14" t="str">
        <f>IF(ISBLANK(IS1),"",IF(VLOOKUP(IS1,Register,61,FALSE)=0,"",(VLOOKUP(IS1,Register,61,FALSE))))</f>
        <v/>
      </c>
      <c r="IS63" s="15" t="s">
        <v>18</v>
      </c>
      <c r="IT63" s="7" t="str">
        <f t="shared" ref="IT63" si="14982">"5." &amp; IV$1&amp; ".6.2."</f>
        <v>5.85.6.2.</v>
      </c>
      <c r="IU63" s="14" t="str">
        <f>IF(ISBLANK(IV1),"",IF(VLOOKUP(IV1,Register,61,FALSE)=0,"",(VLOOKUP(IV1,Register,61,FALSE))))</f>
        <v/>
      </c>
      <c r="IV63" s="15" t="s">
        <v>18</v>
      </c>
      <c r="IW63" s="7" t="str">
        <f t="shared" ref="IW63" si="14983">"5." &amp; IY$1&amp; ".6.2."</f>
        <v>5.86.6.2.</v>
      </c>
      <c r="IX63" s="14" t="str">
        <f>IF(ISBLANK(IY1),"",IF(VLOOKUP(IY1,Register,61,FALSE)=0,"",(VLOOKUP(IY1,Register,61,FALSE))))</f>
        <v/>
      </c>
      <c r="IY63" s="15" t="s">
        <v>18</v>
      </c>
      <c r="IZ63" s="7" t="str">
        <f t="shared" ref="IZ63" si="14984">"5." &amp; JB$1&amp; ".6.2."</f>
        <v>5.87.6.2.</v>
      </c>
      <c r="JA63" s="14" t="str">
        <f>IF(ISBLANK(JB1),"",IF(VLOOKUP(JB1,Register,61,FALSE)=0,"",(VLOOKUP(JB1,Register,61,FALSE))))</f>
        <v/>
      </c>
      <c r="JB63" s="15" t="s">
        <v>18</v>
      </c>
      <c r="JC63" s="7" t="str">
        <f t="shared" ref="JC63" si="14985">"5." &amp; JE$1&amp; ".6.2."</f>
        <v>5.88.6.2.</v>
      </c>
      <c r="JD63" s="14" t="str">
        <f>IF(ISBLANK(JE1),"",IF(VLOOKUP(JE1,Register,61,FALSE)=0,"",(VLOOKUP(JE1,Register,61,FALSE))))</f>
        <v/>
      </c>
      <c r="JE63" s="15" t="s">
        <v>18</v>
      </c>
      <c r="JF63" s="7" t="str">
        <f t="shared" ref="JF63" si="14986">"5." &amp; JH$1&amp; ".6.2."</f>
        <v>5.89.6.2.</v>
      </c>
      <c r="JG63" s="14" t="str">
        <f>IF(ISBLANK(JH1),"",IF(VLOOKUP(JH1,Register,61,FALSE)=0,"",(VLOOKUP(JH1,Register,61,FALSE))))</f>
        <v/>
      </c>
      <c r="JH63" s="15" t="s">
        <v>18</v>
      </c>
      <c r="JI63" s="7" t="str">
        <f t="shared" ref="JI63" si="14987">"5." &amp; JK$1&amp; ".6.2."</f>
        <v>5.90.6.2.</v>
      </c>
      <c r="JJ63" s="14" t="str">
        <f>IF(ISBLANK(JK1),"",IF(VLOOKUP(JK1,Register,61,FALSE)=0,"",(VLOOKUP(JK1,Register,61,FALSE))))</f>
        <v/>
      </c>
      <c r="JK63" s="15" t="s">
        <v>18</v>
      </c>
      <c r="JL63" s="7" t="str">
        <f t="shared" ref="JL63" si="14988">"5." &amp; JN$1&amp; ".6.2."</f>
        <v>5.91.6.2.</v>
      </c>
      <c r="JM63" s="14" t="str">
        <f>IF(ISBLANK(JN1),"",IF(VLOOKUP(JN1,Register,61,FALSE)=0,"",(VLOOKUP(JN1,Register,61,FALSE))))</f>
        <v/>
      </c>
      <c r="JN63" s="15" t="s">
        <v>18</v>
      </c>
      <c r="JO63" s="7" t="str">
        <f t="shared" ref="JO63" si="14989">"5." &amp; JQ$1&amp; ".6.2."</f>
        <v>5.92.6.2.</v>
      </c>
      <c r="JP63" s="14" t="str">
        <f>IF(ISBLANK(JQ1),"",IF(VLOOKUP(JQ1,Register,61,FALSE)=0,"",(VLOOKUP(JQ1,Register,61,FALSE))))</f>
        <v/>
      </c>
      <c r="JQ63" s="15" t="s">
        <v>18</v>
      </c>
      <c r="JR63" s="7" t="str">
        <f t="shared" ref="JR63" si="14990">"5." &amp; JT$1&amp; ".6.2."</f>
        <v>5.93.6.2.</v>
      </c>
      <c r="JS63" s="14" t="str">
        <f>IF(ISBLANK(JT1),"",IF(VLOOKUP(JT1,Register,61,FALSE)=0,"",(VLOOKUP(JT1,Register,61,FALSE))))</f>
        <v/>
      </c>
      <c r="JT63" s="15" t="s">
        <v>18</v>
      </c>
      <c r="JU63" s="7" t="str">
        <f t="shared" ref="JU63" si="14991">"5." &amp; JW$1&amp; ".6.2."</f>
        <v>5.94.6.2.</v>
      </c>
      <c r="JV63" s="14" t="str">
        <f>IF(ISBLANK(JW1),"",IF(VLOOKUP(JW1,Register,61,FALSE)=0,"",(VLOOKUP(JW1,Register,61,FALSE))))</f>
        <v/>
      </c>
      <c r="JW63" s="15" t="s">
        <v>18</v>
      </c>
      <c r="JX63" s="7" t="str">
        <f t="shared" ref="JX63" si="14992">"5." &amp; JZ$1&amp; ".6.2."</f>
        <v>5.95.6.2.</v>
      </c>
      <c r="JY63" s="14" t="str">
        <f>IF(ISBLANK(JZ1),"",IF(VLOOKUP(JZ1,Register,61,FALSE)=0,"",(VLOOKUP(JZ1,Register,61,FALSE))))</f>
        <v/>
      </c>
      <c r="JZ63" s="15" t="s">
        <v>18</v>
      </c>
      <c r="KA63" s="7" t="str">
        <f t="shared" ref="KA63" si="14993">"5." &amp; KC$1&amp; ".6.2."</f>
        <v>5.96.6.2.</v>
      </c>
      <c r="KB63" s="14" t="str">
        <f>IF(ISBLANK(KC1),"",IF(VLOOKUP(KC1,Register,61,FALSE)=0,"",(VLOOKUP(KC1,Register,61,FALSE))))</f>
        <v/>
      </c>
      <c r="KC63" s="15" t="s">
        <v>18</v>
      </c>
      <c r="KD63" s="7" t="str">
        <f t="shared" ref="KD63" si="14994">"5." &amp; KF$1&amp; ".6.2."</f>
        <v>5.97.6.2.</v>
      </c>
      <c r="KE63" s="14" t="str">
        <f>IF(ISBLANK(KF1),"",IF(VLOOKUP(KF1,Register,61,FALSE)=0,"",(VLOOKUP(KF1,Register,61,FALSE))))</f>
        <v/>
      </c>
      <c r="KF63" s="15" t="s">
        <v>18</v>
      </c>
      <c r="KG63" s="7" t="str">
        <f t="shared" ref="KG63" si="14995">"5." &amp; KI$1&amp; ".6.2."</f>
        <v>5.98.6.2.</v>
      </c>
      <c r="KH63" s="14" t="str">
        <f>IF(ISBLANK(KI1),"",IF(VLOOKUP(KI1,Register,61,FALSE)=0,"",(VLOOKUP(KI1,Register,61,FALSE))))</f>
        <v/>
      </c>
      <c r="KI63" s="15" t="s">
        <v>18</v>
      </c>
      <c r="KJ63" s="7" t="str">
        <f t="shared" ref="KJ63" si="14996">"5." &amp; KL$1&amp; ".6.2."</f>
        <v>5.99.6.2.</v>
      </c>
      <c r="KK63" s="14" t="str">
        <f>IF(ISBLANK(KL1),"",IF(VLOOKUP(KL1,Register,61,FALSE)=0,"",(VLOOKUP(KL1,Register,61,FALSE))))</f>
        <v/>
      </c>
      <c r="KL63" s="15" t="s">
        <v>18</v>
      </c>
      <c r="KM63" s="7" t="str">
        <f t="shared" ref="KM63" si="14997">"5." &amp; KO$1&amp; ".6.2."</f>
        <v>5.100.6.2.</v>
      </c>
      <c r="KN63" s="14" t="str">
        <f>IF(ISBLANK(KO1),"",IF(VLOOKUP(KO1,Register,61,FALSE)=0,"",(VLOOKUP(KO1,Register,61,FALSE))))</f>
        <v/>
      </c>
      <c r="KO63" s="15" t="s">
        <v>18</v>
      </c>
      <c r="KP63" s="7" t="str">
        <f t="shared" ref="KP63" si="14998">"5." &amp; KR$1&amp; ".6.2."</f>
        <v>5.101.6.2.</v>
      </c>
      <c r="KQ63" s="14" t="str">
        <f>IF(ISBLANK(KR1),"",IF(VLOOKUP(KR1,Register,61,FALSE)=0,"",(VLOOKUP(KR1,Register,61,FALSE))))</f>
        <v/>
      </c>
      <c r="KR63" s="15" t="s">
        <v>18</v>
      </c>
      <c r="KS63" s="7" t="str">
        <f t="shared" ref="KS63" si="14999">"5." &amp; KU$1&amp; ".6.2."</f>
        <v>5.102.6.2.</v>
      </c>
      <c r="KT63" s="14" t="str">
        <f>IF(ISBLANK(KU1),"",IF(VLOOKUP(KU1,Register,61,FALSE)=0,"",(VLOOKUP(KU1,Register,61,FALSE))))</f>
        <v/>
      </c>
      <c r="KU63" s="15" t="s">
        <v>18</v>
      </c>
      <c r="KV63" s="7" t="str">
        <f t="shared" ref="KV63" si="15000">"5." &amp; KX$1&amp; ".6.2."</f>
        <v>5.103.6.2.</v>
      </c>
      <c r="KW63" s="14" t="str">
        <f>IF(ISBLANK(KX1),"",IF(VLOOKUP(KX1,Register,61,FALSE)=0,"",(VLOOKUP(KX1,Register,61,FALSE))))</f>
        <v/>
      </c>
      <c r="KX63" s="15" t="s">
        <v>18</v>
      </c>
      <c r="KY63" s="7" t="str">
        <f t="shared" ref="KY63" si="15001">"5." &amp; LA$1&amp; ".6.2."</f>
        <v>5.104.6.2.</v>
      </c>
      <c r="KZ63" s="14" t="str">
        <f>IF(ISBLANK(LA1),"",IF(VLOOKUP(LA1,Register,61,FALSE)=0,"",(VLOOKUP(LA1,Register,61,FALSE))))</f>
        <v/>
      </c>
      <c r="LA63" s="15" t="s">
        <v>18</v>
      </c>
      <c r="LB63" s="7" t="str">
        <f t="shared" ref="LB63" si="15002">"5." &amp; LD$1&amp; ".6.2."</f>
        <v>5.105.6.2.</v>
      </c>
      <c r="LC63" s="14" t="str">
        <f>IF(ISBLANK(LD1),"",IF(VLOOKUP(LD1,Register,61,FALSE)=0,"",(VLOOKUP(LD1,Register,61,FALSE))))</f>
        <v/>
      </c>
      <c r="LD63" s="15" t="s">
        <v>18</v>
      </c>
      <c r="LE63" s="7" t="str">
        <f t="shared" ref="LE63" si="15003">"5." &amp; LG$1&amp; ".6.2."</f>
        <v>5.106.6.2.</v>
      </c>
      <c r="LF63" s="14" t="str">
        <f>IF(ISBLANK(LG1),"",IF(VLOOKUP(LG1,Register,61,FALSE)=0,"",(VLOOKUP(LG1,Register,61,FALSE))))</f>
        <v/>
      </c>
      <c r="LG63" s="15" t="s">
        <v>18</v>
      </c>
      <c r="LH63" s="7" t="str">
        <f t="shared" ref="LH63" si="15004">"5." &amp; LJ$1&amp; ".6.2."</f>
        <v>5.107.6.2.</v>
      </c>
      <c r="LI63" s="14" t="str">
        <f>IF(ISBLANK(LJ1),"",IF(VLOOKUP(LJ1,Register,61,FALSE)=0,"",(VLOOKUP(LJ1,Register,61,FALSE))))</f>
        <v/>
      </c>
      <c r="LJ63" s="15" t="s">
        <v>18</v>
      </c>
      <c r="LK63" s="7" t="str">
        <f t="shared" ref="LK63" si="15005">"5." &amp; LM$1&amp; ".6.2."</f>
        <v>5.108.6.2.</v>
      </c>
      <c r="LL63" s="14" t="str">
        <f>IF(ISBLANK(LM1),"",IF(VLOOKUP(LM1,Register,61,FALSE)=0,"",(VLOOKUP(LM1,Register,61,FALSE))))</f>
        <v/>
      </c>
      <c r="LM63" s="15" t="s">
        <v>18</v>
      </c>
      <c r="LN63" s="7" t="str">
        <f t="shared" ref="LN63" si="15006">"5." &amp; LP$1&amp; ".6.2."</f>
        <v>5.109.6.2.</v>
      </c>
      <c r="LO63" s="14" t="str">
        <f>IF(ISBLANK(LP1),"",IF(VLOOKUP(LP1,Register,61,FALSE)=0,"",(VLOOKUP(LP1,Register,61,FALSE))))</f>
        <v/>
      </c>
      <c r="LP63" s="15" t="s">
        <v>18</v>
      </c>
      <c r="LQ63" s="7" t="str">
        <f t="shared" ref="LQ63" si="15007">"5." &amp; LS$1&amp; ".6.2."</f>
        <v>5.110.6.2.</v>
      </c>
      <c r="LR63" s="14" t="str">
        <f>IF(ISBLANK(LS1),"",IF(VLOOKUP(LS1,Register,61,FALSE)=0,"",(VLOOKUP(LS1,Register,61,FALSE))))</f>
        <v/>
      </c>
      <c r="LS63" s="15" t="s">
        <v>18</v>
      </c>
      <c r="LT63" s="7" t="str">
        <f t="shared" ref="LT63" si="15008">"5." &amp; LV$1&amp; ".6.2."</f>
        <v>5.111.6.2.</v>
      </c>
      <c r="LU63" s="14" t="str">
        <f>IF(ISBLANK(LV1),"",IF(VLOOKUP(LV1,Register,61,FALSE)=0,"",(VLOOKUP(LV1,Register,61,FALSE))))</f>
        <v/>
      </c>
      <c r="LV63" s="15" t="s">
        <v>18</v>
      </c>
      <c r="LW63" s="7" t="str">
        <f t="shared" ref="LW63" si="15009">"5." &amp; LY$1&amp; ".6.2."</f>
        <v>5.112.6.2.</v>
      </c>
      <c r="LX63" s="14" t="str">
        <f>IF(ISBLANK(LY1),"",IF(VLOOKUP(LY1,Register,61,FALSE)=0,"",(VLOOKUP(LY1,Register,61,FALSE))))</f>
        <v/>
      </c>
      <c r="LY63" s="15" t="s">
        <v>18</v>
      </c>
      <c r="LZ63" s="7" t="str">
        <f t="shared" ref="LZ63" si="15010">"5." &amp; MB$1&amp; ".6.2."</f>
        <v>5.113.6.2.</v>
      </c>
      <c r="MA63" s="14" t="str">
        <f>IF(ISBLANK(MB1),"",IF(VLOOKUP(MB1,Register,61,FALSE)=0,"",(VLOOKUP(MB1,Register,61,FALSE))))</f>
        <v/>
      </c>
      <c r="MB63" s="15" t="s">
        <v>18</v>
      </c>
      <c r="MC63" s="7" t="str">
        <f t="shared" ref="MC63" si="15011">"5." &amp; ME$1&amp; ".6.2."</f>
        <v>5.114.6.2.</v>
      </c>
      <c r="MD63" s="14" t="str">
        <f>IF(ISBLANK(ME1),"",IF(VLOOKUP(ME1,Register,61,FALSE)=0,"",(VLOOKUP(ME1,Register,61,FALSE))))</f>
        <v/>
      </c>
      <c r="ME63" s="15" t="s">
        <v>18</v>
      </c>
      <c r="MF63" s="7" t="str">
        <f t="shared" ref="MF63" si="15012">"5." &amp; MH$1&amp; ".6.2."</f>
        <v>5.115.6.2.</v>
      </c>
      <c r="MG63" s="14" t="str">
        <f>IF(ISBLANK(MH1),"",IF(VLOOKUP(MH1,Register,61,FALSE)=0,"",(VLOOKUP(MH1,Register,61,FALSE))))</f>
        <v/>
      </c>
      <c r="MH63" s="15" t="s">
        <v>18</v>
      </c>
      <c r="MI63" s="7" t="str">
        <f t="shared" ref="MI63" si="15013">"5." &amp; MK$1&amp; ".6.2."</f>
        <v>5.116.6.2.</v>
      </c>
      <c r="MJ63" s="14" t="str">
        <f>IF(ISBLANK(MK1),"",IF(VLOOKUP(MK1,Register,61,FALSE)=0,"",(VLOOKUP(MK1,Register,61,FALSE))))</f>
        <v/>
      </c>
      <c r="MK63" s="15" t="s">
        <v>18</v>
      </c>
      <c r="ML63" s="7" t="str">
        <f t="shared" ref="ML63" si="15014">"5." &amp; MN$1&amp; ".6.2."</f>
        <v>5.117.6.2.</v>
      </c>
      <c r="MM63" s="14" t="str">
        <f>IF(ISBLANK(MN1),"",IF(VLOOKUP(MN1,Register,61,FALSE)=0,"",(VLOOKUP(MN1,Register,61,FALSE))))</f>
        <v/>
      </c>
      <c r="MN63" s="15" t="s">
        <v>18</v>
      </c>
      <c r="MO63" s="7" t="str">
        <f t="shared" ref="MO63" si="15015">"5." &amp; MQ$1&amp; ".6.2."</f>
        <v>5.118.6.2.</v>
      </c>
      <c r="MP63" s="14" t="str">
        <f>IF(ISBLANK(MQ1),"",IF(VLOOKUP(MQ1,Register,61,FALSE)=0,"",(VLOOKUP(MQ1,Register,61,FALSE))))</f>
        <v/>
      </c>
      <c r="MQ63" s="15" t="s">
        <v>18</v>
      </c>
      <c r="MR63" s="7" t="str">
        <f t="shared" ref="MR63" si="15016">"5." &amp; MT$1&amp; ".6.2."</f>
        <v>5.119.6.2.</v>
      </c>
      <c r="MS63" s="14" t="str">
        <f>IF(ISBLANK(MT1),"",IF(VLOOKUP(MT1,Register,61,FALSE)=0,"",(VLOOKUP(MT1,Register,61,FALSE))))</f>
        <v/>
      </c>
      <c r="MT63" s="15" t="s">
        <v>18</v>
      </c>
      <c r="MU63" s="7" t="str">
        <f t="shared" ref="MU63" si="15017">"5." &amp; MW$1&amp; ".6.2."</f>
        <v>5.120.6.2.</v>
      </c>
      <c r="MV63" s="14" t="str">
        <f>IF(ISBLANK(MW1),"",IF(VLOOKUP(MW1,Register,61,FALSE)=0,"",(VLOOKUP(MW1,Register,61,FALSE))))</f>
        <v/>
      </c>
      <c r="MW63" s="15" t="s">
        <v>18</v>
      </c>
      <c r="MX63" s="7" t="str">
        <f t="shared" ref="MX63" si="15018">"5." &amp; MZ$1&amp; ".6.2."</f>
        <v>5.121.6.2.</v>
      </c>
      <c r="MY63" s="14" t="str">
        <f>IF(ISBLANK(MZ1),"",IF(VLOOKUP(MZ1,Register,61,FALSE)=0,"",(VLOOKUP(MZ1,Register,61,FALSE))))</f>
        <v/>
      </c>
      <c r="MZ63" s="15" t="s">
        <v>18</v>
      </c>
      <c r="NA63" s="7" t="str">
        <f t="shared" ref="NA63" si="15019">"5." &amp; NC$1&amp; ".6.2."</f>
        <v>5.122.6.2.</v>
      </c>
      <c r="NB63" s="14" t="str">
        <f>IF(ISBLANK(NC1),"",IF(VLOOKUP(NC1,Register,61,FALSE)=0,"",(VLOOKUP(NC1,Register,61,FALSE))))</f>
        <v/>
      </c>
      <c r="NC63" s="15" t="s">
        <v>18</v>
      </c>
      <c r="ND63" s="7" t="str">
        <f t="shared" ref="ND63" si="15020">"5." &amp; NF$1&amp; ".6.2."</f>
        <v>5.123.6.2.</v>
      </c>
      <c r="NE63" s="14" t="str">
        <f>IF(ISBLANK(NF1),"",IF(VLOOKUP(NF1,Register,61,FALSE)=0,"",(VLOOKUP(NF1,Register,61,FALSE))))</f>
        <v/>
      </c>
      <c r="NF63" s="15" t="s">
        <v>18</v>
      </c>
      <c r="NG63" s="7" t="str">
        <f t="shared" ref="NG63" si="15021">"5." &amp; NI$1&amp; ".6.2."</f>
        <v>5.124.6.2.</v>
      </c>
      <c r="NH63" s="14" t="str">
        <f>IF(ISBLANK(NI1),"",IF(VLOOKUP(NI1,Register,61,FALSE)=0,"",(VLOOKUP(NI1,Register,61,FALSE))))</f>
        <v/>
      </c>
      <c r="NI63" s="15" t="s">
        <v>18</v>
      </c>
      <c r="NJ63" s="7" t="str">
        <f t="shared" ref="NJ63" si="15022">"5." &amp; NL$1&amp; ".6.2."</f>
        <v>5.125.6.2.</v>
      </c>
      <c r="NK63" s="14" t="str">
        <f>IF(ISBLANK(NL1),"",IF(VLOOKUP(NL1,Register,61,FALSE)=0,"",(VLOOKUP(NL1,Register,61,FALSE))))</f>
        <v/>
      </c>
      <c r="NL63" s="15" t="s">
        <v>18</v>
      </c>
      <c r="NM63" s="7" t="str">
        <f t="shared" ref="NM63" si="15023">"5." &amp; NO$1&amp; ".6.2."</f>
        <v>5.126.6.2.</v>
      </c>
      <c r="NN63" s="14" t="str">
        <f>IF(ISBLANK(NO1),"",IF(VLOOKUP(NO1,Register,61,FALSE)=0,"",(VLOOKUP(NO1,Register,61,FALSE))))</f>
        <v/>
      </c>
      <c r="NO63" s="15" t="s">
        <v>18</v>
      </c>
      <c r="NP63" s="7" t="str">
        <f t="shared" ref="NP63" si="15024">"5." &amp; NR$1&amp; ".6.2."</f>
        <v>5.127.6.2.</v>
      </c>
      <c r="NQ63" s="14" t="str">
        <f>IF(ISBLANK(NR1),"",IF(VLOOKUP(NR1,Register,61,FALSE)=0,"",(VLOOKUP(NR1,Register,61,FALSE))))</f>
        <v/>
      </c>
      <c r="NR63" s="15" t="s">
        <v>18</v>
      </c>
      <c r="NS63" s="7" t="str">
        <f t="shared" ref="NS63" si="15025">"5." &amp; NU$1&amp; ".6.2."</f>
        <v>5.128.6.2.</v>
      </c>
      <c r="NT63" s="14" t="str">
        <f>IF(ISBLANK(NU1),"",IF(VLOOKUP(NU1,Register,61,FALSE)=0,"",(VLOOKUP(NU1,Register,61,FALSE))))</f>
        <v/>
      </c>
      <c r="NU63" s="15" t="s">
        <v>18</v>
      </c>
      <c r="NV63" s="7" t="str">
        <f t="shared" ref="NV63" si="15026">"5." &amp; NX$1&amp; ".6.2."</f>
        <v>5.129.6.2.</v>
      </c>
      <c r="NW63" s="14" t="str">
        <f>IF(ISBLANK(NX1),"",IF(VLOOKUP(NX1,Register,61,FALSE)=0,"",(VLOOKUP(NX1,Register,61,FALSE))))</f>
        <v/>
      </c>
      <c r="NX63" s="15" t="s">
        <v>18</v>
      </c>
      <c r="NY63" s="7" t="str">
        <f t="shared" ref="NY63" si="15027">"5." &amp; OA$1&amp; ".6.2."</f>
        <v>5.130.6.2.</v>
      </c>
      <c r="NZ63" s="14" t="str">
        <f>IF(ISBLANK(OA1),"",IF(VLOOKUP(OA1,Register,61,FALSE)=0,"",(VLOOKUP(OA1,Register,61,FALSE))))</f>
        <v/>
      </c>
      <c r="OA63" s="15" t="s">
        <v>18</v>
      </c>
      <c r="OB63" s="7" t="str">
        <f t="shared" ref="OB63" si="15028">"5." &amp; OD$1&amp; ".6.2."</f>
        <v>5.131.6.2.</v>
      </c>
      <c r="OC63" s="14" t="str">
        <f>IF(ISBLANK(OD1),"",IF(VLOOKUP(OD1,Register,61,FALSE)=0,"",(VLOOKUP(OD1,Register,61,FALSE))))</f>
        <v/>
      </c>
      <c r="OD63" s="15" t="s">
        <v>18</v>
      </c>
      <c r="OE63" s="7" t="str">
        <f t="shared" ref="OE63" si="15029">"5." &amp; OG$1&amp; ".6.2."</f>
        <v>5.132.6.2.</v>
      </c>
      <c r="OF63" s="14" t="str">
        <f>IF(ISBLANK(OG1),"",IF(VLOOKUP(OG1,Register,61,FALSE)=0,"",(VLOOKUP(OG1,Register,61,FALSE))))</f>
        <v/>
      </c>
      <c r="OG63" s="15" t="s">
        <v>18</v>
      </c>
      <c r="OH63" s="7" t="str">
        <f t="shared" ref="OH63" si="15030">"5." &amp; OJ$1&amp; ".6.2."</f>
        <v>5.133.6.2.</v>
      </c>
      <c r="OI63" s="14" t="str">
        <f>IF(ISBLANK(OJ1),"",IF(VLOOKUP(OJ1,Register,61,FALSE)=0,"",(VLOOKUP(OJ1,Register,61,FALSE))))</f>
        <v/>
      </c>
      <c r="OJ63" s="15" t="s">
        <v>18</v>
      </c>
      <c r="OK63" s="7" t="str">
        <f t="shared" ref="OK63" si="15031">"5." &amp; OM$1&amp; ".6.2."</f>
        <v>5.134.6.2.</v>
      </c>
      <c r="OL63" s="14" t="str">
        <f>IF(ISBLANK(OM1),"",IF(VLOOKUP(OM1,Register,61,FALSE)=0,"",(VLOOKUP(OM1,Register,61,FALSE))))</f>
        <v/>
      </c>
      <c r="OM63" s="15" t="s">
        <v>18</v>
      </c>
      <c r="ON63" s="7" t="str">
        <f t="shared" ref="ON63" si="15032">"5." &amp; OP$1&amp; ".6.2."</f>
        <v>5.135.6.2.</v>
      </c>
      <c r="OO63" s="14" t="str">
        <f>IF(ISBLANK(OP1),"",IF(VLOOKUP(OP1,Register,61,FALSE)=0,"",(VLOOKUP(OP1,Register,61,FALSE))))</f>
        <v/>
      </c>
      <c r="OP63" s="15" t="s">
        <v>18</v>
      </c>
      <c r="OQ63" s="7" t="str">
        <f t="shared" ref="OQ63" si="15033">"5." &amp; OS$1&amp; ".6.2."</f>
        <v>5.136.6.2.</v>
      </c>
      <c r="OR63" s="14" t="str">
        <f>IF(ISBLANK(OS1),"",IF(VLOOKUP(OS1,Register,61,FALSE)=0,"",(VLOOKUP(OS1,Register,61,FALSE))))</f>
        <v/>
      </c>
      <c r="OS63" s="15" t="s">
        <v>18</v>
      </c>
      <c r="OT63" s="7" t="str">
        <f t="shared" ref="OT63" si="15034">"5." &amp; OV$1&amp; ".6.2."</f>
        <v>5.137.6.2.</v>
      </c>
      <c r="OU63" s="14" t="str">
        <f>IF(ISBLANK(OV1),"",IF(VLOOKUP(OV1,Register,61,FALSE)=0,"",(VLOOKUP(OV1,Register,61,FALSE))))</f>
        <v/>
      </c>
      <c r="OV63" s="15" t="s">
        <v>18</v>
      </c>
      <c r="OW63" s="7" t="str">
        <f t="shared" ref="OW63" si="15035">"5." &amp; OY$1&amp; ".6.2."</f>
        <v>5.138.6.2.</v>
      </c>
      <c r="OX63" s="14" t="str">
        <f>IF(ISBLANK(OY1),"",IF(VLOOKUP(OY1,Register,61,FALSE)=0,"",(VLOOKUP(OY1,Register,61,FALSE))))</f>
        <v/>
      </c>
      <c r="OY63" s="15" t="s">
        <v>18</v>
      </c>
      <c r="OZ63" s="7" t="str">
        <f t="shared" ref="OZ63" si="15036">"5." &amp; PB$1&amp; ".6.2."</f>
        <v>5.139.6.2.</v>
      </c>
      <c r="PA63" s="14" t="str">
        <f>IF(ISBLANK(PB1),"",IF(VLOOKUP(PB1,Register,61,FALSE)=0,"",(VLOOKUP(PB1,Register,61,FALSE))))</f>
        <v/>
      </c>
      <c r="PB63" s="15" t="s">
        <v>18</v>
      </c>
      <c r="PC63" s="7" t="str">
        <f t="shared" ref="PC63" si="15037">"5." &amp; PE$1&amp; ".6.2."</f>
        <v>5.140.6.2.</v>
      </c>
      <c r="PD63" s="14" t="str">
        <f>IF(ISBLANK(PE1),"",IF(VLOOKUP(PE1,Register,61,FALSE)=0,"",(VLOOKUP(PE1,Register,61,FALSE))))</f>
        <v/>
      </c>
      <c r="PE63" s="15" t="s">
        <v>18</v>
      </c>
      <c r="PF63" s="7" t="str">
        <f t="shared" ref="PF63" si="15038">"5." &amp; PH$1&amp; ".6.2."</f>
        <v>5.141.6.2.</v>
      </c>
      <c r="PG63" s="14" t="str">
        <f>IF(ISBLANK(PH1),"",IF(VLOOKUP(PH1,Register,61,FALSE)=0,"",(VLOOKUP(PH1,Register,61,FALSE))))</f>
        <v/>
      </c>
      <c r="PH63" s="15" t="s">
        <v>18</v>
      </c>
      <c r="PI63" s="7" t="str">
        <f t="shared" ref="PI63" si="15039">"5." &amp; PK$1&amp; ".6.2."</f>
        <v>5.142.6.2.</v>
      </c>
      <c r="PJ63" s="14" t="str">
        <f>IF(ISBLANK(PK1),"",IF(VLOOKUP(PK1,Register,61,FALSE)=0,"",(VLOOKUP(PK1,Register,61,FALSE))))</f>
        <v/>
      </c>
      <c r="PK63" s="15" t="s">
        <v>18</v>
      </c>
      <c r="PL63" s="7" t="str">
        <f t="shared" ref="PL63" si="15040">"5." &amp; PN$1&amp; ".6.2."</f>
        <v>5.143.6.2.</v>
      </c>
      <c r="PM63" s="14" t="str">
        <f>IF(ISBLANK(PN1),"",IF(VLOOKUP(PN1,Register,61,FALSE)=0,"",(VLOOKUP(PN1,Register,61,FALSE))))</f>
        <v/>
      </c>
      <c r="PN63" s="15" t="s">
        <v>18</v>
      </c>
      <c r="PO63" s="7" t="str">
        <f t="shared" ref="PO63" si="15041">"5." &amp; PQ$1&amp; ".6.2."</f>
        <v>5.144.6.2.</v>
      </c>
      <c r="PP63" s="14" t="str">
        <f>IF(ISBLANK(PQ1),"",IF(VLOOKUP(PQ1,Register,61,FALSE)=0,"",(VLOOKUP(PQ1,Register,61,FALSE))))</f>
        <v/>
      </c>
      <c r="PQ63" s="15" t="s">
        <v>18</v>
      </c>
      <c r="PR63" s="7" t="str">
        <f t="shared" ref="PR63" si="15042">"5." &amp; PT$1&amp; ".6.2."</f>
        <v>5.145.6.2.</v>
      </c>
      <c r="PS63" s="14" t="str">
        <f>IF(ISBLANK(PT1),"",IF(VLOOKUP(PT1,Register,61,FALSE)=0,"",(VLOOKUP(PT1,Register,61,FALSE))))</f>
        <v/>
      </c>
      <c r="PT63" s="15" t="s">
        <v>18</v>
      </c>
      <c r="PU63" s="7" t="str">
        <f t="shared" ref="PU63" si="15043">"5." &amp; PW$1&amp; ".6.2."</f>
        <v>5.146.6.2.</v>
      </c>
      <c r="PV63" s="14" t="str">
        <f>IF(ISBLANK(PW1),"",IF(VLOOKUP(PW1,Register,61,FALSE)=0,"",(VLOOKUP(PW1,Register,61,FALSE))))</f>
        <v/>
      </c>
      <c r="PW63" s="15" t="s">
        <v>18</v>
      </c>
      <c r="PX63" s="7" t="str">
        <f t="shared" ref="PX63" si="15044">"5." &amp; PZ$1&amp; ".6.2."</f>
        <v>5.147.6.2.</v>
      </c>
      <c r="PY63" s="14" t="str">
        <f>IF(ISBLANK(PZ1),"",IF(VLOOKUP(PZ1,Register,61,FALSE)=0,"",(VLOOKUP(PZ1,Register,61,FALSE))))</f>
        <v/>
      </c>
      <c r="PZ63" s="15" t="s">
        <v>18</v>
      </c>
      <c r="QA63" s="7" t="str">
        <f t="shared" ref="QA63" si="15045">"5." &amp; QC$1&amp; ".6.2."</f>
        <v>5.148.6.2.</v>
      </c>
      <c r="QB63" s="14" t="str">
        <f>IF(ISBLANK(QC1),"",IF(VLOOKUP(QC1,Register,61,FALSE)=0,"",(VLOOKUP(QC1,Register,61,FALSE))))</f>
        <v/>
      </c>
      <c r="QC63" s="15" t="s">
        <v>18</v>
      </c>
      <c r="QD63" s="7" t="str">
        <f t="shared" ref="QD63" si="15046">"5." &amp; QF$1&amp; ".6.2."</f>
        <v>5.149.6.2.</v>
      </c>
      <c r="QE63" s="14" t="str">
        <f>IF(ISBLANK(QF1),"",IF(VLOOKUP(QF1,Register,61,FALSE)=0,"",(VLOOKUP(QF1,Register,61,FALSE))))</f>
        <v/>
      </c>
      <c r="QF63" s="15" t="s">
        <v>18</v>
      </c>
      <c r="QG63" s="7" t="str">
        <f t="shared" ref="QG63" si="15047">"5." &amp; QI$1&amp; ".6.2."</f>
        <v>5.150.6.2.</v>
      </c>
      <c r="QH63" s="14" t="str">
        <f>IF(ISBLANK(QI1),"",IF(VLOOKUP(QI1,Register,61,FALSE)=0,"",(VLOOKUP(QI1,Register,61,FALSE))))</f>
        <v/>
      </c>
      <c r="QI63" s="15" t="s">
        <v>18</v>
      </c>
      <c r="QJ63" s="7" t="str">
        <f t="shared" ref="QJ63" si="15048">"5." &amp; QL$1&amp; ".6.2."</f>
        <v>5.151.6.2.</v>
      </c>
      <c r="QK63" s="14" t="str">
        <f>IF(ISBLANK(QL1),"",IF(VLOOKUP(QL1,Register,61,FALSE)=0,"",(VLOOKUP(QL1,Register,61,FALSE))))</f>
        <v/>
      </c>
      <c r="QL63" s="15" t="s">
        <v>18</v>
      </c>
      <c r="QM63" s="7" t="str">
        <f t="shared" ref="QM63" si="15049">"5." &amp; QO$1&amp; ".6.2."</f>
        <v>5.152.6.2.</v>
      </c>
      <c r="QN63" s="14" t="str">
        <f>IF(ISBLANK(QO1),"",IF(VLOOKUP(QO1,Register,61,FALSE)=0,"",(VLOOKUP(QO1,Register,61,FALSE))))</f>
        <v/>
      </c>
      <c r="QO63" s="15" t="s">
        <v>18</v>
      </c>
      <c r="QP63" s="7" t="str">
        <f t="shared" ref="QP63" si="15050">"5." &amp; QR$1&amp; ".6.2."</f>
        <v>5.153.6.2.</v>
      </c>
      <c r="QQ63" s="14" t="str">
        <f>IF(ISBLANK(QR1),"",IF(VLOOKUP(QR1,Register,61,FALSE)=0,"",(VLOOKUP(QR1,Register,61,FALSE))))</f>
        <v/>
      </c>
      <c r="QR63" s="15" t="s">
        <v>18</v>
      </c>
      <c r="QS63" s="7" t="str">
        <f t="shared" ref="QS63" si="15051">"5." &amp; QU$1&amp; ".6.2."</f>
        <v>5.154.6.2.</v>
      </c>
      <c r="QT63" s="14" t="str">
        <f>IF(ISBLANK(QU1),"",IF(VLOOKUP(QU1,Register,61,FALSE)=0,"",(VLOOKUP(QU1,Register,61,FALSE))))</f>
        <v/>
      </c>
      <c r="QU63" s="15" t="s">
        <v>18</v>
      </c>
      <c r="QV63" s="7" t="str">
        <f t="shared" ref="QV63" si="15052">"5." &amp; QX$1&amp; ".6.2."</f>
        <v>5.155.6.2.</v>
      </c>
      <c r="QW63" s="14" t="str">
        <f>IF(ISBLANK(QX1),"",IF(VLOOKUP(QX1,Register,61,FALSE)=0,"",(VLOOKUP(QX1,Register,61,FALSE))))</f>
        <v/>
      </c>
      <c r="QX63" s="15" t="s">
        <v>18</v>
      </c>
      <c r="QY63" s="7" t="str">
        <f t="shared" ref="QY63" si="15053">"5." &amp; RA$1&amp; ".6.2."</f>
        <v>5.156.6.2.</v>
      </c>
      <c r="QZ63" s="14" t="str">
        <f>IF(ISBLANK(RA1),"",IF(VLOOKUP(RA1,Register,61,FALSE)=0,"",(VLOOKUP(RA1,Register,61,FALSE))))</f>
        <v/>
      </c>
      <c r="RA63" s="15" t="s">
        <v>18</v>
      </c>
      <c r="RB63" s="7" t="str">
        <f t="shared" ref="RB63" si="15054">"5." &amp; RD$1&amp; ".6.2."</f>
        <v>5.157.6.2.</v>
      </c>
      <c r="RC63" s="14" t="str">
        <f>IF(ISBLANK(RD1),"",IF(VLOOKUP(RD1,Register,61,FALSE)=0,"",(VLOOKUP(RD1,Register,61,FALSE))))</f>
        <v/>
      </c>
      <c r="RD63" s="15" t="s">
        <v>18</v>
      </c>
      <c r="RE63" s="7" t="str">
        <f t="shared" ref="RE63" si="15055">"5." &amp; RG$1&amp; ".6.2."</f>
        <v>5.158.6.2.</v>
      </c>
      <c r="RF63" s="14" t="str">
        <f>IF(ISBLANK(RG1),"",IF(VLOOKUP(RG1,Register,61,FALSE)=0,"",(VLOOKUP(RG1,Register,61,FALSE))))</f>
        <v/>
      </c>
      <c r="RG63" s="15" t="s">
        <v>18</v>
      </c>
      <c r="RH63" s="7" t="str">
        <f t="shared" ref="RH63" si="15056">"5." &amp; RJ$1&amp; ".6.2."</f>
        <v>5.159.6.2.</v>
      </c>
      <c r="RI63" s="14" t="str">
        <f>IF(ISBLANK(RJ1),"",IF(VLOOKUP(RJ1,Register,61,FALSE)=0,"",(VLOOKUP(RJ1,Register,61,FALSE))))</f>
        <v/>
      </c>
      <c r="RJ63" s="15" t="s">
        <v>18</v>
      </c>
      <c r="RK63" s="7" t="str">
        <f t="shared" ref="RK63" si="15057">"5." &amp; RM$1&amp; ".6.2."</f>
        <v>5.160.6.2.</v>
      </c>
      <c r="RL63" s="14" t="str">
        <f>IF(ISBLANK(RM1),"",IF(VLOOKUP(RM1,Register,61,FALSE)=0,"",(VLOOKUP(RM1,Register,61,FALSE))))</f>
        <v/>
      </c>
      <c r="RM63" s="15" t="s">
        <v>18</v>
      </c>
      <c r="RN63" s="7" t="str">
        <f t="shared" ref="RN63" si="15058">"5." &amp; RP$1&amp; ".6.2."</f>
        <v>5.161.6.2.</v>
      </c>
      <c r="RO63" s="14" t="str">
        <f>IF(ISBLANK(RP1),"",IF(VLOOKUP(RP1,Register,61,FALSE)=0,"",(VLOOKUP(RP1,Register,61,FALSE))))</f>
        <v/>
      </c>
      <c r="RP63" s="15" t="s">
        <v>18</v>
      </c>
      <c r="RQ63" s="7" t="str">
        <f t="shared" ref="RQ63" si="15059">"5." &amp; RS$1&amp; ".6.2."</f>
        <v>5.162.6.2.</v>
      </c>
      <c r="RR63" s="14" t="str">
        <f>IF(ISBLANK(RS1),"",IF(VLOOKUP(RS1,Register,61,FALSE)=0,"",(VLOOKUP(RS1,Register,61,FALSE))))</f>
        <v/>
      </c>
      <c r="RS63" s="15" t="s">
        <v>18</v>
      </c>
      <c r="RT63" s="7" t="str">
        <f t="shared" ref="RT63" si="15060">"5." &amp; RV$1&amp; ".6.2."</f>
        <v>5.163.6.2.</v>
      </c>
      <c r="RU63" s="14" t="str">
        <f>IF(ISBLANK(RV1),"",IF(VLOOKUP(RV1,Register,61,FALSE)=0,"",(VLOOKUP(RV1,Register,61,FALSE))))</f>
        <v/>
      </c>
      <c r="RV63" s="15" t="s">
        <v>18</v>
      </c>
      <c r="RW63" s="7" t="str">
        <f t="shared" ref="RW63" si="15061">"5." &amp; RY$1&amp; ".6.2."</f>
        <v>5.164.6.2.</v>
      </c>
      <c r="RX63" s="14" t="str">
        <f>IF(ISBLANK(RY1),"",IF(VLOOKUP(RY1,Register,61,FALSE)=0,"",(VLOOKUP(RY1,Register,61,FALSE))))</f>
        <v/>
      </c>
      <c r="RY63" s="15" t="s">
        <v>18</v>
      </c>
      <c r="RZ63" s="7" t="str">
        <f t="shared" ref="RZ63" si="15062">"5." &amp; SB$1&amp; ".6.2."</f>
        <v>5.165.6.2.</v>
      </c>
      <c r="SA63" s="14" t="str">
        <f>IF(ISBLANK(SB1),"",IF(VLOOKUP(SB1,Register,61,FALSE)=0,"",(VLOOKUP(SB1,Register,61,FALSE))))</f>
        <v/>
      </c>
      <c r="SB63" s="15" t="s">
        <v>18</v>
      </c>
      <c r="SC63" s="7" t="str">
        <f t="shared" ref="SC63" si="15063">"5." &amp; SE$1&amp; ".6.2."</f>
        <v>5.166.6.2.</v>
      </c>
      <c r="SD63" s="14" t="str">
        <f>IF(ISBLANK(SE1),"",IF(VLOOKUP(SE1,Register,61,FALSE)=0,"",(VLOOKUP(SE1,Register,61,FALSE))))</f>
        <v/>
      </c>
      <c r="SE63" s="15" t="s">
        <v>18</v>
      </c>
      <c r="SF63" s="7" t="str">
        <f t="shared" ref="SF63" si="15064">"5." &amp; SH$1&amp; ".6.2."</f>
        <v>5.167.6.2.</v>
      </c>
      <c r="SG63" s="14" t="str">
        <f>IF(ISBLANK(SH1),"",IF(VLOOKUP(SH1,Register,61,FALSE)=0,"",(VLOOKUP(SH1,Register,61,FALSE))))</f>
        <v/>
      </c>
      <c r="SH63" s="15" t="s">
        <v>18</v>
      </c>
      <c r="SI63" s="7" t="str">
        <f t="shared" ref="SI63" si="15065">"5." &amp; SK$1&amp; ".6.2."</f>
        <v>5.168.6.2.</v>
      </c>
      <c r="SJ63" s="14" t="str">
        <f>IF(ISBLANK(SK1),"",IF(VLOOKUP(SK1,Register,61,FALSE)=0,"",(VLOOKUP(SK1,Register,61,FALSE))))</f>
        <v/>
      </c>
      <c r="SK63" s="15" t="s">
        <v>18</v>
      </c>
      <c r="SL63" s="7" t="str">
        <f t="shared" ref="SL63" si="15066">"5." &amp; SN$1&amp; ".6.2."</f>
        <v>5.169.6.2.</v>
      </c>
      <c r="SM63" s="14" t="str">
        <f>IF(ISBLANK(SN1),"",IF(VLOOKUP(SN1,Register,61,FALSE)=0,"",(VLOOKUP(SN1,Register,61,FALSE))))</f>
        <v/>
      </c>
      <c r="SN63" s="15" t="s">
        <v>18</v>
      </c>
      <c r="SO63" s="7" t="str">
        <f t="shared" ref="SO63" si="15067">"5." &amp; SQ$1&amp; ".6.2."</f>
        <v>5.170.6.2.</v>
      </c>
      <c r="SP63" s="14" t="str">
        <f>IF(ISBLANK(SQ1),"",IF(VLOOKUP(SQ1,Register,61,FALSE)=0,"",(VLOOKUP(SQ1,Register,61,FALSE))))</f>
        <v/>
      </c>
      <c r="SQ63" s="15" t="s">
        <v>18</v>
      </c>
      <c r="SR63" s="7" t="str">
        <f t="shared" ref="SR63" si="15068">"5." &amp; ST$1&amp; ".6.2."</f>
        <v>5.171.6.2.</v>
      </c>
      <c r="SS63" s="14" t="str">
        <f>IF(ISBLANK(ST1),"",IF(VLOOKUP(ST1,Register,61,FALSE)=0,"",(VLOOKUP(ST1,Register,61,FALSE))))</f>
        <v/>
      </c>
      <c r="ST63" s="15" t="s">
        <v>18</v>
      </c>
      <c r="SU63" s="7" t="str">
        <f t="shared" ref="SU63" si="15069">"5." &amp; SW$1&amp; ".6.2."</f>
        <v>5.172.6.2.</v>
      </c>
      <c r="SV63" s="14" t="str">
        <f>IF(ISBLANK(SW1),"",IF(VLOOKUP(SW1,Register,61,FALSE)=0,"",(VLOOKUP(SW1,Register,61,FALSE))))</f>
        <v/>
      </c>
      <c r="SW63" s="15" t="s">
        <v>18</v>
      </c>
      <c r="SX63" s="7" t="str">
        <f t="shared" ref="SX63" si="15070">"5." &amp; SZ$1&amp; ".6.2."</f>
        <v>5.173.6.2.</v>
      </c>
      <c r="SY63" s="14" t="str">
        <f>IF(ISBLANK(SZ1),"",IF(VLOOKUP(SZ1,Register,61,FALSE)=0,"",(VLOOKUP(SZ1,Register,61,FALSE))))</f>
        <v/>
      </c>
      <c r="SZ63" s="15" t="s">
        <v>18</v>
      </c>
      <c r="TA63" s="7" t="str">
        <f t="shared" ref="TA63" si="15071">"5." &amp; TC$1&amp; ".6.2."</f>
        <v>5.174.6.2.</v>
      </c>
      <c r="TB63" s="14" t="str">
        <f>IF(ISBLANK(TC1),"",IF(VLOOKUP(TC1,Register,61,FALSE)=0,"",(VLOOKUP(TC1,Register,61,FALSE))))</f>
        <v/>
      </c>
      <c r="TC63" s="15" t="s">
        <v>18</v>
      </c>
      <c r="TD63" s="7" t="str">
        <f t="shared" ref="TD63" si="15072">"5." &amp; TF$1&amp; ".6.2."</f>
        <v>5.175.6.2.</v>
      </c>
      <c r="TE63" s="14" t="str">
        <f>IF(ISBLANK(TF1),"",IF(VLOOKUP(TF1,Register,61,FALSE)=0,"",(VLOOKUP(TF1,Register,61,FALSE))))</f>
        <v/>
      </c>
      <c r="TF63" s="15" t="s">
        <v>18</v>
      </c>
      <c r="TG63" s="7" t="str">
        <f t="shared" ref="TG63" si="15073">"5." &amp; TI$1&amp; ".6.2."</f>
        <v>5.176.6.2.</v>
      </c>
      <c r="TH63" s="14" t="str">
        <f>IF(ISBLANK(TI1),"",IF(VLOOKUP(TI1,Register,61,FALSE)=0,"",(VLOOKUP(TI1,Register,61,FALSE))))</f>
        <v/>
      </c>
      <c r="TI63" s="15" t="s">
        <v>18</v>
      </c>
      <c r="TJ63" s="7" t="str">
        <f t="shared" ref="TJ63" si="15074">"5." &amp; TL$1&amp; ".6.2."</f>
        <v>5.177.6.2.</v>
      </c>
      <c r="TK63" s="14" t="str">
        <f>IF(ISBLANK(TL1),"",IF(VLOOKUP(TL1,Register,61,FALSE)=0,"",(VLOOKUP(TL1,Register,61,FALSE))))</f>
        <v/>
      </c>
      <c r="TL63" s="15" t="s">
        <v>18</v>
      </c>
      <c r="TM63" s="7" t="str">
        <f t="shared" ref="TM63" si="15075">"5." &amp; TO$1&amp; ".6.2."</f>
        <v>5.178.6.2.</v>
      </c>
      <c r="TN63" s="14" t="str">
        <f>IF(ISBLANK(TO1),"",IF(VLOOKUP(TO1,Register,61,FALSE)=0,"",(VLOOKUP(TO1,Register,61,FALSE))))</f>
        <v/>
      </c>
      <c r="TO63" s="15" t="s">
        <v>18</v>
      </c>
      <c r="TP63" s="7" t="str">
        <f t="shared" ref="TP63" si="15076">"5." &amp; TR$1&amp; ".6.2."</f>
        <v>5.179.6.2.</v>
      </c>
      <c r="TQ63" s="14" t="str">
        <f>IF(ISBLANK(TR1),"",IF(VLOOKUP(TR1,Register,61,FALSE)=0,"",(VLOOKUP(TR1,Register,61,FALSE))))</f>
        <v/>
      </c>
      <c r="TR63" s="15" t="s">
        <v>18</v>
      </c>
      <c r="TS63" s="7" t="str">
        <f t="shared" ref="TS63" si="15077">"5." &amp; TU$1&amp; ".6.2."</f>
        <v>5.180.6.2.</v>
      </c>
      <c r="TT63" s="14" t="str">
        <f>IF(ISBLANK(TU1),"",IF(VLOOKUP(TU1,Register,61,FALSE)=0,"",(VLOOKUP(TU1,Register,61,FALSE))))</f>
        <v/>
      </c>
      <c r="TU63" s="15" t="s">
        <v>18</v>
      </c>
      <c r="TV63" s="7" t="str">
        <f t="shared" ref="TV63" si="15078">"5." &amp; TX$1&amp; ".6.2."</f>
        <v>5.181.6.2.</v>
      </c>
      <c r="TW63" s="14" t="str">
        <f>IF(ISBLANK(TX1),"",IF(VLOOKUP(TX1,Register,61,FALSE)=0,"",(VLOOKUP(TX1,Register,61,FALSE))))</f>
        <v/>
      </c>
      <c r="TX63" s="15" t="s">
        <v>18</v>
      </c>
      <c r="TY63" s="7" t="str">
        <f t="shared" ref="TY63" si="15079">"5." &amp; UA$1&amp; ".6.2."</f>
        <v>5.182.6.2.</v>
      </c>
      <c r="TZ63" s="14" t="str">
        <f>IF(ISBLANK(UA1),"",IF(VLOOKUP(UA1,Register,61,FALSE)=0,"",(VLOOKUP(UA1,Register,61,FALSE))))</f>
        <v/>
      </c>
      <c r="UA63" s="15" t="s">
        <v>18</v>
      </c>
      <c r="UB63" s="7" t="str">
        <f t="shared" ref="UB63" si="15080">"5." &amp; UD$1&amp; ".6.2."</f>
        <v>5.183.6.2.</v>
      </c>
      <c r="UC63" s="14" t="str">
        <f>IF(ISBLANK(UD1),"",IF(VLOOKUP(UD1,Register,61,FALSE)=0,"",(VLOOKUP(UD1,Register,61,FALSE))))</f>
        <v/>
      </c>
      <c r="UD63" s="15" t="s">
        <v>18</v>
      </c>
      <c r="UE63" s="7" t="str">
        <f t="shared" ref="UE63" si="15081">"5." &amp; UG$1&amp; ".6.2."</f>
        <v>5.184.6.2.</v>
      </c>
      <c r="UF63" s="14" t="str">
        <f>IF(ISBLANK(UG1),"",IF(VLOOKUP(UG1,Register,61,FALSE)=0,"",(VLOOKUP(UG1,Register,61,FALSE))))</f>
        <v/>
      </c>
      <c r="UG63" s="15" t="s">
        <v>18</v>
      </c>
      <c r="UH63" s="7" t="str">
        <f t="shared" ref="UH63" si="15082">"5." &amp; UJ$1&amp; ".6.2."</f>
        <v>5.185.6.2.</v>
      </c>
      <c r="UI63" s="14" t="str">
        <f>IF(ISBLANK(UJ1),"",IF(VLOOKUP(UJ1,Register,61,FALSE)=0,"",(VLOOKUP(UJ1,Register,61,FALSE))))</f>
        <v/>
      </c>
      <c r="UJ63" s="15" t="s">
        <v>18</v>
      </c>
      <c r="UK63" s="7" t="str">
        <f t="shared" ref="UK63" si="15083">"5." &amp; UM$1&amp; ".6.2."</f>
        <v>5.186.6.2.</v>
      </c>
      <c r="UL63" s="14" t="str">
        <f>IF(ISBLANK(UM1),"",IF(VLOOKUP(UM1,Register,61,FALSE)=0,"",(VLOOKUP(UM1,Register,61,FALSE))))</f>
        <v/>
      </c>
      <c r="UM63" s="15" t="s">
        <v>18</v>
      </c>
      <c r="UN63" s="7" t="str">
        <f t="shared" ref="UN63" si="15084">"5." &amp; UP$1&amp; ".6.2."</f>
        <v>5.187.6.2.</v>
      </c>
      <c r="UO63" s="14" t="str">
        <f>IF(ISBLANK(UP1),"",IF(VLOOKUP(UP1,Register,61,FALSE)=0,"",(VLOOKUP(UP1,Register,61,FALSE))))</f>
        <v/>
      </c>
      <c r="UP63" s="15" t="s">
        <v>18</v>
      </c>
      <c r="UQ63" s="7" t="str">
        <f t="shared" ref="UQ63" si="15085">"5." &amp; US$1&amp; ".6.2."</f>
        <v>5.188.6.2.</v>
      </c>
      <c r="UR63" s="14" t="str">
        <f>IF(ISBLANK(US1),"",IF(VLOOKUP(US1,Register,61,FALSE)=0,"",(VLOOKUP(US1,Register,61,FALSE))))</f>
        <v/>
      </c>
      <c r="US63" s="15" t="s">
        <v>18</v>
      </c>
      <c r="UT63" s="7" t="str">
        <f t="shared" ref="UT63" si="15086">"5." &amp; UV$1&amp; ".6.2."</f>
        <v>5.189.6.2.</v>
      </c>
      <c r="UU63" s="14" t="str">
        <f>IF(ISBLANK(UV1),"",IF(VLOOKUP(UV1,Register,61,FALSE)=0,"",(VLOOKUP(UV1,Register,61,FALSE))))</f>
        <v/>
      </c>
      <c r="UV63" s="15" t="s">
        <v>18</v>
      </c>
      <c r="UW63" s="7" t="str">
        <f t="shared" ref="UW63" si="15087">"5." &amp; UY$1&amp; ".6.2."</f>
        <v>5.190.6.2.</v>
      </c>
      <c r="UX63" s="14" t="str">
        <f>IF(ISBLANK(UY1),"",IF(VLOOKUP(UY1,Register,61,FALSE)=0,"",(VLOOKUP(UY1,Register,61,FALSE))))</f>
        <v/>
      </c>
      <c r="UY63" s="15" t="s">
        <v>18</v>
      </c>
      <c r="UZ63" s="7" t="str">
        <f t="shared" ref="UZ63" si="15088">"5." &amp; VB$1&amp; ".6.2."</f>
        <v>5.191.6.2.</v>
      </c>
      <c r="VA63" s="14" t="str">
        <f>IF(ISBLANK(VB1),"",IF(VLOOKUP(VB1,Register,61,FALSE)=0,"",(VLOOKUP(VB1,Register,61,FALSE))))</f>
        <v/>
      </c>
      <c r="VB63" s="15" t="s">
        <v>18</v>
      </c>
      <c r="VC63" s="7" t="str">
        <f t="shared" ref="VC63" si="15089">"5." &amp; VE$1&amp; ".6.2."</f>
        <v>5.192.6.2.</v>
      </c>
      <c r="VD63" s="14" t="str">
        <f>IF(ISBLANK(VE1),"",IF(VLOOKUP(VE1,Register,61,FALSE)=0,"",(VLOOKUP(VE1,Register,61,FALSE))))</f>
        <v/>
      </c>
      <c r="VE63" s="15" t="s">
        <v>18</v>
      </c>
      <c r="VF63" s="7" t="str">
        <f t="shared" ref="VF63" si="15090">"5." &amp; VH$1&amp; ".6.2."</f>
        <v>5.193.6.2.</v>
      </c>
      <c r="VG63" s="14" t="str">
        <f>IF(ISBLANK(VH1),"",IF(VLOOKUP(VH1,Register,61,FALSE)=0,"",(VLOOKUP(VH1,Register,61,FALSE))))</f>
        <v/>
      </c>
      <c r="VH63" s="15" t="s">
        <v>18</v>
      </c>
      <c r="VI63" s="7" t="str">
        <f t="shared" ref="VI63" si="15091">"5." &amp; VK$1&amp; ".6.2."</f>
        <v>5.194.6.2.</v>
      </c>
      <c r="VJ63" s="14" t="str">
        <f>IF(ISBLANK(VK1),"",IF(VLOOKUP(VK1,Register,61,FALSE)=0,"",(VLOOKUP(VK1,Register,61,FALSE))))</f>
        <v/>
      </c>
      <c r="VK63" s="15" t="s">
        <v>18</v>
      </c>
      <c r="VL63" s="7" t="str">
        <f t="shared" ref="VL63" si="15092">"5." &amp; VN$1&amp; ".6.2."</f>
        <v>5.195.6.2.</v>
      </c>
      <c r="VM63" s="14" t="str">
        <f>IF(ISBLANK(VN1),"",IF(VLOOKUP(VN1,Register,61,FALSE)=0,"",(VLOOKUP(VN1,Register,61,FALSE))))</f>
        <v/>
      </c>
      <c r="VN63" s="15" t="s">
        <v>18</v>
      </c>
      <c r="VO63" s="7" t="str">
        <f t="shared" ref="VO63" si="15093">"5." &amp; VQ$1&amp; ".6.2."</f>
        <v>5.196.6.2.</v>
      </c>
      <c r="VP63" s="14" t="str">
        <f>IF(ISBLANK(VQ1),"",IF(VLOOKUP(VQ1,Register,61,FALSE)=0,"",(VLOOKUP(VQ1,Register,61,FALSE))))</f>
        <v/>
      </c>
      <c r="VQ63" s="15" t="s">
        <v>18</v>
      </c>
      <c r="VR63" s="7" t="str">
        <f t="shared" ref="VR63" si="15094">"5." &amp; VT$1&amp; ".6.2."</f>
        <v>5.197.6.2.</v>
      </c>
      <c r="VS63" s="14" t="str">
        <f>IF(ISBLANK(VT1),"",IF(VLOOKUP(VT1,Register,61,FALSE)=0,"",(VLOOKUP(VT1,Register,61,FALSE))))</f>
        <v/>
      </c>
      <c r="VT63" s="15" t="s">
        <v>18</v>
      </c>
      <c r="VU63" s="7" t="str">
        <f t="shared" ref="VU63" si="15095">"5." &amp; VW$1&amp; ".6.2."</f>
        <v>5.198.6.2.</v>
      </c>
      <c r="VV63" s="14" t="str">
        <f>IF(ISBLANK(VW1),"",IF(VLOOKUP(VW1,Register,61,FALSE)=0,"",(VLOOKUP(VW1,Register,61,FALSE))))</f>
        <v/>
      </c>
      <c r="VW63" s="15" t="s">
        <v>18</v>
      </c>
      <c r="VX63" s="7" t="str">
        <f t="shared" ref="VX63" si="15096">"5." &amp; VZ$1&amp; ".6.2."</f>
        <v>5.199.6.2.</v>
      </c>
      <c r="VY63" s="14" t="str">
        <f>IF(ISBLANK(VZ1),"",IF(VLOOKUP(VZ1,Register,61,FALSE)=0,"",(VLOOKUP(VZ1,Register,61,FALSE))))</f>
        <v/>
      </c>
      <c r="VZ63" s="15" t="s">
        <v>18</v>
      </c>
      <c r="WA63" s="7" t="str">
        <f t="shared" ref="WA63" si="15097">"5." &amp; WC$1&amp; ".6.2."</f>
        <v>5.200.6.2.</v>
      </c>
      <c r="WB63" s="14" t="str">
        <f>IF(ISBLANK(WC1),"",IF(VLOOKUP(WC1,Register,61,FALSE)=0,"",(VLOOKUP(WC1,Register,61,FALSE))))</f>
        <v/>
      </c>
      <c r="WC63" s="15" t="s">
        <v>18</v>
      </c>
      <c r="WD63" s="7" t="str">
        <f t="shared" ref="WD63" si="15098">"5." &amp; WF$1&amp; ".6.2."</f>
        <v>5.201.6.2.</v>
      </c>
      <c r="WE63" s="14" t="str">
        <f>IF(ISBLANK(WF1),"",IF(VLOOKUP(WF1,Register,61,FALSE)=0,"",(VLOOKUP(WF1,Register,61,FALSE))))</f>
        <v/>
      </c>
      <c r="WF63" s="15" t="s">
        <v>18</v>
      </c>
      <c r="WG63" s="7" t="str">
        <f t="shared" ref="WG63" si="15099">"5." &amp; WI$1&amp; ".6.2."</f>
        <v>5.202.6.2.</v>
      </c>
      <c r="WH63" s="14" t="str">
        <f>IF(ISBLANK(WI1),"",IF(VLOOKUP(WI1,Register,61,FALSE)=0,"",(VLOOKUP(WI1,Register,61,FALSE))))</f>
        <v/>
      </c>
      <c r="WI63" s="15" t="s">
        <v>18</v>
      </c>
      <c r="WJ63" s="7" t="str">
        <f t="shared" ref="WJ63" si="15100">"5." &amp; WL$1&amp; ".6.2."</f>
        <v>5.203.6.2.</v>
      </c>
      <c r="WK63" s="14" t="str">
        <f>IF(ISBLANK(WL1),"",IF(VLOOKUP(WL1,Register,61,FALSE)=0,"",(VLOOKUP(WL1,Register,61,FALSE))))</f>
        <v/>
      </c>
      <c r="WL63" s="15" t="s">
        <v>18</v>
      </c>
      <c r="WM63" s="7" t="str">
        <f t="shared" ref="WM63" si="15101">"5." &amp; WO$1&amp; ".6.2."</f>
        <v>5.204.6.2.</v>
      </c>
      <c r="WN63" s="14" t="str">
        <f>IF(ISBLANK(WO1),"",IF(VLOOKUP(WO1,Register,61,FALSE)=0,"",(VLOOKUP(WO1,Register,61,FALSE))))</f>
        <v/>
      </c>
      <c r="WO63" s="15" t="s">
        <v>18</v>
      </c>
      <c r="WP63" s="7" t="str">
        <f t="shared" ref="WP63" si="15102">"5." &amp; WR$1&amp; ".6.2."</f>
        <v>5.205.6.2.</v>
      </c>
      <c r="WQ63" s="14" t="str">
        <f>IF(ISBLANK(WR1),"",IF(VLOOKUP(WR1,Register,61,FALSE)=0,"",(VLOOKUP(WR1,Register,61,FALSE))))</f>
        <v/>
      </c>
      <c r="WR63" s="15" t="s">
        <v>18</v>
      </c>
      <c r="WS63" s="7" t="str">
        <f t="shared" ref="WS63" si="15103">"5." &amp; WU$1&amp; ".6.2."</f>
        <v>5.206.6.2.</v>
      </c>
      <c r="WT63" s="14" t="str">
        <f>IF(ISBLANK(WU1),"",IF(VLOOKUP(WU1,Register,61,FALSE)=0,"",(VLOOKUP(WU1,Register,61,FALSE))))</f>
        <v/>
      </c>
      <c r="WU63" s="15" t="s">
        <v>18</v>
      </c>
      <c r="WV63" s="7" t="str">
        <f t="shared" ref="WV63" si="15104">"5." &amp; WX$1&amp; ".6.2."</f>
        <v>5.207.6.2.</v>
      </c>
      <c r="WW63" s="14" t="str">
        <f>IF(ISBLANK(WX1),"",IF(VLOOKUP(WX1,Register,61,FALSE)=0,"",(VLOOKUP(WX1,Register,61,FALSE))))</f>
        <v/>
      </c>
      <c r="WX63" s="15" t="s">
        <v>18</v>
      </c>
      <c r="WY63" s="7" t="str">
        <f t="shared" ref="WY63" si="15105">"5." &amp; XA$1&amp; ".6.2."</f>
        <v>5.208.6.2.</v>
      </c>
      <c r="WZ63" s="14" t="str">
        <f>IF(ISBLANK(XA1),"",IF(VLOOKUP(XA1,Register,61,FALSE)=0,"",(VLOOKUP(XA1,Register,61,FALSE))))</f>
        <v/>
      </c>
      <c r="XA63" s="15" t="s">
        <v>18</v>
      </c>
      <c r="XB63" s="7" t="str">
        <f t="shared" ref="XB63" si="15106">"5." &amp; XD$1&amp; ".6.2."</f>
        <v>5.209.6.2.</v>
      </c>
      <c r="XC63" s="14" t="str">
        <f>IF(ISBLANK(XD1),"",IF(VLOOKUP(XD1,Register,61,FALSE)=0,"",(VLOOKUP(XD1,Register,61,FALSE))))</f>
        <v/>
      </c>
      <c r="XD63" s="15" t="s">
        <v>18</v>
      </c>
      <c r="XE63" s="7" t="str">
        <f t="shared" ref="XE63" si="15107">"5." &amp; XG$1&amp; ".6.2."</f>
        <v>5.210.6.2.</v>
      </c>
      <c r="XF63" s="14" t="str">
        <f>IF(ISBLANK(XG1),"",IF(VLOOKUP(XG1,Register,61,FALSE)=0,"",(VLOOKUP(XG1,Register,61,FALSE))))</f>
        <v/>
      </c>
      <c r="XG63" s="15" t="s">
        <v>18</v>
      </c>
      <c r="XH63" s="7" t="str">
        <f t="shared" ref="XH63" si="15108">"5." &amp; XJ$1&amp; ".6.2."</f>
        <v>5.211.6.2.</v>
      </c>
      <c r="XI63" s="14" t="str">
        <f>IF(ISBLANK(XJ1),"",IF(VLOOKUP(XJ1,Register,61,FALSE)=0,"",(VLOOKUP(XJ1,Register,61,FALSE))))</f>
        <v/>
      </c>
      <c r="XJ63" s="15" t="s">
        <v>18</v>
      </c>
      <c r="XK63" s="7" t="str">
        <f t="shared" ref="XK63" si="15109">"5." &amp; XM$1&amp; ".6.2."</f>
        <v>5.212.6.2.</v>
      </c>
      <c r="XL63" s="14" t="str">
        <f>IF(ISBLANK(XM1),"",IF(VLOOKUP(XM1,Register,61,FALSE)=0,"",(VLOOKUP(XM1,Register,61,FALSE))))</f>
        <v/>
      </c>
      <c r="XM63" s="15" t="s">
        <v>18</v>
      </c>
      <c r="XN63" s="7" t="str">
        <f t="shared" ref="XN63" si="15110">"5." &amp; XP$1&amp; ".6.2."</f>
        <v>5.213.6.2.</v>
      </c>
      <c r="XO63" s="14" t="str">
        <f>IF(ISBLANK(XP1),"",IF(VLOOKUP(XP1,Register,61,FALSE)=0,"",(VLOOKUP(XP1,Register,61,FALSE))))</f>
        <v/>
      </c>
      <c r="XP63" s="15" t="s">
        <v>18</v>
      </c>
      <c r="XQ63" s="7" t="str">
        <f t="shared" ref="XQ63" si="15111">"5." &amp; XS$1&amp; ".6.2."</f>
        <v>5.214.6.2.</v>
      </c>
      <c r="XR63" s="14" t="str">
        <f>IF(ISBLANK(XS1),"",IF(VLOOKUP(XS1,Register,61,FALSE)=0,"",(VLOOKUP(XS1,Register,61,FALSE))))</f>
        <v/>
      </c>
      <c r="XS63" s="15" t="s">
        <v>18</v>
      </c>
      <c r="XT63" s="7" t="str">
        <f t="shared" ref="XT63" si="15112">"5." &amp; XV$1&amp; ".6.2."</f>
        <v>5.215.6.2.</v>
      </c>
      <c r="XU63" s="14" t="str">
        <f>IF(ISBLANK(XV1),"",IF(VLOOKUP(XV1,Register,61,FALSE)=0,"",(VLOOKUP(XV1,Register,61,FALSE))))</f>
        <v/>
      </c>
      <c r="XV63" s="15" t="s">
        <v>18</v>
      </c>
      <c r="XW63" s="7" t="str">
        <f t="shared" ref="XW63" si="15113">"5." &amp; XY$1&amp; ".6.2."</f>
        <v>5.216.6.2.</v>
      </c>
      <c r="XX63" s="14" t="str">
        <f>IF(ISBLANK(XY1),"",IF(VLOOKUP(XY1,Register,61,FALSE)=0,"",(VLOOKUP(XY1,Register,61,FALSE))))</f>
        <v/>
      </c>
      <c r="XY63" s="15" t="s">
        <v>18</v>
      </c>
      <c r="XZ63" s="7" t="str">
        <f t="shared" ref="XZ63" si="15114">"5." &amp; YB$1&amp; ".6.2."</f>
        <v>5.217.6.2.</v>
      </c>
      <c r="YA63" s="14" t="str">
        <f>IF(ISBLANK(YB1),"",IF(VLOOKUP(YB1,Register,61,FALSE)=0,"",(VLOOKUP(YB1,Register,61,FALSE))))</f>
        <v/>
      </c>
      <c r="YB63" s="15" t="s">
        <v>18</v>
      </c>
      <c r="YC63" s="7" t="str">
        <f t="shared" ref="YC63" si="15115">"5." &amp; YE$1&amp; ".6.2."</f>
        <v>5.218.6.2.</v>
      </c>
      <c r="YD63" s="14" t="str">
        <f>IF(ISBLANK(YE1),"",IF(VLOOKUP(YE1,Register,61,FALSE)=0,"",(VLOOKUP(YE1,Register,61,FALSE))))</f>
        <v/>
      </c>
      <c r="YE63" s="15" t="s">
        <v>18</v>
      </c>
      <c r="YF63" s="7" t="str">
        <f t="shared" ref="YF63" si="15116">"5." &amp; YH$1&amp; ".6.2."</f>
        <v>5.219.6.2.</v>
      </c>
      <c r="YG63" s="14" t="str">
        <f>IF(ISBLANK(YH1),"",IF(VLOOKUP(YH1,Register,61,FALSE)=0,"",(VLOOKUP(YH1,Register,61,FALSE))))</f>
        <v/>
      </c>
      <c r="YH63" s="15" t="s">
        <v>18</v>
      </c>
      <c r="YI63" s="7" t="str">
        <f t="shared" ref="YI63" si="15117">"5." &amp; YK$1&amp; ".6.2."</f>
        <v>5.220.6.2.</v>
      </c>
      <c r="YJ63" s="14" t="str">
        <f>IF(ISBLANK(YK1),"",IF(VLOOKUP(YK1,Register,61,FALSE)=0,"",(VLOOKUP(YK1,Register,61,FALSE))))</f>
        <v/>
      </c>
      <c r="YK63" s="15" t="s">
        <v>18</v>
      </c>
      <c r="YL63" s="7" t="str">
        <f t="shared" ref="YL63" si="15118">"5." &amp; YN$1&amp; ".6.2."</f>
        <v>5.221.6.2.</v>
      </c>
      <c r="YM63" s="14" t="str">
        <f>IF(ISBLANK(YN1),"",IF(VLOOKUP(YN1,Register,61,FALSE)=0,"",(VLOOKUP(YN1,Register,61,FALSE))))</f>
        <v/>
      </c>
      <c r="YN63" s="15" t="s">
        <v>18</v>
      </c>
      <c r="YO63" s="7" t="str">
        <f t="shared" ref="YO63" si="15119">"5." &amp; YQ$1&amp; ".6.2."</f>
        <v>5.222.6.2.</v>
      </c>
      <c r="YP63" s="14" t="str">
        <f>IF(ISBLANK(YQ1),"",IF(VLOOKUP(YQ1,Register,61,FALSE)=0,"",(VLOOKUP(YQ1,Register,61,FALSE))))</f>
        <v/>
      </c>
      <c r="YQ63" s="15" t="s">
        <v>18</v>
      </c>
      <c r="YR63" s="7" t="str">
        <f t="shared" ref="YR63" si="15120">"5." &amp; YT$1&amp; ".6.2."</f>
        <v>5.223.6.2.</v>
      </c>
      <c r="YS63" s="14" t="str">
        <f>IF(ISBLANK(YT1),"",IF(VLOOKUP(YT1,Register,61,FALSE)=0,"",(VLOOKUP(YT1,Register,61,FALSE))))</f>
        <v/>
      </c>
      <c r="YT63" s="15" t="s">
        <v>18</v>
      </c>
      <c r="YU63" s="7" t="str">
        <f t="shared" ref="YU63" si="15121">"5." &amp; YW$1&amp; ".6.2."</f>
        <v>5.224.6.2.</v>
      </c>
      <c r="YV63" s="14" t="str">
        <f>IF(ISBLANK(YW1),"",IF(VLOOKUP(YW1,Register,61,FALSE)=0,"",(VLOOKUP(YW1,Register,61,FALSE))))</f>
        <v/>
      </c>
      <c r="YW63" s="15" t="s">
        <v>18</v>
      </c>
      <c r="YX63" s="7" t="str">
        <f t="shared" ref="YX63" si="15122">"5." &amp; YZ$1&amp; ".6.2."</f>
        <v>5.225.6.2.</v>
      </c>
      <c r="YY63" s="14" t="str">
        <f>IF(ISBLANK(YZ1),"",IF(VLOOKUP(YZ1,Register,61,FALSE)=0,"",(VLOOKUP(YZ1,Register,61,FALSE))))</f>
        <v/>
      </c>
      <c r="YZ63" s="15" t="s">
        <v>18</v>
      </c>
      <c r="ZA63" s="7" t="str">
        <f t="shared" ref="ZA63" si="15123">"5." &amp; ZC$1&amp; ".6.2."</f>
        <v>5.226.6.2.</v>
      </c>
      <c r="ZB63" s="14" t="str">
        <f>IF(ISBLANK(ZC1),"",IF(VLOOKUP(ZC1,Register,61,FALSE)=0,"",(VLOOKUP(ZC1,Register,61,FALSE))))</f>
        <v/>
      </c>
      <c r="ZC63" s="15" t="s">
        <v>18</v>
      </c>
      <c r="ZD63" s="7" t="str">
        <f t="shared" ref="ZD63" si="15124">"5." &amp; ZF$1&amp; ".6.2."</f>
        <v>5.227.6.2.</v>
      </c>
      <c r="ZE63" s="14" t="str">
        <f>IF(ISBLANK(ZF1),"",IF(VLOOKUP(ZF1,Register,61,FALSE)=0,"",(VLOOKUP(ZF1,Register,61,FALSE))))</f>
        <v/>
      </c>
      <c r="ZF63" s="15" t="s">
        <v>18</v>
      </c>
      <c r="ZG63" s="7" t="str">
        <f t="shared" ref="ZG63" si="15125">"5." &amp; ZI$1&amp; ".6.2."</f>
        <v>5.228.6.2.</v>
      </c>
      <c r="ZH63" s="14" t="str">
        <f>IF(ISBLANK(ZI1),"",IF(VLOOKUP(ZI1,Register,61,FALSE)=0,"",(VLOOKUP(ZI1,Register,61,FALSE))))</f>
        <v/>
      </c>
      <c r="ZI63" s="15" t="s">
        <v>18</v>
      </c>
      <c r="ZJ63" s="7" t="str">
        <f t="shared" ref="ZJ63" si="15126">"5." &amp; ZL$1&amp; ".6.2."</f>
        <v>5.229.6.2.</v>
      </c>
      <c r="ZK63" s="14" t="str">
        <f>IF(ISBLANK(ZL1),"",IF(VLOOKUP(ZL1,Register,61,FALSE)=0,"",(VLOOKUP(ZL1,Register,61,FALSE))))</f>
        <v/>
      </c>
      <c r="ZL63" s="15" t="s">
        <v>18</v>
      </c>
      <c r="ZM63" s="7" t="str">
        <f t="shared" ref="ZM63" si="15127">"5." &amp; ZO$1&amp; ".6.2."</f>
        <v>5.230.6.2.</v>
      </c>
      <c r="ZN63" s="14" t="str">
        <f>IF(ISBLANK(ZO1),"",IF(VLOOKUP(ZO1,Register,61,FALSE)=0,"",(VLOOKUP(ZO1,Register,61,FALSE))))</f>
        <v/>
      </c>
      <c r="ZO63" s="15" t="s">
        <v>18</v>
      </c>
      <c r="ZP63" s="7" t="str">
        <f t="shared" ref="ZP63" si="15128">"5." &amp; ZR$1&amp; ".6.2."</f>
        <v>5.231.6.2.</v>
      </c>
      <c r="ZQ63" s="14" t="str">
        <f>IF(ISBLANK(ZR1),"",IF(VLOOKUP(ZR1,Register,61,FALSE)=0,"",(VLOOKUP(ZR1,Register,61,FALSE))))</f>
        <v/>
      </c>
      <c r="ZR63" s="15" t="s">
        <v>18</v>
      </c>
      <c r="ZS63" s="7" t="str">
        <f t="shared" ref="ZS63" si="15129">"5." &amp; ZU$1&amp; ".6.2."</f>
        <v>5.232.6.2.</v>
      </c>
      <c r="ZT63" s="14" t="str">
        <f>IF(ISBLANK(ZU1),"",IF(VLOOKUP(ZU1,Register,61,FALSE)=0,"",(VLOOKUP(ZU1,Register,61,FALSE))))</f>
        <v/>
      </c>
      <c r="ZU63" s="15" t="s">
        <v>18</v>
      </c>
      <c r="ZV63" s="7" t="str">
        <f t="shared" ref="ZV63" si="15130">"5." &amp; ZX$1&amp; ".6.2."</f>
        <v>5.233.6.2.</v>
      </c>
      <c r="ZW63" s="14" t="str">
        <f>IF(ISBLANK(ZX1),"",IF(VLOOKUP(ZX1,Register,61,FALSE)=0,"",(VLOOKUP(ZX1,Register,61,FALSE))))</f>
        <v/>
      </c>
      <c r="ZX63" s="15" t="s">
        <v>18</v>
      </c>
      <c r="ZY63" s="7" t="str">
        <f t="shared" ref="ZY63" si="15131">"5." &amp; AAA$1&amp; ".6.2."</f>
        <v>5.234.6.2.</v>
      </c>
      <c r="ZZ63" s="14" t="str">
        <f>IF(ISBLANK(AAA1),"",IF(VLOOKUP(AAA1,Register,61,FALSE)=0,"",(VLOOKUP(AAA1,Register,61,FALSE))))</f>
        <v/>
      </c>
      <c r="AAA63" s="15" t="s">
        <v>18</v>
      </c>
      <c r="AAB63" s="7" t="str">
        <f t="shared" ref="AAB63" si="15132">"5." &amp; AAD$1&amp; ".6.2."</f>
        <v>5.235.6.2.</v>
      </c>
      <c r="AAC63" s="14" t="str">
        <f>IF(ISBLANK(AAD1),"",IF(VLOOKUP(AAD1,Register,61,FALSE)=0,"",(VLOOKUP(AAD1,Register,61,FALSE))))</f>
        <v/>
      </c>
      <c r="AAD63" s="15" t="s">
        <v>18</v>
      </c>
      <c r="AAE63" s="7" t="str">
        <f t="shared" ref="AAE63" si="15133">"5." &amp; AAG$1&amp; ".6.2."</f>
        <v>5.236.6.2.</v>
      </c>
      <c r="AAF63" s="14" t="str">
        <f>IF(ISBLANK(AAG1),"",IF(VLOOKUP(AAG1,Register,61,FALSE)=0,"",(VLOOKUP(AAG1,Register,61,FALSE))))</f>
        <v/>
      </c>
      <c r="AAG63" s="15" t="s">
        <v>18</v>
      </c>
      <c r="AAH63" s="7" t="str">
        <f t="shared" ref="AAH63" si="15134">"5." &amp; AAJ$1&amp; ".6.2."</f>
        <v>5.237.6.2.</v>
      </c>
      <c r="AAI63" s="14" t="str">
        <f>IF(ISBLANK(AAJ1),"",IF(VLOOKUP(AAJ1,Register,61,FALSE)=0,"",(VLOOKUP(AAJ1,Register,61,FALSE))))</f>
        <v/>
      </c>
      <c r="AAJ63" s="15" t="s">
        <v>18</v>
      </c>
      <c r="AAK63" s="7" t="str">
        <f t="shared" ref="AAK63" si="15135">"5." &amp; AAM$1&amp; ".6.2."</f>
        <v>5.238.6.2.</v>
      </c>
      <c r="AAL63" s="14" t="str">
        <f>IF(ISBLANK(AAM1),"",IF(VLOOKUP(AAM1,Register,61,FALSE)=0,"",(VLOOKUP(AAM1,Register,61,FALSE))))</f>
        <v/>
      </c>
      <c r="AAM63" s="15" t="s">
        <v>18</v>
      </c>
      <c r="AAN63" s="7" t="str">
        <f t="shared" ref="AAN63" si="15136">"5." &amp; AAP$1&amp; ".6.2."</f>
        <v>5.239.6.2.</v>
      </c>
      <c r="AAO63" s="14" t="str">
        <f>IF(ISBLANK(AAP1),"",IF(VLOOKUP(AAP1,Register,61,FALSE)=0,"",(VLOOKUP(AAP1,Register,61,FALSE))))</f>
        <v/>
      </c>
      <c r="AAP63" s="15" t="s">
        <v>18</v>
      </c>
      <c r="AAQ63" s="7" t="str">
        <f t="shared" ref="AAQ63" si="15137">"5." &amp; AAS$1&amp; ".6.2."</f>
        <v>5.240.6.2.</v>
      </c>
      <c r="AAR63" s="14" t="str">
        <f>IF(ISBLANK(AAS1),"",IF(VLOOKUP(AAS1,Register,61,FALSE)=0,"",(VLOOKUP(AAS1,Register,61,FALSE))))</f>
        <v/>
      </c>
      <c r="AAS63" s="15" t="s">
        <v>18</v>
      </c>
      <c r="AAT63" s="7" t="str">
        <f t="shared" ref="AAT63" si="15138">"5." &amp; AAV$1&amp; ".6.2."</f>
        <v>5.241.6.2.</v>
      </c>
      <c r="AAU63" s="14" t="str">
        <f>IF(ISBLANK(AAV1),"",IF(VLOOKUP(AAV1,Register,61,FALSE)=0,"",(VLOOKUP(AAV1,Register,61,FALSE))))</f>
        <v/>
      </c>
      <c r="AAV63" s="15" t="s">
        <v>18</v>
      </c>
      <c r="AAW63" s="7" t="str">
        <f t="shared" ref="AAW63" si="15139">"5." &amp; AAY$1&amp; ".6.2."</f>
        <v>5.242.6.2.</v>
      </c>
      <c r="AAX63" s="14" t="str">
        <f>IF(ISBLANK(AAY1),"",IF(VLOOKUP(AAY1,Register,61,FALSE)=0,"",(VLOOKUP(AAY1,Register,61,FALSE))))</f>
        <v/>
      </c>
      <c r="AAY63" s="15" t="s">
        <v>18</v>
      </c>
      <c r="AAZ63" s="7" t="str">
        <f t="shared" ref="AAZ63" si="15140">"5." &amp; ABB$1&amp; ".6.2."</f>
        <v>5.243.6.2.</v>
      </c>
      <c r="ABA63" s="14" t="str">
        <f>IF(ISBLANK(ABB1),"",IF(VLOOKUP(ABB1,Register,61,FALSE)=0,"",(VLOOKUP(ABB1,Register,61,FALSE))))</f>
        <v/>
      </c>
      <c r="ABB63" s="15" t="s">
        <v>18</v>
      </c>
      <c r="ABC63" s="7" t="str">
        <f t="shared" ref="ABC63" si="15141">"5." &amp; ABE$1&amp; ".6.2."</f>
        <v>5.244.6.2.</v>
      </c>
      <c r="ABD63" s="14" t="str">
        <f>IF(ISBLANK(ABE1),"",IF(VLOOKUP(ABE1,Register,61,FALSE)=0,"",(VLOOKUP(ABE1,Register,61,FALSE))))</f>
        <v/>
      </c>
      <c r="ABE63" s="15" t="s">
        <v>18</v>
      </c>
      <c r="ABF63" s="7" t="str">
        <f t="shared" ref="ABF63" si="15142">"5." &amp; ABH$1&amp; ".6.2."</f>
        <v>5.245.6.2.</v>
      </c>
      <c r="ABG63" s="14" t="str">
        <f>IF(ISBLANK(ABH1),"",IF(VLOOKUP(ABH1,Register,61,FALSE)=0,"",(VLOOKUP(ABH1,Register,61,FALSE))))</f>
        <v/>
      </c>
      <c r="ABH63" s="15" t="s">
        <v>18</v>
      </c>
      <c r="ABI63" s="7" t="str">
        <f t="shared" ref="ABI63" si="15143">"5." &amp; ABK$1&amp; ".6.2."</f>
        <v>5.246.6.2.</v>
      </c>
      <c r="ABJ63" s="14" t="str">
        <f>IF(ISBLANK(ABK1),"",IF(VLOOKUP(ABK1,Register,61,FALSE)=0,"",(VLOOKUP(ABK1,Register,61,FALSE))))</f>
        <v/>
      </c>
      <c r="ABK63" s="15" t="s">
        <v>18</v>
      </c>
      <c r="ABL63" s="7" t="str">
        <f t="shared" ref="ABL63" si="15144">"5." &amp; ABN$1&amp; ".6.2."</f>
        <v>5.247.6.2.</v>
      </c>
      <c r="ABM63" s="14" t="str">
        <f>IF(ISBLANK(ABN1),"",IF(VLOOKUP(ABN1,Register,61,FALSE)=0,"",(VLOOKUP(ABN1,Register,61,FALSE))))</f>
        <v/>
      </c>
      <c r="ABN63" s="15" t="s">
        <v>18</v>
      </c>
      <c r="ABO63" s="7" t="str">
        <f t="shared" ref="ABO63" si="15145">"5." &amp; ABQ$1&amp; ".6.2."</f>
        <v>5.248.6.2.</v>
      </c>
      <c r="ABP63" s="14" t="str">
        <f>IF(ISBLANK(ABQ1),"",IF(VLOOKUP(ABQ1,Register,61,FALSE)=0,"",(VLOOKUP(ABQ1,Register,61,FALSE))))</f>
        <v/>
      </c>
      <c r="ABQ63" s="15" t="s">
        <v>18</v>
      </c>
      <c r="ABR63" s="7" t="str">
        <f t="shared" ref="ABR63" si="15146">"5." &amp; ABT$1&amp; ".6.2."</f>
        <v>5.249.6.2.</v>
      </c>
      <c r="ABS63" s="14" t="str">
        <f>IF(ISBLANK(ABT1),"",IF(VLOOKUP(ABT1,Register,61,FALSE)=0,"",(VLOOKUP(ABT1,Register,61,FALSE))))</f>
        <v/>
      </c>
      <c r="ABT63" s="15" t="s">
        <v>18</v>
      </c>
      <c r="ABU63" s="7" t="str">
        <f t="shared" ref="ABU63" si="15147">"5." &amp; ABW$1&amp; ".6.2."</f>
        <v>5.250.6.2.</v>
      </c>
      <c r="ABV63" s="14" t="str">
        <f>IF(ISBLANK(ABW1),"",IF(VLOOKUP(ABW1,Register,61,FALSE)=0,"",(VLOOKUP(ABW1,Register,61,FALSE))))</f>
        <v/>
      </c>
      <c r="ABW63" s="15" t="s">
        <v>18</v>
      </c>
      <c r="ABX63" s="7" t="str">
        <f t="shared" ref="ABX63" si="15148">"5." &amp; ABZ$1&amp; ".6.2."</f>
        <v>5.251.6.2.</v>
      </c>
      <c r="ABY63" s="14" t="str">
        <f>IF(ISBLANK(ABZ1),"",IF(VLOOKUP(ABZ1,Register,61,FALSE)=0,"",(VLOOKUP(ABZ1,Register,61,FALSE))))</f>
        <v/>
      </c>
      <c r="ABZ63" s="15" t="s">
        <v>18</v>
      </c>
      <c r="ACA63" s="7" t="str">
        <f t="shared" ref="ACA63" si="15149">"5." &amp; ACC$1&amp; ".6.2."</f>
        <v>5.252.6.2.</v>
      </c>
      <c r="ACB63" s="14" t="str">
        <f>IF(ISBLANK(ACC1),"",IF(VLOOKUP(ACC1,Register,61,FALSE)=0,"",(VLOOKUP(ACC1,Register,61,FALSE))))</f>
        <v/>
      </c>
      <c r="ACC63" s="15" t="s">
        <v>18</v>
      </c>
      <c r="ACD63" s="7" t="str">
        <f t="shared" ref="ACD63" si="15150">"5." &amp; ACF$1&amp; ".6.2."</f>
        <v>5.253.6.2.</v>
      </c>
      <c r="ACE63" s="14" t="str">
        <f>IF(ISBLANK(ACF1),"",IF(VLOOKUP(ACF1,Register,61,FALSE)=0,"",(VLOOKUP(ACF1,Register,61,FALSE))))</f>
        <v/>
      </c>
      <c r="ACF63" s="15" t="s">
        <v>18</v>
      </c>
      <c r="ACG63" s="7" t="str">
        <f t="shared" ref="ACG63" si="15151">"5." &amp; ACI$1&amp; ".6.2."</f>
        <v>5.254.6.2.</v>
      </c>
      <c r="ACH63" s="14" t="str">
        <f>IF(ISBLANK(ACI1),"",IF(VLOOKUP(ACI1,Register,61,FALSE)=0,"",(VLOOKUP(ACI1,Register,61,FALSE))))</f>
        <v/>
      </c>
      <c r="ACI63" s="15" t="s">
        <v>18</v>
      </c>
      <c r="ACJ63" s="7" t="str">
        <f t="shared" ref="ACJ63" si="15152">"5." &amp; ACL$1&amp; ".6.2."</f>
        <v>5.255.6.2.</v>
      </c>
      <c r="ACK63" s="14" t="str">
        <f>IF(ISBLANK(ACL1),"",IF(VLOOKUP(ACL1,Register,61,FALSE)=0,"",(VLOOKUP(ACL1,Register,61,FALSE))))</f>
        <v/>
      </c>
      <c r="ACL63" s="15" t="s">
        <v>18</v>
      </c>
      <c r="ACM63" s="7" t="str">
        <f t="shared" ref="ACM63" si="15153">"5." &amp; ACO$1&amp; ".6.2."</f>
        <v>5.256.6.2.</v>
      </c>
      <c r="ACN63" s="14" t="str">
        <f>IF(ISBLANK(ACO1),"",IF(VLOOKUP(ACO1,Register,61,FALSE)=0,"",(VLOOKUP(ACO1,Register,61,FALSE))))</f>
        <v/>
      </c>
      <c r="ACO63" s="15" t="s">
        <v>18</v>
      </c>
      <c r="ACP63" s="7" t="str">
        <f t="shared" ref="ACP63" si="15154">"5." &amp; ACR$1&amp; ".6.2."</f>
        <v>5.257.6.2.</v>
      </c>
      <c r="ACQ63" s="14" t="str">
        <f>IF(ISBLANK(ACR1),"",IF(VLOOKUP(ACR1,Register,61,FALSE)=0,"",(VLOOKUP(ACR1,Register,61,FALSE))))</f>
        <v/>
      </c>
      <c r="ACR63" s="15" t="s">
        <v>18</v>
      </c>
      <c r="ACS63" s="7" t="str">
        <f t="shared" ref="ACS63" si="15155">"5." &amp; ACU$1&amp; ".6.2."</f>
        <v>5.258.6.2.</v>
      </c>
      <c r="ACT63" s="14" t="str">
        <f>IF(ISBLANK(ACU1),"",IF(VLOOKUP(ACU1,Register,61,FALSE)=0,"",(VLOOKUP(ACU1,Register,61,FALSE))))</f>
        <v/>
      </c>
      <c r="ACU63" s="15" t="s">
        <v>18</v>
      </c>
      <c r="ACV63" s="7" t="str">
        <f t="shared" ref="ACV63" si="15156">"5." &amp; ACX$1&amp; ".6.2."</f>
        <v>5.259.6.2.</v>
      </c>
      <c r="ACW63" s="14" t="str">
        <f>IF(ISBLANK(ACX1),"",IF(VLOOKUP(ACX1,Register,61,FALSE)=0,"",(VLOOKUP(ACX1,Register,61,FALSE))))</f>
        <v/>
      </c>
      <c r="ACX63" s="15" t="s">
        <v>18</v>
      </c>
      <c r="ACY63" s="7" t="str">
        <f t="shared" ref="ACY63" si="15157">"5." &amp; ADA$1&amp; ".6.2."</f>
        <v>5.260.6.2.</v>
      </c>
      <c r="ACZ63" s="14" t="str">
        <f>IF(ISBLANK(ADA1),"",IF(VLOOKUP(ADA1,Register,61,FALSE)=0,"",(VLOOKUP(ADA1,Register,61,FALSE))))</f>
        <v/>
      </c>
      <c r="ADA63" s="15" t="s">
        <v>18</v>
      </c>
      <c r="ADB63" s="7" t="str">
        <f t="shared" ref="ADB63" si="15158">"5." &amp; ADD$1&amp; ".6.2."</f>
        <v>5.261.6.2.</v>
      </c>
      <c r="ADC63" s="14" t="str">
        <f>IF(ISBLANK(ADD1),"",IF(VLOOKUP(ADD1,Register,61,FALSE)=0,"",(VLOOKUP(ADD1,Register,61,FALSE))))</f>
        <v/>
      </c>
      <c r="ADD63" s="15" t="s">
        <v>18</v>
      </c>
      <c r="ADE63" s="7" t="str">
        <f t="shared" ref="ADE63" si="15159">"5." &amp; ADG$1&amp; ".6.2."</f>
        <v>5.262.6.2.</v>
      </c>
      <c r="ADF63" s="14" t="str">
        <f>IF(ISBLANK(ADG1),"",IF(VLOOKUP(ADG1,Register,61,FALSE)=0,"",(VLOOKUP(ADG1,Register,61,FALSE))))</f>
        <v/>
      </c>
      <c r="ADG63" s="15" t="s">
        <v>18</v>
      </c>
      <c r="ADH63" s="7" t="str">
        <f t="shared" ref="ADH63" si="15160">"5." &amp; ADJ$1&amp; ".6.2."</f>
        <v>5.263.6.2.</v>
      </c>
      <c r="ADI63" s="14" t="str">
        <f>IF(ISBLANK(ADJ1),"",IF(VLOOKUP(ADJ1,Register,61,FALSE)=0,"",(VLOOKUP(ADJ1,Register,61,FALSE))))</f>
        <v/>
      </c>
      <c r="ADJ63" s="15" t="s">
        <v>18</v>
      </c>
      <c r="ADK63" s="7" t="str">
        <f t="shared" ref="ADK63" si="15161">"5." &amp; ADM$1&amp; ".6.2."</f>
        <v>5.264.6.2.</v>
      </c>
      <c r="ADL63" s="14" t="str">
        <f>IF(ISBLANK(ADM1),"",IF(VLOOKUP(ADM1,Register,61,FALSE)=0,"",(VLOOKUP(ADM1,Register,61,FALSE))))</f>
        <v/>
      </c>
      <c r="ADM63" s="15" t="s">
        <v>18</v>
      </c>
      <c r="ADN63" s="7" t="str">
        <f t="shared" ref="ADN63" si="15162">"5." &amp; ADP$1&amp; ".6.2."</f>
        <v>5.265.6.2.</v>
      </c>
      <c r="ADO63" s="14" t="str">
        <f>IF(ISBLANK(ADP1),"",IF(VLOOKUP(ADP1,Register,61,FALSE)=0,"",(VLOOKUP(ADP1,Register,61,FALSE))))</f>
        <v/>
      </c>
      <c r="ADP63" s="15" t="s">
        <v>18</v>
      </c>
      <c r="ADQ63" s="7" t="str">
        <f t="shared" ref="ADQ63" si="15163">"5." &amp; ADS$1&amp; ".6.2."</f>
        <v>5.266.6.2.</v>
      </c>
      <c r="ADR63" s="14" t="str">
        <f>IF(ISBLANK(ADS1),"",IF(VLOOKUP(ADS1,Register,61,FALSE)=0,"",(VLOOKUP(ADS1,Register,61,FALSE))))</f>
        <v/>
      </c>
      <c r="ADS63" s="15" t="s">
        <v>18</v>
      </c>
      <c r="ADT63" s="7" t="str">
        <f t="shared" ref="ADT63" si="15164">"5." &amp; ADV$1&amp; ".6.2."</f>
        <v>5.267.6.2.</v>
      </c>
      <c r="ADU63" s="14" t="str">
        <f>IF(ISBLANK(ADV1),"",IF(VLOOKUP(ADV1,Register,61,FALSE)=0,"",(VLOOKUP(ADV1,Register,61,FALSE))))</f>
        <v/>
      </c>
      <c r="ADV63" s="15" t="s">
        <v>18</v>
      </c>
      <c r="ADW63" s="7" t="str">
        <f t="shared" ref="ADW63" si="15165">"5." &amp; ADY$1&amp; ".6.2."</f>
        <v>5.268.6.2.</v>
      </c>
      <c r="ADX63" s="14" t="str">
        <f>IF(ISBLANK(ADY1),"",IF(VLOOKUP(ADY1,Register,61,FALSE)=0,"",(VLOOKUP(ADY1,Register,61,FALSE))))</f>
        <v/>
      </c>
      <c r="ADY63" s="15" t="s">
        <v>18</v>
      </c>
      <c r="ADZ63" s="7" t="str">
        <f t="shared" ref="ADZ63" si="15166">"5." &amp; AEB$1&amp; ".6.2."</f>
        <v>5.269.6.2.</v>
      </c>
      <c r="AEA63" s="14" t="str">
        <f>IF(ISBLANK(AEB1),"",IF(VLOOKUP(AEB1,Register,61,FALSE)=0,"",(VLOOKUP(AEB1,Register,61,FALSE))))</f>
        <v/>
      </c>
      <c r="AEB63" s="15" t="s">
        <v>18</v>
      </c>
      <c r="AEC63" s="7" t="str">
        <f t="shared" ref="AEC63" si="15167">"5." &amp; AEE$1&amp; ".6.2."</f>
        <v>5.270.6.2.</v>
      </c>
      <c r="AED63" s="14" t="str">
        <f>IF(ISBLANK(AEE1),"",IF(VLOOKUP(AEE1,Register,61,FALSE)=0,"",(VLOOKUP(AEE1,Register,61,FALSE))))</f>
        <v/>
      </c>
      <c r="AEE63" s="15" t="s">
        <v>18</v>
      </c>
      <c r="AEF63" s="7" t="str">
        <f t="shared" ref="AEF63" si="15168">"5." &amp; AEH$1&amp; ".6.2."</f>
        <v>5.271.6.2.</v>
      </c>
      <c r="AEG63" s="14" t="str">
        <f>IF(ISBLANK(AEH1),"",IF(VLOOKUP(AEH1,Register,61,FALSE)=0,"",(VLOOKUP(AEH1,Register,61,FALSE))))</f>
        <v/>
      </c>
      <c r="AEH63" s="15" t="s">
        <v>18</v>
      </c>
      <c r="AEI63" s="7" t="str">
        <f t="shared" ref="AEI63" si="15169">"5." &amp; AEK$1&amp; ".6.2."</f>
        <v>5.272.6.2.</v>
      </c>
      <c r="AEJ63" s="14" t="str">
        <f>IF(ISBLANK(AEK1),"",IF(VLOOKUP(AEK1,Register,61,FALSE)=0,"",(VLOOKUP(AEK1,Register,61,FALSE))))</f>
        <v/>
      </c>
      <c r="AEK63" s="15" t="s">
        <v>18</v>
      </c>
      <c r="AEL63" s="7" t="str">
        <f t="shared" ref="AEL63" si="15170">"5." &amp; AEN$1&amp; ".6.2."</f>
        <v>5.273.6.2.</v>
      </c>
      <c r="AEM63" s="14" t="str">
        <f>IF(ISBLANK(AEN1),"",IF(VLOOKUP(AEN1,Register,61,FALSE)=0,"",(VLOOKUP(AEN1,Register,61,FALSE))))</f>
        <v/>
      </c>
      <c r="AEN63" s="15" t="s">
        <v>18</v>
      </c>
      <c r="AEO63" s="7" t="str">
        <f t="shared" ref="AEO63" si="15171">"5." &amp; AEQ$1&amp; ".6.2."</f>
        <v>5.274.6.2.</v>
      </c>
      <c r="AEP63" s="14" t="str">
        <f>IF(ISBLANK(AEQ1),"",IF(VLOOKUP(AEQ1,Register,61,FALSE)=0,"",(VLOOKUP(AEQ1,Register,61,FALSE))))</f>
        <v/>
      </c>
      <c r="AEQ63" s="15" t="s">
        <v>18</v>
      </c>
      <c r="AER63" s="7" t="str">
        <f t="shared" ref="AER63" si="15172">"5." &amp; AET$1&amp; ".6.2."</f>
        <v>5.275.6.2.</v>
      </c>
      <c r="AES63" s="14" t="str">
        <f>IF(ISBLANK(AET1),"",IF(VLOOKUP(AET1,Register,61,FALSE)=0,"",(VLOOKUP(AET1,Register,61,FALSE))))</f>
        <v/>
      </c>
      <c r="AET63" s="15" t="s">
        <v>18</v>
      </c>
      <c r="AEU63" s="7" t="str">
        <f t="shared" ref="AEU63" si="15173">"5." &amp; AEW$1&amp; ".6.2."</f>
        <v>5.276.6.2.</v>
      </c>
      <c r="AEV63" s="14" t="str">
        <f>IF(ISBLANK(AEW1),"",IF(VLOOKUP(AEW1,Register,61,FALSE)=0,"",(VLOOKUP(AEW1,Register,61,FALSE))))</f>
        <v/>
      </c>
      <c r="AEW63" s="15" t="s">
        <v>18</v>
      </c>
      <c r="AEX63" s="7" t="str">
        <f t="shared" ref="AEX63" si="15174">"5." &amp; AEZ$1&amp; ".6.2."</f>
        <v>5.277.6.2.</v>
      </c>
      <c r="AEY63" s="14" t="str">
        <f>IF(ISBLANK(AEZ1),"",IF(VLOOKUP(AEZ1,Register,61,FALSE)=0,"",(VLOOKUP(AEZ1,Register,61,FALSE))))</f>
        <v/>
      </c>
      <c r="AEZ63" s="15" t="s">
        <v>18</v>
      </c>
      <c r="AFA63" s="7" t="str">
        <f t="shared" ref="AFA63" si="15175">"5." &amp; AFC$1&amp; ".6.2."</f>
        <v>5.278.6.2.</v>
      </c>
      <c r="AFB63" s="14" t="str">
        <f>IF(ISBLANK(AFC1),"",IF(VLOOKUP(AFC1,Register,61,FALSE)=0,"",(VLOOKUP(AFC1,Register,61,FALSE))))</f>
        <v/>
      </c>
      <c r="AFC63" s="15" t="s">
        <v>18</v>
      </c>
      <c r="AFD63" s="7" t="str">
        <f t="shared" ref="AFD63" si="15176">"5." &amp; AFF$1&amp; ".6.2."</f>
        <v>5.279.6.2.</v>
      </c>
      <c r="AFE63" s="14" t="str">
        <f>IF(ISBLANK(AFF1),"",IF(VLOOKUP(AFF1,Register,61,FALSE)=0,"",(VLOOKUP(AFF1,Register,61,FALSE))))</f>
        <v/>
      </c>
      <c r="AFF63" s="15" t="s">
        <v>18</v>
      </c>
      <c r="AFG63" s="7" t="str">
        <f t="shared" ref="AFG63" si="15177">"5." &amp; AFI$1&amp; ".6.2."</f>
        <v>5.280.6.2.</v>
      </c>
      <c r="AFH63" s="14" t="str">
        <f>IF(ISBLANK(AFI1),"",IF(VLOOKUP(AFI1,Register,61,FALSE)=0,"",(VLOOKUP(AFI1,Register,61,FALSE))))</f>
        <v/>
      </c>
      <c r="AFI63" s="15" t="s">
        <v>18</v>
      </c>
      <c r="AFJ63" s="7" t="str">
        <f t="shared" ref="AFJ63" si="15178">"5." &amp; AFL$1&amp; ".6.2."</f>
        <v>5.281.6.2.</v>
      </c>
      <c r="AFK63" s="14" t="str">
        <f>IF(ISBLANK(AFL1),"",IF(VLOOKUP(AFL1,Register,61,FALSE)=0,"",(VLOOKUP(AFL1,Register,61,FALSE))))</f>
        <v/>
      </c>
      <c r="AFL63" s="15" t="s">
        <v>18</v>
      </c>
      <c r="AFM63" s="7" t="str">
        <f t="shared" ref="AFM63" si="15179">"5." &amp; AFO$1&amp; ".6.2."</f>
        <v>5.282.6.2.</v>
      </c>
      <c r="AFN63" s="14" t="str">
        <f>IF(ISBLANK(AFO1),"",IF(VLOOKUP(AFO1,Register,61,FALSE)=0,"",(VLOOKUP(AFO1,Register,61,FALSE))))</f>
        <v/>
      </c>
      <c r="AFO63" s="15" t="s">
        <v>18</v>
      </c>
      <c r="AFP63" s="7" t="str">
        <f t="shared" ref="AFP63" si="15180">"5." &amp; AFR$1&amp; ".6.2."</f>
        <v>5.283.6.2.</v>
      </c>
      <c r="AFQ63" s="14" t="str">
        <f>IF(ISBLANK(AFR1),"",IF(VLOOKUP(AFR1,Register,61,FALSE)=0,"",(VLOOKUP(AFR1,Register,61,FALSE))))</f>
        <v/>
      </c>
      <c r="AFR63" s="15" t="s">
        <v>18</v>
      </c>
      <c r="AFS63" s="7" t="str">
        <f t="shared" ref="AFS63" si="15181">"5." &amp; AFU$1&amp; ".6.2."</f>
        <v>5.284.6.2.</v>
      </c>
      <c r="AFT63" s="14" t="str">
        <f>IF(ISBLANK(AFU1),"",IF(VLOOKUP(AFU1,Register,61,FALSE)=0,"",(VLOOKUP(AFU1,Register,61,FALSE))))</f>
        <v/>
      </c>
      <c r="AFU63" s="15" t="s">
        <v>18</v>
      </c>
      <c r="AFV63" s="7" t="str">
        <f t="shared" ref="AFV63" si="15182">"5." &amp; AFX$1&amp; ".6.2."</f>
        <v>5.285.6.2.</v>
      </c>
      <c r="AFW63" s="14" t="str">
        <f>IF(ISBLANK(AFX1),"",IF(VLOOKUP(AFX1,Register,61,FALSE)=0,"",(VLOOKUP(AFX1,Register,61,FALSE))))</f>
        <v/>
      </c>
      <c r="AFX63" s="15" t="s">
        <v>18</v>
      </c>
      <c r="AFY63" s="7" t="str">
        <f t="shared" ref="AFY63" si="15183">"5." &amp; AGA$1&amp; ".6.2."</f>
        <v>5.286.6.2.</v>
      </c>
      <c r="AFZ63" s="14" t="str">
        <f>IF(ISBLANK(AGA1),"",IF(VLOOKUP(AGA1,Register,61,FALSE)=0,"",(VLOOKUP(AGA1,Register,61,FALSE))))</f>
        <v/>
      </c>
      <c r="AGA63" s="15" t="s">
        <v>18</v>
      </c>
      <c r="AGB63" s="7" t="str">
        <f t="shared" ref="AGB63" si="15184">"5." &amp; AGD$1&amp; ".6.2."</f>
        <v>5.287.6.2.</v>
      </c>
      <c r="AGC63" s="14" t="str">
        <f>IF(ISBLANK(AGD1),"",IF(VLOOKUP(AGD1,Register,61,FALSE)=0,"",(VLOOKUP(AGD1,Register,61,FALSE))))</f>
        <v/>
      </c>
      <c r="AGD63" s="15" t="s">
        <v>18</v>
      </c>
      <c r="AGE63" s="7" t="str">
        <f t="shared" ref="AGE63" si="15185">"5." &amp; AGG$1&amp; ".6.2."</f>
        <v>5.288.6.2.</v>
      </c>
      <c r="AGF63" s="14" t="str">
        <f>IF(ISBLANK(AGG1),"",IF(VLOOKUP(AGG1,Register,61,FALSE)=0,"",(VLOOKUP(AGG1,Register,61,FALSE))))</f>
        <v/>
      </c>
      <c r="AGG63" s="15" t="s">
        <v>18</v>
      </c>
      <c r="AGH63" s="7" t="str">
        <f t="shared" ref="AGH63" si="15186">"5." &amp; AGJ$1&amp; ".6.2."</f>
        <v>5.289.6.2.</v>
      </c>
      <c r="AGI63" s="14" t="str">
        <f>IF(ISBLANK(AGJ1),"",IF(VLOOKUP(AGJ1,Register,61,FALSE)=0,"",(VLOOKUP(AGJ1,Register,61,FALSE))))</f>
        <v/>
      </c>
      <c r="AGJ63" s="15" t="s">
        <v>18</v>
      </c>
      <c r="AGK63" s="7" t="str">
        <f t="shared" ref="AGK63" si="15187">"5." &amp; AGM$1&amp; ".6.2."</f>
        <v>5.290.6.2.</v>
      </c>
      <c r="AGL63" s="14" t="str">
        <f>IF(ISBLANK(AGM1),"",IF(VLOOKUP(AGM1,Register,61,FALSE)=0,"",(VLOOKUP(AGM1,Register,61,FALSE))))</f>
        <v/>
      </c>
      <c r="AGM63" s="15" t="s">
        <v>18</v>
      </c>
      <c r="AGN63" s="7" t="str">
        <f t="shared" ref="AGN63" si="15188">"5." &amp; AGP$1&amp; ".6.2."</f>
        <v>5.291.6.2.</v>
      </c>
      <c r="AGO63" s="14" t="str">
        <f>IF(ISBLANK(AGP1),"",IF(VLOOKUP(AGP1,Register,61,FALSE)=0,"",(VLOOKUP(AGP1,Register,61,FALSE))))</f>
        <v/>
      </c>
      <c r="AGP63" s="15" t="s">
        <v>18</v>
      </c>
      <c r="AGQ63" s="7" t="str">
        <f t="shared" ref="AGQ63" si="15189">"5." &amp; AGS$1&amp; ".6.2."</f>
        <v>5.292.6.2.</v>
      </c>
      <c r="AGR63" s="14" t="str">
        <f>IF(ISBLANK(AGS1),"",IF(VLOOKUP(AGS1,Register,61,FALSE)=0,"",(VLOOKUP(AGS1,Register,61,FALSE))))</f>
        <v/>
      </c>
      <c r="AGS63" s="15" t="s">
        <v>18</v>
      </c>
      <c r="AGT63" s="7" t="str">
        <f t="shared" ref="AGT63" si="15190">"5." &amp; AGV$1&amp; ".6.2."</f>
        <v>5.293.6.2.</v>
      </c>
      <c r="AGU63" s="14" t="str">
        <f>IF(ISBLANK(AGV1),"",IF(VLOOKUP(AGV1,Register,61,FALSE)=0,"",(VLOOKUP(AGV1,Register,61,FALSE))))</f>
        <v/>
      </c>
      <c r="AGV63" s="15" t="s">
        <v>18</v>
      </c>
      <c r="AGW63" s="7" t="str">
        <f t="shared" ref="AGW63" si="15191">"5." &amp; AGY$1&amp; ".6.2."</f>
        <v>5.294.6.2.</v>
      </c>
      <c r="AGX63" s="14" t="str">
        <f>IF(ISBLANK(AGY1),"",IF(VLOOKUP(AGY1,Register,61,FALSE)=0,"",(VLOOKUP(AGY1,Register,61,FALSE))))</f>
        <v/>
      </c>
      <c r="AGY63" s="15" t="s">
        <v>18</v>
      </c>
      <c r="AGZ63" s="7" t="str">
        <f t="shared" ref="AGZ63" si="15192">"5." &amp; AHB$1&amp; ".6.2."</f>
        <v>5.295.6.2.</v>
      </c>
      <c r="AHA63" s="14" t="str">
        <f>IF(ISBLANK(AHB1),"",IF(VLOOKUP(AHB1,Register,61,FALSE)=0,"",(VLOOKUP(AHB1,Register,61,FALSE))))</f>
        <v/>
      </c>
      <c r="AHB63" s="15" t="s">
        <v>18</v>
      </c>
      <c r="AHC63" s="7" t="str">
        <f t="shared" ref="AHC63" si="15193">"5." &amp; AHE$1&amp; ".6.2."</f>
        <v>5.296.6.2.</v>
      </c>
      <c r="AHD63" s="14" t="str">
        <f>IF(ISBLANK(AHE1),"",IF(VLOOKUP(AHE1,Register,61,FALSE)=0,"",(VLOOKUP(AHE1,Register,61,FALSE))))</f>
        <v/>
      </c>
      <c r="AHE63" s="15" t="s">
        <v>18</v>
      </c>
      <c r="AHF63" s="7" t="str">
        <f t="shared" ref="AHF63" si="15194">"5." &amp; AHH$1&amp; ".6.2."</f>
        <v>5.297.6.2.</v>
      </c>
      <c r="AHG63" s="14" t="str">
        <f>IF(ISBLANK(AHH1),"",IF(VLOOKUP(AHH1,Register,61,FALSE)=0,"",(VLOOKUP(AHH1,Register,61,FALSE))))</f>
        <v/>
      </c>
      <c r="AHH63" s="15" t="s">
        <v>18</v>
      </c>
      <c r="AHI63" s="7" t="str">
        <f t="shared" ref="AHI63" si="15195">"5." &amp; AHK$1&amp; ".6.2."</f>
        <v>5.298.6.2.</v>
      </c>
      <c r="AHJ63" s="14" t="str">
        <f>IF(ISBLANK(AHK1),"",IF(VLOOKUP(AHK1,Register,61,FALSE)=0,"",(VLOOKUP(AHK1,Register,61,FALSE))))</f>
        <v/>
      </c>
      <c r="AHK63" s="15" t="s">
        <v>18</v>
      </c>
      <c r="AHL63" s="7" t="str">
        <f t="shared" ref="AHL63" si="15196">"5." &amp; AHN$1&amp; ".6.2."</f>
        <v>5.299.6.2.</v>
      </c>
      <c r="AHM63" s="14" t="str">
        <f>IF(ISBLANK(AHN1),"",IF(VLOOKUP(AHN1,Register,61,FALSE)=0,"",(VLOOKUP(AHN1,Register,61,FALSE))))</f>
        <v/>
      </c>
      <c r="AHN63" s="15" t="s">
        <v>18</v>
      </c>
      <c r="AHO63" s="7" t="str">
        <f t="shared" ref="AHO63" si="15197">"5." &amp; AHQ$1&amp; ".6.2."</f>
        <v>5.300.6.2.</v>
      </c>
      <c r="AHP63" s="14" t="str">
        <f>IF(ISBLANK(AHQ1),"",IF(VLOOKUP(AHQ1,Register,61,FALSE)=0,"",(VLOOKUP(AHQ1,Register,61,FALSE))))</f>
        <v/>
      </c>
      <c r="AHQ63" s="15" t="s">
        <v>18</v>
      </c>
      <c r="AHR63" s="7" t="str">
        <f t="shared" ref="AHR63" si="15198">"5." &amp; AHT$1&amp; ".6.2."</f>
        <v>5.301.6.2.</v>
      </c>
      <c r="AHS63" s="14" t="str">
        <f>IF(ISBLANK(AHT1),"",IF(VLOOKUP(AHT1,Register,61,FALSE)=0,"",(VLOOKUP(AHT1,Register,61,FALSE))))</f>
        <v/>
      </c>
      <c r="AHT63" s="15" t="s">
        <v>18</v>
      </c>
      <c r="AHU63" s="7" t="str">
        <f t="shared" ref="AHU63" si="15199">"5." &amp; AHW$1&amp; ".6.2."</f>
        <v>5.302.6.2.</v>
      </c>
      <c r="AHV63" s="14" t="str">
        <f>IF(ISBLANK(AHW1),"",IF(VLOOKUP(AHW1,Register,61,FALSE)=0,"",(VLOOKUP(AHW1,Register,61,FALSE))))</f>
        <v/>
      </c>
      <c r="AHW63" s="15" t="s">
        <v>18</v>
      </c>
      <c r="AHX63" s="7" t="str">
        <f t="shared" ref="AHX63" si="15200">"5." &amp; AHZ$1&amp; ".6.2."</f>
        <v>5.303.6.2.</v>
      </c>
      <c r="AHY63" s="14" t="str">
        <f>IF(ISBLANK(AHZ1),"",IF(VLOOKUP(AHZ1,Register,61,FALSE)=0,"",(VLOOKUP(AHZ1,Register,61,FALSE))))</f>
        <v/>
      </c>
      <c r="AHZ63" s="15" t="s">
        <v>18</v>
      </c>
      <c r="AIA63" s="7" t="str">
        <f t="shared" ref="AIA63" si="15201">"5." &amp; AIC$1&amp; ".6.2."</f>
        <v>5.304.6.2.</v>
      </c>
      <c r="AIB63" s="14" t="str">
        <f>IF(ISBLANK(AIC1),"",IF(VLOOKUP(AIC1,Register,61,FALSE)=0,"",(VLOOKUP(AIC1,Register,61,FALSE))))</f>
        <v/>
      </c>
      <c r="AIC63" s="15" t="s">
        <v>18</v>
      </c>
      <c r="AID63" s="7" t="str">
        <f t="shared" ref="AID63" si="15202">"5." &amp; AIF$1&amp; ".6.2."</f>
        <v>5.305.6.2.</v>
      </c>
      <c r="AIE63" s="14" t="str">
        <f>IF(ISBLANK(AIF1),"",IF(VLOOKUP(AIF1,Register,61,FALSE)=0,"",(VLOOKUP(AIF1,Register,61,FALSE))))</f>
        <v/>
      </c>
      <c r="AIF63" s="15" t="s">
        <v>18</v>
      </c>
      <c r="AIG63" s="7" t="str">
        <f t="shared" ref="AIG63" si="15203">"5." &amp; AII$1&amp; ".6.2."</f>
        <v>5.306.6.2.</v>
      </c>
      <c r="AIH63" s="14" t="str">
        <f>IF(ISBLANK(AII1),"",IF(VLOOKUP(AII1,Register,61,FALSE)=0,"",(VLOOKUP(AII1,Register,61,FALSE))))</f>
        <v/>
      </c>
      <c r="AII63" s="15" t="s">
        <v>18</v>
      </c>
      <c r="AIJ63" s="7" t="str">
        <f t="shared" ref="AIJ63" si="15204">"5." &amp; AIL$1&amp; ".6.2."</f>
        <v>5.307.6.2.</v>
      </c>
      <c r="AIK63" s="14" t="str">
        <f>IF(ISBLANK(AIL1),"",IF(VLOOKUP(AIL1,Register,61,FALSE)=0,"",(VLOOKUP(AIL1,Register,61,FALSE))))</f>
        <v/>
      </c>
      <c r="AIL63" s="15" t="s">
        <v>18</v>
      </c>
      <c r="AIM63" s="7" t="str">
        <f t="shared" ref="AIM63" si="15205">"5." &amp; AIO$1&amp; ".6.2."</f>
        <v>5.308.6.2.</v>
      </c>
      <c r="AIN63" s="14" t="str">
        <f>IF(ISBLANK(AIO1),"",IF(VLOOKUP(AIO1,Register,61,FALSE)=0,"",(VLOOKUP(AIO1,Register,61,FALSE))))</f>
        <v/>
      </c>
      <c r="AIO63" s="15" t="s">
        <v>18</v>
      </c>
      <c r="AIP63" s="7" t="str">
        <f t="shared" ref="AIP63" si="15206">"5." &amp; AIR$1&amp; ".6.2."</f>
        <v>5.309.6.2.</v>
      </c>
      <c r="AIQ63" s="14" t="str">
        <f>IF(ISBLANK(AIR1),"",IF(VLOOKUP(AIR1,Register,61,FALSE)=0,"",(VLOOKUP(AIR1,Register,61,FALSE))))</f>
        <v/>
      </c>
      <c r="AIR63" s="15" t="s">
        <v>18</v>
      </c>
      <c r="AIS63" s="7" t="str">
        <f t="shared" ref="AIS63" si="15207">"5." &amp; AIU$1&amp; ".6.2."</f>
        <v>5.310.6.2.</v>
      </c>
      <c r="AIT63" s="14" t="str">
        <f>IF(ISBLANK(AIU1),"",IF(VLOOKUP(AIU1,Register,61,FALSE)=0,"",(VLOOKUP(AIU1,Register,61,FALSE))))</f>
        <v/>
      </c>
      <c r="AIU63" s="15" t="s">
        <v>18</v>
      </c>
      <c r="AIV63" s="7" t="str">
        <f t="shared" ref="AIV63" si="15208">"5." &amp; AIX$1&amp; ".6.2."</f>
        <v>5.311.6.2.</v>
      </c>
      <c r="AIW63" s="14" t="str">
        <f>IF(ISBLANK(AIX1),"",IF(VLOOKUP(AIX1,Register,61,FALSE)=0,"",(VLOOKUP(AIX1,Register,61,FALSE))))</f>
        <v/>
      </c>
      <c r="AIX63" s="15" t="s">
        <v>18</v>
      </c>
      <c r="AIY63" s="7" t="str">
        <f t="shared" ref="AIY63" si="15209">"5." &amp; AJA$1&amp; ".6.2."</f>
        <v>5.312.6.2.</v>
      </c>
      <c r="AIZ63" s="14" t="str">
        <f>IF(ISBLANK(AJA1),"",IF(VLOOKUP(AJA1,Register,61,FALSE)=0,"",(VLOOKUP(AJA1,Register,61,FALSE))))</f>
        <v/>
      </c>
      <c r="AJA63" s="15" t="s">
        <v>18</v>
      </c>
      <c r="AJB63" s="7" t="str">
        <f t="shared" ref="AJB63" si="15210">"5." &amp; AJD$1&amp; ".6.2."</f>
        <v>5.313.6.2.</v>
      </c>
      <c r="AJC63" s="14" t="str">
        <f>IF(ISBLANK(AJD1),"",IF(VLOOKUP(AJD1,Register,61,FALSE)=0,"",(VLOOKUP(AJD1,Register,61,FALSE))))</f>
        <v/>
      </c>
      <c r="AJD63" s="15" t="s">
        <v>18</v>
      </c>
      <c r="AJE63" s="7" t="str">
        <f t="shared" ref="AJE63" si="15211">"5." &amp; AJG$1&amp; ".6.2."</f>
        <v>5.314.6.2.</v>
      </c>
      <c r="AJF63" s="14" t="str">
        <f>IF(ISBLANK(AJG1),"",IF(VLOOKUP(AJG1,Register,61,FALSE)=0,"",(VLOOKUP(AJG1,Register,61,FALSE))))</f>
        <v/>
      </c>
      <c r="AJG63" s="15" t="s">
        <v>18</v>
      </c>
      <c r="AJH63" s="7" t="str">
        <f t="shared" ref="AJH63" si="15212">"5." &amp; AJJ$1&amp; ".6.2."</f>
        <v>5.315.6.2.</v>
      </c>
      <c r="AJI63" s="14" t="str">
        <f>IF(ISBLANK(AJJ1),"",IF(VLOOKUP(AJJ1,Register,61,FALSE)=0,"",(VLOOKUP(AJJ1,Register,61,FALSE))))</f>
        <v/>
      </c>
      <c r="AJJ63" s="15" t="s">
        <v>18</v>
      </c>
      <c r="AJK63" s="7" t="str">
        <f t="shared" ref="AJK63" si="15213">"5." &amp; AJM$1&amp; ".6.2."</f>
        <v>5.316.6.2.</v>
      </c>
      <c r="AJL63" s="14" t="str">
        <f>IF(ISBLANK(AJM1),"",IF(VLOOKUP(AJM1,Register,61,FALSE)=0,"",(VLOOKUP(AJM1,Register,61,FALSE))))</f>
        <v/>
      </c>
      <c r="AJM63" s="15" t="s">
        <v>18</v>
      </c>
      <c r="AJN63" s="7" t="str">
        <f t="shared" ref="AJN63" si="15214">"5." &amp; AJP$1&amp; ".6.2."</f>
        <v>5.317.6.2.</v>
      </c>
      <c r="AJO63" s="14" t="str">
        <f>IF(ISBLANK(AJP1),"",IF(VLOOKUP(AJP1,Register,61,FALSE)=0,"",(VLOOKUP(AJP1,Register,61,FALSE))))</f>
        <v/>
      </c>
      <c r="AJP63" s="15" t="s">
        <v>18</v>
      </c>
      <c r="AJQ63" s="7" t="str">
        <f t="shared" ref="AJQ63" si="15215">"5." &amp; AJS$1&amp; ".6.2."</f>
        <v>5.318.6.2.</v>
      </c>
      <c r="AJR63" s="14" t="str">
        <f>IF(ISBLANK(AJS1),"",IF(VLOOKUP(AJS1,Register,61,FALSE)=0,"",(VLOOKUP(AJS1,Register,61,FALSE))))</f>
        <v/>
      </c>
      <c r="AJS63" s="15" t="s">
        <v>18</v>
      </c>
      <c r="AJT63" s="7" t="str">
        <f t="shared" ref="AJT63" si="15216">"5." &amp; AJV$1&amp; ".6.2."</f>
        <v>5.319.6.2.</v>
      </c>
      <c r="AJU63" s="14" t="str">
        <f>IF(ISBLANK(AJV1),"",IF(VLOOKUP(AJV1,Register,61,FALSE)=0,"",(VLOOKUP(AJV1,Register,61,FALSE))))</f>
        <v/>
      </c>
      <c r="AJV63" s="15" t="s">
        <v>18</v>
      </c>
      <c r="AJW63" s="7" t="str">
        <f t="shared" ref="AJW63" si="15217">"5." &amp; AJY$1&amp; ".6.2."</f>
        <v>5.320.6.2.</v>
      </c>
      <c r="AJX63" s="14" t="str">
        <f>IF(ISBLANK(AJY1),"",IF(VLOOKUP(AJY1,Register,61,FALSE)=0,"",(VLOOKUP(AJY1,Register,61,FALSE))))</f>
        <v/>
      </c>
      <c r="AJY63" s="15" t="s">
        <v>18</v>
      </c>
      <c r="AJZ63" s="7" t="str">
        <f t="shared" ref="AJZ63" si="15218">"5." &amp; AKB$1&amp; ".6.2."</f>
        <v>5.321.6.2.</v>
      </c>
      <c r="AKA63" s="14" t="str">
        <f>IF(ISBLANK(AKB1),"",IF(VLOOKUP(AKB1,Register,61,FALSE)=0,"",(VLOOKUP(AKB1,Register,61,FALSE))))</f>
        <v/>
      </c>
      <c r="AKB63" s="15" t="s">
        <v>18</v>
      </c>
      <c r="AKC63" s="7" t="str">
        <f t="shared" ref="AKC63" si="15219">"5." &amp; AKE$1&amp; ".6.2."</f>
        <v>5.322.6.2.</v>
      </c>
      <c r="AKD63" s="14" t="str">
        <f>IF(ISBLANK(AKE1),"",IF(VLOOKUP(AKE1,Register,61,FALSE)=0,"",(VLOOKUP(AKE1,Register,61,FALSE))))</f>
        <v/>
      </c>
      <c r="AKE63" s="15" t="s">
        <v>18</v>
      </c>
      <c r="AKF63" s="7" t="str">
        <f t="shared" ref="AKF63" si="15220">"5." &amp; AKH$1&amp; ".6.2."</f>
        <v>5.323.6.2.</v>
      </c>
      <c r="AKG63" s="14" t="str">
        <f>IF(ISBLANK(AKH1),"",IF(VLOOKUP(AKH1,Register,61,FALSE)=0,"",(VLOOKUP(AKH1,Register,61,FALSE))))</f>
        <v/>
      </c>
      <c r="AKH63" s="15" t="s">
        <v>18</v>
      </c>
      <c r="AKI63" s="7" t="str">
        <f t="shared" ref="AKI63" si="15221">"5." &amp; AKK$1&amp; ".6.2."</f>
        <v>5.324.6.2.</v>
      </c>
      <c r="AKJ63" s="14" t="str">
        <f>IF(ISBLANK(AKK1),"",IF(VLOOKUP(AKK1,Register,61,FALSE)=0,"",(VLOOKUP(AKK1,Register,61,FALSE))))</f>
        <v/>
      </c>
      <c r="AKK63" s="15" t="s">
        <v>18</v>
      </c>
      <c r="AKL63" s="7" t="str">
        <f t="shared" ref="AKL63" si="15222">"5." &amp; AKN$1&amp; ".6.2."</f>
        <v>5.325.6.2.</v>
      </c>
      <c r="AKM63" s="14" t="str">
        <f>IF(ISBLANK(AKN1),"",IF(VLOOKUP(AKN1,Register,61,FALSE)=0,"",(VLOOKUP(AKN1,Register,61,FALSE))))</f>
        <v/>
      </c>
      <c r="AKN63" s="15" t="s">
        <v>18</v>
      </c>
      <c r="AKO63" s="7" t="str">
        <f t="shared" ref="AKO63" si="15223">"5." &amp; AKQ$1&amp; ".6.2."</f>
        <v>5.326.6.2.</v>
      </c>
      <c r="AKP63" s="14" t="str">
        <f>IF(ISBLANK(AKQ1),"",IF(VLOOKUP(AKQ1,Register,61,FALSE)=0,"",(VLOOKUP(AKQ1,Register,61,FALSE))))</f>
        <v/>
      </c>
      <c r="AKQ63" s="15" t="s">
        <v>18</v>
      </c>
      <c r="AKR63" s="7" t="str">
        <f t="shared" ref="AKR63" si="15224">"5." &amp; AKT$1&amp; ".6.2."</f>
        <v>5.327.6.2.</v>
      </c>
      <c r="AKS63" s="14" t="str">
        <f>IF(ISBLANK(AKT1),"",IF(VLOOKUP(AKT1,Register,61,FALSE)=0,"",(VLOOKUP(AKT1,Register,61,FALSE))))</f>
        <v/>
      </c>
      <c r="AKT63" s="15" t="s">
        <v>18</v>
      </c>
      <c r="AKU63" s="7" t="str">
        <f t="shared" ref="AKU63" si="15225">"5." &amp; AKW$1&amp; ".6.2."</f>
        <v>5.328.6.2.</v>
      </c>
      <c r="AKV63" s="14" t="str">
        <f>IF(ISBLANK(AKW1),"",IF(VLOOKUP(AKW1,Register,61,FALSE)=0,"",(VLOOKUP(AKW1,Register,61,FALSE))))</f>
        <v/>
      </c>
      <c r="AKW63" s="15" t="s">
        <v>18</v>
      </c>
      <c r="AKX63" s="7" t="str">
        <f t="shared" ref="AKX63" si="15226">"5." &amp; AKZ$1&amp; ".6.2."</f>
        <v>5.329.6.2.</v>
      </c>
      <c r="AKY63" s="14" t="str">
        <f>IF(ISBLANK(AKZ1),"",IF(VLOOKUP(AKZ1,Register,61,FALSE)=0,"",(VLOOKUP(AKZ1,Register,61,FALSE))))</f>
        <v/>
      </c>
      <c r="AKZ63" s="15" t="s">
        <v>18</v>
      </c>
      <c r="ALA63" s="7" t="str">
        <f t="shared" ref="ALA63" si="15227">"5." &amp; ALC$1&amp; ".6.2."</f>
        <v>5.330.6.2.</v>
      </c>
      <c r="ALB63" s="14" t="str">
        <f>IF(ISBLANK(ALC1),"",IF(VLOOKUP(ALC1,Register,61,FALSE)=0,"",(VLOOKUP(ALC1,Register,61,FALSE))))</f>
        <v/>
      </c>
      <c r="ALC63" s="15" t="s">
        <v>18</v>
      </c>
      <c r="ALD63" s="7" t="str">
        <f t="shared" ref="ALD63" si="15228">"5." &amp; ALF$1&amp; ".6.2."</f>
        <v>5.331.6.2.</v>
      </c>
      <c r="ALE63" s="14" t="str">
        <f>IF(ISBLANK(ALF1),"",IF(VLOOKUP(ALF1,Register,61,FALSE)=0,"",(VLOOKUP(ALF1,Register,61,FALSE))))</f>
        <v/>
      </c>
      <c r="ALF63" s="15" t="s">
        <v>18</v>
      </c>
      <c r="ALG63" s="7" t="str">
        <f t="shared" ref="ALG63" si="15229">"5." &amp; ALI$1&amp; ".6.2."</f>
        <v>5.332.6.2.</v>
      </c>
      <c r="ALH63" s="14" t="str">
        <f>IF(ISBLANK(ALI1),"",IF(VLOOKUP(ALI1,Register,61,FALSE)=0,"",(VLOOKUP(ALI1,Register,61,FALSE))))</f>
        <v/>
      </c>
      <c r="ALI63" s="15" t="s">
        <v>18</v>
      </c>
      <c r="ALJ63" s="7" t="str">
        <f t="shared" ref="ALJ63" si="15230">"5." &amp; ALL$1&amp; ".6.2."</f>
        <v>5.333.6.2.</v>
      </c>
      <c r="ALK63" s="14" t="str">
        <f>IF(ISBLANK(ALL1),"",IF(VLOOKUP(ALL1,Register,61,FALSE)=0,"",(VLOOKUP(ALL1,Register,61,FALSE))))</f>
        <v/>
      </c>
      <c r="ALL63" s="15" t="s">
        <v>18</v>
      </c>
      <c r="ALM63" s="7" t="str">
        <f t="shared" ref="ALM63" si="15231">"5." &amp; ALO$1&amp; ".6.2."</f>
        <v>5.334.6.2.</v>
      </c>
      <c r="ALN63" s="14" t="str">
        <f>IF(ISBLANK(ALO1),"",IF(VLOOKUP(ALO1,Register,61,FALSE)=0,"",(VLOOKUP(ALO1,Register,61,FALSE))))</f>
        <v/>
      </c>
      <c r="ALO63" s="15" t="s">
        <v>18</v>
      </c>
      <c r="ALP63" s="7" t="str">
        <f t="shared" ref="ALP63" si="15232">"5." &amp; ALR$1&amp; ".6.2."</f>
        <v>5.335.6.2.</v>
      </c>
      <c r="ALQ63" s="14" t="str">
        <f>IF(ISBLANK(ALR1),"",IF(VLOOKUP(ALR1,Register,61,FALSE)=0,"",(VLOOKUP(ALR1,Register,61,FALSE))))</f>
        <v/>
      </c>
      <c r="ALR63" s="15" t="s">
        <v>18</v>
      </c>
      <c r="ALS63" s="7" t="str">
        <f t="shared" ref="ALS63" si="15233">"5." &amp; ALU$1&amp; ".6.2."</f>
        <v>5.336.6.2.</v>
      </c>
      <c r="ALT63" s="14" t="str">
        <f>IF(ISBLANK(ALU1),"",IF(VLOOKUP(ALU1,Register,61,FALSE)=0,"",(VLOOKUP(ALU1,Register,61,FALSE))))</f>
        <v/>
      </c>
      <c r="ALU63" s="15" t="s">
        <v>18</v>
      </c>
      <c r="ALV63" s="7" t="str">
        <f t="shared" ref="ALV63" si="15234">"5." &amp; ALX$1&amp; ".6.2."</f>
        <v>5.337.6.2.</v>
      </c>
      <c r="ALW63" s="14" t="str">
        <f>IF(ISBLANK(ALX1),"",IF(VLOOKUP(ALX1,Register,61,FALSE)=0,"",(VLOOKUP(ALX1,Register,61,FALSE))))</f>
        <v/>
      </c>
      <c r="ALX63" s="15" t="s">
        <v>18</v>
      </c>
      <c r="ALY63" s="7" t="str">
        <f t="shared" ref="ALY63" si="15235">"5." &amp; AMA$1&amp; ".6.2."</f>
        <v>5.338.6.2.</v>
      </c>
      <c r="ALZ63" s="14" t="str">
        <f>IF(ISBLANK(AMA1),"",IF(VLOOKUP(AMA1,Register,61,FALSE)=0,"",(VLOOKUP(AMA1,Register,61,FALSE))))</f>
        <v/>
      </c>
      <c r="AMA63" s="15" t="s">
        <v>18</v>
      </c>
      <c r="AMB63" s="7" t="str">
        <f t="shared" ref="AMB63" si="15236">"5." &amp; AMD$1&amp; ".6.2."</f>
        <v>5.339.6.2.</v>
      </c>
      <c r="AMC63" s="14" t="str">
        <f>IF(ISBLANK(AMD1),"",IF(VLOOKUP(AMD1,Register,61,FALSE)=0,"",(VLOOKUP(AMD1,Register,61,FALSE))))</f>
        <v/>
      </c>
      <c r="AMD63" s="15" t="s">
        <v>18</v>
      </c>
      <c r="AME63" s="7" t="str">
        <f t="shared" ref="AME63" si="15237">"5." &amp; AMG$1&amp; ".6.2."</f>
        <v>5.340.6.2.</v>
      </c>
      <c r="AMF63" s="14" t="str">
        <f>IF(ISBLANK(AMG1),"",IF(VLOOKUP(AMG1,Register,61,FALSE)=0,"",(VLOOKUP(AMG1,Register,61,FALSE))))</f>
        <v/>
      </c>
      <c r="AMG63" s="15" t="s">
        <v>18</v>
      </c>
      <c r="AMH63" s="7" t="str">
        <f t="shared" ref="AMH63" si="15238">"5." &amp; AMJ$1&amp; ".6.2."</f>
        <v>5.341.6.2.</v>
      </c>
      <c r="AMI63" s="14" t="str">
        <f>IF(ISBLANK(AMJ1),"",IF(VLOOKUP(AMJ1,Register,61,FALSE)=0,"",(VLOOKUP(AMJ1,Register,61,FALSE))))</f>
        <v/>
      </c>
      <c r="AMJ63" s="15" t="s">
        <v>18</v>
      </c>
      <c r="AMK63" s="7" t="str">
        <f t="shared" ref="AMK63" si="15239">"5." &amp; AMM$1&amp; ".6.2."</f>
        <v>5.342.6.2.</v>
      </c>
      <c r="AML63" s="14" t="str">
        <f>IF(ISBLANK(AMM1),"",IF(VLOOKUP(AMM1,Register,61,FALSE)=0,"",(VLOOKUP(AMM1,Register,61,FALSE))))</f>
        <v/>
      </c>
      <c r="AMM63" s="15" t="s">
        <v>18</v>
      </c>
      <c r="AMN63" s="7" t="str">
        <f t="shared" ref="AMN63" si="15240">"5." &amp; AMP$1&amp; ".6.2."</f>
        <v>5.343.6.2.</v>
      </c>
      <c r="AMO63" s="14" t="str">
        <f>IF(ISBLANK(AMP1),"",IF(VLOOKUP(AMP1,Register,61,FALSE)=0,"",(VLOOKUP(AMP1,Register,61,FALSE))))</f>
        <v/>
      </c>
      <c r="AMP63" s="15" t="s">
        <v>18</v>
      </c>
      <c r="AMQ63" s="7" t="str">
        <f t="shared" ref="AMQ63" si="15241">"5." &amp; AMS$1&amp; ".6.2."</f>
        <v>5.344.6.2.</v>
      </c>
      <c r="AMR63" s="14" t="str">
        <f>IF(ISBLANK(AMS1),"",IF(VLOOKUP(AMS1,Register,61,FALSE)=0,"",(VLOOKUP(AMS1,Register,61,FALSE))))</f>
        <v/>
      </c>
      <c r="AMS63" s="15" t="s">
        <v>18</v>
      </c>
      <c r="AMT63" s="7" t="str">
        <f t="shared" ref="AMT63" si="15242">"5." &amp; AMV$1&amp; ".6.2."</f>
        <v>5.345.6.2.</v>
      </c>
      <c r="AMU63" s="14" t="str">
        <f>IF(ISBLANK(AMV1),"",IF(VLOOKUP(AMV1,Register,61,FALSE)=0,"",(VLOOKUP(AMV1,Register,61,FALSE))))</f>
        <v/>
      </c>
      <c r="AMV63" s="15" t="s">
        <v>18</v>
      </c>
      <c r="AMW63" s="7" t="str">
        <f t="shared" ref="AMW63" si="15243">"5." &amp; AMY$1&amp; ".6.2."</f>
        <v>5.346.6.2.</v>
      </c>
      <c r="AMX63" s="14" t="str">
        <f>IF(ISBLANK(AMY1),"",IF(VLOOKUP(AMY1,Register,61,FALSE)=0,"",(VLOOKUP(AMY1,Register,61,FALSE))))</f>
        <v/>
      </c>
      <c r="AMY63" s="15" t="s">
        <v>18</v>
      </c>
      <c r="AMZ63" s="7" t="str">
        <f t="shared" ref="AMZ63" si="15244">"5." &amp; ANB$1&amp; ".6.2."</f>
        <v>5.347.6.2.</v>
      </c>
      <c r="ANA63" s="14" t="str">
        <f>IF(ISBLANK(ANB1),"",IF(VLOOKUP(ANB1,Register,61,FALSE)=0,"",(VLOOKUP(ANB1,Register,61,FALSE))))</f>
        <v/>
      </c>
      <c r="ANB63" s="15" t="s">
        <v>18</v>
      </c>
      <c r="ANC63" s="7" t="str">
        <f t="shared" ref="ANC63" si="15245">"5." &amp; ANE$1&amp; ".6.2."</f>
        <v>5.348.6.2.</v>
      </c>
      <c r="AND63" s="14" t="str">
        <f>IF(ISBLANK(ANE1),"",IF(VLOOKUP(ANE1,Register,61,FALSE)=0,"",(VLOOKUP(ANE1,Register,61,FALSE))))</f>
        <v/>
      </c>
      <c r="ANE63" s="15" t="s">
        <v>18</v>
      </c>
      <c r="ANF63" s="7" t="str">
        <f t="shared" ref="ANF63" si="15246">"5." &amp; ANH$1&amp; ".6.2."</f>
        <v>5.349.6.2.</v>
      </c>
      <c r="ANG63" s="14" t="str">
        <f>IF(ISBLANK(ANH1),"",IF(VLOOKUP(ANH1,Register,61,FALSE)=0,"",(VLOOKUP(ANH1,Register,61,FALSE))))</f>
        <v/>
      </c>
      <c r="ANH63" s="15" t="s">
        <v>18</v>
      </c>
      <c r="ANI63" s="7" t="str">
        <f t="shared" ref="ANI63" si="15247">"5." &amp; ANK$1&amp; ".6.2."</f>
        <v>5.350.6.2.</v>
      </c>
      <c r="ANJ63" s="14" t="str">
        <f>IF(ISBLANK(ANK1),"",IF(VLOOKUP(ANK1,Register,61,FALSE)=0,"",(VLOOKUP(ANK1,Register,61,FALSE))))</f>
        <v/>
      </c>
      <c r="ANK63" s="15" t="s">
        <v>18</v>
      </c>
      <c r="ANL63" s="7" t="str">
        <f t="shared" ref="ANL63" si="15248">"5." &amp; ANN$1&amp; ".6.2."</f>
        <v>5.351.6.2.</v>
      </c>
      <c r="ANM63" s="14" t="str">
        <f>IF(ISBLANK(ANN1),"",IF(VLOOKUP(ANN1,Register,61,FALSE)=0,"",(VLOOKUP(ANN1,Register,61,FALSE))))</f>
        <v/>
      </c>
      <c r="ANN63" s="15" t="s">
        <v>18</v>
      </c>
      <c r="ANO63" s="7" t="str">
        <f t="shared" ref="ANO63" si="15249">"5." &amp; ANQ$1&amp; ".6.2."</f>
        <v>5.352.6.2.</v>
      </c>
      <c r="ANP63" s="14" t="str">
        <f>IF(ISBLANK(ANQ1),"",IF(VLOOKUP(ANQ1,Register,61,FALSE)=0,"",(VLOOKUP(ANQ1,Register,61,FALSE))))</f>
        <v/>
      </c>
      <c r="ANQ63" s="15" t="s">
        <v>18</v>
      </c>
      <c r="ANR63" s="7" t="str">
        <f t="shared" ref="ANR63" si="15250">"5." &amp; ANT$1&amp; ".6.2."</f>
        <v>5.353.6.2.</v>
      </c>
      <c r="ANS63" s="14" t="str">
        <f>IF(ISBLANK(ANT1),"",IF(VLOOKUP(ANT1,Register,61,FALSE)=0,"",(VLOOKUP(ANT1,Register,61,FALSE))))</f>
        <v/>
      </c>
      <c r="ANT63" s="15" t="s">
        <v>18</v>
      </c>
      <c r="ANU63" s="7" t="str">
        <f t="shared" ref="ANU63" si="15251">"5." &amp; ANW$1&amp; ".6.2."</f>
        <v>5.354.6.2.</v>
      </c>
      <c r="ANV63" s="14" t="str">
        <f>IF(ISBLANK(ANW1),"",IF(VLOOKUP(ANW1,Register,61,FALSE)=0,"",(VLOOKUP(ANW1,Register,61,FALSE))))</f>
        <v/>
      </c>
      <c r="ANW63" s="15" t="s">
        <v>18</v>
      </c>
      <c r="ANX63" s="7" t="str">
        <f t="shared" ref="ANX63" si="15252">"5." &amp; ANZ$1&amp; ".6.2."</f>
        <v>5.355.6.2.</v>
      </c>
      <c r="ANY63" s="14" t="str">
        <f>IF(ISBLANK(ANZ1),"",IF(VLOOKUP(ANZ1,Register,61,FALSE)=0,"",(VLOOKUP(ANZ1,Register,61,FALSE))))</f>
        <v/>
      </c>
      <c r="ANZ63" s="15" t="s">
        <v>18</v>
      </c>
      <c r="AOA63" s="7" t="str">
        <f t="shared" ref="AOA63" si="15253">"5." &amp; AOC$1&amp; ".6.2."</f>
        <v>5.356.6.2.</v>
      </c>
      <c r="AOB63" s="14" t="str">
        <f>IF(ISBLANK(AOC1),"",IF(VLOOKUP(AOC1,Register,61,FALSE)=0,"",(VLOOKUP(AOC1,Register,61,FALSE))))</f>
        <v/>
      </c>
      <c r="AOC63" s="15" t="s">
        <v>18</v>
      </c>
      <c r="AOD63" s="7" t="str">
        <f t="shared" ref="AOD63" si="15254">"5." &amp; AOF$1&amp; ".6.2."</f>
        <v>5.357.6.2.</v>
      </c>
      <c r="AOE63" s="14" t="str">
        <f>IF(ISBLANK(AOF1),"",IF(VLOOKUP(AOF1,Register,61,FALSE)=0,"",(VLOOKUP(AOF1,Register,61,FALSE))))</f>
        <v/>
      </c>
      <c r="AOF63" s="15" t="s">
        <v>18</v>
      </c>
      <c r="AOG63" s="7" t="str">
        <f t="shared" ref="AOG63" si="15255">"5." &amp; AOI$1&amp; ".6.2."</f>
        <v>5.358.6.2.</v>
      </c>
      <c r="AOH63" s="14" t="str">
        <f>IF(ISBLANK(AOI1),"",IF(VLOOKUP(AOI1,Register,61,FALSE)=0,"",(VLOOKUP(AOI1,Register,61,FALSE))))</f>
        <v/>
      </c>
      <c r="AOI63" s="15" t="s">
        <v>18</v>
      </c>
      <c r="AOJ63" s="7" t="str">
        <f t="shared" ref="AOJ63" si="15256">"5." &amp; AOL$1&amp; ".6.2."</f>
        <v>5.359.6.2.</v>
      </c>
      <c r="AOK63" s="14" t="str">
        <f>IF(ISBLANK(AOL1),"",IF(VLOOKUP(AOL1,Register,61,FALSE)=0,"",(VLOOKUP(AOL1,Register,61,FALSE))))</f>
        <v/>
      </c>
      <c r="AOL63" s="15" t="s">
        <v>18</v>
      </c>
      <c r="AOM63" s="7" t="str">
        <f t="shared" ref="AOM63" si="15257">"5." &amp; AOO$1&amp; ".6.2."</f>
        <v>5.360.6.2.</v>
      </c>
      <c r="AON63" s="14" t="e">
        <f>IF(ISBLANK(AOO1),"",IF(VLOOKUP(AOO1,Register,61,FALSE)=0,"",(VLOOKUP(AOO1,Register,61,FALSE))))</f>
        <v>#N/A</v>
      </c>
      <c r="AOO63" s="15" t="s">
        <v>18</v>
      </c>
      <c r="AOP63" s="7" t="str">
        <f t="shared" ref="AOP63" si="15258">"5." &amp; AOR$1&amp; ".6.2."</f>
        <v>5.361.6.2.</v>
      </c>
      <c r="AOQ63" s="14" t="e">
        <f>IF(ISBLANK(AOR1),"",IF(VLOOKUP(AOR1,Register,61,FALSE)=0,"",(VLOOKUP(AOR1,Register,61,FALSE))))</f>
        <v>#N/A</v>
      </c>
      <c r="AOR63" s="15" t="s">
        <v>18</v>
      </c>
      <c r="AOS63" s="7" t="str">
        <f t="shared" ref="AOS63" si="15259">"5." &amp; AOU$1&amp; ".6.2."</f>
        <v>5.362.6.2.</v>
      </c>
      <c r="AOT63" s="14" t="e">
        <f>IF(ISBLANK(AOU1),"",IF(VLOOKUP(AOU1,Register,61,FALSE)=0,"",(VLOOKUP(AOU1,Register,61,FALSE))))</f>
        <v>#N/A</v>
      </c>
      <c r="AOU63" s="15" t="s">
        <v>18</v>
      </c>
      <c r="AOV63" s="7" t="str">
        <f t="shared" ref="AOV63" si="15260">"5." &amp; AOX$1&amp; ".6.2."</f>
        <v>5.363.6.2.</v>
      </c>
      <c r="AOW63" s="14" t="e">
        <f>IF(ISBLANK(AOX1),"",IF(VLOOKUP(AOX1,Register,61,FALSE)=0,"",(VLOOKUP(AOX1,Register,61,FALSE))))</f>
        <v>#N/A</v>
      </c>
      <c r="AOX63" s="15" t="s">
        <v>18</v>
      </c>
      <c r="AOY63" s="7" t="str">
        <f t="shared" ref="AOY63" si="15261">"5." &amp; APA$1&amp; ".6.2."</f>
        <v>5.364.6.2.</v>
      </c>
      <c r="AOZ63" s="14" t="e">
        <f>IF(ISBLANK(APA1),"",IF(VLOOKUP(APA1,Register,61,FALSE)=0,"",(VLOOKUP(APA1,Register,61,FALSE))))</f>
        <v>#N/A</v>
      </c>
      <c r="APA63" s="15" t="s">
        <v>18</v>
      </c>
      <c r="APB63" s="7" t="str">
        <f t="shared" ref="APB63" si="15262">"5." &amp; APD$1&amp; ".6.2."</f>
        <v>5.365.6.2.</v>
      </c>
      <c r="APC63" s="14" t="e">
        <f>IF(ISBLANK(APD1),"",IF(VLOOKUP(APD1,Register,61,FALSE)=0,"",(VLOOKUP(APD1,Register,61,FALSE))))</f>
        <v>#N/A</v>
      </c>
      <c r="APD63" s="15" t="s">
        <v>18</v>
      </c>
      <c r="APE63" s="7" t="str">
        <f t="shared" ref="APE63" si="15263">"5." &amp; APG$1&amp; ".6.2."</f>
        <v>5.366.6.2.</v>
      </c>
      <c r="APF63" s="14" t="e">
        <f>IF(ISBLANK(APG1),"",IF(VLOOKUP(APG1,Register,61,FALSE)=0,"",(VLOOKUP(APG1,Register,61,FALSE))))</f>
        <v>#N/A</v>
      </c>
      <c r="APG63" s="15" t="s">
        <v>18</v>
      </c>
      <c r="APH63" s="7" t="str">
        <f t="shared" ref="APH63" si="15264">"5." &amp; APJ$1&amp; ".6.2."</f>
        <v>5.367.6.2.</v>
      </c>
      <c r="API63" s="14" t="e">
        <f>IF(ISBLANK(APJ1),"",IF(VLOOKUP(APJ1,Register,61,FALSE)=0,"",(VLOOKUP(APJ1,Register,61,FALSE))))</f>
        <v>#N/A</v>
      </c>
      <c r="APJ63" s="15" t="s">
        <v>18</v>
      </c>
      <c r="APK63" s="7" t="str">
        <f t="shared" ref="APK63" si="15265">"5." &amp; APM$1&amp; ".6.2."</f>
        <v>5.368.6.2.</v>
      </c>
      <c r="APL63" s="14" t="e">
        <f>IF(ISBLANK(APM1),"",IF(VLOOKUP(APM1,Register,61,FALSE)=0,"",(VLOOKUP(APM1,Register,61,FALSE))))</f>
        <v>#N/A</v>
      </c>
      <c r="APM63" s="15" t="s">
        <v>18</v>
      </c>
      <c r="APN63" s="7" t="str">
        <f t="shared" ref="APN63" si="15266">"5." &amp; APP$1&amp; ".6.2."</f>
        <v>5.369.6.2.</v>
      </c>
      <c r="APO63" s="14" t="e">
        <f>IF(ISBLANK(APP1),"",IF(VLOOKUP(APP1,Register,61,FALSE)=0,"",(VLOOKUP(APP1,Register,61,FALSE))))</f>
        <v>#N/A</v>
      </c>
      <c r="APP63" s="15" t="s">
        <v>18</v>
      </c>
      <c r="APQ63" s="7" t="str">
        <f t="shared" ref="APQ63" si="15267">"5." &amp; APS$1&amp; ".6.2."</f>
        <v>5.370.6.2.</v>
      </c>
      <c r="APR63" s="14" t="e">
        <f>IF(ISBLANK(APS1),"",IF(VLOOKUP(APS1,Register,61,FALSE)=0,"",(VLOOKUP(APS1,Register,61,FALSE))))</f>
        <v>#N/A</v>
      </c>
      <c r="APS63" s="15" t="s">
        <v>18</v>
      </c>
      <c r="APT63" s="7" t="str">
        <f t="shared" ref="APT63" si="15268">"5." &amp; APV$1&amp; ".6.2."</f>
        <v>5.371.6.2.</v>
      </c>
      <c r="APU63" s="14" t="e">
        <f>IF(ISBLANK(APV1),"",IF(VLOOKUP(APV1,Register,61,FALSE)=0,"",(VLOOKUP(APV1,Register,61,FALSE))))</f>
        <v>#N/A</v>
      </c>
      <c r="APV63" s="15" t="s">
        <v>18</v>
      </c>
      <c r="APW63" s="7" t="str">
        <f t="shared" ref="APW63" si="15269">"5." &amp; APY$1&amp; ".6.2."</f>
        <v>5.372.6.2.</v>
      </c>
      <c r="APX63" s="14" t="e">
        <f>IF(ISBLANK(APY1),"",IF(VLOOKUP(APY1,Register,61,FALSE)=0,"",(VLOOKUP(APY1,Register,61,FALSE))))</f>
        <v>#N/A</v>
      </c>
      <c r="APY63" s="15" t="s">
        <v>18</v>
      </c>
      <c r="APZ63" s="7" t="str">
        <f t="shared" ref="APZ63" si="15270">"5." &amp; AQB$1&amp; ".6.2."</f>
        <v>5.373.6.2.</v>
      </c>
      <c r="AQA63" s="14" t="e">
        <f>IF(ISBLANK(AQB1),"",IF(VLOOKUP(AQB1,Register,61,FALSE)=0,"",(VLOOKUP(AQB1,Register,61,FALSE))))</f>
        <v>#N/A</v>
      </c>
      <c r="AQB63" s="15" t="s">
        <v>18</v>
      </c>
      <c r="AQC63" s="7" t="str">
        <f t="shared" ref="AQC63" si="15271">"5." &amp; AQE$1&amp; ".6.2."</f>
        <v>5.374.6.2.</v>
      </c>
      <c r="AQD63" s="14" t="e">
        <f>IF(ISBLANK(AQE1),"",IF(VLOOKUP(AQE1,Register,61,FALSE)=0,"",(VLOOKUP(AQE1,Register,61,FALSE))))</f>
        <v>#N/A</v>
      </c>
      <c r="AQE63" s="15" t="s">
        <v>18</v>
      </c>
      <c r="AQF63" s="7" t="str">
        <f t="shared" ref="AQF63" si="15272">"5." &amp; AQH$1&amp; ".6.2."</f>
        <v>5.375.6.2.</v>
      </c>
      <c r="AQG63" s="14" t="e">
        <f>IF(ISBLANK(AQH1),"",IF(VLOOKUP(AQH1,Register,61,FALSE)=0,"",(VLOOKUP(AQH1,Register,61,FALSE))))</f>
        <v>#N/A</v>
      </c>
      <c r="AQH63" s="15" t="s">
        <v>18</v>
      </c>
      <c r="AQI63" s="7" t="str">
        <f t="shared" ref="AQI63" si="15273">"5." &amp; AQK$1&amp; ".6.2."</f>
        <v>5.376.6.2.</v>
      </c>
      <c r="AQJ63" s="14" t="e">
        <f>IF(ISBLANK(AQK1),"",IF(VLOOKUP(AQK1,Register,61,FALSE)=0,"",(VLOOKUP(AQK1,Register,61,FALSE))))</f>
        <v>#N/A</v>
      </c>
      <c r="AQK63" s="15" t="s">
        <v>18</v>
      </c>
      <c r="AQL63" s="7" t="str">
        <f t="shared" ref="AQL63" si="15274">"5." &amp; AQN$1&amp; ".6.2."</f>
        <v>5.377.6.2.</v>
      </c>
      <c r="AQM63" s="14" t="e">
        <f>IF(ISBLANK(AQN1),"",IF(VLOOKUP(AQN1,Register,61,FALSE)=0,"",(VLOOKUP(AQN1,Register,61,FALSE))))</f>
        <v>#N/A</v>
      </c>
      <c r="AQN63" s="15" t="s">
        <v>18</v>
      </c>
      <c r="AQO63" s="7" t="str">
        <f t="shared" ref="AQO63" si="15275">"5." &amp; AQQ$1&amp; ".6.2."</f>
        <v>5.378.6.2.</v>
      </c>
      <c r="AQP63" s="14" t="e">
        <f>IF(ISBLANK(AQQ1),"",IF(VLOOKUP(AQQ1,Register,61,FALSE)=0,"",(VLOOKUP(AQQ1,Register,61,FALSE))))</f>
        <v>#N/A</v>
      </c>
      <c r="AQQ63" s="15" t="s">
        <v>18</v>
      </c>
      <c r="AQR63" s="7" t="str">
        <f t="shared" ref="AQR63" si="15276">"5." &amp; AQT$1&amp; ".6.2."</f>
        <v>5.379.6.2.</v>
      </c>
      <c r="AQS63" s="14" t="e">
        <f>IF(ISBLANK(AQT1),"",IF(VLOOKUP(AQT1,Register,61,FALSE)=0,"",(VLOOKUP(AQT1,Register,61,FALSE))))</f>
        <v>#N/A</v>
      </c>
      <c r="AQT63" s="15" t="s">
        <v>18</v>
      </c>
      <c r="AQU63" s="7" t="str">
        <f t="shared" ref="AQU63" si="15277">"5." &amp; AQW$1&amp; ".6.2."</f>
        <v>5.380.6.2.</v>
      </c>
      <c r="AQV63" s="14" t="e">
        <f>IF(ISBLANK(AQW1),"",IF(VLOOKUP(AQW1,Register,61,FALSE)=0,"",(VLOOKUP(AQW1,Register,61,FALSE))))</f>
        <v>#N/A</v>
      </c>
      <c r="AQW63" s="15" t="s">
        <v>18</v>
      </c>
      <c r="AQX63" s="7" t="str">
        <f t="shared" ref="AQX63" si="15278">"5." &amp; AQZ$1&amp; ".6.2."</f>
        <v>5.381.6.2.</v>
      </c>
      <c r="AQY63" s="14" t="e">
        <f>IF(ISBLANK(AQZ1),"",IF(VLOOKUP(AQZ1,Register,61,FALSE)=0,"",(VLOOKUP(AQZ1,Register,61,FALSE))))</f>
        <v>#N/A</v>
      </c>
      <c r="AQZ63" s="15" t="s">
        <v>18</v>
      </c>
      <c r="ARA63" s="7" t="str">
        <f t="shared" ref="ARA63" si="15279">"5." &amp; ARC$1&amp; ".6.2."</f>
        <v>5.382.6.2.</v>
      </c>
      <c r="ARB63" s="14" t="e">
        <f>IF(ISBLANK(ARC1),"",IF(VLOOKUP(ARC1,Register,61,FALSE)=0,"",(VLOOKUP(ARC1,Register,61,FALSE))))</f>
        <v>#N/A</v>
      </c>
      <c r="ARC63" s="15" t="s">
        <v>18</v>
      </c>
      <c r="ARD63" s="7" t="str">
        <f t="shared" ref="ARD63" si="15280">"5." &amp; ARF$1&amp; ".6.2."</f>
        <v>5.383.6.2.</v>
      </c>
      <c r="ARE63" s="14" t="e">
        <f>IF(ISBLANK(ARF1),"",IF(VLOOKUP(ARF1,Register,61,FALSE)=0,"",(VLOOKUP(ARF1,Register,61,FALSE))))</f>
        <v>#N/A</v>
      </c>
      <c r="ARF63" s="15" t="s">
        <v>18</v>
      </c>
      <c r="ARG63" s="7" t="str">
        <f t="shared" ref="ARG63" si="15281">"5." &amp; ARI$1&amp; ".6.2."</f>
        <v>5.384.6.2.</v>
      </c>
      <c r="ARH63" s="14" t="e">
        <f>IF(ISBLANK(ARI1),"",IF(VLOOKUP(ARI1,Register,61,FALSE)=0,"",(VLOOKUP(ARI1,Register,61,FALSE))))</f>
        <v>#N/A</v>
      </c>
      <c r="ARI63" s="15" t="s">
        <v>18</v>
      </c>
      <c r="ARJ63" s="7" t="str">
        <f t="shared" ref="ARJ63" si="15282">"5." &amp; ARL$1&amp; ".6.2."</f>
        <v>5.385.6.2.</v>
      </c>
      <c r="ARK63" s="14" t="e">
        <f>IF(ISBLANK(ARL1),"",IF(VLOOKUP(ARL1,Register,61,FALSE)=0,"",(VLOOKUP(ARL1,Register,61,FALSE))))</f>
        <v>#N/A</v>
      </c>
      <c r="ARL63" s="15" t="s">
        <v>18</v>
      </c>
      <c r="ARM63" s="7" t="str">
        <f t="shared" ref="ARM63" si="15283">"5." &amp; ARO$1&amp; ".6.2."</f>
        <v>5.386.6.2.</v>
      </c>
      <c r="ARN63" s="14" t="e">
        <f>IF(ISBLANK(ARO1),"",IF(VLOOKUP(ARO1,Register,61,FALSE)=0,"",(VLOOKUP(ARO1,Register,61,FALSE))))</f>
        <v>#N/A</v>
      </c>
      <c r="ARO63" s="15" t="s">
        <v>18</v>
      </c>
      <c r="ARP63" s="7" t="str">
        <f t="shared" ref="ARP63" si="15284">"5." &amp; ARR$1&amp; ".6.2."</f>
        <v>5.387.6.2.</v>
      </c>
      <c r="ARQ63" s="14" t="e">
        <f>IF(ISBLANK(ARR1),"",IF(VLOOKUP(ARR1,Register,61,FALSE)=0,"",(VLOOKUP(ARR1,Register,61,FALSE))))</f>
        <v>#N/A</v>
      </c>
      <c r="ARR63" s="15" t="s">
        <v>18</v>
      </c>
      <c r="ARS63" s="7" t="str">
        <f t="shared" ref="ARS63" si="15285">"5." &amp; ARU$1&amp; ".6.2."</f>
        <v>5.388.6.2.</v>
      </c>
      <c r="ART63" s="14" t="e">
        <f>IF(ISBLANK(ARU1),"",IF(VLOOKUP(ARU1,Register,61,FALSE)=0,"",(VLOOKUP(ARU1,Register,61,FALSE))))</f>
        <v>#N/A</v>
      </c>
      <c r="ARU63" s="15" t="s">
        <v>18</v>
      </c>
      <c r="ARV63" s="7" t="str">
        <f t="shared" ref="ARV63" si="15286">"5." &amp; ARX$1&amp; ".6.2."</f>
        <v>5.389.6.2.</v>
      </c>
      <c r="ARW63" s="14" t="e">
        <f>IF(ISBLANK(ARX1),"",IF(VLOOKUP(ARX1,Register,61,FALSE)=0,"",(VLOOKUP(ARX1,Register,61,FALSE))))</f>
        <v>#N/A</v>
      </c>
      <c r="ARX63" s="15" t="s">
        <v>18</v>
      </c>
      <c r="ARY63" s="7" t="str">
        <f t="shared" ref="ARY63" si="15287">"5." &amp; ASA$1&amp; ".6.2."</f>
        <v>5.390.6.2.</v>
      </c>
      <c r="ARZ63" s="14" t="e">
        <f>IF(ISBLANK(ASA1),"",IF(VLOOKUP(ASA1,Register,61,FALSE)=0,"",(VLOOKUP(ASA1,Register,61,FALSE))))</f>
        <v>#N/A</v>
      </c>
      <c r="ASA63" s="15" t="s">
        <v>18</v>
      </c>
      <c r="ASB63" s="7" t="str">
        <f t="shared" ref="ASB63" si="15288">"5." &amp; ASD$1&amp; ".6.2."</f>
        <v>5.391.6.2.</v>
      </c>
      <c r="ASC63" s="14" t="e">
        <f>IF(ISBLANK(ASD1),"",IF(VLOOKUP(ASD1,Register,61,FALSE)=0,"",(VLOOKUP(ASD1,Register,61,FALSE))))</f>
        <v>#N/A</v>
      </c>
      <c r="ASD63" s="15" t="s">
        <v>18</v>
      </c>
      <c r="ASE63" s="7" t="str">
        <f t="shared" ref="ASE63" si="15289">"5." &amp; ASG$1&amp; ".6.2."</f>
        <v>5.392.6.2.</v>
      </c>
      <c r="ASF63" s="14" t="e">
        <f>IF(ISBLANK(ASG1),"",IF(VLOOKUP(ASG1,Register,61,FALSE)=0,"",(VLOOKUP(ASG1,Register,61,FALSE))))</f>
        <v>#N/A</v>
      </c>
      <c r="ASG63" s="15" t="s">
        <v>18</v>
      </c>
      <c r="ASH63" s="7" t="str">
        <f t="shared" ref="ASH63" si="15290">"5." &amp; ASJ$1&amp; ".6.2."</f>
        <v>5.393.6.2.</v>
      </c>
      <c r="ASI63" s="14" t="e">
        <f>IF(ISBLANK(ASJ1),"",IF(VLOOKUP(ASJ1,Register,61,FALSE)=0,"",(VLOOKUP(ASJ1,Register,61,FALSE))))</f>
        <v>#N/A</v>
      </c>
      <c r="ASJ63" s="15" t="s">
        <v>18</v>
      </c>
      <c r="ASK63" s="7" t="str">
        <f t="shared" ref="ASK63" si="15291">"5." &amp; ASM$1&amp; ".6.2."</f>
        <v>5.394.6.2.</v>
      </c>
      <c r="ASL63" s="14" t="e">
        <f>IF(ISBLANK(ASM1),"",IF(VLOOKUP(ASM1,Register,61,FALSE)=0,"",(VLOOKUP(ASM1,Register,61,FALSE))))</f>
        <v>#N/A</v>
      </c>
      <c r="ASM63" s="15" t="s">
        <v>18</v>
      </c>
      <c r="ASN63" s="7" t="str">
        <f t="shared" ref="ASN63" si="15292">"5." &amp; ASP$1&amp; ".6.2."</f>
        <v>5.395.6.2.</v>
      </c>
      <c r="ASO63" s="14" t="e">
        <f>IF(ISBLANK(ASP1),"",IF(VLOOKUP(ASP1,Register,61,FALSE)=0,"",(VLOOKUP(ASP1,Register,61,FALSE))))</f>
        <v>#N/A</v>
      </c>
      <c r="ASP63" s="15" t="s">
        <v>18</v>
      </c>
      <c r="ASQ63" s="7" t="str">
        <f t="shared" ref="ASQ63" si="15293">"5." &amp; ASS$1&amp; ".6.2."</f>
        <v>5.396.6.2.</v>
      </c>
      <c r="ASR63" s="14" t="e">
        <f>IF(ISBLANK(ASS1),"",IF(VLOOKUP(ASS1,Register,61,FALSE)=0,"",(VLOOKUP(ASS1,Register,61,FALSE))))</f>
        <v>#N/A</v>
      </c>
      <c r="ASS63" s="15" t="s">
        <v>18</v>
      </c>
      <c r="AST63" s="7" t="str">
        <f t="shared" ref="AST63" si="15294">"5." &amp; ASV$1&amp; ".6.2."</f>
        <v>5.397.6.2.</v>
      </c>
      <c r="ASU63" s="14" t="e">
        <f>IF(ISBLANK(ASV1),"",IF(VLOOKUP(ASV1,Register,61,FALSE)=0,"",(VLOOKUP(ASV1,Register,61,FALSE))))</f>
        <v>#N/A</v>
      </c>
      <c r="ASV63" s="15" t="s">
        <v>18</v>
      </c>
      <c r="ASW63" s="7" t="str">
        <f t="shared" ref="ASW63" si="15295">"5." &amp; ASY$1&amp; ".6.2."</f>
        <v>5.398.6.2.</v>
      </c>
      <c r="ASX63" s="14" t="e">
        <f>IF(ISBLANK(ASY1),"",IF(VLOOKUP(ASY1,Register,61,FALSE)=0,"",(VLOOKUP(ASY1,Register,61,FALSE))))</f>
        <v>#N/A</v>
      </c>
      <c r="ASY63" s="15" t="s">
        <v>18</v>
      </c>
      <c r="ASZ63" s="7" t="str">
        <f t="shared" ref="ASZ63" si="15296">"5." &amp; ATB$1&amp; ".6.2."</f>
        <v>5.399.6.2.</v>
      </c>
      <c r="ATA63" s="14" t="e">
        <f>IF(ISBLANK(ATB1),"",IF(VLOOKUP(ATB1,Register,61,FALSE)=0,"",(VLOOKUP(ATB1,Register,61,FALSE))))</f>
        <v>#N/A</v>
      </c>
      <c r="ATB63" s="15" t="s">
        <v>18</v>
      </c>
      <c r="ATC63" s="7" t="str">
        <f t="shared" ref="ATC63" si="15297">"5." &amp; ATE$1&amp; ".6.2."</f>
        <v>5.400.6.2.</v>
      </c>
      <c r="ATD63" s="14" t="e">
        <f>IF(ISBLANK(ATE1),"",IF(VLOOKUP(ATE1,Register,61,FALSE)=0,"",(VLOOKUP(ATE1,Register,61,FALSE))))</f>
        <v>#N/A</v>
      </c>
      <c r="ATE63" s="15" t="s">
        <v>18</v>
      </c>
      <c r="ATF63" s="7" t="str">
        <f t="shared" ref="ATF63" si="15298">"5." &amp; ATH$1&amp; ".6.2."</f>
        <v>5.401.6.2.</v>
      </c>
      <c r="ATG63" s="14" t="e">
        <f>IF(ISBLANK(ATH1),"",IF(VLOOKUP(ATH1,Register,61,FALSE)=0,"",(VLOOKUP(ATH1,Register,61,FALSE))))</f>
        <v>#N/A</v>
      </c>
      <c r="ATH63" s="15" t="s">
        <v>18</v>
      </c>
      <c r="ATI63" s="7" t="str">
        <f t="shared" ref="ATI63" si="15299">"5." &amp; ATK$1&amp; ".6.2."</f>
        <v>5.402.6.2.</v>
      </c>
      <c r="ATJ63" s="14" t="e">
        <f>IF(ISBLANK(ATK1),"",IF(VLOOKUP(ATK1,Register,61,FALSE)=0,"",(VLOOKUP(ATK1,Register,61,FALSE))))</f>
        <v>#N/A</v>
      </c>
      <c r="ATK63" s="15" t="s">
        <v>18</v>
      </c>
      <c r="ATL63" s="7" t="str">
        <f t="shared" ref="ATL63" si="15300">"5." &amp; ATN$1&amp; ".6.2."</f>
        <v>5.403.6.2.</v>
      </c>
      <c r="ATM63" s="14" t="e">
        <f>IF(ISBLANK(ATN1),"",IF(VLOOKUP(ATN1,Register,61,FALSE)=0,"",(VLOOKUP(ATN1,Register,61,FALSE))))</f>
        <v>#N/A</v>
      </c>
      <c r="ATN63" s="15" t="s">
        <v>18</v>
      </c>
      <c r="ATO63" s="7" t="str">
        <f t="shared" ref="ATO63" si="15301">"5." &amp; ATQ$1&amp; ".6.2."</f>
        <v>5.404.6.2.</v>
      </c>
      <c r="ATP63" s="14" t="e">
        <f>IF(ISBLANK(ATQ1),"",IF(VLOOKUP(ATQ1,Register,61,FALSE)=0,"",(VLOOKUP(ATQ1,Register,61,FALSE))))</f>
        <v>#N/A</v>
      </c>
      <c r="ATQ63" s="15" t="s">
        <v>18</v>
      </c>
      <c r="ATR63" s="7" t="str">
        <f t="shared" ref="ATR63" si="15302">"5." &amp; ATT$1&amp; ".6.2."</f>
        <v>5.405.6.2.</v>
      </c>
      <c r="ATS63" s="14" t="e">
        <f>IF(ISBLANK(ATT1),"",IF(VLOOKUP(ATT1,Register,61,FALSE)=0,"",(VLOOKUP(ATT1,Register,61,FALSE))))</f>
        <v>#N/A</v>
      </c>
      <c r="ATT63" s="15" t="s">
        <v>18</v>
      </c>
      <c r="ATU63" s="7" t="str">
        <f t="shared" ref="ATU63" si="15303">"5." &amp; ATW$1&amp; ".6.2."</f>
        <v>5.406.6.2.</v>
      </c>
      <c r="ATV63" s="14" t="e">
        <f>IF(ISBLANK(ATW1),"",IF(VLOOKUP(ATW1,Register,61,FALSE)=0,"",(VLOOKUP(ATW1,Register,61,FALSE))))</f>
        <v>#N/A</v>
      </c>
      <c r="ATW63" s="15" t="s">
        <v>18</v>
      </c>
      <c r="ATX63" s="7" t="str">
        <f t="shared" ref="ATX63" si="15304">"5." &amp; ATZ$1&amp; ".6.2."</f>
        <v>5.407.6.2.</v>
      </c>
      <c r="ATY63" s="14" t="e">
        <f>IF(ISBLANK(ATZ1),"",IF(VLOOKUP(ATZ1,Register,61,FALSE)=0,"",(VLOOKUP(ATZ1,Register,61,FALSE))))</f>
        <v>#N/A</v>
      </c>
      <c r="ATZ63" s="15" t="s">
        <v>18</v>
      </c>
      <c r="AUA63" s="7" t="str">
        <f t="shared" ref="AUA63" si="15305">"5." &amp; AUC$1&amp; ".6.2."</f>
        <v>5.408.6.2.</v>
      </c>
      <c r="AUB63" s="14" t="e">
        <f>IF(ISBLANK(AUC1),"",IF(VLOOKUP(AUC1,Register,61,FALSE)=0,"",(VLOOKUP(AUC1,Register,61,FALSE))))</f>
        <v>#N/A</v>
      </c>
      <c r="AUC63" s="15" t="s">
        <v>18</v>
      </c>
      <c r="AUD63" s="7" t="str">
        <f t="shared" ref="AUD63" si="15306">"5." &amp; AUF$1&amp; ".6.2."</f>
        <v>5.409.6.2.</v>
      </c>
      <c r="AUE63" s="14" t="e">
        <f>IF(ISBLANK(AUF1),"",IF(VLOOKUP(AUF1,Register,61,FALSE)=0,"",(VLOOKUP(AUF1,Register,61,FALSE))))</f>
        <v>#N/A</v>
      </c>
      <c r="AUF63" s="15" t="s">
        <v>18</v>
      </c>
      <c r="AUG63" s="7" t="str">
        <f t="shared" ref="AUG63" si="15307">"5." &amp; AUI$1&amp; ".6.2."</f>
        <v>5.410.6.2.</v>
      </c>
      <c r="AUH63" s="14" t="e">
        <f>IF(ISBLANK(AUI1),"",IF(VLOOKUP(AUI1,Register,61,FALSE)=0,"",(VLOOKUP(AUI1,Register,61,FALSE))))</f>
        <v>#N/A</v>
      </c>
      <c r="AUI63" s="15" t="s">
        <v>18</v>
      </c>
      <c r="AUJ63" s="7" t="str">
        <f t="shared" ref="AUJ63" si="15308">"5." &amp; AUL$1&amp; ".6.2."</f>
        <v>5.411.6.2.</v>
      </c>
      <c r="AUK63" s="47" t="e">
        <f>IF(ISBLANK(AUL1),"",IF(VLOOKUP(AUL1,Register,61,FALSE)=0,"",(VLOOKUP(AUL1,Register,61,FALSE))))</f>
        <v>#N/A</v>
      </c>
      <c r="AUL63" s="15" t="s">
        <v>18</v>
      </c>
      <c r="AUM63" s="7" t="str">
        <f t="shared" ref="AUM63" si="15309">"5." &amp; AUO$1&amp; ".6.2."</f>
        <v>5.412.6.2.</v>
      </c>
      <c r="AUN63" s="47" t="e">
        <f>IF(ISBLANK(AUO1),"",IF(VLOOKUP(AUO1,Register,61,FALSE)=0,"",(VLOOKUP(AUO1,Register,61,FALSE))))</f>
        <v>#N/A</v>
      </c>
      <c r="AUO63" s="15" t="s">
        <v>18</v>
      </c>
      <c r="AUP63" s="7" t="str">
        <f t="shared" ref="AUP63" si="15310">"5." &amp; AUR$1&amp; ".6.2."</f>
        <v>5.413.6.2.</v>
      </c>
      <c r="AUQ63" s="47" t="e">
        <f>IF(ISBLANK(AUR1),"",IF(VLOOKUP(AUR1,Register,61,FALSE)=0,"",(VLOOKUP(AUR1,Register,61,FALSE))))</f>
        <v>#N/A</v>
      </c>
      <c r="AUR63" s="15" t="s">
        <v>18</v>
      </c>
      <c r="AUS63" s="7" t="str">
        <f t="shared" ref="AUS63" si="15311">"5." &amp; AUU$1&amp; ".6.2."</f>
        <v>5.414.6.2.</v>
      </c>
      <c r="AUT63" s="47" t="e">
        <f>IF(ISBLANK(AUU1),"",IF(VLOOKUP(AUU1,Register,61,FALSE)=0,"",(VLOOKUP(AUU1,Register,61,FALSE))))</f>
        <v>#N/A</v>
      </c>
      <c r="AUU63" s="15" t="s">
        <v>18</v>
      </c>
      <c r="AUV63" s="7" t="str">
        <f t="shared" ref="AUV63" si="15312">"5." &amp; AUX$1&amp; ".6.2."</f>
        <v>5.415.6.2.</v>
      </c>
      <c r="AUW63" s="47" t="e">
        <f>IF(ISBLANK(AUX1),"",IF(VLOOKUP(AUX1,Register,61,FALSE)=0,"",(VLOOKUP(AUX1,Register,61,FALSE))))</f>
        <v>#N/A</v>
      </c>
      <c r="AUX63" s="15" t="s">
        <v>18</v>
      </c>
      <c r="AUY63" s="7" t="str">
        <f t="shared" ref="AUY63" si="15313">"5." &amp; AVA$1&amp; ".6.2."</f>
        <v>5.416.6.2.</v>
      </c>
      <c r="AUZ63" s="47" t="e">
        <f>IF(ISBLANK(AVA1),"",IF(VLOOKUP(AVA1,Register,61,FALSE)=0,"",(VLOOKUP(AVA1,Register,61,FALSE))))</f>
        <v>#N/A</v>
      </c>
      <c r="AVA63" s="15" t="s">
        <v>18</v>
      </c>
      <c r="AVB63" s="7" t="str">
        <f t="shared" ref="AVB63" si="15314">"5." &amp; AVD$1&amp; ".6.2."</f>
        <v>5.417.6.2.</v>
      </c>
      <c r="AVC63" s="47" t="e">
        <f>IF(ISBLANK(AVD1),"",IF(VLOOKUP(AVD1,Register,61,FALSE)=0,"",(VLOOKUP(AVD1,Register,61,FALSE))))</f>
        <v>#N/A</v>
      </c>
      <c r="AVD63" s="15" t="s">
        <v>18</v>
      </c>
      <c r="AVE63" s="7" t="str">
        <f t="shared" ref="AVE63" si="15315">"5." &amp; AVG$1&amp; ".6.2."</f>
        <v>5.418.6.2.</v>
      </c>
      <c r="AVF63" s="47" t="e">
        <f>IF(ISBLANK(AVG1),"",IF(VLOOKUP(AVG1,Register,61,FALSE)=0,"",(VLOOKUP(AVG1,Register,61,FALSE))))</f>
        <v>#N/A</v>
      </c>
      <c r="AVG63" s="15" t="s">
        <v>18</v>
      </c>
      <c r="AVH63" s="7" t="str">
        <f t="shared" ref="AVH63" si="15316">"5." &amp; AVJ$1&amp; ".6.2."</f>
        <v>5.419.6.2.</v>
      </c>
      <c r="AVI63" s="14" t="e">
        <f>IF(ISBLANK(AVJ1),"",IF(VLOOKUP(AVJ1,Register,61,FALSE)=0,"",(VLOOKUP(AVJ1,Register,61,FALSE))))</f>
        <v>#N/A</v>
      </c>
      <c r="AVJ63" s="15" t="s">
        <v>18</v>
      </c>
      <c r="AVK63" s="7" t="str">
        <f t="shared" ref="AVK63" si="15317">"5." &amp; AVM$1&amp; ".6.2."</f>
        <v>5.420.6.2.</v>
      </c>
      <c r="AVL63" s="14" t="e">
        <f>IF(ISBLANK(AVM1),"",IF(VLOOKUP(AVM1,Register,61,FALSE)=0,"",(VLOOKUP(AVM1,Register,61,FALSE))))</f>
        <v>#N/A</v>
      </c>
      <c r="AVM63" s="15" t="s">
        <v>18</v>
      </c>
      <c r="AVN63" s="22"/>
      <c r="AVO63" s="22"/>
      <c r="AVP63" s="22"/>
      <c r="AVQ63" s="7"/>
      <c r="AVR63" s="14"/>
      <c r="AVS63" s="15"/>
      <c r="AVT63" s="7"/>
      <c r="AVU63" s="14"/>
      <c r="AVV63" s="15"/>
      <c r="AVW63" s="7"/>
      <c r="AVX63" s="14"/>
      <c r="AVY63" s="15"/>
      <c r="AVZ63" s="7"/>
      <c r="AWA63" s="14"/>
      <c r="AWB63" s="15"/>
      <c r="AWC63" s="7"/>
      <c r="AWD63" s="14"/>
      <c r="AWE63" s="15"/>
      <c r="AWF63" s="7"/>
      <c r="AWG63" s="14"/>
      <c r="AWH63" s="15"/>
      <c r="AWI63" s="7"/>
      <c r="AWJ63" s="14"/>
      <c r="AWK63" s="15"/>
      <c r="AWL63" s="7"/>
      <c r="AWM63" s="14"/>
      <c r="AWN63" s="15"/>
      <c r="AWO63" s="7"/>
      <c r="AWP63" s="14"/>
      <c r="AWQ63" s="15"/>
      <c r="AWR63" s="7"/>
      <c r="AWS63" s="14"/>
      <c r="AWT63" s="15"/>
      <c r="AWU63" s="7"/>
      <c r="AWV63" s="14"/>
      <c r="AWW63" s="15"/>
      <c r="AWX63" s="7"/>
      <c r="AWY63" s="14"/>
      <c r="AWZ63" s="15"/>
      <c r="AXA63" s="7"/>
      <c r="AXB63" s="14"/>
      <c r="AXC63" s="15"/>
      <c r="AXD63" s="7"/>
      <c r="AXE63" s="14"/>
      <c r="AXF63" s="15"/>
      <c r="AXG63" s="7"/>
      <c r="AXH63" s="14"/>
      <c r="AXI63" s="15"/>
      <c r="AXJ63" s="7"/>
      <c r="AXK63" s="14"/>
      <c r="AXL63" s="15"/>
      <c r="AXM63" s="7"/>
      <c r="AXN63" s="14"/>
      <c r="AXO63" s="15"/>
      <c r="AXP63" s="7"/>
      <c r="AXQ63" s="14"/>
      <c r="AXR63" s="15"/>
      <c r="AXS63" s="7"/>
      <c r="AXT63" s="14"/>
      <c r="AXU63" s="15"/>
      <c r="AXV63" s="7"/>
      <c r="AXW63" s="14"/>
      <c r="AXX63" s="15"/>
      <c r="AXY63" s="7"/>
      <c r="AXZ63" s="14"/>
      <c r="AYA63" s="15"/>
      <c r="AYB63" s="7"/>
      <c r="AYC63" s="14"/>
      <c r="AYD63" s="15"/>
      <c r="AYE63" s="7"/>
      <c r="AYF63" s="14"/>
      <c r="AYG63" s="15"/>
      <c r="AYH63" s="7"/>
      <c r="AYI63" s="14"/>
      <c r="AYJ63" s="15"/>
      <c r="AYK63" s="7"/>
      <c r="AYL63" s="14"/>
      <c r="AYM63" s="15"/>
      <c r="AYN63" s="7"/>
      <c r="AYO63" s="14"/>
      <c r="AYP63" s="15"/>
      <c r="AYQ63" s="7"/>
      <c r="AYR63" s="14"/>
      <c r="AYS63" s="15"/>
      <c r="AYT63" s="7"/>
      <c r="AYU63" s="14"/>
      <c r="AYV63" s="15"/>
      <c r="AYW63" s="7"/>
      <c r="AYX63" s="14"/>
      <c r="AYY63" s="15"/>
      <c r="AYZ63" s="7"/>
      <c r="AZA63" s="14"/>
      <c r="AZB63" s="15"/>
      <c r="AZC63" s="7"/>
      <c r="AZD63" s="14"/>
      <c r="AZE63" s="15"/>
      <c r="AZF63" s="7"/>
      <c r="AZG63" s="14"/>
      <c r="AZH63" s="15"/>
      <c r="AZI63" s="7"/>
      <c r="AZJ63" s="14"/>
      <c r="AZK63" s="15"/>
      <c r="AZL63" s="7"/>
      <c r="AZM63" s="14"/>
      <c r="AZN63" s="15"/>
      <c r="AZO63" s="7"/>
      <c r="AZP63" s="14"/>
      <c r="AZQ63" s="15"/>
      <c r="AZR63" s="7"/>
      <c r="AZS63" s="14"/>
      <c r="AZT63" s="15"/>
      <c r="AZU63" s="7"/>
      <c r="AZV63" s="14"/>
      <c r="AZW63" s="15"/>
      <c r="AZX63" s="7"/>
      <c r="AZY63" s="14"/>
      <c r="AZZ63" s="15"/>
      <c r="BAA63" s="7"/>
      <c r="BAB63" s="14"/>
      <c r="BAC63" s="15"/>
      <c r="BAD63" s="7"/>
      <c r="BAE63" s="14"/>
      <c r="BAF63" s="15"/>
      <c r="BAG63" s="7"/>
      <c r="BAH63" s="14"/>
      <c r="BAI63" s="15"/>
      <c r="BAJ63" s="7"/>
      <c r="BAK63" s="14"/>
      <c r="BAL63" s="15"/>
      <c r="BAM63" s="7"/>
      <c r="BAN63" s="14"/>
      <c r="BAO63" s="15"/>
      <c r="BAP63" s="7"/>
      <c r="BAQ63" s="14"/>
      <c r="BAR63" s="15"/>
      <c r="BAS63" s="7"/>
      <c r="BAT63" s="14"/>
      <c r="BAU63" s="15"/>
      <c r="BAV63" s="7"/>
      <c r="BAW63" s="14"/>
      <c r="BAX63" s="15"/>
      <c r="BAY63" s="7"/>
      <c r="BAZ63" s="14"/>
      <c r="BBA63" s="15"/>
      <c r="BBB63" s="7"/>
      <c r="BBC63" s="14"/>
      <c r="BBD63" s="15"/>
      <c r="BBE63" s="7"/>
      <c r="BBF63" s="14"/>
      <c r="BBG63" s="15"/>
      <c r="BBH63" s="7"/>
      <c r="BBI63" s="14"/>
      <c r="BBJ63" s="15"/>
      <c r="BBK63" s="7"/>
      <c r="BBL63" s="14"/>
      <c r="BBM63" s="15"/>
      <c r="BBN63" s="7"/>
      <c r="BBO63" s="14"/>
      <c r="BBP63" s="15"/>
      <c r="BBQ63" s="7"/>
      <c r="BBR63" s="14"/>
      <c r="BBS63" s="15"/>
      <c r="BBT63" s="7"/>
      <c r="BBU63" s="14"/>
      <c r="BBV63" s="15"/>
      <c r="BBW63" s="7"/>
      <c r="BBX63" s="14"/>
      <c r="BBY63" s="15"/>
      <c r="BBZ63" s="7"/>
      <c r="BCA63" s="14"/>
      <c r="BCB63" s="15"/>
      <c r="BCC63" s="7"/>
      <c r="BCD63" s="14"/>
      <c r="BCE63" s="15"/>
      <c r="BCF63" s="7"/>
      <c r="BCG63" s="14"/>
      <c r="BCH63" s="15"/>
      <c r="BCI63" s="7"/>
      <c r="BCJ63" s="14"/>
      <c r="BCK63" s="15"/>
      <c r="BCL63" s="7"/>
      <c r="BCM63" s="14"/>
      <c r="BCN63" s="15"/>
      <c r="BCO63" s="7"/>
      <c r="BCP63" s="14"/>
      <c r="BCQ63" s="15"/>
      <c r="BCR63" s="7"/>
      <c r="BCS63" s="14"/>
      <c r="BCT63" s="15"/>
      <c r="BCU63" s="7"/>
      <c r="BCV63" s="14"/>
      <c r="BCW63" s="15"/>
      <c r="BCX63" s="7"/>
      <c r="BCY63" s="14"/>
      <c r="BCZ63" s="15"/>
      <c r="BDA63" s="7"/>
      <c r="BDB63" s="14"/>
      <c r="BDC63" s="15"/>
      <c r="BDD63" s="7"/>
      <c r="BDE63" s="14"/>
      <c r="BDF63" s="15"/>
      <c r="BDG63" s="7"/>
      <c r="BDH63" s="14"/>
      <c r="BDI63" s="15"/>
      <c r="BDJ63" s="7"/>
      <c r="BDK63" s="14"/>
      <c r="BDL63" s="15"/>
      <c r="BDM63" s="7"/>
      <c r="BDN63" s="14"/>
      <c r="BDO63" s="15"/>
      <c r="BDP63" s="7"/>
      <c r="BDQ63" s="14"/>
      <c r="BDR63" s="15"/>
      <c r="BDS63" s="7"/>
      <c r="BDT63" s="14"/>
      <c r="BDU63" s="15"/>
      <c r="BDV63" s="7"/>
      <c r="BDW63" s="14"/>
      <c r="BDX63" s="15"/>
      <c r="BDY63" s="7"/>
      <c r="BDZ63" s="14"/>
      <c r="BEA63" s="15"/>
      <c r="BEB63" s="7"/>
      <c r="BEC63" s="14"/>
      <c r="BED63" s="15"/>
      <c r="BEE63" s="7"/>
      <c r="BEF63" s="14"/>
      <c r="BEG63" s="15"/>
      <c r="BEH63" s="7"/>
      <c r="BEI63" s="14"/>
      <c r="BEJ63" s="15"/>
      <c r="BEK63" s="7"/>
      <c r="BEL63" s="14"/>
      <c r="BEM63" s="15"/>
      <c r="BEN63" s="7"/>
      <c r="BEO63" s="14"/>
      <c r="BEP63" s="15"/>
      <c r="BEQ63" s="7"/>
      <c r="BER63" s="14"/>
      <c r="BES63" s="15"/>
      <c r="BET63" s="7"/>
      <c r="BEU63" s="14"/>
      <c r="BEV63" s="15"/>
      <c r="BEW63" s="7"/>
      <c r="BEX63" s="14"/>
      <c r="BEY63" s="15"/>
      <c r="BEZ63" s="7"/>
      <c r="BFA63" s="14"/>
      <c r="BFB63" s="15"/>
      <c r="BFC63" s="7"/>
      <c r="BFD63" s="14"/>
      <c r="BFE63" s="15"/>
      <c r="BFF63" s="7"/>
      <c r="BFG63" s="14"/>
      <c r="BFH63" s="15"/>
      <c r="BFI63" s="7"/>
      <c r="BFJ63" s="14"/>
      <c r="BFK63" s="15"/>
      <c r="BFL63" s="7"/>
      <c r="BFM63" s="14"/>
      <c r="BFN63" s="15"/>
      <c r="BFO63" s="7"/>
      <c r="BFP63" s="14"/>
      <c r="BFQ63" s="15"/>
      <c r="BFR63" s="7"/>
      <c r="BFS63" s="14"/>
      <c r="BFT63" s="15"/>
      <c r="BFU63" s="7"/>
      <c r="BFV63" s="14"/>
      <c r="BFW63" s="15"/>
      <c r="BFX63" s="7"/>
      <c r="BFY63" s="14"/>
      <c r="BFZ63" s="15"/>
      <c r="BGA63" s="7"/>
      <c r="BGB63" s="14"/>
      <c r="BGC63" s="15"/>
      <c r="BGD63" s="7"/>
      <c r="BGE63" s="14"/>
      <c r="BGF63" s="15"/>
      <c r="BGG63" s="7"/>
      <c r="BGH63" s="14"/>
      <c r="BGI63" s="15"/>
      <c r="BGJ63" s="7"/>
      <c r="BGK63" s="14"/>
      <c r="BGL63" s="15"/>
      <c r="BGM63" s="7"/>
      <c r="BGN63" s="14"/>
      <c r="BGO63" s="15"/>
      <c r="BGP63" s="7"/>
      <c r="BGQ63" s="14"/>
      <c r="BGR63" s="15"/>
      <c r="BGS63" s="7"/>
      <c r="BGT63" s="14"/>
      <c r="BGU63" s="15"/>
      <c r="BGV63" s="7"/>
      <c r="BGW63" s="14"/>
      <c r="BGX63" s="15"/>
      <c r="BGY63" s="7"/>
      <c r="BGZ63" s="14"/>
      <c r="BHA63" s="15"/>
      <c r="BHB63" s="7"/>
      <c r="BHC63" s="14"/>
      <c r="BHD63" s="15"/>
      <c r="BHE63" s="7"/>
      <c r="BHF63" s="14"/>
      <c r="BHG63" s="15"/>
      <c r="BHH63" s="7"/>
      <c r="BHI63" s="14"/>
      <c r="BHJ63" s="15"/>
      <c r="BHK63" s="7"/>
      <c r="BHL63" s="14"/>
      <c r="BHM63" s="15"/>
      <c r="BHN63" s="7"/>
      <c r="BHO63" s="14"/>
      <c r="BHP63" s="15"/>
      <c r="BHQ63" s="7"/>
      <c r="BHR63" s="14"/>
      <c r="BHS63" s="15"/>
      <c r="BHT63" s="7"/>
      <c r="BHU63" s="14"/>
      <c r="BHV63" s="15"/>
      <c r="BHW63" s="7"/>
      <c r="BHX63" s="14"/>
      <c r="BHY63" s="15"/>
      <c r="BHZ63" s="7"/>
      <c r="BIA63" s="14"/>
      <c r="BIB63" s="15"/>
      <c r="BIC63" s="7"/>
      <c r="BID63" s="14"/>
      <c r="BIE63" s="15"/>
      <c r="BIF63" s="7"/>
      <c r="BIG63" s="14"/>
      <c r="BIH63" s="15"/>
      <c r="BII63" s="7"/>
      <c r="BIJ63" s="14"/>
      <c r="BIK63" s="15"/>
      <c r="BIL63" s="7"/>
      <c r="BIM63" s="14"/>
      <c r="BIN63" s="15"/>
      <c r="BIO63" s="7"/>
      <c r="BIP63" s="14"/>
      <c r="BIQ63" s="15"/>
      <c r="BIR63" s="7"/>
      <c r="BIS63" s="14"/>
      <c r="BIT63" s="15"/>
      <c r="BIU63" s="7"/>
      <c r="BIV63" s="14"/>
      <c r="BIW63" s="15"/>
      <c r="BIX63" s="7"/>
      <c r="BIY63" s="14"/>
      <c r="BIZ63" s="15"/>
      <c r="BJA63" s="7"/>
      <c r="BJB63" s="14"/>
      <c r="BJC63" s="15"/>
      <c r="BJD63" s="7"/>
      <c r="BJE63" s="14"/>
      <c r="BJF63" s="15"/>
      <c r="BJG63" s="7"/>
      <c r="BJH63" s="14"/>
      <c r="BJI63" s="15"/>
      <c r="BJJ63" s="7"/>
      <c r="BJK63" s="14"/>
      <c r="BJL63" s="15"/>
      <c r="BJM63" s="7"/>
      <c r="BJN63" s="14"/>
      <c r="BJO63" s="15"/>
      <c r="BJP63" s="7"/>
      <c r="BJQ63" s="14"/>
      <c r="BJR63" s="15"/>
      <c r="BJS63" s="7"/>
      <c r="BJT63" s="14"/>
      <c r="BJU63" s="15"/>
      <c r="BJV63" s="7"/>
      <c r="BJW63" s="14"/>
      <c r="BJX63" s="15"/>
      <c r="BJY63" s="7"/>
      <c r="BJZ63" s="14"/>
      <c r="BKA63" s="15"/>
      <c r="BKB63" s="7"/>
      <c r="BKC63" s="14"/>
      <c r="BKD63" s="15"/>
      <c r="BKE63" s="7"/>
      <c r="BKF63" s="14"/>
      <c r="BKG63" s="15"/>
      <c r="BKH63" s="7"/>
      <c r="BKI63" s="14"/>
      <c r="BKJ63" s="15"/>
      <c r="BKK63" s="7"/>
      <c r="BKL63" s="14"/>
      <c r="BKM63" s="15"/>
      <c r="BKN63" s="7"/>
      <c r="BKO63" s="14"/>
      <c r="BKP63" s="15"/>
      <c r="BKQ63" s="7"/>
      <c r="BKR63" s="14"/>
      <c r="BKS63" s="15"/>
      <c r="BKT63" s="7"/>
      <c r="BKU63" s="14"/>
      <c r="BKV63" s="15"/>
      <c r="BKW63" s="7"/>
      <c r="BKX63" s="14"/>
      <c r="BKY63" s="15"/>
      <c r="BKZ63" s="7"/>
      <c r="BLA63" s="14"/>
      <c r="BLB63" s="15"/>
      <c r="BLC63" s="7"/>
      <c r="BLD63" s="14"/>
      <c r="BLE63" s="15"/>
      <c r="BLF63" s="7"/>
      <c r="BLG63" s="14"/>
      <c r="BLH63" s="15"/>
      <c r="BLI63" s="7"/>
      <c r="BLJ63" s="14"/>
      <c r="BLK63" s="15"/>
      <c r="BLL63" s="7"/>
      <c r="BLM63" s="14"/>
      <c r="BLN63" s="15"/>
      <c r="BLO63" s="7"/>
      <c r="BLP63" s="14"/>
      <c r="BLQ63" s="15"/>
      <c r="BLR63" s="7"/>
      <c r="BLS63" s="14"/>
      <c r="BLT63" s="15"/>
      <c r="BLU63" s="7"/>
      <c r="BLV63" s="14"/>
      <c r="BLW63" s="15"/>
      <c r="BLX63" s="7"/>
      <c r="BLY63" s="14"/>
      <c r="BLZ63" s="15"/>
      <c r="BMA63" s="7"/>
      <c r="BMB63" s="14"/>
      <c r="BMC63" s="15"/>
      <c r="BMD63" s="7"/>
      <c r="BME63" s="14"/>
      <c r="BMF63" s="15"/>
      <c r="BMG63" s="7"/>
      <c r="BMH63" s="14"/>
      <c r="BMI63" s="15"/>
      <c r="BMJ63" s="7"/>
      <c r="BMK63" s="14"/>
      <c r="BML63" s="15"/>
      <c r="BMM63" s="7"/>
      <c r="BMN63" s="14"/>
      <c r="BMO63" s="15"/>
      <c r="BMP63" s="7"/>
      <c r="BMQ63" s="14"/>
      <c r="BMR63" s="15"/>
      <c r="BMS63" s="7"/>
      <c r="BMT63" s="14"/>
      <c r="BMU63" s="15"/>
      <c r="BMV63" s="7"/>
      <c r="BMW63" s="14"/>
      <c r="BMX63" s="15"/>
      <c r="BMY63" s="7"/>
      <c r="BMZ63" s="14"/>
      <c r="BNA63" s="15"/>
      <c r="BNB63" s="7"/>
      <c r="BNC63" s="14"/>
      <c r="BND63" s="15"/>
      <c r="BNE63" s="7"/>
      <c r="BNF63" s="14"/>
      <c r="BNG63" s="15"/>
      <c r="BNH63" s="7"/>
      <c r="BNI63" s="14"/>
      <c r="BNJ63" s="15"/>
      <c r="BNK63" s="7"/>
      <c r="BNL63" s="14"/>
      <c r="BNM63" s="15"/>
      <c r="BNN63" s="7"/>
      <c r="BNO63" s="14"/>
      <c r="BNP63" s="15"/>
      <c r="BNQ63" s="7"/>
      <c r="BNR63" s="14"/>
      <c r="BNS63" s="15"/>
      <c r="BNT63" s="7"/>
      <c r="BNU63" s="14"/>
      <c r="BNV63" s="15"/>
      <c r="BNW63" s="7"/>
      <c r="BNX63" s="14"/>
      <c r="BNY63" s="15"/>
      <c r="BNZ63" s="7"/>
      <c r="BOA63" s="14"/>
      <c r="BOB63" s="15"/>
      <c r="BOC63" s="7"/>
      <c r="BOD63" s="14"/>
      <c r="BOE63" s="15"/>
      <c r="BOF63" s="7"/>
      <c r="BOG63" s="14"/>
      <c r="BOH63" s="15"/>
      <c r="BOI63" s="7"/>
      <c r="BOJ63" s="14"/>
      <c r="BOK63" s="15"/>
      <c r="BOL63" s="7"/>
      <c r="BOM63" s="14"/>
      <c r="BON63" s="15"/>
      <c r="BOO63" s="7"/>
      <c r="BOP63" s="14"/>
      <c r="BOQ63" s="15"/>
      <c r="BOR63" s="7"/>
      <c r="BOS63" s="14"/>
      <c r="BOT63" s="15"/>
      <c r="BOU63" s="7"/>
      <c r="BOV63" s="14"/>
      <c r="BOW63" s="15"/>
      <c r="BOX63" s="7"/>
      <c r="BOY63" s="14"/>
      <c r="BOZ63" s="15"/>
      <c r="BPA63" s="7"/>
      <c r="BPB63" s="14"/>
      <c r="BPC63" s="15"/>
      <c r="BPD63" s="7"/>
      <c r="BPE63" s="14"/>
      <c r="BPF63" s="15"/>
      <c r="BPG63" s="7"/>
      <c r="BPH63" s="14"/>
      <c r="BPI63" s="15"/>
      <c r="BPJ63" s="7"/>
      <c r="BPK63" s="14"/>
      <c r="BPL63" s="15"/>
      <c r="BPM63" s="7"/>
      <c r="BPN63" s="14"/>
      <c r="BPO63" s="15"/>
      <c r="BPP63" s="7"/>
      <c r="BPQ63" s="14"/>
      <c r="BPR63" s="15"/>
      <c r="BPS63" s="7"/>
      <c r="BPT63" s="14"/>
      <c r="BPU63" s="15"/>
      <c r="BPV63" s="7"/>
      <c r="BPW63" s="14"/>
      <c r="BPX63" s="15"/>
      <c r="BPY63" s="7"/>
      <c r="BPZ63" s="14"/>
      <c r="BQA63" s="15"/>
      <c r="BQB63" s="7"/>
      <c r="BQC63" s="14"/>
      <c r="BQD63" s="15"/>
      <c r="BQE63" s="7"/>
      <c r="BQF63" s="14"/>
      <c r="BQG63" s="15"/>
      <c r="BQH63" s="7"/>
      <c r="BQI63" s="14"/>
      <c r="BQJ63" s="15"/>
      <c r="BQK63" s="7"/>
      <c r="BQL63" s="14"/>
      <c r="BQM63" s="15"/>
      <c r="BQN63" s="7"/>
      <c r="BQO63" s="14"/>
      <c r="BQP63" s="15"/>
      <c r="BQQ63" s="7"/>
      <c r="BQR63" s="14"/>
      <c r="BQS63" s="15"/>
      <c r="BQT63" s="7"/>
      <c r="BQU63" s="14"/>
      <c r="BQV63" s="15"/>
      <c r="BQW63" s="7"/>
      <c r="BQX63" s="14"/>
      <c r="BQY63" s="15"/>
      <c r="BQZ63" s="7"/>
      <c r="BRA63" s="14"/>
      <c r="BRB63" s="15"/>
      <c r="BRC63" s="7"/>
      <c r="BRD63" s="14"/>
      <c r="BRE63" s="15"/>
      <c r="BRF63" s="7"/>
      <c r="BRG63" s="14"/>
      <c r="BRH63" s="15"/>
      <c r="BRI63" s="7"/>
      <c r="BRJ63" s="14"/>
      <c r="BRK63" s="15"/>
      <c r="BRL63" s="7"/>
      <c r="BRM63" s="14"/>
      <c r="BRN63" s="15"/>
      <c r="BRO63" s="7"/>
      <c r="BRP63" s="14"/>
      <c r="BRQ63" s="15"/>
      <c r="BRR63" s="7"/>
      <c r="BRS63" s="14"/>
      <c r="BRT63" s="15"/>
      <c r="BRU63" s="7"/>
      <c r="BRV63" s="14"/>
      <c r="BRW63" s="15"/>
      <c r="BRX63" s="7"/>
      <c r="BRY63" s="14"/>
      <c r="BRZ63" s="15"/>
      <c r="BSA63" s="7"/>
      <c r="BSB63" s="14"/>
      <c r="BSC63" s="15"/>
      <c r="BSD63" s="7"/>
      <c r="BSE63" s="14"/>
      <c r="BSF63" s="15"/>
      <c r="BSG63" s="7"/>
      <c r="BSH63" s="14"/>
      <c r="BSI63" s="15"/>
      <c r="BSJ63" s="7"/>
      <c r="BSK63" s="14"/>
      <c r="BSL63" s="15"/>
      <c r="BSM63" s="7"/>
      <c r="BSN63" s="14"/>
      <c r="BSO63" s="15"/>
      <c r="BSP63" s="7"/>
      <c r="BSQ63" s="14"/>
      <c r="BSR63" s="15"/>
      <c r="BSS63" s="7"/>
      <c r="BST63" s="14"/>
      <c r="BSU63" s="15"/>
      <c r="BSV63" s="7"/>
      <c r="BSW63" s="14"/>
      <c r="BSX63" s="15"/>
      <c r="BSY63" s="7"/>
      <c r="BSZ63" s="14"/>
      <c r="BTA63" s="15"/>
      <c r="BTB63" s="7"/>
      <c r="BTC63" s="14"/>
      <c r="BTD63" s="15"/>
      <c r="BTE63" s="7"/>
      <c r="BTF63" s="14"/>
      <c r="BTG63" s="15"/>
      <c r="BTH63" s="7"/>
      <c r="BTI63" s="14"/>
      <c r="BTJ63" s="15"/>
      <c r="BTK63" s="7"/>
      <c r="BTL63" s="14"/>
      <c r="BTM63" s="15"/>
      <c r="BTN63" s="7"/>
      <c r="BTO63" s="14"/>
      <c r="BTP63" s="15"/>
      <c r="BTQ63" s="7"/>
      <c r="BTR63" s="14"/>
      <c r="BTS63" s="15"/>
      <c r="BTT63" s="7"/>
      <c r="BTU63" s="14"/>
      <c r="BTV63" s="15"/>
      <c r="BTW63" s="7"/>
      <c r="BTX63" s="14"/>
      <c r="BTY63" s="15"/>
      <c r="BTZ63" s="7"/>
      <c r="BUA63" s="14"/>
      <c r="BUB63" s="15"/>
      <c r="BUC63" s="7"/>
      <c r="BUD63" s="14"/>
      <c r="BUE63" s="15"/>
      <c r="BUF63" s="7"/>
      <c r="BUG63" s="14"/>
      <c r="BUH63" s="15"/>
      <c r="BUI63" s="7"/>
      <c r="BUJ63" s="14"/>
      <c r="BUK63" s="15"/>
      <c r="BUL63" s="7"/>
      <c r="BUM63" s="14"/>
      <c r="BUN63" s="15"/>
      <c r="BUO63" s="7"/>
      <c r="BUP63" s="14"/>
      <c r="BUQ63" s="15"/>
      <c r="BUR63" s="7"/>
      <c r="BUS63" s="14"/>
      <c r="BUT63" s="15"/>
      <c r="BUU63" s="7"/>
      <c r="BUV63" s="14"/>
      <c r="BUW63" s="15"/>
      <c r="BUX63" s="7"/>
      <c r="BUY63" s="14"/>
      <c r="BUZ63" s="15"/>
      <c r="BVA63" s="7"/>
      <c r="BVB63" s="14"/>
      <c r="BVC63" s="15"/>
      <c r="BVD63" s="7"/>
      <c r="BVE63" s="14"/>
      <c r="BVF63" s="15"/>
      <c r="BVG63" s="7"/>
      <c r="BVH63" s="14"/>
      <c r="BVI63" s="15"/>
      <c r="BVJ63" s="7"/>
      <c r="BVK63" s="14"/>
      <c r="BVL63" s="15"/>
      <c r="BVM63" s="7"/>
      <c r="BVN63" s="14"/>
      <c r="BVO63" s="15"/>
      <c r="BVP63" s="7"/>
      <c r="BVQ63" s="14"/>
      <c r="BVR63" s="15"/>
      <c r="BVS63" s="7"/>
      <c r="BVT63" s="14"/>
      <c r="BVU63" s="15"/>
      <c r="BVV63" s="7"/>
      <c r="BVW63" s="14"/>
      <c r="BVX63" s="15"/>
      <c r="BVY63" s="7"/>
      <c r="BVZ63" s="14"/>
      <c r="BWA63" s="15"/>
      <c r="BWB63" s="7"/>
      <c r="BWC63" s="14"/>
      <c r="BWD63" s="15"/>
      <c r="BWE63" s="7"/>
      <c r="BWF63" s="14"/>
      <c r="BWG63" s="15"/>
      <c r="BWH63" s="7"/>
      <c r="BWI63" s="14"/>
      <c r="BWJ63" s="15"/>
      <c r="BWK63" s="7"/>
      <c r="BWL63" s="14"/>
      <c r="BWM63" s="15"/>
      <c r="BWN63" s="7"/>
      <c r="BWO63" s="14"/>
      <c r="BWP63" s="15"/>
      <c r="BWQ63" s="7"/>
      <c r="BWR63" s="14"/>
      <c r="BWS63" s="15"/>
      <c r="BWT63" s="7"/>
      <c r="BWU63" s="14"/>
      <c r="BWV63" s="15"/>
      <c r="BWW63" s="7"/>
      <c r="BWX63" s="14"/>
      <c r="BWY63" s="15"/>
      <c r="BWZ63" s="7"/>
      <c r="BXA63" s="14"/>
      <c r="BXB63" s="15"/>
      <c r="BXC63" s="7"/>
      <c r="BXD63" s="14"/>
      <c r="BXE63" s="15"/>
      <c r="BXF63" s="7"/>
      <c r="BXG63" s="14"/>
      <c r="BXH63" s="15"/>
      <c r="BXI63" s="7"/>
      <c r="BXJ63" s="14"/>
      <c r="BXK63" s="15"/>
      <c r="BXL63" s="7"/>
      <c r="BXM63" s="14"/>
      <c r="BXN63" s="15"/>
      <c r="BXO63" s="7"/>
      <c r="BXP63" s="14"/>
      <c r="BXQ63" s="15"/>
      <c r="BXR63" s="7"/>
      <c r="BXS63" s="14"/>
      <c r="BXT63" s="15"/>
      <c r="BXU63" s="7"/>
      <c r="BXV63" s="14"/>
      <c r="BXW63" s="15"/>
      <c r="BXX63" s="7"/>
      <c r="BXY63" s="14"/>
      <c r="BXZ63" s="15"/>
      <c r="BYA63" s="7"/>
      <c r="BYB63" s="14"/>
      <c r="BYC63" s="15"/>
      <c r="BYD63" s="7"/>
      <c r="BYE63" s="14"/>
      <c r="BYF63" s="15"/>
      <c r="BYG63" s="7"/>
      <c r="BYH63" s="14"/>
      <c r="BYI63" s="15"/>
      <c r="BYJ63" s="7"/>
      <c r="BYK63" s="14"/>
      <c r="BYL63" s="15"/>
      <c r="BYM63" s="7"/>
      <c r="BYN63" s="14"/>
      <c r="BYO63" s="15"/>
      <c r="BYP63" s="7"/>
      <c r="BYQ63" s="14"/>
      <c r="BYR63" s="15"/>
      <c r="BYS63" s="7"/>
      <c r="BYT63" s="14"/>
      <c r="BYU63" s="15"/>
      <c r="BYV63" s="7"/>
      <c r="BYW63" s="14"/>
      <c r="BYX63" s="15"/>
      <c r="BYY63" s="7"/>
      <c r="BYZ63" s="14"/>
      <c r="BZA63" s="15"/>
      <c r="BZB63" s="7"/>
      <c r="BZC63" s="14"/>
      <c r="BZD63" s="15"/>
      <c r="BZE63" s="7"/>
      <c r="BZF63" s="14"/>
      <c r="BZG63" s="15"/>
      <c r="BZH63" s="7"/>
      <c r="BZI63" s="14"/>
      <c r="BZJ63" s="15"/>
      <c r="BZK63" s="7"/>
      <c r="BZL63" s="14"/>
      <c r="BZM63" s="15"/>
      <c r="BZN63" s="7"/>
      <c r="BZO63" s="14"/>
      <c r="BZP63" s="15"/>
      <c r="BZQ63" s="7"/>
      <c r="BZR63" s="14"/>
      <c r="BZS63" s="15"/>
      <c r="BZT63" s="7"/>
      <c r="BZU63" s="14"/>
      <c r="BZV63" s="15"/>
      <c r="BZW63" s="7"/>
      <c r="BZX63" s="14"/>
      <c r="BZY63" s="15"/>
      <c r="BZZ63" s="7"/>
      <c r="CAA63" s="14"/>
      <c r="CAB63" s="15"/>
      <c r="CAC63" s="7"/>
      <c r="CAD63" s="14"/>
      <c r="CAE63" s="15"/>
      <c r="CAF63" s="7"/>
      <c r="CAG63" s="14"/>
      <c r="CAH63" s="15"/>
      <c r="CAI63" s="7"/>
      <c r="CAJ63" s="14"/>
      <c r="CAK63" s="15"/>
      <c r="CAL63" s="7"/>
      <c r="CAM63" s="14"/>
      <c r="CAN63" s="15"/>
      <c r="CAO63" s="7"/>
      <c r="CAP63" s="14"/>
      <c r="CAQ63" s="15"/>
      <c r="CAR63" s="7"/>
      <c r="CAS63" s="14"/>
      <c r="CAT63" s="15"/>
      <c r="CAU63" s="7"/>
      <c r="CAV63" s="14"/>
      <c r="CAW63" s="15"/>
      <c r="CAX63" s="7"/>
      <c r="CAY63" s="14"/>
      <c r="CAZ63" s="15"/>
      <c r="CBA63" s="7"/>
      <c r="CBB63" s="14"/>
      <c r="CBC63" s="15"/>
      <c r="CBD63" s="7"/>
      <c r="CBE63" s="14"/>
      <c r="CBF63" s="15"/>
      <c r="CBG63" s="7"/>
      <c r="CBH63" s="14"/>
      <c r="CBI63" s="15"/>
      <c r="CBJ63" s="7"/>
      <c r="CBK63" s="14"/>
      <c r="CBL63" s="15"/>
      <c r="CBM63" s="7"/>
      <c r="CBN63" s="14"/>
      <c r="CBO63" s="15"/>
      <c r="CBP63" s="7"/>
      <c r="CBQ63" s="14"/>
      <c r="CBR63" s="15"/>
      <c r="CBS63" s="7"/>
      <c r="CBT63" s="14"/>
      <c r="CBU63" s="15"/>
      <c r="CBV63" s="7"/>
      <c r="CBW63" s="14"/>
      <c r="CBX63" s="15"/>
      <c r="CBY63" s="7"/>
      <c r="CBZ63" s="14"/>
      <c r="CCA63" s="15"/>
      <c r="CCB63" s="7"/>
      <c r="CCC63" s="14"/>
      <c r="CCD63" s="15"/>
      <c r="CCE63" s="7"/>
      <c r="CCF63" s="14"/>
      <c r="CCG63" s="15"/>
      <c r="CCH63" s="7"/>
      <c r="CCI63" s="14"/>
      <c r="CCJ63" s="15"/>
      <c r="CCK63" s="7"/>
      <c r="CCL63" s="14"/>
      <c r="CCM63" s="15"/>
      <c r="CCN63" s="7"/>
      <c r="CCO63" s="14"/>
      <c r="CCP63" s="15"/>
      <c r="CCQ63" s="7"/>
      <c r="CCR63" s="14"/>
      <c r="CCS63" s="15"/>
      <c r="CCT63" s="7"/>
      <c r="CCU63" s="14"/>
      <c r="CCV63" s="15"/>
      <c r="CCW63" s="7"/>
      <c r="CCX63" s="14"/>
      <c r="CCY63" s="15"/>
      <c r="CCZ63" s="7"/>
      <c r="CDA63" s="14"/>
      <c r="CDB63" s="15"/>
      <c r="CDC63" s="7"/>
      <c r="CDD63" s="14"/>
      <c r="CDE63" s="15"/>
      <c r="CDF63" s="7"/>
      <c r="CDG63" s="14"/>
      <c r="CDH63" s="15"/>
      <c r="CDI63" s="7"/>
      <c r="CDJ63" s="14"/>
      <c r="CDK63" s="15"/>
      <c r="CDL63" s="7"/>
      <c r="CDM63" s="14"/>
      <c r="CDN63" s="15"/>
      <c r="CDO63" s="7"/>
      <c r="CDP63" s="14"/>
      <c r="CDQ63" s="15"/>
      <c r="CDR63" s="7"/>
      <c r="CDS63" s="14"/>
      <c r="CDT63" s="15"/>
      <c r="CDU63" s="7"/>
      <c r="CDV63" s="14"/>
      <c r="CDW63" s="15"/>
      <c r="CDX63" s="7"/>
      <c r="CDY63" s="14"/>
      <c r="CDZ63" s="15"/>
      <c r="CEA63" s="7"/>
      <c r="CEB63" s="14"/>
      <c r="CEC63" s="15"/>
      <c r="CED63" s="7"/>
      <c r="CEE63" s="14"/>
      <c r="CEF63" s="15"/>
      <c r="CEG63" s="7"/>
      <c r="CEH63" s="14"/>
      <c r="CEI63" s="15"/>
      <c r="CEJ63" s="7"/>
      <c r="CEK63" s="14"/>
      <c r="CEL63" s="15"/>
      <c r="CEM63" s="7"/>
      <c r="CEN63" s="14"/>
      <c r="CEO63" s="15"/>
      <c r="CEP63" s="7"/>
      <c r="CEQ63" s="14"/>
      <c r="CER63" s="15"/>
      <c r="CES63" s="7"/>
      <c r="CET63" s="14"/>
      <c r="CEU63" s="15"/>
      <c r="CEV63" s="7"/>
      <c r="CEW63" s="14"/>
      <c r="CEX63" s="15"/>
      <c r="CEY63" s="7"/>
      <c r="CEZ63" s="14"/>
      <c r="CFA63" s="15"/>
      <c r="CFB63" s="7"/>
      <c r="CFC63" s="14"/>
      <c r="CFD63" s="15"/>
      <c r="CFE63" s="7"/>
      <c r="CFF63" s="14"/>
      <c r="CFG63" s="15"/>
      <c r="CFH63" s="7"/>
      <c r="CFI63" s="14"/>
      <c r="CFJ63" s="15"/>
      <c r="CFK63" s="7"/>
      <c r="CFL63" s="14"/>
      <c r="CFM63" s="15"/>
      <c r="CFN63" s="7"/>
      <c r="CFO63" s="14"/>
      <c r="CFP63" s="15"/>
      <c r="CFQ63" s="7"/>
      <c r="CFR63" s="14"/>
      <c r="CFS63" s="15"/>
      <c r="CFT63" s="7"/>
      <c r="CFU63" s="14"/>
      <c r="CFV63" s="15"/>
      <c r="CFW63" s="7"/>
      <c r="CFX63" s="14"/>
      <c r="CFY63" s="15"/>
      <c r="CFZ63" s="7"/>
      <c r="CGA63" s="14"/>
      <c r="CGB63" s="15"/>
      <c r="CGC63" s="7"/>
      <c r="CGD63" s="14"/>
      <c r="CGE63" s="15"/>
      <c r="CGF63" s="7"/>
      <c r="CGG63" s="14"/>
      <c r="CGH63" s="15"/>
      <c r="CGI63" s="7"/>
      <c r="CGJ63" s="14"/>
      <c r="CGK63" s="15"/>
      <c r="CGL63" s="7"/>
      <c r="CGM63" s="14"/>
      <c r="CGN63" s="15"/>
      <c r="CGO63" s="7"/>
      <c r="CGP63" s="14"/>
      <c r="CGQ63" s="15"/>
      <c r="CGR63" s="7"/>
      <c r="CGS63" s="14"/>
      <c r="CGT63" s="15"/>
      <c r="CGU63" s="7"/>
      <c r="CGV63" s="14"/>
      <c r="CGW63" s="15"/>
      <c r="CGX63" s="7"/>
      <c r="CGY63" s="14"/>
      <c r="CGZ63" s="15"/>
      <c r="CHA63" s="7"/>
      <c r="CHB63" s="14"/>
      <c r="CHC63" s="15"/>
      <c r="CHD63" s="7"/>
      <c r="CHE63" s="14"/>
      <c r="CHF63" s="15"/>
      <c r="CHG63" s="7"/>
      <c r="CHH63" s="14"/>
      <c r="CHI63" s="15"/>
      <c r="CHJ63" s="7"/>
      <c r="CHK63" s="14"/>
      <c r="CHL63" s="15"/>
      <c r="CHM63" s="7"/>
      <c r="CHN63" s="14"/>
      <c r="CHO63" s="15"/>
      <c r="CHP63" s="7"/>
      <c r="CHQ63" s="14"/>
      <c r="CHR63" s="15"/>
      <c r="CHS63" s="7"/>
      <c r="CHT63" s="14"/>
      <c r="CHU63" s="15"/>
      <c r="CHV63" s="7"/>
      <c r="CHW63" s="14"/>
      <c r="CHX63" s="15"/>
      <c r="CHY63" s="7"/>
      <c r="CHZ63" s="14"/>
      <c r="CIA63" s="15"/>
      <c r="CIB63" s="7"/>
      <c r="CIC63" s="14"/>
      <c r="CID63" s="15"/>
      <c r="CIE63" s="7"/>
      <c r="CIF63" s="14"/>
      <c r="CIG63" s="15"/>
      <c r="CIH63" s="7"/>
      <c r="CII63" s="14"/>
      <c r="CIJ63" s="15"/>
      <c r="CIK63" s="7"/>
      <c r="CIL63" s="14"/>
      <c r="CIM63" s="15"/>
      <c r="CIN63" s="7"/>
      <c r="CIO63" s="14"/>
      <c r="CIP63" s="15"/>
      <c r="CIQ63" s="7"/>
      <c r="CIR63" s="14"/>
      <c r="CIS63" s="15"/>
      <c r="CIT63" s="7"/>
      <c r="CIU63" s="14"/>
      <c r="CIV63" s="15"/>
      <c r="CIW63" s="7"/>
      <c r="CIX63" s="14"/>
      <c r="CIY63" s="15"/>
      <c r="CIZ63" s="7"/>
      <c r="CJA63" s="14"/>
      <c r="CJB63" s="15"/>
      <c r="CJC63" s="7"/>
      <c r="CJD63" s="14"/>
      <c r="CJE63" s="15"/>
      <c r="CJF63" s="7"/>
      <c r="CJG63" s="14"/>
      <c r="CJH63" s="15"/>
      <c r="CJI63" s="7"/>
      <c r="CJJ63" s="14"/>
      <c r="CJK63" s="15"/>
      <c r="CJL63" s="7"/>
      <c r="CJM63" s="14"/>
      <c r="CJN63" s="15"/>
      <c r="CJO63" s="7"/>
      <c r="CJP63" s="14"/>
      <c r="CJQ63" s="15"/>
      <c r="CJR63" s="7"/>
      <c r="CJS63" s="14"/>
      <c r="CJT63" s="15"/>
      <c r="CJU63" s="7"/>
      <c r="CJV63" s="14"/>
      <c r="CJW63" s="15"/>
      <c r="CJX63" s="7"/>
      <c r="CJY63" s="14"/>
      <c r="CJZ63" s="15"/>
      <c r="CKA63" s="7"/>
      <c r="CKB63" s="14"/>
      <c r="CKC63" s="15"/>
      <c r="CKD63" s="7"/>
      <c r="CKE63" s="14"/>
      <c r="CKF63" s="15"/>
      <c r="CKG63" s="7"/>
      <c r="CKH63" s="14"/>
      <c r="CKI63" s="15"/>
      <c r="CKJ63" s="7"/>
      <c r="CKK63" s="14"/>
      <c r="CKL63" s="15"/>
      <c r="CKM63" s="7"/>
      <c r="CKN63" s="14"/>
      <c r="CKO63" s="15"/>
      <c r="CKP63" s="7"/>
      <c r="CKQ63" s="14"/>
      <c r="CKR63" s="15"/>
      <c r="CKS63" s="7"/>
      <c r="CKT63" s="14"/>
      <c r="CKU63" s="15"/>
      <c r="CKV63" s="7"/>
      <c r="CKW63" s="14"/>
      <c r="CKX63" s="15"/>
      <c r="CKY63" s="7"/>
      <c r="CKZ63" s="14"/>
      <c r="CLA63" s="15"/>
      <c r="CLB63" s="7"/>
      <c r="CLC63" s="14"/>
      <c r="CLD63" s="15"/>
      <c r="CLE63" s="7"/>
      <c r="CLF63" s="14"/>
      <c r="CLG63" s="15"/>
      <c r="CLH63" s="7"/>
      <c r="CLI63" s="14"/>
      <c r="CLJ63" s="15"/>
      <c r="CLK63" s="7"/>
      <c r="CLL63" s="14"/>
      <c r="CLM63" s="15"/>
      <c r="CLN63" s="7"/>
      <c r="CLO63" s="14"/>
      <c r="CLP63" s="15"/>
      <c r="CLQ63" s="7"/>
      <c r="CLR63" s="14"/>
      <c r="CLS63" s="15"/>
      <c r="CLT63" s="7"/>
      <c r="CLU63" s="14"/>
      <c r="CLV63" s="15"/>
      <c r="CLW63" s="7"/>
      <c r="CLX63" s="14"/>
      <c r="CLY63" s="15"/>
      <c r="CLZ63" s="7"/>
      <c r="CMA63" s="14"/>
      <c r="CMB63" s="15"/>
      <c r="CMC63" s="7"/>
      <c r="CMD63" s="14"/>
      <c r="CME63" s="15"/>
      <c r="CMF63" s="7"/>
      <c r="CMG63" s="14"/>
      <c r="CMH63" s="15"/>
      <c r="CMI63" s="7"/>
      <c r="CMJ63" s="14"/>
      <c r="CMK63" s="15"/>
      <c r="CML63" s="7"/>
      <c r="CMM63" s="14"/>
      <c r="CMN63" s="15"/>
      <c r="CMO63" s="7"/>
      <c r="CMP63" s="14"/>
      <c r="CMQ63" s="15"/>
      <c r="CMR63" s="7"/>
      <c r="CMS63" s="14"/>
      <c r="CMT63" s="15"/>
      <c r="CMU63" s="7"/>
      <c r="CMV63" s="14"/>
      <c r="CMW63" s="15"/>
      <c r="CMX63" s="7"/>
      <c r="CMY63" s="14"/>
      <c r="CMZ63" s="15"/>
      <c r="CNA63" s="7"/>
      <c r="CNB63" s="14"/>
      <c r="CNC63" s="15"/>
      <c r="CND63" s="7"/>
      <c r="CNE63" s="14"/>
      <c r="CNF63" s="15"/>
      <c r="CNG63" s="7"/>
      <c r="CNH63" s="14"/>
      <c r="CNI63" s="15"/>
      <c r="CNJ63" s="7"/>
      <c r="CNK63" s="14"/>
      <c r="CNL63" s="15"/>
      <c r="CNM63" s="7"/>
      <c r="CNN63" s="14"/>
      <c r="CNO63" s="15"/>
      <c r="CNP63" s="7"/>
      <c r="CNQ63" s="14"/>
      <c r="CNR63" s="15"/>
      <c r="CNS63" s="7"/>
      <c r="CNT63" s="14"/>
      <c r="CNU63" s="15"/>
      <c r="CNV63" s="7"/>
      <c r="CNW63" s="14"/>
      <c r="CNX63" s="15"/>
      <c r="CNY63" s="7"/>
      <c r="CNZ63" s="14"/>
      <c r="COA63" s="15"/>
      <c r="COB63" s="7"/>
      <c r="COC63" s="14"/>
      <c r="COD63" s="15"/>
      <c r="COE63" s="7"/>
      <c r="COF63" s="14"/>
      <c r="COG63" s="15"/>
      <c r="COH63" s="7"/>
      <c r="COI63" s="14"/>
      <c r="COJ63" s="15"/>
      <c r="COK63" s="7"/>
      <c r="COL63" s="14"/>
      <c r="COM63" s="15"/>
      <c r="CON63" s="7"/>
      <c r="COO63" s="14"/>
      <c r="COP63" s="15"/>
      <c r="COQ63" s="7"/>
      <c r="COR63" s="14"/>
      <c r="COS63" s="15"/>
      <c r="COT63" s="7"/>
      <c r="COU63" s="14"/>
      <c r="COV63" s="15"/>
      <c r="COW63" s="7"/>
      <c r="COX63" s="14"/>
      <c r="COY63" s="15"/>
      <c r="COZ63" s="7"/>
      <c r="CPA63" s="14"/>
      <c r="CPB63" s="15"/>
      <c r="CPC63" s="7"/>
      <c r="CPD63" s="14"/>
      <c r="CPE63" s="15"/>
      <c r="CPF63" s="7"/>
      <c r="CPG63" s="14"/>
      <c r="CPH63" s="15"/>
      <c r="CPI63" s="7"/>
      <c r="CPJ63" s="14"/>
      <c r="CPK63" s="15"/>
      <c r="CPL63" s="7"/>
      <c r="CPM63" s="14"/>
      <c r="CPN63" s="15"/>
      <c r="CPO63" s="7"/>
      <c r="CPP63" s="14"/>
      <c r="CPQ63" s="15"/>
      <c r="CPR63" s="7"/>
      <c r="CPS63" s="14"/>
      <c r="CPT63" s="15"/>
      <c r="CPU63" s="7"/>
      <c r="CPV63" s="14"/>
      <c r="CPW63" s="15"/>
      <c r="CPX63" s="7"/>
      <c r="CPY63" s="14"/>
      <c r="CPZ63" s="15"/>
      <c r="CQA63" s="7"/>
      <c r="CQB63" s="14"/>
      <c r="CQC63" s="15"/>
      <c r="CQD63" s="7"/>
      <c r="CQE63" s="14"/>
      <c r="CQF63" s="15"/>
      <c r="CQG63" s="7"/>
      <c r="CQH63" s="14"/>
      <c r="CQI63" s="15"/>
      <c r="CQJ63" s="7"/>
      <c r="CQK63" s="14"/>
      <c r="CQL63" s="15"/>
      <c r="CQM63" s="7"/>
      <c r="CQN63" s="14"/>
      <c r="CQO63" s="15"/>
      <c r="CQP63" s="7"/>
      <c r="CQQ63" s="14"/>
      <c r="CQR63" s="15"/>
      <c r="CQS63" s="7"/>
      <c r="CQT63" s="14"/>
      <c r="CQU63" s="15"/>
      <c r="CQV63" s="7"/>
      <c r="CQW63" s="14"/>
      <c r="CQX63" s="15"/>
      <c r="CQY63" s="7"/>
      <c r="CQZ63" s="14"/>
      <c r="CRA63" s="15"/>
      <c r="CRB63" s="7"/>
      <c r="CRC63" s="14"/>
      <c r="CRD63" s="15"/>
      <c r="CRE63" s="7"/>
      <c r="CRF63" s="14"/>
      <c r="CRG63" s="15"/>
      <c r="CRH63" s="7"/>
      <c r="CRI63" s="14"/>
      <c r="CRJ63" s="15"/>
      <c r="CRK63" s="7"/>
      <c r="CRL63" s="14"/>
      <c r="CRM63" s="15"/>
      <c r="CRN63" s="7"/>
      <c r="CRO63" s="14"/>
      <c r="CRP63" s="15"/>
      <c r="CRQ63" s="7"/>
      <c r="CRR63" s="14"/>
      <c r="CRS63" s="15"/>
      <c r="CRT63" s="7"/>
      <c r="CRU63" s="14"/>
      <c r="CRV63" s="15"/>
      <c r="CRW63" s="7"/>
      <c r="CRX63" s="14"/>
      <c r="CRY63" s="15"/>
      <c r="CRZ63" s="7"/>
      <c r="CSA63" s="14"/>
      <c r="CSB63" s="15"/>
      <c r="CSC63" s="7"/>
      <c r="CSD63" s="14"/>
      <c r="CSE63" s="15"/>
      <c r="CSF63" s="7"/>
      <c r="CSG63" s="14"/>
      <c r="CSH63" s="15"/>
      <c r="CSI63" s="7"/>
      <c r="CSJ63" s="14"/>
      <c r="CSK63" s="15"/>
    </row>
    <row r="64" spans="1:2533" x14ac:dyDescent="0.25">
      <c r="A64" s="68"/>
      <c r="B64" s="7" t="str">
        <f>"5." &amp; D$1&amp; ".6.3."</f>
        <v>5.1.6.3.</v>
      </c>
      <c r="C64" s="14" t="str">
        <f>IF(ISBLANK(D1),"",IF(VLOOKUP(D1,Register,62,FALSE)=0,"",(VLOOKUP(D1,Register,62,FALSE))))</f>
        <v/>
      </c>
      <c r="D64" s="15" t="s">
        <v>19</v>
      </c>
      <c r="E64" s="7" t="str">
        <f>"5." &amp; G$1&amp; ".6.3."</f>
        <v>5.2.6.3.</v>
      </c>
      <c r="F64" s="14" t="str">
        <f>IF(ISBLANK(G1),"",IF(VLOOKUP(G1,Register,62,FALSE)=0,"",(VLOOKUP(G1,Register,62,FALSE))))</f>
        <v/>
      </c>
      <c r="G64" s="15" t="s">
        <v>19</v>
      </c>
      <c r="H64" s="7" t="str">
        <f>"5." &amp; J$1&amp; ".6.3."</f>
        <v>5.3.6.3.</v>
      </c>
      <c r="I64" s="14" t="str">
        <f>IF(ISBLANK(J1),"",IF(VLOOKUP(J1,Register,62,FALSE)=0,"",(VLOOKUP(J1,Register,62,FALSE))))</f>
        <v/>
      </c>
      <c r="J64" s="15" t="s">
        <v>19</v>
      </c>
      <c r="K64" s="7" t="str">
        <f>"5." &amp; M$1&amp; ".6.3."</f>
        <v>5.4.6.3.</v>
      </c>
      <c r="L64" s="14" t="str">
        <f>IF(ISBLANK(M1),"",IF(VLOOKUP(M1,Register,62,FALSE)=0,"",(VLOOKUP(M1,Register,62,FALSE))))</f>
        <v/>
      </c>
      <c r="M64" s="15" t="s">
        <v>19</v>
      </c>
      <c r="N64" s="7" t="str">
        <f>"5." &amp; P$1&amp; ".6.3."</f>
        <v>5.5.6.3.</v>
      </c>
      <c r="O64" s="14" t="str">
        <f>IF(ISBLANK(P1),"",IF(VLOOKUP(P1,Register,62,FALSE)=0,"",(VLOOKUP(P1,Register,62,FALSE))))</f>
        <v/>
      </c>
      <c r="P64" s="15" t="s">
        <v>19</v>
      </c>
      <c r="Q64" s="7" t="str">
        <f>"5." &amp; S$1&amp; ".6.3."</f>
        <v>5.6.6.3.</v>
      </c>
      <c r="R64" s="14" t="str">
        <f>IF(ISBLANK(S1),"",IF(VLOOKUP(S1,Register,62,FALSE)=0,"",(VLOOKUP(S1,Register,62,FALSE))))</f>
        <v/>
      </c>
      <c r="S64" s="15" t="s">
        <v>19</v>
      </c>
      <c r="T64" s="7" t="str">
        <f t="shared" ref="T64" si="15318">"5." &amp; V$1&amp; ".6.3."</f>
        <v>5.7.6.3.</v>
      </c>
      <c r="U64" s="14" t="str">
        <f>IF(ISBLANK(V1),"",IF(VLOOKUP(V1,Register,62,FALSE)=0,"",(VLOOKUP(V1,Register,62,FALSE))))</f>
        <v/>
      </c>
      <c r="V64" s="15" t="s">
        <v>19</v>
      </c>
      <c r="W64" s="7" t="str">
        <f t="shared" ref="W64" si="15319">"5." &amp; Y$1&amp; ".6.3."</f>
        <v>5.8.6.3.</v>
      </c>
      <c r="X64" s="14" t="str">
        <f>IF(ISBLANK(Y1),"",IF(VLOOKUP(Y1,Register,62,FALSE)=0,"",(VLOOKUP(Y1,Register,62,FALSE))))</f>
        <v/>
      </c>
      <c r="Y64" s="15" t="s">
        <v>19</v>
      </c>
      <c r="Z64" s="7" t="str">
        <f t="shared" ref="Z64" si="15320">"5." &amp; AB$1&amp; ".6.3."</f>
        <v>5.9.6.3.</v>
      </c>
      <c r="AA64" s="14" t="str">
        <f>IF(ISBLANK(AB1),"",IF(VLOOKUP(AB1,Register,62,FALSE)=0,"",(VLOOKUP(AB1,Register,62,FALSE))))</f>
        <v/>
      </c>
      <c r="AB64" s="15" t="s">
        <v>19</v>
      </c>
      <c r="AC64" s="7" t="str">
        <f t="shared" ref="AC64" si="15321">"5." &amp; AE$1&amp; ".6.3."</f>
        <v>5.10.6.3.</v>
      </c>
      <c r="AD64" s="14" t="str">
        <f>IF(ISBLANK(AE1),"",IF(VLOOKUP(AE1,Register,62,FALSE)=0,"",(VLOOKUP(AE1,Register,62,FALSE))))</f>
        <v/>
      </c>
      <c r="AE64" s="15" t="s">
        <v>19</v>
      </c>
      <c r="AF64" s="7" t="str">
        <f t="shared" ref="AF64" si="15322">"5." &amp; AH$1&amp; ".6.3."</f>
        <v>5.11.6.3.</v>
      </c>
      <c r="AG64" s="14" t="str">
        <f>IF(ISBLANK(AH1),"",IF(VLOOKUP(AH1,Register,62,FALSE)=0,"",(VLOOKUP(AH1,Register,62,FALSE))))</f>
        <v/>
      </c>
      <c r="AH64" s="15" t="s">
        <v>19</v>
      </c>
      <c r="AI64" s="7" t="str">
        <f t="shared" ref="AI64" si="15323">"5." &amp; AK$1&amp; ".6.3."</f>
        <v>5.12.6.3.</v>
      </c>
      <c r="AJ64" s="14" t="str">
        <f>IF(ISBLANK(AK1),"",IF(VLOOKUP(AK1,Register,62,FALSE)=0,"",(VLOOKUP(AK1,Register,62,FALSE))))</f>
        <v/>
      </c>
      <c r="AK64" s="15" t="s">
        <v>19</v>
      </c>
      <c r="AL64" s="7" t="str">
        <f t="shared" ref="AL64" si="15324">"5." &amp; AN$1&amp; ".6.3."</f>
        <v>5.13.6.3.</v>
      </c>
      <c r="AM64" s="14" t="str">
        <f>IF(ISBLANK(AN1),"",IF(VLOOKUP(AN1,Register,62,FALSE)=0,"",(VLOOKUP(AN1,Register,62,FALSE))))</f>
        <v/>
      </c>
      <c r="AN64" s="15" t="s">
        <v>19</v>
      </c>
      <c r="AO64" s="7" t="str">
        <f t="shared" ref="AO64" si="15325">"5." &amp; AQ$1&amp; ".6.3."</f>
        <v>5.14.6.3.</v>
      </c>
      <c r="AP64" s="14" t="str">
        <f>IF(ISBLANK(AQ1),"",IF(VLOOKUP(AQ1,Register,62,FALSE)=0,"",(VLOOKUP(AQ1,Register,62,FALSE))))</f>
        <v/>
      </c>
      <c r="AQ64" s="15" t="s">
        <v>19</v>
      </c>
      <c r="AR64" s="7" t="str">
        <f t="shared" ref="AR64" si="15326">"5." &amp; AT$1&amp; ".6.3."</f>
        <v>5.15.6.3.</v>
      </c>
      <c r="AS64" s="14" t="str">
        <f>IF(ISBLANK(AT1),"",IF(VLOOKUP(AT1,Register,62,FALSE)=0,"",(VLOOKUP(AT1,Register,62,FALSE))))</f>
        <v/>
      </c>
      <c r="AT64" s="15" t="s">
        <v>19</v>
      </c>
      <c r="AU64" s="7" t="str">
        <f t="shared" ref="AU64" si="15327">"5." &amp; AW$1&amp; ".6.3."</f>
        <v>5.16.6.3.</v>
      </c>
      <c r="AV64" s="14" t="str">
        <f>IF(ISBLANK(AW1),"",IF(VLOOKUP(AW1,Register,62,FALSE)=0,"",(VLOOKUP(AW1,Register,62,FALSE))))</f>
        <v/>
      </c>
      <c r="AW64" s="15" t="s">
        <v>19</v>
      </c>
      <c r="AX64" s="7" t="str">
        <f t="shared" ref="AX64" si="15328">"5." &amp; AZ$1&amp; ".6.3."</f>
        <v>5.17.6.3.</v>
      </c>
      <c r="AY64" s="14" t="str">
        <f>IF(ISBLANK(AZ1),"",IF(VLOOKUP(AZ1,Register,62,FALSE)=0,"",(VLOOKUP(AZ1,Register,62,FALSE))))</f>
        <v/>
      </c>
      <c r="AZ64" s="15" t="s">
        <v>19</v>
      </c>
      <c r="BA64" s="7" t="str">
        <f t="shared" ref="BA64" si="15329">"5." &amp; BC$1&amp; ".6.3."</f>
        <v>5.18.6.3.</v>
      </c>
      <c r="BB64" s="14" t="str">
        <f>IF(ISBLANK(BC1),"",IF(VLOOKUP(BC1,Register,62,FALSE)=0,"",(VLOOKUP(BC1,Register,62,FALSE))))</f>
        <v/>
      </c>
      <c r="BC64" s="15" t="s">
        <v>19</v>
      </c>
      <c r="BD64" s="7" t="str">
        <f t="shared" ref="BD64" si="15330">"5." &amp; BF$1&amp; ".6.3."</f>
        <v>5.19.6.3.</v>
      </c>
      <c r="BE64" s="14" t="str">
        <f>IF(ISBLANK(BF1),"",IF(VLOOKUP(BF1,Register,62,FALSE)=0,"",(VLOOKUP(BF1,Register,62,FALSE))))</f>
        <v/>
      </c>
      <c r="BF64" s="15" t="s">
        <v>19</v>
      </c>
      <c r="BG64" s="7" t="str">
        <f t="shared" ref="BG64" si="15331">"5." &amp; BI$1&amp; ".6.3."</f>
        <v>5.20.6.3.</v>
      </c>
      <c r="BH64" s="14" t="str">
        <f>IF(ISBLANK(BI1),"",IF(VLOOKUP(BI1,Register,62,FALSE)=0,"",(VLOOKUP(BI1,Register,62,FALSE))))</f>
        <v/>
      </c>
      <c r="BI64" s="15" t="s">
        <v>19</v>
      </c>
      <c r="BJ64" s="7" t="str">
        <f t="shared" ref="BJ64" si="15332">"5." &amp; BL$1&amp; ".6.3."</f>
        <v>5.21.6.3.</v>
      </c>
      <c r="BK64" s="14" t="str">
        <f>IF(ISBLANK(BL1),"",IF(VLOOKUP(BL1,Register,62,FALSE)=0,"",(VLOOKUP(BL1,Register,62,FALSE))))</f>
        <v/>
      </c>
      <c r="BL64" s="15" t="s">
        <v>19</v>
      </c>
      <c r="BM64" s="7" t="str">
        <f t="shared" ref="BM64" si="15333">"5." &amp; BO$1&amp; ".6.3."</f>
        <v>5.22.6.3.</v>
      </c>
      <c r="BN64" s="14" t="str">
        <f>IF(ISBLANK(BO1),"",IF(VLOOKUP(BO1,Register,62,FALSE)=0,"",(VLOOKUP(BO1,Register,62,FALSE))))</f>
        <v/>
      </c>
      <c r="BO64" s="15" t="s">
        <v>19</v>
      </c>
      <c r="BP64" s="7" t="str">
        <f t="shared" ref="BP64" si="15334">"5." &amp; BR$1&amp; ".6.3."</f>
        <v>5.23.6.3.</v>
      </c>
      <c r="BQ64" s="14" t="str">
        <f>IF(ISBLANK(BR1),"",IF(VLOOKUP(BR1,Register,62,FALSE)=0,"",(VLOOKUP(BR1,Register,62,FALSE))))</f>
        <v/>
      </c>
      <c r="BR64" s="15" t="s">
        <v>19</v>
      </c>
      <c r="BS64" s="7" t="str">
        <f t="shared" ref="BS64" si="15335">"5." &amp; BU$1&amp; ".6.3."</f>
        <v>5.24.6.3.</v>
      </c>
      <c r="BT64" s="14" t="str">
        <f>IF(ISBLANK(BU1),"",IF(VLOOKUP(BU1,Register,62,FALSE)=0,"",(VLOOKUP(BU1,Register,62,FALSE))))</f>
        <v/>
      </c>
      <c r="BU64" s="15" t="s">
        <v>19</v>
      </c>
      <c r="BV64" s="7" t="str">
        <f t="shared" ref="BV64" si="15336">"5." &amp; BX$1&amp; ".6.3."</f>
        <v>5.25.6.3.</v>
      </c>
      <c r="BW64" s="14" t="str">
        <f>IF(ISBLANK(BX1),"",IF(VLOOKUP(BX1,Register,62,FALSE)=0,"",(VLOOKUP(BX1,Register,62,FALSE))))</f>
        <v/>
      </c>
      <c r="BX64" s="15" t="s">
        <v>19</v>
      </c>
      <c r="BY64" s="7" t="str">
        <f t="shared" ref="BY64" si="15337">"5." &amp; CA$1&amp; ".6.3."</f>
        <v>5.26.6.3.</v>
      </c>
      <c r="BZ64" s="14" t="str">
        <f>IF(ISBLANK(CA1),"",IF(VLOOKUP(CA1,Register,62,FALSE)=0,"",(VLOOKUP(CA1,Register,62,FALSE))))</f>
        <v/>
      </c>
      <c r="CA64" s="15" t="s">
        <v>19</v>
      </c>
      <c r="CB64" s="7" t="str">
        <f t="shared" ref="CB64" si="15338">"5." &amp; CD$1&amp; ".6.3."</f>
        <v>5.27.6.3.</v>
      </c>
      <c r="CC64" s="14" t="str">
        <f>IF(ISBLANK(CD1),"",IF(VLOOKUP(CD1,Register,62,FALSE)=0,"",(VLOOKUP(CD1,Register,62,FALSE))))</f>
        <v/>
      </c>
      <c r="CD64" s="15" t="s">
        <v>19</v>
      </c>
      <c r="CE64" s="7" t="str">
        <f t="shared" ref="CE64" si="15339">"5." &amp; CG$1&amp; ".6.3."</f>
        <v>5.28.6.3.</v>
      </c>
      <c r="CF64" s="14" t="str">
        <f>IF(ISBLANK(CG1),"",IF(VLOOKUP(CG1,Register,62,FALSE)=0,"",(VLOOKUP(CG1,Register,62,FALSE))))</f>
        <v/>
      </c>
      <c r="CG64" s="15" t="s">
        <v>19</v>
      </c>
      <c r="CH64" s="7" t="str">
        <f t="shared" ref="CH64" si="15340">"5." &amp; CJ$1&amp; ".6.3."</f>
        <v>5.29.6.3.</v>
      </c>
      <c r="CI64" s="14" t="str">
        <f>IF(ISBLANK(CJ1),"",IF(VLOOKUP(CJ1,Register,62,FALSE)=0,"",(VLOOKUP(CJ1,Register,62,FALSE))))</f>
        <v/>
      </c>
      <c r="CJ64" s="15" t="s">
        <v>19</v>
      </c>
      <c r="CK64" s="7" t="str">
        <f t="shared" ref="CK64" si="15341">"5." &amp; CM$1&amp; ".6.3."</f>
        <v>5.30.6.3.</v>
      </c>
      <c r="CL64" s="14" t="str">
        <f>IF(ISBLANK(CM1),"",IF(VLOOKUP(CM1,Register,62,FALSE)=0,"",(VLOOKUP(CM1,Register,62,FALSE))))</f>
        <v/>
      </c>
      <c r="CM64" s="15" t="s">
        <v>19</v>
      </c>
      <c r="CN64" s="7" t="str">
        <f t="shared" ref="CN64" si="15342">"5." &amp; CP$1&amp; ".6.3."</f>
        <v>5.31.6.3.</v>
      </c>
      <c r="CO64" s="14" t="str">
        <f>IF(ISBLANK(CP1),"",IF(VLOOKUP(CP1,Register,62,FALSE)=0,"",(VLOOKUP(CP1,Register,62,FALSE))))</f>
        <v/>
      </c>
      <c r="CP64" s="15" t="s">
        <v>19</v>
      </c>
      <c r="CQ64" s="7" t="str">
        <f t="shared" ref="CQ64" si="15343">"5." &amp; CS$1&amp; ".6.3."</f>
        <v>5.32.6.3.</v>
      </c>
      <c r="CR64" s="14" t="str">
        <f>IF(ISBLANK(CS1),"",IF(VLOOKUP(CS1,Register,62,FALSE)=0,"",(VLOOKUP(CS1,Register,62,FALSE))))</f>
        <v/>
      </c>
      <c r="CS64" s="15" t="s">
        <v>19</v>
      </c>
      <c r="CT64" s="7" t="str">
        <f t="shared" ref="CT64" si="15344">"5." &amp; CV$1&amp; ".6.3."</f>
        <v>5.33.6.3.</v>
      </c>
      <c r="CU64" s="14" t="str">
        <f>IF(ISBLANK(CV1),"",IF(VLOOKUP(CV1,Register,62,FALSE)=0,"",(VLOOKUP(CV1,Register,62,FALSE))))</f>
        <v/>
      </c>
      <c r="CV64" s="15" t="s">
        <v>19</v>
      </c>
      <c r="CW64" s="7" t="str">
        <f t="shared" ref="CW64" si="15345">"5." &amp; CY$1&amp; ".6.3."</f>
        <v>5.34.6.3.</v>
      </c>
      <c r="CX64" s="14" t="str">
        <f>IF(ISBLANK(CY1),"",IF(VLOOKUP(CY1,Register,62,FALSE)=0,"",(VLOOKUP(CY1,Register,62,FALSE))))</f>
        <v/>
      </c>
      <c r="CY64" s="15" t="s">
        <v>19</v>
      </c>
      <c r="CZ64" s="7" t="str">
        <f t="shared" ref="CZ64" si="15346">"5." &amp; DB$1&amp; ".6.3."</f>
        <v>5.35.6.3.</v>
      </c>
      <c r="DA64" s="14" t="str">
        <f>IF(ISBLANK(DB1),"",IF(VLOOKUP(DB1,Register,62,FALSE)=0,"",(VLOOKUP(DB1,Register,62,FALSE))))</f>
        <v/>
      </c>
      <c r="DB64" s="15" t="s">
        <v>19</v>
      </c>
      <c r="DC64" s="7" t="str">
        <f t="shared" ref="DC64" si="15347">"5." &amp; DE$1&amp; ".6.3."</f>
        <v>5.36.6.3.</v>
      </c>
      <c r="DD64" s="14" t="str">
        <f>IF(ISBLANK(DE1),"",IF(VLOOKUP(DE1,Register,62,FALSE)=0,"",(VLOOKUP(DE1,Register,62,FALSE))))</f>
        <v/>
      </c>
      <c r="DE64" s="15" t="s">
        <v>19</v>
      </c>
      <c r="DF64" s="7" t="str">
        <f t="shared" ref="DF64" si="15348">"5." &amp; DH$1&amp; ".6.3."</f>
        <v>5.37.6.3.</v>
      </c>
      <c r="DG64" s="14" t="str">
        <f>IF(ISBLANK(DH1),"",IF(VLOOKUP(DH1,Register,62,FALSE)=0,"",(VLOOKUP(DH1,Register,62,FALSE))))</f>
        <v/>
      </c>
      <c r="DH64" s="15" t="s">
        <v>19</v>
      </c>
      <c r="DI64" s="7" t="str">
        <f t="shared" ref="DI64" si="15349">"5." &amp; DK$1&amp; ".6.3."</f>
        <v>5.38.6.3.</v>
      </c>
      <c r="DJ64" s="14" t="str">
        <f>IF(ISBLANK(DK1),"",IF(VLOOKUP(DK1,Register,62,FALSE)=0,"",(VLOOKUP(DK1,Register,62,FALSE))))</f>
        <v/>
      </c>
      <c r="DK64" s="15" t="s">
        <v>19</v>
      </c>
      <c r="DL64" s="7" t="str">
        <f t="shared" ref="DL64" si="15350">"5." &amp; DN$1&amp; ".6.3."</f>
        <v>5.39.6.3.</v>
      </c>
      <c r="DM64" s="14" t="str">
        <f>IF(ISBLANK(DN1),"",IF(VLOOKUP(DN1,Register,62,FALSE)=0,"",(VLOOKUP(DN1,Register,62,FALSE))))</f>
        <v/>
      </c>
      <c r="DN64" s="15" t="s">
        <v>19</v>
      </c>
      <c r="DO64" s="7" t="str">
        <f t="shared" ref="DO64" si="15351">"5." &amp; DQ$1&amp; ".6.3."</f>
        <v>5.40.6.3.</v>
      </c>
      <c r="DP64" s="14" t="str">
        <f>IF(ISBLANK(DQ1),"",IF(VLOOKUP(DQ1,Register,62,FALSE)=0,"",(VLOOKUP(DQ1,Register,62,FALSE))))</f>
        <v/>
      </c>
      <c r="DQ64" s="15" t="s">
        <v>19</v>
      </c>
      <c r="DR64" s="7" t="str">
        <f t="shared" ref="DR64" si="15352">"5." &amp; DT$1&amp; ".6.3."</f>
        <v>5.41.6.3.</v>
      </c>
      <c r="DS64" s="14" t="str">
        <f>IF(ISBLANK(DT1),"",IF(VLOOKUP(DT1,Register,62,FALSE)=0,"",(VLOOKUP(DT1,Register,62,FALSE))))</f>
        <v/>
      </c>
      <c r="DT64" s="15" t="s">
        <v>19</v>
      </c>
      <c r="DU64" s="7" t="str">
        <f t="shared" ref="DU64" si="15353">"5." &amp; DW$1&amp; ".6.3."</f>
        <v>5.42.6.3.</v>
      </c>
      <c r="DV64" s="14" t="str">
        <f>IF(ISBLANK(DW1),"",IF(VLOOKUP(DW1,Register,62,FALSE)=0,"",(VLOOKUP(DW1,Register,62,FALSE))))</f>
        <v/>
      </c>
      <c r="DW64" s="15" t="s">
        <v>19</v>
      </c>
      <c r="DX64" s="7" t="str">
        <f t="shared" ref="DX64" si="15354">"5." &amp; DZ$1&amp; ".6.3."</f>
        <v>5.43.6.3.</v>
      </c>
      <c r="DY64" s="14" t="str">
        <f>IF(ISBLANK(DZ1),"",IF(VLOOKUP(DZ1,Register,62,FALSE)=0,"",(VLOOKUP(DZ1,Register,62,FALSE))))</f>
        <v/>
      </c>
      <c r="DZ64" s="15" t="s">
        <v>19</v>
      </c>
      <c r="EA64" s="7" t="str">
        <f t="shared" ref="EA64" si="15355">"5." &amp; EC$1&amp; ".6.3."</f>
        <v>5.44.6.3.</v>
      </c>
      <c r="EB64" s="14" t="str">
        <f>IF(ISBLANK(EC1),"",IF(VLOOKUP(EC1,Register,62,FALSE)=0,"",(VLOOKUP(EC1,Register,62,FALSE))))</f>
        <v/>
      </c>
      <c r="EC64" s="15" t="s">
        <v>19</v>
      </c>
      <c r="ED64" s="7" t="str">
        <f t="shared" ref="ED64" si="15356">"5." &amp; EF$1&amp; ".6.3."</f>
        <v>5.45.6.3.</v>
      </c>
      <c r="EE64" s="14" t="str">
        <f>IF(ISBLANK(EF1),"",IF(VLOOKUP(EF1,Register,62,FALSE)=0,"",(VLOOKUP(EF1,Register,62,FALSE))))</f>
        <v/>
      </c>
      <c r="EF64" s="15" t="s">
        <v>19</v>
      </c>
      <c r="EG64" s="7" t="str">
        <f t="shared" ref="EG64" si="15357">"5." &amp; EI$1&amp; ".6.3."</f>
        <v>5.46.6.3.</v>
      </c>
      <c r="EH64" s="14" t="str">
        <f>IF(ISBLANK(EI1),"",IF(VLOOKUP(EI1,Register,62,FALSE)=0,"",(VLOOKUP(EI1,Register,62,FALSE))))</f>
        <v/>
      </c>
      <c r="EI64" s="15" t="s">
        <v>19</v>
      </c>
      <c r="EJ64" s="7" t="str">
        <f t="shared" ref="EJ64" si="15358">"5." &amp; EL$1&amp; ".6.3."</f>
        <v>5.47.6.3.</v>
      </c>
      <c r="EK64" s="14" t="str">
        <f>IF(ISBLANK(EL1),"",IF(VLOOKUP(EL1,Register,62,FALSE)=0,"",(VLOOKUP(EL1,Register,62,FALSE))))</f>
        <v/>
      </c>
      <c r="EL64" s="15" t="s">
        <v>19</v>
      </c>
      <c r="EM64" s="7" t="str">
        <f t="shared" ref="EM64" si="15359">"5." &amp; EO$1&amp; ".6.3."</f>
        <v>5.48.6.3.</v>
      </c>
      <c r="EN64" s="14" t="str">
        <f>IF(ISBLANK(EO1),"",IF(VLOOKUP(EO1,Register,62,FALSE)=0,"",(VLOOKUP(EO1,Register,62,FALSE))))</f>
        <v/>
      </c>
      <c r="EO64" s="15" t="s">
        <v>19</v>
      </c>
      <c r="EP64" s="7" t="str">
        <f t="shared" ref="EP64" si="15360">"5." &amp; ER$1&amp; ".6.3."</f>
        <v>5.49.6.3.</v>
      </c>
      <c r="EQ64" s="14" t="str">
        <f>IF(ISBLANK(ER1),"",IF(VLOOKUP(ER1,Register,62,FALSE)=0,"",(VLOOKUP(ER1,Register,62,FALSE))))</f>
        <v/>
      </c>
      <c r="ER64" s="15" t="s">
        <v>19</v>
      </c>
      <c r="ES64" s="7" t="str">
        <f t="shared" ref="ES64" si="15361">"5." &amp; EU$1&amp; ".6.3."</f>
        <v>5.50.6.3.</v>
      </c>
      <c r="ET64" s="14" t="str">
        <f>IF(ISBLANK(EU1),"",IF(VLOOKUP(EU1,Register,62,FALSE)=0,"",(VLOOKUP(EU1,Register,62,FALSE))))</f>
        <v/>
      </c>
      <c r="EU64" s="15" t="s">
        <v>19</v>
      </c>
      <c r="EV64" s="7" t="str">
        <f t="shared" ref="EV64" si="15362">"5." &amp; EX$1&amp; ".6.3."</f>
        <v>5.51.6.3.</v>
      </c>
      <c r="EW64" s="14" t="str">
        <f>IF(ISBLANK(EX1),"",IF(VLOOKUP(EX1,Register,62,FALSE)=0,"",(VLOOKUP(EX1,Register,62,FALSE))))</f>
        <v/>
      </c>
      <c r="EX64" s="15" t="s">
        <v>19</v>
      </c>
      <c r="EY64" s="7" t="str">
        <f t="shared" ref="EY64" si="15363">"5." &amp; FA$1&amp; ".6.3."</f>
        <v>5.52.6.3.</v>
      </c>
      <c r="EZ64" s="14" t="str">
        <f>IF(ISBLANK(FA1),"",IF(VLOOKUP(FA1,Register,62,FALSE)=0,"",(VLOOKUP(FA1,Register,62,FALSE))))</f>
        <v/>
      </c>
      <c r="FA64" s="15" t="s">
        <v>19</v>
      </c>
      <c r="FB64" s="7" t="str">
        <f t="shared" ref="FB64" si="15364">"5." &amp; FD$1&amp; ".6.3."</f>
        <v>5.53.6.3.</v>
      </c>
      <c r="FC64" s="14" t="str">
        <f>IF(ISBLANK(FD1),"",IF(VLOOKUP(FD1,Register,62,FALSE)=0,"",(VLOOKUP(FD1,Register,62,FALSE))))</f>
        <v/>
      </c>
      <c r="FD64" s="15" t="s">
        <v>19</v>
      </c>
      <c r="FE64" s="7" t="str">
        <f t="shared" ref="FE64" si="15365">"5." &amp; FG$1&amp; ".6.3."</f>
        <v>5.54.6.3.</v>
      </c>
      <c r="FF64" s="14" t="str">
        <f>IF(ISBLANK(FG1),"",IF(VLOOKUP(FG1,Register,62,FALSE)=0,"",(VLOOKUP(FG1,Register,62,FALSE))))</f>
        <v/>
      </c>
      <c r="FG64" s="15" t="s">
        <v>19</v>
      </c>
      <c r="FH64" s="7" t="str">
        <f t="shared" ref="FH64" si="15366">"5." &amp; FJ$1&amp; ".6.3."</f>
        <v>5.55.6.3.</v>
      </c>
      <c r="FI64" s="14" t="str">
        <f>IF(ISBLANK(FJ1),"",IF(VLOOKUP(FJ1,Register,62,FALSE)=0,"",(VLOOKUP(FJ1,Register,62,FALSE))))</f>
        <v/>
      </c>
      <c r="FJ64" s="15" t="s">
        <v>19</v>
      </c>
      <c r="FK64" s="7" t="str">
        <f t="shared" ref="FK64" si="15367">"5." &amp; FM$1&amp; ".6.3."</f>
        <v>5.56.6.3.</v>
      </c>
      <c r="FL64" s="14" t="str">
        <f>IF(ISBLANK(FM1),"",IF(VLOOKUP(FM1,Register,62,FALSE)=0,"",(VLOOKUP(FM1,Register,62,FALSE))))</f>
        <v/>
      </c>
      <c r="FM64" s="15" t="s">
        <v>19</v>
      </c>
      <c r="FN64" s="7" t="str">
        <f t="shared" ref="FN64" si="15368">"5." &amp; FP$1&amp; ".6.3."</f>
        <v>5.57.6.3.</v>
      </c>
      <c r="FO64" s="14" t="str">
        <f>IF(ISBLANK(FP1),"",IF(VLOOKUP(FP1,Register,62,FALSE)=0,"",(VLOOKUP(FP1,Register,62,FALSE))))</f>
        <v/>
      </c>
      <c r="FP64" s="15" t="s">
        <v>19</v>
      </c>
      <c r="FQ64" s="7" t="str">
        <f t="shared" ref="FQ64" si="15369">"5." &amp; FS$1&amp; ".6.3."</f>
        <v>5.58.6.3.</v>
      </c>
      <c r="FR64" s="14" t="str">
        <f>IF(ISBLANK(FS1),"",IF(VLOOKUP(FS1,Register,62,FALSE)=0,"",(VLOOKUP(FS1,Register,62,FALSE))))</f>
        <v/>
      </c>
      <c r="FS64" s="15" t="s">
        <v>19</v>
      </c>
      <c r="FT64" s="7" t="str">
        <f t="shared" ref="FT64" si="15370">"5." &amp; FV$1&amp; ".6.3."</f>
        <v>5.59.6.3.</v>
      </c>
      <c r="FU64" s="14" t="str">
        <f>IF(ISBLANK(FV1),"",IF(VLOOKUP(FV1,Register,62,FALSE)=0,"",(VLOOKUP(FV1,Register,62,FALSE))))</f>
        <v/>
      </c>
      <c r="FV64" s="15" t="s">
        <v>19</v>
      </c>
      <c r="FW64" s="7" t="str">
        <f t="shared" ref="FW64" si="15371">"5." &amp; FY$1&amp; ".6.3."</f>
        <v>5.60.6.3.</v>
      </c>
      <c r="FX64" s="14" t="str">
        <f>IF(ISBLANK(FY1),"",IF(VLOOKUP(FY1,Register,62,FALSE)=0,"",(VLOOKUP(FY1,Register,62,FALSE))))</f>
        <v/>
      </c>
      <c r="FY64" s="15" t="s">
        <v>19</v>
      </c>
      <c r="FZ64" s="7" t="str">
        <f t="shared" ref="FZ64" si="15372">"5." &amp; GB$1&amp; ".6.3."</f>
        <v>5.61.6.3.</v>
      </c>
      <c r="GA64" s="14" t="str">
        <f>IF(ISBLANK(GB1),"",IF(VLOOKUP(GB1,Register,62,FALSE)=0,"",(VLOOKUP(GB1,Register,62,FALSE))))</f>
        <v/>
      </c>
      <c r="GB64" s="15" t="s">
        <v>19</v>
      </c>
      <c r="GC64" s="7" t="str">
        <f t="shared" ref="GC64" si="15373">"5." &amp; GE$1&amp; ".6.3."</f>
        <v>5.62.6.3.</v>
      </c>
      <c r="GD64" s="14" t="str">
        <f>IF(ISBLANK(GE1),"",IF(VLOOKUP(GE1,Register,62,FALSE)=0,"",(VLOOKUP(GE1,Register,62,FALSE))))</f>
        <v/>
      </c>
      <c r="GE64" s="15" t="s">
        <v>19</v>
      </c>
      <c r="GF64" s="7" t="str">
        <f t="shared" ref="GF64" si="15374">"5." &amp; GH$1&amp; ".6.3."</f>
        <v>5.63.6.3.</v>
      </c>
      <c r="GG64" s="14" t="str">
        <f>IF(ISBLANK(GH1),"",IF(VLOOKUP(GH1,Register,62,FALSE)=0,"",(VLOOKUP(GH1,Register,62,FALSE))))</f>
        <v/>
      </c>
      <c r="GH64" s="15" t="s">
        <v>19</v>
      </c>
      <c r="GI64" s="7" t="str">
        <f t="shared" ref="GI64" si="15375">"5." &amp; GK$1&amp; ".6.3."</f>
        <v>5.64.6.3.</v>
      </c>
      <c r="GJ64" s="14" t="str">
        <f>IF(ISBLANK(GK1),"",IF(VLOOKUP(GK1,Register,62,FALSE)=0,"",(VLOOKUP(GK1,Register,62,FALSE))))</f>
        <v/>
      </c>
      <c r="GK64" s="15" t="s">
        <v>19</v>
      </c>
      <c r="GL64" s="7" t="str">
        <f t="shared" ref="GL64" si="15376">"5." &amp; GN$1&amp; ".6.3."</f>
        <v>5.65.6.3.</v>
      </c>
      <c r="GM64" s="14" t="str">
        <f>IF(ISBLANK(GN1),"",IF(VLOOKUP(GN1,Register,62,FALSE)=0,"",(VLOOKUP(GN1,Register,62,FALSE))))</f>
        <v/>
      </c>
      <c r="GN64" s="15" t="s">
        <v>19</v>
      </c>
      <c r="GO64" s="7" t="str">
        <f t="shared" ref="GO64" si="15377">"5." &amp; GQ$1&amp; ".6.3."</f>
        <v>5.66.6.3.</v>
      </c>
      <c r="GP64" s="14" t="str">
        <f>IF(ISBLANK(GQ1),"",IF(VLOOKUP(GQ1,Register,62,FALSE)=0,"",(VLOOKUP(GQ1,Register,62,FALSE))))</f>
        <v/>
      </c>
      <c r="GQ64" s="15" t="s">
        <v>19</v>
      </c>
      <c r="GR64" s="7" t="str">
        <f t="shared" ref="GR64" si="15378">"5." &amp; GT$1&amp; ".6.3."</f>
        <v>5.67.6.3.</v>
      </c>
      <c r="GS64" s="14" t="str">
        <f>IF(ISBLANK(GT1),"",IF(VLOOKUP(GT1,Register,62,FALSE)=0,"",(VLOOKUP(GT1,Register,62,FALSE))))</f>
        <v/>
      </c>
      <c r="GT64" s="15" t="s">
        <v>19</v>
      </c>
      <c r="GU64" s="7" t="str">
        <f t="shared" ref="GU64" si="15379">"5." &amp; GW$1&amp; ".6.3."</f>
        <v>5.68.6.3.</v>
      </c>
      <c r="GV64" s="14" t="str">
        <f>IF(ISBLANK(GW1),"",IF(VLOOKUP(GW1,Register,62,FALSE)=0,"",(VLOOKUP(GW1,Register,62,FALSE))))</f>
        <v/>
      </c>
      <c r="GW64" s="15" t="s">
        <v>19</v>
      </c>
      <c r="GX64" s="7" t="str">
        <f t="shared" ref="GX64" si="15380">"5." &amp; GZ$1&amp; ".6.3."</f>
        <v>5.69.6.3.</v>
      </c>
      <c r="GY64" s="14" t="str">
        <f>IF(ISBLANK(GZ1),"",IF(VLOOKUP(GZ1,Register,62,FALSE)=0,"",(VLOOKUP(GZ1,Register,62,FALSE))))</f>
        <v/>
      </c>
      <c r="GZ64" s="15" t="s">
        <v>19</v>
      </c>
      <c r="HA64" s="7" t="str">
        <f t="shared" ref="HA64" si="15381">"5." &amp; HC$1&amp; ".6.3."</f>
        <v>5.70.6.3.</v>
      </c>
      <c r="HB64" s="14" t="str">
        <f>IF(ISBLANK(HC1),"",IF(VLOOKUP(HC1,Register,62,FALSE)=0,"",(VLOOKUP(HC1,Register,62,FALSE))))</f>
        <v/>
      </c>
      <c r="HC64" s="15" t="s">
        <v>19</v>
      </c>
      <c r="HD64" s="7" t="str">
        <f t="shared" ref="HD64" si="15382">"5." &amp; HF$1&amp; ".6.3."</f>
        <v>5.71.6.3.</v>
      </c>
      <c r="HE64" s="14" t="str">
        <f>IF(ISBLANK(HF1),"",IF(VLOOKUP(HF1,Register,62,FALSE)=0,"",(VLOOKUP(HF1,Register,62,FALSE))))</f>
        <v/>
      </c>
      <c r="HF64" s="15" t="s">
        <v>19</v>
      </c>
      <c r="HG64" s="7" t="str">
        <f t="shared" ref="HG64" si="15383">"5." &amp; HI$1&amp; ".6.3."</f>
        <v>5.72.6.3.</v>
      </c>
      <c r="HH64" s="14" t="str">
        <f>IF(ISBLANK(HI1),"",IF(VLOOKUP(HI1,Register,62,FALSE)=0,"",(VLOOKUP(HI1,Register,62,FALSE))))</f>
        <v/>
      </c>
      <c r="HI64" s="15" t="s">
        <v>19</v>
      </c>
      <c r="HJ64" s="7" t="str">
        <f t="shared" ref="HJ64" si="15384">"5." &amp; HL$1&amp; ".6.3."</f>
        <v>5.73.6.3.</v>
      </c>
      <c r="HK64" s="14" t="str">
        <f>IF(ISBLANK(HL1),"",IF(VLOOKUP(HL1,Register,62,FALSE)=0,"",(VLOOKUP(HL1,Register,62,FALSE))))</f>
        <v/>
      </c>
      <c r="HL64" s="15" t="s">
        <v>19</v>
      </c>
      <c r="HM64" s="7" t="str">
        <f t="shared" ref="HM64" si="15385">"5." &amp; HO$1&amp; ".6.3."</f>
        <v>5.74.6.3.</v>
      </c>
      <c r="HN64" s="14" t="str">
        <f>IF(ISBLANK(HO1),"",IF(VLOOKUP(HO1,Register,62,FALSE)=0,"",(VLOOKUP(HO1,Register,62,FALSE))))</f>
        <v/>
      </c>
      <c r="HO64" s="15" t="s">
        <v>19</v>
      </c>
      <c r="HP64" s="7" t="str">
        <f t="shared" ref="HP64" si="15386">"5." &amp; HR$1&amp; ".6.3."</f>
        <v>5.75.6.3.</v>
      </c>
      <c r="HQ64" s="14" t="str">
        <f>IF(ISBLANK(HR1),"",IF(VLOOKUP(HR1,Register,62,FALSE)=0,"",(VLOOKUP(HR1,Register,62,FALSE))))</f>
        <v/>
      </c>
      <c r="HR64" s="15" t="s">
        <v>19</v>
      </c>
      <c r="HS64" s="7" t="str">
        <f t="shared" ref="HS64" si="15387">"5." &amp; HU$1&amp; ".6.3."</f>
        <v>5.76.6.3.</v>
      </c>
      <c r="HT64" s="14" t="str">
        <f>IF(ISBLANK(HU1),"",IF(VLOOKUP(HU1,Register,62,FALSE)=0,"",(VLOOKUP(HU1,Register,62,FALSE))))</f>
        <v/>
      </c>
      <c r="HU64" s="15" t="s">
        <v>19</v>
      </c>
      <c r="HV64" s="7" t="str">
        <f t="shared" ref="HV64" si="15388">"5." &amp; HX$1&amp; ".6.3."</f>
        <v>5.77.6.3.</v>
      </c>
      <c r="HW64" s="14" t="str">
        <f>IF(ISBLANK(HX1),"",IF(VLOOKUP(HX1,Register,62,FALSE)=0,"",(VLOOKUP(HX1,Register,62,FALSE))))</f>
        <v/>
      </c>
      <c r="HX64" s="15" t="s">
        <v>19</v>
      </c>
      <c r="HY64" s="7" t="str">
        <f t="shared" ref="HY64" si="15389">"5." &amp; IA$1&amp; ".6.3."</f>
        <v>5.78.6.3.</v>
      </c>
      <c r="HZ64" s="14" t="str">
        <f>IF(ISBLANK(IA1),"",IF(VLOOKUP(IA1,Register,62,FALSE)=0,"",(VLOOKUP(IA1,Register,62,FALSE))))</f>
        <v/>
      </c>
      <c r="IA64" s="15" t="s">
        <v>19</v>
      </c>
      <c r="IB64" s="7" t="str">
        <f t="shared" ref="IB64" si="15390">"5." &amp; ID$1&amp; ".6.3."</f>
        <v>5.79.6.3.</v>
      </c>
      <c r="IC64" s="14" t="str">
        <f>IF(ISBLANK(ID1),"",IF(VLOOKUP(ID1,Register,62,FALSE)=0,"",(VLOOKUP(ID1,Register,62,FALSE))))</f>
        <v/>
      </c>
      <c r="ID64" s="15" t="s">
        <v>19</v>
      </c>
      <c r="IE64" s="7" t="str">
        <f t="shared" ref="IE64" si="15391">"5." &amp; IG$1&amp; ".6.3."</f>
        <v>5.80.6.3.</v>
      </c>
      <c r="IF64" s="14" t="str">
        <f>IF(ISBLANK(IG1),"",IF(VLOOKUP(IG1,Register,62,FALSE)=0,"",(VLOOKUP(IG1,Register,62,FALSE))))</f>
        <v/>
      </c>
      <c r="IG64" s="15" t="s">
        <v>19</v>
      </c>
      <c r="IH64" s="7" t="str">
        <f t="shared" ref="IH64" si="15392">"5." &amp; IJ$1&amp; ".6.3."</f>
        <v>5.81.6.3.</v>
      </c>
      <c r="II64" s="14" t="str">
        <f>IF(ISBLANK(IJ1),"",IF(VLOOKUP(IJ1,Register,62,FALSE)=0,"",(VLOOKUP(IJ1,Register,62,FALSE))))</f>
        <v/>
      </c>
      <c r="IJ64" s="15" t="s">
        <v>19</v>
      </c>
      <c r="IK64" s="7" t="str">
        <f t="shared" ref="IK64" si="15393">"5." &amp; IM$1&amp; ".6.3."</f>
        <v>5.82.6.3.</v>
      </c>
      <c r="IL64" s="14" t="str">
        <f>IF(ISBLANK(IM1),"",IF(VLOOKUP(IM1,Register,62,FALSE)=0,"",(VLOOKUP(IM1,Register,62,FALSE))))</f>
        <v/>
      </c>
      <c r="IM64" s="15" t="s">
        <v>19</v>
      </c>
      <c r="IN64" s="7" t="str">
        <f t="shared" ref="IN64" si="15394">"5." &amp; IP$1&amp; ".6.3."</f>
        <v>5.83.6.3.</v>
      </c>
      <c r="IO64" s="14" t="str">
        <f>IF(ISBLANK(IP1),"",IF(VLOOKUP(IP1,Register,62,FALSE)=0,"",(VLOOKUP(IP1,Register,62,FALSE))))</f>
        <v/>
      </c>
      <c r="IP64" s="15" t="s">
        <v>19</v>
      </c>
      <c r="IQ64" s="7" t="str">
        <f t="shared" ref="IQ64" si="15395">"5." &amp; IS$1&amp; ".6.3."</f>
        <v>5.84.6.3.</v>
      </c>
      <c r="IR64" s="14" t="str">
        <f>IF(ISBLANK(IS1),"",IF(VLOOKUP(IS1,Register,62,FALSE)=0,"",(VLOOKUP(IS1,Register,62,FALSE))))</f>
        <v/>
      </c>
      <c r="IS64" s="15" t="s">
        <v>19</v>
      </c>
      <c r="IT64" s="7" t="str">
        <f t="shared" ref="IT64" si="15396">"5." &amp; IV$1&amp; ".6.3."</f>
        <v>5.85.6.3.</v>
      </c>
      <c r="IU64" s="14" t="str">
        <f>IF(ISBLANK(IV1),"",IF(VLOOKUP(IV1,Register,62,FALSE)=0,"",(VLOOKUP(IV1,Register,62,FALSE))))</f>
        <v/>
      </c>
      <c r="IV64" s="15" t="s">
        <v>19</v>
      </c>
      <c r="IW64" s="7" t="str">
        <f t="shared" ref="IW64" si="15397">"5." &amp; IY$1&amp; ".6.3."</f>
        <v>5.86.6.3.</v>
      </c>
      <c r="IX64" s="14" t="str">
        <f>IF(ISBLANK(IY1),"",IF(VLOOKUP(IY1,Register,62,FALSE)=0,"",(VLOOKUP(IY1,Register,62,FALSE))))</f>
        <v/>
      </c>
      <c r="IY64" s="15" t="s">
        <v>19</v>
      </c>
      <c r="IZ64" s="7" t="str">
        <f t="shared" ref="IZ64" si="15398">"5." &amp; JB$1&amp; ".6.3."</f>
        <v>5.87.6.3.</v>
      </c>
      <c r="JA64" s="14" t="str">
        <f>IF(ISBLANK(JB1),"",IF(VLOOKUP(JB1,Register,62,FALSE)=0,"",(VLOOKUP(JB1,Register,62,FALSE))))</f>
        <v/>
      </c>
      <c r="JB64" s="15" t="s">
        <v>19</v>
      </c>
      <c r="JC64" s="7" t="str">
        <f t="shared" ref="JC64" si="15399">"5." &amp; JE$1&amp; ".6.3."</f>
        <v>5.88.6.3.</v>
      </c>
      <c r="JD64" s="14" t="str">
        <f>IF(ISBLANK(JE1),"",IF(VLOOKUP(JE1,Register,62,FALSE)=0,"",(VLOOKUP(JE1,Register,62,FALSE))))</f>
        <v/>
      </c>
      <c r="JE64" s="15" t="s">
        <v>19</v>
      </c>
      <c r="JF64" s="7" t="str">
        <f t="shared" ref="JF64" si="15400">"5." &amp; JH$1&amp; ".6.3."</f>
        <v>5.89.6.3.</v>
      </c>
      <c r="JG64" s="14" t="str">
        <f>IF(ISBLANK(JH1),"",IF(VLOOKUP(JH1,Register,62,FALSE)=0,"",(VLOOKUP(JH1,Register,62,FALSE))))</f>
        <v/>
      </c>
      <c r="JH64" s="15" t="s">
        <v>19</v>
      </c>
      <c r="JI64" s="7" t="str">
        <f t="shared" ref="JI64" si="15401">"5." &amp; JK$1&amp; ".6.3."</f>
        <v>5.90.6.3.</v>
      </c>
      <c r="JJ64" s="14" t="str">
        <f>IF(ISBLANK(JK1),"",IF(VLOOKUP(JK1,Register,62,FALSE)=0,"",(VLOOKUP(JK1,Register,62,FALSE))))</f>
        <v/>
      </c>
      <c r="JK64" s="15" t="s">
        <v>19</v>
      </c>
      <c r="JL64" s="7" t="str">
        <f t="shared" ref="JL64" si="15402">"5." &amp; JN$1&amp; ".6.3."</f>
        <v>5.91.6.3.</v>
      </c>
      <c r="JM64" s="14" t="str">
        <f>IF(ISBLANK(JN1),"",IF(VLOOKUP(JN1,Register,62,FALSE)=0,"",(VLOOKUP(JN1,Register,62,FALSE))))</f>
        <v/>
      </c>
      <c r="JN64" s="15" t="s">
        <v>19</v>
      </c>
      <c r="JO64" s="7" t="str">
        <f t="shared" ref="JO64" si="15403">"5." &amp; JQ$1&amp; ".6.3."</f>
        <v>5.92.6.3.</v>
      </c>
      <c r="JP64" s="14" t="str">
        <f>IF(ISBLANK(JQ1),"",IF(VLOOKUP(JQ1,Register,62,FALSE)=0,"",(VLOOKUP(JQ1,Register,62,FALSE))))</f>
        <v/>
      </c>
      <c r="JQ64" s="15" t="s">
        <v>19</v>
      </c>
      <c r="JR64" s="7" t="str">
        <f t="shared" ref="JR64" si="15404">"5." &amp; JT$1&amp; ".6.3."</f>
        <v>5.93.6.3.</v>
      </c>
      <c r="JS64" s="14" t="str">
        <f>IF(ISBLANK(JT1),"",IF(VLOOKUP(JT1,Register,62,FALSE)=0,"",(VLOOKUP(JT1,Register,62,FALSE))))</f>
        <v/>
      </c>
      <c r="JT64" s="15" t="s">
        <v>19</v>
      </c>
      <c r="JU64" s="7" t="str">
        <f t="shared" ref="JU64" si="15405">"5." &amp; JW$1&amp; ".6.3."</f>
        <v>5.94.6.3.</v>
      </c>
      <c r="JV64" s="14" t="str">
        <f>IF(ISBLANK(JW1),"",IF(VLOOKUP(JW1,Register,62,FALSE)=0,"",(VLOOKUP(JW1,Register,62,FALSE))))</f>
        <v/>
      </c>
      <c r="JW64" s="15" t="s">
        <v>19</v>
      </c>
      <c r="JX64" s="7" t="str">
        <f t="shared" ref="JX64" si="15406">"5." &amp; JZ$1&amp; ".6.3."</f>
        <v>5.95.6.3.</v>
      </c>
      <c r="JY64" s="14" t="str">
        <f>IF(ISBLANK(JZ1),"",IF(VLOOKUP(JZ1,Register,62,FALSE)=0,"",(VLOOKUP(JZ1,Register,62,FALSE))))</f>
        <v/>
      </c>
      <c r="JZ64" s="15" t="s">
        <v>19</v>
      </c>
      <c r="KA64" s="7" t="str">
        <f t="shared" ref="KA64" si="15407">"5." &amp; KC$1&amp; ".6.3."</f>
        <v>5.96.6.3.</v>
      </c>
      <c r="KB64" s="14" t="str">
        <f>IF(ISBLANK(KC1),"",IF(VLOOKUP(KC1,Register,62,FALSE)=0,"",(VLOOKUP(KC1,Register,62,FALSE))))</f>
        <v/>
      </c>
      <c r="KC64" s="15" t="s">
        <v>19</v>
      </c>
      <c r="KD64" s="7" t="str">
        <f t="shared" ref="KD64" si="15408">"5." &amp; KF$1&amp; ".6.3."</f>
        <v>5.97.6.3.</v>
      </c>
      <c r="KE64" s="14" t="str">
        <f>IF(ISBLANK(KF1),"",IF(VLOOKUP(KF1,Register,62,FALSE)=0,"",(VLOOKUP(KF1,Register,62,FALSE))))</f>
        <v/>
      </c>
      <c r="KF64" s="15" t="s">
        <v>19</v>
      </c>
      <c r="KG64" s="7" t="str">
        <f t="shared" ref="KG64" si="15409">"5." &amp; KI$1&amp; ".6.3."</f>
        <v>5.98.6.3.</v>
      </c>
      <c r="KH64" s="14" t="str">
        <f>IF(ISBLANK(KI1),"",IF(VLOOKUP(KI1,Register,62,FALSE)=0,"",(VLOOKUP(KI1,Register,62,FALSE))))</f>
        <v/>
      </c>
      <c r="KI64" s="15" t="s">
        <v>19</v>
      </c>
      <c r="KJ64" s="7" t="str">
        <f t="shared" ref="KJ64" si="15410">"5." &amp; KL$1&amp; ".6.3."</f>
        <v>5.99.6.3.</v>
      </c>
      <c r="KK64" s="14" t="str">
        <f>IF(ISBLANK(KL1),"",IF(VLOOKUP(KL1,Register,62,FALSE)=0,"",(VLOOKUP(KL1,Register,62,FALSE))))</f>
        <v/>
      </c>
      <c r="KL64" s="15" t="s">
        <v>19</v>
      </c>
      <c r="KM64" s="7" t="str">
        <f t="shared" ref="KM64" si="15411">"5." &amp; KO$1&amp; ".6.3."</f>
        <v>5.100.6.3.</v>
      </c>
      <c r="KN64" s="14" t="str">
        <f>IF(ISBLANK(KO1),"",IF(VLOOKUP(KO1,Register,62,FALSE)=0,"",(VLOOKUP(KO1,Register,62,FALSE))))</f>
        <v/>
      </c>
      <c r="KO64" s="15" t="s">
        <v>19</v>
      </c>
      <c r="KP64" s="7" t="str">
        <f t="shared" ref="KP64" si="15412">"5." &amp; KR$1&amp; ".6.3."</f>
        <v>5.101.6.3.</v>
      </c>
      <c r="KQ64" s="14" t="str">
        <f>IF(ISBLANK(KR1),"",IF(VLOOKUP(KR1,Register,62,FALSE)=0,"",(VLOOKUP(KR1,Register,62,FALSE))))</f>
        <v/>
      </c>
      <c r="KR64" s="15" t="s">
        <v>19</v>
      </c>
      <c r="KS64" s="7" t="str">
        <f t="shared" ref="KS64" si="15413">"5." &amp; KU$1&amp; ".6.3."</f>
        <v>5.102.6.3.</v>
      </c>
      <c r="KT64" s="14" t="str">
        <f>IF(ISBLANK(KU1),"",IF(VLOOKUP(KU1,Register,62,FALSE)=0,"",(VLOOKUP(KU1,Register,62,FALSE))))</f>
        <v/>
      </c>
      <c r="KU64" s="15" t="s">
        <v>19</v>
      </c>
      <c r="KV64" s="7" t="str">
        <f t="shared" ref="KV64" si="15414">"5." &amp; KX$1&amp; ".6.3."</f>
        <v>5.103.6.3.</v>
      </c>
      <c r="KW64" s="14" t="str">
        <f>IF(ISBLANK(KX1),"",IF(VLOOKUP(KX1,Register,62,FALSE)=0,"",(VLOOKUP(KX1,Register,62,FALSE))))</f>
        <v/>
      </c>
      <c r="KX64" s="15" t="s">
        <v>19</v>
      </c>
      <c r="KY64" s="7" t="str">
        <f t="shared" ref="KY64" si="15415">"5." &amp; LA$1&amp; ".6.3."</f>
        <v>5.104.6.3.</v>
      </c>
      <c r="KZ64" s="14" t="str">
        <f>IF(ISBLANK(LA1),"",IF(VLOOKUP(LA1,Register,62,FALSE)=0,"",(VLOOKUP(LA1,Register,62,FALSE))))</f>
        <v/>
      </c>
      <c r="LA64" s="15" t="s">
        <v>19</v>
      </c>
      <c r="LB64" s="7" t="str">
        <f t="shared" ref="LB64" si="15416">"5." &amp; LD$1&amp; ".6.3."</f>
        <v>5.105.6.3.</v>
      </c>
      <c r="LC64" s="14" t="str">
        <f>IF(ISBLANK(LD1),"",IF(VLOOKUP(LD1,Register,62,FALSE)=0,"",(VLOOKUP(LD1,Register,62,FALSE))))</f>
        <v/>
      </c>
      <c r="LD64" s="15" t="s">
        <v>19</v>
      </c>
      <c r="LE64" s="7" t="str">
        <f t="shared" ref="LE64" si="15417">"5." &amp; LG$1&amp; ".6.3."</f>
        <v>5.106.6.3.</v>
      </c>
      <c r="LF64" s="14" t="str">
        <f>IF(ISBLANK(LG1),"",IF(VLOOKUP(LG1,Register,62,FALSE)=0,"",(VLOOKUP(LG1,Register,62,FALSE))))</f>
        <v/>
      </c>
      <c r="LG64" s="15" t="s">
        <v>19</v>
      </c>
      <c r="LH64" s="7" t="str">
        <f t="shared" ref="LH64" si="15418">"5." &amp; LJ$1&amp; ".6.3."</f>
        <v>5.107.6.3.</v>
      </c>
      <c r="LI64" s="14" t="str">
        <f>IF(ISBLANK(LJ1),"",IF(VLOOKUP(LJ1,Register,62,FALSE)=0,"",(VLOOKUP(LJ1,Register,62,FALSE))))</f>
        <v/>
      </c>
      <c r="LJ64" s="15" t="s">
        <v>19</v>
      </c>
      <c r="LK64" s="7" t="str">
        <f t="shared" ref="LK64" si="15419">"5." &amp; LM$1&amp; ".6.3."</f>
        <v>5.108.6.3.</v>
      </c>
      <c r="LL64" s="14" t="str">
        <f>IF(ISBLANK(LM1),"",IF(VLOOKUP(LM1,Register,62,FALSE)=0,"",(VLOOKUP(LM1,Register,62,FALSE))))</f>
        <v/>
      </c>
      <c r="LM64" s="15" t="s">
        <v>19</v>
      </c>
      <c r="LN64" s="7" t="str">
        <f t="shared" ref="LN64" si="15420">"5." &amp; LP$1&amp; ".6.3."</f>
        <v>5.109.6.3.</v>
      </c>
      <c r="LO64" s="14" t="str">
        <f>IF(ISBLANK(LP1),"",IF(VLOOKUP(LP1,Register,62,FALSE)=0,"",(VLOOKUP(LP1,Register,62,FALSE))))</f>
        <v/>
      </c>
      <c r="LP64" s="15" t="s">
        <v>19</v>
      </c>
      <c r="LQ64" s="7" t="str">
        <f t="shared" ref="LQ64" si="15421">"5." &amp; LS$1&amp; ".6.3."</f>
        <v>5.110.6.3.</v>
      </c>
      <c r="LR64" s="14" t="str">
        <f>IF(ISBLANK(LS1),"",IF(VLOOKUP(LS1,Register,62,FALSE)=0,"",(VLOOKUP(LS1,Register,62,FALSE))))</f>
        <v/>
      </c>
      <c r="LS64" s="15" t="s">
        <v>19</v>
      </c>
      <c r="LT64" s="7" t="str">
        <f t="shared" ref="LT64" si="15422">"5." &amp; LV$1&amp; ".6.3."</f>
        <v>5.111.6.3.</v>
      </c>
      <c r="LU64" s="14" t="str">
        <f>IF(ISBLANK(LV1),"",IF(VLOOKUP(LV1,Register,62,FALSE)=0,"",(VLOOKUP(LV1,Register,62,FALSE))))</f>
        <v/>
      </c>
      <c r="LV64" s="15" t="s">
        <v>19</v>
      </c>
      <c r="LW64" s="7" t="str">
        <f t="shared" ref="LW64" si="15423">"5." &amp; LY$1&amp; ".6.3."</f>
        <v>5.112.6.3.</v>
      </c>
      <c r="LX64" s="14" t="str">
        <f>IF(ISBLANK(LY1),"",IF(VLOOKUP(LY1,Register,62,FALSE)=0,"",(VLOOKUP(LY1,Register,62,FALSE))))</f>
        <v/>
      </c>
      <c r="LY64" s="15" t="s">
        <v>19</v>
      </c>
      <c r="LZ64" s="7" t="str">
        <f t="shared" ref="LZ64" si="15424">"5." &amp; MB$1&amp; ".6.3."</f>
        <v>5.113.6.3.</v>
      </c>
      <c r="MA64" s="14" t="str">
        <f>IF(ISBLANK(MB1),"",IF(VLOOKUP(MB1,Register,62,FALSE)=0,"",(VLOOKUP(MB1,Register,62,FALSE))))</f>
        <v/>
      </c>
      <c r="MB64" s="15" t="s">
        <v>19</v>
      </c>
      <c r="MC64" s="7" t="str">
        <f t="shared" ref="MC64" si="15425">"5." &amp; ME$1&amp; ".6.3."</f>
        <v>5.114.6.3.</v>
      </c>
      <c r="MD64" s="14" t="str">
        <f>IF(ISBLANK(ME1),"",IF(VLOOKUP(ME1,Register,62,FALSE)=0,"",(VLOOKUP(ME1,Register,62,FALSE))))</f>
        <v/>
      </c>
      <c r="ME64" s="15" t="s">
        <v>19</v>
      </c>
      <c r="MF64" s="7" t="str">
        <f t="shared" ref="MF64" si="15426">"5." &amp; MH$1&amp; ".6.3."</f>
        <v>5.115.6.3.</v>
      </c>
      <c r="MG64" s="14" t="str">
        <f>IF(ISBLANK(MH1),"",IF(VLOOKUP(MH1,Register,62,FALSE)=0,"",(VLOOKUP(MH1,Register,62,FALSE))))</f>
        <v/>
      </c>
      <c r="MH64" s="15" t="s">
        <v>19</v>
      </c>
      <c r="MI64" s="7" t="str">
        <f t="shared" ref="MI64" si="15427">"5." &amp; MK$1&amp; ".6.3."</f>
        <v>5.116.6.3.</v>
      </c>
      <c r="MJ64" s="14" t="str">
        <f>IF(ISBLANK(MK1),"",IF(VLOOKUP(MK1,Register,62,FALSE)=0,"",(VLOOKUP(MK1,Register,62,FALSE))))</f>
        <v/>
      </c>
      <c r="MK64" s="15" t="s">
        <v>19</v>
      </c>
      <c r="ML64" s="7" t="str">
        <f t="shared" ref="ML64" si="15428">"5." &amp; MN$1&amp; ".6.3."</f>
        <v>5.117.6.3.</v>
      </c>
      <c r="MM64" s="14" t="str">
        <f>IF(ISBLANK(MN1),"",IF(VLOOKUP(MN1,Register,62,FALSE)=0,"",(VLOOKUP(MN1,Register,62,FALSE))))</f>
        <v/>
      </c>
      <c r="MN64" s="15" t="s">
        <v>19</v>
      </c>
      <c r="MO64" s="7" t="str">
        <f t="shared" ref="MO64" si="15429">"5." &amp; MQ$1&amp; ".6.3."</f>
        <v>5.118.6.3.</v>
      </c>
      <c r="MP64" s="14" t="str">
        <f>IF(ISBLANK(MQ1),"",IF(VLOOKUP(MQ1,Register,62,FALSE)=0,"",(VLOOKUP(MQ1,Register,62,FALSE))))</f>
        <v/>
      </c>
      <c r="MQ64" s="15" t="s">
        <v>19</v>
      </c>
      <c r="MR64" s="7" t="str">
        <f t="shared" ref="MR64" si="15430">"5." &amp; MT$1&amp; ".6.3."</f>
        <v>5.119.6.3.</v>
      </c>
      <c r="MS64" s="14" t="str">
        <f>IF(ISBLANK(MT1),"",IF(VLOOKUP(MT1,Register,62,FALSE)=0,"",(VLOOKUP(MT1,Register,62,FALSE))))</f>
        <v/>
      </c>
      <c r="MT64" s="15" t="s">
        <v>19</v>
      </c>
      <c r="MU64" s="7" t="str">
        <f t="shared" ref="MU64" si="15431">"5." &amp; MW$1&amp; ".6.3."</f>
        <v>5.120.6.3.</v>
      </c>
      <c r="MV64" s="14" t="str">
        <f>IF(ISBLANK(MW1),"",IF(VLOOKUP(MW1,Register,62,FALSE)=0,"",(VLOOKUP(MW1,Register,62,FALSE))))</f>
        <v/>
      </c>
      <c r="MW64" s="15" t="s">
        <v>19</v>
      </c>
      <c r="MX64" s="7" t="str">
        <f t="shared" ref="MX64" si="15432">"5." &amp; MZ$1&amp; ".6.3."</f>
        <v>5.121.6.3.</v>
      </c>
      <c r="MY64" s="14" t="str">
        <f>IF(ISBLANK(MZ1),"",IF(VLOOKUP(MZ1,Register,62,FALSE)=0,"",(VLOOKUP(MZ1,Register,62,FALSE))))</f>
        <v/>
      </c>
      <c r="MZ64" s="15" t="s">
        <v>19</v>
      </c>
      <c r="NA64" s="7" t="str">
        <f t="shared" ref="NA64" si="15433">"5." &amp; NC$1&amp; ".6.3."</f>
        <v>5.122.6.3.</v>
      </c>
      <c r="NB64" s="14" t="str">
        <f>IF(ISBLANK(NC1),"",IF(VLOOKUP(NC1,Register,62,FALSE)=0,"",(VLOOKUP(NC1,Register,62,FALSE))))</f>
        <v/>
      </c>
      <c r="NC64" s="15" t="s">
        <v>19</v>
      </c>
      <c r="ND64" s="7" t="str">
        <f t="shared" ref="ND64" si="15434">"5." &amp; NF$1&amp; ".6.3."</f>
        <v>5.123.6.3.</v>
      </c>
      <c r="NE64" s="14" t="str">
        <f>IF(ISBLANK(NF1),"",IF(VLOOKUP(NF1,Register,62,FALSE)=0,"",(VLOOKUP(NF1,Register,62,FALSE))))</f>
        <v/>
      </c>
      <c r="NF64" s="15" t="s">
        <v>19</v>
      </c>
      <c r="NG64" s="7" t="str">
        <f t="shared" ref="NG64" si="15435">"5." &amp; NI$1&amp; ".6.3."</f>
        <v>5.124.6.3.</v>
      </c>
      <c r="NH64" s="14" t="str">
        <f>IF(ISBLANK(NI1),"",IF(VLOOKUP(NI1,Register,62,FALSE)=0,"",(VLOOKUP(NI1,Register,62,FALSE))))</f>
        <v/>
      </c>
      <c r="NI64" s="15" t="s">
        <v>19</v>
      </c>
      <c r="NJ64" s="7" t="str">
        <f t="shared" ref="NJ64" si="15436">"5." &amp; NL$1&amp; ".6.3."</f>
        <v>5.125.6.3.</v>
      </c>
      <c r="NK64" s="14" t="str">
        <f>IF(ISBLANK(NL1),"",IF(VLOOKUP(NL1,Register,62,FALSE)=0,"",(VLOOKUP(NL1,Register,62,FALSE))))</f>
        <v/>
      </c>
      <c r="NL64" s="15" t="s">
        <v>19</v>
      </c>
      <c r="NM64" s="7" t="str">
        <f t="shared" ref="NM64" si="15437">"5." &amp; NO$1&amp; ".6.3."</f>
        <v>5.126.6.3.</v>
      </c>
      <c r="NN64" s="14" t="str">
        <f>IF(ISBLANK(NO1),"",IF(VLOOKUP(NO1,Register,62,FALSE)=0,"",(VLOOKUP(NO1,Register,62,FALSE))))</f>
        <v/>
      </c>
      <c r="NO64" s="15" t="s">
        <v>19</v>
      </c>
      <c r="NP64" s="7" t="str">
        <f t="shared" ref="NP64" si="15438">"5." &amp; NR$1&amp; ".6.3."</f>
        <v>5.127.6.3.</v>
      </c>
      <c r="NQ64" s="14" t="str">
        <f>IF(ISBLANK(NR1),"",IF(VLOOKUP(NR1,Register,62,FALSE)=0,"",(VLOOKUP(NR1,Register,62,FALSE))))</f>
        <v/>
      </c>
      <c r="NR64" s="15" t="s">
        <v>19</v>
      </c>
      <c r="NS64" s="7" t="str">
        <f t="shared" ref="NS64" si="15439">"5." &amp; NU$1&amp; ".6.3."</f>
        <v>5.128.6.3.</v>
      </c>
      <c r="NT64" s="14" t="str">
        <f>IF(ISBLANK(NU1),"",IF(VLOOKUP(NU1,Register,62,FALSE)=0,"",(VLOOKUP(NU1,Register,62,FALSE))))</f>
        <v/>
      </c>
      <c r="NU64" s="15" t="s">
        <v>19</v>
      </c>
      <c r="NV64" s="7" t="str">
        <f t="shared" ref="NV64" si="15440">"5." &amp; NX$1&amp; ".6.3."</f>
        <v>5.129.6.3.</v>
      </c>
      <c r="NW64" s="14" t="str">
        <f>IF(ISBLANK(NX1),"",IF(VLOOKUP(NX1,Register,62,FALSE)=0,"",(VLOOKUP(NX1,Register,62,FALSE))))</f>
        <v/>
      </c>
      <c r="NX64" s="15" t="s">
        <v>19</v>
      </c>
      <c r="NY64" s="7" t="str">
        <f t="shared" ref="NY64" si="15441">"5." &amp; OA$1&amp; ".6.3."</f>
        <v>5.130.6.3.</v>
      </c>
      <c r="NZ64" s="14" t="str">
        <f>IF(ISBLANK(OA1),"",IF(VLOOKUP(OA1,Register,62,FALSE)=0,"",(VLOOKUP(OA1,Register,62,FALSE))))</f>
        <v/>
      </c>
      <c r="OA64" s="15" t="s">
        <v>19</v>
      </c>
      <c r="OB64" s="7" t="str">
        <f t="shared" ref="OB64" si="15442">"5." &amp; OD$1&amp; ".6.3."</f>
        <v>5.131.6.3.</v>
      </c>
      <c r="OC64" s="14" t="str">
        <f>IF(ISBLANK(OD1),"",IF(VLOOKUP(OD1,Register,62,FALSE)=0,"",(VLOOKUP(OD1,Register,62,FALSE))))</f>
        <v/>
      </c>
      <c r="OD64" s="15" t="s">
        <v>19</v>
      </c>
      <c r="OE64" s="7" t="str">
        <f t="shared" ref="OE64" si="15443">"5." &amp; OG$1&amp; ".6.3."</f>
        <v>5.132.6.3.</v>
      </c>
      <c r="OF64" s="14" t="str">
        <f>IF(ISBLANK(OG1),"",IF(VLOOKUP(OG1,Register,62,FALSE)=0,"",(VLOOKUP(OG1,Register,62,FALSE))))</f>
        <v/>
      </c>
      <c r="OG64" s="15" t="s">
        <v>19</v>
      </c>
      <c r="OH64" s="7" t="str">
        <f t="shared" ref="OH64" si="15444">"5." &amp; OJ$1&amp; ".6.3."</f>
        <v>5.133.6.3.</v>
      </c>
      <c r="OI64" s="14" t="str">
        <f>IF(ISBLANK(OJ1),"",IF(VLOOKUP(OJ1,Register,62,FALSE)=0,"",(VLOOKUP(OJ1,Register,62,FALSE))))</f>
        <v/>
      </c>
      <c r="OJ64" s="15" t="s">
        <v>19</v>
      </c>
      <c r="OK64" s="7" t="str">
        <f t="shared" ref="OK64" si="15445">"5." &amp; OM$1&amp; ".6.3."</f>
        <v>5.134.6.3.</v>
      </c>
      <c r="OL64" s="14" t="str">
        <f>IF(ISBLANK(OM1),"",IF(VLOOKUP(OM1,Register,62,FALSE)=0,"",(VLOOKUP(OM1,Register,62,FALSE))))</f>
        <v/>
      </c>
      <c r="OM64" s="15" t="s">
        <v>19</v>
      </c>
      <c r="ON64" s="7" t="str">
        <f t="shared" ref="ON64" si="15446">"5." &amp; OP$1&amp; ".6.3."</f>
        <v>5.135.6.3.</v>
      </c>
      <c r="OO64" s="14" t="str">
        <f>IF(ISBLANK(OP1),"",IF(VLOOKUP(OP1,Register,62,FALSE)=0,"",(VLOOKUP(OP1,Register,62,FALSE))))</f>
        <v/>
      </c>
      <c r="OP64" s="15" t="s">
        <v>19</v>
      </c>
      <c r="OQ64" s="7" t="str">
        <f t="shared" ref="OQ64" si="15447">"5." &amp; OS$1&amp; ".6.3."</f>
        <v>5.136.6.3.</v>
      </c>
      <c r="OR64" s="14" t="str">
        <f>IF(ISBLANK(OS1),"",IF(VLOOKUP(OS1,Register,62,FALSE)=0,"",(VLOOKUP(OS1,Register,62,FALSE))))</f>
        <v/>
      </c>
      <c r="OS64" s="15" t="s">
        <v>19</v>
      </c>
      <c r="OT64" s="7" t="str">
        <f t="shared" ref="OT64" si="15448">"5." &amp; OV$1&amp; ".6.3."</f>
        <v>5.137.6.3.</v>
      </c>
      <c r="OU64" s="14" t="str">
        <f>IF(ISBLANK(OV1),"",IF(VLOOKUP(OV1,Register,62,FALSE)=0,"",(VLOOKUP(OV1,Register,62,FALSE))))</f>
        <v/>
      </c>
      <c r="OV64" s="15" t="s">
        <v>19</v>
      </c>
      <c r="OW64" s="7" t="str">
        <f t="shared" ref="OW64" si="15449">"5." &amp; OY$1&amp; ".6.3."</f>
        <v>5.138.6.3.</v>
      </c>
      <c r="OX64" s="14" t="str">
        <f>IF(ISBLANK(OY1),"",IF(VLOOKUP(OY1,Register,62,FALSE)=0,"",(VLOOKUP(OY1,Register,62,FALSE))))</f>
        <v/>
      </c>
      <c r="OY64" s="15" t="s">
        <v>19</v>
      </c>
      <c r="OZ64" s="7" t="str">
        <f t="shared" ref="OZ64" si="15450">"5." &amp; PB$1&amp; ".6.3."</f>
        <v>5.139.6.3.</v>
      </c>
      <c r="PA64" s="14" t="str">
        <f>IF(ISBLANK(PB1),"",IF(VLOOKUP(PB1,Register,62,FALSE)=0,"",(VLOOKUP(PB1,Register,62,FALSE))))</f>
        <v/>
      </c>
      <c r="PB64" s="15" t="s">
        <v>19</v>
      </c>
      <c r="PC64" s="7" t="str">
        <f t="shared" ref="PC64" si="15451">"5." &amp; PE$1&amp; ".6.3."</f>
        <v>5.140.6.3.</v>
      </c>
      <c r="PD64" s="14" t="str">
        <f>IF(ISBLANK(PE1),"",IF(VLOOKUP(PE1,Register,62,FALSE)=0,"",(VLOOKUP(PE1,Register,62,FALSE))))</f>
        <v/>
      </c>
      <c r="PE64" s="15" t="s">
        <v>19</v>
      </c>
      <c r="PF64" s="7" t="str">
        <f t="shared" ref="PF64" si="15452">"5." &amp; PH$1&amp; ".6.3."</f>
        <v>5.141.6.3.</v>
      </c>
      <c r="PG64" s="14" t="str">
        <f>IF(ISBLANK(PH1),"",IF(VLOOKUP(PH1,Register,62,FALSE)=0,"",(VLOOKUP(PH1,Register,62,FALSE))))</f>
        <v/>
      </c>
      <c r="PH64" s="15" t="s">
        <v>19</v>
      </c>
      <c r="PI64" s="7" t="str">
        <f t="shared" ref="PI64" si="15453">"5." &amp; PK$1&amp; ".6.3."</f>
        <v>5.142.6.3.</v>
      </c>
      <c r="PJ64" s="14" t="str">
        <f>IF(ISBLANK(PK1),"",IF(VLOOKUP(PK1,Register,62,FALSE)=0,"",(VLOOKUP(PK1,Register,62,FALSE))))</f>
        <v/>
      </c>
      <c r="PK64" s="15" t="s">
        <v>19</v>
      </c>
      <c r="PL64" s="7" t="str">
        <f t="shared" ref="PL64" si="15454">"5." &amp; PN$1&amp; ".6.3."</f>
        <v>5.143.6.3.</v>
      </c>
      <c r="PM64" s="14" t="str">
        <f>IF(ISBLANK(PN1),"",IF(VLOOKUP(PN1,Register,62,FALSE)=0,"",(VLOOKUP(PN1,Register,62,FALSE))))</f>
        <v/>
      </c>
      <c r="PN64" s="15" t="s">
        <v>19</v>
      </c>
      <c r="PO64" s="7" t="str">
        <f t="shared" ref="PO64" si="15455">"5." &amp; PQ$1&amp; ".6.3."</f>
        <v>5.144.6.3.</v>
      </c>
      <c r="PP64" s="14" t="str">
        <f>IF(ISBLANK(PQ1),"",IF(VLOOKUP(PQ1,Register,62,FALSE)=0,"",(VLOOKUP(PQ1,Register,62,FALSE))))</f>
        <v/>
      </c>
      <c r="PQ64" s="15" t="s">
        <v>19</v>
      </c>
      <c r="PR64" s="7" t="str">
        <f t="shared" ref="PR64" si="15456">"5." &amp; PT$1&amp; ".6.3."</f>
        <v>5.145.6.3.</v>
      </c>
      <c r="PS64" s="14" t="str">
        <f>IF(ISBLANK(PT1),"",IF(VLOOKUP(PT1,Register,62,FALSE)=0,"",(VLOOKUP(PT1,Register,62,FALSE))))</f>
        <v/>
      </c>
      <c r="PT64" s="15" t="s">
        <v>19</v>
      </c>
      <c r="PU64" s="7" t="str">
        <f t="shared" ref="PU64" si="15457">"5." &amp; PW$1&amp; ".6.3."</f>
        <v>5.146.6.3.</v>
      </c>
      <c r="PV64" s="14" t="str">
        <f>IF(ISBLANK(PW1),"",IF(VLOOKUP(PW1,Register,62,FALSE)=0,"",(VLOOKUP(PW1,Register,62,FALSE))))</f>
        <v/>
      </c>
      <c r="PW64" s="15" t="s">
        <v>19</v>
      </c>
      <c r="PX64" s="7" t="str">
        <f t="shared" ref="PX64" si="15458">"5." &amp; PZ$1&amp; ".6.3."</f>
        <v>5.147.6.3.</v>
      </c>
      <c r="PY64" s="14" t="str">
        <f>IF(ISBLANK(PZ1),"",IF(VLOOKUP(PZ1,Register,62,FALSE)=0,"",(VLOOKUP(PZ1,Register,62,FALSE))))</f>
        <v/>
      </c>
      <c r="PZ64" s="15" t="s">
        <v>19</v>
      </c>
      <c r="QA64" s="7" t="str">
        <f t="shared" ref="QA64" si="15459">"5." &amp; QC$1&amp; ".6.3."</f>
        <v>5.148.6.3.</v>
      </c>
      <c r="QB64" s="14" t="str">
        <f>IF(ISBLANK(QC1),"",IF(VLOOKUP(QC1,Register,62,FALSE)=0,"",(VLOOKUP(QC1,Register,62,FALSE))))</f>
        <v/>
      </c>
      <c r="QC64" s="15" t="s">
        <v>19</v>
      </c>
      <c r="QD64" s="7" t="str">
        <f t="shared" ref="QD64" si="15460">"5." &amp; QF$1&amp; ".6.3."</f>
        <v>5.149.6.3.</v>
      </c>
      <c r="QE64" s="14" t="str">
        <f>IF(ISBLANK(QF1),"",IF(VLOOKUP(QF1,Register,62,FALSE)=0,"",(VLOOKUP(QF1,Register,62,FALSE))))</f>
        <v/>
      </c>
      <c r="QF64" s="15" t="s">
        <v>19</v>
      </c>
      <c r="QG64" s="7" t="str">
        <f t="shared" ref="QG64" si="15461">"5." &amp; QI$1&amp; ".6.3."</f>
        <v>5.150.6.3.</v>
      </c>
      <c r="QH64" s="14" t="str">
        <f>IF(ISBLANK(QI1),"",IF(VLOOKUP(QI1,Register,62,FALSE)=0,"",(VLOOKUP(QI1,Register,62,FALSE))))</f>
        <v/>
      </c>
      <c r="QI64" s="15" t="s">
        <v>19</v>
      </c>
      <c r="QJ64" s="7" t="str">
        <f t="shared" ref="QJ64" si="15462">"5." &amp; QL$1&amp; ".6.3."</f>
        <v>5.151.6.3.</v>
      </c>
      <c r="QK64" s="14" t="str">
        <f>IF(ISBLANK(QL1),"",IF(VLOOKUP(QL1,Register,62,FALSE)=0,"",(VLOOKUP(QL1,Register,62,FALSE))))</f>
        <v/>
      </c>
      <c r="QL64" s="15" t="s">
        <v>19</v>
      </c>
      <c r="QM64" s="7" t="str">
        <f t="shared" ref="QM64" si="15463">"5." &amp; QO$1&amp; ".6.3."</f>
        <v>5.152.6.3.</v>
      </c>
      <c r="QN64" s="14" t="str">
        <f>IF(ISBLANK(QO1),"",IF(VLOOKUP(QO1,Register,62,FALSE)=0,"",(VLOOKUP(QO1,Register,62,FALSE))))</f>
        <v/>
      </c>
      <c r="QO64" s="15" t="s">
        <v>19</v>
      </c>
      <c r="QP64" s="7" t="str">
        <f t="shared" ref="QP64" si="15464">"5." &amp; QR$1&amp; ".6.3."</f>
        <v>5.153.6.3.</v>
      </c>
      <c r="QQ64" s="14" t="str">
        <f>IF(ISBLANK(QR1),"",IF(VLOOKUP(QR1,Register,62,FALSE)=0,"",(VLOOKUP(QR1,Register,62,FALSE))))</f>
        <v/>
      </c>
      <c r="QR64" s="15" t="s">
        <v>19</v>
      </c>
      <c r="QS64" s="7" t="str">
        <f t="shared" ref="QS64" si="15465">"5." &amp; QU$1&amp; ".6.3."</f>
        <v>5.154.6.3.</v>
      </c>
      <c r="QT64" s="14" t="str">
        <f>IF(ISBLANK(QU1),"",IF(VLOOKUP(QU1,Register,62,FALSE)=0,"",(VLOOKUP(QU1,Register,62,FALSE))))</f>
        <v/>
      </c>
      <c r="QU64" s="15" t="s">
        <v>19</v>
      </c>
      <c r="QV64" s="7" t="str">
        <f t="shared" ref="QV64" si="15466">"5." &amp; QX$1&amp; ".6.3."</f>
        <v>5.155.6.3.</v>
      </c>
      <c r="QW64" s="14" t="str">
        <f>IF(ISBLANK(QX1),"",IF(VLOOKUP(QX1,Register,62,FALSE)=0,"",(VLOOKUP(QX1,Register,62,FALSE))))</f>
        <v/>
      </c>
      <c r="QX64" s="15" t="s">
        <v>19</v>
      </c>
      <c r="QY64" s="7" t="str">
        <f t="shared" ref="QY64" si="15467">"5." &amp; RA$1&amp; ".6.3."</f>
        <v>5.156.6.3.</v>
      </c>
      <c r="QZ64" s="14" t="str">
        <f>IF(ISBLANK(RA1),"",IF(VLOOKUP(RA1,Register,62,FALSE)=0,"",(VLOOKUP(RA1,Register,62,FALSE))))</f>
        <v/>
      </c>
      <c r="RA64" s="15" t="s">
        <v>19</v>
      </c>
      <c r="RB64" s="7" t="str">
        <f t="shared" ref="RB64" si="15468">"5." &amp; RD$1&amp; ".6.3."</f>
        <v>5.157.6.3.</v>
      </c>
      <c r="RC64" s="14" t="str">
        <f>IF(ISBLANK(RD1),"",IF(VLOOKUP(RD1,Register,62,FALSE)=0,"",(VLOOKUP(RD1,Register,62,FALSE))))</f>
        <v/>
      </c>
      <c r="RD64" s="15" t="s">
        <v>19</v>
      </c>
      <c r="RE64" s="7" t="str">
        <f t="shared" ref="RE64" si="15469">"5." &amp; RG$1&amp; ".6.3."</f>
        <v>5.158.6.3.</v>
      </c>
      <c r="RF64" s="14" t="str">
        <f>IF(ISBLANK(RG1),"",IF(VLOOKUP(RG1,Register,62,FALSE)=0,"",(VLOOKUP(RG1,Register,62,FALSE))))</f>
        <v/>
      </c>
      <c r="RG64" s="15" t="s">
        <v>19</v>
      </c>
      <c r="RH64" s="7" t="str">
        <f t="shared" ref="RH64" si="15470">"5." &amp; RJ$1&amp; ".6.3."</f>
        <v>5.159.6.3.</v>
      </c>
      <c r="RI64" s="14" t="str">
        <f>IF(ISBLANK(RJ1),"",IF(VLOOKUP(RJ1,Register,62,FALSE)=0,"",(VLOOKUP(RJ1,Register,62,FALSE))))</f>
        <v/>
      </c>
      <c r="RJ64" s="15" t="s">
        <v>19</v>
      </c>
      <c r="RK64" s="7" t="str">
        <f t="shared" ref="RK64" si="15471">"5." &amp; RM$1&amp; ".6.3."</f>
        <v>5.160.6.3.</v>
      </c>
      <c r="RL64" s="14" t="str">
        <f>IF(ISBLANK(RM1),"",IF(VLOOKUP(RM1,Register,62,FALSE)=0,"",(VLOOKUP(RM1,Register,62,FALSE))))</f>
        <v/>
      </c>
      <c r="RM64" s="15" t="s">
        <v>19</v>
      </c>
      <c r="RN64" s="7" t="str">
        <f t="shared" ref="RN64" si="15472">"5." &amp; RP$1&amp; ".6.3."</f>
        <v>5.161.6.3.</v>
      </c>
      <c r="RO64" s="14" t="str">
        <f>IF(ISBLANK(RP1),"",IF(VLOOKUP(RP1,Register,62,FALSE)=0,"",(VLOOKUP(RP1,Register,62,FALSE))))</f>
        <v/>
      </c>
      <c r="RP64" s="15" t="s">
        <v>19</v>
      </c>
      <c r="RQ64" s="7" t="str">
        <f t="shared" ref="RQ64" si="15473">"5." &amp; RS$1&amp; ".6.3."</f>
        <v>5.162.6.3.</v>
      </c>
      <c r="RR64" s="14" t="str">
        <f>IF(ISBLANK(RS1),"",IF(VLOOKUP(RS1,Register,62,FALSE)=0,"",(VLOOKUP(RS1,Register,62,FALSE))))</f>
        <v/>
      </c>
      <c r="RS64" s="15" t="s">
        <v>19</v>
      </c>
      <c r="RT64" s="7" t="str">
        <f t="shared" ref="RT64" si="15474">"5." &amp; RV$1&amp; ".6.3."</f>
        <v>5.163.6.3.</v>
      </c>
      <c r="RU64" s="14" t="str">
        <f>IF(ISBLANK(RV1),"",IF(VLOOKUP(RV1,Register,62,FALSE)=0,"",(VLOOKUP(RV1,Register,62,FALSE))))</f>
        <v/>
      </c>
      <c r="RV64" s="15" t="s">
        <v>19</v>
      </c>
      <c r="RW64" s="7" t="str">
        <f t="shared" ref="RW64" si="15475">"5." &amp; RY$1&amp; ".6.3."</f>
        <v>5.164.6.3.</v>
      </c>
      <c r="RX64" s="14" t="str">
        <f>IF(ISBLANK(RY1),"",IF(VLOOKUP(RY1,Register,62,FALSE)=0,"",(VLOOKUP(RY1,Register,62,FALSE))))</f>
        <v/>
      </c>
      <c r="RY64" s="15" t="s">
        <v>19</v>
      </c>
      <c r="RZ64" s="7" t="str">
        <f t="shared" ref="RZ64" si="15476">"5." &amp; SB$1&amp; ".6.3."</f>
        <v>5.165.6.3.</v>
      </c>
      <c r="SA64" s="14" t="str">
        <f>IF(ISBLANK(SB1),"",IF(VLOOKUP(SB1,Register,62,FALSE)=0,"",(VLOOKUP(SB1,Register,62,FALSE))))</f>
        <v/>
      </c>
      <c r="SB64" s="15" t="s">
        <v>19</v>
      </c>
      <c r="SC64" s="7" t="str">
        <f t="shared" ref="SC64" si="15477">"5." &amp; SE$1&amp; ".6.3."</f>
        <v>5.166.6.3.</v>
      </c>
      <c r="SD64" s="14" t="str">
        <f>IF(ISBLANK(SE1),"",IF(VLOOKUP(SE1,Register,62,FALSE)=0,"",(VLOOKUP(SE1,Register,62,FALSE))))</f>
        <v/>
      </c>
      <c r="SE64" s="15" t="s">
        <v>19</v>
      </c>
      <c r="SF64" s="7" t="str">
        <f t="shared" ref="SF64" si="15478">"5." &amp; SH$1&amp; ".6.3."</f>
        <v>5.167.6.3.</v>
      </c>
      <c r="SG64" s="14" t="str">
        <f>IF(ISBLANK(SH1),"",IF(VLOOKUP(SH1,Register,62,FALSE)=0,"",(VLOOKUP(SH1,Register,62,FALSE))))</f>
        <v/>
      </c>
      <c r="SH64" s="15" t="s">
        <v>19</v>
      </c>
      <c r="SI64" s="7" t="str">
        <f t="shared" ref="SI64" si="15479">"5." &amp; SK$1&amp; ".6.3."</f>
        <v>5.168.6.3.</v>
      </c>
      <c r="SJ64" s="14" t="str">
        <f>IF(ISBLANK(SK1),"",IF(VLOOKUP(SK1,Register,62,FALSE)=0,"",(VLOOKUP(SK1,Register,62,FALSE))))</f>
        <v/>
      </c>
      <c r="SK64" s="15" t="s">
        <v>19</v>
      </c>
      <c r="SL64" s="7" t="str">
        <f t="shared" ref="SL64" si="15480">"5." &amp; SN$1&amp; ".6.3."</f>
        <v>5.169.6.3.</v>
      </c>
      <c r="SM64" s="14" t="str">
        <f>IF(ISBLANK(SN1),"",IF(VLOOKUP(SN1,Register,62,FALSE)=0,"",(VLOOKUP(SN1,Register,62,FALSE))))</f>
        <v/>
      </c>
      <c r="SN64" s="15" t="s">
        <v>19</v>
      </c>
      <c r="SO64" s="7" t="str">
        <f t="shared" ref="SO64" si="15481">"5." &amp; SQ$1&amp; ".6.3."</f>
        <v>5.170.6.3.</v>
      </c>
      <c r="SP64" s="14" t="str">
        <f>IF(ISBLANK(SQ1),"",IF(VLOOKUP(SQ1,Register,62,FALSE)=0,"",(VLOOKUP(SQ1,Register,62,FALSE))))</f>
        <v/>
      </c>
      <c r="SQ64" s="15" t="s">
        <v>19</v>
      </c>
      <c r="SR64" s="7" t="str">
        <f t="shared" ref="SR64" si="15482">"5." &amp; ST$1&amp; ".6.3."</f>
        <v>5.171.6.3.</v>
      </c>
      <c r="SS64" s="14" t="str">
        <f>IF(ISBLANK(ST1),"",IF(VLOOKUP(ST1,Register,62,FALSE)=0,"",(VLOOKUP(ST1,Register,62,FALSE))))</f>
        <v/>
      </c>
      <c r="ST64" s="15" t="s">
        <v>19</v>
      </c>
      <c r="SU64" s="7" t="str">
        <f t="shared" ref="SU64" si="15483">"5." &amp; SW$1&amp; ".6.3."</f>
        <v>5.172.6.3.</v>
      </c>
      <c r="SV64" s="14" t="str">
        <f>IF(ISBLANK(SW1),"",IF(VLOOKUP(SW1,Register,62,FALSE)=0,"",(VLOOKUP(SW1,Register,62,FALSE))))</f>
        <v/>
      </c>
      <c r="SW64" s="15" t="s">
        <v>19</v>
      </c>
      <c r="SX64" s="7" t="str">
        <f t="shared" ref="SX64" si="15484">"5." &amp; SZ$1&amp; ".6.3."</f>
        <v>5.173.6.3.</v>
      </c>
      <c r="SY64" s="14" t="str">
        <f>IF(ISBLANK(SZ1),"",IF(VLOOKUP(SZ1,Register,62,FALSE)=0,"",(VLOOKUP(SZ1,Register,62,FALSE))))</f>
        <v/>
      </c>
      <c r="SZ64" s="15" t="s">
        <v>19</v>
      </c>
      <c r="TA64" s="7" t="str">
        <f t="shared" ref="TA64" si="15485">"5." &amp; TC$1&amp; ".6.3."</f>
        <v>5.174.6.3.</v>
      </c>
      <c r="TB64" s="14" t="str">
        <f>IF(ISBLANK(TC1),"",IF(VLOOKUP(TC1,Register,62,FALSE)=0,"",(VLOOKUP(TC1,Register,62,FALSE))))</f>
        <v/>
      </c>
      <c r="TC64" s="15" t="s">
        <v>19</v>
      </c>
      <c r="TD64" s="7" t="str">
        <f t="shared" ref="TD64" si="15486">"5." &amp; TF$1&amp; ".6.3."</f>
        <v>5.175.6.3.</v>
      </c>
      <c r="TE64" s="14" t="str">
        <f>IF(ISBLANK(TF1),"",IF(VLOOKUP(TF1,Register,62,FALSE)=0,"",(VLOOKUP(TF1,Register,62,FALSE))))</f>
        <v/>
      </c>
      <c r="TF64" s="15" t="s">
        <v>19</v>
      </c>
      <c r="TG64" s="7" t="str">
        <f t="shared" ref="TG64" si="15487">"5." &amp; TI$1&amp; ".6.3."</f>
        <v>5.176.6.3.</v>
      </c>
      <c r="TH64" s="14" t="str">
        <f>IF(ISBLANK(TI1),"",IF(VLOOKUP(TI1,Register,62,FALSE)=0,"",(VLOOKUP(TI1,Register,62,FALSE))))</f>
        <v/>
      </c>
      <c r="TI64" s="15" t="s">
        <v>19</v>
      </c>
      <c r="TJ64" s="7" t="str">
        <f t="shared" ref="TJ64" si="15488">"5." &amp; TL$1&amp; ".6.3."</f>
        <v>5.177.6.3.</v>
      </c>
      <c r="TK64" s="14" t="str">
        <f>IF(ISBLANK(TL1),"",IF(VLOOKUP(TL1,Register,62,FALSE)=0,"",(VLOOKUP(TL1,Register,62,FALSE))))</f>
        <v/>
      </c>
      <c r="TL64" s="15" t="s">
        <v>19</v>
      </c>
      <c r="TM64" s="7" t="str">
        <f t="shared" ref="TM64" si="15489">"5." &amp; TO$1&amp; ".6.3."</f>
        <v>5.178.6.3.</v>
      </c>
      <c r="TN64" s="14" t="str">
        <f>IF(ISBLANK(TO1),"",IF(VLOOKUP(TO1,Register,62,FALSE)=0,"",(VLOOKUP(TO1,Register,62,FALSE))))</f>
        <v/>
      </c>
      <c r="TO64" s="15" t="s">
        <v>19</v>
      </c>
      <c r="TP64" s="7" t="str">
        <f t="shared" ref="TP64" si="15490">"5." &amp; TR$1&amp; ".6.3."</f>
        <v>5.179.6.3.</v>
      </c>
      <c r="TQ64" s="14" t="str">
        <f>IF(ISBLANK(TR1),"",IF(VLOOKUP(TR1,Register,62,FALSE)=0,"",(VLOOKUP(TR1,Register,62,FALSE))))</f>
        <v/>
      </c>
      <c r="TR64" s="15" t="s">
        <v>19</v>
      </c>
      <c r="TS64" s="7" t="str">
        <f t="shared" ref="TS64" si="15491">"5." &amp; TU$1&amp; ".6.3."</f>
        <v>5.180.6.3.</v>
      </c>
      <c r="TT64" s="14" t="str">
        <f>IF(ISBLANK(TU1),"",IF(VLOOKUP(TU1,Register,62,FALSE)=0,"",(VLOOKUP(TU1,Register,62,FALSE))))</f>
        <v/>
      </c>
      <c r="TU64" s="15" t="s">
        <v>19</v>
      </c>
      <c r="TV64" s="7" t="str">
        <f t="shared" ref="TV64" si="15492">"5." &amp; TX$1&amp; ".6.3."</f>
        <v>5.181.6.3.</v>
      </c>
      <c r="TW64" s="14" t="str">
        <f>IF(ISBLANK(TX1),"",IF(VLOOKUP(TX1,Register,62,FALSE)=0,"",(VLOOKUP(TX1,Register,62,FALSE))))</f>
        <v/>
      </c>
      <c r="TX64" s="15" t="s">
        <v>19</v>
      </c>
      <c r="TY64" s="7" t="str">
        <f t="shared" ref="TY64" si="15493">"5." &amp; UA$1&amp; ".6.3."</f>
        <v>5.182.6.3.</v>
      </c>
      <c r="TZ64" s="14" t="str">
        <f>IF(ISBLANK(UA1),"",IF(VLOOKUP(UA1,Register,62,FALSE)=0,"",(VLOOKUP(UA1,Register,62,FALSE))))</f>
        <v/>
      </c>
      <c r="UA64" s="15" t="s">
        <v>19</v>
      </c>
      <c r="UB64" s="7" t="str">
        <f t="shared" ref="UB64" si="15494">"5." &amp; UD$1&amp; ".6.3."</f>
        <v>5.183.6.3.</v>
      </c>
      <c r="UC64" s="14" t="str">
        <f>IF(ISBLANK(UD1),"",IF(VLOOKUP(UD1,Register,62,FALSE)=0,"",(VLOOKUP(UD1,Register,62,FALSE))))</f>
        <v/>
      </c>
      <c r="UD64" s="15" t="s">
        <v>19</v>
      </c>
      <c r="UE64" s="7" t="str">
        <f t="shared" ref="UE64" si="15495">"5." &amp; UG$1&amp; ".6.3."</f>
        <v>5.184.6.3.</v>
      </c>
      <c r="UF64" s="14" t="str">
        <f>IF(ISBLANK(UG1),"",IF(VLOOKUP(UG1,Register,62,FALSE)=0,"",(VLOOKUP(UG1,Register,62,FALSE))))</f>
        <v/>
      </c>
      <c r="UG64" s="15" t="s">
        <v>19</v>
      </c>
      <c r="UH64" s="7" t="str">
        <f t="shared" ref="UH64" si="15496">"5." &amp; UJ$1&amp; ".6.3."</f>
        <v>5.185.6.3.</v>
      </c>
      <c r="UI64" s="14" t="str">
        <f>IF(ISBLANK(UJ1),"",IF(VLOOKUP(UJ1,Register,62,FALSE)=0,"",(VLOOKUP(UJ1,Register,62,FALSE))))</f>
        <v/>
      </c>
      <c r="UJ64" s="15" t="s">
        <v>19</v>
      </c>
      <c r="UK64" s="7" t="str">
        <f t="shared" ref="UK64" si="15497">"5." &amp; UM$1&amp; ".6.3."</f>
        <v>5.186.6.3.</v>
      </c>
      <c r="UL64" s="14" t="str">
        <f>IF(ISBLANK(UM1),"",IF(VLOOKUP(UM1,Register,62,FALSE)=0,"",(VLOOKUP(UM1,Register,62,FALSE))))</f>
        <v/>
      </c>
      <c r="UM64" s="15" t="s">
        <v>19</v>
      </c>
      <c r="UN64" s="7" t="str">
        <f t="shared" ref="UN64" si="15498">"5." &amp; UP$1&amp; ".6.3."</f>
        <v>5.187.6.3.</v>
      </c>
      <c r="UO64" s="14" t="str">
        <f>IF(ISBLANK(UP1),"",IF(VLOOKUP(UP1,Register,62,FALSE)=0,"",(VLOOKUP(UP1,Register,62,FALSE))))</f>
        <v/>
      </c>
      <c r="UP64" s="15" t="s">
        <v>19</v>
      </c>
      <c r="UQ64" s="7" t="str">
        <f t="shared" ref="UQ64" si="15499">"5." &amp; US$1&amp; ".6.3."</f>
        <v>5.188.6.3.</v>
      </c>
      <c r="UR64" s="14" t="str">
        <f>IF(ISBLANK(US1),"",IF(VLOOKUP(US1,Register,62,FALSE)=0,"",(VLOOKUP(US1,Register,62,FALSE))))</f>
        <v/>
      </c>
      <c r="US64" s="15" t="s">
        <v>19</v>
      </c>
      <c r="UT64" s="7" t="str">
        <f t="shared" ref="UT64" si="15500">"5." &amp; UV$1&amp; ".6.3."</f>
        <v>5.189.6.3.</v>
      </c>
      <c r="UU64" s="14" t="str">
        <f>IF(ISBLANK(UV1),"",IF(VLOOKUP(UV1,Register,62,FALSE)=0,"",(VLOOKUP(UV1,Register,62,FALSE))))</f>
        <v/>
      </c>
      <c r="UV64" s="15" t="s">
        <v>19</v>
      </c>
      <c r="UW64" s="7" t="str">
        <f t="shared" ref="UW64" si="15501">"5." &amp; UY$1&amp; ".6.3."</f>
        <v>5.190.6.3.</v>
      </c>
      <c r="UX64" s="14" t="str">
        <f>IF(ISBLANK(UY1),"",IF(VLOOKUP(UY1,Register,62,FALSE)=0,"",(VLOOKUP(UY1,Register,62,FALSE))))</f>
        <v/>
      </c>
      <c r="UY64" s="15" t="s">
        <v>19</v>
      </c>
      <c r="UZ64" s="7" t="str">
        <f t="shared" ref="UZ64" si="15502">"5." &amp; VB$1&amp; ".6.3."</f>
        <v>5.191.6.3.</v>
      </c>
      <c r="VA64" s="14" t="str">
        <f>IF(ISBLANK(VB1),"",IF(VLOOKUP(VB1,Register,62,FALSE)=0,"",(VLOOKUP(VB1,Register,62,FALSE))))</f>
        <v/>
      </c>
      <c r="VB64" s="15" t="s">
        <v>19</v>
      </c>
      <c r="VC64" s="7" t="str">
        <f t="shared" ref="VC64" si="15503">"5." &amp; VE$1&amp; ".6.3."</f>
        <v>5.192.6.3.</v>
      </c>
      <c r="VD64" s="14" t="str">
        <f>IF(ISBLANK(VE1),"",IF(VLOOKUP(VE1,Register,62,FALSE)=0,"",(VLOOKUP(VE1,Register,62,FALSE))))</f>
        <v/>
      </c>
      <c r="VE64" s="15" t="s">
        <v>19</v>
      </c>
      <c r="VF64" s="7" t="str">
        <f t="shared" ref="VF64" si="15504">"5." &amp; VH$1&amp; ".6.3."</f>
        <v>5.193.6.3.</v>
      </c>
      <c r="VG64" s="14" t="str">
        <f>IF(ISBLANK(VH1),"",IF(VLOOKUP(VH1,Register,62,FALSE)=0,"",(VLOOKUP(VH1,Register,62,FALSE))))</f>
        <v/>
      </c>
      <c r="VH64" s="15" t="s">
        <v>19</v>
      </c>
      <c r="VI64" s="7" t="str">
        <f t="shared" ref="VI64" si="15505">"5." &amp; VK$1&amp; ".6.3."</f>
        <v>5.194.6.3.</v>
      </c>
      <c r="VJ64" s="14" t="str">
        <f>IF(ISBLANK(VK1),"",IF(VLOOKUP(VK1,Register,62,FALSE)=0,"",(VLOOKUP(VK1,Register,62,FALSE))))</f>
        <v/>
      </c>
      <c r="VK64" s="15" t="s">
        <v>19</v>
      </c>
      <c r="VL64" s="7" t="str">
        <f t="shared" ref="VL64" si="15506">"5." &amp; VN$1&amp; ".6.3."</f>
        <v>5.195.6.3.</v>
      </c>
      <c r="VM64" s="14" t="str">
        <f>IF(ISBLANK(VN1),"",IF(VLOOKUP(VN1,Register,62,FALSE)=0,"",(VLOOKUP(VN1,Register,62,FALSE))))</f>
        <v/>
      </c>
      <c r="VN64" s="15" t="s">
        <v>19</v>
      </c>
      <c r="VO64" s="7" t="str">
        <f t="shared" ref="VO64" si="15507">"5." &amp; VQ$1&amp; ".6.3."</f>
        <v>5.196.6.3.</v>
      </c>
      <c r="VP64" s="14" t="str">
        <f>IF(ISBLANK(VQ1),"",IF(VLOOKUP(VQ1,Register,62,FALSE)=0,"",(VLOOKUP(VQ1,Register,62,FALSE))))</f>
        <v/>
      </c>
      <c r="VQ64" s="15" t="s">
        <v>19</v>
      </c>
      <c r="VR64" s="7" t="str">
        <f t="shared" ref="VR64" si="15508">"5." &amp; VT$1&amp; ".6.3."</f>
        <v>5.197.6.3.</v>
      </c>
      <c r="VS64" s="14" t="str">
        <f>IF(ISBLANK(VT1),"",IF(VLOOKUP(VT1,Register,62,FALSE)=0,"",(VLOOKUP(VT1,Register,62,FALSE))))</f>
        <v/>
      </c>
      <c r="VT64" s="15" t="s">
        <v>19</v>
      </c>
      <c r="VU64" s="7" t="str">
        <f t="shared" ref="VU64" si="15509">"5." &amp; VW$1&amp; ".6.3."</f>
        <v>5.198.6.3.</v>
      </c>
      <c r="VV64" s="14" t="str">
        <f>IF(ISBLANK(VW1),"",IF(VLOOKUP(VW1,Register,62,FALSE)=0,"",(VLOOKUP(VW1,Register,62,FALSE))))</f>
        <v/>
      </c>
      <c r="VW64" s="15" t="s">
        <v>19</v>
      </c>
      <c r="VX64" s="7" t="str">
        <f t="shared" ref="VX64" si="15510">"5." &amp; VZ$1&amp; ".6.3."</f>
        <v>5.199.6.3.</v>
      </c>
      <c r="VY64" s="14" t="str">
        <f>IF(ISBLANK(VZ1),"",IF(VLOOKUP(VZ1,Register,62,FALSE)=0,"",(VLOOKUP(VZ1,Register,62,FALSE))))</f>
        <v/>
      </c>
      <c r="VZ64" s="15" t="s">
        <v>19</v>
      </c>
      <c r="WA64" s="7" t="str">
        <f t="shared" ref="WA64" si="15511">"5." &amp; WC$1&amp; ".6.3."</f>
        <v>5.200.6.3.</v>
      </c>
      <c r="WB64" s="14" t="str">
        <f>IF(ISBLANK(WC1),"",IF(VLOOKUP(WC1,Register,62,FALSE)=0,"",(VLOOKUP(WC1,Register,62,FALSE))))</f>
        <v/>
      </c>
      <c r="WC64" s="15" t="s">
        <v>19</v>
      </c>
      <c r="WD64" s="7" t="str">
        <f t="shared" ref="WD64" si="15512">"5." &amp; WF$1&amp; ".6.3."</f>
        <v>5.201.6.3.</v>
      </c>
      <c r="WE64" s="14" t="str">
        <f>IF(ISBLANK(WF1),"",IF(VLOOKUP(WF1,Register,62,FALSE)=0,"",(VLOOKUP(WF1,Register,62,FALSE))))</f>
        <v/>
      </c>
      <c r="WF64" s="15" t="s">
        <v>19</v>
      </c>
      <c r="WG64" s="7" t="str">
        <f t="shared" ref="WG64" si="15513">"5." &amp; WI$1&amp; ".6.3."</f>
        <v>5.202.6.3.</v>
      </c>
      <c r="WH64" s="14" t="str">
        <f>IF(ISBLANK(WI1),"",IF(VLOOKUP(WI1,Register,62,FALSE)=0,"",(VLOOKUP(WI1,Register,62,FALSE))))</f>
        <v/>
      </c>
      <c r="WI64" s="15" t="s">
        <v>19</v>
      </c>
      <c r="WJ64" s="7" t="str">
        <f t="shared" ref="WJ64" si="15514">"5." &amp; WL$1&amp; ".6.3."</f>
        <v>5.203.6.3.</v>
      </c>
      <c r="WK64" s="14" t="str">
        <f>IF(ISBLANK(WL1),"",IF(VLOOKUP(WL1,Register,62,FALSE)=0,"",(VLOOKUP(WL1,Register,62,FALSE))))</f>
        <v/>
      </c>
      <c r="WL64" s="15" t="s">
        <v>19</v>
      </c>
      <c r="WM64" s="7" t="str">
        <f t="shared" ref="WM64" si="15515">"5." &amp; WO$1&amp; ".6.3."</f>
        <v>5.204.6.3.</v>
      </c>
      <c r="WN64" s="14" t="str">
        <f>IF(ISBLANK(WO1),"",IF(VLOOKUP(WO1,Register,62,FALSE)=0,"",(VLOOKUP(WO1,Register,62,FALSE))))</f>
        <v/>
      </c>
      <c r="WO64" s="15" t="s">
        <v>19</v>
      </c>
      <c r="WP64" s="7" t="str">
        <f t="shared" ref="WP64" si="15516">"5." &amp; WR$1&amp; ".6.3."</f>
        <v>5.205.6.3.</v>
      </c>
      <c r="WQ64" s="14" t="str">
        <f>IF(ISBLANK(WR1),"",IF(VLOOKUP(WR1,Register,62,FALSE)=0,"",(VLOOKUP(WR1,Register,62,FALSE))))</f>
        <v/>
      </c>
      <c r="WR64" s="15" t="s">
        <v>19</v>
      </c>
      <c r="WS64" s="7" t="str">
        <f t="shared" ref="WS64" si="15517">"5." &amp; WU$1&amp; ".6.3."</f>
        <v>5.206.6.3.</v>
      </c>
      <c r="WT64" s="14" t="str">
        <f>IF(ISBLANK(WU1),"",IF(VLOOKUP(WU1,Register,62,FALSE)=0,"",(VLOOKUP(WU1,Register,62,FALSE))))</f>
        <v/>
      </c>
      <c r="WU64" s="15" t="s">
        <v>19</v>
      </c>
      <c r="WV64" s="7" t="str">
        <f t="shared" ref="WV64" si="15518">"5." &amp; WX$1&amp; ".6.3."</f>
        <v>5.207.6.3.</v>
      </c>
      <c r="WW64" s="14" t="str">
        <f>IF(ISBLANK(WX1),"",IF(VLOOKUP(WX1,Register,62,FALSE)=0,"",(VLOOKUP(WX1,Register,62,FALSE))))</f>
        <v/>
      </c>
      <c r="WX64" s="15" t="s">
        <v>19</v>
      </c>
      <c r="WY64" s="7" t="str">
        <f t="shared" ref="WY64" si="15519">"5." &amp; XA$1&amp; ".6.3."</f>
        <v>5.208.6.3.</v>
      </c>
      <c r="WZ64" s="14" t="str">
        <f>IF(ISBLANK(XA1),"",IF(VLOOKUP(XA1,Register,62,FALSE)=0,"",(VLOOKUP(XA1,Register,62,FALSE))))</f>
        <v/>
      </c>
      <c r="XA64" s="15" t="s">
        <v>19</v>
      </c>
      <c r="XB64" s="7" t="str">
        <f t="shared" ref="XB64" si="15520">"5." &amp; XD$1&amp; ".6.3."</f>
        <v>5.209.6.3.</v>
      </c>
      <c r="XC64" s="14" t="str">
        <f>IF(ISBLANK(XD1),"",IF(VLOOKUP(XD1,Register,62,FALSE)=0,"",(VLOOKUP(XD1,Register,62,FALSE))))</f>
        <v/>
      </c>
      <c r="XD64" s="15" t="s">
        <v>19</v>
      </c>
      <c r="XE64" s="7" t="str">
        <f t="shared" ref="XE64" si="15521">"5." &amp; XG$1&amp; ".6.3."</f>
        <v>5.210.6.3.</v>
      </c>
      <c r="XF64" s="14" t="str">
        <f>IF(ISBLANK(XG1),"",IF(VLOOKUP(XG1,Register,62,FALSE)=0,"",(VLOOKUP(XG1,Register,62,FALSE))))</f>
        <v/>
      </c>
      <c r="XG64" s="15" t="s">
        <v>19</v>
      </c>
      <c r="XH64" s="7" t="str">
        <f t="shared" ref="XH64" si="15522">"5." &amp; XJ$1&amp; ".6.3."</f>
        <v>5.211.6.3.</v>
      </c>
      <c r="XI64" s="14" t="str">
        <f>IF(ISBLANK(XJ1),"",IF(VLOOKUP(XJ1,Register,62,FALSE)=0,"",(VLOOKUP(XJ1,Register,62,FALSE))))</f>
        <v/>
      </c>
      <c r="XJ64" s="15" t="s">
        <v>19</v>
      </c>
      <c r="XK64" s="7" t="str">
        <f t="shared" ref="XK64" si="15523">"5." &amp; XM$1&amp; ".6.3."</f>
        <v>5.212.6.3.</v>
      </c>
      <c r="XL64" s="14" t="str">
        <f>IF(ISBLANK(XM1),"",IF(VLOOKUP(XM1,Register,62,FALSE)=0,"",(VLOOKUP(XM1,Register,62,FALSE))))</f>
        <v/>
      </c>
      <c r="XM64" s="15" t="s">
        <v>19</v>
      </c>
      <c r="XN64" s="7" t="str">
        <f t="shared" ref="XN64" si="15524">"5." &amp; XP$1&amp; ".6.3."</f>
        <v>5.213.6.3.</v>
      </c>
      <c r="XO64" s="14" t="str">
        <f>IF(ISBLANK(XP1),"",IF(VLOOKUP(XP1,Register,62,FALSE)=0,"",(VLOOKUP(XP1,Register,62,FALSE))))</f>
        <v/>
      </c>
      <c r="XP64" s="15" t="s">
        <v>19</v>
      </c>
      <c r="XQ64" s="7" t="str">
        <f t="shared" ref="XQ64" si="15525">"5." &amp; XS$1&amp; ".6.3."</f>
        <v>5.214.6.3.</v>
      </c>
      <c r="XR64" s="14" t="str">
        <f>IF(ISBLANK(XS1),"",IF(VLOOKUP(XS1,Register,62,FALSE)=0,"",(VLOOKUP(XS1,Register,62,FALSE))))</f>
        <v/>
      </c>
      <c r="XS64" s="15" t="s">
        <v>19</v>
      </c>
      <c r="XT64" s="7" t="str">
        <f t="shared" ref="XT64" si="15526">"5." &amp; XV$1&amp; ".6.3."</f>
        <v>5.215.6.3.</v>
      </c>
      <c r="XU64" s="14" t="str">
        <f>IF(ISBLANK(XV1),"",IF(VLOOKUP(XV1,Register,62,FALSE)=0,"",(VLOOKUP(XV1,Register,62,FALSE))))</f>
        <v/>
      </c>
      <c r="XV64" s="15" t="s">
        <v>19</v>
      </c>
      <c r="XW64" s="7" t="str">
        <f t="shared" ref="XW64" si="15527">"5." &amp; XY$1&amp; ".6.3."</f>
        <v>5.216.6.3.</v>
      </c>
      <c r="XX64" s="14" t="str">
        <f>IF(ISBLANK(XY1),"",IF(VLOOKUP(XY1,Register,62,FALSE)=0,"",(VLOOKUP(XY1,Register,62,FALSE))))</f>
        <v/>
      </c>
      <c r="XY64" s="15" t="s">
        <v>19</v>
      </c>
      <c r="XZ64" s="7" t="str">
        <f t="shared" ref="XZ64" si="15528">"5." &amp; YB$1&amp; ".6.3."</f>
        <v>5.217.6.3.</v>
      </c>
      <c r="YA64" s="14" t="str">
        <f>IF(ISBLANK(YB1),"",IF(VLOOKUP(YB1,Register,62,FALSE)=0,"",(VLOOKUP(YB1,Register,62,FALSE))))</f>
        <v/>
      </c>
      <c r="YB64" s="15" t="s">
        <v>19</v>
      </c>
      <c r="YC64" s="7" t="str">
        <f t="shared" ref="YC64" si="15529">"5." &amp; YE$1&amp; ".6.3."</f>
        <v>5.218.6.3.</v>
      </c>
      <c r="YD64" s="14" t="str">
        <f>IF(ISBLANK(YE1),"",IF(VLOOKUP(YE1,Register,62,FALSE)=0,"",(VLOOKUP(YE1,Register,62,FALSE))))</f>
        <v/>
      </c>
      <c r="YE64" s="15" t="s">
        <v>19</v>
      </c>
      <c r="YF64" s="7" t="str">
        <f t="shared" ref="YF64" si="15530">"5." &amp; YH$1&amp; ".6.3."</f>
        <v>5.219.6.3.</v>
      </c>
      <c r="YG64" s="14" t="str">
        <f>IF(ISBLANK(YH1),"",IF(VLOOKUP(YH1,Register,62,FALSE)=0,"",(VLOOKUP(YH1,Register,62,FALSE))))</f>
        <v/>
      </c>
      <c r="YH64" s="15" t="s">
        <v>19</v>
      </c>
      <c r="YI64" s="7" t="str">
        <f t="shared" ref="YI64" si="15531">"5." &amp; YK$1&amp; ".6.3."</f>
        <v>5.220.6.3.</v>
      </c>
      <c r="YJ64" s="14" t="str">
        <f>IF(ISBLANK(YK1),"",IF(VLOOKUP(YK1,Register,62,FALSE)=0,"",(VLOOKUP(YK1,Register,62,FALSE))))</f>
        <v/>
      </c>
      <c r="YK64" s="15" t="s">
        <v>19</v>
      </c>
      <c r="YL64" s="7" t="str">
        <f t="shared" ref="YL64" si="15532">"5." &amp; YN$1&amp; ".6.3."</f>
        <v>5.221.6.3.</v>
      </c>
      <c r="YM64" s="14" t="str">
        <f>IF(ISBLANK(YN1),"",IF(VLOOKUP(YN1,Register,62,FALSE)=0,"",(VLOOKUP(YN1,Register,62,FALSE))))</f>
        <v/>
      </c>
      <c r="YN64" s="15" t="s">
        <v>19</v>
      </c>
      <c r="YO64" s="7" t="str">
        <f t="shared" ref="YO64" si="15533">"5." &amp; YQ$1&amp; ".6.3."</f>
        <v>5.222.6.3.</v>
      </c>
      <c r="YP64" s="14" t="str">
        <f>IF(ISBLANK(YQ1),"",IF(VLOOKUP(YQ1,Register,62,FALSE)=0,"",(VLOOKUP(YQ1,Register,62,FALSE))))</f>
        <v/>
      </c>
      <c r="YQ64" s="15" t="s">
        <v>19</v>
      </c>
      <c r="YR64" s="7" t="str">
        <f t="shared" ref="YR64" si="15534">"5." &amp; YT$1&amp; ".6.3."</f>
        <v>5.223.6.3.</v>
      </c>
      <c r="YS64" s="14" t="str">
        <f>IF(ISBLANK(YT1),"",IF(VLOOKUP(YT1,Register,62,FALSE)=0,"",(VLOOKUP(YT1,Register,62,FALSE))))</f>
        <v/>
      </c>
      <c r="YT64" s="15" t="s">
        <v>19</v>
      </c>
      <c r="YU64" s="7" t="str">
        <f t="shared" ref="YU64" si="15535">"5." &amp; YW$1&amp; ".6.3."</f>
        <v>5.224.6.3.</v>
      </c>
      <c r="YV64" s="14" t="str">
        <f>IF(ISBLANK(YW1),"",IF(VLOOKUP(YW1,Register,62,FALSE)=0,"",(VLOOKUP(YW1,Register,62,FALSE))))</f>
        <v/>
      </c>
      <c r="YW64" s="15" t="s">
        <v>19</v>
      </c>
      <c r="YX64" s="7" t="str">
        <f t="shared" ref="YX64" si="15536">"5." &amp; YZ$1&amp; ".6.3."</f>
        <v>5.225.6.3.</v>
      </c>
      <c r="YY64" s="14" t="str">
        <f>IF(ISBLANK(YZ1),"",IF(VLOOKUP(YZ1,Register,62,FALSE)=0,"",(VLOOKUP(YZ1,Register,62,FALSE))))</f>
        <v/>
      </c>
      <c r="YZ64" s="15" t="s">
        <v>19</v>
      </c>
      <c r="ZA64" s="7" t="str">
        <f t="shared" ref="ZA64" si="15537">"5." &amp; ZC$1&amp; ".6.3."</f>
        <v>5.226.6.3.</v>
      </c>
      <c r="ZB64" s="14" t="str">
        <f>IF(ISBLANK(ZC1),"",IF(VLOOKUP(ZC1,Register,62,FALSE)=0,"",(VLOOKUP(ZC1,Register,62,FALSE))))</f>
        <v/>
      </c>
      <c r="ZC64" s="15" t="s">
        <v>19</v>
      </c>
      <c r="ZD64" s="7" t="str">
        <f t="shared" ref="ZD64" si="15538">"5." &amp; ZF$1&amp; ".6.3."</f>
        <v>5.227.6.3.</v>
      </c>
      <c r="ZE64" s="14" t="str">
        <f>IF(ISBLANK(ZF1),"",IF(VLOOKUP(ZF1,Register,62,FALSE)=0,"",(VLOOKUP(ZF1,Register,62,FALSE))))</f>
        <v/>
      </c>
      <c r="ZF64" s="15" t="s">
        <v>19</v>
      </c>
      <c r="ZG64" s="7" t="str">
        <f t="shared" ref="ZG64" si="15539">"5." &amp; ZI$1&amp; ".6.3."</f>
        <v>5.228.6.3.</v>
      </c>
      <c r="ZH64" s="14" t="str">
        <f>IF(ISBLANK(ZI1),"",IF(VLOOKUP(ZI1,Register,62,FALSE)=0,"",(VLOOKUP(ZI1,Register,62,FALSE))))</f>
        <v/>
      </c>
      <c r="ZI64" s="15" t="s">
        <v>19</v>
      </c>
      <c r="ZJ64" s="7" t="str">
        <f t="shared" ref="ZJ64" si="15540">"5." &amp; ZL$1&amp; ".6.3."</f>
        <v>5.229.6.3.</v>
      </c>
      <c r="ZK64" s="14" t="str">
        <f>IF(ISBLANK(ZL1),"",IF(VLOOKUP(ZL1,Register,62,FALSE)=0,"",(VLOOKUP(ZL1,Register,62,FALSE))))</f>
        <v/>
      </c>
      <c r="ZL64" s="15" t="s">
        <v>19</v>
      </c>
      <c r="ZM64" s="7" t="str">
        <f t="shared" ref="ZM64" si="15541">"5." &amp; ZO$1&amp; ".6.3."</f>
        <v>5.230.6.3.</v>
      </c>
      <c r="ZN64" s="14" t="str">
        <f>IF(ISBLANK(ZO1),"",IF(VLOOKUP(ZO1,Register,62,FALSE)=0,"",(VLOOKUP(ZO1,Register,62,FALSE))))</f>
        <v/>
      </c>
      <c r="ZO64" s="15" t="s">
        <v>19</v>
      </c>
      <c r="ZP64" s="7" t="str">
        <f t="shared" ref="ZP64" si="15542">"5." &amp; ZR$1&amp; ".6.3."</f>
        <v>5.231.6.3.</v>
      </c>
      <c r="ZQ64" s="14" t="str">
        <f>IF(ISBLANK(ZR1),"",IF(VLOOKUP(ZR1,Register,62,FALSE)=0,"",(VLOOKUP(ZR1,Register,62,FALSE))))</f>
        <v/>
      </c>
      <c r="ZR64" s="15" t="s">
        <v>19</v>
      </c>
      <c r="ZS64" s="7" t="str">
        <f t="shared" ref="ZS64" si="15543">"5." &amp; ZU$1&amp; ".6.3."</f>
        <v>5.232.6.3.</v>
      </c>
      <c r="ZT64" s="14" t="str">
        <f>IF(ISBLANK(ZU1),"",IF(VLOOKUP(ZU1,Register,62,FALSE)=0,"",(VLOOKUP(ZU1,Register,62,FALSE))))</f>
        <v/>
      </c>
      <c r="ZU64" s="15" t="s">
        <v>19</v>
      </c>
      <c r="ZV64" s="7" t="str">
        <f t="shared" ref="ZV64" si="15544">"5." &amp; ZX$1&amp; ".6.3."</f>
        <v>5.233.6.3.</v>
      </c>
      <c r="ZW64" s="14" t="str">
        <f>IF(ISBLANK(ZX1),"",IF(VLOOKUP(ZX1,Register,62,FALSE)=0,"",(VLOOKUP(ZX1,Register,62,FALSE))))</f>
        <v/>
      </c>
      <c r="ZX64" s="15" t="s">
        <v>19</v>
      </c>
      <c r="ZY64" s="7" t="str">
        <f t="shared" ref="ZY64" si="15545">"5." &amp; AAA$1&amp; ".6.3."</f>
        <v>5.234.6.3.</v>
      </c>
      <c r="ZZ64" s="14" t="str">
        <f>IF(ISBLANK(AAA1),"",IF(VLOOKUP(AAA1,Register,62,FALSE)=0,"",(VLOOKUP(AAA1,Register,62,FALSE))))</f>
        <v/>
      </c>
      <c r="AAA64" s="15" t="s">
        <v>19</v>
      </c>
      <c r="AAB64" s="7" t="str">
        <f t="shared" ref="AAB64" si="15546">"5." &amp; AAD$1&amp; ".6.3."</f>
        <v>5.235.6.3.</v>
      </c>
      <c r="AAC64" s="14" t="str">
        <f>IF(ISBLANK(AAD1),"",IF(VLOOKUP(AAD1,Register,62,FALSE)=0,"",(VLOOKUP(AAD1,Register,62,FALSE))))</f>
        <v/>
      </c>
      <c r="AAD64" s="15" t="s">
        <v>19</v>
      </c>
      <c r="AAE64" s="7" t="str">
        <f t="shared" ref="AAE64" si="15547">"5." &amp; AAG$1&amp; ".6.3."</f>
        <v>5.236.6.3.</v>
      </c>
      <c r="AAF64" s="14" t="str">
        <f>IF(ISBLANK(AAG1),"",IF(VLOOKUP(AAG1,Register,62,FALSE)=0,"",(VLOOKUP(AAG1,Register,62,FALSE))))</f>
        <v/>
      </c>
      <c r="AAG64" s="15" t="s">
        <v>19</v>
      </c>
      <c r="AAH64" s="7" t="str">
        <f t="shared" ref="AAH64" si="15548">"5." &amp; AAJ$1&amp; ".6.3."</f>
        <v>5.237.6.3.</v>
      </c>
      <c r="AAI64" s="14" t="str">
        <f>IF(ISBLANK(AAJ1),"",IF(VLOOKUP(AAJ1,Register,62,FALSE)=0,"",(VLOOKUP(AAJ1,Register,62,FALSE))))</f>
        <v/>
      </c>
      <c r="AAJ64" s="15" t="s">
        <v>19</v>
      </c>
      <c r="AAK64" s="7" t="str">
        <f t="shared" ref="AAK64" si="15549">"5." &amp; AAM$1&amp; ".6.3."</f>
        <v>5.238.6.3.</v>
      </c>
      <c r="AAL64" s="14" t="str">
        <f>IF(ISBLANK(AAM1),"",IF(VLOOKUP(AAM1,Register,62,FALSE)=0,"",(VLOOKUP(AAM1,Register,62,FALSE))))</f>
        <v/>
      </c>
      <c r="AAM64" s="15" t="s">
        <v>19</v>
      </c>
      <c r="AAN64" s="7" t="str">
        <f t="shared" ref="AAN64" si="15550">"5." &amp; AAP$1&amp; ".6.3."</f>
        <v>5.239.6.3.</v>
      </c>
      <c r="AAO64" s="14" t="str">
        <f>IF(ISBLANK(AAP1),"",IF(VLOOKUP(AAP1,Register,62,FALSE)=0,"",(VLOOKUP(AAP1,Register,62,FALSE))))</f>
        <v/>
      </c>
      <c r="AAP64" s="15" t="s">
        <v>19</v>
      </c>
      <c r="AAQ64" s="7" t="str">
        <f t="shared" ref="AAQ64" si="15551">"5." &amp; AAS$1&amp; ".6.3."</f>
        <v>5.240.6.3.</v>
      </c>
      <c r="AAR64" s="14" t="str">
        <f>IF(ISBLANK(AAS1),"",IF(VLOOKUP(AAS1,Register,62,FALSE)=0,"",(VLOOKUP(AAS1,Register,62,FALSE))))</f>
        <v/>
      </c>
      <c r="AAS64" s="15" t="s">
        <v>19</v>
      </c>
      <c r="AAT64" s="7" t="str">
        <f t="shared" ref="AAT64" si="15552">"5." &amp; AAV$1&amp; ".6.3."</f>
        <v>5.241.6.3.</v>
      </c>
      <c r="AAU64" s="14" t="str">
        <f>IF(ISBLANK(AAV1),"",IF(VLOOKUP(AAV1,Register,62,FALSE)=0,"",(VLOOKUP(AAV1,Register,62,FALSE))))</f>
        <v/>
      </c>
      <c r="AAV64" s="15" t="s">
        <v>19</v>
      </c>
      <c r="AAW64" s="7" t="str">
        <f t="shared" ref="AAW64" si="15553">"5." &amp; AAY$1&amp; ".6.3."</f>
        <v>5.242.6.3.</v>
      </c>
      <c r="AAX64" s="14" t="str">
        <f>IF(ISBLANK(AAY1),"",IF(VLOOKUP(AAY1,Register,62,FALSE)=0,"",(VLOOKUP(AAY1,Register,62,FALSE))))</f>
        <v/>
      </c>
      <c r="AAY64" s="15" t="s">
        <v>19</v>
      </c>
      <c r="AAZ64" s="7" t="str">
        <f t="shared" ref="AAZ64" si="15554">"5." &amp; ABB$1&amp; ".6.3."</f>
        <v>5.243.6.3.</v>
      </c>
      <c r="ABA64" s="14" t="str">
        <f>IF(ISBLANK(ABB1),"",IF(VLOOKUP(ABB1,Register,62,FALSE)=0,"",(VLOOKUP(ABB1,Register,62,FALSE))))</f>
        <v/>
      </c>
      <c r="ABB64" s="15" t="s">
        <v>19</v>
      </c>
      <c r="ABC64" s="7" t="str">
        <f t="shared" ref="ABC64" si="15555">"5." &amp; ABE$1&amp; ".6.3."</f>
        <v>5.244.6.3.</v>
      </c>
      <c r="ABD64" s="14" t="str">
        <f>IF(ISBLANK(ABE1),"",IF(VLOOKUP(ABE1,Register,62,FALSE)=0,"",(VLOOKUP(ABE1,Register,62,FALSE))))</f>
        <v/>
      </c>
      <c r="ABE64" s="15" t="s">
        <v>19</v>
      </c>
      <c r="ABF64" s="7" t="str">
        <f t="shared" ref="ABF64" si="15556">"5." &amp; ABH$1&amp; ".6.3."</f>
        <v>5.245.6.3.</v>
      </c>
      <c r="ABG64" s="14" t="str">
        <f>IF(ISBLANK(ABH1),"",IF(VLOOKUP(ABH1,Register,62,FALSE)=0,"",(VLOOKUP(ABH1,Register,62,FALSE))))</f>
        <v/>
      </c>
      <c r="ABH64" s="15" t="s">
        <v>19</v>
      </c>
      <c r="ABI64" s="7" t="str">
        <f t="shared" ref="ABI64" si="15557">"5." &amp; ABK$1&amp; ".6.3."</f>
        <v>5.246.6.3.</v>
      </c>
      <c r="ABJ64" s="14" t="str">
        <f>IF(ISBLANK(ABK1),"",IF(VLOOKUP(ABK1,Register,62,FALSE)=0,"",(VLOOKUP(ABK1,Register,62,FALSE))))</f>
        <v/>
      </c>
      <c r="ABK64" s="15" t="s">
        <v>19</v>
      </c>
      <c r="ABL64" s="7" t="str">
        <f t="shared" ref="ABL64" si="15558">"5." &amp; ABN$1&amp; ".6.3."</f>
        <v>5.247.6.3.</v>
      </c>
      <c r="ABM64" s="14" t="str">
        <f>IF(ISBLANK(ABN1),"",IF(VLOOKUP(ABN1,Register,62,FALSE)=0,"",(VLOOKUP(ABN1,Register,62,FALSE))))</f>
        <v/>
      </c>
      <c r="ABN64" s="15" t="s">
        <v>19</v>
      </c>
      <c r="ABO64" s="7" t="str">
        <f t="shared" ref="ABO64" si="15559">"5." &amp; ABQ$1&amp; ".6.3."</f>
        <v>5.248.6.3.</v>
      </c>
      <c r="ABP64" s="14" t="str">
        <f>IF(ISBLANK(ABQ1),"",IF(VLOOKUP(ABQ1,Register,62,FALSE)=0,"",(VLOOKUP(ABQ1,Register,62,FALSE))))</f>
        <v/>
      </c>
      <c r="ABQ64" s="15" t="s">
        <v>19</v>
      </c>
      <c r="ABR64" s="7" t="str">
        <f t="shared" ref="ABR64" si="15560">"5." &amp; ABT$1&amp; ".6.3."</f>
        <v>5.249.6.3.</v>
      </c>
      <c r="ABS64" s="14" t="str">
        <f>IF(ISBLANK(ABT1),"",IF(VLOOKUP(ABT1,Register,62,FALSE)=0,"",(VLOOKUP(ABT1,Register,62,FALSE))))</f>
        <v/>
      </c>
      <c r="ABT64" s="15" t="s">
        <v>19</v>
      </c>
      <c r="ABU64" s="7" t="str">
        <f t="shared" ref="ABU64" si="15561">"5." &amp; ABW$1&amp; ".6.3."</f>
        <v>5.250.6.3.</v>
      </c>
      <c r="ABV64" s="14" t="str">
        <f>IF(ISBLANK(ABW1),"",IF(VLOOKUP(ABW1,Register,62,FALSE)=0,"",(VLOOKUP(ABW1,Register,62,FALSE))))</f>
        <v/>
      </c>
      <c r="ABW64" s="15" t="s">
        <v>19</v>
      </c>
      <c r="ABX64" s="7" t="str">
        <f t="shared" ref="ABX64" si="15562">"5." &amp; ABZ$1&amp; ".6.3."</f>
        <v>5.251.6.3.</v>
      </c>
      <c r="ABY64" s="14" t="str">
        <f>IF(ISBLANK(ABZ1),"",IF(VLOOKUP(ABZ1,Register,62,FALSE)=0,"",(VLOOKUP(ABZ1,Register,62,FALSE))))</f>
        <v/>
      </c>
      <c r="ABZ64" s="15" t="s">
        <v>19</v>
      </c>
      <c r="ACA64" s="7" t="str">
        <f t="shared" ref="ACA64" si="15563">"5." &amp; ACC$1&amp; ".6.3."</f>
        <v>5.252.6.3.</v>
      </c>
      <c r="ACB64" s="14" t="str">
        <f>IF(ISBLANK(ACC1),"",IF(VLOOKUP(ACC1,Register,62,FALSE)=0,"",(VLOOKUP(ACC1,Register,62,FALSE))))</f>
        <v/>
      </c>
      <c r="ACC64" s="15" t="s">
        <v>19</v>
      </c>
      <c r="ACD64" s="7" t="str">
        <f t="shared" ref="ACD64" si="15564">"5." &amp; ACF$1&amp; ".6.3."</f>
        <v>5.253.6.3.</v>
      </c>
      <c r="ACE64" s="14" t="str">
        <f>IF(ISBLANK(ACF1),"",IF(VLOOKUP(ACF1,Register,62,FALSE)=0,"",(VLOOKUP(ACF1,Register,62,FALSE))))</f>
        <v/>
      </c>
      <c r="ACF64" s="15" t="s">
        <v>19</v>
      </c>
      <c r="ACG64" s="7" t="str">
        <f t="shared" ref="ACG64" si="15565">"5." &amp; ACI$1&amp; ".6.3."</f>
        <v>5.254.6.3.</v>
      </c>
      <c r="ACH64" s="14" t="str">
        <f>IF(ISBLANK(ACI1),"",IF(VLOOKUP(ACI1,Register,62,FALSE)=0,"",(VLOOKUP(ACI1,Register,62,FALSE))))</f>
        <v/>
      </c>
      <c r="ACI64" s="15" t="s">
        <v>19</v>
      </c>
      <c r="ACJ64" s="7" t="str">
        <f t="shared" ref="ACJ64" si="15566">"5." &amp; ACL$1&amp; ".6.3."</f>
        <v>5.255.6.3.</v>
      </c>
      <c r="ACK64" s="14" t="str">
        <f>IF(ISBLANK(ACL1),"",IF(VLOOKUP(ACL1,Register,62,FALSE)=0,"",(VLOOKUP(ACL1,Register,62,FALSE))))</f>
        <v/>
      </c>
      <c r="ACL64" s="15" t="s">
        <v>19</v>
      </c>
      <c r="ACM64" s="7" t="str">
        <f t="shared" ref="ACM64" si="15567">"5." &amp; ACO$1&amp; ".6.3."</f>
        <v>5.256.6.3.</v>
      </c>
      <c r="ACN64" s="14" t="str">
        <f>IF(ISBLANK(ACO1),"",IF(VLOOKUP(ACO1,Register,62,FALSE)=0,"",(VLOOKUP(ACO1,Register,62,FALSE))))</f>
        <v/>
      </c>
      <c r="ACO64" s="15" t="s">
        <v>19</v>
      </c>
      <c r="ACP64" s="7" t="str">
        <f t="shared" ref="ACP64" si="15568">"5." &amp; ACR$1&amp; ".6.3."</f>
        <v>5.257.6.3.</v>
      </c>
      <c r="ACQ64" s="14" t="str">
        <f>IF(ISBLANK(ACR1),"",IF(VLOOKUP(ACR1,Register,62,FALSE)=0,"",(VLOOKUP(ACR1,Register,62,FALSE))))</f>
        <v/>
      </c>
      <c r="ACR64" s="15" t="s">
        <v>19</v>
      </c>
      <c r="ACS64" s="7" t="str">
        <f t="shared" ref="ACS64" si="15569">"5." &amp; ACU$1&amp; ".6.3."</f>
        <v>5.258.6.3.</v>
      </c>
      <c r="ACT64" s="14" t="str">
        <f>IF(ISBLANK(ACU1),"",IF(VLOOKUP(ACU1,Register,62,FALSE)=0,"",(VLOOKUP(ACU1,Register,62,FALSE))))</f>
        <v/>
      </c>
      <c r="ACU64" s="15" t="s">
        <v>19</v>
      </c>
      <c r="ACV64" s="7" t="str">
        <f t="shared" ref="ACV64" si="15570">"5." &amp; ACX$1&amp; ".6.3."</f>
        <v>5.259.6.3.</v>
      </c>
      <c r="ACW64" s="14" t="str">
        <f>IF(ISBLANK(ACX1),"",IF(VLOOKUP(ACX1,Register,62,FALSE)=0,"",(VLOOKUP(ACX1,Register,62,FALSE))))</f>
        <v/>
      </c>
      <c r="ACX64" s="15" t="s">
        <v>19</v>
      </c>
      <c r="ACY64" s="7" t="str">
        <f t="shared" ref="ACY64" si="15571">"5." &amp; ADA$1&amp; ".6.3."</f>
        <v>5.260.6.3.</v>
      </c>
      <c r="ACZ64" s="14" t="str">
        <f>IF(ISBLANK(ADA1),"",IF(VLOOKUP(ADA1,Register,62,FALSE)=0,"",(VLOOKUP(ADA1,Register,62,FALSE))))</f>
        <v/>
      </c>
      <c r="ADA64" s="15" t="s">
        <v>19</v>
      </c>
      <c r="ADB64" s="7" t="str">
        <f t="shared" ref="ADB64" si="15572">"5." &amp; ADD$1&amp; ".6.3."</f>
        <v>5.261.6.3.</v>
      </c>
      <c r="ADC64" s="14" t="str">
        <f>IF(ISBLANK(ADD1),"",IF(VLOOKUP(ADD1,Register,62,FALSE)=0,"",(VLOOKUP(ADD1,Register,62,FALSE))))</f>
        <v/>
      </c>
      <c r="ADD64" s="15" t="s">
        <v>19</v>
      </c>
      <c r="ADE64" s="7" t="str">
        <f t="shared" ref="ADE64" si="15573">"5." &amp; ADG$1&amp; ".6.3."</f>
        <v>5.262.6.3.</v>
      </c>
      <c r="ADF64" s="14" t="str">
        <f>IF(ISBLANK(ADG1),"",IF(VLOOKUP(ADG1,Register,62,FALSE)=0,"",(VLOOKUP(ADG1,Register,62,FALSE))))</f>
        <v/>
      </c>
      <c r="ADG64" s="15" t="s">
        <v>19</v>
      </c>
      <c r="ADH64" s="7" t="str">
        <f t="shared" ref="ADH64" si="15574">"5." &amp; ADJ$1&amp; ".6.3."</f>
        <v>5.263.6.3.</v>
      </c>
      <c r="ADI64" s="14" t="str">
        <f>IF(ISBLANK(ADJ1),"",IF(VLOOKUP(ADJ1,Register,62,FALSE)=0,"",(VLOOKUP(ADJ1,Register,62,FALSE))))</f>
        <v/>
      </c>
      <c r="ADJ64" s="15" t="s">
        <v>19</v>
      </c>
      <c r="ADK64" s="7" t="str">
        <f t="shared" ref="ADK64" si="15575">"5." &amp; ADM$1&amp; ".6.3."</f>
        <v>5.264.6.3.</v>
      </c>
      <c r="ADL64" s="14" t="str">
        <f>IF(ISBLANK(ADM1),"",IF(VLOOKUP(ADM1,Register,62,FALSE)=0,"",(VLOOKUP(ADM1,Register,62,FALSE))))</f>
        <v/>
      </c>
      <c r="ADM64" s="15" t="s">
        <v>19</v>
      </c>
      <c r="ADN64" s="7" t="str">
        <f t="shared" ref="ADN64" si="15576">"5." &amp; ADP$1&amp; ".6.3."</f>
        <v>5.265.6.3.</v>
      </c>
      <c r="ADO64" s="14" t="str">
        <f>IF(ISBLANK(ADP1),"",IF(VLOOKUP(ADP1,Register,62,FALSE)=0,"",(VLOOKUP(ADP1,Register,62,FALSE))))</f>
        <v/>
      </c>
      <c r="ADP64" s="15" t="s">
        <v>19</v>
      </c>
      <c r="ADQ64" s="7" t="str">
        <f t="shared" ref="ADQ64" si="15577">"5." &amp; ADS$1&amp; ".6.3."</f>
        <v>5.266.6.3.</v>
      </c>
      <c r="ADR64" s="14" t="str">
        <f>IF(ISBLANK(ADS1),"",IF(VLOOKUP(ADS1,Register,62,FALSE)=0,"",(VLOOKUP(ADS1,Register,62,FALSE))))</f>
        <v/>
      </c>
      <c r="ADS64" s="15" t="s">
        <v>19</v>
      </c>
      <c r="ADT64" s="7" t="str">
        <f t="shared" ref="ADT64" si="15578">"5." &amp; ADV$1&amp; ".6.3."</f>
        <v>5.267.6.3.</v>
      </c>
      <c r="ADU64" s="14" t="str">
        <f>IF(ISBLANK(ADV1),"",IF(VLOOKUP(ADV1,Register,62,FALSE)=0,"",(VLOOKUP(ADV1,Register,62,FALSE))))</f>
        <v/>
      </c>
      <c r="ADV64" s="15" t="s">
        <v>19</v>
      </c>
      <c r="ADW64" s="7" t="str">
        <f t="shared" ref="ADW64" si="15579">"5." &amp; ADY$1&amp; ".6.3."</f>
        <v>5.268.6.3.</v>
      </c>
      <c r="ADX64" s="14" t="str">
        <f>IF(ISBLANK(ADY1),"",IF(VLOOKUP(ADY1,Register,62,FALSE)=0,"",(VLOOKUP(ADY1,Register,62,FALSE))))</f>
        <v/>
      </c>
      <c r="ADY64" s="15" t="s">
        <v>19</v>
      </c>
      <c r="ADZ64" s="7" t="str">
        <f t="shared" ref="ADZ64" si="15580">"5." &amp; AEB$1&amp; ".6.3."</f>
        <v>5.269.6.3.</v>
      </c>
      <c r="AEA64" s="14" t="str">
        <f>IF(ISBLANK(AEB1),"",IF(VLOOKUP(AEB1,Register,62,FALSE)=0,"",(VLOOKUP(AEB1,Register,62,FALSE))))</f>
        <v/>
      </c>
      <c r="AEB64" s="15" t="s">
        <v>19</v>
      </c>
      <c r="AEC64" s="7" t="str">
        <f t="shared" ref="AEC64" si="15581">"5." &amp; AEE$1&amp; ".6.3."</f>
        <v>5.270.6.3.</v>
      </c>
      <c r="AED64" s="14" t="str">
        <f>IF(ISBLANK(AEE1),"",IF(VLOOKUP(AEE1,Register,62,FALSE)=0,"",(VLOOKUP(AEE1,Register,62,FALSE))))</f>
        <v/>
      </c>
      <c r="AEE64" s="15" t="s">
        <v>19</v>
      </c>
      <c r="AEF64" s="7" t="str">
        <f t="shared" ref="AEF64" si="15582">"5." &amp; AEH$1&amp; ".6.3."</f>
        <v>5.271.6.3.</v>
      </c>
      <c r="AEG64" s="14" t="str">
        <f>IF(ISBLANK(AEH1),"",IF(VLOOKUP(AEH1,Register,62,FALSE)=0,"",(VLOOKUP(AEH1,Register,62,FALSE))))</f>
        <v/>
      </c>
      <c r="AEH64" s="15" t="s">
        <v>19</v>
      </c>
      <c r="AEI64" s="7" t="str">
        <f t="shared" ref="AEI64" si="15583">"5." &amp; AEK$1&amp; ".6.3."</f>
        <v>5.272.6.3.</v>
      </c>
      <c r="AEJ64" s="14" t="str">
        <f>IF(ISBLANK(AEK1),"",IF(VLOOKUP(AEK1,Register,62,FALSE)=0,"",(VLOOKUP(AEK1,Register,62,FALSE))))</f>
        <v/>
      </c>
      <c r="AEK64" s="15" t="s">
        <v>19</v>
      </c>
      <c r="AEL64" s="7" t="str">
        <f t="shared" ref="AEL64" si="15584">"5." &amp; AEN$1&amp; ".6.3."</f>
        <v>5.273.6.3.</v>
      </c>
      <c r="AEM64" s="14" t="str">
        <f>IF(ISBLANK(AEN1),"",IF(VLOOKUP(AEN1,Register,62,FALSE)=0,"",(VLOOKUP(AEN1,Register,62,FALSE))))</f>
        <v/>
      </c>
      <c r="AEN64" s="15" t="s">
        <v>19</v>
      </c>
      <c r="AEO64" s="7" t="str">
        <f t="shared" ref="AEO64" si="15585">"5." &amp; AEQ$1&amp; ".6.3."</f>
        <v>5.274.6.3.</v>
      </c>
      <c r="AEP64" s="14" t="str">
        <f>IF(ISBLANK(AEQ1),"",IF(VLOOKUP(AEQ1,Register,62,FALSE)=0,"",(VLOOKUP(AEQ1,Register,62,FALSE))))</f>
        <v/>
      </c>
      <c r="AEQ64" s="15" t="s">
        <v>19</v>
      </c>
      <c r="AER64" s="7" t="str">
        <f t="shared" ref="AER64" si="15586">"5." &amp; AET$1&amp; ".6.3."</f>
        <v>5.275.6.3.</v>
      </c>
      <c r="AES64" s="14" t="str">
        <f>IF(ISBLANK(AET1),"",IF(VLOOKUP(AET1,Register,62,FALSE)=0,"",(VLOOKUP(AET1,Register,62,FALSE))))</f>
        <v/>
      </c>
      <c r="AET64" s="15" t="s">
        <v>19</v>
      </c>
      <c r="AEU64" s="7" t="str">
        <f t="shared" ref="AEU64" si="15587">"5." &amp; AEW$1&amp; ".6.3."</f>
        <v>5.276.6.3.</v>
      </c>
      <c r="AEV64" s="14" t="str">
        <f>IF(ISBLANK(AEW1),"",IF(VLOOKUP(AEW1,Register,62,FALSE)=0,"",(VLOOKUP(AEW1,Register,62,FALSE))))</f>
        <v/>
      </c>
      <c r="AEW64" s="15" t="s">
        <v>19</v>
      </c>
      <c r="AEX64" s="7" t="str">
        <f t="shared" ref="AEX64" si="15588">"5." &amp; AEZ$1&amp; ".6.3."</f>
        <v>5.277.6.3.</v>
      </c>
      <c r="AEY64" s="14" t="str">
        <f>IF(ISBLANK(AEZ1),"",IF(VLOOKUP(AEZ1,Register,62,FALSE)=0,"",(VLOOKUP(AEZ1,Register,62,FALSE))))</f>
        <v/>
      </c>
      <c r="AEZ64" s="15" t="s">
        <v>19</v>
      </c>
      <c r="AFA64" s="7" t="str">
        <f t="shared" ref="AFA64" si="15589">"5." &amp; AFC$1&amp; ".6.3."</f>
        <v>5.278.6.3.</v>
      </c>
      <c r="AFB64" s="14" t="str">
        <f>IF(ISBLANK(AFC1),"",IF(VLOOKUP(AFC1,Register,62,FALSE)=0,"",(VLOOKUP(AFC1,Register,62,FALSE))))</f>
        <v/>
      </c>
      <c r="AFC64" s="15" t="s">
        <v>19</v>
      </c>
      <c r="AFD64" s="7" t="str">
        <f t="shared" ref="AFD64" si="15590">"5." &amp; AFF$1&amp; ".6.3."</f>
        <v>5.279.6.3.</v>
      </c>
      <c r="AFE64" s="14" t="str">
        <f>IF(ISBLANK(AFF1),"",IF(VLOOKUP(AFF1,Register,62,FALSE)=0,"",(VLOOKUP(AFF1,Register,62,FALSE))))</f>
        <v/>
      </c>
      <c r="AFF64" s="15" t="s">
        <v>19</v>
      </c>
      <c r="AFG64" s="7" t="str">
        <f t="shared" ref="AFG64" si="15591">"5." &amp; AFI$1&amp; ".6.3."</f>
        <v>5.280.6.3.</v>
      </c>
      <c r="AFH64" s="14" t="str">
        <f>IF(ISBLANK(AFI1),"",IF(VLOOKUP(AFI1,Register,62,FALSE)=0,"",(VLOOKUP(AFI1,Register,62,FALSE))))</f>
        <v/>
      </c>
      <c r="AFI64" s="15" t="s">
        <v>19</v>
      </c>
      <c r="AFJ64" s="7" t="str">
        <f t="shared" ref="AFJ64" si="15592">"5." &amp; AFL$1&amp; ".6.3."</f>
        <v>5.281.6.3.</v>
      </c>
      <c r="AFK64" s="14" t="str">
        <f>IF(ISBLANK(AFL1),"",IF(VLOOKUP(AFL1,Register,62,FALSE)=0,"",(VLOOKUP(AFL1,Register,62,FALSE))))</f>
        <v/>
      </c>
      <c r="AFL64" s="15" t="s">
        <v>19</v>
      </c>
      <c r="AFM64" s="7" t="str">
        <f t="shared" ref="AFM64" si="15593">"5." &amp; AFO$1&amp; ".6.3."</f>
        <v>5.282.6.3.</v>
      </c>
      <c r="AFN64" s="14" t="str">
        <f>IF(ISBLANK(AFO1),"",IF(VLOOKUP(AFO1,Register,62,FALSE)=0,"",(VLOOKUP(AFO1,Register,62,FALSE))))</f>
        <v/>
      </c>
      <c r="AFO64" s="15" t="s">
        <v>19</v>
      </c>
      <c r="AFP64" s="7" t="str">
        <f t="shared" ref="AFP64" si="15594">"5." &amp; AFR$1&amp; ".6.3."</f>
        <v>5.283.6.3.</v>
      </c>
      <c r="AFQ64" s="14" t="str">
        <f>IF(ISBLANK(AFR1),"",IF(VLOOKUP(AFR1,Register,62,FALSE)=0,"",(VLOOKUP(AFR1,Register,62,FALSE))))</f>
        <v/>
      </c>
      <c r="AFR64" s="15" t="s">
        <v>19</v>
      </c>
      <c r="AFS64" s="7" t="str">
        <f t="shared" ref="AFS64" si="15595">"5." &amp; AFU$1&amp; ".6.3."</f>
        <v>5.284.6.3.</v>
      </c>
      <c r="AFT64" s="14" t="str">
        <f>IF(ISBLANK(AFU1),"",IF(VLOOKUP(AFU1,Register,62,FALSE)=0,"",(VLOOKUP(AFU1,Register,62,FALSE))))</f>
        <v/>
      </c>
      <c r="AFU64" s="15" t="s">
        <v>19</v>
      </c>
      <c r="AFV64" s="7" t="str">
        <f t="shared" ref="AFV64" si="15596">"5." &amp; AFX$1&amp; ".6.3."</f>
        <v>5.285.6.3.</v>
      </c>
      <c r="AFW64" s="14" t="str">
        <f>IF(ISBLANK(AFX1),"",IF(VLOOKUP(AFX1,Register,62,FALSE)=0,"",(VLOOKUP(AFX1,Register,62,FALSE))))</f>
        <v/>
      </c>
      <c r="AFX64" s="15" t="s">
        <v>19</v>
      </c>
      <c r="AFY64" s="7" t="str">
        <f t="shared" ref="AFY64" si="15597">"5." &amp; AGA$1&amp; ".6.3."</f>
        <v>5.286.6.3.</v>
      </c>
      <c r="AFZ64" s="14" t="str">
        <f>IF(ISBLANK(AGA1),"",IF(VLOOKUP(AGA1,Register,62,FALSE)=0,"",(VLOOKUP(AGA1,Register,62,FALSE))))</f>
        <v/>
      </c>
      <c r="AGA64" s="15" t="s">
        <v>19</v>
      </c>
      <c r="AGB64" s="7" t="str">
        <f t="shared" ref="AGB64" si="15598">"5." &amp; AGD$1&amp; ".6.3."</f>
        <v>5.287.6.3.</v>
      </c>
      <c r="AGC64" s="14" t="str">
        <f>IF(ISBLANK(AGD1),"",IF(VLOOKUP(AGD1,Register,62,FALSE)=0,"",(VLOOKUP(AGD1,Register,62,FALSE))))</f>
        <v/>
      </c>
      <c r="AGD64" s="15" t="s">
        <v>19</v>
      </c>
      <c r="AGE64" s="7" t="str">
        <f t="shared" ref="AGE64" si="15599">"5." &amp; AGG$1&amp; ".6.3."</f>
        <v>5.288.6.3.</v>
      </c>
      <c r="AGF64" s="14" t="str">
        <f>IF(ISBLANK(AGG1),"",IF(VLOOKUP(AGG1,Register,62,FALSE)=0,"",(VLOOKUP(AGG1,Register,62,FALSE))))</f>
        <v/>
      </c>
      <c r="AGG64" s="15" t="s">
        <v>19</v>
      </c>
      <c r="AGH64" s="7" t="str">
        <f t="shared" ref="AGH64" si="15600">"5." &amp; AGJ$1&amp; ".6.3."</f>
        <v>5.289.6.3.</v>
      </c>
      <c r="AGI64" s="14" t="str">
        <f>IF(ISBLANK(AGJ1),"",IF(VLOOKUP(AGJ1,Register,62,FALSE)=0,"",(VLOOKUP(AGJ1,Register,62,FALSE))))</f>
        <v/>
      </c>
      <c r="AGJ64" s="15" t="s">
        <v>19</v>
      </c>
      <c r="AGK64" s="7" t="str">
        <f t="shared" ref="AGK64" si="15601">"5." &amp; AGM$1&amp; ".6.3."</f>
        <v>5.290.6.3.</v>
      </c>
      <c r="AGL64" s="14" t="str">
        <f>IF(ISBLANK(AGM1),"",IF(VLOOKUP(AGM1,Register,62,FALSE)=0,"",(VLOOKUP(AGM1,Register,62,FALSE))))</f>
        <v/>
      </c>
      <c r="AGM64" s="15" t="s">
        <v>19</v>
      </c>
      <c r="AGN64" s="7" t="str">
        <f t="shared" ref="AGN64" si="15602">"5." &amp; AGP$1&amp; ".6.3."</f>
        <v>5.291.6.3.</v>
      </c>
      <c r="AGO64" s="14" t="str">
        <f>IF(ISBLANK(AGP1),"",IF(VLOOKUP(AGP1,Register,62,FALSE)=0,"",(VLOOKUP(AGP1,Register,62,FALSE))))</f>
        <v/>
      </c>
      <c r="AGP64" s="15" t="s">
        <v>19</v>
      </c>
      <c r="AGQ64" s="7" t="str">
        <f t="shared" ref="AGQ64" si="15603">"5." &amp; AGS$1&amp; ".6.3."</f>
        <v>5.292.6.3.</v>
      </c>
      <c r="AGR64" s="14" t="str">
        <f>IF(ISBLANK(AGS1),"",IF(VLOOKUP(AGS1,Register,62,FALSE)=0,"",(VLOOKUP(AGS1,Register,62,FALSE))))</f>
        <v/>
      </c>
      <c r="AGS64" s="15" t="s">
        <v>19</v>
      </c>
      <c r="AGT64" s="7" t="str">
        <f t="shared" ref="AGT64" si="15604">"5." &amp; AGV$1&amp; ".6.3."</f>
        <v>5.293.6.3.</v>
      </c>
      <c r="AGU64" s="14" t="str">
        <f>IF(ISBLANK(AGV1),"",IF(VLOOKUP(AGV1,Register,62,FALSE)=0,"",(VLOOKUP(AGV1,Register,62,FALSE))))</f>
        <v/>
      </c>
      <c r="AGV64" s="15" t="s">
        <v>19</v>
      </c>
      <c r="AGW64" s="7" t="str">
        <f t="shared" ref="AGW64" si="15605">"5." &amp; AGY$1&amp; ".6.3."</f>
        <v>5.294.6.3.</v>
      </c>
      <c r="AGX64" s="14" t="str">
        <f>IF(ISBLANK(AGY1),"",IF(VLOOKUP(AGY1,Register,62,FALSE)=0,"",(VLOOKUP(AGY1,Register,62,FALSE))))</f>
        <v/>
      </c>
      <c r="AGY64" s="15" t="s">
        <v>19</v>
      </c>
      <c r="AGZ64" s="7" t="str">
        <f t="shared" ref="AGZ64" si="15606">"5." &amp; AHB$1&amp; ".6.3."</f>
        <v>5.295.6.3.</v>
      </c>
      <c r="AHA64" s="14" t="str">
        <f>IF(ISBLANK(AHB1),"",IF(VLOOKUP(AHB1,Register,62,FALSE)=0,"",(VLOOKUP(AHB1,Register,62,FALSE))))</f>
        <v/>
      </c>
      <c r="AHB64" s="15" t="s">
        <v>19</v>
      </c>
      <c r="AHC64" s="7" t="str">
        <f t="shared" ref="AHC64" si="15607">"5." &amp; AHE$1&amp; ".6.3."</f>
        <v>5.296.6.3.</v>
      </c>
      <c r="AHD64" s="14" t="str">
        <f>IF(ISBLANK(AHE1),"",IF(VLOOKUP(AHE1,Register,62,FALSE)=0,"",(VLOOKUP(AHE1,Register,62,FALSE))))</f>
        <v/>
      </c>
      <c r="AHE64" s="15" t="s">
        <v>19</v>
      </c>
      <c r="AHF64" s="7" t="str">
        <f t="shared" ref="AHF64" si="15608">"5." &amp; AHH$1&amp; ".6.3."</f>
        <v>5.297.6.3.</v>
      </c>
      <c r="AHG64" s="14" t="str">
        <f>IF(ISBLANK(AHH1),"",IF(VLOOKUP(AHH1,Register,62,FALSE)=0,"",(VLOOKUP(AHH1,Register,62,FALSE))))</f>
        <v/>
      </c>
      <c r="AHH64" s="15" t="s">
        <v>19</v>
      </c>
      <c r="AHI64" s="7" t="str">
        <f t="shared" ref="AHI64" si="15609">"5." &amp; AHK$1&amp; ".6.3."</f>
        <v>5.298.6.3.</v>
      </c>
      <c r="AHJ64" s="14" t="str">
        <f>IF(ISBLANK(AHK1),"",IF(VLOOKUP(AHK1,Register,62,FALSE)=0,"",(VLOOKUP(AHK1,Register,62,FALSE))))</f>
        <v/>
      </c>
      <c r="AHK64" s="15" t="s">
        <v>19</v>
      </c>
      <c r="AHL64" s="7" t="str">
        <f t="shared" ref="AHL64" si="15610">"5." &amp; AHN$1&amp; ".6.3."</f>
        <v>5.299.6.3.</v>
      </c>
      <c r="AHM64" s="14" t="str">
        <f>IF(ISBLANK(AHN1),"",IF(VLOOKUP(AHN1,Register,62,FALSE)=0,"",(VLOOKUP(AHN1,Register,62,FALSE))))</f>
        <v/>
      </c>
      <c r="AHN64" s="15" t="s">
        <v>19</v>
      </c>
      <c r="AHO64" s="7" t="str">
        <f t="shared" ref="AHO64" si="15611">"5." &amp; AHQ$1&amp; ".6.3."</f>
        <v>5.300.6.3.</v>
      </c>
      <c r="AHP64" s="14" t="str">
        <f>IF(ISBLANK(AHQ1),"",IF(VLOOKUP(AHQ1,Register,62,FALSE)=0,"",(VLOOKUP(AHQ1,Register,62,FALSE))))</f>
        <v/>
      </c>
      <c r="AHQ64" s="15" t="s">
        <v>19</v>
      </c>
      <c r="AHR64" s="7" t="str">
        <f t="shared" ref="AHR64" si="15612">"5." &amp; AHT$1&amp; ".6.3."</f>
        <v>5.301.6.3.</v>
      </c>
      <c r="AHS64" s="14" t="str">
        <f>IF(ISBLANK(AHT1),"",IF(VLOOKUP(AHT1,Register,62,FALSE)=0,"",(VLOOKUP(AHT1,Register,62,FALSE))))</f>
        <v/>
      </c>
      <c r="AHT64" s="15" t="s">
        <v>19</v>
      </c>
      <c r="AHU64" s="7" t="str">
        <f t="shared" ref="AHU64" si="15613">"5." &amp; AHW$1&amp; ".6.3."</f>
        <v>5.302.6.3.</v>
      </c>
      <c r="AHV64" s="14" t="str">
        <f>IF(ISBLANK(AHW1),"",IF(VLOOKUP(AHW1,Register,62,FALSE)=0,"",(VLOOKUP(AHW1,Register,62,FALSE))))</f>
        <v/>
      </c>
      <c r="AHW64" s="15" t="s">
        <v>19</v>
      </c>
      <c r="AHX64" s="7" t="str">
        <f t="shared" ref="AHX64" si="15614">"5." &amp; AHZ$1&amp; ".6.3."</f>
        <v>5.303.6.3.</v>
      </c>
      <c r="AHY64" s="14" t="str">
        <f>IF(ISBLANK(AHZ1),"",IF(VLOOKUP(AHZ1,Register,62,FALSE)=0,"",(VLOOKUP(AHZ1,Register,62,FALSE))))</f>
        <v/>
      </c>
      <c r="AHZ64" s="15" t="s">
        <v>19</v>
      </c>
      <c r="AIA64" s="7" t="str">
        <f t="shared" ref="AIA64" si="15615">"5." &amp; AIC$1&amp; ".6.3."</f>
        <v>5.304.6.3.</v>
      </c>
      <c r="AIB64" s="14" t="str">
        <f>IF(ISBLANK(AIC1),"",IF(VLOOKUP(AIC1,Register,62,FALSE)=0,"",(VLOOKUP(AIC1,Register,62,FALSE))))</f>
        <v/>
      </c>
      <c r="AIC64" s="15" t="s">
        <v>19</v>
      </c>
      <c r="AID64" s="7" t="str">
        <f t="shared" ref="AID64" si="15616">"5." &amp; AIF$1&amp; ".6.3."</f>
        <v>5.305.6.3.</v>
      </c>
      <c r="AIE64" s="14" t="str">
        <f>IF(ISBLANK(AIF1),"",IF(VLOOKUP(AIF1,Register,62,FALSE)=0,"",(VLOOKUP(AIF1,Register,62,FALSE))))</f>
        <v/>
      </c>
      <c r="AIF64" s="15" t="s">
        <v>19</v>
      </c>
      <c r="AIG64" s="7" t="str">
        <f t="shared" ref="AIG64" si="15617">"5." &amp; AII$1&amp; ".6.3."</f>
        <v>5.306.6.3.</v>
      </c>
      <c r="AIH64" s="14" t="str">
        <f>IF(ISBLANK(AII1),"",IF(VLOOKUP(AII1,Register,62,FALSE)=0,"",(VLOOKUP(AII1,Register,62,FALSE))))</f>
        <v/>
      </c>
      <c r="AII64" s="15" t="s">
        <v>19</v>
      </c>
      <c r="AIJ64" s="7" t="str">
        <f t="shared" ref="AIJ64" si="15618">"5." &amp; AIL$1&amp; ".6.3."</f>
        <v>5.307.6.3.</v>
      </c>
      <c r="AIK64" s="14" t="str">
        <f>IF(ISBLANK(AIL1),"",IF(VLOOKUP(AIL1,Register,62,FALSE)=0,"",(VLOOKUP(AIL1,Register,62,FALSE))))</f>
        <v/>
      </c>
      <c r="AIL64" s="15" t="s">
        <v>19</v>
      </c>
      <c r="AIM64" s="7" t="str">
        <f t="shared" ref="AIM64" si="15619">"5." &amp; AIO$1&amp; ".6.3."</f>
        <v>5.308.6.3.</v>
      </c>
      <c r="AIN64" s="14" t="str">
        <f>IF(ISBLANK(AIO1),"",IF(VLOOKUP(AIO1,Register,62,FALSE)=0,"",(VLOOKUP(AIO1,Register,62,FALSE))))</f>
        <v/>
      </c>
      <c r="AIO64" s="15" t="s">
        <v>19</v>
      </c>
      <c r="AIP64" s="7" t="str">
        <f t="shared" ref="AIP64" si="15620">"5." &amp; AIR$1&amp; ".6.3."</f>
        <v>5.309.6.3.</v>
      </c>
      <c r="AIQ64" s="14" t="str">
        <f>IF(ISBLANK(AIR1),"",IF(VLOOKUP(AIR1,Register,62,FALSE)=0,"",(VLOOKUP(AIR1,Register,62,FALSE))))</f>
        <v/>
      </c>
      <c r="AIR64" s="15" t="s">
        <v>19</v>
      </c>
      <c r="AIS64" s="7" t="str">
        <f t="shared" ref="AIS64" si="15621">"5." &amp; AIU$1&amp; ".6.3."</f>
        <v>5.310.6.3.</v>
      </c>
      <c r="AIT64" s="14" t="str">
        <f>IF(ISBLANK(AIU1),"",IF(VLOOKUP(AIU1,Register,62,FALSE)=0,"",(VLOOKUP(AIU1,Register,62,FALSE))))</f>
        <v/>
      </c>
      <c r="AIU64" s="15" t="s">
        <v>19</v>
      </c>
      <c r="AIV64" s="7" t="str">
        <f t="shared" ref="AIV64" si="15622">"5." &amp; AIX$1&amp; ".6.3."</f>
        <v>5.311.6.3.</v>
      </c>
      <c r="AIW64" s="14" t="str">
        <f>IF(ISBLANK(AIX1),"",IF(VLOOKUP(AIX1,Register,62,FALSE)=0,"",(VLOOKUP(AIX1,Register,62,FALSE))))</f>
        <v/>
      </c>
      <c r="AIX64" s="15" t="s">
        <v>19</v>
      </c>
      <c r="AIY64" s="7" t="str">
        <f t="shared" ref="AIY64" si="15623">"5." &amp; AJA$1&amp; ".6.3."</f>
        <v>5.312.6.3.</v>
      </c>
      <c r="AIZ64" s="14" t="str">
        <f>IF(ISBLANK(AJA1),"",IF(VLOOKUP(AJA1,Register,62,FALSE)=0,"",(VLOOKUP(AJA1,Register,62,FALSE))))</f>
        <v/>
      </c>
      <c r="AJA64" s="15" t="s">
        <v>19</v>
      </c>
      <c r="AJB64" s="7" t="str">
        <f t="shared" ref="AJB64" si="15624">"5." &amp; AJD$1&amp; ".6.3."</f>
        <v>5.313.6.3.</v>
      </c>
      <c r="AJC64" s="14" t="str">
        <f>IF(ISBLANK(AJD1),"",IF(VLOOKUP(AJD1,Register,62,FALSE)=0,"",(VLOOKUP(AJD1,Register,62,FALSE))))</f>
        <v/>
      </c>
      <c r="AJD64" s="15" t="s">
        <v>19</v>
      </c>
      <c r="AJE64" s="7" t="str">
        <f t="shared" ref="AJE64" si="15625">"5." &amp; AJG$1&amp; ".6.3."</f>
        <v>5.314.6.3.</v>
      </c>
      <c r="AJF64" s="14" t="str">
        <f>IF(ISBLANK(AJG1),"",IF(VLOOKUP(AJG1,Register,62,FALSE)=0,"",(VLOOKUP(AJG1,Register,62,FALSE))))</f>
        <v/>
      </c>
      <c r="AJG64" s="15" t="s">
        <v>19</v>
      </c>
      <c r="AJH64" s="7" t="str">
        <f t="shared" ref="AJH64" si="15626">"5." &amp; AJJ$1&amp; ".6.3."</f>
        <v>5.315.6.3.</v>
      </c>
      <c r="AJI64" s="14" t="str">
        <f>IF(ISBLANK(AJJ1),"",IF(VLOOKUP(AJJ1,Register,62,FALSE)=0,"",(VLOOKUP(AJJ1,Register,62,FALSE))))</f>
        <v/>
      </c>
      <c r="AJJ64" s="15" t="s">
        <v>19</v>
      </c>
      <c r="AJK64" s="7" t="str">
        <f t="shared" ref="AJK64" si="15627">"5." &amp; AJM$1&amp; ".6.3."</f>
        <v>5.316.6.3.</v>
      </c>
      <c r="AJL64" s="14" t="str">
        <f>IF(ISBLANK(AJM1),"",IF(VLOOKUP(AJM1,Register,62,FALSE)=0,"",(VLOOKUP(AJM1,Register,62,FALSE))))</f>
        <v/>
      </c>
      <c r="AJM64" s="15" t="s">
        <v>19</v>
      </c>
      <c r="AJN64" s="7" t="str">
        <f t="shared" ref="AJN64" si="15628">"5." &amp; AJP$1&amp; ".6.3."</f>
        <v>5.317.6.3.</v>
      </c>
      <c r="AJO64" s="14" t="str">
        <f>IF(ISBLANK(AJP1),"",IF(VLOOKUP(AJP1,Register,62,FALSE)=0,"",(VLOOKUP(AJP1,Register,62,FALSE))))</f>
        <v/>
      </c>
      <c r="AJP64" s="15" t="s">
        <v>19</v>
      </c>
      <c r="AJQ64" s="7" t="str">
        <f t="shared" ref="AJQ64" si="15629">"5." &amp; AJS$1&amp; ".6.3."</f>
        <v>5.318.6.3.</v>
      </c>
      <c r="AJR64" s="14" t="str">
        <f>IF(ISBLANK(AJS1),"",IF(VLOOKUP(AJS1,Register,62,FALSE)=0,"",(VLOOKUP(AJS1,Register,62,FALSE))))</f>
        <v/>
      </c>
      <c r="AJS64" s="15" t="s">
        <v>19</v>
      </c>
      <c r="AJT64" s="7" t="str">
        <f t="shared" ref="AJT64" si="15630">"5." &amp; AJV$1&amp; ".6.3."</f>
        <v>5.319.6.3.</v>
      </c>
      <c r="AJU64" s="14" t="str">
        <f>IF(ISBLANK(AJV1),"",IF(VLOOKUP(AJV1,Register,62,FALSE)=0,"",(VLOOKUP(AJV1,Register,62,FALSE))))</f>
        <v/>
      </c>
      <c r="AJV64" s="15" t="s">
        <v>19</v>
      </c>
      <c r="AJW64" s="7" t="str">
        <f t="shared" ref="AJW64" si="15631">"5." &amp; AJY$1&amp; ".6.3."</f>
        <v>5.320.6.3.</v>
      </c>
      <c r="AJX64" s="14" t="str">
        <f>IF(ISBLANK(AJY1),"",IF(VLOOKUP(AJY1,Register,62,FALSE)=0,"",(VLOOKUP(AJY1,Register,62,FALSE))))</f>
        <v/>
      </c>
      <c r="AJY64" s="15" t="s">
        <v>19</v>
      </c>
      <c r="AJZ64" s="7" t="str">
        <f t="shared" ref="AJZ64" si="15632">"5." &amp; AKB$1&amp; ".6.3."</f>
        <v>5.321.6.3.</v>
      </c>
      <c r="AKA64" s="14" t="str">
        <f>IF(ISBLANK(AKB1),"",IF(VLOOKUP(AKB1,Register,62,FALSE)=0,"",(VLOOKUP(AKB1,Register,62,FALSE))))</f>
        <v/>
      </c>
      <c r="AKB64" s="15" t="s">
        <v>19</v>
      </c>
      <c r="AKC64" s="7" t="str">
        <f t="shared" ref="AKC64" si="15633">"5." &amp; AKE$1&amp; ".6.3."</f>
        <v>5.322.6.3.</v>
      </c>
      <c r="AKD64" s="14" t="str">
        <f>IF(ISBLANK(AKE1),"",IF(VLOOKUP(AKE1,Register,62,FALSE)=0,"",(VLOOKUP(AKE1,Register,62,FALSE))))</f>
        <v/>
      </c>
      <c r="AKE64" s="15" t="s">
        <v>19</v>
      </c>
      <c r="AKF64" s="7" t="str">
        <f t="shared" ref="AKF64" si="15634">"5." &amp; AKH$1&amp; ".6.3."</f>
        <v>5.323.6.3.</v>
      </c>
      <c r="AKG64" s="14" t="str">
        <f>IF(ISBLANK(AKH1),"",IF(VLOOKUP(AKH1,Register,62,FALSE)=0,"",(VLOOKUP(AKH1,Register,62,FALSE))))</f>
        <v/>
      </c>
      <c r="AKH64" s="15" t="s">
        <v>19</v>
      </c>
      <c r="AKI64" s="7" t="str">
        <f t="shared" ref="AKI64" si="15635">"5." &amp; AKK$1&amp; ".6.3."</f>
        <v>5.324.6.3.</v>
      </c>
      <c r="AKJ64" s="14" t="str">
        <f>IF(ISBLANK(AKK1),"",IF(VLOOKUP(AKK1,Register,62,FALSE)=0,"",(VLOOKUP(AKK1,Register,62,FALSE))))</f>
        <v/>
      </c>
      <c r="AKK64" s="15" t="s">
        <v>19</v>
      </c>
      <c r="AKL64" s="7" t="str">
        <f t="shared" ref="AKL64" si="15636">"5." &amp; AKN$1&amp; ".6.3."</f>
        <v>5.325.6.3.</v>
      </c>
      <c r="AKM64" s="14" t="str">
        <f>IF(ISBLANK(AKN1),"",IF(VLOOKUP(AKN1,Register,62,FALSE)=0,"",(VLOOKUP(AKN1,Register,62,FALSE))))</f>
        <v/>
      </c>
      <c r="AKN64" s="15" t="s">
        <v>19</v>
      </c>
      <c r="AKO64" s="7" t="str">
        <f t="shared" ref="AKO64" si="15637">"5." &amp; AKQ$1&amp; ".6.3."</f>
        <v>5.326.6.3.</v>
      </c>
      <c r="AKP64" s="14" t="str">
        <f>IF(ISBLANK(AKQ1),"",IF(VLOOKUP(AKQ1,Register,62,FALSE)=0,"",(VLOOKUP(AKQ1,Register,62,FALSE))))</f>
        <v/>
      </c>
      <c r="AKQ64" s="15" t="s">
        <v>19</v>
      </c>
      <c r="AKR64" s="7" t="str">
        <f t="shared" ref="AKR64" si="15638">"5." &amp; AKT$1&amp; ".6.3."</f>
        <v>5.327.6.3.</v>
      </c>
      <c r="AKS64" s="14" t="str">
        <f>IF(ISBLANK(AKT1),"",IF(VLOOKUP(AKT1,Register,62,FALSE)=0,"",(VLOOKUP(AKT1,Register,62,FALSE))))</f>
        <v/>
      </c>
      <c r="AKT64" s="15" t="s">
        <v>19</v>
      </c>
      <c r="AKU64" s="7" t="str">
        <f t="shared" ref="AKU64" si="15639">"5." &amp; AKW$1&amp; ".6.3."</f>
        <v>5.328.6.3.</v>
      </c>
      <c r="AKV64" s="14" t="str">
        <f>IF(ISBLANK(AKW1),"",IF(VLOOKUP(AKW1,Register,62,FALSE)=0,"",(VLOOKUP(AKW1,Register,62,FALSE))))</f>
        <v/>
      </c>
      <c r="AKW64" s="15" t="s">
        <v>19</v>
      </c>
      <c r="AKX64" s="7" t="str">
        <f t="shared" ref="AKX64" si="15640">"5." &amp; AKZ$1&amp; ".6.3."</f>
        <v>5.329.6.3.</v>
      </c>
      <c r="AKY64" s="14" t="str">
        <f>IF(ISBLANK(AKZ1),"",IF(VLOOKUP(AKZ1,Register,62,FALSE)=0,"",(VLOOKUP(AKZ1,Register,62,FALSE))))</f>
        <v/>
      </c>
      <c r="AKZ64" s="15" t="s">
        <v>19</v>
      </c>
      <c r="ALA64" s="7" t="str">
        <f t="shared" ref="ALA64" si="15641">"5." &amp; ALC$1&amp; ".6.3."</f>
        <v>5.330.6.3.</v>
      </c>
      <c r="ALB64" s="14" t="str">
        <f>IF(ISBLANK(ALC1),"",IF(VLOOKUP(ALC1,Register,62,FALSE)=0,"",(VLOOKUP(ALC1,Register,62,FALSE))))</f>
        <v/>
      </c>
      <c r="ALC64" s="15" t="s">
        <v>19</v>
      </c>
      <c r="ALD64" s="7" t="str">
        <f t="shared" ref="ALD64" si="15642">"5." &amp; ALF$1&amp; ".6.3."</f>
        <v>5.331.6.3.</v>
      </c>
      <c r="ALE64" s="14" t="str">
        <f>IF(ISBLANK(ALF1),"",IF(VLOOKUP(ALF1,Register,62,FALSE)=0,"",(VLOOKUP(ALF1,Register,62,FALSE))))</f>
        <v/>
      </c>
      <c r="ALF64" s="15" t="s">
        <v>19</v>
      </c>
      <c r="ALG64" s="7" t="str">
        <f t="shared" ref="ALG64" si="15643">"5." &amp; ALI$1&amp; ".6.3."</f>
        <v>5.332.6.3.</v>
      </c>
      <c r="ALH64" s="14" t="str">
        <f>IF(ISBLANK(ALI1),"",IF(VLOOKUP(ALI1,Register,62,FALSE)=0,"",(VLOOKUP(ALI1,Register,62,FALSE))))</f>
        <v/>
      </c>
      <c r="ALI64" s="15" t="s">
        <v>19</v>
      </c>
      <c r="ALJ64" s="7" t="str">
        <f t="shared" ref="ALJ64" si="15644">"5." &amp; ALL$1&amp; ".6.3."</f>
        <v>5.333.6.3.</v>
      </c>
      <c r="ALK64" s="14" t="str">
        <f>IF(ISBLANK(ALL1),"",IF(VLOOKUP(ALL1,Register,62,FALSE)=0,"",(VLOOKUP(ALL1,Register,62,FALSE))))</f>
        <v/>
      </c>
      <c r="ALL64" s="15" t="s">
        <v>19</v>
      </c>
      <c r="ALM64" s="7" t="str">
        <f t="shared" ref="ALM64" si="15645">"5." &amp; ALO$1&amp; ".6.3."</f>
        <v>5.334.6.3.</v>
      </c>
      <c r="ALN64" s="14" t="str">
        <f>IF(ISBLANK(ALO1),"",IF(VLOOKUP(ALO1,Register,62,FALSE)=0,"",(VLOOKUP(ALO1,Register,62,FALSE))))</f>
        <v/>
      </c>
      <c r="ALO64" s="15" t="s">
        <v>19</v>
      </c>
      <c r="ALP64" s="7" t="str">
        <f t="shared" ref="ALP64" si="15646">"5." &amp; ALR$1&amp; ".6.3."</f>
        <v>5.335.6.3.</v>
      </c>
      <c r="ALQ64" s="14" t="str">
        <f>IF(ISBLANK(ALR1),"",IF(VLOOKUP(ALR1,Register,62,FALSE)=0,"",(VLOOKUP(ALR1,Register,62,FALSE))))</f>
        <v/>
      </c>
      <c r="ALR64" s="15" t="s">
        <v>19</v>
      </c>
      <c r="ALS64" s="7" t="str">
        <f t="shared" ref="ALS64" si="15647">"5." &amp; ALU$1&amp; ".6.3."</f>
        <v>5.336.6.3.</v>
      </c>
      <c r="ALT64" s="14" t="str">
        <f>IF(ISBLANK(ALU1),"",IF(VLOOKUP(ALU1,Register,62,FALSE)=0,"",(VLOOKUP(ALU1,Register,62,FALSE))))</f>
        <v/>
      </c>
      <c r="ALU64" s="15" t="s">
        <v>19</v>
      </c>
      <c r="ALV64" s="7" t="str">
        <f t="shared" ref="ALV64" si="15648">"5." &amp; ALX$1&amp; ".6.3."</f>
        <v>5.337.6.3.</v>
      </c>
      <c r="ALW64" s="14" t="str">
        <f>IF(ISBLANK(ALX1),"",IF(VLOOKUP(ALX1,Register,62,FALSE)=0,"",(VLOOKUP(ALX1,Register,62,FALSE))))</f>
        <v/>
      </c>
      <c r="ALX64" s="15" t="s">
        <v>19</v>
      </c>
      <c r="ALY64" s="7" t="str">
        <f t="shared" ref="ALY64" si="15649">"5." &amp; AMA$1&amp; ".6.3."</f>
        <v>5.338.6.3.</v>
      </c>
      <c r="ALZ64" s="14" t="str">
        <f>IF(ISBLANK(AMA1),"",IF(VLOOKUP(AMA1,Register,62,FALSE)=0,"",(VLOOKUP(AMA1,Register,62,FALSE))))</f>
        <v/>
      </c>
      <c r="AMA64" s="15" t="s">
        <v>19</v>
      </c>
      <c r="AMB64" s="7" t="str">
        <f t="shared" ref="AMB64" si="15650">"5." &amp; AMD$1&amp; ".6.3."</f>
        <v>5.339.6.3.</v>
      </c>
      <c r="AMC64" s="14" t="str">
        <f>IF(ISBLANK(AMD1),"",IF(VLOOKUP(AMD1,Register,62,FALSE)=0,"",(VLOOKUP(AMD1,Register,62,FALSE))))</f>
        <v/>
      </c>
      <c r="AMD64" s="15" t="s">
        <v>19</v>
      </c>
      <c r="AME64" s="7" t="str">
        <f t="shared" ref="AME64" si="15651">"5." &amp; AMG$1&amp; ".6.3."</f>
        <v>5.340.6.3.</v>
      </c>
      <c r="AMF64" s="14" t="str">
        <f>IF(ISBLANK(AMG1),"",IF(VLOOKUP(AMG1,Register,62,FALSE)=0,"",(VLOOKUP(AMG1,Register,62,FALSE))))</f>
        <v/>
      </c>
      <c r="AMG64" s="15" t="s">
        <v>19</v>
      </c>
      <c r="AMH64" s="7" t="str">
        <f t="shared" ref="AMH64" si="15652">"5." &amp; AMJ$1&amp; ".6.3."</f>
        <v>5.341.6.3.</v>
      </c>
      <c r="AMI64" s="14" t="str">
        <f>IF(ISBLANK(AMJ1),"",IF(VLOOKUP(AMJ1,Register,62,FALSE)=0,"",(VLOOKUP(AMJ1,Register,62,FALSE))))</f>
        <v/>
      </c>
      <c r="AMJ64" s="15" t="s">
        <v>19</v>
      </c>
      <c r="AMK64" s="7" t="str">
        <f t="shared" ref="AMK64" si="15653">"5." &amp; AMM$1&amp; ".6.3."</f>
        <v>5.342.6.3.</v>
      </c>
      <c r="AML64" s="14" t="str">
        <f>IF(ISBLANK(AMM1),"",IF(VLOOKUP(AMM1,Register,62,FALSE)=0,"",(VLOOKUP(AMM1,Register,62,FALSE))))</f>
        <v/>
      </c>
      <c r="AMM64" s="15" t="s">
        <v>19</v>
      </c>
      <c r="AMN64" s="7" t="str">
        <f t="shared" ref="AMN64" si="15654">"5." &amp; AMP$1&amp; ".6.3."</f>
        <v>5.343.6.3.</v>
      </c>
      <c r="AMO64" s="14" t="str">
        <f>IF(ISBLANK(AMP1),"",IF(VLOOKUP(AMP1,Register,62,FALSE)=0,"",(VLOOKUP(AMP1,Register,62,FALSE))))</f>
        <v/>
      </c>
      <c r="AMP64" s="15" t="s">
        <v>19</v>
      </c>
      <c r="AMQ64" s="7" t="str">
        <f t="shared" ref="AMQ64" si="15655">"5." &amp; AMS$1&amp; ".6.3."</f>
        <v>5.344.6.3.</v>
      </c>
      <c r="AMR64" s="14" t="str">
        <f>IF(ISBLANK(AMS1),"",IF(VLOOKUP(AMS1,Register,62,FALSE)=0,"",(VLOOKUP(AMS1,Register,62,FALSE))))</f>
        <v/>
      </c>
      <c r="AMS64" s="15" t="s">
        <v>19</v>
      </c>
      <c r="AMT64" s="7" t="str">
        <f t="shared" ref="AMT64" si="15656">"5." &amp; AMV$1&amp; ".6.3."</f>
        <v>5.345.6.3.</v>
      </c>
      <c r="AMU64" s="14" t="str">
        <f>IF(ISBLANK(AMV1),"",IF(VLOOKUP(AMV1,Register,62,FALSE)=0,"",(VLOOKUP(AMV1,Register,62,FALSE))))</f>
        <v/>
      </c>
      <c r="AMV64" s="15" t="s">
        <v>19</v>
      </c>
      <c r="AMW64" s="7" t="str">
        <f t="shared" ref="AMW64" si="15657">"5." &amp; AMY$1&amp; ".6.3."</f>
        <v>5.346.6.3.</v>
      </c>
      <c r="AMX64" s="14" t="str">
        <f>IF(ISBLANK(AMY1),"",IF(VLOOKUP(AMY1,Register,62,FALSE)=0,"",(VLOOKUP(AMY1,Register,62,FALSE))))</f>
        <v/>
      </c>
      <c r="AMY64" s="15" t="s">
        <v>19</v>
      </c>
      <c r="AMZ64" s="7" t="str">
        <f t="shared" ref="AMZ64" si="15658">"5." &amp; ANB$1&amp; ".6.3."</f>
        <v>5.347.6.3.</v>
      </c>
      <c r="ANA64" s="14" t="str">
        <f>IF(ISBLANK(ANB1),"",IF(VLOOKUP(ANB1,Register,62,FALSE)=0,"",(VLOOKUP(ANB1,Register,62,FALSE))))</f>
        <v/>
      </c>
      <c r="ANB64" s="15" t="s">
        <v>19</v>
      </c>
      <c r="ANC64" s="7" t="str">
        <f t="shared" ref="ANC64" si="15659">"5." &amp; ANE$1&amp; ".6.3."</f>
        <v>5.348.6.3.</v>
      </c>
      <c r="AND64" s="14" t="str">
        <f>IF(ISBLANK(ANE1),"",IF(VLOOKUP(ANE1,Register,62,FALSE)=0,"",(VLOOKUP(ANE1,Register,62,FALSE))))</f>
        <v/>
      </c>
      <c r="ANE64" s="15" t="s">
        <v>19</v>
      </c>
      <c r="ANF64" s="7" t="str">
        <f t="shared" ref="ANF64" si="15660">"5." &amp; ANH$1&amp; ".6.3."</f>
        <v>5.349.6.3.</v>
      </c>
      <c r="ANG64" s="14" t="str">
        <f>IF(ISBLANK(ANH1),"",IF(VLOOKUP(ANH1,Register,62,FALSE)=0,"",(VLOOKUP(ANH1,Register,62,FALSE))))</f>
        <v/>
      </c>
      <c r="ANH64" s="15" t="s">
        <v>19</v>
      </c>
      <c r="ANI64" s="7" t="str">
        <f t="shared" ref="ANI64" si="15661">"5." &amp; ANK$1&amp; ".6.3."</f>
        <v>5.350.6.3.</v>
      </c>
      <c r="ANJ64" s="14" t="str">
        <f>IF(ISBLANK(ANK1),"",IF(VLOOKUP(ANK1,Register,62,FALSE)=0,"",(VLOOKUP(ANK1,Register,62,FALSE))))</f>
        <v/>
      </c>
      <c r="ANK64" s="15" t="s">
        <v>19</v>
      </c>
      <c r="ANL64" s="7" t="str">
        <f t="shared" ref="ANL64" si="15662">"5." &amp; ANN$1&amp; ".6.3."</f>
        <v>5.351.6.3.</v>
      </c>
      <c r="ANM64" s="14" t="str">
        <f>IF(ISBLANK(ANN1),"",IF(VLOOKUP(ANN1,Register,62,FALSE)=0,"",(VLOOKUP(ANN1,Register,62,FALSE))))</f>
        <v/>
      </c>
      <c r="ANN64" s="15" t="s">
        <v>19</v>
      </c>
      <c r="ANO64" s="7" t="str">
        <f t="shared" ref="ANO64" si="15663">"5." &amp; ANQ$1&amp; ".6.3."</f>
        <v>5.352.6.3.</v>
      </c>
      <c r="ANP64" s="14" t="str">
        <f>IF(ISBLANK(ANQ1),"",IF(VLOOKUP(ANQ1,Register,62,FALSE)=0,"",(VLOOKUP(ANQ1,Register,62,FALSE))))</f>
        <v/>
      </c>
      <c r="ANQ64" s="15" t="s">
        <v>19</v>
      </c>
      <c r="ANR64" s="7" t="str">
        <f t="shared" ref="ANR64" si="15664">"5." &amp; ANT$1&amp; ".6.3."</f>
        <v>5.353.6.3.</v>
      </c>
      <c r="ANS64" s="14" t="str">
        <f>IF(ISBLANK(ANT1),"",IF(VLOOKUP(ANT1,Register,62,FALSE)=0,"",(VLOOKUP(ANT1,Register,62,FALSE))))</f>
        <v/>
      </c>
      <c r="ANT64" s="15" t="s">
        <v>19</v>
      </c>
      <c r="ANU64" s="7" t="str">
        <f t="shared" ref="ANU64" si="15665">"5." &amp; ANW$1&amp; ".6.3."</f>
        <v>5.354.6.3.</v>
      </c>
      <c r="ANV64" s="14" t="str">
        <f>IF(ISBLANK(ANW1),"",IF(VLOOKUP(ANW1,Register,62,FALSE)=0,"",(VLOOKUP(ANW1,Register,62,FALSE))))</f>
        <v/>
      </c>
      <c r="ANW64" s="15" t="s">
        <v>19</v>
      </c>
      <c r="ANX64" s="7" t="str">
        <f t="shared" ref="ANX64" si="15666">"5." &amp; ANZ$1&amp; ".6.3."</f>
        <v>5.355.6.3.</v>
      </c>
      <c r="ANY64" s="14" t="str">
        <f>IF(ISBLANK(ANZ1),"",IF(VLOOKUP(ANZ1,Register,62,FALSE)=0,"",(VLOOKUP(ANZ1,Register,62,FALSE))))</f>
        <v/>
      </c>
      <c r="ANZ64" s="15" t="s">
        <v>19</v>
      </c>
      <c r="AOA64" s="7" t="str">
        <f t="shared" ref="AOA64" si="15667">"5." &amp; AOC$1&amp; ".6.3."</f>
        <v>5.356.6.3.</v>
      </c>
      <c r="AOB64" s="14" t="str">
        <f>IF(ISBLANK(AOC1),"",IF(VLOOKUP(AOC1,Register,62,FALSE)=0,"",(VLOOKUP(AOC1,Register,62,FALSE))))</f>
        <v/>
      </c>
      <c r="AOC64" s="15" t="s">
        <v>19</v>
      </c>
      <c r="AOD64" s="7" t="str">
        <f t="shared" ref="AOD64" si="15668">"5." &amp; AOF$1&amp; ".6.3."</f>
        <v>5.357.6.3.</v>
      </c>
      <c r="AOE64" s="14" t="str">
        <f>IF(ISBLANK(AOF1),"",IF(VLOOKUP(AOF1,Register,62,FALSE)=0,"",(VLOOKUP(AOF1,Register,62,FALSE))))</f>
        <v/>
      </c>
      <c r="AOF64" s="15" t="s">
        <v>19</v>
      </c>
      <c r="AOG64" s="7" t="str">
        <f t="shared" ref="AOG64" si="15669">"5." &amp; AOI$1&amp; ".6.3."</f>
        <v>5.358.6.3.</v>
      </c>
      <c r="AOH64" s="14" t="str">
        <f>IF(ISBLANK(AOI1),"",IF(VLOOKUP(AOI1,Register,62,FALSE)=0,"",(VLOOKUP(AOI1,Register,62,FALSE))))</f>
        <v/>
      </c>
      <c r="AOI64" s="15" t="s">
        <v>19</v>
      </c>
      <c r="AOJ64" s="7" t="str">
        <f t="shared" ref="AOJ64" si="15670">"5." &amp; AOL$1&amp; ".6.3."</f>
        <v>5.359.6.3.</v>
      </c>
      <c r="AOK64" s="14" t="str">
        <f>IF(ISBLANK(AOL1),"",IF(VLOOKUP(AOL1,Register,62,FALSE)=0,"",(VLOOKUP(AOL1,Register,62,FALSE))))</f>
        <v/>
      </c>
      <c r="AOL64" s="15" t="s">
        <v>19</v>
      </c>
      <c r="AOM64" s="7" t="str">
        <f t="shared" ref="AOM64" si="15671">"5." &amp; AOO$1&amp; ".6.3."</f>
        <v>5.360.6.3.</v>
      </c>
      <c r="AON64" s="14" t="e">
        <f>IF(ISBLANK(AOO1),"",IF(VLOOKUP(AOO1,Register,62,FALSE)=0,"",(VLOOKUP(AOO1,Register,62,FALSE))))</f>
        <v>#N/A</v>
      </c>
      <c r="AOO64" s="15" t="s">
        <v>19</v>
      </c>
      <c r="AOP64" s="7" t="str">
        <f t="shared" ref="AOP64" si="15672">"5." &amp; AOR$1&amp; ".6.3."</f>
        <v>5.361.6.3.</v>
      </c>
      <c r="AOQ64" s="14" t="e">
        <f>IF(ISBLANK(AOR1),"",IF(VLOOKUP(AOR1,Register,62,FALSE)=0,"",(VLOOKUP(AOR1,Register,62,FALSE))))</f>
        <v>#N/A</v>
      </c>
      <c r="AOR64" s="15" t="s">
        <v>19</v>
      </c>
      <c r="AOS64" s="7" t="str">
        <f t="shared" ref="AOS64" si="15673">"5." &amp; AOU$1&amp; ".6.3."</f>
        <v>5.362.6.3.</v>
      </c>
      <c r="AOT64" s="14" t="e">
        <f>IF(ISBLANK(AOU1),"",IF(VLOOKUP(AOU1,Register,62,FALSE)=0,"",(VLOOKUP(AOU1,Register,62,FALSE))))</f>
        <v>#N/A</v>
      </c>
      <c r="AOU64" s="15" t="s">
        <v>19</v>
      </c>
      <c r="AOV64" s="7" t="str">
        <f t="shared" ref="AOV64" si="15674">"5." &amp; AOX$1&amp; ".6.3."</f>
        <v>5.363.6.3.</v>
      </c>
      <c r="AOW64" s="14" t="e">
        <f>IF(ISBLANK(AOX1),"",IF(VLOOKUP(AOX1,Register,62,FALSE)=0,"",(VLOOKUP(AOX1,Register,62,FALSE))))</f>
        <v>#N/A</v>
      </c>
      <c r="AOX64" s="15" t="s">
        <v>19</v>
      </c>
      <c r="AOY64" s="7" t="str">
        <f t="shared" ref="AOY64" si="15675">"5." &amp; APA$1&amp; ".6.3."</f>
        <v>5.364.6.3.</v>
      </c>
      <c r="AOZ64" s="14" t="e">
        <f>IF(ISBLANK(APA1),"",IF(VLOOKUP(APA1,Register,62,FALSE)=0,"",(VLOOKUP(APA1,Register,62,FALSE))))</f>
        <v>#N/A</v>
      </c>
      <c r="APA64" s="15" t="s">
        <v>19</v>
      </c>
      <c r="APB64" s="7" t="str">
        <f t="shared" ref="APB64" si="15676">"5." &amp; APD$1&amp; ".6.3."</f>
        <v>5.365.6.3.</v>
      </c>
      <c r="APC64" s="14" t="e">
        <f>IF(ISBLANK(APD1),"",IF(VLOOKUP(APD1,Register,62,FALSE)=0,"",(VLOOKUP(APD1,Register,62,FALSE))))</f>
        <v>#N/A</v>
      </c>
      <c r="APD64" s="15" t="s">
        <v>19</v>
      </c>
      <c r="APE64" s="7" t="str">
        <f t="shared" ref="APE64" si="15677">"5." &amp; APG$1&amp; ".6.3."</f>
        <v>5.366.6.3.</v>
      </c>
      <c r="APF64" s="14" t="e">
        <f>IF(ISBLANK(APG1),"",IF(VLOOKUP(APG1,Register,62,FALSE)=0,"",(VLOOKUP(APG1,Register,62,FALSE))))</f>
        <v>#N/A</v>
      </c>
      <c r="APG64" s="15" t="s">
        <v>19</v>
      </c>
      <c r="APH64" s="7" t="str">
        <f t="shared" ref="APH64" si="15678">"5." &amp; APJ$1&amp; ".6.3."</f>
        <v>5.367.6.3.</v>
      </c>
      <c r="API64" s="14" t="e">
        <f>IF(ISBLANK(APJ1),"",IF(VLOOKUP(APJ1,Register,62,FALSE)=0,"",(VLOOKUP(APJ1,Register,62,FALSE))))</f>
        <v>#N/A</v>
      </c>
      <c r="APJ64" s="15" t="s">
        <v>19</v>
      </c>
      <c r="APK64" s="7" t="str">
        <f t="shared" ref="APK64" si="15679">"5." &amp; APM$1&amp; ".6.3."</f>
        <v>5.368.6.3.</v>
      </c>
      <c r="APL64" s="14" t="e">
        <f>IF(ISBLANK(APM1),"",IF(VLOOKUP(APM1,Register,62,FALSE)=0,"",(VLOOKUP(APM1,Register,62,FALSE))))</f>
        <v>#N/A</v>
      </c>
      <c r="APM64" s="15" t="s">
        <v>19</v>
      </c>
      <c r="APN64" s="7" t="str">
        <f t="shared" ref="APN64" si="15680">"5." &amp; APP$1&amp; ".6.3."</f>
        <v>5.369.6.3.</v>
      </c>
      <c r="APO64" s="14" t="e">
        <f>IF(ISBLANK(APP1),"",IF(VLOOKUP(APP1,Register,62,FALSE)=0,"",(VLOOKUP(APP1,Register,62,FALSE))))</f>
        <v>#N/A</v>
      </c>
      <c r="APP64" s="15" t="s">
        <v>19</v>
      </c>
      <c r="APQ64" s="7" t="str">
        <f t="shared" ref="APQ64" si="15681">"5." &amp; APS$1&amp; ".6.3."</f>
        <v>5.370.6.3.</v>
      </c>
      <c r="APR64" s="14" t="e">
        <f>IF(ISBLANK(APS1),"",IF(VLOOKUP(APS1,Register,62,FALSE)=0,"",(VLOOKUP(APS1,Register,62,FALSE))))</f>
        <v>#N/A</v>
      </c>
      <c r="APS64" s="15" t="s">
        <v>19</v>
      </c>
      <c r="APT64" s="7" t="str">
        <f t="shared" ref="APT64" si="15682">"5." &amp; APV$1&amp; ".6.3."</f>
        <v>5.371.6.3.</v>
      </c>
      <c r="APU64" s="14" t="e">
        <f>IF(ISBLANK(APV1),"",IF(VLOOKUP(APV1,Register,62,FALSE)=0,"",(VLOOKUP(APV1,Register,62,FALSE))))</f>
        <v>#N/A</v>
      </c>
      <c r="APV64" s="15" t="s">
        <v>19</v>
      </c>
      <c r="APW64" s="7" t="str">
        <f t="shared" ref="APW64" si="15683">"5." &amp; APY$1&amp; ".6.3."</f>
        <v>5.372.6.3.</v>
      </c>
      <c r="APX64" s="14" t="e">
        <f>IF(ISBLANK(APY1),"",IF(VLOOKUP(APY1,Register,62,FALSE)=0,"",(VLOOKUP(APY1,Register,62,FALSE))))</f>
        <v>#N/A</v>
      </c>
      <c r="APY64" s="15" t="s">
        <v>19</v>
      </c>
      <c r="APZ64" s="7" t="str">
        <f t="shared" ref="APZ64" si="15684">"5." &amp; AQB$1&amp; ".6.3."</f>
        <v>5.373.6.3.</v>
      </c>
      <c r="AQA64" s="14" t="e">
        <f>IF(ISBLANK(AQB1),"",IF(VLOOKUP(AQB1,Register,62,FALSE)=0,"",(VLOOKUP(AQB1,Register,62,FALSE))))</f>
        <v>#N/A</v>
      </c>
      <c r="AQB64" s="15" t="s">
        <v>19</v>
      </c>
      <c r="AQC64" s="7" t="str">
        <f t="shared" ref="AQC64" si="15685">"5." &amp; AQE$1&amp; ".6.3."</f>
        <v>5.374.6.3.</v>
      </c>
      <c r="AQD64" s="14" t="e">
        <f>IF(ISBLANK(AQE1),"",IF(VLOOKUP(AQE1,Register,62,FALSE)=0,"",(VLOOKUP(AQE1,Register,62,FALSE))))</f>
        <v>#N/A</v>
      </c>
      <c r="AQE64" s="15" t="s">
        <v>19</v>
      </c>
      <c r="AQF64" s="7" t="str">
        <f t="shared" ref="AQF64" si="15686">"5." &amp; AQH$1&amp; ".6.3."</f>
        <v>5.375.6.3.</v>
      </c>
      <c r="AQG64" s="14" t="e">
        <f>IF(ISBLANK(AQH1),"",IF(VLOOKUP(AQH1,Register,62,FALSE)=0,"",(VLOOKUP(AQH1,Register,62,FALSE))))</f>
        <v>#N/A</v>
      </c>
      <c r="AQH64" s="15" t="s">
        <v>19</v>
      </c>
      <c r="AQI64" s="7" t="str">
        <f t="shared" ref="AQI64" si="15687">"5." &amp; AQK$1&amp; ".6.3."</f>
        <v>5.376.6.3.</v>
      </c>
      <c r="AQJ64" s="14" t="e">
        <f>IF(ISBLANK(AQK1),"",IF(VLOOKUP(AQK1,Register,62,FALSE)=0,"",(VLOOKUP(AQK1,Register,62,FALSE))))</f>
        <v>#N/A</v>
      </c>
      <c r="AQK64" s="15" t="s">
        <v>19</v>
      </c>
      <c r="AQL64" s="7" t="str">
        <f t="shared" ref="AQL64" si="15688">"5." &amp; AQN$1&amp; ".6.3."</f>
        <v>5.377.6.3.</v>
      </c>
      <c r="AQM64" s="14" t="e">
        <f>IF(ISBLANK(AQN1),"",IF(VLOOKUP(AQN1,Register,62,FALSE)=0,"",(VLOOKUP(AQN1,Register,62,FALSE))))</f>
        <v>#N/A</v>
      </c>
      <c r="AQN64" s="15" t="s">
        <v>19</v>
      </c>
      <c r="AQO64" s="7" t="str">
        <f t="shared" ref="AQO64" si="15689">"5." &amp; AQQ$1&amp; ".6.3."</f>
        <v>5.378.6.3.</v>
      </c>
      <c r="AQP64" s="14" t="e">
        <f>IF(ISBLANK(AQQ1),"",IF(VLOOKUP(AQQ1,Register,62,FALSE)=0,"",(VLOOKUP(AQQ1,Register,62,FALSE))))</f>
        <v>#N/A</v>
      </c>
      <c r="AQQ64" s="15" t="s">
        <v>19</v>
      </c>
      <c r="AQR64" s="7" t="str">
        <f t="shared" ref="AQR64" si="15690">"5." &amp; AQT$1&amp; ".6.3."</f>
        <v>5.379.6.3.</v>
      </c>
      <c r="AQS64" s="14" t="e">
        <f>IF(ISBLANK(AQT1),"",IF(VLOOKUP(AQT1,Register,62,FALSE)=0,"",(VLOOKUP(AQT1,Register,62,FALSE))))</f>
        <v>#N/A</v>
      </c>
      <c r="AQT64" s="15" t="s">
        <v>19</v>
      </c>
      <c r="AQU64" s="7" t="str">
        <f t="shared" ref="AQU64" si="15691">"5." &amp; AQW$1&amp; ".6.3."</f>
        <v>5.380.6.3.</v>
      </c>
      <c r="AQV64" s="14" t="e">
        <f>IF(ISBLANK(AQW1),"",IF(VLOOKUP(AQW1,Register,62,FALSE)=0,"",(VLOOKUP(AQW1,Register,62,FALSE))))</f>
        <v>#N/A</v>
      </c>
      <c r="AQW64" s="15" t="s">
        <v>19</v>
      </c>
      <c r="AQX64" s="7" t="str">
        <f t="shared" ref="AQX64" si="15692">"5." &amp; AQZ$1&amp; ".6.3."</f>
        <v>5.381.6.3.</v>
      </c>
      <c r="AQY64" s="14" t="e">
        <f>IF(ISBLANK(AQZ1),"",IF(VLOOKUP(AQZ1,Register,62,FALSE)=0,"",(VLOOKUP(AQZ1,Register,62,FALSE))))</f>
        <v>#N/A</v>
      </c>
      <c r="AQZ64" s="15" t="s">
        <v>19</v>
      </c>
      <c r="ARA64" s="7" t="str">
        <f t="shared" ref="ARA64" si="15693">"5." &amp; ARC$1&amp; ".6.3."</f>
        <v>5.382.6.3.</v>
      </c>
      <c r="ARB64" s="14" t="e">
        <f>IF(ISBLANK(ARC1),"",IF(VLOOKUP(ARC1,Register,62,FALSE)=0,"",(VLOOKUP(ARC1,Register,62,FALSE))))</f>
        <v>#N/A</v>
      </c>
      <c r="ARC64" s="15" t="s">
        <v>19</v>
      </c>
      <c r="ARD64" s="7" t="str">
        <f t="shared" ref="ARD64" si="15694">"5." &amp; ARF$1&amp; ".6.3."</f>
        <v>5.383.6.3.</v>
      </c>
      <c r="ARE64" s="14" t="e">
        <f>IF(ISBLANK(ARF1),"",IF(VLOOKUP(ARF1,Register,62,FALSE)=0,"",(VLOOKUP(ARF1,Register,62,FALSE))))</f>
        <v>#N/A</v>
      </c>
      <c r="ARF64" s="15" t="s">
        <v>19</v>
      </c>
      <c r="ARG64" s="7" t="str">
        <f t="shared" ref="ARG64" si="15695">"5." &amp; ARI$1&amp; ".6.3."</f>
        <v>5.384.6.3.</v>
      </c>
      <c r="ARH64" s="14" t="e">
        <f>IF(ISBLANK(ARI1),"",IF(VLOOKUP(ARI1,Register,62,FALSE)=0,"",(VLOOKUP(ARI1,Register,62,FALSE))))</f>
        <v>#N/A</v>
      </c>
      <c r="ARI64" s="15" t="s">
        <v>19</v>
      </c>
      <c r="ARJ64" s="7" t="str">
        <f t="shared" ref="ARJ64" si="15696">"5." &amp; ARL$1&amp; ".6.3."</f>
        <v>5.385.6.3.</v>
      </c>
      <c r="ARK64" s="14" t="e">
        <f>IF(ISBLANK(ARL1),"",IF(VLOOKUP(ARL1,Register,62,FALSE)=0,"",(VLOOKUP(ARL1,Register,62,FALSE))))</f>
        <v>#N/A</v>
      </c>
      <c r="ARL64" s="15" t="s">
        <v>19</v>
      </c>
      <c r="ARM64" s="7" t="str">
        <f t="shared" ref="ARM64" si="15697">"5." &amp; ARO$1&amp; ".6.3."</f>
        <v>5.386.6.3.</v>
      </c>
      <c r="ARN64" s="14" t="e">
        <f>IF(ISBLANK(ARO1),"",IF(VLOOKUP(ARO1,Register,62,FALSE)=0,"",(VLOOKUP(ARO1,Register,62,FALSE))))</f>
        <v>#N/A</v>
      </c>
      <c r="ARO64" s="15" t="s">
        <v>19</v>
      </c>
      <c r="ARP64" s="7" t="str">
        <f t="shared" ref="ARP64" si="15698">"5." &amp; ARR$1&amp; ".6.3."</f>
        <v>5.387.6.3.</v>
      </c>
      <c r="ARQ64" s="14" t="e">
        <f>IF(ISBLANK(ARR1),"",IF(VLOOKUP(ARR1,Register,62,FALSE)=0,"",(VLOOKUP(ARR1,Register,62,FALSE))))</f>
        <v>#N/A</v>
      </c>
      <c r="ARR64" s="15" t="s">
        <v>19</v>
      </c>
      <c r="ARS64" s="7" t="str">
        <f t="shared" ref="ARS64" si="15699">"5." &amp; ARU$1&amp; ".6.3."</f>
        <v>5.388.6.3.</v>
      </c>
      <c r="ART64" s="14" t="e">
        <f>IF(ISBLANK(ARU1),"",IF(VLOOKUP(ARU1,Register,62,FALSE)=0,"",(VLOOKUP(ARU1,Register,62,FALSE))))</f>
        <v>#N/A</v>
      </c>
      <c r="ARU64" s="15" t="s">
        <v>19</v>
      </c>
      <c r="ARV64" s="7" t="str">
        <f t="shared" ref="ARV64" si="15700">"5." &amp; ARX$1&amp; ".6.3."</f>
        <v>5.389.6.3.</v>
      </c>
      <c r="ARW64" s="14" t="e">
        <f>IF(ISBLANK(ARX1),"",IF(VLOOKUP(ARX1,Register,62,FALSE)=0,"",(VLOOKUP(ARX1,Register,62,FALSE))))</f>
        <v>#N/A</v>
      </c>
      <c r="ARX64" s="15" t="s">
        <v>19</v>
      </c>
      <c r="ARY64" s="7" t="str">
        <f t="shared" ref="ARY64" si="15701">"5." &amp; ASA$1&amp; ".6.3."</f>
        <v>5.390.6.3.</v>
      </c>
      <c r="ARZ64" s="14" t="e">
        <f>IF(ISBLANK(ASA1),"",IF(VLOOKUP(ASA1,Register,62,FALSE)=0,"",(VLOOKUP(ASA1,Register,62,FALSE))))</f>
        <v>#N/A</v>
      </c>
      <c r="ASA64" s="15" t="s">
        <v>19</v>
      </c>
      <c r="ASB64" s="7" t="str">
        <f t="shared" ref="ASB64" si="15702">"5." &amp; ASD$1&amp; ".6.3."</f>
        <v>5.391.6.3.</v>
      </c>
      <c r="ASC64" s="14" t="e">
        <f>IF(ISBLANK(ASD1),"",IF(VLOOKUP(ASD1,Register,62,FALSE)=0,"",(VLOOKUP(ASD1,Register,62,FALSE))))</f>
        <v>#N/A</v>
      </c>
      <c r="ASD64" s="15" t="s">
        <v>19</v>
      </c>
      <c r="ASE64" s="7" t="str">
        <f t="shared" ref="ASE64" si="15703">"5." &amp; ASG$1&amp; ".6.3."</f>
        <v>5.392.6.3.</v>
      </c>
      <c r="ASF64" s="14" t="e">
        <f>IF(ISBLANK(ASG1),"",IF(VLOOKUP(ASG1,Register,62,FALSE)=0,"",(VLOOKUP(ASG1,Register,62,FALSE))))</f>
        <v>#N/A</v>
      </c>
      <c r="ASG64" s="15" t="s">
        <v>19</v>
      </c>
      <c r="ASH64" s="7" t="str">
        <f t="shared" ref="ASH64" si="15704">"5." &amp; ASJ$1&amp; ".6.3."</f>
        <v>5.393.6.3.</v>
      </c>
      <c r="ASI64" s="14" t="e">
        <f>IF(ISBLANK(ASJ1),"",IF(VLOOKUP(ASJ1,Register,62,FALSE)=0,"",(VLOOKUP(ASJ1,Register,62,FALSE))))</f>
        <v>#N/A</v>
      </c>
      <c r="ASJ64" s="15" t="s">
        <v>19</v>
      </c>
      <c r="ASK64" s="7" t="str">
        <f t="shared" ref="ASK64" si="15705">"5." &amp; ASM$1&amp; ".6.3."</f>
        <v>5.394.6.3.</v>
      </c>
      <c r="ASL64" s="14" t="e">
        <f>IF(ISBLANK(ASM1),"",IF(VLOOKUP(ASM1,Register,62,FALSE)=0,"",(VLOOKUP(ASM1,Register,62,FALSE))))</f>
        <v>#N/A</v>
      </c>
      <c r="ASM64" s="15" t="s">
        <v>19</v>
      </c>
      <c r="ASN64" s="7" t="str">
        <f t="shared" ref="ASN64" si="15706">"5." &amp; ASP$1&amp; ".6.3."</f>
        <v>5.395.6.3.</v>
      </c>
      <c r="ASO64" s="14" t="e">
        <f>IF(ISBLANK(ASP1),"",IF(VLOOKUP(ASP1,Register,62,FALSE)=0,"",(VLOOKUP(ASP1,Register,62,FALSE))))</f>
        <v>#N/A</v>
      </c>
      <c r="ASP64" s="15" t="s">
        <v>19</v>
      </c>
      <c r="ASQ64" s="7" t="str">
        <f t="shared" ref="ASQ64" si="15707">"5." &amp; ASS$1&amp; ".6.3."</f>
        <v>5.396.6.3.</v>
      </c>
      <c r="ASR64" s="14" t="e">
        <f>IF(ISBLANK(ASS1),"",IF(VLOOKUP(ASS1,Register,62,FALSE)=0,"",(VLOOKUP(ASS1,Register,62,FALSE))))</f>
        <v>#N/A</v>
      </c>
      <c r="ASS64" s="15" t="s">
        <v>19</v>
      </c>
      <c r="AST64" s="7" t="str">
        <f t="shared" ref="AST64" si="15708">"5." &amp; ASV$1&amp; ".6.3."</f>
        <v>5.397.6.3.</v>
      </c>
      <c r="ASU64" s="14" t="e">
        <f>IF(ISBLANK(ASV1),"",IF(VLOOKUP(ASV1,Register,62,FALSE)=0,"",(VLOOKUP(ASV1,Register,62,FALSE))))</f>
        <v>#N/A</v>
      </c>
      <c r="ASV64" s="15" t="s">
        <v>19</v>
      </c>
      <c r="ASW64" s="7" t="str">
        <f t="shared" ref="ASW64" si="15709">"5." &amp; ASY$1&amp; ".6.3."</f>
        <v>5.398.6.3.</v>
      </c>
      <c r="ASX64" s="14" t="e">
        <f>IF(ISBLANK(ASY1),"",IF(VLOOKUP(ASY1,Register,62,FALSE)=0,"",(VLOOKUP(ASY1,Register,62,FALSE))))</f>
        <v>#N/A</v>
      </c>
      <c r="ASY64" s="15" t="s">
        <v>19</v>
      </c>
      <c r="ASZ64" s="7" t="str">
        <f t="shared" ref="ASZ64" si="15710">"5." &amp; ATB$1&amp; ".6.3."</f>
        <v>5.399.6.3.</v>
      </c>
      <c r="ATA64" s="14" t="e">
        <f>IF(ISBLANK(ATB1),"",IF(VLOOKUP(ATB1,Register,62,FALSE)=0,"",(VLOOKUP(ATB1,Register,62,FALSE))))</f>
        <v>#N/A</v>
      </c>
      <c r="ATB64" s="15" t="s">
        <v>19</v>
      </c>
      <c r="ATC64" s="7" t="str">
        <f t="shared" ref="ATC64" si="15711">"5." &amp; ATE$1&amp; ".6.3."</f>
        <v>5.400.6.3.</v>
      </c>
      <c r="ATD64" s="14" t="e">
        <f>IF(ISBLANK(ATE1),"",IF(VLOOKUP(ATE1,Register,62,FALSE)=0,"",(VLOOKUP(ATE1,Register,62,FALSE))))</f>
        <v>#N/A</v>
      </c>
      <c r="ATE64" s="15" t="s">
        <v>19</v>
      </c>
      <c r="ATF64" s="7" t="str">
        <f t="shared" ref="ATF64" si="15712">"5." &amp; ATH$1&amp; ".6.3."</f>
        <v>5.401.6.3.</v>
      </c>
      <c r="ATG64" s="14" t="e">
        <f>IF(ISBLANK(ATH1),"",IF(VLOOKUP(ATH1,Register,62,FALSE)=0,"",(VLOOKUP(ATH1,Register,62,FALSE))))</f>
        <v>#N/A</v>
      </c>
      <c r="ATH64" s="15" t="s">
        <v>19</v>
      </c>
      <c r="ATI64" s="7" t="str">
        <f t="shared" ref="ATI64" si="15713">"5." &amp; ATK$1&amp; ".6.3."</f>
        <v>5.402.6.3.</v>
      </c>
      <c r="ATJ64" s="14" t="e">
        <f>IF(ISBLANK(ATK1),"",IF(VLOOKUP(ATK1,Register,62,FALSE)=0,"",(VLOOKUP(ATK1,Register,62,FALSE))))</f>
        <v>#N/A</v>
      </c>
      <c r="ATK64" s="15" t="s">
        <v>19</v>
      </c>
      <c r="ATL64" s="7" t="str">
        <f t="shared" ref="ATL64" si="15714">"5." &amp; ATN$1&amp; ".6.3."</f>
        <v>5.403.6.3.</v>
      </c>
      <c r="ATM64" s="14" t="e">
        <f>IF(ISBLANK(ATN1),"",IF(VLOOKUP(ATN1,Register,62,FALSE)=0,"",(VLOOKUP(ATN1,Register,62,FALSE))))</f>
        <v>#N/A</v>
      </c>
      <c r="ATN64" s="15" t="s">
        <v>19</v>
      </c>
      <c r="ATO64" s="7" t="str">
        <f t="shared" ref="ATO64" si="15715">"5." &amp; ATQ$1&amp; ".6.3."</f>
        <v>5.404.6.3.</v>
      </c>
      <c r="ATP64" s="14" t="e">
        <f>IF(ISBLANK(ATQ1),"",IF(VLOOKUP(ATQ1,Register,62,FALSE)=0,"",(VLOOKUP(ATQ1,Register,62,FALSE))))</f>
        <v>#N/A</v>
      </c>
      <c r="ATQ64" s="15" t="s">
        <v>19</v>
      </c>
      <c r="ATR64" s="7" t="str">
        <f t="shared" ref="ATR64" si="15716">"5." &amp; ATT$1&amp; ".6.3."</f>
        <v>5.405.6.3.</v>
      </c>
      <c r="ATS64" s="14" t="e">
        <f>IF(ISBLANK(ATT1),"",IF(VLOOKUP(ATT1,Register,62,FALSE)=0,"",(VLOOKUP(ATT1,Register,62,FALSE))))</f>
        <v>#N/A</v>
      </c>
      <c r="ATT64" s="15" t="s">
        <v>19</v>
      </c>
      <c r="ATU64" s="7" t="str">
        <f t="shared" ref="ATU64" si="15717">"5." &amp; ATW$1&amp; ".6.3."</f>
        <v>5.406.6.3.</v>
      </c>
      <c r="ATV64" s="14" t="e">
        <f>IF(ISBLANK(ATW1),"",IF(VLOOKUP(ATW1,Register,62,FALSE)=0,"",(VLOOKUP(ATW1,Register,62,FALSE))))</f>
        <v>#N/A</v>
      </c>
      <c r="ATW64" s="15" t="s">
        <v>19</v>
      </c>
      <c r="ATX64" s="7" t="str">
        <f t="shared" ref="ATX64" si="15718">"5." &amp; ATZ$1&amp; ".6.3."</f>
        <v>5.407.6.3.</v>
      </c>
      <c r="ATY64" s="14" t="e">
        <f>IF(ISBLANK(ATZ1),"",IF(VLOOKUP(ATZ1,Register,62,FALSE)=0,"",(VLOOKUP(ATZ1,Register,62,FALSE))))</f>
        <v>#N/A</v>
      </c>
      <c r="ATZ64" s="15" t="s">
        <v>19</v>
      </c>
      <c r="AUA64" s="7" t="str">
        <f t="shared" ref="AUA64" si="15719">"5." &amp; AUC$1&amp; ".6.3."</f>
        <v>5.408.6.3.</v>
      </c>
      <c r="AUB64" s="14" t="e">
        <f>IF(ISBLANK(AUC1),"",IF(VLOOKUP(AUC1,Register,62,FALSE)=0,"",(VLOOKUP(AUC1,Register,62,FALSE))))</f>
        <v>#N/A</v>
      </c>
      <c r="AUC64" s="15" t="s">
        <v>19</v>
      </c>
      <c r="AUD64" s="7" t="str">
        <f t="shared" ref="AUD64" si="15720">"5." &amp; AUF$1&amp; ".6.3."</f>
        <v>5.409.6.3.</v>
      </c>
      <c r="AUE64" s="14" t="e">
        <f>IF(ISBLANK(AUF1),"",IF(VLOOKUP(AUF1,Register,62,FALSE)=0,"",(VLOOKUP(AUF1,Register,62,FALSE))))</f>
        <v>#N/A</v>
      </c>
      <c r="AUF64" s="15" t="s">
        <v>19</v>
      </c>
      <c r="AUG64" s="7" t="str">
        <f t="shared" ref="AUG64" si="15721">"5." &amp; AUI$1&amp; ".6.3."</f>
        <v>5.410.6.3.</v>
      </c>
      <c r="AUH64" s="14" t="e">
        <f>IF(ISBLANK(AUI1),"",IF(VLOOKUP(AUI1,Register,62,FALSE)=0,"",(VLOOKUP(AUI1,Register,62,FALSE))))</f>
        <v>#N/A</v>
      </c>
      <c r="AUI64" s="15" t="s">
        <v>19</v>
      </c>
      <c r="AUJ64" s="7" t="str">
        <f t="shared" ref="AUJ64" si="15722">"5." &amp; AUL$1&amp; ".6.3."</f>
        <v>5.411.6.3.</v>
      </c>
      <c r="AUK64" s="47" t="e">
        <f>IF(ISBLANK(AUL1),"",IF(VLOOKUP(AUL1,Register,62,FALSE)=0,"",(VLOOKUP(AUL1,Register,62,FALSE))))</f>
        <v>#N/A</v>
      </c>
      <c r="AUL64" s="15" t="s">
        <v>19</v>
      </c>
      <c r="AUM64" s="7" t="str">
        <f t="shared" ref="AUM64" si="15723">"5." &amp; AUO$1&amp; ".6.3."</f>
        <v>5.412.6.3.</v>
      </c>
      <c r="AUN64" s="47" t="e">
        <f>IF(ISBLANK(AUO1),"",IF(VLOOKUP(AUO1,Register,62,FALSE)=0,"",(VLOOKUP(AUO1,Register,62,FALSE))))</f>
        <v>#N/A</v>
      </c>
      <c r="AUO64" s="15" t="s">
        <v>19</v>
      </c>
      <c r="AUP64" s="7" t="str">
        <f t="shared" ref="AUP64" si="15724">"5." &amp; AUR$1&amp; ".6.3."</f>
        <v>5.413.6.3.</v>
      </c>
      <c r="AUQ64" s="47" t="e">
        <f>IF(ISBLANK(AUR1),"",IF(VLOOKUP(AUR1,Register,62,FALSE)=0,"",(VLOOKUP(AUR1,Register,62,FALSE))))</f>
        <v>#N/A</v>
      </c>
      <c r="AUR64" s="15" t="s">
        <v>19</v>
      </c>
      <c r="AUS64" s="7" t="str">
        <f t="shared" ref="AUS64" si="15725">"5." &amp; AUU$1&amp; ".6.3."</f>
        <v>5.414.6.3.</v>
      </c>
      <c r="AUT64" s="47" t="e">
        <f>IF(ISBLANK(AUU1),"",IF(VLOOKUP(AUU1,Register,62,FALSE)=0,"",(VLOOKUP(AUU1,Register,62,FALSE))))</f>
        <v>#N/A</v>
      </c>
      <c r="AUU64" s="15" t="s">
        <v>19</v>
      </c>
      <c r="AUV64" s="7" t="str">
        <f t="shared" ref="AUV64" si="15726">"5." &amp; AUX$1&amp; ".6.3."</f>
        <v>5.415.6.3.</v>
      </c>
      <c r="AUW64" s="47" t="e">
        <f>IF(ISBLANK(AUX1),"",IF(VLOOKUP(AUX1,Register,62,FALSE)=0,"",(VLOOKUP(AUX1,Register,62,FALSE))))</f>
        <v>#N/A</v>
      </c>
      <c r="AUX64" s="15" t="s">
        <v>19</v>
      </c>
      <c r="AUY64" s="7" t="str">
        <f t="shared" ref="AUY64" si="15727">"5." &amp; AVA$1&amp; ".6.3."</f>
        <v>5.416.6.3.</v>
      </c>
      <c r="AUZ64" s="47" t="e">
        <f>IF(ISBLANK(AVA1),"",IF(VLOOKUP(AVA1,Register,62,FALSE)=0,"",(VLOOKUP(AVA1,Register,62,FALSE))))</f>
        <v>#N/A</v>
      </c>
      <c r="AVA64" s="15" t="s">
        <v>19</v>
      </c>
      <c r="AVB64" s="7" t="str">
        <f t="shared" ref="AVB64" si="15728">"5." &amp; AVD$1&amp; ".6.3."</f>
        <v>5.417.6.3.</v>
      </c>
      <c r="AVC64" s="47" t="e">
        <f>IF(ISBLANK(AVD1),"",IF(VLOOKUP(AVD1,Register,62,FALSE)=0,"",(VLOOKUP(AVD1,Register,62,FALSE))))</f>
        <v>#N/A</v>
      </c>
      <c r="AVD64" s="15" t="s">
        <v>19</v>
      </c>
      <c r="AVE64" s="7" t="str">
        <f t="shared" ref="AVE64" si="15729">"5." &amp; AVG$1&amp; ".6.3."</f>
        <v>5.418.6.3.</v>
      </c>
      <c r="AVF64" s="47" t="e">
        <f>IF(ISBLANK(AVG1),"",IF(VLOOKUP(AVG1,Register,62,FALSE)=0,"",(VLOOKUP(AVG1,Register,62,FALSE))))</f>
        <v>#N/A</v>
      </c>
      <c r="AVG64" s="15" t="s">
        <v>19</v>
      </c>
      <c r="AVH64" s="7" t="str">
        <f t="shared" ref="AVH64" si="15730">"5." &amp; AVJ$1&amp; ".6.3."</f>
        <v>5.419.6.3.</v>
      </c>
      <c r="AVI64" s="14" t="e">
        <f>IF(ISBLANK(AVJ1),"",IF(VLOOKUP(AVJ1,Register,62,FALSE)=0,"",(VLOOKUP(AVJ1,Register,62,FALSE))))</f>
        <v>#N/A</v>
      </c>
      <c r="AVJ64" s="15" t="s">
        <v>19</v>
      </c>
      <c r="AVK64" s="7" t="str">
        <f t="shared" ref="AVK64" si="15731">"5." &amp; AVM$1&amp; ".6.3."</f>
        <v>5.420.6.3.</v>
      </c>
      <c r="AVL64" s="14" t="e">
        <f>IF(ISBLANK(AVM1),"",IF(VLOOKUP(AVM1,Register,62,FALSE)=0,"",(VLOOKUP(AVM1,Register,62,FALSE))))</f>
        <v>#N/A</v>
      </c>
      <c r="AVM64" s="15" t="s">
        <v>19</v>
      </c>
      <c r="AVN64" s="22"/>
      <c r="AVO64" s="22"/>
      <c r="AVP64" s="22"/>
      <c r="AVQ64" s="7"/>
      <c r="AVR64" s="14"/>
      <c r="AVS64" s="15"/>
      <c r="AVT64" s="7"/>
      <c r="AVU64" s="14"/>
      <c r="AVV64" s="15"/>
      <c r="AVW64" s="7"/>
      <c r="AVX64" s="14"/>
      <c r="AVY64" s="15"/>
      <c r="AVZ64" s="7"/>
      <c r="AWA64" s="14"/>
      <c r="AWB64" s="15"/>
      <c r="AWC64" s="7"/>
      <c r="AWD64" s="14"/>
      <c r="AWE64" s="15"/>
      <c r="AWF64" s="7"/>
      <c r="AWG64" s="14"/>
      <c r="AWH64" s="15"/>
      <c r="AWI64" s="7"/>
      <c r="AWJ64" s="14"/>
      <c r="AWK64" s="15"/>
      <c r="AWL64" s="7"/>
      <c r="AWM64" s="14"/>
      <c r="AWN64" s="15"/>
      <c r="AWO64" s="7"/>
      <c r="AWP64" s="14"/>
      <c r="AWQ64" s="15"/>
      <c r="AWR64" s="7"/>
      <c r="AWS64" s="14"/>
      <c r="AWT64" s="15"/>
      <c r="AWU64" s="7"/>
      <c r="AWV64" s="14"/>
      <c r="AWW64" s="15"/>
      <c r="AWX64" s="7"/>
      <c r="AWY64" s="14"/>
      <c r="AWZ64" s="15"/>
      <c r="AXA64" s="7"/>
      <c r="AXB64" s="14"/>
      <c r="AXC64" s="15"/>
      <c r="AXD64" s="7"/>
      <c r="AXE64" s="14"/>
      <c r="AXF64" s="15"/>
      <c r="AXG64" s="7"/>
      <c r="AXH64" s="14"/>
      <c r="AXI64" s="15"/>
      <c r="AXJ64" s="7"/>
      <c r="AXK64" s="14"/>
      <c r="AXL64" s="15"/>
      <c r="AXM64" s="7"/>
      <c r="AXN64" s="14"/>
      <c r="AXO64" s="15"/>
      <c r="AXP64" s="7"/>
      <c r="AXQ64" s="14"/>
      <c r="AXR64" s="15"/>
      <c r="AXS64" s="7"/>
      <c r="AXT64" s="14"/>
      <c r="AXU64" s="15"/>
      <c r="AXV64" s="7"/>
      <c r="AXW64" s="14"/>
      <c r="AXX64" s="15"/>
      <c r="AXY64" s="7"/>
      <c r="AXZ64" s="14"/>
      <c r="AYA64" s="15"/>
      <c r="AYB64" s="7"/>
      <c r="AYC64" s="14"/>
      <c r="AYD64" s="15"/>
      <c r="AYE64" s="7"/>
      <c r="AYF64" s="14"/>
      <c r="AYG64" s="15"/>
      <c r="AYH64" s="7"/>
      <c r="AYI64" s="14"/>
      <c r="AYJ64" s="15"/>
      <c r="AYK64" s="7"/>
      <c r="AYL64" s="14"/>
      <c r="AYM64" s="15"/>
      <c r="AYN64" s="7"/>
      <c r="AYO64" s="14"/>
      <c r="AYP64" s="15"/>
      <c r="AYQ64" s="7"/>
      <c r="AYR64" s="14"/>
      <c r="AYS64" s="15"/>
      <c r="AYT64" s="7"/>
      <c r="AYU64" s="14"/>
      <c r="AYV64" s="15"/>
      <c r="AYW64" s="7"/>
      <c r="AYX64" s="14"/>
      <c r="AYY64" s="15"/>
      <c r="AYZ64" s="7"/>
      <c r="AZA64" s="14"/>
      <c r="AZB64" s="15"/>
      <c r="AZC64" s="7"/>
      <c r="AZD64" s="14"/>
      <c r="AZE64" s="15"/>
      <c r="AZF64" s="7"/>
      <c r="AZG64" s="14"/>
      <c r="AZH64" s="15"/>
      <c r="AZI64" s="7"/>
      <c r="AZJ64" s="14"/>
      <c r="AZK64" s="15"/>
      <c r="AZL64" s="7"/>
      <c r="AZM64" s="14"/>
      <c r="AZN64" s="15"/>
      <c r="AZO64" s="7"/>
      <c r="AZP64" s="14"/>
      <c r="AZQ64" s="15"/>
      <c r="AZR64" s="7"/>
      <c r="AZS64" s="14"/>
      <c r="AZT64" s="15"/>
      <c r="AZU64" s="7"/>
      <c r="AZV64" s="14"/>
      <c r="AZW64" s="15"/>
      <c r="AZX64" s="7"/>
      <c r="AZY64" s="14"/>
      <c r="AZZ64" s="15"/>
      <c r="BAA64" s="7"/>
      <c r="BAB64" s="14"/>
      <c r="BAC64" s="15"/>
      <c r="BAD64" s="7"/>
      <c r="BAE64" s="14"/>
      <c r="BAF64" s="15"/>
      <c r="BAG64" s="7"/>
      <c r="BAH64" s="14"/>
      <c r="BAI64" s="15"/>
      <c r="BAJ64" s="7"/>
      <c r="BAK64" s="14"/>
      <c r="BAL64" s="15"/>
      <c r="BAM64" s="7"/>
      <c r="BAN64" s="14"/>
      <c r="BAO64" s="15"/>
      <c r="BAP64" s="7"/>
      <c r="BAQ64" s="14"/>
      <c r="BAR64" s="15"/>
      <c r="BAS64" s="7"/>
      <c r="BAT64" s="14"/>
      <c r="BAU64" s="15"/>
      <c r="BAV64" s="7"/>
      <c r="BAW64" s="14"/>
      <c r="BAX64" s="15"/>
      <c r="BAY64" s="7"/>
      <c r="BAZ64" s="14"/>
      <c r="BBA64" s="15"/>
      <c r="BBB64" s="7"/>
      <c r="BBC64" s="14"/>
      <c r="BBD64" s="15"/>
      <c r="BBE64" s="7"/>
      <c r="BBF64" s="14"/>
      <c r="BBG64" s="15"/>
      <c r="BBH64" s="7"/>
      <c r="BBI64" s="14"/>
      <c r="BBJ64" s="15"/>
      <c r="BBK64" s="7"/>
      <c r="BBL64" s="14"/>
      <c r="BBM64" s="15"/>
      <c r="BBN64" s="7"/>
      <c r="BBO64" s="14"/>
      <c r="BBP64" s="15"/>
      <c r="BBQ64" s="7"/>
      <c r="BBR64" s="14"/>
      <c r="BBS64" s="15"/>
      <c r="BBT64" s="7"/>
      <c r="BBU64" s="14"/>
      <c r="BBV64" s="15"/>
      <c r="BBW64" s="7"/>
      <c r="BBX64" s="14"/>
      <c r="BBY64" s="15"/>
      <c r="BBZ64" s="7"/>
      <c r="BCA64" s="14"/>
      <c r="BCB64" s="15"/>
      <c r="BCC64" s="7"/>
      <c r="BCD64" s="14"/>
      <c r="BCE64" s="15"/>
      <c r="BCF64" s="7"/>
      <c r="BCG64" s="14"/>
      <c r="BCH64" s="15"/>
      <c r="BCI64" s="7"/>
      <c r="BCJ64" s="14"/>
      <c r="BCK64" s="15"/>
      <c r="BCL64" s="7"/>
      <c r="BCM64" s="14"/>
      <c r="BCN64" s="15"/>
      <c r="BCO64" s="7"/>
      <c r="BCP64" s="14"/>
      <c r="BCQ64" s="15"/>
      <c r="BCR64" s="7"/>
      <c r="BCS64" s="14"/>
      <c r="BCT64" s="15"/>
      <c r="BCU64" s="7"/>
      <c r="BCV64" s="14"/>
      <c r="BCW64" s="15"/>
      <c r="BCX64" s="7"/>
      <c r="BCY64" s="14"/>
      <c r="BCZ64" s="15"/>
      <c r="BDA64" s="7"/>
      <c r="BDB64" s="14"/>
      <c r="BDC64" s="15"/>
      <c r="BDD64" s="7"/>
      <c r="BDE64" s="14"/>
      <c r="BDF64" s="15"/>
      <c r="BDG64" s="7"/>
      <c r="BDH64" s="14"/>
      <c r="BDI64" s="15"/>
      <c r="BDJ64" s="7"/>
      <c r="BDK64" s="14"/>
      <c r="BDL64" s="15"/>
      <c r="BDM64" s="7"/>
      <c r="BDN64" s="14"/>
      <c r="BDO64" s="15"/>
      <c r="BDP64" s="7"/>
      <c r="BDQ64" s="14"/>
      <c r="BDR64" s="15"/>
      <c r="BDS64" s="7"/>
      <c r="BDT64" s="14"/>
      <c r="BDU64" s="15"/>
      <c r="BDV64" s="7"/>
      <c r="BDW64" s="14"/>
      <c r="BDX64" s="15"/>
      <c r="BDY64" s="7"/>
      <c r="BDZ64" s="14"/>
      <c r="BEA64" s="15"/>
      <c r="BEB64" s="7"/>
      <c r="BEC64" s="14"/>
      <c r="BED64" s="15"/>
      <c r="BEE64" s="7"/>
      <c r="BEF64" s="14"/>
      <c r="BEG64" s="15"/>
      <c r="BEH64" s="7"/>
      <c r="BEI64" s="14"/>
      <c r="BEJ64" s="15"/>
      <c r="BEK64" s="7"/>
      <c r="BEL64" s="14"/>
      <c r="BEM64" s="15"/>
      <c r="BEN64" s="7"/>
      <c r="BEO64" s="14"/>
      <c r="BEP64" s="15"/>
      <c r="BEQ64" s="7"/>
      <c r="BER64" s="14"/>
      <c r="BES64" s="15"/>
      <c r="BET64" s="7"/>
      <c r="BEU64" s="14"/>
      <c r="BEV64" s="15"/>
      <c r="BEW64" s="7"/>
      <c r="BEX64" s="14"/>
      <c r="BEY64" s="15"/>
      <c r="BEZ64" s="7"/>
      <c r="BFA64" s="14"/>
      <c r="BFB64" s="15"/>
      <c r="BFC64" s="7"/>
      <c r="BFD64" s="14"/>
      <c r="BFE64" s="15"/>
      <c r="BFF64" s="7"/>
      <c r="BFG64" s="14"/>
      <c r="BFH64" s="15"/>
      <c r="BFI64" s="7"/>
      <c r="BFJ64" s="14"/>
      <c r="BFK64" s="15"/>
      <c r="BFL64" s="7"/>
      <c r="BFM64" s="14"/>
      <c r="BFN64" s="15"/>
      <c r="BFO64" s="7"/>
      <c r="BFP64" s="14"/>
      <c r="BFQ64" s="15"/>
      <c r="BFR64" s="7"/>
      <c r="BFS64" s="14"/>
      <c r="BFT64" s="15"/>
      <c r="BFU64" s="7"/>
      <c r="BFV64" s="14"/>
      <c r="BFW64" s="15"/>
      <c r="BFX64" s="7"/>
      <c r="BFY64" s="14"/>
      <c r="BFZ64" s="15"/>
      <c r="BGA64" s="7"/>
      <c r="BGB64" s="14"/>
      <c r="BGC64" s="15"/>
      <c r="BGD64" s="7"/>
      <c r="BGE64" s="14"/>
      <c r="BGF64" s="15"/>
      <c r="BGG64" s="7"/>
      <c r="BGH64" s="14"/>
      <c r="BGI64" s="15"/>
      <c r="BGJ64" s="7"/>
      <c r="BGK64" s="14"/>
      <c r="BGL64" s="15"/>
      <c r="BGM64" s="7"/>
      <c r="BGN64" s="14"/>
      <c r="BGO64" s="15"/>
      <c r="BGP64" s="7"/>
      <c r="BGQ64" s="14"/>
      <c r="BGR64" s="15"/>
      <c r="BGS64" s="7"/>
      <c r="BGT64" s="14"/>
      <c r="BGU64" s="15"/>
      <c r="BGV64" s="7"/>
      <c r="BGW64" s="14"/>
      <c r="BGX64" s="15"/>
      <c r="BGY64" s="7"/>
      <c r="BGZ64" s="14"/>
      <c r="BHA64" s="15"/>
      <c r="BHB64" s="7"/>
      <c r="BHC64" s="14"/>
      <c r="BHD64" s="15"/>
      <c r="BHE64" s="7"/>
      <c r="BHF64" s="14"/>
      <c r="BHG64" s="15"/>
      <c r="BHH64" s="7"/>
      <c r="BHI64" s="14"/>
      <c r="BHJ64" s="15"/>
      <c r="BHK64" s="7"/>
      <c r="BHL64" s="14"/>
      <c r="BHM64" s="15"/>
      <c r="BHN64" s="7"/>
      <c r="BHO64" s="14"/>
      <c r="BHP64" s="15"/>
      <c r="BHQ64" s="7"/>
      <c r="BHR64" s="14"/>
      <c r="BHS64" s="15"/>
      <c r="BHT64" s="7"/>
      <c r="BHU64" s="14"/>
      <c r="BHV64" s="15"/>
      <c r="BHW64" s="7"/>
      <c r="BHX64" s="14"/>
      <c r="BHY64" s="15"/>
      <c r="BHZ64" s="7"/>
      <c r="BIA64" s="14"/>
      <c r="BIB64" s="15"/>
      <c r="BIC64" s="7"/>
      <c r="BID64" s="14"/>
      <c r="BIE64" s="15"/>
      <c r="BIF64" s="7"/>
      <c r="BIG64" s="14"/>
      <c r="BIH64" s="15"/>
      <c r="BII64" s="7"/>
      <c r="BIJ64" s="14"/>
      <c r="BIK64" s="15"/>
      <c r="BIL64" s="7"/>
      <c r="BIM64" s="14"/>
      <c r="BIN64" s="15"/>
      <c r="BIO64" s="7"/>
      <c r="BIP64" s="14"/>
      <c r="BIQ64" s="15"/>
      <c r="BIR64" s="7"/>
      <c r="BIS64" s="14"/>
      <c r="BIT64" s="15"/>
      <c r="BIU64" s="7"/>
      <c r="BIV64" s="14"/>
      <c r="BIW64" s="15"/>
      <c r="BIX64" s="7"/>
      <c r="BIY64" s="14"/>
      <c r="BIZ64" s="15"/>
      <c r="BJA64" s="7"/>
      <c r="BJB64" s="14"/>
      <c r="BJC64" s="15"/>
      <c r="BJD64" s="7"/>
      <c r="BJE64" s="14"/>
      <c r="BJF64" s="15"/>
      <c r="BJG64" s="7"/>
      <c r="BJH64" s="14"/>
      <c r="BJI64" s="15"/>
      <c r="BJJ64" s="7"/>
      <c r="BJK64" s="14"/>
      <c r="BJL64" s="15"/>
      <c r="BJM64" s="7"/>
      <c r="BJN64" s="14"/>
      <c r="BJO64" s="15"/>
      <c r="BJP64" s="7"/>
      <c r="BJQ64" s="14"/>
      <c r="BJR64" s="15"/>
      <c r="BJS64" s="7"/>
      <c r="BJT64" s="14"/>
      <c r="BJU64" s="15"/>
      <c r="BJV64" s="7"/>
      <c r="BJW64" s="14"/>
      <c r="BJX64" s="15"/>
      <c r="BJY64" s="7"/>
      <c r="BJZ64" s="14"/>
      <c r="BKA64" s="15"/>
      <c r="BKB64" s="7"/>
      <c r="BKC64" s="14"/>
      <c r="BKD64" s="15"/>
      <c r="BKE64" s="7"/>
      <c r="BKF64" s="14"/>
      <c r="BKG64" s="15"/>
      <c r="BKH64" s="7"/>
      <c r="BKI64" s="14"/>
      <c r="BKJ64" s="15"/>
      <c r="BKK64" s="7"/>
      <c r="BKL64" s="14"/>
      <c r="BKM64" s="15"/>
      <c r="BKN64" s="7"/>
      <c r="BKO64" s="14"/>
      <c r="BKP64" s="15"/>
      <c r="BKQ64" s="7"/>
      <c r="BKR64" s="14"/>
      <c r="BKS64" s="15"/>
      <c r="BKT64" s="7"/>
      <c r="BKU64" s="14"/>
      <c r="BKV64" s="15"/>
      <c r="BKW64" s="7"/>
      <c r="BKX64" s="14"/>
      <c r="BKY64" s="15"/>
      <c r="BKZ64" s="7"/>
      <c r="BLA64" s="14"/>
      <c r="BLB64" s="15"/>
      <c r="BLC64" s="7"/>
      <c r="BLD64" s="14"/>
      <c r="BLE64" s="15"/>
      <c r="BLF64" s="7"/>
      <c r="BLG64" s="14"/>
      <c r="BLH64" s="15"/>
      <c r="BLI64" s="7"/>
      <c r="BLJ64" s="14"/>
      <c r="BLK64" s="15"/>
      <c r="BLL64" s="7"/>
      <c r="BLM64" s="14"/>
      <c r="BLN64" s="15"/>
      <c r="BLO64" s="7"/>
      <c r="BLP64" s="14"/>
      <c r="BLQ64" s="15"/>
      <c r="BLR64" s="7"/>
      <c r="BLS64" s="14"/>
      <c r="BLT64" s="15"/>
      <c r="BLU64" s="7"/>
      <c r="BLV64" s="14"/>
      <c r="BLW64" s="15"/>
      <c r="BLX64" s="7"/>
      <c r="BLY64" s="14"/>
      <c r="BLZ64" s="15"/>
      <c r="BMA64" s="7"/>
      <c r="BMB64" s="14"/>
      <c r="BMC64" s="15"/>
      <c r="BMD64" s="7"/>
      <c r="BME64" s="14"/>
      <c r="BMF64" s="15"/>
      <c r="BMG64" s="7"/>
      <c r="BMH64" s="14"/>
      <c r="BMI64" s="15"/>
      <c r="BMJ64" s="7"/>
      <c r="BMK64" s="14"/>
      <c r="BML64" s="15"/>
      <c r="BMM64" s="7"/>
      <c r="BMN64" s="14"/>
      <c r="BMO64" s="15"/>
      <c r="BMP64" s="7"/>
      <c r="BMQ64" s="14"/>
      <c r="BMR64" s="15"/>
      <c r="BMS64" s="7"/>
      <c r="BMT64" s="14"/>
      <c r="BMU64" s="15"/>
      <c r="BMV64" s="7"/>
      <c r="BMW64" s="14"/>
      <c r="BMX64" s="15"/>
      <c r="BMY64" s="7"/>
      <c r="BMZ64" s="14"/>
      <c r="BNA64" s="15"/>
      <c r="BNB64" s="7"/>
      <c r="BNC64" s="14"/>
      <c r="BND64" s="15"/>
      <c r="BNE64" s="7"/>
      <c r="BNF64" s="14"/>
      <c r="BNG64" s="15"/>
      <c r="BNH64" s="7"/>
      <c r="BNI64" s="14"/>
      <c r="BNJ64" s="15"/>
      <c r="BNK64" s="7"/>
      <c r="BNL64" s="14"/>
      <c r="BNM64" s="15"/>
      <c r="BNN64" s="7"/>
      <c r="BNO64" s="14"/>
      <c r="BNP64" s="15"/>
      <c r="BNQ64" s="7"/>
      <c r="BNR64" s="14"/>
      <c r="BNS64" s="15"/>
      <c r="BNT64" s="7"/>
      <c r="BNU64" s="14"/>
      <c r="BNV64" s="15"/>
      <c r="BNW64" s="7"/>
      <c r="BNX64" s="14"/>
      <c r="BNY64" s="15"/>
      <c r="BNZ64" s="7"/>
      <c r="BOA64" s="14"/>
      <c r="BOB64" s="15"/>
      <c r="BOC64" s="7"/>
      <c r="BOD64" s="14"/>
      <c r="BOE64" s="15"/>
      <c r="BOF64" s="7"/>
      <c r="BOG64" s="14"/>
      <c r="BOH64" s="15"/>
      <c r="BOI64" s="7"/>
      <c r="BOJ64" s="14"/>
      <c r="BOK64" s="15"/>
      <c r="BOL64" s="7"/>
      <c r="BOM64" s="14"/>
      <c r="BON64" s="15"/>
      <c r="BOO64" s="7"/>
      <c r="BOP64" s="14"/>
      <c r="BOQ64" s="15"/>
      <c r="BOR64" s="7"/>
      <c r="BOS64" s="14"/>
      <c r="BOT64" s="15"/>
      <c r="BOU64" s="7"/>
      <c r="BOV64" s="14"/>
      <c r="BOW64" s="15"/>
      <c r="BOX64" s="7"/>
      <c r="BOY64" s="14"/>
      <c r="BOZ64" s="15"/>
      <c r="BPA64" s="7"/>
      <c r="BPB64" s="14"/>
      <c r="BPC64" s="15"/>
      <c r="BPD64" s="7"/>
      <c r="BPE64" s="14"/>
      <c r="BPF64" s="15"/>
      <c r="BPG64" s="7"/>
      <c r="BPH64" s="14"/>
      <c r="BPI64" s="15"/>
      <c r="BPJ64" s="7"/>
      <c r="BPK64" s="14"/>
      <c r="BPL64" s="15"/>
      <c r="BPM64" s="7"/>
      <c r="BPN64" s="14"/>
      <c r="BPO64" s="15"/>
      <c r="BPP64" s="7"/>
      <c r="BPQ64" s="14"/>
      <c r="BPR64" s="15"/>
      <c r="BPS64" s="7"/>
      <c r="BPT64" s="14"/>
      <c r="BPU64" s="15"/>
      <c r="BPV64" s="7"/>
      <c r="BPW64" s="14"/>
      <c r="BPX64" s="15"/>
      <c r="BPY64" s="7"/>
      <c r="BPZ64" s="14"/>
      <c r="BQA64" s="15"/>
      <c r="BQB64" s="7"/>
      <c r="BQC64" s="14"/>
      <c r="BQD64" s="15"/>
      <c r="BQE64" s="7"/>
      <c r="BQF64" s="14"/>
      <c r="BQG64" s="15"/>
      <c r="BQH64" s="7"/>
      <c r="BQI64" s="14"/>
      <c r="BQJ64" s="15"/>
      <c r="BQK64" s="7"/>
      <c r="BQL64" s="14"/>
      <c r="BQM64" s="15"/>
      <c r="BQN64" s="7"/>
      <c r="BQO64" s="14"/>
      <c r="BQP64" s="15"/>
      <c r="BQQ64" s="7"/>
      <c r="BQR64" s="14"/>
      <c r="BQS64" s="15"/>
      <c r="BQT64" s="7"/>
      <c r="BQU64" s="14"/>
      <c r="BQV64" s="15"/>
      <c r="BQW64" s="7"/>
      <c r="BQX64" s="14"/>
      <c r="BQY64" s="15"/>
      <c r="BQZ64" s="7"/>
      <c r="BRA64" s="14"/>
      <c r="BRB64" s="15"/>
      <c r="BRC64" s="7"/>
      <c r="BRD64" s="14"/>
      <c r="BRE64" s="15"/>
      <c r="BRF64" s="7"/>
      <c r="BRG64" s="14"/>
      <c r="BRH64" s="15"/>
      <c r="BRI64" s="7"/>
      <c r="BRJ64" s="14"/>
      <c r="BRK64" s="15"/>
      <c r="BRL64" s="7"/>
      <c r="BRM64" s="14"/>
      <c r="BRN64" s="15"/>
      <c r="BRO64" s="7"/>
      <c r="BRP64" s="14"/>
      <c r="BRQ64" s="15"/>
      <c r="BRR64" s="7"/>
      <c r="BRS64" s="14"/>
      <c r="BRT64" s="15"/>
      <c r="BRU64" s="7"/>
      <c r="BRV64" s="14"/>
      <c r="BRW64" s="15"/>
      <c r="BRX64" s="7"/>
      <c r="BRY64" s="14"/>
      <c r="BRZ64" s="15"/>
      <c r="BSA64" s="7"/>
      <c r="BSB64" s="14"/>
      <c r="BSC64" s="15"/>
      <c r="BSD64" s="7"/>
      <c r="BSE64" s="14"/>
      <c r="BSF64" s="15"/>
      <c r="BSG64" s="7"/>
      <c r="BSH64" s="14"/>
      <c r="BSI64" s="15"/>
      <c r="BSJ64" s="7"/>
      <c r="BSK64" s="14"/>
      <c r="BSL64" s="15"/>
      <c r="BSM64" s="7"/>
      <c r="BSN64" s="14"/>
      <c r="BSO64" s="15"/>
      <c r="BSP64" s="7"/>
      <c r="BSQ64" s="14"/>
      <c r="BSR64" s="15"/>
      <c r="BSS64" s="7"/>
      <c r="BST64" s="14"/>
      <c r="BSU64" s="15"/>
      <c r="BSV64" s="7"/>
      <c r="BSW64" s="14"/>
      <c r="BSX64" s="15"/>
      <c r="BSY64" s="7"/>
      <c r="BSZ64" s="14"/>
      <c r="BTA64" s="15"/>
      <c r="BTB64" s="7"/>
      <c r="BTC64" s="14"/>
      <c r="BTD64" s="15"/>
      <c r="BTE64" s="7"/>
      <c r="BTF64" s="14"/>
      <c r="BTG64" s="15"/>
      <c r="BTH64" s="7"/>
      <c r="BTI64" s="14"/>
      <c r="BTJ64" s="15"/>
      <c r="BTK64" s="7"/>
      <c r="BTL64" s="14"/>
      <c r="BTM64" s="15"/>
      <c r="BTN64" s="7"/>
      <c r="BTO64" s="14"/>
      <c r="BTP64" s="15"/>
      <c r="BTQ64" s="7"/>
      <c r="BTR64" s="14"/>
      <c r="BTS64" s="15"/>
      <c r="BTT64" s="7"/>
      <c r="BTU64" s="14"/>
      <c r="BTV64" s="15"/>
      <c r="BTW64" s="7"/>
      <c r="BTX64" s="14"/>
      <c r="BTY64" s="15"/>
      <c r="BTZ64" s="7"/>
      <c r="BUA64" s="14"/>
      <c r="BUB64" s="15"/>
      <c r="BUC64" s="7"/>
      <c r="BUD64" s="14"/>
      <c r="BUE64" s="15"/>
      <c r="BUF64" s="7"/>
      <c r="BUG64" s="14"/>
      <c r="BUH64" s="15"/>
      <c r="BUI64" s="7"/>
      <c r="BUJ64" s="14"/>
      <c r="BUK64" s="15"/>
      <c r="BUL64" s="7"/>
      <c r="BUM64" s="14"/>
      <c r="BUN64" s="15"/>
      <c r="BUO64" s="7"/>
      <c r="BUP64" s="14"/>
      <c r="BUQ64" s="15"/>
      <c r="BUR64" s="7"/>
      <c r="BUS64" s="14"/>
      <c r="BUT64" s="15"/>
      <c r="BUU64" s="7"/>
      <c r="BUV64" s="14"/>
      <c r="BUW64" s="15"/>
      <c r="BUX64" s="7"/>
      <c r="BUY64" s="14"/>
      <c r="BUZ64" s="15"/>
      <c r="BVA64" s="7"/>
      <c r="BVB64" s="14"/>
      <c r="BVC64" s="15"/>
      <c r="BVD64" s="7"/>
      <c r="BVE64" s="14"/>
      <c r="BVF64" s="15"/>
      <c r="BVG64" s="7"/>
      <c r="BVH64" s="14"/>
      <c r="BVI64" s="15"/>
      <c r="BVJ64" s="7"/>
      <c r="BVK64" s="14"/>
      <c r="BVL64" s="15"/>
      <c r="BVM64" s="7"/>
      <c r="BVN64" s="14"/>
      <c r="BVO64" s="15"/>
      <c r="BVP64" s="7"/>
      <c r="BVQ64" s="14"/>
      <c r="BVR64" s="15"/>
      <c r="BVS64" s="7"/>
      <c r="BVT64" s="14"/>
      <c r="BVU64" s="15"/>
      <c r="BVV64" s="7"/>
      <c r="BVW64" s="14"/>
      <c r="BVX64" s="15"/>
      <c r="BVY64" s="7"/>
      <c r="BVZ64" s="14"/>
      <c r="BWA64" s="15"/>
      <c r="BWB64" s="7"/>
      <c r="BWC64" s="14"/>
      <c r="BWD64" s="15"/>
      <c r="BWE64" s="7"/>
      <c r="BWF64" s="14"/>
      <c r="BWG64" s="15"/>
      <c r="BWH64" s="7"/>
      <c r="BWI64" s="14"/>
      <c r="BWJ64" s="15"/>
      <c r="BWK64" s="7"/>
      <c r="BWL64" s="14"/>
      <c r="BWM64" s="15"/>
      <c r="BWN64" s="7"/>
      <c r="BWO64" s="14"/>
      <c r="BWP64" s="15"/>
      <c r="BWQ64" s="7"/>
      <c r="BWR64" s="14"/>
      <c r="BWS64" s="15"/>
      <c r="BWT64" s="7"/>
      <c r="BWU64" s="14"/>
      <c r="BWV64" s="15"/>
      <c r="BWW64" s="7"/>
      <c r="BWX64" s="14"/>
      <c r="BWY64" s="15"/>
      <c r="BWZ64" s="7"/>
      <c r="BXA64" s="14"/>
      <c r="BXB64" s="15"/>
      <c r="BXC64" s="7"/>
      <c r="BXD64" s="14"/>
      <c r="BXE64" s="15"/>
      <c r="BXF64" s="7"/>
      <c r="BXG64" s="14"/>
      <c r="BXH64" s="15"/>
      <c r="BXI64" s="7"/>
      <c r="BXJ64" s="14"/>
      <c r="BXK64" s="15"/>
      <c r="BXL64" s="7"/>
      <c r="BXM64" s="14"/>
      <c r="BXN64" s="15"/>
      <c r="BXO64" s="7"/>
      <c r="BXP64" s="14"/>
      <c r="BXQ64" s="15"/>
      <c r="BXR64" s="7"/>
      <c r="BXS64" s="14"/>
      <c r="BXT64" s="15"/>
      <c r="BXU64" s="7"/>
      <c r="BXV64" s="14"/>
      <c r="BXW64" s="15"/>
      <c r="BXX64" s="7"/>
      <c r="BXY64" s="14"/>
      <c r="BXZ64" s="15"/>
      <c r="BYA64" s="7"/>
      <c r="BYB64" s="14"/>
      <c r="BYC64" s="15"/>
      <c r="BYD64" s="7"/>
      <c r="BYE64" s="14"/>
      <c r="BYF64" s="15"/>
      <c r="BYG64" s="7"/>
      <c r="BYH64" s="14"/>
      <c r="BYI64" s="15"/>
      <c r="BYJ64" s="7"/>
      <c r="BYK64" s="14"/>
      <c r="BYL64" s="15"/>
      <c r="BYM64" s="7"/>
      <c r="BYN64" s="14"/>
      <c r="BYO64" s="15"/>
      <c r="BYP64" s="7"/>
      <c r="BYQ64" s="14"/>
      <c r="BYR64" s="15"/>
      <c r="BYS64" s="7"/>
      <c r="BYT64" s="14"/>
      <c r="BYU64" s="15"/>
      <c r="BYV64" s="7"/>
      <c r="BYW64" s="14"/>
      <c r="BYX64" s="15"/>
      <c r="BYY64" s="7"/>
      <c r="BYZ64" s="14"/>
      <c r="BZA64" s="15"/>
      <c r="BZB64" s="7"/>
      <c r="BZC64" s="14"/>
      <c r="BZD64" s="15"/>
      <c r="BZE64" s="7"/>
      <c r="BZF64" s="14"/>
      <c r="BZG64" s="15"/>
      <c r="BZH64" s="7"/>
      <c r="BZI64" s="14"/>
      <c r="BZJ64" s="15"/>
      <c r="BZK64" s="7"/>
      <c r="BZL64" s="14"/>
      <c r="BZM64" s="15"/>
      <c r="BZN64" s="7"/>
      <c r="BZO64" s="14"/>
      <c r="BZP64" s="15"/>
      <c r="BZQ64" s="7"/>
      <c r="BZR64" s="14"/>
      <c r="BZS64" s="15"/>
      <c r="BZT64" s="7"/>
      <c r="BZU64" s="14"/>
      <c r="BZV64" s="15"/>
      <c r="BZW64" s="7"/>
      <c r="BZX64" s="14"/>
      <c r="BZY64" s="15"/>
      <c r="BZZ64" s="7"/>
      <c r="CAA64" s="14"/>
      <c r="CAB64" s="15"/>
      <c r="CAC64" s="7"/>
      <c r="CAD64" s="14"/>
      <c r="CAE64" s="15"/>
      <c r="CAF64" s="7"/>
      <c r="CAG64" s="14"/>
      <c r="CAH64" s="15"/>
      <c r="CAI64" s="7"/>
      <c r="CAJ64" s="14"/>
      <c r="CAK64" s="15"/>
      <c r="CAL64" s="7"/>
      <c r="CAM64" s="14"/>
      <c r="CAN64" s="15"/>
      <c r="CAO64" s="7"/>
      <c r="CAP64" s="14"/>
      <c r="CAQ64" s="15"/>
      <c r="CAR64" s="7"/>
      <c r="CAS64" s="14"/>
      <c r="CAT64" s="15"/>
      <c r="CAU64" s="7"/>
      <c r="CAV64" s="14"/>
      <c r="CAW64" s="15"/>
      <c r="CAX64" s="7"/>
      <c r="CAY64" s="14"/>
      <c r="CAZ64" s="15"/>
      <c r="CBA64" s="7"/>
      <c r="CBB64" s="14"/>
      <c r="CBC64" s="15"/>
      <c r="CBD64" s="7"/>
      <c r="CBE64" s="14"/>
      <c r="CBF64" s="15"/>
      <c r="CBG64" s="7"/>
      <c r="CBH64" s="14"/>
      <c r="CBI64" s="15"/>
      <c r="CBJ64" s="7"/>
      <c r="CBK64" s="14"/>
      <c r="CBL64" s="15"/>
      <c r="CBM64" s="7"/>
      <c r="CBN64" s="14"/>
      <c r="CBO64" s="15"/>
      <c r="CBP64" s="7"/>
      <c r="CBQ64" s="14"/>
      <c r="CBR64" s="15"/>
      <c r="CBS64" s="7"/>
      <c r="CBT64" s="14"/>
      <c r="CBU64" s="15"/>
      <c r="CBV64" s="7"/>
      <c r="CBW64" s="14"/>
      <c r="CBX64" s="15"/>
      <c r="CBY64" s="7"/>
      <c r="CBZ64" s="14"/>
      <c r="CCA64" s="15"/>
      <c r="CCB64" s="7"/>
      <c r="CCC64" s="14"/>
      <c r="CCD64" s="15"/>
      <c r="CCE64" s="7"/>
      <c r="CCF64" s="14"/>
      <c r="CCG64" s="15"/>
      <c r="CCH64" s="7"/>
      <c r="CCI64" s="14"/>
      <c r="CCJ64" s="15"/>
      <c r="CCK64" s="7"/>
      <c r="CCL64" s="14"/>
      <c r="CCM64" s="15"/>
      <c r="CCN64" s="7"/>
      <c r="CCO64" s="14"/>
      <c r="CCP64" s="15"/>
      <c r="CCQ64" s="7"/>
      <c r="CCR64" s="14"/>
      <c r="CCS64" s="15"/>
      <c r="CCT64" s="7"/>
      <c r="CCU64" s="14"/>
      <c r="CCV64" s="15"/>
      <c r="CCW64" s="7"/>
      <c r="CCX64" s="14"/>
      <c r="CCY64" s="15"/>
      <c r="CCZ64" s="7"/>
      <c r="CDA64" s="14"/>
      <c r="CDB64" s="15"/>
      <c r="CDC64" s="7"/>
      <c r="CDD64" s="14"/>
      <c r="CDE64" s="15"/>
      <c r="CDF64" s="7"/>
      <c r="CDG64" s="14"/>
      <c r="CDH64" s="15"/>
      <c r="CDI64" s="7"/>
      <c r="CDJ64" s="14"/>
      <c r="CDK64" s="15"/>
      <c r="CDL64" s="7"/>
      <c r="CDM64" s="14"/>
      <c r="CDN64" s="15"/>
      <c r="CDO64" s="7"/>
      <c r="CDP64" s="14"/>
      <c r="CDQ64" s="15"/>
      <c r="CDR64" s="7"/>
      <c r="CDS64" s="14"/>
      <c r="CDT64" s="15"/>
      <c r="CDU64" s="7"/>
      <c r="CDV64" s="14"/>
      <c r="CDW64" s="15"/>
      <c r="CDX64" s="7"/>
      <c r="CDY64" s="14"/>
      <c r="CDZ64" s="15"/>
      <c r="CEA64" s="7"/>
      <c r="CEB64" s="14"/>
      <c r="CEC64" s="15"/>
      <c r="CED64" s="7"/>
      <c r="CEE64" s="14"/>
      <c r="CEF64" s="15"/>
      <c r="CEG64" s="7"/>
      <c r="CEH64" s="14"/>
      <c r="CEI64" s="15"/>
      <c r="CEJ64" s="7"/>
      <c r="CEK64" s="14"/>
      <c r="CEL64" s="15"/>
      <c r="CEM64" s="7"/>
      <c r="CEN64" s="14"/>
      <c r="CEO64" s="15"/>
      <c r="CEP64" s="7"/>
      <c r="CEQ64" s="14"/>
      <c r="CER64" s="15"/>
      <c r="CES64" s="7"/>
      <c r="CET64" s="14"/>
      <c r="CEU64" s="15"/>
      <c r="CEV64" s="7"/>
      <c r="CEW64" s="14"/>
      <c r="CEX64" s="15"/>
      <c r="CEY64" s="7"/>
      <c r="CEZ64" s="14"/>
      <c r="CFA64" s="15"/>
      <c r="CFB64" s="7"/>
      <c r="CFC64" s="14"/>
      <c r="CFD64" s="15"/>
      <c r="CFE64" s="7"/>
      <c r="CFF64" s="14"/>
      <c r="CFG64" s="15"/>
      <c r="CFH64" s="7"/>
      <c r="CFI64" s="14"/>
      <c r="CFJ64" s="15"/>
      <c r="CFK64" s="7"/>
      <c r="CFL64" s="14"/>
      <c r="CFM64" s="15"/>
      <c r="CFN64" s="7"/>
      <c r="CFO64" s="14"/>
      <c r="CFP64" s="15"/>
      <c r="CFQ64" s="7"/>
      <c r="CFR64" s="14"/>
      <c r="CFS64" s="15"/>
      <c r="CFT64" s="7"/>
      <c r="CFU64" s="14"/>
      <c r="CFV64" s="15"/>
      <c r="CFW64" s="7"/>
      <c r="CFX64" s="14"/>
      <c r="CFY64" s="15"/>
      <c r="CFZ64" s="7"/>
      <c r="CGA64" s="14"/>
      <c r="CGB64" s="15"/>
      <c r="CGC64" s="7"/>
      <c r="CGD64" s="14"/>
      <c r="CGE64" s="15"/>
      <c r="CGF64" s="7"/>
      <c r="CGG64" s="14"/>
      <c r="CGH64" s="15"/>
      <c r="CGI64" s="7"/>
      <c r="CGJ64" s="14"/>
      <c r="CGK64" s="15"/>
      <c r="CGL64" s="7"/>
      <c r="CGM64" s="14"/>
      <c r="CGN64" s="15"/>
      <c r="CGO64" s="7"/>
      <c r="CGP64" s="14"/>
      <c r="CGQ64" s="15"/>
      <c r="CGR64" s="7"/>
      <c r="CGS64" s="14"/>
      <c r="CGT64" s="15"/>
      <c r="CGU64" s="7"/>
      <c r="CGV64" s="14"/>
      <c r="CGW64" s="15"/>
      <c r="CGX64" s="7"/>
      <c r="CGY64" s="14"/>
      <c r="CGZ64" s="15"/>
      <c r="CHA64" s="7"/>
      <c r="CHB64" s="14"/>
      <c r="CHC64" s="15"/>
      <c r="CHD64" s="7"/>
      <c r="CHE64" s="14"/>
      <c r="CHF64" s="15"/>
      <c r="CHG64" s="7"/>
      <c r="CHH64" s="14"/>
      <c r="CHI64" s="15"/>
      <c r="CHJ64" s="7"/>
      <c r="CHK64" s="14"/>
      <c r="CHL64" s="15"/>
      <c r="CHM64" s="7"/>
      <c r="CHN64" s="14"/>
      <c r="CHO64" s="15"/>
      <c r="CHP64" s="7"/>
      <c r="CHQ64" s="14"/>
      <c r="CHR64" s="15"/>
      <c r="CHS64" s="7"/>
      <c r="CHT64" s="14"/>
      <c r="CHU64" s="15"/>
      <c r="CHV64" s="7"/>
      <c r="CHW64" s="14"/>
      <c r="CHX64" s="15"/>
      <c r="CHY64" s="7"/>
      <c r="CHZ64" s="14"/>
      <c r="CIA64" s="15"/>
      <c r="CIB64" s="7"/>
      <c r="CIC64" s="14"/>
      <c r="CID64" s="15"/>
      <c r="CIE64" s="7"/>
      <c r="CIF64" s="14"/>
      <c r="CIG64" s="15"/>
      <c r="CIH64" s="7"/>
      <c r="CII64" s="14"/>
      <c r="CIJ64" s="15"/>
      <c r="CIK64" s="7"/>
      <c r="CIL64" s="14"/>
      <c r="CIM64" s="15"/>
      <c r="CIN64" s="7"/>
      <c r="CIO64" s="14"/>
      <c r="CIP64" s="15"/>
      <c r="CIQ64" s="7"/>
      <c r="CIR64" s="14"/>
      <c r="CIS64" s="15"/>
      <c r="CIT64" s="7"/>
      <c r="CIU64" s="14"/>
      <c r="CIV64" s="15"/>
      <c r="CIW64" s="7"/>
      <c r="CIX64" s="14"/>
      <c r="CIY64" s="15"/>
      <c r="CIZ64" s="7"/>
      <c r="CJA64" s="14"/>
      <c r="CJB64" s="15"/>
      <c r="CJC64" s="7"/>
      <c r="CJD64" s="14"/>
      <c r="CJE64" s="15"/>
      <c r="CJF64" s="7"/>
      <c r="CJG64" s="14"/>
      <c r="CJH64" s="15"/>
      <c r="CJI64" s="7"/>
      <c r="CJJ64" s="14"/>
      <c r="CJK64" s="15"/>
      <c r="CJL64" s="7"/>
      <c r="CJM64" s="14"/>
      <c r="CJN64" s="15"/>
      <c r="CJO64" s="7"/>
      <c r="CJP64" s="14"/>
      <c r="CJQ64" s="15"/>
      <c r="CJR64" s="7"/>
      <c r="CJS64" s="14"/>
      <c r="CJT64" s="15"/>
      <c r="CJU64" s="7"/>
      <c r="CJV64" s="14"/>
      <c r="CJW64" s="15"/>
      <c r="CJX64" s="7"/>
      <c r="CJY64" s="14"/>
      <c r="CJZ64" s="15"/>
      <c r="CKA64" s="7"/>
      <c r="CKB64" s="14"/>
      <c r="CKC64" s="15"/>
      <c r="CKD64" s="7"/>
      <c r="CKE64" s="14"/>
      <c r="CKF64" s="15"/>
      <c r="CKG64" s="7"/>
      <c r="CKH64" s="14"/>
      <c r="CKI64" s="15"/>
      <c r="CKJ64" s="7"/>
      <c r="CKK64" s="14"/>
      <c r="CKL64" s="15"/>
      <c r="CKM64" s="7"/>
      <c r="CKN64" s="14"/>
      <c r="CKO64" s="15"/>
      <c r="CKP64" s="7"/>
      <c r="CKQ64" s="14"/>
      <c r="CKR64" s="15"/>
      <c r="CKS64" s="7"/>
      <c r="CKT64" s="14"/>
      <c r="CKU64" s="15"/>
      <c r="CKV64" s="7"/>
      <c r="CKW64" s="14"/>
      <c r="CKX64" s="15"/>
      <c r="CKY64" s="7"/>
      <c r="CKZ64" s="14"/>
      <c r="CLA64" s="15"/>
      <c r="CLB64" s="7"/>
      <c r="CLC64" s="14"/>
      <c r="CLD64" s="15"/>
      <c r="CLE64" s="7"/>
      <c r="CLF64" s="14"/>
      <c r="CLG64" s="15"/>
      <c r="CLH64" s="7"/>
      <c r="CLI64" s="14"/>
      <c r="CLJ64" s="15"/>
      <c r="CLK64" s="7"/>
      <c r="CLL64" s="14"/>
      <c r="CLM64" s="15"/>
      <c r="CLN64" s="7"/>
      <c r="CLO64" s="14"/>
      <c r="CLP64" s="15"/>
      <c r="CLQ64" s="7"/>
      <c r="CLR64" s="14"/>
      <c r="CLS64" s="15"/>
      <c r="CLT64" s="7"/>
      <c r="CLU64" s="14"/>
      <c r="CLV64" s="15"/>
      <c r="CLW64" s="7"/>
      <c r="CLX64" s="14"/>
      <c r="CLY64" s="15"/>
      <c r="CLZ64" s="7"/>
      <c r="CMA64" s="14"/>
      <c r="CMB64" s="15"/>
      <c r="CMC64" s="7"/>
      <c r="CMD64" s="14"/>
      <c r="CME64" s="15"/>
      <c r="CMF64" s="7"/>
      <c r="CMG64" s="14"/>
      <c r="CMH64" s="15"/>
      <c r="CMI64" s="7"/>
      <c r="CMJ64" s="14"/>
      <c r="CMK64" s="15"/>
      <c r="CML64" s="7"/>
      <c r="CMM64" s="14"/>
      <c r="CMN64" s="15"/>
      <c r="CMO64" s="7"/>
      <c r="CMP64" s="14"/>
      <c r="CMQ64" s="15"/>
      <c r="CMR64" s="7"/>
      <c r="CMS64" s="14"/>
      <c r="CMT64" s="15"/>
      <c r="CMU64" s="7"/>
      <c r="CMV64" s="14"/>
      <c r="CMW64" s="15"/>
      <c r="CMX64" s="7"/>
      <c r="CMY64" s="14"/>
      <c r="CMZ64" s="15"/>
      <c r="CNA64" s="7"/>
      <c r="CNB64" s="14"/>
      <c r="CNC64" s="15"/>
      <c r="CND64" s="7"/>
      <c r="CNE64" s="14"/>
      <c r="CNF64" s="15"/>
      <c r="CNG64" s="7"/>
      <c r="CNH64" s="14"/>
      <c r="CNI64" s="15"/>
      <c r="CNJ64" s="7"/>
      <c r="CNK64" s="14"/>
      <c r="CNL64" s="15"/>
      <c r="CNM64" s="7"/>
      <c r="CNN64" s="14"/>
      <c r="CNO64" s="15"/>
      <c r="CNP64" s="7"/>
      <c r="CNQ64" s="14"/>
      <c r="CNR64" s="15"/>
      <c r="CNS64" s="7"/>
      <c r="CNT64" s="14"/>
      <c r="CNU64" s="15"/>
      <c r="CNV64" s="7"/>
      <c r="CNW64" s="14"/>
      <c r="CNX64" s="15"/>
      <c r="CNY64" s="7"/>
      <c r="CNZ64" s="14"/>
      <c r="COA64" s="15"/>
      <c r="COB64" s="7"/>
      <c r="COC64" s="14"/>
      <c r="COD64" s="15"/>
      <c r="COE64" s="7"/>
      <c r="COF64" s="14"/>
      <c r="COG64" s="15"/>
      <c r="COH64" s="7"/>
      <c r="COI64" s="14"/>
      <c r="COJ64" s="15"/>
      <c r="COK64" s="7"/>
      <c r="COL64" s="14"/>
      <c r="COM64" s="15"/>
      <c r="CON64" s="7"/>
      <c r="COO64" s="14"/>
      <c r="COP64" s="15"/>
      <c r="COQ64" s="7"/>
      <c r="COR64" s="14"/>
      <c r="COS64" s="15"/>
      <c r="COT64" s="7"/>
      <c r="COU64" s="14"/>
      <c r="COV64" s="15"/>
      <c r="COW64" s="7"/>
      <c r="COX64" s="14"/>
      <c r="COY64" s="15"/>
      <c r="COZ64" s="7"/>
      <c r="CPA64" s="14"/>
      <c r="CPB64" s="15"/>
      <c r="CPC64" s="7"/>
      <c r="CPD64" s="14"/>
      <c r="CPE64" s="15"/>
      <c r="CPF64" s="7"/>
      <c r="CPG64" s="14"/>
      <c r="CPH64" s="15"/>
      <c r="CPI64" s="7"/>
      <c r="CPJ64" s="14"/>
      <c r="CPK64" s="15"/>
      <c r="CPL64" s="7"/>
      <c r="CPM64" s="14"/>
      <c r="CPN64" s="15"/>
      <c r="CPO64" s="7"/>
      <c r="CPP64" s="14"/>
      <c r="CPQ64" s="15"/>
      <c r="CPR64" s="7"/>
      <c r="CPS64" s="14"/>
      <c r="CPT64" s="15"/>
      <c r="CPU64" s="7"/>
      <c r="CPV64" s="14"/>
      <c r="CPW64" s="15"/>
      <c r="CPX64" s="7"/>
      <c r="CPY64" s="14"/>
      <c r="CPZ64" s="15"/>
      <c r="CQA64" s="7"/>
      <c r="CQB64" s="14"/>
      <c r="CQC64" s="15"/>
      <c r="CQD64" s="7"/>
      <c r="CQE64" s="14"/>
      <c r="CQF64" s="15"/>
      <c r="CQG64" s="7"/>
      <c r="CQH64" s="14"/>
      <c r="CQI64" s="15"/>
      <c r="CQJ64" s="7"/>
      <c r="CQK64" s="14"/>
      <c r="CQL64" s="15"/>
      <c r="CQM64" s="7"/>
      <c r="CQN64" s="14"/>
      <c r="CQO64" s="15"/>
      <c r="CQP64" s="7"/>
      <c r="CQQ64" s="14"/>
      <c r="CQR64" s="15"/>
      <c r="CQS64" s="7"/>
      <c r="CQT64" s="14"/>
      <c r="CQU64" s="15"/>
      <c r="CQV64" s="7"/>
      <c r="CQW64" s="14"/>
      <c r="CQX64" s="15"/>
      <c r="CQY64" s="7"/>
      <c r="CQZ64" s="14"/>
      <c r="CRA64" s="15"/>
      <c r="CRB64" s="7"/>
      <c r="CRC64" s="14"/>
      <c r="CRD64" s="15"/>
      <c r="CRE64" s="7"/>
      <c r="CRF64" s="14"/>
      <c r="CRG64" s="15"/>
      <c r="CRH64" s="7"/>
      <c r="CRI64" s="14"/>
      <c r="CRJ64" s="15"/>
      <c r="CRK64" s="7"/>
      <c r="CRL64" s="14"/>
      <c r="CRM64" s="15"/>
      <c r="CRN64" s="7"/>
      <c r="CRO64" s="14"/>
      <c r="CRP64" s="15"/>
      <c r="CRQ64" s="7"/>
      <c r="CRR64" s="14"/>
      <c r="CRS64" s="15"/>
      <c r="CRT64" s="7"/>
      <c r="CRU64" s="14"/>
      <c r="CRV64" s="15"/>
      <c r="CRW64" s="7"/>
      <c r="CRX64" s="14"/>
      <c r="CRY64" s="15"/>
      <c r="CRZ64" s="7"/>
      <c r="CSA64" s="14"/>
      <c r="CSB64" s="15"/>
      <c r="CSC64" s="7"/>
      <c r="CSD64" s="14"/>
      <c r="CSE64" s="15"/>
      <c r="CSF64" s="7"/>
      <c r="CSG64" s="14"/>
      <c r="CSH64" s="15"/>
      <c r="CSI64" s="7"/>
      <c r="CSJ64" s="14"/>
      <c r="CSK64" s="15"/>
    </row>
    <row r="65" spans="1:2533" x14ac:dyDescent="0.25">
      <c r="A65" s="68"/>
      <c r="B65" s="7" t="str">
        <f>"5." &amp; D$1&amp; ".6.4."</f>
        <v>5.1.6.4.</v>
      </c>
      <c r="C65" s="20" t="str">
        <f>IF(ISBLANK(D1),"",IF(VLOOKUP(D1,Register,63,FALSE)=0,"",(VLOOKUP(D1,Register,63,FALSE))))</f>
        <v/>
      </c>
      <c r="D65" s="15" t="s">
        <v>20</v>
      </c>
      <c r="E65" s="7" t="str">
        <f>"5." &amp; G$1&amp; ".6.4."</f>
        <v>5.2.6.4.</v>
      </c>
      <c r="F65" s="14" t="str">
        <f>IF(ISBLANK(G1),"",IF(VLOOKUP(G1,Register,63,FALSE)=0,"",(VLOOKUP(G1,Register,63,FALSE))))</f>
        <v/>
      </c>
      <c r="G65" s="15" t="s">
        <v>20</v>
      </c>
      <c r="H65" s="7" t="str">
        <f>"5." &amp; J$1&amp; ".6.4."</f>
        <v>5.3.6.4.</v>
      </c>
      <c r="I65" s="14" t="str">
        <f>IF(ISBLANK(J1),"",IF(VLOOKUP(J1,Register,63,FALSE)=0,"",(VLOOKUP(J1,Register,63,FALSE))))</f>
        <v/>
      </c>
      <c r="J65" s="15" t="s">
        <v>20</v>
      </c>
      <c r="K65" s="7" t="str">
        <f>"5." &amp; M$1&amp; ".6.4."</f>
        <v>5.4.6.4.</v>
      </c>
      <c r="L65" s="14" t="str">
        <f>IF(ISBLANK(M1),"",IF(VLOOKUP(M1,Register,63,FALSE)=0,"",(VLOOKUP(M1,Register,63,FALSE))))</f>
        <v/>
      </c>
      <c r="M65" s="15" t="s">
        <v>20</v>
      </c>
      <c r="N65" s="7" t="str">
        <f>"5." &amp; P$1&amp; ".6.4."</f>
        <v>5.5.6.4.</v>
      </c>
      <c r="O65" s="14" t="str">
        <f>IF(ISBLANK(P1),"",IF(VLOOKUP(P1,Register,63,FALSE)=0,"",(VLOOKUP(P1,Register,63,FALSE))))</f>
        <v/>
      </c>
      <c r="P65" s="15" t="s">
        <v>20</v>
      </c>
      <c r="Q65" s="7" t="str">
        <f>"5." &amp; S$1&amp; ".6.4."</f>
        <v>5.6.6.4.</v>
      </c>
      <c r="R65" s="14" t="str">
        <f>IF(ISBLANK(S1),"",IF(VLOOKUP(S1,Register,63,FALSE)=0,"",(VLOOKUP(S1,Register,63,FALSE))))</f>
        <v/>
      </c>
      <c r="S65" s="15" t="s">
        <v>20</v>
      </c>
      <c r="T65" s="7" t="str">
        <f t="shared" ref="T65" si="15732">"5." &amp; V$1&amp; ".6.4."</f>
        <v>5.7.6.4.</v>
      </c>
      <c r="U65" s="14" t="str">
        <f>IF(ISBLANK(V1),"",IF(VLOOKUP(V1,Register,63,FALSE)=0,"",(VLOOKUP(V1,Register,63,FALSE))))</f>
        <v/>
      </c>
      <c r="V65" s="15" t="s">
        <v>20</v>
      </c>
      <c r="W65" s="7" t="str">
        <f t="shared" ref="W65" si="15733">"5." &amp; Y$1&amp; ".6.4."</f>
        <v>5.8.6.4.</v>
      </c>
      <c r="X65" s="14" t="str">
        <f>IF(ISBLANK(Y1),"",IF(VLOOKUP(Y1,Register,63,FALSE)=0,"",(VLOOKUP(Y1,Register,63,FALSE))))</f>
        <v/>
      </c>
      <c r="Y65" s="15" t="s">
        <v>20</v>
      </c>
      <c r="Z65" s="7" t="str">
        <f t="shared" ref="Z65" si="15734">"5." &amp; AB$1&amp; ".6.4."</f>
        <v>5.9.6.4.</v>
      </c>
      <c r="AA65" s="14" t="str">
        <f>IF(ISBLANK(AB1),"",IF(VLOOKUP(AB1,Register,63,FALSE)=0,"",(VLOOKUP(AB1,Register,63,FALSE))))</f>
        <v/>
      </c>
      <c r="AB65" s="15" t="s">
        <v>20</v>
      </c>
      <c r="AC65" s="7" t="str">
        <f t="shared" ref="AC65" si="15735">"5." &amp; AE$1&amp; ".6.4."</f>
        <v>5.10.6.4.</v>
      </c>
      <c r="AD65" s="14" t="str">
        <f>IF(ISBLANK(AE1),"",IF(VLOOKUP(AE1,Register,63,FALSE)=0,"",(VLOOKUP(AE1,Register,63,FALSE))))</f>
        <v/>
      </c>
      <c r="AE65" s="15" t="s">
        <v>20</v>
      </c>
      <c r="AF65" s="7" t="str">
        <f t="shared" ref="AF65" si="15736">"5." &amp; AH$1&amp; ".6.4."</f>
        <v>5.11.6.4.</v>
      </c>
      <c r="AG65" s="14" t="str">
        <f>IF(ISBLANK(AH1),"",IF(VLOOKUP(AH1,Register,63,FALSE)=0,"",(VLOOKUP(AH1,Register,63,FALSE))))</f>
        <v/>
      </c>
      <c r="AH65" s="15" t="s">
        <v>20</v>
      </c>
      <c r="AI65" s="7" t="str">
        <f t="shared" ref="AI65" si="15737">"5." &amp; AK$1&amp; ".6.4."</f>
        <v>5.12.6.4.</v>
      </c>
      <c r="AJ65" s="14" t="str">
        <f>IF(ISBLANK(AK1),"",IF(VLOOKUP(AK1,Register,63,FALSE)=0,"",(VLOOKUP(AK1,Register,63,FALSE))))</f>
        <v/>
      </c>
      <c r="AK65" s="15" t="s">
        <v>20</v>
      </c>
      <c r="AL65" s="7" t="str">
        <f t="shared" ref="AL65" si="15738">"5." &amp; AN$1&amp; ".6.4."</f>
        <v>5.13.6.4.</v>
      </c>
      <c r="AM65" s="14" t="str">
        <f>IF(ISBLANK(AN1),"",IF(VLOOKUP(AN1,Register,63,FALSE)=0,"",(VLOOKUP(AN1,Register,63,FALSE))))</f>
        <v/>
      </c>
      <c r="AN65" s="15" t="s">
        <v>20</v>
      </c>
      <c r="AO65" s="7" t="str">
        <f t="shared" ref="AO65" si="15739">"5." &amp; AQ$1&amp; ".6.4."</f>
        <v>5.14.6.4.</v>
      </c>
      <c r="AP65" s="14" t="str">
        <f>IF(ISBLANK(AQ1),"",IF(VLOOKUP(AQ1,Register,63,FALSE)=0,"",(VLOOKUP(AQ1,Register,63,FALSE))))</f>
        <v/>
      </c>
      <c r="AQ65" s="15" t="s">
        <v>20</v>
      </c>
      <c r="AR65" s="7" t="str">
        <f t="shared" ref="AR65" si="15740">"5." &amp; AT$1&amp; ".6.4."</f>
        <v>5.15.6.4.</v>
      </c>
      <c r="AS65" s="14" t="str">
        <f>IF(ISBLANK(AT1),"",IF(VLOOKUP(AT1,Register,63,FALSE)=0,"",(VLOOKUP(AT1,Register,63,FALSE))))</f>
        <v/>
      </c>
      <c r="AT65" s="15" t="s">
        <v>20</v>
      </c>
      <c r="AU65" s="7" t="str">
        <f t="shared" ref="AU65" si="15741">"5." &amp; AW$1&amp; ".6.4."</f>
        <v>5.16.6.4.</v>
      </c>
      <c r="AV65" s="14" t="str">
        <f>IF(ISBLANK(AW1),"",IF(VLOOKUP(AW1,Register,63,FALSE)=0,"",(VLOOKUP(AW1,Register,63,FALSE))))</f>
        <v/>
      </c>
      <c r="AW65" s="15" t="s">
        <v>20</v>
      </c>
      <c r="AX65" s="7" t="str">
        <f t="shared" ref="AX65" si="15742">"5." &amp; AZ$1&amp; ".6.4."</f>
        <v>5.17.6.4.</v>
      </c>
      <c r="AY65" s="14" t="str">
        <f>IF(ISBLANK(AZ1),"",IF(VLOOKUP(AZ1,Register,63,FALSE)=0,"",(VLOOKUP(AZ1,Register,63,FALSE))))</f>
        <v/>
      </c>
      <c r="AZ65" s="15" t="s">
        <v>20</v>
      </c>
      <c r="BA65" s="7" t="str">
        <f t="shared" ref="BA65" si="15743">"5." &amp; BC$1&amp; ".6.4."</f>
        <v>5.18.6.4.</v>
      </c>
      <c r="BB65" s="14" t="str">
        <f>IF(ISBLANK(BC1),"",IF(VLOOKUP(BC1,Register,63,FALSE)=0,"",(VLOOKUP(BC1,Register,63,FALSE))))</f>
        <v/>
      </c>
      <c r="BC65" s="15" t="s">
        <v>20</v>
      </c>
      <c r="BD65" s="7" t="str">
        <f t="shared" ref="BD65" si="15744">"5." &amp; BF$1&amp; ".6.4."</f>
        <v>5.19.6.4.</v>
      </c>
      <c r="BE65" s="14" t="str">
        <f>IF(ISBLANK(BF1),"",IF(VLOOKUP(BF1,Register,63,FALSE)=0,"",(VLOOKUP(BF1,Register,63,FALSE))))</f>
        <v/>
      </c>
      <c r="BF65" s="15" t="s">
        <v>20</v>
      </c>
      <c r="BG65" s="7" t="str">
        <f t="shared" ref="BG65" si="15745">"5." &amp; BI$1&amp; ".6.4."</f>
        <v>5.20.6.4.</v>
      </c>
      <c r="BH65" s="14" t="str">
        <f>IF(ISBLANK(BI1),"",IF(VLOOKUP(BI1,Register,63,FALSE)=0,"",(VLOOKUP(BI1,Register,63,FALSE))))</f>
        <v/>
      </c>
      <c r="BI65" s="15" t="s">
        <v>20</v>
      </c>
      <c r="BJ65" s="7" t="str">
        <f t="shared" ref="BJ65" si="15746">"5." &amp; BL$1&amp; ".6.4."</f>
        <v>5.21.6.4.</v>
      </c>
      <c r="BK65" s="14" t="str">
        <f>IF(ISBLANK(BL1),"",IF(VLOOKUP(BL1,Register,63,FALSE)=0,"",(VLOOKUP(BL1,Register,63,FALSE))))</f>
        <v/>
      </c>
      <c r="BL65" s="15" t="s">
        <v>20</v>
      </c>
      <c r="BM65" s="7" t="str">
        <f t="shared" ref="BM65" si="15747">"5." &amp; BO$1&amp; ".6.4."</f>
        <v>5.22.6.4.</v>
      </c>
      <c r="BN65" s="14" t="str">
        <f>IF(ISBLANK(BO1),"",IF(VLOOKUP(BO1,Register,63,FALSE)=0,"",(VLOOKUP(BO1,Register,63,FALSE))))</f>
        <v/>
      </c>
      <c r="BO65" s="15" t="s">
        <v>20</v>
      </c>
      <c r="BP65" s="7" t="str">
        <f t="shared" ref="BP65" si="15748">"5." &amp; BR$1&amp; ".6.4."</f>
        <v>5.23.6.4.</v>
      </c>
      <c r="BQ65" s="14" t="str">
        <f>IF(ISBLANK(BR1),"",IF(VLOOKUP(BR1,Register,63,FALSE)=0,"",(VLOOKUP(BR1,Register,63,FALSE))))</f>
        <v/>
      </c>
      <c r="BR65" s="15" t="s">
        <v>20</v>
      </c>
      <c r="BS65" s="7" t="str">
        <f t="shared" ref="BS65" si="15749">"5." &amp; BU$1&amp; ".6.4."</f>
        <v>5.24.6.4.</v>
      </c>
      <c r="BT65" s="14" t="str">
        <f>IF(ISBLANK(BU1),"",IF(VLOOKUP(BU1,Register,63,FALSE)=0,"",(VLOOKUP(BU1,Register,63,FALSE))))</f>
        <v/>
      </c>
      <c r="BU65" s="15" t="s">
        <v>20</v>
      </c>
      <c r="BV65" s="7" t="str">
        <f t="shared" ref="BV65" si="15750">"5." &amp; BX$1&amp; ".6.4."</f>
        <v>5.25.6.4.</v>
      </c>
      <c r="BW65" s="14" t="str">
        <f>IF(ISBLANK(BX1),"",IF(VLOOKUP(BX1,Register,63,FALSE)=0,"",(VLOOKUP(BX1,Register,63,FALSE))))</f>
        <v/>
      </c>
      <c r="BX65" s="15" t="s">
        <v>20</v>
      </c>
      <c r="BY65" s="7" t="str">
        <f t="shared" ref="BY65" si="15751">"5." &amp; CA$1&amp; ".6.4."</f>
        <v>5.26.6.4.</v>
      </c>
      <c r="BZ65" s="14" t="str">
        <f>IF(ISBLANK(CA1),"",IF(VLOOKUP(CA1,Register,63,FALSE)=0,"",(VLOOKUP(CA1,Register,63,FALSE))))</f>
        <v/>
      </c>
      <c r="CA65" s="15" t="s">
        <v>20</v>
      </c>
      <c r="CB65" s="7" t="str">
        <f t="shared" ref="CB65" si="15752">"5." &amp; CD$1&amp; ".6.4."</f>
        <v>5.27.6.4.</v>
      </c>
      <c r="CC65" s="14" t="str">
        <f>IF(ISBLANK(CD1),"",IF(VLOOKUP(CD1,Register,63,FALSE)=0,"",(VLOOKUP(CD1,Register,63,FALSE))))</f>
        <v/>
      </c>
      <c r="CD65" s="15" t="s">
        <v>20</v>
      </c>
      <c r="CE65" s="7" t="str">
        <f t="shared" ref="CE65" si="15753">"5." &amp; CG$1&amp; ".6.4."</f>
        <v>5.28.6.4.</v>
      </c>
      <c r="CF65" s="14" t="str">
        <f>IF(ISBLANK(CG1),"",IF(VLOOKUP(CG1,Register,63,FALSE)=0,"",(VLOOKUP(CG1,Register,63,FALSE))))</f>
        <v/>
      </c>
      <c r="CG65" s="15" t="s">
        <v>20</v>
      </c>
      <c r="CH65" s="7" t="str">
        <f t="shared" ref="CH65" si="15754">"5." &amp; CJ$1&amp; ".6.4."</f>
        <v>5.29.6.4.</v>
      </c>
      <c r="CI65" s="14" t="str">
        <f>IF(ISBLANK(CJ1),"",IF(VLOOKUP(CJ1,Register,63,FALSE)=0,"",(VLOOKUP(CJ1,Register,63,FALSE))))</f>
        <v/>
      </c>
      <c r="CJ65" s="15" t="s">
        <v>20</v>
      </c>
      <c r="CK65" s="7" t="str">
        <f t="shared" ref="CK65" si="15755">"5." &amp; CM$1&amp; ".6.4."</f>
        <v>5.30.6.4.</v>
      </c>
      <c r="CL65" s="14" t="str">
        <f>IF(ISBLANK(CM1),"",IF(VLOOKUP(CM1,Register,63,FALSE)=0,"",(VLOOKUP(CM1,Register,63,FALSE))))</f>
        <v/>
      </c>
      <c r="CM65" s="15" t="s">
        <v>20</v>
      </c>
      <c r="CN65" s="7" t="str">
        <f t="shared" ref="CN65" si="15756">"5." &amp; CP$1&amp; ".6.4."</f>
        <v>5.31.6.4.</v>
      </c>
      <c r="CO65" s="14" t="str">
        <f>IF(ISBLANK(CP1),"",IF(VLOOKUP(CP1,Register,63,FALSE)=0,"",(VLOOKUP(CP1,Register,63,FALSE))))</f>
        <v/>
      </c>
      <c r="CP65" s="15" t="s">
        <v>20</v>
      </c>
      <c r="CQ65" s="7" t="str">
        <f t="shared" ref="CQ65" si="15757">"5." &amp; CS$1&amp; ".6.4."</f>
        <v>5.32.6.4.</v>
      </c>
      <c r="CR65" s="14" t="str">
        <f>IF(ISBLANK(CS1),"",IF(VLOOKUP(CS1,Register,63,FALSE)=0,"",(VLOOKUP(CS1,Register,63,FALSE))))</f>
        <v/>
      </c>
      <c r="CS65" s="15" t="s">
        <v>20</v>
      </c>
      <c r="CT65" s="7" t="str">
        <f t="shared" ref="CT65" si="15758">"5." &amp; CV$1&amp; ".6.4."</f>
        <v>5.33.6.4.</v>
      </c>
      <c r="CU65" s="14" t="str">
        <f>IF(ISBLANK(CV1),"",IF(VLOOKUP(CV1,Register,63,FALSE)=0,"",(VLOOKUP(CV1,Register,63,FALSE))))</f>
        <v/>
      </c>
      <c r="CV65" s="15" t="s">
        <v>20</v>
      </c>
      <c r="CW65" s="7" t="str">
        <f t="shared" ref="CW65" si="15759">"5." &amp; CY$1&amp; ".6.4."</f>
        <v>5.34.6.4.</v>
      </c>
      <c r="CX65" s="14" t="str">
        <f>IF(ISBLANK(CY1),"",IF(VLOOKUP(CY1,Register,63,FALSE)=0,"",(VLOOKUP(CY1,Register,63,FALSE))))</f>
        <v/>
      </c>
      <c r="CY65" s="15" t="s">
        <v>20</v>
      </c>
      <c r="CZ65" s="7" t="str">
        <f t="shared" ref="CZ65" si="15760">"5." &amp; DB$1&amp; ".6.4."</f>
        <v>5.35.6.4.</v>
      </c>
      <c r="DA65" s="14" t="str">
        <f>IF(ISBLANK(DB1),"",IF(VLOOKUP(DB1,Register,63,FALSE)=0,"",(VLOOKUP(DB1,Register,63,FALSE))))</f>
        <v/>
      </c>
      <c r="DB65" s="15" t="s">
        <v>20</v>
      </c>
      <c r="DC65" s="7" t="str">
        <f t="shared" ref="DC65" si="15761">"5." &amp; DE$1&amp; ".6.4."</f>
        <v>5.36.6.4.</v>
      </c>
      <c r="DD65" s="14" t="str">
        <f>IF(ISBLANK(DE1),"",IF(VLOOKUP(DE1,Register,63,FALSE)=0,"",(VLOOKUP(DE1,Register,63,FALSE))))</f>
        <v/>
      </c>
      <c r="DE65" s="15" t="s">
        <v>20</v>
      </c>
      <c r="DF65" s="7" t="str">
        <f t="shared" ref="DF65" si="15762">"5." &amp; DH$1&amp; ".6.4."</f>
        <v>5.37.6.4.</v>
      </c>
      <c r="DG65" s="14" t="str">
        <f>IF(ISBLANK(DH1),"",IF(VLOOKUP(DH1,Register,63,FALSE)=0,"",(VLOOKUP(DH1,Register,63,FALSE))))</f>
        <v/>
      </c>
      <c r="DH65" s="15" t="s">
        <v>20</v>
      </c>
      <c r="DI65" s="7" t="str">
        <f t="shared" ref="DI65" si="15763">"5." &amp; DK$1&amp; ".6.4."</f>
        <v>5.38.6.4.</v>
      </c>
      <c r="DJ65" s="14" t="str">
        <f>IF(ISBLANK(DK1),"",IF(VLOOKUP(DK1,Register,63,FALSE)=0,"",(VLOOKUP(DK1,Register,63,FALSE))))</f>
        <v/>
      </c>
      <c r="DK65" s="15" t="s">
        <v>20</v>
      </c>
      <c r="DL65" s="7" t="str">
        <f t="shared" ref="DL65" si="15764">"5." &amp; DN$1&amp; ".6.4."</f>
        <v>5.39.6.4.</v>
      </c>
      <c r="DM65" s="14" t="str">
        <f>IF(ISBLANK(DN1),"",IF(VLOOKUP(DN1,Register,63,FALSE)=0,"",(VLOOKUP(DN1,Register,63,FALSE))))</f>
        <v/>
      </c>
      <c r="DN65" s="15" t="s">
        <v>20</v>
      </c>
      <c r="DO65" s="7" t="str">
        <f t="shared" ref="DO65" si="15765">"5." &amp; DQ$1&amp; ".6.4."</f>
        <v>5.40.6.4.</v>
      </c>
      <c r="DP65" s="14" t="str">
        <f>IF(ISBLANK(DQ1),"",IF(VLOOKUP(DQ1,Register,63,FALSE)=0,"",(VLOOKUP(DQ1,Register,63,FALSE))))</f>
        <v/>
      </c>
      <c r="DQ65" s="15" t="s">
        <v>20</v>
      </c>
      <c r="DR65" s="7" t="str">
        <f t="shared" ref="DR65" si="15766">"5." &amp; DT$1&amp; ".6.4."</f>
        <v>5.41.6.4.</v>
      </c>
      <c r="DS65" s="14" t="str">
        <f>IF(ISBLANK(DT1),"",IF(VLOOKUP(DT1,Register,63,FALSE)=0,"",(VLOOKUP(DT1,Register,63,FALSE))))</f>
        <v/>
      </c>
      <c r="DT65" s="15" t="s">
        <v>20</v>
      </c>
      <c r="DU65" s="7" t="str">
        <f t="shared" ref="DU65" si="15767">"5." &amp; DW$1&amp; ".6.4."</f>
        <v>5.42.6.4.</v>
      </c>
      <c r="DV65" s="14" t="str">
        <f>IF(ISBLANK(DW1),"",IF(VLOOKUP(DW1,Register,63,FALSE)=0,"",(VLOOKUP(DW1,Register,63,FALSE))))</f>
        <v/>
      </c>
      <c r="DW65" s="15" t="s">
        <v>20</v>
      </c>
      <c r="DX65" s="7" t="str">
        <f t="shared" ref="DX65" si="15768">"5." &amp; DZ$1&amp; ".6.4."</f>
        <v>5.43.6.4.</v>
      </c>
      <c r="DY65" s="14" t="str">
        <f>IF(ISBLANK(DZ1),"",IF(VLOOKUP(DZ1,Register,63,FALSE)=0,"",(VLOOKUP(DZ1,Register,63,FALSE))))</f>
        <v/>
      </c>
      <c r="DZ65" s="15" t="s">
        <v>20</v>
      </c>
      <c r="EA65" s="7" t="str">
        <f t="shared" ref="EA65" si="15769">"5." &amp; EC$1&amp; ".6.4."</f>
        <v>5.44.6.4.</v>
      </c>
      <c r="EB65" s="14" t="str">
        <f>IF(ISBLANK(EC1),"",IF(VLOOKUP(EC1,Register,63,FALSE)=0,"",(VLOOKUP(EC1,Register,63,FALSE))))</f>
        <v/>
      </c>
      <c r="EC65" s="15" t="s">
        <v>20</v>
      </c>
      <c r="ED65" s="7" t="str">
        <f t="shared" ref="ED65" si="15770">"5." &amp; EF$1&amp; ".6.4."</f>
        <v>5.45.6.4.</v>
      </c>
      <c r="EE65" s="14" t="str">
        <f>IF(ISBLANK(EF1),"",IF(VLOOKUP(EF1,Register,63,FALSE)=0,"",(VLOOKUP(EF1,Register,63,FALSE))))</f>
        <v/>
      </c>
      <c r="EF65" s="15" t="s">
        <v>20</v>
      </c>
      <c r="EG65" s="7" t="str">
        <f t="shared" ref="EG65" si="15771">"5." &amp; EI$1&amp; ".6.4."</f>
        <v>5.46.6.4.</v>
      </c>
      <c r="EH65" s="14" t="str">
        <f>IF(ISBLANK(EI1),"",IF(VLOOKUP(EI1,Register,63,FALSE)=0,"",(VLOOKUP(EI1,Register,63,FALSE))))</f>
        <v/>
      </c>
      <c r="EI65" s="15" t="s">
        <v>20</v>
      </c>
      <c r="EJ65" s="7" t="str">
        <f t="shared" ref="EJ65" si="15772">"5." &amp; EL$1&amp; ".6.4."</f>
        <v>5.47.6.4.</v>
      </c>
      <c r="EK65" s="14" t="str">
        <f>IF(ISBLANK(EL1),"",IF(VLOOKUP(EL1,Register,63,FALSE)=0,"",(VLOOKUP(EL1,Register,63,FALSE))))</f>
        <v/>
      </c>
      <c r="EL65" s="15" t="s">
        <v>20</v>
      </c>
      <c r="EM65" s="7" t="str">
        <f t="shared" ref="EM65" si="15773">"5." &amp; EO$1&amp; ".6.4."</f>
        <v>5.48.6.4.</v>
      </c>
      <c r="EN65" s="14" t="str">
        <f>IF(ISBLANK(EO1),"",IF(VLOOKUP(EO1,Register,63,FALSE)=0,"",(VLOOKUP(EO1,Register,63,FALSE))))</f>
        <v/>
      </c>
      <c r="EO65" s="15" t="s">
        <v>20</v>
      </c>
      <c r="EP65" s="7" t="str">
        <f t="shared" ref="EP65" si="15774">"5." &amp; ER$1&amp; ".6.4."</f>
        <v>5.49.6.4.</v>
      </c>
      <c r="EQ65" s="14" t="str">
        <f>IF(ISBLANK(ER1),"",IF(VLOOKUP(ER1,Register,63,FALSE)=0,"",(VLOOKUP(ER1,Register,63,FALSE))))</f>
        <v/>
      </c>
      <c r="ER65" s="15" t="s">
        <v>20</v>
      </c>
      <c r="ES65" s="7" t="str">
        <f t="shared" ref="ES65" si="15775">"5." &amp; EU$1&amp; ".6.4."</f>
        <v>5.50.6.4.</v>
      </c>
      <c r="ET65" s="14" t="str">
        <f>IF(ISBLANK(EU1),"",IF(VLOOKUP(EU1,Register,63,FALSE)=0,"",(VLOOKUP(EU1,Register,63,FALSE))))</f>
        <v/>
      </c>
      <c r="EU65" s="15" t="s">
        <v>20</v>
      </c>
      <c r="EV65" s="7" t="str">
        <f t="shared" ref="EV65" si="15776">"5." &amp; EX$1&amp; ".6.4."</f>
        <v>5.51.6.4.</v>
      </c>
      <c r="EW65" s="14" t="str">
        <f>IF(ISBLANK(EX1),"",IF(VLOOKUP(EX1,Register,63,FALSE)=0,"",(VLOOKUP(EX1,Register,63,FALSE))))</f>
        <v/>
      </c>
      <c r="EX65" s="15" t="s">
        <v>20</v>
      </c>
      <c r="EY65" s="7" t="str">
        <f t="shared" ref="EY65" si="15777">"5." &amp; FA$1&amp; ".6.4."</f>
        <v>5.52.6.4.</v>
      </c>
      <c r="EZ65" s="14" t="str">
        <f>IF(ISBLANK(FA1),"",IF(VLOOKUP(FA1,Register,63,FALSE)=0,"",(VLOOKUP(FA1,Register,63,FALSE))))</f>
        <v/>
      </c>
      <c r="FA65" s="15" t="s">
        <v>20</v>
      </c>
      <c r="FB65" s="7" t="str">
        <f t="shared" ref="FB65" si="15778">"5." &amp; FD$1&amp; ".6.4."</f>
        <v>5.53.6.4.</v>
      </c>
      <c r="FC65" s="14" t="str">
        <f>IF(ISBLANK(FD1),"",IF(VLOOKUP(FD1,Register,63,FALSE)=0,"",(VLOOKUP(FD1,Register,63,FALSE))))</f>
        <v/>
      </c>
      <c r="FD65" s="15" t="s">
        <v>20</v>
      </c>
      <c r="FE65" s="7" t="str">
        <f t="shared" ref="FE65" si="15779">"5." &amp; FG$1&amp; ".6.4."</f>
        <v>5.54.6.4.</v>
      </c>
      <c r="FF65" s="14" t="str">
        <f>IF(ISBLANK(FG1),"",IF(VLOOKUP(FG1,Register,63,FALSE)=0,"",(VLOOKUP(FG1,Register,63,FALSE))))</f>
        <v/>
      </c>
      <c r="FG65" s="15" t="s">
        <v>20</v>
      </c>
      <c r="FH65" s="7" t="str">
        <f t="shared" ref="FH65" si="15780">"5." &amp; FJ$1&amp; ".6.4."</f>
        <v>5.55.6.4.</v>
      </c>
      <c r="FI65" s="14" t="str">
        <f>IF(ISBLANK(FJ1),"",IF(VLOOKUP(FJ1,Register,63,FALSE)=0,"",(VLOOKUP(FJ1,Register,63,FALSE))))</f>
        <v/>
      </c>
      <c r="FJ65" s="15" t="s">
        <v>20</v>
      </c>
      <c r="FK65" s="7" t="str">
        <f t="shared" ref="FK65" si="15781">"5." &amp; FM$1&amp; ".6.4."</f>
        <v>5.56.6.4.</v>
      </c>
      <c r="FL65" s="14" t="str">
        <f>IF(ISBLANK(FM1),"",IF(VLOOKUP(FM1,Register,63,FALSE)=0,"",(VLOOKUP(FM1,Register,63,FALSE))))</f>
        <v/>
      </c>
      <c r="FM65" s="15" t="s">
        <v>20</v>
      </c>
      <c r="FN65" s="7" t="str">
        <f t="shared" ref="FN65" si="15782">"5." &amp; FP$1&amp; ".6.4."</f>
        <v>5.57.6.4.</v>
      </c>
      <c r="FO65" s="14" t="str">
        <f>IF(ISBLANK(FP1),"",IF(VLOOKUP(FP1,Register,63,FALSE)=0,"",(VLOOKUP(FP1,Register,63,FALSE))))</f>
        <v/>
      </c>
      <c r="FP65" s="15" t="s">
        <v>20</v>
      </c>
      <c r="FQ65" s="7" t="str">
        <f t="shared" ref="FQ65" si="15783">"5." &amp; FS$1&amp; ".6.4."</f>
        <v>5.58.6.4.</v>
      </c>
      <c r="FR65" s="14" t="str">
        <f>IF(ISBLANK(FS1),"",IF(VLOOKUP(FS1,Register,63,FALSE)=0,"",(VLOOKUP(FS1,Register,63,FALSE))))</f>
        <v/>
      </c>
      <c r="FS65" s="15" t="s">
        <v>20</v>
      </c>
      <c r="FT65" s="7" t="str">
        <f t="shared" ref="FT65" si="15784">"5." &amp; FV$1&amp; ".6.4."</f>
        <v>5.59.6.4.</v>
      </c>
      <c r="FU65" s="14" t="str">
        <f>IF(ISBLANK(FV1),"",IF(VLOOKUP(FV1,Register,63,FALSE)=0,"",(VLOOKUP(FV1,Register,63,FALSE))))</f>
        <v/>
      </c>
      <c r="FV65" s="15" t="s">
        <v>20</v>
      </c>
      <c r="FW65" s="7" t="str">
        <f t="shared" ref="FW65" si="15785">"5." &amp; FY$1&amp; ".6.4."</f>
        <v>5.60.6.4.</v>
      </c>
      <c r="FX65" s="14" t="str">
        <f>IF(ISBLANK(FY1),"",IF(VLOOKUP(FY1,Register,63,FALSE)=0,"",(VLOOKUP(FY1,Register,63,FALSE))))</f>
        <v/>
      </c>
      <c r="FY65" s="15" t="s">
        <v>20</v>
      </c>
      <c r="FZ65" s="7" t="str">
        <f t="shared" ref="FZ65" si="15786">"5." &amp; GB$1&amp; ".6.4."</f>
        <v>5.61.6.4.</v>
      </c>
      <c r="GA65" s="14" t="str">
        <f>IF(ISBLANK(GB1),"",IF(VLOOKUP(GB1,Register,63,FALSE)=0,"",(VLOOKUP(GB1,Register,63,FALSE))))</f>
        <v/>
      </c>
      <c r="GB65" s="15" t="s">
        <v>20</v>
      </c>
      <c r="GC65" s="7" t="str">
        <f t="shared" ref="GC65" si="15787">"5." &amp; GE$1&amp; ".6.4."</f>
        <v>5.62.6.4.</v>
      </c>
      <c r="GD65" s="14" t="str">
        <f>IF(ISBLANK(GE1),"",IF(VLOOKUP(GE1,Register,63,FALSE)=0,"",(VLOOKUP(GE1,Register,63,FALSE))))</f>
        <v/>
      </c>
      <c r="GE65" s="15" t="s">
        <v>20</v>
      </c>
      <c r="GF65" s="7" t="str">
        <f t="shared" ref="GF65" si="15788">"5." &amp; GH$1&amp; ".6.4."</f>
        <v>5.63.6.4.</v>
      </c>
      <c r="GG65" s="14" t="str">
        <f>IF(ISBLANK(GH1),"",IF(VLOOKUP(GH1,Register,63,FALSE)=0,"",(VLOOKUP(GH1,Register,63,FALSE))))</f>
        <v/>
      </c>
      <c r="GH65" s="15" t="s">
        <v>20</v>
      </c>
      <c r="GI65" s="7" t="str">
        <f t="shared" ref="GI65" si="15789">"5." &amp; GK$1&amp; ".6.4."</f>
        <v>5.64.6.4.</v>
      </c>
      <c r="GJ65" s="14" t="str">
        <f>IF(ISBLANK(GK1),"",IF(VLOOKUP(GK1,Register,63,FALSE)=0,"",(VLOOKUP(GK1,Register,63,FALSE))))</f>
        <v/>
      </c>
      <c r="GK65" s="15" t="s">
        <v>20</v>
      </c>
      <c r="GL65" s="7" t="str">
        <f t="shared" ref="GL65" si="15790">"5." &amp; GN$1&amp; ".6.4."</f>
        <v>5.65.6.4.</v>
      </c>
      <c r="GM65" s="14" t="str">
        <f>IF(ISBLANK(GN1),"",IF(VLOOKUP(GN1,Register,63,FALSE)=0,"",(VLOOKUP(GN1,Register,63,FALSE))))</f>
        <v/>
      </c>
      <c r="GN65" s="15" t="s">
        <v>20</v>
      </c>
      <c r="GO65" s="7" t="str">
        <f t="shared" ref="GO65" si="15791">"5." &amp; GQ$1&amp; ".6.4."</f>
        <v>5.66.6.4.</v>
      </c>
      <c r="GP65" s="14" t="str">
        <f>IF(ISBLANK(GQ1),"",IF(VLOOKUP(GQ1,Register,63,FALSE)=0,"",(VLOOKUP(GQ1,Register,63,FALSE))))</f>
        <v/>
      </c>
      <c r="GQ65" s="15" t="s">
        <v>20</v>
      </c>
      <c r="GR65" s="7" t="str">
        <f t="shared" ref="GR65" si="15792">"5." &amp; GT$1&amp; ".6.4."</f>
        <v>5.67.6.4.</v>
      </c>
      <c r="GS65" s="14" t="str">
        <f>IF(ISBLANK(GT1),"",IF(VLOOKUP(GT1,Register,63,FALSE)=0,"",(VLOOKUP(GT1,Register,63,FALSE))))</f>
        <v/>
      </c>
      <c r="GT65" s="15" t="s">
        <v>20</v>
      </c>
      <c r="GU65" s="7" t="str">
        <f t="shared" ref="GU65" si="15793">"5." &amp; GW$1&amp; ".6.4."</f>
        <v>5.68.6.4.</v>
      </c>
      <c r="GV65" s="14" t="str">
        <f>IF(ISBLANK(GW1),"",IF(VLOOKUP(GW1,Register,63,FALSE)=0,"",(VLOOKUP(GW1,Register,63,FALSE))))</f>
        <v/>
      </c>
      <c r="GW65" s="15" t="s">
        <v>20</v>
      </c>
      <c r="GX65" s="7" t="str">
        <f t="shared" ref="GX65" si="15794">"5." &amp; GZ$1&amp; ".6.4."</f>
        <v>5.69.6.4.</v>
      </c>
      <c r="GY65" s="14" t="str">
        <f>IF(ISBLANK(GZ1),"",IF(VLOOKUP(GZ1,Register,63,FALSE)=0,"",(VLOOKUP(GZ1,Register,63,FALSE))))</f>
        <v/>
      </c>
      <c r="GZ65" s="15" t="s">
        <v>20</v>
      </c>
      <c r="HA65" s="7" t="str">
        <f t="shared" ref="HA65" si="15795">"5." &amp; HC$1&amp; ".6.4."</f>
        <v>5.70.6.4.</v>
      </c>
      <c r="HB65" s="14" t="str">
        <f>IF(ISBLANK(HC1),"",IF(VLOOKUP(HC1,Register,63,FALSE)=0,"",(VLOOKUP(HC1,Register,63,FALSE))))</f>
        <v/>
      </c>
      <c r="HC65" s="15" t="s">
        <v>20</v>
      </c>
      <c r="HD65" s="7" t="str">
        <f t="shared" ref="HD65" si="15796">"5." &amp; HF$1&amp; ".6.4."</f>
        <v>5.71.6.4.</v>
      </c>
      <c r="HE65" s="14" t="str">
        <f>IF(ISBLANK(HF1),"",IF(VLOOKUP(HF1,Register,63,FALSE)=0,"",(VLOOKUP(HF1,Register,63,FALSE))))</f>
        <v/>
      </c>
      <c r="HF65" s="15" t="s">
        <v>20</v>
      </c>
      <c r="HG65" s="7" t="str">
        <f t="shared" ref="HG65" si="15797">"5." &amp; HI$1&amp; ".6.4."</f>
        <v>5.72.6.4.</v>
      </c>
      <c r="HH65" s="14" t="str">
        <f>IF(ISBLANK(HI1),"",IF(VLOOKUP(HI1,Register,63,FALSE)=0,"",(VLOOKUP(HI1,Register,63,FALSE))))</f>
        <v/>
      </c>
      <c r="HI65" s="15" t="s">
        <v>20</v>
      </c>
      <c r="HJ65" s="7" t="str">
        <f t="shared" ref="HJ65" si="15798">"5." &amp; HL$1&amp; ".6.4."</f>
        <v>5.73.6.4.</v>
      </c>
      <c r="HK65" s="14" t="str">
        <f>IF(ISBLANK(HL1),"",IF(VLOOKUP(HL1,Register,63,FALSE)=0,"",(VLOOKUP(HL1,Register,63,FALSE))))</f>
        <v/>
      </c>
      <c r="HL65" s="15" t="s">
        <v>20</v>
      </c>
      <c r="HM65" s="7" t="str">
        <f t="shared" ref="HM65" si="15799">"5." &amp; HO$1&amp; ".6.4."</f>
        <v>5.74.6.4.</v>
      </c>
      <c r="HN65" s="14" t="str">
        <f>IF(ISBLANK(HO1),"",IF(VLOOKUP(HO1,Register,63,FALSE)=0,"",(VLOOKUP(HO1,Register,63,FALSE))))</f>
        <v/>
      </c>
      <c r="HO65" s="15" t="s">
        <v>20</v>
      </c>
      <c r="HP65" s="7" t="str">
        <f t="shared" ref="HP65" si="15800">"5." &amp; HR$1&amp; ".6.4."</f>
        <v>5.75.6.4.</v>
      </c>
      <c r="HQ65" s="14" t="str">
        <f>IF(ISBLANK(HR1),"",IF(VLOOKUP(HR1,Register,63,FALSE)=0,"",(VLOOKUP(HR1,Register,63,FALSE))))</f>
        <v/>
      </c>
      <c r="HR65" s="15" t="s">
        <v>20</v>
      </c>
      <c r="HS65" s="7" t="str">
        <f t="shared" ref="HS65" si="15801">"5." &amp; HU$1&amp; ".6.4."</f>
        <v>5.76.6.4.</v>
      </c>
      <c r="HT65" s="14" t="str">
        <f>IF(ISBLANK(HU1),"",IF(VLOOKUP(HU1,Register,63,FALSE)=0,"",(VLOOKUP(HU1,Register,63,FALSE))))</f>
        <v/>
      </c>
      <c r="HU65" s="15" t="s">
        <v>20</v>
      </c>
      <c r="HV65" s="7" t="str">
        <f t="shared" ref="HV65" si="15802">"5." &amp; HX$1&amp; ".6.4."</f>
        <v>5.77.6.4.</v>
      </c>
      <c r="HW65" s="14" t="str">
        <f>IF(ISBLANK(HX1),"",IF(VLOOKUP(HX1,Register,63,FALSE)=0,"",(VLOOKUP(HX1,Register,63,FALSE))))</f>
        <v/>
      </c>
      <c r="HX65" s="15" t="s">
        <v>20</v>
      </c>
      <c r="HY65" s="7" t="str">
        <f t="shared" ref="HY65" si="15803">"5." &amp; IA$1&amp; ".6.4."</f>
        <v>5.78.6.4.</v>
      </c>
      <c r="HZ65" s="14" t="str">
        <f>IF(ISBLANK(IA1),"",IF(VLOOKUP(IA1,Register,63,FALSE)=0,"",(VLOOKUP(IA1,Register,63,FALSE))))</f>
        <v/>
      </c>
      <c r="IA65" s="15" t="s">
        <v>20</v>
      </c>
      <c r="IB65" s="7" t="str">
        <f t="shared" ref="IB65" si="15804">"5." &amp; ID$1&amp; ".6.4."</f>
        <v>5.79.6.4.</v>
      </c>
      <c r="IC65" s="14" t="str">
        <f>IF(ISBLANK(ID1),"",IF(VLOOKUP(ID1,Register,63,FALSE)=0,"",(VLOOKUP(ID1,Register,63,FALSE))))</f>
        <v/>
      </c>
      <c r="ID65" s="15" t="s">
        <v>20</v>
      </c>
      <c r="IE65" s="7" t="str">
        <f t="shared" ref="IE65" si="15805">"5." &amp; IG$1&amp; ".6.4."</f>
        <v>5.80.6.4.</v>
      </c>
      <c r="IF65" s="14" t="str">
        <f>IF(ISBLANK(IG1),"",IF(VLOOKUP(IG1,Register,63,FALSE)=0,"",(VLOOKUP(IG1,Register,63,FALSE))))</f>
        <v/>
      </c>
      <c r="IG65" s="15" t="s">
        <v>20</v>
      </c>
      <c r="IH65" s="7" t="str">
        <f t="shared" ref="IH65" si="15806">"5." &amp; IJ$1&amp; ".6.4."</f>
        <v>5.81.6.4.</v>
      </c>
      <c r="II65" s="14" t="str">
        <f>IF(ISBLANK(IJ1),"",IF(VLOOKUP(IJ1,Register,63,FALSE)=0,"",(VLOOKUP(IJ1,Register,63,FALSE))))</f>
        <v/>
      </c>
      <c r="IJ65" s="15" t="s">
        <v>20</v>
      </c>
      <c r="IK65" s="7" t="str">
        <f t="shared" ref="IK65" si="15807">"5." &amp; IM$1&amp; ".6.4."</f>
        <v>5.82.6.4.</v>
      </c>
      <c r="IL65" s="14" t="str">
        <f>IF(ISBLANK(IM1),"",IF(VLOOKUP(IM1,Register,63,FALSE)=0,"",(VLOOKUP(IM1,Register,63,FALSE))))</f>
        <v/>
      </c>
      <c r="IM65" s="15" t="s">
        <v>20</v>
      </c>
      <c r="IN65" s="7" t="str">
        <f t="shared" ref="IN65" si="15808">"5." &amp; IP$1&amp; ".6.4."</f>
        <v>5.83.6.4.</v>
      </c>
      <c r="IO65" s="14" t="str">
        <f>IF(ISBLANK(IP1),"",IF(VLOOKUP(IP1,Register,63,FALSE)=0,"",(VLOOKUP(IP1,Register,63,FALSE))))</f>
        <v/>
      </c>
      <c r="IP65" s="15" t="s">
        <v>20</v>
      </c>
      <c r="IQ65" s="7" t="str">
        <f t="shared" ref="IQ65" si="15809">"5." &amp; IS$1&amp; ".6.4."</f>
        <v>5.84.6.4.</v>
      </c>
      <c r="IR65" s="14" t="str">
        <f>IF(ISBLANK(IS1),"",IF(VLOOKUP(IS1,Register,63,FALSE)=0,"",(VLOOKUP(IS1,Register,63,FALSE))))</f>
        <v/>
      </c>
      <c r="IS65" s="15" t="s">
        <v>20</v>
      </c>
      <c r="IT65" s="7" t="str">
        <f t="shared" ref="IT65" si="15810">"5." &amp; IV$1&amp; ".6.4."</f>
        <v>5.85.6.4.</v>
      </c>
      <c r="IU65" s="14" t="str">
        <f>IF(ISBLANK(IV1),"",IF(VLOOKUP(IV1,Register,63,FALSE)=0,"",(VLOOKUP(IV1,Register,63,FALSE))))</f>
        <v/>
      </c>
      <c r="IV65" s="15" t="s">
        <v>20</v>
      </c>
      <c r="IW65" s="7" t="str">
        <f t="shared" ref="IW65" si="15811">"5." &amp; IY$1&amp; ".6.4."</f>
        <v>5.86.6.4.</v>
      </c>
      <c r="IX65" s="14" t="str">
        <f>IF(ISBLANK(IY1),"",IF(VLOOKUP(IY1,Register,63,FALSE)=0,"",(VLOOKUP(IY1,Register,63,FALSE))))</f>
        <v/>
      </c>
      <c r="IY65" s="15" t="s">
        <v>20</v>
      </c>
      <c r="IZ65" s="7" t="str">
        <f t="shared" ref="IZ65" si="15812">"5." &amp; JB$1&amp; ".6.4."</f>
        <v>5.87.6.4.</v>
      </c>
      <c r="JA65" s="14" t="str">
        <f>IF(ISBLANK(JB1),"",IF(VLOOKUP(JB1,Register,63,FALSE)=0,"",(VLOOKUP(JB1,Register,63,FALSE))))</f>
        <v/>
      </c>
      <c r="JB65" s="15" t="s">
        <v>20</v>
      </c>
      <c r="JC65" s="7" t="str">
        <f t="shared" ref="JC65" si="15813">"5." &amp; JE$1&amp; ".6.4."</f>
        <v>5.88.6.4.</v>
      </c>
      <c r="JD65" s="14" t="str">
        <f>IF(ISBLANK(JE1),"",IF(VLOOKUP(JE1,Register,63,FALSE)=0,"",(VLOOKUP(JE1,Register,63,FALSE))))</f>
        <v/>
      </c>
      <c r="JE65" s="15" t="s">
        <v>20</v>
      </c>
      <c r="JF65" s="7" t="str">
        <f t="shared" ref="JF65" si="15814">"5." &amp; JH$1&amp; ".6.4."</f>
        <v>5.89.6.4.</v>
      </c>
      <c r="JG65" s="14" t="str">
        <f>IF(ISBLANK(JH1),"",IF(VLOOKUP(JH1,Register,63,FALSE)=0,"",(VLOOKUP(JH1,Register,63,FALSE))))</f>
        <v/>
      </c>
      <c r="JH65" s="15" t="s">
        <v>20</v>
      </c>
      <c r="JI65" s="7" t="str">
        <f t="shared" ref="JI65" si="15815">"5." &amp; JK$1&amp; ".6.4."</f>
        <v>5.90.6.4.</v>
      </c>
      <c r="JJ65" s="14" t="str">
        <f>IF(ISBLANK(JK1),"",IF(VLOOKUP(JK1,Register,63,FALSE)=0,"",(VLOOKUP(JK1,Register,63,FALSE))))</f>
        <v/>
      </c>
      <c r="JK65" s="15" t="s">
        <v>20</v>
      </c>
      <c r="JL65" s="7" t="str">
        <f t="shared" ref="JL65" si="15816">"5." &amp; JN$1&amp; ".6.4."</f>
        <v>5.91.6.4.</v>
      </c>
      <c r="JM65" s="14" t="str">
        <f>IF(ISBLANK(JN1),"",IF(VLOOKUP(JN1,Register,63,FALSE)=0,"",(VLOOKUP(JN1,Register,63,FALSE))))</f>
        <v/>
      </c>
      <c r="JN65" s="15" t="s">
        <v>20</v>
      </c>
      <c r="JO65" s="7" t="str">
        <f t="shared" ref="JO65" si="15817">"5." &amp; JQ$1&amp; ".6.4."</f>
        <v>5.92.6.4.</v>
      </c>
      <c r="JP65" s="14" t="str">
        <f>IF(ISBLANK(JQ1),"",IF(VLOOKUP(JQ1,Register,63,FALSE)=0,"",(VLOOKUP(JQ1,Register,63,FALSE))))</f>
        <v/>
      </c>
      <c r="JQ65" s="15" t="s">
        <v>20</v>
      </c>
      <c r="JR65" s="7" t="str">
        <f t="shared" ref="JR65" si="15818">"5." &amp; JT$1&amp; ".6.4."</f>
        <v>5.93.6.4.</v>
      </c>
      <c r="JS65" s="14" t="str">
        <f>IF(ISBLANK(JT1),"",IF(VLOOKUP(JT1,Register,63,FALSE)=0,"",(VLOOKUP(JT1,Register,63,FALSE))))</f>
        <v/>
      </c>
      <c r="JT65" s="15" t="s">
        <v>20</v>
      </c>
      <c r="JU65" s="7" t="str">
        <f t="shared" ref="JU65" si="15819">"5." &amp; JW$1&amp; ".6.4."</f>
        <v>5.94.6.4.</v>
      </c>
      <c r="JV65" s="14" t="str">
        <f>IF(ISBLANK(JW1),"",IF(VLOOKUP(JW1,Register,63,FALSE)=0,"",(VLOOKUP(JW1,Register,63,FALSE))))</f>
        <v/>
      </c>
      <c r="JW65" s="15" t="s">
        <v>20</v>
      </c>
      <c r="JX65" s="7" t="str">
        <f t="shared" ref="JX65" si="15820">"5." &amp; JZ$1&amp; ".6.4."</f>
        <v>5.95.6.4.</v>
      </c>
      <c r="JY65" s="14" t="str">
        <f>IF(ISBLANK(JZ1),"",IF(VLOOKUP(JZ1,Register,63,FALSE)=0,"",(VLOOKUP(JZ1,Register,63,FALSE))))</f>
        <v/>
      </c>
      <c r="JZ65" s="15" t="s">
        <v>20</v>
      </c>
      <c r="KA65" s="7" t="str">
        <f t="shared" ref="KA65" si="15821">"5." &amp; KC$1&amp; ".6.4."</f>
        <v>5.96.6.4.</v>
      </c>
      <c r="KB65" s="14" t="str">
        <f>IF(ISBLANK(KC1),"",IF(VLOOKUP(KC1,Register,63,FALSE)=0,"",(VLOOKUP(KC1,Register,63,FALSE))))</f>
        <v/>
      </c>
      <c r="KC65" s="15" t="s">
        <v>20</v>
      </c>
      <c r="KD65" s="7" t="str">
        <f t="shared" ref="KD65" si="15822">"5." &amp; KF$1&amp; ".6.4."</f>
        <v>5.97.6.4.</v>
      </c>
      <c r="KE65" s="14" t="str">
        <f>IF(ISBLANK(KF1),"",IF(VLOOKUP(KF1,Register,63,FALSE)=0,"",(VLOOKUP(KF1,Register,63,FALSE))))</f>
        <v/>
      </c>
      <c r="KF65" s="15" t="s">
        <v>20</v>
      </c>
      <c r="KG65" s="7" t="str">
        <f t="shared" ref="KG65" si="15823">"5." &amp; KI$1&amp; ".6.4."</f>
        <v>5.98.6.4.</v>
      </c>
      <c r="KH65" s="14" t="str">
        <f>IF(ISBLANK(KI1),"",IF(VLOOKUP(KI1,Register,63,FALSE)=0,"",(VLOOKUP(KI1,Register,63,FALSE))))</f>
        <v/>
      </c>
      <c r="KI65" s="15" t="s">
        <v>20</v>
      </c>
      <c r="KJ65" s="7" t="str">
        <f t="shared" ref="KJ65" si="15824">"5." &amp; KL$1&amp; ".6.4."</f>
        <v>5.99.6.4.</v>
      </c>
      <c r="KK65" s="14" t="str">
        <f>IF(ISBLANK(KL1),"",IF(VLOOKUP(KL1,Register,63,FALSE)=0,"",(VLOOKUP(KL1,Register,63,FALSE))))</f>
        <v/>
      </c>
      <c r="KL65" s="15" t="s">
        <v>20</v>
      </c>
      <c r="KM65" s="7" t="str">
        <f t="shared" ref="KM65" si="15825">"5." &amp; KO$1&amp; ".6.4."</f>
        <v>5.100.6.4.</v>
      </c>
      <c r="KN65" s="14" t="str">
        <f>IF(ISBLANK(KO1),"",IF(VLOOKUP(KO1,Register,63,FALSE)=0,"",(VLOOKUP(KO1,Register,63,FALSE))))</f>
        <v/>
      </c>
      <c r="KO65" s="15" t="s">
        <v>20</v>
      </c>
      <c r="KP65" s="7" t="str">
        <f t="shared" ref="KP65" si="15826">"5." &amp; KR$1&amp; ".6.4."</f>
        <v>5.101.6.4.</v>
      </c>
      <c r="KQ65" s="14" t="str">
        <f>IF(ISBLANK(KR1),"",IF(VLOOKUP(KR1,Register,63,FALSE)=0,"",(VLOOKUP(KR1,Register,63,FALSE))))</f>
        <v/>
      </c>
      <c r="KR65" s="15" t="s">
        <v>20</v>
      </c>
      <c r="KS65" s="7" t="str">
        <f t="shared" ref="KS65" si="15827">"5." &amp; KU$1&amp; ".6.4."</f>
        <v>5.102.6.4.</v>
      </c>
      <c r="KT65" s="14" t="str">
        <f>IF(ISBLANK(KU1),"",IF(VLOOKUP(KU1,Register,63,FALSE)=0,"",(VLOOKUP(KU1,Register,63,FALSE))))</f>
        <v/>
      </c>
      <c r="KU65" s="15" t="s">
        <v>20</v>
      </c>
      <c r="KV65" s="7" t="str">
        <f t="shared" ref="KV65" si="15828">"5." &amp; KX$1&amp; ".6.4."</f>
        <v>5.103.6.4.</v>
      </c>
      <c r="KW65" s="14" t="str">
        <f>IF(ISBLANK(KX1),"",IF(VLOOKUP(KX1,Register,63,FALSE)=0,"",(VLOOKUP(KX1,Register,63,FALSE))))</f>
        <v/>
      </c>
      <c r="KX65" s="15" t="s">
        <v>20</v>
      </c>
      <c r="KY65" s="7" t="str">
        <f t="shared" ref="KY65" si="15829">"5." &amp; LA$1&amp; ".6.4."</f>
        <v>5.104.6.4.</v>
      </c>
      <c r="KZ65" s="14" t="str">
        <f>IF(ISBLANK(LA1),"",IF(VLOOKUP(LA1,Register,63,FALSE)=0,"",(VLOOKUP(LA1,Register,63,FALSE))))</f>
        <v/>
      </c>
      <c r="LA65" s="15" t="s">
        <v>20</v>
      </c>
      <c r="LB65" s="7" t="str">
        <f t="shared" ref="LB65" si="15830">"5." &amp; LD$1&amp; ".6.4."</f>
        <v>5.105.6.4.</v>
      </c>
      <c r="LC65" s="14" t="str">
        <f>IF(ISBLANK(LD1),"",IF(VLOOKUP(LD1,Register,63,FALSE)=0,"",(VLOOKUP(LD1,Register,63,FALSE))))</f>
        <v/>
      </c>
      <c r="LD65" s="15" t="s">
        <v>20</v>
      </c>
      <c r="LE65" s="7" t="str">
        <f t="shared" ref="LE65" si="15831">"5." &amp; LG$1&amp; ".6.4."</f>
        <v>5.106.6.4.</v>
      </c>
      <c r="LF65" s="14" t="str">
        <f>IF(ISBLANK(LG1),"",IF(VLOOKUP(LG1,Register,63,FALSE)=0,"",(VLOOKUP(LG1,Register,63,FALSE))))</f>
        <v/>
      </c>
      <c r="LG65" s="15" t="s">
        <v>20</v>
      </c>
      <c r="LH65" s="7" t="str">
        <f t="shared" ref="LH65" si="15832">"5." &amp; LJ$1&amp; ".6.4."</f>
        <v>5.107.6.4.</v>
      </c>
      <c r="LI65" s="14" t="str">
        <f>IF(ISBLANK(LJ1),"",IF(VLOOKUP(LJ1,Register,63,FALSE)=0,"",(VLOOKUP(LJ1,Register,63,FALSE))))</f>
        <v/>
      </c>
      <c r="LJ65" s="15" t="s">
        <v>20</v>
      </c>
      <c r="LK65" s="7" t="str">
        <f t="shared" ref="LK65" si="15833">"5." &amp; LM$1&amp; ".6.4."</f>
        <v>5.108.6.4.</v>
      </c>
      <c r="LL65" s="14" t="str">
        <f>IF(ISBLANK(LM1),"",IF(VLOOKUP(LM1,Register,63,FALSE)=0,"",(VLOOKUP(LM1,Register,63,FALSE))))</f>
        <v/>
      </c>
      <c r="LM65" s="15" t="s">
        <v>20</v>
      </c>
      <c r="LN65" s="7" t="str">
        <f t="shared" ref="LN65" si="15834">"5." &amp; LP$1&amp; ".6.4."</f>
        <v>5.109.6.4.</v>
      </c>
      <c r="LO65" s="14" t="str">
        <f>IF(ISBLANK(LP1),"",IF(VLOOKUP(LP1,Register,63,FALSE)=0,"",(VLOOKUP(LP1,Register,63,FALSE))))</f>
        <v/>
      </c>
      <c r="LP65" s="15" t="s">
        <v>20</v>
      </c>
      <c r="LQ65" s="7" t="str">
        <f t="shared" ref="LQ65" si="15835">"5." &amp; LS$1&amp; ".6.4."</f>
        <v>5.110.6.4.</v>
      </c>
      <c r="LR65" s="14" t="str">
        <f>IF(ISBLANK(LS1),"",IF(VLOOKUP(LS1,Register,63,FALSE)=0,"",(VLOOKUP(LS1,Register,63,FALSE))))</f>
        <v/>
      </c>
      <c r="LS65" s="15" t="s">
        <v>20</v>
      </c>
      <c r="LT65" s="7" t="str">
        <f t="shared" ref="LT65" si="15836">"5." &amp; LV$1&amp; ".6.4."</f>
        <v>5.111.6.4.</v>
      </c>
      <c r="LU65" s="14" t="str">
        <f>IF(ISBLANK(LV1),"",IF(VLOOKUP(LV1,Register,63,FALSE)=0,"",(VLOOKUP(LV1,Register,63,FALSE))))</f>
        <v/>
      </c>
      <c r="LV65" s="15" t="s">
        <v>20</v>
      </c>
      <c r="LW65" s="7" t="str">
        <f t="shared" ref="LW65" si="15837">"5." &amp; LY$1&amp; ".6.4."</f>
        <v>5.112.6.4.</v>
      </c>
      <c r="LX65" s="14" t="str">
        <f>IF(ISBLANK(LY1),"",IF(VLOOKUP(LY1,Register,63,FALSE)=0,"",(VLOOKUP(LY1,Register,63,FALSE))))</f>
        <v/>
      </c>
      <c r="LY65" s="15" t="s">
        <v>20</v>
      </c>
      <c r="LZ65" s="7" t="str">
        <f t="shared" ref="LZ65" si="15838">"5." &amp; MB$1&amp; ".6.4."</f>
        <v>5.113.6.4.</v>
      </c>
      <c r="MA65" s="14" t="str">
        <f>IF(ISBLANK(MB1),"",IF(VLOOKUP(MB1,Register,63,FALSE)=0,"",(VLOOKUP(MB1,Register,63,FALSE))))</f>
        <v/>
      </c>
      <c r="MB65" s="15" t="s">
        <v>20</v>
      </c>
      <c r="MC65" s="7" t="str">
        <f t="shared" ref="MC65" si="15839">"5." &amp; ME$1&amp; ".6.4."</f>
        <v>5.114.6.4.</v>
      </c>
      <c r="MD65" s="14" t="str">
        <f>IF(ISBLANK(ME1),"",IF(VLOOKUP(ME1,Register,63,FALSE)=0,"",(VLOOKUP(ME1,Register,63,FALSE))))</f>
        <v/>
      </c>
      <c r="ME65" s="15" t="s">
        <v>20</v>
      </c>
      <c r="MF65" s="7" t="str">
        <f t="shared" ref="MF65" si="15840">"5." &amp; MH$1&amp; ".6.4."</f>
        <v>5.115.6.4.</v>
      </c>
      <c r="MG65" s="14" t="str">
        <f>IF(ISBLANK(MH1),"",IF(VLOOKUP(MH1,Register,63,FALSE)=0,"",(VLOOKUP(MH1,Register,63,FALSE))))</f>
        <v/>
      </c>
      <c r="MH65" s="15" t="s">
        <v>20</v>
      </c>
      <c r="MI65" s="7" t="str">
        <f t="shared" ref="MI65" si="15841">"5." &amp; MK$1&amp; ".6.4."</f>
        <v>5.116.6.4.</v>
      </c>
      <c r="MJ65" s="14" t="str">
        <f>IF(ISBLANK(MK1),"",IF(VLOOKUP(MK1,Register,63,FALSE)=0,"",(VLOOKUP(MK1,Register,63,FALSE))))</f>
        <v/>
      </c>
      <c r="MK65" s="15" t="s">
        <v>20</v>
      </c>
      <c r="ML65" s="7" t="str">
        <f t="shared" ref="ML65" si="15842">"5." &amp; MN$1&amp; ".6.4."</f>
        <v>5.117.6.4.</v>
      </c>
      <c r="MM65" s="14" t="str">
        <f>IF(ISBLANK(MN1),"",IF(VLOOKUP(MN1,Register,63,FALSE)=0,"",(VLOOKUP(MN1,Register,63,FALSE))))</f>
        <v/>
      </c>
      <c r="MN65" s="15" t="s">
        <v>20</v>
      </c>
      <c r="MO65" s="7" t="str">
        <f t="shared" ref="MO65" si="15843">"5." &amp; MQ$1&amp; ".6.4."</f>
        <v>5.118.6.4.</v>
      </c>
      <c r="MP65" s="14" t="str">
        <f>IF(ISBLANK(MQ1),"",IF(VLOOKUP(MQ1,Register,63,FALSE)=0,"",(VLOOKUP(MQ1,Register,63,FALSE))))</f>
        <v/>
      </c>
      <c r="MQ65" s="15" t="s">
        <v>20</v>
      </c>
      <c r="MR65" s="7" t="str">
        <f t="shared" ref="MR65" si="15844">"5." &amp; MT$1&amp; ".6.4."</f>
        <v>5.119.6.4.</v>
      </c>
      <c r="MS65" s="14" t="str">
        <f>IF(ISBLANK(MT1),"",IF(VLOOKUP(MT1,Register,63,FALSE)=0,"",(VLOOKUP(MT1,Register,63,FALSE))))</f>
        <v/>
      </c>
      <c r="MT65" s="15" t="s">
        <v>20</v>
      </c>
      <c r="MU65" s="7" t="str">
        <f t="shared" ref="MU65" si="15845">"5." &amp; MW$1&amp; ".6.4."</f>
        <v>5.120.6.4.</v>
      </c>
      <c r="MV65" s="14" t="str">
        <f>IF(ISBLANK(MW1),"",IF(VLOOKUP(MW1,Register,63,FALSE)=0,"",(VLOOKUP(MW1,Register,63,FALSE))))</f>
        <v/>
      </c>
      <c r="MW65" s="15" t="s">
        <v>20</v>
      </c>
      <c r="MX65" s="7" t="str">
        <f t="shared" ref="MX65" si="15846">"5." &amp; MZ$1&amp; ".6.4."</f>
        <v>5.121.6.4.</v>
      </c>
      <c r="MY65" s="14" t="str">
        <f>IF(ISBLANK(MZ1),"",IF(VLOOKUP(MZ1,Register,63,FALSE)=0,"",(VLOOKUP(MZ1,Register,63,FALSE))))</f>
        <v/>
      </c>
      <c r="MZ65" s="15" t="s">
        <v>20</v>
      </c>
      <c r="NA65" s="7" t="str">
        <f t="shared" ref="NA65" si="15847">"5." &amp; NC$1&amp; ".6.4."</f>
        <v>5.122.6.4.</v>
      </c>
      <c r="NB65" s="14" t="str">
        <f>IF(ISBLANK(NC1),"",IF(VLOOKUP(NC1,Register,63,FALSE)=0,"",(VLOOKUP(NC1,Register,63,FALSE))))</f>
        <v/>
      </c>
      <c r="NC65" s="15" t="s">
        <v>20</v>
      </c>
      <c r="ND65" s="7" t="str">
        <f t="shared" ref="ND65" si="15848">"5." &amp; NF$1&amp; ".6.4."</f>
        <v>5.123.6.4.</v>
      </c>
      <c r="NE65" s="14" t="str">
        <f>IF(ISBLANK(NF1),"",IF(VLOOKUP(NF1,Register,63,FALSE)=0,"",(VLOOKUP(NF1,Register,63,FALSE))))</f>
        <v/>
      </c>
      <c r="NF65" s="15" t="s">
        <v>20</v>
      </c>
      <c r="NG65" s="7" t="str">
        <f t="shared" ref="NG65" si="15849">"5." &amp; NI$1&amp; ".6.4."</f>
        <v>5.124.6.4.</v>
      </c>
      <c r="NH65" s="14" t="str">
        <f>IF(ISBLANK(NI1),"",IF(VLOOKUP(NI1,Register,63,FALSE)=0,"",(VLOOKUP(NI1,Register,63,FALSE))))</f>
        <v/>
      </c>
      <c r="NI65" s="15" t="s">
        <v>20</v>
      </c>
      <c r="NJ65" s="7" t="str">
        <f t="shared" ref="NJ65" si="15850">"5." &amp; NL$1&amp; ".6.4."</f>
        <v>5.125.6.4.</v>
      </c>
      <c r="NK65" s="14" t="str">
        <f>IF(ISBLANK(NL1),"",IF(VLOOKUP(NL1,Register,63,FALSE)=0,"",(VLOOKUP(NL1,Register,63,FALSE))))</f>
        <v/>
      </c>
      <c r="NL65" s="15" t="s">
        <v>20</v>
      </c>
      <c r="NM65" s="7" t="str">
        <f t="shared" ref="NM65" si="15851">"5." &amp; NO$1&amp; ".6.4."</f>
        <v>5.126.6.4.</v>
      </c>
      <c r="NN65" s="14" t="str">
        <f>IF(ISBLANK(NO1),"",IF(VLOOKUP(NO1,Register,63,FALSE)=0,"",(VLOOKUP(NO1,Register,63,FALSE))))</f>
        <v/>
      </c>
      <c r="NO65" s="15" t="s">
        <v>20</v>
      </c>
      <c r="NP65" s="7" t="str">
        <f t="shared" ref="NP65" si="15852">"5." &amp; NR$1&amp; ".6.4."</f>
        <v>5.127.6.4.</v>
      </c>
      <c r="NQ65" s="14" t="str">
        <f>IF(ISBLANK(NR1),"",IF(VLOOKUP(NR1,Register,63,FALSE)=0,"",(VLOOKUP(NR1,Register,63,FALSE))))</f>
        <v/>
      </c>
      <c r="NR65" s="15" t="s">
        <v>20</v>
      </c>
      <c r="NS65" s="7" t="str">
        <f t="shared" ref="NS65" si="15853">"5." &amp; NU$1&amp; ".6.4."</f>
        <v>5.128.6.4.</v>
      </c>
      <c r="NT65" s="14" t="str">
        <f>IF(ISBLANK(NU1),"",IF(VLOOKUP(NU1,Register,63,FALSE)=0,"",(VLOOKUP(NU1,Register,63,FALSE))))</f>
        <v/>
      </c>
      <c r="NU65" s="15" t="s">
        <v>20</v>
      </c>
      <c r="NV65" s="7" t="str">
        <f t="shared" ref="NV65" si="15854">"5." &amp; NX$1&amp; ".6.4."</f>
        <v>5.129.6.4.</v>
      </c>
      <c r="NW65" s="14" t="str">
        <f>IF(ISBLANK(NX1),"",IF(VLOOKUP(NX1,Register,63,FALSE)=0,"",(VLOOKUP(NX1,Register,63,FALSE))))</f>
        <v/>
      </c>
      <c r="NX65" s="15" t="s">
        <v>20</v>
      </c>
      <c r="NY65" s="7" t="str">
        <f t="shared" ref="NY65" si="15855">"5." &amp; OA$1&amp; ".6.4."</f>
        <v>5.130.6.4.</v>
      </c>
      <c r="NZ65" s="14" t="str">
        <f>IF(ISBLANK(OA1),"",IF(VLOOKUP(OA1,Register,63,FALSE)=0,"",(VLOOKUP(OA1,Register,63,FALSE))))</f>
        <v/>
      </c>
      <c r="OA65" s="15" t="s">
        <v>20</v>
      </c>
      <c r="OB65" s="7" t="str">
        <f t="shared" ref="OB65" si="15856">"5." &amp; OD$1&amp; ".6.4."</f>
        <v>5.131.6.4.</v>
      </c>
      <c r="OC65" s="14" t="str">
        <f>IF(ISBLANK(OD1),"",IF(VLOOKUP(OD1,Register,63,FALSE)=0,"",(VLOOKUP(OD1,Register,63,FALSE))))</f>
        <v/>
      </c>
      <c r="OD65" s="15" t="s">
        <v>20</v>
      </c>
      <c r="OE65" s="7" t="str">
        <f t="shared" ref="OE65" si="15857">"5." &amp; OG$1&amp; ".6.4."</f>
        <v>5.132.6.4.</v>
      </c>
      <c r="OF65" s="14" t="str">
        <f>IF(ISBLANK(OG1),"",IF(VLOOKUP(OG1,Register,63,FALSE)=0,"",(VLOOKUP(OG1,Register,63,FALSE))))</f>
        <v/>
      </c>
      <c r="OG65" s="15" t="s">
        <v>20</v>
      </c>
      <c r="OH65" s="7" t="str">
        <f t="shared" ref="OH65" si="15858">"5." &amp; OJ$1&amp; ".6.4."</f>
        <v>5.133.6.4.</v>
      </c>
      <c r="OI65" s="14" t="str">
        <f>IF(ISBLANK(OJ1),"",IF(VLOOKUP(OJ1,Register,63,FALSE)=0,"",(VLOOKUP(OJ1,Register,63,FALSE))))</f>
        <v/>
      </c>
      <c r="OJ65" s="15" t="s">
        <v>20</v>
      </c>
      <c r="OK65" s="7" t="str">
        <f t="shared" ref="OK65" si="15859">"5." &amp; OM$1&amp; ".6.4."</f>
        <v>5.134.6.4.</v>
      </c>
      <c r="OL65" s="14" t="str">
        <f>IF(ISBLANK(OM1),"",IF(VLOOKUP(OM1,Register,63,FALSE)=0,"",(VLOOKUP(OM1,Register,63,FALSE))))</f>
        <v/>
      </c>
      <c r="OM65" s="15" t="s">
        <v>20</v>
      </c>
      <c r="ON65" s="7" t="str">
        <f t="shared" ref="ON65" si="15860">"5." &amp; OP$1&amp; ".6.4."</f>
        <v>5.135.6.4.</v>
      </c>
      <c r="OO65" s="14" t="str">
        <f>IF(ISBLANK(OP1),"",IF(VLOOKUP(OP1,Register,63,FALSE)=0,"",(VLOOKUP(OP1,Register,63,FALSE))))</f>
        <v/>
      </c>
      <c r="OP65" s="15" t="s">
        <v>20</v>
      </c>
      <c r="OQ65" s="7" t="str">
        <f t="shared" ref="OQ65" si="15861">"5." &amp; OS$1&amp; ".6.4."</f>
        <v>5.136.6.4.</v>
      </c>
      <c r="OR65" s="14" t="str">
        <f>IF(ISBLANK(OS1),"",IF(VLOOKUP(OS1,Register,63,FALSE)=0,"",(VLOOKUP(OS1,Register,63,FALSE))))</f>
        <v/>
      </c>
      <c r="OS65" s="15" t="s">
        <v>20</v>
      </c>
      <c r="OT65" s="7" t="str">
        <f t="shared" ref="OT65" si="15862">"5." &amp; OV$1&amp; ".6.4."</f>
        <v>5.137.6.4.</v>
      </c>
      <c r="OU65" s="14" t="str">
        <f>IF(ISBLANK(OV1),"",IF(VLOOKUP(OV1,Register,63,FALSE)=0,"",(VLOOKUP(OV1,Register,63,FALSE))))</f>
        <v/>
      </c>
      <c r="OV65" s="15" t="s">
        <v>20</v>
      </c>
      <c r="OW65" s="7" t="str">
        <f t="shared" ref="OW65" si="15863">"5." &amp; OY$1&amp; ".6.4."</f>
        <v>5.138.6.4.</v>
      </c>
      <c r="OX65" s="14" t="str">
        <f>IF(ISBLANK(OY1),"",IF(VLOOKUP(OY1,Register,63,FALSE)=0,"",(VLOOKUP(OY1,Register,63,FALSE))))</f>
        <v/>
      </c>
      <c r="OY65" s="15" t="s">
        <v>20</v>
      </c>
      <c r="OZ65" s="7" t="str">
        <f t="shared" ref="OZ65" si="15864">"5." &amp; PB$1&amp; ".6.4."</f>
        <v>5.139.6.4.</v>
      </c>
      <c r="PA65" s="14" t="str">
        <f>IF(ISBLANK(PB1),"",IF(VLOOKUP(PB1,Register,63,FALSE)=0,"",(VLOOKUP(PB1,Register,63,FALSE))))</f>
        <v/>
      </c>
      <c r="PB65" s="15" t="s">
        <v>20</v>
      </c>
      <c r="PC65" s="7" t="str">
        <f t="shared" ref="PC65" si="15865">"5." &amp; PE$1&amp; ".6.4."</f>
        <v>5.140.6.4.</v>
      </c>
      <c r="PD65" s="14" t="str">
        <f>IF(ISBLANK(PE1),"",IF(VLOOKUP(PE1,Register,63,FALSE)=0,"",(VLOOKUP(PE1,Register,63,FALSE))))</f>
        <v/>
      </c>
      <c r="PE65" s="15" t="s">
        <v>20</v>
      </c>
      <c r="PF65" s="7" t="str">
        <f t="shared" ref="PF65" si="15866">"5." &amp; PH$1&amp; ".6.4."</f>
        <v>5.141.6.4.</v>
      </c>
      <c r="PG65" s="14" t="str">
        <f>IF(ISBLANK(PH1),"",IF(VLOOKUP(PH1,Register,63,FALSE)=0,"",(VLOOKUP(PH1,Register,63,FALSE))))</f>
        <v/>
      </c>
      <c r="PH65" s="15" t="s">
        <v>20</v>
      </c>
      <c r="PI65" s="7" t="str">
        <f t="shared" ref="PI65" si="15867">"5." &amp; PK$1&amp; ".6.4."</f>
        <v>5.142.6.4.</v>
      </c>
      <c r="PJ65" s="14" t="str">
        <f>IF(ISBLANK(PK1),"",IF(VLOOKUP(PK1,Register,63,FALSE)=0,"",(VLOOKUP(PK1,Register,63,FALSE))))</f>
        <v/>
      </c>
      <c r="PK65" s="15" t="s">
        <v>20</v>
      </c>
      <c r="PL65" s="7" t="str">
        <f t="shared" ref="PL65" si="15868">"5." &amp; PN$1&amp; ".6.4."</f>
        <v>5.143.6.4.</v>
      </c>
      <c r="PM65" s="14" t="str">
        <f>IF(ISBLANK(PN1),"",IF(VLOOKUP(PN1,Register,63,FALSE)=0,"",(VLOOKUP(PN1,Register,63,FALSE))))</f>
        <v/>
      </c>
      <c r="PN65" s="15" t="s">
        <v>20</v>
      </c>
      <c r="PO65" s="7" t="str">
        <f t="shared" ref="PO65" si="15869">"5." &amp; PQ$1&amp; ".6.4."</f>
        <v>5.144.6.4.</v>
      </c>
      <c r="PP65" s="14" t="str">
        <f>IF(ISBLANK(PQ1),"",IF(VLOOKUP(PQ1,Register,63,FALSE)=0,"",(VLOOKUP(PQ1,Register,63,FALSE))))</f>
        <v/>
      </c>
      <c r="PQ65" s="15" t="s">
        <v>20</v>
      </c>
      <c r="PR65" s="7" t="str">
        <f t="shared" ref="PR65" si="15870">"5." &amp; PT$1&amp; ".6.4."</f>
        <v>5.145.6.4.</v>
      </c>
      <c r="PS65" s="14" t="str">
        <f>IF(ISBLANK(PT1),"",IF(VLOOKUP(PT1,Register,63,FALSE)=0,"",(VLOOKUP(PT1,Register,63,FALSE))))</f>
        <v/>
      </c>
      <c r="PT65" s="15" t="s">
        <v>20</v>
      </c>
      <c r="PU65" s="7" t="str">
        <f t="shared" ref="PU65" si="15871">"5." &amp; PW$1&amp; ".6.4."</f>
        <v>5.146.6.4.</v>
      </c>
      <c r="PV65" s="14" t="str">
        <f>IF(ISBLANK(PW1),"",IF(VLOOKUP(PW1,Register,63,FALSE)=0,"",(VLOOKUP(PW1,Register,63,FALSE))))</f>
        <v/>
      </c>
      <c r="PW65" s="15" t="s">
        <v>20</v>
      </c>
      <c r="PX65" s="7" t="str">
        <f t="shared" ref="PX65" si="15872">"5." &amp; PZ$1&amp; ".6.4."</f>
        <v>5.147.6.4.</v>
      </c>
      <c r="PY65" s="14" t="str">
        <f>IF(ISBLANK(PZ1),"",IF(VLOOKUP(PZ1,Register,63,FALSE)=0,"",(VLOOKUP(PZ1,Register,63,FALSE))))</f>
        <v/>
      </c>
      <c r="PZ65" s="15" t="s">
        <v>20</v>
      </c>
      <c r="QA65" s="7" t="str">
        <f t="shared" ref="QA65" si="15873">"5." &amp; QC$1&amp; ".6.4."</f>
        <v>5.148.6.4.</v>
      </c>
      <c r="QB65" s="14" t="str">
        <f>IF(ISBLANK(QC1),"",IF(VLOOKUP(QC1,Register,63,FALSE)=0,"",(VLOOKUP(QC1,Register,63,FALSE))))</f>
        <v/>
      </c>
      <c r="QC65" s="15" t="s">
        <v>20</v>
      </c>
      <c r="QD65" s="7" t="str">
        <f t="shared" ref="QD65" si="15874">"5." &amp; QF$1&amp; ".6.4."</f>
        <v>5.149.6.4.</v>
      </c>
      <c r="QE65" s="14" t="str">
        <f>IF(ISBLANK(QF1),"",IF(VLOOKUP(QF1,Register,63,FALSE)=0,"",(VLOOKUP(QF1,Register,63,FALSE))))</f>
        <v/>
      </c>
      <c r="QF65" s="15" t="s">
        <v>20</v>
      </c>
      <c r="QG65" s="7" t="str">
        <f t="shared" ref="QG65" si="15875">"5." &amp; QI$1&amp; ".6.4."</f>
        <v>5.150.6.4.</v>
      </c>
      <c r="QH65" s="14" t="str">
        <f>IF(ISBLANK(QI1),"",IF(VLOOKUP(QI1,Register,63,FALSE)=0,"",(VLOOKUP(QI1,Register,63,FALSE))))</f>
        <v/>
      </c>
      <c r="QI65" s="15" t="s">
        <v>20</v>
      </c>
      <c r="QJ65" s="7" t="str">
        <f t="shared" ref="QJ65" si="15876">"5." &amp; QL$1&amp; ".6.4."</f>
        <v>5.151.6.4.</v>
      </c>
      <c r="QK65" s="14" t="str">
        <f>IF(ISBLANK(QL1),"",IF(VLOOKUP(QL1,Register,63,FALSE)=0,"",(VLOOKUP(QL1,Register,63,FALSE))))</f>
        <v/>
      </c>
      <c r="QL65" s="15" t="s">
        <v>20</v>
      </c>
      <c r="QM65" s="7" t="str">
        <f t="shared" ref="QM65" si="15877">"5." &amp; QO$1&amp; ".6.4."</f>
        <v>5.152.6.4.</v>
      </c>
      <c r="QN65" s="14" t="str">
        <f>IF(ISBLANK(QO1),"",IF(VLOOKUP(QO1,Register,63,FALSE)=0,"",(VLOOKUP(QO1,Register,63,FALSE))))</f>
        <v/>
      </c>
      <c r="QO65" s="15" t="s">
        <v>20</v>
      </c>
      <c r="QP65" s="7" t="str">
        <f t="shared" ref="QP65" si="15878">"5." &amp; QR$1&amp; ".6.4."</f>
        <v>5.153.6.4.</v>
      </c>
      <c r="QQ65" s="14" t="str">
        <f>IF(ISBLANK(QR1),"",IF(VLOOKUP(QR1,Register,63,FALSE)=0,"",(VLOOKUP(QR1,Register,63,FALSE))))</f>
        <v/>
      </c>
      <c r="QR65" s="15" t="s">
        <v>20</v>
      </c>
      <c r="QS65" s="7" t="str">
        <f t="shared" ref="QS65" si="15879">"5." &amp; QU$1&amp; ".6.4."</f>
        <v>5.154.6.4.</v>
      </c>
      <c r="QT65" s="14" t="str">
        <f>IF(ISBLANK(QU1),"",IF(VLOOKUP(QU1,Register,63,FALSE)=0,"",(VLOOKUP(QU1,Register,63,FALSE))))</f>
        <v/>
      </c>
      <c r="QU65" s="15" t="s">
        <v>20</v>
      </c>
      <c r="QV65" s="7" t="str">
        <f t="shared" ref="QV65" si="15880">"5." &amp; QX$1&amp; ".6.4."</f>
        <v>5.155.6.4.</v>
      </c>
      <c r="QW65" s="14" t="str">
        <f>IF(ISBLANK(QX1),"",IF(VLOOKUP(QX1,Register,63,FALSE)=0,"",(VLOOKUP(QX1,Register,63,FALSE))))</f>
        <v/>
      </c>
      <c r="QX65" s="15" t="s">
        <v>20</v>
      </c>
      <c r="QY65" s="7" t="str">
        <f t="shared" ref="QY65" si="15881">"5." &amp; RA$1&amp; ".6.4."</f>
        <v>5.156.6.4.</v>
      </c>
      <c r="QZ65" s="14" t="str">
        <f>IF(ISBLANK(RA1),"",IF(VLOOKUP(RA1,Register,63,FALSE)=0,"",(VLOOKUP(RA1,Register,63,FALSE))))</f>
        <v/>
      </c>
      <c r="RA65" s="15" t="s">
        <v>20</v>
      </c>
      <c r="RB65" s="7" t="str">
        <f t="shared" ref="RB65" si="15882">"5." &amp; RD$1&amp; ".6.4."</f>
        <v>5.157.6.4.</v>
      </c>
      <c r="RC65" s="14" t="str">
        <f>IF(ISBLANK(RD1),"",IF(VLOOKUP(RD1,Register,63,FALSE)=0,"",(VLOOKUP(RD1,Register,63,FALSE))))</f>
        <v/>
      </c>
      <c r="RD65" s="15" t="s">
        <v>20</v>
      </c>
      <c r="RE65" s="7" t="str">
        <f t="shared" ref="RE65" si="15883">"5." &amp; RG$1&amp; ".6.4."</f>
        <v>5.158.6.4.</v>
      </c>
      <c r="RF65" s="14" t="str">
        <f>IF(ISBLANK(RG1),"",IF(VLOOKUP(RG1,Register,63,FALSE)=0,"",(VLOOKUP(RG1,Register,63,FALSE))))</f>
        <v/>
      </c>
      <c r="RG65" s="15" t="s">
        <v>20</v>
      </c>
      <c r="RH65" s="7" t="str">
        <f t="shared" ref="RH65" si="15884">"5." &amp; RJ$1&amp; ".6.4."</f>
        <v>5.159.6.4.</v>
      </c>
      <c r="RI65" s="14" t="str">
        <f>IF(ISBLANK(RJ1),"",IF(VLOOKUP(RJ1,Register,63,FALSE)=0,"",(VLOOKUP(RJ1,Register,63,FALSE))))</f>
        <v/>
      </c>
      <c r="RJ65" s="15" t="s">
        <v>20</v>
      </c>
      <c r="RK65" s="7" t="str">
        <f t="shared" ref="RK65" si="15885">"5." &amp; RM$1&amp; ".6.4."</f>
        <v>5.160.6.4.</v>
      </c>
      <c r="RL65" s="14" t="str">
        <f>IF(ISBLANK(RM1),"",IF(VLOOKUP(RM1,Register,63,FALSE)=0,"",(VLOOKUP(RM1,Register,63,FALSE))))</f>
        <v/>
      </c>
      <c r="RM65" s="15" t="s">
        <v>20</v>
      </c>
      <c r="RN65" s="7" t="str">
        <f t="shared" ref="RN65" si="15886">"5." &amp; RP$1&amp; ".6.4."</f>
        <v>5.161.6.4.</v>
      </c>
      <c r="RO65" s="14" t="str">
        <f>IF(ISBLANK(RP1),"",IF(VLOOKUP(RP1,Register,63,FALSE)=0,"",(VLOOKUP(RP1,Register,63,FALSE))))</f>
        <v/>
      </c>
      <c r="RP65" s="15" t="s">
        <v>20</v>
      </c>
      <c r="RQ65" s="7" t="str">
        <f t="shared" ref="RQ65" si="15887">"5." &amp; RS$1&amp; ".6.4."</f>
        <v>5.162.6.4.</v>
      </c>
      <c r="RR65" s="14" t="str">
        <f>IF(ISBLANK(RS1),"",IF(VLOOKUP(RS1,Register,63,FALSE)=0,"",(VLOOKUP(RS1,Register,63,FALSE))))</f>
        <v/>
      </c>
      <c r="RS65" s="15" t="s">
        <v>20</v>
      </c>
      <c r="RT65" s="7" t="str">
        <f t="shared" ref="RT65" si="15888">"5." &amp; RV$1&amp; ".6.4."</f>
        <v>5.163.6.4.</v>
      </c>
      <c r="RU65" s="14" t="str">
        <f>IF(ISBLANK(RV1),"",IF(VLOOKUP(RV1,Register,63,FALSE)=0,"",(VLOOKUP(RV1,Register,63,FALSE))))</f>
        <v/>
      </c>
      <c r="RV65" s="15" t="s">
        <v>20</v>
      </c>
      <c r="RW65" s="7" t="str">
        <f t="shared" ref="RW65" si="15889">"5." &amp; RY$1&amp; ".6.4."</f>
        <v>5.164.6.4.</v>
      </c>
      <c r="RX65" s="14" t="str">
        <f>IF(ISBLANK(RY1),"",IF(VLOOKUP(RY1,Register,63,FALSE)=0,"",(VLOOKUP(RY1,Register,63,FALSE))))</f>
        <v/>
      </c>
      <c r="RY65" s="15" t="s">
        <v>20</v>
      </c>
      <c r="RZ65" s="7" t="str">
        <f t="shared" ref="RZ65" si="15890">"5." &amp; SB$1&amp; ".6.4."</f>
        <v>5.165.6.4.</v>
      </c>
      <c r="SA65" s="14" t="str">
        <f>IF(ISBLANK(SB1),"",IF(VLOOKUP(SB1,Register,63,FALSE)=0,"",(VLOOKUP(SB1,Register,63,FALSE))))</f>
        <v/>
      </c>
      <c r="SB65" s="15" t="s">
        <v>20</v>
      </c>
      <c r="SC65" s="7" t="str">
        <f t="shared" ref="SC65" si="15891">"5." &amp; SE$1&amp; ".6.4."</f>
        <v>5.166.6.4.</v>
      </c>
      <c r="SD65" s="14" t="str">
        <f>IF(ISBLANK(SE1),"",IF(VLOOKUP(SE1,Register,63,FALSE)=0,"",(VLOOKUP(SE1,Register,63,FALSE))))</f>
        <v/>
      </c>
      <c r="SE65" s="15" t="s">
        <v>20</v>
      </c>
      <c r="SF65" s="7" t="str">
        <f t="shared" ref="SF65" si="15892">"5." &amp; SH$1&amp; ".6.4."</f>
        <v>5.167.6.4.</v>
      </c>
      <c r="SG65" s="14" t="str">
        <f>IF(ISBLANK(SH1),"",IF(VLOOKUP(SH1,Register,63,FALSE)=0,"",(VLOOKUP(SH1,Register,63,FALSE))))</f>
        <v/>
      </c>
      <c r="SH65" s="15" t="s">
        <v>20</v>
      </c>
      <c r="SI65" s="7" t="str">
        <f t="shared" ref="SI65" si="15893">"5." &amp; SK$1&amp; ".6.4."</f>
        <v>5.168.6.4.</v>
      </c>
      <c r="SJ65" s="14" t="str">
        <f>IF(ISBLANK(SK1),"",IF(VLOOKUP(SK1,Register,63,FALSE)=0,"",(VLOOKUP(SK1,Register,63,FALSE))))</f>
        <v/>
      </c>
      <c r="SK65" s="15" t="s">
        <v>20</v>
      </c>
      <c r="SL65" s="7" t="str">
        <f t="shared" ref="SL65" si="15894">"5." &amp; SN$1&amp; ".6.4."</f>
        <v>5.169.6.4.</v>
      </c>
      <c r="SM65" s="14" t="str">
        <f>IF(ISBLANK(SN1),"",IF(VLOOKUP(SN1,Register,63,FALSE)=0,"",(VLOOKUP(SN1,Register,63,FALSE))))</f>
        <v/>
      </c>
      <c r="SN65" s="15" t="s">
        <v>20</v>
      </c>
      <c r="SO65" s="7" t="str">
        <f t="shared" ref="SO65" si="15895">"5." &amp; SQ$1&amp; ".6.4."</f>
        <v>5.170.6.4.</v>
      </c>
      <c r="SP65" s="14" t="str">
        <f>IF(ISBLANK(SQ1),"",IF(VLOOKUP(SQ1,Register,63,FALSE)=0,"",(VLOOKUP(SQ1,Register,63,FALSE))))</f>
        <v/>
      </c>
      <c r="SQ65" s="15" t="s">
        <v>20</v>
      </c>
      <c r="SR65" s="7" t="str">
        <f t="shared" ref="SR65" si="15896">"5." &amp; ST$1&amp; ".6.4."</f>
        <v>5.171.6.4.</v>
      </c>
      <c r="SS65" s="14" t="str">
        <f>IF(ISBLANK(ST1),"",IF(VLOOKUP(ST1,Register,63,FALSE)=0,"",(VLOOKUP(ST1,Register,63,FALSE))))</f>
        <v/>
      </c>
      <c r="ST65" s="15" t="s">
        <v>20</v>
      </c>
      <c r="SU65" s="7" t="str">
        <f t="shared" ref="SU65" si="15897">"5." &amp; SW$1&amp; ".6.4."</f>
        <v>5.172.6.4.</v>
      </c>
      <c r="SV65" s="14" t="str">
        <f>IF(ISBLANK(SW1),"",IF(VLOOKUP(SW1,Register,63,FALSE)=0,"",(VLOOKUP(SW1,Register,63,FALSE))))</f>
        <v/>
      </c>
      <c r="SW65" s="15" t="s">
        <v>20</v>
      </c>
      <c r="SX65" s="7" t="str">
        <f t="shared" ref="SX65" si="15898">"5." &amp; SZ$1&amp; ".6.4."</f>
        <v>5.173.6.4.</v>
      </c>
      <c r="SY65" s="14" t="str">
        <f>IF(ISBLANK(SZ1),"",IF(VLOOKUP(SZ1,Register,63,FALSE)=0,"",(VLOOKUP(SZ1,Register,63,FALSE))))</f>
        <v/>
      </c>
      <c r="SZ65" s="15" t="s">
        <v>20</v>
      </c>
      <c r="TA65" s="7" t="str">
        <f t="shared" ref="TA65" si="15899">"5." &amp; TC$1&amp; ".6.4."</f>
        <v>5.174.6.4.</v>
      </c>
      <c r="TB65" s="14" t="str">
        <f>IF(ISBLANK(TC1),"",IF(VLOOKUP(TC1,Register,63,FALSE)=0,"",(VLOOKUP(TC1,Register,63,FALSE))))</f>
        <v/>
      </c>
      <c r="TC65" s="15" t="s">
        <v>20</v>
      </c>
      <c r="TD65" s="7" t="str">
        <f t="shared" ref="TD65" si="15900">"5." &amp; TF$1&amp; ".6.4."</f>
        <v>5.175.6.4.</v>
      </c>
      <c r="TE65" s="14" t="str">
        <f>IF(ISBLANK(TF1),"",IF(VLOOKUP(TF1,Register,63,FALSE)=0,"",(VLOOKUP(TF1,Register,63,FALSE))))</f>
        <v/>
      </c>
      <c r="TF65" s="15" t="s">
        <v>20</v>
      </c>
      <c r="TG65" s="7" t="str">
        <f t="shared" ref="TG65" si="15901">"5." &amp; TI$1&amp; ".6.4."</f>
        <v>5.176.6.4.</v>
      </c>
      <c r="TH65" s="14" t="str">
        <f>IF(ISBLANK(TI1),"",IF(VLOOKUP(TI1,Register,63,FALSE)=0,"",(VLOOKUP(TI1,Register,63,FALSE))))</f>
        <v/>
      </c>
      <c r="TI65" s="15" t="s">
        <v>20</v>
      </c>
      <c r="TJ65" s="7" t="str">
        <f t="shared" ref="TJ65" si="15902">"5." &amp; TL$1&amp; ".6.4."</f>
        <v>5.177.6.4.</v>
      </c>
      <c r="TK65" s="14" t="str">
        <f>IF(ISBLANK(TL1),"",IF(VLOOKUP(TL1,Register,63,FALSE)=0,"",(VLOOKUP(TL1,Register,63,FALSE))))</f>
        <v/>
      </c>
      <c r="TL65" s="15" t="s">
        <v>20</v>
      </c>
      <c r="TM65" s="7" t="str">
        <f t="shared" ref="TM65" si="15903">"5." &amp; TO$1&amp; ".6.4."</f>
        <v>5.178.6.4.</v>
      </c>
      <c r="TN65" s="14" t="str">
        <f>IF(ISBLANK(TO1),"",IF(VLOOKUP(TO1,Register,63,FALSE)=0,"",(VLOOKUP(TO1,Register,63,FALSE))))</f>
        <v/>
      </c>
      <c r="TO65" s="15" t="s">
        <v>20</v>
      </c>
      <c r="TP65" s="7" t="str">
        <f t="shared" ref="TP65" si="15904">"5." &amp; TR$1&amp; ".6.4."</f>
        <v>5.179.6.4.</v>
      </c>
      <c r="TQ65" s="14" t="str">
        <f>IF(ISBLANK(TR1),"",IF(VLOOKUP(TR1,Register,63,FALSE)=0,"",(VLOOKUP(TR1,Register,63,FALSE))))</f>
        <v/>
      </c>
      <c r="TR65" s="15" t="s">
        <v>20</v>
      </c>
      <c r="TS65" s="7" t="str">
        <f t="shared" ref="TS65" si="15905">"5." &amp; TU$1&amp; ".6.4."</f>
        <v>5.180.6.4.</v>
      </c>
      <c r="TT65" s="14" t="str">
        <f>IF(ISBLANK(TU1),"",IF(VLOOKUP(TU1,Register,63,FALSE)=0,"",(VLOOKUP(TU1,Register,63,FALSE))))</f>
        <v/>
      </c>
      <c r="TU65" s="15" t="s">
        <v>20</v>
      </c>
      <c r="TV65" s="7" t="str">
        <f t="shared" ref="TV65" si="15906">"5." &amp; TX$1&amp; ".6.4."</f>
        <v>5.181.6.4.</v>
      </c>
      <c r="TW65" s="14" t="str">
        <f>IF(ISBLANK(TX1),"",IF(VLOOKUP(TX1,Register,63,FALSE)=0,"",(VLOOKUP(TX1,Register,63,FALSE))))</f>
        <v/>
      </c>
      <c r="TX65" s="15" t="s">
        <v>20</v>
      </c>
      <c r="TY65" s="7" t="str">
        <f t="shared" ref="TY65" si="15907">"5." &amp; UA$1&amp; ".6.4."</f>
        <v>5.182.6.4.</v>
      </c>
      <c r="TZ65" s="14" t="str">
        <f>IF(ISBLANK(UA1),"",IF(VLOOKUP(UA1,Register,63,FALSE)=0,"",(VLOOKUP(UA1,Register,63,FALSE))))</f>
        <v/>
      </c>
      <c r="UA65" s="15" t="s">
        <v>20</v>
      </c>
      <c r="UB65" s="7" t="str">
        <f t="shared" ref="UB65" si="15908">"5." &amp; UD$1&amp; ".6.4."</f>
        <v>5.183.6.4.</v>
      </c>
      <c r="UC65" s="14" t="str">
        <f>IF(ISBLANK(UD1),"",IF(VLOOKUP(UD1,Register,63,FALSE)=0,"",(VLOOKUP(UD1,Register,63,FALSE))))</f>
        <v/>
      </c>
      <c r="UD65" s="15" t="s">
        <v>20</v>
      </c>
      <c r="UE65" s="7" t="str">
        <f t="shared" ref="UE65" si="15909">"5." &amp; UG$1&amp; ".6.4."</f>
        <v>5.184.6.4.</v>
      </c>
      <c r="UF65" s="14" t="str">
        <f>IF(ISBLANK(UG1),"",IF(VLOOKUP(UG1,Register,63,FALSE)=0,"",(VLOOKUP(UG1,Register,63,FALSE))))</f>
        <v/>
      </c>
      <c r="UG65" s="15" t="s">
        <v>20</v>
      </c>
      <c r="UH65" s="7" t="str">
        <f t="shared" ref="UH65" si="15910">"5." &amp; UJ$1&amp; ".6.4."</f>
        <v>5.185.6.4.</v>
      </c>
      <c r="UI65" s="14" t="str">
        <f>IF(ISBLANK(UJ1),"",IF(VLOOKUP(UJ1,Register,63,FALSE)=0,"",(VLOOKUP(UJ1,Register,63,FALSE))))</f>
        <v/>
      </c>
      <c r="UJ65" s="15" t="s">
        <v>20</v>
      </c>
      <c r="UK65" s="7" t="str">
        <f t="shared" ref="UK65" si="15911">"5." &amp; UM$1&amp; ".6.4."</f>
        <v>5.186.6.4.</v>
      </c>
      <c r="UL65" s="14" t="str">
        <f>IF(ISBLANK(UM1),"",IF(VLOOKUP(UM1,Register,63,FALSE)=0,"",(VLOOKUP(UM1,Register,63,FALSE))))</f>
        <v/>
      </c>
      <c r="UM65" s="15" t="s">
        <v>20</v>
      </c>
      <c r="UN65" s="7" t="str">
        <f t="shared" ref="UN65" si="15912">"5." &amp; UP$1&amp; ".6.4."</f>
        <v>5.187.6.4.</v>
      </c>
      <c r="UO65" s="14" t="str">
        <f>IF(ISBLANK(UP1),"",IF(VLOOKUP(UP1,Register,63,FALSE)=0,"",(VLOOKUP(UP1,Register,63,FALSE))))</f>
        <v/>
      </c>
      <c r="UP65" s="15" t="s">
        <v>20</v>
      </c>
      <c r="UQ65" s="7" t="str">
        <f t="shared" ref="UQ65" si="15913">"5." &amp; US$1&amp; ".6.4."</f>
        <v>5.188.6.4.</v>
      </c>
      <c r="UR65" s="14" t="str">
        <f>IF(ISBLANK(US1),"",IF(VLOOKUP(US1,Register,63,FALSE)=0,"",(VLOOKUP(US1,Register,63,FALSE))))</f>
        <v/>
      </c>
      <c r="US65" s="15" t="s">
        <v>20</v>
      </c>
      <c r="UT65" s="7" t="str">
        <f t="shared" ref="UT65" si="15914">"5." &amp; UV$1&amp; ".6.4."</f>
        <v>5.189.6.4.</v>
      </c>
      <c r="UU65" s="14" t="str">
        <f>IF(ISBLANK(UV1),"",IF(VLOOKUP(UV1,Register,63,FALSE)=0,"",(VLOOKUP(UV1,Register,63,FALSE))))</f>
        <v/>
      </c>
      <c r="UV65" s="15" t="s">
        <v>20</v>
      </c>
      <c r="UW65" s="7" t="str">
        <f t="shared" ref="UW65" si="15915">"5." &amp; UY$1&amp; ".6.4."</f>
        <v>5.190.6.4.</v>
      </c>
      <c r="UX65" s="14" t="str">
        <f>IF(ISBLANK(UY1),"",IF(VLOOKUP(UY1,Register,63,FALSE)=0,"",(VLOOKUP(UY1,Register,63,FALSE))))</f>
        <v/>
      </c>
      <c r="UY65" s="15" t="s">
        <v>20</v>
      </c>
      <c r="UZ65" s="7" t="str">
        <f t="shared" ref="UZ65" si="15916">"5." &amp; VB$1&amp; ".6.4."</f>
        <v>5.191.6.4.</v>
      </c>
      <c r="VA65" s="14" t="str">
        <f>IF(ISBLANK(VB1),"",IF(VLOOKUP(VB1,Register,63,FALSE)=0,"",(VLOOKUP(VB1,Register,63,FALSE))))</f>
        <v/>
      </c>
      <c r="VB65" s="15" t="s">
        <v>20</v>
      </c>
      <c r="VC65" s="7" t="str">
        <f t="shared" ref="VC65" si="15917">"5." &amp; VE$1&amp; ".6.4."</f>
        <v>5.192.6.4.</v>
      </c>
      <c r="VD65" s="14" t="str">
        <f>IF(ISBLANK(VE1),"",IF(VLOOKUP(VE1,Register,63,FALSE)=0,"",(VLOOKUP(VE1,Register,63,FALSE))))</f>
        <v/>
      </c>
      <c r="VE65" s="15" t="s">
        <v>20</v>
      </c>
      <c r="VF65" s="7" t="str">
        <f t="shared" ref="VF65" si="15918">"5." &amp; VH$1&amp; ".6.4."</f>
        <v>5.193.6.4.</v>
      </c>
      <c r="VG65" s="14" t="str">
        <f>IF(ISBLANK(VH1),"",IF(VLOOKUP(VH1,Register,63,FALSE)=0,"",(VLOOKUP(VH1,Register,63,FALSE))))</f>
        <v/>
      </c>
      <c r="VH65" s="15" t="s">
        <v>20</v>
      </c>
      <c r="VI65" s="7" t="str">
        <f t="shared" ref="VI65" si="15919">"5." &amp; VK$1&amp; ".6.4."</f>
        <v>5.194.6.4.</v>
      </c>
      <c r="VJ65" s="14" t="str">
        <f>IF(ISBLANK(VK1),"",IF(VLOOKUP(VK1,Register,63,FALSE)=0,"",(VLOOKUP(VK1,Register,63,FALSE))))</f>
        <v/>
      </c>
      <c r="VK65" s="15" t="s">
        <v>20</v>
      </c>
      <c r="VL65" s="7" t="str">
        <f t="shared" ref="VL65" si="15920">"5." &amp; VN$1&amp; ".6.4."</f>
        <v>5.195.6.4.</v>
      </c>
      <c r="VM65" s="14" t="str">
        <f>IF(ISBLANK(VN1),"",IF(VLOOKUP(VN1,Register,63,FALSE)=0,"",(VLOOKUP(VN1,Register,63,FALSE))))</f>
        <v/>
      </c>
      <c r="VN65" s="15" t="s">
        <v>20</v>
      </c>
      <c r="VO65" s="7" t="str">
        <f t="shared" ref="VO65" si="15921">"5." &amp; VQ$1&amp; ".6.4."</f>
        <v>5.196.6.4.</v>
      </c>
      <c r="VP65" s="14" t="str">
        <f>IF(ISBLANK(VQ1),"",IF(VLOOKUP(VQ1,Register,63,FALSE)=0,"",(VLOOKUP(VQ1,Register,63,FALSE))))</f>
        <v/>
      </c>
      <c r="VQ65" s="15" t="s">
        <v>20</v>
      </c>
      <c r="VR65" s="7" t="str">
        <f t="shared" ref="VR65" si="15922">"5." &amp; VT$1&amp; ".6.4."</f>
        <v>5.197.6.4.</v>
      </c>
      <c r="VS65" s="14" t="str">
        <f>IF(ISBLANK(VT1),"",IF(VLOOKUP(VT1,Register,63,FALSE)=0,"",(VLOOKUP(VT1,Register,63,FALSE))))</f>
        <v/>
      </c>
      <c r="VT65" s="15" t="s">
        <v>20</v>
      </c>
      <c r="VU65" s="7" t="str">
        <f t="shared" ref="VU65" si="15923">"5." &amp; VW$1&amp; ".6.4."</f>
        <v>5.198.6.4.</v>
      </c>
      <c r="VV65" s="14" t="str">
        <f>IF(ISBLANK(VW1),"",IF(VLOOKUP(VW1,Register,63,FALSE)=0,"",(VLOOKUP(VW1,Register,63,FALSE))))</f>
        <v/>
      </c>
      <c r="VW65" s="15" t="s">
        <v>20</v>
      </c>
      <c r="VX65" s="7" t="str">
        <f t="shared" ref="VX65" si="15924">"5." &amp; VZ$1&amp; ".6.4."</f>
        <v>5.199.6.4.</v>
      </c>
      <c r="VY65" s="14" t="str">
        <f>IF(ISBLANK(VZ1),"",IF(VLOOKUP(VZ1,Register,63,FALSE)=0,"",(VLOOKUP(VZ1,Register,63,FALSE))))</f>
        <v/>
      </c>
      <c r="VZ65" s="15" t="s">
        <v>20</v>
      </c>
      <c r="WA65" s="7" t="str">
        <f t="shared" ref="WA65" si="15925">"5." &amp; WC$1&amp; ".6.4."</f>
        <v>5.200.6.4.</v>
      </c>
      <c r="WB65" s="14" t="str">
        <f>IF(ISBLANK(WC1),"",IF(VLOOKUP(WC1,Register,63,FALSE)=0,"",(VLOOKUP(WC1,Register,63,FALSE))))</f>
        <v/>
      </c>
      <c r="WC65" s="15" t="s">
        <v>20</v>
      </c>
      <c r="WD65" s="7" t="str">
        <f t="shared" ref="WD65" si="15926">"5." &amp; WF$1&amp; ".6.4."</f>
        <v>5.201.6.4.</v>
      </c>
      <c r="WE65" s="14" t="str">
        <f>IF(ISBLANK(WF1),"",IF(VLOOKUP(WF1,Register,63,FALSE)=0,"",(VLOOKUP(WF1,Register,63,FALSE))))</f>
        <v/>
      </c>
      <c r="WF65" s="15" t="s">
        <v>20</v>
      </c>
      <c r="WG65" s="7" t="str">
        <f t="shared" ref="WG65" si="15927">"5." &amp; WI$1&amp; ".6.4."</f>
        <v>5.202.6.4.</v>
      </c>
      <c r="WH65" s="14" t="str">
        <f>IF(ISBLANK(WI1),"",IF(VLOOKUP(WI1,Register,63,FALSE)=0,"",(VLOOKUP(WI1,Register,63,FALSE))))</f>
        <v/>
      </c>
      <c r="WI65" s="15" t="s">
        <v>20</v>
      </c>
      <c r="WJ65" s="7" t="str">
        <f t="shared" ref="WJ65" si="15928">"5." &amp; WL$1&amp; ".6.4."</f>
        <v>5.203.6.4.</v>
      </c>
      <c r="WK65" s="14" t="str">
        <f>IF(ISBLANK(WL1),"",IF(VLOOKUP(WL1,Register,63,FALSE)=0,"",(VLOOKUP(WL1,Register,63,FALSE))))</f>
        <v/>
      </c>
      <c r="WL65" s="15" t="s">
        <v>20</v>
      </c>
      <c r="WM65" s="7" t="str">
        <f t="shared" ref="WM65" si="15929">"5." &amp; WO$1&amp; ".6.4."</f>
        <v>5.204.6.4.</v>
      </c>
      <c r="WN65" s="14" t="str">
        <f>IF(ISBLANK(WO1),"",IF(VLOOKUP(WO1,Register,63,FALSE)=0,"",(VLOOKUP(WO1,Register,63,FALSE))))</f>
        <v/>
      </c>
      <c r="WO65" s="15" t="s">
        <v>20</v>
      </c>
      <c r="WP65" s="7" t="str">
        <f t="shared" ref="WP65" si="15930">"5." &amp; WR$1&amp; ".6.4."</f>
        <v>5.205.6.4.</v>
      </c>
      <c r="WQ65" s="14" t="str">
        <f>IF(ISBLANK(WR1),"",IF(VLOOKUP(WR1,Register,63,FALSE)=0,"",(VLOOKUP(WR1,Register,63,FALSE))))</f>
        <v/>
      </c>
      <c r="WR65" s="15" t="s">
        <v>20</v>
      </c>
      <c r="WS65" s="7" t="str">
        <f t="shared" ref="WS65" si="15931">"5." &amp; WU$1&amp; ".6.4."</f>
        <v>5.206.6.4.</v>
      </c>
      <c r="WT65" s="14" t="str">
        <f>IF(ISBLANK(WU1),"",IF(VLOOKUP(WU1,Register,63,FALSE)=0,"",(VLOOKUP(WU1,Register,63,FALSE))))</f>
        <v/>
      </c>
      <c r="WU65" s="15" t="s">
        <v>20</v>
      </c>
      <c r="WV65" s="7" t="str">
        <f t="shared" ref="WV65" si="15932">"5." &amp; WX$1&amp; ".6.4."</f>
        <v>5.207.6.4.</v>
      </c>
      <c r="WW65" s="14" t="str">
        <f>IF(ISBLANK(WX1),"",IF(VLOOKUP(WX1,Register,63,FALSE)=0,"",(VLOOKUP(WX1,Register,63,FALSE))))</f>
        <v/>
      </c>
      <c r="WX65" s="15" t="s">
        <v>20</v>
      </c>
      <c r="WY65" s="7" t="str">
        <f t="shared" ref="WY65" si="15933">"5." &amp; XA$1&amp; ".6.4."</f>
        <v>5.208.6.4.</v>
      </c>
      <c r="WZ65" s="14" t="str">
        <f>IF(ISBLANK(XA1),"",IF(VLOOKUP(XA1,Register,63,FALSE)=0,"",(VLOOKUP(XA1,Register,63,FALSE))))</f>
        <v/>
      </c>
      <c r="XA65" s="15" t="s">
        <v>20</v>
      </c>
      <c r="XB65" s="7" t="str">
        <f t="shared" ref="XB65" si="15934">"5." &amp; XD$1&amp; ".6.4."</f>
        <v>5.209.6.4.</v>
      </c>
      <c r="XC65" s="14" t="str">
        <f>IF(ISBLANK(XD1),"",IF(VLOOKUP(XD1,Register,63,FALSE)=0,"",(VLOOKUP(XD1,Register,63,FALSE))))</f>
        <v/>
      </c>
      <c r="XD65" s="15" t="s">
        <v>20</v>
      </c>
      <c r="XE65" s="7" t="str">
        <f t="shared" ref="XE65" si="15935">"5." &amp; XG$1&amp; ".6.4."</f>
        <v>5.210.6.4.</v>
      </c>
      <c r="XF65" s="14" t="str">
        <f>IF(ISBLANK(XG1),"",IF(VLOOKUP(XG1,Register,63,FALSE)=0,"",(VLOOKUP(XG1,Register,63,FALSE))))</f>
        <v/>
      </c>
      <c r="XG65" s="15" t="s">
        <v>20</v>
      </c>
      <c r="XH65" s="7" t="str">
        <f t="shared" ref="XH65" si="15936">"5." &amp; XJ$1&amp; ".6.4."</f>
        <v>5.211.6.4.</v>
      </c>
      <c r="XI65" s="14" t="str">
        <f>IF(ISBLANK(XJ1),"",IF(VLOOKUP(XJ1,Register,63,FALSE)=0,"",(VLOOKUP(XJ1,Register,63,FALSE))))</f>
        <v/>
      </c>
      <c r="XJ65" s="15" t="s">
        <v>20</v>
      </c>
      <c r="XK65" s="7" t="str">
        <f t="shared" ref="XK65" si="15937">"5." &amp; XM$1&amp; ".6.4."</f>
        <v>5.212.6.4.</v>
      </c>
      <c r="XL65" s="14" t="str">
        <f>IF(ISBLANK(XM1),"",IF(VLOOKUP(XM1,Register,63,FALSE)=0,"",(VLOOKUP(XM1,Register,63,FALSE))))</f>
        <v/>
      </c>
      <c r="XM65" s="15" t="s">
        <v>20</v>
      </c>
      <c r="XN65" s="7" t="str">
        <f t="shared" ref="XN65" si="15938">"5." &amp; XP$1&amp; ".6.4."</f>
        <v>5.213.6.4.</v>
      </c>
      <c r="XO65" s="14" t="str">
        <f>IF(ISBLANK(XP1),"",IF(VLOOKUP(XP1,Register,63,FALSE)=0,"",(VLOOKUP(XP1,Register,63,FALSE))))</f>
        <v/>
      </c>
      <c r="XP65" s="15" t="s">
        <v>20</v>
      </c>
      <c r="XQ65" s="7" t="str">
        <f t="shared" ref="XQ65" si="15939">"5." &amp; XS$1&amp; ".6.4."</f>
        <v>5.214.6.4.</v>
      </c>
      <c r="XR65" s="14" t="str">
        <f>IF(ISBLANK(XS1),"",IF(VLOOKUP(XS1,Register,63,FALSE)=0,"",(VLOOKUP(XS1,Register,63,FALSE))))</f>
        <v/>
      </c>
      <c r="XS65" s="15" t="s">
        <v>20</v>
      </c>
      <c r="XT65" s="7" t="str">
        <f t="shared" ref="XT65" si="15940">"5." &amp; XV$1&amp; ".6.4."</f>
        <v>5.215.6.4.</v>
      </c>
      <c r="XU65" s="14" t="str">
        <f>IF(ISBLANK(XV1),"",IF(VLOOKUP(XV1,Register,63,FALSE)=0,"",(VLOOKUP(XV1,Register,63,FALSE))))</f>
        <v/>
      </c>
      <c r="XV65" s="15" t="s">
        <v>20</v>
      </c>
      <c r="XW65" s="7" t="str">
        <f t="shared" ref="XW65" si="15941">"5." &amp; XY$1&amp; ".6.4."</f>
        <v>5.216.6.4.</v>
      </c>
      <c r="XX65" s="14" t="str">
        <f>IF(ISBLANK(XY1),"",IF(VLOOKUP(XY1,Register,63,FALSE)=0,"",(VLOOKUP(XY1,Register,63,FALSE))))</f>
        <v/>
      </c>
      <c r="XY65" s="15" t="s">
        <v>20</v>
      </c>
      <c r="XZ65" s="7" t="str">
        <f t="shared" ref="XZ65" si="15942">"5." &amp; YB$1&amp; ".6.4."</f>
        <v>5.217.6.4.</v>
      </c>
      <c r="YA65" s="14" t="str">
        <f>IF(ISBLANK(YB1),"",IF(VLOOKUP(YB1,Register,63,FALSE)=0,"",(VLOOKUP(YB1,Register,63,FALSE))))</f>
        <v/>
      </c>
      <c r="YB65" s="15" t="s">
        <v>20</v>
      </c>
      <c r="YC65" s="7" t="str">
        <f t="shared" ref="YC65" si="15943">"5." &amp; YE$1&amp; ".6.4."</f>
        <v>5.218.6.4.</v>
      </c>
      <c r="YD65" s="14" t="str">
        <f>IF(ISBLANK(YE1),"",IF(VLOOKUP(YE1,Register,63,FALSE)=0,"",(VLOOKUP(YE1,Register,63,FALSE))))</f>
        <v/>
      </c>
      <c r="YE65" s="15" t="s">
        <v>20</v>
      </c>
      <c r="YF65" s="7" t="str">
        <f t="shared" ref="YF65" si="15944">"5." &amp; YH$1&amp; ".6.4."</f>
        <v>5.219.6.4.</v>
      </c>
      <c r="YG65" s="14" t="str">
        <f>IF(ISBLANK(YH1),"",IF(VLOOKUP(YH1,Register,63,FALSE)=0,"",(VLOOKUP(YH1,Register,63,FALSE))))</f>
        <v/>
      </c>
      <c r="YH65" s="15" t="s">
        <v>20</v>
      </c>
      <c r="YI65" s="7" t="str">
        <f t="shared" ref="YI65" si="15945">"5." &amp; YK$1&amp; ".6.4."</f>
        <v>5.220.6.4.</v>
      </c>
      <c r="YJ65" s="14" t="str">
        <f>IF(ISBLANK(YK1),"",IF(VLOOKUP(YK1,Register,63,FALSE)=0,"",(VLOOKUP(YK1,Register,63,FALSE))))</f>
        <v/>
      </c>
      <c r="YK65" s="15" t="s">
        <v>20</v>
      </c>
      <c r="YL65" s="7" t="str">
        <f t="shared" ref="YL65" si="15946">"5." &amp; YN$1&amp; ".6.4."</f>
        <v>5.221.6.4.</v>
      </c>
      <c r="YM65" s="14" t="str">
        <f>IF(ISBLANK(YN1),"",IF(VLOOKUP(YN1,Register,63,FALSE)=0,"",(VLOOKUP(YN1,Register,63,FALSE))))</f>
        <v/>
      </c>
      <c r="YN65" s="15" t="s">
        <v>20</v>
      </c>
      <c r="YO65" s="7" t="str">
        <f t="shared" ref="YO65" si="15947">"5." &amp; YQ$1&amp; ".6.4."</f>
        <v>5.222.6.4.</v>
      </c>
      <c r="YP65" s="14" t="str">
        <f>IF(ISBLANK(YQ1),"",IF(VLOOKUP(YQ1,Register,63,FALSE)=0,"",(VLOOKUP(YQ1,Register,63,FALSE))))</f>
        <v/>
      </c>
      <c r="YQ65" s="15" t="s">
        <v>20</v>
      </c>
      <c r="YR65" s="7" t="str">
        <f t="shared" ref="YR65" si="15948">"5." &amp; YT$1&amp; ".6.4."</f>
        <v>5.223.6.4.</v>
      </c>
      <c r="YS65" s="14" t="str">
        <f>IF(ISBLANK(YT1),"",IF(VLOOKUP(YT1,Register,63,FALSE)=0,"",(VLOOKUP(YT1,Register,63,FALSE))))</f>
        <v/>
      </c>
      <c r="YT65" s="15" t="s">
        <v>20</v>
      </c>
      <c r="YU65" s="7" t="str">
        <f t="shared" ref="YU65" si="15949">"5." &amp; YW$1&amp; ".6.4."</f>
        <v>5.224.6.4.</v>
      </c>
      <c r="YV65" s="14" t="str">
        <f>IF(ISBLANK(YW1),"",IF(VLOOKUP(YW1,Register,63,FALSE)=0,"",(VLOOKUP(YW1,Register,63,FALSE))))</f>
        <v/>
      </c>
      <c r="YW65" s="15" t="s">
        <v>20</v>
      </c>
      <c r="YX65" s="7" t="str">
        <f t="shared" ref="YX65" si="15950">"5." &amp; YZ$1&amp; ".6.4."</f>
        <v>5.225.6.4.</v>
      </c>
      <c r="YY65" s="14" t="str">
        <f>IF(ISBLANK(YZ1),"",IF(VLOOKUP(YZ1,Register,63,FALSE)=0,"",(VLOOKUP(YZ1,Register,63,FALSE))))</f>
        <v/>
      </c>
      <c r="YZ65" s="15" t="s">
        <v>20</v>
      </c>
      <c r="ZA65" s="7" t="str">
        <f t="shared" ref="ZA65" si="15951">"5." &amp; ZC$1&amp; ".6.4."</f>
        <v>5.226.6.4.</v>
      </c>
      <c r="ZB65" s="14" t="str">
        <f>IF(ISBLANK(ZC1),"",IF(VLOOKUP(ZC1,Register,63,FALSE)=0,"",(VLOOKUP(ZC1,Register,63,FALSE))))</f>
        <v/>
      </c>
      <c r="ZC65" s="15" t="s">
        <v>20</v>
      </c>
      <c r="ZD65" s="7" t="str">
        <f t="shared" ref="ZD65" si="15952">"5." &amp; ZF$1&amp; ".6.4."</f>
        <v>5.227.6.4.</v>
      </c>
      <c r="ZE65" s="14" t="str">
        <f>IF(ISBLANK(ZF1),"",IF(VLOOKUP(ZF1,Register,63,FALSE)=0,"",(VLOOKUP(ZF1,Register,63,FALSE))))</f>
        <v/>
      </c>
      <c r="ZF65" s="15" t="s">
        <v>20</v>
      </c>
      <c r="ZG65" s="7" t="str">
        <f t="shared" ref="ZG65" si="15953">"5." &amp; ZI$1&amp; ".6.4."</f>
        <v>5.228.6.4.</v>
      </c>
      <c r="ZH65" s="14" t="str">
        <f>IF(ISBLANK(ZI1),"",IF(VLOOKUP(ZI1,Register,63,FALSE)=0,"",(VLOOKUP(ZI1,Register,63,FALSE))))</f>
        <v/>
      </c>
      <c r="ZI65" s="15" t="s">
        <v>20</v>
      </c>
      <c r="ZJ65" s="7" t="str">
        <f t="shared" ref="ZJ65" si="15954">"5." &amp; ZL$1&amp; ".6.4."</f>
        <v>5.229.6.4.</v>
      </c>
      <c r="ZK65" s="14" t="str">
        <f>IF(ISBLANK(ZL1),"",IF(VLOOKUP(ZL1,Register,63,FALSE)=0,"",(VLOOKUP(ZL1,Register,63,FALSE))))</f>
        <v/>
      </c>
      <c r="ZL65" s="15" t="s">
        <v>20</v>
      </c>
      <c r="ZM65" s="7" t="str">
        <f t="shared" ref="ZM65" si="15955">"5." &amp; ZO$1&amp; ".6.4."</f>
        <v>5.230.6.4.</v>
      </c>
      <c r="ZN65" s="14" t="str">
        <f>IF(ISBLANK(ZO1),"",IF(VLOOKUP(ZO1,Register,63,FALSE)=0,"",(VLOOKUP(ZO1,Register,63,FALSE))))</f>
        <v/>
      </c>
      <c r="ZO65" s="15" t="s">
        <v>20</v>
      </c>
      <c r="ZP65" s="7" t="str">
        <f t="shared" ref="ZP65" si="15956">"5." &amp; ZR$1&amp; ".6.4."</f>
        <v>5.231.6.4.</v>
      </c>
      <c r="ZQ65" s="14" t="str">
        <f>IF(ISBLANK(ZR1),"",IF(VLOOKUP(ZR1,Register,63,FALSE)=0,"",(VLOOKUP(ZR1,Register,63,FALSE))))</f>
        <v/>
      </c>
      <c r="ZR65" s="15" t="s">
        <v>20</v>
      </c>
      <c r="ZS65" s="7" t="str">
        <f t="shared" ref="ZS65" si="15957">"5." &amp; ZU$1&amp; ".6.4."</f>
        <v>5.232.6.4.</v>
      </c>
      <c r="ZT65" s="14" t="str">
        <f>IF(ISBLANK(ZU1),"",IF(VLOOKUP(ZU1,Register,63,FALSE)=0,"",(VLOOKUP(ZU1,Register,63,FALSE))))</f>
        <v/>
      </c>
      <c r="ZU65" s="15" t="s">
        <v>20</v>
      </c>
      <c r="ZV65" s="7" t="str">
        <f t="shared" ref="ZV65" si="15958">"5." &amp; ZX$1&amp; ".6.4."</f>
        <v>5.233.6.4.</v>
      </c>
      <c r="ZW65" s="14" t="str">
        <f>IF(ISBLANK(ZX1),"",IF(VLOOKUP(ZX1,Register,63,FALSE)=0,"",(VLOOKUP(ZX1,Register,63,FALSE))))</f>
        <v/>
      </c>
      <c r="ZX65" s="15" t="s">
        <v>20</v>
      </c>
      <c r="ZY65" s="7" t="str">
        <f t="shared" ref="ZY65" si="15959">"5." &amp; AAA$1&amp; ".6.4."</f>
        <v>5.234.6.4.</v>
      </c>
      <c r="ZZ65" s="14" t="str">
        <f>IF(ISBLANK(AAA1),"",IF(VLOOKUP(AAA1,Register,63,FALSE)=0,"",(VLOOKUP(AAA1,Register,63,FALSE))))</f>
        <v/>
      </c>
      <c r="AAA65" s="15" t="s">
        <v>20</v>
      </c>
      <c r="AAB65" s="7" t="str">
        <f t="shared" ref="AAB65" si="15960">"5." &amp; AAD$1&amp; ".6.4."</f>
        <v>5.235.6.4.</v>
      </c>
      <c r="AAC65" s="14" t="str">
        <f>IF(ISBLANK(AAD1),"",IF(VLOOKUP(AAD1,Register,63,FALSE)=0,"",(VLOOKUP(AAD1,Register,63,FALSE))))</f>
        <v/>
      </c>
      <c r="AAD65" s="15" t="s">
        <v>20</v>
      </c>
      <c r="AAE65" s="7" t="str">
        <f t="shared" ref="AAE65" si="15961">"5." &amp; AAG$1&amp; ".6.4."</f>
        <v>5.236.6.4.</v>
      </c>
      <c r="AAF65" s="14" t="str">
        <f>IF(ISBLANK(AAG1),"",IF(VLOOKUP(AAG1,Register,63,FALSE)=0,"",(VLOOKUP(AAG1,Register,63,FALSE))))</f>
        <v/>
      </c>
      <c r="AAG65" s="15" t="s">
        <v>20</v>
      </c>
      <c r="AAH65" s="7" t="str">
        <f t="shared" ref="AAH65" si="15962">"5." &amp; AAJ$1&amp; ".6.4."</f>
        <v>5.237.6.4.</v>
      </c>
      <c r="AAI65" s="14" t="str">
        <f>IF(ISBLANK(AAJ1),"",IF(VLOOKUP(AAJ1,Register,63,FALSE)=0,"",(VLOOKUP(AAJ1,Register,63,FALSE))))</f>
        <v/>
      </c>
      <c r="AAJ65" s="15" t="s">
        <v>20</v>
      </c>
      <c r="AAK65" s="7" t="str">
        <f t="shared" ref="AAK65" si="15963">"5." &amp; AAM$1&amp; ".6.4."</f>
        <v>5.238.6.4.</v>
      </c>
      <c r="AAL65" s="14" t="str">
        <f>IF(ISBLANK(AAM1),"",IF(VLOOKUP(AAM1,Register,63,FALSE)=0,"",(VLOOKUP(AAM1,Register,63,FALSE))))</f>
        <v/>
      </c>
      <c r="AAM65" s="15" t="s">
        <v>20</v>
      </c>
      <c r="AAN65" s="7" t="str">
        <f t="shared" ref="AAN65" si="15964">"5." &amp; AAP$1&amp; ".6.4."</f>
        <v>5.239.6.4.</v>
      </c>
      <c r="AAO65" s="14" t="str">
        <f>IF(ISBLANK(AAP1),"",IF(VLOOKUP(AAP1,Register,63,FALSE)=0,"",(VLOOKUP(AAP1,Register,63,FALSE))))</f>
        <v/>
      </c>
      <c r="AAP65" s="15" t="s">
        <v>20</v>
      </c>
      <c r="AAQ65" s="7" t="str">
        <f t="shared" ref="AAQ65" si="15965">"5." &amp; AAS$1&amp; ".6.4."</f>
        <v>5.240.6.4.</v>
      </c>
      <c r="AAR65" s="14" t="str">
        <f>IF(ISBLANK(AAS1),"",IF(VLOOKUP(AAS1,Register,63,FALSE)=0,"",(VLOOKUP(AAS1,Register,63,FALSE))))</f>
        <v/>
      </c>
      <c r="AAS65" s="15" t="s">
        <v>20</v>
      </c>
      <c r="AAT65" s="7" t="str">
        <f t="shared" ref="AAT65" si="15966">"5." &amp; AAV$1&amp; ".6.4."</f>
        <v>5.241.6.4.</v>
      </c>
      <c r="AAU65" s="14" t="str">
        <f>IF(ISBLANK(AAV1),"",IF(VLOOKUP(AAV1,Register,63,FALSE)=0,"",(VLOOKUP(AAV1,Register,63,FALSE))))</f>
        <v/>
      </c>
      <c r="AAV65" s="15" t="s">
        <v>20</v>
      </c>
      <c r="AAW65" s="7" t="str">
        <f t="shared" ref="AAW65" si="15967">"5." &amp; AAY$1&amp; ".6.4."</f>
        <v>5.242.6.4.</v>
      </c>
      <c r="AAX65" s="14" t="str">
        <f>IF(ISBLANK(AAY1),"",IF(VLOOKUP(AAY1,Register,63,FALSE)=0,"",(VLOOKUP(AAY1,Register,63,FALSE))))</f>
        <v/>
      </c>
      <c r="AAY65" s="15" t="s">
        <v>20</v>
      </c>
      <c r="AAZ65" s="7" t="str">
        <f t="shared" ref="AAZ65" si="15968">"5." &amp; ABB$1&amp; ".6.4."</f>
        <v>5.243.6.4.</v>
      </c>
      <c r="ABA65" s="14" t="str">
        <f>IF(ISBLANK(ABB1),"",IF(VLOOKUP(ABB1,Register,63,FALSE)=0,"",(VLOOKUP(ABB1,Register,63,FALSE))))</f>
        <v/>
      </c>
      <c r="ABB65" s="15" t="s">
        <v>20</v>
      </c>
      <c r="ABC65" s="7" t="str">
        <f t="shared" ref="ABC65" si="15969">"5." &amp; ABE$1&amp; ".6.4."</f>
        <v>5.244.6.4.</v>
      </c>
      <c r="ABD65" s="14" t="str">
        <f>IF(ISBLANK(ABE1),"",IF(VLOOKUP(ABE1,Register,63,FALSE)=0,"",(VLOOKUP(ABE1,Register,63,FALSE))))</f>
        <v/>
      </c>
      <c r="ABE65" s="15" t="s">
        <v>20</v>
      </c>
      <c r="ABF65" s="7" t="str">
        <f t="shared" ref="ABF65" si="15970">"5." &amp; ABH$1&amp; ".6.4."</f>
        <v>5.245.6.4.</v>
      </c>
      <c r="ABG65" s="14" t="str">
        <f>IF(ISBLANK(ABH1),"",IF(VLOOKUP(ABH1,Register,63,FALSE)=0,"",(VLOOKUP(ABH1,Register,63,FALSE))))</f>
        <v/>
      </c>
      <c r="ABH65" s="15" t="s">
        <v>20</v>
      </c>
      <c r="ABI65" s="7" t="str">
        <f t="shared" ref="ABI65" si="15971">"5." &amp; ABK$1&amp; ".6.4."</f>
        <v>5.246.6.4.</v>
      </c>
      <c r="ABJ65" s="14" t="str">
        <f>IF(ISBLANK(ABK1),"",IF(VLOOKUP(ABK1,Register,63,FALSE)=0,"",(VLOOKUP(ABK1,Register,63,FALSE))))</f>
        <v/>
      </c>
      <c r="ABK65" s="15" t="s">
        <v>20</v>
      </c>
      <c r="ABL65" s="7" t="str">
        <f t="shared" ref="ABL65" si="15972">"5." &amp; ABN$1&amp; ".6.4."</f>
        <v>5.247.6.4.</v>
      </c>
      <c r="ABM65" s="14" t="str">
        <f>IF(ISBLANK(ABN1),"",IF(VLOOKUP(ABN1,Register,63,FALSE)=0,"",(VLOOKUP(ABN1,Register,63,FALSE))))</f>
        <v/>
      </c>
      <c r="ABN65" s="15" t="s">
        <v>20</v>
      </c>
      <c r="ABO65" s="7" t="str">
        <f t="shared" ref="ABO65" si="15973">"5." &amp; ABQ$1&amp; ".6.4."</f>
        <v>5.248.6.4.</v>
      </c>
      <c r="ABP65" s="14" t="str">
        <f>IF(ISBLANK(ABQ1),"",IF(VLOOKUP(ABQ1,Register,63,FALSE)=0,"",(VLOOKUP(ABQ1,Register,63,FALSE))))</f>
        <v/>
      </c>
      <c r="ABQ65" s="15" t="s">
        <v>20</v>
      </c>
      <c r="ABR65" s="7" t="str">
        <f t="shared" ref="ABR65" si="15974">"5." &amp; ABT$1&amp; ".6.4."</f>
        <v>5.249.6.4.</v>
      </c>
      <c r="ABS65" s="14" t="str">
        <f>IF(ISBLANK(ABT1),"",IF(VLOOKUP(ABT1,Register,63,FALSE)=0,"",(VLOOKUP(ABT1,Register,63,FALSE))))</f>
        <v/>
      </c>
      <c r="ABT65" s="15" t="s">
        <v>20</v>
      </c>
      <c r="ABU65" s="7" t="str">
        <f t="shared" ref="ABU65" si="15975">"5." &amp; ABW$1&amp; ".6.4."</f>
        <v>5.250.6.4.</v>
      </c>
      <c r="ABV65" s="14" t="str">
        <f>IF(ISBLANK(ABW1),"",IF(VLOOKUP(ABW1,Register,63,FALSE)=0,"",(VLOOKUP(ABW1,Register,63,FALSE))))</f>
        <v/>
      </c>
      <c r="ABW65" s="15" t="s">
        <v>20</v>
      </c>
      <c r="ABX65" s="7" t="str">
        <f t="shared" ref="ABX65" si="15976">"5." &amp; ABZ$1&amp; ".6.4."</f>
        <v>5.251.6.4.</v>
      </c>
      <c r="ABY65" s="14" t="str">
        <f>IF(ISBLANK(ABZ1),"",IF(VLOOKUP(ABZ1,Register,63,FALSE)=0,"",(VLOOKUP(ABZ1,Register,63,FALSE))))</f>
        <v/>
      </c>
      <c r="ABZ65" s="15" t="s">
        <v>20</v>
      </c>
      <c r="ACA65" s="7" t="str">
        <f t="shared" ref="ACA65" si="15977">"5." &amp; ACC$1&amp; ".6.4."</f>
        <v>5.252.6.4.</v>
      </c>
      <c r="ACB65" s="14" t="str">
        <f>IF(ISBLANK(ACC1),"",IF(VLOOKUP(ACC1,Register,63,FALSE)=0,"",(VLOOKUP(ACC1,Register,63,FALSE))))</f>
        <v/>
      </c>
      <c r="ACC65" s="15" t="s">
        <v>20</v>
      </c>
      <c r="ACD65" s="7" t="str">
        <f t="shared" ref="ACD65" si="15978">"5." &amp; ACF$1&amp; ".6.4."</f>
        <v>5.253.6.4.</v>
      </c>
      <c r="ACE65" s="14" t="str">
        <f>IF(ISBLANK(ACF1),"",IF(VLOOKUP(ACF1,Register,63,FALSE)=0,"",(VLOOKUP(ACF1,Register,63,FALSE))))</f>
        <v/>
      </c>
      <c r="ACF65" s="15" t="s">
        <v>20</v>
      </c>
      <c r="ACG65" s="7" t="str">
        <f t="shared" ref="ACG65" si="15979">"5." &amp; ACI$1&amp; ".6.4."</f>
        <v>5.254.6.4.</v>
      </c>
      <c r="ACH65" s="14" t="str">
        <f>IF(ISBLANK(ACI1),"",IF(VLOOKUP(ACI1,Register,63,FALSE)=0,"",(VLOOKUP(ACI1,Register,63,FALSE))))</f>
        <v/>
      </c>
      <c r="ACI65" s="15" t="s">
        <v>20</v>
      </c>
      <c r="ACJ65" s="7" t="str">
        <f t="shared" ref="ACJ65" si="15980">"5." &amp; ACL$1&amp; ".6.4."</f>
        <v>5.255.6.4.</v>
      </c>
      <c r="ACK65" s="14" t="str">
        <f>IF(ISBLANK(ACL1),"",IF(VLOOKUP(ACL1,Register,63,FALSE)=0,"",(VLOOKUP(ACL1,Register,63,FALSE))))</f>
        <v/>
      </c>
      <c r="ACL65" s="15" t="s">
        <v>20</v>
      </c>
      <c r="ACM65" s="7" t="str">
        <f t="shared" ref="ACM65" si="15981">"5." &amp; ACO$1&amp; ".6.4."</f>
        <v>5.256.6.4.</v>
      </c>
      <c r="ACN65" s="14" t="str">
        <f>IF(ISBLANK(ACO1),"",IF(VLOOKUP(ACO1,Register,63,FALSE)=0,"",(VLOOKUP(ACO1,Register,63,FALSE))))</f>
        <v/>
      </c>
      <c r="ACO65" s="15" t="s">
        <v>20</v>
      </c>
      <c r="ACP65" s="7" t="str">
        <f t="shared" ref="ACP65" si="15982">"5." &amp; ACR$1&amp; ".6.4."</f>
        <v>5.257.6.4.</v>
      </c>
      <c r="ACQ65" s="14" t="str">
        <f>IF(ISBLANK(ACR1),"",IF(VLOOKUP(ACR1,Register,63,FALSE)=0,"",(VLOOKUP(ACR1,Register,63,FALSE))))</f>
        <v/>
      </c>
      <c r="ACR65" s="15" t="s">
        <v>20</v>
      </c>
      <c r="ACS65" s="7" t="str">
        <f t="shared" ref="ACS65" si="15983">"5." &amp; ACU$1&amp; ".6.4."</f>
        <v>5.258.6.4.</v>
      </c>
      <c r="ACT65" s="14" t="str">
        <f>IF(ISBLANK(ACU1),"",IF(VLOOKUP(ACU1,Register,63,FALSE)=0,"",(VLOOKUP(ACU1,Register,63,FALSE))))</f>
        <v/>
      </c>
      <c r="ACU65" s="15" t="s">
        <v>20</v>
      </c>
      <c r="ACV65" s="7" t="str">
        <f t="shared" ref="ACV65" si="15984">"5." &amp; ACX$1&amp; ".6.4."</f>
        <v>5.259.6.4.</v>
      </c>
      <c r="ACW65" s="14" t="str">
        <f>IF(ISBLANK(ACX1),"",IF(VLOOKUP(ACX1,Register,63,FALSE)=0,"",(VLOOKUP(ACX1,Register,63,FALSE))))</f>
        <v/>
      </c>
      <c r="ACX65" s="15" t="s">
        <v>20</v>
      </c>
      <c r="ACY65" s="7" t="str">
        <f t="shared" ref="ACY65" si="15985">"5." &amp; ADA$1&amp; ".6.4."</f>
        <v>5.260.6.4.</v>
      </c>
      <c r="ACZ65" s="14" t="str">
        <f>IF(ISBLANK(ADA1),"",IF(VLOOKUP(ADA1,Register,63,FALSE)=0,"",(VLOOKUP(ADA1,Register,63,FALSE))))</f>
        <v/>
      </c>
      <c r="ADA65" s="15" t="s">
        <v>20</v>
      </c>
      <c r="ADB65" s="7" t="str">
        <f t="shared" ref="ADB65" si="15986">"5." &amp; ADD$1&amp; ".6.4."</f>
        <v>5.261.6.4.</v>
      </c>
      <c r="ADC65" s="14" t="str">
        <f>IF(ISBLANK(ADD1),"",IF(VLOOKUP(ADD1,Register,63,FALSE)=0,"",(VLOOKUP(ADD1,Register,63,FALSE))))</f>
        <v/>
      </c>
      <c r="ADD65" s="15" t="s">
        <v>20</v>
      </c>
      <c r="ADE65" s="7" t="str">
        <f t="shared" ref="ADE65" si="15987">"5." &amp; ADG$1&amp; ".6.4."</f>
        <v>5.262.6.4.</v>
      </c>
      <c r="ADF65" s="14" t="str">
        <f>IF(ISBLANK(ADG1),"",IF(VLOOKUP(ADG1,Register,63,FALSE)=0,"",(VLOOKUP(ADG1,Register,63,FALSE))))</f>
        <v/>
      </c>
      <c r="ADG65" s="15" t="s">
        <v>20</v>
      </c>
      <c r="ADH65" s="7" t="str">
        <f t="shared" ref="ADH65" si="15988">"5." &amp; ADJ$1&amp; ".6.4."</f>
        <v>5.263.6.4.</v>
      </c>
      <c r="ADI65" s="14" t="str">
        <f>IF(ISBLANK(ADJ1),"",IF(VLOOKUP(ADJ1,Register,63,FALSE)=0,"",(VLOOKUP(ADJ1,Register,63,FALSE))))</f>
        <v/>
      </c>
      <c r="ADJ65" s="15" t="s">
        <v>20</v>
      </c>
      <c r="ADK65" s="7" t="str">
        <f t="shared" ref="ADK65" si="15989">"5." &amp; ADM$1&amp; ".6.4."</f>
        <v>5.264.6.4.</v>
      </c>
      <c r="ADL65" s="14" t="str">
        <f>IF(ISBLANK(ADM1),"",IF(VLOOKUP(ADM1,Register,63,FALSE)=0,"",(VLOOKUP(ADM1,Register,63,FALSE))))</f>
        <v/>
      </c>
      <c r="ADM65" s="15" t="s">
        <v>20</v>
      </c>
      <c r="ADN65" s="7" t="str">
        <f t="shared" ref="ADN65" si="15990">"5." &amp; ADP$1&amp; ".6.4."</f>
        <v>5.265.6.4.</v>
      </c>
      <c r="ADO65" s="14" t="str">
        <f>IF(ISBLANK(ADP1),"",IF(VLOOKUP(ADP1,Register,63,FALSE)=0,"",(VLOOKUP(ADP1,Register,63,FALSE))))</f>
        <v/>
      </c>
      <c r="ADP65" s="15" t="s">
        <v>20</v>
      </c>
      <c r="ADQ65" s="7" t="str">
        <f t="shared" ref="ADQ65" si="15991">"5." &amp; ADS$1&amp; ".6.4."</f>
        <v>5.266.6.4.</v>
      </c>
      <c r="ADR65" s="14" t="str">
        <f>IF(ISBLANK(ADS1),"",IF(VLOOKUP(ADS1,Register,63,FALSE)=0,"",(VLOOKUP(ADS1,Register,63,FALSE))))</f>
        <v/>
      </c>
      <c r="ADS65" s="15" t="s">
        <v>20</v>
      </c>
      <c r="ADT65" s="7" t="str">
        <f t="shared" ref="ADT65" si="15992">"5." &amp; ADV$1&amp; ".6.4."</f>
        <v>5.267.6.4.</v>
      </c>
      <c r="ADU65" s="14" t="str">
        <f>IF(ISBLANK(ADV1),"",IF(VLOOKUP(ADV1,Register,63,FALSE)=0,"",(VLOOKUP(ADV1,Register,63,FALSE))))</f>
        <v/>
      </c>
      <c r="ADV65" s="15" t="s">
        <v>20</v>
      </c>
      <c r="ADW65" s="7" t="str">
        <f t="shared" ref="ADW65" si="15993">"5." &amp; ADY$1&amp; ".6.4."</f>
        <v>5.268.6.4.</v>
      </c>
      <c r="ADX65" s="14" t="str">
        <f>IF(ISBLANK(ADY1),"",IF(VLOOKUP(ADY1,Register,63,FALSE)=0,"",(VLOOKUP(ADY1,Register,63,FALSE))))</f>
        <v/>
      </c>
      <c r="ADY65" s="15" t="s">
        <v>20</v>
      </c>
      <c r="ADZ65" s="7" t="str">
        <f t="shared" ref="ADZ65" si="15994">"5." &amp; AEB$1&amp; ".6.4."</f>
        <v>5.269.6.4.</v>
      </c>
      <c r="AEA65" s="14" t="str">
        <f>IF(ISBLANK(AEB1),"",IF(VLOOKUP(AEB1,Register,63,FALSE)=0,"",(VLOOKUP(AEB1,Register,63,FALSE))))</f>
        <v/>
      </c>
      <c r="AEB65" s="15" t="s">
        <v>20</v>
      </c>
      <c r="AEC65" s="7" t="str">
        <f t="shared" ref="AEC65" si="15995">"5." &amp; AEE$1&amp; ".6.4."</f>
        <v>5.270.6.4.</v>
      </c>
      <c r="AED65" s="14" t="str">
        <f>IF(ISBLANK(AEE1),"",IF(VLOOKUP(AEE1,Register,63,FALSE)=0,"",(VLOOKUP(AEE1,Register,63,FALSE))))</f>
        <v/>
      </c>
      <c r="AEE65" s="15" t="s">
        <v>20</v>
      </c>
      <c r="AEF65" s="7" t="str">
        <f t="shared" ref="AEF65" si="15996">"5." &amp; AEH$1&amp; ".6.4."</f>
        <v>5.271.6.4.</v>
      </c>
      <c r="AEG65" s="14" t="str">
        <f>IF(ISBLANK(AEH1),"",IF(VLOOKUP(AEH1,Register,63,FALSE)=0,"",(VLOOKUP(AEH1,Register,63,FALSE))))</f>
        <v/>
      </c>
      <c r="AEH65" s="15" t="s">
        <v>20</v>
      </c>
      <c r="AEI65" s="7" t="str">
        <f t="shared" ref="AEI65" si="15997">"5." &amp; AEK$1&amp; ".6.4."</f>
        <v>5.272.6.4.</v>
      </c>
      <c r="AEJ65" s="14" t="str">
        <f>IF(ISBLANK(AEK1),"",IF(VLOOKUP(AEK1,Register,63,FALSE)=0,"",(VLOOKUP(AEK1,Register,63,FALSE))))</f>
        <v/>
      </c>
      <c r="AEK65" s="15" t="s">
        <v>20</v>
      </c>
      <c r="AEL65" s="7" t="str">
        <f t="shared" ref="AEL65" si="15998">"5." &amp; AEN$1&amp; ".6.4."</f>
        <v>5.273.6.4.</v>
      </c>
      <c r="AEM65" s="14" t="str">
        <f>IF(ISBLANK(AEN1),"",IF(VLOOKUP(AEN1,Register,63,FALSE)=0,"",(VLOOKUP(AEN1,Register,63,FALSE))))</f>
        <v/>
      </c>
      <c r="AEN65" s="15" t="s">
        <v>20</v>
      </c>
      <c r="AEO65" s="7" t="str">
        <f t="shared" ref="AEO65" si="15999">"5." &amp; AEQ$1&amp; ".6.4."</f>
        <v>5.274.6.4.</v>
      </c>
      <c r="AEP65" s="14" t="str">
        <f>IF(ISBLANK(AEQ1),"",IF(VLOOKUP(AEQ1,Register,63,FALSE)=0,"",(VLOOKUP(AEQ1,Register,63,FALSE))))</f>
        <v/>
      </c>
      <c r="AEQ65" s="15" t="s">
        <v>20</v>
      </c>
      <c r="AER65" s="7" t="str">
        <f t="shared" ref="AER65" si="16000">"5." &amp; AET$1&amp; ".6.4."</f>
        <v>5.275.6.4.</v>
      </c>
      <c r="AES65" s="14" t="str">
        <f>IF(ISBLANK(AET1),"",IF(VLOOKUP(AET1,Register,63,FALSE)=0,"",(VLOOKUP(AET1,Register,63,FALSE))))</f>
        <v/>
      </c>
      <c r="AET65" s="15" t="s">
        <v>20</v>
      </c>
      <c r="AEU65" s="7" t="str">
        <f t="shared" ref="AEU65" si="16001">"5." &amp; AEW$1&amp; ".6.4."</f>
        <v>5.276.6.4.</v>
      </c>
      <c r="AEV65" s="14" t="str">
        <f>IF(ISBLANK(AEW1),"",IF(VLOOKUP(AEW1,Register,63,FALSE)=0,"",(VLOOKUP(AEW1,Register,63,FALSE))))</f>
        <v/>
      </c>
      <c r="AEW65" s="15" t="s">
        <v>20</v>
      </c>
      <c r="AEX65" s="7" t="str">
        <f t="shared" ref="AEX65" si="16002">"5." &amp; AEZ$1&amp; ".6.4."</f>
        <v>5.277.6.4.</v>
      </c>
      <c r="AEY65" s="14" t="str">
        <f>IF(ISBLANK(AEZ1),"",IF(VLOOKUP(AEZ1,Register,63,FALSE)=0,"",(VLOOKUP(AEZ1,Register,63,FALSE))))</f>
        <v/>
      </c>
      <c r="AEZ65" s="15" t="s">
        <v>20</v>
      </c>
      <c r="AFA65" s="7" t="str">
        <f t="shared" ref="AFA65" si="16003">"5." &amp; AFC$1&amp; ".6.4."</f>
        <v>5.278.6.4.</v>
      </c>
      <c r="AFB65" s="14" t="str">
        <f>IF(ISBLANK(AFC1),"",IF(VLOOKUP(AFC1,Register,63,FALSE)=0,"",(VLOOKUP(AFC1,Register,63,FALSE))))</f>
        <v/>
      </c>
      <c r="AFC65" s="15" t="s">
        <v>20</v>
      </c>
      <c r="AFD65" s="7" t="str">
        <f t="shared" ref="AFD65" si="16004">"5." &amp; AFF$1&amp; ".6.4."</f>
        <v>5.279.6.4.</v>
      </c>
      <c r="AFE65" s="14" t="str">
        <f>IF(ISBLANK(AFF1),"",IF(VLOOKUP(AFF1,Register,63,FALSE)=0,"",(VLOOKUP(AFF1,Register,63,FALSE))))</f>
        <v/>
      </c>
      <c r="AFF65" s="15" t="s">
        <v>20</v>
      </c>
      <c r="AFG65" s="7" t="str">
        <f t="shared" ref="AFG65" si="16005">"5." &amp; AFI$1&amp; ".6.4."</f>
        <v>5.280.6.4.</v>
      </c>
      <c r="AFH65" s="14" t="str">
        <f>IF(ISBLANK(AFI1),"",IF(VLOOKUP(AFI1,Register,63,FALSE)=0,"",(VLOOKUP(AFI1,Register,63,FALSE))))</f>
        <v/>
      </c>
      <c r="AFI65" s="15" t="s">
        <v>20</v>
      </c>
      <c r="AFJ65" s="7" t="str">
        <f t="shared" ref="AFJ65" si="16006">"5." &amp; AFL$1&amp; ".6.4."</f>
        <v>5.281.6.4.</v>
      </c>
      <c r="AFK65" s="14" t="str">
        <f>IF(ISBLANK(AFL1),"",IF(VLOOKUP(AFL1,Register,63,FALSE)=0,"",(VLOOKUP(AFL1,Register,63,FALSE))))</f>
        <v/>
      </c>
      <c r="AFL65" s="15" t="s">
        <v>20</v>
      </c>
      <c r="AFM65" s="7" t="str">
        <f t="shared" ref="AFM65" si="16007">"5." &amp; AFO$1&amp; ".6.4."</f>
        <v>5.282.6.4.</v>
      </c>
      <c r="AFN65" s="14" t="str">
        <f>IF(ISBLANK(AFO1),"",IF(VLOOKUP(AFO1,Register,63,FALSE)=0,"",(VLOOKUP(AFO1,Register,63,FALSE))))</f>
        <v/>
      </c>
      <c r="AFO65" s="15" t="s">
        <v>20</v>
      </c>
      <c r="AFP65" s="7" t="str">
        <f t="shared" ref="AFP65" si="16008">"5." &amp; AFR$1&amp; ".6.4."</f>
        <v>5.283.6.4.</v>
      </c>
      <c r="AFQ65" s="14" t="str">
        <f>IF(ISBLANK(AFR1),"",IF(VLOOKUP(AFR1,Register,63,FALSE)=0,"",(VLOOKUP(AFR1,Register,63,FALSE))))</f>
        <v/>
      </c>
      <c r="AFR65" s="15" t="s">
        <v>20</v>
      </c>
      <c r="AFS65" s="7" t="str">
        <f t="shared" ref="AFS65" si="16009">"5." &amp; AFU$1&amp; ".6.4."</f>
        <v>5.284.6.4.</v>
      </c>
      <c r="AFT65" s="14" t="str">
        <f>IF(ISBLANK(AFU1),"",IF(VLOOKUP(AFU1,Register,63,FALSE)=0,"",(VLOOKUP(AFU1,Register,63,FALSE))))</f>
        <v/>
      </c>
      <c r="AFU65" s="15" t="s">
        <v>20</v>
      </c>
      <c r="AFV65" s="7" t="str">
        <f t="shared" ref="AFV65" si="16010">"5." &amp; AFX$1&amp; ".6.4."</f>
        <v>5.285.6.4.</v>
      </c>
      <c r="AFW65" s="14" t="str">
        <f>IF(ISBLANK(AFX1),"",IF(VLOOKUP(AFX1,Register,63,FALSE)=0,"",(VLOOKUP(AFX1,Register,63,FALSE))))</f>
        <v/>
      </c>
      <c r="AFX65" s="15" t="s">
        <v>20</v>
      </c>
      <c r="AFY65" s="7" t="str">
        <f t="shared" ref="AFY65" si="16011">"5." &amp; AGA$1&amp; ".6.4."</f>
        <v>5.286.6.4.</v>
      </c>
      <c r="AFZ65" s="14" t="str">
        <f>IF(ISBLANK(AGA1),"",IF(VLOOKUP(AGA1,Register,63,FALSE)=0,"",(VLOOKUP(AGA1,Register,63,FALSE))))</f>
        <v/>
      </c>
      <c r="AGA65" s="15" t="s">
        <v>20</v>
      </c>
      <c r="AGB65" s="7" t="str">
        <f t="shared" ref="AGB65" si="16012">"5." &amp; AGD$1&amp; ".6.4."</f>
        <v>5.287.6.4.</v>
      </c>
      <c r="AGC65" s="14" t="str">
        <f>IF(ISBLANK(AGD1),"",IF(VLOOKUP(AGD1,Register,63,FALSE)=0,"",(VLOOKUP(AGD1,Register,63,FALSE))))</f>
        <v/>
      </c>
      <c r="AGD65" s="15" t="s">
        <v>20</v>
      </c>
      <c r="AGE65" s="7" t="str">
        <f t="shared" ref="AGE65" si="16013">"5." &amp; AGG$1&amp; ".6.4."</f>
        <v>5.288.6.4.</v>
      </c>
      <c r="AGF65" s="14" t="str">
        <f>IF(ISBLANK(AGG1),"",IF(VLOOKUP(AGG1,Register,63,FALSE)=0,"",(VLOOKUP(AGG1,Register,63,FALSE))))</f>
        <v/>
      </c>
      <c r="AGG65" s="15" t="s">
        <v>20</v>
      </c>
      <c r="AGH65" s="7" t="str">
        <f t="shared" ref="AGH65" si="16014">"5." &amp; AGJ$1&amp; ".6.4."</f>
        <v>5.289.6.4.</v>
      </c>
      <c r="AGI65" s="14" t="str">
        <f>IF(ISBLANK(AGJ1),"",IF(VLOOKUP(AGJ1,Register,63,FALSE)=0,"",(VLOOKUP(AGJ1,Register,63,FALSE))))</f>
        <v/>
      </c>
      <c r="AGJ65" s="15" t="s">
        <v>20</v>
      </c>
      <c r="AGK65" s="7" t="str">
        <f t="shared" ref="AGK65" si="16015">"5." &amp; AGM$1&amp; ".6.4."</f>
        <v>5.290.6.4.</v>
      </c>
      <c r="AGL65" s="14" t="str">
        <f>IF(ISBLANK(AGM1),"",IF(VLOOKUP(AGM1,Register,63,FALSE)=0,"",(VLOOKUP(AGM1,Register,63,FALSE))))</f>
        <v/>
      </c>
      <c r="AGM65" s="15" t="s">
        <v>20</v>
      </c>
      <c r="AGN65" s="7" t="str">
        <f t="shared" ref="AGN65" si="16016">"5." &amp; AGP$1&amp; ".6.4."</f>
        <v>5.291.6.4.</v>
      </c>
      <c r="AGO65" s="14" t="str">
        <f>IF(ISBLANK(AGP1),"",IF(VLOOKUP(AGP1,Register,63,FALSE)=0,"",(VLOOKUP(AGP1,Register,63,FALSE))))</f>
        <v/>
      </c>
      <c r="AGP65" s="15" t="s">
        <v>20</v>
      </c>
      <c r="AGQ65" s="7" t="str">
        <f t="shared" ref="AGQ65" si="16017">"5." &amp; AGS$1&amp; ".6.4."</f>
        <v>5.292.6.4.</v>
      </c>
      <c r="AGR65" s="14" t="str">
        <f>IF(ISBLANK(AGS1),"",IF(VLOOKUP(AGS1,Register,63,FALSE)=0,"",(VLOOKUP(AGS1,Register,63,FALSE))))</f>
        <v/>
      </c>
      <c r="AGS65" s="15" t="s">
        <v>20</v>
      </c>
      <c r="AGT65" s="7" t="str">
        <f t="shared" ref="AGT65" si="16018">"5." &amp; AGV$1&amp; ".6.4."</f>
        <v>5.293.6.4.</v>
      </c>
      <c r="AGU65" s="14" t="str">
        <f>IF(ISBLANK(AGV1),"",IF(VLOOKUP(AGV1,Register,63,FALSE)=0,"",(VLOOKUP(AGV1,Register,63,FALSE))))</f>
        <v/>
      </c>
      <c r="AGV65" s="15" t="s">
        <v>20</v>
      </c>
      <c r="AGW65" s="7" t="str">
        <f t="shared" ref="AGW65" si="16019">"5." &amp; AGY$1&amp; ".6.4."</f>
        <v>5.294.6.4.</v>
      </c>
      <c r="AGX65" s="14" t="str">
        <f>IF(ISBLANK(AGY1),"",IF(VLOOKUP(AGY1,Register,63,FALSE)=0,"",(VLOOKUP(AGY1,Register,63,FALSE))))</f>
        <v/>
      </c>
      <c r="AGY65" s="15" t="s">
        <v>20</v>
      </c>
      <c r="AGZ65" s="7" t="str">
        <f t="shared" ref="AGZ65" si="16020">"5." &amp; AHB$1&amp; ".6.4."</f>
        <v>5.295.6.4.</v>
      </c>
      <c r="AHA65" s="14" t="str">
        <f>IF(ISBLANK(AHB1),"",IF(VLOOKUP(AHB1,Register,63,FALSE)=0,"",(VLOOKUP(AHB1,Register,63,FALSE))))</f>
        <v/>
      </c>
      <c r="AHB65" s="15" t="s">
        <v>20</v>
      </c>
      <c r="AHC65" s="7" t="str">
        <f t="shared" ref="AHC65" si="16021">"5." &amp; AHE$1&amp; ".6.4."</f>
        <v>5.296.6.4.</v>
      </c>
      <c r="AHD65" s="14" t="str">
        <f>IF(ISBLANK(AHE1),"",IF(VLOOKUP(AHE1,Register,63,FALSE)=0,"",(VLOOKUP(AHE1,Register,63,FALSE))))</f>
        <v/>
      </c>
      <c r="AHE65" s="15" t="s">
        <v>20</v>
      </c>
      <c r="AHF65" s="7" t="str">
        <f t="shared" ref="AHF65" si="16022">"5." &amp; AHH$1&amp; ".6.4."</f>
        <v>5.297.6.4.</v>
      </c>
      <c r="AHG65" s="14" t="str">
        <f>IF(ISBLANK(AHH1),"",IF(VLOOKUP(AHH1,Register,63,FALSE)=0,"",(VLOOKUP(AHH1,Register,63,FALSE))))</f>
        <v/>
      </c>
      <c r="AHH65" s="15" t="s">
        <v>20</v>
      </c>
      <c r="AHI65" s="7" t="str">
        <f t="shared" ref="AHI65" si="16023">"5." &amp; AHK$1&amp; ".6.4."</f>
        <v>5.298.6.4.</v>
      </c>
      <c r="AHJ65" s="14" t="str">
        <f>IF(ISBLANK(AHK1),"",IF(VLOOKUP(AHK1,Register,63,FALSE)=0,"",(VLOOKUP(AHK1,Register,63,FALSE))))</f>
        <v/>
      </c>
      <c r="AHK65" s="15" t="s">
        <v>20</v>
      </c>
      <c r="AHL65" s="7" t="str">
        <f t="shared" ref="AHL65" si="16024">"5." &amp; AHN$1&amp; ".6.4."</f>
        <v>5.299.6.4.</v>
      </c>
      <c r="AHM65" s="14" t="str">
        <f>IF(ISBLANK(AHN1),"",IF(VLOOKUP(AHN1,Register,63,FALSE)=0,"",(VLOOKUP(AHN1,Register,63,FALSE))))</f>
        <v/>
      </c>
      <c r="AHN65" s="15" t="s">
        <v>20</v>
      </c>
      <c r="AHO65" s="7" t="str">
        <f t="shared" ref="AHO65" si="16025">"5." &amp; AHQ$1&amp; ".6.4."</f>
        <v>5.300.6.4.</v>
      </c>
      <c r="AHP65" s="14" t="str">
        <f>IF(ISBLANK(AHQ1),"",IF(VLOOKUP(AHQ1,Register,63,FALSE)=0,"",(VLOOKUP(AHQ1,Register,63,FALSE))))</f>
        <v/>
      </c>
      <c r="AHQ65" s="15" t="s">
        <v>20</v>
      </c>
      <c r="AHR65" s="7" t="str">
        <f t="shared" ref="AHR65" si="16026">"5." &amp; AHT$1&amp; ".6.4."</f>
        <v>5.301.6.4.</v>
      </c>
      <c r="AHS65" s="14" t="str">
        <f>IF(ISBLANK(AHT1),"",IF(VLOOKUP(AHT1,Register,63,FALSE)=0,"",(VLOOKUP(AHT1,Register,63,FALSE))))</f>
        <v/>
      </c>
      <c r="AHT65" s="15" t="s">
        <v>20</v>
      </c>
      <c r="AHU65" s="7" t="str">
        <f t="shared" ref="AHU65" si="16027">"5." &amp; AHW$1&amp; ".6.4."</f>
        <v>5.302.6.4.</v>
      </c>
      <c r="AHV65" s="14" t="str">
        <f>IF(ISBLANK(AHW1),"",IF(VLOOKUP(AHW1,Register,63,FALSE)=0,"",(VLOOKUP(AHW1,Register,63,FALSE))))</f>
        <v/>
      </c>
      <c r="AHW65" s="15" t="s">
        <v>20</v>
      </c>
      <c r="AHX65" s="7" t="str">
        <f t="shared" ref="AHX65" si="16028">"5." &amp; AHZ$1&amp; ".6.4."</f>
        <v>5.303.6.4.</v>
      </c>
      <c r="AHY65" s="14" t="str">
        <f>IF(ISBLANK(AHZ1),"",IF(VLOOKUP(AHZ1,Register,63,FALSE)=0,"",(VLOOKUP(AHZ1,Register,63,FALSE))))</f>
        <v/>
      </c>
      <c r="AHZ65" s="15" t="s">
        <v>20</v>
      </c>
      <c r="AIA65" s="7" t="str">
        <f t="shared" ref="AIA65" si="16029">"5." &amp; AIC$1&amp; ".6.4."</f>
        <v>5.304.6.4.</v>
      </c>
      <c r="AIB65" s="14" t="str">
        <f>IF(ISBLANK(AIC1),"",IF(VLOOKUP(AIC1,Register,63,FALSE)=0,"",(VLOOKUP(AIC1,Register,63,FALSE))))</f>
        <v/>
      </c>
      <c r="AIC65" s="15" t="s">
        <v>20</v>
      </c>
      <c r="AID65" s="7" t="str">
        <f t="shared" ref="AID65" si="16030">"5." &amp; AIF$1&amp; ".6.4."</f>
        <v>5.305.6.4.</v>
      </c>
      <c r="AIE65" s="14" t="str">
        <f>IF(ISBLANK(AIF1),"",IF(VLOOKUP(AIF1,Register,63,FALSE)=0,"",(VLOOKUP(AIF1,Register,63,FALSE))))</f>
        <v/>
      </c>
      <c r="AIF65" s="15" t="s">
        <v>20</v>
      </c>
      <c r="AIG65" s="7" t="str">
        <f t="shared" ref="AIG65" si="16031">"5." &amp; AII$1&amp; ".6.4."</f>
        <v>5.306.6.4.</v>
      </c>
      <c r="AIH65" s="14" t="str">
        <f>IF(ISBLANK(AII1),"",IF(VLOOKUP(AII1,Register,63,FALSE)=0,"",(VLOOKUP(AII1,Register,63,FALSE))))</f>
        <v/>
      </c>
      <c r="AII65" s="15" t="s">
        <v>20</v>
      </c>
      <c r="AIJ65" s="7" t="str">
        <f t="shared" ref="AIJ65" si="16032">"5." &amp; AIL$1&amp; ".6.4."</f>
        <v>5.307.6.4.</v>
      </c>
      <c r="AIK65" s="14" t="str">
        <f>IF(ISBLANK(AIL1),"",IF(VLOOKUP(AIL1,Register,63,FALSE)=0,"",(VLOOKUP(AIL1,Register,63,FALSE))))</f>
        <v/>
      </c>
      <c r="AIL65" s="15" t="s">
        <v>20</v>
      </c>
      <c r="AIM65" s="7" t="str">
        <f t="shared" ref="AIM65" si="16033">"5." &amp; AIO$1&amp; ".6.4."</f>
        <v>5.308.6.4.</v>
      </c>
      <c r="AIN65" s="14" t="str">
        <f>IF(ISBLANK(AIO1),"",IF(VLOOKUP(AIO1,Register,63,FALSE)=0,"",(VLOOKUP(AIO1,Register,63,FALSE))))</f>
        <v/>
      </c>
      <c r="AIO65" s="15" t="s">
        <v>20</v>
      </c>
      <c r="AIP65" s="7" t="str">
        <f t="shared" ref="AIP65" si="16034">"5." &amp; AIR$1&amp; ".6.4."</f>
        <v>5.309.6.4.</v>
      </c>
      <c r="AIQ65" s="14" t="str">
        <f>IF(ISBLANK(AIR1),"",IF(VLOOKUP(AIR1,Register,63,FALSE)=0,"",(VLOOKUP(AIR1,Register,63,FALSE))))</f>
        <v/>
      </c>
      <c r="AIR65" s="15" t="s">
        <v>20</v>
      </c>
      <c r="AIS65" s="7" t="str">
        <f t="shared" ref="AIS65" si="16035">"5." &amp; AIU$1&amp; ".6.4."</f>
        <v>5.310.6.4.</v>
      </c>
      <c r="AIT65" s="14" t="str">
        <f>IF(ISBLANK(AIU1),"",IF(VLOOKUP(AIU1,Register,63,FALSE)=0,"",(VLOOKUP(AIU1,Register,63,FALSE))))</f>
        <v/>
      </c>
      <c r="AIU65" s="15" t="s">
        <v>20</v>
      </c>
      <c r="AIV65" s="7" t="str">
        <f t="shared" ref="AIV65" si="16036">"5." &amp; AIX$1&amp; ".6.4."</f>
        <v>5.311.6.4.</v>
      </c>
      <c r="AIW65" s="14" t="str">
        <f>IF(ISBLANK(AIX1),"",IF(VLOOKUP(AIX1,Register,63,FALSE)=0,"",(VLOOKUP(AIX1,Register,63,FALSE))))</f>
        <v/>
      </c>
      <c r="AIX65" s="15" t="s">
        <v>20</v>
      </c>
      <c r="AIY65" s="7" t="str">
        <f t="shared" ref="AIY65" si="16037">"5." &amp; AJA$1&amp; ".6.4."</f>
        <v>5.312.6.4.</v>
      </c>
      <c r="AIZ65" s="14" t="str">
        <f>IF(ISBLANK(AJA1),"",IF(VLOOKUP(AJA1,Register,63,FALSE)=0,"",(VLOOKUP(AJA1,Register,63,FALSE))))</f>
        <v/>
      </c>
      <c r="AJA65" s="15" t="s">
        <v>20</v>
      </c>
      <c r="AJB65" s="7" t="str">
        <f t="shared" ref="AJB65" si="16038">"5." &amp; AJD$1&amp; ".6.4."</f>
        <v>5.313.6.4.</v>
      </c>
      <c r="AJC65" s="14" t="str">
        <f>IF(ISBLANK(AJD1),"",IF(VLOOKUP(AJD1,Register,63,FALSE)=0,"",(VLOOKUP(AJD1,Register,63,FALSE))))</f>
        <v/>
      </c>
      <c r="AJD65" s="15" t="s">
        <v>20</v>
      </c>
      <c r="AJE65" s="7" t="str">
        <f t="shared" ref="AJE65" si="16039">"5." &amp; AJG$1&amp; ".6.4."</f>
        <v>5.314.6.4.</v>
      </c>
      <c r="AJF65" s="14" t="str">
        <f>IF(ISBLANK(AJG1),"",IF(VLOOKUP(AJG1,Register,63,FALSE)=0,"",(VLOOKUP(AJG1,Register,63,FALSE))))</f>
        <v/>
      </c>
      <c r="AJG65" s="15" t="s">
        <v>20</v>
      </c>
      <c r="AJH65" s="7" t="str">
        <f t="shared" ref="AJH65" si="16040">"5." &amp; AJJ$1&amp; ".6.4."</f>
        <v>5.315.6.4.</v>
      </c>
      <c r="AJI65" s="14" t="str">
        <f>IF(ISBLANK(AJJ1),"",IF(VLOOKUP(AJJ1,Register,63,FALSE)=0,"",(VLOOKUP(AJJ1,Register,63,FALSE))))</f>
        <v/>
      </c>
      <c r="AJJ65" s="15" t="s">
        <v>20</v>
      </c>
      <c r="AJK65" s="7" t="str">
        <f t="shared" ref="AJK65" si="16041">"5." &amp; AJM$1&amp; ".6.4."</f>
        <v>5.316.6.4.</v>
      </c>
      <c r="AJL65" s="14" t="str">
        <f>IF(ISBLANK(AJM1),"",IF(VLOOKUP(AJM1,Register,63,FALSE)=0,"",(VLOOKUP(AJM1,Register,63,FALSE))))</f>
        <v/>
      </c>
      <c r="AJM65" s="15" t="s">
        <v>20</v>
      </c>
      <c r="AJN65" s="7" t="str">
        <f t="shared" ref="AJN65" si="16042">"5." &amp; AJP$1&amp; ".6.4."</f>
        <v>5.317.6.4.</v>
      </c>
      <c r="AJO65" s="14" t="str">
        <f>IF(ISBLANK(AJP1),"",IF(VLOOKUP(AJP1,Register,63,FALSE)=0,"",(VLOOKUP(AJP1,Register,63,FALSE))))</f>
        <v/>
      </c>
      <c r="AJP65" s="15" t="s">
        <v>20</v>
      </c>
      <c r="AJQ65" s="7" t="str">
        <f t="shared" ref="AJQ65" si="16043">"5." &amp; AJS$1&amp; ".6.4."</f>
        <v>5.318.6.4.</v>
      </c>
      <c r="AJR65" s="14" t="str">
        <f>IF(ISBLANK(AJS1),"",IF(VLOOKUP(AJS1,Register,63,FALSE)=0,"",(VLOOKUP(AJS1,Register,63,FALSE))))</f>
        <v/>
      </c>
      <c r="AJS65" s="15" t="s">
        <v>20</v>
      </c>
      <c r="AJT65" s="7" t="str">
        <f t="shared" ref="AJT65" si="16044">"5." &amp; AJV$1&amp; ".6.4."</f>
        <v>5.319.6.4.</v>
      </c>
      <c r="AJU65" s="14" t="str">
        <f>IF(ISBLANK(AJV1),"",IF(VLOOKUP(AJV1,Register,63,FALSE)=0,"",(VLOOKUP(AJV1,Register,63,FALSE))))</f>
        <v/>
      </c>
      <c r="AJV65" s="15" t="s">
        <v>20</v>
      </c>
      <c r="AJW65" s="7" t="str">
        <f t="shared" ref="AJW65" si="16045">"5." &amp; AJY$1&amp; ".6.4."</f>
        <v>5.320.6.4.</v>
      </c>
      <c r="AJX65" s="14" t="str">
        <f>IF(ISBLANK(AJY1),"",IF(VLOOKUP(AJY1,Register,63,FALSE)=0,"",(VLOOKUP(AJY1,Register,63,FALSE))))</f>
        <v/>
      </c>
      <c r="AJY65" s="15" t="s">
        <v>20</v>
      </c>
      <c r="AJZ65" s="7" t="str">
        <f t="shared" ref="AJZ65" si="16046">"5." &amp; AKB$1&amp; ".6.4."</f>
        <v>5.321.6.4.</v>
      </c>
      <c r="AKA65" s="14" t="str">
        <f>IF(ISBLANK(AKB1),"",IF(VLOOKUP(AKB1,Register,63,FALSE)=0,"",(VLOOKUP(AKB1,Register,63,FALSE))))</f>
        <v/>
      </c>
      <c r="AKB65" s="15" t="s">
        <v>20</v>
      </c>
      <c r="AKC65" s="7" t="str">
        <f t="shared" ref="AKC65" si="16047">"5." &amp; AKE$1&amp; ".6.4."</f>
        <v>5.322.6.4.</v>
      </c>
      <c r="AKD65" s="14" t="str">
        <f>IF(ISBLANK(AKE1),"",IF(VLOOKUP(AKE1,Register,63,FALSE)=0,"",(VLOOKUP(AKE1,Register,63,FALSE))))</f>
        <v/>
      </c>
      <c r="AKE65" s="15" t="s">
        <v>20</v>
      </c>
      <c r="AKF65" s="7" t="str">
        <f t="shared" ref="AKF65" si="16048">"5." &amp; AKH$1&amp; ".6.4."</f>
        <v>5.323.6.4.</v>
      </c>
      <c r="AKG65" s="14" t="str">
        <f>IF(ISBLANK(AKH1),"",IF(VLOOKUP(AKH1,Register,63,FALSE)=0,"",(VLOOKUP(AKH1,Register,63,FALSE))))</f>
        <v/>
      </c>
      <c r="AKH65" s="15" t="s">
        <v>20</v>
      </c>
      <c r="AKI65" s="7" t="str">
        <f t="shared" ref="AKI65" si="16049">"5." &amp; AKK$1&amp; ".6.4."</f>
        <v>5.324.6.4.</v>
      </c>
      <c r="AKJ65" s="14" t="str">
        <f>IF(ISBLANK(AKK1),"",IF(VLOOKUP(AKK1,Register,63,FALSE)=0,"",(VLOOKUP(AKK1,Register,63,FALSE))))</f>
        <v/>
      </c>
      <c r="AKK65" s="15" t="s">
        <v>20</v>
      </c>
      <c r="AKL65" s="7" t="str">
        <f t="shared" ref="AKL65" si="16050">"5." &amp; AKN$1&amp; ".6.4."</f>
        <v>5.325.6.4.</v>
      </c>
      <c r="AKM65" s="14" t="str">
        <f>IF(ISBLANK(AKN1),"",IF(VLOOKUP(AKN1,Register,63,FALSE)=0,"",(VLOOKUP(AKN1,Register,63,FALSE))))</f>
        <v/>
      </c>
      <c r="AKN65" s="15" t="s">
        <v>20</v>
      </c>
      <c r="AKO65" s="7" t="str">
        <f t="shared" ref="AKO65" si="16051">"5." &amp; AKQ$1&amp; ".6.4."</f>
        <v>5.326.6.4.</v>
      </c>
      <c r="AKP65" s="14" t="str">
        <f>IF(ISBLANK(AKQ1),"",IF(VLOOKUP(AKQ1,Register,63,FALSE)=0,"",(VLOOKUP(AKQ1,Register,63,FALSE))))</f>
        <v/>
      </c>
      <c r="AKQ65" s="15" t="s">
        <v>20</v>
      </c>
      <c r="AKR65" s="7" t="str">
        <f t="shared" ref="AKR65" si="16052">"5." &amp; AKT$1&amp; ".6.4."</f>
        <v>5.327.6.4.</v>
      </c>
      <c r="AKS65" s="14" t="str">
        <f>IF(ISBLANK(AKT1),"",IF(VLOOKUP(AKT1,Register,63,FALSE)=0,"",(VLOOKUP(AKT1,Register,63,FALSE))))</f>
        <v/>
      </c>
      <c r="AKT65" s="15" t="s">
        <v>20</v>
      </c>
      <c r="AKU65" s="7" t="str">
        <f t="shared" ref="AKU65" si="16053">"5." &amp; AKW$1&amp; ".6.4."</f>
        <v>5.328.6.4.</v>
      </c>
      <c r="AKV65" s="14" t="str">
        <f>IF(ISBLANK(AKW1),"",IF(VLOOKUP(AKW1,Register,63,FALSE)=0,"",(VLOOKUP(AKW1,Register,63,FALSE))))</f>
        <v/>
      </c>
      <c r="AKW65" s="15" t="s">
        <v>20</v>
      </c>
      <c r="AKX65" s="7" t="str">
        <f t="shared" ref="AKX65" si="16054">"5." &amp; AKZ$1&amp; ".6.4."</f>
        <v>5.329.6.4.</v>
      </c>
      <c r="AKY65" s="14" t="str">
        <f>IF(ISBLANK(AKZ1),"",IF(VLOOKUP(AKZ1,Register,63,FALSE)=0,"",(VLOOKUP(AKZ1,Register,63,FALSE))))</f>
        <v/>
      </c>
      <c r="AKZ65" s="15" t="s">
        <v>20</v>
      </c>
      <c r="ALA65" s="7" t="str">
        <f t="shared" ref="ALA65" si="16055">"5." &amp; ALC$1&amp; ".6.4."</f>
        <v>5.330.6.4.</v>
      </c>
      <c r="ALB65" s="14" t="str">
        <f>IF(ISBLANK(ALC1),"",IF(VLOOKUP(ALC1,Register,63,FALSE)=0,"",(VLOOKUP(ALC1,Register,63,FALSE))))</f>
        <v/>
      </c>
      <c r="ALC65" s="15" t="s">
        <v>20</v>
      </c>
      <c r="ALD65" s="7" t="str">
        <f t="shared" ref="ALD65" si="16056">"5." &amp; ALF$1&amp; ".6.4."</f>
        <v>5.331.6.4.</v>
      </c>
      <c r="ALE65" s="14" t="str">
        <f>IF(ISBLANK(ALF1),"",IF(VLOOKUP(ALF1,Register,63,FALSE)=0,"",(VLOOKUP(ALF1,Register,63,FALSE))))</f>
        <v/>
      </c>
      <c r="ALF65" s="15" t="s">
        <v>20</v>
      </c>
      <c r="ALG65" s="7" t="str">
        <f t="shared" ref="ALG65" si="16057">"5." &amp; ALI$1&amp; ".6.4."</f>
        <v>5.332.6.4.</v>
      </c>
      <c r="ALH65" s="14" t="str">
        <f>IF(ISBLANK(ALI1),"",IF(VLOOKUP(ALI1,Register,63,FALSE)=0,"",(VLOOKUP(ALI1,Register,63,FALSE))))</f>
        <v/>
      </c>
      <c r="ALI65" s="15" t="s">
        <v>20</v>
      </c>
      <c r="ALJ65" s="7" t="str">
        <f t="shared" ref="ALJ65" si="16058">"5." &amp; ALL$1&amp; ".6.4."</f>
        <v>5.333.6.4.</v>
      </c>
      <c r="ALK65" s="14" t="str">
        <f>IF(ISBLANK(ALL1),"",IF(VLOOKUP(ALL1,Register,63,FALSE)=0,"",(VLOOKUP(ALL1,Register,63,FALSE))))</f>
        <v/>
      </c>
      <c r="ALL65" s="15" t="s">
        <v>20</v>
      </c>
      <c r="ALM65" s="7" t="str">
        <f t="shared" ref="ALM65" si="16059">"5." &amp; ALO$1&amp; ".6.4."</f>
        <v>5.334.6.4.</v>
      </c>
      <c r="ALN65" s="14" t="str">
        <f>IF(ISBLANK(ALO1),"",IF(VLOOKUP(ALO1,Register,63,FALSE)=0,"",(VLOOKUP(ALO1,Register,63,FALSE))))</f>
        <v/>
      </c>
      <c r="ALO65" s="15" t="s">
        <v>20</v>
      </c>
      <c r="ALP65" s="7" t="str">
        <f t="shared" ref="ALP65" si="16060">"5." &amp; ALR$1&amp; ".6.4."</f>
        <v>5.335.6.4.</v>
      </c>
      <c r="ALQ65" s="14" t="str">
        <f>IF(ISBLANK(ALR1),"",IF(VLOOKUP(ALR1,Register,63,FALSE)=0,"",(VLOOKUP(ALR1,Register,63,FALSE))))</f>
        <v/>
      </c>
      <c r="ALR65" s="15" t="s">
        <v>20</v>
      </c>
      <c r="ALS65" s="7" t="str">
        <f t="shared" ref="ALS65" si="16061">"5." &amp; ALU$1&amp; ".6.4."</f>
        <v>5.336.6.4.</v>
      </c>
      <c r="ALT65" s="14" t="str">
        <f>IF(ISBLANK(ALU1),"",IF(VLOOKUP(ALU1,Register,63,FALSE)=0,"",(VLOOKUP(ALU1,Register,63,FALSE))))</f>
        <v/>
      </c>
      <c r="ALU65" s="15" t="s">
        <v>20</v>
      </c>
      <c r="ALV65" s="7" t="str">
        <f t="shared" ref="ALV65" si="16062">"5." &amp; ALX$1&amp; ".6.4."</f>
        <v>5.337.6.4.</v>
      </c>
      <c r="ALW65" s="14" t="str">
        <f>IF(ISBLANK(ALX1),"",IF(VLOOKUP(ALX1,Register,63,FALSE)=0,"",(VLOOKUP(ALX1,Register,63,FALSE))))</f>
        <v/>
      </c>
      <c r="ALX65" s="15" t="s">
        <v>20</v>
      </c>
      <c r="ALY65" s="7" t="str">
        <f t="shared" ref="ALY65" si="16063">"5." &amp; AMA$1&amp; ".6.4."</f>
        <v>5.338.6.4.</v>
      </c>
      <c r="ALZ65" s="14" t="str">
        <f>IF(ISBLANK(AMA1),"",IF(VLOOKUP(AMA1,Register,63,FALSE)=0,"",(VLOOKUP(AMA1,Register,63,FALSE))))</f>
        <v/>
      </c>
      <c r="AMA65" s="15" t="s">
        <v>20</v>
      </c>
      <c r="AMB65" s="7" t="str">
        <f t="shared" ref="AMB65" si="16064">"5." &amp; AMD$1&amp; ".6.4."</f>
        <v>5.339.6.4.</v>
      </c>
      <c r="AMC65" s="14" t="str">
        <f>IF(ISBLANK(AMD1),"",IF(VLOOKUP(AMD1,Register,63,FALSE)=0,"",(VLOOKUP(AMD1,Register,63,FALSE))))</f>
        <v/>
      </c>
      <c r="AMD65" s="15" t="s">
        <v>20</v>
      </c>
      <c r="AME65" s="7" t="str">
        <f t="shared" ref="AME65" si="16065">"5." &amp; AMG$1&amp; ".6.4."</f>
        <v>5.340.6.4.</v>
      </c>
      <c r="AMF65" s="14" t="str">
        <f>IF(ISBLANK(AMG1),"",IF(VLOOKUP(AMG1,Register,63,FALSE)=0,"",(VLOOKUP(AMG1,Register,63,FALSE))))</f>
        <v/>
      </c>
      <c r="AMG65" s="15" t="s">
        <v>20</v>
      </c>
      <c r="AMH65" s="7" t="str">
        <f t="shared" ref="AMH65" si="16066">"5." &amp; AMJ$1&amp; ".6.4."</f>
        <v>5.341.6.4.</v>
      </c>
      <c r="AMI65" s="14" t="str">
        <f>IF(ISBLANK(AMJ1),"",IF(VLOOKUP(AMJ1,Register,63,FALSE)=0,"",(VLOOKUP(AMJ1,Register,63,FALSE))))</f>
        <v/>
      </c>
      <c r="AMJ65" s="15" t="s">
        <v>20</v>
      </c>
      <c r="AMK65" s="7" t="str">
        <f t="shared" ref="AMK65" si="16067">"5." &amp; AMM$1&amp; ".6.4."</f>
        <v>5.342.6.4.</v>
      </c>
      <c r="AML65" s="14" t="str">
        <f>IF(ISBLANK(AMM1),"",IF(VLOOKUP(AMM1,Register,63,FALSE)=0,"",(VLOOKUP(AMM1,Register,63,FALSE))))</f>
        <v/>
      </c>
      <c r="AMM65" s="15" t="s">
        <v>20</v>
      </c>
      <c r="AMN65" s="7" t="str">
        <f t="shared" ref="AMN65" si="16068">"5." &amp; AMP$1&amp; ".6.4."</f>
        <v>5.343.6.4.</v>
      </c>
      <c r="AMO65" s="14" t="str">
        <f>IF(ISBLANK(AMP1),"",IF(VLOOKUP(AMP1,Register,63,FALSE)=0,"",(VLOOKUP(AMP1,Register,63,FALSE))))</f>
        <v/>
      </c>
      <c r="AMP65" s="15" t="s">
        <v>20</v>
      </c>
      <c r="AMQ65" s="7" t="str">
        <f t="shared" ref="AMQ65" si="16069">"5." &amp; AMS$1&amp; ".6.4."</f>
        <v>5.344.6.4.</v>
      </c>
      <c r="AMR65" s="14" t="str">
        <f>IF(ISBLANK(AMS1),"",IF(VLOOKUP(AMS1,Register,63,FALSE)=0,"",(VLOOKUP(AMS1,Register,63,FALSE))))</f>
        <v/>
      </c>
      <c r="AMS65" s="15" t="s">
        <v>20</v>
      </c>
      <c r="AMT65" s="7" t="str">
        <f t="shared" ref="AMT65" si="16070">"5." &amp; AMV$1&amp; ".6.4."</f>
        <v>5.345.6.4.</v>
      </c>
      <c r="AMU65" s="14" t="str">
        <f>IF(ISBLANK(AMV1),"",IF(VLOOKUP(AMV1,Register,63,FALSE)=0,"",(VLOOKUP(AMV1,Register,63,FALSE))))</f>
        <v/>
      </c>
      <c r="AMV65" s="15" t="s">
        <v>20</v>
      </c>
      <c r="AMW65" s="7" t="str">
        <f t="shared" ref="AMW65" si="16071">"5." &amp; AMY$1&amp; ".6.4."</f>
        <v>5.346.6.4.</v>
      </c>
      <c r="AMX65" s="14" t="str">
        <f>IF(ISBLANK(AMY1),"",IF(VLOOKUP(AMY1,Register,63,FALSE)=0,"",(VLOOKUP(AMY1,Register,63,FALSE))))</f>
        <v/>
      </c>
      <c r="AMY65" s="15" t="s">
        <v>20</v>
      </c>
      <c r="AMZ65" s="7" t="str">
        <f t="shared" ref="AMZ65" si="16072">"5." &amp; ANB$1&amp; ".6.4."</f>
        <v>5.347.6.4.</v>
      </c>
      <c r="ANA65" s="14" t="str">
        <f>IF(ISBLANK(ANB1),"",IF(VLOOKUP(ANB1,Register,63,FALSE)=0,"",(VLOOKUP(ANB1,Register,63,FALSE))))</f>
        <v/>
      </c>
      <c r="ANB65" s="15" t="s">
        <v>20</v>
      </c>
      <c r="ANC65" s="7" t="str">
        <f t="shared" ref="ANC65" si="16073">"5." &amp; ANE$1&amp; ".6.4."</f>
        <v>5.348.6.4.</v>
      </c>
      <c r="AND65" s="14" t="str">
        <f>IF(ISBLANK(ANE1),"",IF(VLOOKUP(ANE1,Register,63,FALSE)=0,"",(VLOOKUP(ANE1,Register,63,FALSE))))</f>
        <v/>
      </c>
      <c r="ANE65" s="15" t="s">
        <v>20</v>
      </c>
      <c r="ANF65" s="7" t="str">
        <f t="shared" ref="ANF65" si="16074">"5." &amp; ANH$1&amp; ".6.4."</f>
        <v>5.349.6.4.</v>
      </c>
      <c r="ANG65" s="14" t="str">
        <f>IF(ISBLANK(ANH1),"",IF(VLOOKUP(ANH1,Register,63,FALSE)=0,"",(VLOOKUP(ANH1,Register,63,FALSE))))</f>
        <v/>
      </c>
      <c r="ANH65" s="15" t="s">
        <v>20</v>
      </c>
      <c r="ANI65" s="7" t="str">
        <f t="shared" ref="ANI65" si="16075">"5." &amp; ANK$1&amp; ".6.4."</f>
        <v>5.350.6.4.</v>
      </c>
      <c r="ANJ65" s="14" t="str">
        <f>IF(ISBLANK(ANK1),"",IF(VLOOKUP(ANK1,Register,63,FALSE)=0,"",(VLOOKUP(ANK1,Register,63,FALSE))))</f>
        <v/>
      </c>
      <c r="ANK65" s="15" t="s">
        <v>20</v>
      </c>
      <c r="ANL65" s="7" t="str">
        <f t="shared" ref="ANL65" si="16076">"5." &amp; ANN$1&amp; ".6.4."</f>
        <v>5.351.6.4.</v>
      </c>
      <c r="ANM65" s="14" t="str">
        <f>IF(ISBLANK(ANN1),"",IF(VLOOKUP(ANN1,Register,63,FALSE)=0,"",(VLOOKUP(ANN1,Register,63,FALSE))))</f>
        <v/>
      </c>
      <c r="ANN65" s="15" t="s">
        <v>20</v>
      </c>
      <c r="ANO65" s="7" t="str">
        <f t="shared" ref="ANO65" si="16077">"5." &amp; ANQ$1&amp; ".6.4."</f>
        <v>5.352.6.4.</v>
      </c>
      <c r="ANP65" s="14" t="str">
        <f>IF(ISBLANK(ANQ1),"",IF(VLOOKUP(ANQ1,Register,63,FALSE)=0,"",(VLOOKUP(ANQ1,Register,63,FALSE))))</f>
        <v/>
      </c>
      <c r="ANQ65" s="15" t="s">
        <v>20</v>
      </c>
      <c r="ANR65" s="7" t="str">
        <f t="shared" ref="ANR65" si="16078">"5." &amp; ANT$1&amp; ".6.4."</f>
        <v>5.353.6.4.</v>
      </c>
      <c r="ANS65" s="14" t="str">
        <f>IF(ISBLANK(ANT1),"",IF(VLOOKUP(ANT1,Register,63,FALSE)=0,"",(VLOOKUP(ANT1,Register,63,FALSE))))</f>
        <v/>
      </c>
      <c r="ANT65" s="15" t="s">
        <v>20</v>
      </c>
      <c r="ANU65" s="7" t="str">
        <f t="shared" ref="ANU65" si="16079">"5." &amp; ANW$1&amp; ".6.4."</f>
        <v>5.354.6.4.</v>
      </c>
      <c r="ANV65" s="14" t="str">
        <f>IF(ISBLANK(ANW1),"",IF(VLOOKUP(ANW1,Register,63,FALSE)=0,"",(VLOOKUP(ANW1,Register,63,FALSE))))</f>
        <v/>
      </c>
      <c r="ANW65" s="15" t="s">
        <v>20</v>
      </c>
      <c r="ANX65" s="7" t="str">
        <f t="shared" ref="ANX65" si="16080">"5." &amp; ANZ$1&amp; ".6.4."</f>
        <v>5.355.6.4.</v>
      </c>
      <c r="ANY65" s="14" t="str">
        <f>IF(ISBLANK(ANZ1),"",IF(VLOOKUP(ANZ1,Register,63,FALSE)=0,"",(VLOOKUP(ANZ1,Register,63,FALSE))))</f>
        <v/>
      </c>
      <c r="ANZ65" s="15" t="s">
        <v>20</v>
      </c>
      <c r="AOA65" s="7" t="str">
        <f t="shared" ref="AOA65" si="16081">"5." &amp; AOC$1&amp; ".6.4."</f>
        <v>5.356.6.4.</v>
      </c>
      <c r="AOB65" s="14" t="str">
        <f>IF(ISBLANK(AOC1),"",IF(VLOOKUP(AOC1,Register,63,FALSE)=0,"",(VLOOKUP(AOC1,Register,63,FALSE))))</f>
        <v/>
      </c>
      <c r="AOC65" s="15" t="s">
        <v>20</v>
      </c>
      <c r="AOD65" s="7" t="str">
        <f t="shared" ref="AOD65" si="16082">"5." &amp; AOF$1&amp; ".6.4."</f>
        <v>5.357.6.4.</v>
      </c>
      <c r="AOE65" s="14" t="str">
        <f>IF(ISBLANK(AOF1),"",IF(VLOOKUP(AOF1,Register,63,FALSE)=0,"",(VLOOKUP(AOF1,Register,63,FALSE))))</f>
        <v/>
      </c>
      <c r="AOF65" s="15" t="s">
        <v>20</v>
      </c>
      <c r="AOG65" s="7" t="str">
        <f t="shared" ref="AOG65" si="16083">"5." &amp; AOI$1&amp; ".6.4."</f>
        <v>5.358.6.4.</v>
      </c>
      <c r="AOH65" s="14" t="str">
        <f>IF(ISBLANK(AOI1),"",IF(VLOOKUP(AOI1,Register,63,FALSE)=0,"",(VLOOKUP(AOI1,Register,63,FALSE))))</f>
        <v/>
      </c>
      <c r="AOI65" s="15" t="s">
        <v>20</v>
      </c>
      <c r="AOJ65" s="7" t="str">
        <f t="shared" ref="AOJ65" si="16084">"5." &amp; AOL$1&amp; ".6.4."</f>
        <v>5.359.6.4.</v>
      </c>
      <c r="AOK65" s="14" t="str">
        <f>IF(ISBLANK(AOL1),"",IF(VLOOKUP(AOL1,Register,63,FALSE)=0,"",(VLOOKUP(AOL1,Register,63,FALSE))))</f>
        <v/>
      </c>
      <c r="AOL65" s="15" t="s">
        <v>20</v>
      </c>
      <c r="AOM65" s="7" t="str">
        <f t="shared" ref="AOM65" si="16085">"5." &amp; AOO$1&amp; ".6.4."</f>
        <v>5.360.6.4.</v>
      </c>
      <c r="AON65" s="14" t="e">
        <f>IF(ISBLANK(AOO1),"",IF(VLOOKUP(AOO1,Register,63,FALSE)=0,"",(VLOOKUP(AOO1,Register,63,FALSE))))</f>
        <v>#N/A</v>
      </c>
      <c r="AOO65" s="15" t="s">
        <v>20</v>
      </c>
      <c r="AOP65" s="7" t="str">
        <f t="shared" ref="AOP65" si="16086">"5." &amp; AOR$1&amp; ".6.4."</f>
        <v>5.361.6.4.</v>
      </c>
      <c r="AOQ65" s="14" t="e">
        <f>IF(ISBLANK(AOR1),"",IF(VLOOKUP(AOR1,Register,63,FALSE)=0,"",(VLOOKUP(AOR1,Register,63,FALSE))))</f>
        <v>#N/A</v>
      </c>
      <c r="AOR65" s="15" t="s">
        <v>20</v>
      </c>
      <c r="AOS65" s="7" t="str">
        <f t="shared" ref="AOS65" si="16087">"5." &amp; AOU$1&amp; ".6.4."</f>
        <v>5.362.6.4.</v>
      </c>
      <c r="AOT65" s="14" t="e">
        <f>IF(ISBLANK(AOU1),"",IF(VLOOKUP(AOU1,Register,63,FALSE)=0,"",(VLOOKUP(AOU1,Register,63,FALSE))))</f>
        <v>#N/A</v>
      </c>
      <c r="AOU65" s="15" t="s">
        <v>20</v>
      </c>
      <c r="AOV65" s="7" t="str">
        <f t="shared" ref="AOV65" si="16088">"5." &amp; AOX$1&amp; ".6.4."</f>
        <v>5.363.6.4.</v>
      </c>
      <c r="AOW65" s="14" t="e">
        <f>IF(ISBLANK(AOX1),"",IF(VLOOKUP(AOX1,Register,63,FALSE)=0,"",(VLOOKUP(AOX1,Register,63,FALSE))))</f>
        <v>#N/A</v>
      </c>
      <c r="AOX65" s="15" t="s">
        <v>20</v>
      </c>
      <c r="AOY65" s="7" t="str">
        <f t="shared" ref="AOY65" si="16089">"5." &amp; APA$1&amp; ".6.4."</f>
        <v>5.364.6.4.</v>
      </c>
      <c r="AOZ65" s="14" t="e">
        <f>IF(ISBLANK(APA1),"",IF(VLOOKUP(APA1,Register,63,FALSE)=0,"",(VLOOKUP(APA1,Register,63,FALSE))))</f>
        <v>#N/A</v>
      </c>
      <c r="APA65" s="15" t="s">
        <v>20</v>
      </c>
      <c r="APB65" s="7" t="str">
        <f t="shared" ref="APB65" si="16090">"5." &amp; APD$1&amp; ".6.4."</f>
        <v>5.365.6.4.</v>
      </c>
      <c r="APC65" s="14" t="e">
        <f>IF(ISBLANK(APD1),"",IF(VLOOKUP(APD1,Register,63,FALSE)=0,"",(VLOOKUP(APD1,Register,63,FALSE))))</f>
        <v>#N/A</v>
      </c>
      <c r="APD65" s="15" t="s">
        <v>20</v>
      </c>
      <c r="APE65" s="7" t="str">
        <f t="shared" ref="APE65" si="16091">"5." &amp; APG$1&amp; ".6.4."</f>
        <v>5.366.6.4.</v>
      </c>
      <c r="APF65" s="14" t="e">
        <f>IF(ISBLANK(APG1),"",IF(VLOOKUP(APG1,Register,63,FALSE)=0,"",(VLOOKUP(APG1,Register,63,FALSE))))</f>
        <v>#N/A</v>
      </c>
      <c r="APG65" s="15" t="s">
        <v>20</v>
      </c>
      <c r="APH65" s="7" t="str">
        <f t="shared" ref="APH65" si="16092">"5." &amp; APJ$1&amp; ".6.4."</f>
        <v>5.367.6.4.</v>
      </c>
      <c r="API65" s="14" t="e">
        <f>IF(ISBLANK(APJ1),"",IF(VLOOKUP(APJ1,Register,63,FALSE)=0,"",(VLOOKUP(APJ1,Register,63,FALSE))))</f>
        <v>#N/A</v>
      </c>
      <c r="APJ65" s="15" t="s">
        <v>20</v>
      </c>
      <c r="APK65" s="7" t="str">
        <f t="shared" ref="APK65" si="16093">"5." &amp; APM$1&amp; ".6.4."</f>
        <v>5.368.6.4.</v>
      </c>
      <c r="APL65" s="14" t="e">
        <f>IF(ISBLANK(APM1),"",IF(VLOOKUP(APM1,Register,63,FALSE)=0,"",(VLOOKUP(APM1,Register,63,FALSE))))</f>
        <v>#N/A</v>
      </c>
      <c r="APM65" s="15" t="s">
        <v>20</v>
      </c>
      <c r="APN65" s="7" t="str">
        <f t="shared" ref="APN65" si="16094">"5." &amp; APP$1&amp; ".6.4."</f>
        <v>5.369.6.4.</v>
      </c>
      <c r="APO65" s="14" t="e">
        <f>IF(ISBLANK(APP1),"",IF(VLOOKUP(APP1,Register,63,FALSE)=0,"",(VLOOKUP(APP1,Register,63,FALSE))))</f>
        <v>#N/A</v>
      </c>
      <c r="APP65" s="15" t="s">
        <v>20</v>
      </c>
      <c r="APQ65" s="7" t="str">
        <f t="shared" ref="APQ65" si="16095">"5." &amp; APS$1&amp; ".6.4."</f>
        <v>5.370.6.4.</v>
      </c>
      <c r="APR65" s="14" t="e">
        <f>IF(ISBLANK(APS1),"",IF(VLOOKUP(APS1,Register,63,FALSE)=0,"",(VLOOKUP(APS1,Register,63,FALSE))))</f>
        <v>#N/A</v>
      </c>
      <c r="APS65" s="15" t="s">
        <v>20</v>
      </c>
      <c r="APT65" s="7" t="str">
        <f t="shared" ref="APT65" si="16096">"5." &amp; APV$1&amp; ".6.4."</f>
        <v>5.371.6.4.</v>
      </c>
      <c r="APU65" s="14" t="e">
        <f>IF(ISBLANK(APV1),"",IF(VLOOKUP(APV1,Register,63,FALSE)=0,"",(VLOOKUP(APV1,Register,63,FALSE))))</f>
        <v>#N/A</v>
      </c>
      <c r="APV65" s="15" t="s">
        <v>20</v>
      </c>
      <c r="APW65" s="7" t="str">
        <f t="shared" ref="APW65" si="16097">"5." &amp; APY$1&amp; ".6.4."</f>
        <v>5.372.6.4.</v>
      </c>
      <c r="APX65" s="14" t="e">
        <f>IF(ISBLANK(APY1),"",IF(VLOOKUP(APY1,Register,63,FALSE)=0,"",(VLOOKUP(APY1,Register,63,FALSE))))</f>
        <v>#N/A</v>
      </c>
      <c r="APY65" s="15" t="s">
        <v>20</v>
      </c>
      <c r="APZ65" s="7" t="str">
        <f t="shared" ref="APZ65" si="16098">"5." &amp; AQB$1&amp; ".6.4."</f>
        <v>5.373.6.4.</v>
      </c>
      <c r="AQA65" s="14" t="e">
        <f>IF(ISBLANK(AQB1),"",IF(VLOOKUP(AQB1,Register,63,FALSE)=0,"",(VLOOKUP(AQB1,Register,63,FALSE))))</f>
        <v>#N/A</v>
      </c>
      <c r="AQB65" s="15" t="s">
        <v>20</v>
      </c>
      <c r="AQC65" s="7" t="str">
        <f t="shared" ref="AQC65" si="16099">"5." &amp; AQE$1&amp; ".6.4."</f>
        <v>5.374.6.4.</v>
      </c>
      <c r="AQD65" s="14" t="e">
        <f>IF(ISBLANK(AQE1),"",IF(VLOOKUP(AQE1,Register,63,FALSE)=0,"",(VLOOKUP(AQE1,Register,63,FALSE))))</f>
        <v>#N/A</v>
      </c>
      <c r="AQE65" s="15" t="s">
        <v>20</v>
      </c>
      <c r="AQF65" s="7" t="str">
        <f t="shared" ref="AQF65" si="16100">"5." &amp; AQH$1&amp; ".6.4."</f>
        <v>5.375.6.4.</v>
      </c>
      <c r="AQG65" s="14" t="e">
        <f>IF(ISBLANK(AQH1),"",IF(VLOOKUP(AQH1,Register,63,FALSE)=0,"",(VLOOKUP(AQH1,Register,63,FALSE))))</f>
        <v>#N/A</v>
      </c>
      <c r="AQH65" s="15" t="s">
        <v>20</v>
      </c>
      <c r="AQI65" s="7" t="str">
        <f t="shared" ref="AQI65" si="16101">"5." &amp; AQK$1&amp; ".6.4."</f>
        <v>5.376.6.4.</v>
      </c>
      <c r="AQJ65" s="14" t="e">
        <f>IF(ISBLANK(AQK1),"",IF(VLOOKUP(AQK1,Register,63,FALSE)=0,"",(VLOOKUP(AQK1,Register,63,FALSE))))</f>
        <v>#N/A</v>
      </c>
      <c r="AQK65" s="15" t="s">
        <v>20</v>
      </c>
      <c r="AQL65" s="7" t="str">
        <f t="shared" ref="AQL65" si="16102">"5." &amp; AQN$1&amp; ".6.4."</f>
        <v>5.377.6.4.</v>
      </c>
      <c r="AQM65" s="14" t="e">
        <f>IF(ISBLANK(AQN1),"",IF(VLOOKUP(AQN1,Register,63,FALSE)=0,"",(VLOOKUP(AQN1,Register,63,FALSE))))</f>
        <v>#N/A</v>
      </c>
      <c r="AQN65" s="15" t="s">
        <v>20</v>
      </c>
      <c r="AQO65" s="7" t="str">
        <f t="shared" ref="AQO65" si="16103">"5." &amp; AQQ$1&amp; ".6.4."</f>
        <v>5.378.6.4.</v>
      </c>
      <c r="AQP65" s="14" t="e">
        <f>IF(ISBLANK(AQQ1),"",IF(VLOOKUP(AQQ1,Register,63,FALSE)=0,"",(VLOOKUP(AQQ1,Register,63,FALSE))))</f>
        <v>#N/A</v>
      </c>
      <c r="AQQ65" s="15" t="s">
        <v>20</v>
      </c>
      <c r="AQR65" s="7" t="str">
        <f t="shared" ref="AQR65" si="16104">"5." &amp; AQT$1&amp; ".6.4."</f>
        <v>5.379.6.4.</v>
      </c>
      <c r="AQS65" s="14" t="e">
        <f>IF(ISBLANK(AQT1),"",IF(VLOOKUP(AQT1,Register,63,FALSE)=0,"",(VLOOKUP(AQT1,Register,63,FALSE))))</f>
        <v>#N/A</v>
      </c>
      <c r="AQT65" s="15" t="s">
        <v>20</v>
      </c>
      <c r="AQU65" s="7" t="str">
        <f t="shared" ref="AQU65" si="16105">"5." &amp; AQW$1&amp; ".6.4."</f>
        <v>5.380.6.4.</v>
      </c>
      <c r="AQV65" s="14" t="e">
        <f>IF(ISBLANK(AQW1),"",IF(VLOOKUP(AQW1,Register,63,FALSE)=0,"",(VLOOKUP(AQW1,Register,63,FALSE))))</f>
        <v>#N/A</v>
      </c>
      <c r="AQW65" s="15" t="s">
        <v>20</v>
      </c>
      <c r="AQX65" s="7" t="str">
        <f t="shared" ref="AQX65" si="16106">"5." &amp; AQZ$1&amp; ".6.4."</f>
        <v>5.381.6.4.</v>
      </c>
      <c r="AQY65" s="14" t="e">
        <f>IF(ISBLANK(AQZ1),"",IF(VLOOKUP(AQZ1,Register,63,FALSE)=0,"",(VLOOKUP(AQZ1,Register,63,FALSE))))</f>
        <v>#N/A</v>
      </c>
      <c r="AQZ65" s="15" t="s">
        <v>20</v>
      </c>
      <c r="ARA65" s="7" t="str">
        <f t="shared" ref="ARA65" si="16107">"5." &amp; ARC$1&amp; ".6.4."</f>
        <v>5.382.6.4.</v>
      </c>
      <c r="ARB65" s="14" t="e">
        <f>IF(ISBLANK(ARC1),"",IF(VLOOKUP(ARC1,Register,63,FALSE)=0,"",(VLOOKUP(ARC1,Register,63,FALSE))))</f>
        <v>#N/A</v>
      </c>
      <c r="ARC65" s="15" t="s">
        <v>20</v>
      </c>
      <c r="ARD65" s="7" t="str">
        <f t="shared" ref="ARD65" si="16108">"5." &amp; ARF$1&amp; ".6.4."</f>
        <v>5.383.6.4.</v>
      </c>
      <c r="ARE65" s="14" t="e">
        <f>IF(ISBLANK(ARF1),"",IF(VLOOKUP(ARF1,Register,63,FALSE)=0,"",(VLOOKUP(ARF1,Register,63,FALSE))))</f>
        <v>#N/A</v>
      </c>
      <c r="ARF65" s="15" t="s">
        <v>20</v>
      </c>
      <c r="ARG65" s="7" t="str">
        <f t="shared" ref="ARG65" si="16109">"5." &amp; ARI$1&amp; ".6.4."</f>
        <v>5.384.6.4.</v>
      </c>
      <c r="ARH65" s="14" t="e">
        <f>IF(ISBLANK(ARI1),"",IF(VLOOKUP(ARI1,Register,63,FALSE)=0,"",(VLOOKUP(ARI1,Register,63,FALSE))))</f>
        <v>#N/A</v>
      </c>
      <c r="ARI65" s="15" t="s">
        <v>20</v>
      </c>
      <c r="ARJ65" s="7" t="str">
        <f t="shared" ref="ARJ65" si="16110">"5." &amp; ARL$1&amp; ".6.4."</f>
        <v>5.385.6.4.</v>
      </c>
      <c r="ARK65" s="14" t="e">
        <f>IF(ISBLANK(ARL1),"",IF(VLOOKUP(ARL1,Register,63,FALSE)=0,"",(VLOOKUP(ARL1,Register,63,FALSE))))</f>
        <v>#N/A</v>
      </c>
      <c r="ARL65" s="15" t="s">
        <v>20</v>
      </c>
      <c r="ARM65" s="7" t="str">
        <f t="shared" ref="ARM65" si="16111">"5." &amp; ARO$1&amp; ".6.4."</f>
        <v>5.386.6.4.</v>
      </c>
      <c r="ARN65" s="14" t="e">
        <f>IF(ISBLANK(ARO1),"",IF(VLOOKUP(ARO1,Register,63,FALSE)=0,"",(VLOOKUP(ARO1,Register,63,FALSE))))</f>
        <v>#N/A</v>
      </c>
      <c r="ARO65" s="15" t="s">
        <v>20</v>
      </c>
      <c r="ARP65" s="7" t="str">
        <f t="shared" ref="ARP65" si="16112">"5." &amp; ARR$1&amp; ".6.4."</f>
        <v>5.387.6.4.</v>
      </c>
      <c r="ARQ65" s="14" t="e">
        <f>IF(ISBLANK(ARR1),"",IF(VLOOKUP(ARR1,Register,63,FALSE)=0,"",(VLOOKUP(ARR1,Register,63,FALSE))))</f>
        <v>#N/A</v>
      </c>
      <c r="ARR65" s="15" t="s">
        <v>20</v>
      </c>
      <c r="ARS65" s="7" t="str">
        <f t="shared" ref="ARS65" si="16113">"5." &amp; ARU$1&amp; ".6.4."</f>
        <v>5.388.6.4.</v>
      </c>
      <c r="ART65" s="14" t="e">
        <f>IF(ISBLANK(ARU1),"",IF(VLOOKUP(ARU1,Register,63,FALSE)=0,"",(VLOOKUP(ARU1,Register,63,FALSE))))</f>
        <v>#N/A</v>
      </c>
      <c r="ARU65" s="15" t="s">
        <v>20</v>
      </c>
      <c r="ARV65" s="7" t="str">
        <f t="shared" ref="ARV65" si="16114">"5." &amp; ARX$1&amp; ".6.4."</f>
        <v>5.389.6.4.</v>
      </c>
      <c r="ARW65" s="14" t="e">
        <f>IF(ISBLANK(ARX1),"",IF(VLOOKUP(ARX1,Register,63,FALSE)=0,"",(VLOOKUP(ARX1,Register,63,FALSE))))</f>
        <v>#N/A</v>
      </c>
      <c r="ARX65" s="15" t="s">
        <v>20</v>
      </c>
      <c r="ARY65" s="7" t="str">
        <f t="shared" ref="ARY65" si="16115">"5." &amp; ASA$1&amp; ".6.4."</f>
        <v>5.390.6.4.</v>
      </c>
      <c r="ARZ65" s="14" t="e">
        <f>IF(ISBLANK(ASA1),"",IF(VLOOKUP(ASA1,Register,63,FALSE)=0,"",(VLOOKUP(ASA1,Register,63,FALSE))))</f>
        <v>#N/A</v>
      </c>
      <c r="ASA65" s="15" t="s">
        <v>20</v>
      </c>
      <c r="ASB65" s="7" t="str">
        <f t="shared" ref="ASB65" si="16116">"5." &amp; ASD$1&amp; ".6.4."</f>
        <v>5.391.6.4.</v>
      </c>
      <c r="ASC65" s="14" t="e">
        <f>IF(ISBLANK(ASD1),"",IF(VLOOKUP(ASD1,Register,63,FALSE)=0,"",(VLOOKUP(ASD1,Register,63,FALSE))))</f>
        <v>#N/A</v>
      </c>
      <c r="ASD65" s="15" t="s">
        <v>20</v>
      </c>
      <c r="ASE65" s="7" t="str">
        <f t="shared" ref="ASE65" si="16117">"5." &amp; ASG$1&amp; ".6.4."</f>
        <v>5.392.6.4.</v>
      </c>
      <c r="ASF65" s="14" t="e">
        <f>IF(ISBLANK(ASG1),"",IF(VLOOKUP(ASG1,Register,63,FALSE)=0,"",(VLOOKUP(ASG1,Register,63,FALSE))))</f>
        <v>#N/A</v>
      </c>
      <c r="ASG65" s="15" t="s">
        <v>20</v>
      </c>
      <c r="ASH65" s="7" t="str">
        <f t="shared" ref="ASH65" si="16118">"5." &amp; ASJ$1&amp; ".6.4."</f>
        <v>5.393.6.4.</v>
      </c>
      <c r="ASI65" s="14" t="e">
        <f>IF(ISBLANK(ASJ1),"",IF(VLOOKUP(ASJ1,Register,63,FALSE)=0,"",(VLOOKUP(ASJ1,Register,63,FALSE))))</f>
        <v>#N/A</v>
      </c>
      <c r="ASJ65" s="15" t="s">
        <v>20</v>
      </c>
      <c r="ASK65" s="7" t="str">
        <f t="shared" ref="ASK65" si="16119">"5." &amp; ASM$1&amp; ".6.4."</f>
        <v>5.394.6.4.</v>
      </c>
      <c r="ASL65" s="14" t="e">
        <f>IF(ISBLANK(ASM1),"",IF(VLOOKUP(ASM1,Register,63,FALSE)=0,"",(VLOOKUP(ASM1,Register,63,FALSE))))</f>
        <v>#N/A</v>
      </c>
      <c r="ASM65" s="15" t="s">
        <v>20</v>
      </c>
      <c r="ASN65" s="7" t="str">
        <f t="shared" ref="ASN65" si="16120">"5." &amp; ASP$1&amp; ".6.4."</f>
        <v>5.395.6.4.</v>
      </c>
      <c r="ASO65" s="14" t="e">
        <f>IF(ISBLANK(ASP1),"",IF(VLOOKUP(ASP1,Register,63,FALSE)=0,"",(VLOOKUP(ASP1,Register,63,FALSE))))</f>
        <v>#N/A</v>
      </c>
      <c r="ASP65" s="15" t="s">
        <v>20</v>
      </c>
      <c r="ASQ65" s="7" t="str">
        <f t="shared" ref="ASQ65" si="16121">"5." &amp; ASS$1&amp; ".6.4."</f>
        <v>5.396.6.4.</v>
      </c>
      <c r="ASR65" s="14" t="e">
        <f>IF(ISBLANK(ASS1),"",IF(VLOOKUP(ASS1,Register,63,FALSE)=0,"",(VLOOKUP(ASS1,Register,63,FALSE))))</f>
        <v>#N/A</v>
      </c>
      <c r="ASS65" s="15" t="s">
        <v>20</v>
      </c>
      <c r="AST65" s="7" t="str">
        <f t="shared" ref="AST65" si="16122">"5." &amp; ASV$1&amp; ".6.4."</f>
        <v>5.397.6.4.</v>
      </c>
      <c r="ASU65" s="14" t="e">
        <f>IF(ISBLANK(ASV1),"",IF(VLOOKUP(ASV1,Register,63,FALSE)=0,"",(VLOOKUP(ASV1,Register,63,FALSE))))</f>
        <v>#N/A</v>
      </c>
      <c r="ASV65" s="15" t="s">
        <v>20</v>
      </c>
      <c r="ASW65" s="7" t="str">
        <f t="shared" ref="ASW65" si="16123">"5." &amp; ASY$1&amp; ".6.4."</f>
        <v>5.398.6.4.</v>
      </c>
      <c r="ASX65" s="14" t="e">
        <f>IF(ISBLANK(ASY1),"",IF(VLOOKUP(ASY1,Register,63,FALSE)=0,"",(VLOOKUP(ASY1,Register,63,FALSE))))</f>
        <v>#N/A</v>
      </c>
      <c r="ASY65" s="15" t="s">
        <v>20</v>
      </c>
      <c r="ASZ65" s="7" t="str">
        <f t="shared" ref="ASZ65" si="16124">"5." &amp; ATB$1&amp; ".6.4."</f>
        <v>5.399.6.4.</v>
      </c>
      <c r="ATA65" s="14" t="e">
        <f>IF(ISBLANK(ATB1),"",IF(VLOOKUP(ATB1,Register,63,FALSE)=0,"",(VLOOKUP(ATB1,Register,63,FALSE))))</f>
        <v>#N/A</v>
      </c>
      <c r="ATB65" s="15" t="s">
        <v>20</v>
      </c>
      <c r="ATC65" s="7" t="str">
        <f t="shared" ref="ATC65" si="16125">"5." &amp; ATE$1&amp; ".6.4."</f>
        <v>5.400.6.4.</v>
      </c>
      <c r="ATD65" s="14" t="e">
        <f>IF(ISBLANK(ATE1),"",IF(VLOOKUP(ATE1,Register,63,FALSE)=0,"",(VLOOKUP(ATE1,Register,63,FALSE))))</f>
        <v>#N/A</v>
      </c>
      <c r="ATE65" s="15" t="s">
        <v>20</v>
      </c>
      <c r="ATF65" s="7" t="str">
        <f t="shared" ref="ATF65" si="16126">"5." &amp; ATH$1&amp; ".6.4."</f>
        <v>5.401.6.4.</v>
      </c>
      <c r="ATG65" s="14" t="e">
        <f>IF(ISBLANK(ATH1),"",IF(VLOOKUP(ATH1,Register,63,FALSE)=0,"",(VLOOKUP(ATH1,Register,63,FALSE))))</f>
        <v>#N/A</v>
      </c>
      <c r="ATH65" s="15" t="s">
        <v>20</v>
      </c>
      <c r="ATI65" s="7" t="str">
        <f t="shared" ref="ATI65" si="16127">"5." &amp; ATK$1&amp; ".6.4."</f>
        <v>5.402.6.4.</v>
      </c>
      <c r="ATJ65" s="14" t="e">
        <f>IF(ISBLANK(ATK1),"",IF(VLOOKUP(ATK1,Register,63,FALSE)=0,"",(VLOOKUP(ATK1,Register,63,FALSE))))</f>
        <v>#N/A</v>
      </c>
      <c r="ATK65" s="15" t="s">
        <v>20</v>
      </c>
      <c r="ATL65" s="7" t="str">
        <f t="shared" ref="ATL65" si="16128">"5." &amp; ATN$1&amp; ".6.4."</f>
        <v>5.403.6.4.</v>
      </c>
      <c r="ATM65" s="14" t="e">
        <f>IF(ISBLANK(ATN1),"",IF(VLOOKUP(ATN1,Register,63,FALSE)=0,"",(VLOOKUP(ATN1,Register,63,FALSE))))</f>
        <v>#N/A</v>
      </c>
      <c r="ATN65" s="15" t="s">
        <v>20</v>
      </c>
      <c r="ATO65" s="7" t="str">
        <f t="shared" ref="ATO65" si="16129">"5." &amp; ATQ$1&amp; ".6.4."</f>
        <v>5.404.6.4.</v>
      </c>
      <c r="ATP65" s="14" t="e">
        <f>IF(ISBLANK(ATQ1),"",IF(VLOOKUP(ATQ1,Register,63,FALSE)=0,"",(VLOOKUP(ATQ1,Register,63,FALSE))))</f>
        <v>#N/A</v>
      </c>
      <c r="ATQ65" s="15" t="s">
        <v>20</v>
      </c>
      <c r="ATR65" s="7" t="str">
        <f t="shared" ref="ATR65" si="16130">"5." &amp; ATT$1&amp; ".6.4."</f>
        <v>5.405.6.4.</v>
      </c>
      <c r="ATS65" s="14" t="e">
        <f>IF(ISBLANK(ATT1),"",IF(VLOOKUP(ATT1,Register,63,FALSE)=0,"",(VLOOKUP(ATT1,Register,63,FALSE))))</f>
        <v>#N/A</v>
      </c>
      <c r="ATT65" s="15" t="s">
        <v>20</v>
      </c>
      <c r="ATU65" s="7" t="str">
        <f t="shared" ref="ATU65" si="16131">"5." &amp; ATW$1&amp; ".6.4."</f>
        <v>5.406.6.4.</v>
      </c>
      <c r="ATV65" s="14" t="e">
        <f>IF(ISBLANK(ATW1),"",IF(VLOOKUP(ATW1,Register,63,FALSE)=0,"",(VLOOKUP(ATW1,Register,63,FALSE))))</f>
        <v>#N/A</v>
      </c>
      <c r="ATW65" s="15" t="s">
        <v>20</v>
      </c>
      <c r="ATX65" s="7" t="str">
        <f t="shared" ref="ATX65" si="16132">"5." &amp; ATZ$1&amp; ".6.4."</f>
        <v>5.407.6.4.</v>
      </c>
      <c r="ATY65" s="14" t="e">
        <f>IF(ISBLANK(ATZ1),"",IF(VLOOKUP(ATZ1,Register,63,FALSE)=0,"",(VLOOKUP(ATZ1,Register,63,FALSE))))</f>
        <v>#N/A</v>
      </c>
      <c r="ATZ65" s="15" t="s">
        <v>20</v>
      </c>
      <c r="AUA65" s="7" t="str">
        <f t="shared" ref="AUA65" si="16133">"5." &amp; AUC$1&amp; ".6.4."</f>
        <v>5.408.6.4.</v>
      </c>
      <c r="AUB65" s="14" t="e">
        <f>IF(ISBLANK(AUC1),"",IF(VLOOKUP(AUC1,Register,63,FALSE)=0,"",(VLOOKUP(AUC1,Register,63,FALSE))))</f>
        <v>#N/A</v>
      </c>
      <c r="AUC65" s="15" t="s">
        <v>20</v>
      </c>
      <c r="AUD65" s="7" t="str">
        <f t="shared" ref="AUD65" si="16134">"5." &amp; AUF$1&amp; ".6.4."</f>
        <v>5.409.6.4.</v>
      </c>
      <c r="AUE65" s="14" t="e">
        <f>IF(ISBLANK(AUF1),"",IF(VLOOKUP(AUF1,Register,63,FALSE)=0,"",(VLOOKUP(AUF1,Register,63,FALSE))))</f>
        <v>#N/A</v>
      </c>
      <c r="AUF65" s="15" t="s">
        <v>20</v>
      </c>
      <c r="AUG65" s="7" t="str">
        <f t="shared" ref="AUG65" si="16135">"5." &amp; AUI$1&amp; ".6.4."</f>
        <v>5.410.6.4.</v>
      </c>
      <c r="AUH65" s="14" t="e">
        <f>IF(ISBLANK(AUI1),"",IF(VLOOKUP(AUI1,Register,63,FALSE)=0,"",(VLOOKUP(AUI1,Register,63,FALSE))))</f>
        <v>#N/A</v>
      </c>
      <c r="AUI65" s="15" t="s">
        <v>20</v>
      </c>
      <c r="AUJ65" s="7" t="str">
        <f t="shared" ref="AUJ65" si="16136">"5." &amp; AUL$1&amp; ".6.4."</f>
        <v>5.411.6.4.</v>
      </c>
      <c r="AUK65" s="47" t="e">
        <f>IF(ISBLANK(AUL1),"",IF(VLOOKUP(AUL1,Register,63,FALSE)=0,"",(VLOOKUP(AUL1,Register,63,FALSE))))</f>
        <v>#N/A</v>
      </c>
      <c r="AUL65" s="15" t="s">
        <v>20</v>
      </c>
      <c r="AUM65" s="7" t="str">
        <f t="shared" ref="AUM65" si="16137">"5." &amp; AUO$1&amp; ".6.4."</f>
        <v>5.412.6.4.</v>
      </c>
      <c r="AUN65" s="47" t="e">
        <f>IF(ISBLANK(AUO1),"",IF(VLOOKUP(AUO1,Register,63,FALSE)=0,"",(VLOOKUP(AUO1,Register,63,FALSE))))</f>
        <v>#N/A</v>
      </c>
      <c r="AUO65" s="15" t="s">
        <v>20</v>
      </c>
      <c r="AUP65" s="7" t="str">
        <f t="shared" ref="AUP65" si="16138">"5." &amp; AUR$1&amp; ".6.4."</f>
        <v>5.413.6.4.</v>
      </c>
      <c r="AUQ65" s="47" t="e">
        <f>IF(ISBLANK(AUR1),"",IF(VLOOKUP(AUR1,Register,63,FALSE)=0,"",(VLOOKUP(AUR1,Register,63,FALSE))))</f>
        <v>#N/A</v>
      </c>
      <c r="AUR65" s="15" t="s">
        <v>20</v>
      </c>
      <c r="AUS65" s="7" t="str">
        <f t="shared" ref="AUS65" si="16139">"5." &amp; AUU$1&amp; ".6.4."</f>
        <v>5.414.6.4.</v>
      </c>
      <c r="AUT65" s="47" t="e">
        <f>IF(ISBLANK(AUU1),"",IF(VLOOKUP(AUU1,Register,63,FALSE)=0,"",(VLOOKUP(AUU1,Register,63,FALSE))))</f>
        <v>#N/A</v>
      </c>
      <c r="AUU65" s="15" t="s">
        <v>20</v>
      </c>
      <c r="AUV65" s="7" t="str">
        <f t="shared" ref="AUV65" si="16140">"5." &amp; AUX$1&amp; ".6.4."</f>
        <v>5.415.6.4.</v>
      </c>
      <c r="AUW65" s="47" t="e">
        <f>IF(ISBLANK(AUX1),"",IF(VLOOKUP(AUX1,Register,63,FALSE)=0,"",(VLOOKUP(AUX1,Register,63,FALSE))))</f>
        <v>#N/A</v>
      </c>
      <c r="AUX65" s="15" t="s">
        <v>20</v>
      </c>
      <c r="AUY65" s="7" t="str">
        <f t="shared" ref="AUY65" si="16141">"5." &amp; AVA$1&amp; ".6.4."</f>
        <v>5.416.6.4.</v>
      </c>
      <c r="AUZ65" s="47" t="e">
        <f>IF(ISBLANK(AVA1),"",IF(VLOOKUP(AVA1,Register,63,FALSE)=0,"",(VLOOKUP(AVA1,Register,63,FALSE))))</f>
        <v>#N/A</v>
      </c>
      <c r="AVA65" s="15" t="s">
        <v>20</v>
      </c>
      <c r="AVB65" s="7" t="str">
        <f t="shared" ref="AVB65" si="16142">"5." &amp; AVD$1&amp; ".6.4."</f>
        <v>5.417.6.4.</v>
      </c>
      <c r="AVC65" s="47" t="e">
        <f>IF(ISBLANK(AVD1),"",IF(VLOOKUP(AVD1,Register,63,FALSE)=0,"",(VLOOKUP(AVD1,Register,63,FALSE))))</f>
        <v>#N/A</v>
      </c>
      <c r="AVD65" s="15" t="s">
        <v>20</v>
      </c>
      <c r="AVE65" s="7" t="str">
        <f t="shared" ref="AVE65" si="16143">"5." &amp; AVG$1&amp; ".6.4."</f>
        <v>5.418.6.4.</v>
      </c>
      <c r="AVF65" s="47" t="e">
        <f>IF(ISBLANK(AVG1),"",IF(VLOOKUP(AVG1,Register,63,FALSE)=0,"",(VLOOKUP(AVG1,Register,63,FALSE))))</f>
        <v>#N/A</v>
      </c>
      <c r="AVG65" s="15" t="s">
        <v>20</v>
      </c>
      <c r="AVH65" s="7" t="str">
        <f t="shared" ref="AVH65" si="16144">"5." &amp; AVJ$1&amp; ".6.4."</f>
        <v>5.419.6.4.</v>
      </c>
      <c r="AVI65" s="14" t="e">
        <f>IF(ISBLANK(AVJ1),"",IF(VLOOKUP(AVJ1,Register,63,FALSE)=0,"",(VLOOKUP(AVJ1,Register,63,FALSE))))</f>
        <v>#N/A</v>
      </c>
      <c r="AVJ65" s="15" t="s">
        <v>20</v>
      </c>
      <c r="AVK65" s="7" t="str">
        <f t="shared" ref="AVK65" si="16145">"5." &amp; AVM$1&amp; ".6.4."</f>
        <v>5.420.6.4.</v>
      </c>
      <c r="AVL65" s="14" t="e">
        <f>IF(ISBLANK(AVM1),"",IF(VLOOKUP(AVM1,Register,63,FALSE)=0,"",(VLOOKUP(AVM1,Register,63,FALSE))))</f>
        <v>#N/A</v>
      </c>
      <c r="AVM65" s="15" t="s">
        <v>20</v>
      </c>
      <c r="AVN65" s="22"/>
      <c r="AVO65" s="22"/>
      <c r="AVP65" s="22"/>
      <c r="AVQ65" s="7"/>
      <c r="AVR65" s="14"/>
      <c r="AVS65" s="15"/>
      <c r="AVT65" s="7"/>
      <c r="AVU65" s="14"/>
      <c r="AVV65" s="15"/>
      <c r="AVW65" s="7"/>
      <c r="AVX65" s="14"/>
      <c r="AVY65" s="15"/>
      <c r="AVZ65" s="7"/>
      <c r="AWA65" s="14"/>
      <c r="AWB65" s="15"/>
      <c r="AWC65" s="7"/>
      <c r="AWD65" s="14"/>
      <c r="AWE65" s="15"/>
      <c r="AWF65" s="7"/>
      <c r="AWG65" s="14"/>
      <c r="AWH65" s="15"/>
      <c r="AWI65" s="7"/>
      <c r="AWJ65" s="14"/>
      <c r="AWK65" s="15"/>
      <c r="AWL65" s="7"/>
      <c r="AWM65" s="14"/>
      <c r="AWN65" s="15"/>
      <c r="AWO65" s="7"/>
      <c r="AWP65" s="14"/>
      <c r="AWQ65" s="15"/>
      <c r="AWR65" s="7"/>
      <c r="AWS65" s="14"/>
      <c r="AWT65" s="15"/>
      <c r="AWU65" s="7"/>
      <c r="AWV65" s="14"/>
      <c r="AWW65" s="15"/>
      <c r="AWX65" s="7"/>
      <c r="AWY65" s="14"/>
      <c r="AWZ65" s="15"/>
      <c r="AXA65" s="7"/>
      <c r="AXB65" s="14"/>
      <c r="AXC65" s="15"/>
      <c r="AXD65" s="7"/>
      <c r="AXE65" s="14"/>
      <c r="AXF65" s="15"/>
      <c r="AXG65" s="7"/>
      <c r="AXH65" s="14"/>
      <c r="AXI65" s="15"/>
      <c r="AXJ65" s="7"/>
      <c r="AXK65" s="14"/>
      <c r="AXL65" s="15"/>
      <c r="AXM65" s="7"/>
      <c r="AXN65" s="14"/>
      <c r="AXO65" s="15"/>
      <c r="AXP65" s="7"/>
      <c r="AXQ65" s="14"/>
      <c r="AXR65" s="15"/>
      <c r="AXS65" s="7"/>
      <c r="AXT65" s="14"/>
      <c r="AXU65" s="15"/>
      <c r="AXV65" s="7"/>
      <c r="AXW65" s="14"/>
      <c r="AXX65" s="15"/>
      <c r="AXY65" s="7"/>
      <c r="AXZ65" s="14"/>
      <c r="AYA65" s="15"/>
      <c r="AYB65" s="7"/>
      <c r="AYC65" s="14"/>
      <c r="AYD65" s="15"/>
      <c r="AYE65" s="7"/>
      <c r="AYF65" s="14"/>
      <c r="AYG65" s="15"/>
      <c r="AYH65" s="7"/>
      <c r="AYI65" s="14"/>
      <c r="AYJ65" s="15"/>
      <c r="AYK65" s="7"/>
      <c r="AYL65" s="14"/>
      <c r="AYM65" s="15"/>
      <c r="AYN65" s="7"/>
      <c r="AYO65" s="14"/>
      <c r="AYP65" s="15"/>
      <c r="AYQ65" s="7"/>
      <c r="AYR65" s="14"/>
      <c r="AYS65" s="15"/>
      <c r="AYT65" s="7"/>
      <c r="AYU65" s="14"/>
      <c r="AYV65" s="15"/>
      <c r="AYW65" s="7"/>
      <c r="AYX65" s="14"/>
      <c r="AYY65" s="15"/>
      <c r="AYZ65" s="7"/>
      <c r="AZA65" s="14"/>
      <c r="AZB65" s="15"/>
      <c r="AZC65" s="7"/>
      <c r="AZD65" s="14"/>
      <c r="AZE65" s="15"/>
      <c r="AZF65" s="7"/>
      <c r="AZG65" s="14"/>
      <c r="AZH65" s="15"/>
      <c r="AZI65" s="7"/>
      <c r="AZJ65" s="14"/>
      <c r="AZK65" s="15"/>
      <c r="AZL65" s="7"/>
      <c r="AZM65" s="14"/>
      <c r="AZN65" s="15"/>
      <c r="AZO65" s="7"/>
      <c r="AZP65" s="14"/>
      <c r="AZQ65" s="15"/>
      <c r="AZR65" s="7"/>
      <c r="AZS65" s="14"/>
      <c r="AZT65" s="15"/>
      <c r="AZU65" s="7"/>
      <c r="AZV65" s="14"/>
      <c r="AZW65" s="15"/>
      <c r="AZX65" s="7"/>
      <c r="AZY65" s="14"/>
      <c r="AZZ65" s="15"/>
      <c r="BAA65" s="7"/>
      <c r="BAB65" s="14"/>
      <c r="BAC65" s="15"/>
      <c r="BAD65" s="7"/>
      <c r="BAE65" s="14"/>
      <c r="BAF65" s="15"/>
      <c r="BAG65" s="7"/>
      <c r="BAH65" s="14"/>
      <c r="BAI65" s="15"/>
      <c r="BAJ65" s="7"/>
      <c r="BAK65" s="14"/>
      <c r="BAL65" s="15"/>
      <c r="BAM65" s="7"/>
      <c r="BAN65" s="14"/>
      <c r="BAO65" s="15"/>
      <c r="BAP65" s="7"/>
      <c r="BAQ65" s="14"/>
      <c r="BAR65" s="15"/>
      <c r="BAS65" s="7"/>
      <c r="BAT65" s="14"/>
      <c r="BAU65" s="15"/>
      <c r="BAV65" s="7"/>
      <c r="BAW65" s="14"/>
      <c r="BAX65" s="15"/>
      <c r="BAY65" s="7"/>
      <c r="BAZ65" s="14"/>
      <c r="BBA65" s="15"/>
      <c r="BBB65" s="7"/>
      <c r="BBC65" s="14"/>
      <c r="BBD65" s="15"/>
      <c r="BBE65" s="7"/>
      <c r="BBF65" s="14"/>
      <c r="BBG65" s="15"/>
      <c r="BBH65" s="7"/>
      <c r="BBI65" s="14"/>
      <c r="BBJ65" s="15"/>
      <c r="BBK65" s="7"/>
      <c r="BBL65" s="14"/>
      <c r="BBM65" s="15"/>
      <c r="BBN65" s="7"/>
      <c r="BBO65" s="14"/>
      <c r="BBP65" s="15"/>
      <c r="BBQ65" s="7"/>
      <c r="BBR65" s="14"/>
      <c r="BBS65" s="15"/>
      <c r="BBT65" s="7"/>
      <c r="BBU65" s="14"/>
      <c r="BBV65" s="15"/>
      <c r="BBW65" s="7"/>
      <c r="BBX65" s="14"/>
      <c r="BBY65" s="15"/>
      <c r="BBZ65" s="7"/>
      <c r="BCA65" s="14"/>
      <c r="BCB65" s="15"/>
      <c r="BCC65" s="7"/>
      <c r="BCD65" s="14"/>
      <c r="BCE65" s="15"/>
      <c r="BCF65" s="7"/>
      <c r="BCG65" s="14"/>
      <c r="BCH65" s="15"/>
      <c r="BCI65" s="7"/>
      <c r="BCJ65" s="14"/>
      <c r="BCK65" s="15"/>
      <c r="BCL65" s="7"/>
      <c r="BCM65" s="14"/>
      <c r="BCN65" s="15"/>
      <c r="BCO65" s="7"/>
      <c r="BCP65" s="14"/>
      <c r="BCQ65" s="15"/>
      <c r="BCR65" s="7"/>
      <c r="BCS65" s="14"/>
      <c r="BCT65" s="15"/>
      <c r="BCU65" s="7"/>
      <c r="BCV65" s="14"/>
      <c r="BCW65" s="15"/>
      <c r="BCX65" s="7"/>
      <c r="BCY65" s="14"/>
      <c r="BCZ65" s="15"/>
      <c r="BDA65" s="7"/>
      <c r="BDB65" s="14"/>
      <c r="BDC65" s="15"/>
      <c r="BDD65" s="7"/>
      <c r="BDE65" s="14"/>
      <c r="BDF65" s="15"/>
      <c r="BDG65" s="7"/>
      <c r="BDH65" s="14"/>
      <c r="BDI65" s="15"/>
      <c r="BDJ65" s="7"/>
      <c r="BDK65" s="14"/>
      <c r="BDL65" s="15"/>
      <c r="BDM65" s="7"/>
      <c r="BDN65" s="14"/>
      <c r="BDO65" s="15"/>
      <c r="BDP65" s="7"/>
      <c r="BDQ65" s="14"/>
      <c r="BDR65" s="15"/>
      <c r="BDS65" s="7"/>
      <c r="BDT65" s="14"/>
      <c r="BDU65" s="15"/>
      <c r="BDV65" s="7"/>
      <c r="BDW65" s="14"/>
      <c r="BDX65" s="15"/>
      <c r="BDY65" s="7"/>
      <c r="BDZ65" s="14"/>
      <c r="BEA65" s="15"/>
      <c r="BEB65" s="7"/>
      <c r="BEC65" s="14"/>
      <c r="BED65" s="15"/>
      <c r="BEE65" s="7"/>
      <c r="BEF65" s="14"/>
      <c r="BEG65" s="15"/>
      <c r="BEH65" s="7"/>
      <c r="BEI65" s="14"/>
      <c r="BEJ65" s="15"/>
      <c r="BEK65" s="7"/>
      <c r="BEL65" s="14"/>
      <c r="BEM65" s="15"/>
      <c r="BEN65" s="7"/>
      <c r="BEO65" s="14"/>
      <c r="BEP65" s="15"/>
      <c r="BEQ65" s="7"/>
      <c r="BER65" s="14"/>
      <c r="BES65" s="15"/>
      <c r="BET65" s="7"/>
      <c r="BEU65" s="14"/>
      <c r="BEV65" s="15"/>
      <c r="BEW65" s="7"/>
      <c r="BEX65" s="14"/>
      <c r="BEY65" s="15"/>
      <c r="BEZ65" s="7"/>
      <c r="BFA65" s="14"/>
      <c r="BFB65" s="15"/>
      <c r="BFC65" s="7"/>
      <c r="BFD65" s="14"/>
      <c r="BFE65" s="15"/>
      <c r="BFF65" s="7"/>
      <c r="BFG65" s="14"/>
      <c r="BFH65" s="15"/>
      <c r="BFI65" s="7"/>
      <c r="BFJ65" s="14"/>
      <c r="BFK65" s="15"/>
      <c r="BFL65" s="7"/>
      <c r="BFM65" s="14"/>
      <c r="BFN65" s="15"/>
      <c r="BFO65" s="7"/>
      <c r="BFP65" s="14"/>
      <c r="BFQ65" s="15"/>
      <c r="BFR65" s="7"/>
      <c r="BFS65" s="14"/>
      <c r="BFT65" s="15"/>
      <c r="BFU65" s="7"/>
      <c r="BFV65" s="14"/>
      <c r="BFW65" s="15"/>
      <c r="BFX65" s="7"/>
      <c r="BFY65" s="14"/>
      <c r="BFZ65" s="15"/>
      <c r="BGA65" s="7"/>
      <c r="BGB65" s="14"/>
      <c r="BGC65" s="15"/>
      <c r="BGD65" s="7"/>
      <c r="BGE65" s="14"/>
      <c r="BGF65" s="15"/>
      <c r="BGG65" s="7"/>
      <c r="BGH65" s="14"/>
      <c r="BGI65" s="15"/>
      <c r="BGJ65" s="7"/>
      <c r="BGK65" s="14"/>
      <c r="BGL65" s="15"/>
      <c r="BGM65" s="7"/>
      <c r="BGN65" s="14"/>
      <c r="BGO65" s="15"/>
      <c r="BGP65" s="7"/>
      <c r="BGQ65" s="14"/>
      <c r="BGR65" s="15"/>
      <c r="BGS65" s="7"/>
      <c r="BGT65" s="14"/>
      <c r="BGU65" s="15"/>
      <c r="BGV65" s="7"/>
      <c r="BGW65" s="14"/>
      <c r="BGX65" s="15"/>
      <c r="BGY65" s="7"/>
      <c r="BGZ65" s="14"/>
      <c r="BHA65" s="15"/>
      <c r="BHB65" s="7"/>
      <c r="BHC65" s="14"/>
      <c r="BHD65" s="15"/>
      <c r="BHE65" s="7"/>
      <c r="BHF65" s="14"/>
      <c r="BHG65" s="15"/>
      <c r="BHH65" s="7"/>
      <c r="BHI65" s="14"/>
      <c r="BHJ65" s="15"/>
      <c r="BHK65" s="7"/>
      <c r="BHL65" s="14"/>
      <c r="BHM65" s="15"/>
      <c r="BHN65" s="7"/>
      <c r="BHO65" s="14"/>
      <c r="BHP65" s="15"/>
      <c r="BHQ65" s="7"/>
      <c r="BHR65" s="14"/>
      <c r="BHS65" s="15"/>
      <c r="BHT65" s="7"/>
      <c r="BHU65" s="14"/>
      <c r="BHV65" s="15"/>
      <c r="BHW65" s="7"/>
      <c r="BHX65" s="14"/>
      <c r="BHY65" s="15"/>
      <c r="BHZ65" s="7"/>
      <c r="BIA65" s="14"/>
      <c r="BIB65" s="15"/>
      <c r="BIC65" s="7"/>
      <c r="BID65" s="14"/>
      <c r="BIE65" s="15"/>
      <c r="BIF65" s="7"/>
      <c r="BIG65" s="14"/>
      <c r="BIH65" s="15"/>
      <c r="BII65" s="7"/>
      <c r="BIJ65" s="14"/>
      <c r="BIK65" s="15"/>
      <c r="BIL65" s="7"/>
      <c r="BIM65" s="14"/>
      <c r="BIN65" s="15"/>
      <c r="BIO65" s="7"/>
      <c r="BIP65" s="14"/>
      <c r="BIQ65" s="15"/>
      <c r="BIR65" s="7"/>
      <c r="BIS65" s="14"/>
      <c r="BIT65" s="15"/>
      <c r="BIU65" s="7"/>
      <c r="BIV65" s="14"/>
      <c r="BIW65" s="15"/>
      <c r="BIX65" s="7"/>
      <c r="BIY65" s="14"/>
      <c r="BIZ65" s="15"/>
      <c r="BJA65" s="7"/>
      <c r="BJB65" s="14"/>
      <c r="BJC65" s="15"/>
      <c r="BJD65" s="7"/>
      <c r="BJE65" s="14"/>
      <c r="BJF65" s="15"/>
      <c r="BJG65" s="7"/>
      <c r="BJH65" s="14"/>
      <c r="BJI65" s="15"/>
      <c r="BJJ65" s="7"/>
      <c r="BJK65" s="14"/>
      <c r="BJL65" s="15"/>
      <c r="BJM65" s="7"/>
      <c r="BJN65" s="14"/>
      <c r="BJO65" s="15"/>
      <c r="BJP65" s="7"/>
      <c r="BJQ65" s="14"/>
      <c r="BJR65" s="15"/>
      <c r="BJS65" s="7"/>
      <c r="BJT65" s="14"/>
      <c r="BJU65" s="15"/>
      <c r="BJV65" s="7"/>
      <c r="BJW65" s="14"/>
      <c r="BJX65" s="15"/>
      <c r="BJY65" s="7"/>
      <c r="BJZ65" s="14"/>
      <c r="BKA65" s="15"/>
      <c r="BKB65" s="7"/>
      <c r="BKC65" s="14"/>
      <c r="BKD65" s="15"/>
      <c r="BKE65" s="7"/>
      <c r="BKF65" s="14"/>
      <c r="BKG65" s="15"/>
      <c r="BKH65" s="7"/>
      <c r="BKI65" s="14"/>
      <c r="BKJ65" s="15"/>
      <c r="BKK65" s="7"/>
      <c r="BKL65" s="14"/>
      <c r="BKM65" s="15"/>
      <c r="BKN65" s="7"/>
      <c r="BKO65" s="14"/>
      <c r="BKP65" s="15"/>
      <c r="BKQ65" s="7"/>
      <c r="BKR65" s="14"/>
      <c r="BKS65" s="15"/>
      <c r="BKT65" s="7"/>
      <c r="BKU65" s="14"/>
      <c r="BKV65" s="15"/>
      <c r="BKW65" s="7"/>
      <c r="BKX65" s="14"/>
      <c r="BKY65" s="15"/>
      <c r="BKZ65" s="7"/>
      <c r="BLA65" s="14"/>
      <c r="BLB65" s="15"/>
      <c r="BLC65" s="7"/>
      <c r="BLD65" s="14"/>
      <c r="BLE65" s="15"/>
      <c r="BLF65" s="7"/>
      <c r="BLG65" s="14"/>
      <c r="BLH65" s="15"/>
      <c r="BLI65" s="7"/>
      <c r="BLJ65" s="14"/>
      <c r="BLK65" s="15"/>
      <c r="BLL65" s="7"/>
      <c r="BLM65" s="14"/>
      <c r="BLN65" s="15"/>
      <c r="BLO65" s="7"/>
      <c r="BLP65" s="14"/>
      <c r="BLQ65" s="15"/>
      <c r="BLR65" s="7"/>
      <c r="BLS65" s="14"/>
      <c r="BLT65" s="15"/>
      <c r="BLU65" s="7"/>
      <c r="BLV65" s="14"/>
      <c r="BLW65" s="15"/>
      <c r="BLX65" s="7"/>
      <c r="BLY65" s="14"/>
      <c r="BLZ65" s="15"/>
      <c r="BMA65" s="7"/>
      <c r="BMB65" s="14"/>
      <c r="BMC65" s="15"/>
      <c r="BMD65" s="7"/>
      <c r="BME65" s="14"/>
      <c r="BMF65" s="15"/>
      <c r="BMG65" s="7"/>
      <c r="BMH65" s="14"/>
      <c r="BMI65" s="15"/>
      <c r="BMJ65" s="7"/>
      <c r="BMK65" s="14"/>
      <c r="BML65" s="15"/>
      <c r="BMM65" s="7"/>
      <c r="BMN65" s="14"/>
      <c r="BMO65" s="15"/>
      <c r="BMP65" s="7"/>
      <c r="BMQ65" s="14"/>
      <c r="BMR65" s="15"/>
      <c r="BMS65" s="7"/>
      <c r="BMT65" s="14"/>
      <c r="BMU65" s="15"/>
      <c r="BMV65" s="7"/>
      <c r="BMW65" s="14"/>
      <c r="BMX65" s="15"/>
      <c r="BMY65" s="7"/>
      <c r="BMZ65" s="14"/>
      <c r="BNA65" s="15"/>
      <c r="BNB65" s="7"/>
      <c r="BNC65" s="14"/>
      <c r="BND65" s="15"/>
      <c r="BNE65" s="7"/>
      <c r="BNF65" s="14"/>
      <c r="BNG65" s="15"/>
      <c r="BNH65" s="7"/>
      <c r="BNI65" s="14"/>
      <c r="BNJ65" s="15"/>
      <c r="BNK65" s="7"/>
      <c r="BNL65" s="14"/>
      <c r="BNM65" s="15"/>
      <c r="BNN65" s="7"/>
      <c r="BNO65" s="14"/>
      <c r="BNP65" s="15"/>
      <c r="BNQ65" s="7"/>
      <c r="BNR65" s="14"/>
      <c r="BNS65" s="15"/>
      <c r="BNT65" s="7"/>
      <c r="BNU65" s="14"/>
      <c r="BNV65" s="15"/>
      <c r="BNW65" s="7"/>
      <c r="BNX65" s="14"/>
      <c r="BNY65" s="15"/>
      <c r="BNZ65" s="7"/>
      <c r="BOA65" s="14"/>
      <c r="BOB65" s="15"/>
      <c r="BOC65" s="7"/>
      <c r="BOD65" s="14"/>
      <c r="BOE65" s="15"/>
      <c r="BOF65" s="7"/>
      <c r="BOG65" s="14"/>
      <c r="BOH65" s="15"/>
      <c r="BOI65" s="7"/>
      <c r="BOJ65" s="14"/>
      <c r="BOK65" s="15"/>
      <c r="BOL65" s="7"/>
      <c r="BOM65" s="14"/>
      <c r="BON65" s="15"/>
      <c r="BOO65" s="7"/>
      <c r="BOP65" s="14"/>
      <c r="BOQ65" s="15"/>
      <c r="BOR65" s="7"/>
      <c r="BOS65" s="14"/>
      <c r="BOT65" s="15"/>
      <c r="BOU65" s="7"/>
      <c r="BOV65" s="14"/>
      <c r="BOW65" s="15"/>
      <c r="BOX65" s="7"/>
      <c r="BOY65" s="14"/>
      <c r="BOZ65" s="15"/>
      <c r="BPA65" s="7"/>
      <c r="BPB65" s="14"/>
      <c r="BPC65" s="15"/>
      <c r="BPD65" s="7"/>
      <c r="BPE65" s="14"/>
      <c r="BPF65" s="15"/>
      <c r="BPG65" s="7"/>
      <c r="BPH65" s="14"/>
      <c r="BPI65" s="15"/>
      <c r="BPJ65" s="7"/>
      <c r="BPK65" s="14"/>
      <c r="BPL65" s="15"/>
      <c r="BPM65" s="7"/>
      <c r="BPN65" s="14"/>
      <c r="BPO65" s="15"/>
      <c r="BPP65" s="7"/>
      <c r="BPQ65" s="14"/>
      <c r="BPR65" s="15"/>
      <c r="BPS65" s="7"/>
      <c r="BPT65" s="14"/>
      <c r="BPU65" s="15"/>
      <c r="BPV65" s="7"/>
      <c r="BPW65" s="14"/>
      <c r="BPX65" s="15"/>
      <c r="BPY65" s="7"/>
      <c r="BPZ65" s="14"/>
      <c r="BQA65" s="15"/>
      <c r="BQB65" s="7"/>
      <c r="BQC65" s="14"/>
      <c r="BQD65" s="15"/>
      <c r="BQE65" s="7"/>
      <c r="BQF65" s="14"/>
      <c r="BQG65" s="15"/>
      <c r="BQH65" s="7"/>
      <c r="BQI65" s="14"/>
      <c r="BQJ65" s="15"/>
      <c r="BQK65" s="7"/>
      <c r="BQL65" s="14"/>
      <c r="BQM65" s="15"/>
      <c r="BQN65" s="7"/>
      <c r="BQO65" s="14"/>
      <c r="BQP65" s="15"/>
      <c r="BQQ65" s="7"/>
      <c r="BQR65" s="14"/>
      <c r="BQS65" s="15"/>
      <c r="BQT65" s="7"/>
      <c r="BQU65" s="14"/>
      <c r="BQV65" s="15"/>
      <c r="BQW65" s="7"/>
      <c r="BQX65" s="14"/>
      <c r="BQY65" s="15"/>
      <c r="BQZ65" s="7"/>
      <c r="BRA65" s="14"/>
      <c r="BRB65" s="15"/>
      <c r="BRC65" s="7"/>
      <c r="BRD65" s="14"/>
      <c r="BRE65" s="15"/>
      <c r="BRF65" s="7"/>
      <c r="BRG65" s="14"/>
      <c r="BRH65" s="15"/>
      <c r="BRI65" s="7"/>
      <c r="BRJ65" s="14"/>
      <c r="BRK65" s="15"/>
      <c r="BRL65" s="7"/>
      <c r="BRM65" s="14"/>
      <c r="BRN65" s="15"/>
      <c r="BRO65" s="7"/>
      <c r="BRP65" s="14"/>
      <c r="BRQ65" s="15"/>
      <c r="BRR65" s="7"/>
      <c r="BRS65" s="14"/>
      <c r="BRT65" s="15"/>
      <c r="BRU65" s="7"/>
      <c r="BRV65" s="14"/>
      <c r="BRW65" s="15"/>
      <c r="BRX65" s="7"/>
      <c r="BRY65" s="14"/>
      <c r="BRZ65" s="15"/>
      <c r="BSA65" s="7"/>
      <c r="BSB65" s="14"/>
      <c r="BSC65" s="15"/>
      <c r="BSD65" s="7"/>
      <c r="BSE65" s="14"/>
      <c r="BSF65" s="15"/>
      <c r="BSG65" s="7"/>
      <c r="BSH65" s="14"/>
      <c r="BSI65" s="15"/>
      <c r="BSJ65" s="7"/>
      <c r="BSK65" s="14"/>
      <c r="BSL65" s="15"/>
      <c r="BSM65" s="7"/>
      <c r="BSN65" s="14"/>
      <c r="BSO65" s="15"/>
      <c r="BSP65" s="7"/>
      <c r="BSQ65" s="14"/>
      <c r="BSR65" s="15"/>
      <c r="BSS65" s="7"/>
      <c r="BST65" s="14"/>
      <c r="BSU65" s="15"/>
      <c r="BSV65" s="7"/>
      <c r="BSW65" s="14"/>
      <c r="BSX65" s="15"/>
      <c r="BSY65" s="7"/>
      <c r="BSZ65" s="14"/>
      <c r="BTA65" s="15"/>
      <c r="BTB65" s="7"/>
      <c r="BTC65" s="14"/>
      <c r="BTD65" s="15"/>
      <c r="BTE65" s="7"/>
      <c r="BTF65" s="14"/>
      <c r="BTG65" s="15"/>
      <c r="BTH65" s="7"/>
      <c r="BTI65" s="14"/>
      <c r="BTJ65" s="15"/>
      <c r="BTK65" s="7"/>
      <c r="BTL65" s="14"/>
      <c r="BTM65" s="15"/>
      <c r="BTN65" s="7"/>
      <c r="BTO65" s="14"/>
      <c r="BTP65" s="15"/>
      <c r="BTQ65" s="7"/>
      <c r="BTR65" s="14"/>
      <c r="BTS65" s="15"/>
      <c r="BTT65" s="7"/>
      <c r="BTU65" s="14"/>
      <c r="BTV65" s="15"/>
      <c r="BTW65" s="7"/>
      <c r="BTX65" s="14"/>
      <c r="BTY65" s="15"/>
      <c r="BTZ65" s="7"/>
      <c r="BUA65" s="14"/>
      <c r="BUB65" s="15"/>
      <c r="BUC65" s="7"/>
      <c r="BUD65" s="14"/>
      <c r="BUE65" s="15"/>
      <c r="BUF65" s="7"/>
      <c r="BUG65" s="14"/>
      <c r="BUH65" s="15"/>
      <c r="BUI65" s="7"/>
      <c r="BUJ65" s="14"/>
      <c r="BUK65" s="15"/>
      <c r="BUL65" s="7"/>
      <c r="BUM65" s="14"/>
      <c r="BUN65" s="15"/>
      <c r="BUO65" s="7"/>
      <c r="BUP65" s="14"/>
      <c r="BUQ65" s="15"/>
      <c r="BUR65" s="7"/>
      <c r="BUS65" s="14"/>
      <c r="BUT65" s="15"/>
      <c r="BUU65" s="7"/>
      <c r="BUV65" s="14"/>
      <c r="BUW65" s="15"/>
      <c r="BUX65" s="7"/>
      <c r="BUY65" s="14"/>
      <c r="BUZ65" s="15"/>
      <c r="BVA65" s="7"/>
      <c r="BVB65" s="14"/>
      <c r="BVC65" s="15"/>
      <c r="BVD65" s="7"/>
      <c r="BVE65" s="14"/>
      <c r="BVF65" s="15"/>
      <c r="BVG65" s="7"/>
      <c r="BVH65" s="14"/>
      <c r="BVI65" s="15"/>
      <c r="BVJ65" s="7"/>
      <c r="BVK65" s="14"/>
      <c r="BVL65" s="15"/>
      <c r="BVM65" s="7"/>
      <c r="BVN65" s="14"/>
      <c r="BVO65" s="15"/>
      <c r="BVP65" s="7"/>
      <c r="BVQ65" s="14"/>
      <c r="BVR65" s="15"/>
      <c r="BVS65" s="7"/>
      <c r="BVT65" s="14"/>
      <c r="BVU65" s="15"/>
      <c r="BVV65" s="7"/>
      <c r="BVW65" s="14"/>
      <c r="BVX65" s="15"/>
      <c r="BVY65" s="7"/>
      <c r="BVZ65" s="14"/>
      <c r="BWA65" s="15"/>
      <c r="BWB65" s="7"/>
      <c r="BWC65" s="14"/>
      <c r="BWD65" s="15"/>
      <c r="BWE65" s="7"/>
      <c r="BWF65" s="14"/>
      <c r="BWG65" s="15"/>
      <c r="BWH65" s="7"/>
      <c r="BWI65" s="14"/>
      <c r="BWJ65" s="15"/>
      <c r="BWK65" s="7"/>
      <c r="BWL65" s="14"/>
      <c r="BWM65" s="15"/>
      <c r="BWN65" s="7"/>
      <c r="BWO65" s="14"/>
      <c r="BWP65" s="15"/>
      <c r="BWQ65" s="7"/>
      <c r="BWR65" s="14"/>
      <c r="BWS65" s="15"/>
      <c r="BWT65" s="7"/>
      <c r="BWU65" s="14"/>
      <c r="BWV65" s="15"/>
      <c r="BWW65" s="7"/>
      <c r="BWX65" s="14"/>
      <c r="BWY65" s="15"/>
      <c r="BWZ65" s="7"/>
      <c r="BXA65" s="14"/>
      <c r="BXB65" s="15"/>
      <c r="BXC65" s="7"/>
      <c r="BXD65" s="14"/>
      <c r="BXE65" s="15"/>
      <c r="BXF65" s="7"/>
      <c r="BXG65" s="14"/>
      <c r="BXH65" s="15"/>
      <c r="BXI65" s="7"/>
      <c r="BXJ65" s="14"/>
      <c r="BXK65" s="15"/>
      <c r="BXL65" s="7"/>
      <c r="BXM65" s="14"/>
      <c r="BXN65" s="15"/>
      <c r="BXO65" s="7"/>
      <c r="BXP65" s="14"/>
      <c r="BXQ65" s="15"/>
      <c r="BXR65" s="7"/>
      <c r="BXS65" s="14"/>
      <c r="BXT65" s="15"/>
      <c r="BXU65" s="7"/>
      <c r="BXV65" s="14"/>
      <c r="BXW65" s="15"/>
      <c r="BXX65" s="7"/>
      <c r="BXY65" s="14"/>
      <c r="BXZ65" s="15"/>
      <c r="BYA65" s="7"/>
      <c r="BYB65" s="14"/>
      <c r="BYC65" s="15"/>
      <c r="BYD65" s="7"/>
      <c r="BYE65" s="14"/>
      <c r="BYF65" s="15"/>
      <c r="BYG65" s="7"/>
      <c r="BYH65" s="14"/>
      <c r="BYI65" s="15"/>
      <c r="BYJ65" s="7"/>
      <c r="BYK65" s="14"/>
      <c r="BYL65" s="15"/>
      <c r="BYM65" s="7"/>
      <c r="BYN65" s="14"/>
      <c r="BYO65" s="15"/>
      <c r="BYP65" s="7"/>
      <c r="BYQ65" s="14"/>
      <c r="BYR65" s="15"/>
      <c r="BYS65" s="7"/>
      <c r="BYT65" s="14"/>
      <c r="BYU65" s="15"/>
      <c r="BYV65" s="7"/>
      <c r="BYW65" s="14"/>
      <c r="BYX65" s="15"/>
      <c r="BYY65" s="7"/>
      <c r="BYZ65" s="14"/>
      <c r="BZA65" s="15"/>
      <c r="BZB65" s="7"/>
      <c r="BZC65" s="14"/>
      <c r="BZD65" s="15"/>
      <c r="BZE65" s="7"/>
      <c r="BZF65" s="14"/>
      <c r="BZG65" s="15"/>
      <c r="BZH65" s="7"/>
      <c r="BZI65" s="14"/>
      <c r="BZJ65" s="15"/>
      <c r="BZK65" s="7"/>
      <c r="BZL65" s="14"/>
      <c r="BZM65" s="15"/>
      <c r="BZN65" s="7"/>
      <c r="BZO65" s="14"/>
      <c r="BZP65" s="15"/>
      <c r="BZQ65" s="7"/>
      <c r="BZR65" s="14"/>
      <c r="BZS65" s="15"/>
      <c r="BZT65" s="7"/>
      <c r="BZU65" s="14"/>
      <c r="BZV65" s="15"/>
      <c r="BZW65" s="7"/>
      <c r="BZX65" s="14"/>
      <c r="BZY65" s="15"/>
      <c r="BZZ65" s="7"/>
      <c r="CAA65" s="14"/>
      <c r="CAB65" s="15"/>
      <c r="CAC65" s="7"/>
      <c r="CAD65" s="14"/>
      <c r="CAE65" s="15"/>
      <c r="CAF65" s="7"/>
      <c r="CAG65" s="14"/>
      <c r="CAH65" s="15"/>
      <c r="CAI65" s="7"/>
      <c r="CAJ65" s="14"/>
      <c r="CAK65" s="15"/>
      <c r="CAL65" s="7"/>
      <c r="CAM65" s="14"/>
      <c r="CAN65" s="15"/>
      <c r="CAO65" s="7"/>
      <c r="CAP65" s="14"/>
      <c r="CAQ65" s="15"/>
      <c r="CAR65" s="7"/>
      <c r="CAS65" s="14"/>
      <c r="CAT65" s="15"/>
      <c r="CAU65" s="7"/>
      <c r="CAV65" s="14"/>
      <c r="CAW65" s="15"/>
      <c r="CAX65" s="7"/>
      <c r="CAY65" s="14"/>
      <c r="CAZ65" s="15"/>
      <c r="CBA65" s="7"/>
      <c r="CBB65" s="14"/>
      <c r="CBC65" s="15"/>
      <c r="CBD65" s="7"/>
      <c r="CBE65" s="14"/>
      <c r="CBF65" s="15"/>
      <c r="CBG65" s="7"/>
      <c r="CBH65" s="14"/>
      <c r="CBI65" s="15"/>
      <c r="CBJ65" s="7"/>
      <c r="CBK65" s="14"/>
      <c r="CBL65" s="15"/>
      <c r="CBM65" s="7"/>
      <c r="CBN65" s="14"/>
      <c r="CBO65" s="15"/>
      <c r="CBP65" s="7"/>
      <c r="CBQ65" s="14"/>
      <c r="CBR65" s="15"/>
      <c r="CBS65" s="7"/>
      <c r="CBT65" s="14"/>
      <c r="CBU65" s="15"/>
      <c r="CBV65" s="7"/>
      <c r="CBW65" s="14"/>
      <c r="CBX65" s="15"/>
      <c r="CBY65" s="7"/>
      <c r="CBZ65" s="14"/>
      <c r="CCA65" s="15"/>
      <c r="CCB65" s="7"/>
      <c r="CCC65" s="14"/>
      <c r="CCD65" s="15"/>
      <c r="CCE65" s="7"/>
      <c r="CCF65" s="14"/>
      <c r="CCG65" s="15"/>
      <c r="CCH65" s="7"/>
      <c r="CCI65" s="14"/>
      <c r="CCJ65" s="15"/>
      <c r="CCK65" s="7"/>
      <c r="CCL65" s="14"/>
      <c r="CCM65" s="15"/>
      <c r="CCN65" s="7"/>
      <c r="CCO65" s="14"/>
      <c r="CCP65" s="15"/>
      <c r="CCQ65" s="7"/>
      <c r="CCR65" s="14"/>
      <c r="CCS65" s="15"/>
      <c r="CCT65" s="7"/>
      <c r="CCU65" s="14"/>
      <c r="CCV65" s="15"/>
      <c r="CCW65" s="7"/>
      <c r="CCX65" s="14"/>
      <c r="CCY65" s="15"/>
      <c r="CCZ65" s="7"/>
      <c r="CDA65" s="14"/>
      <c r="CDB65" s="15"/>
      <c r="CDC65" s="7"/>
      <c r="CDD65" s="14"/>
      <c r="CDE65" s="15"/>
      <c r="CDF65" s="7"/>
      <c r="CDG65" s="14"/>
      <c r="CDH65" s="15"/>
      <c r="CDI65" s="7"/>
      <c r="CDJ65" s="14"/>
      <c r="CDK65" s="15"/>
      <c r="CDL65" s="7"/>
      <c r="CDM65" s="14"/>
      <c r="CDN65" s="15"/>
      <c r="CDO65" s="7"/>
      <c r="CDP65" s="14"/>
      <c r="CDQ65" s="15"/>
      <c r="CDR65" s="7"/>
      <c r="CDS65" s="14"/>
      <c r="CDT65" s="15"/>
      <c r="CDU65" s="7"/>
      <c r="CDV65" s="14"/>
      <c r="CDW65" s="15"/>
      <c r="CDX65" s="7"/>
      <c r="CDY65" s="14"/>
      <c r="CDZ65" s="15"/>
      <c r="CEA65" s="7"/>
      <c r="CEB65" s="14"/>
      <c r="CEC65" s="15"/>
      <c r="CED65" s="7"/>
      <c r="CEE65" s="14"/>
      <c r="CEF65" s="15"/>
      <c r="CEG65" s="7"/>
      <c r="CEH65" s="14"/>
      <c r="CEI65" s="15"/>
      <c r="CEJ65" s="7"/>
      <c r="CEK65" s="14"/>
      <c r="CEL65" s="15"/>
      <c r="CEM65" s="7"/>
      <c r="CEN65" s="14"/>
      <c r="CEO65" s="15"/>
      <c r="CEP65" s="7"/>
      <c r="CEQ65" s="14"/>
      <c r="CER65" s="15"/>
      <c r="CES65" s="7"/>
      <c r="CET65" s="14"/>
      <c r="CEU65" s="15"/>
      <c r="CEV65" s="7"/>
      <c r="CEW65" s="14"/>
      <c r="CEX65" s="15"/>
      <c r="CEY65" s="7"/>
      <c r="CEZ65" s="14"/>
      <c r="CFA65" s="15"/>
      <c r="CFB65" s="7"/>
      <c r="CFC65" s="14"/>
      <c r="CFD65" s="15"/>
      <c r="CFE65" s="7"/>
      <c r="CFF65" s="14"/>
      <c r="CFG65" s="15"/>
      <c r="CFH65" s="7"/>
      <c r="CFI65" s="14"/>
      <c r="CFJ65" s="15"/>
      <c r="CFK65" s="7"/>
      <c r="CFL65" s="14"/>
      <c r="CFM65" s="15"/>
      <c r="CFN65" s="7"/>
      <c r="CFO65" s="14"/>
      <c r="CFP65" s="15"/>
      <c r="CFQ65" s="7"/>
      <c r="CFR65" s="14"/>
      <c r="CFS65" s="15"/>
      <c r="CFT65" s="7"/>
      <c r="CFU65" s="14"/>
      <c r="CFV65" s="15"/>
      <c r="CFW65" s="7"/>
      <c r="CFX65" s="14"/>
      <c r="CFY65" s="15"/>
      <c r="CFZ65" s="7"/>
      <c r="CGA65" s="14"/>
      <c r="CGB65" s="15"/>
      <c r="CGC65" s="7"/>
      <c r="CGD65" s="14"/>
      <c r="CGE65" s="15"/>
      <c r="CGF65" s="7"/>
      <c r="CGG65" s="14"/>
      <c r="CGH65" s="15"/>
      <c r="CGI65" s="7"/>
      <c r="CGJ65" s="14"/>
      <c r="CGK65" s="15"/>
      <c r="CGL65" s="7"/>
      <c r="CGM65" s="14"/>
      <c r="CGN65" s="15"/>
      <c r="CGO65" s="7"/>
      <c r="CGP65" s="14"/>
      <c r="CGQ65" s="15"/>
      <c r="CGR65" s="7"/>
      <c r="CGS65" s="14"/>
      <c r="CGT65" s="15"/>
      <c r="CGU65" s="7"/>
      <c r="CGV65" s="14"/>
      <c r="CGW65" s="15"/>
      <c r="CGX65" s="7"/>
      <c r="CGY65" s="14"/>
      <c r="CGZ65" s="15"/>
      <c r="CHA65" s="7"/>
      <c r="CHB65" s="14"/>
      <c r="CHC65" s="15"/>
      <c r="CHD65" s="7"/>
      <c r="CHE65" s="14"/>
      <c r="CHF65" s="15"/>
      <c r="CHG65" s="7"/>
      <c r="CHH65" s="14"/>
      <c r="CHI65" s="15"/>
      <c r="CHJ65" s="7"/>
      <c r="CHK65" s="14"/>
      <c r="CHL65" s="15"/>
      <c r="CHM65" s="7"/>
      <c r="CHN65" s="14"/>
      <c r="CHO65" s="15"/>
      <c r="CHP65" s="7"/>
      <c r="CHQ65" s="14"/>
      <c r="CHR65" s="15"/>
      <c r="CHS65" s="7"/>
      <c r="CHT65" s="14"/>
      <c r="CHU65" s="15"/>
      <c r="CHV65" s="7"/>
      <c r="CHW65" s="14"/>
      <c r="CHX65" s="15"/>
      <c r="CHY65" s="7"/>
      <c r="CHZ65" s="14"/>
      <c r="CIA65" s="15"/>
      <c r="CIB65" s="7"/>
      <c r="CIC65" s="14"/>
      <c r="CID65" s="15"/>
      <c r="CIE65" s="7"/>
      <c r="CIF65" s="14"/>
      <c r="CIG65" s="15"/>
      <c r="CIH65" s="7"/>
      <c r="CII65" s="14"/>
      <c r="CIJ65" s="15"/>
      <c r="CIK65" s="7"/>
      <c r="CIL65" s="14"/>
      <c r="CIM65" s="15"/>
      <c r="CIN65" s="7"/>
      <c r="CIO65" s="14"/>
      <c r="CIP65" s="15"/>
      <c r="CIQ65" s="7"/>
      <c r="CIR65" s="14"/>
      <c r="CIS65" s="15"/>
      <c r="CIT65" s="7"/>
      <c r="CIU65" s="14"/>
      <c r="CIV65" s="15"/>
      <c r="CIW65" s="7"/>
      <c r="CIX65" s="14"/>
      <c r="CIY65" s="15"/>
      <c r="CIZ65" s="7"/>
      <c r="CJA65" s="14"/>
      <c r="CJB65" s="15"/>
      <c r="CJC65" s="7"/>
      <c r="CJD65" s="14"/>
      <c r="CJE65" s="15"/>
      <c r="CJF65" s="7"/>
      <c r="CJG65" s="14"/>
      <c r="CJH65" s="15"/>
      <c r="CJI65" s="7"/>
      <c r="CJJ65" s="14"/>
      <c r="CJK65" s="15"/>
      <c r="CJL65" s="7"/>
      <c r="CJM65" s="14"/>
      <c r="CJN65" s="15"/>
      <c r="CJO65" s="7"/>
      <c r="CJP65" s="14"/>
      <c r="CJQ65" s="15"/>
      <c r="CJR65" s="7"/>
      <c r="CJS65" s="14"/>
      <c r="CJT65" s="15"/>
      <c r="CJU65" s="7"/>
      <c r="CJV65" s="14"/>
      <c r="CJW65" s="15"/>
      <c r="CJX65" s="7"/>
      <c r="CJY65" s="14"/>
      <c r="CJZ65" s="15"/>
      <c r="CKA65" s="7"/>
      <c r="CKB65" s="14"/>
      <c r="CKC65" s="15"/>
      <c r="CKD65" s="7"/>
      <c r="CKE65" s="14"/>
      <c r="CKF65" s="15"/>
      <c r="CKG65" s="7"/>
      <c r="CKH65" s="14"/>
      <c r="CKI65" s="15"/>
      <c r="CKJ65" s="7"/>
      <c r="CKK65" s="14"/>
      <c r="CKL65" s="15"/>
      <c r="CKM65" s="7"/>
      <c r="CKN65" s="14"/>
      <c r="CKO65" s="15"/>
      <c r="CKP65" s="7"/>
      <c r="CKQ65" s="14"/>
      <c r="CKR65" s="15"/>
      <c r="CKS65" s="7"/>
      <c r="CKT65" s="14"/>
      <c r="CKU65" s="15"/>
      <c r="CKV65" s="7"/>
      <c r="CKW65" s="14"/>
      <c r="CKX65" s="15"/>
      <c r="CKY65" s="7"/>
      <c r="CKZ65" s="14"/>
      <c r="CLA65" s="15"/>
      <c r="CLB65" s="7"/>
      <c r="CLC65" s="14"/>
      <c r="CLD65" s="15"/>
      <c r="CLE65" s="7"/>
      <c r="CLF65" s="14"/>
      <c r="CLG65" s="15"/>
      <c r="CLH65" s="7"/>
      <c r="CLI65" s="14"/>
      <c r="CLJ65" s="15"/>
      <c r="CLK65" s="7"/>
      <c r="CLL65" s="14"/>
      <c r="CLM65" s="15"/>
      <c r="CLN65" s="7"/>
      <c r="CLO65" s="14"/>
      <c r="CLP65" s="15"/>
      <c r="CLQ65" s="7"/>
      <c r="CLR65" s="14"/>
      <c r="CLS65" s="15"/>
      <c r="CLT65" s="7"/>
      <c r="CLU65" s="14"/>
      <c r="CLV65" s="15"/>
      <c r="CLW65" s="7"/>
      <c r="CLX65" s="14"/>
      <c r="CLY65" s="15"/>
      <c r="CLZ65" s="7"/>
      <c r="CMA65" s="14"/>
      <c r="CMB65" s="15"/>
      <c r="CMC65" s="7"/>
      <c r="CMD65" s="14"/>
      <c r="CME65" s="15"/>
      <c r="CMF65" s="7"/>
      <c r="CMG65" s="14"/>
      <c r="CMH65" s="15"/>
      <c r="CMI65" s="7"/>
      <c r="CMJ65" s="14"/>
      <c r="CMK65" s="15"/>
      <c r="CML65" s="7"/>
      <c r="CMM65" s="14"/>
      <c r="CMN65" s="15"/>
      <c r="CMO65" s="7"/>
      <c r="CMP65" s="14"/>
      <c r="CMQ65" s="15"/>
      <c r="CMR65" s="7"/>
      <c r="CMS65" s="14"/>
      <c r="CMT65" s="15"/>
      <c r="CMU65" s="7"/>
      <c r="CMV65" s="14"/>
      <c r="CMW65" s="15"/>
      <c r="CMX65" s="7"/>
      <c r="CMY65" s="14"/>
      <c r="CMZ65" s="15"/>
      <c r="CNA65" s="7"/>
      <c r="CNB65" s="14"/>
      <c r="CNC65" s="15"/>
      <c r="CND65" s="7"/>
      <c r="CNE65" s="14"/>
      <c r="CNF65" s="15"/>
      <c r="CNG65" s="7"/>
      <c r="CNH65" s="14"/>
      <c r="CNI65" s="15"/>
      <c r="CNJ65" s="7"/>
      <c r="CNK65" s="14"/>
      <c r="CNL65" s="15"/>
      <c r="CNM65" s="7"/>
      <c r="CNN65" s="14"/>
      <c r="CNO65" s="15"/>
      <c r="CNP65" s="7"/>
      <c r="CNQ65" s="14"/>
      <c r="CNR65" s="15"/>
      <c r="CNS65" s="7"/>
      <c r="CNT65" s="14"/>
      <c r="CNU65" s="15"/>
      <c r="CNV65" s="7"/>
      <c r="CNW65" s="14"/>
      <c r="CNX65" s="15"/>
      <c r="CNY65" s="7"/>
      <c r="CNZ65" s="14"/>
      <c r="COA65" s="15"/>
      <c r="COB65" s="7"/>
      <c r="COC65" s="14"/>
      <c r="COD65" s="15"/>
      <c r="COE65" s="7"/>
      <c r="COF65" s="14"/>
      <c r="COG65" s="15"/>
      <c r="COH65" s="7"/>
      <c r="COI65" s="14"/>
      <c r="COJ65" s="15"/>
      <c r="COK65" s="7"/>
      <c r="COL65" s="14"/>
      <c r="COM65" s="15"/>
      <c r="CON65" s="7"/>
      <c r="COO65" s="14"/>
      <c r="COP65" s="15"/>
      <c r="COQ65" s="7"/>
      <c r="COR65" s="14"/>
      <c r="COS65" s="15"/>
      <c r="COT65" s="7"/>
      <c r="COU65" s="14"/>
      <c r="COV65" s="15"/>
      <c r="COW65" s="7"/>
      <c r="COX65" s="14"/>
      <c r="COY65" s="15"/>
      <c r="COZ65" s="7"/>
      <c r="CPA65" s="14"/>
      <c r="CPB65" s="15"/>
      <c r="CPC65" s="7"/>
      <c r="CPD65" s="14"/>
      <c r="CPE65" s="15"/>
      <c r="CPF65" s="7"/>
      <c r="CPG65" s="14"/>
      <c r="CPH65" s="15"/>
      <c r="CPI65" s="7"/>
      <c r="CPJ65" s="14"/>
      <c r="CPK65" s="15"/>
      <c r="CPL65" s="7"/>
      <c r="CPM65" s="14"/>
      <c r="CPN65" s="15"/>
      <c r="CPO65" s="7"/>
      <c r="CPP65" s="14"/>
      <c r="CPQ65" s="15"/>
      <c r="CPR65" s="7"/>
      <c r="CPS65" s="14"/>
      <c r="CPT65" s="15"/>
      <c r="CPU65" s="7"/>
      <c r="CPV65" s="14"/>
      <c r="CPW65" s="15"/>
      <c r="CPX65" s="7"/>
      <c r="CPY65" s="14"/>
      <c r="CPZ65" s="15"/>
      <c r="CQA65" s="7"/>
      <c r="CQB65" s="14"/>
      <c r="CQC65" s="15"/>
      <c r="CQD65" s="7"/>
      <c r="CQE65" s="14"/>
      <c r="CQF65" s="15"/>
      <c r="CQG65" s="7"/>
      <c r="CQH65" s="14"/>
      <c r="CQI65" s="15"/>
      <c r="CQJ65" s="7"/>
      <c r="CQK65" s="14"/>
      <c r="CQL65" s="15"/>
      <c r="CQM65" s="7"/>
      <c r="CQN65" s="14"/>
      <c r="CQO65" s="15"/>
      <c r="CQP65" s="7"/>
      <c r="CQQ65" s="14"/>
      <c r="CQR65" s="15"/>
      <c r="CQS65" s="7"/>
      <c r="CQT65" s="14"/>
      <c r="CQU65" s="15"/>
      <c r="CQV65" s="7"/>
      <c r="CQW65" s="14"/>
      <c r="CQX65" s="15"/>
      <c r="CQY65" s="7"/>
      <c r="CQZ65" s="14"/>
      <c r="CRA65" s="15"/>
      <c r="CRB65" s="7"/>
      <c r="CRC65" s="14"/>
      <c r="CRD65" s="15"/>
      <c r="CRE65" s="7"/>
      <c r="CRF65" s="14"/>
      <c r="CRG65" s="15"/>
      <c r="CRH65" s="7"/>
      <c r="CRI65" s="14"/>
      <c r="CRJ65" s="15"/>
      <c r="CRK65" s="7"/>
      <c r="CRL65" s="14"/>
      <c r="CRM65" s="15"/>
      <c r="CRN65" s="7"/>
      <c r="CRO65" s="14"/>
      <c r="CRP65" s="15"/>
      <c r="CRQ65" s="7"/>
      <c r="CRR65" s="14"/>
      <c r="CRS65" s="15"/>
      <c r="CRT65" s="7"/>
      <c r="CRU65" s="14"/>
      <c r="CRV65" s="15"/>
      <c r="CRW65" s="7"/>
      <c r="CRX65" s="14"/>
      <c r="CRY65" s="15"/>
      <c r="CRZ65" s="7"/>
      <c r="CSA65" s="14"/>
      <c r="CSB65" s="15"/>
      <c r="CSC65" s="7"/>
      <c r="CSD65" s="14"/>
      <c r="CSE65" s="15"/>
      <c r="CSF65" s="7"/>
      <c r="CSG65" s="14"/>
      <c r="CSH65" s="15"/>
      <c r="CSI65" s="7"/>
      <c r="CSJ65" s="14"/>
      <c r="CSK65" s="15"/>
    </row>
    <row r="66" spans="1:2533" x14ac:dyDescent="0.25">
      <c r="A66" s="68"/>
      <c r="B66" s="13"/>
      <c r="C66" s="16"/>
      <c r="D66" s="15"/>
      <c r="E66" s="13"/>
      <c r="F66" s="16"/>
      <c r="G66" s="15"/>
      <c r="H66" s="13"/>
      <c r="I66" s="16"/>
      <c r="J66" s="15"/>
      <c r="K66" s="13"/>
      <c r="L66" s="16"/>
      <c r="M66" s="15"/>
      <c r="N66" s="13"/>
      <c r="O66" s="16"/>
      <c r="P66" s="15"/>
      <c r="Q66" s="13"/>
      <c r="R66" s="16"/>
      <c r="S66" s="15"/>
      <c r="T66" s="13"/>
      <c r="U66" s="16"/>
      <c r="V66" s="15"/>
      <c r="W66" s="13"/>
      <c r="X66" s="16"/>
      <c r="Y66" s="15"/>
      <c r="Z66" s="13"/>
      <c r="AA66" s="16"/>
      <c r="AB66" s="15"/>
      <c r="AC66" s="13"/>
      <c r="AD66" s="16"/>
      <c r="AE66" s="15"/>
      <c r="AF66" s="13"/>
      <c r="AG66" s="16"/>
      <c r="AH66" s="15"/>
      <c r="AI66" s="13"/>
      <c r="AJ66" s="16"/>
      <c r="AK66" s="15"/>
      <c r="AL66" s="13"/>
      <c r="AM66" s="16"/>
      <c r="AN66" s="15"/>
      <c r="AO66" s="13"/>
      <c r="AP66" s="16"/>
      <c r="AQ66" s="15"/>
      <c r="AR66" s="13"/>
      <c r="AS66" s="16"/>
      <c r="AT66" s="15"/>
      <c r="AU66" s="13"/>
      <c r="AV66" s="16"/>
      <c r="AW66" s="15"/>
      <c r="AX66" s="13"/>
      <c r="AY66" s="16"/>
      <c r="AZ66" s="15"/>
      <c r="BA66" s="13"/>
      <c r="BB66" s="16"/>
      <c r="BC66" s="15"/>
      <c r="BD66" s="13"/>
      <c r="BE66" s="16"/>
      <c r="BF66" s="15"/>
      <c r="BG66" s="13"/>
      <c r="BH66" s="16"/>
      <c r="BI66" s="15"/>
      <c r="BJ66" s="13"/>
      <c r="BK66" s="16"/>
      <c r="BL66" s="15"/>
      <c r="BM66" s="13"/>
      <c r="BN66" s="16"/>
      <c r="BO66" s="15"/>
      <c r="BP66" s="13"/>
      <c r="BQ66" s="16"/>
      <c r="BR66" s="15"/>
      <c r="BS66" s="13"/>
      <c r="BT66" s="16"/>
      <c r="BU66" s="15"/>
      <c r="BV66" s="13"/>
      <c r="BW66" s="16"/>
      <c r="BX66" s="15"/>
      <c r="BY66" s="13"/>
      <c r="BZ66" s="16"/>
      <c r="CA66" s="15"/>
      <c r="CB66" s="13"/>
      <c r="CC66" s="16"/>
      <c r="CD66" s="15"/>
      <c r="CE66" s="13"/>
      <c r="CF66" s="16"/>
      <c r="CG66" s="15"/>
      <c r="CH66" s="13"/>
      <c r="CI66" s="16"/>
      <c r="CJ66" s="15"/>
      <c r="CK66" s="13"/>
      <c r="CL66" s="16"/>
      <c r="CM66" s="15"/>
      <c r="CN66" s="13"/>
      <c r="CO66" s="16"/>
      <c r="CP66" s="15"/>
      <c r="CQ66" s="13"/>
      <c r="CR66" s="16"/>
      <c r="CS66" s="15"/>
      <c r="CT66" s="13"/>
      <c r="CU66" s="16"/>
      <c r="CV66" s="15"/>
      <c r="CW66" s="13"/>
      <c r="CX66" s="16"/>
      <c r="CY66" s="15"/>
      <c r="CZ66" s="13"/>
      <c r="DA66" s="16"/>
      <c r="DB66" s="15"/>
      <c r="DC66" s="13"/>
      <c r="DD66" s="16"/>
      <c r="DE66" s="15"/>
      <c r="DF66" s="13"/>
      <c r="DG66" s="16"/>
      <c r="DH66" s="15"/>
      <c r="DI66" s="13"/>
      <c r="DJ66" s="16"/>
      <c r="DK66" s="15"/>
      <c r="DL66" s="13"/>
      <c r="DM66" s="16"/>
      <c r="DN66" s="15"/>
      <c r="DO66" s="13"/>
      <c r="DP66" s="16"/>
      <c r="DQ66" s="15"/>
      <c r="DR66" s="13"/>
      <c r="DS66" s="16"/>
      <c r="DT66" s="15"/>
      <c r="DU66" s="13"/>
      <c r="DV66" s="16"/>
      <c r="DW66" s="15"/>
      <c r="DX66" s="13"/>
      <c r="DY66" s="16"/>
      <c r="DZ66" s="15"/>
      <c r="EA66" s="13"/>
      <c r="EB66" s="16"/>
      <c r="EC66" s="15"/>
      <c r="ED66" s="13"/>
      <c r="EE66" s="16"/>
      <c r="EF66" s="15"/>
      <c r="EG66" s="13"/>
      <c r="EH66" s="16"/>
      <c r="EI66" s="15"/>
      <c r="EJ66" s="13"/>
      <c r="EK66" s="16"/>
      <c r="EL66" s="15"/>
      <c r="EM66" s="13"/>
      <c r="EN66" s="16"/>
      <c r="EO66" s="15"/>
      <c r="EP66" s="13"/>
      <c r="EQ66" s="16"/>
      <c r="ER66" s="15"/>
      <c r="ES66" s="13"/>
      <c r="ET66" s="16"/>
      <c r="EU66" s="15"/>
      <c r="EV66" s="13"/>
      <c r="EW66" s="16"/>
      <c r="EX66" s="15"/>
      <c r="EY66" s="13"/>
      <c r="EZ66" s="16"/>
      <c r="FA66" s="15"/>
      <c r="FB66" s="13"/>
      <c r="FC66" s="16"/>
      <c r="FD66" s="15"/>
      <c r="FE66" s="13"/>
      <c r="FF66" s="16"/>
      <c r="FG66" s="15"/>
      <c r="FH66" s="13"/>
      <c r="FI66" s="16"/>
      <c r="FJ66" s="15"/>
      <c r="FK66" s="13"/>
      <c r="FL66" s="16"/>
      <c r="FM66" s="15"/>
      <c r="FN66" s="13"/>
      <c r="FO66" s="16"/>
      <c r="FP66" s="15"/>
      <c r="FQ66" s="13"/>
      <c r="FR66" s="16"/>
      <c r="FS66" s="15"/>
      <c r="FT66" s="13"/>
      <c r="FU66" s="16"/>
      <c r="FV66" s="15"/>
      <c r="FW66" s="13"/>
      <c r="FX66" s="16"/>
      <c r="FY66" s="15"/>
      <c r="FZ66" s="13"/>
      <c r="GA66" s="16"/>
      <c r="GB66" s="15"/>
      <c r="GC66" s="13"/>
      <c r="GD66" s="16"/>
      <c r="GE66" s="15"/>
      <c r="GF66" s="13"/>
      <c r="GG66" s="16"/>
      <c r="GH66" s="15"/>
      <c r="GI66" s="13"/>
      <c r="GJ66" s="16"/>
      <c r="GK66" s="15"/>
      <c r="GL66" s="13"/>
      <c r="GM66" s="16"/>
      <c r="GN66" s="15"/>
      <c r="GO66" s="13"/>
      <c r="GP66" s="16"/>
      <c r="GQ66" s="15"/>
      <c r="GR66" s="13"/>
      <c r="GS66" s="16"/>
      <c r="GT66" s="15"/>
      <c r="GU66" s="13"/>
      <c r="GV66" s="16"/>
      <c r="GW66" s="15"/>
      <c r="GX66" s="13"/>
      <c r="GY66" s="16"/>
      <c r="GZ66" s="15"/>
      <c r="HA66" s="13"/>
      <c r="HB66" s="16"/>
      <c r="HC66" s="15"/>
      <c r="HD66" s="13"/>
      <c r="HE66" s="16"/>
      <c r="HF66" s="15"/>
      <c r="HG66" s="13"/>
      <c r="HH66" s="16"/>
      <c r="HI66" s="15"/>
      <c r="HJ66" s="13"/>
      <c r="HK66" s="16"/>
      <c r="HL66" s="15"/>
      <c r="HM66" s="13"/>
      <c r="HN66" s="16"/>
      <c r="HO66" s="15"/>
      <c r="HP66" s="13"/>
      <c r="HQ66" s="16"/>
      <c r="HR66" s="15"/>
      <c r="HS66" s="13"/>
      <c r="HT66" s="16"/>
      <c r="HU66" s="15"/>
      <c r="HV66" s="13"/>
      <c r="HW66" s="16"/>
      <c r="HX66" s="15"/>
      <c r="HY66" s="13"/>
      <c r="HZ66" s="16"/>
      <c r="IA66" s="15"/>
      <c r="IB66" s="13"/>
      <c r="IC66" s="16"/>
      <c r="ID66" s="15"/>
      <c r="IE66" s="13"/>
      <c r="IF66" s="16"/>
      <c r="IG66" s="15"/>
      <c r="IH66" s="13"/>
      <c r="II66" s="16"/>
      <c r="IJ66" s="15"/>
      <c r="IK66" s="13"/>
      <c r="IL66" s="16"/>
      <c r="IM66" s="15"/>
      <c r="IN66" s="13"/>
      <c r="IO66" s="16"/>
      <c r="IP66" s="15"/>
      <c r="IQ66" s="13"/>
      <c r="IR66" s="16"/>
      <c r="IS66" s="15"/>
      <c r="IT66" s="13"/>
      <c r="IU66" s="16"/>
      <c r="IV66" s="15"/>
      <c r="IW66" s="13"/>
      <c r="IX66" s="16"/>
      <c r="IY66" s="15"/>
      <c r="IZ66" s="13"/>
      <c r="JA66" s="16"/>
      <c r="JB66" s="15"/>
      <c r="JC66" s="13"/>
      <c r="JD66" s="16"/>
      <c r="JE66" s="15"/>
      <c r="JF66" s="13"/>
      <c r="JG66" s="16"/>
      <c r="JH66" s="15"/>
      <c r="JI66" s="13"/>
      <c r="JJ66" s="16"/>
      <c r="JK66" s="15"/>
      <c r="JL66" s="13"/>
      <c r="JM66" s="16"/>
      <c r="JN66" s="15"/>
      <c r="JO66" s="13"/>
      <c r="JP66" s="16"/>
      <c r="JQ66" s="15"/>
      <c r="JR66" s="13"/>
      <c r="JS66" s="16"/>
      <c r="JT66" s="15"/>
      <c r="JU66" s="13"/>
      <c r="JV66" s="16"/>
      <c r="JW66" s="15"/>
      <c r="JX66" s="13"/>
      <c r="JY66" s="16"/>
      <c r="JZ66" s="15"/>
      <c r="KA66" s="13"/>
      <c r="KB66" s="16"/>
      <c r="KC66" s="15"/>
      <c r="KD66" s="13"/>
      <c r="KE66" s="16"/>
      <c r="KF66" s="15"/>
      <c r="KG66" s="13"/>
      <c r="KH66" s="16"/>
      <c r="KI66" s="15"/>
      <c r="KJ66" s="13"/>
      <c r="KK66" s="16"/>
      <c r="KL66" s="15"/>
      <c r="KM66" s="13"/>
      <c r="KN66" s="16"/>
      <c r="KO66" s="15"/>
      <c r="KP66" s="13"/>
      <c r="KQ66" s="16"/>
      <c r="KR66" s="15"/>
      <c r="KS66" s="13"/>
      <c r="KT66" s="16"/>
      <c r="KU66" s="15"/>
      <c r="KV66" s="13"/>
      <c r="KW66" s="16"/>
      <c r="KX66" s="15"/>
      <c r="KY66" s="13"/>
      <c r="KZ66" s="16"/>
      <c r="LA66" s="15"/>
      <c r="LB66" s="13"/>
      <c r="LC66" s="16"/>
      <c r="LD66" s="15"/>
      <c r="LE66" s="13"/>
      <c r="LF66" s="16"/>
      <c r="LG66" s="15"/>
      <c r="LH66" s="13"/>
      <c r="LI66" s="16"/>
      <c r="LJ66" s="15"/>
      <c r="LK66" s="13"/>
      <c r="LL66" s="16"/>
      <c r="LM66" s="15"/>
      <c r="LN66" s="13"/>
      <c r="LO66" s="16"/>
      <c r="LP66" s="15"/>
      <c r="LQ66" s="13"/>
      <c r="LR66" s="16"/>
      <c r="LS66" s="15"/>
      <c r="LT66" s="13"/>
      <c r="LU66" s="16"/>
      <c r="LV66" s="15"/>
      <c r="LW66" s="13"/>
      <c r="LX66" s="16"/>
      <c r="LY66" s="15"/>
      <c r="LZ66" s="13"/>
      <c r="MA66" s="16"/>
      <c r="MB66" s="15"/>
      <c r="MC66" s="13"/>
      <c r="MD66" s="16"/>
      <c r="ME66" s="15"/>
      <c r="MF66" s="13"/>
      <c r="MG66" s="16"/>
      <c r="MH66" s="15"/>
      <c r="MI66" s="13"/>
      <c r="MJ66" s="16"/>
      <c r="MK66" s="15"/>
      <c r="ML66" s="13"/>
      <c r="MM66" s="16"/>
      <c r="MN66" s="15"/>
      <c r="MO66" s="13"/>
      <c r="MP66" s="16"/>
      <c r="MQ66" s="15"/>
      <c r="MR66" s="13"/>
      <c r="MS66" s="16"/>
      <c r="MT66" s="15"/>
      <c r="MU66" s="13"/>
      <c r="MV66" s="16"/>
      <c r="MW66" s="15"/>
      <c r="MX66" s="13"/>
      <c r="MY66" s="16"/>
      <c r="MZ66" s="15"/>
      <c r="NA66" s="13"/>
      <c r="NB66" s="16"/>
      <c r="NC66" s="15"/>
      <c r="ND66" s="13"/>
      <c r="NE66" s="16"/>
      <c r="NF66" s="15"/>
      <c r="NG66" s="13"/>
      <c r="NH66" s="16"/>
      <c r="NI66" s="15"/>
      <c r="NJ66" s="13"/>
      <c r="NK66" s="16"/>
      <c r="NL66" s="15"/>
      <c r="NM66" s="13"/>
      <c r="NN66" s="16"/>
      <c r="NO66" s="15"/>
      <c r="NP66" s="13"/>
      <c r="NQ66" s="16"/>
      <c r="NR66" s="15"/>
      <c r="NS66" s="13"/>
      <c r="NT66" s="16"/>
      <c r="NU66" s="15"/>
      <c r="NV66" s="13"/>
      <c r="NW66" s="16"/>
      <c r="NX66" s="15"/>
      <c r="NY66" s="13"/>
      <c r="NZ66" s="16"/>
      <c r="OA66" s="15"/>
      <c r="OB66" s="13"/>
      <c r="OC66" s="16"/>
      <c r="OD66" s="15"/>
      <c r="OE66" s="13"/>
      <c r="OF66" s="16"/>
      <c r="OG66" s="15"/>
      <c r="OH66" s="13"/>
      <c r="OI66" s="16"/>
      <c r="OJ66" s="15"/>
      <c r="OK66" s="13"/>
      <c r="OL66" s="16"/>
      <c r="OM66" s="15"/>
      <c r="ON66" s="13"/>
      <c r="OO66" s="16"/>
      <c r="OP66" s="15"/>
      <c r="OQ66" s="13"/>
      <c r="OR66" s="16"/>
      <c r="OS66" s="15"/>
      <c r="OT66" s="13"/>
      <c r="OU66" s="16"/>
      <c r="OV66" s="15"/>
      <c r="OW66" s="13"/>
      <c r="OX66" s="16"/>
      <c r="OY66" s="15"/>
      <c r="OZ66" s="13"/>
      <c r="PA66" s="16"/>
      <c r="PB66" s="15"/>
      <c r="PC66" s="13"/>
      <c r="PD66" s="16"/>
      <c r="PE66" s="15"/>
      <c r="PF66" s="13"/>
      <c r="PG66" s="16"/>
      <c r="PH66" s="15"/>
      <c r="PI66" s="13"/>
      <c r="PJ66" s="16"/>
      <c r="PK66" s="15"/>
      <c r="PL66" s="13"/>
      <c r="PM66" s="16"/>
      <c r="PN66" s="15"/>
      <c r="PO66" s="13"/>
      <c r="PP66" s="16"/>
      <c r="PQ66" s="15"/>
      <c r="PR66" s="13"/>
      <c r="PS66" s="16"/>
      <c r="PT66" s="15"/>
      <c r="PU66" s="13"/>
      <c r="PV66" s="16"/>
      <c r="PW66" s="15"/>
      <c r="PX66" s="13"/>
      <c r="PY66" s="16"/>
      <c r="PZ66" s="15"/>
      <c r="QA66" s="13"/>
      <c r="QB66" s="16"/>
      <c r="QC66" s="15"/>
      <c r="QD66" s="13"/>
      <c r="QE66" s="16"/>
      <c r="QF66" s="15"/>
      <c r="QG66" s="13"/>
      <c r="QH66" s="16"/>
      <c r="QI66" s="15"/>
      <c r="QJ66" s="13"/>
      <c r="QK66" s="16"/>
      <c r="QL66" s="15"/>
      <c r="QM66" s="13"/>
      <c r="QN66" s="16"/>
      <c r="QO66" s="15"/>
      <c r="QP66" s="13"/>
      <c r="QQ66" s="16"/>
      <c r="QR66" s="15"/>
      <c r="QS66" s="13"/>
      <c r="QT66" s="16"/>
      <c r="QU66" s="15"/>
      <c r="QV66" s="13"/>
      <c r="QW66" s="16"/>
      <c r="QX66" s="15"/>
      <c r="QY66" s="13"/>
      <c r="QZ66" s="16"/>
      <c r="RA66" s="15"/>
      <c r="RB66" s="13"/>
      <c r="RC66" s="16"/>
      <c r="RD66" s="15"/>
      <c r="RE66" s="13"/>
      <c r="RF66" s="16"/>
      <c r="RG66" s="15"/>
      <c r="RH66" s="13"/>
      <c r="RI66" s="16"/>
      <c r="RJ66" s="15"/>
      <c r="RK66" s="13"/>
      <c r="RL66" s="16"/>
      <c r="RM66" s="15"/>
      <c r="RN66" s="13"/>
      <c r="RO66" s="16"/>
      <c r="RP66" s="15"/>
      <c r="RQ66" s="13"/>
      <c r="RR66" s="16"/>
      <c r="RS66" s="15"/>
      <c r="RT66" s="13"/>
      <c r="RU66" s="16"/>
      <c r="RV66" s="15"/>
      <c r="RW66" s="13"/>
      <c r="RX66" s="16"/>
      <c r="RY66" s="15"/>
      <c r="RZ66" s="13"/>
      <c r="SA66" s="16"/>
      <c r="SB66" s="15"/>
      <c r="SC66" s="13"/>
      <c r="SD66" s="16"/>
      <c r="SE66" s="15"/>
      <c r="SF66" s="13"/>
      <c r="SG66" s="16"/>
      <c r="SH66" s="15"/>
      <c r="SI66" s="13"/>
      <c r="SJ66" s="16"/>
      <c r="SK66" s="15"/>
      <c r="SL66" s="13"/>
      <c r="SM66" s="16"/>
      <c r="SN66" s="15"/>
      <c r="SO66" s="13"/>
      <c r="SP66" s="16"/>
      <c r="SQ66" s="15"/>
      <c r="SR66" s="13"/>
      <c r="SS66" s="16"/>
      <c r="ST66" s="15"/>
      <c r="SU66" s="13"/>
      <c r="SV66" s="16"/>
      <c r="SW66" s="15"/>
      <c r="SX66" s="13"/>
      <c r="SY66" s="16"/>
      <c r="SZ66" s="15"/>
      <c r="TA66" s="13"/>
      <c r="TB66" s="16"/>
      <c r="TC66" s="15"/>
      <c r="TD66" s="13"/>
      <c r="TE66" s="16"/>
      <c r="TF66" s="15"/>
      <c r="TG66" s="13"/>
      <c r="TH66" s="16"/>
      <c r="TI66" s="15"/>
      <c r="TJ66" s="13"/>
      <c r="TK66" s="16"/>
      <c r="TL66" s="15"/>
      <c r="TM66" s="13"/>
      <c r="TN66" s="16"/>
      <c r="TO66" s="15"/>
      <c r="TP66" s="13"/>
      <c r="TQ66" s="16"/>
      <c r="TR66" s="15"/>
      <c r="TS66" s="13"/>
      <c r="TT66" s="16"/>
      <c r="TU66" s="15"/>
      <c r="TV66" s="13"/>
      <c r="TW66" s="16"/>
      <c r="TX66" s="15"/>
      <c r="TY66" s="13"/>
      <c r="TZ66" s="16"/>
      <c r="UA66" s="15"/>
      <c r="UB66" s="13"/>
      <c r="UC66" s="16"/>
      <c r="UD66" s="15"/>
      <c r="UE66" s="13"/>
      <c r="UF66" s="16"/>
      <c r="UG66" s="15"/>
      <c r="UH66" s="13"/>
      <c r="UI66" s="16"/>
      <c r="UJ66" s="15"/>
      <c r="UK66" s="13"/>
      <c r="UL66" s="16"/>
      <c r="UM66" s="15"/>
      <c r="UN66" s="13"/>
      <c r="UO66" s="16"/>
      <c r="UP66" s="15"/>
      <c r="UQ66" s="13"/>
      <c r="UR66" s="16"/>
      <c r="US66" s="15"/>
      <c r="UT66" s="13"/>
      <c r="UU66" s="16"/>
      <c r="UV66" s="15"/>
      <c r="UW66" s="13"/>
      <c r="UX66" s="16"/>
      <c r="UY66" s="15"/>
      <c r="UZ66" s="13"/>
      <c r="VA66" s="16"/>
      <c r="VB66" s="15"/>
      <c r="VC66" s="13"/>
      <c r="VD66" s="16"/>
      <c r="VE66" s="15"/>
      <c r="VF66" s="13"/>
      <c r="VG66" s="16"/>
      <c r="VH66" s="15"/>
      <c r="VI66" s="13"/>
      <c r="VJ66" s="16"/>
      <c r="VK66" s="15"/>
      <c r="VL66" s="13"/>
      <c r="VM66" s="16"/>
      <c r="VN66" s="15"/>
      <c r="VO66" s="13"/>
      <c r="VP66" s="16"/>
      <c r="VQ66" s="15"/>
      <c r="VR66" s="13"/>
      <c r="VS66" s="16"/>
      <c r="VT66" s="15"/>
      <c r="VU66" s="13"/>
      <c r="VV66" s="16"/>
      <c r="VW66" s="15"/>
      <c r="VX66" s="13"/>
      <c r="VY66" s="16"/>
      <c r="VZ66" s="15"/>
      <c r="WA66" s="13"/>
      <c r="WB66" s="16"/>
      <c r="WC66" s="15"/>
      <c r="WD66" s="13"/>
      <c r="WE66" s="16"/>
      <c r="WF66" s="15"/>
      <c r="WG66" s="13"/>
      <c r="WH66" s="16"/>
      <c r="WI66" s="15"/>
      <c r="WJ66" s="13"/>
      <c r="WK66" s="16"/>
      <c r="WL66" s="15"/>
      <c r="WM66" s="13"/>
      <c r="WN66" s="16"/>
      <c r="WO66" s="15"/>
      <c r="WP66" s="13"/>
      <c r="WQ66" s="16"/>
      <c r="WR66" s="15"/>
      <c r="WS66" s="13"/>
      <c r="WT66" s="16"/>
      <c r="WU66" s="15"/>
      <c r="WV66" s="13"/>
      <c r="WW66" s="16"/>
      <c r="WX66" s="15"/>
      <c r="WY66" s="13"/>
      <c r="WZ66" s="16"/>
      <c r="XA66" s="15"/>
      <c r="XB66" s="13"/>
      <c r="XC66" s="16"/>
      <c r="XD66" s="15"/>
      <c r="XE66" s="13"/>
      <c r="XF66" s="16"/>
      <c r="XG66" s="15"/>
      <c r="XH66" s="13"/>
      <c r="XI66" s="16"/>
      <c r="XJ66" s="15"/>
      <c r="XK66" s="13"/>
      <c r="XL66" s="16"/>
      <c r="XM66" s="15"/>
      <c r="XN66" s="13"/>
      <c r="XO66" s="16"/>
      <c r="XP66" s="15"/>
      <c r="XQ66" s="13"/>
      <c r="XR66" s="16"/>
      <c r="XS66" s="15"/>
      <c r="XT66" s="13"/>
      <c r="XU66" s="16"/>
      <c r="XV66" s="15"/>
      <c r="XW66" s="13"/>
      <c r="XX66" s="16"/>
      <c r="XY66" s="15"/>
      <c r="XZ66" s="13"/>
      <c r="YA66" s="16"/>
      <c r="YB66" s="15"/>
      <c r="YC66" s="13"/>
      <c r="YD66" s="16"/>
      <c r="YE66" s="15"/>
      <c r="YF66" s="13"/>
      <c r="YG66" s="16"/>
      <c r="YH66" s="15"/>
      <c r="YI66" s="13"/>
      <c r="YJ66" s="16"/>
      <c r="YK66" s="15"/>
      <c r="YL66" s="13"/>
      <c r="YM66" s="16"/>
      <c r="YN66" s="15"/>
      <c r="YO66" s="13"/>
      <c r="YP66" s="16"/>
      <c r="YQ66" s="15"/>
      <c r="YR66" s="13"/>
      <c r="YS66" s="16"/>
      <c r="YT66" s="15"/>
      <c r="YU66" s="13"/>
      <c r="YV66" s="16"/>
      <c r="YW66" s="15"/>
      <c r="YX66" s="13"/>
      <c r="YY66" s="16"/>
      <c r="YZ66" s="15"/>
      <c r="ZA66" s="13"/>
      <c r="ZB66" s="16"/>
      <c r="ZC66" s="15"/>
      <c r="ZD66" s="13"/>
      <c r="ZE66" s="16"/>
      <c r="ZF66" s="15"/>
      <c r="ZG66" s="13"/>
      <c r="ZH66" s="16"/>
      <c r="ZI66" s="15"/>
      <c r="ZJ66" s="13"/>
      <c r="ZK66" s="16"/>
      <c r="ZL66" s="15"/>
      <c r="ZM66" s="13"/>
      <c r="ZN66" s="16"/>
      <c r="ZO66" s="15"/>
      <c r="ZP66" s="13"/>
      <c r="ZQ66" s="16"/>
      <c r="ZR66" s="15"/>
      <c r="ZS66" s="13"/>
      <c r="ZT66" s="16"/>
      <c r="ZU66" s="15"/>
      <c r="ZV66" s="13"/>
      <c r="ZW66" s="16"/>
      <c r="ZX66" s="15"/>
      <c r="ZY66" s="13"/>
      <c r="ZZ66" s="16"/>
      <c r="AAA66" s="15"/>
      <c r="AAB66" s="13"/>
      <c r="AAC66" s="16"/>
      <c r="AAD66" s="15"/>
      <c r="AAE66" s="13"/>
      <c r="AAF66" s="16"/>
      <c r="AAG66" s="15"/>
      <c r="AAH66" s="13"/>
      <c r="AAI66" s="16"/>
      <c r="AAJ66" s="15"/>
      <c r="AAK66" s="13"/>
      <c r="AAL66" s="16"/>
      <c r="AAM66" s="15"/>
      <c r="AAN66" s="13"/>
      <c r="AAO66" s="16"/>
      <c r="AAP66" s="15"/>
      <c r="AAQ66" s="13"/>
      <c r="AAR66" s="16"/>
      <c r="AAS66" s="15"/>
      <c r="AAT66" s="13"/>
      <c r="AAU66" s="16"/>
      <c r="AAV66" s="15"/>
      <c r="AAW66" s="13"/>
      <c r="AAX66" s="16"/>
      <c r="AAY66" s="15"/>
      <c r="AAZ66" s="13"/>
      <c r="ABA66" s="16"/>
      <c r="ABB66" s="15"/>
      <c r="ABC66" s="13"/>
      <c r="ABD66" s="16"/>
      <c r="ABE66" s="15"/>
      <c r="ABF66" s="13"/>
      <c r="ABG66" s="16"/>
      <c r="ABH66" s="15"/>
      <c r="ABI66" s="13"/>
      <c r="ABJ66" s="16"/>
      <c r="ABK66" s="15"/>
      <c r="ABL66" s="13"/>
      <c r="ABM66" s="16"/>
      <c r="ABN66" s="15"/>
      <c r="ABO66" s="13"/>
      <c r="ABP66" s="16"/>
      <c r="ABQ66" s="15"/>
      <c r="ABR66" s="13"/>
      <c r="ABS66" s="16"/>
      <c r="ABT66" s="15"/>
      <c r="ABU66" s="13"/>
      <c r="ABV66" s="16"/>
      <c r="ABW66" s="15"/>
      <c r="ABX66" s="13"/>
      <c r="ABY66" s="16"/>
      <c r="ABZ66" s="15"/>
      <c r="ACA66" s="13"/>
      <c r="ACB66" s="16"/>
      <c r="ACC66" s="15"/>
      <c r="ACD66" s="13"/>
      <c r="ACE66" s="16"/>
      <c r="ACF66" s="15"/>
      <c r="ACG66" s="13"/>
      <c r="ACH66" s="16"/>
      <c r="ACI66" s="15"/>
      <c r="ACJ66" s="13"/>
      <c r="ACK66" s="16"/>
      <c r="ACL66" s="15"/>
      <c r="ACM66" s="13"/>
      <c r="ACN66" s="16"/>
      <c r="ACO66" s="15"/>
      <c r="ACP66" s="13"/>
      <c r="ACQ66" s="16"/>
      <c r="ACR66" s="15"/>
      <c r="ACS66" s="13"/>
      <c r="ACT66" s="16"/>
      <c r="ACU66" s="15"/>
      <c r="ACV66" s="13"/>
      <c r="ACW66" s="16"/>
      <c r="ACX66" s="15"/>
      <c r="ACY66" s="13"/>
      <c r="ACZ66" s="16"/>
      <c r="ADA66" s="15"/>
      <c r="ADB66" s="13"/>
      <c r="ADC66" s="16"/>
      <c r="ADD66" s="15"/>
      <c r="ADE66" s="13"/>
      <c r="ADF66" s="16"/>
      <c r="ADG66" s="15"/>
      <c r="ADH66" s="13"/>
      <c r="ADI66" s="16"/>
      <c r="ADJ66" s="15"/>
      <c r="ADK66" s="13"/>
      <c r="ADL66" s="16"/>
      <c r="ADM66" s="15"/>
      <c r="ADN66" s="13"/>
      <c r="ADO66" s="16"/>
      <c r="ADP66" s="15"/>
      <c r="ADQ66" s="13"/>
      <c r="ADR66" s="16"/>
      <c r="ADS66" s="15"/>
      <c r="ADT66" s="13"/>
      <c r="ADU66" s="16"/>
      <c r="ADV66" s="15"/>
      <c r="ADW66" s="13"/>
      <c r="ADX66" s="16"/>
      <c r="ADY66" s="15"/>
      <c r="ADZ66" s="13"/>
      <c r="AEA66" s="16"/>
      <c r="AEB66" s="15"/>
      <c r="AEC66" s="13"/>
      <c r="AED66" s="16"/>
      <c r="AEE66" s="15"/>
      <c r="AEF66" s="13"/>
      <c r="AEG66" s="16"/>
      <c r="AEH66" s="15"/>
      <c r="AEI66" s="13"/>
      <c r="AEJ66" s="16"/>
      <c r="AEK66" s="15"/>
      <c r="AEL66" s="13"/>
      <c r="AEM66" s="16"/>
      <c r="AEN66" s="15"/>
      <c r="AEO66" s="13"/>
      <c r="AEP66" s="16"/>
      <c r="AEQ66" s="15"/>
      <c r="AER66" s="13"/>
      <c r="AES66" s="16"/>
      <c r="AET66" s="15"/>
      <c r="AEU66" s="13"/>
      <c r="AEV66" s="16"/>
      <c r="AEW66" s="15"/>
      <c r="AEX66" s="13"/>
      <c r="AEY66" s="16"/>
      <c r="AEZ66" s="15"/>
      <c r="AFA66" s="13"/>
      <c r="AFB66" s="16"/>
      <c r="AFC66" s="15"/>
      <c r="AFD66" s="13"/>
      <c r="AFE66" s="16"/>
      <c r="AFF66" s="15"/>
      <c r="AFG66" s="13"/>
      <c r="AFH66" s="16"/>
      <c r="AFI66" s="15"/>
      <c r="AFJ66" s="13"/>
      <c r="AFK66" s="16"/>
      <c r="AFL66" s="15"/>
      <c r="AFM66" s="13"/>
      <c r="AFN66" s="16"/>
      <c r="AFO66" s="15"/>
      <c r="AFP66" s="13"/>
      <c r="AFQ66" s="16"/>
      <c r="AFR66" s="15"/>
      <c r="AFS66" s="13"/>
      <c r="AFT66" s="16"/>
      <c r="AFU66" s="15"/>
      <c r="AFV66" s="13"/>
      <c r="AFW66" s="16"/>
      <c r="AFX66" s="15"/>
      <c r="AFY66" s="13"/>
      <c r="AFZ66" s="16"/>
      <c r="AGA66" s="15"/>
      <c r="AGB66" s="13"/>
      <c r="AGC66" s="16"/>
      <c r="AGD66" s="15"/>
      <c r="AGE66" s="13"/>
      <c r="AGF66" s="16"/>
      <c r="AGG66" s="15"/>
      <c r="AGH66" s="13"/>
      <c r="AGI66" s="16"/>
      <c r="AGJ66" s="15"/>
      <c r="AGK66" s="13"/>
      <c r="AGL66" s="16"/>
      <c r="AGM66" s="15"/>
      <c r="AGN66" s="13"/>
      <c r="AGO66" s="16"/>
      <c r="AGP66" s="15"/>
      <c r="AGQ66" s="13"/>
      <c r="AGR66" s="16"/>
      <c r="AGS66" s="15"/>
      <c r="AGT66" s="13"/>
      <c r="AGU66" s="16"/>
      <c r="AGV66" s="15"/>
      <c r="AGW66" s="13"/>
      <c r="AGX66" s="16"/>
      <c r="AGY66" s="15"/>
      <c r="AGZ66" s="13"/>
      <c r="AHA66" s="16"/>
      <c r="AHB66" s="15"/>
      <c r="AHC66" s="13"/>
      <c r="AHD66" s="16"/>
      <c r="AHE66" s="15"/>
      <c r="AHF66" s="13"/>
      <c r="AHG66" s="16"/>
      <c r="AHH66" s="15"/>
      <c r="AHI66" s="13"/>
      <c r="AHJ66" s="16"/>
      <c r="AHK66" s="15"/>
      <c r="AHL66" s="13"/>
      <c r="AHM66" s="16"/>
      <c r="AHN66" s="15"/>
      <c r="AHO66" s="13"/>
      <c r="AHP66" s="16"/>
      <c r="AHQ66" s="15"/>
      <c r="AHR66" s="13"/>
      <c r="AHS66" s="16"/>
      <c r="AHT66" s="15"/>
      <c r="AHU66" s="13"/>
      <c r="AHV66" s="16"/>
      <c r="AHW66" s="15"/>
      <c r="AHX66" s="13"/>
      <c r="AHY66" s="16"/>
      <c r="AHZ66" s="15"/>
      <c r="AIA66" s="13"/>
      <c r="AIB66" s="16"/>
      <c r="AIC66" s="15"/>
      <c r="AID66" s="13"/>
      <c r="AIE66" s="16"/>
      <c r="AIF66" s="15"/>
      <c r="AIG66" s="13"/>
      <c r="AIH66" s="16"/>
      <c r="AII66" s="15"/>
      <c r="AIJ66" s="13"/>
      <c r="AIK66" s="16"/>
      <c r="AIL66" s="15"/>
      <c r="AIM66" s="13"/>
      <c r="AIN66" s="16"/>
      <c r="AIO66" s="15"/>
      <c r="AIP66" s="13"/>
      <c r="AIQ66" s="16"/>
      <c r="AIR66" s="15"/>
      <c r="AIS66" s="13"/>
      <c r="AIT66" s="16"/>
      <c r="AIU66" s="15"/>
      <c r="AIV66" s="13"/>
      <c r="AIW66" s="16"/>
      <c r="AIX66" s="15"/>
      <c r="AIY66" s="13"/>
      <c r="AIZ66" s="16"/>
      <c r="AJA66" s="15"/>
      <c r="AJB66" s="13"/>
      <c r="AJC66" s="16"/>
      <c r="AJD66" s="15"/>
      <c r="AJE66" s="13"/>
      <c r="AJF66" s="16"/>
      <c r="AJG66" s="15"/>
      <c r="AJH66" s="13"/>
      <c r="AJI66" s="16"/>
      <c r="AJJ66" s="15"/>
      <c r="AJK66" s="13"/>
      <c r="AJL66" s="16"/>
      <c r="AJM66" s="15"/>
      <c r="AJN66" s="13"/>
      <c r="AJO66" s="16"/>
      <c r="AJP66" s="15"/>
      <c r="AJQ66" s="13"/>
      <c r="AJR66" s="16"/>
      <c r="AJS66" s="15"/>
      <c r="AJT66" s="13"/>
      <c r="AJU66" s="16"/>
      <c r="AJV66" s="15"/>
      <c r="AJW66" s="13"/>
      <c r="AJX66" s="16"/>
      <c r="AJY66" s="15"/>
      <c r="AJZ66" s="13"/>
      <c r="AKA66" s="16"/>
      <c r="AKB66" s="15"/>
      <c r="AKC66" s="13"/>
      <c r="AKD66" s="16"/>
      <c r="AKE66" s="15"/>
      <c r="AKF66" s="13"/>
      <c r="AKG66" s="16"/>
      <c r="AKH66" s="15"/>
      <c r="AKI66" s="13"/>
      <c r="AKJ66" s="16"/>
      <c r="AKK66" s="15"/>
      <c r="AKL66" s="13"/>
      <c r="AKM66" s="16"/>
      <c r="AKN66" s="15"/>
      <c r="AKO66" s="13"/>
      <c r="AKP66" s="16"/>
      <c r="AKQ66" s="15"/>
      <c r="AKR66" s="13"/>
      <c r="AKS66" s="16"/>
      <c r="AKT66" s="15"/>
      <c r="AKU66" s="13"/>
      <c r="AKV66" s="16"/>
      <c r="AKW66" s="15"/>
      <c r="AKX66" s="13"/>
      <c r="AKY66" s="16"/>
      <c r="AKZ66" s="15"/>
      <c r="ALA66" s="13"/>
      <c r="ALB66" s="16"/>
      <c r="ALC66" s="15"/>
      <c r="ALD66" s="13"/>
      <c r="ALE66" s="16"/>
      <c r="ALF66" s="15"/>
      <c r="ALG66" s="13"/>
      <c r="ALH66" s="16"/>
      <c r="ALI66" s="15"/>
      <c r="ALJ66" s="13"/>
      <c r="ALK66" s="16"/>
      <c r="ALL66" s="15"/>
      <c r="ALM66" s="13"/>
      <c r="ALN66" s="16"/>
      <c r="ALO66" s="15"/>
      <c r="ALP66" s="13"/>
      <c r="ALQ66" s="16"/>
      <c r="ALR66" s="15"/>
      <c r="ALS66" s="13"/>
      <c r="ALT66" s="16"/>
      <c r="ALU66" s="15"/>
      <c r="ALV66" s="13"/>
      <c r="ALW66" s="16"/>
      <c r="ALX66" s="15"/>
      <c r="ALY66" s="13"/>
      <c r="ALZ66" s="16"/>
      <c r="AMA66" s="15"/>
      <c r="AMB66" s="13"/>
      <c r="AMC66" s="16"/>
      <c r="AMD66" s="15"/>
      <c r="AME66" s="13"/>
      <c r="AMF66" s="16"/>
      <c r="AMG66" s="15"/>
      <c r="AMH66" s="13"/>
      <c r="AMI66" s="16"/>
      <c r="AMJ66" s="15"/>
      <c r="AMK66" s="13"/>
      <c r="AML66" s="16"/>
      <c r="AMM66" s="15"/>
      <c r="AMN66" s="13"/>
      <c r="AMO66" s="16"/>
      <c r="AMP66" s="15"/>
      <c r="AMQ66" s="13"/>
      <c r="AMR66" s="16"/>
      <c r="AMS66" s="15"/>
      <c r="AMT66" s="13"/>
      <c r="AMU66" s="16"/>
      <c r="AMV66" s="15"/>
      <c r="AMW66" s="13"/>
      <c r="AMX66" s="16"/>
      <c r="AMY66" s="15"/>
      <c r="AMZ66" s="13"/>
      <c r="ANA66" s="16"/>
      <c r="ANB66" s="15"/>
      <c r="ANC66" s="13"/>
      <c r="AND66" s="16"/>
      <c r="ANE66" s="15"/>
      <c r="ANF66" s="13"/>
      <c r="ANG66" s="16"/>
      <c r="ANH66" s="15"/>
      <c r="ANI66" s="13"/>
      <c r="ANJ66" s="16"/>
      <c r="ANK66" s="15"/>
      <c r="ANL66" s="13"/>
      <c r="ANM66" s="16"/>
      <c r="ANN66" s="15"/>
      <c r="ANO66" s="13"/>
      <c r="ANP66" s="16"/>
      <c r="ANQ66" s="15"/>
      <c r="ANR66" s="13"/>
      <c r="ANS66" s="16"/>
      <c r="ANT66" s="15"/>
      <c r="ANU66" s="13"/>
      <c r="ANV66" s="16"/>
      <c r="ANW66" s="15"/>
      <c r="ANX66" s="13"/>
      <c r="ANY66" s="16"/>
      <c r="ANZ66" s="15"/>
      <c r="AOA66" s="13"/>
      <c r="AOB66" s="16"/>
      <c r="AOC66" s="15"/>
      <c r="AOD66" s="13"/>
      <c r="AOE66" s="16"/>
      <c r="AOF66" s="15"/>
      <c r="AOG66" s="13"/>
      <c r="AOH66" s="16"/>
      <c r="AOI66" s="15"/>
      <c r="AOJ66" s="13"/>
      <c r="AOK66" s="16"/>
      <c r="AOL66" s="15"/>
      <c r="AOM66" s="13"/>
      <c r="AON66" s="16"/>
      <c r="AOO66" s="15"/>
      <c r="AOP66" s="13"/>
      <c r="AOQ66" s="16"/>
      <c r="AOR66" s="15"/>
      <c r="AOS66" s="13"/>
      <c r="AOT66" s="16"/>
      <c r="AOU66" s="15"/>
      <c r="AOV66" s="13"/>
      <c r="AOW66" s="16"/>
      <c r="AOX66" s="15"/>
      <c r="AOY66" s="13"/>
      <c r="AOZ66" s="16"/>
      <c r="APA66" s="15"/>
      <c r="APB66" s="13"/>
      <c r="APC66" s="16"/>
      <c r="APD66" s="15"/>
      <c r="APE66" s="13"/>
      <c r="APF66" s="16"/>
      <c r="APG66" s="15"/>
      <c r="APH66" s="13"/>
      <c r="API66" s="16"/>
      <c r="APJ66" s="15"/>
      <c r="APK66" s="13"/>
      <c r="APL66" s="16"/>
      <c r="APM66" s="15"/>
      <c r="APN66" s="13"/>
      <c r="APO66" s="16"/>
      <c r="APP66" s="15"/>
      <c r="APQ66" s="13"/>
      <c r="APR66" s="16"/>
      <c r="APS66" s="15"/>
      <c r="APT66" s="13"/>
      <c r="APU66" s="16"/>
      <c r="APV66" s="15"/>
      <c r="APW66" s="13"/>
      <c r="APX66" s="16"/>
      <c r="APY66" s="15"/>
      <c r="APZ66" s="13"/>
      <c r="AQA66" s="16"/>
      <c r="AQB66" s="15"/>
      <c r="AQC66" s="13"/>
      <c r="AQD66" s="16"/>
      <c r="AQE66" s="15"/>
      <c r="AQF66" s="13"/>
      <c r="AQG66" s="16"/>
      <c r="AQH66" s="15"/>
      <c r="AQI66" s="13"/>
      <c r="AQJ66" s="16"/>
      <c r="AQK66" s="15"/>
      <c r="AQL66" s="13"/>
      <c r="AQM66" s="16"/>
      <c r="AQN66" s="15"/>
      <c r="AQO66" s="13"/>
      <c r="AQP66" s="16"/>
      <c r="AQQ66" s="15"/>
      <c r="AQR66" s="13"/>
      <c r="AQS66" s="16"/>
      <c r="AQT66" s="15"/>
      <c r="AQU66" s="13"/>
      <c r="AQV66" s="16"/>
      <c r="AQW66" s="15"/>
      <c r="AQX66" s="13"/>
      <c r="AQY66" s="16"/>
      <c r="AQZ66" s="15"/>
      <c r="ARA66" s="13"/>
      <c r="ARB66" s="16"/>
      <c r="ARC66" s="15"/>
      <c r="ARD66" s="13"/>
      <c r="ARE66" s="16"/>
      <c r="ARF66" s="15"/>
      <c r="ARG66" s="13"/>
      <c r="ARH66" s="16"/>
      <c r="ARI66" s="15"/>
      <c r="ARJ66" s="13"/>
      <c r="ARK66" s="16"/>
      <c r="ARL66" s="15"/>
      <c r="ARM66" s="13"/>
      <c r="ARN66" s="16"/>
      <c r="ARO66" s="15"/>
      <c r="ARP66" s="13"/>
      <c r="ARQ66" s="16"/>
      <c r="ARR66" s="15"/>
      <c r="ARS66" s="13"/>
      <c r="ART66" s="16"/>
      <c r="ARU66" s="15"/>
      <c r="ARV66" s="13"/>
      <c r="ARW66" s="16"/>
      <c r="ARX66" s="15"/>
      <c r="ARY66" s="13"/>
      <c r="ARZ66" s="16"/>
      <c r="ASA66" s="15"/>
      <c r="ASB66" s="13"/>
      <c r="ASC66" s="16"/>
      <c r="ASD66" s="15"/>
      <c r="ASE66" s="13"/>
      <c r="ASF66" s="16"/>
      <c r="ASG66" s="15"/>
      <c r="ASH66" s="13"/>
      <c r="ASI66" s="16"/>
      <c r="ASJ66" s="15"/>
      <c r="ASK66" s="13"/>
      <c r="ASL66" s="16"/>
      <c r="ASM66" s="15"/>
      <c r="ASN66" s="13"/>
      <c r="ASO66" s="16"/>
      <c r="ASP66" s="15"/>
      <c r="ASQ66" s="13"/>
      <c r="ASR66" s="16"/>
      <c r="ASS66" s="15"/>
      <c r="AST66" s="13"/>
      <c r="ASU66" s="16"/>
      <c r="ASV66" s="15"/>
      <c r="ASW66" s="13"/>
      <c r="ASX66" s="16"/>
      <c r="ASY66" s="15"/>
      <c r="ASZ66" s="13"/>
      <c r="ATA66" s="16"/>
      <c r="ATB66" s="15"/>
      <c r="ATC66" s="13"/>
      <c r="ATD66" s="16"/>
      <c r="ATE66" s="15"/>
      <c r="ATF66" s="13"/>
      <c r="ATG66" s="16"/>
      <c r="ATH66" s="15"/>
      <c r="ATI66" s="13"/>
      <c r="ATJ66" s="16"/>
      <c r="ATK66" s="15"/>
      <c r="ATL66" s="13"/>
      <c r="ATM66" s="16"/>
      <c r="ATN66" s="15"/>
      <c r="ATO66" s="13"/>
      <c r="ATP66" s="16"/>
      <c r="ATQ66" s="15"/>
      <c r="ATR66" s="13"/>
      <c r="ATS66" s="16"/>
      <c r="ATT66" s="15"/>
      <c r="ATU66" s="13"/>
      <c r="ATV66" s="16"/>
      <c r="ATW66" s="15"/>
      <c r="ATX66" s="13"/>
      <c r="ATY66" s="16"/>
      <c r="ATZ66" s="15"/>
      <c r="AUA66" s="13"/>
      <c r="AUB66" s="16"/>
      <c r="AUC66" s="15"/>
      <c r="AUD66" s="13"/>
      <c r="AUE66" s="16"/>
      <c r="AUF66" s="15"/>
      <c r="AUG66" s="13"/>
      <c r="AUH66" s="16"/>
      <c r="AUI66" s="15"/>
      <c r="AUJ66" s="46"/>
      <c r="AUK66" s="48"/>
      <c r="AUL66" s="15"/>
      <c r="AUM66" s="46"/>
      <c r="AUN66" s="48"/>
      <c r="AUO66" s="15"/>
      <c r="AUP66" s="46"/>
      <c r="AUQ66" s="48"/>
      <c r="AUR66" s="15"/>
      <c r="AUS66" s="46"/>
      <c r="AUT66" s="48"/>
      <c r="AUU66" s="15"/>
      <c r="AUV66" s="46"/>
      <c r="AUW66" s="48"/>
      <c r="AUX66" s="15"/>
      <c r="AUY66" s="46"/>
      <c r="AUZ66" s="48"/>
      <c r="AVA66" s="15"/>
      <c r="AVB66" s="46"/>
      <c r="AVC66" s="48"/>
      <c r="AVD66" s="15"/>
      <c r="AVE66" s="46"/>
      <c r="AVF66" s="48"/>
      <c r="AVG66" s="15"/>
      <c r="AVH66" s="46"/>
      <c r="AVI66" s="16"/>
      <c r="AVJ66" s="15"/>
      <c r="AVK66" s="13"/>
      <c r="AVL66" s="16"/>
      <c r="AVM66" s="15"/>
      <c r="AVN66" s="22"/>
      <c r="AVO66" s="22"/>
      <c r="AVP66" s="22"/>
      <c r="AVQ66" s="13"/>
      <c r="AVR66" s="16"/>
      <c r="AVS66" s="15"/>
      <c r="AVT66" s="13"/>
      <c r="AVU66" s="16"/>
      <c r="AVV66" s="15"/>
      <c r="AVW66" s="13"/>
      <c r="AVX66" s="16"/>
      <c r="AVY66" s="15"/>
      <c r="AVZ66" s="13"/>
      <c r="AWA66" s="16"/>
      <c r="AWB66" s="15"/>
      <c r="AWC66" s="13"/>
      <c r="AWD66" s="16"/>
      <c r="AWE66" s="15"/>
      <c r="AWF66" s="13"/>
      <c r="AWG66" s="16"/>
      <c r="AWH66" s="15"/>
      <c r="AWI66" s="13"/>
      <c r="AWJ66" s="16"/>
      <c r="AWK66" s="15"/>
      <c r="AWL66" s="13"/>
      <c r="AWM66" s="16"/>
      <c r="AWN66" s="15"/>
      <c r="AWO66" s="13"/>
      <c r="AWP66" s="16"/>
      <c r="AWQ66" s="15"/>
      <c r="AWR66" s="13"/>
      <c r="AWS66" s="16"/>
      <c r="AWT66" s="15"/>
      <c r="AWU66" s="13"/>
      <c r="AWV66" s="16"/>
      <c r="AWW66" s="15"/>
      <c r="AWX66" s="13"/>
      <c r="AWY66" s="16"/>
      <c r="AWZ66" s="15"/>
      <c r="AXA66" s="13"/>
      <c r="AXB66" s="16"/>
      <c r="AXC66" s="15"/>
      <c r="AXD66" s="13"/>
      <c r="AXE66" s="16"/>
      <c r="AXF66" s="15"/>
      <c r="AXG66" s="13"/>
      <c r="AXH66" s="16"/>
      <c r="AXI66" s="15"/>
      <c r="AXJ66" s="13"/>
      <c r="AXK66" s="16"/>
      <c r="AXL66" s="15"/>
      <c r="AXM66" s="13"/>
      <c r="AXN66" s="16"/>
      <c r="AXO66" s="15"/>
      <c r="AXP66" s="13"/>
      <c r="AXQ66" s="16"/>
      <c r="AXR66" s="15"/>
      <c r="AXS66" s="13"/>
      <c r="AXT66" s="16"/>
      <c r="AXU66" s="15"/>
      <c r="AXV66" s="13"/>
      <c r="AXW66" s="16"/>
      <c r="AXX66" s="15"/>
      <c r="AXY66" s="13"/>
      <c r="AXZ66" s="16"/>
      <c r="AYA66" s="15"/>
      <c r="AYB66" s="13"/>
      <c r="AYC66" s="16"/>
      <c r="AYD66" s="15"/>
      <c r="AYE66" s="13"/>
      <c r="AYF66" s="16"/>
      <c r="AYG66" s="15"/>
      <c r="AYH66" s="13"/>
      <c r="AYI66" s="16"/>
      <c r="AYJ66" s="15"/>
      <c r="AYK66" s="13"/>
      <c r="AYL66" s="16"/>
      <c r="AYM66" s="15"/>
      <c r="AYN66" s="13"/>
      <c r="AYO66" s="16"/>
      <c r="AYP66" s="15"/>
      <c r="AYQ66" s="13"/>
      <c r="AYR66" s="16"/>
      <c r="AYS66" s="15"/>
      <c r="AYT66" s="13"/>
      <c r="AYU66" s="16"/>
      <c r="AYV66" s="15"/>
      <c r="AYW66" s="13"/>
      <c r="AYX66" s="16"/>
      <c r="AYY66" s="15"/>
      <c r="AYZ66" s="13"/>
      <c r="AZA66" s="16"/>
      <c r="AZB66" s="15"/>
      <c r="AZC66" s="13"/>
      <c r="AZD66" s="16"/>
      <c r="AZE66" s="15"/>
      <c r="AZF66" s="13"/>
      <c r="AZG66" s="16"/>
      <c r="AZH66" s="15"/>
      <c r="AZI66" s="13"/>
      <c r="AZJ66" s="16"/>
      <c r="AZK66" s="15"/>
      <c r="AZL66" s="13"/>
      <c r="AZM66" s="16"/>
      <c r="AZN66" s="15"/>
      <c r="AZO66" s="13"/>
      <c r="AZP66" s="16"/>
      <c r="AZQ66" s="15"/>
      <c r="AZR66" s="13"/>
      <c r="AZS66" s="16"/>
      <c r="AZT66" s="15"/>
      <c r="AZU66" s="13"/>
      <c r="AZV66" s="16"/>
      <c r="AZW66" s="15"/>
      <c r="AZX66" s="13"/>
      <c r="AZY66" s="16"/>
      <c r="AZZ66" s="15"/>
      <c r="BAA66" s="13"/>
      <c r="BAB66" s="16"/>
      <c r="BAC66" s="15"/>
      <c r="BAD66" s="13"/>
      <c r="BAE66" s="16"/>
      <c r="BAF66" s="15"/>
      <c r="BAG66" s="13"/>
      <c r="BAH66" s="16"/>
      <c r="BAI66" s="15"/>
      <c r="BAJ66" s="13"/>
      <c r="BAK66" s="16"/>
      <c r="BAL66" s="15"/>
      <c r="BAM66" s="13"/>
      <c r="BAN66" s="16"/>
      <c r="BAO66" s="15"/>
      <c r="BAP66" s="13"/>
      <c r="BAQ66" s="16"/>
      <c r="BAR66" s="15"/>
      <c r="BAS66" s="13"/>
      <c r="BAT66" s="16"/>
      <c r="BAU66" s="15"/>
      <c r="BAV66" s="13"/>
      <c r="BAW66" s="16"/>
      <c r="BAX66" s="15"/>
      <c r="BAY66" s="13"/>
      <c r="BAZ66" s="16"/>
      <c r="BBA66" s="15"/>
      <c r="BBB66" s="13"/>
      <c r="BBC66" s="16"/>
      <c r="BBD66" s="15"/>
      <c r="BBE66" s="13"/>
      <c r="BBF66" s="16"/>
      <c r="BBG66" s="15"/>
      <c r="BBH66" s="13"/>
      <c r="BBI66" s="16"/>
      <c r="BBJ66" s="15"/>
      <c r="BBK66" s="13"/>
      <c r="BBL66" s="16"/>
      <c r="BBM66" s="15"/>
      <c r="BBN66" s="13"/>
      <c r="BBO66" s="16"/>
      <c r="BBP66" s="15"/>
      <c r="BBQ66" s="13"/>
      <c r="BBR66" s="16"/>
      <c r="BBS66" s="15"/>
      <c r="BBT66" s="13"/>
      <c r="BBU66" s="16"/>
      <c r="BBV66" s="15"/>
      <c r="BBW66" s="13"/>
      <c r="BBX66" s="16"/>
      <c r="BBY66" s="15"/>
      <c r="BBZ66" s="13"/>
      <c r="BCA66" s="16"/>
      <c r="BCB66" s="15"/>
      <c r="BCC66" s="13"/>
      <c r="BCD66" s="16"/>
      <c r="BCE66" s="15"/>
      <c r="BCF66" s="13"/>
      <c r="BCG66" s="16"/>
      <c r="BCH66" s="15"/>
      <c r="BCI66" s="13"/>
      <c r="BCJ66" s="16"/>
      <c r="BCK66" s="15"/>
      <c r="BCL66" s="13"/>
      <c r="BCM66" s="16"/>
      <c r="BCN66" s="15"/>
      <c r="BCO66" s="13"/>
      <c r="BCP66" s="16"/>
      <c r="BCQ66" s="15"/>
      <c r="BCR66" s="13"/>
      <c r="BCS66" s="16"/>
      <c r="BCT66" s="15"/>
      <c r="BCU66" s="13"/>
      <c r="BCV66" s="16"/>
      <c r="BCW66" s="15"/>
      <c r="BCX66" s="13"/>
      <c r="BCY66" s="16"/>
      <c r="BCZ66" s="15"/>
      <c r="BDA66" s="13"/>
      <c r="BDB66" s="16"/>
      <c r="BDC66" s="15"/>
      <c r="BDD66" s="13"/>
      <c r="BDE66" s="16"/>
      <c r="BDF66" s="15"/>
      <c r="BDG66" s="13"/>
      <c r="BDH66" s="16"/>
      <c r="BDI66" s="15"/>
      <c r="BDJ66" s="13"/>
      <c r="BDK66" s="16"/>
      <c r="BDL66" s="15"/>
      <c r="BDM66" s="13"/>
      <c r="BDN66" s="16"/>
      <c r="BDO66" s="15"/>
      <c r="BDP66" s="13"/>
      <c r="BDQ66" s="16"/>
      <c r="BDR66" s="15"/>
      <c r="BDS66" s="13"/>
      <c r="BDT66" s="16"/>
      <c r="BDU66" s="15"/>
      <c r="BDV66" s="13"/>
      <c r="BDW66" s="16"/>
      <c r="BDX66" s="15"/>
      <c r="BDY66" s="13"/>
      <c r="BDZ66" s="16"/>
      <c r="BEA66" s="15"/>
      <c r="BEB66" s="13"/>
      <c r="BEC66" s="16"/>
      <c r="BED66" s="15"/>
      <c r="BEE66" s="13"/>
      <c r="BEF66" s="16"/>
      <c r="BEG66" s="15"/>
      <c r="BEH66" s="13"/>
      <c r="BEI66" s="16"/>
      <c r="BEJ66" s="15"/>
      <c r="BEK66" s="13"/>
      <c r="BEL66" s="16"/>
      <c r="BEM66" s="15"/>
      <c r="BEN66" s="13"/>
      <c r="BEO66" s="16"/>
      <c r="BEP66" s="15"/>
      <c r="BEQ66" s="13"/>
      <c r="BER66" s="16"/>
      <c r="BES66" s="15"/>
      <c r="BET66" s="13"/>
      <c r="BEU66" s="16"/>
      <c r="BEV66" s="15"/>
      <c r="BEW66" s="13"/>
      <c r="BEX66" s="16"/>
      <c r="BEY66" s="15"/>
      <c r="BEZ66" s="13"/>
      <c r="BFA66" s="16"/>
      <c r="BFB66" s="15"/>
      <c r="BFC66" s="13"/>
      <c r="BFD66" s="16"/>
      <c r="BFE66" s="15"/>
      <c r="BFF66" s="13"/>
      <c r="BFG66" s="16"/>
      <c r="BFH66" s="15"/>
      <c r="BFI66" s="13"/>
      <c r="BFJ66" s="16"/>
      <c r="BFK66" s="15"/>
      <c r="BFL66" s="13"/>
      <c r="BFM66" s="16"/>
      <c r="BFN66" s="15"/>
      <c r="BFO66" s="13"/>
      <c r="BFP66" s="16"/>
      <c r="BFQ66" s="15"/>
      <c r="BFR66" s="13"/>
      <c r="BFS66" s="16"/>
      <c r="BFT66" s="15"/>
      <c r="BFU66" s="13"/>
      <c r="BFV66" s="16"/>
      <c r="BFW66" s="15"/>
      <c r="BFX66" s="13"/>
      <c r="BFY66" s="16"/>
      <c r="BFZ66" s="15"/>
      <c r="BGA66" s="13"/>
      <c r="BGB66" s="16"/>
      <c r="BGC66" s="15"/>
      <c r="BGD66" s="13"/>
      <c r="BGE66" s="16"/>
      <c r="BGF66" s="15"/>
      <c r="BGG66" s="13"/>
      <c r="BGH66" s="16"/>
      <c r="BGI66" s="15"/>
      <c r="BGJ66" s="13"/>
      <c r="BGK66" s="16"/>
      <c r="BGL66" s="15"/>
      <c r="BGM66" s="13"/>
      <c r="BGN66" s="16"/>
      <c r="BGO66" s="15"/>
      <c r="BGP66" s="13"/>
      <c r="BGQ66" s="16"/>
      <c r="BGR66" s="15"/>
      <c r="BGS66" s="13"/>
      <c r="BGT66" s="16"/>
      <c r="BGU66" s="15"/>
      <c r="BGV66" s="13"/>
      <c r="BGW66" s="16"/>
      <c r="BGX66" s="15"/>
      <c r="BGY66" s="13"/>
      <c r="BGZ66" s="16"/>
      <c r="BHA66" s="15"/>
      <c r="BHB66" s="13"/>
      <c r="BHC66" s="16"/>
      <c r="BHD66" s="15"/>
      <c r="BHE66" s="13"/>
      <c r="BHF66" s="16"/>
      <c r="BHG66" s="15"/>
      <c r="BHH66" s="13"/>
      <c r="BHI66" s="16"/>
      <c r="BHJ66" s="15"/>
      <c r="BHK66" s="13"/>
      <c r="BHL66" s="16"/>
      <c r="BHM66" s="15"/>
      <c r="BHN66" s="13"/>
      <c r="BHO66" s="16"/>
      <c r="BHP66" s="15"/>
      <c r="BHQ66" s="13"/>
      <c r="BHR66" s="16"/>
      <c r="BHS66" s="15"/>
      <c r="BHT66" s="13"/>
      <c r="BHU66" s="16"/>
      <c r="BHV66" s="15"/>
      <c r="BHW66" s="13"/>
      <c r="BHX66" s="16"/>
      <c r="BHY66" s="15"/>
      <c r="BHZ66" s="13"/>
      <c r="BIA66" s="16"/>
      <c r="BIB66" s="15"/>
      <c r="BIC66" s="13"/>
      <c r="BID66" s="16"/>
      <c r="BIE66" s="15"/>
      <c r="BIF66" s="13"/>
      <c r="BIG66" s="16"/>
      <c r="BIH66" s="15"/>
      <c r="BII66" s="13"/>
      <c r="BIJ66" s="16"/>
      <c r="BIK66" s="15"/>
      <c r="BIL66" s="13"/>
      <c r="BIM66" s="16"/>
      <c r="BIN66" s="15"/>
      <c r="BIO66" s="13"/>
      <c r="BIP66" s="16"/>
      <c r="BIQ66" s="15"/>
      <c r="BIR66" s="13"/>
      <c r="BIS66" s="16"/>
      <c r="BIT66" s="15"/>
      <c r="BIU66" s="13"/>
      <c r="BIV66" s="16"/>
      <c r="BIW66" s="15"/>
      <c r="BIX66" s="13"/>
      <c r="BIY66" s="16"/>
      <c r="BIZ66" s="15"/>
      <c r="BJA66" s="13"/>
      <c r="BJB66" s="16"/>
      <c r="BJC66" s="15"/>
      <c r="BJD66" s="13"/>
      <c r="BJE66" s="16"/>
      <c r="BJF66" s="15"/>
      <c r="BJG66" s="13"/>
      <c r="BJH66" s="16"/>
      <c r="BJI66" s="15"/>
      <c r="BJJ66" s="13"/>
      <c r="BJK66" s="16"/>
      <c r="BJL66" s="15"/>
      <c r="BJM66" s="13"/>
      <c r="BJN66" s="16"/>
      <c r="BJO66" s="15"/>
      <c r="BJP66" s="13"/>
      <c r="BJQ66" s="16"/>
      <c r="BJR66" s="15"/>
      <c r="BJS66" s="13"/>
      <c r="BJT66" s="16"/>
      <c r="BJU66" s="15"/>
      <c r="BJV66" s="13"/>
      <c r="BJW66" s="16"/>
      <c r="BJX66" s="15"/>
      <c r="BJY66" s="13"/>
      <c r="BJZ66" s="16"/>
      <c r="BKA66" s="15"/>
      <c r="BKB66" s="13"/>
      <c r="BKC66" s="16"/>
      <c r="BKD66" s="15"/>
      <c r="BKE66" s="13"/>
      <c r="BKF66" s="16"/>
      <c r="BKG66" s="15"/>
      <c r="BKH66" s="13"/>
      <c r="BKI66" s="16"/>
      <c r="BKJ66" s="15"/>
      <c r="BKK66" s="13"/>
      <c r="BKL66" s="16"/>
      <c r="BKM66" s="15"/>
      <c r="BKN66" s="13"/>
      <c r="BKO66" s="16"/>
      <c r="BKP66" s="15"/>
      <c r="BKQ66" s="13"/>
      <c r="BKR66" s="16"/>
      <c r="BKS66" s="15"/>
      <c r="BKT66" s="13"/>
      <c r="BKU66" s="16"/>
      <c r="BKV66" s="15"/>
      <c r="BKW66" s="13"/>
      <c r="BKX66" s="16"/>
      <c r="BKY66" s="15"/>
      <c r="BKZ66" s="13"/>
      <c r="BLA66" s="16"/>
      <c r="BLB66" s="15"/>
      <c r="BLC66" s="13"/>
      <c r="BLD66" s="16"/>
      <c r="BLE66" s="15"/>
      <c r="BLF66" s="13"/>
      <c r="BLG66" s="16"/>
      <c r="BLH66" s="15"/>
      <c r="BLI66" s="13"/>
      <c r="BLJ66" s="16"/>
      <c r="BLK66" s="15"/>
      <c r="BLL66" s="13"/>
      <c r="BLM66" s="16"/>
      <c r="BLN66" s="15"/>
      <c r="BLO66" s="13"/>
      <c r="BLP66" s="16"/>
      <c r="BLQ66" s="15"/>
      <c r="BLR66" s="13"/>
      <c r="BLS66" s="16"/>
      <c r="BLT66" s="15"/>
      <c r="BLU66" s="13"/>
      <c r="BLV66" s="16"/>
      <c r="BLW66" s="15"/>
      <c r="BLX66" s="13"/>
      <c r="BLY66" s="16"/>
      <c r="BLZ66" s="15"/>
      <c r="BMA66" s="13"/>
      <c r="BMB66" s="16"/>
      <c r="BMC66" s="15"/>
      <c r="BMD66" s="13"/>
      <c r="BME66" s="16"/>
      <c r="BMF66" s="15"/>
      <c r="BMG66" s="13"/>
      <c r="BMH66" s="16"/>
      <c r="BMI66" s="15"/>
      <c r="BMJ66" s="13"/>
      <c r="BMK66" s="16"/>
      <c r="BML66" s="15"/>
      <c r="BMM66" s="13"/>
      <c r="BMN66" s="16"/>
      <c r="BMO66" s="15"/>
      <c r="BMP66" s="13"/>
      <c r="BMQ66" s="16"/>
      <c r="BMR66" s="15"/>
      <c r="BMS66" s="13"/>
      <c r="BMT66" s="16"/>
      <c r="BMU66" s="15"/>
      <c r="BMV66" s="13"/>
      <c r="BMW66" s="16"/>
      <c r="BMX66" s="15"/>
      <c r="BMY66" s="13"/>
      <c r="BMZ66" s="16"/>
      <c r="BNA66" s="15"/>
      <c r="BNB66" s="13"/>
      <c r="BNC66" s="16"/>
      <c r="BND66" s="15"/>
      <c r="BNE66" s="13"/>
      <c r="BNF66" s="16"/>
      <c r="BNG66" s="15"/>
      <c r="BNH66" s="13"/>
      <c r="BNI66" s="16"/>
      <c r="BNJ66" s="15"/>
      <c r="BNK66" s="13"/>
      <c r="BNL66" s="16"/>
      <c r="BNM66" s="15"/>
      <c r="BNN66" s="13"/>
      <c r="BNO66" s="16"/>
      <c r="BNP66" s="15"/>
      <c r="BNQ66" s="13"/>
      <c r="BNR66" s="16"/>
      <c r="BNS66" s="15"/>
      <c r="BNT66" s="13"/>
      <c r="BNU66" s="16"/>
      <c r="BNV66" s="15"/>
      <c r="BNW66" s="13"/>
      <c r="BNX66" s="16"/>
      <c r="BNY66" s="15"/>
      <c r="BNZ66" s="13"/>
      <c r="BOA66" s="16"/>
      <c r="BOB66" s="15"/>
      <c r="BOC66" s="13"/>
      <c r="BOD66" s="16"/>
      <c r="BOE66" s="15"/>
      <c r="BOF66" s="13"/>
      <c r="BOG66" s="16"/>
      <c r="BOH66" s="15"/>
      <c r="BOI66" s="13"/>
      <c r="BOJ66" s="16"/>
      <c r="BOK66" s="15"/>
      <c r="BOL66" s="13"/>
      <c r="BOM66" s="16"/>
      <c r="BON66" s="15"/>
      <c r="BOO66" s="13"/>
      <c r="BOP66" s="16"/>
      <c r="BOQ66" s="15"/>
      <c r="BOR66" s="13"/>
      <c r="BOS66" s="16"/>
      <c r="BOT66" s="15"/>
      <c r="BOU66" s="13"/>
      <c r="BOV66" s="16"/>
      <c r="BOW66" s="15"/>
      <c r="BOX66" s="13"/>
      <c r="BOY66" s="16"/>
      <c r="BOZ66" s="15"/>
      <c r="BPA66" s="13"/>
      <c r="BPB66" s="16"/>
      <c r="BPC66" s="15"/>
      <c r="BPD66" s="13"/>
      <c r="BPE66" s="16"/>
      <c r="BPF66" s="15"/>
      <c r="BPG66" s="13"/>
      <c r="BPH66" s="16"/>
      <c r="BPI66" s="15"/>
      <c r="BPJ66" s="13"/>
      <c r="BPK66" s="16"/>
      <c r="BPL66" s="15"/>
      <c r="BPM66" s="13"/>
      <c r="BPN66" s="16"/>
      <c r="BPO66" s="15"/>
      <c r="BPP66" s="13"/>
      <c r="BPQ66" s="16"/>
      <c r="BPR66" s="15"/>
      <c r="BPS66" s="13"/>
      <c r="BPT66" s="16"/>
      <c r="BPU66" s="15"/>
      <c r="BPV66" s="13"/>
      <c r="BPW66" s="16"/>
      <c r="BPX66" s="15"/>
      <c r="BPY66" s="13"/>
      <c r="BPZ66" s="16"/>
      <c r="BQA66" s="15"/>
      <c r="BQB66" s="13"/>
      <c r="BQC66" s="16"/>
      <c r="BQD66" s="15"/>
      <c r="BQE66" s="13"/>
      <c r="BQF66" s="16"/>
      <c r="BQG66" s="15"/>
      <c r="BQH66" s="13"/>
      <c r="BQI66" s="16"/>
      <c r="BQJ66" s="15"/>
      <c r="BQK66" s="13"/>
      <c r="BQL66" s="16"/>
      <c r="BQM66" s="15"/>
      <c r="BQN66" s="13"/>
      <c r="BQO66" s="16"/>
      <c r="BQP66" s="15"/>
      <c r="BQQ66" s="13"/>
      <c r="BQR66" s="16"/>
      <c r="BQS66" s="15"/>
      <c r="BQT66" s="13"/>
      <c r="BQU66" s="16"/>
      <c r="BQV66" s="15"/>
      <c r="BQW66" s="13"/>
      <c r="BQX66" s="16"/>
      <c r="BQY66" s="15"/>
      <c r="BQZ66" s="13"/>
      <c r="BRA66" s="16"/>
      <c r="BRB66" s="15"/>
      <c r="BRC66" s="13"/>
      <c r="BRD66" s="16"/>
      <c r="BRE66" s="15"/>
      <c r="BRF66" s="13"/>
      <c r="BRG66" s="16"/>
      <c r="BRH66" s="15"/>
      <c r="BRI66" s="13"/>
      <c r="BRJ66" s="16"/>
      <c r="BRK66" s="15"/>
      <c r="BRL66" s="13"/>
      <c r="BRM66" s="16"/>
      <c r="BRN66" s="15"/>
      <c r="BRO66" s="13"/>
      <c r="BRP66" s="16"/>
      <c r="BRQ66" s="15"/>
      <c r="BRR66" s="13"/>
      <c r="BRS66" s="16"/>
      <c r="BRT66" s="15"/>
      <c r="BRU66" s="13"/>
      <c r="BRV66" s="16"/>
      <c r="BRW66" s="15"/>
      <c r="BRX66" s="13"/>
      <c r="BRY66" s="16"/>
      <c r="BRZ66" s="15"/>
      <c r="BSA66" s="13"/>
      <c r="BSB66" s="16"/>
      <c r="BSC66" s="15"/>
      <c r="BSD66" s="13"/>
      <c r="BSE66" s="16"/>
      <c r="BSF66" s="15"/>
      <c r="BSG66" s="13"/>
      <c r="BSH66" s="16"/>
      <c r="BSI66" s="15"/>
      <c r="BSJ66" s="13"/>
      <c r="BSK66" s="16"/>
      <c r="BSL66" s="15"/>
      <c r="BSM66" s="13"/>
      <c r="BSN66" s="16"/>
      <c r="BSO66" s="15"/>
      <c r="BSP66" s="13"/>
      <c r="BSQ66" s="16"/>
      <c r="BSR66" s="15"/>
      <c r="BSS66" s="13"/>
      <c r="BST66" s="16"/>
      <c r="BSU66" s="15"/>
      <c r="BSV66" s="13"/>
      <c r="BSW66" s="16"/>
      <c r="BSX66" s="15"/>
      <c r="BSY66" s="13"/>
      <c r="BSZ66" s="16"/>
      <c r="BTA66" s="15"/>
      <c r="BTB66" s="13"/>
      <c r="BTC66" s="16"/>
      <c r="BTD66" s="15"/>
      <c r="BTE66" s="13"/>
      <c r="BTF66" s="16"/>
      <c r="BTG66" s="15"/>
      <c r="BTH66" s="13"/>
      <c r="BTI66" s="16"/>
      <c r="BTJ66" s="15"/>
      <c r="BTK66" s="13"/>
      <c r="BTL66" s="16"/>
      <c r="BTM66" s="15"/>
      <c r="BTN66" s="13"/>
      <c r="BTO66" s="16"/>
      <c r="BTP66" s="15"/>
      <c r="BTQ66" s="13"/>
      <c r="BTR66" s="16"/>
      <c r="BTS66" s="15"/>
      <c r="BTT66" s="13"/>
      <c r="BTU66" s="16"/>
      <c r="BTV66" s="15"/>
      <c r="BTW66" s="13"/>
      <c r="BTX66" s="16"/>
      <c r="BTY66" s="15"/>
      <c r="BTZ66" s="13"/>
      <c r="BUA66" s="16"/>
      <c r="BUB66" s="15"/>
      <c r="BUC66" s="13"/>
      <c r="BUD66" s="16"/>
      <c r="BUE66" s="15"/>
      <c r="BUF66" s="13"/>
      <c r="BUG66" s="16"/>
      <c r="BUH66" s="15"/>
      <c r="BUI66" s="13"/>
      <c r="BUJ66" s="16"/>
      <c r="BUK66" s="15"/>
      <c r="BUL66" s="13"/>
      <c r="BUM66" s="16"/>
      <c r="BUN66" s="15"/>
      <c r="BUO66" s="13"/>
      <c r="BUP66" s="16"/>
      <c r="BUQ66" s="15"/>
      <c r="BUR66" s="13"/>
      <c r="BUS66" s="16"/>
      <c r="BUT66" s="15"/>
      <c r="BUU66" s="13"/>
      <c r="BUV66" s="16"/>
      <c r="BUW66" s="15"/>
      <c r="BUX66" s="13"/>
      <c r="BUY66" s="16"/>
      <c r="BUZ66" s="15"/>
      <c r="BVA66" s="13"/>
      <c r="BVB66" s="16"/>
      <c r="BVC66" s="15"/>
      <c r="BVD66" s="13"/>
      <c r="BVE66" s="16"/>
      <c r="BVF66" s="15"/>
      <c r="BVG66" s="13"/>
      <c r="BVH66" s="16"/>
      <c r="BVI66" s="15"/>
      <c r="BVJ66" s="13"/>
      <c r="BVK66" s="16"/>
      <c r="BVL66" s="15"/>
      <c r="BVM66" s="13"/>
      <c r="BVN66" s="16"/>
      <c r="BVO66" s="15"/>
      <c r="BVP66" s="13"/>
      <c r="BVQ66" s="16"/>
      <c r="BVR66" s="15"/>
      <c r="BVS66" s="13"/>
      <c r="BVT66" s="16"/>
      <c r="BVU66" s="15"/>
      <c r="BVV66" s="13"/>
      <c r="BVW66" s="16"/>
      <c r="BVX66" s="15"/>
      <c r="BVY66" s="13"/>
      <c r="BVZ66" s="16"/>
      <c r="BWA66" s="15"/>
      <c r="BWB66" s="13"/>
      <c r="BWC66" s="16"/>
      <c r="BWD66" s="15"/>
      <c r="BWE66" s="13"/>
      <c r="BWF66" s="16"/>
      <c r="BWG66" s="15"/>
      <c r="BWH66" s="13"/>
      <c r="BWI66" s="16"/>
      <c r="BWJ66" s="15"/>
      <c r="BWK66" s="13"/>
      <c r="BWL66" s="16"/>
      <c r="BWM66" s="15"/>
      <c r="BWN66" s="13"/>
      <c r="BWO66" s="16"/>
      <c r="BWP66" s="15"/>
      <c r="BWQ66" s="13"/>
      <c r="BWR66" s="16"/>
      <c r="BWS66" s="15"/>
      <c r="BWT66" s="13"/>
      <c r="BWU66" s="16"/>
      <c r="BWV66" s="15"/>
      <c r="BWW66" s="13"/>
      <c r="BWX66" s="16"/>
      <c r="BWY66" s="15"/>
      <c r="BWZ66" s="13"/>
      <c r="BXA66" s="16"/>
      <c r="BXB66" s="15"/>
      <c r="BXC66" s="13"/>
      <c r="BXD66" s="16"/>
      <c r="BXE66" s="15"/>
      <c r="BXF66" s="13"/>
      <c r="BXG66" s="16"/>
      <c r="BXH66" s="15"/>
      <c r="BXI66" s="13"/>
      <c r="BXJ66" s="16"/>
      <c r="BXK66" s="15"/>
      <c r="BXL66" s="13"/>
      <c r="BXM66" s="16"/>
      <c r="BXN66" s="15"/>
      <c r="BXO66" s="13"/>
      <c r="BXP66" s="16"/>
      <c r="BXQ66" s="15"/>
      <c r="BXR66" s="13"/>
      <c r="BXS66" s="16"/>
      <c r="BXT66" s="15"/>
      <c r="BXU66" s="13"/>
      <c r="BXV66" s="16"/>
      <c r="BXW66" s="15"/>
      <c r="BXX66" s="13"/>
      <c r="BXY66" s="16"/>
      <c r="BXZ66" s="15"/>
      <c r="BYA66" s="13"/>
      <c r="BYB66" s="16"/>
      <c r="BYC66" s="15"/>
      <c r="BYD66" s="13"/>
      <c r="BYE66" s="16"/>
      <c r="BYF66" s="15"/>
      <c r="BYG66" s="13"/>
      <c r="BYH66" s="16"/>
      <c r="BYI66" s="15"/>
      <c r="BYJ66" s="13"/>
      <c r="BYK66" s="16"/>
      <c r="BYL66" s="15"/>
      <c r="BYM66" s="13"/>
      <c r="BYN66" s="16"/>
      <c r="BYO66" s="15"/>
      <c r="BYP66" s="13"/>
      <c r="BYQ66" s="16"/>
      <c r="BYR66" s="15"/>
      <c r="BYS66" s="13"/>
      <c r="BYT66" s="16"/>
      <c r="BYU66" s="15"/>
      <c r="BYV66" s="13"/>
      <c r="BYW66" s="16"/>
      <c r="BYX66" s="15"/>
      <c r="BYY66" s="13"/>
      <c r="BYZ66" s="16"/>
      <c r="BZA66" s="15"/>
      <c r="BZB66" s="13"/>
      <c r="BZC66" s="16"/>
      <c r="BZD66" s="15"/>
      <c r="BZE66" s="13"/>
      <c r="BZF66" s="16"/>
      <c r="BZG66" s="15"/>
      <c r="BZH66" s="13"/>
      <c r="BZI66" s="16"/>
      <c r="BZJ66" s="15"/>
      <c r="BZK66" s="13"/>
      <c r="BZL66" s="16"/>
      <c r="BZM66" s="15"/>
      <c r="BZN66" s="13"/>
      <c r="BZO66" s="16"/>
      <c r="BZP66" s="15"/>
      <c r="BZQ66" s="13"/>
      <c r="BZR66" s="16"/>
      <c r="BZS66" s="15"/>
      <c r="BZT66" s="13"/>
      <c r="BZU66" s="16"/>
      <c r="BZV66" s="15"/>
      <c r="BZW66" s="13"/>
      <c r="BZX66" s="16"/>
      <c r="BZY66" s="15"/>
      <c r="BZZ66" s="13"/>
      <c r="CAA66" s="16"/>
      <c r="CAB66" s="15"/>
      <c r="CAC66" s="13"/>
      <c r="CAD66" s="16"/>
      <c r="CAE66" s="15"/>
      <c r="CAF66" s="13"/>
      <c r="CAG66" s="16"/>
      <c r="CAH66" s="15"/>
      <c r="CAI66" s="13"/>
      <c r="CAJ66" s="16"/>
      <c r="CAK66" s="15"/>
      <c r="CAL66" s="13"/>
      <c r="CAM66" s="16"/>
      <c r="CAN66" s="15"/>
      <c r="CAO66" s="13"/>
      <c r="CAP66" s="16"/>
      <c r="CAQ66" s="15"/>
      <c r="CAR66" s="13"/>
      <c r="CAS66" s="16"/>
      <c r="CAT66" s="15"/>
      <c r="CAU66" s="13"/>
      <c r="CAV66" s="16"/>
      <c r="CAW66" s="15"/>
      <c r="CAX66" s="13"/>
      <c r="CAY66" s="16"/>
      <c r="CAZ66" s="15"/>
      <c r="CBA66" s="13"/>
      <c r="CBB66" s="16"/>
      <c r="CBC66" s="15"/>
      <c r="CBD66" s="13"/>
      <c r="CBE66" s="16"/>
      <c r="CBF66" s="15"/>
      <c r="CBG66" s="13"/>
      <c r="CBH66" s="16"/>
      <c r="CBI66" s="15"/>
      <c r="CBJ66" s="13"/>
      <c r="CBK66" s="16"/>
      <c r="CBL66" s="15"/>
      <c r="CBM66" s="13"/>
      <c r="CBN66" s="16"/>
      <c r="CBO66" s="15"/>
      <c r="CBP66" s="13"/>
      <c r="CBQ66" s="16"/>
      <c r="CBR66" s="15"/>
      <c r="CBS66" s="13"/>
      <c r="CBT66" s="16"/>
      <c r="CBU66" s="15"/>
      <c r="CBV66" s="13"/>
      <c r="CBW66" s="16"/>
      <c r="CBX66" s="15"/>
      <c r="CBY66" s="13"/>
      <c r="CBZ66" s="16"/>
      <c r="CCA66" s="15"/>
      <c r="CCB66" s="13"/>
      <c r="CCC66" s="16"/>
      <c r="CCD66" s="15"/>
      <c r="CCE66" s="13"/>
      <c r="CCF66" s="16"/>
      <c r="CCG66" s="15"/>
      <c r="CCH66" s="13"/>
      <c r="CCI66" s="16"/>
      <c r="CCJ66" s="15"/>
      <c r="CCK66" s="13"/>
      <c r="CCL66" s="16"/>
      <c r="CCM66" s="15"/>
      <c r="CCN66" s="13"/>
      <c r="CCO66" s="16"/>
      <c r="CCP66" s="15"/>
      <c r="CCQ66" s="13"/>
      <c r="CCR66" s="16"/>
      <c r="CCS66" s="15"/>
      <c r="CCT66" s="13"/>
      <c r="CCU66" s="16"/>
      <c r="CCV66" s="15"/>
      <c r="CCW66" s="13"/>
      <c r="CCX66" s="16"/>
      <c r="CCY66" s="15"/>
      <c r="CCZ66" s="13"/>
      <c r="CDA66" s="16"/>
      <c r="CDB66" s="15"/>
      <c r="CDC66" s="13"/>
      <c r="CDD66" s="16"/>
      <c r="CDE66" s="15"/>
      <c r="CDF66" s="13"/>
      <c r="CDG66" s="16"/>
      <c r="CDH66" s="15"/>
      <c r="CDI66" s="13"/>
      <c r="CDJ66" s="16"/>
      <c r="CDK66" s="15"/>
      <c r="CDL66" s="13"/>
      <c r="CDM66" s="16"/>
      <c r="CDN66" s="15"/>
      <c r="CDO66" s="13"/>
      <c r="CDP66" s="16"/>
      <c r="CDQ66" s="15"/>
      <c r="CDR66" s="13"/>
      <c r="CDS66" s="16"/>
      <c r="CDT66" s="15"/>
      <c r="CDU66" s="13"/>
      <c r="CDV66" s="16"/>
      <c r="CDW66" s="15"/>
      <c r="CDX66" s="13"/>
      <c r="CDY66" s="16"/>
      <c r="CDZ66" s="15"/>
      <c r="CEA66" s="13"/>
      <c r="CEB66" s="16"/>
      <c r="CEC66" s="15"/>
      <c r="CED66" s="13"/>
      <c r="CEE66" s="16"/>
      <c r="CEF66" s="15"/>
      <c r="CEG66" s="13"/>
      <c r="CEH66" s="16"/>
      <c r="CEI66" s="15"/>
      <c r="CEJ66" s="13"/>
      <c r="CEK66" s="16"/>
      <c r="CEL66" s="15"/>
      <c r="CEM66" s="13"/>
      <c r="CEN66" s="16"/>
      <c r="CEO66" s="15"/>
      <c r="CEP66" s="13"/>
      <c r="CEQ66" s="16"/>
      <c r="CER66" s="15"/>
      <c r="CES66" s="13"/>
      <c r="CET66" s="16"/>
      <c r="CEU66" s="15"/>
      <c r="CEV66" s="13"/>
      <c r="CEW66" s="16"/>
      <c r="CEX66" s="15"/>
      <c r="CEY66" s="13"/>
      <c r="CEZ66" s="16"/>
      <c r="CFA66" s="15"/>
      <c r="CFB66" s="13"/>
      <c r="CFC66" s="16"/>
      <c r="CFD66" s="15"/>
      <c r="CFE66" s="13"/>
      <c r="CFF66" s="16"/>
      <c r="CFG66" s="15"/>
      <c r="CFH66" s="13"/>
      <c r="CFI66" s="16"/>
      <c r="CFJ66" s="15"/>
      <c r="CFK66" s="13"/>
      <c r="CFL66" s="16"/>
      <c r="CFM66" s="15"/>
      <c r="CFN66" s="13"/>
      <c r="CFO66" s="16"/>
      <c r="CFP66" s="15"/>
      <c r="CFQ66" s="13"/>
      <c r="CFR66" s="16"/>
      <c r="CFS66" s="15"/>
      <c r="CFT66" s="13"/>
      <c r="CFU66" s="16"/>
      <c r="CFV66" s="15"/>
      <c r="CFW66" s="13"/>
      <c r="CFX66" s="16"/>
      <c r="CFY66" s="15"/>
      <c r="CFZ66" s="13"/>
      <c r="CGA66" s="16"/>
      <c r="CGB66" s="15"/>
      <c r="CGC66" s="13"/>
      <c r="CGD66" s="16"/>
      <c r="CGE66" s="15"/>
      <c r="CGF66" s="13"/>
      <c r="CGG66" s="16"/>
      <c r="CGH66" s="15"/>
      <c r="CGI66" s="13"/>
      <c r="CGJ66" s="16"/>
      <c r="CGK66" s="15"/>
      <c r="CGL66" s="13"/>
      <c r="CGM66" s="16"/>
      <c r="CGN66" s="15"/>
      <c r="CGO66" s="13"/>
      <c r="CGP66" s="16"/>
      <c r="CGQ66" s="15"/>
      <c r="CGR66" s="13"/>
      <c r="CGS66" s="16"/>
      <c r="CGT66" s="15"/>
      <c r="CGU66" s="13"/>
      <c r="CGV66" s="16"/>
      <c r="CGW66" s="15"/>
      <c r="CGX66" s="13"/>
      <c r="CGY66" s="16"/>
      <c r="CGZ66" s="15"/>
      <c r="CHA66" s="13"/>
      <c r="CHB66" s="16"/>
      <c r="CHC66" s="15"/>
      <c r="CHD66" s="13"/>
      <c r="CHE66" s="16"/>
      <c r="CHF66" s="15"/>
      <c r="CHG66" s="13"/>
      <c r="CHH66" s="16"/>
      <c r="CHI66" s="15"/>
      <c r="CHJ66" s="13"/>
      <c r="CHK66" s="16"/>
      <c r="CHL66" s="15"/>
      <c r="CHM66" s="13"/>
      <c r="CHN66" s="16"/>
      <c r="CHO66" s="15"/>
      <c r="CHP66" s="13"/>
      <c r="CHQ66" s="16"/>
      <c r="CHR66" s="15"/>
      <c r="CHS66" s="13"/>
      <c r="CHT66" s="16"/>
      <c r="CHU66" s="15"/>
      <c r="CHV66" s="13"/>
      <c r="CHW66" s="16"/>
      <c r="CHX66" s="15"/>
      <c r="CHY66" s="13"/>
      <c r="CHZ66" s="16"/>
      <c r="CIA66" s="15"/>
      <c r="CIB66" s="13"/>
      <c r="CIC66" s="16"/>
      <c r="CID66" s="15"/>
      <c r="CIE66" s="13"/>
      <c r="CIF66" s="16"/>
      <c r="CIG66" s="15"/>
      <c r="CIH66" s="13"/>
      <c r="CII66" s="16"/>
      <c r="CIJ66" s="15"/>
      <c r="CIK66" s="13"/>
      <c r="CIL66" s="16"/>
      <c r="CIM66" s="15"/>
      <c r="CIN66" s="13"/>
      <c r="CIO66" s="16"/>
      <c r="CIP66" s="15"/>
      <c r="CIQ66" s="13"/>
      <c r="CIR66" s="16"/>
      <c r="CIS66" s="15"/>
      <c r="CIT66" s="13"/>
      <c r="CIU66" s="16"/>
      <c r="CIV66" s="15"/>
      <c r="CIW66" s="13"/>
      <c r="CIX66" s="16"/>
      <c r="CIY66" s="15"/>
      <c r="CIZ66" s="13"/>
      <c r="CJA66" s="16"/>
      <c r="CJB66" s="15"/>
      <c r="CJC66" s="13"/>
      <c r="CJD66" s="16"/>
      <c r="CJE66" s="15"/>
      <c r="CJF66" s="13"/>
      <c r="CJG66" s="16"/>
      <c r="CJH66" s="15"/>
      <c r="CJI66" s="13"/>
      <c r="CJJ66" s="16"/>
      <c r="CJK66" s="15"/>
      <c r="CJL66" s="13"/>
      <c r="CJM66" s="16"/>
      <c r="CJN66" s="15"/>
      <c r="CJO66" s="13"/>
      <c r="CJP66" s="16"/>
      <c r="CJQ66" s="15"/>
      <c r="CJR66" s="13"/>
      <c r="CJS66" s="16"/>
      <c r="CJT66" s="15"/>
      <c r="CJU66" s="13"/>
      <c r="CJV66" s="16"/>
      <c r="CJW66" s="15"/>
      <c r="CJX66" s="13"/>
      <c r="CJY66" s="16"/>
      <c r="CJZ66" s="15"/>
      <c r="CKA66" s="13"/>
      <c r="CKB66" s="16"/>
      <c r="CKC66" s="15"/>
      <c r="CKD66" s="13"/>
      <c r="CKE66" s="16"/>
      <c r="CKF66" s="15"/>
      <c r="CKG66" s="13"/>
      <c r="CKH66" s="16"/>
      <c r="CKI66" s="15"/>
      <c r="CKJ66" s="13"/>
      <c r="CKK66" s="16"/>
      <c r="CKL66" s="15"/>
      <c r="CKM66" s="13"/>
      <c r="CKN66" s="16"/>
      <c r="CKO66" s="15"/>
      <c r="CKP66" s="13"/>
      <c r="CKQ66" s="16"/>
      <c r="CKR66" s="15"/>
      <c r="CKS66" s="13"/>
      <c r="CKT66" s="16"/>
      <c r="CKU66" s="15"/>
      <c r="CKV66" s="13"/>
      <c r="CKW66" s="16"/>
      <c r="CKX66" s="15"/>
      <c r="CKY66" s="13"/>
      <c r="CKZ66" s="16"/>
      <c r="CLA66" s="15"/>
      <c r="CLB66" s="13"/>
      <c r="CLC66" s="16"/>
      <c r="CLD66" s="15"/>
      <c r="CLE66" s="13"/>
      <c r="CLF66" s="16"/>
      <c r="CLG66" s="15"/>
      <c r="CLH66" s="13"/>
      <c r="CLI66" s="16"/>
      <c r="CLJ66" s="15"/>
      <c r="CLK66" s="13"/>
      <c r="CLL66" s="16"/>
      <c r="CLM66" s="15"/>
      <c r="CLN66" s="13"/>
      <c r="CLO66" s="16"/>
      <c r="CLP66" s="15"/>
      <c r="CLQ66" s="13"/>
      <c r="CLR66" s="16"/>
      <c r="CLS66" s="15"/>
      <c r="CLT66" s="13"/>
      <c r="CLU66" s="16"/>
      <c r="CLV66" s="15"/>
      <c r="CLW66" s="13"/>
      <c r="CLX66" s="16"/>
      <c r="CLY66" s="15"/>
      <c r="CLZ66" s="13"/>
      <c r="CMA66" s="16"/>
      <c r="CMB66" s="15"/>
      <c r="CMC66" s="13"/>
      <c r="CMD66" s="16"/>
      <c r="CME66" s="15"/>
      <c r="CMF66" s="13"/>
      <c r="CMG66" s="16"/>
      <c r="CMH66" s="15"/>
      <c r="CMI66" s="13"/>
      <c r="CMJ66" s="16"/>
      <c r="CMK66" s="15"/>
      <c r="CML66" s="13"/>
      <c r="CMM66" s="16"/>
      <c r="CMN66" s="15"/>
      <c r="CMO66" s="13"/>
      <c r="CMP66" s="16"/>
      <c r="CMQ66" s="15"/>
      <c r="CMR66" s="13"/>
      <c r="CMS66" s="16"/>
      <c r="CMT66" s="15"/>
      <c r="CMU66" s="13"/>
      <c r="CMV66" s="16"/>
      <c r="CMW66" s="15"/>
      <c r="CMX66" s="13"/>
      <c r="CMY66" s="16"/>
      <c r="CMZ66" s="15"/>
      <c r="CNA66" s="13"/>
      <c r="CNB66" s="16"/>
      <c r="CNC66" s="15"/>
      <c r="CND66" s="13"/>
      <c r="CNE66" s="16"/>
      <c r="CNF66" s="15"/>
      <c r="CNG66" s="13"/>
      <c r="CNH66" s="16"/>
      <c r="CNI66" s="15"/>
      <c r="CNJ66" s="13"/>
      <c r="CNK66" s="16"/>
      <c r="CNL66" s="15"/>
      <c r="CNM66" s="13"/>
      <c r="CNN66" s="16"/>
      <c r="CNO66" s="15"/>
      <c r="CNP66" s="13"/>
      <c r="CNQ66" s="16"/>
      <c r="CNR66" s="15"/>
      <c r="CNS66" s="13"/>
      <c r="CNT66" s="16"/>
      <c r="CNU66" s="15"/>
      <c r="CNV66" s="13"/>
      <c r="CNW66" s="16"/>
      <c r="CNX66" s="15"/>
      <c r="CNY66" s="13"/>
      <c r="CNZ66" s="16"/>
      <c r="COA66" s="15"/>
      <c r="COB66" s="13"/>
      <c r="COC66" s="16"/>
      <c r="COD66" s="15"/>
      <c r="COE66" s="13"/>
      <c r="COF66" s="16"/>
      <c r="COG66" s="15"/>
      <c r="COH66" s="13"/>
      <c r="COI66" s="16"/>
      <c r="COJ66" s="15"/>
      <c r="COK66" s="13"/>
      <c r="COL66" s="16"/>
      <c r="COM66" s="15"/>
      <c r="CON66" s="13"/>
      <c r="COO66" s="16"/>
      <c r="COP66" s="15"/>
      <c r="COQ66" s="13"/>
      <c r="COR66" s="16"/>
      <c r="COS66" s="15"/>
      <c r="COT66" s="13"/>
      <c r="COU66" s="16"/>
      <c r="COV66" s="15"/>
      <c r="COW66" s="13"/>
      <c r="COX66" s="16"/>
      <c r="COY66" s="15"/>
      <c r="COZ66" s="13"/>
      <c r="CPA66" s="16"/>
      <c r="CPB66" s="15"/>
      <c r="CPC66" s="13"/>
      <c r="CPD66" s="16"/>
      <c r="CPE66" s="15"/>
      <c r="CPF66" s="13"/>
      <c r="CPG66" s="16"/>
      <c r="CPH66" s="15"/>
      <c r="CPI66" s="13"/>
      <c r="CPJ66" s="16"/>
      <c r="CPK66" s="15"/>
      <c r="CPL66" s="13"/>
      <c r="CPM66" s="16"/>
      <c r="CPN66" s="15"/>
      <c r="CPO66" s="13"/>
      <c r="CPP66" s="16"/>
      <c r="CPQ66" s="15"/>
      <c r="CPR66" s="13"/>
      <c r="CPS66" s="16"/>
      <c r="CPT66" s="15"/>
      <c r="CPU66" s="13"/>
      <c r="CPV66" s="16"/>
      <c r="CPW66" s="15"/>
      <c r="CPX66" s="13"/>
      <c r="CPY66" s="16"/>
      <c r="CPZ66" s="15"/>
      <c r="CQA66" s="13"/>
      <c r="CQB66" s="16"/>
      <c r="CQC66" s="15"/>
      <c r="CQD66" s="13"/>
      <c r="CQE66" s="16"/>
      <c r="CQF66" s="15"/>
      <c r="CQG66" s="13"/>
      <c r="CQH66" s="16"/>
      <c r="CQI66" s="15"/>
      <c r="CQJ66" s="13"/>
      <c r="CQK66" s="16"/>
      <c r="CQL66" s="15"/>
      <c r="CQM66" s="13"/>
      <c r="CQN66" s="16"/>
      <c r="CQO66" s="15"/>
      <c r="CQP66" s="13"/>
      <c r="CQQ66" s="16"/>
      <c r="CQR66" s="15"/>
      <c r="CQS66" s="13"/>
      <c r="CQT66" s="16"/>
      <c r="CQU66" s="15"/>
      <c r="CQV66" s="13"/>
      <c r="CQW66" s="16"/>
      <c r="CQX66" s="15"/>
      <c r="CQY66" s="13"/>
      <c r="CQZ66" s="16"/>
      <c r="CRA66" s="15"/>
      <c r="CRB66" s="13"/>
      <c r="CRC66" s="16"/>
      <c r="CRD66" s="15"/>
      <c r="CRE66" s="13"/>
      <c r="CRF66" s="16"/>
      <c r="CRG66" s="15"/>
      <c r="CRH66" s="13"/>
      <c r="CRI66" s="16"/>
      <c r="CRJ66" s="15"/>
      <c r="CRK66" s="13"/>
      <c r="CRL66" s="16"/>
      <c r="CRM66" s="15"/>
      <c r="CRN66" s="13"/>
      <c r="CRO66" s="16"/>
      <c r="CRP66" s="15"/>
      <c r="CRQ66" s="13"/>
      <c r="CRR66" s="16"/>
      <c r="CRS66" s="15"/>
      <c r="CRT66" s="13"/>
      <c r="CRU66" s="16"/>
      <c r="CRV66" s="15"/>
      <c r="CRW66" s="13"/>
      <c r="CRX66" s="16"/>
      <c r="CRY66" s="15"/>
      <c r="CRZ66" s="13"/>
      <c r="CSA66" s="16"/>
      <c r="CSB66" s="15"/>
      <c r="CSC66" s="13"/>
      <c r="CSD66" s="16"/>
      <c r="CSE66" s="15"/>
      <c r="CSF66" s="13"/>
      <c r="CSG66" s="16"/>
      <c r="CSH66" s="15"/>
      <c r="CSI66" s="13"/>
      <c r="CSJ66" s="16"/>
      <c r="CSK66" s="15"/>
    </row>
    <row r="67" spans="1:2533" x14ac:dyDescent="0.25">
      <c r="A67" s="68"/>
      <c r="B67" s="7" t="str">
        <f>"5." &amp; D$1&amp; ".7."</f>
        <v>5.1.7.</v>
      </c>
      <c r="C67" s="57" t="s">
        <v>23</v>
      </c>
      <c r="D67" s="58"/>
      <c r="E67" s="7" t="str">
        <f>"5." &amp; G$1&amp; ".7."</f>
        <v>5.2.7.</v>
      </c>
      <c r="F67" s="57" t="s">
        <v>23</v>
      </c>
      <c r="G67" s="58"/>
      <c r="H67" s="7" t="str">
        <f>"5." &amp; J$1&amp; ".7."</f>
        <v>5.3.7.</v>
      </c>
      <c r="I67" s="57" t="s">
        <v>23</v>
      </c>
      <c r="J67" s="58"/>
      <c r="K67" s="7" t="str">
        <f>"5." &amp; M$1&amp; ".7."</f>
        <v>5.4.7.</v>
      </c>
      <c r="L67" s="57" t="s">
        <v>23</v>
      </c>
      <c r="M67" s="58"/>
      <c r="N67" s="7" t="str">
        <f>"5." &amp; P$1&amp; ".7."</f>
        <v>5.5.7.</v>
      </c>
      <c r="O67" s="57" t="s">
        <v>23</v>
      </c>
      <c r="P67" s="58"/>
      <c r="Q67" s="7" t="str">
        <f>"5." &amp; S$1&amp; ".7."</f>
        <v>5.6.7.</v>
      </c>
      <c r="R67" s="57" t="s">
        <v>23</v>
      </c>
      <c r="S67" s="58"/>
      <c r="T67" s="7" t="str">
        <f t="shared" ref="T67" si="16146">"5." &amp; V$1&amp; ".7."</f>
        <v>5.7.7.</v>
      </c>
      <c r="U67" s="57" t="s">
        <v>23</v>
      </c>
      <c r="V67" s="58"/>
      <c r="W67" s="7" t="str">
        <f t="shared" ref="W67" si="16147">"5." &amp; Y$1&amp; ".7."</f>
        <v>5.8.7.</v>
      </c>
      <c r="X67" s="57" t="s">
        <v>23</v>
      </c>
      <c r="Y67" s="58"/>
      <c r="Z67" s="7" t="str">
        <f t="shared" ref="Z67" si="16148">"5." &amp; AB$1&amp; ".7."</f>
        <v>5.9.7.</v>
      </c>
      <c r="AA67" s="57" t="s">
        <v>23</v>
      </c>
      <c r="AB67" s="58"/>
      <c r="AC67" s="7" t="str">
        <f t="shared" ref="AC67" si="16149">"5." &amp; AE$1&amp; ".7."</f>
        <v>5.10.7.</v>
      </c>
      <c r="AD67" s="57" t="s">
        <v>23</v>
      </c>
      <c r="AE67" s="58"/>
      <c r="AF67" s="7" t="str">
        <f t="shared" ref="AF67" si="16150">"5." &amp; AH$1&amp; ".7."</f>
        <v>5.11.7.</v>
      </c>
      <c r="AG67" s="57" t="s">
        <v>23</v>
      </c>
      <c r="AH67" s="58"/>
      <c r="AI67" s="7" t="str">
        <f t="shared" ref="AI67" si="16151">"5." &amp; AK$1&amp; ".7."</f>
        <v>5.12.7.</v>
      </c>
      <c r="AJ67" s="57" t="s">
        <v>23</v>
      </c>
      <c r="AK67" s="58"/>
      <c r="AL67" s="7" t="str">
        <f t="shared" ref="AL67" si="16152">"5." &amp; AN$1&amp; ".7."</f>
        <v>5.13.7.</v>
      </c>
      <c r="AM67" s="57" t="s">
        <v>23</v>
      </c>
      <c r="AN67" s="58"/>
      <c r="AO67" s="7" t="str">
        <f t="shared" ref="AO67" si="16153">"5." &amp; AQ$1&amp; ".7."</f>
        <v>5.14.7.</v>
      </c>
      <c r="AP67" s="57" t="s">
        <v>23</v>
      </c>
      <c r="AQ67" s="58"/>
      <c r="AR67" s="7" t="str">
        <f t="shared" ref="AR67" si="16154">"5." &amp; AT$1&amp; ".7."</f>
        <v>5.15.7.</v>
      </c>
      <c r="AS67" s="57" t="s">
        <v>23</v>
      </c>
      <c r="AT67" s="58"/>
      <c r="AU67" s="7" t="str">
        <f t="shared" ref="AU67" si="16155">"5." &amp; AW$1&amp; ".7."</f>
        <v>5.16.7.</v>
      </c>
      <c r="AV67" s="57" t="s">
        <v>23</v>
      </c>
      <c r="AW67" s="58"/>
      <c r="AX67" s="7" t="str">
        <f t="shared" ref="AX67" si="16156">"5." &amp; AZ$1&amp; ".7."</f>
        <v>5.17.7.</v>
      </c>
      <c r="AY67" s="57" t="s">
        <v>23</v>
      </c>
      <c r="AZ67" s="58"/>
      <c r="BA67" s="7" t="str">
        <f t="shared" ref="BA67" si="16157">"5." &amp; BC$1&amp; ".7."</f>
        <v>5.18.7.</v>
      </c>
      <c r="BB67" s="57" t="s">
        <v>23</v>
      </c>
      <c r="BC67" s="58"/>
      <c r="BD67" s="7" t="str">
        <f t="shared" ref="BD67" si="16158">"5." &amp; BF$1&amp; ".7."</f>
        <v>5.19.7.</v>
      </c>
      <c r="BE67" s="57" t="s">
        <v>23</v>
      </c>
      <c r="BF67" s="58"/>
      <c r="BG67" s="7" t="str">
        <f t="shared" ref="BG67" si="16159">"5." &amp; BI$1&amp; ".7."</f>
        <v>5.20.7.</v>
      </c>
      <c r="BH67" s="57" t="s">
        <v>23</v>
      </c>
      <c r="BI67" s="58"/>
      <c r="BJ67" s="7" t="str">
        <f t="shared" ref="BJ67" si="16160">"5." &amp; BL$1&amp; ".7."</f>
        <v>5.21.7.</v>
      </c>
      <c r="BK67" s="57" t="s">
        <v>23</v>
      </c>
      <c r="BL67" s="58"/>
      <c r="BM67" s="7" t="str">
        <f t="shared" ref="BM67" si="16161">"5." &amp; BO$1&amp; ".7."</f>
        <v>5.22.7.</v>
      </c>
      <c r="BN67" s="57" t="s">
        <v>23</v>
      </c>
      <c r="BO67" s="58"/>
      <c r="BP67" s="7" t="str">
        <f t="shared" ref="BP67" si="16162">"5." &amp; BR$1&amp; ".7."</f>
        <v>5.23.7.</v>
      </c>
      <c r="BQ67" s="57" t="s">
        <v>23</v>
      </c>
      <c r="BR67" s="58"/>
      <c r="BS67" s="7" t="str">
        <f t="shared" ref="BS67" si="16163">"5." &amp; BU$1&amp; ".7."</f>
        <v>5.24.7.</v>
      </c>
      <c r="BT67" s="57" t="s">
        <v>23</v>
      </c>
      <c r="BU67" s="58"/>
      <c r="BV67" s="7" t="str">
        <f t="shared" ref="BV67" si="16164">"5." &amp; BX$1&amp; ".7."</f>
        <v>5.25.7.</v>
      </c>
      <c r="BW67" s="57" t="s">
        <v>23</v>
      </c>
      <c r="BX67" s="58"/>
      <c r="BY67" s="7" t="str">
        <f t="shared" ref="BY67" si="16165">"5." &amp; CA$1&amp; ".7."</f>
        <v>5.26.7.</v>
      </c>
      <c r="BZ67" s="57" t="s">
        <v>23</v>
      </c>
      <c r="CA67" s="58"/>
      <c r="CB67" s="7" t="str">
        <f t="shared" ref="CB67" si="16166">"5." &amp; CD$1&amp; ".7."</f>
        <v>5.27.7.</v>
      </c>
      <c r="CC67" s="57" t="s">
        <v>23</v>
      </c>
      <c r="CD67" s="58"/>
      <c r="CE67" s="7" t="str">
        <f t="shared" ref="CE67" si="16167">"5." &amp; CG$1&amp; ".7."</f>
        <v>5.28.7.</v>
      </c>
      <c r="CF67" s="57" t="s">
        <v>23</v>
      </c>
      <c r="CG67" s="58"/>
      <c r="CH67" s="7" t="str">
        <f t="shared" ref="CH67" si="16168">"5." &amp; CJ$1&amp; ".7."</f>
        <v>5.29.7.</v>
      </c>
      <c r="CI67" s="57" t="s">
        <v>23</v>
      </c>
      <c r="CJ67" s="58"/>
      <c r="CK67" s="7" t="str">
        <f t="shared" ref="CK67" si="16169">"5." &amp; CM$1&amp; ".7."</f>
        <v>5.30.7.</v>
      </c>
      <c r="CL67" s="57" t="s">
        <v>23</v>
      </c>
      <c r="CM67" s="58"/>
      <c r="CN67" s="7" t="str">
        <f t="shared" ref="CN67" si="16170">"5." &amp; CP$1&amp; ".7."</f>
        <v>5.31.7.</v>
      </c>
      <c r="CO67" s="57" t="s">
        <v>23</v>
      </c>
      <c r="CP67" s="58"/>
      <c r="CQ67" s="7" t="str">
        <f t="shared" ref="CQ67" si="16171">"5." &amp; CS$1&amp; ".7."</f>
        <v>5.32.7.</v>
      </c>
      <c r="CR67" s="57" t="s">
        <v>23</v>
      </c>
      <c r="CS67" s="58"/>
      <c r="CT67" s="7" t="str">
        <f t="shared" ref="CT67" si="16172">"5." &amp; CV$1&amp; ".7."</f>
        <v>5.33.7.</v>
      </c>
      <c r="CU67" s="57" t="s">
        <v>23</v>
      </c>
      <c r="CV67" s="58"/>
      <c r="CW67" s="7" t="str">
        <f t="shared" ref="CW67" si="16173">"5." &amp; CY$1&amp; ".7."</f>
        <v>5.34.7.</v>
      </c>
      <c r="CX67" s="57" t="s">
        <v>23</v>
      </c>
      <c r="CY67" s="58"/>
      <c r="CZ67" s="7" t="str">
        <f t="shared" ref="CZ67" si="16174">"5." &amp; DB$1&amp; ".7."</f>
        <v>5.35.7.</v>
      </c>
      <c r="DA67" s="57" t="s">
        <v>23</v>
      </c>
      <c r="DB67" s="58"/>
      <c r="DC67" s="7" t="str">
        <f t="shared" ref="DC67" si="16175">"5." &amp; DE$1&amp; ".7."</f>
        <v>5.36.7.</v>
      </c>
      <c r="DD67" s="57" t="s">
        <v>23</v>
      </c>
      <c r="DE67" s="58"/>
      <c r="DF67" s="7" t="str">
        <f t="shared" ref="DF67" si="16176">"5." &amp; DH$1&amp; ".7."</f>
        <v>5.37.7.</v>
      </c>
      <c r="DG67" s="57" t="s">
        <v>23</v>
      </c>
      <c r="DH67" s="58"/>
      <c r="DI67" s="7" t="str">
        <f t="shared" ref="DI67" si="16177">"5." &amp; DK$1&amp; ".7."</f>
        <v>5.38.7.</v>
      </c>
      <c r="DJ67" s="57" t="s">
        <v>23</v>
      </c>
      <c r="DK67" s="58"/>
      <c r="DL67" s="7" t="str">
        <f t="shared" ref="DL67" si="16178">"5." &amp; DN$1&amp; ".7."</f>
        <v>5.39.7.</v>
      </c>
      <c r="DM67" s="57" t="s">
        <v>23</v>
      </c>
      <c r="DN67" s="58"/>
      <c r="DO67" s="7" t="str">
        <f t="shared" ref="DO67" si="16179">"5." &amp; DQ$1&amp; ".7."</f>
        <v>5.40.7.</v>
      </c>
      <c r="DP67" s="57" t="s">
        <v>23</v>
      </c>
      <c r="DQ67" s="58"/>
      <c r="DR67" s="7" t="str">
        <f t="shared" ref="DR67" si="16180">"5." &amp; DT$1&amp; ".7."</f>
        <v>5.41.7.</v>
      </c>
      <c r="DS67" s="57" t="s">
        <v>23</v>
      </c>
      <c r="DT67" s="58"/>
      <c r="DU67" s="7" t="str">
        <f t="shared" ref="DU67" si="16181">"5." &amp; DW$1&amp; ".7."</f>
        <v>5.42.7.</v>
      </c>
      <c r="DV67" s="57" t="s">
        <v>23</v>
      </c>
      <c r="DW67" s="58"/>
      <c r="DX67" s="7" t="str">
        <f t="shared" ref="DX67" si="16182">"5." &amp; DZ$1&amp; ".7."</f>
        <v>5.43.7.</v>
      </c>
      <c r="DY67" s="57" t="s">
        <v>23</v>
      </c>
      <c r="DZ67" s="58"/>
      <c r="EA67" s="7" t="str">
        <f t="shared" ref="EA67" si="16183">"5." &amp; EC$1&amp; ".7."</f>
        <v>5.44.7.</v>
      </c>
      <c r="EB67" s="57" t="s">
        <v>23</v>
      </c>
      <c r="EC67" s="58"/>
      <c r="ED67" s="7" t="str">
        <f t="shared" ref="ED67" si="16184">"5." &amp; EF$1&amp; ".7."</f>
        <v>5.45.7.</v>
      </c>
      <c r="EE67" s="57" t="s">
        <v>23</v>
      </c>
      <c r="EF67" s="58"/>
      <c r="EG67" s="7" t="str">
        <f t="shared" ref="EG67" si="16185">"5." &amp; EI$1&amp; ".7."</f>
        <v>5.46.7.</v>
      </c>
      <c r="EH67" s="57" t="s">
        <v>23</v>
      </c>
      <c r="EI67" s="58"/>
      <c r="EJ67" s="7" t="str">
        <f t="shared" ref="EJ67" si="16186">"5." &amp; EL$1&amp; ".7."</f>
        <v>5.47.7.</v>
      </c>
      <c r="EK67" s="57" t="s">
        <v>23</v>
      </c>
      <c r="EL67" s="58"/>
      <c r="EM67" s="7" t="str">
        <f t="shared" ref="EM67" si="16187">"5." &amp; EO$1&amp; ".7."</f>
        <v>5.48.7.</v>
      </c>
      <c r="EN67" s="57" t="s">
        <v>23</v>
      </c>
      <c r="EO67" s="58"/>
      <c r="EP67" s="7" t="str">
        <f t="shared" ref="EP67" si="16188">"5." &amp; ER$1&amp; ".7."</f>
        <v>5.49.7.</v>
      </c>
      <c r="EQ67" s="57" t="s">
        <v>23</v>
      </c>
      <c r="ER67" s="58"/>
      <c r="ES67" s="7" t="str">
        <f t="shared" ref="ES67" si="16189">"5." &amp; EU$1&amp; ".7."</f>
        <v>5.50.7.</v>
      </c>
      <c r="ET67" s="57" t="s">
        <v>23</v>
      </c>
      <c r="EU67" s="58"/>
      <c r="EV67" s="7" t="str">
        <f t="shared" ref="EV67" si="16190">"5." &amp; EX$1&amp; ".7."</f>
        <v>5.51.7.</v>
      </c>
      <c r="EW67" s="57" t="s">
        <v>23</v>
      </c>
      <c r="EX67" s="58"/>
      <c r="EY67" s="7" t="str">
        <f t="shared" ref="EY67" si="16191">"5." &amp; FA$1&amp; ".7."</f>
        <v>5.52.7.</v>
      </c>
      <c r="EZ67" s="57" t="s">
        <v>23</v>
      </c>
      <c r="FA67" s="58"/>
      <c r="FB67" s="7" t="str">
        <f t="shared" ref="FB67" si="16192">"5." &amp; FD$1&amp; ".7."</f>
        <v>5.53.7.</v>
      </c>
      <c r="FC67" s="57" t="s">
        <v>23</v>
      </c>
      <c r="FD67" s="58"/>
      <c r="FE67" s="7" t="str">
        <f t="shared" ref="FE67" si="16193">"5." &amp; FG$1&amp; ".7."</f>
        <v>5.54.7.</v>
      </c>
      <c r="FF67" s="57" t="s">
        <v>23</v>
      </c>
      <c r="FG67" s="58"/>
      <c r="FH67" s="7" t="str">
        <f t="shared" ref="FH67" si="16194">"5." &amp; FJ$1&amp; ".7."</f>
        <v>5.55.7.</v>
      </c>
      <c r="FI67" s="57" t="s">
        <v>23</v>
      </c>
      <c r="FJ67" s="58"/>
      <c r="FK67" s="7" t="str">
        <f t="shared" ref="FK67" si="16195">"5." &amp; FM$1&amp; ".7."</f>
        <v>5.56.7.</v>
      </c>
      <c r="FL67" s="57" t="s">
        <v>23</v>
      </c>
      <c r="FM67" s="58"/>
      <c r="FN67" s="7" t="str">
        <f t="shared" ref="FN67" si="16196">"5." &amp; FP$1&amp; ".7."</f>
        <v>5.57.7.</v>
      </c>
      <c r="FO67" s="57" t="s">
        <v>23</v>
      </c>
      <c r="FP67" s="58"/>
      <c r="FQ67" s="7" t="str">
        <f t="shared" ref="FQ67" si="16197">"5." &amp; FS$1&amp; ".7."</f>
        <v>5.58.7.</v>
      </c>
      <c r="FR67" s="57" t="s">
        <v>23</v>
      </c>
      <c r="FS67" s="58"/>
      <c r="FT67" s="7" t="str">
        <f t="shared" ref="FT67" si="16198">"5." &amp; FV$1&amp; ".7."</f>
        <v>5.59.7.</v>
      </c>
      <c r="FU67" s="57" t="s">
        <v>23</v>
      </c>
      <c r="FV67" s="58"/>
      <c r="FW67" s="7" t="str">
        <f t="shared" ref="FW67" si="16199">"5." &amp; FY$1&amp; ".7."</f>
        <v>5.60.7.</v>
      </c>
      <c r="FX67" s="57" t="s">
        <v>23</v>
      </c>
      <c r="FY67" s="58"/>
      <c r="FZ67" s="7" t="str">
        <f t="shared" ref="FZ67" si="16200">"5." &amp; GB$1&amp; ".7."</f>
        <v>5.61.7.</v>
      </c>
      <c r="GA67" s="57" t="s">
        <v>23</v>
      </c>
      <c r="GB67" s="58"/>
      <c r="GC67" s="7" t="str">
        <f t="shared" ref="GC67" si="16201">"5." &amp; GE$1&amp; ".7."</f>
        <v>5.62.7.</v>
      </c>
      <c r="GD67" s="57" t="s">
        <v>23</v>
      </c>
      <c r="GE67" s="58"/>
      <c r="GF67" s="7" t="str">
        <f t="shared" ref="GF67" si="16202">"5." &amp; GH$1&amp; ".7."</f>
        <v>5.63.7.</v>
      </c>
      <c r="GG67" s="57" t="s">
        <v>23</v>
      </c>
      <c r="GH67" s="58"/>
      <c r="GI67" s="7" t="str">
        <f t="shared" ref="GI67" si="16203">"5." &amp; GK$1&amp; ".7."</f>
        <v>5.64.7.</v>
      </c>
      <c r="GJ67" s="57" t="s">
        <v>23</v>
      </c>
      <c r="GK67" s="58"/>
      <c r="GL67" s="7" t="str">
        <f t="shared" ref="GL67" si="16204">"5." &amp; GN$1&amp; ".7."</f>
        <v>5.65.7.</v>
      </c>
      <c r="GM67" s="57" t="s">
        <v>23</v>
      </c>
      <c r="GN67" s="58"/>
      <c r="GO67" s="7" t="str">
        <f t="shared" ref="GO67" si="16205">"5." &amp; GQ$1&amp; ".7."</f>
        <v>5.66.7.</v>
      </c>
      <c r="GP67" s="57" t="s">
        <v>23</v>
      </c>
      <c r="GQ67" s="58"/>
      <c r="GR67" s="7" t="str">
        <f t="shared" ref="GR67" si="16206">"5." &amp; GT$1&amp; ".7."</f>
        <v>5.67.7.</v>
      </c>
      <c r="GS67" s="57" t="s">
        <v>23</v>
      </c>
      <c r="GT67" s="58"/>
      <c r="GU67" s="7" t="str">
        <f t="shared" ref="GU67" si="16207">"5." &amp; GW$1&amp; ".7."</f>
        <v>5.68.7.</v>
      </c>
      <c r="GV67" s="57" t="s">
        <v>23</v>
      </c>
      <c r="GW67" s="58"/>
      <c r="GX67" s="7" t="str">
        <f t="shared" ref="GX67" si="16208">"5." &amp; GZ$1&amp; ".7."</f>
        <v>5.69.7.</v>
      </c>
      <c r="GY67" s="57" t="s">
        <v>23</v>
      </c>
      <c r="GZ67" s="58"/>
      <c r="HA67" s="7" t="str">
        <f t="shared" ref="HA67" si="16209">"5." &amp; HC$1&amp; ".7."</f>
        <v>5.70.7.</v>
      </c>
      <c r="HB67" s="57" t="s">
        <v>23</v>
      </c>
      <c r="HC67" s="58"/>
      <c r="HD67" s="7" t="str">
        <f t="shared" ref="HD67" si="16210">"5." &amp; HF$1&amp; ".7."</f>
        <v>5.71.7.</v>
      </c>
      <c r="HE67" s="57" t="s">
        <v>23</v>
      </c>
      <c r="HF67" s="58"/>
      <c r="HG67" s="7" t="str">
        <f t="shared" ref="HG67" si="16211">"5." &amp; HI$1&amp; ".7."</f>
        <v>5.72.7.</v>
      </c>
      <c r="HH67" s="57" t="s">
        <v>23</v>
      </c>
      <c r="HI67" s="58"/>
      <c r="HJ67" s="7" t="str">
        <f t="shared" ref="HJ67" si="16212">"5." &amp; HL$1&amp; ".7."</f>
        <v>5.73.7.</v>
      </c>
      <c r="HK67" s="57" t="s">
        <v>23</v>
      </c>
      <c r="HL67" s="58"/>
      <c r="HM67" s="7" t="str">
        <f t="shared" ref="HM67" si="16213">"5." &amp; HO$1&amp; ".7."</f>
        <v>5.74.7.</v>
      </c>
      <c r="HN67" s="57" t="s">
        <v>23</v>
      </c>
      <c r="HO67" s="58"/>
      <c r="HP67" s="7" t="str">
        <f t="shared" ref="HP67" si="16214">"5." &amp; HR$1&amp; ".7."</f>
        <v>5.75.7.</v>
      </c>
      <c r="HQ67" s="57" t="s">
        <v>23</v>
      </c>
      <c r="HR67" s="58"/>
      <c r="HS67" s="7" t="str">
        <f t="shared" ref="HS67" si="16215">"5." &amp; HU$1&amp; ".7."</f>
        <v>5.76.7.</v>
      </c>
      <c r="HT67" s="57" t="s">
        <v>23</v>
      </c>
      <c r="HU67" s="58"/>
      <c r="HV67" s="7" t="str">
        <f t="shared" ref="HV67" si="16216">"5." &amp; HX$1&amp; ".7."</f>
        <v>5.77.7.</v>
      </c>
      <c r="HW67" s="57" t="s">
        <v>23</v>
      </c>
      <c r="HX67" s="58"/>
      <c r="HY67" s="7" t="str">
        <f t="shared" ref="HY67" si="16217">"5." &amp; IA$1&amp; ".7."</f>
        <v>5.78.7.</v>
      </c>
      <c r="HZ67" s="57" t="s">
        <v>23</v>
      </c>
      <c r="IA67" s="58"/>
      <c r="IB67" s="7" t="str">
        <f t="shared" ref="IB67" si="16218">"5." &amp; ID$1&amp; ".7."</f>
        <v>5.79.7.</v>
      </c>
      <c r="IC67" s="57" t="s">
        <v>23</v>
      </c>
      <c r="ID67" s="58"/>
      <c r="IE67" s="7" t="str">
        <f t="shared" ref="IE67" si="16219">"5." &amp; IG$1&amp; ".7."</f>
        <v>5.80.7.</v>
      </c>
      <c r="IF67" s="57" t="s">
        <v>23</v>
      </c>
      <c r="IG67" s="58"/>
      <c r="IH67" s="7" t="str">
        <f t="shared" ref="IH67" si="16220">"5." &amp; IJ$1&amp; ".7."</f>
        <v>5.81.7.</v>
      </c>
      <c r="II67" s="57" t="s">
        <v>23</v>
      </c>
      <c r="IJ67" s="58"/>
      <c r="IK67" s="7" t="str">
        <f t="shared" ref="IK67" si="16221">"5." &amp; IM$1&amp; ".7."</f>
        <v>5.82.7.</v>
      </c>
      <c r="IL67" s="57" t="s">
        <v>23</v>
      </c>
      <c r="IM67" s="58"/>
      <c r="IN67" s="7" t="str">
        <f t="shared" ref="IN67" si="16222">"5." &amp; IP$1&amp; ".7."</f>
        <v>5.83.7.</v>
      </c>
      <c r="IO67" s="57" t="s">
        <v>23</v>
      </c>
      <c r="IP67" s="58"/>
      <c r="IQ67" s="7" t="str">
        <f t="shared" ref="IQ67" si="16223">"5." &amp; IS$1&amp; ".7."</f>
        <v>5.84.7.</v>
      </c>
      <c r="IR67" s="57" t="s">
        <v>23</v>
      </c>
      <c r="IS67" s="58"/>
      <c r="IT67" s="7" t="str">
        <f t="shared" ref="IT67" si="16224">"5." &amp; IV$1&amp; ".7."</f>
        <v>5.85.7.</v>
      </c>
      <c r="IU67" s="57" t="s">
        <v>23</v>
      </c>
      <c r="IV67" s="58"/>
      <c r="IW67" s="7" t="str">
        <f t="shared" ref="IW67" si="16225">"5." &amp; IY$1&amp; ".7."</f>
        <v>5.86.7.</v>
      </c>
      <c r="IX67" s="57" t="s">
        <v>23</v>
      </c>
      <c r="IY67" s="58"/>
      <c r="IZ67" s="7" t="str">
        <f t="shared" ref="IZ67" si="16226">"5." &amp; JB$1&amp; ".7."</f>
        <v>5.87.7.</v>
      </c>
      <c r="JA67" s="57" t="s">
        <v>23</v>
      </c>
      <c r="JB67" s="58"/>
      <c r="JC67" s="7" t="str">
        <f t="shared" ref="JC67" si="16227">"5." &amp; JE$1&amp; ".7."</f>
        <v>5.88.7.</v>
      </c>
      <c r="JD67" s="57" t="s">
        <v>23</v>
      </c>
      <c r="JE67" s="58"/>
      <c r="JF67" s="7" t="str">
        <f t="shared" ref="JF67" si="16228">"5." &amp; JH$1&amp; ".7."</f>
        <v>5.89.7.</v>
      </c>
      <c r="JG67" s="57" t="s">
        <v>23</v>
      </c>
      <c r="JH67" s="58"/>
      <c r="JI67" s="7" t="str">
        <f t="shared" ref="JI67" si="16229">"5." &amp; JK$1&amp; ".7."</f>
        <v>5.90.7.</v>
      </c>
      <c r="JJ67" s="57" t="s">
        <v>23</v>
      </c>
      <c r="JK67" s="58"/>
      <c r="JL67" s="7" t="str">
        <f t="shared" ref="JL67" si="16230">"5." &amp; JN$1&amp; ".7."</f>
        <v>5.91.7.</v>
      </c>
      <c r="JM67" s="57" t="s">
        <v>23</v>
      </c>
      <c r="JN67" s="58"/>
      <c r="JO67" s="7" t="str">
        <f t="shared" ref="JO67" si="16231">"5." &amp; JQ$1&amp; ".7."</f>
        <v>5.92.7.</v>
      </c>
      <c r="JP67" s="57" t="s">
        <v>23</v>
      </c>
      <c r="JQ67" s="58"/>
      <c r="JR67" s="7" t="str">
        <f t="shared" ref="JR67" si="16232">"5." &amp; JT$1&amp; ".7."</f>
        <v>5.93.7.</v>
      </c>
      <c r="JS67" s="57" t="s">
        <v>23</v>
      </c>
      <c r="JT67" s="58"/>
      <c r="JU67" s="7" t="str">
        <f t="shared" ref="JU67" si="16233">"5." &amp; JW$1&amp; ".7."</f>
        <v>5.94.7.</v>
      </c>
      <c r="JV67" s="57" t="s">
        <v>23</v>
      </c>
      <c r="JW67" s="58"/>
      <c r="JX67" s="7" t="str">
        <f t="shared" ref="JX67" si="16234">"5." &amp; JZ$1&amp; ".7."</f>
        <v>5.95.7.</v>
      </c>
      <c r="JY67" s="57" t="s">
        <v>23</v>
      </c>
      <c r="JZ67" s="58"/>
      <c r="KA67" s="7" t="str">
        <f t="shared" ref="KA67" si="16235">"5." &amp; KC$1&amp; ".7."</f>
        <v>5.96.7.</v>
      </c>
      <c r="KB67" s="57" t="s">
        <v>23</v>
      </c>
      <c r="KC67" s="58"/>
      <c r="KD67" s="7" t="str">
        <f t="shared" ref="KD67" si="16236">"5." &amp; KF$1&amp; ".7."</f>
        <v>5.97.7.</v>
      </c>
      <c r="KE67" s="57" t="s">
        <v>23</v>
      </c>
      <c r="KF67" s="58"/>
      <c r="KG67" s="7" t="str">
        <f t="shared" ref="KG67" si="16237">"5." &amp; KI$1&amp; ".7."</f>
        <v>5.98.7.</v>
      </c>
      <c r="KH67" s="57" t="s">
        <v>23</v>
      </c>
      <c r="KI67" s="58"/>
      <c r="KJ67" s="7" t="str">
        <f t="shared" ref="KJ67" si="16238">"5." &amp; KL$1&amp; ".7."</f>
        <v>5.99.7.</v>
      </c>
      <c r="KK67" s="57" t="s">
        <v>23</v>
      </c>
      <c r="KL67" s="58"/>
      <c r="KM67" s="7" t="str">
        <f t="shared" ref="KM67" si="16239">"5." &amp; KO$1&amp; ".7."</f>
        <v>5.100.7.</v>
      </c>
      <c r="KN67" s="57" t="s">
        <v>23</v>
      </c>
      <c r="KO67" s="58"/>
      <c r="KP67" s="7" t="str">
        <f t="shared" ref="KP67" si="16240">"5." &amp; KR$1&amp; ".7."</f>
        <v>5.101.7.</v>
      </c>
      <c r="KQ67" s="57" t="s">
        <v>23</v>
      </c>
      <c r="KR67" s="58"/>
      <c r="KS67" s="7" t="str">
        <f t="shared" ref="KS67" si="16241">"5." &amp; KU$1&amp; ".7."</f>
        <v>5.102.7.</v>
      </c>
      <c r="KT67" s="57" t="s">
        <v>23</v>
      </c>
      <c r="KU67" s="58"/>
      <c r="KV67" s="7" t="str">
        <f t="shared" ref="KV67" si="16242">"5." &amp; KX$1&amp; ".7."</f>
        <v>5.103.7.</v>
      </c>
      <c r="KW67" s="57" t="s">
        <v>23</v>
      </c>
      <c r="KX67" s="58"/>
      <c r="KY67" s="7" t="str">
        <f t="shared" ref="KY67" si="16243">"5." &amp; LA$1&amp; ".7."</f>
        <v>5.104.7.</v>
      </c>
      <c r="KZ67" s="57" t="s">
        <v>23</v>
      </c>
      <c r="LA67" s="58"/>
      <c r="LB67" s="7" t="str">
        <f t="shared" ref="LB67" si="16244">"5." &amp; LD$1&amp; ".7."</f>
        <v>5.105.7.</v>
      </c>
      <c r="LC67" s="57" t="s">
        <v>23</v>
      </c>
      <c r="LD67" s="58"/>
      <c r="LE67" s="7" t="str">
        <f t="shared" ref="LE67" si="16245">"5." &amp; LG$1&amp; ".7."</f>
        <v>5.106.7.</v>
      </c>
      <c r="LF67" s="57" t="s">
        <v>23</v>
      </c>
      <c r="LG67" s="58"/>
      <c r="LH67" s="7" t="str">
        <f t="shared" ref="LH67" si="16246">"5." &amp; LJ$1&amp; ".7."</f>
        <v>5.107.7.</v>
      </c>
      <c r="LI67" s="57" t="s">
        <v>23</v>
      </c>
      <c r="LJ67" s="58"/>
      <c r="LK67" s="7" t="str">
        <f t="shared" ref="LK67" si="16247">"5." &amp; LM$1&amp; ".7."</f>
        <v>5.108.7.</v>
      </c>
      <c r="LL67" s="57" t="s">
        <v>23</v>
      </c>
      <c r="LM67" s="58"/>
      <c r="LN67" s="7" t="str">
        <f t="shared" ref="LN67" si="16248">"5." &amp; LP$1&amp; ".7."</f>
        <v>5.109.7.</v>
      </c>
      <c r="LO67" s="57" t="s">
        <v>23</v>
      </c>
      <c r="LP67" s="58"/>
      <c r="LQ67" s="7" t="str">
        <f t="shared" ref="LQ67" si="16249">"5." &amp; LS$1&amp; ".7."</f>
        <v>5.110.7.</v>
      </c>
      <c r="LR67" s="57" t="s">
        <v>23</v>
      </c>
      <c r="LS67" s="58"/>
      <c r="LT67" s="7" t="str">
        <f t="shared" ref="LT67" si="16250">"5." &amp; LV$1&amp; ".7."</f>
        <v>5.111.7.</v>
      </c>
      <c r="LU67" s="57" t="s">
        <v>23</v>
      </c>
      <c r="LV67" s="58"/>
      <c r="LW67" s="7" t="str">
        <f t="shared" ref="LW67" si="16251">"5." &amp; LY$1&amp; ".7."</f>
        <v>5.112.7.</v>
      </c>
      <c r="LX67" s="57" t="s">
        <v>23</v>
      </c>
      <c r="LY67" s="58"/>
      <c r="LZ67" s="7" t="str">
        <f t="shared" ref="LZ67" si="16252">"5." &amp; MB$1&amp; ".7."</f>
        <v>5.113.7.</v>
      </c>
      <c r="MA67" s="57" t="s">
        <v>23</v>
      </c>
      <c r="MB67" s="58"/>
      <c r="MC67" s="7" t="str">
        <f t="shared" ref="MC67" si="16253">"5." &amp; ME$1&amp; ".7."</f>
        <v>5.114.7.</v>
      </c>
      <c r="MD67" s="57" t="s">
        <v>23</v>
      </c>
      <c r="ME67" s="58"/>
      <c r="MF67" s="7" t="str">
        <f t="shared" ref="MF67" si="16254">"5." &amp; MH$1&amp; ".7."</f>
        <v>5.115.7.</v>
      </c>
      <c r="MG67" s="57" t="s">
        <v>23</v>
      </c>
      <c r="MH67" s="58"/>
      <c r="MI67" s="7" t="str">
        <f t="shared" ref="MI67" si="16255">"5." &amp; MK$1&amp; ".7."</f>
        <v>5.116.7.</v>
      </c>
      <c r="MJ67" s="57" t="s">
        <v>23</v>
      </c>
      <c r="MK67" s="58"/>
      <c r="ML67" s="7" t="str">
        <f t="shared" ref="ML67" si="16256">"5." &amp; MN$1&amp; ".7."</f>
        <v>5.117.7.</v>
      </c>
      <c r="MM67" s="57" t="s">
        <v>23</v>
      </c>
      <c r="MN67" s="58"/>
      <c r="MO67" s="7" t="str">
        <f t="shared" ref="MO67" si="16257">"5." &amp; MQ$1&amp; ".7."</f>
        <v>5.118.7.</v>
      </c>
      <c r="MP67" s="57" t="s">
        <v>23</v>
      </c>
      <c r="MQ67" s="58"/>
      <c r="MR67" s="7" t="str">
        <f t="shared" ref="MR67" si="16258">"5." &amp; MT$1&amp; ".7."</f>
        <v>5.119.7.</v>
      </c>
      <c r="MS67" s="57" t="s">
        <v>23</v>
      </c>
      <c r="MT67" s="58"/>
      <c r="MU67" s="7" t="str">
        <f t="shared" ref="MU67" si="16259">"5." &amp; MW$1&amp; ".7."</f>
        <v>5.120.7.</v>
      </c>
      <c r="MV67" s="57" t="s">
        <v>23</v>
      </c>
      <c r="MW67" s="58"/>
      <c r="MX67" s="7" t="str">
        <f t="shared" ref="MX67" si="16260">"5." &amp; MZ$1&amp; ".7."</f>
        <v>5.121.7.</v>
      </c>
      <c r="MY67" s="57" t="s">
        <v>23</v>
      </c>
      <c r="MZ67" s="58"/>
      <c r="NA67" s="7" t="str">
        <f t="shared" ref="NA67" si="16261">"5." &amp; NC$1&amp; ".7."</f>
        <v>5.122.7.</v>
      </c>
      <c r="NB67" s="57" t="s">
        <v>23</v>
      </c>
      <c r="NC67" s="58"/>
      <c r="ND67" s="7" t="str">
        <f t="shared" ref="ND67" si="16262">"5." &amp; NF$1&amp; ".7."</f>
        <v>5.123.7.</v>
      </c>
      <c r="NE67" s="57" t="s">
        <v>23</v>
      </c>
      <c r="NF67" s="58"/>
      <c r="NG67" s="7" t="str">
        <f t="shared" ref="NG67" si="16263">"5." &amp; NI$1&amp; ".7."</f>
        <v>5.124.7.</v>
      </c>
      <c r="NH67" s="57" t="s">
        <v>23</v>
      </c>
      <c r="NI67" s="58"/>
      <c r="NJ67" s="7" t="str">
        <f t="shared" ref="NJ67" si="16264">"5." &amp; NL$1&amp; ".7."</f>
        <v>5.125.7.</v>
      </c>
      <c r="NK67" s="57" t="s">
        <v>23</v>
      </c>
      <c r="NL67" s="58"/>
      <c r="NM67" s="7" t="str">
        <f t="shared" ref="NM67" si="16265">"5." &amp; NO$1&amp; ".7."</f>
        <v>5.126.7.</v>
      </c>
      <c r="NN67" s="57" t="s">
        <v>23</v>
      </c>
      <c r="NO67" s="58"/>
      <c r="NP67" s="7" t="str">
        <f t="shared" ref="NP67" si="16266">"5." &amp; NR$1&amp; ".7."</f>
        <v>5.127.7.</v>
      </c>
      <c r="NQ67" s="57" t="s">
        <v>23</v>
      </c>
      <c r="NR67" s="58"/>
      <c r="NS67" s="7" t="str">
        <f t="shared" ref="NS67" si="16267">"5." &amp; NU$1&amp; ".7."</f>
        <v>5.128.7.</v>
      </c>
      <c r="NT67" s="57" t="s">
        <v>23</v>
      </c>
      <c r="NU67" s="58"/>
      <c r="NV67" s="7" t="str">
        <f t="shared" ref="NV67" si="16268">"5." &amp; NX$1&amp; ".7."</f>
        <v>5.129.7.</v>
      </c>
      <c r="NW67" s="57" t="s">
        <v>23</v>
      </c>
      <c r="NX67" s="58"/>
      <c r="NY67" s="7" t="str">
        <f t="shared" ref="NY67" si="16269">"5." &amp; OA$1&amp; ".7."</f>
        <v>5.130.7.</v>
      </c>
      <c r="NZ67" s="57" t="s">
        <v>23</v>
      </c>
      <c r="OA67" s="58"/>
      <c r="OB67" s="7" t="str">
        <f t="shared" ref="OB67" si="16270">"5." &amp; OD$1&amp; ".7."</f>
        <v>5.131.7.</v>
      </c>
      <c r="OC67" s="57" t="s">
        <v>23</v>
      </c>
      <c r="OD67" s="58"/>
      <c r="OE67" s="7" t="str">
        <f t="shared" ref="OE67" si="16271">"5." &amp; OG$1&amp; ".7."</f>
        <v>5.132.7.</v>
      </c>
      <c r="OF67" s="57" t="s">
        <v>23</v>
      </c>
      <c r="OG67" s="58"/>
      <c r="OH67" s="7" t="str">
        <f t="shared" ref="OH67" si="16272">"5." &amp; OJ$1&amp; ".7."</f>
        <v>5.133.7.</v>
      </c>
      <c r="OI67" s="57" t="s">
        <v>23</v>
      </c>
      <c r="OJ67" s="58"/>
      <c r="OK67" s="7" t="str">
        <f t="shared" ref="OK67" si="16273">"5." &amp; OM$1&amp; ".7."</f>
        <v>5.134.7.</v>
      </c>
      <c r="OL67" s="57" t="s">
        <v>23</v>
      </c>
      <c r="OM67" s="58"/>
      <c r="ON67" s="7" t="str">
        <f t="shared" ref="ON67" si="16274">"5." &amp; OP$1&amp; ".7."</f>
        <v>5.135.7.</v>
      </c>
      <c r="OO67" s="57" t="s">
        <v>23</v>
      </c>
      <c r="OP67" s="58"/>
      <c r="OQ67" s="7" t="str">
        <f t="shared" ref="OQ67" si="16275">"5." &amp; OS$1&amp; ".7."</f>
        <v>5.136.7.</v>
      </c>
      <c r="OR67" s="57" t="s">
        <v>23</v>
      </c>
      <c r="OS67" s="58"/>
      <c r="OT67" s="7" t="str">
        <f t="shared" ref="OT67" si="16276">"5." &amp; OV$1&amp; ".7."</f>
        <v>5.137.7.</v>
      </c>
      <c r="OU67" s="57" t="s">
        <v>23</v>
      </c>
      <c r="OV67" s="58"/>
      <c r="OW67" s="7" t="str">
        <f t="shared" ref="OW67" si="16277">"5." &amp; OY$1&amp; ".7."</f>
        <v>5.138.7.</v>
      </c>
      <c r="OX67" s="57" t="s">
        <v>23</v>
      </c>
      <c r="OY67" s="58"/>
      <c r="OZ67" s="7" t="str">
        <f t="shared" ref="OZ67" si="16278">"5." &amp; PB$1&amp; ".7."</f>
        <v>5.139.7.</v>
      </c>
      <c r="PA67" s="57" t="s">
        <v>23</v>
      </c>
      <c r="PB67" s="58"/>
      <c r="PC67" s="7" t="str">
        <f t="shared" ref="PC67" si="16279">"5." &amp; PE$1&amp; ".7."</f>
        <v>5.140.7.</v>
      </c>
      <c r="PD67" s="57" t="s">
        <v>23</v>
      </c>
      <c r="PE67" s="58"/>
      <c r="PF67" s="7" t="str">
        <f t="shared" ref="PF67" si="16280">"5." &amp; PH$1&amp; ".7."</f>
        <v>5.141.7.</v>
      </c>
      <c r="PG67" s="57" t="s">
        <v>23</v>
      </c>
      <c r="PH67" s="58"/>
      <c r="PI67" s="7" t="str">
        <f t="shared" ref="PI67" si="16281">"5." &amp; PK$1&amp; ".7."</f>
        <v>5.142.7.</v>
      </c>
      <c r="PJ67" s="57" t="s">
        <v>23</v>
      </c>
      <c r="PK67" s="58"/>
      <c r="PL67" s="7" t="str">
        <f t="shared" ref="PL67" si="16282">"5." &amp; PN$1&amp; ".7."</f>
        <v>5.143.7.</v>
      </c>
      <c r="PM67" s="57" t="s">
        <v>23</v>
      </c>
      <c r="PN67" s="58"/>
      <c r="PO67" s="7" t="str">
        <f t="shared" ref="PO67" si="16283">"5." &amp; PQ$1&amp; ".7."</f>
        <v>5.144.7.</v>
      </c>
      <c r="PP67" s="57" t="s">
        <v>23</v>
      </c>
      <c r="PQ67" s="58"/>
      <c r="PR67" s="7" t="str">
        <f t="shared" ref="PR67" si="16284">"5." &amp; PT$1&amp; ".7."</f>
        <v>5.145.7.</v>
      </c>
      <c r="PS67" s="57" t="s">
        <v>23</v>
      </c>
      <c r="PT67" s="58"/>
      <c r="PU67" s="7" t="str">
        <f t="shared" ref="PU67" si="16285">"5." &amp; PW$1&amp; ".7."</f>
        <v>5.146.7.</v>
      </c>
      <c r="PV67" s="57" t="s">
        <v>23</v>
      </c>
      <c r="PW67" s="58"/>
      <c r="PX67" s="7" t="str">
        <f t="shared" ref="PX67" si="16286">"5." &amp; PZ$1&amp; ".7."</f>
        <v>5.147.7.</v>
      </c>
      <c r="PY67" s="57" t="s">
        <v>23</v>
      </c>
      <c r="PZ67" s="58"/>
      <c r="QA67" s="7" t="str">
        <f t="shared" ref="QA67" si="16287">"5." &amp; QC$1&amp; ".7."</f>
        <v>5.148.7.</v>
      </c>
      <c r="QB67" s="57" t="s">
        <v>23</v>
      </c>
      <c r="QC67" s="58"/>
      <c r="QD67" s="7" t="str">
        <f t="shared" ref="QD67" si="16288">"5." &amp; QF$1&amp; ".7."</f>
        <v>5.149.7.</v>
      </c>
      <c r="QE67" s="57" t="s">
        <v>23</v>
      </c>
      <c r="QF67" s="58"/>
      <c r="QG67" s="7" t="str">
        <f t="shared" ref="QG67" si="16289">"5." &amp; QI$1&amp; ".7."</f>
        <v>5.150.7.</v>
      </c>
      <c r="QH67" s="57" t="s">
        <v>23</v>
      </c>
      <c r="QI67" s="58"/>
      <c r="QJ67" s="7" t="str">
        <f t="shared" ref="QJ67" si="16290">"5." &amp; QL$1&amp; ".7."</f>
        <v>5.151.7.</v>
      </c>
      <c r="QK67" s="57" t="s">
        <v>23</v>
      </c>
      <c r="QL67" s="58"/>
      <c r="QM67" s="7" t="str">
        <f t="shared" ref="QM67" si="16291">"5." &amp; QO$1&amp; ".7."</f>
        <v>5.152.7.</v>
      </c>
      <c r="QN67" s="57" t="s">
        <v>23</v>
      </c>
      <c r="QO67" s="58"/>
      <c r="QP67" s="7" t="str">
        <f t="shared" ref="QP67" si="16292">"5." &amp; QR$1&amp; ".7."</f>
        <v>5.153.7.</v>
      </c>
      <c r="QQ67" s="57" t="s">
        <v>23</v>
      </c>
      <c r="QR67" s="58"/>
      <c r="QS67" s="7" t="str">
        <f t="shared" ref="QS67" si="16293">"5." &amp; QU$1&amp; ".7."</f>
        <v>5.154.7.</v>
      </c>
      <c r="QT67" s="57" t="s">
        <v>23</v>
      </c>
      <c r="QU67" s="58"/>
      <c r="QV67" s="7" t="str">
        <f t="shared" ref="QV67" si="16294">"5." &amp; QX$1&amp; ".7."</f>
        <v>5.155.7.</v>
      </c>
      <c r="QW67" s="57" t="s">
        <v>23</v>
      </c>
      <c r="QX67" s="58"/>
      <c r="QY67" s="7" t="str">
        <f t="shared" ref="QY67" si="16295">"5." &amp; RA$1&amp; ".7."</f>
        <v>5.156.7.</v>
      </c>
      <c r="QZ67" s="57" t="s">
        <v>23</v>
      </c>
      <c r="RA67" s="58"/>
      <c r="RB67" s="7" t="str">
        <f t="shared" ref="RB67" si="16296">"5." &amp; RD$1&amp; ".7."</f>
        <v>5.157.7.</v>
      </c>
      <c r="RC67" s="57" t="s">
        <v>23</v>
      </c>
      <c r="RD67" s="58"/>
      <c r="RE67" s="7" t="str">
        <f t="shared" ref="RE67" si="16297">"5." &amp; RG$1&amp; ".7."</f>
        <v>5.158.7.</v>
      </c>
      <c r="RF67" s="57" t="s">
        <v>23</v>
      </c>
      <c r="RG67" s="58"/>
      <c r="RH67" s="7" t="str">
        <f t="shared" ref="RH67" si="16298">"5." &amp; RJ$1&amp; ".7."</f>
        <v>5.159.7.</v>
      </c>
      <c r="RI67" s="57" t="s">
        <v>23</v>
      </c>
      <c r="RJ67" s="58"/>
      <c r="RK67" s="7" t="str">
        <f t="shared" ref="RK67" si="16299">"5." &amp; RM$1&amp; ".7."</f>
        <v>5.160.7.</v>
      </c>
      <c r="RL67" s="57" t="s">
        <v>23</v>
      </c>
      <c r="RM67" s="58"/>
      <c r="RN67" s="7" t="str">
        <f t="shared" ref="RN67" si="16300">"5." &amp; RP$1&amp; ".7."</f>
        <v>5.161.7.</v>
      </c>
      <c r="RO67" s="57" t="s">
        <v>23</v>
      </c>
      <c r="RP67" s="58"/>
      <c r="RQ67" s="7" t="str">
        <f t="shared" ref="RQ67" si="16301">"5." &amp; RS$1&amp; ".7."</f>
        <v>5.162.7.</v>
      </c>
      <c r="RR67" s="57" t="s">
        <v>23</v>
      </c>
      <c r="RS67" s="58"/>
      <c r="RT67" s="7" t="str">
        <f t="shared" ref="RT67" si="16302">"5." &amp; RV$1&amp; ".7."</f>
        <v>5.163.7.</v>
      </c>
      <c r="RU67" s="57" t="s">
        <v>23</v>
      </c>
      <c r="RV67" s="58"/>
      <c r="RW67" s="7" t="str">
        <f t="shared" ref="RW67" si="16303">"5." &amp; RY$1&amp; ".7."</f>
        <v>5.164.7.</v>
      </c>
      <c r="RX67" s="57" t="s">
        <v>23</v>
      </c>
      <c r="RY67" s="58"/>
      <c r="RZ67" s="7" t="str">
        <f t="shared" ref="RZ67" si="16304">"5." &amp; SB$1&amp; ".7."</f>
        <v>5.165.7.</v>
      </c>
      <c r="SA67" s="57" t="s">
        <v>23</v>
      </c>
      <c r="SB67" s="58"/>
      <c r="SC67" s="7" t="str">
        <f t="shared" ref="SC67" si="16305">"5." &amp; SE$1&amp; ".7."</f>
        <v>5.166.7.</v>
      </c>
      <c r="SD67" s="57" t="s">
        <v>23</v>
      </c>
      <c r="SE67" s="58"/>
      <c r="SF67" s="7" t="str">
        <f t="shared" ref="SF67" si="16306">"5." &amp; SH$1&amp; ".7."</f>
        <v>5.167.7.</v>
      </c>
      <c r="SG67" s="57" t="s">
        <v>23</v>
      </c>
      <c r="SH67" s="58"/>
      <c r="SI67" s="7" t="str">
        <f t="shared" ref="SI67" si="16307">"5." &amp; SK$1&amp; ".7."</f>
        <v>5.168.7.</v>
      </c>
      <c r="SJ67" s="57" t="s">
        <v>23</v>
      </c>
      <c r="SK67" s="58"/>
      <c r="SL67" s="7" t="str">
        <f t="shared" ref="SL67" si="16308">"5." &amp; SN$1&amp; ".7."</f>
        <v>5.169.7.</v>
      </c>
      <c r="SM67" s="57" t="s">
        <v>23</v>
      </c>
      <c r="SN67" s="58"/>
      <c r="SO67" s="7" t="str">
        <f t="shared" ref="SO67" si="16309">"5." &amp; SQ$1&amp; ".7."</f>
        <v>5.170.7.</v>
      </c>
      <c r="SP67" s="57" t="s">
        <v>23</v>
      </c>
      <c r="SQ67" s="58"/>
      <c r="SR67" s="7" t="str">
        <f t="shared" ref="SR67" si="16310">"5." &amp; ST$1&amp; ".7."</f>
        <v>5.171.7.</v>
      </c>
      <c r="SS67" s="57" t="s">
        <v>23</v>
      </c>
      <c r="ST67" s="58"/>
      <c r="SU67" s="7" t="str">
        <f t="shared" ref="SU67" si="16311">"5." &amp; SW$1&amp; ".7."</f>
        <v>5.172.7.</v>
      </c>
      <c r="SV67" s="57" t="s">
        <v>23</v>
      </c>
      <c r="SW67" s="58"/>
      <c r="SX67" s="7" t="str">
        <f t="shared" ref="SX67" si="16312">"5." &amp; SZ$1&amp; ".7."</f>
        <v>5.173.7.</v>
      </c>
      <c r="SY67" s="57" t="s">
        <v>23</v>
      </c>
      <c r="SZ67" s="58"/>
      <c r="TA67" s="7" t="str">
        <f t="shared" ref="TA67" si="16313">"5." &amp; TC$1&amp; ".7."</f>
        <v>5.174.7.</v>
      </c>
      <c r="TB67" s="57" t="s">
        <v>23</v>
      </c>
      <c r="TC67" s="58"/>
      <c r="TD67" s="7" t="str">
        <f t="shared" ref="TD67" si="16314">"5." &amp; TF$1&amp; ".7."</f>
        <v>5.175.7.</v>
      </c>
      <c r="TE67" s="57" t="s">
        <v>23</v>
      </c>
      <c r="TF67" s="58"/>
      <c r="TG67" s="7" t="str">
        <f t="shared" ref="TG67" si="16315">"5." &amp; TI$1&amp; ".7."</f>
        <v>5.176.7.</v>
      </c>
      <c r="TH67" s="57" t="s">
        <v>23</v>
      </c>
      <c r="TI67" s="58"/>
      <c r="TJ67" s="7" t="str">
        <f t="shared" ref="TJ67" si="16316">"5." &amp; TL$1&amp; ".7."</f>
        <v>5.177.7.</v>
      </c>
      <c r="TK67" s="57" t="s">
        <v>23</v>
      </c>
      <c r="TL67" s="58"/>
      <c r="TM67" s="7" t="str">
        <f t="shared" ref="TM67" si="16317">"5." &amp; TO$1&amp; ".7."</f>
        <v>5.178.7.</v>
      </c>
      <c r="TN67" s="57" t="s">
        <v>23</v>
      </c>
      <c r="TO67" s="58"/>
      <c r="TP67" s="7" t="str">
        <f t="shared" ref="TP67" si="16318">"5." &amp; TR$1&amp; ".7."</f>
        <v>5.179.7.</v>
      </c>
      <c r="TQ67" s="57" t="s">
        <v>23</v>
      </c>
      <c r="TR67" s="58"/>
      <c r="TS67" s="7" t="str">
        <f t="shared" ref="TS67" si="16319">"5." &amp; TU$1&amp; ".7."</f>
        <v>5.180.7.</v>
      </c>
      <c r="TT67" s="57" t="s">
        <v>23</v>
      </c>
      <c r="TU67" s="58"/>
      <c r="TV67" s="7" t="str">
        <f t="shared" ref="TV67" si="16320">"5." &amp; TX$1&amp; ".7."</f>
        <v>5.181.7.</v>
      </c>
      <c r="TW67" s="57" t="s">
        <v>23</v>
      </c>
      <c r="TX67" s="58"/>
      <c r="TY67" s="7" t="str">
        <f t="shared" ref="TY67" si="16321">"5." &amp; UA$1&amp; ".7."</f>
        <v>5.182.7.</v>
      </c>
      <c r="TZ67" s="57" t="s">
        <v>23</v>
      </c>
      <c r="UA67" s="58"/>
      <c r="UB67" s="7" t="str">
        <f t="shared" ref="UB67" si="16322">"5." &amp; UD$1&amp; ".7."</f>
        <v>5.183.7.</v>
      </c>
      <c r="UC67" s="57" t="s">
        <v>23</v>
      </c>
      <c r="UD67" s="58"/>
      <c r="UE67" s="7" t="str">
        <f t="shared" ref="UE67" si="16323">"5." &amp; UG$1&amp; ".7."</f>
        <v>5.184.7.</v>
      </c>
      <c r="UF67" s="57" t="s">
        <v>23</v>
      </c>
      <c r="UG67" s="58"/>
      <c r="UH67" s="7" t="str">
        <f t="shared" ref="UH67" si="16324">"5." &amp; UJ$1&amp; ".7."</f>
        <v>5.185.7.</v>
      </c>
      <c r="UI67" s="57" t="s">
        <v>23</v>
      </c>
      <c r="UJ67" s="58"/>
      <c r="UK67" s="7" t="str">
        <f t="shared" ref="UK67" si="16325">"5." &amp; UM$1&amp; ".7."</f>
        <v>5.186.7.</v>
      </c>
      <c r="UL67" s="57" t="s">
        <v>23</v>
      </c>
      <c r="UM67" s="58"/>
      <c r="UN67" s="7" t="str">
        <f t="shared" ref="UN67" si="16326">"5." &amp; UP$1&amp; ".7."</f>
        <v>5.187.7.</v>
      </c>
      <c r="UO67" s="57" t="s">
        <v>23</v>
      </c>
      <c r="UP67" s="58"/>
      <c r="UQ67" s="7" t="str">
        <f t="shared" ref="UQ67" si="16327">"5." &amp; US$1&amp; ".7."</f>
        <v>5.188.7.</v>
      </c>
      <c r="UR67" s="57" t="s">
        <v>23</v>
      </c>
      <c r="US67" s="58"/>
      <c r="UT67" s="7" t="str">
        <f t="shared" ref="UT67" si="16328">"5." &amp; UV$1&amp; ".7."</f>
        <v>5.189.7.</v>
      </c>
      <c r="UU67" s="57" t="s">
        <v>23</v>
      </c>
      <c r="UV67" s="58"/>
      <c r="UW67" s="7" t="str">
        <f t="shared" ref="UW67" si="16329">"5." &amp; UY$1&amp; ".7."</f>
        <v>5.190.7.</v>
      </c>
      <c r="UX67" s="57" t="s">
        <v>23</v>
      </c>
      <c r="UY67" s="58"/>
      <c r="UZ67" s="7" t="str">
        <f t="shared" ref="UZ67" si="16330">"5." &amp; VB$1&amp; ".7."</f>
        <v>5.191.7.</v>
      </c>
      <c r="VA67" s="57" t="s">
        <v>23</v>
      </c>
      <c r="VB67" s="58"/>
      <c r="VC67" s="7" t="str">
        <f t="shared" ref="VC67" si="16331">"5." &amp; VE$1&amp; ".7."</f>
        <v>5.192.7.</v>
      </c>
      <c r="VD67" s="57" t="s">
        <v>23</v>
      </c>
      <c r="VE67" s="58"/>
      <c r="VF67" s="7" t="str">
        <f t="shared" ref="VF67" si="16332">"5." &amp; VH$1&amp; ".7."</f>
        <v>5.193.7.</v>
      </c>
      <c r="VG67" s="57" t="s">
        <v>23</v>
      </c>
      <c r="VH67" s="58"/>
      <c r="VI67" s="7" t="str">
        <f t="shared" ref="VI67" si="16333">"5." &amp; VK$1&amp; ".7."</f>
        <v>5.194.7.</v>
      </c>
      <c r="VJ67" s="57" t="s">
        <v>23</v>
      </c>
      <c r="VK67" s="58"/>
      <c r="VL67" s="7" t="str">
        <f t="shared" ref="VL67" si="16334">"5." &amp; VN$1&amp; ".7."</f>
        <v>5.195.7.</v>
      </c>
      <c r="VM67" s="57" t="s">
        <v>23</v>
      </c>
      <c r="VN67" s="58"/>
      <c r="VO67" s="7" t="str">
        <f t="shared" ref="VO67" si="16335">"5." &amp; VQ$1&amp; ".7."</f>
        <v>5.196.7.</v>
      </c>
      <c r="VP67" s="57" t="s">
        <v>23</v>
      </c>
      <c r="VQ67" s="58"/>
      <c r="VR67" s="7" t="str">
        <f t="shared" ref="VR67" si="16336">"5." &amp; VT$1&amp; ".7."</f>
        <v>5.197.7.</v>
      </c>
      <c r="VS67" s="57" t="s">
        <v>23</v>
      </c>
      <c r="VT67" s="58"/>
      <c r="VU67" s="7" t="str">
        <f t="shared" ref="VU67" si="16337">"5." &amp; VW$1&amp; ".7."</f>
        <v>5.198.7.</v>
      </c>
      <c r="VV67" s="57" t="s">
        <v>23</v>
      </c>
      <c r="VW67" s="58"/>
      <c r="VX67" s="7" t="str">
        <f t="shared" ref="VX67" si="16338">"5." &amp; VZ$1&amp; ".7."</f>
        <v>5.199.7.</v>
      </c>
      <c r="VY67" s="57" t="s">
        <v>23</v>
      </c>
      <c r="VZ67" s="58"/>
      <c r="WA67" s="7" t="str">
        <f t="shared" ref="WA67" si="16339">"5." &amp; WC$1&amp; ".7."</f>
        <v>5.200.7.</v>
      </c>
      <c r="WB67" s="57" t="s">
        <v>23</v>
      </c>
      <c r="WC67" s="58"/>
      <c r="WD67" s="7" t="str">
        <f t="shared" ref="WD67" si="16340">"5." &amp; WF$1&amp; ".7."</f>
        <v>5.201.7.</v>
      </c>
      <c r="WE67" s="57" t="s">
        <v>23</v>
      </c>
      <c r="WF67" s="58"/>
      <c r="WG67" s="7" t="str">
        <f t="shared" ref="WG67" si="16341">"5." &amp; WI$1&amp; ".7."</f>
        <v>5.202.7.</v>
      </c>
      <c r="WH67" s="57" t="s">
        <v>23</v>
      </c>
      <c r="WI67" s="58"/>
      <c r="WJ67" s="7" t="str">
        <f t="shared" ref="WJ67" si="16342">"5." &amp; WL$1&amp; ".7."</f>
        <v>5.203.7.</v>
      </c>
      <c r="WK67" s="57" t="s">
        <v>23</v>
      </c>
      <c r="WL67" s="58"/>
      <c r="WM67" s="7" t="str">
        <f t="shared" ref="WM67" si="16343">"5." &amp; WO$1&amp; ".7."</f>
        <v>5.204.7.</v>
      </c>
      <c r="WN67" s="57" t="s">
        <v>23</v>
      </c>
      <c r="WO67" s="58"/>
      <c r="WP67" s="7" t="str">
        <f t="shared" ref="WP67" si="16344">"5." &amp; WR$1&amp; ".7."</f>
        <v>5.205.7.</v>
      </c>
      <c r="WQ67" s="57" t="s">
        <v>23</v>
      </c>
      <c r="WR67" s="58"/>
      <c r="WS67" s="7" t="str">
        <f t="shared" ref="WS67" si="16345">"5." &amp; WU$1&amp; ".7."</f>
        <v>5.206.7.</v>
      </c>
      <c r="WT67" s="57" t="s">
        <v>23</v>
      </c>
      <c r="WU67" s="58"/>
      <c r="WV67" s="7" t="str">
        <f t="shared" ref="WV67" si="16346">"5." &amp; WX$1&amp; ".7."</f>
        <v>5.207.7.</v>
      </c>
      <c r="WW67" s="57" t="s">
        <v>23</v>
      </c>
      <c r="WX67" s="58"/>
      <c r="WY67" s="7" t="str">
        <f t="shared" ref="WY67" si="16347">"5." &amp; XA$1&amp; ".7."</f>
        <v>5.208.7.</v>
      </c>
      <c r="WZ67" s="57" t="s">
        <v>23</v>
      </c>
      <c r="XA67" s="58"/>
      <c r="XB67" s="7" t="str">
        <f t="shared" ref="XB67" si="16348">"5." &amp; XD$1&amp; ".7."</f>
        <v>5.209.7.</v>
      </c>
      <c r="XC67" s="57" t="s">
        <v>23</v>
      </c>
      <c r="XD67" s="58"/>
      <c r="XE67" s="7" t="str">
        <f t="shared" ref="XE67" si="16349">"5." &amp; XG$1&amp; ".7."</f>
        <v>5.210.7.</v>
      </c>
      <c r="XF67" s="57" t="s">
        <v>23</v>
      </c>
      <c r="XG67" s="58"/>
      <c r="XH67" s="7" t="str">
        <f t="shared" ref="XH67" si="16350">"5." &amp; XJ$1&amp; ".7."</f>
        <v>5.211.7.</v>
      </c>
      <c r="XI67" s="57" t="s">
        <v>23</v>
      </c>
      <c r="XJ67" s="58"/>
      <c r="XK67" s="7" t="str">
        <f t="shared" ref="XK67" si="16351">"5." &amp; XM$1&amp; ".7."</f>
        <v>5.212.7.</v>
      </c>
      <c r="XL67" s="57" t="s">
        <v>23</v>
      </c>
      <c r="XM67" s="58"/>
      <c r="XN67" s="7" t="str">
        <f t="shared" ref="XN67" si="16352">"5." &amp; XP$1&amp; ".7."</f>
        <v>5.213.7.</v>
      </c>
      <c r="XO67" s="57" t="s">
        <v>23</v>
      </c>
      <c r="XP67" s="58"/>
      <c r="XQ67" s="7" t="str">
        <f t="shared" ref="XQ67" si="16353">"5." &amp; XS$1&amp; ".7."</f>
        <v>5.214.7.</v>
      </c>
      <c r="XR67" s="57" t="s">
        <v>23</v>
      </c>
      <c r="XS67" s="58"/>
      <c r="XT67" s="7" t="str">
        <f t="shared" ref="XT67" si="16354">"5." &amp; XV$1&amp; ".7."</f>
        <v>5.215.7.</v>
      </c>
      <c r="XU67" s="57" t="s">
        <v>23</v>
      </c>
      <c r="XV67" s="58"/>
      <c r="XW67" s="7" t="str">
        <f t="shared" ref="XW67" si="16355">"5." &amp; XY$1&amp; ".7."</f>
        <v>5.216.7.</v>
      </c>
      <c r="XX67" s="57" t="s">
        <v>23</v>
      </c>
      <c r="XY67" s="58"/>
      <c r="XZ67" s="7" t="str">
        <f t="shared" ref="XZ67" si="16356">"5." &amp; YB$1&amp; ".7."</f>
        <v>5.217.7.</v>
      </c>
      <c r="YA67" s="57" t="s">
        <v>23</v>
      </c>
      <c r="YB67" s="58"/>
      <c r="YC67" s="7" t="str">
        <f t="shared" ref="YC67" si="16357">"5." &amp; YE$1&amp; ".7."</f>
        <v>5.218.7.</v>
      </c>
      <c r="YD67" s="57" t="s">
        <v>23</v>
      </c>
      <c r="YE67" s="58"/>
      <c r="YF67" s="7" t="str">
        <f t="shared" ref="YF67" si="16358">"5." &amp; YH$1&amp; ".7."</f>
        <v>5.219.7.</v>
      </c>
      <c r="YG67" s="57" t="s">
        <v>23</v>
      </c>
      <c r="YH67" s="58"/>
      <c r="YI67" s="7" t="str">
        <f t="shared" ref="YI67" si="16359">"5." &amp; YK$1&amp; ".7."</f>
        <v>5.220.7.</v>
      </c>
      <c r="YJ67" s="57" t="s">
        <v>23</v>
      </c>
      <c r="YK67" s="58"/>
      <c r="YL67" s="7" t="str">
        <f t="shared" ref="YL67" si="16360">"5." &amp; YN$1&amp; ".7."</f>
        <v>5.221.7.</v>
      </c>
      <c r="YM67" s="57" t="s">
        <v>23</v>
      </c>
      <c r="YN67" s="58"/>
      <c r="YO67" s="7" t="str">
        <f t="shared" ref="YO67" si="16361">"5." &amp; YQ$1&amp; ".7."</f>
        <v>5.222.7.</v>
      </c>
      <c r="YP67" s="57" t="s">
        <v>23</v>
      </c>
      <c r="YQ67" s="58"/>
      <c r="YR67" s="7" t="str">
        <f t="shared" ref="YR67" si="16362">"5." &amp; YT$1&amp; ".7."</f>
        <v>5.223.7.</v>
      </c>
      <c r="YS67" s="57" t="s">
        <v>23</v>
      </c>
      <c r="YT67" s="58"/>
      <c r="YU67" s="7" t="str">
        <f t="shared" ref="YU67" si="16363">"5." &amp; YW$1&amp; ".7."</f>
        <v>5.224.7.</v>
      </c>
      <c r="YV67" s="57" t="s">
        <v>23</v>
      </c>
      <c r="YW67" s="58"/>
      <c r="YX67" s="7" t="str">
        <f t="shared" ref="YX67" si="16364">"5." &amp; YZ$1&amp; ".7."</f>
        <v>5.225.7.</v>
      </c>
      <c r="YY67" s="57" t="s">
        <v>23</v>
      </c>
      <c r="YZ67" s="58"/>
      <c r="ZA67" s="7" t="str">
        <f t="shared" ref="ZA67" si="16365">"5." &amp; ZC$1&amp; ".7."</f>
        <v>5.226.7.</v>
      </c>
      <c r="ZB67" s="57" t="s">
        <v>23</v>
      </c>
      <c r="ZC67" s="58"/>
      <c r="ZD67" s="7" t="str">
        <f t="shared" ref="ZD67" si="16366">"5." &amp; ZF$1&amp; ".7."</f>
        <v>5.227.7.</v>
      </c>
      <c r="ZE67" s="57" t="s">
        <v>23</v>
      </c>
      <c r="ZF67" s="58"/>
      <c r="ZG67" s="7" t="str">
        <f t="shared" ref="ZG67" si="16367">"5." &amp; ZI$1&amp; ".7."</f>
        <v>5.228.7.</v>
      </c>
      <c r="ZH67" s="57" t="s">
        <v>23</v>
      </c>
      <c r="ZI67" s="58"/>
      <c r="ZJ67" s="7" t="str">
        <f t="shared" ref="ZJ67" si="16368">"5." &amp; ZL$1&amp; ".7."</f>
        <v>5.229.7.</v>
      </c>
      <c r="ZK67" s="57" t="s">
        <v>23</v>
      </c>
      <c r="ZL67" s="58"/>
      <c r="ZM67" s="7" t="str">
        <f t="shared" ref="ZM67" si="16369">"5." &amp; ZO$1&amp; ".7."</f>
        <v>5.230.7.</v>
      </c>
      <c r="ZN67" s="57" t="s">
        <v>23</v>
      </c>
      <c r="ZO67" s="58"/>
      <c r="ZP67" s="7" t="str">
        <f t="shared" ref="ZP67" si="16370">"5." &amp; ZR$1&amp; ".7."</f>
        <v>5.231.7.</v>
      </c>
      <c r="ZQ67" s="57" t="s">
        <v>23</v>
      </c>
      <c r="ZR67" s="58"/>
      <c r="ZS67" s="7" t="str">
        <f t="shared" ref="ZS67" si="16371">"5." &amp; ZU$1&amp; ".7."</f>
        <v>5.232.7.</v>
      </c>
      <c r="ZT67" s="57" t="s">
        <v>23</v>
      </c>
      <c r="ZU67" s="58"/>
      <c r="ZV67" s="7" t="str">
        <f t="shared" ref="ZV67" si="16372">"5." &amp; ZX$1&amp; ".7."</f>
        <v>5.233.7.</v>
      </c>
      <c r="ZW67" s="57" t="s">
        <v>23</v>
      </c>
      <c r="ZX67" s="58"/>
      <c r="ZY67" s="7" t="str">
        <f t="shared" ref="ZY67" si="16373">"5." &amp; AAA$1&amp; ".7."</f>
        <v>5.234.7.</v>
      </c>
      <c r="ZZ67" s="57" t="s">
        <v>23</v>
      </c>
      <c r="AAA67" s="58"/>
      <c r="AAB67" s="7" t="str">
        <f t="shared" ref="AAB67" si="16374">"5." &amp; AAD$1&amp; ".7."</f>
        <v>5.235.7.</v>
      </c>
      <c r="AAC67" s="57" t="s">
        <v>23</v>
      </c>
      <c r="AAD67" s="58"/>
      <c r="AAE67" s="7" t="str">
        <f t="shared" ref="AAE67" si="16375">"5." &amp; AAG$1&amp; ".7."</f>
        <v>5.236.7.</v>
      </c>
      <c r="AAF67" s="57" t="s">
        <v>23</v>
      </c>
      <c r="AAG67" s="58"/>
      <c r="AAH67" s="7" t="str">
        <f t="shared" ref="AAH67" si="16376">"5." &amp; AAJ$1&amp; ".7."</f>
        <v>5.237.7.</v>
      </c>
      <c r="AAI67" s="57" t="s">
        <v>23</v>
      </c>
      <c r="AAJ67" s="58"/>
      <c r="AAK67" s="7" t="str">
        <f t="shared" ref="AAK67" si="16377">"5." &amp; AAM$1&amp; ".7."</f>
        <v>5.238.7.</v>
      </c>
      <c r="AAL67" s="57" t="s">
        <v>23</v>
      </c>
      <c r="AAM67" s="58"/>
      <c r="AAN67" s="7" t="str">
        <f t="shared" ref="AAN67" si="16378">"5." &amp; AAP$1&amp; ".7."</f>
        <v>5.239.7.</v>
      </c>
      <c r="AAO67" s="57" t="s">
        <v>23</v>
      </c>
      <c r="AAP67" s="58"/>
      <c r="AAQ67" s="7" t="str">
        <f t="shared" ref="AAQ67" si="16379">"5." &amp; AAS$1&amp; ".7."</f>
        <v>5.240.7.</v>
      </c>
      <c r="AAR67" s="57" t="s">
        <v>23</v>
      </c>
      <c r="AAS67" s="58"/>
      <c r="AAT67" s="7" t="str">
        <f t="shared" ref="AAT67" si="16380">"5." &amp; AAV$1&amp; ".7."</f>
        <v>5.241.7.</v>
      </c>
      <c r="AAU67" s="57" t="s">
        <v>23</v>
      </c>
      <c r="AAV67" s="58"/>
      <c r="AAW67" s="7" t="str">
        <f t="shared" ref="AAW67" si="16381">"5." &amp; AAY$1&amp; ".7."</f>
        <v>5.242.7.</v>
      </c>
      <c r="AAX67" s="57" t="s">
        <v>23</v>
      </c>
      <c r="AAY67" s="58"/>
      <c r="AAZ67" s="7" t="str">
        <f t="shared" ref="AAZ67" si="16382">"5." &amp; ABB$1&amp; ".7."</f>
        <v>5.243.7.</v>
      </c>
      <c r="ABA67" s="57" t="s">
        <v>23</v>
      </c>
      <c r="ABB67" s="58"/>
      <c r="ABC67" s="7" t="str">
        <f t="shared" ref="ABC67" si="16383">"5." &amp; ABE$1&amp; ".7."</f>
        <v>5.244.7.</v>
      </c>
      <c r="ABD67" s="57" t="s">
        <v>23</v>
      </c>
      <c r="ABE67" s="58"/>
      <c r="ABF67" s="7" t="str">
        <f t="shared" ref="ABF67" si="16384">"5." &amp; ABH$1&amp; ".7."</f>
        <v>5.245.7.</v>
      </c>
      <c r="ABG67" s="57" t="s">
        <v>23</v>
      </c>
      <c r="ABH67" s="58"/>
      <c r="ABI67" s="7" t="str">
        <f t="shared" ref="ABI67" si="16385">"5." &amp; ABK$1&amp; ".7."</f>
        <v>5.246.7.</v>
      </c>
      <c r="ABJ67" s="57" t="s">
        <v>23</v>
      </c>
      <c r="ABK67" s="58"/>
      <c r="ABL67" s="7" t="str">
        <f t="shared" ref="ABL67" si="16386">"5." &amp; ABN$1&amp; ".7."</f>
        <v>5.247.7.</v>
      </c>
      <c r="ABM67" s="57" t="s">
        <v>23</v>
      </c>
      <c r="ABN67" s="58"/>
      <c r="ABO67" s="7" t="str">
        <f t="shared" ref="ABO67" si="16387">"5." &amp; ABQ$1&amp; ".7."</f>
        <v>5.248.7.</v>
      </c>
      <c r="ABP67" s="57" t="s">
        <v>23</v>
      </c>
      <c r="ABQ67" s="58"/>
      <c r="ABR67" s="7" t="str">
        <f t="shared" ref="ABR67" si="16388">"5." &amp; ABT$1&amp; ".7."</f>
        <v>5.249.7.</v>
      </c>
      <c r="ABS67" s="57" t="s">
        <v>23</v>
      </c>
      <c r="ABT67" s="58"/>
      <c r="ABU67" s="7" t="str">
        <f t="shared" ref="ABU67" si="16389">"5." &amp; ABW$1&amp; ".7."</f>
        <v>5.250.7.</v>
      </c>
      <c r="ABV67" s="57" t="s">
        <v>23</v>
      </c>
      <c r="ABW67" s="58"/>
      <c r="ABX67" s="7" t="str">
        <f t="shared" ref="ABX67" si="16390">"5." &amp; ABZ$1&amp; ".7."</f>
        <v>5.251.7.</v>
      </c>
      <c r="ABY67" s="57" t="s">
        <v>23</v>
      </c>
      <c r="ABZ67" s="58"/>
      <c r="ACA67" s="7" t="str">
        <f t="shared" ref="ACA67" si="16391">"5." &amp; ACC$1&amp; ".7."</f>
        <v>5.252.7.</v>
      </c>
      <c r="ACB67" s="57" t="s">
        <v>23</v>
      </c>
      <c r="ACC67" s="58"/>
      <c r="ACD67" s="7" t="str">
        <f t="shared" ref="ACD67" si="16392">"5." &amp; ACF$1&amp; ".7."</f>
        <v>5.253.7.</v>
      </c>
      <c r="ACE67" s="57" t="s">
        <v>23</v>
      </c>
      <c r="ACF67" s="58"/>
      <c r="ACG67" s="7" t="str">
        <f t="shared" ref="ACG67" si="16393">"5." &amp; ACI$1&amp; ".7."</f>
        <v>5.254.7.</v>
      </c>
      <c r="ACH67" s="57" t="s">
        <v>23</v>
      </c>
      <c r="ACI67" s="58"/>
      <c r="ACJ67" s="7" t="str">
        <f t="shared" ref="ACJ67" si="16394">"5." &amp; ACL$1&amp; ".7."</f>
        <v>5.255.7.</v>
      </c>
      <c r="ACK67" s="57" t="s">
        <v>23</v>
      </c>
      <c r="ACL67" s="58"/>
      <c r="ACM67" s="7" t="str">
        <f t="shared" ref="ACM67" si="16395">"5." &amp; ACO$1&amp; ".7."</f>
        <v>5.256.7.</v>
      </c>
      <c r="ACN67" s="57" t="s">
        <v>23</v>
      </c>
      <c r="ACO67" s="58"/>
      <c r="ACP67" s="7" t="str">
        <f t="shared" ref="ACP67" si="16396">"5." &amp; ACR$1&amp; ".7."</f>
        <v>5.257.7.</v>
      </c>
      <c r="ACQ67" s="57" t="s">
        <v>23</v>
      </c>
      <c r="ACR67" s="58"/>
      <c r="ACS67" s="7" t="str">
        <f t="shared" ref="ACS67" si="16397">"5." &amp; ACU$1&amp; ".7."</f>
        <v>5.258.7.</v>
      </c>
      <c r="ACT67" s="57" t="s">
        <v>23</v>
      </c>
      <c r="ACU67" s="58"/>
      <c r="ACV67" s="7" t="str">
        <f t="shared" ref="ACV67" si="16398">"5." &amp; ACX$1&amp; ".7."</f>
        <v>5.259.7.</v>
      </c>
      <c r="ACW67" s="57" t="s">
        <v>23</v>
      </c>
      <c r="ACX67" s="58"/>
      <c r="ACY67" s="7" t="str">
        <f t="shared" ref="ACY67" si="16399">"5." &amp; ADA$1&amp; ".7."</f>
        <v>5.260.7.</v>
      </c>
      <c r="ACZ67" s="57" t="s">
        <v>23</v>
      </c>
      <c r="ADA67" s="58"/>
      <c r="ADB67" s="7" t="str">
        <f t="shared" ref="ADB67" si="16400">"5." &amp; ADD$1&amp; ".7."</f>
        <v>5.261.7.</v>
      </c>
      <c r="ADC67" s="57" t="s">
        <v>23</v>
      </c>
      <c r="ADD67" s="58"/>
      <c r="ADE67" s="7" t="str">
        <f t="shared" ref="ADE67" si="16401">"5." &amp; ADG$1&amp; ".7."</f>
        <v>5.262.7.</v>
      </c>
      <c r="ADF67" s="57" t="s">
        <v>23</v>
      </c>
      <c r="ADG67" s="58"/>
      <c r="ADH67" s="7" t="str">
        <f t="shared" ref="ADH67" si="16402">"5." &amp; ADJ$1&amp; ".7."</f>
        <v>5.263.7.</v>
      </c>
      <c r="ADI67" s="57" t="s">
        <v>23</v>
      </c>
      <c r="ADJ67" s="58"/>
      <c r="ADK67" s="7" t="str">
        <f t="shared" ref="ADK67" si="16403">"5." &amp; ADM$1&amp; ".7."</f>
        <v>5.264.7.</v>
      </c>
      <c r="ADL67" s="57" t="s">
        <v>23</v>
      </c>
      <c r="ADM67" s="58"/>
      <c r="ADN67" s="7" t="str">
        <f t="shared" ref="ADN67" si="16404">"5." &amp; ADP$1&amp; ".7."</f>
        <v>5.265.7.</v>
      </c>
      <c r="ADO67" s="57" t="s">
        <v>23</v>
      </c>
      <c r="ADP67" s="58"/>
      <c r="ADQ67" s="7" t="str">
        <f t="shared" ref="ADQ67" si="16405">"5." &amp; ADS$1&amp; ".7."</f>
        <v>5.266.7.</v>
      </c>
      <c r="ADR67" s="57" t="s">
        <v>23</v>
      </c>
      <c r="ADS67" s="58"/>
      <c r="ADT67" s="7" t="str">
        <f t="shared" ref="ADT67" si="16406">"5." &amp; ADV$1&amp; ".7."</f>
        <v>5.267.7.</v>
      </c>
      <c r="ADU67" s="57" t="s">
        <v>23</v>
      </c>
      <c r="ADV67" s="58"/>
      <c r="ADW67" s="7" t="str">
        <f t="shared" ref="ADW67" si="16407">"5." &amp; ADY$1&amp; ".7."</f>
        <v>5.268.7.</v>
      </c>
      <c r="ADX67" s="57" t="s">
        <v>23</v>
      </c>
      <c r="ADY67" s="58"/>
      <c r="ADZ67" s="7" t="str">
        <f t="shared" ref="ADZ67" si="16408">"5." &amp; AEB$1&amp; ".7."</f>
        <v>5.269.7.</v>
      </c>
      <c r="AEA67" s="57" t="s">
        <v>23</v>
      </c>
      <c r="AEB67" s="58"/>
      <c r="AEC67" s="7" t="str">
        <f t="shared" ref="AEC67" si="16409">"5." &amp; AEE$1&amp; ".7."</f>
        <v>5.270.7.</v>
      </c>
      <c r="AED67" s="57" t="s">
        <v>23</v>
      </c>
      <c r="AEE67" s="58"/>
      <c r="AEF67" s="7" t="str">
        <f t="shared" ref="AEF67" si="16410">"5." &amp; AEH$1&amp; ".7."</f>
        <v>5.271.7.</v>
      </c>
      <c r="AEG67" s="57" t="s">
        <v>23</v>
      </c>
      <c r="AEH67" s="58"/>
      <c r="AEI67" s="7" t="str">
        <f t="shared" ref="AEI67" si="16411">"5." &amp; AEK$1&amp; ".7."</f>
        <v>5.272.7.</v>
      </c>
      <c r="AEJ67" s="57" t="s">
        <v>23</v>
      </c>
      <c r="AEK67" s="58"/>
      <c r="AEL67" s="7" t="str">
        <f t="shared" ref="AEL67" si="16412">"5." &amp; AEN$1&amp; ".7."</f>
        <v>5.273.7.</v>
      </c>
      <c r="AEM67" s="57" t="s">
        <v>23</v>
      </c>
      <c r="AEN67" s="58"/>
      <c r="AEO67" s="7" t="str">
        <f t="shared" ref="AEO67" si="16413">"5." &amp; AEQ$1&amp; ".7."</f>
        <v>5.274.7.</v>
      </c>
      <c r="AEP67" s="57" t="s">
        <v>23</v>
      </c>
      <c r="AEQ67" s="58"/>
      <c r="AER67" s="7" t="str">
        <f t="shared" ref="AER67" si="16414">"5." &amp; AET$1&amp; ".7."</f>
        <v>5.275.7.</v>
      </c>
      <c r="AES67" s="57" t="s">
        <v>23</v>
      </c>
      <c r="AET67" s="58"/>
      <c r="AEU67" s="7" t="str">
        <f t="shared" ref="AEU67" si="16415">"5." &amp; AEW$1&amp; ".7."</f>
        <v>5.276.7.</v>
      </c>
      <c r="AEV67" s="57" t="s">
        <v>23</v>
      </c>
      <c r="AEW67" s="58"/>
      <c r="AEX67" s="7" t="str">
        <f t="shared" ref="AEX67" si="16416">"5." &amp; AEZ$1&amp; ".7."</f>
        <v>5.277.7.</v>
      </c>
      <c r="AEY67" s="57" t="s">
        <v>23</v>
      </c>
      <c r="AEZ67" s="58"/>
      <c r="AFA67" s="7" t="str">
        <f t="shared" ref="AFA67" si="16417">"5." &amp; AFC$1&amp; ".7."</f>
        <v>5.278.7.</v>
      </c>
      <c r="AFB67" s="57" t="s">
        <v>23</v>
      </c>
      <c r="AFC67" s="58"/>
      <c r="AFD67" s="7" t="str">
        <f t="shared" ref="AFD67" si="16418">"5." &amp; AFF$1&amp; ".7."</f>
        <v>5.279.7.</v>
      </c>
      <c r="AFE67" s="57" t="s">
        <v>23</v>
      </c>
      <c r="AFF67" s="58"/>
      <c r="AFG67" s="7" t="str">
        <f t="shared" ref="AFG67" si="16419">"5." &amp; AFI$1&amp; ".7."</f>
        <v>5.280.7.</v>
      </c>
      <c r="AFH67" s="57" t="s">
        <v>23</v>
      </c>
      <c r="AFI67" s="58"/>
      <c r="AFJ67" s="7" t="str">
        <f t="shared" ref="AFJ67" si="16420">"5." &amp; AFL$1&amp; ".7."</f>
        <v>5.281.7.</v>
      </c>
      <c r="AFK67" s="57" t="s">
        <v>23</v>
      </c>
      <c r="AFL67" s="58"/>
      <c r="AFM67" s="7" t="str">
        <f t="shared" ref="AFM67" si="16421">"5." &amp; AFO$1&amp; ".7."</f>
        <v>5.282.7.</v>
      </c>
      <c r="AFN67" s="57" t="s">
        <v>23</v>
      </c>
      <c r="AFO67" s="58"/>
      <c r="AFP67" s="7" t="str">
        <f t="shared" ref="AFP67" si="16422">"5." &amp; AFR$1&amp; ".7."</f>
        <v>5.283.7.</v>
      </c>
      <c r="AFQ67" s="57" t="s">
        <v>23</v>
      </c>
      <c r="AFR67" s="58"/>
      <c r="AFS67" s="7" t="str">
        <f t="shared" ref="AFS67" si="16423">"5." &amp; AFU$1&amp; ".7."</f>
        <v>5.284.7.</v>
      </c>
      <c r="AFT67" s="57" t="s">
        <v>23</v>
      </c>
      <c r="AFU67" s="58"/>
      <c r="AFV67" s="7" t="str">
        <f t="shared" ref="AFV67" si="16424">"5." &amp; AFX$1&amp; ".7."</f>
        <v>5.285.7.</v>
      </c>
      <c r="AFW67" s="57" t="s">
        <v>23</v>
      </c>
      <c r="AFX67" s="58"/>
      <c r="AFY67" s="7" t="str">
        <f t="shared" ref="AFY67" si="16425">"5." &amp; AGA$1&amp; ".7."</f>
        <v>5.286.7.</v>
      </c>
      <c r="AFZ67" s="57" t="s">
        <v>23</v>
      </c>
      <c r="AGA67" s="58"/>
      <c r="AGB67" s="7" t="str">
        <f t="shared" ref="AGB67" si="16426">"5." &amp; AGD$1&amp; ".7."</f>
        <v>5.287.7.</v>
      </c>
      <c r="AGC67" s="57" t="s">
        <v>23</v>
      </c>
      <c r="AGD67" s="58"/>
      <c r="AGE67" s="7" t="str">
        <f t="shared" ref="AGE67" si="16427">"5." &amp; AGG$1&amp; ".7."</f>
        <v>5.288.7.</v>
      </c>
      <c r="AGF67" s="57" t="s">
        <v>23</v>
      </c>
      <c r="AGG67" s="58"/>
      <c r="AGH67" s="7" t="str">
        <f t="shared" ref="AGH67" si="16428">"5." &amp; AGJ$1&amp; ".7."</f>
        <v>5.289.7.</v>
      </c>
      <c r="AGI67" s="57" t="s">
        <v>23</v>
      </c>
      <c r="AGJ67" s="58"/>
      <c r="AGK67" s="7" t="str">
        <f t="shared" ref="AGK67" si="16429">"5." &amp; AGM$1&amp; ".7."</f>
        <v>5.290.7.</v>
      </c>
      <c r="AGL67" s="57" t="s">
        <v>23</v>
      </c>
      <c r="AGM67" s="58"/>
      <c r="AGN67" s="7" t="str">
        <f t="shared" ref="AGN67" si="16430">"5." &amp; AGP$1&amp; ".7."</f>
        <v>5.291.7.</v>
      </c>
      <c r="AGO67" s="57" t="s">
        <v>23</v>
      </c>
      <c r="AGP67" s="58"/>
      <c r="AGQ67" s="7" t="str">
        <f t="shared" ref="AGQ67" si="16431">"5." &amp; AGS$1&amp; ".7."</f>
        <v>5.292.7.</v>
      </c>
      <c r="AGR67" s="57" t="s">
        <v>23</v>
      </c>
      <c r="AGS67" s="58"/>
      <c r="AGT67" s="7" t="str">
        <f t="shared" ref="AGT67" si="16432">"5." &amp; AGV$1&amp; ".7."</f>
        <v>5.293.7.</v>
      </c>
      <c r="AGU67" s="57" t="s">
        <v>23</v>
      </c>
      <c r="AGV67" s="58"/>
      <c r="AGW67" s="7" t="str">
        <f t="shared" ref="AGW67" si="16433">"5." &amp; AGY$1&amp; ".7."</f>
        <v>5.294.7.</v>
      </c>
      <c r="AGX67" s="57" t="s">
        <v>23</v>
      </c>
      <c r="AGY67" s="58"/>
      <c r="AGZ67" s="7" t="str">
        <f t="shared" ref="AGZ67" si="16434">"5." &amp; AHB$1&amp; ".7."</f>
        <v>5.295.7.</v>
      </c>
      <c r="AHA67" s="57" t="s">
        <v>23</v>
      </c>
      <c r="AHB67" s="58"/>
      <c r="AHC67" s="7" t="str">
        <f t="shared" ref="AHC67" si="16435">"5." &amp; AHE$1&amp; ".7."</f>
        <v>5.296.7.</v>
      </c>
      <c r="AHD67" s="57" t="s">
        <v>23</v>
      </c>
      <c r="AHE67" s="58"/>
      <c r="AHF67" s="7" t="str">
        <f t="shared" ref="AHF67" si="16436">"5." &amp; AHH$1&amp; ".7."</f>
        <v>5.297.7.</v>
      </c>
      <c r="AHG67" s="57" t="s">
        <v>23</v>
      </c>
      <c r="AHH67" s="58"/>
      <c r="AHI67" s="7" t="str">
        <f t="shared" ref="AHI67" si="16437">"5." &amp; AHK$1&amp; ".7."</f>
        <v>5.298.7.</v>
      </c>
      <c r="AHJ67" s="57" t="s">
        <v>23</v>
      </c>
      <c r="AHK67" s="58"/>
      <c r="AHL67" s="7" t="str">
        <f t="shared" ref="AHL67" si="16438">"5." &amp; AHN$1&amp; ".7."</f>
        <v>5.299.7.</v>
      </c>
      <c r="AHM67" s="57" t="s">
        <v>23</v>
      </c>
      <c r="AHN67" s="58"/>
      <c r="AHO67" s="7" t="str">
        <f t="shared" ref="AHO67" si="16439">"5." &amp; AHQ$1&amp; ".7."</f>
        <v>5.300.7.</v>
      </c>
      <c r="AHP67" s="57" t="s">
        <v>23</v>
      </c>
      <c r="AHQ67" s="58"/>
      <c r="AHR67" s="7" t="str">
        <f t="shared" ref="AHR67" si="16440">"5." &amp; AHT$1&amp; ".7."</f>
        <v>5.301.7.</v>
      </c>
      <c r="AHS67" s="57" t="s">
        <v>23</v>
      </c>
      <c r="AHT67" s="58"/>
      <c r="AHU67" s="7" t="str">
        <f t="shared" ref="AHU67" si="16441">"5." &amp; AHW$1&amp; ".7."</f>
        <v>5.302.7.</v>
      </c>
      <c r="AHV67" s="57" t="s">
        <v>23</v>
      </c>
      <c r="AHW67" s="58"/>
      <c r="AHX67" s="7" t="str">
        <f t="shared" ref="AHX67" si="16442">"5." &amp; AHZ$1&amp; ".7."</f>
        <v>5.303.7.</v>
      </c>
      <c r="AHY67" s="57" t="s">
        <v>23</v>
      </c>
      <c r="AHZ67" s="58"/>
      <c r="AIA67" s="7" t="str">
        <f t="shared" ref="AIA67" si="16443">"5." &amp; AIC$1&amp; ".7."</f>
        <v>5.304.7.</v>
      </c>
      <c r="AIB67" s="57" t="s">
        <v>23</v>
      </c>
      <c r="AIC67" s="58"/>
      <c r="AID67" s="7" t="str">
        <f t="shared" ref="AID67" si="16444">"5." &amp; AIF$1&amp; ".7."</f>
        <v>5.305.7.</v>
      </c>
      <c r="AIE67" s="57" t="s">
        <v>23</v>
      </c>
      <c r="AIF67" s="58"/>
      <c r="AIG67" s="7" t="str">
        <f t="shared" ref="AIG67" si="16445">"5." &amp; AII$1&amp; ".7."</f>
        <v>5.306.7.</v>
      </c>
      <c r="AIH67" s="57" t="s">
        <v>23</v>
      </c>
      <c r="AII67" s="58"/>
      <c r="AIJ67" s="7" t="str">
        <f t="shared" ref="AIJ67" si="16446">"5." &amp; AIL$1&amp; ".7."</f>
        <v>5.307.7.</v>
      </c>
      <c r="AIK67" s="57" t="s">
        <v>23</v>
      </c>
      <c r="AIL67" s="58"/>
      <c r="AIM67" s="7" t="str">
        <f t="shared" ref="AIM67" si="16447">"5." &amp; AIO$1&amp; ".7."</f>
        <v>5.308.7.</v>
      </c>
      <c r="AIN67" s="57" t="s">
        <v>23</v>
      </c>
      <c r="AIO67" s="58"/>
      <c r="AIP67" s="7" t="str">
        <f t="shared" ref="AIP67" si="16448">"5." &amp; AIR$1&amp; ".7."</f>
        <v>5.309.7.</v>
      </c>
      <c r="AIQ67" s="57" t="s">
        <v>23</v>
      </c>
      <c r="AIR67" s="58"/>
      <c r="AIS67" s="7" t="str">
        <f t="shared" ref="AIS67" si="16449">"5." &amp; AIU$1&amp; ".7."</f>
        <v>5.310.7.</v>
      </c>
      <c r="AIT67" s="57" t="s">
        <v>23</v>
      </c>
      <c r="AIU67" s="58"/>
      <c r="AIV67" s="7" t="str">
        <f t="shared" ref="AIV67" si="16450">"5." &amp; AIX$1&amp; ".7."</f>
        <v>5.311.7.</v>
      </c>
      <c r="AIW67" s="57" t="s">
        <v>23</v>
      </c>
      <c r="AIX67" s="58"/>
      <c r="AIY67" s="7" t="str">
        <f t="shared" ref="AIY67" si="16451">"5." &amp; AJA$1&amp; ".7."</f>
        <v>5.312.7.</v>
      </c>
      <c r="AIZ67" s="57" t="s">
        <v>23</v>
      </c>
      <c r="AJA67" s="58"/>
      <c r="AJB67" s="7" t="str">
        <f t="shared" ref="AJB67" si="16452">"5." &amp; AJD$1&amp; ".7."</f>
        <v>5.313.7.</v>
      </c>
      <c r="AJC67" s="57" t="s">
        <v>23</v>
      </c>
      <c r="AJD67" s="58"/>
      <c r="AJE67" s="7" t="str">
        <f t="shared" ref="AJE67" si="16453">"5." &amp; AJG$1&amp; ".7."</f>
        <v>5.314.7.</v>
      </c>
      <c r="AJF67" s="57" t="s">
        <v>23</v>
      </c>
      <c r="AJG67" s="58"/>
      <c r="AJH67" s="7" t="str">
        <f t="shared" ref="AJH67" si="16454">"5." &amp; AJJ$1&amp; ".7."</f>
        <v>5.315.7.</v>
      </c>
      <c r="AJI67" s="57" t="s">
        <v>23</v>
      </c>
      <c r="AJJ67" s="58"/>
      <c r="AJK67" s="7" t="str">
        <f t="shared" ref="AJK67" si="16455">"5." &amp; AJM$1&amp; ".7."</f>
        <v>5.316.7.</v>
      </c>
      <c r="AJL67" s="57" t="s">
        <v>23</v>
      </c>
      <c r="AJM67" s="58"/>
      <c r="AJN67" s="7" t="str">
        <f t="shared" ref="AJN67" si="16456">"5." &amp; AJP$1&amp; ".7."</f>
        <v>5.317.7.</v>
      </c>
      <c r="AJO67" s="57" t="s">
        <v>23</v>
      </c>
      <c r="AJP67" s="58"/>
      <c r="AJQ67" s="7" t="str">
        <f t="shared" ref="AJQ67" si="16457">"5." &amp; AJS$1&amp; ".7."</f>
        <v>5.318.7.</v>
      </c>
      <c r="AJR67" s="57" t="s">
        <v>23</v>
      </c>
      <c r="AJS67" s="58"/>
      <c r="AJT67" s="7" t="str">
        <f t="shared" ref="AJT67" si="16458">"5." &amp; AJV$1&amp; ".7."</f>
        <v>5.319.7.</v>
      </c>
      <c r="AJU67" s="57" t="s">
        <v>23</v>
      </c>
      <c r="AJV67" s="58"/>
      <c r="AJW67" s="7" t="str">
        <f t="shared" ref="AJW67" si="16459">"5." &amp; AJY$1&amp; ".7."</f>
        <v>5.320.7.</v>
      </c>
      <c r="AJX67" s="57" t="s">
        <v>23</v>
      </c>
      <c r="AJY67" s="58"/>
      <c r="AJZ67" s="7" t="str">
        <f t="shared" ref="AJZ67" si="16460">"5." &amp; AKB$1&amp; ".7."</f>
        <v>5.321.7.</v>
      </c>
      <c r="AKA67" s="57" t="s">
        <v>23</v>
      </c>
      <c r="AKB67" s="58"/>
      <c r="AKC67" s="7" t="str">
        <f t="shared" ref="AKC67" si="16461">"5." &amp; AKE$1&amp; ".7."</f>
        <v>5.322.7.</v>
      </c>
      <c r="AKD67" s="57" t="s">
        <v>23</v>
      </c>
      <c r="AKE67" s="58"/>
      <c r="AKF67" s="7" t="str">
        <f t="shared" ref="AKF67" si="16462">"5." &amp; AKH$1&amp; ".7."</f>
        <v>5.323.7.</v>
      </c>
      <c r="AKG67" s="57" t="s">
        <v>23</v>
      </c>
      <c r="AKH67" s="58"/>
      <c r="AKI67" s="7" t="str">
        <f t="shared" ref="AKI67" si="16463">"5." &amp; AKK$1&amp; ".7."</f>
        <v>5.324.7.</v>
      </c>
      <c r="AKJ67" s="57" t="s">
        <v>23</v>
      </c>
      <c r="AKK67" s="58"/>
      <c r="AKL67" s="7" t="str">
        <f t="shared" ref="AKL67" si="16464">"5." &amp; AKN$1&amp; ".7."</f>
        <v>5.325.7.</v>
      </c>
      <c r="AKM67" s="57" t="s">
        <v>23</v>
      </c>
      <c r="AKN67" s="58"/>
      <c r="AKO67" s="7" t="str">
        <f t="shared" ref="AKO67" si="16465">"5." &amp; AKQ$1&amp; ".7."</f>
        <v>5.326.7.</v>
      </c>
      <c r="AKP67" s="57" t="s">
        <v>23</v>
      </c>
      <c r="AKQ67" s="58"/>
      <c r="AKR67" s="7" t="str">
        <f t="shared" ref="AKR67" si="16466">"5." &amp; AKT$1&amp; ".7."</f>
        <v>5.327.7.</v>
      </c>
      <c r="AKS67" s="57" t="s">
        <v>23</v>
      </c>
      <c r="AKT67" s="58"/>
      <c r="AKU67" s="7" t="str">
        <f t="shared" ref="AKU67" si="16467">"5." &amp; AKW$1&amp; ".7."</f>
        <v>5.328.7.</v>
      </c>
      <c r="AKV67" s="57" t="s">
        <v>23</v>
      </c>
      <c r="AKW67" s="58"/>
      <c r="AKX67" s="7" t="str">
        <f t="shared" ref="AKX67" si="16468">"5." &amp; AKZ$1&amp; ".7."</f>
        <v>5.329.7.</v>
      </c>
      <c r="AKY67" s="57" t="s">
        <v>23</v>
      </c>
      <c r="AKZ67" s="58"/>
      <c r="ALA67" s="7" t="str">
        <f t="shared" ref="ALA67" si="16469">"5." &amp; ALC$1&amp; ".7."</f>
        <v>5.330.7.</v>
      </c>
      <c r="ALB67" s="57" t="s">
        <v>23</v>
      </c>
      <c r="ALC67" s="58"/>
      <c r="ALD67" s="7" t="str">
        <f t="shared" ref="ALD67" si="16470">"5." &amp; ALF$1&amp; ".7."</f>
        <v>5.331.7.</v>
      </c>
      <c r="ALE67" s="57" t="s">
        <v>23</v>
      </c>
      <c r="ALF67" s="58"/>
      <c r="ALG67" s="7" t="str">
        <f t="shared" ref="ALG67" si="16471">"5." &amp; ALI$1&amp; ".7."</f>
        <v>5.332.7.</v>
      </c>
      <c r="ALH67" s="57" t="s">
        <v>23</v>
      </c>
      <c r="ALI67" s="58"/>
      <c r="ALJ67" s="7" t="str">
        <f t="shared" ref="ALJ67" si="16472">"5." &amp; ALL$1&amp; ".7."</f>
        <v>5.333.7.</v>
      </c>
      <c r="ALK67" s="57" t="s">
        <v>23</v>
      </c>
      <c r="ALL67" s="58"/>
      <c r="ALM67" s="7" t="str">
        <f t="shared" ref="ALM67" si="16473">"5." &amp; ALO$1&amp; ".7."</f>
        <v>5.334.7.</v>
      </c>
      <c r="ALN67" s="57" t="s">
        <v>23</v>
      </c>
      <c r="ALO67" s="58"/>
      <c r="ALP67" s="7" t="str">
        <f t="shared" ref="ALP67" si="16474">"5." &amp; ALR$1&amp; ".7."</f>
        <v>5.335.7.</v>
      </c>
      <c r="ALQ67" s="57" t="s">
        <v>23</v>
      </c>
      <c r="ALR67" s="58"/>
      <c r="ALS67" s="7" t="str">
        <f t="shared" ref="ALS67" si="16475">"5." &amp; ALU$1&amp; ".7."</f>
        <v>5.336.7.</v>
      </c>
      <c r="ALT67" s="57" t="s">
        <v>23</v>
      </c>
      <c r="ALU67" s="58"/>
      <c r="ALV67" s="7" t="str">
        <f t="shared" ref="ALV67" si="16476">"5." &amp; ALX$1&amp; ".7."</f>
        <v>5.337.7.</v>
      </c>
      <c r="ALW67" s="57" t="s">
        <v>23</v>
      </c>
      <c r="ALX67" s="58"/>
      <c r="ALY67" s="7" t="str">
        <f t="shared" ref="ALY67" si="16477">"5." &amp; AMA$1&amp; ".7."</f>
        <v>5.338.7.</v>
      </c>
      <c r="ALZ67" s="57" t="s">
        <v>23</v>
      </c>
      <c r="AMA67" s="58"/>
      <c r="AMB67" s="7" t="str">
        <f t="shared" ref="AMB67" si="16478">"5." &amp; AMD$1&amp; ".7."</f>
        <v>5.339.7.</v>
      </c>
      <c r="AMC67" s="57" t="s">
        <v>23</v>
      </c>
      <c r="AMD67" s="58"/>
      <c r="AME67" s="7" t="str">
        <f t="shared" ref="AME67" si="16479">"5." &amp; AMG$1&amp; ".7."</f>
        <v>5.340.7.</v>
      </c>
      <c r="AMF67" s="57" t="s">
        <v>23</v>
      </c>
      <c r="AMG67" s="58"/>
      <c r="AMH67" s="7" t="str">
        <f t="shared" ref="AMH67" si="16480">"5." &amp; AMJ$1&amp; ".7."</f>
        <v>5.341.7.</v>
      </c>
      <c r="AMI67" s="57" t="s">
        <v>23</v>
      </c>
      <c r="AMJ67" s="58"/>
      <c r="AMK67" s="7" t="str">
        <f t="shared" ref="AMK67" si="16481">"5." &amp; AMM$1&amp; ".7."</f>
        <v>5.342.7.</v>
      </c>
      <c r="AML67" s="57" t="s">
        <v>23</v>
      </c>
      <c r="AMM67" s="58"/>
      <c r="AMN67" s="7" t="str">
        <f t="shared" ref="AMN67" si="16482">"5." &amp; AMP$1&amp; ".7."</f>
        <v>5.343.7.</v>
      </c>
      <c r="AMO67" s="57" t="s">
        <v>23</v>
      </c>
      <c r="AMP67" s="58"/>
      <c r="AMQ67" s="7" t="str">
        <f t="shared" ref="AMQ67" si="16483">"5." &amp; AMS$1&amp; ".7."</f>
        <v>5.344.7.</v>
      </c>
      <c r="AMR67" s="57" t="s">
        <v>23</v>
      </c>
      <c r="AMS67" s="58"/>
      <c r="AMT67" s="7" t="str">
        <f t="shared" ref="AMT67" si="16484">"5." &amp; AMV$1&amp; ".7."</f>
        <v>5.345.7.</v>
      </c>
      <c r="AMU67" s="57" t="s">
        <v>23</v>
      </c>
      <c r="AMV67" s="58"/>
      <c r="AMW67" s="7" t="str">
        <f t="shared" ref="AMW67" si="16485">"5." &amp; AMY$1&amp; ".7."</f>
        <v>5.346.7.</v>
      </c>
      <c r="AMX67" s="57" t="s">
        <v>23</v>
      </c>
      <c r="AMY67" s="58"/>
      <c r="AMZ67" s="7" t="str">
        <f t="shared" ref="AMZ67" si="16486">"5." &amp; ANB$1&amp; ".7."</f>
        <v>5.347.7.</v>
      </c>
      <c r="ANA67" s="57" t="s">
        <v>23</v>
      </c>
      <c r="ANB67" s="58"/>
      <c r="ANC67" s="7" t="str">
        <f t="shared" ref="ANC67" si="16487">"5." &amp; ANE$1&amp; ".7."</f>
        <v>5.348.7.</v>
      </c>
      <c r="AND67" s="57" t="s">
        <v>23</v>
      </c>
      <c r="ANE67" s="58"/>
      <c r="ANF67" s="7" t="str">
        <f t="shared" ref="ANF67" si="16488">"5." &amp; ANH$1&amp; ".7."</f>
        <v>5.349.7.</v>
      </c>
      <c r="ANG67" s="57" t="s">
        <v>23</v>
      </c>
      <c r="ANH67" s="58"/>
      <c r="ANI67" s="7" t="str">
        <f t="shared" ref="ANI67" si="16489">"5." &amp; ANK$1&amp; ".7."</f>
        <v>5.350.7.</v>
      </c>
      <c r="ANJ67" s="57" t="s">
        <v>23</v>
      </c>
      <c r="ANK67" s="58"/>
      <c r="ANL67" s="7" t="str">
        <f t="shared" ref="ANL67" si="16490">"5." &amp; ANN$1&amp; ".7."</f>
        <v>5.351.7.</v>
      </c>
      <c r="ANM67" s="57" t="s">
        <v>23</v>
      </c>
      <c r="ANN67" s="58"/>
      <c r="ANO67" s="7" t="str">
        <f t="shared" ref="ANO67" si="16491">"5." &amp; ANQ$1&amp; ".7."</f>
        <v>5.352.7.</v>
      </c>
      <c r="ANP67" s="57" t="s">
        <v>23</v>
      </c>
      <c r="ANQ67" s="58"/>
      <c r="ANR67" s="7" t="str">
        <f t="shared" ref="ANR67" si="16492">"5." &amp; ANT$1&amp; ".7."</f>
        <v>5.353.7.</v>
      </c>
      <c r="ANS67" s="57" t="s">
        <v>23</v>
      </c>
      <c r="ANT67" s="58"/>
      <c r="ANU67" s="7" t="str">
        <f t="shared" ref="ANU67" si="16493">"5." &amp; ANW$1&amp; ".7."</f>
        <v>5.354.7.</v>
      </c>
      <c r="ANV67" s="57" t="s">
        <v>23</v>
      </c>
      <c r="ANW67" s="58"/>
      <c r="ANX67" s="7" t="str">
        <f t="shared" ref="ANX67" si="16494">"5." &amp; ANZ$1&amp; ".7."</f>
        <v>5.355.7.</v>
      </c>
      <c r="ANY67" s="57" t="s">
        <v>23</v>
      </c>
      <c r="ANZ67" s="58"/>
      <c r="AOA67" s="7" t="str">
        <f t="shared" ref="AOA67" si="16495">"5." &amp; AOC$1&amp; ".7."</f>
        <v>5.356.7.</v>
      </c>
      <c r="AOB67" s="57" t="s">
        <v>23</v>
      </c>
      <c r="AOC67" s="58"/>
      <c r="AOD67" s="7" t="str">
        <f t="shared" ref="AOD67" si="16496">"5." &amp; AOF$1&amp; ".7."</f>
        <v>5.357.7.</v>
      </c>
      <c r="AOE67" s="57" t="s">
        <v>23</v>
      </c>
      <c r="AOF67" s="58"/>
      <c r="AOG67" s="7" t="str">
        <f t="shared" ref="AOG67" si="16497">"5." &amp; AOI$1&amp; ".7."</f>
        <v>5.358.7.</v>
      </c>
      <c r="AOH67" s="57" t="s">
        <v>23</v>
      </c>
      <c r="AOI67" s="58"/>
      <c r="AOJ67" s="7" t="str">
        <f t="shared" ref="AOJ67" si="16498">"5." &amp; AOL$1&amp; ".7."</f>
        <v>5.359.7.</v>
      </c>
      <c r="AOK67" s="57" t="s">
        <v>23</v>
      </c>
      <c r="AOL67" s="58"/>
      <c r="AOM67" s="7" t="str">
        <f t="shared" ref="AOM67" si="16499">"5." &amp; AOO$1&amp; ".7."</f>
        <v>5.360.7.</v>
      </c>
      <c r="AON67" s="57" t="s">
        <v>23</v>
      </c>
      <c r="AOO67" s="58"/>
      <c r="AOP67" s="7" t="str">
        <f t="shared" ref="AOP67" si="16500">"5." &amp; AOR$1&amp; ".7."</f>
        <v>5.361.7.</v>
      </c>
      <c r="AOQ67" s="57" t="s">
        <v>23</v>
      </c>
      <c r="AOR67" s="58"/>
      <c r="AOS67" s="7" t="str">
        <f t="shared" ref="AOS67" si="16501">"5." &amp; AOU$1&amp; ".7."</f>
        <v>5.362.7.</v>
      </c>
      <c r="AOT67" s="57" t="s">
        <v>23</v>
      </c>
      <c r="AOU67" s="58"/>
      <c r="AOV67" s="7" t="str">
        <f t="shared" ref="AOV67" si="16502">"5." &amp; AOX$1&amp; ".7."</f>
        <v>5.363.7.</v>
      </c>
      <c r="AOW67" s="57" t="s">
        <v>23</v>
      </c>
      <c r="AOX67" s="58"/>
      <c r="AOY67" s="7" t="str">
        <f t="shared" ref="AOY67" si="16503">"5." &amp; APA$1&amp; ".7."</f>
        <v>5.364.7.</v>
      </c>
      <c r="AOZ67" s="57" t="s">
        <v>23</v>
      </c>
      <c r="APA67" s="58"/>
      <c r="APB67" s="7" t="str">
        <f t="shared" ref="APB67" si="16504">"5." &amp; APD$1&amp; ".7."</f>
        <v>5.365.7.</v>
      </c>
      <c r="APC67" s="57" t="s">
        <v>23</v>
      </c>
      <c r="APD67" s="58"/>
      <c r="APE67" s="7" t="str">
        <f t="shared" ref="APE67" si="16505">"5." &amp; APG$1&amp; ".7."</f>
        <v>5.366.7.</v>
      </c>
      <c r="APF67" s="57" t="s">
        <v>23</v>
      </c>
      <c r="APG67" s="58"/>
      <c r="APH67" s="7" t="str">
        <f t="shared" ref="APH67" si="16506">"5." &amp; APJ$1&amp; ".7."</f>
        <v>5.367.7.</v>
      </c>
      <c r="API67" s="57" t="s">
        <v>23</v>
      </c>
      <c r="APJ67" s="58"/>
      <c r="APK67" s="7" t="str">
        <f t="shared" ref="APK67" si="16507">"5." &amp; APM$1&amp; ".7."</f>
        <v>5.368.7.</v>
      </c>
      <c r="APL67" s="57" t="s">
        <v>23</v>
      </c>
      <c r="APM67" s="58"/>
      <c r="APN67" s="7" t="str">
        <f t="shared" ref="APN67" si="16508">"5." &amp; APP$1&amp; ".7."</f>
        <v>5.369.7.</v>
      </c>
      <c r="APO67" s="57" t="s">
        <v>23</v>
      </c>
      <c r="APP67" s="58"/>
      <c r="APQ67" s="7" t="str">
        <f t="shared" ref="APQ67" si="16509">"5." &amp; APS$1&amp; ".7."</f>
        <v>5.370.7.</v>
      </c>
      <c r="APR67" s="57" t="s">
        <v>23</v>
      </c>
      <c r="APS67" s="58"/>
      <c r="APT67" s="7" t="str">
        <f t="shared" ref="APT67" si="16510">"5." &amp; APV$1&amp; ".7."</f>
        <v>5.371.7.</v>
      </c>
      <c r="APU67" s="57" t="s">
        <v>23</v>
      </c>
      <c r="APV67" s="58"/>
      <c r="APW67" s="7" t="str">
        <f t="shared" ref="APW67" si="16511">"5." &amp; APY$1&amp; ".7."</f>
        <v>5.372.7.</v>
      </c>
      <c r="APX67" s="57" t="s">
        <v>23</v>
      </c>
      <c r="APY67" s="58"/>
      <c r="APZ67" s="7" t="str">
        <f t="shared" ref="APZ67" si="16512">"5." &amp; AQB$1&amp; ".7."</f>
        <v>5.373.7.</v>
      </c>
      <c r="AQA67" s="57" t="s">
        <v>23</v>
      </c>
      <c r="AQB67" s="58"/>
      <c r="AQC67" s="7" t="str">
        <f t="shared" ref="AQC67" si="16513">"5." &amp; AQE$1&amp; ".7."</f>
        <v>5.374.7.</v>
      </c>
      <c r="AQD67" s="57" t="s">
        <v>23</v>
      </c>
      <c r="AQE67" s="58"/>
      <c r="AQF67" s="7" t="str">
        <f t="shared" ref="AQF67" si="16514">"5." &amp; AQH$1&amp; ".7."</f>
        <v>5.375.7.</v>
      </c>
      <c r="AQG67" s="57" t="s">
        <v>23</v>
      </c>
      <c r="AQH67" s="58"/>
      <c r="AQI67" s="7" t="str">
        <f t="shared" ref="AQI67" si="16515">"5." &amp; AQK$1&amp; ".7."</f>
        <v>5.376.7.</v>
      </c>
      <c r="AQJ67" s="57" t="s">
        <v>23</v>
      </c>
      <c r="AQK67" s="58"/>
      <c r="AQL67" s="7" t="str">
        <f t="shared" ref="AQL67" si="16516">"5." &amp; AQN$1&amp; ".7."</f>
        <v>5.377.7.</v>
      </c>
      <c r="AQM67" s="57" t="s">
        <v>23</v>
      </c>
      <c r="AQN67" s="58"/>
      <c r="AQO67" s="7" t="str">
        <f t="shared" ref="AQO67" si="16517">"5." &amp; AQQ$1&amp; ".7."</f>
        <v>5.378.7.</v>
      </c>
      <c r="AQP67" s="57" t="s">
        <v>23</v>
      </c>
      <c r="AQQ67" s="58"/>
      <c r="AQR67" s="7" t="str">
        <f t="shared" ref="AQR67" si="16518">"5." &amp; AQT$1&amp; ".7."</f>
        <v>5.379.7.</v>
      </c>
      <c r="AQS67" s="57" t="s">
        <v>23</v>
      </c>
      <c r="AQT67" s="58"/>
      <c r="AQU67" s="7" t="str">
        <f t="shared" ref="AQU67" si="16519">"5." &amp; AQW$1&amp; ".7."</f>
        <v>5.380.7.</v>
      </c>
      <c r="AQV67" s="57" t="s">
        <v>23</v>
      </c>
      <c r="AQW67" s="58"/>
      <c r="AQX67" s="7" t="str">
        <f t="shared" ref="AQX67" si="16520">"5." &amp; AQZ$1&amp; ".7."</f>
        <v>5.381.7.</v>
      </c>
      <c r="AQY67" s="57" t="s">
        <v>23</v>
      </c>
      <c r="AQZ67" s="58"/>
      <c r="ARA67" s="7" t="str">
        <f t="shared" ref="ARA67" si="16521">"5." &amp; ARC$1&amp; ".7."</f>
        <v>5.382.7.</v>
      </c>
      <c r="ARB67" s="57" t="s">
        <v>23</v>
      </c>
      <c r="ARC67" s="58"/>
      <c r="ARD67" s="7" t="str">
        <f t="shared" ref="ARD67" si="16522">"5." &amp; ARF$1&amp; ".7."</f>
        <v>5.383.7.</v>
      </c>
      <c r="ARE67" s="57" t="s">
        <v>23</v>
      </c>
      <c r="ARF67" s="58"/>
      <c r="ARG67" s="7" t="str">
        <f t="shared" ref="ARG67" si="16523">"5." &amp; ARI$1&amp; ".7."</f>
        <v>5.384.7.</v>
      </c>
      <c r="ARH67" s="57" t="s">
        <v>23</v>
      </c>
      <c r="ARI67" s="58"/>
      <c r="ARJ67" s="7" t="str">
        <f t="shared" ref="ARJ67" si="16524">"5." &amp; ARL$1&amp; ".7."</f>
        <v>5.385.7.</v>
      </c>
      <c r="ARK67" s="57" t="s">
        <v>23</v>
      </c>
      <c r="ARL67" s="58"/>
      <c r="ARM67" s="7" t="str">
        <f t="shared" ref="ARM67" si="16525">"5." &amp; ARO$1&amp; ".7."</f>
        <v>5.386.7.</v>
      </c>
      <c r="ARN67" s="57" t="s">
        <v>23</v>
      </c>
      <c r="ARO67" s="58"/>
      <c r="ARP67" s="7" t="str">
        <f t="shared" ref="ARP67" si="16526">"5." &amp; ARR$1&amp; ".7."</f>
        <v>5.387.7.</v>
      </c>
      <c r="ARQ67" s="57" t="s">
        <v>23</v>
      </c>
      <c r="ARR67" s="58"/>
      <c r="ARS67" s="7" t="str">
        <f t="shared" ref="ARS67" si="16527">"5." &amp; ARU$1&amp; ".7."</f>
        <v>5.388.7.</v>
      </c>
      <c r="ART67" s="57" t="s">
        <v>23</v>
      </c>
      <c r="ARU67" s="58"/>
      <c r="ARV67" s="7" t="str">
        <f t="shared" ref="ARV67" si="16528">"5." &amp; ARX$1&amp; ".7."</f>
        <v>5.389.7.</v>
      </c>
      <c r="ARW67" s="57" t="s">
        <v>23</v>
      </c>
      <c r="ARX67" s="58"/>
      <c r="ARY67" s="7" t="str">
        <f t="shared" ref="ARY67" si="16529">"5." &amp; ASA$1&amp; ".7."</f>
        <v>5.390.7.</v>
      </c>
      <c r="ARZ67" s="57" t="s">
        <v>23</v>
      </c>
      <c r="ASA67" s="58"/>
      <c r="ASB67" s="7" t="str">
        <f t="shared" ref="ASB67" si="16530">"5." &amp; ASD$1&amp; ".7."</f>
        <v>5.391.7.</v>
      </c>
      <c r="ASC67" s="57" t="s">
        <v>23</v>
      </c>
      <c r="ASD67" s="58"/>
      <c r="ASE67" s="7" t="str">
        <f t="shared" ref="ASE67" si="16531">"5." &amp; ASG$1&amp; ".7."</f>
        <v>5.392.7.</v>
      </c>
      <c r="ASF67" s="57" t="s">
        <v>23</v>
      </c>
      <c r="ASG67" s="58"/>
      <c r="ASH67" s="7" t="str">
        <f t="shared" ref="ASH67" si="16532">"5." &amp; ASJ$1&amp; ".7."</f>
        <v>5.393.7.</v>
      </c>
      <c r="ASI67" s="57" t="s">
        <v>23</v>
      </c>
      <c r="ASJ67" s="58"/>
      <c r="ASK67" s="7" t="str">
        <f t="shared" ref="ASK67" si="16533">"5." &amp; ASM$1&amp; ".7."</f>
        <v>5.394.7.</v>
      </c>
      <c r="ASL67" s="57" t="s">
        <v>23</v>
      </c>
      <c r="ASM67" s="58"/>
      <c r="ASN67" s="7" t="str">
        <f t="shared" ref="ASN67" si="16534">"5." &amp; ASP$1&amp; ".7."</f>
        <v>5.395.7.</v>
      </c>
      <c r="ASO67" s="57" t="s">
        <v>23</v>
      </c>
      <c r="ASP67" s="58"/>
      <c r="ASQ67" s="7" t="str">
        <f t="shared" ref="ASQ67" si="16535">"5." &amp; ASS$1&amp; ".7."</f>
        <v>5.396.7.</v>
      </c>
      <c r="ASR67" s="57" t="s">
        <v>23</v>
      </c>
      <c r="ASS67" s="58"/>
      <c r="AST67" s="7" t="str">
        <f t="shared" ref="AST67" si="16536">"5." &amp; ASV$1&amp; ".7."</f>
        <v>5.397.7.</v>
      </c>
      <c r="ASU67" s="57" t="s">
        <v>23</v>
      </c>
      <c r="ASV67" s="58"/>
      <c r="ASW67" s="7" t="str">
        <f t="shared" ref="ASW67" si="16537">"5." &amp; ASY$1&amp; ".7."</f>
        <v>5.398.7.</v>
      </c>
      <c r="ASX67" s="57" t="s">
        <v>23</v>
      </c>
      <c r="ASY67" s="58"/>
      <c r="ASZ67" s="7" t="str">
        <f t="shared" ref="ASZ67" si="16538">"5." &amp; ATB$1&amp; ".7."</f>
        <v>5.399.7.</v>
      </c>
      <c r="ATA67" s="57" t="s">
        <v>23</v>
      </c>
      <c r="ATB67" s="58"/>
      <c r="ATC67" s="7" t="str">
        <f t="shared" ref="ATC67" si="16539">"5." &amp; ATE$1&amp; ".7."</f>
        <v>5.400.7.</v>
      </c>
      <c r="ATD67" s="57" t="s">
        <v>23</v>
      </c>
      <c r="ATE67" s="58"/>
      <c r="ATF67" s="7" t="str">
        <f t="shared" ref="ATF67" si="16540">"5." &amp; ATH$1&amp; ".7."</f>
        <v>5.401.7.</v>
      </c>
      <c r="ATG67" s="57" t="s">
        <v>23</v>
      </c>
      <c r="ATH67" s="58"/>
      <c r="ATI67" s="7" t="str">
        <f t="shared" ref="ATI67" si="16541">"5." &amp; ATK$1&amp; ".7."</f>
        <v>5.402.7.</v>
      </c>
      <c r="ATJ67" s="57" t="s">
        <v>23</v>
      </c>
      <c r="ATK67" s="58"/>
      <c r="ATL67" s="7" t="str">
        <f t="shared" ref="ATL67" si="16542">"5." &amp; ATN$1&amp; ".7."</f>
        <v>5.403.7.</v>
      </c>
      <c r="ATM67" s="57" t="s">
        <v>23</v>
      </c>
      <c r="ATN67" s="58"/>
      <c r="ATO67" s="7" t="str">
        <f t="shared" ref="ATO67" si="16543">"5." &amp; ATQ$1&amp; ".7."</f>
        <v>5.404.7.</v>
      </c>
      <c r="ATP67" s="57" t="s">
        <v>23</v>
      </c>
      <c r="ATQ67" s="58"/>
      <c r="ATR67" s="7" t="str">
        <f t="shared" ref="ATR67" si="16544">"5." &amp; ATT$1&amp; ".7."</f>
        <v>5.405.7.</v>
      </c>
      <c r="ATS67" s="57" t="s">
        <v>23</v>
      </c>
      <c r="ATT67" s="58"/>
      <c r="ATU67" s="7" t="str">
        <f t="shared" ref="ATU67" si="16545">"5." &amp; ATW$1&amp; ".7."</f>
        <v>5.406.7.</v>
      </c>
      <c r="ATV67" s="57" t="s">
        <v>23</v>
      </c>
      <c r="ATW67" s="58"/>
      <c r="ATX67" s="7" t="str">
        <f t="shared" ref="ATX67" si="16546">"5." &amp; ATZ$1&amp; ".7."</f>
        <v>5.407.7.</v>
      </c>
      <c r="ATY67" s="57" t="s">
        <v>23</v>
      </c>
      <c r="ATZ67" s="58"/>
      <c r="AUA67" s="7" t="str">
        <f t="shared" ref="AUA67" si="16547">"5." &amp; AUC$1&amp; ".7."</f>
        <v>5.408.7.</v>
      </c>
      <c r="AUB67" s="57" t="s">
        <v>23</v>
      </c>
      <c r="AUC67" s="58"/>
      <c r="AUD67" s="7" t="str">
        <f t="shared" ref="AUD67" si="16548">"5." &amp; AUF$1&amp; ".7."</f>
        <v>5.409.7.</v>
      </c>
      <c r="AUE67" s="57" t="s">
        <v>23</v>
      </c>
      <c r="AUF67" s="58"/>
      <c r="AUG67" s="7" t="str">
        <f t="shared" ref="AUG67" si="16549">"5." &amp; AUI$1&amp; ".7."</f>
        <v>5.410.7.</v>
      </c>
      <c r="AUH67" s="57" t="s">
        <v>23</v>
      </c>
      <c r="AUI67" s="58"/>
      <c r="AUJ67" s="7" t="str">
        <f t="shared" ref="AUJ67" si="16550">"5." &amp; AUL$1&amp; ".7."</f>
        <v>5.411.7.</v>
      </c>
      <c r="AUK67" s="36" t="s">
        <v>23</v>
      </c>
      <c r="AUL67" s="37"/>
      <c r="AUM67" s="7" t="str">
        <f t="shared" ref="AUM67" si="16551">"5." &amp; AUO$1&amp; ".7."</f>
        <v>5.412.7.</v>
      </c>
      <c r="AUN67" s="36" t="s">
        <v>23</v>
      </c>
      <c r="AUO67" s="37"/>
      <c r="AUP67" s="7" t="str">
        <f t="shared" ref="AUP67" si="16552">"5." &amp; AUR$1&amp; ".7."</f>
        <v>5.413.7.</v>
      </c>
      <c r="AUQ67" s="36" t="s">
        <v>23</v>
      </c>
      <c r="AUR67" s="37"/>
      <c r="AUS67" s="7" t="str">
        <f t="shared" ref="AUS67" si="16553">"5." &amp; AUU$1&amp; ".7."</f>
        <v>5.414.7.</v>
      </c>
      <c r="AUT67" s="36" t="s">
        <v>23</v>
      </c>
      <c r="AUU67" s="37"/>
      <c r="AUV67" s="7" t="str">
        <f t="shared" ref="AUV67" si="16554">"5." &amp; AUX$1&amp; ".7."</f>
        <v>5.415.7.</v>
      </c>
      <c r="AUW67" s="36" t="s">
        <v>23</v>
      </c>
      <c r="AUX67" s="37"/>
      <c r="AUY67" s="7" t="str">
        <f t="shared" ref="AUY67" si="16555">"5." &amp; AVA$1&amp; ".7."</f>
        <v>5.416.7.</v>
      </c>
      <c r="AUZ67" s="36" t="s">
        <v>23</v>
      </c>
      <c r="AVA67" s="37"/>
      <c r="AVB67" s="7" t="str">
        <f t="shared" ref="AVB67" si="16556">"5." &amp; AVD$1&amp; ".7."</f>
        <v>5.417.7.</v>
      </c>
      <c r="AVC67" s="36" t="s">
        <v>23</v>
      </c>
      <c r="AVD67" s="37"/>
      <c r="AVE67" s="7" t="str">
        <f t="shared" ref="AVE67" si="16557">"5." &amp; AVG$1&amp; ".7."</f>
        <v>5.418.7.</v>
      </c>
      <c r="AVF67" s="36" t="s">
        <v>23</v>
      </c>
      <c r="AVG67" s="37"/>
      <c r="AVH67" s="7" t="str">
        <f t="shared" ref="AVH67" si="16558">"5." &amp; AVJ$1&amp; ".7."</f>
        <v>5.419.7.</v>
      </c>
      <c r="AVI67" s="57" t="s">
        <v>23</v>
      </c>
      <c r="AVJ67" s="58"/>
      <c r="AVK67" s="7" t="str">
        <f t="shared" ref="AVK67" si="16559">"5." &amp; AVM$1&amp; ".7."</f>
        <v>5.420.7.</v>
      </c>
      <c r="AVL67" s="57" t="s">
        <v>23</v>
      </c>
      <c r="AVM67" s="58"/>
      <c r="AVN67" s="36"/>
      <c r="AVO67" s="36"/>
      <c r="AVP67" s="36"/>
      <c r="AVQ67" s="7"/>
      <c r="AVR67" s="36"/>
      <c r="AVS67" s="37"/>
      <c r="AVT67" s="7"/>
      <c r="AVU67" s="57"/>
      <c r="AVV67" s="58"/>
      <c r="AVW67" s="7"/>
      <c r="AVX67" s="57"/>
      <c r="AVY67" s="58"/>
      <c r="AVZ67" s="7"/>
      <c r="AWA67" s="57"/>
      <c r="AWB67" s="58"/>
      <c r="AWC67" s="7"/>
      <c r="AWD67" s="57"/>
      <c r="AWE67" s="58"/>
      <c r="AWF67" s="7"/>
      <c r="AWG67" s="57"/>
      <c r="AWH67" s="58"/>
      <c r="AWI67" s="7"/>
      <c r="AWJ67" s="57"/>
      <c r="AWK67" s="58"/>
      <c r="AWL67" s="7"/>
      <c r="AWM67" s="57"/>
      <c r="AWN67" s="58"/>
      <c r="AWO67" s="7"/>
      <c r="AWP67" s="57"/>
      <c r="AWQ67" s="58"/>
      <c r="AWR67" s="7"/>
      <c r="AWS67" s="57"/>
      <c r="AWT67" s="58"/>
      <c r="AWU67" s="7"/>
      <c r="AWV67" s="57"/>
      <c r="AWW67" s="58"/>
      <c r="AWX67" s="7"/>
      <c r="AWY67" s="57"/>
      <c r="AWZ67" s="58"/>
      <c r="AXA67" s="7"/>
      <c r="AXB67" s="57"/>
      <c r="AXC67" s="58"/>
      <c r="AXD67" s="7"/>
      <c r="AXE67" s="57"/>
      <c r="AXF67" s="58"/>
      <c r="AXG67" s="7"/>
      <c r="AXH67" s="57"/>
      <c r="AXI67" s="58"/>
      <c r="AXJ67" s="7"/>
      <c r="AXK67" s="57"/>
      <c r="AXL67" s="58"/>
      <c r="AXM67" s="7"/>
      <c r="AXN67" s="57"/>
      <c r="AXO67" s="58"/>
      <c r="AXP67" s="7"/>
      <c r="AXQ67" s="57"/>
      <c r="AXR67" s="58"/>
      <c r="AXS67" s="7"/>
      <c r="AXT67" s="57"/>
      <c r="AXU67" s="58"/>
      <c r="AXV67" s="7"/>
      <c r="AXW67" s="57"/>
      <c r="AXX67" s="58"/>
      <c r="AXY67" s="7"/>
      <c r="AXZ67" s="57"/>
      <c r="AYA67" s="58"/>
      <c r="AYB67" s="7"/>
      <c r="AYC67" s="57"/>
      <c r="AYD67" s="58"/>
      <c r="AYE67" s="7"/>
      <c r="AYF67" s="57"/>
      <c r="AYG67" s="58"/>
      <c r="AYH67" s="7"/>
      <c r="AYI67" s="57"/>
      <c r="AYJ67" s="58"/>
      <c r="AYK67" s="7"/>
      <c r="AYL67" s="57"/>
      <c r="AYM67" s="58"/>
      <c r="AYN67" s="7"/>
      <c r="AYO67" s="57"/>
      <c r="AYP67" s="58"/>
      <c r="AYQ67" s="7"/>
      <c r="AYR67" s="57"/>
      <c r="AYS67" s="58"/>
      <c r="AYT67" s="7"/>
      <c r="AYU67" s="57"/>
      <c r="AYV67" s="58"/>
      <c r="AYW67" s="7"/>
      <c r="AYX67" s="57"/>
      <c r="AYY67" s="58"/>
      <c r="AYZ67" s="7"/>
      <c r="AZA67" s="57"/>
      <c r="AZB67" s="58"/>
      <c r="AZC67" s="7"/>
      <c r="AZD67" s="57"/>
      <c r="AZE67" s="58"/>
      <c r="AZF67" s="7"/>
      <c r="AZG67" s="57"/>
      <c r="AZH67" s="58"/>
      <c r="AZI67" s="7"/>
      <c r="AZJ67" s="57"/>
      <c r="AZK67" s="58"/>
      <c r="AZL67" s="7"/>
      <c r="AZM67" s="57"/>
      <c r="AZN67" s="58"/>
      <c r="AZO67" s="7"/>
      <c r="AZP67" s="57"/>
      <c r="AZQ67" s="58"/>
      <c r="AZR67" s="7"/>
      <c r="AZS67" s="57"/>
      <c r="AZT67" s="58"/>
      <c r="AZU67" s="7"/>
      <c r="AZV67" s="57"/>
      <c r="AZW67" s="58"/>
      <c r="AZX67" s="7"/>
      <c r="AZY67" s="57"/>
      <c r="AZZ67" s="58"/>
      <c r="BAA67" s="7"/>
      <c r="BAB67" s="57"/>
      <c r="BAC67" s="58"/>
      <c r="BAD67" s="7"/>
      <c r="BAE67" s="57"/>
      <c r="BAF67" s="58"/>
      <c r="BAG67" s="7"/>
      <c r="BAH67" s="57"/>
      <c r="BAI67" s="58"/>
      <c r="BAJ67" s="7"/>
      <c r="BAK67" s="57"/>
      <c r="BAL67" s="58"/>
      <c r="BAM67" s="7"/>
      <c r="BAN67" s="57"/>
      <c r="BAO67" s="58"/>
      <c r="BAP67" s="7"/>
      <c r="BAQ67" s="57"/>
      <c r="BAR67" s="58"/>
      <c r="BAS67" s="7"/>
      <c r="BAT67" s="57"/>
      <c r="BAU67" s="58"/>
      <c r="BAV67" s="7"/>
      <c r="BAW67" s="57"/>
      <c r="BAX67" s="58"/>
      <c r="BAY67" s="7"/>
      <c r="BAZ67" s="57"/>
      <c r="BBA67" s="58"/>
      <c r="BBB67" s="7"/>
      <c r="BBC67" s="57"/>
      <c r="BBD67" s="58"/>
      <c r="BBE67" s="7"/>
      <c r="BBF67" s="57"/>
      <c r="BBG67" s="58"/>
      <c r="BBH67" s="7"/>
      <c r="BBI67" s="57"/>
      <c r="BBJ67" s="58"/>
      <c r="BBK67" s="7"/>
      <c r="BBL67" s="57"/>
      <c r="BBM67" s="58"/>
      <c r="BBN67" s="7"/>
      <c r="BBO67" s="57"/>
      <c r="BBP67" s="58"/>
      <c r="BBQ67" s="7"/>
      <c r="BBR67" s="57"/>
      <c r="BBS67" s="58"/>
      <c r="BBT67" s="7"/>
      <c r="BBU67" s="57"/>
      <c r="BBV67" s="58"/>
      <c r="BBW67" s="7"/>
      <c r="BBX67" s="57"/>
      <c r="BBY67" s="58"/>
      <c r="BBZ67" s="7"/>
      <c r="BCA67" s="57"/>
      <c r="BCB67" s="58"/>
      <c r="BCC67" s="7"/>
      <c r="BCD67" s="57"/>
      <c r="BCE67" s="58"/>
      <c r="BCF67" s="7"/>
      <c r="BCG67" s="57"/>
      <c r="BCH67" s="58"/>
      <c r="BCI67" s="7"/>
      <c r="BCJ67" s="57"/>
      <c r="BCK67" s="58"/>
      <c r="BCL67" s="7"/>
      <c r="BCM67" s="57"/>
      <c r="BCN67" s="58"/>
      <c r="BCO67" s="7"/>
      <c r="BCP67" s="57"/>
      <c r="BCQ67" s="58"/>
      <c r="BCR67" s="7"/>
      <c r="BCS67" s="57"/>
      <c r="BCT67" s="58"/>
      <c r="BCU67" s="7"/>
      <c r="BCV67" s="57"/>
      <c r="BCW67" s="58"/>
      <c r="BCX67" s="7"/>
      <c r="BCY67" s="57"/>
      <c r="BCZ67" s="58"/>
      <c r="BDA67" s="7"/>
      <c r="BDB67" s="57"/>
      <c r="BDC67" s="58"/>
      <c r="BDD67" s="7"/>
      <c r="BDE67" s="57"/>
      <c r="BDF67" s="58"/>
      <c r="BDG67" s="7"/>
      <c r="BDH67" s="57"/>
      <c r="BDI67" s="58"/>
      <c r="BDJ67" s="7"/>
      <c r="BDK67" s="57"/>
      <c r="BDL67" s="58"/>
      <c r="BDM67" s="7"/>
      <c r="BDN67" s="57"/>
      <c r="BDO67" s="58"/>
      <c r="BDP67" s="7"/>
      <c r="BDQ67" s="57"/>
      <c r="BDR67" s="58"/>
      <c r="BDS67" s="7"/>
      <c r="BDT67" s="57"/>
      <c r="BDU67" s="58"/>
      <c r="BDV67" s="7"/>
      <c r="BDW67" s="57"/>
      <c r="BDX67" s="58"/>
      <c r="BDY67" s="7"/>
      <c r="BDZ67" s="57"/>
      <c r="BEA67" s="58"/>
      <c r="BEB67" s="7"/>
      <c r="BEC67" s="57"/>
      <c r="BED67" s="58"/>
      <c r="BEE67" s="7"/>
      <c r="BEF67" s="57"/>
      <c r="BEG67" s="58"/>
      <c r="BEH67" s="7"/>
      <c r="BEI67" s="57"/>
      <c r="BEJ67" s="58"/>
      <c r="BEK67" s="7"/>
      <c r="BEL67" s="57"/>
      <c r="BEM67" s="58"/>
      <c r="BEN67" s="7"/>
      <c r="BEO67" s="57"/>
      <c r="BEP67" s="58"/>
      <c r="BEQ67" s="7"/>
      <c r="BER67" s="57"/>
      <c r="BES67" s="58"/>
      <c r="BET67" s="7"/>
      <c r="BEU67" s="57"/>
      <c r="BEV67" s="58"/>
      <c r="BEW67" s="7"/>
      <c r="BEX67" s="57"/>
      <c r="BEY67" s="58"/>
      <c r="BEZ67" s="7"/>
      <c r="BFA67" s="57"/>
      <c r="BFB67" s="58"/>
      <c r="BFC67" s="7"/>
      <c r="BFD67" s="57"/>
      <c r="BFE67" s="58"/>
      <c r="BFF67" s="7"/>
      <c r="BFG67" s="57"/>
      <c r="BFH67" s="58"/>
      <c r="BFI67" s="7"/>
      <c r="BFJ67" s="57"/>
      <c r="BFK67" s="58"/>
      <c r="BFL67" s="7"/>
      <c r="BFM67" s="57"/>
      <c r="BFN67" s="58"/>
      <c r="BFO67" s="7"/>
      <c r="BFP67" s="57"/>
      <c r="BFQ67" s="58"/>
      <c r="BFR67" s="7"/>
      <c r="BFS67" s="57"/>
      <c r="BFT67" s="58"/>
      <c r="BFU67" s="7"/>
      <c r="BFV67" s="57"/>
      <c r="BFW67" s="58"/>
      <c r="BFX67" s="7"/>
      <c r="BFY67" s="57"/>
      <c r="BFZ67" s="58"/>
      <c r="BGA67" s="7"/>
      <c r="BGB67" s="57"/>
      <c r="BGC67" s="58"/>
      <c r="BGD67" s="7"/>
      <c r="BGE67" s="57"/>
      <c r="BGF67" s="58"/>
      <c r="BGG67" s="7"/>
      <c r="BGH67" s="57"/>
      <c r="BGI67" s="58"/>
      <c r="BGJ67" s="7"/>
      <c r="BGK67" s="57"/>
      <c r="BGL67" s="58"/>
      <c r="BGM67" s="7"/>
      <c r="BGN67" s="57"/>
      <c r="BGO67" s="58"/>
      <c r="BGP67" s="7"/>
      <c r="BGQ67" s="57"/>
      <c r="BGR67" s="58"/>
      <c r="BGS67" s="7"/>
      <c r="BGT67" s="57"/>
      <c r="BGU67" s="58"/>
      <c r="BGV67" s="7"/>
      <c r="BGW67" s="57"/>
      <c r="BGX67" s="58"/>
      <c r="BGY67" s="7"/>
      <c r="BGZ67" s="57"/>
      <c r="BHA67" s="58"/>
      <c r="BHB67" s="7"/>
      <c r="BHC67" s="57"/>
      <c r="BHD67" s="58"/>
      <c r="BHE67" s="7"/>
      <c r="BHF67" s="57"/>
      <c r="BHG67" s="58"/>
      <c r="BHH67" s="7"/>
      <c r="BHI67" s="57"/>
      <c r="BHJ67" s="58"/>
      <c r="BHK67" s="7"/>
      <c r="BHL67" s="57"/>
      <c r="BHM67" s="58"/>
      <c r="BHN67" s="7"/>
      <c r="BHO67" s="57"/>
      <c r="BHP67" s="58"/>
      <c r="BHQ67" s="7"/>
      <c r="BHR67" s="57"/>
      <c r="BHS67" s="58"/>
      <c r="BHT67" s="7"/>
      <c r="BHU67" s="57"/>
      <c r="BHV67" s="58"/>
      <c r="BHW67" s="7"/>
      <c r="BHX67" s="57"/>
      <c r="BHY67" s="58"/>
      <c r="BHZ67" s="7"/>
      <c r="BIA67" s="57"/>
      <c r="BIB67" s="58"/>
      <c r="BIC67" s="7"/>
      <c r="BID67" s="57"/>
      <c r="BIE67" s="58"/>
      <c r="BIF67" s="7"/>
      <c r="BIG67" s="57"/>
      <c r="BIH67" s="58"/>
      <c r="BII67" s="7"/>
      <c r="BIJ67" s="57"/>
      <c r="BIK67" s="58"/>
      <c r="BIL67" s="7"/>
      <c r="BIM67" s="57"/>
      <c r="BIN67" s="58"/>
      <c r="BIO67" s="7"/>
      <c r="BIP67" s="57"/>
      <c r="BIQ67" s="58"/>
      <c r="BIR67" s="7"/>
      <c r="BIS67" s="57"/>
      <c r="BIT67" s="58"/>
      <c r="BIU67" s="7"/>
      <c r="BIV67" s="57"/>
      <c r="BIW67" s="58"/>
      <c r="BIX67" s="7"/>
      <c r="BIY67" s="57"/>
      <c r="BIZ67" s="58"/>
      <c r="BJA67" s="7"/>
      <c r="BJB67" s="57"/>
      <c r="BJC67" s="58"/>
      <c r="BJD67" s="7"/>
      <c r="BJE67" s="57"/>
      <c r="BJF67" s="58"/>
      <c r="BJG67" s="7"/>
      <c r="BJH67" s="57"/>
      <c r="BJI67" s="58"/>
      <c r="BJJ67" s="7"/>
      <c r="BJK67" s="57"/>
      <c r="BJL67" s="58"/>
      <c r="BJM67" s="7"/>
      <c r="BJN67" s="57"/>
      <c r="BJO67" s="58"/>
      <c r="BJP67" s="7"/>
      <c r="BJQ67" s="57"/>
      <c r="BJR67" s="58"/>
      <c r="BJS67" s="7"/>
      <c r="BJT67" s="57"/>
      <c r="BJU67" s="58"/>
      <c r="BJV67" s="7"/>
      <c r="BJW67" s="57"/>
      <c r="BJX67" s="58"/>
      <c r="BJY67" s="7"/>
      <c r="BJZ67" s="57"/>
      <c r="BKA67" s="58"/>
      <c r="BKB67" s="7"/>
      <c r="BKC67" s="57"/>
      <c r="BKD67" s="58"/>
      <c r="BKE67" s="7"/>
      <c r="BKF67" s="57"/>
      <c r="BKG67" s="58"/>
      <c r="BKH67" s="7"/>
      <c r="BKI67" s="57"/>
      <c r="BKJ67" s="58"/>
      <c r="BKK67" s="7"/>
      <c r="BKL67" s="57"/>
      <c r="BKM67" s="58"/>
      <c r="BKN67" s="7"/>
      <c r="BKO67" s="57"/>
      <c r="BKP67" s="58"/>
      <c r="BKQ67" s="7"/>
      <c r="BKR67" s="57"/>
      <c r="BKS67" s="58"/>
      <c r="BKT67" s="7"/>
      <c r="BKU67" s="57"/>
      <c r="BKV67" s="58"/>
      <c r="BKW67" s="7"/>
      <c r="BKX67" s="57"/>
      <c r="BKY67" s="58"/>
      <c r="BKZ67" s="7"/>
      <c r="BLA67" s="57"/>
      <c r="BLB67" s="58"/>
      <c r="BLC67" s="7"/>
      <c r="BLD67" s="57"/>
      <c r="BLE67" s="58"/>
      <c r="BLF67" s="7"/>
      <c r="BLG67" s="57"/>
      <c r="BLH67" s="58"/>
      <c r="BLI67" s="7"/>
      <c r="BLJ67" s="57"/>
      <c r="BLK67" s="58"/>
      <c r="BLL67" s="7"/>
      <c r="BLM67" s="57"/>
      <c r="BLN67" s="58"/>
      <c r="BLO67" s="7"/>
      <c r="BLP67" s="57"/>
      <c r="BLQ67" s="58"/>
      <c r="BLR67" s="7"/>
      <c r="BLS67" s="57"/>
      <c r="BLT67" s="58"/>
      <c r="BLU67" s="7"/>
      <c r="BLV67" s="57"/>
      <c r="BLW67" s="58"/>
      <c r="BLX67" s="7"/>
      <c r="BLY67" s="57"/>
      <c r="BLZ67" s="58"/>
      <c r="BMA67" s="7"/>
      <c r="BMB67" s="57"/>
      <c r="BMC67" s="58"/>
      <c r="BMD67" s="7"/>
      <c r="BME67" s="57"/>
      <c r="BMF67" s="58"/>
      <c r="BMG67" s="7"/>
      <c r="BMH67" s="57"/>
      <c r="BMI67" s="58"/>
      <c r="BMJ67" s="7"/>
      <c r="BMK67" s="57"/>
      <c r="BML67" s="58"/>
      <c r="BMM67" s="7"/>
      <c r="BMN67" s="57"/>
      <c r="BMO67" s="58"/>
      <c r="BMP67" s="7"/>
      <c r="BMQ67" s="57"/>
      <c r="BMR67" s="58"/>
      <c r="BMS67" s="7"/>
      <c r="BMT67" s="57"/>
      <c r="BMU67" s="58"/>
      <c r="BMV67" s="7"/>
      <c r="BMW67" s="57"/>
      <c r="BMX67" s="58"/>
      <c r="BMY67" s="7"/>
      <c r="BMZ67" s="57"/>
      <c r="BNA67" s="58"/>
      <c r="BNB67" s="7"/>
      <c r="BNC67" s="57"/>
      <c r="BND67" s="58"/>
      <c r="BNE67" s="7"/>
      <c r="BNF67" s="57"/>
      <c r="BNG67" s="58"/>
      <c r="BNH67" s="7"/>
      <c r="BNI67" s="57"/>
      <c r="BNJ67" s="58"/>
      <c r="BNK67" s="7"/>
      <c r="BNL67" s="57"/>
      <c r="BNM67" s="58"/>
      <c r="BNN67" s="7"/>
      <c r="BNO67" s="57"/>
      <c r="BNP67" s="58"/>
      <c r="BNQ67" s="7"/>
      <c r="BNR67" s="57"/>
      <c r="BNS67" s="58"/>
      <c r="BNT67" s="7"/>
      <c r="BNU67" s="57"/>
      <c r="BNV67" s="58"/>
      <c r="BNW67" s="7"/>
      <c r="BNX67" s="57"/>
      <c r="BNY67" s="58"/>
      <c r="BNZ67" s="7"/>
      <c r="BOA67" s="57"/>
      <c r="BOB67" s="58"/>
      <c r="BOC67" s="7"/>
      <c r="BOD67" s="57"/>
      <c r="BOE67" s="58"/>
      <c r="BOF67" s="7"/>
      <c r="BOG67" s="57"/>
      <c r="BOH67" s="58"/>
      <c r="BOI67" s="7"/>
      <c r="BOJ67" s="57"/>
      <c r="BOK67" s="58"/>
      <c r="BOL67" s="7"/>
      <c r="BOM67" s="57"/>
      <c r="BON67" s="58"/>
      <c r="BOO67" s="7"/>
      <c r="BOP67" s="57"/>
      <c r="BOQ67" s="58"/>
      <c r="BOR67" s="7"/>
      <c r="BOS67" s="57"/>
      <c r="BOT67" s="58"/>
      <c r="BOU67" s="7"/>
      <c r="BOV67" s="57"/>
      <c r="BOW67" s="58"/>
      <c r="BOX67" s="7"/>
      <c r="BOY67" s="57"/>
      <c r="BOZ67" s="58"/>
      <c r="BPA67" s="7"/>
      <c r="BPB67" s="57"/>
      <c r="BPC67" s="58"/>
      <c r="BPD67" s="7"/>
      <c r="BPE67" s="57"/>
      <c r="BPF67" s="58"/>
      <c r="BPG67" s="7"/>
      <c r="BPH67" s="57"/>
      <c r="BPI67" s="58"/>
      <c r="BPJ67" s="7"/>
      <c r="BPK67" s="57"/>
      <c r="BPL67" s="58"/>
      <c r="BPM67" s="7"/>
      <c r="BPN67" s="57"/>
      <c r="BPO67" s="58"/>
      <c r="BPP67" s="7"/>
      <c r="BPQ67" s="57"/>
      <c r="BPR67" s="58"/>
      <c r="BPS67" s="7"/>
      <c r="BPT67" s="57"/>
      <c r="BPU67" s="58"/>
      <c r="BPV67" s="7"/>
      <c r="BPW67" s="57"/>
      <c r="BPX67" s="58"/>
      <c r="BPY67" s="7"/>
      <c r="BPZ67" s="57"/>
      <c r="BQA67" s="58"/>
      <c r="BQB67" s="7"/>
      <c r="BQC67" s="57"/>
      <c r="BQD67" s="58"/>
      <c r="BQE67" s="7"/>
      <c r="BQF67" s="57"/>
      <c r="BQG67" s="58"/>
      <c r="BQH67" s="7"/>
      <c r="BQI67" s="57"/>
      <c r="BQJ67" s="58"/>
      <c r="BQK67" s="7"/>
      <c r="BQL67" s="57"/>
      <c r="BQM67" s="58"/>
      <c r="BQN67" s="7"/>
      <c r="BQO67" s="57"/>
      <c r="BQP67" s="58"/>
      <c r="BQQ67" s="7"/>
      <c r="BQR67" s="57"/>
      <c r="BQS67" s="58"/>
      <c r="BQT67" s="7"/>
      <c r="BQU67" s="57"/>
      <c r="BQV67" s="58"/>
      <c r="BQW67" s="7"/>
      <c r="BQX67" s="57"/>
      <c r="BQY67" s="58"/>
      <c r="BQZ67" s="7"/>
      <c r="BRA67" s="57"/>
      <c r="BRB67" s="58"/>
      <c r="BRC67" s="7"/>
      <c r="BRD67" s="57"/>
      <c r="BRE67" s="58"/>
      <c r="BRF67" s="7"/>
      <c r="BRG67" s="57"/>
      <c r="BRH67" s="58"/>
      <c r="BRI67" s="7"/>
      <c r="BRJ67" s="57"/>
      <c r="BRK67" s="58"/>
      <c r="BRL67" s="7"/>
      <c r="BRM67" s="57"/>
      <c r="BRN67" s="58"/>
      <c r="BRO67" s="7"/>
      <c r="BRP67" s="57"/>
      <c r="BRQ67" s="58"/>
      <c r="BRR67" s="7"/>
      <c r="BRS67" s="57"/>
      <c r="BRT67" s="58"/>
      <c r="BRU67" s="7"/>
      <c r="BRV67" s="57"/>
      <c r="BRW67" s="58"/>
      <c r="BRX67" s="7"/>
      <c r="BRY67" s="57"/>
      <c r="BRZ67" s="58"/>
      <c r="BSA67" s="7"/>
      <c r="BSB67" s="57"/>
      <c r="BSC67" s="58"/>
      <c r="BSD67" s="7"/>
      <c r="BSE67" s="57"/>
      <c r="BSF67" s="58"/>
      <c r="BSG67" s="7"/>
      <c r="BSH67" s="57"/>
      <c r="BSI67" s="58"/>
      <c r="BSJ67" s="7"/>
      <c r="BSK67" s="57"/>
      <c r="BSL67" s="58"/>
      <c r="BSM67" s="7"/>
      <c r="BSN67" s="57"/>
      <c r="BSO67" s="58"/>
      <c r="BSP67" s="7"/>
      <c r="BSQ67" s="57"/>
      <c r="BSR67" s="58"/>
      <c r="BSS67" s="7"/>
      <c r="BST67" s="57"/>
      <c r="BSU67" s="58"/>
      <c r="BSV67" s="7"/>
      <c r="BSW67" s="57"/>
      <c r="BSX67" s="58"/>
      <c r="BSY67" s="7"/>
      <c r="BSZ67" s="57"/>
      <c r="BTA67" s="58"/>
      <c r="BTB67" s="7"/>
      <c r="BTC67" s="57"/>
      <c r="BTD67" s="58"/>
      <c r="BTE67" s="7"/>
      <c r="BTF67" s="57"/>
      <c r="BTG67" s="58"/>
      <c r="BTH67" s="7"/>
      <c r="BTI67" s="57"/>
      <c r="BTJ67" s="58"/>
      <c r="BTK67" s="7"/>
      <c r="BTL67" s="57"/>
      <c r="BTM67" s="58"/>
      <c r="BTN67" s="7"/>
      <c r="BTO67" s="57"/>
      <c r="BTP67" s="58"/>
      <c r="BTQ67" s="7"/>
      <c r="BTR67" s="57"/>
      <c r="BTS67" s="58"/>
      <c r="BTT67" s="7"/>
      <c r="BTU67" s="57"/>
      <c r="BTV67" s="58"/>
      <c r="BTW67" s="7"/>
      <c r="BTX67" s="57"/>
      <c r="BTY67" s="58"/>
      <c r="BTZ67" s="7"/>
      <c r="BUA67" s="57"/>
      <c r="BUB67" s="58"/>
      <c r="BUC67" s="7"/>
      <c r="BUD67" s="57"/>
      <c r="BUE67" s="58"/>
      <c r="BUF67" s="7"/>
      <c r="BUG67" s="57"/>
      <c r="BUH67" s="58"/>
      <c r="BUI67" s="7"/>
      <c r="BUJ67" s="57"/>
      <c r="BUK67" s="58"/>
      <c r="BUL67" s="7"/>
      <c r="BUM67" s="57"/>
      <c r="BUN67" s="58"/>
      <c r="BUO67" s="7"/>
      <c r="BUP67" s="57"/>
      <c r="BUQ67" s="58"/>
      <c r="BUR67" s="7"/>
      <c r="BUS67" s="57"/>
      <c r="BUT67" s="58"/>
      <c r="BUU67" s="7"/>
      <c r="BUV67" s="57"/>
      <c r="BUW67" s="58"/>
      <c r="BUX67" s="7"/>
      <c r="BUY67" s="57"/>
      <c r="BUZ67" s="58"/>
      <c r="BVA67" s="7"/>
      <c r="BVB67" s="57"/>
      <c r="BVC67" s="58"/>
      <c r="BVD67" s="7"/>
      <c r="BVE67" s="57"/>
      <c r="BVF67" s="58"/>
      <c r="BVG67" s="7"/>
      <c r="BVH67" s="57"/>
      <c r="BVI67" s="58"/>
      <c r="BVJ67" s="7"/>
      <c r="BVK67" s="57"/>
      <c r="BVL67" s="58"/>
      <c r="BVM67" s="7"/>
      <c r="BVN67" s="57"/>
      <c r="BVO67" s="58"/>
      <c r="BVP67" s="7"/>
      <c r="BVQ67" s="57"/>
      <c r="BVR67" s="58"/>
      <c r="BVS67" s="7"/>
      <c r="BVT67" s="57"/>
      <c r="BVU67" s="58"/>
      <c r="BVV67" s="7"/>
      <c r="BVW67" s="57"/>
      <c r="BVX67" s="58"/>
      <c r="BVY67" s="7"/>
      <c r="BVZ67" s="57"/>
      <c r="BWA67" s="58"/>
      <c r="BWB67" s="7"/>
      <c r="BWC67" s="57"/>
      <c r="BWD67" s="58"/>
      <c r="BWE67" s="7"/>
      <c r="BWF67" s="57"/>
      <c r="BWG67" s="58"/>
      <c r="BWH67" s="7"/>
      <c r="BWI67" s="57"/>
      <c r="BWJ67" s="58"/>
      <c r="BWK67" s="7"/>
      <c r="BWL67" s="57"/>
      <c r="BWM67" s="58"/>
      <c r="BWN67" s="7"/>
      <c r="BWO67" s="57"/>
      <c r="BWP67" s="58"/>
      <c r="BWQ67" s="7"/>
      <c r="BWR67" s="57"/>
      <c r="BWS67" s="58"/>
      <c r="BWT67" s="7"/>
      <c r="BWU67" s="57"/>
      <c r="BWV67" s="58"/>
      <c r="BWW67" s="7"/>
      <c r="BWX67" s="57"/>
      <c r="BWY67" s="58"/>
      <c r="BWZ67" s="7"/>
      <c r="BXA67" s="57"/>
      <c r="BXB67" s="58"/>
      <c r="BXC67" s="7"/>
      <c r="BXD67" s="57"/>
      <c r="BXE67" s="58"/>
      <c r="BXF67" s="7"/>
      <c r="BXG67" s="57"/>
      <c r="BXH67" s="58"/>
      <c r="BXI67" s="7"/>
      <c r="BXJ67" s="57"/>
      <c r="BXK67" s="58"/>
      <c r="BXL67" s="7"/>
      <c r="BXM67" s="57"/>
      <c r="BXN67" s="58"/>
      <c r="BXO67" s="7"/>
      <c r="BXP67" s="57"/>
      <c r="BXQ67" s="58"/>
      <c r="BXR67" s="7"/>
      <c r="BXS67" s="57"/>
      <c r="BXT67" s="58"/>
      <c r="BXU67" s="7"/>
      <c r="BXV67" s="57"/>
      <c r="BXW67" s="58"/>
      <c r="BXX67" s="7"/>
      <c r="BXY67" s="57"/>
      <c r="BXZ67" s="58"/>
      <c r="BYA67" s="7"/>
      <c r="BYB67" s="57"/>
      <c r="BYC67" s="58"/>
      <c r="BYD67" s="7"/>
      <c r="BYE67" s="57"/>
      <c r="BYF67" s="58"/>
      <c r="BYG67" s="7"/>
      <c r="BYH67" s="57"/>
      <c r="BYI67" s="58"/>
      <c r="BYJ67" s="7"/>
      <c r="BYK67" s="57"/>
      <c r="BYL67" s="58"/>
      <c r="BYM67" s="7"/>
      <c r="BYN67" s="57"/>
      <c r="BYO67" s="58"/>
      <c r="BYP67" s="7"/>
      <c r="BYQ67" s="57"/>
      <c r="BYR67" s="58"/>
      <c r="BYS67" s="7"/>
      <c r="BYT67" s="57"/>
      <c r="BYU67" s="58"/>
      <c r="BYV67" s="7"/>
      <c r="BYW67" s="57"/>
      <c r="BYX67" s="58"/>
      <c r="BYY67" s="7"/>
      <c r="BYZ67" s="57"/>
      <c r="BZA67" s="58"/>
      <c r="BZB67" s="7"/>
      <c r="BZC67" s="57"/>
      <c r="BZD67" s="58"/>
      <c r="BZE67" s="7"/>
      <c r="BZF67" s="57"/>
      <c r="BZG67" s="58"/>
      <c r="BZH67" s="7"/>
      <c r="BZI67" s="57"/>
      <c r="BZJ67" s="58"/>
      <c r="BZK67" s="7"/>
      <c r="BZL67" s="57"/>
      <c r="BZM67" s="58"/>
      <c r="BZN67" s="7"/>
      <c r="BZO67" s="57"/>
      <c r="BZP67" s="58"/>
      <c r="BZQ67" s="7"/>
      <c r="BZR67" s="57"/>
      <c r="BZS67" s="58"/>
      <c r="BZT67" s="7"/>
      <c r="BZU67" s="57"/>
      <c r="BZV67" s="58"/>
      <c r="BZW67" s="7"/>
      <c r="BZX67" s="57"/>
      <c r="BZY67" s="58"/>
      <c r="BZZ67" s="7"/>
      <c r="CAA67" s="57"/>
      <c r="CAB67" s="58"/>
      <c r="CAC67" s="7"/>
      <c r="CAD67" s="57"/>
      <c r="CAE67" s="58"/>
      <c r="CAF67" s="7"/>
      <c r="CAG67" s="57"/>
      <c r="CAH67" s="58"/>
      <c r="CAI67" s="7"/>
      <c r="CAJ67" s="57"/>
      <c r="CAK67" s="58"/>
      <c r="CAL67" s="7"/>
      <c r="CAM67" s="57"/>
      <c r="CAN67" s="58"/>
      <c r="CAO67" s="7"/>
      <c r="CAP67" s="57"/>
      <c r="CAQ67" s="58"/>
      <c r="CAR67" s="7"/>
      <c r="CAS67" s="57"/>
      <c r="CAT67" s="58"/>
      <c r="CAU67" s="7"/>
      <c r="CAV67" s="57"/>
      <c r="CAW67" s="58"/>
      <c r="CAX67" s="7"/>
      <c r="CAY67" s="57"/>
      <c r="CAZ67" s="58"/>
      <c r="CBA67" s="7"/>
      <c r="CBB67" s="57"/>
      <c r="CBC67" s="58"/>
      <c r="CBD67" s="7"/>
      <c r="CBE67" s="57"/>
      <c r="CBF67" s="58"/>
      <c r="CBG67" s="7"/>
      <c r="CBH67" s="57"/>
      <c r="CBI67" s="58"/>
      <c r="CBJ67" s="7"/>
      <c r="CBK67" s="57"/>
      <c r="CBL67" s="58"/>
      <c r="CBM67" s="7"/>
      <c r="CBN67" s="57"/>
      <c r="CBO67" s="58"/>
      <c r="CBP67" s="7"/>
      <c r="CBQ67" s="57"/>
      <c r="CBR67" s="58"/>
      <c r="CBS67" s="7"/>
      <c r="CBT67" s="57"/>
      <c r="CBU67" s="58"/>
      <c r="CBV67" s="7"/>
      <c r="CBW67" s="57"/>
      <c r="CBX67" s="58"/>
      <c r="CBY67" s="7"/>
      <c r="CBZ67" s="57"/>
      <c r="CCA67" s="58"/>
      <c r="CCB67" s="7"/>
      <c r="CCC67" s="57"/>
      <c r="CCD67" s="58"/>
      <c r="CCE67" s="7"/>
      <c r="CCF67" s="57"/>
      <c r="CCG67" s="58"/>
      <c r="CCH67" s="7"/>
      <c r="CCI67" s="57"/>
      <c r="CCJ67" s="58"/>
      <c r="CCK67" s="7"/>
      <c r="CCL67" s="57"/>
      <c r="CCM67" s="58"/>
      <c r="CCN67" s="7"/>
      <c r="CCO67" s="57"/>
      <c r="CCP67" s="58"/>
      <c r="CCQ67" s="7"/>
      <c r="CCR67" s="57"/>
      <c r="CCS67" s="58"/>
      <c r="CCT67" s="7"/>
      <c r="CCU67" s="57"/>
      <c r="CCV67" s="58"/>
      <c r="CCW67" s="7"/>
      <c r="CCX67" s="57"/>
      <c r="CCY67" s="58"/>
      <c r="CCZ67" s="7"/>
      <c r="CDA67" s="57"/>
      <c r="CDB67" s="58"/>
      <c r="CDC67" s="7"/>
      <c r="CDD67" s="57"/>
      <c r="CDE67" s="58"/>
      <c r="CDF67" s="7"/>
      <c r="CDG67" s="57"/>
      <c r="CDH67" s="58"/>
      <c r="CDI67" s="7"/>
      <c r="CDJ67" s="57"/>
      <c r="CDK67" s="58"/>
      <c r="CDL67" s="7"/>
      <c r="CDM67" s="57"/>
      <c r="CDN67" s="58"/>
      <c r="CDO67" s="7"/>
      <c r="CDP67" s="57"/>
      <c r="CDQ67" s="58"/>
      <c r="CDR67" s="7"/>
      <c r="CDS67" s="57"/>
      <c r="CDT67" s="58"/>
      <c r="CDU67" s="7"/>
      <c r="CDV67" s="57"/>
      <c r="CDW67" s="58"/>
      <c r="CDX67" s="7"/>
      <c r="CDY67" s="57"/>
      <c r="CDZ67" s="58"/>
      <c r="CEA67" s="7"/>
      <c r="CEB67" s="57"/>
      <c r="CEC67" s="58"/>
      <c r="CED67" s="7"/>
      <c r="CEE67" s="57"/>
      <c r="CEF67" s="58"/>
      <c r="CEG67" s="7"/>
      <c r="CEH67" s="57"/>
      <c r="CEI67" s="58"/>
      <c r="CEJ67" s="7"/>
      <c r="CEK67" s="57"/>
      <c r="CEL67" s="58"/>
      <c r="CEM67" s="7"/>
      <c r="CEN67" s="57"/>
      <c r="CEO67" s="58"/>
      <c r="CEP67" s="7"/>
      <c r="CEQ67" s="57"/>
      <c r="CER67" s="58"/>
      <c r="CES67" s="7"/>
      <c r="CET67" s="57"/>
      <c r="CEU67" s="58"/>
      <c r="CEV67" s="7"/>
      <c r="CEW67" s="57"/>
      <c r="CEX67" s="58"/>
      <c r="CEY67" s="7"/>
      <c r="CEZ67" s="57"/>
      <c r="CFA67" s="58"/>
      <c r="CFB67" s="7"/>
      <c r="CFC67" s="57"/>
      <c r="CFD67" s="58"/>
      <c r="CFE67" s="7"/>
      <c r="CFF67" s="57"/>
      <c r="CFG67" s="58"/>
      <c r="CFH67" s="7"/>
      <c r="CFI67" s="57"/>
      <c r="CFJ67" s="58"/>
      <c r="CFK67" s="7"/>
      <c r="CFL67" s="57"/>
      <c r="CFM67" s="58"/>
      <c r="CFN67" s="7"/>
      <c r="CFO67" s="57"/>
      <c r="CFP67" s="58"/>
      <c r="CFQ67" s="7"/>
      <c r="CFR67" s="57"/>
      <c r="CFS67" s="58"/>
      <c r="CFT67" s="7"/>
      <c r="CFU67" s="57"/>
      <c r="CFV67" s="58"/>
      <c r="CFW67" s="7"/>
      <c r="CFX67" s="57"/>
      <c r="CFY67" s="58"/>
      <c r="CFZ67" s="7"/>
      <c r="CGA67" s="57"/>
      <c r="CGB67" s="58"/>
      <c r="CGC67" s="7"/>
      <c r="CGD67" s="57"/>
      <c r="CGE67" s="58"/>
      <c r="CGF67" s="7"/>
      <c r="CGG67" s="57"/>
      <c r="CGH67" s="58"/>
      <c r="CGI67" s="7"/>
      <c r="CGJ67" s="57"/>
      <c r="CGK67" s="58"/>
      <c r="CGL67" s="7"/>
      <c r="CGM67" s="57"/>
      <c r="CGN67" s="58"/>
      <c r="CGO67" s="7"/>
      <c r="CGP67" s="57"/>
      <c r="CGQ67" s="58"/>
      <c r="CGR67" s="7"/>
      <c r="CGS67" s="57"/>
      <c r="CGT67" s="58"/>
      <c r="CGU67" s="7"/>
      <c r="CGV67" s="57"/>
      <c r="CGW67" s="58"/>
      <c r="CGX67" s="7"/>
      <c r="CGY67" s="57"/>
      <c r="CGZ67" s="58"/>
      <c r="CHA67" s="7"/>
      <c r="CHB67" s="57"/>
      <c r="CHC67" s="58"/>
      <c r="CHD67" s="7"/>
      <c r="CHE67" s="57"/>
      <c r="CHF67" s="58"/>
      <c r="CHG67" s="7"/>
      <c r="CHH67" s="57"/>
      <c r="CHI67" s="58"/>
      <c r="CHJ67" s="7"/>
      <c r="CHK67" s="57"/>
      <c r="CHL67" s="58"/>
      <c r="CHM67" s="7"/>
      <c r="CHN67" s="57"/>
      <c r="CHO67" s="58"/>
      <c r="CHP67" s="7"/>
      <c r="CHQ67" s="57"/>
      <c r="CHR67" s="58"/>
      <c r="CHS67" s="7"/>
      <c r="CHT67" s="57"/>
      <c r="CHU67" s="58"/>
      <c r="CHV67" s="7"/>
      <c r="CHW67" s="57"/>
      <c r="CHX67" s="58"/>
      <c r="CHY67" s="7"/>
      <c r="CHZ67" s="57"/>
      <c r="CIA67" s="58"/>
      <c r="CIB67" s="7"/>
      <c r="CIC67" s="57"/>
      <c r="CID67" s="58"/>
      <c r="CIE67" s="7"/>
      <c r="CIF67" s="57"/>
      <c r="CIG67" s="58"/>
      <c r="CIH67" s="7"/>
      <c r="CII67" s="57"/>
      <c r="CIJ67" s="58"/>
      <c r="CIK67" s="7"/>
      <c r="CIL67" s="57"/>
      <c r="CIM67" s="58"/>
      <c r="CIN67" s="7"/>
      <c r="CIO67" s="57"/>
      <c r="CIP67" s="58"/>
      <c r="CIQ67" s="7"/>
      <c r="CIR67" s="57"/>
      <c r="CIS67" s="58"/>
      <c r="CIT67" s="7"/>
      <c r="CIU67" s="57"/>
      <c r="CIV67" s="58"/>
      <c r="CIW67" s="7"/>
      <c r="CIX67" s="57"/>
      <c r="CIY67" s="58"/>
      <c r="CIZ67" s="7"/>
      <c r="CJA67" s="57"/>
      <c r="CJB67" s="58"/>
      <c r="CJC67" s="7"/>
      <c r="CJD67" s="57"/>
      <c r="CJE67" s="58"/>
      <c r="CJF67" s="7"/>
      <c r="CJG67" s="57"/>
      <c r="CJH67" s="58"/>
      <c r="CJI67" s="7"/>
      <c r="CJJ67" s="57"/>
      <c r="CJK67" s="58"/>
      <c r="CJL67" s="7"/>
      <c r="CJM67" s="57"/>
      <c r="CJN67" s="58"/>
      <c r="CJO67" s="7"/>
      <c r="CJP67" s="57"/>
      <c r="CJQ67" s="58"/>
      <c r="CJR67" s="7"/>
      <c r="CJS67" s="57"/>
      <c r="CJT67" s="58"/>
      <c r="CJU67" s="7"/>
      <c r="CJV67" s="57"/>
      <c r="CJW67" s="58"/>
      <c r="CJX67" s="7"/>
      <c r="CJY67" s="57"/>
      <c r="CJZ67" s="58"/>
      <c r="CKA67" s="7"/>
      <c r="CKB67" s="57"/>
      <c r="CKC67" s="58"/>
      <c r="CKD67" s="7"/>
      <c r="CKE67" s="57"/>
      <c r="CKF67" s="58"/>
      <c r="CKG67" s="7"/>
      <c r="CKH67" s="57"/>
      <c r="CKI67" s="58"/>
      <c r="CKJ67" s="7"/>
      <c r="CKK67" s="57"/>
      <c r="CKL67" s="58"/>
      <c r="CKM67" s="7"/>
      <c r="CKN67" s="57"/>
      <c r="CKO67" s="58"/>
      <c r="CKP67" s="7"/>
      <c r="CKQ67" s="57"/>
      <c r="CKR67" s="58"/>
      <c r="CKS67" s="7"/>
      <c r="CKT67" s="57"/>
      <c r="CKU67" s="58"/>
      <c r="CKV67" s="7"/>
      <c r="CKW67" s="57"/>
      <c r="CKX67" s="58"/>
      <c r="CKY67" s="7"/>
      <c r="CKZ67" s="57"/>
      <c r="CLA67" s="58"/>
      <c r="CLB67" s="7"/>
      <c r="CLC67" s="57"/>
      <c r="CLD67" s="58"/>
      <c r="CLE67" s="7"/>
      <c r="CLF67" s="57"/>
      <c r="CLG67" s="58"/>
      <c r="CLH67" s="7"/>
      <c r="CLI67" s="57"/>
      <c r="CLJ67" s="58"/>
      <c r="CLK67" s="7"/>
      <c r="CLL67" s="57"/>
      <c r="CLM67" s="58"/>
      <c r="CLN67" s="7"/>
      <c r="CLO67" s="57"/>
      <c r="CLP67" s="58"/>
      <c r="CLQ67" s="7"/>
      <c r="CLR67" s="57"/>
      <c r="CLS67" s="58"/>
      <c r="CLT67" s="7"/>
      <c r="CLU67" s="57"/>
      <c r="CLV67" s="58"/>
      <c r="CLW67" s="7"/>
      <c r="CLX67" s="57"/>
      <c r="CLY67" s="58"/>
      <c r="CLZ67" s="7"/>
      <c r="CMA67" s="57"/>
      <c r="CMB67" s="58"/>
      <c r="CMC67" s="7"/>
      <c r="CMD67" s="57"/>
      <c r="CME67" s="58"/>
      <c r="CMF67" s="7"/>
      <c r="CMG67" s="57"/>
      <c r="CMH67" s="58"/>
      <c r="CMI67" s="7"/>
      <c r="CMJ67" s="57"/>
      <c r="CMK67" s="58"/>
      <c r="CML67" s="7"/>
      <c r="CMM67" s="57"/>
      <c r="CMN67" s="58"/>
      <c r="CMO67" s="7"/>
      <c r="CMP67" s="57"/>
      <c r="CMQ67" s="58"/>
      <c r="CMR67" s="7"/>
      <c r="CMS67" s="57"/>
      <c r="CMT67" s="58"/>
      <c r="CMU67" s="7"/>
      <c r="CMV67" s="57"/>
      <c r="CMW67" s="58"/>
      <c r="CMX67" s="7"/>
      <c r="CMY67" s="57"/>
      <c r="CMZ67" s="58"/>
      <c r="CNA67" s="7"/>
      <c r="CNB67" s="57"/>
      <c r="CNC67" s="58"/>
      <c r="CND67" s="7"/>
      <c r="CNE67" s="57"/>
      <c r="CNF67" s="58"/>
      <c r="CNG67" s="7"/>
      <c r="CNH67" s="57"/>
      <c r="CNI67" s="58"/>
      <c r="CNJ67" s="7"/>
      <c r="CNK67" s="57"/>
      <c r="CNL67" s="58"/>
      <c r="CNM67" s="7"/>
      <c r="CNN67" s="57"/>
      <c r="CNO67" s="58"/>
      <c r="CNP67" s="7"/>
      <c r="CNQ67" s="57"/>
      <c r="CNR67" s="58"/>
      <c r="CNS67" s="7"/>
      <c r="CNT67" s="57"/>
      <c r="CNU67" s="58"/>
      <c r="CNV67" s="7"/>
      <c r="CNW67" s="57"/>
      <c r="CNX67" s="58"/>
      <c r="CNY67" s="7"/>
      <c r="CNZ67" s="57"/>
      <c r="COA67" s="58"/>
      <c r="COB67" s="7"/>
      <c r="COC67" s="57"/>
      <c r="COD67" s="58"/>
      <c r="COE67" s="7"/>
      <c r="COF67" s="57"/>
      <c r="COG67" s="58"/>
      <c r="COH67" s="7"/>
      <c r="COI67" s="57"/>
      <c r="COJ67" s="58"/>
      <c r="COK67" s="7"/>
      <c r="COL67" s="57"/>
      <c r="COM67" s="58"/>
      <c r="CON67" s="7"/>
      <c r="COO67" s="57"/>
      <c r="COP67" s="58"/>
      <c r="COQ67" s="7"/>
      <c r="COR67" s="57"/>
      <c r="COS67" s="58"/>
      <c r="COT67" s="7"/>
      <c r="COU67" s="57"/>
      <c r="COV67" s="58"/>
      <c r="COW67" s="7"/>
      <c r="COX67" s="57"/>
      <c r="COY67" s="58"/>
      <c r="COZ67" s="7"/>
      <c r="CPA67" s="57"/>
      <c r="CPB67" s="58"/>
      <c r="CPC67" s="7"/>
      <c r="CPD67" s="57"/>
      <c r="CPE67" s="58"/>
      <c r="CPF67" s="7"/>
      <c r="CPG67" s="57"/>
      <c r="CPH67" s="58"/>
      <c r="CPI67" s="7"/>
      <c r="CPJ67" s="57"/>
      <c r="CPK67" s="58"/>
      <c r="CPL67" s="7"/>
      <c r="CPM67" s="57"/>
      <c r="CPN67" s="58"/>
      <c r="CPO67" s="7"/>
      <c r="CPP67" s="57"/>
      <c r="CPQ67" s="58"/>
      <c r="CPR67" s="7"/>
      <c r="CPS67" s="57"/>
      <c r="CPT67" s="58"/>
      <c r="CPU67" s="7"/>
      <c r="CPV67" s="57"/>
      <c r="CPW67" s="58"/>
      <c r="CPX67" s="7"/>
      <c r="CPY67" s="57"/>
      <c r="CPZ67" s="58"/>
      <c r="CQA67" s="7"/>
      <c r="CQB67" s="57"/>
      <c r="CQC67" s="58"/>
      <c r="CQD67" s="7"/>
      <c r="CQE67" s="57"/>
      <c r="CQF67" s="58"/>
      <c r="CQG67" s="7"/>
      <c r="CQH67" s="57"/>
      <c r="CQI67" s="58"/>
      <c r="CQJ67" s="7"/>
      <c r="CQK67" s="57"/>
      <c r="CQL67" s="58"/>
      <c r="CQM67" s="7"/>
      <c r="CQN67" s="57"/>
      <c r="CQO67" s="58"/>
      <c r="CQP67" s="7"/>
      <c r="CQQ67" s="57"/>
      <c r="CQR67" s="58"/>
      <c r="CQS67" s="7"/>
      <c r="CQT67" s="57"/>
      <c r="CQU67" s="58"/>
      <c r="CQV67" s="7"/>
      <c r="CQW67" s="57"/>
      <c r="CQX67" s="58"/>
      <c r="CQY67" s="7"/>
      <c r="CQZ67" s="57"/>
      <c r="CRA67" s="58"/>
      <c r="CRB67" s="7"/>
      <c r="CRC67" s="57"/>
      <c r="CRD67" s="58"/>
      <c r="CRE67" s="7"/>
      <c r="CRF67" s="57"/>
      <c r="CRG67" s="58"/>
      <c r="CRH67" s="7"/>
      <c r="CRI67" s="57"/>
      <c r="CRJ67" s="58"/>
      <c r="CRK67" s="7"/>
      <c r="CRL67" s="57"/>
      <c r="CRM67" s="58"/>
      <c r="CRN67" s="7"/>
      <c r="CRO67" s="57"/>
      <c r="CRP67" s="58"/>
      <c r="CRQ67" s="7"/>
      <c r="CRR67" s="57"/>
      <c r="CRS67" s="58"/>
      <c r="CRT67" s="7"/>
      <c r="CRU67" s="57"/>
      <c r="CRV67" s="58"/>
      <c r="CRW67" s="7"/>
      <c r="CRX67" s="57"/>
      <c r="CRY67" s="58"/>
      <c r="CRZ67" s="7"/>
      <c r="CSA67" s="57"/>
      <c r="CSB67" s="58"/>
      <c r="CSC67" s="7"/>
      <c r="CSD67" s="57"/>
      <c r="CSE67" s="58"/>
      <c r="CSF67" s="7"/>
      <c r="CSG67" s="57"/>
      <c r="CSH67" s="58"/>
      <c r="CSI67" s="7"/>
      <c r="CSJ67" s="57"/>
      <c r="CSK67" s="58"/>
    </row>
    <row r="68" spans="1:2533" x14ac:dyDescent="0.25">
      <c r="A68" s="68"/>
      <c r="B68" s="7" t="str">
        <f>"5." &amp; D$1&amp; ".7.1."</f>
        <v>5.1.7.1.</v>
      </c>
      <c r="C68" s="14" t="str">
        <f>IF(ISBLANK(D1),"",IF(VLOOKUP(D1,Register,64,FALSE)=0,"",(VLOOKUP(D1,Register,64,FALSE))))</f>
        <v/>
      </c>
      <c r="D68" s="15" t="s">
        <v>17</v>
      </c>
      <c r="E68" s="7" t="str">
        <f>"5." &amp; G$1&amp; ".7.1."</f>
        <v>5.2.7.1.</v>
      </c>
      <c r="F68" s="14" t="str">
        <f>IF(ISBLANK(G1),"",IF(VLOOKUP(G1,Register,64,FALSE)=0,"",(VLOOKUP(G1,Register,64,FALSE))))</f>
        <v/>
      </c>
      <c r="G68" s="15" t="s">
        <v>17</v>
      </c>
      <c r="H68" s="7" t="str">
        <f>"5." &amp; J$1&amp; ".7.1."</f>
        <v>5.3.7.1.</v>
      </c>
      <c r="I68" s="14" t="str">
        <f>IF(ISBLANK(J1),"",IF(VLOOKUP(J1,Register,64,FALSE)=0,"",(VLOOKUP(J1,Register,64,FALSE))))</f>
        <v/>
      </c>
      <c r="J68" s="15" t="s">
        <v>17</v>
      </c>
      <c r="K68" s="7" t="str">
        <f>"5." &amp; M$1&amp; ".7.1."</f>
        <v>5.4.7.1.</v>
      </c>
      <c r="L68" s="14" t="str">
        <f>IF(ISBLANK(M1),"",IF(VLOOKUP(M1,Register,64,FALSE)=0,"",(VLOOKUP(M1,Register,64,FALSE))))</f>
        <v/>
      </c>
      <c r="M68" s="15" t="s">
        <v>17</v>
      </c>
      <c r="N68" s="7" t="str">
        <f>"5." &amp; P$1&amp; ".7.1."</f>
        <v>5.5.7.1.</v>
      </c>
      <c r="O68" s="14" t="str">
        <f>IF(ISBLANK(P1),"",IF(VLOOKUP(P1,Register,64,FALSE)=0,"",(VLOOKUP(P1,Register,64,FALSE))))</f>
        <v/>
      </c>
      <c r="P68" s="15" t="s">
        <v>17</v>
      </c>
      <c r="Q68" s="7" t="str">
        <f>"5." &amp; S$1&amp; ".7.1."</f>
        <v>5.6.7.1.</v>
      </c>
      <c r="R68" s="14" t="str">
        <f>IF(ISBLANK(S1),"",IF(VLOOKUP(S1,Register,64,FALSE)=0,"",(VLOOKUP(S1,Register,64,FALSE))))</f>
        <v/>
      </c>
      <c r="S68" s="15" t="s">
        <v>17</v>
      </c>
      <c r="T68" s="7" t="str">
        <f t="shared" ref="T68" si="16560">"5." &amp; V$1&amp; ".7.1."</f>
        <v>5.7.7.1.</v>
      </c>
      <c r="U68" s="14" t="str">
        <f>IF(ISBLANK(V1),"",IF(VLOOKUP(V1,Register,64,FALSE)=0,"",(VLOOKUP(V1,Register,64,FALSE))))</f>
        <v/>
      </c>
      <c r="V68" s="15" t="s">
        <v>17</v>
      </c>
      <c r="W68" s="7" t="str">
        <f t="shared" ref="W68" si="16561">"5." &amp; Y$1&amp; ".7.1."</f>
        <v>5.8.7.1.</v>
      </c>
      <c r="X68" s="14" t="str">
        <f>IF(ISBLANK(Y1),"",IF(VLOOKUP(Y1,Register,64,FALSE)=0,"",(VLOOKUP(Y1,Register,64,FALSE))))</f>
        <v/>
      </c>
      <c r="Y68" s="15" t="s">
        <v>17</v>
      </c>
      <c r="Z68" s="7" t="str">
        <f t="shared" ref="Z68" si="16562">"5." &amp; AB$1&amp; ".7.1."</f>
        <v>5.9.7.1.</v>
      </c>
      <c r="AA68" s="14" t="str">
        <f>IF(ISBLANK(AB1),"",IF(VLOOKUP(AB1,Register,64,FALSE)=0,"",(VLOOKUP(AB1,Register,64,FALSE))))</f>
        <v/>
      </c>
      <c r="AB68" s="15" t="s">
        <v>17</v>
      </c>
      <c r="AC68" s="7" t="str">
        <f t="shared" ref="AC68" si="16563">"5." &amp; AE$1&amp; ".7.1."</f>
        <v>5.10.7.1.</v>
      </c>
      <c r="AD68" s="14" t="str">
        <f>IF(ISBLANK(AE1),"",IF(VLOOKUP(AE1,Register,64,FALSE)=0,"",(VLOOKUP(AE1,Register,64,FALSE))))</f>
        <v/>
      </c>
      <c r="AE68" s="15" t="s">
        <v>17</v>
      </c>
      <c r="AF68" s="7" t="str">
        <f t="shared" ref="AF68" si="16564">"5." &amp; AH$1&amp; ".7.1."</f>
        <v>5.11.7.1.</v>
      </c>
      <c r="AG68" s="14" t="str">
        <f>IF(ISBLANK(AH1),"",IF(VLOOKUP(AH1,Register,64,FALSE)=0,"",(VLOOKUP(AH1,Register,64,FALSE))))</f>
        <v/>
      </c>
      <c r="AH68" s="15" t="s">
        <v>17</v>
      </c>
      <c r="AI68" s="7" t="str">
        <f t="shared" ref="AI68" si="16565">"5." &amp; AK$1&amp; ".7.1."</f>
        <v>5.12.7.1.</v>
      </c>
      <c r="AJ68" s="14" t="str">
        <f>IF(ISBLANK(AK1),"",IF(VLOOKUP(AK1,Register,64,FALSE)=0,"",(VLOOKUP(AK1,Register,64,FALSE))))</f>
        <v/>
      </c>
      <c r="AK68" s="15" t="s">
        <v>17</v>
      </c>
      <c r="AL68" s="7" t="str">
        <f t="shared" ref="AL68" si="16566">"5." &amp; AN$1&amp; ".7.1."</f>
        <v>5.13.7.1.</v>
      </c>
      <c r="AM68" s="14" t="str">
        <f>IF(ISBLANK(AN1),"",IF(VLOOKUP(AN1,Register,64,FALSE)=0,"",(VLOOKUP(AN1,Register,64,FALSE))))</f>
        <v/>
      </c>
      <c r="AN68" s="15" t="s">
        <v>17</v>
      </c>
      <c r="AO68" s="7" t="str">
        <f t="shared" ref="AO68" si="16567">"5." &amp; AQ$1&amp; ".7.1."</f>
        <v>5.14.7.1.</v>
      </c>
      <c r="AP68" s="14" t="str">
        <f>IF(ISBLANK(AQ1),"",IF(VLOOKUP(AQ1,Register,64,FALSE)=0,"",(VLOOKUP(AQ1,Register,64,FALSE))))</f>
        <v/>
      </c>
      <c r="AQ68" s="15" t="s">
        <v>17</v>
      </c>
      <c r="AR68" s="7" t="str">
        <f t="shared" ref="AR68" si="16568">"5." &amp; AT$1&amp; ".7.1."</f>
        <v>5.15.7.1.</v>
      </c>
      <c r="AS68" s="14" t="str">
        <f>IF(ISBLANK(AT1),"",IF(VLOOKUP(AT1,Register,64,FALSE)=0,"",(VLOOKUP(AT1,Register,64,FALSE))))</f>
        <v/>
      </c>
      <c r="AT68" s="15" t="s">
        <v>17</v>
      </c>
      <c r="AU68" s="7" t="str">
        <f t="shared" ref="AU68" si="16569">"5." &amp; AW$1&amp; ".7.1."</f>
        <v>5.16.7.1.</v>
      </c>
      <c r="AV68" s="14" t="str">
        <f>IF(ISBLANK(AW1),"",IF(VLOOKUP(AW1,Register,64,FALSE)=0,"",(VLOOKUP(AW1,Register,64,FALSE))))</f>
        <v/>
      </c>
      <c r="AW68" s="15" t="s">
        <v>17</v>
      </c>
      <c r="AX68" s="7" t="str">
        <f t="shared" ref="AX68" si="16570">"5." &amp; AZ$1&amp; ".7.1."</f>
        <v>5.17.7.1.</v>
      </c>
      <c r="AY68" s="14" t="str">
        <f>IF(ISBLANK(AZ1),"",IF(VLOOKUP(AZ1,Register,64,FALSE)=0,"",(VLOOKUP(AZ1,Register,64,FALSE))))</f>
        <v/>
      </c>
      <c r="AZ68" s="15" t="s">
        <v>17</v>
      </c>
      <c r="BA68" s="7" t="str">
        <f t="shared" ref="BA68" si="16571">"5." &amp; BC$1&amp; ".7.1."</f>
        <v>5.18.7.1.</v>
      </c>
      <c r="BB68" s="14" t="str">
        <f>IF(ISBLANK(BC1),"",IF(VLOOKUP(BC1,Register,64,FALSE)=0,"",(VLOOKUP(BC1,Register,64,FALSE))))</f>
        <v/>
      </c>
      <c r="BC68" s="15" t="s">
        <v>17</v>
      </c>
      <c r="BD68" s="7" t="str">
        <f t="shared" ref="BD68" si="16572">"5." &amp; BF$1&amp; ".7.1."</f>
        <v>5.19.7.1.</v>
      </c>
      <c r="BE68" s="14" t="str">
        <f>IF(ISBLANK(BF1),"",IF(VLOOKUP(BF1,Register,64,FALSE)=0,"",(VLOOKUP(BF1,Register,64,FALSE))))</f>
        <v/>
      </c>
      <c r="BF68" s="15" t="s">
        <v>17</v>
      </c>
      <c r="BG68" s="7" t="str">
        <f t="shared" ref="BG68" si="16573">"5." &amp; BI$1&amp; ".7.1."</f>
        <v>5.20.7.1.</v>
      </c>
      <c r="BH68" s="14" t="str">
        <f>IF(ISBLANK(BI1),"",IF(VLOOKUP(BI1,Register,64,FALSE)=0,"",(VLOOKUP(BI1,Register,64,FALSE))))</f>
        <v/>
      </c>
      <c r="BI68" s="15" t="s">
        <v>17</v>
      </c>
      <c r="BJ68" s="7" t="str">
        <f t="shared" ref="BJ68" si="16574">"5." &amp; BL$1&amp; ".7.1."</f>
        <v>5.21.7.1.</v>
      </c>
      <c r="BK68" s="14" t="str">
        <f>IF(ISBLANK(BL1),"",IF(VLOOKUP(BL1,Register,64,FALSE)=0,"",(VLOOKUP(BL1,Register,64,FALSE))))</f>
        <v/>
      </c>
      <c r="BL68" s="15" t="s">
        <v>17</v>
      </c>
      <c r="BM68" s="7" t="str">
        <f t="shared" ref="BM68" si="16575">"5." &amp; BO$1&amp; ".7.1."</f>
        <v>5.22.7.1.</v>
      </c>
      <c r="BN68" s="14" t="str">
        <f>IF(ISBLANK(BO1),"",IF(VLOOKUP(BO1,Register,64,FALSE)=0,"",(VLOOKUP(BO1,Register,64,FALSE))))</f>
        <v/>
      </c>
      <c r="BO68" s="15" t="s">
        <v>17</v>
      </c>
      <c r="BP68" s="7" t="str">
        <f t="shared" ref="BP68" si="16576">"5." &amp; BR$1&amp; ".7.1."</f>
        <v>5.23.7.1.</v>
      </c>
      <c r="BQ68" s="14" t="str">
        <f>IF(ISBLANK(BR1),"",IF(VLOOKUP(BR1,Register,64,FALSE)=0,"",(VLOOKUP(BR1,Register,64,FALSE))))</f>
        <v/>
      </c>
      <c r="BR68" s="15" t="s">
        <v>17</v>
      </c>
      <c r="BS68" s="7" t="str">
        <f t="shared" ref="BS68" si="16577">"5." &amp; BU$1&amp; ".7.1."</f>
        <v>5.24.7.1.</v>
      </c>
      <c r="BT68" s="14" t="str">
        <f>IF(ISBLANK(BU1),"",IF(VLOOKUP(BU1,Register,64,FALSE)=0,"",(VLOOKUP(BU1,Register,64,FALSE))))</f>
        <v/>
      </c>
      <c r="BU68" s="15" t="s">
        <v>17</v>
      </c>
      <c r="BV68" s="7" t="str">
        <f t="shared" ref="BV68" si="16578">"5." &amp; BX$1&amp; ".7.1."</f>
        <v>5.25.7.1.</v>
      </c>
      <c r="BW68" s="14" t="str">
        <f>IF(ISBLANK(BX1),"",IF(VLOOKUP(BX1,Register,64,FALSE)=0,"",(VLOOKUP(BX1,Register,64,FALSE))))</f>
        <v/>
      </c>
      <c r="BX68" s="15" t="s">
        <v>17</v>
      </c>
      <c r="BY68" s="7" t="str">
        <f t="shared" ref="BY68" si="16579">"5." &amp; CA$1&amp; ".7.1."</f>
        <v>5.26.7.1.</v>
      </c>
      <c r="BZ68" s="14" t="str">
        <f>IF(ISBLANK(CA1),"",IF(VLOOKUP(CA1,Register,64,FALSE)=0,"",(VLOOKUP(CA1,Register,64,FALSE))))</f>
        <v/>
      </c>
      <c r="CA68" s="15" t="s">
        <v>17</v>
      </c>
      <c r="CB68" s="7" t="str">
        <f t="shared" ref="CB68" si="16580">"5." &amp; CD$1&amp; ".7.1."</f>
        <v>5.27.7.1.</v>
      </c>
      <c r="CC68" s="14" t="str">
        <f>IF(ISBLANK(CD1),"",IF(VLOOKUP(CD1,Register,64,FALSE)=0,"",(VLOOKUP(CD1,Register,64,FALSE))))</f>
        <v/>
      </c>
      <c r="CD68" s="15" t="s">
        <v>17</v>
      </c>
      <c r="CE68" s="7" t="str">
        <f t="shared" ref="CE68" si="16581">"5." &amp; CG$1&amp; ".7.1."</f>
        <v>5.28.7.1.</v>
      </c>
      <c r="CF68" s="14" t="str">
        <f>IF(ISBLANK(CG1),"",IF(VLOOKUP(CG1,Register,64,FALSE)=0,"",(VLOOKUP(CG1,Register,64,FALSE))))</f>
        <v/>
      </c>
      <c r="CG68" s="15" t="s">
        <v>17</v>
      </c>
      <c r="CH68" s="7" t="str">
        <f t="shared" ref="CH68" si="16582">"5." &amp; CJ$1&amp; ".7.1."</f>
        <v>5.29.7.1.</v>
      </c>
      <c r="CI68" s="14" t="str">
        <f>IF(ISBLANK(CJ1),"",IF(VLOOKUP(CJ1,Register,64,FALSE)=0,"",(VLOOKUP(CJ1,Register,64,FALSE))))</f>
        <v/>
      </c>
      <c r="CJ68" s="15" t="s">
        <v>17</v>
      </c>
      <c r="CK68" s="7" t="str">
        <f t="shared" ref="CK68" si="16583">"5." &amp; CM$1&amp; ".7.1."</f>
        <v>5.30.7.1.</v>
      </c>
      <c r="CL68" s="14" t="str">
        <f>IF(ISBLANK(CM1),"",IF(VLOOKUP(CM1,Register,64,FALSE)=0,"",(VLOOKUP(CM1,Register,64,FALSE))))</f>
        <v/>
      </c>
      <c r="CM68" s="15" t="s">
        <v>17</v>
      </c>
      <c r="CN68" s="7" t="str">
        <f t="shared" ref="CN68" si="16584">"5." &amp; CP$1&amp; ".7.1."</f>
        <v>5.31.7.1.</v>
      </c>
      <c r="CO68" s="14" t="str">
        <f>IF(ISBLANK(CP1),"",IF(VLOOKUP(CP1,Register,64,FALSE)=0,"",(VLOOKUP(CP1,Register,64,FALSE))))</f>
        <v/>
      </c>
      <c r="CP68" s="15" t="s">
        <v>17</v>
      </c>
      <c r="CQ68" s="7" t="str">
        <f t="shared" ref="CQ68" si="16585">"5." &amp; CS$1&amp; ".7.1."</f>
        <v>5.32.7.1.</v>
      </c>
      <c r="CR68" s="14" t="str">
        <f>IF(ISBLANK(CS1),"",IF(VLOOKUP(CS1,Register,64,FALSE)=0,"",(VLOOKUP(CS1,Register,64,FALSE))))</f>
        <v/>
      </c>
      <c r="CS68" s="15" t="s">
        <v>17</v>
      </c>
      <c r="CT68" s="7" t="str">
        <f t="shared" ref="CT68" si="16586">"5." &amp; CV$1&amp; ".7.1."</f>
        <v>5.33.7.1.</v>
      </c>
      <c r="CU68" s="14" t="str">
        <f>IF(ISBLANK(CV1),"",IF(VLOOKUP(CV1,Register,64,FALSE)=0,"",(VLOOKUP(CV1,Register,64,FALSE))))</f>
        <v/>
      </c>
      <c r="CV68" s="15" t="s">
        <v>17</v>
      </c>
      <c r="CW68" s="7" t="str">
        <f t="shared" ref="CW68" si="16587">"5." &amp; CY$1&amp; ".7.1."</f>
        <v>5.34.7.1.</v>
      </c>
      <c r="CX68" s="14" t="str">
        <f>IF(ISBLANK(CY1),"",IF(VLOOKUP(CY1,Register,64,FALSE)=0,"",(VLOOKUP(CY1,Register,64,FALSE))))</f>
        <v/>
      </c>
      <c r="CY68" s="15" t="s">
        <v>17</v>
      </c>
      <c r="CZ68" s="7" t="str">
        <f t="shared" ref="CZ68" si="16588">"5." &amp; DB$1&amp; ".7.1."</f>
        <v>5.35.7.1.</v>
      </c>
      <c r="DA68" s="14" t="str">
        <f>IF(ISBLANK(DB1),"",IF(VLOOKUP(DB1,Register,64,FALSE)=0,"",(VLOOKUP(DB1,Register,64,FALSE))))</f>
        <v/>
      </c>
      <c r="DB68" s="15" t="s">
        <v>17</v>
      </c>
      <c r="DC68" s="7" t="str">
        <f t="shared" ref="DC68" si="16589">"5." &amp; DE$1&amp; ".7.1."</f>
        <v>5.36.7.1.</v>
      </c>
      <c r="DD68" s="14" t="str">
        <f>IF(ISBLANK(DE1),"",IF(VLOOKUP(DE1,Register,64,FALSE)=0,"",(VLOOKUP(DE1,Register,64,FALSE))))</f>
        <v/>
      </c>
      <c r="DE68" s="15" t="s">
        <v>17</v>
      </c>
      <c r="DF68" s="7" t="str">
        <f t="shared" ref="DF68" si="16590">"5." &amp; DH$1&amp; ".7.1."</f>
        <v>5.37.7.1.</v>
      </c>
      <c r="DG68" s="14" t="str">
        <f>IF(ISBLANK(DH1),"",IF(VLOOKUP(DH1,Register,64,FALSE)=0,"",(VLOOKUP(DH1,Register,64,FALSE))))</f>
        <v/>
      </c>
      <c r="DH68" s="15" t="s">
        <v>17</v>
      </c>
      <c r="DI68" s="7" t="str">
        <f t="shared" ref="DI68" si="16591">"5." &amp; DK$1&amp; ".7.1."</f>
        <v>5.38.7.1.</v>
      </c>
      <c r="DJ68" s="14" t="str">
        <f>IF(ISBLANK(DK1),"",IF(VLOOKUP(DK1,Register,64,FALSE)=0,"",(VLOOKUP(DK1,Register,64,FALSE))))</f>
        <v/>
      </c>
      <c r="DK68" s="15" t="s">
        <v>17</v>
      </c>
      <c r="DL68" s="7" t="str">
        <f t="shared" ref="DL68" si="16592">"5." &amp; DN$1&amp; ".7.1."</f>
        <v>5.39.7.1.</v>
      </c>
      <c r="DM68" s="14" t="str">
        <f>IF(ISBLANK(DN1),"",IF(VLOOKUP(DN1,Register,64,FALSE)=0,"",(VLOOKUP(DN1,Register,64,FALSE))))</f>
        <v/>
      </c>
      <c r="DN68" s="15" t="s">
        <v>17</v>
      </c>
      <c r="DO68" s="7" t="str">
        <f t="shared" ref="DO68" si="16593">"5." &amp; DQ$1&amp; ".7.1."</f>
        <v>5.40.7.1.</v>
      </c>
      <c r="DP68" s="14" t="str">
        <f>IF(ISBLANK(DQ1),"",IF(VLOOKUP(DQ1,Register,64,FALSE)=0,"",(VLOOKUP(DQ1,Register,64,FALSE))))</f>
        <v/>
      </c>
      <c r="DQ68" s="15" t="s">
        <v>17</v>
      </c>
      <c r="DR68" s="7" t="str">
        <f t="shared" ref="DR68" si="16594">"5." &amp; DT$1&amp; ".7.1."</f>
        <v>5.41.7.1.</v>
      </c>
      <c r="DS68" s="14" t="str">
        <f>IF(ISBLANK(DT1),"",IF(VLOOKUP(DT1,Register,64,FALSE)=0,"",(VLOOKUP(DT1,Register,64,FALSE))))</f>
        <v/>
      </c>
      <c r="DT68" s="15" t="s">
        <v>17</v>
      </c>
      <c r="DU68" s="7" t="str">
        <f t="shared" ref="DU68" si="16595">"5." &amp; DW$1&amp; ".7.1."</f>
        <v>5.42.7.1.</v>
      </c>
      <c r="DV68" s="14" t="str">
        <f>IF(ISBLANK(DW1),"",IF(VLOOKUP(DW1,Register,64,FALSE)=0,"",(VLOOKUP(DW1,Register,64,FALSE))))</f>
        <v/>
      </c>
      <c r="DW68" s="15" t="s">
        <v>17</v>
      </c>
      <c r="DX68" s="7" t="str">
        <f t="shared" ref="DX68" si="16596">"5." &amp; DZ$1&amp; ".7.1."</f>
        <v>5.43.7.1.</v>
      </c>
      <c r="DY68" s="14" t="str">
        <f>IF(ISBLANK(DZ1),"",IF(VLOOKUP(DZ1,Register,64,FALSE)=0,"",(VLOOKUP(DZ1,Register,64,FALSE))))</f>
        <v/>
      </c>
      <c r="DZ68" s="15" t="s">
        <v>17</v>
      </c>
      <c r="EA68" s="7" t="str">
        <f t="shared" ref="EA68" si="16597">"5." &amp; EC$1&amp; ".7.1."</f>
        <v>5.44.7.1.</v>
      </c>
      <c r="EB68" s="14" t="str">
        <f>IF(ISBLANK(EC1),"",IF(VLOOKUP(EC1,Register,64,FALSE)=0,"",(VLOOKUP(EC1,Register,64,FALSE))))</f>
        <v/>
      </c>
      <c r="EC68" s="15" t="s">
        <v>17</v>
      </c>
      <c r="ED68" s="7" t="str">
        <f t="shared" ref="ED68" si="16598">"5." &amp; EF$1&amp; ".7.1."</f>
        <v>5.45.7.1.</v>
      </c>
      <c r="EE68" s="14" t="str">
        <f>IF(ISBLANK(EF1),"",IF(VLOOKUP(EF1,Register,64,FALSE)=0,"",(VLOOKUP(EF1,Register,64,FALSE))))</f>
        <v/>
      </c>
      <c r="EF68" s="15" t="s">
        <v>17</v>
      </c>
      <c r="EG68" s="7" t="str">
        <f t="shared" ref="EG68" si="16599">"5." &amp; EI$1&amp; ".7.1."</f>
        <v>5.46.7.1.</v>
      </c>
      <c r="EH68" s="14" t="str">
        <f>IF(ISBLANK(EI1),"",IF(VLOOKUP(EI1,Register,64,FALSE)=0,"",(VLOOKUP(EI1,Register,64,FALSE))))</f>
        <v/>
      </c>
      <c r="EI68" s="15" t="s">
        <v>17</v>
      </c>
      <c r="EJ68" s="7" t="str">
        <f t="shared" ref="EJ68" si="16600">"5." &amp; EL$1&amp; ".7.1."</f>
        <v>5.47.7.1.</v>
      </c>
      <c r="EK68" s="14" t="str">
        <f>IF(ISBLANK(EL1),"",IF(VLOOKUP(EL1,Register,64,FALSE)=0,"",(VLOOKUP(EL1,Register,64,FALSE))))</f>
        <v/>
      </c>
      <c r="EL68" s="15" t="s">
        <v>17</v>
      </c>
      <c r="EM68" s="7" t="str">
        <f t="shared" ref="EM68" si="16601">"5." &amp; EO$1&amp; ".7.1."</f>
        <v>5.48.7.1.</v>
      </c>
      <c r="EN68" s="14" t="str">
        <f>IF(ISBLANK(EO1),"",IF(VLOOKUP(EO1,Register,64,FALSE)=0,"",(VLOOKUP(EO1,Register,64,FALSE))))</f>
        <v/>
      </c>
      <c r="EO68" s="15" t="s">
        <v>17</v>
      </c>
      <c r="EP68" s="7" t="str">
        <f t="shared" ref="EP68" si="16602">"5." &amp; ER$1&amp; ".7.1."</f>
        <v>5.49.7.1.</v>
      </c>
      <c r="EQ68" s="14" t="str">
        <f>IF(ISBLANK(ER1),"",IF(VLOOKUP(ER1,Register,64,FALSE)=0,"",(VLOOKUP(ER1,Register,64,FALSE))))</f>
        <v/>
      </c>
      <c r="ER68" s="15" t="s">
        <v>17</v>
      </c>
      <c r="ES68" s="7" t="str">
        <f t="shared" ref="ES68" si="16603">"5." &amp; EU$1&amp; ".7.1."</f>
        <v>5.50.7.1.</v>
      </c>
      <c r="ET68" s="14" t="str">
        <f>IF(ISBLANK(EU1),"",IF(VLOOKUP(EU1,Register,64,FALSE)=0,"",(VLOOKUP(EU1,Register,64,FALSE))))</f>
        <v/>
      </c>
      <c r="EU68" s="15" t="s">
        <v>17</v>
      </c>
      <c r="EV68" s="7" t="str">
        <f t="shared" ref="EV68" si="16604">"5." &amp; EX$1&amp; ".7.1."</f>
        <v>5.51.7.1.</v>
      </c>
      <c r="EW68" s="14" t="str">
        <f>IF(ISBLANK(EX1),"",IF(VLOOKUP(EX1,Register,64,FALSE)=0,"",(VLOOKUP(EX1,Register,64,FALSE))))</f>
        <v/>
      </c>
      <c r="EX68" s="15" t="s">
        <v>17</v>
      </c>
      <c r="EY68" s="7" t="str">
        <f t="shared" ref="EY68" si="16605">"5." &amp; FA$1&amp; ".7.1."</f>
        <v>5.52.7.1.</v>
      </c>
      <c r="EZ68" s="14" t="str">
        <f>IF(ISBLANK(FA1),"",IF(VLOOKUP(FA1,Register,64,FALSE)=0,"",(VLOOKUP(FA1,Register,64,FALSE))))</f>
        <v/>
      </c>
      <c r="FA68" s="15" t="s">
        <v>17</v>
      </c>
      <c r="FB68" s="7" t="str">
        <f t="shared" ref="FB68" si="16606">"5." &amp; FD$1&amp; ".7.1."</f>
        <v>5.53.7.1.</v>
      </c>
      <c r="FC68" s="14" t="str">
        <f>IF(ISBLANK(FD1),"",IF(VLOOKUP(FD1,Register,64,FALSE)=0,"",(VLOOKUP(FD1,Register,64,FALSE))))</f>
        <v/>
      </c>
      <c r="FD68" s="15" t="s">
        <v>17</v>
      </c>
      <c r="FE68" s="7" t="str">
        <f t="shared" ref="FE68" si="16607">"5." &amp; FG$1&amp; ".7.1."</f>
        <v>5.54.7.1.</v>
      </c>
      <c r="FF68" s="14" t="str">
        <f>IF(ISBLANK(FG1),"",IF(VLOOKUP(FG1,Register,64,FALSE)=0,"",(VLOOKUP(FG1,Register,64,FALSE))))</f>
        <v/>
      </c>
      <c r="FG68" s="15" t="s">
        <v>17</v>
      </c>
      <c r="FH68" s="7" t="str">
        <f t="shared" ref="FH68" si="16608">"5." &amp; FJ$1&amp; ".7.1."</f>
        <v>5.55.7.1.</v>
      </c>
      <c r="FI68" s="14" t="str">
        <f>IF(ISBLANK(FJ1),"",IF(VLOOKUP(FJ1,Register,64,FALSE)=0,"",(VLOOKUP(FJ1,Register,64,FALSE))))</f>
        <v/>
      </c>
      <c r="FJ68" s="15" t="s">
        <v>17</v>
      </c>
      <c r="FK68" s="7" t="str">
        <f t="shared" ref="FK68" si="16609">"5." &amp; FM$1&amp; ".7.1."</f>
        <v>5.56.7.1.</v>
      </c>
      <c r="FL68" s="14" t="str">
        <f>IF(ISBLANK(FM1),"",IF(VLOOKUP(FM1,Register,64,FALSE)=0,"",(VLOOKUP(FM1,Register,64,FALSE))))</f>
        <v/>
      </c>
      <c r="FM68" s="15" t="s">
        <v>17</v>
      </c>
      <c r="FN68" s="7" t="str">
        <f t="shared" ref="FN68" si="16610">"5." &amp; FP$1&amp; ".7.1."</f>
        <v>5.57.7.1.</v>
      </c>
      <c r="FO68" s="14" t="str">
        <f>IF(ISBLANK(FP1),"",IF(VLOOKUP(FP1,Register,64,FALSE)=0,"",(VLOOKUP(FP1,Register,64,FALSE))))</f>
        <v/>
      </c>
      <c r="FP68" s="15" t="s">
        <v>17</v>
      </c>
      <c r="FQ68" s="7" t="str">
        <f t="shared" ref="FQ68" si="16611">"5." &amp; FS$1&amp; ".7.1."</f>
        <v>5.58.7.1.</v>
      </c>
      <c r="FR68" s="14" t="str">
        <f>IF(ISBLANK(FS1),"",IF(VLOOKUP(FS1,Register,64,FALSE)=0,"",(VLOOKUP(FS1,Register,64,FALSE))))</f>
        <v/>
      </c>
      <c r="FS68" s="15" t="s">
        <v>17</v>
      </c>
      <c r="FT68" s="7" t="str">
        <f t="shared" ref="FT68" si="16612">"5." &amp; FV$1&amp; ".7.1."</f>
        <v>5.59.7.1.</v>
      </c>
      <c r="FU68" s="14" t="str">
        <f>IF(ISBLANK(FV1),"",IF(VLOOKUP(FV1,Register,64,FALSE)=0,"",(VLOOKUP(FV1,Register,64,FALSE))))</f>
        <v/>
      </c>
      <c r="FV68" s="15" t="s">
        <v>17</v>
      </c>
      <c r="FW68" s="7" t="str">
        <f t="shared" ref="FW68" si="16613">"5." &amp; FY$1&amp; ".7.1."</f>
        <v>5.60.7.1.</v>
      </c>
      <c r="FX68" s="14" t="str">
        <f>IF(ISBLANK(FY1),"",IF(VLOOKUP(FY1,Register,64,FALSE)=0,"",(VLOOKUP(FY1,Register,64,FALSE))))</f>
        <v/>
      </c>
      <c r="FY68" s="15" t="s">
        <v>17</v>
      </c>
      <c r="FZ68" s="7" t="str">
        <f t="shared" ref="FZ68" si="16614">"5." &amp; GB$1&amp; ".7.1."</f>
        <v>5.61.7.1.</v>
      </c>
      <c r="GA68" s="14" t="str">
        <f>IF(ISBLANK(GB1),"",IF(VLOOKUP(GB1,Register,64,FALSE)=0,"",(VLOOKUP(GB1,Register,64,FALSE))))</f>
        <v/>
      </c>
      <c r="GB68" s="15" t="s">
        <v>17</v>
      </c>
      <c r="GC68" s="7" t="str">
        <f t="shared" ref="GC68" si="16615">"5." &amp; GE$1&amp; ".7.1."</f>
        <v>5.62.7.1.</v>
      </c>
      <c r="GD68" s="14" t="str">
        <f>IF(ISBLANK(GE1),"",IF(VLOOKUP(GE1,Register,64,FALSE)=0,"",(VLOOKUP(GE1,Register,64,FALSE))))</f>
        <v/>
      </c>
      <c r="GE68" s="15" t="s">
        <v>17</v>
      </c>
      <c r="GF68" s="7" t="str">
        <f t="shared" ref="GF68" si="16616">"5." &amp; GH$1&amp; ".7.1."</f>
        <v>5.63.7.1.</v>
      </c>
      <c r="GG68" s="14" t="str">
        <f>IF(ISBLANK(GH1),"",IF(VLOOKUP(GH1,Register,64,FALSE)=0,"",(VLOOKUP(GH1,Register,64,FALSE))))</f>
        <v/>
      </c>
      <c r="GH68" s="15" t="s">
        <v>17</v>
      </c>
      <c r="GI68" s="7" t="str">
        <f t="shared" ref="GI68" si="16617">"5." &amp; GK$1&amp; ".7.1."</f>
        <v>5.64.7.1.</v>
      </c>
      <c r="GJ68" s="14" t="str">
        <f>IF(ISBLANK(GK1),"",IF(VLOOKUP(GK1,Register,64,FALSE)=0,"",(VLOOKUP(GK1,Register,64,FALSE))))</f>
        <v/>
      </c>
      <c r="GK68" s="15" t="s">
        <v>17</v>
      </c>
      <c r="GL68" s="7" t="str">
        <f t="shared" ref="GL68" si="16618">"5." &amp; GN$1&amp; ".7.1."</f>
        <v>5.65.7.1.</v>
      </c>
      <c r="GM68" s="14" t="str">
        <f>IF(ISBLANK(GN1),"",IF(VLOOKUP(GN1,Register,64,FALSE)=0,"",(VLOOKUP(GN1,Register,64,FALSE))))</f>
        <v/>
      </c>
      <c r="GN68" s="15" t="s">
        <v>17</v>
      </c>
      <c r="GO68" s="7" t="str">
        <f t="shared" ref="GO68" si="16619">"5." &amp; GQ$1&amp; ".7.1."</f>
        <v>5.66.7.1.</v>
      </c>
      <c r="GP68" s="14" t="str">
        <f>IF(ISBLANK(GQ1),"",IF(VLOOKUP(GQ1,Register,64,FALSE)=0,"",(VLOOKUP(GQ1,Register,64,FALSE))))</f>
        <v/>
      </c>
      <c r="GQ68" s="15" t="s">
        <v>17</v>
      </c>
      <c r="GR68" s="7" t="str">
        <f t="shared" ref="GR68" si="16620">"5." &amp; GT$1&amp; ".7.1."</f>
        <v>5.67.7.1.</v>
      </c>
      <c r="GS68" s="14" t="str">
        <f>IF(ISBLANK(GT1),"",IF(VLOOKUP(GT1,Register,64,FALSE)=0,"",(VLOOKUP(GT1,Register,64,FALSE))))</f>
        <v/>
      </c>
      <c r="GT68" s="15" t="s">
        <v>17</v>
      </c>
      <c r="GU68" s="7" t="str">
        <f t="shared" ref="GU68" si="16621">"5." &amp; GW$1&amp; ".7.1."</f>
        <v>5.68.7.1.</v>
      </c>
      <c r="GV68" s="14" t="str">
        <f>IF(ISBLANK(GW1),"",IF(VLOOKUP(GW1,Register,64,FALSE)=0,"",(VLOOKUP(GW1,Register,64,FALSE))))</f>
        <v/>
      </c>
      <c r="GW68" s="15" t="s">
        <v>17</v>
      </c>
      <c r="GX68" s="7" t="str">
        <f t="shared" ref="GX68" si="16622">"5." &amp; GZ$1&amp; ".7.1."</f>
        <v>5.69.7.1.</v>
      </c>
      <c r="GY68" s="14" t="str">
        <f>IF(ISBLANK(GZ1),"",IF(VLOOKUP(GZ1,Register,64,FALSE)=0,"",(VLOOKUP(GZ1,Register,64,FALSE))))</f>
        <v/>
      </c>
      <c r="GZ68" s="15" t="s">
        <v>17</v>
      </c>
      <c r="HA68" s="7" t="str">
        <f t="shared" ref="HA68" si="16623">"5." &amp; HC$1&amp; ".7.1."</f>
        <v>5.70.7.1.</v>
      </c>
      <c r="HB68" s="14" t="str">
        <f>IF(ISBLANK(HC1),"",IF(VLOOKUP(HC1,Register,64,FALSE)=0,"",(VLOOKUP(HC1,Register,64,FALSE))))</f>
        <v/>
      </c>
      <c r="HC68" s="15" t="s">
        <v>17</v>
      </c>
      <c r="HD68" s="7" t="str">
        <f t="shared" ref="HD68" si="16624">"5." &amp; HF$1&amp; ".7.1."</f>
        <v>5.71.7.1.</v>
      </c>
      <c r="HE68" s="14" t="str">
        <f>IF(ISBLANK(HF1),"",IF(VLOOKUP(HF1,Register,64,FALSE)=0,"",(VLOOKUP(HF1,Register,64,FALSE))))</f>
        <v/>
      </c>
      <c r="HF68" s="15" t="s">
        <v>17</v>
      </c>
      <c r="HG68" s="7" t="str">
        <f t="shared" ref="HG68" si="16625">"5." &amp; HI$1&amp; ".7.1."</f>
        <v>5.72.7.1.</v>
      </c>
      <c r="HH68" s="14" t="str">
        <f>IF(ISBLANK(HI1),"",IF(VLOOKUP(HI1,Register,64,FALSE)=0,"",(VLOOKUP(HI1,Register,64,FALSE))))</f>
        <v/>
      </c>
      <c r="HI68" s="15" t="s">
        <v>17</v>
      </c>
      <c r="HJ68" s="7" t="str">
        <f t="shared" ref="HJ68" si="16626">"5." &amp; HL$1&amp; ".7.1."</f>
        <v>5.73.7.1.</v>
      </c>
      <c r="HK68" s="14" t="str">
        <f>IF(ISBLANK(HL1),"",IF(VLOOKUP(HL1,Register,64,FALSE)=0,"",(VLOOKUP(HL1,Register,64,FALSE))))</f>
        <v/>
      </c>
      <c r="HL68" s="15" t="s">
        <v>17</v>
      </c>
      <c r="HM68" s="7" t="str">
        <f t="shared" ref="HM68" si="16627">"5." &amp; HO$1&amp; ".7.1."</f>
        <v>5.74.7.1.</v>
      </c>
      <c r="HN68" s="14" t="str">
        <f>IF(ISBLANK(HO1),"",IF(VLOOKUP(HO1,Register,64,FALSE)=0,"",(VLOOKUP(HO1,Register,64,FALSE))))</f>
        <v/>
      </c>
      <c r="HO68" s="15" t="s">
        <v>17</v>
      </c>
      <c r="HP68" s="7" t="str">
        <f t="shared" ref="HP68" si="16628">"5." &amp; HR$1&amp; ".7.1."</f>
        <v>5.75.7.1.</v>
      </c>
      <c r="HQ68" s="14" t="str">
        <f>IF(ISBLANK(HR1),"",IF(VLOOKUP(HR1,Register,64,FALSE)=0,"",(VLOOKUP(HR1,Register,64,FALSE))))</f>
        <v/>
      </c>
      <c r="HR68" s="15" t="s">
        <v>17</v>
      </c>
      <c r="HS68" s="7" t="str">
        <f t="shared" ref="HS68" si="16629">"5." &amp; HU$1&amp; ".7.1."</f>
        <v>5.76.7.1.</v>
      </c>
      <c r="HT68" s="14" t="str">
        <f>IF(ISBLANK(HU1),"",IF(VLOOKUP(HU1,Register,64,FALSE)=0,"",(VLOOKUP(HU1,Register,64,FALSE))))</f>
        <v/>
      </c>
      <c r="HU68" s="15" t="s">
        <v>17</v>
      </c>
      <c r="HV68" s="7" t="str">
        <f t="shared" ref="HV68" si="16630">"5." &amp; HX$1&amp; ".7.1."</f>
        <v>5.77.7.1.</v>
      </c>
      <c r="HW68" s="14" t="str">
        <f>IF(ISBLANK(HX1),"",IF(VLOOKUP(HX1,Register,64,FALSE)=0,"",(VLOOKUP(HX1,Register,64,FALSE))))</f>
        <v/>
      </c>
      <c r="HX68" s="15" t="s">
        <v>17</v>
      </c>
      <c r="HY68" s="7" t="str">
        <f t="shared" ref="HY68" si="16631">"5." &amp; IA$1&amp; ".7.1."</f>
        <v>5.78.7.1.</v>
      </c>
      <c r="HZ68" s="14" t="str">
        <f>IF(ISBLANK(IA1),"",IF(VLOOKUP(IA1,Register,64,FALSE)=0,"",(VLOOKUP(IA1,Register,64,FALSE))))</f>
        <v/>
      </c>
      <c r="IA68" s="15" t="s">
        <v>17</v>
      </c>
      <c r="IB68" s="7" t="str">
        <f t="shared" ref="IB68" si="16632">"5." &amp; ID$1&amp; ".7.1."</f>
        <v>5.79.7.1.</v>
      </c>
      <c r="IC68" s="14" t="str">
        <f>IF(ISBLANK(ID1),"",IF(VLOOKUP(ID1,Register,64,FALSE)=0,"",(VLOOKUP(ID1,Register,64,FALSE))))</f>
        <v/>
      </c>
      <c r="ID68" s="15" t="s">
        <v>17</v>
      </c>
      <c r="IE68" s="7" t="str">
        <f t="shared" ref="IE68" si="16633">"5." &amp; IG$1&amp; ".7.1."</f>
        <v>5.80.7.1.</v>
      </c>
      <c r="IF68" s="14" t="str">
        <f>IF(ISBLANK(IG1),"",IF(VLOOKUP(IG1,Register,64,FALSE)=0,"",(VLOOKUP(IG1,Register,64,FALSE))))</f>
        <v/>
      </c>
      <c r="IG68" s="15" t="s">
        <v>17</v>
      </c>
      <c r="IH68" s="7" t="str">
        <f t="shared" ref="IH68" si="16634">"5." &amp; IJ$1&amp; ".7.1."</f>
        <v>5.81.7.1.</v>
      </c>
      <c r="II68" s="14" t="str">
        <f>IF(ISBLANK(IJ1),"",IF(VLOOKUP(IJ1,Register,64,FALSE)=0,"",(VLOOKUP(IJ1,Register,64,FALSE))))</f>
        <v/>
      </c>
      <c r="IJ68" s="15" t="s">
        <v>17</v>
      </c>
      <c r="IK68" s="7" t="str">
        <f t="shared" ref="IK68" si="16635">"5." &amp; IM$1&amp; ".7.1."</f>
        <v>5.82.7.1.</v>
      </c>
      <c r="IL68" s="14" t="str">
        <f>IF(ISBLANK(IM1),"",IF(VLOOKUP(IM1,Register,64,FALSE)=0,"",(VLOOKUP(IM1,Register,64,FALSE))))</f>
        <v/>
      </c>
      <c r="IM68" s="15" t="s">
        <v>17</v>
      </c>
      <c r="IN68" s="7" t="str">
        <f t="shared" ref="IN68" si="16636">"5." &amp; IP$1&amp; ".7.1."</f>
        <v>5.83.7.1.</v>
      </c>
      <c r="IO68" s="14" t="str">
        <f>IF(ISBLANK(IP1),"",IF(VLOOKUP(IP1,Register,64,FALSE)=0,"",(VLOOKUP(IP1,Register,64,FALSE))))</f>
        <v/>
      </c>
      <c r="IP68" s="15" t="s">
        <v>17</v>
      </c>
      <c r="IQ68" s="7" t="str">
        <f t="shared" ref="IQ68" si="16637">"5." &amp; IS$1&amp; ".7.1."</f>
        <v>5.84.7.1.</v>
      </c>
      <c r="IR68" s="14" t="str">
        <f>IF(ISBLANK(IS1),"",IF(VLOOKUP(IS1,Register,64,FALSE)=0,"",(VLOOKUP(IS1,Register,64,FALSE))))</f>
        <v/>
      </c>
      <c r="IS68" s="15" t="s">
        <v>17</v>
      </c>
      <c r="IT68" s="7" t="str">
        <f t="shared" ref="IT68" si="16638">"5." &amp; IV$1&amp; ".7.1."</f>
        <v>5.85.7.1.</v>
      </c>
      <c r="IU68" s="14" t="str">
        <f>IF(ISBLANK(IV1),"",IF(VLOOKUP(IV1,Register,64,FALSE)=0,"",(VLOOKUP(IV1,Register,64,FALSE))))</f>
        <v/>
      </c>
      <c r="IV68" s="15" t="s">
        <v>17</v>
      </c>
      <c r="IW68" s="7" t="str">
        <f t="shared" ref="IW68" si="16639">"5." &amp; IY$1&amp; ".7.1."</f>
        <v>5.86.7.1.</v>
      </c>
      <c r="IX68" s="14" t="str">
        <f>IF(ISBLANK(IY1),"",IF(VLOOKUP(IY1,Register,64,FALSE)=0,"",(VLOOKUP(IY1,Register,64,FALSE))))</f>
        <v/>
      </c>
      <c r="IY68" s="15" t="s">
        <v>17</v>
      </c>
      <c r="IZ68" s="7" t="str">
        <f t="shared" ref="IZ68" si="16640">"5." &amp; JB$1&amp; ".7.1."</f>
        <v>5.87.7.1.</v>
      </c>
      <c r="JA68" s="14" t="str">
        <f>IF(ISBLANK(JB1),"",IF(VLOOKUP(JB1,Register,64,FALSE)=0,"",(VLOOKUP(JB1,Register,64,FALSE))))</f>
        <v/>
      </c>
      <c r="JB68" s="15" t="s">
        <v>17</v>
      </c>
      <c r="JC68" s="7" t="str">
        <f t="shared" ref="JC68" si="16641">"5." &amp; JE$1&amp; ".7.1."</f>
        <v>5.88.7.1.</v>
      </c>
      <c r="JD68" s="14" t="str">
        <f>IF(ISBLANK(JE1),"",IF(VLOOKUP(JE1,Register,64,FALSE)=0,"",(VLOOKUP(JE1,Register,64,FALSE))))</f>
        <v/>
      </c>
      <c r="JE68" s="15" t="s">
        <v>17</v>
      </c>
      <c r="JF68" s="7" t="str">
        <f t="shared" ref="JF68" si="16642">"5." &amp; JH$1&amp; ".7.1."</f>
        <v>5.89.7.1.</v>
      </c>
      <c r="JG68" s="14" t="str">
        <f>IF(ISBLANK(JH1),"",IF(VLOOKUP(JH1,Register,64,FALSE)=0,"",(VLOOKUP(JH1,Register,64,FALSE))))</f>
        <v/>
      </c>
      <c r="JH68" s="15" t="s">
        <v>17</v>
      </c>
      <c r="JI68" s="7" t="str">
        <f t="shared" ref="JI68" si="16643">"5." &amp; JK$1&amp; ".7.1."</f>
        <v>5.90.7.1.</v>
      </c>
      <c r="JJ68" s="14" t="str">
        <f>IF(ISBLANK(JK1),"",IF(VLOOKUP(JK1,Register,64,FALSE)=0,"",(VLOOKUP(JK1,Register,64,FALSE))))</f>
        <v/>
      </c>
      <c r="JK68" s="15" t="s">
        <v>17</v>
      </c>
      <c r="JL68" s="7" t="str">
        <f t="shared" ref="JL68" si="16644">"5." &amp; JN$1&amp; ".7.1."</f>
        <v>5.91.7.1.</v>
      </c>
      <c r="JM68" s="14" t="str">
        <f>IF(ISBLANK(JN1),"",IF(VLOOKUP(JN1,Register,64,FALSE)=0,"",(VLOOKUP(JN1,Register,64,FALSE))))</f>
        <v/>
      </c>
      <c r="JN68" s="15" t="s">
        <v>17</v>
      </c>
      <c r="JO68" s="7" t="str">
        <f t="shared" ref="JO68" si="16645">"5." &amp; JQ$1&amp; ".7.1."</f>
        <v>5.92.7.1.</v>
      </c>
      <c r="JP68" s="14" t="str">
        <f>IF(ISBLANK(JQ1),"",IF(VLOOKUP(JQ1,Register,64,FALSE)=0,"",(VLOOKUP(JQ1,Register,64,FALSE))))</f>
        <v/>
      </c>
      <c r="JQ68" s="15" t="s">
        <v>17</v>
      </c>
      <c r="JR68" s="7" t="str">
        <f t="shared" ref="JR68" si="16646">"5." &amp; JT$1&amp; ".7.1."</f>
        <v>5.93.7.1.</v>
      </c>
      <c r="JS68" s="14" t="str">
        <f>IF(ISBLANK(JT1),"",IF(VLOOKUP(JT1,Register,64,FALSE)=0,"",(VLOOKUP(JT1,Register,64,FALSE))))</f>
        <v/>
      </c>
      <c r="JT68" s="15" t="s">
        <v>17</v>
      </c>
      <c r="JU68" s="7" t="str">
        <f t="shared" ref="JU68" si="16647">"5." &amp; JW$1&amp; ".7.1."</f>
        <v>5.94.7.1.</v>
      </c>
      <c r="JV68" s="14" t="str">
        <f>IF(ISBLANK(JW1),"",IF(VLOOKUP(JW1,Register,64,FALSE)=0,"",(VLOOKUP(JW1,Register,64,FALSE))))</f>
        <v/>
      </c>
      <c r="JW68" s="15" t="s">
        <v>17</v>
      </c>
      <c r="JX68" s="7" t="str">
        <f t="shared" ref="JX68" si="16648">"5." &amp; JZ$1&amp; ".7.1."</f>
        <v>5.95.7.1.</v>
      </c>
      <c r="JY68" s="14" t="str">
        <f>IF(ISBLANK(JZ1),"",IF(VLOOKUP(JZ1,Register,64,FALSE)=0,"",(VLOOKUP(JZ1,Register,64,FALSE))))</f>
        <v/>
      </c>
      <c r="JZ68" s="15" t="s">
        <v>17</v>
      </c>
      <c r="KA68" s="7" t="str">
        <f t="shared" ref="KA68" si="16649">"5." &amp; KC$1&amp; ".7.1."</f>
        <v>5.96.7.1.</v>
      </c>
      <c r="KB68" s="14" t="str">
        <f>IF(ISBLANK(KC1),"",IF(VLOOKUP(KC1,Register,64,FALSE)=0,"",(VLOOKUP(KC1,Register,64,FALSE))))</f>
        <v/>
      </c>
      <c r="KC68" s="15" t="s">
        <v>17</v>
      </c>
      <c r="KD68" s="7" t="str">
        <f t="shared" ref="KD68" si="16650">"5." &amp; KF$1&amp; ".7.1."</f>
        <v>5.97.7.1.</v>
      </c>
      <c r="KE68" s="14" t="str">
        <f>IF(ISBLANK(KF1),"",IF(VLOOKUP(KF1,Register,64,FALSE)=0,"",(VLOOKUP(KF1,Register,64,FALSE))))</f>
        <v/>
      </c>
      <c r="KF68" s="15" t="s">
        <v>17</v>
      </c>
      <c r="KG68" s="7" t="str">
        <f t="shared" ref="KG68" si="16651">"5." &amp; KI$1&amp; ".7.1."</f>
        <v>5.98.7.1.</v>
      </c>
      <c r="KH68" s="14" t="str">
        <f>IF(ISBLANK(KI1),"",IF(VLOOKUP(KI1,Register,64,FALSE)=0,"",(VLOOKUP(KI1,Register,64,FALSE))))</f>
        <v/>
      </c>
      <c r="KI68" s="15" t="s">
        <v>17</v>
      </c>
      <c r="KJ68" s="7" t="str">
        <f t="shared" ref="KJ68" si="16652">"5." &amp; KL$1&amp; ".7.1."</f>
        <v>5.99.7.1.</v>
      </c>
      <c r="KK68" s="14" t="str">
        <f>IF(ISBLANK(KL1),"",IF(VLOOKUP(KL1,Register,64,FALSE)=0,"",(VLOOKUP(KL1,Register,64,FALSE))))</f>
        <v/>
      </c>
      <c r="KL68" s="15" t="s">
        <v>17</v>
      </c>
      <c r="KM68" s="7" t="str">
        <f t="shared" ref="KM68" si="16653">"5." &amp; KO$1&amp; ".7.1."</f>
        <v>5.100.7.1.</v>
      </c>
      <c r="KN68" s="14" t="str">
        <f>IF(ISBLANK(KO1),"",IF(VLOOKUP(KO1,Register,64,FALSE)=0,"",(VLOOKUP(KO1,Register,64,FALSE))))</f>
        <v/>
      </c>
      <c r="KO68" s="15" t="s">
        <v>17</v>
      </c>
      <c r="KP68" s="7" t="str">
        <f t="shared" ref="KP68" si="16654">"5." &amp; KR$1&amp; ".7.1."</f>
        <v>5.101.7.1.</v>
      </c>
      <c r="KQ68" s="14" t="str">
        <f>IF(ISBLANK(KR1),"",IF(VLOOKUP(KR1,Register,64,FALSE)=0,"",(VLOOKUP(KR1,Register,64,FALSE))))</f>
        <v/>
      </c>
      <c r="KR68" s="15" t="s">
        <v>17</v>
      </c>
      <c r="KS68" s="7" t="str">
        <f t="shared" ref="KS68" si="16655">"5." &amp; KU$1&amp; ".7.1."</f>
        <v>5.102.7.1.</v>
      </c>
      <c r="KT68" s="14" t="str">
        <f>IF(ISBLANK(KU1),"",IF(VLOOKUP(KU1,Register,64,FALSE)=0,"",(VLOOKUP(KU1,Register,64,FALSE))))</f>
        <v/>
      </c>
      <c r="KU68" s="15" t="s">
        <v>17</v>
      </c>
      <c r="KV68" s="7" t="str">
        <f t="shared" ref="KV68" si="16656">"5." &amp; KX$1&amp; ".7.1."</f>
        <v>5.103.7.1.</v>
      </c>
      <c r="KW68" s="14" t="str">
        <f>IF(ISBLANK(KX1),"",IF(VLOOKUP(KX1,Register,64,FALSE)=0,"",(VLOOKUP(KX1,Register,64,FALSE))))</f>
        <v/>
      </c>
      <c r="KX68" s="15" t="s">
        <v>17</v>
      </c>
      <c r="KY68" s="7" t="str">
        <f t="shared" ref="KY68" si="16657">"5." &amp; LA$1&amp; ".7.1."</f>
        <v>5.104.7.1.</v>
      </c>
      <c r="KZ68" s="14" t="str">
        <f>IF(ISBLANK(LA1),"",IF(VLOOKUP(LA1,Register,64,FALSE)=0,"",(VLOOKUP(LA1,Register,64,FALSE))))</f>
        <v/>
      </c>
      <c r="LA68" s="15" t="s">
        <v>17</v>
      </c>
      <c r="LB68" s="7" t="str">
        <f t="shared" ref="LB68" si="16658">"5." &amp; LD$1&amp; ".7.1."</f>
        <v>5.105.7.1.</v>
      </c>
      <c r="LC68" s="14" t="str">
        <f>IF(ISBLANK(LD1),"",IF(VLOOKUP(LD1,Register,64,FALSE)=0,"",(VLOOKUP(LD1,Register,64,FALSE))))</f>
        <v/>
      </c>
      <c r="LD68" s="15" t="s">
        <v>17</v>
      </c>
      <c r="LE68" s="7" t="str">
        <f t="shared" ref="LE68" si="16659">"5." &amp; LG$1&amp; ".7.1."</f>
        <v>5.106.7.1.</v>
      </c>
      <c r="LF68" s="14" t="str">
        <f>IF(ISBLANK(LG1),"",IF(VLOOKUP(LG1,Register,64,FALSE)=0,"",(VLOOKUP(LG1,Register,64,FALSE))))</f>
        <v/>
      </c>
      <c r="LG68" s="15" t="s">
        <v>17</v>
      </c>
      <c r="LH68" s="7" t="str">
        <f t="shared" ref="LH68" si="16660">"5." &amp; LJ$1&amp; ".7.1."</f>
        <v>5.107.7.1.</v>
      </c>
      <c r="LI68" s="14" t="str">
        <f>IF(ISBLANK(LJ1),"",IF(VLOOKUP(LJ1,Register,64,FALSE)=0,"",(VLOOKUP(LJ1,Register,64,FALSE))))</f>
        <v/>
      </c>
      <c r="LJ68" s="15" t="s">
        <v>17</v>
      </c>
      <c r="LK68" s="7" t="str">
        <f t="shared" ref="LK68" si="16661">"5." &amp; LM$1&amp; ".7.1."</f>
        <v>5.108.7.1.</v>
      </c>
      <c r="LL68" s="14" t="str">
        <f>IF(ISBLANK(LM1),"",IF(VLOOKUP(LM1,Register,64,FALSE)=0,"",(VLOOKUP(LM1,Register,64,FALSE))))</f>
        <v/>
      </c>
      <c r="LM68" s="15" t="s">
        <v>17</v>
      </c>
      <c r="LN68" s="7" t="str">
        <f t="shared" ref="LN68" si="16662">"5." &amp; LP$1&amp; ".7.1."</f>
        <v>5.109.7.1.</v>
      </c>
      <c r="LO68" s="14" t="str">
        <f>IF(ISBLANK(LP1),"",IF(VLOOKUP(LP1,Register,64,FALSE)=0,"",(VLOOKUP(LP1,Register,64,FALSE))))</f>
        <v/>
      </c>
      <c r="LP68" s="15" t="s">
        <v>17</v>
      </c>
      <c r="LQ68" s="7" t="str">
        <f t="shared" ref="LQ68" si="16663">"5." &amp; LS$1&amp; ".7.1."</f>
        <v>5.110.7.1.</v>
      </c>
      <c r="LR68" s="14" t="str">
        <f>IF(ISBLANK(LS1),"",IF(VLOOKUP(LS1,Register,64,FALSE)=0,"",(VLOOKUP(LS1,Register,64,FALSE))))</f>
        <v/>
      </c>
      <c r="LS68" s="15" t="s">
        <v>17</v>
      </c>
      <c r="LT68" s="7" t="str">
        <f t="shared" ref="LT68" si="16664">"5." &amp; LV$1&amp; ".7.1."</f>
        <v>5.111.7.1.</v>
      </c>
      <c r="LU68" s="14" t="str">
        <f>IF(ISBLANK(LV1),"",IF(VLOOKUP(LV1,Register,64,FALSE)=0,"",(VLOOKUP(LV1,Register,64,FALSE))))</f>
        <v/>
      </c>
      <c r="LV68" s="15" t="s">
        <v>17</v>
      </c>
      <c r="LW68" s="7" t="str">
        <f t="shared" ref="LW68" si="16665">"5." &amp; LY$1&amp; ".7.1."</f>
        <v>5.112.7.1.</v>
      </c>
      <c r="LX68" s="14" t="str">
        <f>IF(ISBLANK(LY1),"",IF(VLOOKUP(LY1,Register,64,FALSE)=0,"",(VLOOKUP(LY1,Register,64,FALSE))))</f>
        <v/>
      </c>
      <c r="LY68" s="15" t="s">
        <v>17</v>
      </c>
      <c r="LZ68" s="7" t="str">
        <f t="shared" ref="LZ68" si="16666">"5." &amp; MB$1&amp; ".7.1."</f>
        <v>5.113.7.1.</v>
      </c>
      <c r="MA68" s="14" t="str">
        <f>IF(ISBLANK(MB1),"",IF(VLOOKUP(MB1,Register,64,FALSE)=0,"",(VLOOKUP(MB1,Register,64,FALSE))))</f>
        <v/>
      </c>
      <c r="MB68" s="15" t="s">
        <v>17</v>
      </c>
      <c r="MC68" s="7" t="str">
        <f t="shared" ref="MC68" si="16667">"5." &amp; ME$1&amp; ".7.1."</f>
        <v>5.114.7.1.</v>
      </c>
      <c r="MD68" s="14" t="str">
        <f>IF(ISBLANK(ME1),"",IF(VLOOKUP(ME1,Register,64,FALSE)=0,"",(VLOOKUP(ME1,Register,64,FALSE))))</f>
        <v/>
      </c>
      <c r="ME68" s="15" t="s">
        <v>17</v>
      </c>
      <c r="MF68" s="7" t="str">
        <f t="shared" ref="MF68" si="16668">"5." &amp; MH$1&amp; ".7.1."</f>
        <v>5.115.7.1.</v>
      </c>
      <c r="MG68" s="14" t="str">
        <f>IF(ISBLANK(MH1),"",IF(VLOOKUP(MH1,Register,64,FALSE)=0,"",(VLOOKUP(MH1,Register,64,FALSE))))</f>
        <v/>
      </c>
      <c r="MH68" s="15" t="s">
        <v>17</v>
      </c>
      <c r="MI68" s="7" t="str">
        <f t="shared" ref="MI68" si="16669">"5." &amp; MK$1&amp; ".7.1."</f>
        <v>5.116.7.1.</v>
      </c>
      <c r="MJ68" s="14" t="str">
        <f>IF(ISBLANK(MK1),"",IF(VLOOKUP(MK1,Register,64,FALSE)=0,"",(VLOOKUP(MK1,Register,64,FALSE))))</f>
        <v/>
      </c>
      <c r="MK68" s="15" t="s">
        <v>17</v>
      </c>
      <c r="ML68" s="7" t="str">
        <f t="shared" ref="ML68" si="16670">"5." &amp; MN$1&amp; ".7.1."</f>
        <v>5.117.7.1.</v>
      </c>
      <c r="MM68" s="14" t="str">
        <f>IF(ISBLANK(MN1),"",IF(VLOOKUP(MN1,Register,64,FALSE)=0,"",(VLOOKUP(MN1,Register,64,FALSE))))</f>
        <v/>
      </c>
      <c r="MN68" s="15" t="s">
        <v>17</v>
      </c>
      <c r="MO68" s="7" t="str">
        <f t="shared" ref="MO68" si="16671">"5." &amp; MQ$1&amp; ".7.1."</f>
        <v>5.118.7.1.</v>
      </c>
      <c r="MP68" s="14" t="str">
        <f>IF(ISBLANK(MQ1),"",IF(VLOOKUP(MQ1,Register,64,FALSE)=0,"",(VLOOKUP(MQ1,Register,64,FALSE))))</f>
        <v/>
      </c>
      <c r="MQ68" s="15" t="s">
        <v>17</v>
      </c>
      <c r="MR68" s="7" t="str">
        <f t="shared" ref="MR68" si="16672">"5." &amp; MT$1&amp; ".7.1."</f>
        <v>5.119.7.1.</v>
      </c>
      <c r="MS68" s="14" t="str">
        <f>IF(ISBLANK(MT1),"",IF(VLOOKUP(MT1,Register,64,FALSE)=0,"",(VLOOKUP(MT1,Register,64,FALSE))))</f>
        <v/>
      </c>
      <c r="MT68" s="15" t="s">
        <v>17</v>
      </c>
      <c r="MU68" s="7" t="str">
        <f t="shared" ref="MU68" si="16673">"5." &amp; MW$1&amp; ".7.1."</f>
        <v>5.120.7.1.</v>
      </c>
      <c r="MV68" s="14" t="str">
        <f>IF(ISBLANK(MW1),"",IF(VLOOKUP(MW1,Register,64,FALSE)=0,"",(VLOOKUP(MW1,Register,64,FALSE))))</f>
        <v/>
      </c>
      <c r="MW68" s="15" t="s">
        <v>17</v>
      </c>
      <c r="MX68" s="7" t="str">
        <f t="shared" ref="MX68" si="16674">"5." &amp; MZ$1&amp; ".7.1."</f>
        <v>5.121.7.1.</v>
      </c>
      <c r="MY68" s="14" t="str">
        <f>IF(ISBLANK(MZ1),"",IF(VLOOKUP(MZ1,Register,64,FALSE)=0,"",(VLOOKUP(MZ1,Register,64,FALSE))))</f>
        <v/>
      </c>
      <c r="MZ68" s="15" t="s">
        <v>17</v>
      </c>
      <c r="NA68" s="7" t="str">
        <f t="shared" ref="NA68" si="16675">"5." &amp; NC$1&amp; ".7.1."</f>
        <v>5.122.7.1.</v>
      </c>
      <c r="NB68" s="14" t="str">
        <f>IF(ISBLANK(NC1),"",IF(VLOOKUP(NC1,Register,64,FALSE)=0,"",(VLOOKUP(NC1,Register,64,FALSE))))</f>
        <v/>
      </c>
      <c r="NC68" s="15" t="s">
        <v>17</v>
      </c>
      <c r="ND68" s="7" t="str">
        <f t="shared" ref="ND68" si="16676">"5." &amp; NF$1&amp; ".7.1."</f>
        <v>5.123.7.1.</v>
      </c>
      <c r="NE68" s="14" t="str">
        <f>IF(ISBLANK(NF1),"",IF(VLOOKUP(NF1,Register,64,FALSE)=0,"",(VLOOKUP(NF1,Register,64,FALSE))))</f>
        <v/>
      </c>
      <c r="NF68" s="15" t="s">
        <v>17</v>
      </c>
      <c r="NG68" s="7" t="str">
        <f t="shared" ref="NG68" si="16677">"5." &amp; NI$1&amp; ".7.1."</f>
        <v>5.124.7.1.</v>
      </c>
      <c r="NH68" s="14" t="str">
        <f>IF(ISBLANK(NI1),"",IF(VLOOKUP(NI1,Register,64,FALSE)=0,"",(VLOOKUP(NI1,Register,64,FALSE))))</f>
        <v/>
      </c>
      <c r="NI68" s="15" t="s">
        <v>17</v>
      </c>
      <c r="NJ68" s="7" t="str">
        <f t="shared" ref="NJ68" si="16678">"5." &amp; NL$1&amp; ".7.1."</f>
        <v>5.125.7.1.</v>
      </c>
      <c r="NK68" s="14" t="str">
        <f>IF(ISBLANK(NL1),"",IF(VLOOKUP(NL1,Register,64,FALSE)=0,"",(VLOOKUP(NL1,Register,64,FALSE))))</f>
        <v/>
      </c>
      <c r="NL68" s="15" t="s">
        <v>17</v>
      </c>
      <c r="NM68" s="7" t="str">
        <f t="shared" ref="NM68" si="16679">"5." &amp; NO$1&amp; ".7.1."</f>
        <v>5.126.7.1.</v>
      </c>
      <c r="NN68" s="14" t="str">
        <f>IF(ISBLANK(NO1),"",IF(VLOOKUP(NO1,Register,64,FALSE)=0,"",(VLOOKUP(NO1,Register,64,FALSE))))</f>
        <v/>
      </c>
      <c r="NO68" s="15" t="s">
        <v>17</v>
      </c>
      <c r="NP68" s="7" t="str">
        <f t="shared" ref="NP68" si="16680">"5." &amp; NR$1&amp; ".7.1."</f>
        <v>5.127.7.1.</v>
      </c>
      <c r="NQ68" s="14" t="str">
        <f>IF(ISBLANK(NR1),"",IF(VLOOKUP(NR1,Register,64,FALSE)=0,"",(VLOOKUP(NR1,Register,64,FALSE))))</f>
        <v/>
      </c>
      <c r="NR68" s="15" t="s">
        <v>17</v>
      </c>
      <c r="NS68" s="7" t="str">
        <f t="shared" ref="NS68" si="16681">"5." &amp; NU$1&amp; ".7.1."</f>
        <v>5.128.7.1.</v>
      </c>
      <c r="NT68" s="14" t="str">
        <f>IF(ISBLANK(NU1),"",IF(VLOOKUP(NU1,Register,64,FALSE)=0,"",(VLOOKUP(NU1,Register,64,FALSE))))</f>
        <v/>
      </c>
      <c r="NU68" s="15" t="s">
        <v>17</v>
      </c>
      <c r="NV68" s="7" t="str">
        <f t="shared" ref="NV68" si="16682">"5." &amp; NX$1&amp; ".7.1."</f>
        <v>5.129.7.1.</v>
      </c>
      <c r="NW68" s="14" t="str">
        <f>IF(ISBLANK(NX1),"",IF(VLOOKUP(NX1,Register,64,FALSE)=0,"",(VLOOKUP(NX1,Register,64,FALSE))))</f>
        <v/>
      </c>
      <c r="NX68" s="15" t="s">
        <v>17</v>
      </c>
      <c r="NY68" s="7" t="str">
        <f t="shared" ref="NY68" si="16683">"5." &amp; OA$1&amp; ".7.1."</f>
        <v>5.130.7.1.</v>
      </c>
      <c r="NZ68" s="14" t="str">
        <f>IF(ISBLANK(OA1),"",IF(VLOOKUP(OA1,Register,64,FALSE)=0,"",(VLOOKUP(OA1,Register,64,FALSE))))</f>
        <v/>
      </c>
      <c r="OA68" s="15" t="s">
        <v>17</v>
      </c>
      <c r="OB68" s="7" t="str">
        <f t="shared" ref="OB68" si="16684">"5." &amp; OD$1&amp; ".7.1."</f>
        <v>5.131.7.1.</v>
      </c>
      <c r="OC68" s="14" t="str">
        <f>IF(ISBLANK(OD1),"",IF(VLOOKUP(OD1,Register,64,FALSE)=0,"",(VLOOKUP(OD1,Register,64,FALSE))))</f>
        <v/>
      </c>
      <c r="OD68" s="15" t="s">
        <v>17</v>
      </c>
      <c r="OE68" s="7" t="str">
        <f t="shared" ref="OE68" si="16685">"5." &amp; OG$1&amp; ".7.1."</f>
        <v>5.132.7.1.</v>
      </c>
      <c r="OF68" s="14" t="str">
        <f>IF(ISBLANK(OG1),"",IF(VLOOKUP(OG1,Register,64,FALSE)=0,"",(VLOOKUP(OG1,Register,64,FALSE))))</f>
        <v/>
      </c>
      <c r="OG68" s="15" t="s">
        <v>17</v>
      </c>
      <c r="OH68" s="7" t="str">
        <f t="shared" ref="OH68" si="16686">"5." &amp; OJ$1&amp; ".7.1."</f>
        <v>5.133.7.1.</v>
      </c>
      <c r="OI68" s="14" t="str">
        <f>IF(ISBLANK(OJ1),"",IF(VLOOKUP(OJ1,Register,64,FALSE)=0,"",(VLOOKUP(OJ1,Register,64,FALSE))))</f>
        <v/>
      </c>
      <c r="OJ68" s="15" t="s">
        <v>17</v>
      </c>
      <c r="OK68" s="7" t="str">
        <f t="shared" ref="OK68" si="16687">"5." &amp; OM$1&amp; ".7.1."</f>
        <v>5.134.7.1.</v>
      </c>
      <c r="OL68" s="14" t="str">
        <f>IF(ISBLANK(OM1),"",IF(VLOOKUP(OM1,Register,64,FALSE)=0,"",(VLOOKUP(OM1,Register,64,FALSE))))</f>
        <v/>
      </c>
      <c r="OM68" s="15" t="s">
        <v>17</v>
      </c>
      <c r="ON68" s="7" t="str">
        <f t="shared" ref="ON68" si="16688">"5." &amp; OP$1&amp; ".7.1."</f>
        <v>5.135.7.1.</v>
      </c>
      <c r="OO68" s="14" t="str">
        <f>IF(ISBLANK(OP1),"",IF(VLOOKUP(OP1,Register,64,FALSE)=0,"",(VLOOKUP(OP1,Register,64,FALSE))))</f>
        <v/>
      </c>
      <c r="OP68" s="15" t="s">
        <v>17</v>
      </c>
      <c r="OQ68" s="7" t="str">
        <f t="shared" ref="OQ68" si="16689">"5." &amp; OS$1&amp; ".7.1."</f>
        <v>5.136.7.1.</v>
      </c>
      <c r="OR68" s="14" t="str">
        <f>IF(ISBLANK(OS1),"",IF(VLOOKUP(OS1,Register,64,FALSE)=0,"",(VLOOKUP(OS1,Register,64,FALSE))))</f>
        <v/>
      </c>
      <c r="OS68" s="15" t="s">
        <v>17</v>
      </c>
      <c r="OT68" s="7" t="str">
        <f t="shared" ref="OT68" si="16690">"5." &amp; OV$1&amp; ".7.1."</f>
        <v>5.137.7.1.</v>
      </c>
      <c r="OU68" s="14" t="str">
        <f>IF(ISBLANK(OV1),"",IF(VLOOKUP(OV1,Register,64,FALSE)=0,"",(VLOOKUP(OV1,Register,64,FALSE))))</f>
        <v/>
      </c>
      <c r="OV68" s="15" t="s">
        <v>17</v>
      </c>
      <c r="OW68" s="7" t="str">
        <f t="shared" ref="OW68" si="16691">"5." &amp; OY$1&amp; ".7.1."</f>
        <v>5.138.7.1.</v>
      </c>
      <c r="OX68" s="14" t="str">
        <f>IF(ISBLANK(OY1),"",IF(VLOOKUP(OY1,Register,64,FALSE)=0,"",(VLOOKUP(OY1,Register,64,FALSE))))</f>
        <v/>
      </c>
      <c r="OY68" s="15" t="s">
        <v>17</v>
      </c>
      <c r="OZ68" s="7" t="str">
        <f t="shared" ref="OZ68" si="16692">"5." &amp; PB$1&amp; ".7.1."</f>
        <v>5.139.7.1.</v>
      </c>
      <c r="PA68" s="14" t="str">
        <f>IF(ISBLANK(PB1),"",IF(VLOOKUP(PB1,Register,64,FALSE)=0,"",(VLOOKUP(PB1,Register,64,FALSE))))</f>
        <v/>
      </c>
      <c r="PB68" s="15" t="s">
        <v>17</v>
      </c>
      <c r="PC68" s="7" t="str">
        <f t="shared" ref="PC68" si="16693">"5." &amp; PE$1&amp; ".7.1."</f>
        <v>5.140.7.1.</v>
      </c>
      <c r="PD68" s="14" t="str">
        <f>IF(ISBLANK(PE1),"",IF(VLOOKUP(PE1,Register,64,FALSE)=0,"",(VLOOKUP(PE1,Register,64,FALSE))))</f>
        <v/>
      </c>
      <c r="PE68" s="15" t="s">
        <v>17</v>
      </c>
      <c r="PF68" s="7" t="str">
        <f t="shared" ref="PF68" si="16694">"5." &amp; PH$1&amp; ".7.1."</f>
        <v>5.141.7.1.</v>
      </c>
      <c r="PG68" s="14" t="str">
        <f>IF(ISBLANK(PH1),"",IF(VLOOKUP(PH1,Register,64,FALSE)=0,"",(VLOOKUP(PH1,Register,64,FALSE))))</f>
        <v/>
      </c>
      <c r="PH68" s="15" t="s">
        <v>17</v>
      </c>
      <c r="PI68" s="7" t="str">
        <f t="shared" ref="PI68" si="16695">"5." &amp; PK$1&amp; ".7.1."</f>
        <v>5.142.7.1.</v>
      </c>
      <c r="PJ68" s="14" t="str">
        <f>IF(ISBLANK(PK1),"",IF(VLOOKUP(PK1,Register,64,FALSE)=0,"",(VLOOKUP(PK1,Register,64,FALSE))))</f>
        <v/>
      </c>
      <c r="PK68" s="15" t="s">
        <v>17</v>
      </c>
      <c r="PL68" s="7" t="str">
        <f t="shared" ref="PL68" si="16696">"5." &amp; PN$1&amp; ".7.1."</f>
        <v>5.143.7.1.</v>
      </c>
      <c r="PM68" s="14" t="str">
        <f>IF(ISBLANK(PN1),"",IF(VLOOKUP(PN1,Register,64,FALSE)=0,"",(VLOOKUP(PN1,Register,64,FALSE))))</f>
        <v/>
      </c>
      <c r="PN68" s="15" t="s">
        <v>17</v>
      </c>
      <c r="PO68" s="7" t="str">
        <f t="shared" ref="PO68" si="16697">"5." &amp; PQ$1&amp; ".7.1."</f>
        <v>5.144.7.1.</v>
      </c>
      <c r="PP68" s="14" t="str">
        <f>IF(ISBLANK(PQ1),"",IF(VLOOKUP(PQ1,Register,64,FALSE)=0,"",(VLOOKUP(PQ1,Register,64,FALSE))))</f>
        <v/>
      </c>
      <c r="PQ68" s="15" t="s">
        <v>17</v>
      </c>
      <c r="PR68" s="7" t="str">
        <f t="shared" ref="PR68" si="16698">"5." &amp; PT$1&amp; ".7.1."</f>
        <v>5.145.7.1.</v>
      </c>
      <c r="PS68" s="14" t="str">
        <f>IF(ISBLANK(PT1),"",IF(VLOOKUP(PT1,Register,64,FALSE)=0,"",(VLOOKUP(PT1,Register,64,FALSE))))</f>
        <v/>
      </c>
      <c r="PT68" s="15" t="s">
        <v>17</v>
      </c>
      <c r="PU68" s="7" t="str">
        <f t="shared" ref="PU68" si="16699">"5." &amp; PW$1&amp; ".7.1."</f>
        <v>5.146.7.1.</v>
      </c>
      <c r="PV68" s="14" t="str">
        <f>IF(ISBLANK(PW1),"",IF(VLOOKUP(PW1,Register,64,FALSE)=0,"",(VLOOKUP(PW1,Register,64,FALSE))))</f>
        <v/>
      </c>
      <c r="PW68" s="15" t="s">
        <v>17</v>
      </c>
      <c r="PX68" s="7" t="str">
        <f t="shared" ref="PX68" si="16700">"5." &amp; PZ$1&amp; ".7.1."</f>
        <v>5.147.7.1.</v>
      </c>
      <c r="PY68" s="14" t="str">
        <f>IF(ISBLANK(PZ1),"",IF(VLOOKUP(PZ1,Register,64,FALSE)=0,"",(VLOOKUP(PZ1,Register,64,FALSE))))</f>
        <v/>
      </c>
      <c r="PZ68" s="15" t="s">
        <v>17</v>
      </c>
      <c r="QA68" s="7" t="str">
        <f t="shared" ref="QA68" si="16701">"5." &amp; QC$1&amp; ".7.1."</f>
        <v>5.148.7.1.</v>
      </c>
      <c r="QB68" s="14" t="str">
        <f>IF(ISBLANK(QC1),"",IF(VLOOKUP(QC1,Register,64,FALSE)=0,"",(VLOOKUP(QC1,Register,64,FALSE))))</f>
        <v/>
      </c>
      <c r="QC68" s="15" t="s">
        <v>17</v>
      </c>
      <c r="QD68" s="7" t="str">
        <f t="shared" ref="QD68" si="16702">"5." &amp; QF$1&amp; ".7.1."</f>
        <v>5.149.7.1.</v>
      </c>
      <c r="QE68" s="14" t="str">
        <f>IF(ISBLANK(QF1),"",IF(VLOOKUP(QF1,Register,64,FALSE)=0,"",(VLOOKUP(QF1,Register,64,FALSE))))</f>
        <v/>
      </c>
      <c r="QF68" s="15" t="s">
        <v>17</v>
      </c>
      <c r="QG68" s="7" t="str">
        <f t="shared" ref="QG68" si="16703">"5." &amp; QI$1&amp; ".7.1."</f>
        <v>5.150.7.1.</v>
      </c>
      <c r="QH68" s="14" t="str">
        <f>IF(ISBLANK(QI1),"",IF(VLOOKUP(QI1,Register,64,FALSE)=0,"",(VLOOKUP(QI1,Register,64,FALSE))))</f>
        <v/>
      </c>
      <c r="QI68" s="15" t="s">
        <v>17</v>
      </c>
      <c r="QJ68" s="7" t="str">
        <f t="shared" ref="QJ68" si="16704">"5." &amp; QL$1&amp; ".7.1."</f>
        <v>5.151.7.1.</v>
      </c>
      <c r="QK68" s="14" t="str">
        <f>IF(ISBLANK(QL1),"",IF(VLOOKUP(QL1,Register,64,FALSE)=0,"",(VLOOKUP(QL1,Register,64,FALSE))))</f>
        <v/>
      </c>
      <c r="QL68" s="15" t="s">
        <v>17</v>
      </c>
      <c r="QM68" s="7" t="str">
        <f t="shared" ref="QM68" si="16705">"5." &amp; QO$1&amp; ".7.1."</f>
        <v>5.152.7.1.</v>
      </c>
      <c r="QN68" s="14" t="str">
        <f>IF(ISBLANK(QO1),"",IF(VLOOKUP(QO1,Register,64,FALSE)=0,"",(VLOOKUP(QO1,Register,64,FALSE))))</f>
        <v/>
      </c>
      <c r="QO68" s="15" t="s">
        <v>17</v>
      </c>
      <c r="QP68" s="7" t="str">
        <f t="shared" ref="QP68" si="16706">"5." &amp; QR$1&amp; ".7.1."</f>
        <v>5.153.7.1.</v>
      </c>
      <c r="QQ68" s="14" t="str">
        <f>IF(ISBLANK(QR1),"",IF(VLOOKUP(QR1,Register,64,FALSE)=0,"",(VLOOKUP(QR1,Register,64,FALSE))))</f>
        <v/>
      </c>
      <c r="QR68" s="15" t="s">
        <v>17</v>
      </c>
      <c r="QS68" s="7" t="str">
        <f t="shared" ref="QS68" si="16707">"5." &amp; QU$1&amp; ".7.1."</f>
        <v>5.154.7.1.</v>
      </c>
      <c r="QT68" s="14" t="str">
        <f>IF(ISBLANK(QU1),"",IF(VLOOKUP(QU1,Register,64,FALSE)=0,"",(VLOOKUP(QU1,Register,64,FALSE))))</f>
        <v/>
      </c>
      <c r="QU68" s="15" t="s">
        <v>17</v>
      </c>
      <c r="QV68" s="7" t="str">
        <f t="shared" ref="QV68" si="16708">"5." &amp; QX$1&amp; ".7.1."</f>
        <v>5.155.7.1.</v>
      </c>
      <c r="QW68" s="14" t="str">
        <f>IF(ISBLANK(QX1),"",IF(VLOOKUP(QX1,Register,64,FALSE)=0,"",(VLOOKUP(QX1,Register,64,FALSE))))</f>
        <v/>
      </c>
      <c r="QX68" s="15" t="s">
        <v>17</v>
      </c>
      <c r="QY68" s="7" t="str">
        <f t="shared" ref="QY68" si="16709">"5." &amp; RA$1&amp; ".7.1."</f>
        <v>5.156.7.1.</v>
      </c>
      <c r="QZ68" s="14" t="str">
        <f>IF(ISBLANK(RA1),"",IF(VLOOKUP(RA1,Register,64,FALSE)=0,"",(VLOOKUP(RA1,Register,64,FALSE))))</f>
        <v/>
      </c>
      <c r="RA68" s="15" t="s">
        <v>17</v>
      </c>
      <c r="RB68" s="7" t="str">
        <f t="shared" ref="RB68" si="16710">"5." &amp; RD$1&amp; ".7.1."</f>
        <v>5.157.7.1.</v>
      </c>
      <c r="RC68" s="14" t="str">
        <f>IF(ISBLANK(RD1),"",IF(VLOOKUP(RD1,Register,64,FALSE)=0,"",(VLOOKUP(RD1,Register,64,FALSE))))</f>
        <v/>
      </c>
      <c r="RD68" s="15" t="s">
        <v>17</v>
      </c>
      <c r="RE68" s="7" t="str">
        <f t="shared" ref="RE68" si="16711">"5." &amp; RG$1&amp; ".7.1."</f>
        <v>5.158.7.1.</v>
      </c>
      <c r="RF68" s="14" t="str">
        <f>IF(ISBLANK(RG1),"",IF(VLOOKUP(RG1,Register,64,FALSE)=0,"",(VLOOKUP(RG1,Register,64,FALSE))))</f>
        <v/>
      </c>
      <c r="RG68" s="15" t="s">
        <v>17</v>
      </c>
      <c r="RH68" s="7" t="str">
        <f t="shared" ref="RH68" si="16712">"5." &amp; RJ$1&amp; ".7.1."</f>
        <v>5.159.7.1.</v>
      </c>
      <c r="RI68" s="14" t="str">
        <f>IF(ISBLANK(RJ1),"",IF(VLOOKUP(RJ1,Register,64,FALSE)=0,"",(VLOOKUP(RJ1,Register,64,FALSE))))</f>
        <v/>
      </c>
      <c r="RJ68" s="15" t="s">
        <v>17</v>
      </c>
      <c r="RK68" s="7" t="str">
        <f t="shared" ref="RK68" si="16713">"5." &amp; RM$1&amp; ".7.1."</f>
        <v>5.160.7.1.</v>
      </c>
      <c r="RL68" s="14" t="str">
        <f>IF(ISBLANK(RM1),"",IF(VLOOKUP(RM1,Register,64,FALSE)=0,"",(VLOOKUP(RM1,Register,64,FALSE))))</f>
        <v/>
      </c>
      <c r="RM68" s="15" t="s">
        <v>17</v>
      </c>
      <c r="RN68" s="7" t="str">
        <f t="shared" ref="RN68" si="16714">"5." &amp; RP$1&amp; ".7.1."</f>
        <v>5.161.7.1.</v>
      </c>
      <c r="RO68" s="14" t="str">
        <f>IF(ISBLANK(RP1),"",IF(VLOOKUP(RP1,Register,64,FALSE)=0,"",(VLOOKUP(RP1,Register,64,FALSE))))</f>
        <v/>
      </c>
      <c r="RP68" s="15" t="s">
        <v>17</v>
      </c>
      <c r="RQ68" s="7" t="str">
        <f t="shared" ref="RQ68" si="16715">"5." &amp; RS$1&amp; ".7.1."</f>
        <v>5.162.7.1.</v>
      </c>
      <c r="RR68" s="14" t="str">
        <f>IF(ISBLANK(RS1),"",IF(VLOOKUP(RS1,Register,64,FALSE)=0,"",(VLOOKUP(RS1,Register,64,FALSE))))</f>
        <v/>
      </c>
      <c r="RS68" s="15" t="s">
        <v>17</v>
      </c>
      <c r="RT68" s="7" t="str">
        <f t="shared" ref="RT68" si="16716">"5." &amp; RV$1&amp; ".7.1."</f>
        <v>5.163.7.1.</v>
      </c>
      <c r="RU68" s="14" t="str">
        <f>IF(ISBLANK(RV1),"",IF(VLOOKUP(RV1,Register,64,FALSE)=0,"",(VLOOKUP(RV1,Register,64,FALSE))))</f>
        <v/>
      </c>
      <c r="RV68" s="15" t="s">
        <v>17</v>
      </c>
      <c r="RW68" s="7" t="str">
        <f t="shared" ref="RW68" si="16717">"5." &amp; RY$1&amp; ".7.1."</f>
        <v>5.164.7.1.</v>
      </c>
      <c r="RX68" s="14" t="str">
        <f>IF(ISBLANK(RY1),"",IF(VLOOKUP(RY1,Register,64,FALSE)=0,"",(VLOOKUP(RY1,Register,64,FALSE))))</f>
        <v/>
      </c>
      <c r="RY68" s="15" t="s">
        <v>17</v>
      </c>
      <c r="RZ68" s="7" t="str">
        <f t="shared" ref="RZ68" si="16718">"5." &amp; SB$1&amp; ".7.1."</f>
        <v>5.165.7.1.</v>
      </c>
      <c r="SA68" s="14" t="str">
        <f>IF(ISBLANK(SB1),"",IF(VLOOKUP(SB1,Register,64,FALSE)=0,"",(VLOOKUP(SB1,Register,64,FALSE))))</f>
        <v/>
      </c>
      <c r="SB68" s="15" t="s">
        <v>17</v>
      </c>
      <c r="SC68" s="7" t="str">
        <f t="shared" ref="SC68" si="16719">"5." &amp; SE$1&amp; ".7.1."</f>
        <v>5.166.7.1.</v>
      </c>
      <c r="SD68" s="14" t="str">
        <f>IF(ISBLANK(SE1),"",IF(VLOOKUP(SE1,Register,64,FALSE)=0,"",(VLOOKUP(SE1,Register,64,FALSE))))</f>
        <v/>
      </c>
      <c r="SE68" s="15" t="s">
        <v>17</v>
      </c>
      <c r="SF68" s="7" t="str">
        <f t="shared" ref="SF68" si="16720">"5." &amp; SH$1&amp; ".7.1."</f>
        <v>5.167.7.1.</v>
      </c>
      <c r="SG68" s="14" t="str">
        <f>IF(ISBLANK(SH1),"",IF(VLOOKUP(SH1,Register,64,FALSE)=0,"",(VLOOKUP(SH1,Register,64,FALSE))))</f>
        <v/>
      </c>
      <c r="SH68" s="15" t="s">
        <v>17</v>
      </c>
      <c r="SI68" s="7" t="str">
        <f t="shared" ref="SI68" si="16721">"5." &amp; SK$1&amp; ".7.1."</f>
        <v>5.168.7.1.</v>
      </c>
      <c r="SJ68" s="14" t="str">
        <f>IF(ISBLANK(SK1),"",IF(VLOOKUP(SK1,Register,64,FALSE)=0,"",(VLOOKUP(SK1,Register,64,FALSE))))</f>
        <v/>
      </c>
      <c r="SK68" s="15" t="s">
        <v>17</v>
      </c>
      <c r="SL68" s="7" t="str">
        <f t="shared" ref="SL68" si="16722">"5." &amp; SN$1&amp; ".7.1."</f>
        <v>5.169.7.1.</v>
      </c>
      <c r="SM68" s="14" t="str">
        <f>IF(ISBLANK(SN1),"",IF(VLOOKUP(SN1,Register,64,FALSE)=0,"",(VLOOKUP(SN1,Register,64,FALSE))))</f>
        <v/>
      </c>
      <c r="SN68" s="15" t="s">
        <v>17</v>
      </c>
      <c r="SO68" s="7" t="str">
        <f t="shared" ref="SO68" si="16723">"5." &amp; SQ$1&amp; ".7.1."</f>
        <v>5.170.7.1.</v>
      </c>
      <c r="SP68" s="14" t="str">
        <f>IF(ISBLANK(SQ1),"",IF(VLOOKUP(SQ1,Register,64,FALSE)=0,"",(VLOOKUP(SQ1,Register,64,FALSE))))</f>
        <v/>
      </c>
      <c r="SQ68" s="15" t="s">
        <v>17</v>
      </c>
      <c r="SR68" s="7" t="str">
        <f t="shared" ref="SR68" si="16724">"5." &amp; ST$1&amp; ".7.1."</f>
        <v>5.171.7.1.</v>
      </c>
      <c r="SS68" s="14" t="str">
        <f>IF(ISBLANK(ST1),"",IF(VLOOKUP(ST1,Register,64,FALSE)=0,"",(VLOOKUP(ST1,Register,64,FALSE))))</f>
        <v/>
      </c>
      <c r="ST68" s="15" t="s">
        <v>17</v>
      </c>
      <c r="SU68" s="7" t="str">
        <f t="shared" ref="SU68" si="16725">"5." &amp; SW$1&amp; ".7.1."</f>
        <v>5.172.7.1.</v>
      </c>
      <c r="SV68" s="14" t="str">
        <f>IF(ISBLANK(SW1),"",IF(VLOOKUP(SW1,Register,64,FALSE)=0,"",(VLOOKUP(SW1,Register,64,FALSE))))</f>
        <v/>
      </c>
      <c r="SW68" s="15" t="s">
        <v>17</v>
      </c>
      <c r="SX68" s="7" t="str">
        <f t="shared" ref="SX68" si="16726">"5." &amp; SZ$1&amp; ".7.1."</f>
        <v>5.173.7.1.</v>
      </c>
      <c r="SY68" s="14" t="str">
        <f>IF(ISBLANK(SZ1),"",IF(VLOOKUP(SZ1,Register,64,FALSE)=0,"",(VLOOKUP(SZ1,Register,64,FALSE))))</f>
        <v/>
      </c>
      <c r="SZ68" s="15" t="s">
        <v>17</v>
      </c>
      <c r="TA68" s="7" t="str">
        <f t="shared" ref="TA68" si="16727">"5." &amp; TC$1&amp; ".7.1."</f>
        <v>5.174.7.1.</v>
      </c>
      <c r="TB68" s="14" t="str">
        <f>IF(ISBLANK(TC1),"",IF(VLOOKUP(TC1,Register,64,FALSE)=0,"",(VLOOKUP(TC1,Register,64,FALSE))))</f>
        <v/>
      </c>
      <c r="TC68" s="15" t="s">
        <v>17</v>
      </c>
      <c r="TD68" s="7" t="str">
        <f t="shared" ref="TD68" si="16728">"5." &amp; TF$1&amp; ".7.1."</f>
        <v>5.175.7.1.</v>
      </c>
      <c r="TE68" s="14" t="str">
        <f>IF(ISBLANK(TF1),"",IF(VLOOKUP(TF1,Register,64,FALSE)=0,"",(VLOOKUP(TF1,Register,64,FALSE))))</f>
        <v/>
      </c>
      <c r="TF68" s="15" t="s">
        <v>17</v>
      </c>
      <c r="TG68" s="7" t="str">
        <f t="shared" ref="TG68" si="16729">"5." &amp; TI$1&amp; ".7.1."</f>
        <v>5.176.7.1.</v>
      </c>
      <c r="TH68" s="14" t="str">
        <f>IF(ISBLANK(TI1),"",IF(VLOOKUP(TI1,Register,64,FALSE)=0,"",(VLOOKUP(TI1,Register,64,FALSE))))</f>
        <v/>
      </c>
      <c r="TI68" s="15" t="s">
        <v>17</v>
      </c>
      <c r="TJ68" s="7" t="str">
        <f t="shared" ref="TJ68" si="16730">"5." &amp; TL$1&amp; ".7.1."</f>
        <v>5.177.7.1.</v>
      </c>
      <c r="TK68" s="14" t="str">
        <f>IF(ISBLANK(TL1),"",IF(VLOOKUP(TL1,Register,64,FALSE)=0,"",(VLOOKUP(TL1,Register,64,FALSE))))</f>
        <v/>
      </c>
      <c r="TL68" s="15" t="s">
        <v>17</v>
      </c>
      <c r="TM68" s="7" t="str">
        <f t="shared" ref="TM68" si="16731">"5." &amp; TO$1&amp; ".7.1."</f>
        <v>5.178.7.1.</v>
      </c>
      <c r="TN68" s="14" t="str">
        <f>IF(ISBLANK(TO1),"",IF(VLOOKUP(TO1,Register,64,FALSE)=0,"",(VLOOKUP(TO1,Register,64,FALSE))))</f>
        <v/>
      </c>
      <c r="TO68" s="15" t="s">
        <v>17</v>
      </c>
      <c r="TP68" s="7" t="str">
        <f t="shared" ref="TP68" si="16732">"5." &amp; TR$1&amp; ".7.1."</f>
        <v>5.179.7.1.</v>
      </c>
      <c r="TQ68" s="14" t="str">
        <f>IF(ISBLANK(TR1),"",IF(VLOOKUP(TR1,Register,64,FALSE)=0,"",(VLOOKUP(TR1,Register,64,FALSE))))</f>
        <v/>
      </c>
      <c r="TR68" s="15" t="s">
        <v>17</v>
      </c>
      <c r="TS68" s="7" t="str">
        <f t="shared" ref="TS68" si="16733">"5." &amp; TU$1&amp; ".7.1."</f>
        <v>5.180.7.1.</v>
      </c>
      <c r="TT68" s="14" t="str">
        <f>IF(ISBLANK(TU1),"",IF(VLOOKUP(TU1,Register,64,FALSE)=0,"",(VLOOKUP(TU1,Register,64,FALSE))))</f>
        <v/>
      </c>
      <c r="TU68" s="15" t="s">
        <v>17</v>
      </c>
      <c r="TV68" s="7" t="str">
        <f t="shared" ref="TV68" si="16734">"5." &amp; TX$1&amp; ".7.1."</f>
        <v>5.181.7.1.</v>
      </c>
      <c r="TW68" s="14" t="str">
        <f>IF(ISBLANK(TX1),"",IF(VLOOKUP(TX1,Register,64,FALSE)=0,"",(VLOOKUP(TX1,Register,64,FALSE))))</f>
        <v/>
      </c>
      <c r="TX68" s="15" t="s">
        <v>17</v>
      </c>
      <c r="TY68" s="7" t="str">
        <f t="shared" ref="TY68" si="16735">"5." &amp; UA$1&amp; ".7.1."</f>
        <v>5.182.7.1.</v>
      </c>
      <c r="TZ68" s="14" t="str">
        <f>IF(ISBLANK(UA1),"",IF(VLOOKUP(UA1,Register,64,FALSE)=0,"",(VLOOKUP(UA1,Register,64,FALSE))))</f>
        <v/>
      </c>
      <c r="UA68" s="15" t="s">
        <v>17</v>
      </c>
      <c r="UB68" s="7" t="str">
        <f t="shared" ref="UB68" si="16736">"5." &amp; UD$1&amp; ".7.1."</f>
        <v>5.183.7.1.</v>
      </c>
      <c r="UC68" s="14" t="str">
        <f>IF(ISBLANK(UD1),"",IF(VLOOKUP(UD1,Register,64,FALSE)=0,"",(VLOOKUP(UD1,Register,64,FALSE))))</f>
        <v/>
      </c>
      <c r="UD68" s="15" t="s">
        <v>17</v>
      </c>
      <c r="UE68" s="7" t="str">
        <f t="shared" ref="UE68" si="16737">"5." &amp; UG$1&amp; ".7.1."</f>
        <v>5.184.7.1.</v>
      </c>
      <c r="UF68" s="14" t="str">
        <f>IF(ISBLANK(UG1),"",IF(VLOOKUP(UG1,Register,64,FALSE)=0,"",(VLOOKUP(UG1,Register,64,FALSE))))</f>
        <v/>
      </c>
      <c r="UG68" s="15" t="s">
        <v>17</v>
      </c>
      <c r="UH68" s="7" t="str">
        <f t="shared" ref="UH68" si="16738">"5." &amp; UJ$1&amp; ".7.1."</f>
        <v>5.185.7.1.</v>
      </c>
      <c r="UI68" s="14" t="str">
        <f>IF(ISBLANK(UJ1),"",IF(VLOOKUP(UJ1,Register,64,FALSE)=0,"",(VLOOKUP(UJ1,Register,64,FALSE))))</f>
        <v/>
      </c>
      <c r="UJ68" s="15" t="s">
        <v>17</v>
      </c>
      <c r="UK68" s="7" t="str">
        <f t="shared" ref="UK68" si="16739">"5." &amp; UM$1&amp; ".7.1."</f>
        <v>5.186.7.1.</v>
      </c>
      <c r="UL68" s="14" t="str">
        <f>IF(ISBLANK(UM1),"",IF(VLOOKUP(UM1,Register,64,FALSE)=0,"",(VLOOKUP(UM1,Register,64,FALSE))))</f>
        <v/>
      </c>
      <c r="UM68" s="15" t="s">
        <v>17</v>
      </c>
      <c r="UN68" s="7" t="str">
        <f t="shared" ref="UN68" si="16740">"5." &amp; UP$1&amp; ".7.1."</f>
        <v>5.187.7.1.</v>
      </c>
      <c r="UO68" s="14" t="str">
        <f>IF(ISBLANK(UP1),"",IF(VLOOKUP(UP1,Register,64,FALSE)=0,"",(VLOOKUP(UP1,Register,64,FALSE))))</f>
        <v/>
      </c>
      <c r="UP68" s="15" t="s">
        <v>17</v>
      </c>
      <c r="UQ68" s="7" t="str">
        <f t="shared" ref="UQ68" si="16741">"5." &amp; US$1&amp; ".7.1."</f>
        <v>5.188.7.1.</v>
      </c>
      <c r="UR68" s="14" t="str">
        <f>IF(ISBLANK(US1),"",IF(VLOOKUP(US1,Register,64,FALSE)=0,"",(VLOOKUP(US1,Register,64,FALSE))))</f>
        <v/>
      </c>
      <c r="US68" s="15" t="s">
        <v>17</v>
      </c>
      <c r="UT68" s="7" t="str">
        <f t="shared" ref="UT68" si="16742">"5." &amp; UV$1&amp; ".7.1."</f>
        <v>5.189.7.1.</v>
      </c>
      <c r="UU68" s="14" t="str">
        <f>IF(ISBLANK(UV1),"",IF(VLOOKUP(UV1,Register,64,FALSE)=0,"",(VLOOKUP(UV1,Register,64,FALSE))))</f>
        <v/>
      </c>
      <c r="UV68" s="15" t="s">
        <v>17</v>
      </c>
      <c r="UW68" s="7" t="str">
        <f t="shared" ref="UW68" si="16743">"5." &amp; UY$1&amp; ".7.1."</f>
        <v>5.190.7.1.</v>
      </c>
      <c r="UX68" s="14" t="str">
        <f>IF(ISBLANK(UY1),"",IF(VLOOKUP(UY1,Register,64,FALSE)=0,"",(VLOOKUP(UY1,Register,64,FALSE))))</f>
        <v/>
      </c>
      <c r="UY68" s="15" t="s">
        <v>17</v>
      </c>
      <c r="UZ68" s="7" t="str">
        <f t="shared" ref="UZ68" si="16744">"5." &amp; VB$1&amp; ".7.1."</f>
        <v>5.191.7.1.</v>
      </c>
      <c r="VA68" s="14" t="str">
        <f>IF(ISBLANK(VB1),"",IF(VLOOKUP(VB1,Register,64,FALSE)=0,"",(VLOOKUP(VB1,Register,64,FALSE))))</f>
        <v/>
      </c>
      <c r="VB68" s="15" t="s">
        <v>17</v>
      </c>
      <c r="VC68" s="7" t="str">
        <f t="shared" ref="VC68" si="16745">"5." &amp; VE$1&amp; ".7.1."</f>
        <v>5.192.7.1.</v>
      </c>
      <c r="VD68" s="14" t="str">
        <f>IF(ISBLANK(VE1),"",IF(VLOOKUP(VE1,Register,64,FALSE)=0,"",(VLOOKUP(VE1,Register,64,FALSE))))</f>
        <v/>
      </c>
      <c r="VE68" s="15" t="s">
        <v>17</v>
      </c>
      <c r="VF68" s="7" t="str">
        <f t="shared" ref="VF68" si="16746">"5." &amp; VH$1&amp; ".7.1."</f>
        <v>5.193.7.1.</v>
      </c>
      <c r="VG68" s="14" t="str">
        <f>IF(ISBLANK(VH1),"",IF(VLOOKUP(VH1,Register,64,FALSE)=0,"",(VLOOKUP(VH1,Register,64,FALSE))))</f>
        <v/>
      </c>
      <c r="VH68" s="15" t="s">
        <v>17</v>
      </c>
      <c r="VI68" s="7" t="str">
        <f t="shared" ref="VI68" si="16747">"5." &amp; VK$1&amp; ".7.1."</f>
        <v>5.194.7.1.</v>
      </c>
      <c r="VJ68" s="14" t="str">
        <f>IF(ISBLANK(VK1),"",IF(VLOOKUP(VK1,Register,64,FALSE)=0,"",(VLOOKUP(VK1,Register,64,FALSE))))</f>
        <v/>
      </c>
      <c r="VK68" s="15" t="s">
        <v>17</v>
      </c>
      <c r="VL68" s="7" t="str">
        <f t="shared" ref="VL68" si="16748">"5." &amp; VN$1&amp; ".7.1."</f>
        <v>5.195.7.1.</v>
      </c>
      <c r="VM68" s="14" t="str">
        <f>IF(ISBLANK(VN1),"",IF(VLOOKUP(VN1,Register,64,FALSE)=0,"",(VLOOKUP(VN1,Register,64,FALSE))))</f>
        <v/>
      </c>
      <c r="VN68" s="15" t="s">
        <v>17</v>
      </c>
      <c r="VO68" s="7" t="str">
        <f t="shared" ref="VO68" si="16749">"5." &amp; VQ$1&amp; ".7.1."</f>
        <v>5.196.7.1.</v>
      </c>
      <c r="VP68" s="14" t="str">
        <f>IF(ISBLANK(VQ1),"",IF(VLOOKUP(VQ1,Register,64,FALSE)=0,"",(VLOOKUP(VQ1,Register,64,FALSE))))</f>
        <v/>
      </c>
      <c r="VQ68" s="15" t="s">
        <v>17</v>
      </c>
      <c r="VR68" s="7" t="str">
        <f t="shared" ref="VR68" si="16750">"5." &amp; VT$1&amp; ".7.1."</f>
        <v>5.197.7.1.</v>
      </c>
      <c r="VS68" s="14" t="str">
        <f>IF(ISBLANK(VT1),"",IF(VLOOKUP(VT1,Register,64,FALSE)=0,"",(VLOOKUP(VT1,Register,64,FALSE))))</f>
        <v/>
      </c>
      <c r="VT68" s="15" t="s">
        <v>17</v>
      </c>
      <c r="VU68" s="7" t="str">
        <f t="shared" ref="VU68" si="16751">"5." &amp; VW$1&amp; ".7.1."</f>
        <v>5.198.7.1.</v>
      </c>
      <c r="VV68" s="14" t="str">
        <f>IF(ISBLANK(VW1),"",IF(VLOOKUP(VW1,Register,64,FALSE)=0,"",(VLOOKUP(VW1,Register,64,FALSE))))</f>
        <v/>
      </c>
      <c r="VW68" s="15" t="s">
        <v>17</v>
      </c>
      <c r="VX68" s="7" t="str">
        <f t="shared" ref="VX68" si="16752">"5." &amp; VZ$1&amp; ".7.1."</f>
        <v>5.199.7.1.</v>
      </c>
      <c r="VY68" s="14" t="str">
        <f>IF(ISBLANK(VZ1),"",IF(VLOOKUP(VZ1,Register,64,FALSE)=0,"",(VLOOKUP(VZ1,Register,64,FALSE))))</f>
        <v/>
      </c>
      <c r="VZ68" s="15" t="s">
        <v>17</v>
      </c>
      <c r="WA68" s="7" t="str">
        <f t="shared" ref="WA68" si="16753">"5." &amp; WC$1&amp; ".7.1."</f>
        <v>5.200.7.1.</v>
      </c>
      <c r="WB68" s="14" t="str">
        <f>IF(ISBLANK(WC1),"",IF(VLOOKUP(WC1,Register,64,FALSE)=0,"",(VLOOKUP(WC1,Register,64,FALSE))))</f>
        <v/>
      </c>
      <c r="WC68" s="15" t="s">
        <v>17</v>
      </c>
      <c r="WD68" s="7" t="str">
        <f t="shared" ref="WD68" si="16754">"5." &amp; WF$1&amp; ".7.1."</f>
        <v>5.201.7.1.</v>
      </c>
      <c r="WE68" s="14" t="str">
        <f>IF(ISBLANK(WF1),"",IF(VLOOKUP(WF1,Register,64,FALSE)=0,"",(VLOOKUP(WF1,Register,64,FALSE))))</f>
        <v/>
      </c>
      <c r="WF68" s="15" t="s">
        <v>17</v>
      </c>
      <c r="WG68" s="7" t="str">
        <f t="shared" ref="WG68" si="16755">"5." &amp; WI$1&amp; ".7.1."</f>
        <v>5.202.7.1.</v>
      </c>
      <c r="WH68" s="14" t="str">
        <f>IF(ISBLANK(WI1),"",IF(VLOOKUP(WI1,Register,64,FALSE)=0,"",(VLOOKUP(WI1,Register,64,FALSE))))</f>
        <v/>
      </c>
      <c r="WI68" s="15" t="s">
        <v>17</v>
      </c>
      <c r="WJ68" s="7" t="str">
        <f t="shared" ref="WJ68" si="16756">"5." &amp; WL$1&amp; ".7.1."</f>
        <v>5.203.7.1.</v>
      </c>
      <c r="WK68" s="14" t="str">
        <f>IF(ISBLANK(WL1),"",IF(VLOOKUP(WL1,Register,64,FALSE)=0,"",(VLOOKUP(WL1,Register,64,FALSE))))</f>
        <v/>
      </c>
      <c r="WL68" s="15" t="s">
        <v>17</v>
      </c>
      <c r="WM68" s="7" t="str">
        <f t="shared" ref="WM68" si="16757">"5." &amp; WO$1&amp; ".7.1."</f>
        <v>5.204.7.1.</v>
      </c>
      <c r="WN68" s="14" t="str">
        <f>IF(ISBLANK(WO1),"",IF(VLOOKUP(WO1,Register,64,FALSE)=0,"",(VLOOKUP(WO1,Register,64,FALSE))))</f>
        <v/>
      </c>
      <c r="WO68" s="15" t="s">
        <v>17</v>
      </c>
      <c r="WP68" s="7" t="str">
        <f t="shared" ref="WP68" si="16758">"5." &amp; WR$1&amp; ".7.1."</f>
        <v>5.205.7.1.</v>
      </c>
      <c r="WQ68" s="14" t="str">
        <f>IF(ISBLANK(WR1),"",IF(VLOOKUP(WR1,Register,64,FALSE)=0,"",(VLOOKUP(WR1,Register,64,FALSE))))</f>
        <v/>
      </c>
      <c r="WR68" s="15" t="s">
        <v>17</v>
      </c>
      <c r="WS68" s="7" t="str">
        <f t="shared" ref="WS68" si="16759">"5." &amp; WU$1&amp; ".7.1."</f>
        <v>5.206.7.1.</v>
      </c>
      <c r="WT68" s="14" t="str">
        <f>IF(ISBLANK(WU1),"",IF(VLOOKUP(WU1,Register,64,FALSE)=0,"",(VLOOKUP(WU1,Register,64,FALSE))))</f>
        <v/>
      </c>
      <c r="WU68" s="15" t="s">
        <v>17</v>
      </c>
      <c r="WV68" s="7" t="str">
        <f t="shared" ref="WV68" si="16760">"5." &amp; WX$1&amp; ".7.1."</f>
        <v>5.207.7.1.</v>
      </c>
      <c r="WW68" s="14" t="str">
        <f>IF(ISBLANK(WX1),"",IF(VLOOKUP(WX1,Register,64,FALSE)=0,"",(VLOOKUP(WX1,Register,64,FALSE))))</f>
        <v/>
      </c>
      <c r="WX68" s="15" t="s">
        <v>17</v>
      </c>
      <c r="WY68" s="7" t="str">
        <f t="shared" ref="WY68" si="16761">"5." &amp; XA$1&amp; ".7.1."</f>
        <v>5.208.7.1.</v>
      </c>
      <c r="WZ68" s="14" t="str">
        <f>IF(ISBLANK(XA1),"",IF(VLOOKUP(XA1,Register,64,FALSE)=0,"",(VLOOKUP(XA1,Register,64,FALSE))))</f>
        <v/>
      </c>
      <c r="XA68" s="15" t="s">
        <v>17</v>
      </c>
      <c r="XB68" s="7" t="str">
        <f t="shared" ref="XB68" si="16762">"5." &amp; XD$1&amp; ".7.1."</f>
        <v>5.209.7.1.</v>
      </c>
      <c r="XC68" s="14" t="str">
        <f>IF(ISBLANK(XD1),"",IF(VLOOKUP(XD1,Register,64,FALSE)=0,"",(VLOOKUP(XD1,Register,64,FALSE))))</f>
        <v/>
      </c>
      <c r="XD68" s="15" t="s">
        <v>17</v>
      </c>
      <c r="XE68" s="7" t="str">
        <f t="shared" ref="XE68" si="16763">"5." &amp; XG$1&amp; ".7.1."</f>
        <v>5.210.7.1.</v>
      </c>
      <c r="XF68" s="14" t="str">
        <f>IF(ISBLANK(XG1),"",IF(VLOOKUP(XG1,Register,64,FALSE)=0,"",(VLOOKUP(XG1,Register,64,FALSE))))</f>
        <v/>
      </c>
      <c r="XG68" s="15" t="s">
        <v>17</v>
      </c>
      <c r="XH68" s="7" t="str">
        <f t="shared" ref="XH68" si="16764">"5." &amp; XJ$1&amp; ".7.1."</f>
        <v>5.211.7.1.</v>
      </c>
      <c r="XI68" s="14" t="str">
        <f>IF(ISBLANK(XJ1),"",IF(VLOOKUP(XJ1,Register,64,FALSE)=0,"",(VLOOKUP(XJ1,Register,64,FALSE))))</f>
        <v/>
      </c>
      <c r="XJ68" s="15" t="s">
        <v>17</v>
      </c>
      <c r="XK68" s="7" t="str">
        <f t="shared" ref="XK68" si="16765">"5." &amp; XM$1&amp; ".7.1."</f>
        <v>5.212.7.1.</v>
      </c>
      <c r="XL68" s="14" t="str">
        <f>IF(ISBLANK(XM1),"",IF(VLOOKUP(XM1,Register,64,FALSE)=0,"",(VLOOKUP(XM1,Register,64,FALSE))))</f>
        <v/>
      </c>
      <c r="XM68" s="15" t="s">
        <v>17</v>
      </c>
      <c r="XN68" s="7" t="str">
        <f t="shared" ref="XN68" si="16766">"5." &amp; XP$1&amp; ".7.1."</f>
        <v>5.213.7.1.</v>
      </c>
      <c r="XO68" s="14" t="str">
        <f>IF(ISBLANK(XP1),"",IF(VLOOKUP(XP1,Register,64,FALSE)=0,"",(VLOOKUP(XP1,Register,64,FALSE))))</f>
        <v/>
      </c>
      <c r="XP68" s="15" t="s">
        <v>17</v>
      </c>
      <c r="XQ68" s="7" t="str">
        <f t="shared" ref="XQ68" si="16767">"5." &amp; XS$1&amp; ".7.1."</f>
        <v>5.214.7.1.</v>
      </c>
      <c r="XR68" s="14" t="str">
        <f>IF(ISBLANK(XS1),"",IF(VLOOKUP(XS1,Register,64,FALSE)=0,"",(VLOOKUP(XS1,Register,64,FALSE))))</f>
        <v/>
      </c>
      <c r="XS68" s="15" t="s">
        <v>17</v>
      </c>
      <c r="XT68" s="7" t="str">
        <f t="shared" ref="XT68" si="16768">"5." &amp; XV$1&amp; ".7.1."</f>
        <v>5.215.7.1.</v>
      </c>
      <c r="XU68" s="14" t="str">
        <f>IF(ISBLANK(XV1),"",IF(VLOOKUP(XV1,Register,64,FALSE)=0,"",(VLOOKUP(XV1,Register,64,FALSE))))</f>
        <v/>
      </c>
      <c r="XV68" s="15" t="s">
        <v>17</v>
      </c>
      <c r="XW68" s="7" t="str">
        <f t="shared" ref="XW68" si="16769">"5." &amp; XY$1&amp; ".7.1."</f>
        <v>5.216.7.1.</v>
      </c>
      <c r="XX68" s="14" t="str">
        <f>IF(ISBLANK(XY1),"",IF(VLOOKUP(XY1,Register,64,FALSE)=0,"",(VLOOKUP(XY1,Register,64,FALSE))))</f>
        <v/>
      </c>
      <c r="XY68" s="15" t="s">
        <v>17</v>
      </c>
      <c r="XZ68" s="7" t="str">
        <f t="shared" ref="XZ68" si="16770">"5." &amp; YB$1&amp; ".7.1."</f>
        <v>5.217.7.1.</v>
      </c>
      <c r="YA68" s="14" t="str">
        <f>IF(ISBLANK(YB1),"",IF(VLOOKUP(YB1,Register,64,FALSE)=0,"",(VLOOKUP(YB1,Register,64,FALSE))))</f>
        <v/>
      </c>
      <c r="YB68" s="15" t="s">
        <v>17</v>
      </c>
      <c r="YC68" s="7" t="str">
        <f t="shared" ref="YC68" si="16771">"5." &amp; YE$1&amp; ".7.1."</f>
        <v>5.218.7.1.</v>
      </c>
      <c r="YD68" s="14" t="str">
        <f>IF(ISBLANK(YE1),"",IF(VLOOKUP(YE1,Register,64,FALSE)=0,"",(VLOOKUP(YE1,Register,64,FALSE))))</f>
        <v/>
      </c>
      <c r="YE68" s="15" t="s">
        <v>17</v>
      </c>
      <c r="YF68" s="7" t="str">
        <f t="shared" ref="YF68" si="16772">"5." &amp; YH$1&amp; ".7.1."</f>
        <v>5.219.7.1.</v>
      </c>
      <c r="YG68" s="14" t="str">
        <f>IF(ISBLANK(YH1),"",IF(VLOOKUP(YH1,Register,64,FALSE)=0,"",(VLOOKUP(YH1,Register,64,FALSE))))</f>
        <v/>
      </c>
      <c r="YH68" s="15" t="s">
        <v>17</v>
      </c>
      <c r="YI68" s="7" t="str">
        <f t="shared" ref="YI68" si="16773">"5." &amp; YK$1&amp; ".7.1."</f>
        <v>5.220.7.1.</v>
      </c>
      <c r="YJ68" s="14" t="str">
        <f>IF(ISBLANK(YK1),"",IF(VLOOKUP(YK1,Register,64,FALSE)=0,"",(VLOOKUP(YK1,Register,64,FALSE))))</f>
        <v/>
      </c>
      <c r="YK68" s="15" t="s">
        <v>17</v>
      </c>
      <c r="YL68" s="7" t="str">
        <f t="shared" ref="YL68" si="16774">"5." &amp; YN$1&amp; ".7.1."</f>
        <v>5.221.7.1.</v>
      </c>
      <c r="YM68" s="14" t="str">
        <f>IF(ISBLANK(YN1),"",IF(VLOOKUP(YN1,Register,64,FALSE)=0,"",(VLOOKUP(YN1,Register,64,FALSE))))</f>
        <v/>
      </c>
      <c r="YN68" s="15" t="s">
        <v>17</v>
      </c>
      <c r="YO68" s="7" t="str">
        <f t="shared" ref="YO68" si="16775">"5." &amp; YQ$1&amp; ".7.1."</f>
        <v>5.222.7.1.</v>
      </c>
      <c r="YP68" s="14" t="str">
        <f>IF(ISBLANK(YQ1),"",IF(VLOOKUP(YQ1,Register,64,FALSE)=0,"",(VLOOKUP(YQ1,Register,64,FALSE))))</f>
        <v/>
      </c>
      <c r="YQ68" s="15" t="s">
        <v>17</v>
      </c>
      <c r="YR68" s="7" t="str">
        <f t="shared" ref="YR68" si="16776">"5." &amp; YT$1&amp; ".7.1."</f>
        <v>5.223.7.1.</v>
      </c>
      <c r="YS68" s="14" t="str">
        <f>IF(ISBLANK(YT1),"",IF(VLOOKUP(YT1,Register,64,FALSE)=0,"",(VLOOKUP(YT1,Register,64,FALSE))))</f>
        <v/>
      </c>
      <c r="YT68" s="15" t="s">
        <v>17</v>
      </c>
      <c r="YU68" s="7" t="str">
        <f t="shared" ref="YU68" si="16777">"5." &amp; YW$1&amp; ".7.1."</f>
        <v>5.224.7.1.</v>
      </c>
      <c r="YV68" s="14" t="str">
        <f>IF(ISBLANK(YW1),"",IF(VLOOKUP(YW1,Register,64,FALSE)=0,"",(VLOOKUP(YW1,Register,64,FALSE))))</f>
        <v/>
      </c>
      <c r="YW68" s="15" t="s">
        <v>17</v>
      </c>
      <c r="YX68" s="7" t="str">
        <f t="shared" ref="YX68" si="16778">"5." &amp; YZ$1&amp; ".7.1."</f>
        <v>5.225.7.1.</v>
      </c>
      <c r="YY68" s="14" t="str">
        <f>IF(ISBLANK(YZ1),"",IF(VLOOKUP(YZ1,Register,64,FALSE)=0,"",(VLOOKUP(YZ1,Register,64,FALSE))))</f>
        <v/>
      </c>
      <c r="YZ68" s="15" t="s">
        <v>17</v>
      </c>
      <c r="ZA68" s="7" t="str">
        <f t="shared" ref="ZA68" si="16779">"5." &amp; ZC$1&amp; ".7.1."</f>
        <v>5.226.7.1.</v>
      </c>
      <c r="ZB68" s="14" t="str">
        <f>IF(ISBLANK(ZC1),"",IF(VLOOKUP(ZC1,Register,64,FALSE)=0,"",(VLOOKUP(ZC1,Register,64,FALSE))))</f>
        <v/>
      </c>
      <c r="ZC68" s="15" t="s">
        <v>17</v>
      </c>
      <c r="ZD68" s="7" t="str">
        <f t="shared" ref="ZD68" si="16780">"5." &amp; ZF$1&amp; ".7.1."</f>
        <v>5.227.7.1.</v>
      </c>
      <c r="ZE68" s="14" t="str">
        <f>IF(ISBLANK(ZF1),"",IF(VLOOKUP(ZF1,Register,64,FALSE)=0,"",(VLOOKUP(ZF1,Register,64,FALSE))))</f>
        <v/>
      </c>
      <c r="ZF68" s="15" t="s">
        <v>17</v>
      </c>
      <c r="ZG68" s="7" t="str">
        <f t="shared" ref="ZG68" si="16781">"5." &amp; ZI$1&amp; ".7.1."</f>
        <v>5.228.7.1.</v>
      </c>
      <c r="ZH68" s="14" t="str">
        <f>IF(ISBLANK(ZI1),"",IF(VLOOKUP(ZI1,Register,64,FALSE)=0,"",(VLOOKUP(ZI1,Register,64,FALSE))))</f>
        <v/>
      </c>
      <c r="ZI68" s="15" t="s">
        <v>17</v>
      </c>
      <c r="ZJ68" s="7" t="str">
        <f t="shared" ref="ZJ68" si="16782">"5." &amp; ZL$1&amp; ".7.1."</f>
        <v>5.229.7.1.</v>
      </c>
      <c r="ZK68" s="14" t="str">
        <f>IF(ISBLANK(ZL1),"",IF(VLOOKUP(ZL1,Register,64,FALSE)=0,"",(VLOOKUP(ZL1,Register,64,FALSE))))</f>
        <v/>
      </c>
      <c r="ZL68" s="15" t="s">
        <v>17</v>
      </c>
      <c r="ZM68" s="7" t="str">
        <f t="shared" ref="ZM68" si="16783">"5." &amp; ZO$1&amp; ".7.1."</f>
        <v>5.230.7.1.</v>
      </c>
      <c r="ZN68" s="14" t="str">
        <f>IF(ISBLANK(ZO1),"",IF(VLOOKUP(ZO1,Register,64,FALSE)=0,"",(VLOOKUP(ZO1,Register,64,FALSE))))</f>
        <v/>
      </c>
      <c r="ZO68" s="15" t="s">
        <v>17</v>
      </c>
      <c r="ZP68" s="7" t="str">
        <f t="shared" ref="ZP68" si="16784">"5." &amp; ZR$1&amp; ".7.1."</f>
        <v>5.231.7.1.</v>
      </c>
      <c r="ZQ68" s="14" t="str">
        <f>IF(ISBLANK(ZR1),"",IF(VLOOKUP(ZR1,Register,64,FALSE)=0,"",(VLOOKUP(ZR1,Register,64,FALSE))))</f>
        <v/>
      </c>
      <c r="ZR68" s="15" t="s">
        <v>17</v>
      </c>
      <c r="ZS68" s="7" t="str">
        <f t="shared" ref="ZS68" si="16785">"5." &amp; ZU$1&amp; ".7.1."</f>
        <v>5.232.7.1.</v>
      </c>
      <c r="ZT68" s="14" t="str">
        <f>IF(ISBLANK(ZU1),"",IF(VLOOKUP(ZU1,Register,64,FALSE)=0,"",(VLOOKUP(ZU1,Register,64,FALSE))))</f>
        <v/>
      </c>
      <c r="ZU68" s="15" t="s">
        <v>17</v>
      </c>
      <c r="ZV68" s="7" t="str">
        <f t="shared" ref="ZV68" si="16786">"5." &amp; ZX$1&amp; ".7.1."</f>
        <v>5.233.7.1.</v>
      </c>
      <c r="ZW68" s="14" t="str">
        <f>IF(ISBLANK(ZX1),"",IF(VLOOKUP(ZX1,Register,64,FALSE)=0,"",(VLOOKUP(ZX1,Register,64,FALSE))))</f>
        <v/>
      </c>
      <c r="ZX68" s="15" t="s">
        <v>17</v>
      </c>
      <c r="ZY68" s="7" t="str">
        <f t="shared" ref="ZY68" si="16787">"5." &amp; AAA$1&amp; ".7.1."</f>
        <v>5.234.7.1.</v>
      </c>
      <c r="ZZ68" s="14" t="str">
        <f>IF(ISBLANK(AAA1),"",IF(VLOOKUP(AAA1,Register,64,FALSE)=0,"",(VLOOKUP(AAA1,Register,64,FALSE))))</f>
        <v/>
      </c>
      <c r="AAA68" s="15" t="s">
        <v>17</v>
      </c>
      <c r="AAB68" s="7" t="str">
        <f t="shared" ref="AAB68" si="16788">"5." &amp; AAD$1&amp; ".7.1."</f>
        <v>5.235.7.1.</v>
      </c>
      <c r="AAC68" s="14" t="str">
        <f>IF(ISBLANK(AAD1),"",IF(VLOOKUP(AAD1,Register,64,FALSE)=0,"",(VLOOKUP(AAD1,Register,64,FALSE))))</f>
        <v/>
      </c>
      <c r="AAD68" s="15" t="s">
        <v>17</v>
      </c>
      <c r="AAE68" s="7" t="str">
        <f t="shared" ref="AAE68" si="16789">"5." &amp; AAG$1&amp; ".7.1."</f>
        <v>5.236.7.1.</v>
      </c>
      <c r="AAF68" s="14" t="str">
        <f>IF(ISBLANK(AAG1),"",IF(VLOOKUP(AAG1,Register,64,FALSE)=0,"",(VLOOKUP(AAG1,Register,64,FALSE))))</f>
        <v/>
      </c>
      <c r="AAG68" s="15" t="s">
        <v>17</v>
      </c>
      <c r="AAH68" s="7" t="str">
        <f t="shared" ref="AAH68" si="16790">"5." &amp; AAJ$1&amp; ".7.1."</f>
        <v>5.237.7.1.</v>
      </c>
      <c r="AAI68" s="14" t="str">
        <f>IF(ISBLANK(AAJ1),"",IF(VLOOKUP(AAJ1,Register,64,FALSE)=0,"",(VLOOKUP(AAJ1,Register,64,FALSE))))</f>
        <v/>
      </c>
      <c r="AAJ68" s="15" t="s">
        <v>17</v>
      </c>
      <c r="AAK68" s="7" t="str">
        <f t="shared" ref="AAK68" si="16791">"5." &amp; AAM$1&amp; ".7.1."</f>
        <v>5.238.7.1.</v>
      </c>
      <c r="AAL68" s="14" t="str">
        <f>IF(ISBLANK(AAM1),"",IF(VLOOKUP(AAM1,Register,64,FALSE)=0,"",(VLOOKUP(AAM1,Register,64,FALSE))))</f>
        <v/>
      </c>
      <c r="AAM68" s="15" t="s">
        <v>17</v>
      </c>
      <c r="AAN68" s="7" t="str">
        <f t="shared" ref="AAN68" si="16792">"5." &amp; AAP$1&amp; ".7.1."</f>
        <v>5.239.7.1.</v>
      </c>
      <c r="AAO68" s="14" t="str">
        <f>IF(ISBLANK(AAP1),"",IF(VLOOKUP(AAP1,Register,64,FALSE)=0,"",(VLOOKUP(AAP1,Register,64,FALSE))))</f>
        <v/>
      </c>
      <c r="AAP68" s="15" t="s">
        <v>17</v>
      </c>
      <c r="AAQ68" s="7" t="str">
        <f t="shared" ref="AAQ68" si="16793">"5." &amp; AAS$1&amp; ".7.1."</f>
        <v>5.240.7.1.</v>
      </c>
      <c r="AAR68" s="14" t="str">
        <f>IF(ISBLANK(AAS1),"",IF(VLOOKUP(AAS1,Register,64,FALSE)=0,"",(VLOOKUP(AAS1,Register,64,FALSE))))</f>
        <v/>
      </c>
      <c r="AAS68" s="15" t="s">
        <v>17</v>
      </c>
      <c r="AAT68" s="7" t="str">
        <f t="shared" ref="AAT68" si="16794">"5." &amp; AAV$1&amp; ".7.1."</f>
        <v>5.241.7.1.</v>
      </c>
      <c r="AAU68" s="14" t="str">
        <f>IF(ISBLANK(AAV1),"",IF(VLOOKUP(AAV1,Register,64,FALSE)=0,"",(VLOOKUP(AAV1,Register,64,FALSE))))</f>
        <v/>
      </c>
      <c r="AAV68" s="15" t="s">
        <v>17</v>
      </c>
      <c r="AAW68" s="7" t="str">
        <f t="shared" ref="AAW68" si="16795">"5." &amp; AAY$1&amp; ".7.1."</f>
        <v>5.242.7.1.</v>
      </c>
      <c r="AAX68" s="14" t="str">
        <f>IF(ISBLANK(AAY1),"",IF(VLOOKUP(AAY1,Register,64,FALSE)=0,"",(VLOOKUP(AAY1,Register,64,FALSE))))</f>
        <v/>
      </c>
      <c r="AAY68" s="15" t="s">
        <v>17</v>
      </c>
      <c r="AAZ68" s="7" t="str">
        <f t="shared" ref="AAZ68" si="16796">"5." &amp; ABB$1&amp; ".7.1."</f>
        <v>5.243.7.1.</v>
      </c>
      <c r="ABA68" s="14" t="str">
        <f>IF(ISBLANK(ABB1),"",IF(VLOOKUP(ABB1,Register,64,FALSE)=0,"",(VLOOKUP(ABB1,Register,64,FALSE))))</f>
        <v/>
      </c>
      <c r="ABB68" s="15" t="s">
        <v>17</v>
      </c>
      <c r="ABC68" s="7" t="str">
        <f t="shared" ref="ABC68" si="16797">"5." &amp; ABE$1&amp; ".7.1."</f>
        <v>5.244.7.1.</v>
      </c>
      <c r="ABD68" s="14" t="str">
        <f>IF(ISBLANK(ABE1),"",IF(VLOOKUP(ABE1,Register,64,FALSE)=0,"",(VLOOKUP(ABE1,Register,64,FALSE))))</f>
        <v/>
      </c>
      <c r="ABE68" s="15" t="s">
        <v>17</v>
      </c>
      <c r="ABF68" s="7" t="str">
        <f t="shared" ref="ABF68" si="16798">"5." &amp; ABH$1&amp; ".7.1."</f>
        <v>5.245.7.1.</v>
      </c>
      <c r="ABG68" s="14" t="str">
        <f>IF(ISBLANK(ABH1),"",IF(VLOOKUP(ABH1,Register,64,FALSE)=0,"",(VLOOKUP(ABH1,Register,64,FALSE))))</f>
        <v/>
      </c>
      <c r="ABH68" s="15" t="s">
        <v>17</v>
      </c>
      <c r="ABI68" s="7" t="str">
        <f t="shared" ref="ABI68" si="16799">"5." &amp; ABK$1&amp; ".7.1."</f>
        <v>5.246.7.1.</v>
      </c>
      <c r="ABJ68" s="14" t="str">
        <f>IF(ISBLANK(ABK1),"",IF(VLOOKUP(ABK1,Register,64,FALSE)=0,"",(VLOOKUP(ABK1,Register,64,FALSE))))</f>
        <v/>
      </c>
      <c r="ABK68" s="15" t="s">
        <v>17</v>
      </c>
      <c r="ABL68" s="7" t="str">
        <f t="shared" ref="ABL68" si="16800">"5." &amp; ABN$1&amp; ".7.1."</f>
        <v>5.247.7.1.</v>
      </c>
      <c r="ABM68" s="14" t="str">
        <f>IF(ISBLANK(ABN1),"",IF(VLOOKUP(ABN1,Register,64,FALSE)=0,"",(VLOOKUP(ABN1,Register,64,FALSE))))</f>
        <v/>
      </c>
      <c r="ABN68" s="15" t="s">
        <v>17</v>
      </c>
      <c r="ABO68" s="7" t="str">
        <f t="shared" ref="ABO68" si="16801">"5." &amp; ABQ$1&amp; ".7.1."</f>
        <v>5.248.7.1.</v>
      </c>
      <c r="ABP68" s="14" t="str">
        <f>IF(ISBLANK(ABQ1),"",IF(VLOOKUP(ABQ1,Register,64,FALSE)=0,"",(VLOOKUP(ABQ1,Register,64,FALSE))))</f>
        <v/>
      </c>
      <c r="ABQ68" s="15" t="s">
        <v>17</v>
      </c>
      <c r="ABR68" s="7" t="str">
        <f t="shared" ref="ABR68" si="16802">"5." &amp; ABT$1&amp; ".7.1."</f>
        <v>5.249.7.1.</v>
      </c>
      <c r="ABS68" s="14" t="str">
        <f>IF(ISBLANK(ABT1),"",IF(VLOOKUP(ABT1,Register,64,FALSE)=0,"",(VLOOKUP(ABT1,Register,64,FALSE))))</f>
        <v/>
      </c>
      <c r="ABT68" s="15" t="s">
        <v>17</v>
      </c>
      <c r="ABU68" s="7" t="str">
        <f t="shared" ref="ABU68" si="16803">"5." &amp; ABW$1&amp; ".7.1."</f>
        <v>5.250.7.1.</v>
      </c>
      <c r="ABV68" s="14" t="str">
        <f>IF(ISBLANK(ABW1),"",IF(VLOOKUP(ABW1,Register,64,FALSE)=0,"",(VLOOKUP(ABW1,Register,64,FALSE))))</f>
        <v/>
      </c>
      <c r="ABW68" s="15" t="s">
        <v>17</v>
      </c>
      <c r="ABX68" s="7" t="str">
        <f t="shared" ref="ABX68" si="16804">"5." &amp; ABZ$1&amp; ".7.1."</f>
        <v>5.251.7.1.</v>
      </c>
      <c r="ABY68" s="14" t="str">
        <f>IF(ISBLANK(ABZ1),"",IF(VLOOKUP(ABZ1,Register,64,FALSE)=0,"",(VLOOKUP(ABZ1,Register,64,FALSE))))</f>
        <v/>
      </c>
      <c r="ABZ68" s="15" t="s">
        <v>17</v>
      </c>
      <c r="ACA68" s="7" t="str">
        <f t="shared" ref="ACA68" si="16805">"5." &amp; ACC$1&amp; ".7.1."</f>
        <v>5.252.7.1.</v>
      </c>
      <c r="ACB68" s="14" t="str">
        <f>IF(ISBLANK(ACC1),"",IF(VLOOKUP(ACC1,Register,64,FALSE)=0,"",(VLOOKUP(ACC1,Register,64,FALSE))))</f>
        <v/>
      </c>
      <c r="ACC68" s="15" t="s">
        <v>17</v>
      </c>
      <c r="ACD68" s="7" t="str">
        <f t="shared" ref="ACD68" si="16806">"5." &amp; ACF$1&amp; ".7.1."</f>
        <v>5.253.7.1.</v>
      </c>
      <c r="ACE68" s="14" t="str">
        <f>IF(ISBLANK(ACF1),"",IF(VLOOKUP(ACF1,Register,64,FALSE)=0,"",(VLOOKUP(ACF1,Register,64,FALSE))))</f>
        <v/>
      </c>
      <c r="ACF68" s="15" t="s">
        <v>17</v>
      </c>
      <c r="ACG68" s="7" t="str">
        <f t="shared" ref="ACG68" si="16807">"5." &amp; ACI$1&amp; ".7.1."</f>
        <v>5.254.7.1.</v>
      </c>
      <c r="ACH68" s="14" t="str">
        <f>IF(ISBLANK(ACI1),"",IF(VLOOKUP(ACI1,Register,64,FALSE)=0,"",(VLOOKUP(ACI1,Register,64,FALSE))))</f>
        <v/>
      </c>
      <c r="ACI68" s="15" t="s">
        <v>17</v>
      </c>
      <c r="ACJ68" s="7" t="str">
        <f t="shared" ref="ACJ68" si="16808">"5." &amp; ACL$1&amp; ".7.1."</f>
        <v>5.255.7.1.</v>
      </c>
      <c r="ACK68" s="14" t="str">
        <f>IF(ISBLANK(ACL1),"",IF(VLOOKUP(ACL1,Register,64,FALSE)=0,"",(VLOOKUP(ACL1,Register,64,FALSE))))</f>
        <v/>
      </c>
      <c r="ACL68" s="15" t="s">
        <v>17</v>
      </c>
      <c r="ACM68" s="7" t="str">
        <f t="shared" ref="ACM68" si="16809">"5." &amp; ACO$1&amp; ".7.1."</f>
        <v>5.256.7.1.</v>
      </c>
      <c r="ACN68" s="14" t="str">
        <f>IF(ISBLANK(ACO1),"",IF(VLOOKUP(ACO1,Register,64,FALSE)=0,"",(VLOOKUP(ACO1,Register,64,FALSE))))</f>
        <v/>
      </c>
      <c r="ACO68" s="15" t="s">
        <v>17</v>
      </c>
      <c r="ACP68" s="7" t="str">
        <f t="shared" ref="ACP68" si="16810">"5." &amp; ACR$1&amp; ".7.1."</f>
        <v>5.257.7.1.</v>
      </c>
      <c r="ACQ68" s="14" t="str">
        <f>IF(ISBLANK(ACR1),"",IF(VLOOKUP(ACR1,Register,64,FALSE)=0,"",(VLOOKUP(ACR1,Register,64,FALSE))))</f>
        <v/>
      </c>
      <c r="ACR68" s="15" t="s">
        <v>17</v>
      </c>
      <c r="ACS68" s="7" t="str">
        <f t="shared" ref="ACS68" si="16811">"5." &amp; ACU$1&amp; ".7.1."</f>
        <v>5.258.7.1.</v>
      </c>
      <c r="ACT68" s="14" t="str">
        <f>IF(ISBLANK(ACU1),"",IF(VLOOKUP(ACU1,Register,64,FALSE)=0,"",(VLOOKUP(ACU1,Register,64,FALSE))))</f>
        <v/>
      </c>
      <c r="ACU68" s="15" t="s">
        <v>17</v>
      </c>
      <c r="ACV68" s="7" t="str">
        <f t="shared" ref="ACV68" si="16812">"5." &amp; ACX$1&amp; ".7.1."</f>
        <v>5.259.7.1.</v>
      </c>
      <c r="ACW68" s="14" t="str">
        <f>IF(ISBLANK(ACX1),"",IF(VLOOKUP(ACX1,Register,64,FALSE)=0,"",(VLOOKUP(ACX1,Register,64,FALSE))))</f>
        <v/>
      </c>
      <c r="ACX68" s="15" t="s">
        <v>17</v>
      </c>
      <c r="ACY68" s="7" t="str">
        <f t="shared" ref="ACY68" si="16813">"5." &amp; ADA$1&amp; ".7.1."</f>
        <v>5.260.7.1.</v>
      </c>
      <c r="ACZ68" s="14" t="str">
        <f>IF(ISBLANK(ADA1),"",IF(VLOOKUP(ADA1,Register,64,FALSE)=0,"",(VLOOKUP(ADA1,Register,64,FALSE))))</f>
        <v/>
      </c>
      <c r="ADA68" s="15" t="s">
        <v>17</v>
      </c>
      <c r="ADB68" s="7" t="str">
        <f t="shared" ref="ADB68" si="16814">"5." &amp; ADD$1&amp; ".7.1."</f>
        <v>5.261.7.1.</v>
      </c>
      <c r="ADC68" s="14" t="str">
        <f>IF(ISBLANK(ADD1),"",IF(VLOOKUP(ADD1,Register,64,FALSE)=0,"",(VLOOKUP(ADD1,Register,64,FALSE))))</f>
        <v/>
      </c>
      <c r="ADD68" s="15" t="s">
        <v>17</v>
      </c>
      <c r="ADE68" s="7" t="str">
        <f t="shared" ref="ADE68" si="16815">"5." &amp; ADG$1&amp; ".7.1."</f>
        <v>5.262.7.1.</v>
      </c>
      <c r="ADF68" s="14" t="str">
        <f>IF(ISBLANK(ADG1),"",IF(VLOOKUP(ADG1,Register,64,FALSE)=0,"",(VLOOKUP(ADG1,Register,64,FALSE))))</f>
        <v/>
      </c>
      <c r="ADG68" s="15" t="s">
        <v>17</v>
      </c>
      <c r="ADH68" s="7" t="str">
        <f t="shared" ref="ADH68" si="16816">"5." &amp; ADJ$1&amp; ".7.1."</f>
        <v>5.263.7.1.</v>
      </c>
      <c r="ADI68" s="14" t="str">
        <f>IF(ISBLANK(ADJ1),"",IF(VLOOKUP(ADJ1,Register,64,FALSE)=0,"",(VLOOKUP(ADJ1,Register,64,FALSE))))</f>
        <v/>
      </c>
      <c r="ADJ68" s="15" t="s">
        <v>17</v>
      </c>
      <c r="ADK68" s="7" t="str">
        <f t="shared" ref="ADK68" si="16817">"5." &amp; ADM$1&amp; ".7.1."</f>
        <v>5.264.7.1.</v>
      </c>
      <c r="ADL68" s="14" t="str">
        <f>IF(ISBLANK(ADM1),"",IF(VLOOKUP(ADM1,Register,64,FALSE)=0,"",(VLOOKUP(ADM1,Register,64,FALSE))))</f>
        <v/>
      </c>
      <c r="ADM68" s="15" t="s">
        <v>17</v>
      </c>
      <c r="ADN68" s="7" t="str">
        <f t="shared" ref="ADN68" si="16818">"5." &amp; ADP$1&amp; ".7.1."</f>
        <v>5.265.7.1.</v>
      </c>
      <c r="ADO68" s="14" t="str">
        <f>IF(ISBLANK(ADP1),"",IF(VLOOKUP(ADP1,Register,64,FALSE)=0,"",(VLOOKUP(ADP1,Register,64,FALSE))))</f>
        <v/>
      </c>
      <c r="ADP68" s="15" t="s">
        <v>17</v>
      </c>
      <c r="ADQ68" s="7" t="str">
        <f t="shared" ref="ADQ68" si="16819">"5." &amp; ADS$1&amp; ".7.1."</f>
        <v>5.266.7.1.</v>
      </c>
      <c r="ADR68" s="14" t="str">
        <f>IF(ISBLANK(ADS1),"",IF(VLOOKUP(ADS1,Register,64,FALSE)=0,"",(VLOOKUP(ADS1,Register,64,FALSE))))</f>
        <v/>
      </c>
      <c r="ADS68" s="15" t="s">
        <v>17</v>
      </c>
      <c r="ADT68" s="7" t="str">
        <f t="shared" ref="ADT68" si="16820">"5." &amp; ADV$1&amp; ".7.1."</f>
        <v>5.267.7.1.</v>
      </c>
      <c r="ADU68" s="14" t="str">
        <f>IF(ISBLANK(ADV1),"",IF(VLOOKUP(ADV1,Register,64,FALSE)=0,"",(VLOOKUP(ADV1,Register,64,FALSE))))</f>
        <v/>
      </c>
      <c r="ADV68" s="15" t="s">
        <v>17</v>
      </c>
      <c r="ADW68" s="7" t="str">
        <f t="shared" ref="ADW68" si="16821">"5." &amp; ADY$1&amp; ".7.1."</f>
        <v>5.268.7.1.</v>
      </c>
      <c r="ADX68" s="14" t="str">
        <f>IF(ISBLANK(ADY1),"",IF(VLOOKUP(ADY1,Register,64,FALSE)=0,"",(VLOOKUP(ADY1,Register,64,FALSE))))</f>
        <v/>
      </c>
      <c r="ADY68" s="15" t="s">
        <v>17</v>
      </c>
      <c r="ADZ68" s="7" t="str">
        <f t="shared" ref="ADZ68" si="16822">"5." &amp; AEB$1&amp; ".7.1."</f>
        <v>5.269.7.1.</v>
      </c>
      <c r="AEA68" s="14" t="str">
        <f>IF(ISBLANK(AEB1),"",IF(VLOOKUP(AEB1,Register,64,FALSE)=0,"",(VLOOKUP(AEB1,Register,64,FALSE))))</f>
        <v/>
      </c>
      <c r="AEB68" s="15" t="s">
        <v>17</v>
      </c>
      <c r="AEC68" s="7" t="str">
        <f t="shared" ref="AEC68" si="16823">"5." &amp; AEE$1&amp; ".7.1."</f>
        <v>5.270.7.1.</v>
      </c>
      <c r="AED68" s="14" t="str">
        <f>IF(ISBLANK(AEE1),"",IF(VLOOKUP(AEE1,Register,64,FALSE)=0,"",(VLOOKUP(AEE1,Register,64,FALSE))))</f>
        <v/>
      </c>
      <c r="AEE68" s="15" t="s">
        <v>17</v>
      </c>
      <c r="AEF68" s="7" t="str">
        <f t="shared" ref="AEF68" si="16824">"5." &amp; AEH$1&amp; ".7.1."</f>
        <v>5.271.7.1.</v>
      </c>
      <c r="AEG68" s="14" t="str">
        <f>IF(ISBLANK(AEH1),"",IF(VLOOKUP(AEH1,Register,64,FALSE)=0,"",(VLOOKUP(AEH1,Register,64,FALSE))))</f>
        <v/>
      </c>
      <c r="AEH68" s="15" t="s">
        <v>17</v>
      </c>
      <c r="AEI68" s="7" t="str">
        <f t="shared" ref="AEI68" si="16825">"5." &amp; AEK$1&amp; ".7.1."</f>
        <v>5.272.7.1.</v>
      </c>
      <c r="AEJ68" s="14" t="str">
        <f>IF(ISBLANK(AEK1),"",IF(VLOOKUP(AEK1,Register,64,FALSE)=0,"",(VLOOKUP(AEK1,Register,64,FALSE))))</f>
        <v/>
      </c>
      <c r="AEK68" s="15" t="s">
        <v>17</v>
      </c>
      <c r="AEL68" s="7" t="str">
        <f t="shared" ref="AEL68" si="16826">"5." &amp; AEN$1&amp; ".7.1."</f>
        <v>5.273.7.1.</v>
      </c>
      <c r="AEM68" s="14" t="str">
        <f>IF(ISBLANK(AEN1),"",IF(VLOOKUP(AEN1,Register,64,FALSE)=0,"",(VLOOKUP(AEN1,Register,64,FALSE))))</f>
        <v/>
      </c>
      <c r="AEN68" s="15" t="s">
        <v>17</v>
      </c>
      <c r="AEO68" s="7" t="str">
        <f t="shared" ref="AEO68" si="16827">"5." &amp; AEQ$1&amp; ".7.1."</f>
        <v>5.274.7.1.</v>
      </c>
      <c r="AEP68" s="14" t="str">
        <f>IF(ISBLANK(AEQ1),"",IF(VLOOKUP(AEQ1,Register,64,FALSE)=0,"",(VLOOKUP(AEQ1,Register,64,FALSE))))</f>
        <v/>
      </c>
      <c r="AEQ68" s="15" t="s">
        <v>17</v>
      </c>
      <c r="AER68" s="7" t="str">
        <f t="shared" ref="AER68" si="16828">"5." &amp; AET$1&amp; ".7.1."</f>
        <v>5.275.7.1.</v>
      </c>
      <c r="AES68" s="14" t="str">
        <f>IF(ISBLANK(AET1),"",IF(VLOOKUP(AET1,Register,64,FALSE)=0,"",(VLOOKUP(AET1,Register,64,FALSE))))</f>
        <v/>
      </c>
      <c r="AET68" s="15" t="s">
        <v>17</v>
      </c>
      <c r="AEU68" s="7" t="str">
        <f t="shared" ref="AEU68" si="16829">"5." &amp; AEW$1&amp; ".7.1."</f>
        <v>5.276.7.1.</v>
      </c>
      <c r="AEV68" s="14" t="str">
        <f>IF(ISBLANK(AEW1),"",IF(VLOOKUP(AEW1,Register,64,FALSE)=0,"",(VLOOKUP(AEW1,Register,64,FALSE))))</f>
        <v/>
      </c>
      <c r="AEW68" s="15" t="s">
        <v>17</v>
      </c>
      <c r="AEX68" s="7" t="str">
        <f t="shared" ref="AEX68" si="16830">"5." &amp; AEZ$1&amp; ".7.1."</f>
        <v>5.277.7.1.</v>
      </c>
      <c r="AEY68" s="14" t="str">
        <f>IF(ISBLANK(AEZ1),"",IF(VLOOKUP(AEZ1,Register,64,FALSE)=0,"",(VLOOKUP(AEZ1,Register,64,FALSE))))</f>
        <v/>
      </c>
      <c r="AEZ68" s="15" t="s">
        <v>17</v>
      </c>
      <c r="AFA68" s="7" t="str">
        <f t="shared" ref="AFA68" si="16831">"5." &amp; AFC$1&amp; ".7.1."</f>
        <v>5.278.7.1.</v>
      </c>
      <c r="AFB68" s="14" t="str">
        <f>IF(ISBLANK(AFC1),"",IF(VLOOKUP(AFC1,Register,64,FALSE)=0,"",(VLOOKUP(AFC1,Register,64,FALSE))))</f>
        <v/>
      </c>
      <c r="AFC68" s="15" t="s">
        <v>17</v>
      </c>
      <c r="AFD68" s="7" t="str">
        <f t="shared" ref="AFD68" si="16832">"5." &amp; AFF$1&amp; ".7.1."</f>
        <v>5.279.7.1.</v>
      </c>
      <c r="AFE68" s="14" t="str">
        <f>IF(ISBLANK(AFF1),"",IF(VLOOKUP(AFF1,Register,64,FALSE)=0,"",(VLOOKUP(AFF1,Register,64,FALSE))))</f>
        <v/>
      </c>
      <c r="AFF68" s="15" t="s">
        <v>17</v>
      </c>
      <c r="AFG68" s="7" t="str">
        <f t="shared" ref="AFG68" si="16833">"5." &amp; AFI$1&amp; ".7.1."</f>
        <v>5.280.7.1.</v>
      </c>
      <c r="AFH68" s="14" t="str">
        <f>IF(ISBLANK(AFI1),"",IF(VLOOKUP(AFI1,Register,64,FALSE)=0,"",(VLOOKUP(AFI1,Register,64,FALSE))))</f>
        <v/>
      </c>
      <c r="AFI68" s="15" t="s">
        <v>17</v>
      </c>
      <c r="AFJ68" s="7" t="str">
        <f t="shared" ref="AFJ68" si="16834">"5." &amp; AFL$1&amp; ".7.1."</f>
        <v>5.281.7.1.</v>
      </c>
      <c r="AFK68" s="14" t="str">
        <f>IF(ISBLANK(AFL1),"",IF(VLOOKUP(AFL1,Register,64,FALSE)=0,"",(VLOOKUP(AFL1,Register,64,FALSE))))</f>
        <v/>
      </c>
      <c r="AFL68" s="15" t="s">
        <v>17</v>
      </c>
      <c r="AFM68" s="7" t="str">
        <f t="shared" ref="AFM68" si="16835">"5." &amp; AFO$1&amp; ".7.1."</f>
        <v>5.282.7.1.</v>
      </c>
      <c r="AFN68" s="14" t="str">
        <f>IF(ISBLANK(AFO1),"",IF(VLOOKUP(AFO1,Register,64,FALSE)=0,"",(VLOOKUP(AFO1,Register,64,FALSE))))</f>
        <v/>
      </c>
      <c r="AFO68" s="15" t="s">
        <v>17</v>
      </c>
      <c r="AFP68" s="7" t="str">
        <f t="shared" ref="AFP68" si="16836">"5." &amp; AFR$1&amp; ".7.1."</f>
        <v>5.283.7.1.</v>
      </c>
      <c r="AFQ68" s="14" t="str">
        <f>IF(ISBLANK(AFR1),"",IF(VLOOKUP(AFR1,Register,64,FALSE)=0,"",(VLOOKUP(AFR1,Register,64,FALSE))))</f>
        <v/>
      </c>
      <c r="AFR68" s="15" t="s">
        <v>17</v>
      </c>
      <c r="AFS68" s="7" t="str">
        <f t="shared" ref="AFS68" si="16837">"5." &amp; AFU$1&amp; ".7.1."</f>
        <v>5.284.7.1.</v>
      </c>
      <c r="AFT68" s="14" t="str">
        <f>IF(ISBLANK(AFU1),"",IF(VLOOKUP(AFU1,Register,64,FALSE)=0,"",(VLOOKUP(AFU1,Register,64,FALSE))))</f>
        <v/>
      </c>
      <c r="AFU68" s="15" t="s">
        <v>17</v>
      </c>
      <c r="AFV68" s="7" t="str">
        <f t="shared" ref="AFV68" si="16838">"5." &amp; AFX$1&amp; ".7.1."</f>
        <v>5.285.7.1.</v>
      </c>
      <c r="AFW68" s="14" t="str">
        <f>IF(ISBLANK(AFX1),"",IF(VLOOKUP(AFX1,Register,64,FALSE)=0,"",(VLOOKUP(AFX1,Register,64,FALSE))))</f>
        <v/>
      </c>
      <c r="AFX68" s="15" t="s">
        <v>17</v>
      </c>
      <c r="AFY68" s="7" t="str">
        <f t="shared" ref="AFY68" si="16839">"5." &amp; AGA$1&amp; ".7.1."</f>
        <v>5.286.7.1.</v>
      </c>
      <c r="AFZ68" s="14" t="str">
        <f>IF(ISBLANK(AGA1),"",IF(VLOOKUP(AGA1,Register,64,FALSE)=0,"",(VLOOKUP(AGA1,Register,64,FALSE))))</f>
        <v/>
      </c>
      <c r="AGA68" s="15" t="s">
        <v>17</v>
      </c>
      <c r="AGB68" s="7" t="str">
        <f t="shared" ref="AGB68" si="16840">"5." &amp; AGD$1&amp; ".7.1."</f>
        <v>5.287.7.1.</v>
      </c>
      <c r="AGC68" s="14" t="str">
        <f>IF(ISBLANK(AGD1),"",IF(VLOOKUP(AGD1,Register,64,FALSE)=0,"",(VLOOKUP(AGD1,Register,64,FALSE))))</f>
        <v/>
      </c>
      <c r="AGD68" s="15" t="s">
        <v>17</v>
      </c>
      <c r="AGE68" s="7" t="str">
        <f t="shared" ref="AGE68" si="16841">"5." &amp; AGG$1&amp; ".7.1."</f>
        <v>5.288.7.1.</v>
      </c>
      <c r="AGF68" s="14" t="str">
        <f>IF(ISBLANK(AGG1),"",IF(VLOOKUP(AGG1,Register,64,FALSE)=0,"",(VLOOKUP(AGG1,Register,64,FALSE))))</f>
        <v/>
      </c>
      <c r="AGG68" s="15" t="s">
        <v>17</v>
      </c>
      <c r="AGH68" s="7" t="str">
        <f t="shared" ref="AGH68" si="16842">"5." &amp; AGJ$1&amp; ".7.1."</f>
        <v>5.289.7.1.</v>
      </c>
      <c r="AGI68" s="14" t="str">
        <f>IF(ISBLANK(AGJ1),"",IF(VLOOKUP(AGJ1,Register,64,FALSE)=0,"",(VLOOKUP(AGJ1,Register,64,FALSE))))</f>
        <v/>
      </c>
      <c r="AGJ68" s="15" t="s">
        <v>17</v>
      </c>
      <c r="AGK68" s="7" t="str">
        <f t="shared" ref="AGK68" si="16843">"5." &amp; AGM$1&amp; ".7.1."</f>
        <v>5.290.7.1.</v>
      </c>
      <c r="AGL68" s="14" t="str">
        <f>IF(ISBLANK(AGM1),"",IF(VLOOKUP(AGM1,Register,64,FALSE)=0,"",(VLOOKUP(AGM1,Register,64,FALSE))))</f>
        <v/>
      </c>
      <c r="AGM68" s="15" t="s">
        <v>17</v>
      </c>
      <c r="AGN68" s="7" t="str">
        <f t="shared" ref="AGN68" si="16844">"5." &amp; AGP$1&amp; ".7.1."</f>
        <v>5.291.7.1.</v>
      </c>
      <c r="AGO68" s="14" t="str">
        <f>IF(ISBLANK(AGP1),"",IF(VLOOKUP(AGP1,Register,64,FALSE)=0,"",(VLOOKUP(AGP1,Register,64,FALSE))))</f>
        <v/>
      </c>
      <c r="AGP68" s="15" t="s">
        <v>17</v>
      </c>
      <c r="AGQ68" s="7" t="str">
        <f t="shared" ref="AGQ68" si="16845">"5." &amp; AGS$1&amp; ".7.1."</f>
        <v>5.292.7.1.</v>
      </c>
      <c r="AGR68" s="14" t="str">
        <f>IF(ISBLANK(AGS1),"",IF(VLOOKUP(AGS1,Register,64,FALSE)=0,"",(VLOOKUP(AGS1,Register,64,FALSE))))</f>
        <v/>
      </c>
      <c r="AGS68" s="15" t="s">
        <v>17</v>
      </c>
      <c r="AGT68" s="7" t="str">
        <f t="shared" ref="AGT68" si="16846">"5." &amp; AGV$1&amp; ".7.1."</f>
        <v>5.293.7.1.</v>
      </c>
      <c r="AGU68" s="14" t="str">
        <f>IF(ISBLANK(AGV1),"",IF(VLOOKUP(AGV1,Register,64,FALSE)=0,"",(VLOOKUP(AGV1,Register,64,FALSE))))</f>
        <v/>
      </c>
      <c r="AGV68" s="15" t="s">
        <v>17</v>
      </c>
      <c r="AGW68" s="7" t="str">
        <f t="shared" ref="AGW68" si="16847">"5." &amp; AGY$1&amp; ".7.1."</f>
        <v>5.294.7.1.</v>
      </c>
      <c r="AGX68" s="14" t="str">
        <f>IF(ISBLANK(AGY1),"",IF(VLOOKUP(AGY1,Register,64,FALSE)=0,"",(VLOOKUP(AGY1,Register,64,FALSE))))</f>
        <v/>
      </c>
      <c r="AGY68" s="15" t="s">
        <v>17</v>
      </c>
      <c r="AGZ68" s="7" t="str">
        <f t="shared" ref="AGZ68" si="16848">"5." &amp; AHB$1&amp; ".7.1."</f>
        <v>5.295.7.1.</v>
      </c>
      <c r="AHA68" s="14" t="str">
        <f>IF(ISBLANK(AHB1),"",IF(VLOOKUP(AHB1,Register,64,FALSE)=0,"",(VLOOKUP(AHB1,Register,64,FALSE))))</f>
        <v/>
      </c>
      <c r="AHB68" s="15" t="s">
        <v>17</v>
      </c>
      <c r="AHC68" s="7" t="str">
        <f t="shared" ref="AHC68" si="16849">"5." &amp; AHE$1&amp; ".7.1."</f>
        <v>5.296.7.1.</v>
      </c>
      <c r="AHD68" s="14" t="str">
        <f>IF(ISBLANK(AHE1),"",IF(VLOOKUP(AHE1,Register,64,FALSE)=0,"",(VLOOKUP(AHE1,Register,64,FALSE))))</f>
        <v/>
      </c>
      <c r="AHE68" s="15" t="s">
        <v>17</v>
      </c>
      <c r="AHF68" s="7" t="str">
        <f t="shared" ref="AHF68" si="16850">"5." &amp; AHH$1&amp; ".7.1."</f>
        <v>5.297.7.1.</v>
      </c>
      <c r="AHG68" s="14" t="str">
        <f>IF(ISBLANK(AHH1),"",IF(VLOOKUP(AHH1,Register,64,FALSE)=0,"",(VLOOKUP(AHH1,Register,64,FALSE))))</f>
        <v/>
      </c>
      <c r="AHH68" s="15" t="s">
        <v>17</v>
      </c>
      <c r="AHI68" s="7" t="str">
        <f t="shared" ref="AHI68" si="16851">"5." &amp; AHK$1&amp; ".7.1."</f>
        <v>5.298.7.1.</v>
      </c>
      <c r="AHJ68" s="14" t="str">
        <f>IF(ISBLANK(AHK1),"",IF(VLOOKUP(AHK1,Register,64,FALSE)=0,"",(VLOOKUP(AHK1,Register,64,FALSE))))</f>
        <v/>
      </c>
      <c r="AHK68" s="15" t="s">
        <v>17</v>
      </c>
      <c r="AHL68" s="7" t="str">
        <f t="shared" ref="AHL68" si="16852">"5." &amp; AHN$1&amp; ".7.1."</f>
        <v>5.299.7.1.</v>
      </c>
      <c r="AHM68" s="14" t="str">
        <f>IF(ISBLANK(AHN1),"",IF(VLOOKUP(AHN1,Register,64,FALSE)=0,"",(VLOOKUP(AHN1,Register,64,FALSE))))</f>
        <v/>
      </c>
      <c r="AHN68" s="15" t="s">
        <v>17</v>
      </c>
      <c r="AHO68" s="7" t="str">
        <f t="shared" ref="AHO68" si="16853">"5." &amp; AHQ$1&amp; ".7.1."</f>
        <v>5.300.7.1.</v>
      </c>
      <c r="AHP68" s="14" t="str">
        <f>IF(ISBLANK(AHQ1),"",IF(VLOOKUP(AHQ1,Register,64,FALSE)=0,"",(VLOOKUP(AHQ1,Register,64,FALSE))))</f>
        <v/>
      </c>
      <c r="AHQ68" s="15" t="s">
        <v>17</v>
      </c>
      <c r="AHR68" s="7" t="str">
        <f t="shared" ref="AHR68" si="16854">"5." &amp; AHT$1&amp; ".7.1."</f>
        <v>5.301.7.1.</v>
      </c>
      <c r="AHS68" s="14" t="str">
        <f>IF(ISBLANK(AHT1),"",IF(VLOOKUP(AHT1,Register,64,FALSE)=0,"",(VLOOKUP(AHT1,Register,64,FALSE))))</f>
        <v/>
      </c>
      <c r="AHT68" s="15" t="s">
        <v>17</v>
      </c>
      <c r="AHU68" s="7" t="str">
        <f t="shared" ref="AHU68" si="16855">"5." &amp; AHW$1&amp; ".7.1."</f>
        <v>5.302.7.1.</v>
      </c>
      <c r="AHV68" s="14" t="str">
        <f>IF(ISBLANK(AHW1),"",IF(VLOOKUP(AHW1,Register,64,FALSE)=0,"",(VLOOKUP(AHW1,Register,64,FALSE))))</f>
        <v/>
      </c>
      <c r="AHW68" s="15" t="s">
        <v>17</v>
      </c>
      <c r="AHX68" s="7" t="str">
        <f t="shared" ref="AHX68" si="16856">"5." &amp; AHZ$1&amp; ".7.1."</f>
        <v>5.303.7.1.</v>
      </c>
      <c r="AHY68" s="14" t="str">
        <f>IF(ISBLANK(AHZ1),"",IF(VLOOKUP(AHZ1,Register,64,FALSE)=0,"",(VLOOKUP(AHZ1,Register,64,FALSE))))</f>
        <v/>
      </c>
      <c r="AHZ68" s="15" t="s">
        <v>17</v>
      </c>
      <c r="AIA68" s="7" t="str">
        <f t="shared" ref="AIA68" si="16857">"5." &amp; AIC$1&amp; ".7.1."</f>
        <v>5.304.7.1.</v>
      </c>
      <c r="AIB68" s="14" t="str">
        <f>IF(ISBLANK(AIC1),"",IF(VLOOKUP(AIC1,Register,64,FALSE)=0,"",(VLOOKUP(AIC1,Register,64,FALSE))))</f>
        <v/>
      </c>
      <c r="AIC68" s="15" t="s">
        <v>17</v>
      </c>
      <c r="AID68" s="7" t="str">
        <f t="shared" ref="AID68" si="16858">"5." &amp; AIF$1&amp; ".7.1."</f>
        <v>5.305.7.1.</v>
      </c>
      <c r="AIE68" s="14" t="str">
        <f>IF(ISBLANK(AIF1),"",IF(VLOOKUP(AIF1,Register,64,FALSE)=0,"",(VLOOKUP(AIF1,Register,64,FALSE))))</f>
        <v/>
      </c>
      <c r="AIF68" s="15" t="s">
        <v>17</v>
      </c>
      <c r="AIG68" s="7" t="str">
        <f t="shared" ref="AIG68" si="16859">"5." &amp; AII$1&amp; ".7.1."</f>
        <v>5.306.7.1.</v>
      </c>
      <c r="AIH68" s="14" t="str">
        <f>IF(ISBLANK(AII1),"",IF(VLOOKUP(AII1,Register,64,FALSE)=0,"",(VLOOKUP(AII1,Register,64,FALSE))))</f>
        <v/>
      </c>
      <c r="AII68" s="15" t="s">
        <v>17</v>
      </c>
      <c r="AIJ68" s="7" t="str">
        <f t="shared" ref="AIJ68" si="16860">"5." &amp; AIL$1&amp; ".7.1."</f>
        <v>5.307.7.1.</v>
      </c>
      <c r="AIK68" s="14" t="str">
        <f>IF(ISBLANK(AIL1),"",IF(VLOOKUP(AIL1,Register,64,FALSE)=0,"",(VLOOKUP(AIL1,Register,64,FALSE))))</f>
        <v/>
      </c>
      <c r="AIL68" s="15" t="s">
        <v>17</v>
      </c>
      <c r="AIM68" s="7" t="str">
        <f t="shared" ref="AIM68" si="16861">"5." &amp; AIO$1&amp; ".7.1."</f>
        <v>5.308.7.1.</v>
      </c>
      <c r="AIN68" s="14" t="str">
        <f>IF(ISBLANK(AIO1),"",IF(VLOOKUP(AIO1,Register,64,FALSE)=0,"",(VLOOKUP(AIO1,Register,64,FALSE))))</f>
        <v/>
      </c>
      <c r="AIO68" s="15" t="s">
        <v>17</v>
      </c>
      <c r="AIP68" s="7" t="str">
        <f t="shared" ref="AIP68" si="16862">"5." &amp; AIR$1&amp; ".7.1."</f>
        <v>5.309.7.1.</v>
      </c>
      <c r="AIQ68" s="14" t="str">
        <f>IF(ISBLANK(AIR1),"",IF(VLOOKUP(AIR1,Register,64,FALSE)=0,"",(VLOOKUP(AIR1,Register,64,FALSE))))</f>
        <v/>
      </c>
      <c r="AIR68" s="15" t="s">
        <v>17</v>
      </c>
      <c r="AIS68" s="7" t="str">
        <f t="shared" ref="AIS68" si="16863">"5." &amp; AIU$1&amp; ".7.1."</f>
        <v>5.310.7.1.</v>
      </c>
      <c r="AIT68" s="14" t="str">
        <f>IF(ISBLANK(AIU1),"",IF(VLOOKUP(AIU1,Register,64,FALSE)=0,"",(VLOOKUP(AIU1,Register,64,FALSE))))</f>
        <v/>
      </c>
      <c r="AIU68" s="15" t="s">
        <v>17</v>
      </c>
      <c r="AIV68" s="7" t="str">
        <f t="shared" ref="AIV68" si="16864">"5." &amp; AIX$1&amp; ".7.1."</f>
        <v>5.311.7.1.</v>
      </c>
      <c r="AIW68" s="14" t="str">
        <f>IF(ISBLANK(AIX1),"",IF(VLOOKUP(AIX1,Register,64,FALSE)=0,"",(VLOOKUP(AIX1,Register,64,FALSE))))</f>
        <v/>
      </c>
      <c r="AIX68" s="15" t="s">
        <v>17</v>
      </c>
      <c r="AIY68" s="7" t="str">
        <f t="shared" ref="AIY68" si="16865">"5." &amp; AJA$1&amp; ".7.1."</f>
        <v>5.312.7.1.</v>
      </c>
      <c r="AIZ68" s="14" t="str">
        <f>IF(ISBLANK(AJA1),"",IF(VLOOKUP(AJA1,Register,64,FALSE)=0,"",(VLOOKUP(AJA1,Register,64,FALSE))))</f>
        <v/>
      </c>
      <c r="AJA68" s="15" t="s">
        <v>17</v>
      </c>
      <c r="AJB68" s="7" t="str">
        <f t="shared" ref="AJB68" si="16866">"5." &amp; AJD$1&amp; ".7.1."</f>
        <v>5.313.7.1.</v>
      </c>
      <c r="AJC68" s="14" t="str">
        <f>IF(ISBLANK(AJD1),"",IF(VLOOKUP(AJD1,Register,64,FALSE)=0,"",(VLOOKUP(AJD1,Register,64,FALSE))))</f>
        <v/>
      </c>
      <c r="AJD68" s="15" t="s">
        <v>17</v>
      </c>
      <c r="AJE68" s="7" t="str">
        <f t="shared" ref="AJE68" si="16867">"5." &amp; AJG$1&amp; ".7.1."</f>
        <v>5.314.7.1.</v>
      </c>
      <c r="AJF68" s="14" t="str">
        <f>IF(ISBLANK(AJG1),"",IF(VLOOKUP(AJG1,Register,64,FALSE)=0,"",(VLOOKUP(AJG1,Register,64,FALSE))))</f>
        <v/>
      </c>
      <c r="AJG68" s="15" t="s">
        <v>17</v>
      </c>
      <c r="AJH68" s="7" t="str">
        <f t="shared" ref="AJH68" si="16868">"5." &amp; AJJ$1&amp; ".7.1."</f>
        <v>5.315.7.1.</v>
      </c>
      <c r="AJI68" s="14" t="str">
        <f>IF(ISBLANK(AJJ1),"",IF(VLOOKUP(AJJ1,Register,64,FALSE)=0,"",(VLOOKUP(AJJ1,Register,64,FALSE))))</f>
        <v/>
      </c>
      <c r="AJJ68" s="15" t="s">
        <v>17</v>
      </c>
      <c r="AJK68" s="7" t="str">
        <f t="shared" ref="AJK68" si="16869">"5." &amp; AJM$1&amp; ".7.1."</f>
        <v>5.316.7.1.</v>
      </c>
      <c r="AJL68" s="14" t="str">
        <f>IF(ISBLANK(AJM1),"",IF(VLOOKUP(AJM1,Register,64,FALSE)=0,"",(VLOOKUP(AJM1,Register,64,FALSE))))</f>
        <v/>
      </c>
      <c r="AJM68" s="15" t="s">
        <v>17</v>
      </c>
      <c r="AJN68" s="7" t="str">
        <f t="shared" ref="AJN68" si="16870">"5." &amp; AJP$1&amp; ".7.1."</f>
        <v>5.317.7.1.</v>
      </c>
      <c r="AJO68" s="14" t="str">
        <f>IF(ISBLANK(AJP1),"",IF(VLOOKUP(AJP1,Register,64,FALSE)=0,"",(VLOOKUP(AJP1,Register,64,FALSE))))</f>
        <v/>
      </c>
      <c r="AJP68" s="15" t="s">
        <v>17</v>
      </c>
      <c r="AJQ68" s="7" t="str">
        <f t="shared" ref="AJQ68" si="16871">"5." &amp; AJS$1&amp; ".7.1."</f>
        <v>5.318.7.1.</v>
      </c>
      <c r="AJR68" s="14" t="str">
        <f>IF(ISBLANK(AJS1),"",IF(VLOOKUP(AJS1,Register,64,FALSE)=0,"",(VLOOKUP(AJS1,Register,64,FALSE))))</f>
        <v/>
      </c>
      <c r="AJS68" s="15" t="s">
        <v>17</v>
      </c>
      <c r="AJT68" s="7" t="str">
        <f t="shared" ref="AJT68" si="16872">"5." &amp; AJV$1&amp; ".7.1."</f>
        <v>5.319.7.1.</v>
      </c>
      <c r="AJU68" s="14" t="str">
        <f>IF(ISBLANK(AJV1),"",IF(VLOOKUP(AJV1,Register,64,FALSE)=0,"",(VLOOKUP(AJV1,Register,64,FALSE))))</f>
        <v/>
      </c>
      <c r="AJV68" s="15" t="s">
        <v>17</v>
      </c>
      <c r="AJW68" s="7" t="str">
        <f t="shared" ref="AJW68" si="16873">"5." &amp; AJY$1&amp; ".7.1."</f>
        <v>5.320.7.1.</v>
      </c>
      <c r="AJX68" s="14" t="str">
        <f>IF(ISBLANK(AJY1),"",IF(VLOOKUP(AJY1,Register,64,FALSE)=0,"",(VLOOKUP(AJY1,Register,64,FALSE))))</f>
        <v/>
      </c>
      <c r="AJY68" s="15" t="s">
        <v>17</v>
      </c>
      <c r="AJZ68" s="7" t="str">
        <f t="shared" ref="AJZ68" si="16874">"5." &amp; AKB$1&amp; ".7.1."</f>
        <v>5.321.7.1.</v>
      </c>
      <c r="AKA68" s="14" t="str">
        <f>IF(ISBLANK(AKB1),"",IF(VLOOKUP(AKB1,Register,64,FALSE)=0,"",(VLOOKUP(AKB1,Register,64,FALSE))))</f>
        <v/>
      </c>
      <c r="AKB68" s="15" t="s">
        <v>17</v>
      </c>
      <c r="AKC68" s="7" t="str">
        <f t="shared" ref="AKC68" si="16875">"5." &amp; AKE$1&amp; ".7.1."</f>
        <v>5.322.7.1.</v>
      </c>
      <c r="AKD68" s="14" t="str">
        <f>IF(ISBLANK(AKE1),"",IF(VLOOKUP(AKE1,Register,64,FALSE)=0,"",(VLOOKUP(AKE1,Register,64,FALSE))))</f>
        <v/>
      </c>
      <c r="AKE68" s="15" t="s">
        <v>17</v>
      </c>
      <c r="AKF68" s="7" t="str">
        <f t="shared" ref="AKF68" si="16876">"5." &amp; AKH$1&amp; ".7.1."</f>
        <v>5.323.7.1.</v>
      </c>
      <c r="AKG68" s="14" t="str">
        <f>IF(ISBLANK(AKH1),"",IF(VLOOKUP(AKH1,Register,64,FALSE)=0,"",(VLOOKUP(AKH1,Register,64,FALSE))))</f>
        <v/>
      </c>
      <c r="AKH68" s="15" t="s">
        <v>17</v>
      </c>
      <c r="AKI68" s="7" t="str">
        <f t="shared" ref="AKI68" si="16877">"5." &amp; AKK$1&amp; ".7.1."</f>
        <v>5.324.7.1.</v>
      </c>
      <c r="AKJ68" s="14" t="str">
        <f>IF(ISBLANK(AKK1),"",IF(VLOOKUP(AKK1,Register,64,FALSE)=0,"",(VLOOKUP(AKK1,Register,64,FALSE))))</f>
        <v/>
      </c>
      <c r="AKK68" s="15" t="s">
        <v>17</v>
      </c>
      <c r="AKL68" s="7" t="str">
        <f t="shared" ref="AKL68" si="16878">"5." &amp; AKN$1&amp; ".7.1."</f>
        <v>5.325.7.1.</v>
      </c>
      <c r="AKM68" s="14" t="str">
        <f>IF(ISBLANK(AKN1),"",IF(VLOOKUP(AKN1,Register,64,FALSE)=0,"",(VLOOKUP(AKN1,Register,64,FALSE))))</f>
        <v/>
      </c>
      <c r="AKN68" s="15" t="s">
        <v>17</v>
      </c>
      <c r="AKO68" s="7" t="str">
        <f t="shared" ref="AKO68" si="16879">"5." &amp; AKQ$1&amp; ".7.1."</f>
        <v>5.326.7.1.</v>
      </c>
      <c r="AKP68" s="14" t="str">
        <f>IF(ISBLANK(AKQ1),"",IF(VLOOKUP(AKQ1,Register,64,FALSE)=0,"",(VLOOKUP(AKQ1,Register,64,FALSE))))</f>
        <v/>
      </c>
      <c r="AKQ68" s="15" t="s">
        <v>17</v>
      </c>
      <c r="AKR68" s="7" t="str">
        <f t="shared" ref="AKR68" si="16880">"5." &amp; AKT$1&amp; ".7.1."</f>
        <v>5.327.7.1.</v>
      </c>
      <c r="AKS68" s="14" t="str">
        <f>IF(ISBLANK(AKT1),"",IF(VLOOKUP(AKT1,Register,64,FALSE)=0,"",(VLOOKUP(AKT1,Register,64,FALSE))))</f>
        <v/>
      </c>
      <c r="AKT68" s="15" t="s">
        <v>17</v>
      </c>
      <c r="AKU68" s="7" t="str">
        <f t="shared" ref="AKU68" si="16881">"5." &amp; AKW$1&amp; ".7.1."</f>
        <v>5.328.7.1.</v>
      </c>
      <c r="AKV68" s="14" t="str">
        <f>IF(ISBLANK(AKW1),"",IF(VLOOKUP(AKW1,Register,64,FALSE)=0,"",(VLOOKUP(AKW1,Register,64,FALSE))))</f>
        <v/>
      </c>
      <c r="AKW68" s="15" t="s">
        <v>17</v>
      </c>
      <c r="AKX68" s="7" t="str">
        <f t="shared" ref="AKX68" si="16882">"5." &amp; AKZ$1&amp; ".7.1."</f>
        <v>5.329.7.1.</v>
      </c>
      <c r="AKY68" s="14" t="str">
        <f>IF(ISBLANK(AKZ1),"",IF(VLOOKUP(AKZ1,Register,64,FALSE)=0,"",(VLOOKUP(AKZ1,Register,64,FALSE))))</f>
        <v/>
      </c>
      <c r="AKZ68" s="15" t="s">
        <v>17</v>
      </c>
      <c r="ALA68" s="7" t="str">
        <f t="shared" ref="ALA68" si="16883">"5." &amp; ALC$1&amp; ".7.1."</f>
        <v>5.330.7.1.</v>
      </c>
      <c r="ALB68" s="14" t="str">
        <f>IF(ISBLANK(ALC1),"",IF(VLOOKUP(ALC1,Register,64,FALSE)=0,"",(VLOOKUP(ALC1,Register,64,FALSE))))</f>
        <v/>
      </c>
      <c r="ALC68" s="15" t="s">
        <v>17</v>
      </c>
      <c r="ALD68" s="7" t="str">
        <f t="shared" ref="ALD68" si="16884">"5." &amp; ALF$1&amp; ".7.1."</f>
        <v>5.331.7.1.</v>
      </c>
      <c r="ALE68" s="14" t="str">
        <f>IF(ISBLANK(ALF1),"",IF(VLOOKUP(ALF1,Register,64,FALSE)=0,"",(VLOOKUP(ALF1,Register,64,FALSE))))</f>
        <v/>
      </c>
      <c r="ALF68" s="15" t="s">
        <v>17</v>
      </c>
      <c r="ALG68" s="7" t="str">
        <f t="shared" ref="ALG68" si="16885">"5." &amp; ALI$1&amp; ".7.1."</f>
        <v>5.332.7.1.</v>
      </c>
      <c r="ALH68" s="14" t="str">
        <f>IF(ISBLANK(ALI1),"",IF(VLOOKUP(ALI1,Register,64,FALSE)=0,"",(VLOOKUP(ALI1,Register,64,FALSE))))</f>
        <v/>
      </c>
      <c r="ALI68" s="15" t="s">
        <v>17</v>
      </c>
      <c r="ALJ68" s="7" t="str">
        <f t="shared" ref="ALJ68" si="16886">"5." &amp; ALL$1&amp; ".7.1."</f>
        <v>5.333.7.1.</v>
      </c>
      <c r="ALK68" s="14" t="str">
        <f>IF(ISBLANK(ALL1),"",IF(VLOOKUP(ALL1,Register,64,FALSE)=0,"",(VLOOKUP(ALL1,Register,64,FALSE))))</f>
        <v/>
      </c>
      <c r="ALL68" s="15" t="s">
        <v>17</v>
      </c>
      <c r="ALM68" s="7" t="str">
        <f t="shared" ref="ALM68" si="16887">"5." &amp; ALO$1&amp; ".7.1."</f>
        <v>5.334.7.1.</v>
      </c>
      <c r="ALN68" s="14" t="str">
        <f>IF(ISBLANK(ALO1),"",IF(VLOOKUP(ALO1,Register,64,FALSE)=0,"",(VLOOKUP(ALO1,Register,64,FALSE))))</f>
        <v/>
      </c>
      <c r="ALO68" s="15" t="s">
        <v>17</v>
      </c>
      <c r="ALP68" s="7" t="str">
        <f t="shared" ref="ALP68" si="16888">"5." &amp; ALR$1&amp; ".7.1."</f>
        <v>5.335.7.1.</v>
      </c>
      <c r="ALQ68" s="14" t="str">
        <f>IF(ISBLANK(ALR1),"",IF(VLOOKUP(ALR1,Register,64,FALSE)=0,"",(VLOOKUP(ALR1,Register,64,FALSE))))</f>
        <v/>
      </c>
      <c r="ALR68" s="15" t="s">
        <v>17</v>
      </c>
      <c r="ALS68" s="7" t="str">
        <f t="shared" ref="ALS68" si="16889">"5." &amp; ALU$1&amp; ".7.1."</f>
        <v>5.336.7.1.</v>
      </c>
      <c r="ALT68" s="14" t="str">
        <f>IF(ISBLANK(ALU1),"",IF(VLOOKUP(ALU1,Register,64,FALSE)=0,"",(VLOOKUP(ALU1,Register,64,FALSE))))</f>
        <v/>
      </c>
      <c r="ALU68" s="15" t="s">
        <v>17</v>
      </c>
      <c r="ALV68" s="7" t="str">
        <f t="shared" ref="ALV68" si="16890">"5." &amp; ALX$1&amp; ".7.1."</f>
        <v>5.337.7.1.</v>
      </c>
      <c r="ALW68" s="14" t="str">
        <f>IF(ISBLANK(ALX1),"",IF(VLOOKUP(ALX1,Register,64,FALSE)=0,"",(VLOOKUP(ALX1,Register,64,FALSE))))</f>
        <v/>
      </c>
      <c r="ALX68" s="15" t="s">
        <v>17</v>
      </c>
      <c r="ALY68" s="7" t="str">
        <f t="shared" ref="ALY68" si="16891">"5." &amp; AMA$1&amp; ".7.1."</f>
        <v>5.338.7.1.</v>
      </c>
      <c r="ALZ68" s="14" t="str">
        <f>IF(ISBLANK(AMA1),"",IF(VLOOKUP(AMA1,Register,64,FALSE)=0,"",(VLOOKUP(AMA1,Register,64,FALSE))))</f>
        <v/>
      </c>
      <c r="AMA68" s="15" t="s">
        <v>17</v>
      </c>
      <c r="AMB68" s="7" t="str">
        <f t="shared" ref="AMB68" si="16892">"5." &amp; AMD$1&amp; ".7.1."</f>
        <v>5.339.7.1.</v>
      </c>
      <c r="AMC68" s="14" t="str">
        <f>IF(ISBLANK(AMD1),"",IF(VLOOKUP(AMD1,Register,64,FALSE)=0,"",(VLOOKUP(AMD1,Register,64,FALSE))))</f>
        <v/>
      </c>
      <c r="AMD68" s="15" t="s">
        <v>17</v>
      </c>
      <c r="AME68" s="7" t="str">
        <f t="shared" ref="AME68" si="16893">"5." &amp; AMG$1&amp; ".7.1."</f>
        <v>5.340.7.1.</v>
      </c>
      <c r="AMF68" s="14" t="str">
        <f>IF(ISBLANK(AMG1),"",IF(VLOOKUP(AMG1,Register,64,FALSE)=0,"",(VLOOKUP(AMG1,Register,64,FALSE))))</f>
        <v/>
      </c>
      <c r="AMG68" s="15" t="s">
        <v>17</v>
      </c>
      <c r="AMH68" s="7" t="str">
        <f t="shared" ref="AMH68" si="16894">"5." &amp; AMJ$1&amp; ".7.1."</f>
        <v>5.341.7.1.</v>
      </c>
      <c r="AMI68" s="14" t="str">
        <f>IF(ISBLANK(AMJ1),"",IF(VLOOKUP(AMJ1,Register,64,FALSE)=0,"",(VLOOKUP(AMJ1,Register,64,FALSE))))</f>
        <v/>
      </c>
      <c r="AMJ68" s="15" t="s">
        <v>17</v>
      </c>
      <c r="AMK68" s="7" t="str">
        <f t="shared" ref="AMK68" si="16895">"5." &amp; AMM$1&amp; ".7.1."</f>
        <v>5.342.7.1.</v>
      </c>
      <c r="AML68" s="14" t="str">
        <f>IF(ISBLANK(AMM1),"",IF(VLOOKUP(AMM1,Register,64,FALSE)=0,"",(VLOOKUP(AMM1,Register,64,FALSE))))</f>
        <v/>
      </c>
      <c r="AMM68" s="15" t="s">
        <v>17</v>
      </c>
      <c r="AMN68" s="7" t="str">
        <f t="shared" ref="AMN68" si="16896">"5." &amp; AMP$1&amp; ".7.1."</f>
        <v>5.343.7.1.</v>
      </c>
      <c r="AMO68" s="14" t="str">
        <f>IF(ISBLANK(AMP1),"",IF(VLOOKUP(AMP1,Register,64,FALSE)=0,"",(VLOOKUP(AMP1,Register,64,FALSE))))</f>
        <v/>
      </c>
      <c r="AMP68" s="15" t="s">
        <v>17</v>
      </c>
      <c r="AMQ68" s="7" t="str">
        <f t="shared" ref="AMQ68" si="16897">"5." &amp; AMS$1&amp; ".7.1."</f>
        <v>5.344.7.1.</v>
      </c>
      <c r="AMR68" s="14" t="str">
        <f>IF(ISBLANK(AMS1),"",IF(VLOOKUP(AMS1,Register,64,FALSE)=0,"",(VLOOKUP(AMS1,Register,64,FALSE))))</f>
        <v/>
      </c>
      <c r="AMS68" s="15" t="s">
        <v>17</v>
      </c>
      <c r="AMT68" s="7" t="str">
        <f t="shared" ref="AMT68" si="16898">"5." &amp; AMV$1&amp; ".7.1."</f>
        <v>5.345.7.1.</v>
      </c>
      <c r="AMU68" s="14" t="str">
        <f>IF(ISBLANK(AMV1),"",IF(VLOOKUP(AMV1,Register,64,FALSE)=0,"",(VLOOKUP(AMV1,Register,64,FALSE))))</f>
        <v/>
      </c>
      <c r="AMV68" s="15" t="s">
        <v>17</v>
      </c>
      <c r="AMW68" s="7" t="str">
        <f t="shared" ref="AMW68" si="16899">"5." &amp; AMY$1&amp; ".7.1."</f>
        <v>5.346.7.1.</v>
      </c>
      <c r="AMX68" s="14" t="str">
        <f>IF(ISBLANK(AMY1),"",IF(VLOOKUP(AMY1,Register,64,FALSE)=0,"",(VLOOKUP(AMY1,Register,64,FALSE))))</f>
        <v/>
      </c>
      <c r="AMY68" s="15" t="s">
        <v>17</v>
      </c>
      <c r="AMZ68" s="7" t="str">
        <f t="shared" ref="AMZ68" si="16900">"5." &amp; ANB$1&amp; ".7.1."</f>
        <v>5.347.7.1.</v>
      </c>
      <c r="ANA68" s="14" t="str">
        <f>IF(ISBLANK(ANB1),"",IF(VLOOKUP(ANB1,Register,64,FALSE)=0,"",(VLOOKUP(ANB1,Register,64,FALSE))))</f>
        <v/>
      </c>
      <c r="ANB68" s="15" t="s">
        <v>17</v>
      </c>
      <c r="ANC68" s="7" t="str">
        <f t="shared" ref="ANC68" si="16901">"5." &amp; ANE$1&amp; ".7.1."</f>
        <v>5.348.7.1.</v>
      </c>
      <c r="AND68" s="14" t="str">
        <f>IF(ISBLANK(ANE1),"",IF(VLOOKUP(ANE1,Register,64,FALSE)=0,"",(VLOOKUP(ANE1,Register,64,FALSE))))</f>
        <v/>
      </c>
      <c r="ANE68" s="15" t="s">
        <v>17</v>
      </c>
      <c r="ANF68" s="7" t="str">
        <f t="shared" ref="ANF68" si="16902">"5." &amp; ANH$1&amp; ".7.1."</f>
        <v>5.349.7.1.</v>
      </c>
      <c r="ANG68" s="14" t="str">
        <f>IF(ISBLANK(ANH1),"",IF(VLOOKUP(ANH1,Register,64,FALSE)=0,"",(VLOOKUP(ANH1,Register,64,FALSE))))</f>
        <v/>
      </c>
      <c r="ANH68" s="15" t="s">
        <v>17</v>
      </c>
      <c r="ANI68" s="7" t="str">
        <f t="shared" ref="ANI68" si="16903">"5." &amp; ANK$1&amp; ".7.1."</f>
        <v>5.350.7.1.</v>
      </c>
      <c r="ANJ68" s="14" t="str">
        <f>IF(ISBLANK(ANK1),"",IF(VLOOKUP(ANK1,Register,64,FALSE)=0,"",(VLOOKUP(ANK1,Register,64,FALSE))))</f>
        <v/>
      </c>
      <c r="ANK68" s="15" t="s">
        <v>17</v>
      </c>
      <c r="ANL68" s="7" t="str">
        <f t="shared" ref="ANL68" si="16904">"5." &amp; ANN$1&amp; ".7.1."</f>
        <v>5.351.7.1.</v>
      </c>
      <c r="ANM68" s="14" t="str">
        <f>IF(ISBLANK(ANN1),"",IF(VLOOKUP(ANN1,Register,64,FALSE)=0,"",(VLOOKUP(ANN1,Register,64,FALSE))))</f>
        <v/>
      </c>
      <c r="ANN68" s="15" t="s">
        <v>17</v>
      </c>
      <c r="ANO68" s="7" t="str">
        <f t="shared" ref="ANO68" si="16905">"5." &amp; ANQ$1&amp; ".7.1."</f>
        <v>5.352.7.1.</v>
      </c>
      <c r="ANP68" s="14" t="str">
        <f>IF(ISBLANK(ANQ1),"",IF(VLOOKUP(ANQ1,Register,64,FALSE)=0,"",(VLOOKUP(ANQ1,Register,64,FALSE))))</f>
        <v/>
      </c>
      <c r="ANQ68" s="15" t="s">
        <v>17</v>
      </c>
      <c r="ANR68" s="7" t="str">
        <f t="shared" ref="ANR68" si="16906">"5." &amp; ANT$1&amp; ".7.1."</f>
        <v>5.353.7.1.</v>
      </c>
      <c r="ANS68" s="14" t="str">
        <f>IF(ISBLANK(ANT1),"",IF(VLOOKUP(ANT1,Register,64,FALSE)=0,"",(VLOOKUP(ANT1,Register,64,FALSE))))</f>
        <v/>
      </c>
      <c r="ANT68" s="15" t="s">
        <v>17</v>
      </c>
      <c r="ANU68" s="7" t="str">
        <f t="shared" ref="ANU68" si="16907">"5." &amp; ANW$1&amp; ".7.1."</f>
        <v>5.354.7.1.</v>
      </c>
      <c r="ANV68" s="14" t="str">
        <f>IF(ISBLANK(ANW1),"",IF(VLOOKUP(ANW1,Register,64,FALSE)=0,"",(VLOOKUP(ANW1,Register,64,FALSE))))</f>
        <v/>
      </c>
      <c r="ANW68" s="15" t="s">
        <v>17</v>
      </c>
      <c r="ANX68" s="7" t="str">
        <f t="shared" ref="ANX68" si="16908">"5." &amp; ANZ$1&amp; ".7.1."</f>
        <v>5.355.7.1.</v>
      </c>
      <c r="ANY68" s="14" t="str">
        <f>IF(ISBLANK(ANZ1),"",IF(VLOOKUP(ANZ1,Register,64,FALSE)=0,"",(VLOOKUP(ANZ1,Register,64,FALSE))))</f>
        <v/>
      </c>
      <c r="ANZ68" s="15" t="s">
        <v>17</v>
      </c>
      <c r="AOA68" s="7" t="str">
        <f t="shared" ref="AOA68" si="16909">"5." &amp; AOC$1&amp; ".7.1."</f>
        <v>5.356.7.1.</v>
      </c>
      <c r="AOB68" s="14" t="str">
        <f>IF(ISBLANK(AOC1),"",IF(VLOOKUP(AOC1,Register,64,FALSE)=0,"",(VLOOKUP(AOC1,Register,64,FALSE))))</f>
        <v/>
      </c>
      <c r="AOC68" s="15" t="s">
        <v>17</v>
      </c>
      <c r="AOD68" s="7" t="str">
        <f t="shared" ref="AOD68" si="16910">"5." &amp; AOF$1&amp; ".7.1."</f>
        <v>5.357.7.1.</v>
      </c>
      <c r="AOE68" s="14" t="str">
        <f>IF(ISBLANK(AOF1),"",IF(VLOOKUP(AOF1,Register,64,FALSE)=0,"",(VLOOKUP(AOF1,Register,64,FALSE))))</f>
        <v/>
      </c>
      <c r="AOF68" s="15" t="s">
        <v>17</v>
      </c>
      <c r="AOG68" s="7" t="str">
        <f t="shared" ref="AOG68" si="16911">"5." &amp; AOI$1&amp; ".7.1."</f>
        <v>5.358.7.1.</v>
      </c>
      <c r="AOH68" s="14" t="str">
        <f>IF(ISBLANK(AOI1),"",IF(VLOOKUP(AOI1,Register,64,FALSE)=0,"",(VLOOKUP(AOI1,Register,64,FALSE))))</f>
        <v/>
      </c>
      <c r="AOI68" s="15" t="s">
        <v>17</v>
      </c>
      <c r="AOJ68" s="7" t="str">
        <f t="shared" ref="AOJ68" si="16912">"5." &amp; AOL$1&amp; ".7.1."</f>
        <v>5.359.7.1.</v>
      </c>
      <c r="AOK68" s="14" t="str">
        <f>IF(ISBLANK(AOL1),"",IF(VLOOKUP(AOL1,Register,64,FALSE)=0,"",(VLOOKUP(AOL1,Register,64,FALSE))))</f>
        <v/>
      </c>
      <c r="AOL68" s="15" t="s">
        <v>17</v>
      </c>
      <c r="AOM68" s="7" t="str">
        <f t="shared" ref="AOM68" si="16913">"5." &amp; AOO$1&amp; ".7.1."</f>
        <v>5.360.7.1.</v>
      </c>
      <c r="AON68" s="14" t="e">
        <f>IF(ISBLANK(AOO1),"",IF(VLOOKUP(AOO1,Register,64,FALSE)=0,"",(VLOOKUP(AOO1,Register,64,FALSE))))</f>
        <v>#N/A</v>
      </c>
      <c r="AOO68" s="15" t="s">
        <v>17</v>
      </c>
      <c r="AOP68" s="7" t="str">
        <f t="shared" ref="AOP68" si="16914">"5." &amp; AOR$1&amp; ".7.1."</f>
        <v>5.361.7.1.</v>
      </c>
      <c r="AOQ68" s="14" t="e">
        <f>IF(ISBLANK(AOR1),"",IF(VLOOKUP(AOR1,Register,64,FALSE)=0,"",(VLOOKUP(AOR1,Register,64,FALSE))))</f>
        <v>#N/A</v>
      </c>
      <c r="AOR68" s="15" t="s">
        <v>17</v>
      </c>
      <c r="AOS68" s="7" t="str">
        <f t="shared" ref="AOS68" si="16915">"5." &amp; AOU$1&amp; ".7.1."</f>
        <v>5.362.7.1.</v>
      </c>
      <c r="AOT68" s="14" t="e">
        <f>IF(ISBLANK(AOU1),"",IF(VLOOKUP(AOU1,Register,64,FALSE)=0,"",(VLOOKUP(AOU1,Register,64,FALSE))))</f>
        <v>#N/A</v>
      </c>
      <c r="AOU68" s="15" t="s">
        <v>17</v>
      </c>
      <c r="AOV68" s="7" t="str">
        <f t="shared" ref="AOV68" si="16916">"5." &amp; AOX$1&amp; ".7.1."</f>
        <v>5.363.7.1.</v>
      </c>
      <c r="AOW68" s="14" t="e">
        <f>IF(ISBLANK(AOX1),"",IF(VLOOKUP(AOX1,Register,64,FALSE)=0,"",(VLOOKUP(AOX1,Register,64,FALSE))))</f>
        <v>#N/A</v>
      </c>
      <c r="AOX68" s="15" t="s">
        <v>17</v>
      </c>
      <c r="AOY68" s="7" t="str">
        <f t="shared" ref="AOY68" si="16917">"5." &amp; APA$1&amp; ".7.1."</f>
        <v>5.364.7.1.</v>
      </c>
      <c r="AOZ68" s="14" t="e">
        <f>IF(ISBLANK(APA1),"",IF(VLOOKUP(APA1,Register,64,FALSE)=0,"",(VLOOKUP(APA1,Register,64,FALSE))))</f>
        <v>#N/A</v>
      </c>
      <c r="APA68" s="15" t="s">
        <v>17</v>
      </c>
      <c r="APB68" s="7" t="str">
        <f t="shared" ref="APB68" si="16918">"5." &amp; APD$1&amp; ".7.1."</f>
        <v>5.365.7.1.</v>
      </c>
      <c r="APC68" s="14" t="e">
        <f>IF(ISBLANK(APD1),"",IF(VLOOKUP(APD1,Register,64,FALSE)=0,"",(VLOOKUP(APD1,Register,64,FALSE))))</f>
        <v>#N/A</v>
      </c>
      <c r="APD68" s="15" t="s">
        <v>17</v>
      </c>
      <c r="APE68" s="7" t="str">
        <f t="shared" ref="APE68" si="16919">"5." &amp; APG$1&amp; ".7.1."</f>
        <v>5.366.7.1.</v>
      </c>
      <c r="APF68" s="14" t="e">
        <f>IF(ISBLANK(APG1),"",IF(VLOOKUP(APG1,Register,64,FALSE)=0,"",(VLOOKUP(APG1,Register,64,FALSE))))</f>
        <v>#N/A</v>
      </c>
      <c r="APG68" s="15" t="s">
        <v>17</v>
      </c>
      <c r="APH68" s="7" t="str">
        <f t="shared" ref="APH68" si="16920">"5." &amp; APJ$1&amp; ".7.1."</f>
        <v>5.367.7.1.</v>
      </c>
      <c r="API68" s="14" t="e">
        <f>IF(ISBLANK(APJ1),"",IF(VLOOKUP(APJ1,Register,64,FALSE)=0,"",(VLOOKUP(APJ1,Register,64,FALSE))))</f>
        <v>#N/A</v>
      </c>
      <c r="APJ68" s="15" t="s">
        <v>17</v>
      </c>
      <c r="APK68" s="7" t="str">
        <f t="shared" ref="APK68" si="16921">"5." &amp; APM$1&amp; ".7.1."</f>
        <v>5.368.7.1.</v>
      </c>
      <c r="APL68" s="14" t="e">
        <f>IF(ISBLANK(APM1),"",IF(VLOOKUP(APM1,Register,64,FALSE)=0,"",(VLOOKUP(APM1,Register,64,FALSE))))</f>
        <v>#N/A</v>
      </c>
      <c r="APM68" s="15" t="s">
        <v>17</v>
      </c>
      <c r="APN68" s="7" t="str">
        <f t="shared" ref="APN68" si="16922">"5." &amp; APP$1&amp; ".7.1."</f>
        <v>5.369.7.1.</v>
      </c>
      <c r="APO68" s="14" t="e">
        <f>IF(ISBLANK(APP1),"",IF(VLOOKUP(APP1,Register,64,FALSE)=0,"",(VLOOKUP(APP1,Register,64,FALSE))))</f>
        <v>#N/A</v>
      </c>
      <c r="APP68" s="15" t="s">
        <v>17</v>
      </c>
      <c r="APQ68" s="7" t="str">
        <f t="shared" ref="APQ68" si="16923">"5." &amp; APS$1&amp; ".7.1."</f>
        <v>5.370.7.1.</v>
      </c>
      <c r="APR68" s="14" t="e">
        <f>IF(ISBLANK(APS1),"",IF(VLOOKUP(APS1,Register,64,FALSE)=0,"",(VLOOKUP(APS1,Register,64,FALSE))))</f>
        <v>#N/A</v>
      </c>
      <c r="APS68" s="15" t="s">
        <v>17</v>
      </c>
      <c r="APT68" s="7" t="str">
        <f t="shared" ref="APT68" si="16924">"5." &amp; APV$1&amp; ".7.1."</f>
        <v>5.371.7.1.</v>
      </c>
      <c r="APU68" s="14" t="e">
        <f>IF(ISBLANK(APV1),"",IF(VLOOKUP(APV1,Register,64,FALSE)=0,"",(VLOOKUP(APV1,Register,64,FALSE))))</f>
        <v>#N/A</v>
      </c>
      <c r="APV68" s="15" t="s">
        <v>17</v>
      </c>
      <c r="APW68" s="7" t="str">
        <f t="shared" ref="APW68" si="16925">"5." &amp; APY$1&amp; ".7.1."</f>
        <v>5.372.7.1.</v>
      </c>
      <c r="APX68" s="14" t="e">
        <f>IF(ISBLANK(APY1),"",IF(VLOOKUP(APY1,Register,64,FALSE)=0,"",(VLOOKUP(APY1,Register,64,FALSE))))</f>
        <v>#N/A</v>
      </c>
      <c r="APY68" s="15" t="s">
        <v>17</v>
      </c>
      <c r="APZ68" s="7" t="str">
        <f t="shared" ref="APZ68" si="16926">"5." &amp; AQB$1&amp; ".7.1."</f>
        <v>5.373.7.1.</v>
      </c>
      <c r="AQA68" s="14" t="e">
        <f>IF(ISBLANK(AQB1),"",IF(VLOOKUP(AQB1,Register,64,FALSE)=0,"",(VLOOKUP(AQB1,Register,64,FALSE))))</f>
        <v>#N/A</v>
      </c>
      <c r="AQB68" s="15" t="s">
        <v>17</v>
      </c>
      <c r="AQC68" s="7" t="str">
        <f t="shared" ref="AQC68" si="16927">"5." &amp; AQE$1&amp; ".7.1."</f>
        <v>5.374.7.1.</v>
      </c>
      <c r="AQD68" s="14" t="e">
        <f>IF(ISBLANK(AQE1),"",IF(VLOOKUP(AQE1,Register,64,FALSE)=0,"",(VLOOKUP(AQE1,Register,64,FALSE))))</f>
        <v>#N/A</v>
      </c>
      <c r="AQE68" s="15" t="s">
        <v>17</v>
      </c>
      <c r="AQF68" s="7" t="str">
        <f t="shared" ref="AQF68" si="16928">"5." &amp; AQH$1&amp; ".7.1."</f>
        <v>5.375.7.1.</v>
      </c>
      <c r="AQG68" s="14" t="e">
        <f>IF(ISBLANK(AQH1),"",IF(VLOOKUP(AQH1,Register,64,FALSE)=0,"",(VLOOKUP(AQH1,Register,64,FALSE))))</f>
        <v>#N/A</v>
      </c>
      <c r="AQH68" s="15" t="s">
        <v>17</v>
      </c>
      <c r="AQI68" s="7" t="str">
        <f t="shared" ref="AQI68" si="16929">"5." &amp; AQK$1&amp; ".7.1."</f>
        <v>5.376.7.1.</v>
      </c>
      <c r="AQJ68" s="14" t="e">
        <f>IF(ISBLANK(AQK1),"",IF(VLOOKUP(AQK1,Register,64,FALSE)=0,"",(VLOOKUP(AQK1,Register,64,FALSE))))</f>
        <v>#N/A</v>
      </c>
      <c r="AQK68" s="15" t="s">
        <v>17</v>
      </c>
      <c r="AQL68" s="7" t="str">
        <f t="shared" ref="AQL68" si="16930">"5." &amp; AQN$1&amp; ".7.1."</f>
        <v>5.377.7.1.</v>
      </c>
      <c r="AQM68" s="14" t="e">
        <f>IF(ISBLANK(AQN1),"",IF(VLOOKUP(AQN1,Register,64,FALSE)=0,"",(VLOOKUP(AQN1,Register,64,FALSE))))</f>
        <v>#N/A</v>
      </c>
      <c r="AQN68" s="15" t="s">
        <v>17</v>
      </c>
      <c r="AQO68" s="7" t="str">
        <f t="shared" ref="AQO68" si="16931">"5." &amp; AQQ$1&amp; ".7.1."</f>
        <v>5.378.7.1.</v>
      </c>
      <c r="AQP68" s="14" t="e">
        <f>IF(ISBLANK(AQQ1),"",IF(VLOOKUP(AQQ1,Register,64,FALSE)=0,"",(VLOOKUP(AQQ1,Register,64,FALSE))))</f>
        <v>#N/A</v>
      </c>
      <c r="AQQ68" s="15" t="s">
        <v>17</v>
      </c>
      <c r="AQR68" s="7" t="str">
        <f t="shared" ref="AQR68" si="16932">"5." &amp; AQT$1&amp; ".7.1."</f>
        <v>5.379.7.1.</v>
      </c>
      <c r="AQS68" s="14" t="e">
        <f>IF(ISBLANK(AQT1),"",IF(VLOOKUP(AQT1,Register,64,FALSE)=0,"",(VLOOKUP(AQT1,Register,64,FALSE))))</f>
        <v>#N/A</v>
      </c>
      <c r="AQT68" s="15" t="s">
        <v>17</v>
      </c>
      <c r="AQU68" s="7" t="str">
        <f t="shared" ref="AQU68" si="16933">"5." &amp; AQW$1&amp; ".7.1."</f>
        <v>5.380.7.1.</v>
      </c>
      <c r="AQV68" s="14" t="e">
        <f>IF(ISBLANK(AQW1),"",IF(VLOOKUP(AQW1,Register,64,FALSE)=0,"",(VLOOKUP(AQW1,Register,64,FALSE))))</f>
        <v>#N/A</v>
      </c>
      <c r="AQW68" s="15" t="s">
        <v>17</v>
      </c>
      <c r="AQX68" s="7" t="str">
        <f t="shared" ref="AQX68" si="16934">"5." &amp; AQZ$1&amp; ".7.1."</f>
        <v>5.381.7.1.</v>
      </c>
      <c r="AQY68" s="14" t="e">
        <f>IF(ISBLANK(AQZ1),"",IF(VLOOKUP(AQZ1,Register,64,FALSE)=0,"",(VLOOKUP(AQZ1,Register,64,FALSE))))</f>
        <v>#N/A</v>
      </c>
      <c r="AQZ68" s="15" t="s">
        <v>17</v>
      </c>
      <c r="ARA68" s="7" t="str">
        <f t="shared" ref="ARA68" si="16935">"5." &amp; ARC$1&amp; ".7.1."</f>
        <v>5.382.7.1.</v>
      </c>
      <c r="ARB68" s="14" t="e">
        <f>IF(ISBLANK(ARC1),"",IF(VLOOKUP(ARC1,Register,64,FALSE)=0,"",(VLOOKUP(ARC1,Register,64,FALSE))))</f>
        <v>#N/A</v>
      </c>
      <c r="ARC68" s="15" t="s">
        <v>17</v>
      </c>
      <c r="ARD68" s="7" t="str">
        <f t="shared" ref="ARD68" si="16936">"5." &amp; ARF$1&amp; ".7.1."</f>
        <v>5.383.7.1.</v>
      </c>
      <c r="ARE68" s="14" t="e">
        <f>IF(ISBLANK(ARF1),"",IF(VLOOKUP(ARF1,Register,64,FALSE)=0,"",(VLOOKUP(ARF1,Register,64,FALSE))))</f>
        <v>#N/A</v>
      </c>
      <c r="ARF68" s="15" t="s">
        <v>17</v>
      </c>
      <c r="ARG68" s="7" t="str">
        <f t="shared" ref="ARG68" si="16937">"5." &amp; ARI$1&amp; ".7.1."</f>
        <v>5.384.7.1.</v>
      </c>
      <c r="ARH68" s="14" t="e">
        <f>IF(ISBLANK(ARI1),"",IF(VLOOKUP(ARI1,Register,64,FALSE)=0,"",(VLOOKUP(ARI1,Register,64,FALSE))))</f>
        <v>#N/A</v>
      </c>
      <c r="ARI68" s="15" t="s">
        <v>17</v>
      </c>
      <c r="ARJ68" s="7" t="str">
        <f t="shared" ref="ARJ68" si="16938">"5." &amp; ARL$1&amp; ".7.1."</f>
        <v>5.385.7.1.</v>
      </c>
      <c r="ARK68" s="14" t="e">
        <f>IF(ISBLANK(ARL1),"",IF(VLOOKUP(ARL1,Register,64,FALSE)=0,"",(VLOOKUP(ARL1,Register,64,FALSE))))</f>
        <v>#N/A</v>
      </c>
      <c r="ARL68" s="15" t="s">
        <v>17</v>
      </c>
      <c r="ARM68" s="7" t="str">
        <f t="shared" ref="ARM68" si="16939">"5." &amp; ARO$1&amp; ".7.1."</f>
        <v>5.386.7.1.</v>
      </c>
      <c r="ARN68" s="14" t="e">
        <f>IF(ISBLANK(ARO1),"",IF(VLOOKUP(ARO1,Register,64,FALSE)=0,"",(VLOOKUP(ARO1,Register,64,FALSE))))</f>
        <v>#N/A</v>
      </c>
      <c r="ARO68" s="15" t="s">
        <v>17</v>
      </c>
      <c r="ARP68" s="7" t="str">
        <f t="shared" ref="ARP68" si="16940">"5." &amp; ARR$1&amp; ".7.1."</f>
        <v>5.387.7.1.</v>
      </c>
      <c r="ARQ68" s="14" t="e">
        <f>IF(ISBLANK(ARR1),"",IF(VLOOKUP(ARR1,Register,64,FALSE)=0,"",(VLOOKUP(ARR1,Register,64,FALSE))))</f>
        <v>#N/A</v>
      </c>
      <c r="ARR68" s="15" t="s">
        <v>17</v>
      </c>
      <c r="ARS68" s="7" t="str">
        <f t="shared" ref="ARS68" si="16941">"5." &amp; ARU$1&amp; ".7.1."</f>
        <v>5.388.7.1.</v>
      </c>
      <c r="ART68" s="14" t="e">
        <f>IF(ISBLANK(ARU1),"",IF(VLOOKUP(ARU1,Register,64,FALSE)=0,"",(VLOOKUP(ARU1,Register,64,FALSE))))</f>
        <v>#N/A</v>
      </c>
      <c r="ARU68" s="15" t="s">
        <v>17</v>
      </c>
      <c r="ARV68" s="7" t="str">
        <f t="shared" ref="ARV68" si="16942">"5." &amp; ARX$1&amp; ".7.1."</f>
        <v>5.389.7.1.</v>
      </c>
      <c r="ARW68" s="14" t="e">
        <f>IF(ISBLANK(ARX1),"",IF(VLOOKUP(ARX1,Register,64,FALSE)=0,"",(VLOOKUP(ARX1,Register,64,FALSE))))</f>
        <v>#N/A</v>
      </c>
      <c r="ARX68" s="15" t="s">
        <v>17</v>
      </c>
      <c r="ARY68" s="7" t="str">
        <f t="shared" ref="ARY68" si="16943">"5." &amp; ASA$1&amp; ".7.1."</f>
        <v>5.390.7.1.</v>
      </c>
      <c r="ARZ68" s="14" t="e">
        <f>IF(ISBLANK(ASA1),"",IF(VLOOKUP(ASA1,Register,64,FALSE)=0,"",(VLOOKUP(ASA1,Register,64,FALSE))))</f>
        <v>#N/A</v>
      </c>
      <c r="ASA68" s="15" t="s">
        <v>17</v>
      </c>
      <c r="ASB68" s="7" t="str">
        <f t="shared" ref="ASB68" si="16944">"5." &amp; ASD$1&amp; ".7.1."</f>
        <v>5.391.7.1.</v>
      </c>
      <c r="ASC68" s="14" t="e">
        <f>IF(ISBLANK(ASD1),"",IF(VLOOKUP(ASD1,Register,64,FALSE)=0,"",(VLOOKUP(ASD1,Register,64,FALSE))))</f>
        <v>#N/A</v>
      </c>
      <c r="ASD68" s="15" t="s">
        <v>17</v>
      </c>
      <c r="ASE68" s="7" t="str">
        <f t="shared" ref="ASE68" si="16945">"5." &amp; ASG$1&amp; ".7.1."</f>
        <v>5.392.7.1.</v>
      </c>
      <c r="ASF68" s="14" t="e">
        <f>IF(ISBLANK(ASG1),"",IF(VLOOKUP(ASG1,Register,64,FALSE)=0,"",(VLOOKUP(ASG1,Register,64,FALSE))))</f>
        <v>#N/A</v>
      </c>
      <c r="ASG68" s="15" t="s">
        <v>17</v>
      </c>
      <c r="ASH68" s="7" t="str">
        <f t="shared" ref="ASH68" si="16946">"5." &amp; ASJ$1&amp; ".7.1."</f>
        <v>5.393.7.1.</v>
      </c>
      <c r="ASI68" s="14" t="e">
        <f>IF(ISBLANK(ASJ1),"",IF(VLOOKUP(ASJ1,Register,64,FALSE)=0,"",(VLOOKUP(ASJ1,Register,64,FALSE))))</f>
        <v>#N/A</v>
      </c>
      <c r="ASJ68" s="15" t="s">
        <v>17</v>
      </c>
      <c r="ASK68" s="7" t="str">
        <f t="shared" ref="ASK68" si="16947">"5." &amp; ASM$1&amp; ".7.1."</f>
        <v>5.394.7.1.</v>
      </c>
      <c r="ASL68" s="14" t="e">
        <f>IF(ISBLANK(ASM1),"",IF(VLOOKUP(ASM1,Register,64,FALSE)=0,"",(VLOOKUP(ASM1,Register,64,FALSE))))</f>
        <v>#N/A</v>
      </c>
      <c r="ASM68" s="15" t="s">
        <v>17</v>
      </c>
      <c r="ASN68" s="7" t="str">
        <f t="shared" ref="ASN68" si="16948">"5." &amp; ASP$1&amp; ".7.1."</f>
        <v>5.395.7.1.</v>
      </c>
      <c r="ASO68" s="14" t="e">
        <f>IF(ISBLANK(ASP1),"",IF(VLOOKUP(ASP1,Register,64,FALSE)=0,"",(VLOOKUP(ASP1,Register,64,FALSE))))</f>
        <v>#N/A</v>
      </c>
      <c r="ASP68" s="15" t="s">
        <v>17</v>
      </c>
      <c r="ASQ68" s="7" t="str">
        <f t="shared" ref="ASQ68" si="16949">"5." &amp; ASS$1&amp; ".7.1."</f>
        <v>5.396.7.1.</v>
      </c>
      <c r="ASR68" s="14" t="e">
        <f>IF(ISBLANK(ASS1),"",IF(VLOOKUP(ASS1,Register,64,FALSE)=0,"",(VLOOKUP(ASS1,Register,64,FALSE))))</f>
        <v>#N/A</v>
      </c>
      <c r="ASS68" s="15" t="s">
        <v>17</v>
      </c>
      <c r="AST68" s="7" t="str">
        <f t="shared" ref="AST68" si="16950">"5." &amp; ASV$1&amp; ".7.1."</f>
        <v>5.397.7.1.</v>
      </c>
      <c r="ASU68" s="14" t="e">
        <f>IF(ISBLANK(ASV1),"",IF(VLOOKUP(ASV1,Register,64,FALSE)=0,"",(VLOOKUP(ASV1,Register,64,FALSE))))</f>
        <v>#N/A</v>
      </c>
      <c r="ASV68" s="15" t="s">
        <v>17</v>
      </c>
      <c r="ASW68" s="7" t="str">
        <f t="shared" ref="ASW68" si="16951">"5." &amp; ASY$1&amp; ".7.1."</f>
        <v>5.398.7.1.</v>
      </c>
      <c r="ASX68" s="14" t="e">
        <f>IF(ISBLANK(ASY1),"",IF(VLOOKUP(ASY1,Register,64,FALSE)=0,"",(VLOOKUP(ASY1,Register,64,FALSE))))</f>
        <v>#N/A</v>
      </c>
      <c r="ASY68" s="15" t="s">
        <v>17</v>
      </c>
      <c r="ASZ68" s="7" t="str">
        <f t="shared" ref="ASZ68" si="16952">"5." &amp; ATB$1&amp; ".7.1."</f>
        <v>5.399.7.1.</v>
      </c>
      <c r="ATA68" s="14" t="e">
        <f>IF(ISBLANK(ATB1),"",IF(VLOOKUP(ATB1,Register,64,FALSE)=0,"",(VLOOKUP(ATB1,Register,64,FALSE))))</f>
        <v>#N/A</v>
      </c>
      <c r="ATB68" s="15" t="s">
        <v>17</v>
      </c>
      <c r="ATC68" s="7" t="str">
        <f t="shared" ref="ATC68" si="16953">"5." &amp; ATE$1&amp; ".7.1."</f>
        <v>5.400.7.1.</v>
      </c>
      <c r="ATD68" s="14" t="e">
        <f>IF(ISBLANK(ATE1),"",IF(VLOOKUP(ATE1,Register,64,FALSE)=0,"",(VLOOKUP(ATE1,Register,64,FALSE))))</f>
        <v>#N/A</v>
      </c>
      <c r="ATE68" s="15" t="s">
        <v>17</v>
      </c>
      <c r="ATF68" s="7" t="str">
        <f t="shared" ref="ATF68" si="16954">"5." &amp; ATH$1&amp; ".7.1."</f>
        <v>5.401.7.1.</v>
      </c>
      <c r="ATG68" s="14" t="e">
        <f>IF(ISBLANK(ATH1),"",IF(VLOOKUP(ATH1,Register,64,FALSE)=0,"",(VLOOKUP(ATH1,Register,64,FALSE))))</f>
        <v>#N/A</v>
      </c>
      <c r="ATH68" s="15" t="s">
        <v>17</v>
      </c>
      <c r="ATI68" s="7" t="str">
        <f t="shared" ref="ATI68" si="16955">"5." &amp; ATK$1&amp; ".7.1."</f>
        <v>5.402.7.1.</v>
      </c>
      <c r="ATJ68" s="14" t="e">
        <f>IF(ISBLANK(ATK1),"",IF(VLOOKUP(ATK1,Register,64,FALSE)=0,"",(VLOOKUP(ATK1,Register,64,FALSE))))</f>
        <v>#N/A</v>
      </c>
      <c r="ATK68" s="15" t="s">
        <v>17</v>
      </c>
      <c r="ATL68" s="7" t="str">
        <f t="shared" ref="ATL68" si="16956">"5." &amp; ATN$1&amp; ".7.1."</f>
        <v>5.403.7.1.</v>
      </c>
      <c r="ATM68" s="14" t="e">
        <f>IF(ISBLANK(ATN1),"",IF(VLOOKUP(ATN1,Register,64,FALSE)=0,"",(VLOOKUP(ATN1,Register,64,FALSE))))</f>
        <v>#N/A</v>
      </c>
      <c r="ATN68" s="15" t="s">
        <v>17</v>
      </c>
      <c r="ATO68" s="7" t="str">
        <f t="shared" ref="ATO68" si="16957">"5." &amp; ATQ$1&amp; ".7.1."</f>
        <v>5.404.7.1.</v>
      </c>
      <c r="ATP68" s="14" t="e">
        <f>IF(ISBLANK(ATQ1),"",IF(VLOOKUP(ATQ1,Register,64,FALSE)=0,"",(VLOOKUP(ATQ1,Register,64,FALSE))))</f>
        <v>#N/A</v>
      </c>
      <c r="ATQ68" s="15" t="s">
        <v>17</v>
      </c>
      <c r="ATR68" s="7" t="str">
        <f t="shared" ref="ATR68" si="16958">"5." &amp; ATT$1&amp; ".7.1."</f>
        <v>5.405.7.1.</v>
      </c>
      <c r="ATS68" s="14" t="e">
        <f>IF(ISBLANK(ATT1),"",IF(VLOOKUP(ATT1,Register,64,FALSE)=0,"",(VLOOKUP(ATT1,Register,64,FALSE))))</f>
        <v>#N/A</v>
      </c>
      <c r="ATT68" s="15" t="s">
        <v>17</v>
      </c>
      <c r="ATU68" s="7" t="str">
        <f t="shared" ref="ATU68" si="16959">"5." &amp; ATW$1&amp; ".7.1."</f>
        <v>5.406.7.1.</v>
      </c>
      <c r="ATV68" s="14" t="e">
        <f>IF(ISBLANK(ATW1),"",IF(VLOOKUP(ATW1,Register,64,FALSE)=0,"",(VLOOKUP(ATW1,Register,64,FALSE))))</f>
        <v>#N/A</v>
      </c>
      <c r="ATW68" s="15" t="s">
        <v>17</v>
      </c>
      <c r="ATX68" s="7" t="str">
        <f t="shared" ref="ATX68" si="16960">"5." &amp; ATZ$1&amp; ".7.1."</f>
        <v>5.407.7.1.</v>
      </c>
      <c r="ATY68" s="14" t="e">
        <f>IF(ISBLANK(ATZ1),"",IF(VLOOKUP(ATZ1,Register,64,FALSE)=0,"",(VLOOKUP(ATZ1,Register,64,FALSE))))</f>
        <v>#N/A</v>
      </c>
      <c r="ATZ68" s="15" t="s">
        <v>17</v>
      </c>
      <c r="AUA68" s="7" t="str">
        <f t="shared" ref="AUA68" si="16961">"5." &amp; AUC$1&amp; ".7.1."</f>
        <v>5.408.7.1.</v>
      </c>
      <c r="AUB68" s="14" t="e">
        <f>IF(ISBLANK(AUC1),"",IF(VLOOKUP(AUC1,Register,64,FALSE)=0,"",(VLOOKUP(AUC1,Register,64,FALSE))))</f>
        <v>#N/A</v>
      </c>
      <c r="AUC68" s="15" t="s">
        <v>17</v>
      </c>
      <c r="AUD68" s="7" t="str">
        <f t="shared" ref="AUD68" si="16962">"5." &amp; AUF$1&amp; ".7.1."</f>
        <v>5.409.7.1.</v>
      </c>
      <c r="AUE68" s="14" t="e">
        <f>IF(ISBLANK(AUF1),"",IF(VLOOKUP(AUF1,Register,64,FALSE)=0,"",(VLOOKUP(AUF1,Register,64,FALSE))))</f>
        <v>#N/A</v>
      </c>
      <c r="AUF68" s="15" t="s">
        <v>17</v>
      </c>
      <c r="AUG68" s="7" t="str">
        <f t="shared" ref="AUG68" si="16963">"5." &amp; AUI$1&amp; ".7.1."</f>
        <v>5.410.7.1.</v>
      </c>
      <c r="AUH68" s="14" t="e">
        <f>IF(ISBLANK(AUI1),"",IF(VLOOKUP(AUI1,Register,64,FALSE)=0,"",(VLOOKUP(AUI1,Register,64,FALSE))))</f>
        <v>#N/A</v>
      </c>
      <c r="AUI68" s="15" t="s">
        <v>17</v>
      </c>
      <c r="AUJ68" s="7" t="str">
        <f t="shared" ref="AUJ68" si="16964">"5." &amp; AUL$1&amp; ".7.1."</f>
        <v>5.411.7.1.</v>
      </c>
      <c r="AUK68" s="47" t="e">
        <f>IF(ISBLANK(AUL1),"",IF(VLOOKUP(AUL1,Register,64,FALSE)=0,"",(VLOOKUP(AUL1,Register,64,FALSE))))</f>
        <v>#N/A</v>
      </c>
      <c r="AUL68" s="15" t="s">
        <v>17</v>
      </c>
      <c r="AUM68" s="7" t="str">
        <f t="shared" ref="AUM68" si="16965">"5." &amp; AUO$1&amp; ".7.1."</f>
        <v>5.412.7.1.</v>
      </c>
      <c r="AUN68" s="47" t="e">
        <f>IF(ISBLANK(AUO1),"",IF(VLOOKUP(AUO1,Register,64,FALSE)=0,"",(VLOOKUP(AUO1,Register,64,FALSE))))</f>
        <v>#N/A</v>
      </c>
      <c r="AUO68" s="15" t="s">
        <v>17</v>
      </c>
      <c r="AUP68" s="7" t="str">
        <f t="shared" ref="AUP68" si="16966">"5." &amp; AUR$1&amp; ".7.1."</f>
        <v>5.413.7.1.</v>
      </c>
      <c r="AUQ68" s="47" t="e">
        <f>IF(ISBLANK(AUR1),"",IF(VLOOKUP(AUR1,Register,64,FALSE)=0,"",(VLOOKUP(AUR1,Register,64,FALSE))))</f>
        <v>#N/A</v>
      </c>
      <c r="AUR68" s="15" t="s">
        <v>17</v>
      </c>
      <c r="AUS68" s="7" t="str">
        <f t="shared" ref="AUS68" si="16967">"5." &amp; AUU$1&amp; ".7.1."</f>
        <v>5.414.7.1.</v>
      </c>
      <c r="AUT68" s="47" t="e">
        <f>IF(ISBLANK(AUU1),"",IF(VLOOKUP(AUU1,Register,64,FALSE)=0,"",(VLOOKUP(AUU1,Register,64,FALSE))))</f>
        <v>#N/A</v>
      </c>
      <c r="AUU68" s="15" t="s">
        <v>17</v>
      </c>
      <c r="AUV68" s="7" t="str">
        <f t="shared" ref="AUV68" si="16968">"5." &amp; AUX$1&amp; ".7.1."</f>
        <v>5.415.7.1.</v>
      </c>
      <c r="AUW68" s="47" t="e">
        <f>IF(ISBLANK(AUX1),"",IF(VLOOKUP(AUX1,Register,64,FALSE)=0,"",(VLOOKUP(AUX1,Register,64,FALSE))))</f>
        <v>#N/A</v>
      </c>
      <c r="AUX68" s="15" t="s">
        <v>17</v>
      </c>
      <c r="AUY68" s="7" t="str">
        <f t="shared" ref="AUY68" si="16969">"5." &amp; AVA$1&amp; ".7.1."</f>
        <v>5.416.7.1.</v>
      </c>
      <c r="AUZ68" s="47" t="e">
        <f>IF(ISBLANK(AVA1),"",IF(VLOOKUP(AVA1,Register,64,FALSE)=0,"",(VLOOKUP(AVA1,Register,64,FALSE))))</f>
        <v>#N/A</v>
      </c>
      <c r="AVA68" s="15" t="s">
        <v>17</v>
      </c>
      <c r="AVB68" s="7" t="str">
        <f t="shared" ref="AVB68" si="16970">"5." &amp; AVD$1&amp; ".7.1."</f>
        <v>5.417.7.1.</v>
      </c>
      <c r="AVC68" s="47" t="e">
        <f>IF(ISBLANK(AVD1),"",IF(VLOOKUP(AVD1,Register,64,FALSE)=0,"",(VLOOKUP(AVD1,Register,64,FALSE))))</f>
        <v>#N/A</v>
      </c>
      <c r="AVD68" s="15" t="s">
        <v>17</v>
      </c>
      <c r="AVE68" s="7" t="str">
        <f t="shared" ref="AVE68" si="16971">"5." &amp; AVG$1&amp; ".7.1."</f>
        <v>5.418.7.1.</v>
      </c>
      <c r="AVF68" s="47" t="e">
        <f>IF(ISBLANK(AVG1),"",IF(VLOOKUP(AVG1,Register,64,FALSE)=0,"",(VLOOKUP(AVG1,Register,64,FALSE))))</f>
        <v>#N/A</v>
      </c>
      <c r="AVG68" s="15" t="s">
        <v>17</v>
      </c>
      <c r="AVH68" s="7" t="str">
        <f t="shared" ref="AVH68" si="16972">"5." &amp; AVJ$1&amp; ".7.1."</f>
        <v>5.419.7.1.</v>
      </c>
      <c r="AVI68" s="14" t="e">
        <f>IF(ISBLANK(AVJ1),"",IF(VLOOKUP(AVJ1,Register,64,FALSE)=0,"",(VLOOKUP(AVJ1,Register,64,FALSE))))</f>
        <v>#N/A</v>
      </c>
      <c r="AVJ68" s="15" t="s">
        <v>17</v>
      </c>
      <c r="AVK68" s="7" t="str">
        <f t="shared" ref="AVK68" si="16973">"5." &amp; AVM$1&amp; ".7.1."</f>
        <v>5.420.7.1.</v>
      </c>
      <c r="AVL68" s="14" t="e">
        <f>IF(ISBLANK(AVM1),"",IF(VLOOKUP(AVM1,Register,64,FALSE)=0,"",(VLOOKUP(AVM1,Register,64,FALSE))))</f>
        <v>#N/A</v>
      </c>
      <c r="AVM68" s="15" t="s">
        <v>17</v>
      </c>
      <c r="AVN68" s="22"/>
      <c r="AVO68" s="22"/>
      <c r="AVP68" s="22"/>
      <c r="AVQ68" s="7"/>
      <c r="AVR68" s="14"/>
      <c r="AVS68" s="15"/>
      <c r="AVT68" s="7"/>
      <c r="AVU68" s="14"/>
      <c r="AVV68" s="15"/>
      <c r="AVW68" s="7"/>
      <c r="AVX68" s="14"/>
      <c r="AVY68" s="15"/>
      <c r="AVZ68" s="7"/>
      <c r="AWA68" s="14"/>
      <c r="AWB68" s="15"/>
      <c r="AWC68" s="7"/>
      <c r="AWD68" s="14"/>
      <c r="AWE68" s="15"/>
      <c r="AWF68" s="7"/>
      <c r="AWG68" s="14"/>
      <c r="AWH68" s="15"/>
      <c r="AWI68" s="7"/>
      <c r="AWJ68" s="14"/>
      <c r="AWK68" s="15"/>
      <c r="AWL68" s="7"/>
      <c r="AWM68" s="14"/>
      <c r="AWN68" s="15"/>
      <c r="AWO68" s="7"/>
      <c r="AWP68" s="14"/>
      <c r="AWQ68" s="15"/>
      <c r="AWR68" s="7"/>
      <c r="AWS68" s="14"/>
      <c r="AWT68" s="15"/>
      <c r="AWU68" s="7"/>
      <c r="AWV68" s="14"/>
      <c r="AWW68" s="15"/>
      <c r="AWX68" s="7"/>
      <c r="AWY68" s="14"/>
      <c r="AWZ68" s="15"/>
      <c r="AXA68" s="7"/>
      <c r="AXB68" s="14"/>
      <c r="AXC68" s="15"/>
      <c r="AXD68" s="7"/>
      <c r="AXE68" s="14"/>
      <c r="AXF68" s="15"/>
      <c r="AXG68" s="7"/>
      <c r="AXH68" s="14"/>
      <c r="AXI68" s="15"/>
      <c r="AXJ68" s="7"/>
      <c r="AXK68" s="14"/>
      <c r="AXL68" s="15"/>
      <c r="AXM68" s="7"/>
      <c r="AXN68" s="14"/>
      <c r="AXO68" s="15"/>
      <c r="AXP68" s="7"/>
      <c r="AXQ68" s="14"/>
      <c r="AXR68" s="15"/>
      <c r="AXS68" s="7"/>
      <c r="AXT68" s="14"/>
      <c r="AXU68" s="15"/>
      <c r="AXV68" s="7"/>
      <c r="AXW68" s="14"/>
      <c r="AXX68" s="15"/>
      <c r="AXY68" s="7"/>
      <c r="AXZ68" s="14"/>
      <c r="AYA68" s="15"/>
      <c r="AYB68" s="7"/>
      <c r="AYC68" s="14"/>
      <c r="AYD68" s="15"/>
      <c r="AYE68" s="7"/>
      <c r="AYF68" s="14"/>
      <c r="AYG68" s="15"/>
      <c r="AYH68" s="7"/>
      <c r="AYI68" s="14"/>
      <c r="AYJ68" s="15"/>
      <c r="AYK68" s="7"/>
      <c r="AYL68" s="14"/>
      <c r="AYM68" s="15"/>
      <c r="AYN68" s="7"/>
      <c r="AYO68" s="14"/>
      <c r="AYP68" s="15"/>
      <c r="AYQ68" s="7"/>
      <c r="AYR68" s="14"/>
      <c r="AYS68" s="15"/>
      <c r="AYT68" s="7"/>
      <c r="AYU68" s="14"/>
      <c r="AYV68" s="15"/>
      <c r="AYW68" s="7"/>
      <c r="AYX68" s="14"/>
      <c r="AYY68" s="15"/>
      <c r="AYZ68" s="7"/>
      <c r="AZA68" s="14"/>
      <c r="AZB68" s="15"/>
      <c r="AZC68" s="7"/>
      <c r="AZD68" s="14"/>
      <c r="AZE68" s="15"/>
      <c r="AZF68" s="7"/>
      <c r="AZG68" s="14"/>
      <c r="AZH68" s="15"/>
      <c r="AZI68" s="7"/>
      <c r="AZJ68" s="14"/>
      <c r="AZK68" s="15"/>
      <c r="AZL68" s="7"/>
      <c r="AZM68" s="14"/>
      <c r="AZN68" s="15"/>
      <c r="AZO68" s="7"/>
      <c r="AZP68" s="14"/>
      <c r="AZQ68" s="15"/>
      <c r="AZR68" s="7"/>
      <c r="AZS68" s="14"/>
      <c r="AZT68" s="15"/>
      <c r="AZU68" s="7"/>
      <c r="AZV68" s="14"/>
      <c r="AZW68" s="15"/>
      <c r="AZX68" s="7"/>
      <c r="AZY68" s="14"/>
      <c r="AZZ68" s="15"/>
      <c r="BAA68" s="7"/>
      <c r="BAB68" s="14"/>
      <c r="BAC68" s="15"/>
      <c r="BAD68" s="7"/>
      <c r="BAE68" s="14"/>
      <c r="BAF68" s="15"/>
      <c r="BAG68" s="7"/>
      <c r="BAH68" s="14"/>
      <c r="BAI68" s="15"/>
      <c r="BAJ68" s="7"/>
      <c r="BAK68" s="14"/>
      <c r="BAL68" s="15"/>
      <c r="BAM68" s="7"/>
      <c r="BAN68" s="14"/>
      <c r="BAO68" s="15"/>
      <c r="BAP68" s="7"/>
      <c r="BAQ68" s="14"/>
      <c r="BAR68" s="15"/>
      <c r="BAS68" s="7"/>
      <c r="BAT68" s="14"/>
      <c r="BAU68" s="15"/>
      <c r="BAV68" s="7"/>
      <c r="BAW68" s="14"/>
      <c r="BAX68" s="15"/>
      <c r="BAY68" s="7"/>
      <c r="BAZ68" s="14"/>
      <c r="BBA68" s="15"/>
      <c r="BBB68" s="7"/>
      <c r="BBC68" s="14"/>
      <c r="BBD68" s="15"/>
      <c r="BBE68" s="7"/>
      <c r="BBF68" s="14"/>
      <c r="BBG68" s="15"/>
      <c r="BBH68" s="7"/>
      <c r="BBI68" s="14"/>
      <c r="BBJ68" s="15"/>
      <c r="BBK68" s="7"/>
      <c r="BBL68" s="14"/>
      <c r="BBM68" s="15"/>
      <c r="BBN68" s="7"/>
      <c r="BBO68" s="14"/>
      <c r="BBP68" s="15"/>
      <c r="BBQ68" s="7"/>
      <c r="BBR68" s="14"/>
      <c r="BBS68" s="15"/>
      <c r="BBT68" s="7"/>
      <c r="BBU68" s="14"/>
      <c r="BBV68" s="15"/>
      <c r="BBW68" s="7"/>
      <c r="BBX68" s="14"/>
      <c r="BBY68" s="15"/>
      <c r="BBZ68" s="7"/>
      <c r="BCA68" s="14"/>
      <c r="BCB68" s="15"/>
      <c r="BCC68" s="7"/>
      <c r="BCD68" s="14"/>
      <c r="BCE68" s="15"/>
      <c r="BCF68" s="7"/>
      <c r="BCG68" s="14"/>
      <c r="BCH68" s="15"/>
      <c r="BCI68" s="7"/>
      <c r="BCJ68" s="14"/>
      <c r="BCK68" s="15"/>
      <c r="BCL68" s="7"/>
      <c r="BCM68" s="14"/>
      <c r="BCN68" s="15"/>
      <c r="BCO68" s="7"/>
      <c r="BCP68" s="14"/>
      <c r="BCQ68" s="15"/>
      <c r="BCR68" s="7"/>
      <c r="BCS68" s="14"/>
      <c r="BCT68" s="15"/>
      <c r="BCU68" s="7"/>
      <c r="BCV68" s="14"/>
      <c r="BCW68" s="15"/>
      <c r="BCX68" s="7"/>
      <c r="BCY68" s="14"/>
      <c r="BCZ68" s="15"/>
      <c r="BDA68" s="7"/>
      <c r="BDB68" s="14"/>
      <c r="BDC68" s="15"/>
      <c r="BDD68" s="7"/>
      <c r="BDE68" s="14"/>
      <c r="BDF68" s="15"/>
      <c r="BDG68" s="7"/>
      <c r="BDH68" s="14"/>
      <c r="BDI68" s="15"/>
      <c r="BDJ68" s="7"/>
      <c r="BDK68" s="14"/>
      <c r="BDL68" s="15"/>
      <c r="BDM68" s="7"/>
      <c r="BDN68" s="14"/>
      <c r="BDO68" s="15"/>
      <c r="BDP68" s="7"/>
      <c r="BDQ68" s="14"/>
      <c r="BDR68" s="15"/>
      <c r="BDS68" s="7"/>
      <c r="BDT68" s="14"/>
      <c r="BDU68" s="15"/>
      <c r="BDV68" s="7"/>
      <c r="BDW68" s="14"/>
      <c r="BDX68" s="15"/>
      <c r="BDY68" s="7"/>
      <c r="BDZ68" s="14"/>
      <c r="BEA68" s="15"/>
      <c r="BEB68" s="7"/>
      <c r="BEC68" s="14"/>
      <c r="BED68" s="15"/>
      <c r="BEE68" s="7"/>
      <c r="BEF68" s="14"/>
      <c r="BEG68" s="15"/>
      <c r="BEH68" s="7"/>
      <c r="BEI68" s="14"/>
      <c r="BEJ68" s="15"/>
      <c r="BEK68" s="7"/>
      <c r="BEL68" s="14"/>
      <c r="BEM68" s="15"/>
      <c r="BEN68" s="7"/>
      <c r="BEO68" s="14"/>
      <c r="BEP68" s="15"/>
      <c r="BEQ68" s="7"/>
      <c r="BER68" s="14"/>
      <c r="BES68" s="15"/>
      <c r="BET68" s="7"/>
      <c r="BEU68" s="14"/>
      <c r="BEV68" s="15"/>
      <c r="BEW68" s="7"/>
      <c r="BEX68" s="14"/>
      <c r="BEY68" s="15"/>
      <c r="BEZ68" s="7"/>
      <c r="BFA68" s="14"/>
      <c r="BFB68" s="15"/>
      <c r="BFC68" s="7"/>
      <c r="BFD68" s="14"/>
      <c r="BFE68" s="15"/>
      <c r="BFF68" s="7"/>
      <c r="BFG68" s="14"/>
      <c r="BFH68" s="15"/>
      <c r="BFI68" s="7"/>
      <c r="BFJ68" s="14"/>
      <c r="BFK68" s="15"/>
      <c r="BFL68" s="7"/>
      <c r="BFM68" s="14"/>
      <c r="BFN68" s="15"/>
      <c r="BFO68" s="7"/>
      <c r="BFP68" s="14"/>
      <c r="BFQ68" s="15"/>
      <c r="BFR68" s="7"/>
      <c r="BFS68" s="14"/>
      <c r="BFT68" s="15"/>
      <c r="BFU68" s="7"/>
      <c r="BFV68" s="14"/>
      <c r="BFW68" s="15"/>
      <c r="BFX68" s="7"/>
      <c r="BFY68" s="14"/>
      <c r="BFZ68" s="15"/>
      <c r="BGA68" s="7"/>
      <c r="BGB68" s="14"/>
      <c r="BGC68" s="15"/>
      <c r="BGD68" s="7"/>
      <c r="BGE68" s="14"/>
      <c r="BGF68" s="15"/>
      <c r="BGG68" s="7"/>
      <c r="BGH68" s="14"/>
      <c r="BGI68" s="15"/>
      <c r="BGJ68" s="7"/>
      <c r="BGK68" s="14"/>
      <c r="BGL68" s="15"/>
      <c r="BGM68" s="7"/>
      <c r="BGN68" s="14"/>
      <c r="BGO68" s="15"/>
      <c r="BGP68" s="7"/>
      <c r="BGQ68" s="14"/>
      <c r="BGR68" s="15"/>
      <c r="BGS68" s="7"/>
      <c r="BGT68" s="14"/>
      <c r="BGU68" s="15"/>
      <c r="BGV68" s="7"/>
      <c r="BGW68" s="14"/>
      <c r="BGX68" s="15"/>
      <c r="BGY68" s="7"/>
      <c r="BGZ68" s="14"/>
      <c r="BHA68" s="15"/>
      <c r="BHB68" s="7"/>
      <c r="BHC68" s="14"/>
      <c r="BHD68" s="15"/>
      <c r="BHE68" s="7"/>
      <c r="BHF68" s="14"/>
      <c r="BHG68" s="15"/>
      <c r="BHH68" s="7"/>
      <c r="BHI68" s="14"/>
      <c r="BHJ68" s="15"/>
      <c r="BHK68" s="7"/>
      <c r="BHL68" s="14"/>
      <c r="BHM68" s="15"/>
      <c r="BHN68" s="7"/>
      <c r="BHO68" s="14"/>
      <c r="BHP68" s="15"/>
      <c r="BHQ68" s="7"/>
      <c r="BHR68" s="14"/>
      <c r="BHS68" s="15"/>
      <c r="BHT68" s="7"/>
      <c r="BHU68" s="14"/>
      <c r="BHV68" s="15"/>
      <c r="BHW68" s="7"/>
      <c r="BHX68" s="14"/>
      <c r="BHY68" s="15"/>
      <c r="BHZ68" s="7"/>
      <c r="BIA68" s="14"/>
      <c r="BIB68" s="15"/>
      <c r="BIC68" s="7"/>
      <c r="BID68" s="14"/>
      <c r="BIE68" s="15"/>
      <c r="BIF68" s="7"/>
      <c r="BIG68" s="14"/>
      <c r="BIH68" s="15"/>
      <c r="BII68" s="7"/>
      <c r="BIJ68" s="14"/>
      <c r="BIK68" s="15"/>
      <c r="BIL68" s="7"/>
      <c r="BIM68" s="14"/>
      <c r="BIN68" s="15"/>
      <c r="BIO68" s="7"/>
      <c r="BIP68" s="14"/>
      <c r="BIQ68" s="15"/>
      <c r="BIR68" s="7"/>
      <c r="BIS68" s="14"/>
      <c r="BIT68" s="15"/>
      <c r="BIU68" s="7"/>
      <c r="BIV68" s="14"/>
      <c r="BIW68" s="15"/>
      <c r="BIX68" s="7"/>
      <c r="BIY68" s="14"/>
      <c r="BIZ68" s="15"/>
      <c r="BJA68" s="7"/>
      <c r="BJB68" s="14"/>
      <c r="BJC68" s="15"/>
      <c r="BJD68" s="7"/>
      <c r="BJE68" s="14"/>
      <c r="BJF68" s="15"/>
      <c r="BJG68" s="7"/>
      <c r="BJH68" s="14"/>
      <c r="BJI68" s="15"/>
      <c r="BJJ68" s="7"/>
      <c r="BJK68" s="14"/>
      <c r="BJL68" s="15"/>
      <c r="BJM68" s="7"/>
      <c r="BJN68" s="14"/>
      <c r="BJO68" s="15"/>
      <c r="BJP68" s="7"/>
      <c r="BJQ68" s="14"/>
      <c r="BJR68" s="15"/>
      <c r="BJS68" s="7"/>
      <c r="BJT68" s="14"/>
      <c r="BJU68" s="15"/>
      <c r="BJV68" s="7"/>
      <c r="BJW68" s="14"/>
      <c r="BJX68" s="15"/>
      <c r="BJY68" s="7"/>
      <c r="BJZ68" s="14"/>
      <c r="BKA68" s="15"/>
      <c r="BKB68" s="7"/>
      <c r="BKC68" s="14"/>
      <c r="BKD68" s="15"/>
      <c r="BKE68" s="7"/>
      <c r="BKF68" s="14"/>
      <c r="BKG68" s="15"/>
      <c r="BKH68" s="7"/>
      <c r="BKI68" s="14"/>
      <c r="BKJ68" s="15"/>
      <c r="BKK68" s="7"/>
      <c r="BKL68" s="14"/>
      <c r="BKM68" s="15"/>
      <c r="BKN68" s="7"/>
      <c r="BKO68" s="14"/>
      <c r="BKP68" s="15"/>
      <c r="BKQ68" s="7"/>
      <c r="BKR68" s="14"/>
      <c r="BKS68" s="15"/>
      <c r="BKT68" s="7"/>
      <c r="BKU68" s="14"/>
      <c r="BKV68" s="15"/>
      <c r="BKW68" s="7"/>
      <c r="BKX68" s="14"/>
      <c r="BKY68" s="15"/>
      <c r="BKZ68" s="7"/>
      <c r="BLA68" s="14"/>
      <c r="BLB68" s="15"/>
      <c r="BLC68" s="7"/>
      <c r="BLD68" s="14"/>
      <c r="BLE68" s="15"/>
      <c r="BLF68" s="7"/>
      <c r="BLG68" s="14"/>
      <c r="BLH68" s="15"/>
      <c r="BLI68" s="7"/>
      <c r="BLJ68" s="14"/>
      <c r="BLK68" s="15"/>
      <c r="BLL68" s="7"/>
      <c r="BLM68" s="14"/>
      <c r="BLN68" s="15"/>
      <c r="BLO68" s="7"/>
      <c r="BLP68" s="14"/>
      <c r="BLQ68" s="15"/>
      <c r="BLR68" s="7"/>
      <c r="BLS68" s="14"/>
      <c r="BLT68" s="15"/>
      <c r="BLU68" s="7"/>
      <c r="BLV68" s="14"/>
      <c r="BLW68" s="15"/>
      <c r="BLX68" s="7"/>
      <c r="BLY68" s="14"/>
      <c r="BLZ68" s="15"/>
      <c r="BMA68" s="7"/>
      <c r="BMB68" s="14"/>
      <c r="BMC68" s="15"/>
      <c r="BMD68" s="7"/>
      <c r="BME68" s="14"/>
      <c r="BMF68" s="15"/>
      <c r="BMG68" s="7"/>
      <c r="BMH68" s="14"/>
      <c r="BMI68" s="15"/>
      <c r="BMJ68" s="7"/>
      <c r="BMK68" s="14"/>
      <c r="BML68" s="15"/>
      <c r="BMM68" s="7"/>
      <c r="BMN68" s="14"/>
      <c r="BMO68" s="15"/>
      <c r="BMP68" s="7"/>
      <c r="BMQ68" s="14"/>
      <c r="BMR68" s="15"/>
      <c r="BMS68" s="7"/>
      <c r="BMT68" s="14"/>
      <c r="BMU68" s="15"/>
      <c r="BMV68" s="7"/>
      <c r="BMW68" s="14"/>
      <c r="BMX68" s="15"/>
      <c r="BMY68" s="7"/>
      <c r="BMZ68" s="14"/>
      <c r="BNA68" s="15"/>
      <c r="BNB68" s="7"/>
      <c r="BNC68" s="14"/>
      <c r="BND68" s="15"/>
      <c r="BNE68" s="7"/>
      <c r="BNF68" s="14"/>
      <c r="BNG68" s="15"/>
      <c r="BNH68" s="7"/>
      <c r="BNI68" s="14"/>
      <c r="BNJ68" s="15"/>
      <c r="BNK68" s="7"/>
      <c r="BNL68" s="14"/>
      <c r="BNM68" s="15"/>
      <c r="BNN68" s="7"/>
      <c r="BNO68" s="14"/>
      <c r="BNP68" s="15"/>
      <c r="BNQ68" s="7"/>
      <c r="BNR68" s="14"/>
      <c r="BNS68" s="15"/>
      <c r="BNT68" s="7"/>
      <c r="BNU68" s="14"/>
      <c r="BNV68" s="15"/>
      <c r="BNW68" s="7"/>
      <c r="BNX68" s="14"/>
      <c r="BNY68" s="15"/>
      <c r="BNZ68" s="7"/>
      <c r="BOA68" s="14"/>
      <c r="BOB68" s="15"/>
      <c r="BOC68" s="7"/>
      <c r="BOD68" s="14"/>
      <c r="BOE68" s="15"/>
      <c r="BOF68" s="7"/>
      <c r="BOG68" s="14"/>
      <c r="BOH68" s="15"/>
      <c r="BOI68" s="7"/>
      <c r="BOJ68" s="14"/>
      <c r="BOK68" s="15"/>
      <c r="BOL68" s="7"/>
      <c r="BOM68" s="14"/>
      <c r="BON68" s="15"/>
      <c r="BOO68" s="7"/>
      <c r="BOP68" s="14"/>
      <c r="BOQ68" s="15"/>
      <c r="BOR68" s="7"/>
      <c r="BOS68" s="14"/>
      <c r="BOT68" s="15"/>
      <c r="BOU68" s="7"/>
      <c r="BOV68" s="14"/>
      <c r="BOW68" s="15"/>
      <c r="BOX68" s="7"/>
      <c r="BOY68" s="14"/>
      <c r="BOZ68" s="15"/>
      <c r="BPA68" s="7"/>
      <c r="BPB68" s="14"/>
      <c r="BPC68" s="15"/>
      <c r="BPD68" s="7"/>
      <c r="BPE68" s="14"/>
      <c r="BPF68" s="15"/>
      <c r="BPG68" s="7"/>
      <c r="BPH68" s="14"/>
      <c r="BPI68" s="15"/>
      <c r="BPJ68" s="7"/>
      <c r="BPK68" s="14"/>
      <c r="BPL68" s="15"/>
      <c r="BPM68" s="7"/>
      <c r="BPN68" s="14"/>
      <c r="BPO68" s="15"/>
      <c r="BPP68" s="7"/>
      <c r="BPQ68" s="14"/>
      <c r="BPR68" s="15"/>
      <c r="BPS68" s="7"/>
      <c r="BPT68" s="14"/>
      <c r="BPU68" s="15"/>
      <c r="BPV68" s="7"/>
      <c r="BPW68" s="14"/>
      <c r="BPX68" s="15"/>
      <c r="BPY68" s="7"/>
      <c r="BPZ68" s="14"/>
      <c r="BQA68" s="15"/>
      <c r="BQB68" s="7"/>
      <c r="BQC68" s="14"/>
      <c r="BQD68" s="15"/>
      <c r="BQE68" s="7"/>
      <c r="BQF68" s="14"/>
      <c r="BQG68" s="15"/>
      <c r="BQH68" s="7"/>
      <c r="BQI68" s="14"/>
      <c r="BQJ68" s="15"/>
      <c r="BQK68" s="7"/>
      <c r="BQL68" s="14"/>
      <c r="BQM68" s="15"/>
      <c r="BQN68" s="7"/>
      <c r="BQO68" s="14"/>
      <c r="BQP68" s="15"/>
      <c r="BQQ68" s="7"/>
      <c r="BQR68" s="14"/>
      <c r="BQS68" s="15"/>
      <c r="BQT68" s="7"/>
      <c r="BQU68" s="14"/>
      <c r="BQV68" s="15"/>
      <c r="BQW68" s="7"/>
      <c r="BQX68" s="14"/>
      <c r="BQY68" s="15"/>
      <c r="BQZ68" s="7"/>
      <c r="BRA68" s="14"/>
      <c r="BRB68" s="15"/>
      <c r="BRC68" s="7"/>
      <c r="BRD68" s="14"/>
      <c r="BRE68" s="15"/>
      <c r="BRF68" s="7"/>
      <c r="BRG68" s="14"/>
      <c r="BRH68" s="15"/>
      <c r="BRI68" s="7"/>
      <c r="BRJ68" s="14"/>
      <c r="BRK68" s="15"/>
      <c r="BRL68" s="7"/>
      <c r="BRM68" s="14"/>
      <c r="BRN68" s="15"/>
      <c r="BRO68" s="7"/>
      <c r="BRP68" s="14"/>
      <c r="BRQ68" s="15"/>
      <c r="BRR68" s="7"/>
      <c r="BRS68" s="14"/>
      <c r="BRT68" s="15"/>
      <c r="BRU68" s="7"/>
      <c r="BRV68" s="14"/>
      <c r="BRW68" s="15"/>
      <c r="BRX68" s="7"/>
      <c r="BRY68" s="14"/>
      <c r="BRZ68" s="15"/>
      <c r="BSA68" s="7"/>
      <c r="BSB68" s="14"/>
      <c r="BSC68" s="15"/>
      <c r="BSD68" s="7"/>
      <c r="BSE68" s="14"/>
      <c r="BSF68" s="15"/>
      <c r="BSG68" s="7"/>
      <c r="BSH68" s="14"/>
      <c r="BSI68" s="15"/>
      <c r="BSJ68" s="7"/>
      <c r="BSK68" s="14"/>
      <c r="BSL68" s="15"/>
      <c r="BSM68" s="7"/>
      <c r="BSN68" s="14"/>
      <c r="BSO68" s="15"/>
      <c r="BSP68" s="7"/>
      <c r="BSQ68" s="14"/>
      <c r="BSR68" s="15"/>
      <c r="BSS68" s="7"/>
      <c r="BST68" s="14"/>
      <c r="BSU68" s="15"/>
      <c r="BSV68" s="7"/>
      <c r="BSW68" s="14"/>
      <c r="BSX68" s="15"/>
      <c r="BSY68" s="7"/>
      <c r="BSZ68" s="14"/>
      <c r="BTA68" s="15"/>
      <c r="BTB68" s="7"/>
      <c r="BTC68" s="14"/>
      <c r="BTD68" s="15"/>
      <c r="BTE68" s="7"/>
      <c r="BTF68" s="14"/>
      <c r="BTG68" s="15"/>
      <c r="BTH68" s="7"/>
      <c r="BTI68" s="14"/>
      <c r="BTJ68" s="15"/>
      <c r="BTK68" s="7"/>
      <c r="BTL68" s="14"/>
      <c r="BTM68" s="15"/>
      <c r="BTN68" s="7"/>
      <c r="BTO68" s="14"/>
      <c r="BTP68" s="15"/>
      <c r="BTQ68" s="7"/>
      <c r="BTR68" s="14"/>
      <c r="BTS68" s="15"/>
      <c r="BTT68" s="7"/>
      <c r="BTU68" s="14"/>
      <c r="BTV68" s="15"/>
      <c r="BTW68" s="7"/>
      <c r="BTX68" s="14"/>
      <c r="BTY68" s="15"/>
      <c r="BTZ68" s="7"/>
      <c r="BUA68" s="14"/>
      <c r="BUB68" s="15"/>
      <c r="BUC68" s="7"/>
      <c r="BUD68" s="14"/>
      <c r="BUE68" s="15"/>
      <c r="BUF68" s="7"/>
      <c r="BUG68" s="14"/>
      <c r="BUH68" s="15"/>
      <c r="BUI68" s="7"/>
      <c r="BUJ68" s="14"/>
      <c r="BUK68" s="15"/>
      <c r="BUL68" s="7"/>
      <c r="BUM68" s="14"/>
      <c r="BUN68" s="15"/>
      <c r="BUO68" s="7"/>
      <c r="BUP68" s="14"/>
      <c r="BUQ68" s="15"/>
      <c r="BUR68" s="7"/>
      <c r="BUS68" s="14"/>
      <c r="BUT68" s="15"/>
      <c r="BUU68" s="7"/>
      <c r="BUV68" s="14"/>
      <c r="BUW68" s="15"/>
      <c r="BUX68" s="7"/>
      <c r="BUY68" s="14"/>
      <c r="BUZ68" s="15"/>
      <c r="BVA68" s="7"/>
      <c r="BVB68" s="14"/>
      <c r="BVC68" s="15"/>
      <c r="BVD68" s="7"/>
      <c r="BVE68" s="14"/>
      <c r="BVF68" s="15"/>
      <c r="BVG68" s="7"/>
      <c r="BVH68" s="14"/>
      <c r="BVI68" s="15"/>
      <c r="BVJ68" s="7"/>
      <c r="BVK68" s="14"/>
      <c r="BVL68" s="15"/>
      <c r="BVM68" s="7"/>
      <c r="BVN68" s="14"/>
      <c r="BVO68" s="15"/>
      <c r="BVP68" s="7"/>
      <c r="BVQ68" s="14"/>
      <c r="BVR68" s="15"/>
      <c r="BVS68" s="7"/>
      <c r="BVT68" s="14"/>
      <c r="BVU68" s="15"/>
      <c r="BVV68" s="7"/>
      <c r="BVW68" s="14"/>
      <c r="BVX68" s="15"/>
      <c r="BVY68" s="7"/>
      <c r="BVZ68" s="14"/>
      <c r="BWA68" s="15"/>
      <c r="BWB68" s="7"/>
      <c r="BWC68" s="14"/>
      <c r="BWD68" s="15"/>
      <c r="BWE68" s="7"/>
      <c r="BWF68" s="14"/>
      <c r="BWG68" s="15"/>
      <c r="BWH68" s="7"/>
      <c r="BWI68" s="14"/>
      <c r="BWJ68" s="15"/>
      <c r="BWK68" s="7"/>
      <c r="BWL68" s="14"/>
      <c r="BWM68" s="15"/>
      <c r="BWN68" s="7"/>
      <c r="BWO68" s="14"/>
      <c r="BWP68" s="15"/>
      <c r="BWQ68" s="7"/>
      <c r="BWR68" s="14"/>
      <c r="BWS68" s="15"/>
      <c r="BWT68" s="7"/>
      <c r="BWU68" s="14"/>
      <c r="BWV68" s="15"/>
      <c r="BWW68" s="7"/>
      <c r="BWX68" s="14"/>
      <c r="BWY68" s="15"/>
      <c r="BWZ68" s="7"/>
      <c r="BXA68" s="14"/>
      <c r="BXB68" s="15"/>
      <c r="BXC68" s="7"/>
      <c r="BXD68" s="14"/>
      <c r="BXE68" s="15"/>
      <c r="BXF68" s="7"/>
      <c r="BXG68" s="14"/>
      <c r="BXH68" s="15"/>
      <c r="BXI68" s="7"/>
      <c r="BXJ68" s="14"/>
      <c r="BXK68" s="15"/>
      <c r="BXL68" s="7"/>
      <c r="BXM68" s="14"/>
      <c r="BXN68" s="15"/>
      <c r="BXO68" s="7"/>
      <c r="BXP68" s="14"/>
      <c r="BXQ68" s="15"/>
      <c r="BXR68" s="7"/>
      <c r="BXS68" s="14"/>
      <c r="BXT68" s="15"/>
      <c r="BXU68" s="7"/>
      <c r="BXV68" s="14"/>
      <c r="BXW68" s="15"/>
      <c r="BXX68" s="7"/>
      <c r="BXY68" s="14"/>
      <c r="BXZ68" s="15"/>
      <c r="BYA68" s="7"/>
      <c r="BYB68" s="14"/>
      <c r="BYC68" s="15"/>
      <c r="BYD68" s="7"/>
      <c r="BYE68" s="14"/>
      <c r="BYF68" s="15"/>
      <c r="BYG68" s="7"/>
      <c r="BYH68" s="14"/>
      <c r="BYI68" s="15"/>
      <c r="BYJ68" s="7"/>
      <c r="BYK68" s="14"/>
      <c r="BYL68" s="15"/>
      <c r="BYM68" s="7"/>
      <c r="BYN68" s="14"/>
      <c r="BYO68" s="15"/>
      <c r="BYP68" s="7"/>
      <c r="BYQ68" s="14"/>
      <c r="BYR68" s="15"/>
      <c r="BYS68" s="7"/>
      <c r="BYT68" s="14"/>
      <c r="BYU68" s="15"/>
      <c r="BYV68" s="7"/>
      <c r="BYW68" s="14"/>
      <c r="BYX68" s="15"/>
      <c r="BYY68" s="7"/>
      <c r="BYZ68" s="14"/>
      <c r="BZA68" s="15"/>
      <c r="BZB68" s="7"/>
      <c r="BZC68" s="14"/>
      <c r="BZD68" s="15"/>
      <c r="BZE68" s="7"/>
      <c r="BZF68" s="14"/>
      <c r="BZG68" s="15"/>
      <c r="BZH68" s="7"/>
      <c r="BZI68" s="14"/>
      <c r="BZJ68" s="15"/>
      <c r="BZK68" s="7"/>
      <c r="BZL68" s="14"/>
      <c r="BZM68" s="15"/>
      <c r="BZN68" s="7"/>
      <c r="BZO68" s="14"/>
      <c r="BZP68" s="15"/>
      <c r="BZQ68" s="7"/>
      <c r="BZR68" s="14"/>
      <c r="BZS68" s="15"/>
      <c r="BZT68" s="7"/>
      <c r="BZU68" s="14"/>
      <c r="BZV68" s="15"/>
      <c r="BZW68" s="7"/>
      <c r="BZX68" s="14"/>
      <c r="BZY68" s="15"/>
      <c r="BZZ68" s="7"/>
      <c r="CAA68" s="14"/>
      <c r="CAB68" s="15"/>
      <c r="CAC68" s="7"/>
      <c r="CAD68" s="14"/>
      <c r="CAE68" s="15"/>
      <c r="CAF68" s="7"/>
      <c r="CAG68" s="14"/>
      <c r="CAH68" s="15"/>
      <c r="CAI68" s="7"/>
      <c r="CAJ68" s="14"/>
      <c r="CAK68" s="15"/>
      <c r="CAL68" s="7"/>
      <c r="CAM68" s="14"/>
      <c r="CAN68" s="15"/>
      <c r="CAO68" s="7"/>
      <c r="CAP68" s="14"/>
      <c r="CAQ68" s="15"/>
      <c r="CAR68" s="7"/>
      <c r="CAS68" s="14"/>
      <c r="CAT68" s="15"/>
      <c r="CAU68" s="7"/>
      <c r="CAV68" s="14"/>
      <c r="CAW68" s="15"/>
      <c r="CAX68" s="7"/>
      <c r="CAY68" s="14"/>
      <c r="CAZ68" s="15"/>
      <c r="CBA68" s="7"/>
      <c r="CBB68" s="14"/>
      <c r="CBC68" s="15"/>
      <c r="CBD68" s="7"/>
      <c r="CBE68" s="14"/>
      <c r="CBF68" s="15"/>
      <c r="CBG68" s="7"/>
      <c r="CBH68" s="14"/>
      <c r="CBI68" s="15"/>
      <c r="CBJ68" s="7"/>
      <c r="CBK68" s="14"/>
      <c r="CBL68" s="15"/>
      <c r="CBM68" s="7"/>
      <c r="CBN68" s="14"/>
      <c r="CBO68" s="15"/>
      <c r="CBP68" s="7"/>
      <c r="CBQ68" s="14"/>
      <c r="CBR68" s="15"/>
      <c r="CBS68" s="7"/>
      <c r="CBT68" s="14"/>
      <c r="CBU68" s="15"/>
      <c r="CBV68" s="7"/>
      <c r="CBW68" s="14"/>
      <c r="CBX68" s="15"/>
      <c r="CBY68" s="7"/>
      <c r="CBZ68" s="14"/>
      <c r="CCA68" s="15"/>
      <c r="CCB68" s="7"/>
      <c r="CCC68" s="14"/>
      <c r="CCD68" s="15"/>
      <c r="CCE68" s="7"/>
      <c r="CCF68" s="14"/>
      <c r="CCG68" s="15"/>
      <c r="CCH68" s="7"/>
      <c r="CCI68" s="14"/>
      <c r="CCJ68" s="15"/>
      <c r="CCK68" s="7"/>
      <c r="CCL68" s="14"/>
      <c r="CCM68" s="15"/>
      <c r="CCN68" s="7"/>
      <c r="CCO68" s="14"/>
      <c r="CCP68" s="15"/>
      <c r="CCQ68" s="7"/>
      <c r="CCR68" s="14"/>
      <c r="CCS68" s="15"/>
      <c r="CCT68" s="7"/>
      <c r="CCU68" s="14"/>
      <c r="CCV68" s="15"/>
      <c r="CCW68" s="7"/>
      <c r="CCX68" s="14"/>
      <c r="CCY68" s="15"/>
      <c r="CCZ68" s="7"/>
      <c r="CDA68" s="14"/>
      <c r="CDB68" s="15"/>
      <c r="CDC68" s="7"/>
      <c r="CDD68" s="14"/>
      <c r="CDE68" s="15"/>
      <c r="CDF68" s="7"/>
      <c r="CDG68" s="14"/>
      <c r="CDH68" s="15"/>
      <c r="CDI68" s="7"/>
      <c r="CDJ68" s="14"/>
      <c r="CDK68" s="15"/>
      <c r="CDL68" s="7"/>
      <c r="CDM68" s="14"/>
      <c r="CDN68" s="15"/>
      <c r="CDO68" s="7"/>
      <c r="CDP68" s="14"/>
      <c r="CDQ68" s="15"/>
      <c r="CDR68" s="7"/>
      <c r="CDS68" s="14"/>
      <c r="CDT68" s="15"/>
      <c r="CDU68" s="7"/>
      <c r="CDV68" s="14"/>
      <c r="CDW68" s="15"/>
      <c r="CDX68" s="7"/>
      <c r="CDY68" s="14"/>
      <c r="CDZ68" s="15"/>
      <c r="CEA68" s="7"/>
      <c r="CEB68" s="14"/>
      <c r="CEC68" s="15"/>
      <c r="CED68" s="7"/>
      <c r="CEE68" s="14"/>
      <c r="CEF68" s="15"/>
      <c r="CEG68" s="7"/>
      <c r="CEH68" s="14"/>
      <c r="CEI68" s="15"/>
      <c r="CEJ68" s="7"/>
      <c r="CEK68" s="14"/>
      <c r="CEL68" s="15"/>
      <c r="CEM68" s="7"/>
      <c r="CEN68" s="14"/>
      <c r="CEO68" s="15"/>
      <c r="CEP68" s="7"/>
      <c r="CEQ68" s="14"/>
      <c r="CER68" s="15"/>
      <c r="CES68" s="7"/>
      <c r="CET68" s="14"/>
      <c r="CEU68" s="15"/>
      <c r="CEV68" s="7"/>
      <c r="CEW68" s="14"/>
      <c r="CEX68" s="15"/>
      <c r="CEY68" s="7"/>
      <c r="CEZ68" s="14"/>
      <c r="CFA68" s="15"/>
      <c r="CFB68" s="7"/>
      <c r="CFC68" s="14"/>
      <c r="CFD68" s="15"/>
      <c r="CFE68" s="7"/>
      <c r="CFF68" s="14"/>
      <c r="CFG68" s="15"/>
      <c r="CFH68" s="7"/>
      <c r="CFI68" s="14"/>
      <c r="CFJ68" s="15"/>
      <c r="CFK68" s="7"/>
      <c r="CFL68" s="14"/>
      <c r="CFM68" s="15"/>
      <c r="CFN68" s="7"/>
      <c r="CFO68" s="14"/>
      <c r="CFP68" s="15"/>
      <c r="CFQ68" s="7"/>
      <c r="CFR68" s="14"/>
      <c r="CFS68" s="15"/>
      <c r="CFT68" s="7"/>
      <c r="CFU68" s="14"/>
      <c r="CFV68" s="15"/>
      <c r="CFW68" s="7"/>
      <c r="CFX68" s="14"/>
      <c r="CFY68" s="15"/>
      <c r="CFZ68" s="7"/>
      <c r="CGA68" s="14"/>
      <c r="CGB68" s="15"/>
      <c r="CGC68" s="7"/>
      <c r="CGD68" s="14"/>
      <c r="CGE68" s="15"/>
      <c r="CGF68" s="7"/>
      <c r="CGG68" s="14"/>
      <c r="CGH68" s="15"/>
      <c r="CGI68" s="7"/>
      <c r="CGJ68" s="14"/>
      <c r="CGK68" s="15"/>
      <c r="CGL68" s="7"/>
      <c r="CGM68" s="14"/>
      <c r="CGN68" s="15"/>
      <c r="CGO68" s="7"/>
      <c r="CGP68" s="14"/>
      <c r="CGQ68" s="15"/>
      <c r="CGR68" s="7"/>
      <c r="CGS68" s="14"/>
      <c r="CGT68" s="15"/>
      <c r="CGU68" s="7"/>
      <c r="CGV68" s="14"/>
      <c r="CGW68" s="15"/>
      <c r="CGX68" s="7"/>
      <c r="CGY68" s="14"/>
      <c r="CGZ68" s="15"/>
      <c r="CHA68" s="7"/>
      <c r="CHB68" s="14"/>
      <c r="CHC68" s="15"/>
      <c r="CHD68" s="7"/>
      <c r="CHE68" s="14"/>
      <c r="CHF68" s="15"/>
      <c r="CHG68" s="7"/>
      <c r="CHH68" s="14"/>
      <c r="CHI68" s="15"/>
      <c r="CHJ68" s="7"/>
      <c r="CHK68" s="14"/>
      <c r="CHL68" s="15"/>
      <c r="CHM68" s="7"/>
      <c r="CHN68" s="14"/>
      <c r="CHO68" s="15"/>
      <c r="CHP68" s="7"/>
      <c r="CHQ68" s="14"/>
      <c r="CHR68" s="15"/>
      <c r="CHS68" s="7"/>
      <c r="CHT68" s="14"/>
      <c r="CHU68" s="15"/>
      <c r="CHV68" s="7"/>
      <c r="CHW68" s="14"/>
      <c r="CHX68" s="15"/>
      <c r="CHY68" s="7"/>
      <c r="CHZ68" s="14"/>
      <c r="CIA68" s="15"/>
      <c r="CIB68" s="7"/>
      <c r="CIC68" s="14"/>
      <c r="CID68" s="15"/>
      <c r="CIE68" s="7"/>
      <c r="CIF68" s="14"/>
      <c r="CIG68" s="15"/>
      <c r="CIH68" s="7"/>
      <c r="CII68" s="14"/>
      <c r="CIJ68" s="15"/>
      <c r="CIK68" s="7"/>
      <c r="CIL68" s="14"/>
      <c r="CIM68" s="15"/>
      <c r="CIN68" s="7"/>
      <c r="CIO68" s="14"/>
      <c r="CIP68" s="15"/>
      <c r="CIQ68" s="7"/>
      <c r="CIR68" s="14"/>
      <c r="CIS68" s="15"/>
      <c r="CIT68" s="7"/>
      <c r="CIU68" s="14"/>
      <c r="CIV68" s="15"/>
      <c r="CIW68" s="7"/>
      <c r="CIX68" s="14"/>
      <c r="CIY68" s="15"/>
      <c r="CIZ68" s="7"/>
      <c r="CJA68" s="14"/>
      <c r="CJB68" s="15"/>
      <c r="CJC68" s="7"/>
      <c r="CJD68" s="14"/>
      <c r="CJE68" s="15"/>
      <c r="CJF68" s="7"/>
      <c r="CJG68" s="14"/>
      <c r="CJH68" s="15"/>
      <c r="CJI68" s="7"/>
      <c r="CJJ68" s="14"/>
      <c r="CJK68" s="15"/>
      <c r="CJL68" s="7"/>
      <c r="CJM68" s="14"/>
      <c r="CJN68" s="15"/>
      <c r="CJO68" s="7"/>
      <c r="CJP68" s="14"/>
      <c r="CJQ68" s="15"/>
      <c r="CJR68" s="7"/>
      <c r="CJS68" s="14"/>
      <c r="CJT68" s="15"/>
      <c r="CJU68" s="7"/>
      <c r="CJV68" s="14"/>
      <c r="CJW68" s="15"/>
      <c r="CJX68" s="7"/>
      <c r="CJY68" s="14"/>
      <c r="CJZ68" s="15"/>
      <c r="CKA68" s="7"/>
      <c r="CKB68" s="14"/>
      <c r="CKC68" s="15"/>
      <c r="CKD68" s="7"/>
      <c r="CKE68" s="14"/>
      <c r="CKF68" s="15"/>
      <c r="CKG68" s="7"/>
      <c r="CKH68" s="14"/>
      <c r="CKI68" s="15"/>
      <c r="CKJ68" s="7"/>
      <c r="CKK68" s="14"/>
      <c r="CKL68" s="15"/>
      <c r="CKM68" s="7"/>
      <c r="CKN68" s="14"/>
      <c r="CKO68" s="15"/>
      <c r="CKP68" s="7"/>
      <c r="CKQ68" s="14"/>
      <c r="CKR68" s="15"/>
      <c r="CKS68" s="7"/>
      <c r="CKT68" s="14"/>
      <c r="CKU68" s="15"/>
      <c r="CKV68" s="7"/>
      <c r="CKW68" s="14"/>
      <c r="CKX68" s="15"/>
      <c r="CKY68" s="7"/>
      <c r="CKZ68" s="14"/>
      <c r="CLA68" s="15"/>
      <c r="CLB68" s="7"/>
      <c r="CLC68" s="14"/>
      <c r="CLD68" s="15"/>
      <c r="CLE68" s="7"/>
      <c r="CLF68" s="14"/>
      <c r="CLG68" s="15"/>
      <c r="CLH68" s="7"/>
      <c r="CLI68" s="14"/>
      <c r="CLJ68" s="15"/>
      <c r="CLK68" s="7"/>
      <c r="CLL68" s="14"/>
      <c r="CLM68" s="15"/>
      <c r="CLN68" s="7"/>
      <c r="CLO68" s="14"/>
      <c r="CLP68" s="15"/>
      <c r="CLQ68" s="7"/>
      <c r="CLR68" s="14"/>
      <c r="CLS68" s="15"/>
      <c r="CLT68" s="7"/>
      <c r="CLU68" s="14"/>
      <c r="CLV68" s="15"/>
      <c r="CLW68" s="7"/>
      <c r="CLX68" s="14"/>
      <c r="CLY68" s="15"/>
      <c r="CLZ68" s="7"/>
      <c r="CMA68" s="14"/>
      <c r="CMB68" s="15"/>
      <c r="CMC68" s="7"/>
      <c r="CMD68" s="14"/>
      <c r="CME68" s="15"/>
      <c r="CMF68" s="7"/>
      <c r="CMG68" s="14"/>
      <c r="CMH68" s="15"/>
      <c r="CMI68" s="7"/>
      <c r="CMJ68" s="14"/>
      <c r="CMK68" s="15"/>
      <c r="CML68" s="7"/>
      <c r="CMM68" s="14"/>
      <c r="CMN68" s="15"/>
      <c r="CMO68" s="7"/>
      <c r="CMP68" s="14"/>
      <c r="CMQ68" s="15"/>
      <c r="CMR68" s="7"/>
      <c r="CMS68" s="14"/>
      <c r="CMT68" s="15"/>
      <c r="CMU68" s="7"/>
      <c r="CMV68" s="14"/>
      <c r="CMW68" s="15"/>
      <c r="CMX68" s="7"/>
      <c r="CMY68" s="14"/>
      <c r="CMZ68" s="15"/>
      <c r="CNA68" s="7"/>
      <c r="CNB68" s="14"/>
      <c r="CNC68" s="15"/>
      <c r="CND68" s="7"/>
      <c r="CNE68" s="14"/>
      <c r="CNF68" s="15"/>
      <c r="CNG68" s="7"/>
      <c r="CNH68" s="14"/>
      <c r="CNI68" s="15"/>
      <c r="CNJ68" s="7"/>
      <c r="CNK68" s="14"/>
      <c r="CNL68" s="15"/>
      <c r="CNM68" s="7"/>
      <c r="CNN68" s="14"/>
      <c r="CNO68" s="15"/>
      <c r="CNP68" s="7"/>
      <c r="CNQ68" s="14"/>
      <c r="CNR68" s="15"/>
      <c r="CNS68" s="7"/>
      <c r="CNT68" s="14"/>
      <c r="CNU68" s="15"/>
      <c r="CNV68" s="7"/>
      <c r="CNW68" s="14"/>
      <c r="CNX68" s="15"/>
      <c r="CNY68" s="7"/>
      <c r="CNZ68" s="14"/>
      <c r="COA68" s="15"/>
      <c r="COB68" s="7"/>
      <c r="COC68" s="14"/>
      <c r="COD68" s="15"/>
      <c r="COE68" s="7"/>
      <c r="COF68" s="14"/>
      <c r="COG68" s="15"/>
      <c r="COH68" s="7"/>
      <c r="COI68" s="14"/>
      <c r="COJ68" s="15"/>
      <c r="COK68" s="7"/>
      <c r="COL68" s="14"/>
      <c r="COM68" s="15"/>
      <c r="CON68" s="7"/>
      <c r="COO68" s="14"/>
      <c r="COP68" s="15"/>
      <c r="COQ68" s="7"/>
      <c r="COR68" s="14"/>
      <c r="COS68" s="15"/>
      <c r="COT68" s="7"/>
      <c r="COU68" s="14"/>
      <c r="COV68" s="15"/>
      <c r="COW68" s="7"/>
      <c r="COX68" s="14"/>
      <c r="COY68" s="15"/>
      <c r="COZ68" s="7"/>
      <c r="CPA68" s="14"/>
      <c r="CPB68" s="15"/>
      <c r="CPC68" s="7"/>
      <c r="CPD68" s="14"/>
      <c r="CPE68" s="15"/>
      <c r="CPF68" s="7"/>
      <c r="CPG68" s="14"/>
      <c r="CPH68" s="15"/>
      <c r="CPI68" s="7"/>
      <c r="CPJ68" s="14"/>
      <c r="CPK68" s="15"/>
      <c r="CPL68" s="7"/>
      <c r="CPM68" s="14"/>
      <c r="CPN68" s="15"/>
      <c r="CPO68" s="7"/>
      <c r="CPP68" s="14"/>
      <c r="CPQ68" s="15"/>
      <c r="CPR68" s="7"/>
      <c r="CPS68" s="14"/>
      <c r="CPT68" s="15"/>
      <c r="CPU68" s="7"/>
      <c r="CPV68" s="14"/>
      <c r="CPW68" s="15"/>
      <c r="CPX68" s="7"/>
      <c r="CPY68" s="14"/>
      <c r="CPZ68" s="15"/>
      <c r="CQA68" s="7"/>
      <c r="CQB68" s="14"/>
      <c r="CQC68" s="15"/>
      <c r="CQD68" s="7"/>
      <c r="CQE68" s="14"/>
      <c r="CQF68" s="15"/>
      <c r="CQG68" s="7"/>
      <c r="CQH68" s="14"/>
      <c r="CQI68" s="15"/>
      <c r="CQJ68" s="7"/>
      <c r="CQK68" s="14"/>
      <c r="CQL68" s="15"/>
      <c r="CQM68" s="7"/>
      <c r="CQN68" s="14"/>
      <c r="CQO68" s="15"/>
      <c r="CQP68" s="7"/>
      <c r="CQQ68" s="14"/>
      <c r="CQR68" s="15"/>
      <c r="CQS68" s="7"/>
      <c r="CQT68" s="14"/>
      <c r="CQU68" s="15"/>
      <c r="CQV68" s="7"/>
      <c r="CQW68" s="14"/>
      <c r="CQX68" s="15"/>
      <c r="CQY68" s="7"/>
      <c r="CQZ68" s="14"/>
      <c r="CRA68" s="15"/>
      <c r="CRB68" s="7"/>
      <c r="CRC68" s="14"/>
      <c r="CRD68" s="15"/>
      <c r="CRE68" s="7"/>
      <c r="CRF68" s="14"/>
      <c r="CRG68" s="15"/>
      <c r="CRH68" s="7"/>
      <c r="CRI68" s="14"/>
      <c r="CRJ68" s="15"/>
      <c r="CRK68" s="7"/>
      <c r="CRL68" s="14"/>
      <c r="CRM68" s="15"/>
      <c r="CRN68" s="7"/>
      <c r="CRO68" s="14"/>
      <c r="CRP68" s="15"/>
      <c r="CRQ68" s="7"/>
      <c r="CRR68" s="14"/>
      <c r="CRS68" s="15"/>
      <c r="CRT68" s="7"/>
      <c r="CRU68" s="14"/>
      <c r="CRV68" s="15"/>
      <c r="CRW68" s="7"/>
      <c r="CRX68" s="14"/>
      <c r="CRY68" s="15"/>
      <c r="CRZ68" s="7"/>
      <c r="CSA68" s="14"/>
      <c r="CSB68" s="15"/>
      <c r="CSC68" s="7"/>
      <c r="CSD68" s="14"/>
      <c r="CSE68" s="15"/>
      <c r="CSF68" s="7"/>
      <c r="CSG68" s="14"/>
      <c r="CSH68" s="15"/>
      <c r="CSI68" s="7"/>
      <c r="CSJ68" s="14"/>
      <c r="CSK68" s="15"/>
    </row>
    <row r="69" spans="1:2533" x14ac:dyDescent="0.25">
      <c r="A69" s="68"/>
      <c r="B69" s="7" t="str">
        <f>"5." &amp; D$1&amp; ".7.2."</f>
        <v>5.1.7.2.</v>
      </c>
      <c r="C69" s="14" t="str">
        <f>IF(ISBLANK(D1),"",IF(VLOOKUP(D1,Register,65,FALSE)=0,"",(VLOOKUP(D1,Register,65,FALSE))))</f>
        <v/>
      </c>
      <c r="D69" s="15" t="s">
        <v>18</v>
      </c>
      <c r="E69" s="7" t="str">
        <f>"5." &amp; G$1&amp; ".7.2."</f>
        <v>5.2.7.2.</v>
      </c>
      <c r="F69" s="14" t="str">
        <f>IF(ISBLANK(G1),"",IF(VLOOKUP(G1,Register,65,FALSE)=0,"",(VLOOKUP(G1,Register,65,FALSE))))</f>
        <v/>
      </c>
      <c r="G69" s="15" t="s">
        <v>18</v>
      </c>
      <c r="H69" s="7" t="str">
        <f>"5." &amp; J$1&amp; ".7.2."</f>
        <v>5.3.7.2.</v>
      </c>
      <c r="I69" s="14" t="str">
        <f>IF(ISBLANK(J1),"",IF(VLOOKUP(J1,Register,65,FALSE)=0,"",(VLOOKUP(J1,Register,65,FALSE))))</f>
        <v/>
      </c>
      <c r="J69" s="15" t="s">
        <v>18</v>
      </c>
      <c r="K69" s="7" t="str">
        <f>"5." &amp; M$1&amp; ".7.2."</f>
        <v>5.4.7.2.</v>
      </c>
      <c r="L69" s="14" t="str">
        <f>IF(ISBLANK(M1),"",IF(VLOOKUP(M1,Register,65,FALSE)=0,"",(VLOOKUP(M1,Register,65,FALSE))))</f>
        <v/>
      </c>
      <c r="M69" s="15" t="s">
        <v>18</v>
      </c>
      <c r="N69" s="7" t="str">
        <f>"5." &amp; P$1&amp; ".7.2."</f>
        <v>5.5.7.2.</v>
      </c>
      <c r="O69" s="14" t="str">
        <f>IF(ISBLANK(P1),"",IF(VLOOKUP(P1,Register,65,FALSE)=0,"",(VLOOKUP(P1,Register,65,FALSE))))</f>
        <v/>
      </c>
      <c r="P69" s="15" t="s">
        <v>18</v>
      </c>
      <c r="Q69" s="7" t="str">
        <f>"5." &amp; S$1&amp; ".7.2."</f>
        <v>5.6.7.2.</v>
      </c>
      <c r="R69" s="14" t="str">
        <f>IF(ISBLANK(S1),"",IF(VLOOKUP(S1,Register,65,FALSE)=0,"",(VLOOKUP(S1,Register,65,FALSE))))</f>
        <v/>
      </c>
      <c r="S69" s="15" t="s">
        <v>18</v>
      </c>
      <c r="T69" s="7" t="str">
        <f t="shared" ref="T69" si="16974">"5." &amp; V$1&amp; ".7.2."</f>
        <v>5.7.7.2.</v>
      </c>
      <c r="U69" s="14" t="str">
        <f>IF(ISBLANK(V1),"",IF(VLOOKUP(V1,Register,65,FALSE)=0,"",(VLOOKUP(V1,Register,65,FALSE))))</f>
        <v/>
      </c>
      <c r="V69" s="15" t="s">
        <v>18</v>
      </c>
      <c r="W69" s="7" t="str">
        <f t="shared" ref="W69" si="16975">"5." &amp; Y$1&amp; ".7.2."</f>
        <v>5.8.7.2.</v>
      </c>
      <c r="X69" s="14" t="str">
        <f>IF(ISBLANK(Y1),"",IF(VLOOKUP(Y1,Register,65,FALSE)=0,"",(VLOOKUP(Y1,Register,65,FALSE))))</f>
        <v/>
      </c>
      <c r="Y69" s="15" t="s">
        <v>18</v>
      </c>
      <c r="Z69" s="7" t="str">
        <f t="shared" ref="Z69" si="16976">"5." &amp; AB$1&amp; ".7.2."</f>
        <v>5.9.7.2.</v>
      </c>
      <c r="AA69" s="14" t="str">
        <f>IF(ISBLANK(AB1),"",IF(VLOOKUP(AB1,Register,65,FALSE)=0,"",(VLOOKUP(AB1,Register,65,FALSE))))</f>
        <v/>
      </c>
      <c r="AB69" s="15" t="s">
        <v>18</v>
      </c>
      <c r="AC69" s="7" t="str">
        <f t="shared" ref="AC69" si="16977">"5." &amp; AE$1&amp; ".7.2."</f>
        <v>5.10.7.2.</v>
      </c>
      <c r="AD69" s="14" t="str">
        <f>IF(ISBLANK(AE1),"",IF(VLOOKUP(AE1,Register,65,FALSE)=0,"",(VLOOKUP(AE1,Register,65,FALSE))))</f>
        <v/>
      </c>
      <c r="AE69" s="15" t="s">
        <v>18</v>
      </c>
      <c r="AF69" s="7" t="str">
        <f t="shared" ref="AF69" si="16978">"5." &amp; AH$1&amp; ".7.2."</f>
        <v>5.11.7.2.</v>
      </c>
      <c r="AG69" s="14" t="str">
        <f>IF(ISBLANK(AH1),"",IF(VLOOKUP(AH1,Register,65,FALSE)=0,"",(VLOOKUP(AH1,Register,65,FALSE))))</f>
        <v/>
      </c>
      <c r="AH69" s="15" t="s">
        <v>18</v>
      </c>
      <c r="AI69" s="7" t="str">
        <f t="shared" ref="AI69" si="16979">"5." &amp; AK$1&amp; ".7.2."</f>
        <v>5.12.7.2.</v>
      </c>
      <c r="AJ69" s="14" t="str">
        <f>IF(ISBLANK(AK1),"",IF(VLOOKUP(AK1,Register,65,FALSE)=0,"",(VLOOKUP(AK1,Register,65,FALSE))))</f>
        <v/>
      </c>
      <c r="AK69" s="15" t="s">
        <v>18</v>
      </c>
      <c r="AL69" s="7" t="str">
        <f t="shared" ref="AL69" si="16980">"5." &amp; AN$1&amp; ".7.2."</f>
        <v>5.13.7.2.</v>
      </c>
      <c r="AM69" s="14" t="str">
        <f>IF(ISBLANK(AN1),"",IF(VLOOKUP(AN1,Register,65,FALSE)=0,"",(VLOOKUP(AN1,Register,65,FALSE))))</f>
        <v/>
      </c>
      <c r="AN69" s="15" t="s">
        <v>18</v>
      </c>
      <c r="AO69" s="7" t="str">
        <f t="shared" ref="AO69" si="16981">"5." &amp; AQ$1&amp; ".7.2."</f>
        <v>5.14.7.2.</v>
      </c>
      <c r="AP69" s="14" t="str">
        <f>IF(ISBLANK(AQ1),"",IF(VLOOKUP(AQ1,Register,65,FALSE)=0,"",(VLOOKUP(AQ1,Register,65,FALSE))))</f>
        <v/>
      </c>
      <c r="AQ69" s="15" t="s">
        <v>18</v>
      </c>
      <c r="AR69" s="7" t="str">
        <f t="shared" ref="AR69" si="16982">"5." &amp; AT$1&amp; ".7.2."</f>
        <v>5.15.7.2.</v>
      </c>
      <c r="AS69" s="14" t="str">
        <f>IF(ISBLANK(AT1),"",IF(VLOOKUP(AT1,Register,65,FALSE)=0,"",(VLOOKUP(AT1,Register,65,FALSE))))</f>
        <v/>
      </c>
      <c r="AT69" s="15" t="s">
        <v>18</v>
      </c>
      <c r="AU69" s="7" t="str">
        <f t="shared" ref="AU69" si="16983">"5." &amp; AW$1&amp; ".7.2."</f>
        <v>5.16.7.2.</v>
      </c>
      <c r="AV69" s="14" t="str">
        <f>IF(ISBLANK(AW1),"",IF(VLOOKUP(AW1,Register,65,FALSE)=0,"",(VLOOKUP(AW1,Register,65,FALSE))))</f>
        <v/>
      </c>
      <c r="AW69" s="15" t="s">
        <v>18</v>
      </c>
      <c r="AX69" s="7" t="str">
        <f t="shared" ref="AX69" si="16984">"5." &amp; AZ$1&amp; ".7.2."</f>
        <v>5.17.7.2.</v>
      </c>
      <c r="AY69" s="14" t="str">
        <f>IF(ISBLANK(AZ1),"",IF(VLOOKUP(AZ1,Register,65,FALSE)=0,"",(VLOOKUP(AZ1,Register,65,FALSE))))</f>
        <v/>
      </c>
      <c r="AZ69" s="15" t="s">
        <v>18</v>
      </c>
      <c r="BA69" s="7" t="str">
        <f t="shared" ref="BA69" si="16985">"5." &amp; BC$1&amp; ".7.2."</f>
        <v>5.18.7.2.</v>
      </c>
      <c r="BB69" s="14" t="str">
        <f>IF(ISBLANK(BC1),"",IF(VLOOKUP(BC1,Register,65,FALSE)=0,"",(VLOOKUP(BC1,Register,65,FALSE))))</f>
        <v/>
      </c>
      <c r="BC69" s="15" t="s">
        <v>18</v>
      </c>
      <c r="BD69" s="7" t="str">
        <f t="shared" ref="BD69" si="16986">"5." &amp; BF$1&amp; ".7.2."</f>
        <v>5.19.7.2.</v>
      </c>
      <c r="BE69" s="14" t="str">
        <f>IF(ISBLANK(BF1),"",IF(VLOOKUP(BF1,Register,65,FALSE)=0,"",(VLOOKUP(BF1,Register,65,FALSE))))</f>
        <v/>
      </c>
      <c r="BF69" s="15" t="s">
        <v>18</v>
      </c>
      <c r="BG69" s="7" t="str">
        <f t="shared" ref="BG69" si="16987">"5." &amp; BI$1&amp; ".7.2."</f>
        <v>5.20.7.2.</v>
      </c>
      <c r="BH69" s="14" t="str">
        <f>IF(ISBLANK(BI1),"",IF(VLOOKUP(BI1,Register,65,FALSE)=0,"",(VLOOKUP(BI1,Register,65,FALSE))))</f>
        <v/>
      </c>
      <c r="BI69" s="15" t="s">
        <v>18</v>
      </c>
      <c r="BJ69" s="7" t="str">
        <f t="shared" ref="BJ69" si="16988">"5." &amp; BL$1&amp; ".7.2."</f>
        <v>5.21.7.2.</v>
      </c>
      <c r="BK69" s="14" t="str">
        <f>IF(ISBLANK(BL1),"",IF(VLOOKUP(BL1,Register,65,FALSE)=0,"",(VLOOKUP(BL1,Register,65,FALSE))))</f>
        <v/>
      </c>
      <c r="BL69" s="15" t="s">
        <v>18</v>
      </c>
      <c r="BM69" s="7" t="str">
        <f t="shared" ref="BM69" si="16989">"5." &amp; BO$1&amp; ".7.2."</f>
        <v>5.22.7.2.</v>
      </c>
      <c r="BN69" s="14" t="str">
        <f>IF(ISBLANK(BO1),"",IF(VLOOKUP(BO1,Register,65,FALSE)=0,"",(VLOOKUP(BO1,Register,65,FALSE))))</f>
        <v/>
      </c>
      <c r="BO69" s="15" t="s">
        <v>18</v>
      </c>
      <c r="BP69" s="7" t="str">
        <f t="shared" ref="BP69" si="16990">"5." &amp; BR$1&amp; ".7.2."</f>
        <v>5.23.7.2.</v>
      </c>
      <c r="BQ69" s="14" t="str">
        <f>IF(ISBLANK(BR1),"",IF(VLOOKUP(BR1,Register,65,FALSE)=0,"",(VLOOKUP(BR1,Register,65,FALSE))))</f>
        <v/>
      </c>
      <c r="BR69" s="15" t="s">
        <v>18</v>
      </c>
      <c r="BS69" s="7" t="str">
        <f t="shared" ref="BS69" si="16991">"5." &amp; BU$1&amp; ".7.2."</f>
        <v>5.24.7.2.</v>
      </c>
      <c r="BT69" s="14" t="str">
        <f>IF(ISBLANK(BU1),"",IF(VLOOKUP(BU1,Register,65,FALSE)=0,"",(VLOOKUP(BU1,Register,65,FALSE))))</f>
        <v/>
      </c>
      <c r="BU69" s="15" t="s">
        <v>18</v>
      </c>
      <c r="BV69" s="7" t="str">
        <f t="shared" ref="BV69" si="16992">"5." &amp; BX$1&amp; ".7.2."</f>
        <v>5.25.7.2.</v>
      </c>
      <c r="BW69" s="14" t="str">
        <f>IF(ISBLANK(BX1),"",IF(VLOOKUP(BX1,Register,65,FALSE)=0,"",(VLOOKUP(BX1,Register,65,FALSE))))</f>
        <v/>
      </c>
      <c r="BX69" s="15" t="s">
        <v>18</v>
      </c>
      <c r="BY69" s="7" t="str">
        <f t="shared" ref="BY69" si="16993">"5." &amp; CA$1&amp; ".7.2."</f>
        <v>5.26.7.2.</v>
      </c>
      <c r="BZ69" s="14" t="str">
        <f>IF(ISBLANK(CA1),"",IF(VLOOKUP(CA1,Register,65,FALSE)=0,"",(VLOOKUP(CA1,Register,65,FALSE))))</f>
        <v/>
      </c>
      <c r="CA69" s="15" t="s">
        <v>18</v>
      </c>
      <c r="CB69" s="7" t="str">
        <f t="shared" ref="CB69" si="16994">"5." &amp; CD$1&amp; ".7.2."</f>
        <v>5.27.7.2.</v>
      </c>
      <c r="CC69" s="14" t="str">
        <f>IF(ISBLANK(CD1),"",IF(VLOOKUP(CD1,Register,65,FALSE)=0,"",(VLOOKUP(CD1,Register,65,FALSE))))</f>
        <v/>
      </c>
      <c r="CD69" s="15" t="s">
        <v>18</v>
      </c>
      <c r="CE69" s="7" t="str">
        <f t="shared" ref="CE69" si="16995">"5." &amp; CG$1&amp; ".7.2."</f>
        <v>5.28.7.2.</v>
      </c>
      <c r="CF69" s="14" t="str">
        <f>IF(ISBLANK(CG1),"",IF(VLOOKUP(CG1,Register,65,FALSE)=0,"",(VLOOKUP(CG1,Register,65,FALSE))))</f>
        <v/>
      </c>
      <c r="CG69" s="15" t="s">
        <v>18</v>
      </c>
      <c r="CH69" s="7" t="str">
        <f t="shared" ref="CH69" si="16996">"5." &amp; CJ$1&amp; ".7.2."</f>
        <v>5.29.7.2.</v>
      </c>
      <c r="CI69" s="14" t="str">
        <f>IF(ISBLANK(CJ1),"",IF(VLOOKUP(CJ1,Register,65,FALSE)=0,"",(VLOOKUP(CJ1,Register,65,FALSE))))</f>
        <v/>
      </c>
      <c r="CJ69" s="15" t="s">
        <v>18</v>
      </c>
      <c r="CK69" s="7" t="str">
        <f t="shared" ref="CK69" si="16997">"5." &amp; CM$1&amp; ".7.2."</f>
        <v>5.30.7.2.</v>
      </c>
      <c r="CL69" s="14" t="str">
        <f>IF(ISBLANK(CM1),"",IF(VLOOKUP(CM1,Register,65,FALSE)=0,"",(VLOOKUP(CM1,Register,65,FALSE))))</f>
        <v/>
      </c>
      <c r="CM69" s="15" t="s">
        <v>18</v>
      </c>
      <c r="CN69" s="7" t="str">
        <f t="shared" ref="CN69" si="16998">"5." &amp; CP$1&amp; ".7.2."</f>
        <v>5.31.7.2.</v>
      </c>
      <c r="CO69" s="14" t="str">
        <f>IF(ISBLANK(CP1),"",IF(VLOOKUP(CP1,Register,65,FALSE)=0,"",(VLOOKUP(CP1,Register,65,FALSE))))</f>
        <v/>
      </c>
      <c r="CP69" s="15" t="s">
        <v>18</v>
      </c>
      <c r="CQ69" s="7" t="str">
        <f t="shared" ref="CQ69" si="16999">"5." &amp; CS$1&amp; ".7.2."</f>
        <v>5.32.7.2.</v>
      </c>
      <c r="CR69" s="14" t="str">
        <f>IF(ISBLANK(CS1),"",IF(VLOOKUP(CS1,Register,65,FALSE)=0,"",(VLOOKUP(CS1,Register,65,FALSE))))</f>
        <v/>
      </c>
      <c r="CS69" s="15" t="s">
        <v>18</v>
      </c>
      <c r="CT69" s="7" t="str">
        <f t="shared" ref="CT69" si="17000">"5." &amp; CV$1&amp; ".7.2."</f>
        <v>5.33.7.2.</v>
      </c>
      <c r="CU69" s="14" t="str">
        <f>IF(ISBLANK(CV1),"",IF(VLOOKUP(CV1,Register,65,FALSE)=0,"",(VLOOKUP(CV1,Register,65,FALSE))))</f>
        <v/>
      </c>
      <c r="CV69" s="15" t="s">
        <v>18</v>
      </c>
      <c r="CW69" s="7" t="str">
        <f t="shared" ref="CW69" si="17001">"5." &amp; CY$1&amp; ".7.2."</f>
        <v>5.34.7.2.</v>
      </c>
      <c r="CX69" s="14" t="str">
        <f>IF(ISBLANK(CY1),"",IF(VLOOKUP(CY1,Register,65,FALSE)=0,"",(VLOOKUP(CY1,Register,65,FALSE))))</f>
        <v/>
      </c>
      <c r="CY69" s="15" t="s">
        <v>18</v>
      </c>
      <c r="CZ69" s="7" t="str">
        <f t="shared" ref="CZ69" si="17002">"5." &amp; DB$1&amp; ".7.2."</f>
        <v>5.35.7.2.</v>
      </c>
      <c r="DA69" s="14" t="str">
        <f>IF(ISBLANK(DB1),"",IF(VLOOKUP(DB1,Register,65,FALSE)=0,"",(VLOOKUP(DB1,Register,65,FALSE))))</f>
        <v/>
      </c>
      <c r="DB69" s="15" t="s">
        <v>18</v>
      </c>
      <c r="DC69" s="7" t="str">
        <f t="shared" ref="DC69" si="17003">"5." &amp; DE$1&amp; ".7.2."</f>
        <v>5.36.7.2.</v>
      </c>
      <c r="DD69" s="14" t="str">
        <f>IF(ISBLANK(DE1),"",IF(VLOOKUP(DE1,Register,65,FALSE)=0,"",(VLOOKUP(DE1,Register,65,FALSE))))</f>
        <v/>
      </c>
      <c r="DE69" s="15" t="s">
        <v>18</v>
      </c>
      <c r="DF69" s="7" t="str">
        <f t="shared" ref="DF69" si="17004">"5." &amp; DH$1&amp; ".7.2."</f>
        <v>5.37.7.2.</v>
      </c>
      <c r="DG69" s="14" t="str">
        <f>IF(ISBLANK(DH1),"",IF(VLOOKUP(DH1,Register,65,FALSE)=0,"",(VLOOKUP(DH1,Register,65,FALSE))))</f>
        <v/>
      </c>
      <c r="DH69" s="15" t="s">
        <v>18</v>
      </c>
      <c r="DI69" s="7" t="str">
        <f t="shared" ref="DI69" si="17005">"5." &amp; DK$1&amp; ".7.2."</f>
        <v>5.38.7.2.</v>
      </c>
      <c r="DJ69" s="14" t="str">
        <f>IF(ISBLANK(DK1),"",IF(VLOOKUP(DK1,Register,65,FALSE)=0,"",(VLOOKUP(DK1,Register,65,FALSE))))</f>
        <v/>
      </c>
      <c r="DK69" s="15" t="s">
        <v>18</v>
      </c>
      <c r="DL69" s="7" t="str">
        <f t="shared" ref="DL69" si="17006">"5." &amp; DN$1&amp; ".7.2."</f>
        <v>5.39.7.2.</v>
      </c>
      <c r="DM69" s="14" t="str">
        <f>IF(ISBLANK(DN1),"",IF(VLOOKUP(DN1,Register,65,FALSE)=0,"",(VLOOKUP(DN1,Register,65,FALSE))))</f>
        <v/>
      </c>
      <c r="DN69" s="15" t="s">
        <v>18</v>
      </c>
      <c r="DO69" s="7" t="str">
        <f t="shared" ref="DO69" si="17007">"5." &amp; DQ$1&amp; ".7.2."</f>
        <v>5.40.7.2.</v>
      </c>
      <c r="DP69" s="14" t="str">
        <f>IF(ISBLANK(DQ1),"",IF(VLOOKUP(DQ1,Register,65,FALSE)=0,"",(VLOOKUP(DQ1,Register,65,FALSE))))</f>
        <v/>
      </c>
      <c r="DQ69" s="15" t="s">
        <v>18</v>
      </c>
      <c r="DR69" s="7" t="str">
        <f t="shared" ref="DR69" si="17008">"5." &amp; DT$1&amp; ".7.2."</f>
        <v>5.41.7.2.</v>
      </c>
      <c r="DS69" s="14" t="str">
        <f>IF(ISBLANK(DT1),"",IF(VLOOKUP(DT1,Register,65,FALSE)=0,"",(VLOOKUP(DT1,Register,65,FALSE))))</f>
        <v/>
      </c>
      <c r="DT69" s="15" t="s">
        <v>18</v>
      </c>
      <c r="DU69" s="7" t="str">
        <f t="shared" ref="DU69" si="17009">"5." &amp; DW$1&amp; ".7.2."</f>
        <v>5.42.7.2.</v>
      </c>
      <c r="DV69" s="14" t="str">
        <f>IF(ISBLANK(DW1),"",IF(VLOOKUP(DW1,Register,65,FALSE)=0,"",(VLOOKUP(DW1,Register,65,FALSE))))</f>
        <v/>
      </c>
      <c r="DW69" s="15" t="s">
        <v>18</v>
      </c>
      <c r="DX69" s="7" t="str">
        <f t="shared" ref="DX69" si="17010">"5." &amp; DZ$1&amp; ".7.2."</f>
        <v>5.43.7.2.</v>
      </c>
      <c r="DY69" s="14" t="str">
        <f>IF(ISBLANK(DZ1),"",IF(VLOOKUP(DZ1,Register,65,FALSE)=0,"",(VLOOKUP(DZ1,Register,65,FALSE))))</f>
        <v/>
      </c>
      <c r="DZ69" s="15" t="s">
        <v>18</v>
      </c>
      <c r="EA69" s="7" t="str">
        <f t="shared" ref="EA69" si="17011">"5." &amp; EC$1&amp; ".7.2."</f>
        <v>5.44.7.2.</v>
      </c>
      <c r="EB69" s="14" t="str">
        <f>IF(ISBLANK(EC1),"",IF(VLOOKUP(EC1,Register,65,FALSE)=0,"",(VLOOKUP(EC1,Register,65,FALSE))))</f>
        <v/>
      </c>
      <c r="EC69" s="15" t="s">
        <v>18</v>
      </c>
      <c r="ED69" s="7" t="str">
        <f t="shared" ref="ED69" si="17012">"5." &amp; EF$1&amp; ".7.2."</f>
        <v>5.45.7.2.</v>
      </c>
      <c r="EE69" s="14" t="str">
        <f>IF(ISBLANK(EF1),"",IF(VLOOKUP(EF1,Register,65,FALSE)=0,"",(VLOOKUP(EF1,Register,65,FALSE))))</f>
        <v/>
      </c>
      <c r="EF69" s="15" t="s">
        <v>18</v>
      </c>
      <c r="EG69" s="7" t="str">
        <f t="shared" ref="EG69" si="17013">"5." &amp; EI$1&amp; ".7.2."</f>
        <v>5.46.7.2.</v>
      </c>
      <c r="EH69" s="14" t="str">
        <f>IF(ISBLANK(EI1),"",IF(VLOOKUP(EI1,Register,65,FALSE)=0,"",(VLOOKUP(EI1,Register,65,FALSE))))</f>
        <v/>
      </c>
      <c r="EI69" s="15" t="s">
        <v>18</v>
      </c>
      <c r="EJ69" s="7" t="str">
        <f t="shared" ref="EJ69" si="17014">"5." &amp; EL$1&amp; ".7.2."</f>
        <v>5.47.7.2.</v>
      </c>
      <c r="EK69" s="14" t="str">
        <f>IF(ISBLANK(EL1),"",IF(VLOOKUP(EL1,Register,65,FALSE)=0,"",(VLOOKUP(EL1,Register,65,FALSE))))</f>
        <v/>
      </c>
      <c r="EL69" s="15" t="s">
        <v>18</v>
      </c>
      <c r="EM69" s="7" t="str">
        <f t="shared" ref="EM69" si="17015">"5." &amp; EO$1&amp; ".7.2."</f>
        <v>5.48.7.2.</v>
      </c>
      <c r="EN69" s="14" t="str">
        <f>IF(ISBLANK(EO1),"",IF(VLOOKUP(EO1,Register,65,FALSE)=0,"",(VLOOKUP(EO1,Register,65,FALSE))))</f>
        <v/>
      </c>
      <c r="EO69" s="15" t="s">
        <v>18</v>
      </c>
      <c r="EP69" s="7" t="str">
        <f t="shared" ref="EP69" si="17016">"5." &amp; ER$1&amp; ".7.2."</f>
        <v>5.49.7.2.</v>
      </c>
      <c r="EQ69" s="14" t="str">
        <f>IF(ISBLANK(ER1),"",IF(VLOOKUP(ER1,Register,65,FALSE)=0,"",(VLOOKUP(ER1,Register,65,FALSE))))</f>
        <v/>
      </c>
      <c r="ER69" s="15" t="s">
        <v>18</v>
      </c>
      <c r="ES69" s="7" t="str">
        <f t="shared" ref="ES69" si="17017">"5." &amp; EU$1&amp; ".7.2."</f>
        <v>5.50.7.2.</v>
      </c>
      <c r="ET69" s="14" t="str">
        <f>IF(ISBLANK(EU1),"",IF(VLOOKUP(EU1,Register,65,FALSE)=0,"",(VLOOKUP(EU1,Register,65,FALSE))))</f>
        <v/>
      </c>
      <c r="EU69" s="15" t="s">
        <v>18</v>
      </c>
      <c r="EV69" s="7" t="str">
        <f t="shared" ref="EV69" si="17018">"5." &amp; EX$1&amp; ".7.2."</f>
        <v>5.51.7.2.</v>
      </c>
      <c r="EW69" s="14" t="str">
        <f>IF(ISBLANK(EX1),"",IF(VLOOKUP(EX1,Register,65,FALSE)=0,"",(VLOOKUP(EX1,Register,65,FALSE))))</f>
        <v/>
      </c>
      <c r="EX69" s="15" t="s">
        <v>18</v>
      </c>
      <c r="EY69" s="7" t="str">
        <f t="shared" ref="EY69" si="17019">"5." &amp; FA$1&amp; ".7.2."</f>
        <v>5.52.7.2.</v>
      </c>
      <c r="EZ69" s="14" t="str">
        <f>IF(ISBLANK(FA1),"",IF(VLOOKUP(FA1,Register,65,FALSE)=0,"",(VLOOKUP(FA1,Register,65,FALSE))))</f>
        <v/>
      </c>
      <c r="FA69" s="15" t="s">
        <v>18</v>
      </c>
      <c r="FB69" s="7" t="str">
        <f t="shared" ref="FB69" si="17020">"5." &amp; FD$1&amp; ".7.2."</f>
        <v>5.53.7.2.</v>
      </c>
      <c r="FC69" s="14" t="str">
        <f>IF(ISBLANK(FD1),"",IF(VLOOKUP(FD1,Register,65,FALSE)=0,"",(VLOOKUP(FD1,Register,65,FALSE))))</f>
        <v/>
      </c>
      <c r="FD69" s="15" t="s">
        <v>18</v>
      </c>
      <c r="FE69" s="7" t="str">
        <f t="shared" ref="FE69" si="17021">"5." &amp; FG$1&amp; ".7.2."</f>
        <v>5.54.7.2.</v>
      </c>
      <c r="FF69" s="14" t="str">
        <f>IF(ISBLANK(FG1),"",IF(VLOOKUP(FG1,Register,65,FALSE)=0,"",(VLOOKUP(FG1,Register,65,FALSE))))</f>
        <v/>
      </c>
      <c r="FG69" s="15" t="s">
        <v>18</v>
      </c>
      <c r="FH69" s="7" t="str">
        <f t="shared" ref="FH69" si="17022">"5." &amp; FJ$1&amp; ".7.2."</f>
        <v>5.55.7.2.</v>
      </c>
      <c r="FI69" s="14" t="str">
        <f>IF(ISBLANK(FJ1),"",IF(VLOOKUP(FJ1,Register,65,FALSE)=0,"",(VLOOKUP(FJ1,Register,65,FALSE))))</f>
        <v/>
      </c>
      <c r="FJ69" s="15" t="s">
        <v>18</v>
      </c>
      <c r="FK69" s="7" t="str">
        <f t="shared" ref="FK69" si="17023">"5." &amp; FM$1&amp; ".7.2."</f>
        <v>5.56.7.2.</v>
      </c>
      <c r="FL69" s="14" t="str">
        <f>IF(ISBLANK(FM1),"",IF(VLOOKUP(FM1,Register,65,FALSE)=0,"",(VLOOKUP(FM1,Register,65,FALSE))))</f>
        <v/>
      </c>
      <c r="FM69" s="15" t="s">
        <v>18</v>
      </c>
      <c r="FN69" s="7" t="str">
        <f t="shared" ref="FN69" si="17024">"5." &amp; FP$1&amp; ".7.2."</f>
        <v>5.57.7.2.</v>
      </c>
      <c r="FO69" s="14" t="str">
        <f>IF(ISBLANK(FP1),"",IF(VLOOKUP(FP1,Register,65,FALSE)=0,"",(VLOOKUP(FP1,Register,65,FALSE))))</f>
        <v/>
      </c>
      <c r="FP69" s="15" t="s">
        <v>18</v>
      </c>
      <c r="FQ69" s="7" t="str">
        <f t="shared" ref="FQ69" si="17025">"5." &amp; FS$1&amp; ".7.2."</f>
        <v>5.58.7.2.</v>
      </c>
      <c r="FR69" s="14" t="str">
        <f>IF(ISBLANK(FS1),"",IF(VLOOKUP(FS1,Register,65,FALSE)=0,"",(VLOOKUP(FS1,Register,65,FALSE))))</f>
        <v/>
      </c>
      <c r="FS69" s="15" t="s">
        <v>18</v>
      </c>
      <c r="FT69" s="7" t="str">
        <f t="shared" ref="FT69" si="17026">"5." &amp; FV$1&amp; ".7.2."</f>
        <v>5.59.7.2.</v>
      </c>
      <c r="FU69" s="14" t="str">
        <f>IF(ISBLANK(FV1),"",IF(VLOOKUP(FV1,Register,65,FALSE)=0,"",(VLOOKUP(FV1,Register,65,FALSE))))</f>
        <v/>
      </c>
      <c r="FV69" s="15" t="s">
        <v>18</v>
      </c>
      <c r="FW69" s="7" t="str">
        <f t="shared" ref="FW69" si="17027">"5." &amp; FY$1&amp; ".7.2."</f>
        <v>5.60.7.2.</v>
      </c>
      <c r="FX69" s="14" t="str">
        <f>IF(ISBLANK(FY1),"",IF(VLOOKUP(FY1,Register,65,FALSE)=0,"",(VLOOKUP(FY1,Register,65,FALSE))))</f>
        <v/>
      </c>
      <c r="FY69" s="15" t="s">
        <v>18</v>
      </c>
      <c r="FZ69" s="7" t="str">
        <f t="shared" ref="FZ69" si="17028">"5." &amp; GB$1&amp; ".7.2."</f>
        <v>5.61.7.2.</v>
      </c>
      <c r="GA69" s="14" t="str">
        <f>IF(ISBLANK(GB1),"",IF(VLOOKUP(GB1,Register,65,FALSE)=0,"",(VLOOKUP(GB1,Register,65,FALSE))))</f>
        <v/>
      </c>
      <c r="GB69" s="15" t="s">
        <v>18</v>
      </c>
      <c r="GC69" s="7" t="str">
        <f t="shared" ref="GC69" si="17029">"5." &amp; GE$1&amp; ".7.2."</f>
        <v>5.62.7.2.</v>
      </c>
      <c r="GD69" s="14" t="str">
        <f>IF(ISBLANK(GE1),"",IF(VLOOKUP(GE1,Register,65,FALSE)=0,"",(VLOOKUP(GE1,Register,65,FALSE))))</f>
        <v/>
      </c>
      <c r="GE69" s="15" t="s">
        <v>18</v>
      </c>
      <c r="GF69" s="7" t="str">
        <f t="shared" ref="GF69" si="17030">"5." &amp; GH$1&amp; ".7.2."</f>
        <v>5.63.7.2.</v>
      </c>
      <c r="GG69" s="14" t="str">
        <f>IF(ISBLANK(GH1),"",IF(VLOOKUP(GH1,Register,65,FALSE)=0,"",(VLOOKUP(GH1,Register,65,FALSE))))</f>
        <v/>
      </c>
      <c r="GH69" s="15" t="s">
        <v>18</v>
      </c>
      <c r="GI69" s="7" t="str">
        <f t="shared" ref="GI69" si="17031">"5." &amp; GK$1&amp; ".7.2."</f>
        <v>5.64.7.2.</v>
      </c>
      <c r="GJ69" s="14" t="str">
        <f>IF(ISBLANK(GK1),"",IF(VLOOKUP(GK1,Register,65,FALSE)=0,"",(VLOOKUP(GK1,Register,65,FALSE))))</f>
        <v/>
      </c>
      <c r="GK69" s="15" t="s">
        <v>18</v>
      </c>
      <c r="GL69" s="7" t="str">
        <f t="shared" ref="GL69" si="17032">"5." &amp; GN$1&amp; ".7.2."</f>
        <v>5.65.7.2.</v>
      </c>
      <c r="GM69" s="14" t="str">
        <f>IF(ISBLANK(GN1),"",IF(VLOOKUP(GN1,Register,65,FALSE)=0,"",(VLOOKUP(GN1,Register,65,FALSE))))</f>
        <v/>
      </c>
      <c r="GN69" s="15" t="s">
        <v>18</v>
      </c>
      <c r="GO69" s="7" t="str">
        <f t="shared" ref="GO69" si="17033">"5." &amp; GQ$1&amp; ".7.2."</f>
        <v>5.66.7.2.</v>
      </c>
      <c r="GP69" s="14" t="str">
        <f>IF(ISBLANK(GQ1),"",IF(VLOOKUP(GQ1,Register,65,FALSE)=0,"",(VLOOKUP(GQ1,Register,65,FALSE))))</f>
        <v/>
      </c>
      <c r="GQ69" s="15" t="s">
        <v>18</v>
      </c>
      <c r="GR69" s="7" t="str">
        <f t="shared" ref="GR69" si="17034">"5." &amp; GT$1&amp; ".7.2."</f>
        <v>5.67.7.2.</v>
      </c>
      <c r="GS69" s="14" t="str">
        <f>IF(ISBLANK(GT1),"",IF(VLOOKUP(GT1,Register,65,FALSE)=0,"",(VLOOKUP(GT1,Register,65,FALSE))))</f>
        <v/>
      </c>
      <c r="GT69" s="15" t="s">
        <v>18</v>
      </c>
      <c r="GU69" s="7" t="str">
        <f t="shared" ref="GU69" si="17035">"5." &amp; GW$1&amp; ".7.2."</f>
        <v>5.68.7.2.</v>
      </c>
      <c r="GV69" s="14" t="str">
        <f>IF(ISBLANK(GW1),"",IF(VLOOKUP(GW1,Register,65,FALSE)=0,"",(VLOOKUP(GW1,Register,65,FALSE))))</f>
        <v/>
      </c>
      <c r="GW69" s="15" t="s">
        <v>18</v>
      </c>
      <c r="GX69" s="7" t="str">
        <f t="shared" ref="GX69" si="17036">"5." &amp; GZ$1&amp; ".7.2."</f>
        <v>5.69.7.2.</v>
      </c>
      <c r="GY69" s="14" t="str">
        <f>IF(ISBLANK(GZ1),"",IF(VLOOKUP(GZ1,Register,65,FALSE)=0,"",(VLOOKUP(GZ1,Register,65,FALSE))))</f>
        <v/>
      </c>
      <c r="GZ69" s="15" t="s">
        <v>18</v>
      </c>
      <c r="HA69" s="7" t="str">
        <f t="shared" ref="HA69" si="17037">"5." &amp; HC$1&amp; ".7.2."</f>
        <v>5.70.7.2.</v>
      </c>
      <c r="HB69" s="14" t="str">
        <f>IF(ISBLANK(HC1),"",IF(VLOOKUP(HC1,Register,65,FALSE)=0,"",(VLOOKUP(HC1,Register,65,FALSE))))</f>
        <v/>
      </c>
      <c r="HC69" s="15" t="s">
        <v>18</v>
      </c>
      <c r="HD69" s="7" t="str">
        <f t="shared" ref="HD69" si="17038">"5." &amp; HF$1&amp; ".7.2."</f>
        <v>5.71.7.2.</v>
      </c>
      <c r="HE69" s="14" t="str">
        <f>IF(ISBLANK(HF1),"",IF(VLOOKUP(HF1,Register,65,FALSE)=0,"",(VLOOKUP(HF1,Register,65,FALSE))))</f>
        <v/>
      </c>
      <c r="HF69" s="15" t="s">
        <v>18</v>
      </c>
      <c r="HG69" s="7" t="str">
        <f t="shared" ref="HG69" si="17039">"5." &amp; HI$1&amp; ".7.2."</f>
        <v>5.72.7.2.</v>
      </c>
      <c r="HH69" s="14" t="str">
        <f>IF(ISBLANK(HI1),"",IF(VLOOKUP(HI1,Register,65,FALSE)=0,"",(VLOOKUP(HI1,Register,65,FALSE))))</f>
        <v/>
      </c>
      <c r="HI69" s="15" t="s">
        <v>18</v>
      </c>
      <c r="HJ69" s="7" t="str">
        <f t="shared" ref="HJ69" si="17040">"5." &amp; HL$1&amp; ".7.2."</f>
        <v>5.73.7.2.</v>
      </c>
      <c r="HK69" s="14" t="str">
        <f>IF(ISBLANK(HL1),"",IF(VLOOKUP(HL1,Register,65,FALSE)=0,"",(VLOOKUP(HL1,Register,65,FALSE))))</f>
        <v/>
      </c>
      <c r="HL69" s="15" t="s">
        <v>18</v>
      </c>
      <c r="HM69" s="7" t="str">
        <f t="shared" ref="HM69" si="17041">"5." &amp; HO$1&amp; ".7.2."</f>
        <v>5.74.7.2.</v>
      </c>
      <c r="HN69" s="14" t="str">
        <f>IF(ISBLANK(HO1),"",IF(VLOOKUP(HO1,Register,65,FALSE)=0,"",(VLOOKUP(HO1,Register,65,FALSE))))</f>
        <v/>
      </c>
      <c r="HO69" s="15" t="s">
        <v>18</v>
      </c>
      <c r="HP69" s="7" t="str">
        <f t="shared" ref="HP69" si="17042">"5." &amp; HR$1&amp; ".7.2."</f>
        <v>5.75.7.2.</v>
      </c>
      <c r="HQ69" s="14" t="str">
        <f>IF(ISBLANK(HR1),"",IF(VLOOKUP(HR1,Register,65,FALSE)=0,"",(VLOOKUP(HR1,Register,65,FALSE))))</f>
        <v/>
      </c>
      <c r="HR69" s="15" t="s">
        <v>18</v>
      </c>
      <c r="HS69" s="7" t="str">
        <f t="shared" ref="HS69" si="17043">"5." &amp; HU$1&amp; ".7.2."</f>
        <v>5.76.7.2.</v>
      </c>
      <c r="HT69" s="14" t="str">
        <f>IF(ISBLANK(HU1),"",IF(VLOOKUP(HU1,Register,65,FALSE)=0,"",(VLOOKUP(HU1,Register,65,FALSE))))</f>
        <v/>
      </c>
      <c r="HU69" s="15" t="s">
        <v>18</v>
      </c>
      <c r="HV69" s="7" t="str">
        <f t="shared" ref="HV69" si="17044">"5." &amp; HX$1&amp; ".7.2."</f>
        <v>5.77.7.2.</v>
      </c>
      <c r="HW69" s="14" t="str">
        <f>IF(ISBLANK(HX1),"",IF(VLOOKUP(HX1,Register,65,FALSE)=0,"",(VLOOKUP(HX1,Register,65,FALSE))))</f>
        <v/>
      </c>
      <c r="HX69" s="15" t="s">
        <v>18</v>
      </c>
      <c r="HY69" s="7" t="str">
        <f t="shared" ref="HY69" si="17045">"5." &amp; IA$1&amp; ".7.2."</f>
        <v>5.78.7.2.</v>
      </c>
      <c r="HZ69" s="14" t="str">
        <f>IF(ISBLANK(IA1),"",IF(VLOOKUP(IA1,Register,65,FALSE)=0,"",(VLOOKUP(IA1,Register,65,FALSE))))</f>
        <v/>
      </c>
      <c r="IA69" s="15" t="s">
        <v>18</v>
      </c>
      <c r="IB69" s="7" t="str">
        <f t="shared" ref="IB69" si="17046">"5." &amp; ID$1&amp; ".7.2."</f>
        <v>5.79.7.2.</v>
      </c>
      <c r="IC69" s="14" t="str">
        <f>IF(ISBLANK(ID1),"",IF(VLOOKUP(ID1,Register,65,FALSE)=0,"",(VLOOKUP(ID1,Register,65,FALSE))))</f>
        <v/>
      </c>
      <c r="ID69" s="15" t="s">
        <v>18</v>
      </c>
      <c r="IE69" s="7" t="str">
        <f t="shared" ref="IE69" si="17047">"5." &amp; IG$1&amp; ".7.2."</f>
        <v>5.80.7.2.</v>
      </c>
      <c r="IF69" s="14" t="str">
        <f>IF(ISBLANK(IG1),"",IF(VLOOKUP(IG1,Register,65,FALSE)=0,"",(VLOOKUP(IG1,Register,65,FALSE))))</f>
        <v/>
      </c>
      <c r="IG69" s="15" t="s">
        <v>18</v>
      </c>
      <c r="IH69" s="7" t="str">
        <f t="shared" ref="IH69" si="17048">"5." &amp; IJ$1&amp; ".7.2."</f>
        <v>5.81.7.2.</v>
      </c>
      <c r="II69" s="14" t="str">
        <f>IF(ISBLANK(IJ1),"",IF(VLOOKUP(IJ1,Register,65,FALSE)=0,"",(VLOOKUP(IJ1,Register,65,FALSE))))</f>
        <v/>
      </c>
      <c r="IJ69" s="15" t="s">
        <v>18</v>
      </c>
      <c r="IK69" s="7" t="str">
        <f t="shared" ref="IK69" si="17049">"5." &amp; IM$1&amp; ".7.2."</f>
        <v>5.82.7.2.</v>
      </c>
      <c r="IL69" s="14" t="str">
        <f>IF(ISBLANK(IM1),"",IF(VLOOKUP(IM1,Register,65,FALSE)=0,"",(VLOOKUP(IM1,Register,65,FALSE))))</f>
        <v/>
      </c>
      <c r="IM69" s="15" t="s">
        <v>18</v>
      </c>
      <c r="IN69" s="7" t="str">
        <f t="shared" ref="IN69" si="17050">"5." &amp; IP$1&amp; ".7.2."</f>
        <v>5.83.7.2.</v>
      </c>
      <c r="IO69" s="14" t="str">
        <f>IF(ISBLANK(IP1),"",IF(VLOOKUP(IP1,Register,65,FALSE)=0,"",(VLOOKUP(IP1,Register,65,FALSE))))</f>
        <v/>
      </c>
      <c r="IP69" s="15" t="s">
        <v>18</v>
      </c>
      <c r="IQ69" s="7" t="str">
        <f t="shared" ref="IQ69" si="17051">"5." &amp; IS$1&amp; ".7.2."</f>
        <v>5.84.7.2.</v>
      </c>
      <c r="IR69" s="14" t="str">
        <f>IF(ISBLANK(IS1),"",IF(VLOOKUP(IS1,Register,65,FALSE)=0,"",(VLOOKUP(IS1,Register,65,FALSE))))</f>
        <v/>
      </c>
      <c r="IS69" s="15" t="s">
        <v>18</v>
      </c>
      <c r="IT69" s="7" t="str">
        <f t="shared" ref="IT69" si="17052">"5." &amp; IV$1&amp; ".7.2."</f>
        <v>5.85.7.2.</v>
      </c>
      <c r="IU69" s="14" t="str">
        <f>IF(ISBLANK(IV1),"",IF(VLOOKUP(IV1,Register,65,FALSE)=0,"",(VLOOKUP(IV1,Register,65,FALSE))))</f>
        <v/>
      </c>
      <c r="IV69" s="15" t="s">
        <v>18</v>
      </c>
      <c r="IW69" s="7" t="str">
        <f t="shared" ref="IW69" si="17053">"5." &amp; IY$1&amp; ".7.2."</f>
        <v>5.86.7.2.</v>
      </c>
      <c r="IX69" s="14" t="str">
        <f>IF(ISBLANK(IY1),"",IF(VLOOKUP(IY1,Register,65,FALSE)=0,"",(VLOOKUP(IY1,Register,65,FALSE))))</f>
        <v/>
      </c>
      <c r="IY69" s="15" t="s">
        <v>18</v>
      </c>
      <c r="IZ69" s="7" t="str">
        <f t="shared" ref="IZ69" si="17054">"5." &amp; JB$1&amp; ".7.2."</f>
        <v>5.87.7.2.</v>
      </c>
      <c r="JA69" s="14" t="str">
        <f>IF(ISBLANK(JB1),"",IF(VLOOKUP(JB1,Register,65,FALSE)=0,"",(VLOOKUP(JB1,Register,65,FALSE))))</f>
        <v/>
      </c>
      <c r="JB69" s="15" t="s">
        <v>18</v>
      </c>
      <c r="JC69" s="7" t="str">
        <f t="shared" ref="JC69" si="17055">"5." &amp; JE$1&amp; ".7.2."</f>
        <v>5.88.7.2.</v>
      </c>
      <c r="JD69" s="14" t="str">
        <f>IF(ISBLANK(JE1),"",IF(VLOOKUP(JE1,Register,65,FALSE)=0,"",(VLOOKUP(JE1,Register,65,FALSE))))</f>
        <v/>
      </c>
      <c r="JE69" s="15" t="s">
        <v>18</v>
      </c>
      <c r="JF69" s="7" t="str">
        <f t="shared" ref="JF69" si="17056">"5." &amp; JH$1&amp; ".7.2."</f>
        <v>5.89.7.2.</v>
      </c>
      <c r="JG69" s="14" t="str">
        <f>IF(ISBLANK(JH1),"",IF(VLOOKUP(JH1,Register,65,FALSE)=0,"",(VLOOKUP(JH1,Register,65,FALSE))))</f>
        <v/>
      </c>
      <c r="JH69" s="15" t="s">
        <v>18</v>
      </c>
      <c r="JI69" s="7" t="str">
        <f t="shared" ref="JI69" si="17057">"5." &amp; JK$1&amp; ".7.2."</f>
        <v>5.90.7.2.</v>
      </c>
      <c r="JJ69" s="14" t="str">
        <f>IF(ISBLANK(JK1),"",IF(VLOOKUP(JK1,Register,65,FALSE)=0,"",(VLOOKUP(JK1,Register,65,FALSE))))</f>
        <v/>
      </c>
      <c r="JK69" s="15" t="s">
        <v>18</v>
      </c>
      <c r="JL69" s="7" t="str">
        <f t="shared" ref="JL69" si="17058">"5." &amp; JN$1&amp; ".7.2."</f>
        <v>5.91.7.2.</v>
      </c>
      <c r="JM69" s="14" t="str">
        <f>IF(ISBLANK(JN1),"",IF(VLOOKUP(JN1,Register,65,FALSE)=0,"",(VLOOKUP(JN1,Register,65,FALSE))))</f>
        <v/>
      </c>
      <c r="JN69" s="15" t="s">
        <v>18</v>
      </c>
      <c r="JO69" s="7" t="str">
        <f t="shared" ref="JO69" si="17059">"5." &amp; JQ$1&amp; ".7.2."</f>
        <v>5.92.7.2.</v>
      </c>
      <c r="JP69" s="14" t="str">
        <f>IF(ISBLANK(JQ1),"",IF(VLOOKUP(JQ1,Register,65,FALSE)=0,"",(VLOOKUP(JQ1,Register,65,FALSE))))</f>
        <v/>
      </c>
      <c r="JQ69" s="15" t="s">
        <v>18</v>
      </c>
      <c r="JR69" s="7" t="str">
        <f t="shared" ref="JR69" si="17060">"5." &amp; JT$1&amp; ".7.2."</f>
        <v>5.93.7.2.</v>
      </c>
      <c r="JS69" s="14" t="str">
        <f>IF(ISBLANK(JT1),"",IF(VLOOKUP(JT1,Register,65,FALSE)=0,"",(VLOOKUP(JT1,Register,65,FALSE))))</f>
        <v/>
      </c>
      <c r="JT69" s="15" t="s">
        <v>18</v>
      </c>
      <c r="JU69" s="7" t="str">
        <f t="shared" ref="JU69" si="17061">"5." &amp; JW$1&amp; ".7.2."</f>
        <v>5.94.7.2.</v>
      </c>
      <c r="JV69" s="14" t="str">
        <f>IF(ISBLANK(JW1),"",IF(VLOOKUP(JW1,Register,65,FALSE)=0,"",(VLOOKUP(JW1,Register,65,FALSE))))</f>
        <v/>
      </c>
      <c r="JW69" s="15" t="s">
        <v>18</v>
      </c>
      <c r="JX69" s="7" t="str">
        <f t="shared" ref="JX69" si="17062">"5." &amp; JZ$1&amp; ".7.2."</f>
        <v>5.95.7.2.</v>
      </c>
      <c r="JY69" s="14" t="str">
        <f>IF(ISBLANK(JZ1),"",IF(VLOOKUP(JZ1,Register,65,FALSE)=0,"",(VLOOKUP(JZ1,Register,65,FALSE))))</f>
        <v/>
      </c>
      <c r="JZ69" s="15" t="s">
        <v>18</v>
      </c>
      <c r="KA69" s="7" t="str">
        <f t="shared" ref="KA69" si="17063">"5." &amp; KC$1&amp; ".7.2."</f>
        <v>5.96.7.2.</v>
      </c>
      <c r="KB69" s="14" t="str">
        <f>IF(ISBLANK(KC1),"",IF(VLOOKUP(KC1,Register,65,FALSE)=0,"",(VLOOKUP(KC1,Register,65,FALSE))))</f>
        <v/>
      </c>
      <c r="KC69" s="15" t="s">
        <v>18</v>
      </c>
      <c r="KD69" s="7" t="str">
        <f t="shared" ref="KD69" si="17064">"5." &amp; KF$1&amp; ".7.2."</f>
        <v>5.97.7.2.</v>
      </c>
      <c r="KE69" s="14" t="str">
        <f>IF(ISBLANK(KF1),"",IF(VLOOKUP(KF1,Register,65,FALSE)=0,"",(VLOOKUP(KF1,Register,65,FALSE))))</f>
        <v/>
      </c>
      <c r="KF69" s="15" t="s">
        <v>18</v>
      </c>
      <c r="KG69" s="7" t="str">
        <f t="shared" ref="KG69" si="17065">"5." &amp; KI$1&amp; ".7.2."</f>
        <v>5.98.7.2.</v>
      </c>
      <c r="KH69" s="14" t="str">
        <f>IF(ISBLANK(KI1),"",IF(VLOOKUP(KI1,Register,65,FALSE)=0,"",(VLOOKUP(KI1,Register,65,FALSE))))</f>
        <v/>
      </c>
      <c r="KI69" s="15" t="s">
        <v>18</v>
      </c>
      <c r="KJ69" s="7" t="str">
        <f t="shared" ref="KJ69" si="17066">"5." &amp; KL$1&amp; ".7.2."</f>
        <v>5.99.7.2.</v>
      </c>
      <c r="KK69" s="14" t="str">
        <f>IF(ISBLANK(KL1),"",IF(VLOOKUP(KL1,Register,65,FALSE)=0,"",(VLOOKUP(KL1,Register,65,FALSE))))</f>
        <v/>
      </c>
      <c r="KL69" s="15" t="s">
        <v>18</v>
      </c>
      <c r="KM69" s="7" t="str">
        <f t="shared" ref="KM69" si="17067">"5." &amp; KO$1&amp; ".7.2."</f>
        <v>5.100.7.2.</v>
      </c>
      <c r="KN69" s="14" t="str">
        <f>IF(ISBLANK(KO1),"",IF(VLOOKUP(KO1,Register,65,FALSE)=0,"",(VLOOKUP(KO1,Register,65,FALSE))))</f>
        <v/>
      </c>
      <c r="KO69" s="15" t="s">
        <v>18</v>
      </c>
      <c r="KP69" s="7" t="str">
        <f t="shared" ref="KP69" si="17068">"5." &amp; KR$1&amp; ".7.2."</f>
        <v>5.101.7.2.</v>
      </c>
      <c r="KQ69" s="14" t="str">
        <f>IF(ISBLANK(KR1),"",IF(VLOOKUP(KR1,Register,65,FALSE)=0,"",(VLOOKUP(KR1,Register,65,FALSE))))</f>
        <v/>
      </c>
      <c r="KR69" s="15" t="s">
        <v>18</v>
      </c>
      <c r="KS69" s="7" t="str">
        <f t="shared" ref="KS69" si="17069">"5." &amp; KU$1&amp; ".7.2."</f>
        <v>5.102.7.2.</v>
      </c>
      <c r="KT69" s="14" t="str">
        <f>IF(ISBLANK(KU1),"",IF(VLOOKUP(KU1,Register,65,FALSE)=0,"",(VLOOKUP(KU1,Register,65,FALSE))))</f>
        <v/>
      </c>
      <c r="KU69" s="15" t="s">
        <v>18</v>
      </c>
      <c r="KV69" s="7" t="str">
        <f t="shared" ref="KV69" si="17070">"5." &amp; KX$1&amp; ".7.2."</f>
        <v>5.103.7.2.</v>
      </c>
      <c r="KW69" s="14" t="str">
        <f>IF(ISBLANK(KX1),"",IF(VLOOKUP(KX1,Register,65,FALSE)=0,"",(VLOOKUP(KX1,Register,65,FALSE))))</f>
        <v/>
      </c>
      <c r="KX69" s="15" t="s">
        <v>18</v>
      </c>
      <c r="KY69" s="7" t="str">
        <f t="shared" ref="KY69" si="17071">"5." &amp; LA$1&amp; ".7.2."</f>
        <v>5.104.7.2.</v>
      </c>
      <c r="KZ69" s="14" t="str">
        <f>IF(ISBLANK(LA1),"",IF(VLOOKUP(LA1,Register,65,FALSE)=0,"",(VLOOKUP(LA1,Register,65,FALSE))))</f>
        <v/>
      </c>
      <c r="LA69" s="15" t="s">
        <v>18</v>
      </c>
      <c r="LB69" s="7" t="str">
        <f t="shared" ref="LB69" si="17072">"5." &amp; LD$1&amp; ".7.2."</f>
        <v>5.105.7.2.</v>
      </c>
      <c r="LC69" s="14" t="str">
        <f>IF(ISBLANK(LD1),"",IF(VLOOKUP(LD1,Register,65,FALSE)=0,"",(VLOOKUP(LD1,Register,65,FALSE))))</f>
        <v/>
      </c>
      <c r="LD69" s="15" t="s">
        <v>18</v>
      </c>
      <c r="LE69" s="7" t="str">
        <f t="shared" ref="LE69" si="17073">"5." &amp; LG$1&amp; ".7.2."</f>
        <v>5.106.7.2.</v>
      </c>
      <c r="LF69" s="14" t="str">
        <f>IF(ISBLANK(LG1),"",IF(VLOOKUP(LG1,Register,65,FALSE)=0,"",(VLOOKUP(LG1,Register,65,FALSE))))</f>
        <v/>
      </c>
      <c r="LG69" s="15" t="s">
        <v>18</v>
      </c>
      <c r="LH69" s="7" t="str">
        <f t="shared" ref="LH69" si="17074">"5." &amp; LJ$1&amp; ".7.2."</f>
        <v>5.107.7.2.</v>
      </c>
      <c r="LI69" s="14" t="str">
        <f>IF(ISBLANK(LJ1),"",IF(VLOOKUP(LJ1,Register,65,FALSE)=0,"",(VLOOKUP(LJ1,Register,65,FALSE))))</f>
        <v/>
      </c>
      <c r="LJ69" s="15" t="s">
        <v>18</v>
      </c>
      <c r="LK69" s="7" t="str">
        <f t="shared" ref="LK69" si="17075">"5." &amp; LM$1&amp; ".7.2."</f>
        <v>5.108.7.2.</v>
      </c>
      <c r="LL69" s="14" t="str">
        <f>IF(ISBLANK(LM1),"",IF(VLOOKUP(LM1,Register,65,FALSE)=0,"",(VLOOKUP(LM1,Register,65,FALSE))))</f>
        <v/>
      </c>
      <c r="LM69" s="15" t="s">
        <v>18</v>
      </c>
      <c r="LN69" s="7" t="str">
        <f t="shared" ref="LN69" si="17076">"5." &amp; LP$1&amp; ".7.2."</f>
        <v>5.109.7.2.</v>
      </c>
      <c r="LO69" s="14" t="str">
        <f>IF(ISBLANK(LP1),"",IF(VLOOKUP(LP1,Register,65,FALSE)=0,"",(VLOOKUP(LP1,Register,65,FALSE))))</f>
        <v/>
      </c>
      <c r="LP69" s="15" t="s">
        <v>18</v>
      </c>
      <c r="LQ69" s="7" t="str">
        <f t="shared" ref="LQ69" si="17077">"5." &amp; LS$1&amp; ".7.2."</f>
        <v>5.110.7.2.</v>
      </c>
      <c r="LR69" s="14" t="str">
        <f>IF(ISBLANK(LS1),"",IF(VLOOKUP(LS1,Register,65,FALSE)=0,"",(VLOOKUP(LS1,Register,65,FALSE))))</f>
        <v/>
      </c>
      <c r="LS69" s="15" t="s">
        <v>18</v>
      </c>
      <c r="LT69" s="7" t="str">
        <f t="shared" ref="LT69" si="17078">"5." &amp; LV$1&amp; ".7.2."</f>
        <v>5.111.7.2.</v>
      </c>
      <c r="LU69" s="14" t="str">
        <f>IF(ISBLANK(LV1),"",IF(VLOOKUP(LV1,Register,65,FALSE)=0,"",(VLOOKUP(LV1,Register,65,FALSE))))</f>
        <v/>
      </c>
      <c r="LV69" s="15" t="s">
        <v>18</v>
      </c>
      <c r="LW69" s="7" t="str">
        <f t="shared" ref="LW69" si="17079">"5." &amp; LY$1&amp; ".7.2."</f>
        <v>5.112.7.2.</v>
      </c>
      <c r="LX69" s="14" t="str">
        <f>IF(ISBLANK(LY1),"",IF(VLOOKUP(LY1,Register,65,FALSE)=0,"",(VLOOKUP(LY1,Register,65,FALSE))))</f>
        <v/>
      </c>
      <c r="LY69" s="15" t="s">
        <v>18</v>
      </c>
      <c r="LZ69" s="7" t="str">
        <f t="shared" ref="LZ69" si="17080">"5." &amp; MB$1&amp; ".7.2."</f>
        <v>5.113.7.2.</v>
      </c>
      <c r="MA69" s="14" t="str">
        <f>IF(ISBLANK(MB1),"",IF(VLOOKUP(MB1,Register,65,FALSE)=0,"",(VLOOKUP(MB1,Register,65,FALSE))))</f>
        <v/>
      </c>
      <c r="MB69" s="15" t="s">
        <v>18</v>
      </c>
      <c r="MC69" s="7" t="str">
        <f t="shared" ref="MC69" si="17081">"5." &amp; ME$1&amp; ".7.2."</f>
        <v>5.114.7.2.</v>
      </c>
      <c r="MD69" s="14" t="str">
        <f>IF(ISBLANK(ME1),"",IF(VLOOKUP(ME1,Register,65,FALSE)=0,"",(VLOOKUP(ME1,Register,65,FALSE))))</f>
        <v/>
      </c>
      <c r="ME69" s="15" t="s">
        <v>18</v>
      </c>
      <c r="MF69" s="7" t="str">
        <f t="shared" ref="MF69" si="17082">"5." &amp; MH$1&amp; ".7.2."</f>
        <v>5.115.7.2.</v>
      </c>
      <c r="MG69" s="14" t="str">
        <f>IF(ISBLANK(MH1),"",IF(VLOOKUP(MH1,Register,65,FALSE)=0,"",(VLOOKUP(MH1,Register,65,FALSE))))</f>
        <v/>
      </c>
      <c r="MH69" s="15" t="s">
        <v>18</v>
      </c>
      <c r="MI69" s="7" t="str">
        <f t="shared" ref="MI69" si="17083">"5." &amp; MK$1&amp; ".7.2."</f>
        <v>5.116.7.2.</v>
      </c>
      <c r="MJ69" s="14" t="str">
        <f>IF(ISBLANK(MK1),"",IF(VLOOKUP(MK1,Register,65,FALSE)=0,"",(VLOOKUP(MK1,Register,65,FALSE))))</f>
        <v/>
      </c>
      <c r="MK69" s="15" t="s">
        <v>18</v>
      </c>
      <c r="ML69" s="7" t="str">
        <f t="shared" ref="ML69" si="17084">"5." &amp; MN$1&amp; ".7.2."</f>
        <v>5.117.7.2.</v>
      </c>
      <c r="MM69" s="14" t="str">
        <f>IF(ISBLANK(MN1),"",IF(VLOOKUP(MN1,Register,65,FALSE)=0,"",(VLOOKUP(MN1,Register,65,FALSE))))</f>
        <v/>
      </c>
      <c r="MN69" s="15" t="s">
        <v>18</v>
      </c>
      <c r="MO69" s="7" t="str">
        <f t="shared" ref="MO69" si="17085">"5." &amp; MQ$1&amp; ".7.2."</f>
        <v>5.118.7.2.</v>
      </c>
      <c r="MP69" s="14" t="str">
        <f>IF(ISBLANK(MQ1),"",IF(VLOOKUP(MQ1,Register,65,FALSE)=0,"",(VLOOKUP(MQ1,Register,65,FALSE))))</f>
        <v/>
      </c>
      <c r="MQ69" s="15" t="s">
        <v>18</v>
      </c>
      <c r="MR69" s="7" t="str">
        <f t="shared" ref="MR69" si="17086">"5." &amp; MT$1&amp; ".7.2."</f>
        <v>5.119.7.2.</v>
      </c>
      <c r="MS69" s="14" t="str">
        <f>IF(ISBLANK(MT1),"",IF(VLOOKUP(MT1,Register,65,FALSE)=0,"",(VLOOKUP(MT1,Register,65,FALSE))))</f>
        <v/>
      </c>
      <c r="MT69" s="15" t="s">
        <v>18</v>
      </c>
      <c r="MU69" s="7" t="str">
        <f t="shared" ref="MU69" si="17087">"5." &amp; MW$1&amp; ".7.2."</f>
        <v>5.120.7.2.</v>
      </c>
      <c r="MV69" s="14" t="str">
        <f>IF(ISBLANK(MW1),"",IF(VLOOKUP(MW1,Register,65,FALSE)=0,"",(VLOOKUP(MW1,Register,65,FALSE))))</f>
        <v/>
      </c>
      <c r="MW69" s="15" t="s">
        <v>18</v>
      </c>
      <c r="MX69" s="7" t="str">
        <f t="shared" ref="MX69" si="17088">"5." &amp; MZ$1&amp; ".7.2."</f>
        <v>5.121.7.2.</v>
      </c>
      <c r="MY69" s="14" t="str">
        <f>IF(ISBLANK(MZ1),"",IF(VLOOKUP(MZ1,Register,65,FALSE)=0,"",(VLOOKUP(MZ1,Register,65,FALSE))))</f>
        <v/>
      </c>
      <c r="MZ69" s="15" t="s">
        <v>18</v>
      </c>
      <c r="NA69" s="7" t="str">
        <f t="shared" ref="NA69" si="17089">"5." &amp; NC$1&amp; ".7.2."</f>
        <v>5.122.7.2.</v>
      </c>
      <c r="NB69" s="14" t="str">
        <f>IF(ISBLANK(NC1),"",IF(VLOOKUP(NC1,Register,65,FALSE)=0,"",(VLOOKUP(NC1,Register,65,FALSE))))</f>
        <v/>
      </c>
      <c r="NC69" s="15" t="s">
        <v>18</v>
      </c>
      <c r="ND69" s="7" t="str">
        <f t="shared" ref="ND69" si="17090">"5." &amp; NF$1&amp; ".7.2."</f>
        <v>5.123.7.2.</v>
      </c>
      <c r="NE69" s="14" t="str">
        <f>IF(ISBLANK(NF1),"",IF(VLOOKUP(NF1,Register,65,FALSE)=0,"",(VLOOKUP(NF1,Register,65,FALSE))))</f>
        <v/>
      </c>
      <c r="NF69" s="15" t="s">
        <v>18</v>
      </c>
      <c r="NG69" s="7" t="str">
        <f t="shared" ref="NG69" si="17091">"5." &amp; NI$1&amp; ".7.2."</f>
        <v>5.124.7.2.</v>
      </c>
      <c r="NH69" s="14" t="str">
        <f>IF(ISBLANK(NI1),"",IF(VLOOKUP(NI1,Register,65,FALSE)=0,"",(VLOOKUP(NI1,Register,65,FALSE))))</f>
        <v/>
      </c>
      <c r="NI69" s="15" t="s">
        <v>18</v>
      </c>
      <c r="NJ69" s="7" t="str">
        <f t="shared" ref="NJ69" si="17092">"5." &amp; NL$1&amp; ".7.2."</f>
        <v>5.125.7.2.</v>
      </c>
      <c r="NK69" s="14" t="str">
        <f>IF(ISBLANK(NL1),"",IF(VLOOKUP(NL1,Register,65,FALSE)=0,"",(VLOOKUP(NL1,Register,65,FALSE))))</f>
        <v/>
      </c>
      <c r="NL69" s="15" t="s">
        <v>18</v>
      </c>
      <c r="NM69" s="7" t="str">
        <f t="shared" ref="NM69" si="17093">"5." &amp; NO$1&amp; ".7.2."</f>
        <v>5.126.7.2.</v>
      </c>
      <c r="NN69" s="14" t="str">
        <f>IF(ISBLANK(NO1),"",IF(VLOOKUP(NO1,Register,65,FALSE)=0,"",(VLOOKUP(NO1,Register,65,FALSE))))</f>
        <v/>
      </c>
      <c r="NO69" s="15" t="s">
        <v>18</v>
      </c>
      <c r="NP69" s="7" t="str">
        <f t="shared" ref="NP69" si="17094">"5." &amp; NR$1&amp; ".7.2."</f>
        <v>5.127.7.2.</v>
      </c>
      <c r="NQ69" s="14" t="str">
        <f>IF(ISBLANK(NR1),"",IF(VLOOKUP(NR1,Register,65,FALSE)=0,"",(VLOOKUP(NR1,Register,65,FALSE))))</f>
        <v/>
      </c>
      <c r="NR69" s="15" t="s">
        <v>18</v>
      </c>
      <c r="NS69" s="7" t="str">
        <f t="shared" ref="NS69" si="17095">"5." &amp; NU$1&amp; ".7.2."</f>
        <v>5.128.7.2.</v>
      </c>
      <c r="NT69" s="14" t="str">
        <f>IF(ISBLANK(NU1),"",IF(VLOOKUP(NU1,Register,65,FALSE)=0,"",(VLOOKUP(NU1,Register,65,FALSE))))</f>
        <v/>
      </c>
      <c r="NU69" s="15" t="s">
        <v>18</v>
      </c>
      <c r="NV69" s="7" t="str">
        <f t="shared" ref="NV69" si="17096">"5." &amp; NX$1&amp; ".7.2."</f>
        <v>5.129.7.2.</v>
      </c>
      <c r="NW69" s="14" t="str">
        <f>IF(ISBLANK(NX1),"",IF(VLOOKUP(NX1,Register,65,FALSE)=0,"",(VLOOKUP(NX1,Register,65,FALSE))))</f>
        <v/>
      </c>
      <c r="NX69" s="15" t="s">
        <v>18</v>
      </c>
      <c r="NY69" s="7" t="str">
        <f t="shared" ref="NY69" si="17097">"5." &amp; OA$1&amp; ".7.2."</f>
        <v>5.130.7.2.</v>
      </c>
      <c r="NZ69" s="14" t="str">
        <f>IF(ISBLANK(OA1),"",IF(VLOOKUP(OA1,Register,65,FALSE)=0,"",(VLOOKUP(OA1,Register,65,FALSE))))</f>
        <v/>
      </c>
      <c r="OA69" s="15" t="s">
        <v>18</v>
      </c>
      <c r="OB69" s="7" t="str">
        <f t="shared" ref="OB69" si="17098">"5." &amp; OD$1&amp; ".7.2."</f>
        <v>5.131.7.2.</v>
      </c>
      <c r="OC69" s="14" t="str">
        <f>IF(ISBLANK(OD1),"",IF(VLOOKUP(OD1,Register,65,FALSE)=0,"",(VLOOKUP(OD1,Register,65,FALSE))))</f>
        <v/>
      </c>
      <c r="OD69" s="15" t="s">
        <v>18</v>
      </c>
      <c r="OE69" s="7" t="str">
        <f t="shared" ref="OE69" si="17099">"5." &amp; OG$1&amp; ".7.2."</f>
        <v>5.132.7.2.</v>
      </c>
      <c r="OF69" s="14" t="str">
        <f>IF(ISBLANK(OG1),"",IF(VLOOKUP(OG1,Register,65,FALSE)=0,"",(VLOOKUP(OG1,Register,65,FALSE))))</f>
        <v/>
      </c>
      <c r="OG69" s="15" t="s">
        <v>18</v>
      </c>
      <c r="OH69" s="7" t="str">
        <f t="shared" ref="OH69" si="17100">"5." &amp; OJ$1&amp; ".7.2."</f>
        <v>5.133.7.2.</v>
      </c>
      <c r="OI69" s="14" t="str">
        <f>IF(ISBLANK(OJ1),"",IF(VLOOKUP(OJ1,Register,65,FALSE)=0,"",(VLOOKUP(OJ1,Register,65,FALSE))))</f>
        <v/>
      </c>
      <c r="OJ69" s="15" t="s">
        <v>18</v>
      </c>
      <c r="OK69" s="7" t="str">
        <f t="shared" ref="OK69" si="17101">"5." &amp; OM$1&amp; ".7.2."</f>
        <v>5.134.7.2.</v>
      </c>
      <c r="OL69" s="14" t="str">
        <f>IF(ISBLANK(OM1),"",IF(VLOOKUP(OM1,Register,65,FALSE)=0,"",(VLOOKUP(OM1,Register,65,FALSE))))</f>
        <v/>
      </c>
      <c r="OM69" s="15" t="s">
        <v>18</v>
      </c>
      <c r="ON69" s="7" t="str">
        <f t="shared" ref="ON69" si="17102">"5." &amp; OP$1&amp; ".7.2."</f>
        <v>5.135.7.2.</v>
      </c>
      <c r="OO69" s="14" t="str">
        <f>IF(ISBLANK(OP1),"",IF(VLOOKUP(OP1,Register,65,FALSE)=0,"",(VLOOKUP(OP1,Register,65,FALSE))))</f>
        <v/>
      </c>
      <c r="OP69" s="15" t="s">
        <v>18</v>
      </c>
      <c r="OQ69" s="7" t="str">
        <f t="shared" ref="OQ69" si="17103">"5." &amp; OS$1&amp; ".7.2."</f>
        <v>5.136.7.2.</v>
      </c>
      <c r="OR69" s="14" t="str">
        <f>IF(ISBLANK(OS1),"",IF(VLOOKUP(OS1,Register,65,FALSE)=0,"",(VLOOKUP(OS1,Register,65,FALSE))))</f>
        <v/>
      </c>
      <c r="OS69" s="15" t="s">
        <v>18</v>
      </c>
      <c r="OT69" s="7" t="str">
        <f t="shared" ref="OT69" si="17104">"5." &amp; OV$1&amp; ".7.2."</f>
        <v>5.137.7.2.</v>
      </c>
      <c r="OU69" s="14" t="str">
        <f>IF(ISBLANK(OV1),"",IF(VLOOKUP(OV1,Register,65,FALSE)=0,"",(VLOOKUP(OV1,Register,65,FALSE))))</f>
        <v/>
      </c>
      <c r="OV69" s="15" t="s">
        <v>18</v>
      </c>
      <c r="OW69" s="7" t="str">
        <f t="shared" ref="OW69" si="17105">"5." &amp; OY$1&amp; ".7.2."</f>
        <v>5.138.7.2.</v>
      </c>
      <c r="OX69" s="14" t="str">
        <f>IF(ISBLANK(OY1),"",IF(VLOOKUP(OY1,Register,65,FALSE)=0,"",(VLOOKUP(OY1,Register,65,FALSE))))</f>
        <v/>
      </c>
      <c r="OY69" s="15" t="s">
        <v>18</v>
      </c>
      <c r="OZ69" s="7" t="str">
        <f t="shared" ref="OZ69" si="17106">"5." &amp; PB$1&amp; ".7.2."</f>
        <v>5.139.7.2.</v>
      </c>
      <c r="PA69" s="14" t="str">
        <f>IF(ISBLANK(PB1),"",IF(VLOOKUP(PB1,Register,65,FALSE)=0,"",(VLOOKUP(PB1,Register,65,FALSE))))</f>
        <v/>
      </c>
      <c r="PB69" s="15" t="s">
        <v>18</v>
      </c>
      <c r="PC69" s="7" t="str">
        <f t="shared" ref="PC69" si="17107">"5." &amp; PE$1&amp; ".7.2."</f>
        <v>5.140.7.2.</v>
      </c>
      <c r="PD69" s="14" t="str">
        <f>IF(ISBLANK(PE1),"",IF(VLOOKUP(PE1,Register,65,FALSE)=0,"",(VLOOKUP(PE1,Register,65,FALSE))))</f>
        <v/>
      </c>
      <c r="PE69" s="15" t="s">
        <v>18</v>
      </c>
      <c r="PF69" s="7" t="str">
        <f t="shared" ref="PF69" si="17108">"5." &amp; PH$1&amp; ".7.2."</f>
        <v>5.141.7.2.</v>
      </c>
      <c r="PG69" s="14" t="str">
        <f>IF(ISBLANK(PH1),"",IF(VLOOKUP(PH1,Register,65,FALSE)=0,"",(VLOOKUP(PH1,Register,65,FALSE))))</f>
        <v/>
      </c>
      <c r="PH69" s="15" t="s">
        <v>18</v>
      </c>
      <c r="PI69" s="7" t="str">
        <f t="shared" ref="PI69" si="17109">"5." &amp; PK$1&amp; ".7.2."</f>
        <v>5.142.7.2.</v>
      </c>
      <c r="PJ69" s="14" t="str">
        <f>IF(ISBLANK(PK1),"",IF(VLOOKUP(PK1,Register,65,FALSE)=0,"",(VLOOKUP(PK1,Register,65,FALSE))))</f>
        <v/>
      </c>
      <c r="PK69" s="15" t="s">
        <v>18</v>
      </c>
      <c r="PL69" s="7" t="str">
        <f t="shared" ref="PL69" si="17110">"5." &amp; PN$1&amp; ".7.2."</f>
        <v>5.143.7.2.</v>
      </c>
      <c r="PM69" s="14" t="str">
        <f>IF(ISBLANK(PN1),"",IF(VLOOKUP(PN1,Register,65,FALSE)=0,"",(VLOOKUP(PN1,Register,65,FALSE))))</f>
        <v/>
      </c>
      <c r="PN69" s="15" t="s">
        <v>18</v>
      </c>
      <c r="PO69" s="7" t="str">
        <f t="shared" ref="PO69" si="17111">"5." &amp; PQ$1&amp; ".7.2."</f>
        <v>5.144.7.2.</v>
      </c>
      <c r="PP69" s="14" t="str">
        <f>IF(ISBLANK(PQ1),"",IF(VLOOKUP(PQ1,Register,65,FALSE)=0,"",(VLOOKUP(PQ1,Register,65,FALSE))))</f>
        <v/>
      </c>
      <c r="PQ69" s="15" t="s">
        <v>18</v>
      </c>
      <c r="PR69" s="7" t="str">
        <f t="shared" ref="PR69" si="17112">"5." &amp; PT$1&amp; ".7.2."</f>
        <v>5.145.7.2.</v>
      </c>
      <c r="PS69" s="14" t="str">
        <f>IF(ISBLANK(PT1),"",IF(VLOOKUP(PT1,Register,65,FALSE)=0,"",(VLOOKUP(PT1,Register,65,FALSE))))</f>
        <v/>
      </c>
      <c r="PT69" s="15" t="s">
        <v>18</v>
      </c>
      <c r="PU69" s="7" t="str">
        <f t="shared" ref="PU69" si="17113">"5." &amp; PW$1&amp; ".7.2."</f>
        <v>5.146.7.2.</v>
      </c>
      <c r="PV69" s="14" t="str">
        <f>IF(ISBLANK(PW1),"",IF(VLOOKUP(PW1,Register,65,FALSE)=0,"",(VLOOKUP(PW1,Register,65,FALSE))))</f>
        <v/>
      </c>
      <c r="PW69" s="15" t="s">
        <v>18</v>
      </c>
      <c r="PX69" s="7" t="str">
        <f t="shared" ref="PX69" si="17114">"5." &amp; PZ$1&amp; ".7.2."</f>
        <v>5.147.7.2.</v>
      </c>
      <c r="PY69" s="14" t="str">
        <f>IF(ISBLANK(PZ1),"",IF(VLOOKUP(PZ1,Register,65,FALSE)=0,"",(VLOOKUP(PZ1,Register,65,FALSE))))</f>
        <v/>
      </c>
      <c r="PZ69" s="15" t="s">
        <v>18</v>
      </c>
      <c r="QA69" s="7" t="str">
        <f t="shared" ref="QA69" si="17115">"5." &amp; QC$1&amp; ".7.2."</f>
        <v>5.148.7.2.</v>
      </c>
      <c r="QB69" s="14" t="str">
        <f>IF(ISBLANK(QC1),"",IF(VLOOKUP(QC1,Register,65,FALSE)=0,"",(VLOOKUP(QC1,Register,65,FALSE))))</f>
        <v/>
      </c>
      <c r="QC69" s="15" t="s">
        <v>18</v>
      </c>
      <c r="QD69" s="7" t="str">
        <f t="shared" ref="QD69" si="17116">"5." &amp; QF$1&amp; ".7.2."</f>
        <v>5.149.7.2.</v>
      </c>
      <c r="QE69" s="14" t="str">
        <f>IF(ISBLANK(QF1),"",IF(VLOOKUP(QF1,Register,65,FALSE)=0,"",(VLOOKUP(QF1,Register,65,FALSE))))</f>
        <v/>
      </c>
      <c r="QF69" s="15" t="s">
        <v>18</v>
      </c>
      <c r="QG69" s="7" t="str">
        <f t="shared" ref="QG69" si="17117">"5." &amp; QI$1&amp; ".7.2."</f>
        <v>5.150.7.2.</v>
      </c>
      <c r="QH69" s="14" t="str">
        <f>IF(ISBLANK(QI1),"",IF(VLOOKUP(QI1,Register,65,FALSE)=0,"",(VLOOKUP(QI1,Register,65,FALSE))))</f>
        <v/>
      </c>
      <c r="QI69" s="15" t="s">
        <v>18</v>
      </c>
      <c r="QJ69" s="7" t="str">
        <f t="shared" ref="QJ69" si="17118">"5." &amp; QL$1&amp; ".7.2."</f>
        <v>5.151.7.2.</v>
      </c>
      <c r="QK69" s="14" t="str">
        <f>IF(ISBLANK(QL1),"",IF(VLOOKUP(QL1,Register,65,FALSE)=0,"",(VLOOKUP(QL1,Register,65,FALSE))))</f>
        <v/>
      </c>
      <c r="QL69" s="15" t="s">
        <v>18</v>
      </c>
      <c r="QM69" s="7" t="str">
        <f t="shared" ref="QM69" si="17119">"5." &amp; QO$1&amp; ".7.2."</f>
        <v>5.152.7.2.</v>
      </c>
      <c r="QN69" s="14" t="str">
        <f>IF(ISBLANK(QO1),"",IF(VLOOKUP(QO1,Register,65,FALSE)=0,"",(VLOOKUP(QO1,Register,65,FALSE))))</f>
        <v/>
      </c>
      <c r="QO69" s="15" t="s">
        <v>18</v>
      </c>
      <c r="QP69" s="7" t="str">
        <f t="shared" ref="QP69" si="17120">"5." &amp; QR$1&amp; ".7.2."</f>
        <v>5.153.7.2.</v>
      </c>
      <c r="QQ69" s="14" t="str">
        <f>IF(ISBLANK(QR1),"",IF(VLOOKUP(QR1,Register,65,FALSE)=0,"",(VLOOKUP(QR1,Register,65,FALSE))))</f>
        <v/>
      </c>
      <c r="QR69" s="15" t="s">
        <v>18</v>
      </c>
      <c r="QS69" s="7" t="str">
        <f t="shared" ref="QS69" si="17121">"5." &amp; QU$1&amp; ".7.2."</f>
        <v>5.154.7.2.</v>
      </c>
      <c r="QT69" s="14" t="str">
        <f>IF(ISBLANK(QU1),"",IF(VLOOKUP(QU1,Register,65,FALSE)=0,"",(VLOOKUP(QU1,Register,65,FALSE))))</f>
        <v/>
      </c>
      <c r="QU69" s="15" t="s">
        <v>18</v>
      </c>
      <c r="QV69" s="7" t="str">
        <f t="shared" ref="QV69" si="17122">"5." &amp; QX$1&amp; ".7.2."</f>
        <v>5.155.7.2.</v>
      </c>
      <c r="QW69" s="14" t="str">
        <f>IF(ISBLANK(QX1),"",IF(VLOOKUP(QX1,Register,65,FALSE)=0,"",(VLOOKUP(QX1,Register,65,FALSE))))</f>
        <v/>
      </c>
      <c r="QX69" s="15" t="s">
        <v>18</v>
      </c>
      <c r="QY69" s="7" t="str">
        <f t="shared" ref="QY69" si="17123">"5." &amp; RA$1&amp; ".7.2."</f>
        <v>5.156.7.2.</v>
      </c>
      <c r="QZ69" s="14" t="str">
        <f>IF(ISBLANK(RA1),"",IF(VLOOKUP(RA1,Register,65,FALSE)=0,"",(VLOOKUP(RA1,Register,65,FALSE))))</f>
        <v/>
      </c>
      <c r="RA69" s="15" t="s">
        <v>18</v>
      </c>
      <c r="RB69" s="7" t="str">
        <f t="shared" ref="RB69" si="17124">"5." &amp; RD$1&amp; ".7.2."</f>
        <v>5.157.7.2.</v>
      </c>
      <c r="RC69" s="14" t="str">
        <f>IF(ISBLANK(RD1),"",IF(VLOOKUP(RD1,Register,65,FALSE)=0,"",(VLOOKUP(RD1,Register,65,FALSE))))</f>
        <v/>
      </c>
      <c r="RD69" s="15" t="s">
        <v>18</v>
      </c>
      <c r="RE69" s="7" t="str">
        <f t="shared" ref="RE69" si="17125">"5." &amp; RG$1&amp; ".7.2."</f>
        <v>5.158.7.2.</v>
      </c>
      <c r="RF69" s="14" t="str">
        <f>IF(ISBLANK(RG1),"",IF(VLOOKUP(RG1,Register,65,FALSE)=0,"",(VLOOKUP(RG1,Register,65,FALSE))))</f>
        <v/>
      </c>
      <c r="RG69" s="15" t="s">
        <v>18</v>
      </c>
      <c r="RH69" s="7" t="str">
        <f t="shared" ref="RH69" si="17126">"5." &amp; RJ$1&amp; ".7.2."</f>
        <v>5.159.7.2.</v>
      </c>
      <c r="RI69" s="14" t="str">
        <f>IF(ISBLANK(RJ1),"",IF(VLOOKUP(RJ1,Register,65,FALSE)=0,"",(VLOOKUP(RJ1,Register,65,FALSE))))</f>
        <v/>
      </c>
      <c r="RJ69" s="15" t="s">
        <v>18</v>
      </c>
      <c r="RK69" s="7" t="str">
        <f t="shared" ref="RK69" si="17127">"5." &amp; RM$1&amp; ".7.2."</f>
        <v>5.160.7.2.</v>
      </c>
      <c r="RL69" s="14" t="str">
        <f>IF(ISBLANK(RM1),"",IF(VLOOKUP(RM1,Register,65,FALSE)=0,"",(VLOOKUP(RM1,Register,65,FALSE))))</f>
        <v/>
      </c>
      <c r="RM69" s="15" t="s">
        <v>18</v>
      </c>
      <c r="RN69" s="7" t="str">
        <f t="shared" ref="RN69" si="17128">"5." &amp; RP$1&amp; ".7.2."</f>
        <v>5.161.7.2.</v>
      </c>
      <c r="RO69" s="14" t="str">
        <f>IF(ISBLANK(RP1),"",IF(VLOOKUP(RP1,Register,65,FALSE)=0,"",(VLOOKUP(RP1,Register,65,FALSE))))</f>
        <v/>
      </c>
      <c r="RP69" s="15" t="s">
        <v>18</v>
      </c>
      <c r="RQ69" s="7" t="str">
        <f t="shared" ref="RQ69" si="17129">"5." &amp; RS$1&amp; ".7.2."</f>
        <v>5.162.7.2.</v>
      </c>
      <c r="RR69" s="14" t="str">
        <f>IF(ISBLANK(RS1),"",IF(VLOOKUP(RS1,Register,65,FALSE)=0,"",(VLOOKUP(RS1,Register,65,FALSE))))</f>
        <v/>
      </c>
      <c r="RS69" s="15" t="s">
        <v>18</v>
      </c>
      <c r="RT69" s="7" t="str">
        <f t="shared" ref="RT69" si="17130">"5." &amp; RV$1&amp; ".7.2."</f>
        <v>5.163.7.2.</v>
      </c>
      <c r="RU69" s="14" t="str">
        <f>IF(ISBLANK(RV1),"",IF(VLOOKUP(RV1,Register,65,FALSE)=0,"",(VLOOKUP(RV1,Register,65,FALSE))))</f>
        <v/>
      </c>
      <c r="RV69" s="15" t="s">
        <v>18</v>
      </c>
      <c r="RW69" s="7" t="str">
        <f t="shared" ref="RW69" si="17131">"5." &amp; RY$1&amp; ".7.2."</f>
        <v>5.164.7.2.</v>
      </c>
      <c r="RX69" s="14" t="str">
        <f>IF(ISBLANK(RY1),"",IF(VLOOKUP(RY1,Register,65,FALSE)=0,"",(VLOOKUP(RY1,Register,65,FALSE))))</f>
        <v/>
      </c>
      <c r="RY69" s="15" t="s">
        <v>18</v>
      </c>
      <c r="RZ69" s="7" t="str">
        <f t="shared" ref="RZ69" si="17132">"5." &amp; SB$1&amp; ".7.2."</f>
        <v>5.165.7.2.</v>
      </c>
      <c r="SA69" s="14" t="str">
        <f>IF(ISBLANK(SB1),"",IF(VLOOKUP(SB1,Register,65,FALSE)=0,"",(VLOOKUP(SB1,Register,65,FALSE))))</f>
        <v/>
      </c>
      <c r="SB69" s="15" t="s">
        <v>18</v>
      </c>
      <c r="SC69" s="7" t="str">
        <f t="shared" ref="SC69" si="17133">"5." &amp; SE$1&amp; ".7.2."</f>
        <v>5.166.7.2.</v>
      </c>
      <c r="SD69" s="14" t="str">
        <f>IF(ISBLANK(SE1),"",IF(VLOOKUP(SE1,Register,65,FALSE)=0,"",(VLOOKUP(SE1,Register,65,FALSE))))</f>
        <v/>
      </c>
      <c r="SE69" s="15" t="s">
        <v>18</v>
      </c>
      <c r="SF69" s="7" t="str">
        <f t="shared" ref="SF69" si="17134">"5." &amp; SH$1&amp; ".7.2."</f>
        <v>5.167.7.2.</v>
      </c>
      <c r="SG69" s="14" t="str">
        <f>IF(ISBLANK(SH1),"",IF(VLOOKUP(SH1,Register,65,FALSE)=0,"",(VLOOKUP(SH1,Register,65,FALSE))))</f>
        <v/>
      </c>
      <c r="SH69" s="15" t="s">
        <v>18</v>
      </c>
      <c r="SI69" s="7" t="str">
        <f t="shared" ref="SI69" si="17135">"5." &amp; SK$1&amp; ".7.2."</f>
        <v>5.168.7.2.</v>
      </c>
      <c r="SJ69" s="14" t="str">
        <f>IF(ISBLANK(SK1),"",IF(VLOOKUP(SK1,Register,65,FALSE)=0,"",(VLOOKUP(SK1,Register,65,FALSE))))</f>
        <v/>
      </c>
      <c r="SK69" s="15" t="s">
        <v>18</v>
      </c>
      <c r="SL69" s="7" t="str">
        <f t="shared" ref="SL69" si="17136">"5." &amp; SN$1&amp; ".7.2."</f>
        <v>5.169.7.2.</v>
      </c>
      <c r="SM69" s="14" t="str">
        <f>IF(ISBLANK(SN1),"",IF(VLOOKUP(SN1,Register,65,FALSE)=0,"",(VLOOKUP(SN1,Register,65,FALSE))))</f>
        <v/>
      </c>
      <c r="SN69" s="15" t="s">
        <v>18</v>
      </c>
      <c r="SO69" s="7" t="str">
        <f t="shared" ref="SO69" si="17137">"5." &amp; SQ$1&amp; ".7.2."</f>
        <v>5.170.7.2.</v>
      </c>
      <c r="SP69" s="14" t="str">
        <f>IF(ISBLANK(SQ1),"",IF(VLOOKUP(SQ1,Register,65,FALSE)=0,"",(VLOOKUP(SQ1,Register,65,FALSE))))</f>
        <v/>
      </c>
      <c r="SQ69" s="15" t="s">
        <v>18</v>
      </c>
      <c r="SR69" s="7" t="str">
        <f t="shared" ref="SR69" si="17138">"5." &amp; ST$1&amp; ".7.2."</f>
        <v>5.171.7.2.</v>
      </c>
      <c r="SS69" s="14" t="str">
        <f>IF(ISBLANK(ST1),"",IF(VLOOKUP(ST1,Register,65,FALSE)=0,"",(VLOOKUP(ST1,Register,65,FALSE))))</f>
        <v/>
      </c>
      <c r="ST69" s="15" t="s">
        <v>18</v>
      </c>
      <c r="SU69" s="7" t="str">
        <f t="shared" ref="SU69" si="17139">"5." &amp; SW$1&amp; ".7.2."</f>
        <v>5.172.7.2.</v>
      </c>
      <c r="SV69" s="14" t="str">
        <f>IF(ISBLANK(SW1),"",IF(VLOOKUP(SW1,Register,65,FALSE)=0,"",(VLOOKUP(SW1,Register,65,FALSE))))</f>
        <v/>
      </c>
      <c r="SW69" s="15" t="s">
        <v>18</v>
      </c>
      <c r="SX69" s="7" t="str">
        <f t="shared" ref="SX69" si="17140">"5." &amp; SZ$1&amp; ".7.2."</f>
        <v>5.173.7.2.</v>
      </c>
      <c r="SY69" s="14" t="str">
        <f>IF(ISBLANK(SZ1),"",IF(VLOOKUP(SZ1,Register,65,FALSE)=0,"",(VLOOKUP(SZ1,Register,65,FALSE))))</f>
        <v/>
      </c>
      <c r="SZ69" s="15" t="s">
        <v>18</v>
      </c>
      <c r="TA69" s="7" t="str">
        <f t="shared" ref="TA69" si="17141">"5." &amp; TC$1&amp; ".7.2."</f>
        <v>5.174.7.2.</v>
      </c>
      <c r="TB69" s="14" t="str">
        <f>IF(ISBLANK(TC1),"",IF(VLOOKUP(TC1,Register,65,FALSE)=0,"",(VLOOKUP(TC1,Register,65,FALSE))))</f>
        <v/>
      </c>
      <c r="TC69" s="15" t="s">
        <v>18</v>
      </c>
      <c r="TD69" s="7" t="str">
        <f t="shared" ref="TD69" si="17142">"5." &amp; TF$1&amp; ".7.2."</f>
        <v>5.175.7.2.</v>
      </c>
      <c r="TE69" s="14" t="str">
        <f>IF(ISBLANK(TF1),"",IF(VLOOKUP(TF1,Register,65,FALSE)=0,"",(VLOOKUP(TF1,Register,65,FALSE))))</f>
        <v/>
      </c>
      <c r="TF69" s="15" t="s">
        <v>18</v>
      </c>
      <c r="TG69" s="7" t="str">
        <f t="shared" ref="TG69" si="17143">"5." &amp; TI$1&amp; ".7.2."</f>
        <v>5.176.7.2.</v>
      </c>
      <c r="TH69" s="14" t="str">
        <f>IF(ISBLANK(TI1),"",IF(VLOOKUP(TI1,Register,65,FALSE)=0,"",(VLOOKUP(TI1,Register,65,FALSE))))</f>
        <v/>
      </c>
      <c r="TI69" s="15" t="s">
        <v>18</v>
      </c>
      <c r="TJ69" s="7" t="str">
        <f t="shared" ref="TJ69" si="17144">"5." &amp; TL$1&amp; ".7.2."</f>
        <v>5.177.7.2.</v>
      </c>
      <c r="TK69" s="14" t="str">
        <f>IF(ISBLANK(TL1),"",IF(VLOOKUP(TL1,Register,65,FALSE)=0,"",(VLOOKUP(TL1,Register,65,FALSE))))</f>
        <v/>
      </c>
      <c r="TL69" s="15" t="s">
        <v>18</v>
      </c>
      <c r="TM69" s="7" t="str">
        <f t="shared" ref="TM69" si="17145">"5." &amp; TO$1&amp; ".7.2."</f>
        <v>5.178.7.2.</v>
      </c>
      <c r="TN69" s="14" t="str">
        <f>IF(ISBLANK(TO1),"",IF(VLOOKUP(TO1,Register,65,FALSE)=0,"",(VLOOKUP(TO1,Register,65,FALSE))))</f>
        <v/>
      </c>
      <c r="TO69" s="15" t="s">
        <v>18</v>
      </c>
      <c r="TP69" s="7" t="str">
        <f t="shared" ref="TP69" si="17146">"5." &amp; TR$1&amp; ".7.2."</f>
        <v>5.179.7.2.</v>
      </c>
      <c r="TQ69" s="14" t="str">
        <f>IF(ISBLANK(TR1),"",IF(VLOOKUP(TR1,Register,65,FALSE)=0,"",(VLOOKUP(TR1,Register,65,FALSE))))</f>
        <v/>
      </c>
      <c r="TR69" s="15" t="s">
        <v>18</v>
      </c>
      <c r="TS69" s="7" t="str">
        <f t="shared" ref="TS69" si="17147">"5." &amp; TU$1&amp; ".7.2."</f>
        <v>5.180.7.2.</v>
      </c>
      <c r="TT69" s="14" t="str">
        <f>IF(ISBLANK(TU1),"",IF(VLOOKUP(TU1,Register,65,FALSE)=0,"",(VLOOKUP(TU1,Register,65,FALSE))))</f>
        <v/>
      </c>
      <c r="TU69" s="15" t="s">
        <v>18</v>
      </c>
      <c r="TV69" s="7" t="str">
        <f t="shared" ref="TV69" si="17148">"5." &amp; TX$1&amp; ".7.2."</f>
        <v>5.181.7.2.</v>
      </c>
      <c r="TW69" s="14" t="str">
        <f>IF(ISBLANK(TX1),"",IF(VLOOKUP(TX1,Register,65,FALSE)=0,"",(VLOOKUP(TX1,Register,65,FALSE))))</f>
        <v/>
      </c>
      <c r="TX69" s="15" t="s">
        <v>18</v>
      </c>
      <c r="TY69" s="7" t="str">
        <f t="shared" ref="TY69" si="17149">"5." &amp; UA$1&amp; ".7.2."</f>
        <v>5.182.7.2.</v>
      </c>
      <c r="TZ69" s="14" t="str">
        <f>IF(ISBLANK(UA1),"",IF(VLOOKUP(UA1,Register,65,FALSE)=0,"",(VLOOKUP(UA1,Register,65,FALSE))))</f>
        <v/>
      </c>
      <c r="UA69" s="15" t="s">
        <v>18</v>
      </c>
      <c r="UB69" s="7" t="str">
        <f t="shared" ref="UB69" si="17150">"5." &amp; UD$1&amp; ".7.2."</f>
        <v>5.183.7.2.</v>
      </c>
      <c r="UC69" s="14" t="str">
        <f>IF(ISBLANK(UD1),"",IF(VLOOKUP(UD1,Register,65,FALSE)=0,"",(VLOOKUP(UD1,Register,65,FALSE))))</f>
        <v/>
      </c>
      <c r="UD69" s="15" t="s">
        <v>18</v>
      </c>
      <c r="UE69" s="7" t="str">
        <f t="shared" ref="UE69" si="17151">"5." &amp; UG$1&amp; ".7.2."</f>
        <v>5.184.7.2.</v>
      </c>
      <c r="UF69" s="14" t="str">
        <f>IF(ISBLANK(UG1),"",IF(VLOOKUP(UG1,Register,65,FALSE)=0,"",(VLOOKUP(UG1,Register,65,FALSE))))</f>
        <v/>
      </c>
      <c r="UG69" s="15" t="s">
        <v>18</v>
      </c>
      <c r="UH69" s="7" t="str">
        <f t="shared" ref="UH69" si="17152">"5." &amp; UJ$1&amp; ".7.2."</f>
        <v>5.185.7.2.</v>
      </c>
      <c r="UI69" s="14" t="str">
        <f>IF(ISBLANK(UJ1),"",IF(VLOOKUP(UJ1,Register,65,FALSE)=0,"",(VLOOKUP(UJ1,Register,65,FALSE))))</f>
        <v/>
      </c>
      <c r="UJ69" s="15" t="s">
        <v>18</v>
      </c>
      <c r="UK69" s="7" t="str">
        <f t="shared" ref="UK69" si="17153">"5." &amp; UM$1&amp; ".7.2."</f>
        <v>5.186.7.2.</v>
      </c>
      <c r="UL69" s="14" t="str">
        <f>IF(ISBLANK(UM1),"",IF(VLOOKUP(UM1,Register,65,FALSE)=0,"",(VLOOKUP(UM1,Register,65,FALSE))))</f>
        <v/>
      </c>
      <c r="UM69" s="15" t="s">
        <v>18</v>
      </c>
      <c r="UN69" s="7" t="str">
        <f t="shared" ref="UN69" si="17154">"5." &amp; UP$1&amp; ".7.2."</f>
        <v>5.187.7.2.</v>
      </c>
      <c r="UO69" s="14" t="str">
        <f>IF(ISBLANK(UP1),"",IF(VLOOKUP(UP1,Register,65,FALSE)=0,"",(VLOOKUP(UP1,Register,65,FALSE))))</f>
        <v/>
      </c>
      <c r="UP69" s="15" t="s">
        <v>18</v>
      </c>
      <c r="UQ69" s="7" t="str">
        <f t="shared" ref="UQ69" si="17155">"5." &amp; US$1&amp; ".7.2."</f>
        <v>5.188.7.2.</v>
      </c>
      <c r="UR69" s="14" t="str">
        <f>IF(ISBLANK(US1),"",IF(VLOOKUP(US1,Register,65,FALSE)=0,"",(VLOOKUP(US1,Register,65,FALSE))))</f>
        <v/>
      </c>
      <c r="US69" s="15" t="s">
        <v>18</v>
      </c>
      <c r="UT69" s="7" t="str">
        <f t="shared" ref="UT69" si="17156">"5." &amp; UV$1&amp; ".7.2."</f>
        <v>5.189.7.2.</v>
      </c>
      <c r="UU69" s="14" t="str">
        <f>IF(ISBLANK(UV1),"",IF(VLOOKUP(UV1,Register,65,FALSE)=0,"",(VLOOKUP(UV1,Register,65,FALSE))))</f>
        <v/>
      </c>
      <c r="UV69" s="15" t="s">
        <v>18</v>
      </c>
      <c r="UW69" s="7" t="str">
        <f t="shared" ref="UW69" si="17157">"5." &amp; UY$1&amp; ".7.2."</f>
        <v>5.190.7.2.</v>
      </c>
      <c r="UX69" s="14" t="str">
        <f>IF(ISBLANK(UY1),"",IF(VLOOKUP(UY1,Register,65,FALSE)=0,"",(VLOOKUP(UY1,Register,65,FALSE))))</f>
        <v/>
      </c>
      <c r="UY69" s="15" t="s">
        <v>18</v>
      </c>
      <c r="UZ69" s="7" t="str">
        <f t="shared" ref="UZ69" si="17158">"5." &amp; VB$1&amp; ".7.2."</f>
        <v>5.191.7.2.</v>
      </c>
      <c r="VA69" s="14" t="str">
        <f>IF(ISBLANK(VB1),"",IF(VLOOKUP(VB1,Register,65,FALSE)=0,"",(VLOOKUP(VB1,Register,65,FALSE))))</f>
        <v/>
      </c>
      <c r="VB69" s="15" t="s">
        <v>18</v>
      </c>
      <c r="VC69" s="7" t="str">
        <f t="shared" ref="VC69" si="17159">"5." &amp; VE$1&amp; ".7.2."</f>
        <v>5.192.7.2.</v>
      </c>
      <c r="VD69" s="14" t="str">
        <f>IF(ISBLANK(VE1),"",IF(VLOOKUP(VE1,Register,65,FALSE)=0,"",(VLOOKUP(VE1,Register,65,FALSE))))</f>
        <v/>
      </c>
      <c r="VE69" s="15" t="s">
        <v>18</v>
      </c>
      <c r="VF69" s="7" t="str">
        <f t="shared" ref="VF69" si="17160">"5." &amp; VH$1&amp; ".7.2."</f>
        <v>5.193.7.2.</v>
      </c>
      <c r="VG69" s="14" t="str">
        <f>IF(ISBLANK(VH1),"",IF(VLOOKUP(VH1,Register,65,FALSE)=0,"",(VLOOKUP(VH1,Register,65,FALSE))))</f>
        <v/>
      </c>
      <c r="VH69" s="15" t="s">
        <v>18</v>
      </c>
      <c r="VI69" s="7" t="str">
        <f t="shared" ref="VI69" si="17161">"5." &amp; VK$1&amp; ".7.2."</f>
        <v>5.194.7.2.</v>
      </c>
      <c r="VJ69" s="14" t="str">
        <f>IF(ISBLANK(VK1),"",IF(VLOOKUP(VK1,Register,65,FALSE)=0,"",(VLOOKUP(VK1,Register,65,FALSE))))</f>
        <v/>
      </c>
      <c r="VK69" s="15" t="s">
        <v>18</v>
      </c>
      <c r="VL69" s="7" t="str">
        <f t="shared" ref="VL69" si="17162">"5." &amp; VN$1&amp; ".7.2."</f>
        <v>5.195.7.2.</v>
      </c>
      <c r="VM69" s="14" t="str">
        <f>IF(ISBLANK(VN1),"",IF(VLOOKUP(VN1,Register,65,FALSE)=0,"",(VLOOKUP(VN1,Register,65,FALSE))))</f>
        <v/>
      </c>
      <c r="VN69" s="15" t="s">
        <v>18</v>
      </c>
      <c r="VO69" s="7" t="str">
        <f t="shared" ref="VO69" si="17163">"5." &amp; VQ$1&amp; ".7.2."</f>
        <v>5.196.7.2.</v>
      </c>
      <c r="VP69" s="14" t="str">
        <f>IF(ISBLANK(VQ1),"",IF(VLOOKUP(VQ1,Register,65,FALSE)=0,"",(VLOOKUP(VQ1,Register,65,FALSE))))</f>
        <v/>
      </c>
      <c r="VQ69" s="15" t="s">
        <v>18</v>
      </c>
      <c r="VR69" s="7" t="str">
        <f t="shared" ref="VR69" si="17164">"5." &amp; VT$1&amp; ".7.2."</f>
        <v>5.197.7.2.</v>
      </c>
      <c r="VS69" s="14" t="str">
        <f>IF(ISBLANK(VT1),"",IF(VLOOKUP(VT1,Register,65,FALSE)=0,"",(VLOOKUP(VT1,Register,65,FALSE))))</f>
        <v/>
      </c>
      <c r="VT69" s="15" t="s">
        <v>18</v>
      </c>
      <c r="VU69" s="7" t="str">
        <f t="shared" ref="VU69" si="17165">"5." &amp; VW$1&amp; ".7.2."</f>
        <v>5.198.7.2.</v>
      </c>
      <c r="VV69" s="14" t="str">
        <f>IF(ISBLANK(VW1),"",IF(VLOOKUP(VW1,Register,65,FALSE)=0,"",(VLOOKUP(VW1,Register,65,FALSE))))</f>
        <v/>
      </c>
      <c r="VW69" s="15" t="s">
        <v>18</v>
      </c>
      <c r="VX69" s="7" t="str">
        <f t="shared" ref="VX69" si="17166">"5." &amp; VZ$1&amp; ".7.2."</f>
        <v>5.199.7.2.</v>
      </c>
      <c r="VY69" s="14" t="str">
        <f>IF(ISBLANK(VZ1),"",IF(VLOOKUP(VZ1,Register,65,FALSE)=0,"",(VLOOKUP(VZ1,Register,65,FALSE))))</f>
        <v/>
      </c>
      <c r="VZ69" s="15" t="s">
        <v>18</v>
      </c>
      <c r="WA69" s="7" t="str">
        <f t="shared" ref="WA69" si="17167">"5." &amp; WC$1&amp; ".7.2."</f>
        <v>5.200.7.2.</v>
      </c>
      <c r="WB69" s="14" t="str">
        <f>IF(ISBLANK(WC1),"",IF(VLOOKUP(WC1,Register,65,FALSE)=0,"",(VLOOKUP(WC1,Register,65,FALSE))))</f>
        <v/>
      </c>
      <c r="WC69" s="15" t="s">
        <v>18</v>
      </c>
      <c r="WD69" s="7" t="str">
        <f t="shared" ref="WD69" si="17168">"5." &amp; WF$1&amp; ".7.2."</f>
        <v>5.201.7.2.</v>
      </c>
      <c r="WE69" s="14" t="str">
        <f>IF(ISBLANK(WF1),"",IF(VLOOKUP(WF1,Register,65,FALSE)=0,"",(VLOOKUP(WF1,Register,65,FALSE))))</f>
        <v/>
      </c>
      <c r="WF69" s="15" t="s">
        <v>18</v>
      </c>
      <c r="WG69" s="7" t="str">
        <f t="shared" ref="WG69" si="17169">"5." &amp; WI$1&amp; ".7.2."</f>
        <v>5.202.7.2.</v>
      </c>
      <c r="WH69" s="14" t="str">
        <f>IF(ISBLANK(WI1),"",IF(VLOOKUP(WI1,Register,65,FALSE)=0,"",(VLOOKUP(WI1,Register,65,FALSE))))</f>
        <v/>
      </c>
      <c r="WI69" s="15" t="s">
        <v>18</v>
      </c>
      <c r="WJ69" s="7" t="str">
        <f t="shared" ref="WJ69" si="17170">"5." &amp; WL$1&amp; ".7.2."</f>
        <v>5.203.7.2.</v>
      </c>
      <c r="WK69" s="14" t="str">
        <f>IF(ISBLANK(WL1),"",IF(VLOOKUP(WL1,Register,65,FALSE)=0,"",(VLOOKUP(WL1,Register,65,FALSE))))</f>
        <v/>
      </c>
      <c r="WL69" s="15" t="s">
        <v>18</v>
      </c>
      <c r="WM69" s="7" t="str">
        <f t="shared" ref="WM69" si="17171">"5." &amp; WO$1&amp; ".7.2."</f>
        <v>5.204.7.2.</v>
      </c>
      <c r="WN69" s="14" t="str">
        <f>IF(ISBLANK(WO1),"",IF(VLOOKUP(WO1,Register,65,FALSE)=0,"",(VLOOKUP(WO1,Register,65,FALSE))))</f>
        <v/>
      </c>
      <c r="WO69" s="15" t="s">
        <v>18</v>
      </c>
      <c r="WP69" s="7" t="str">
        <f t="shared" ref="WP69" si="17172">"5." &amp; WR$1&amp; ".7.2."</f>
        <v>5.205.7.2.</v>
      </c>
      <c r="WQ69" s="14" t="str">
        <f>IF(ISBLANK(WR1),"",IF(VLOOKUP(WR1,Register,65,FALSE)=0,"",(VLOOKUP(WR1,Register,65,FALSE))))</f>
        <v/>
      </c>
      <c r="WR69" s="15" t="s">
        <v>18</v>
      </c>
      <c r="WS69" s="7" t="str">
        <f t="shared" ref="WS69" si="17173">"5." &amp; WU$1&amp; ".7.2."</f>
        <v>5.206.7.2.</v>
      </c>
      <c r="WT69" s="14" t="str">
        <f>IF(ISBLANK(WU1),"",IF(VLOOKUP(WU1,Register,65,FALSE)=0,"",(VLOOKUP(WU1,Register,65,FALSE))))</f>
        <v/>
      </c>
      <c r="WU69" s="15" t="s">
        <v>18</v>
      </c>
      <c r="WV69" s="7" t="str">
        <f t="shared" ref="WV69" si="17174">"5." &amp; WX$1&amp; ".7.2."</f>
        <v>5.207.7.2.</v>
      </c>
      <c r="WW69" s="14" t="str">
        <f>IF(ISBLANK(WX1),"",IF(VLOOKUP(WX1,Register,65,FALSE)=0,"",(VLOOKUP(WX1,Register,65,FALSE))))</f>
        <v/>
      </c>
      <c r="WX69" s="15" t="s">
        <v>18</v>
      </c>
      <c r="WY69" s="7" t="str">
        <f t="shared" ref="WY69" si="17175">"5." &amp; XA$1&amp; ".7.2."</f>
        <v>5.208.7.2.</v>
      </c>
      <c r="WZ69" s="14" t="str">
        <f>IF(ISBLANK(XA1),"",IF(VLOOKUP(XA1,Register,65,FALSE)=0,"",(VLOOKUP(XA1,Register,65,FALSE))))</f>
        <v/>
      </c>
      <c r="XA69" s="15" t="s">
        <v>18</v>
      </c>
      <c r="XB69" s="7" t="str">
        <f t="shared" ref="XB69" si="17176">"5." &amp; XD$1&amp; ".7.2."</f>
        <v>5.209.7.2.</v>
      </c>
      <c r="XC69" s="14" t="str">
        <f>IF(ISBLANK(XD1),"",IF(VLOOKUP(XD1,Register,65,FALSE)=0,"",(VLOOKUP(XD1,Register,65,FALSE))))</f>
        <v/>
      </c>
      <c r="XD69" s="15" t="s">
        <v>18</v>
      </c>
      <c r="XE69" s="7" t="str">
        <f t="shared" ref="XE69" si="17177">"5." &amp; XG$1&amp; ".7.2."</f>
        <v>5.210.7.2.</v>
      </c>
      <c r="XF69" s="14" t="str">
        <f>IF(ISBLANK(XG1),"",IF(VLOOKUP(XG1,Register,65,FALSE)=0,"",(VLOOKUP(XG1,Register,65,FALSE))))</f>
        <v/>
      </c>
      <c r="XG69" s="15" t="s">
        <v>18</v>
      </c>
      <c r="XH69" s="7" t="str">
        <f t="shared" ref="XH69" si="17178">"5." &amp; XJ$1&amp; ".7.2."</f>
        <v>5.211.7.2.</v>
      </c>
      <c r="XI69" s="14" t="str">
        <f>IF(ISBLANK(XJ1),"",IF(VLOOKUP(XJ1,Register,65,FALSE)=0,"",(VLOOKUP(XJ1,Register,65,FALSE))))</f>
        <v/>
      </c>
      <c r="XJ69" s="15" t="s">
        <v>18</v>
      </c>
      <c r="XK69" s="7" t="str">
        <f t="shared" ref="XK69" si="17179">"5." &amp; XM$1&amp; ".7.2."</f>
        <v>5.212.7.2.</v>
      </c>
      <c r="XL69" s="14" t="str">
        <f>IF(ISBLANK(XM1),"",IF(VLOOKUP(XM1,Register,65,FALSE)=0,"",(VLOOKUP(XM1,Register,65,FALSE))))</f>
        <v/>
      </c>
      <c r="XM69" s="15" t="s">
        <v>18</v>
      </c>
      <c r="XN69" s="7" t="str">
        <f t="shared" ref="XN69" si="17180">"5." &amp; XP$1&amp; ".7.2."</f>
        <v>5.213.7.2.</v>
      </c>
      <c r="XO69" s="14" t="str">
        <f>IF(ISBLANK(XP1),"",IF(VLOOKUP(XP1,Register,65,FALSE)=0,"",(VLOOKUP(XP1,Register,65,FALSE))))</f>
        <v/>
      </c>
      <c r="XP69" s="15" t="s">
        <v>18</v>
      </c>
      <c r="XQ69" s="7" t="str">
        <f t="shared" ref="XQ69" si="17181">"5." &amp; XS$1&amp; ".7.2."</f>
        <v>5.214.7.2.</v>
      </c>
      <c r="XR69" s="14" t="str">
        <f>IF(ISBLANK(XS1),"",IF(VLOOKUP(XS1,Register,65,FALSE)=0,"",(VLOOKUP(XS1,Register,65,FALSE))))</f>
        <v/>
      </c>
      <c r="XS69" s="15" t="s">
        <v>18</v>
      </c>
      <c r="XT69" s="7" t="str">
        <f t="shared" ref="XT69" si="17182">"5." &amp; XV$1&amp; ".7.2."</f>
        <v>5.215.7.2.</v>
      </c>
      <c r="XU69" s="14" t="str">
        <f>IF(ISBLANK(XV1),"",IF(VLOOKUP(XV1,Register,65,FALSE)=0,"",(VLOOKUP(XV1,Register,65,FALSE))))</f>
        <v/>
      </c>
      <c r="XV69" s="15" t="s">
        <v>18</v>
      </c>
      <c r="XW69" s="7" t="str">
        <f t="shared" ref="XW69" si="17183">"5." &amp; XY$1&amp; ".7.2."</f>
        <v>5.216.7.2.</v>
      </c>
      <c r="XX69" s="14" t="str">
        <f>IF(ISBLANK(XY1),"",IF(VLOOKUP(XY1,Register,65,FALSE)=0,"",(VLOOKUP(XY1,Register,65,FALSE))))</f>
        <v/>
      </c>
      <c r="XY69" s="15" t="s">
        <v>18</v>
      </c>
      <c r="XZ69" s="7" t="str">
        <f t="shared" ref="XZ69" si="17184">"5." &amp; YB$1&amp; ".7.2."</f>
        <v>5.217.7.2.</v>
      </c>
      <c r="YA69" s="14" t="str">
        <f>IF(ISBLANK(YB1),"",IF(VLOOKUP(YB1,Register,65,FALSE)=0,"",(VLOOKUP(YB1,Register,65,FALSE))))</f>
        <v/>
      </c>
      <c r="YB69" s="15" t="s">
        <v>18</v>
      </c>
      <c r="YC69" s="7" t="str">
        <f t="shared" ref="YC69" si="17185">"5." &amp; YE$1&amp; ".7.2."</f>
        <v>5.218.7.2.</v>
      </c>
      <c r="YD69" s="14" t="str">
        <f>IF(ISBLANK(YE1),"",IF(VLOOKUP(YE1,Register,65,FALSE)=0,"",(VLOOKUP(YE1,Register,65,FALSE))))</f>
        <v/>
      </c>
      <c r="YE69" s="15" t="s">
        <v>18</v>
      </c>
      <c r="YF69" s="7" t="str">
        <f t="shared" ref="YF69" si="17186">"5." &amp; YH$1&amp; ".7.2."</f>
        <v>5.219.7.2.</v>
      </c>
      <c r="YG69" s="14" t="str">
        <f>IF(ISBLANK(YH1),"",IF(VLOOKUP(YH1,Register,65,FALSE)=0,"",(VLOOKUP(YH1,Register,65,FALSE))))</f>
        <v/>
      </c>
      <c r="YH69" s="15" t="s">
        <v>18</v>
      </c>
      <c r="YI69" s="7" t="str">
        <f t="shared" ref="YI69" si="17187">"5." &amp; YK$1&amp; ".7.2."</f>
        <v>5.220.7.2.</v>
      </c>
      <c r="YJ69" s="14" t="str">
        <f>IF(ISBLANK(YK1),"",IF(VLOOKUP(YK1,Register,65,FALSE)=0,"",(VLOOKUP(YK1,Register,65,FALSE))))</f>
        <v/>
      </c>
      <c r="YK69" s="15" t="s">
        <v>18</v>
      </c>
      <c r="YL69" s="7" t="str">
        <f t="shared" ref="YL69" si="17188">"5." &amp; YN$1&amp; ".7.2."</f>
        <v>5.221.7.2.</v>
      </c>
      <c r="YM69" s="14" t="str">
        <f>IF(ISBLANK(YN1),"",IF(VLOOKUP(YN1,Register,65,FALSE)=0,"",(VLOOKUP(YN1,Register,65,FALSE))))</f>
        <v/>
      </c>
      <c r="YN69" s="15" t="s">
        <v>18</v>
      </c>
      <c r="YO69" s="7" t="str">
        <f t="shared" ref="YO69" si="17189">"5." &amp; YQ$1&amp; ".7.2."</f>
        <v>5.222.7.2.</v>
      </c>
      <c r="YP69" s="14" t="str">
        <f>IF(ISBLANK(YQ1),"",IF(VLOOKUP(YQ1,Register,65,FALSE)=0,"",(VLOOKUP(YQ1,Register,65,FALSE))))</f>
        <v/>
      </c>
      <c r="YQ69" s="15" t="s">
        <v>18</v>
      </c>
      <c r="YR69" s="7" t="str">
        <f t="shared" ref="YR69" si="17190">"5." &amp; YT$1&amp; ".7.2."</f>
        <v>5.223.7.2.</v>
      </c>
      <c r="YS69" s="14" t="str">
        <f>IF(ISBLANK(YT1),"",IF(VLOOKUP(YT1,Register,65,FALSE)=0,"",(VLOOKUP(YT1,Register,65,FALSE))))</f>
        <v/>
      </c>
      <c r="YT69" s="15" t="s">
        <v>18</v>
      </c>
      <c r="YU69" s="7" t="str">
        <f t="shared" ref="YU69" si="17191">"5." &amp; YW$1&amp; ".7.2."</f>
        <v>5.224.7.2.</v>
      </c>
      <c r="YV69" s="14" t="str">
        <f>IF(ISBLANK(YW1),"",IF(VLOOKUP(YW1,Register,65,FALSE)=0,"",(VLOOKUP(YW1,Register,65,FALSE))))</f>
        <v/>
      </c>
      <c r="YW69" s="15" t="s">
        <v>18</v>
      </c>
      <c r="YX69" s="7" t="str">
        <f t="shared" ref="YX69" si="17192">"5." &amp; YZ$1&amp; ".7.2."</f>
        <v>5.225.7.2.</v>
      </c>
      <c r="YY69" s="14" t="str">
        <f>IF(ISBLANK(YZ1),"",IF(VLOOKUP(YZ1,Register,65,FALSE)=0,"",(VLOOKUP(YZ1,Register,65,FALSE))))</f>
        <v/>
      </c>
      <c r="YZ69" s="15" t="s">
        <v>18</v>
      </c>
      <c r="ZA69" s="7" t="str">
        <f t="shared" ref="ZA69" si="17193">"5." &amp; ZC$1&amp; ".7.2."</f>
        <v>5.226.7.2.</v>
      </c>
      <c r="ZB69" s="14" t="str">
        <f>IF(ISBLANK(ZC1),"",IF(VLOOKUP(ZC1,Register,65,FALSE)=0,"",(VLOOKUP(ZC1,Register,65,FALSE))))</f>
        <v/>
      </c>
      <c r="ZC69" s="15" t="s">
        <v>18</v>
      </c>
      <c r="ZD69" s="7" t="str">
        <f t="shared" ref="ZD69" si="17194">"5." &amp; ZF$1&amp; ".7.2."</f>
        <v>5.227.7.2.</v>
      </c>
      <c r="ZE69" s="14" t="str">
        <f>IF(ISBLANK(ZF1),"",IF(VLOOKUP(ZF1,Register,65,FALSE)=0,"",(VLOOKUP(ZF1,Register,65,FALSE))))</f>
        <v/>
      </c>
      <c r="ZF69" s="15" t="s">
        <v>18</v>
      </c>
      <c r="ZG69" s="7" t="str">
        <f t="shared" ref="ZG69" si="17195">"5." &amp; ZI$1&amp; ".7.2."</f>
        <v>5.228.7.2.</v>
      </c>
      <c r="ZH69" s="14" t="str">
        <f>IF(ISBLANK(ZI1),"",IF(VLOOKUP(ZI1,Register,65,FALSE)=0,"",(VLOOKUP(ZI1,Register,65,FALSE))))</f>
        <v/>
      </c>
      <c r="ZI69" s="15" t="s">
        <v>18</v>
      </c>
      <c r="ZJ69" s="7" t="str">
        <f t="shared" ref="ZJ69" si="17196">"5." &amp; ZL$1&amp; ".7.2."</f>
        <v>5.229.7.2.</v>
      </c>
      <c r="ZK69" s="14" t="str">
        <f>IF(ISBLANK(ZL1),"",IF(VLOOKUP(ZL1,Register,65,FALSE)=0,"",(VLOOKUP(ZL1,Register,65,FALSE))))</f>
        <v/>
      </c>
      <c r="ZL69" s="15" t="s">
        <v>18</v>
      </c>
      <c r="ZM69" s="7" t="str">
        <f t="shared" ref="ZM69" si="17197">"5." &amp; ZO$1&amp; ".7.2."</f>
        <v>5.230.7.2.</v>
      </c>
      <c r="ZN69" s="14" t="str">
        <f>IF(ISBLANK(ZO1),"",IF(VLOOKUP(ZO1,Register,65,FALSE)=0,"",(VLOOKUP(ZO1,Register,65,FALSE))))</f>
        <v/>
      </c>
      <c r="ZO69" s="15" t="s">
        <v>18</v>
      </c>
      <c r="ZP69" s="7" t="str">
        <f t="shared" ref="ZP69" si="17198">"5." &amp; ZR$1&amp; ".7.2."</f>
        <v>5.231.7.2.</v>
      </c>
      <c r="ZQ69" s="14" t="str">
        <f>IF(ISBLANK(ZR1),"",IF(VLOOKUP(ZR1,Register,65,FALSE)=0,"",(VLOOKUP(ZR1,Register,65,FALSE))))</f>
        <v/>
      </c>
      <c r="ZR69" s="15" t="s">
        <v>18</v>
      </c>
      <c r="ZS69" s="7" t="str">
        <f t="shared" ref="ZS69" si="17199">"5." &amp; ZU$1&amp; ".7.2."</f>
        <v>5.232.7.2.</v>
      </c>
      <c r="ZT69" s="14" t="str">
        <f>IF(ISBLANK(ZU1),"",IF(VLOOKUP(ZU1,Register,65,FALSE)=0,"",(VLOOKUP(ZU1,Register,65,FALSE))))</f>
        <v/>
      </c>
      <c r="ZU69" s="15" t="s">
        <v>18</v>
      </c>
      <c r="ZV69" s="7" t="str">
        <f t="shared" ref="ZV69" si="17200">"5." &amp; ZX$1&amp; ".7.2."</f>
        <v>5.233.7.2.</v>
      </c>
      <c r="ZW69" s="14" t="str">
        <f>IF(ISBLANK(ZX1),"",IF(VLOOKUP(ZX1,Register,65,FALSE)=0,"",(VLOOKUP(ZX1,Register,65,FALSE))))</f>
        <v/>
      </c>
      <c r="ZX69" s="15" t="s">
        <v>18</v>
      </c>
      <c r="ZY69" s="7" t="str">
        <f t="shared" ref="ZY69" si="17201">"5." &amp; AAA$1&amp; ".7.2."</f>
        <v>5.234.7.2.</v>
      </c>
      <c r="ZZ69" s="14" t="str">
        <f>IF(ISBLANK(AAA1),"",IF(VLOOKUP(AAA1,Register,65,FALSE)=0,"",(VLOOKUP(AAA1,Register,65,FALSE))))</f>
        <v/>
      </c>
      <c r="AAA69" s="15" t="s">
        <v>18</v>
      </c>
      <c r="AAB69" s="7" t="str">
        <f t="shared" ref="AAB69" si="17202">"5." &amp; AAD$1&amp; ".7.2."</f>
        <v>5.235.7.2.</v>
      </c>
      <c r="AAC69" s="14" t="str">
        <f>IF(ISBLANK(AAD1),"",IF(VLOOKUP(AAD1,Register,65,FALSE)=0,"",(VLOOKUP(AAD1,Register,65,FALSE))))</f>
        <v/>
      </c>
      <c r="AAD69" s="15" t="s">
        <v>18</v>
      </c>
      <c r="AAE69" s="7" t="str">
        <f t="shared" ref="AAE69" si="17203">"5." &amp; AAG$1&amp; ".7.2."</f>
        <v>5.236.7.2.</v>
      </c>
      <c r="AAF69" s="14" t="str">
        <f>IF(ISBLANK(AAG1),"",IF(VLOOKUP(AAG1,Register,65,FALSE)=0,"",(VLOOKUP(AAG1,Register,65,FALSE))))</f>
        <v/>
      </c>
      <c r="AAG69" s="15" t="s">
        <v>18</v>
      </c>
      <c r="AAH69" s="7" t="str">
        <f t="shared" ref="AAH69" si="17204">"5." &amp; AAJ$1&amp; ".7.2."</f>
        <v>5.237.7.2.</v>
      </c>
      <c r="AAI69" s="14" t="str">
        <f>IF(ISBLANK(AAJ1),"",IF(VLOOKUP(AAJ1,Register,65,FALSE)=0,"",(VLOOKUP(AAJ1,Register,65,FALSE))))</f>
        <v/>
      </c>
      <c r="AAJ69" s="15" t="s">
        <v>18</v>
      </c>
      <c r="AAK69" s="7" t="str">
        <f t="shared" ref="AAK69" si="17205">"5." &amp; AAM$1&amp; ".7.2."</f>
        <v>5.238.7.2.</v>
      </c>
      <c r="AAL69" s="14" t="str">
        <f>IF(ISBLANK(AAM1),"",IF(VLOOKUP(AAM1,Register,65,FALSE)=0,"",(VLOOKUP(AAM1,Register,65,FALSE))))</f>
        <v/>
      </c>
      <c r="AAM69" s="15" t="s">
        <v>18</v>
      </c>
      <c r="AAN69" s="7" t="str">
        <f t="shared" ref="AAN69" si="17206">"5." &amp; AAP$1&amp; ".7.2."</f>
        <v>5.239.7.2.</v>
      </c>
      <c r="AAO69" s="14" t="str">
        <f>IF(ISBLANK(AAP1),"",IF(VLOOKUP(AAP1,Register,65,FALSE)=0,"",(VLOOKUP(AAP1,Register,65,FALSE))))</f>
        <v/>
      </c>
      <c r="AAP69" s="15" t="s">
        <v>18</v>
      </c>
      <c r="AAQ69" s="7" t="str">
        <f t="shared" ref="AAQ69" si="17207">"5." &amp; AAS$1&amp; ".7.2."</f>
        <v>5.240.7.2.</v>
      </c>
      <c r="AAR69" s="14" t="str">
        <f>IF(ISBLANK(AAS1),"",IF(VLOOKUP(AAS1,Register,65,FALSE)=0,"",(VLOOKUP(AAS1,Register,65,FALSE))))</f>
        <v/>
      </c>
      <c r="AAS69" s="15" t="s">
        <v>18</v>
      </c>
      <c r="AAT69" s="7" t="str">
        <f t="shared" ref="AAT69" si="17208">"5." &amp; AAV$1&amp; ".7.2."</f>
        <v>5.241.7.2.</v>
      </c>
      <c r="AAU69" s="14" t="str">
        <f>IF(ISBLANK(AAV1),"",IF(VLOOKUP(AAV1,Register,65,FALSE)=0,"",(VLOOKUP(AAV1,Register,65,FALSE))))</f>
        <v/>
      </c>
      <c r="AAV69" s="15" t="s">
        <v>18</v>
      </c>
      <c r="AAW69" s="7" t="str">
        <f t="shared" ref="AAW69" si="17209">"5." &amp; AAY$1&amp; ".7.2."</f>
        <v>5.242.7.2.</v>
      </c>
      <c r="AAX69" s="14" t="str">
        <f>IF(ISBLANK(AAY1),"",IF(VLOOKUP(AAY1,Register,65,FALSE)=0,"",(VLOOKUP(AAY1,Register,65,FALSE))))</f>
        <v/>
      </c>
      <c r="AAY69" s="15" t="s">
        <v>18</v>
      </c>
      <c r="AAZ69" s="7" t="str">
        <f t="shared" ref="AAZ69" si="17210">"5." &amp; ABB$1&amp; ".7.2."</f>
        <v>5.243.7.2.</v>
      </c>
      <c r="ABA69" s="14" t="str">
        <f>IF(ISBLANK(ABB1),"",IF(VLOOKUP(ABB1,Register,65,FALSE)=0,"",(VLOOKUP(ABB1,Register,65,FALSE))))</f>
        <v/>
      </c>
      <c r="ABB69" s="15" t="s">
        <v>18</v>
      </c>
      <c r="ABC69" s="7" t="str">
        <f t="shared" ref="ABC69" si="17211">"5." &amp; ABE$1&amp; ".7.2."</f>
        <v>5.244.7.2.</v>
      </c>
      <c r="ABD69" s="14" t="str">
        <f>IF(ISBLANK(ABE1),"",IF(VLOOKUP(ABE1,Register,65,FALSE)=0,"",(VLOOKUP(ABE1,Register,65,FALSE))))</f>
        <v/>
      </c>
      <c r="ABE69" s="15" t="s">
        <v>18</v>
      </c>
      <c r="ABF69" s="7" t="str">
        <f t="shared" ref="ABF69" si="17212">"5." &amp; ABH$1&amp; ".7.2."</f>
        <v>5.245.7.2.</v>
      </c>
      <c r="ABG69" s="14" t="str">
        <f>IF(ISBLANK(ABH1),"",IF(VLOOKUP(ABH1,Register,65,FALSE)=0,"",(VLOOKUP(ABH1,Register,65,FALSE))))</f>
        <v/>
      </c>
      <c r="ABH69" s="15" t="s">
        <v>18</v>
      </c>
      <c r="ABI69" s="7" t="str">
        <f t="shared" ref="ABI69" si="17213">"5." &amp; ABK$1&amp; ".7.2."</f>
        <v>5.246.7.2.</v>
      </c>
      <c r="ABJ69" s="14" t="str">
        <f>IF(ISBLANK(ABK1),"",IF(VLOOKUP(ABK1,Register,65,FALSE)=0,"",(VLOOKUP(ABK1,Register,65,FALSE))))</f>
        <v/>
      </c>
      <c r="ABK69" s="15" t="s">
        <v>18</v>
      </c>
      <c r="ABL69" s="7" t="str">
        <f t="shared" ref="ABL69" si="17214">"5." &amp; ABN$1&amp; ".7.2."</f>
        <v>5.247.7.2.</v>
      </c>
      <c r="ABM69" s="14" t="str">
        <f>IF(ISBLANK(ABN1),"",IF(VLOOKUP(ABN1,Register,65,FALSE)=0,"",(VLOOKUP(ABN1,Register,65,FALSE))))</f>
        <v/>
      </c>
      <c r="ABN69" s="15" t="s">
        <v>18</v>
      </c>
      <c r="ABO69" s="7" t="str">
        <f t="shared" ref="ABO69" si="17215">"5." &amp; ABQ$1&amp; ".7.2."</f>
        <v>5.248.7.2.</v>
      </c>
      <c r="ABP69" s="14" t="str">
        <f>IF(ISBLANK(ABQ1),"",IF(VLOOKUP(ABQ1,Register,65,FALSE)=0,"",(VLOOKUP(ABQ1,Register,65,FALSE))))</f>
        <v/>
      </c>
      <c r="ABQ69" s="15" t="s">
        <v>18</v>
      </c>
      <c r="ABR69" s="7" t="str">
        <f t="shared" ref="ABR69" si="17216">"5." &amp; ABT$1&amp; ".7.2."</f>
        <v>5.249.7.2.</v>
      </c>
      <c r="ABS69" s="14" t="str">
        <f>IF(ISBLANK(ABT1),"",IF(VLOOKUP(ABT1,Register,65,FALSE)=0,"",(VLOOKUP(ABT1,Register,65,FALSE))))</f>
        <v/>
      </c>
      <c r="ABT69" s="15" t="s">
        <v>18</v>
      </c>
      <c r="ABU69" s="7" t="str">
        <f t="shared" ref="ABU69" si="17217">"5." &amp; ABW$1&amp; ".7.2."</f>
        <v>5.250.7.2.</v>
      </c>
      <c r="ABV69" s="14" t="str">
        <f>IF(ISBLANK(ABW1),"",IF(VLOOKUP(ABW1,Register,65,FALSE)=0,"",(VLOOKUP(ABW1,Register,65,FALSE))))</f>
        <v/>
      </c>
      <c r="ABW69" s="15" t="s">
        <v>18</v>
      </c>
      <c r="ABX69" s="7" t="str">
        <f t="shared" ref="ABX69" si="17218">"5." &amp; ABZ$1&amp; ".7.2."</f>
        <v>5.251.7.2.</v>
      </c>
      <c r="ABY69" s="14" t="str">
        <f>IF(ISBLANK(ABZ1),"",IF(VLOOKUP(ABZ1,Register,65,FALSE)=0,"",(VLOOKUP(ABZ1,Register,65,FALSE))))</f>
        <v/>
      </c>
      <c r="ABZ69" s="15" t="s">
        <v>18</v>
      </c>
      <c r="ACA69" s="7" t="str">
        <f t="shared" ref="ACA69" si="17219">"5." &amp; ACC$1&amp; ".7.2."</f>
        <v>5.252.7.2.</v>
      </c>
      <c r="ACB69" s="14" t="str">
        <f>IF(ISBLANK(ACC1),"",IF(VLOOKUP(ACC1,Register,65,FALSE)=0,"",(VLOOKUP(ACC1,Register,65,FALSE))))</f>
        <v/>
      </c>
      <c r="ACC69" s="15" t="s">
        <v>18</v>
      </c>
      <c r="ACD69" s="7" t="str">
        <f t="shared" ref="ACD69" si="17220">"5." &amp; ACF$1&amp; ".7.2."</f>
        <v>5.253.7.2.</v>
      </c>
      <c r="ACE69" s="14" t="str">
        <f>IF(ISBLANK(ACF1),"",IF(VLOOKUP(ACF1,Register,65,FALSE)=0,"",(VLOOKUP(ACF1,Register,65,FALSE))))</f>
        <v/>
      </c>
      <c r="ACF69" s="15" t="s">
        <v>18</v>
      </c>
      <c r="ACG69" s="7" t="str">
        <f t="shared" ref="ACG69" si="17221">"5." &amp; ACI$1&amp; ".7.2."</f>
        <v>5.254.7.2.</v>
      </c>
      <c r="ACH69" s="14" t="str">
        <f>IF(ISBLANK(ACI1),"",IF(VLOOKUP(ACI1,Register,65,FALSE)=0,"",(VLOOKUP(ACI1,Register,65,FALSE))))</f>
        <v/>
      </c>
      <c r="ACI69" s="15" t="s">
        <v>18</v>
      </c>
      <c r="ACJ69" s="7" t="str">
        <f t="shared" ref="ACJ69" si="17222">"5." &amp; ACL$1&amp; ".7.2."</f>
        <v>5.255.7.2.</v>
      </c>
      <c r="ACK69" s="14" t="str">
        <f>IF(ISBLANK(ACL1),"",IF(VLOOKUP(ACL1,Register,65,FALSE)=0,"",(VLOOKUP(ACL1,Register,65,FALSE))))</f>
        <v/>
      </c>
      <c r="ACL69" s="15" t="s">
        <v>18</v>
      </c>
      <c r="ACM69" s="7" t="str">
        <f t="shared" ref="ACM69" si="17223">"5." &amp; ACO$1&amp; ".7.2."</f>
        <v>5.256.7.2.</v>
      </c>
      <c r="ACN69" s="14" t="str">
        <f>IF(ISBLANK(ACO1),"",IF(VLOOKUP(ACO1,Register,65,FALSE)=0,"",(VLOOKUP(ACO1,Register,65,FALSE))))</f>
        <v/>
      </c>
      <c r="ACO69" s="15" t="s">
        <v>18</v>
      </c>
      <c r="ACP69" s="7" t="str">
        <f t="shared" ref="ACP69" si="17224">"5." &amp; ACR$1&amp; ".7.2."</f>
        <v>5.257.7.2.</v>
      </c>
      <c r="ACQ69" s="14" t="str">
        <f>IF(ISBLANK(ACR1),"",IF(VLOOKUP(ACR1,Register,65,FALSE)=0,"",(VLOOKUP(ACR1,Register,65,FALSE))))</f>
        <v/>
      </c>
      <c r="ACR69" s="15" t="s">
        <v>18</v>
      </c>
      <c r="ACS69" s="7" t="str">
        <f t="shared" ref="ACS69" si="17225">"5." &amp; ACU$1&amp; ".7.2."</f>
        <v>5.258.7.2.</v>
      </c>
      <c r="ACT69" s="14" t="str">
        <f>IF(ISBLANK(ACU1),"",IF(VLOOKUP(ACU1,Register,65,FALSE)=0,"",(VLOOKUP(ACU1,Register,65,FALSE))))</f>
        <v/>
      </c>
      <c r="ACU69" s="15" t="s">
        <v>18</v>
      </c>
      <c r="ACV69" s="7" t="str">
        <f t="shared" ref="ACV69" si="17226">"5." &amp; ACX$1&amp; ".7.2."</f>
        <v>5.259.7.2.</v>
      </c>
      <c r="ACW69" s="14" t="str">
        <f>IF(ISBLANK(ACX1),"",IF(VLOOKUP(ACX1,Register,65,FALSE)=0,"",(VLOOKUP(ACX1,Register,65,FALSE))))</f>
        <v/>
      </c>
      <c r="ACX69" s="15" t="s">
        <v>18</v>
      </c>
      <c r="ACY69" s="7" t="str">
        <f t="shared" ref="ACY69" si="17227">"5." &amp; ADA$1&amp; ".7.2."</f>
        <v>5.260.7.2.</v>
      </c>
      <c r="ACZ69" s="14" t="str">
        <f>IF(ISBLANK(ADA1),"",IF(VLOOKUP(ADA1,Register,65,FALSE)=0,"",(VLOOKUP(ADA1,Register,65,FALSE))))</f>
        <v/>
      </c>
      <c r="ADA69" s="15" t="s">
        <v>18</v>
      </c>
      <c r="ADB69" s="7" t="str">
        <f t="shared" ref="ADB69" si="17228">"5." &amp; ADD$1&amp; ".7.2."</f>
        <v>5.261.7.2.</v>
      </c>
      <c r="ADC69" s="14" t="str">
        <f>IF(ISBLANK(ADD1),"",IF(VLOOKUP(ADD1,Register,65,FALSE)=0,"",(VLOOKUP(ADD1,Register,65,FALSE))))</f>
        <v/>
      </c>
      <c r="ADD69" s="15" t="s">
        <v>18</v>
      </c>
      <c r="ADE69" s="7" t="str">
        <f t="shared" ref="ADE69" si="17229">"5." &amp; ADG$1&amp; ".7.2."</f>
        <v>5.262.7.2.</v>
      </c>
      <c r="ADF69" s="14" t="str">
        <f>IF(ISBLANK(ADG1),"",IF(VLOOKUP(ADG1,Register,65,FALSE)=0,"",(VLOOKUP(ADG1,Register,65,FALSE))))</f>
        <v/>
      </c>
      <c r="ADG69" s="15" t="s">
        <v>18</v>
      </c>
      <c r="ADH69" s="7" t="str">
        <f t="shared" ref="ADH69" si="17230">"5." &amp; ADJ$1&amp; ".7.2."</f>
        <v>5.263.7.2.</v>
      </c>
      <c r="ADI69" s="14" t="str">
        <f>IF(ISBLANK(ADJ1),"",IF(VLOOKUP(ADJ1,Register,65,FALSE)=0,"",(VLOOKUP(ADJ1,Register,65,FALSE))))</f>
        <v/>
      </c>
      <c r="ADJ69" s="15" t="s">
        <v>18</v>
      </c>
      <c r="ADK69" s="7" t="str">
        <f t="shared" ref="ADK69" si="17231">"5." &amp; ADM$1&amp; ".7.2."</f>
        <v>5.264.7.2.</v>
      </c>
      <c r="ADL69" s="14" t="str">
        <f>IF(ISBLANK(ADM1),"",IF(VLOOKUP(ADM1,Register,65,FALSE)=0,"",(VLOOKUP(ADM1,Register,65,FALSE))))</f>
        <v/>
      </c>
      <c r="ADM69" s="15" t="s">
        <v>18</v>
      </c>
      <c r="ADN69" s="7" t="str">
        <f t="shared" ref="ADN69" si="17232">"5." &amp; ADP$1&amp; ".7.2."</f>
        <v>5.265.7.2.</v>
      </c>
      <c r="ADO69" s="14" t="str">
        <f>IF(ISBLANK(ADP1),"",IF(VLOOKUP(ADP1,Register,65,FALSE)=0,"",(VLOOKUP(ADP1,Register,65,FALSE))))</f>
        <v/>
      </c>
      <c r="ADP69" s="15" t="s">
        <v>18</v>
      </c>
      <c r="ADQ69" s="7" t="str">
        <f t="shared" ref="ADQ69" si="17233">"5." &amp; ADS$1&amp; ".7.2."</f>
        <v>5.266.7.2.</v>
      </c>
      <c r="ADR69" s="14" t="str">
        <f>IF(ISBLANK(ADS1),"",IF(VLOOKUP(ADS1,Register,65,FALSE)=0,"",(VLOOKUP(ADS1,Register,65,FALSE))))</f>
        <v/>
      </c>
      <c r="ADS69" s="15" t="s">
        <v>18</v>
      </c>
      <c r="ADT69" s="7" t="str">
        <f t="shared" ref="ADT69" si="17234">"5." &amp; ADV$1&amp; ".7.2."</f>
        <v>5.267.7.2.</v>
      </c>
      <c r="ADU69" s="14" t="str">
        <f>IF(ISBLANK(ADV1),"",IF(VLOOKUP(ADV1,Register,65,FALSE)=0,"",(VLOOKUP(ADV1,Register,65,FALSE))))</f>
        <v/>
      </c>
      <c r="ADV69" s="15" t="s">
        <v>18</v>
      </c>
      <c r="ADW69" s="7" t="str">
        <f t="shared" ref="ADW69" si="17235">"5." &amp; ADY$1&amp; ".7.2."</f>
        <v>5.268.7.2.</v>
      </c>
      <c r="ADX69" s="14" t="str">
        <f>IF(ISBLANK(ADY1),"",IF(VLOOKUP(ADY1,Register,65,FALSE)=0,"",(VLOOKUP(ADY1,Register,65,FALSE))))</f>
        <v/>
      </c>
      <c r="ADY69" s="15" t="s">
        <v>18</v>
      </c>
      <c r="ADZ69" s="7" t="str">
        <f t="shared" ref="ADZ69" si="17236">"5." &amp; AEB$1&amp; ".7.2."</f>
        <v>5.269.7.2.</v>
      </c>
      <c r="AEA69" s="14" t="str">
        <f>IF(ISBLANK(AEB1),"",IF(VLOOKUP(AEB1,Register,65,FALSE)=0,"",(VLOOKUP(AEB1,Register,65,FALSE))))</f>
        <v/>
      </c>
      <c r="AEB69" s="15" t="s">
        <v>18</v>
      </c>
      <c r="AEC69" s="7" t="str">
        <f t="shared" ref="AEC69" si="17237">"5." &amp; AEE$1&amp; ".7.2."</f>
        <v>5.270.7.2.</v>
      </c>
      <c r="AED69" s="14" t="str">
        <f>IF(ISBLANK(AEE1),"",IF(VLOOKUP(AEE1,Register,65,FALSE)=0,"",(VLOOKUP(AEE1,Register,65,FALSE))))</f>
        <v/>
      </c>
      <c r="AEE69" s="15" t="s">
        <v>18</v>
      </c>
      <c r="AEF69" s="7" t="str">
        <f t="shared" ref="AEF69" si="17238">"5." &amp; AEH$1&amp; ".7.2."</f>
        <v>5.271.7.2.</v>
      </c>
      <c r="AEG69" s="14" t="str">
        <f>IF(ISBLANK(AEH1),"",IF(VLOOKUP(AEH1,Register,65,FALSE)=0,"",(VLOOKUP(AEH1,Register,65,FALSE))))</f>
        <v/>
      </c>
      <c r="AEH69" s="15" t="s">
        <v>18</v>
      </c>
      <c r="AEI69" s="7" t="str">
        <f t="shared" ref="AEI69" si="17239">"5." &amp; AEK$1&amp; ".7.2."</f>
        <v>5.272.7.2.</v>
      </c>
      <c r="AEJ69" s="14" t="str">
        <f>IF(ISBLANK(AEK1),"",IF(VLOOKUP(AEK1,Register,65,FALSE)=0,"",(VLOOKUP(AEK1,Register,65,FALSE))))</f>
        <v/>
      </c>
      <c r="AEK69" s="15" t="s">
        <v>18</v>
      </c>
      <c r="AEL69" s="7" t="str">
        <f t="shared" ref="AEL69" si="17240">"5." &amp; AEN$1&amp; ".7.2."</f>
        <v>5.273.7.2.</v>
      </c>
      <c r="AEM69" s="14" t="str">
        <f>IF(ISBLANK(AEN1),"",IF(VLOOKUP(AEN1,Register,65,FALSE)=0,"",(VLOOKUP(AEN1,Register,65,FALSE))))</f>
        <v/>
      </c>
      <c r="AEN69" s="15" t="s">
        <v>18</v>
      </c>
      <c r="AEO69" s="7" t="str">
        <f t="shared" ref="AEO69" si="17241">"5." &amp; AEQ$1&amp; ".7.2."</f>
        <v>5.274.7.2.</v>
      </c>
      <c r="AEP69" s="14" t="str">
        <f>IF(ISBLANK(AEQ1),"",IF(VLOOKUP(AEQ1,Register,65,FALSE)=0,"",(VLOOKUP(AEQ1,Register,65,FALSE))))</f>
        <v/>
      </c>
      <c r="AEQ69" s="15" t="s">
        <v>18</v>
      </c>
      <c r="AER69" s="7" t="str">
        <f t="shared" ref="AER69" si="17242">"5." &amp; AET$1&amp; ".7.2."</f>
        <v>5.275.7.2.</v>
      </c>
      <c r="AES69" s="14" t="str">
        <f>IF(ISBLANK(AET1),"",IF(VLOOKUP(AET1,Register,65,FALSE)=0,"",(VLOOKUP(AET1,Register,65,FALSE))))</f>
        <v/>
      </c>
      <c r="AET69" s="15" t="s">
        <v>18</v>
      </c>
      <c r="AEU69" s="7" t="str">
        <f t="shared" ref="AEU69" si="17243">"5." &amp; AEW$1&amp; ".7.2."</f>
        <v>5.276.7.2.</v>
      </c>
      <c r="AEV69" s="14" t="str">
        <f>IF(ISBLANK(AEW1),"",IF(VLOOKUP(AEW1,Register,65,FALSE)=0,"",(VLOOKUP(AEW1,Register,65,FALSE))))</f>
        <v/>
      </c>
      <c r="AEW69" s="15" t="s">
        <v>18</v>
      </c>
      <c r="AEX69" s="7" t="str">
        <f t="shared" ref="AEX69" si="17244">"5." &amp; AEZ$1&amp; ".7.2."</f>
        <v>5.277.7.2.</v>
      </c>
      <c r="AEY69" s="14" t="str">
        <f>IF(ISBLANK(AEZ1),"",IF(VLOOKUP(AEZ1,Register,65,FALSE)=0,"",(VLOOKUP(AEZ1,Register,65,FALSE))))</f>
        <v/>
      </c>
      <c r="AEZ69" s="15" t="s">
        <v>18</v>
      </c>
      <c r="AFA69" s="7" t="str">
        <f t="shared" ref="AFA69" si="17245">"5." &amp; AFC$1&amp; ".7.2."</f>
        <v>5.278.7.2.</v>
      </c>
      <c r="AFB69" s="14" t="str">
        <f>IF(ISBLANK(AFC1),"",IF(VLOOKUP(AFC1,Register,65,FALSE)=0,"",(VLOOKUP(AFC1,Register,65,FALSE))))</f>
        <v/>
      </c>
      <c r="AFC69" s="15" t="s">
        <v>18</v>
      </c>
      <c r="AFD69" s="7" t="str">
        <f t="shared" ref="AFD69" si="17246">"5." &amp; AFF$1&amp; ".7.2."</f>
        <v>5.279.7.2.</v>
      </c>
      <c r="AFE69" s="14" t="str">
        <f>IF(ISBLANK(AFF1),"",IF(VLOOKUP(AFF1,Register,65,FALSE)=0,"",(VLOOKUP(AFF1,Register,65,FALSE))))</f>
        <v/>
      </c>
      <c r="AFF69" s="15" t="s">
        <v>18</v>
      </c>
      <c r="AFG69" s="7" t="str">
        <f t="shared" ref="AFG69" si="17247">"5." &amp; AFI$1&amp; ".7.2."</f>
        <v>5.280.7.2.</v>
      </c>
      <c r="AFH69" s="14" t="str">
        <f>IF(ISBLANK(AFI1),"",IF(VLOOKUP(AFI1,Register,65,FALSE)=0,"",(VLOOKUP(AFI1,Register,65,FALSE))))</f>
        <v/>
      </c>
      <c r="AFI69" s="15" t="s">
        <v>18</v>
      </c>
      <c r="AFJ69" s="7" t="str">
        <f t="shared" ref="AFJ69" si="17248">"5." &amp; AFL$1&amp; ".7.2."</f>
        <v>5.281.7.2.</v>
      </c>
      <c r="AFK69" s="14" t="str">
        <f>IF(ISBLANK(AFL1),"",IF(VLOOKUP(AFL1,Register,65,FALSE)=0,"",(VLOOKUP(AFL1,Register,65,FALSE))))</f>
        <v/>
      </c>
      <c r="AFL69" s="15" t="s">
        <v>18</v>
      </c>
      <c r="AFM69" s="7" t="str">
        <f t="shared" ref="AFM69" si="17249">"5." &amp; AFO$1&amp; ".7.2."</f>
        <v>5.282.7.2.</v>
      </c>
      <c r="AFN69" s="14" t="str">
        <f>IF(ISBLANK(AFO1),"",IF(VLOOKUP(AFO1,Register,65,FALSE)=0,"",(VLOOKUP(AFO1,Register,65,FALSE))))</f>
        <v/>
      </c>
      <c r="AFO69" s="15" t="s">
        <v>18</v>
      </c>
      <c r="AFP69" s="7" t="str">
        <f t="shared" ref="AFP69" si="17250">"5." &amp; AFR$1&amp; ".7.2."</f>
        <v>5.283.7.2.</v>
      </c>
      <c r="AFQ69" s="14" t="str">
        <f>IF(ISBLANK(AFR1),"",IF(VLOOKUP(AFR1,Register,65,FALSE)=0,"",(VLOOKUP(AFR1,Register,65,FALSE))))</f>
        <v/>
      </c>
      <c r="AFR69" s="15" t="s">
        <v>18</v>
      </c>
      <c r="AFS69" s="7" t="str">
        <f t="shared" ref="AFS69" si="17251">"5." &amp; AFU$1&amp; ".7.2."</f>
        <v>5.284.7.2.</v>
      </c>
      <c r="AFT69" s="14" t="str">
        <f>IF(ISBLANK(AFU1),"",IF(VLOOKUP(AFU1,Register,65,FALSE)=0,"",(VLOOKUP(AFU1,Register,65,FALSE))))</f>
        <v/>
      </c>
      <c r="AFU69" s="15" t="s">
        <v>18</v>
      </c>
      <c r="AFV69" s="7" t="str">
        <f t="shared" ref="AFV69" si="17252">"5." &amp; AFX$1&amp; ".7.2."</f>
        <v>5.285.7.2.</v>
      </c>
      <c r="AFW69" s="14" t="str">
        <f>IF(ISBLANK(AFX1),"",IF(VLOOKUP(AFX1,Register,65,FALSE)=0,"",(VLOOKUP(AFX1,Register,65,FALSE))))</f>
        <v/>
      </c>
      <c r="AFX69" s="15" t="s">
        <v>18</v>
      </c>
      <c r="AFY69" s="7" t="str">
        <f t="shared" ref="AFY69" si="17253">"5." &amp; AGA$1&amp; ".7.2."</f>
        <v>5.286.7.2.</v>
      </c>
      <c r="AFZ69" s="14" t="str">
        <f>IF(ISBLANK(AGA1),"",IF(VLOOKUP(AGA1,Register,65,FALSE)=0,"",(VLOOKUP(AGA1,Register,65,FALSE))))</f>
        <v/>
      </c>
      <c r="AGA69" s="15" t="s">
        <v>18</v>
      </c>
      <c r="AGB69" s="7" t="str">
        <f t="shared" ref="AGB69" si="17254">"5." &amp; AGD$1&amp; ".7.2."</f>
        <v>5.287.7.2.</v>
      </c>
      <c r="AGC69" s="14" t="str">
        <f>IF(ISBLANK(AGD1),"",IF(VLOOKUP(AGD1,Register,65,FALSE)=0,"",(VLOOKUP(AGD1,Register,65,FALSE))))</f>
        <v/>
      </c>
      <c r="AGD69" s="15" t="s">
        <v>18</v>
      </c>
      <c r="AGE69" s="7" t="str">
        <f t="shared" ref="AGE69" si="17255">"5." &amp; AGG$1&amp; ".7.2."</f>
        <v>5.288.7.2.</v>
      </c>
      <c r="AGF69" s="14" t="str">
        <f>IF(ISBLANK(AGG1),"",IF(VLOOKUP(AGG1,Register,65,FALSE)=0,"",(VLOOKUP(AGG1,Register,65,FALSE))))</f>
        <v/>
      </c>
      <c r="AGG69" s="15" t="s">
        <v>18</v>
      </c>
      <c r="AGH69" s="7" t="str">
        <f t="shared" ref="AGH69" si="17256">"5." &amp; AGJ$1&amp; ".7.2."</f>
        <v>5.289.7.2.</v>
      </c>
      <c r="AGI69" s="14" t="str">
        <f>IF(ISBLANK(AGJ1),"",IF(VLOOKUP(AGJ1,Register,65,FALSE)=0,"",(VLOOKUP(AGJ1,Register,65,FALSE))))</f>
        <v/>
      </c>
      <c r="AGJ69" s="15" t="s">
        <v>18</v>
      </c>
      <c r="AGK69" s="7" t="str">
        <f t="shared" ref="AGK69" si="17257">"5." &amp; AGM$1&amp; ".7.2."</f>
        <v>5.290.7.2.</v>
      </c>
      <c r="AGL69" s="14" t="str">
        <f>IF(ISBLANK(AGM1),"",IF(VLOOKUP(AGM1,Register,65,FALSE)=0,"",(VLOOKUP(AGM1,Register,65,FALSE))))</f>
        <v/>
      </c>
      <c r="AGM69" s="15" t="s">
        <v>18</v>
      </c>
      <c r="AGN69" s="7" t="str">
        <f t="shared" ref="AGN69" si="17258">"5." &amp; AGP$1&amp; ".7.2."</f>
        <v>5.291.7.2.</v>
      </c>
      <c r="AGO69" s="14" t="str">
        <f>IF(ISBLANK(AGP1),"",IF(VLOOKUP(AGP1,Register,65,FALSE)=0,"",(VLOOKUP(AGP1,Register,65,FALSE))))</f>
        <v/>
      </c>
      <c r="AGP69" s="15" t="s">
        <v>18</v>
      </c>
      <c r="AGQ69" s="7" t="str">
        <f t="shared" ref="AGQ69" si="17259">"5." &amp; AGS$1&amp; ".7.2."</f>
        <v>5.292.7.2.</v>
      </c>
      <c r="AGR69" s="14" t="str">
        <f>IF(ISBLANK(AGS1),"",IF(VLOOKUP(AGS1,Register,65,FALSE)=0,"",(VLOOKUP(AGS1,Register,65,FALSE))))</f>
        <v/>
      </c>
      <c r="AGS69" s="15" t="s">
        <v>18</v>
      </c>
      <c r="AGT69" s="7" t="str">
        <f t="shared" ref="AGT69" si="17260">"5." &amp; AGV$1&amp; ".7.2."</f>
        <v>5.293.7.2.</v>
      </c>
      <c r="AGU69" s="14" t="str">
        <f>IF(ISBLANK(AGV1),"",IF(VLOOKUP(AGV1,Register,65,FALSE)=0,"",(VLOOKUP(AGV1,Register,65,FALSE))))</f>
        <v/>
      </c>
      <c r="AGV69" s="15" t="s">
        <v>18</v>
      </c>
      <c r="AGW69" s="7" t="str">
        <f t="shared" ref="AGW69" si="17261">"5." &amp; AGY$1&amp; ".7.2."</f>
        <v>5.294.7.2.</v>
      </c>
      <c r="AGX69" s="14" t="str">
        <f>IF(ISBLANK(AGY1),"",IF(VLOOKUP(AGY1,Register,65,FALSE)=0,"",(VLOOKUP(AGY1,Register,65,FALSE))))</f>
        <v/>
      </c>
      <c r="AGY69" s="15" t="s">
        <v>18</v>
      </c>
      <c r="AGZ69" s="7" t="str">
        <f t="shared" ref="AGZ69" si="17262">"5." &amp; AHB$1&amp; ".7.2."</f>
        <v>5.295.7.2.</v>
      </c>
      <c r="AHA69" s="14" t="str">
        <f>IF(ISBLANK(AHB1),"",IF(VLOOKUP(AHB1,Register,65,FALSE)=0,"",(VLOOKUP(AHB1,Register,65,FALSE))))</f>
        <v/>
      </c>
      <c r="AHB69" s="15" t="s">
        <v>18</v>
      </c>
      <c r="AHC69" s="7" t="str">
        <f t="shared" ref="AHC69" si="17263">"5." &amp; AHE$1&amp; ".7.2."</f>
        <v>5.296.7.2.</v>
      </c>
      <c r="AHD69" s="14" t="str">
        <f>IF(ISBLANK(AHE1),"",IF(VLOOKUP(AHE1,Register,65,FALSE)=0,"",(VLOOKUP(AHE1,Register,65,FALSE))))</f>
        <v/>
      </c>
      <c r="AHE69" s="15" t="s">
        <v>18</v>
      </c>
      <c r="AHF69" s="7" t="str">
        <f t="shared" ref="AHF69" si="17264">"5." &amp; AHH$1&amp; ".7.2."</f>
        <v>5.297.7.2.</v>
      </c>
      <c r="AHG69" s="14" t="str">
        <f>IF(ISBLANK(AHH1),"",IF(VLOOKUP(AHH1,Register,65,FALSE)=0,"",(VLOOKUP(AHH1,Register,65,FALSE))))</f>
        <v/>
      </c>
      <c r="AHH69" s="15" t="s">
        <v>18</v>
      </c>
      <c r="AHI69" s="7" t="str">
        <f t="shared" ref="AHI69" si="17265">"5." &amp; AHK$1&amp; ".7.2."</f>
        <v>5.298.7.2.</v>
      </c>
      <c r="AHJ69" s="14" t="str">
        <f>IF(ISBLANK(AHK1),"",IF(VLOOKUP(AHK1,Register,65,FALSE)=0,"",(VLOOKUP(AHK1,Register,65,FALSE))))</f>
        <v/>
      </c>
      <c r="AHK69" s="15" t="s">
        <v>18</v>
      </c>
      <c r="AHL69" s="7" t="str">
        <f t="shared" ref="AHL69" si="17266">"5." &amp; AHN$1&amp; ".7.2."</f>
        <v>5.299.7.2.</v>
      </c>
      <c r="AHM69" s="14" t="str">
        <f>IF(ISBLANK(AHN1),"",IF(VLOOKUP(AHN1,Register,65,FALSE)=0,"",(VLOOKUP(AHN1,Register,65,FALSE))))</f>
        <v/>
      </c>
      <c r="AHN69" s="15" t="s">
        <v>18</v>
      </c>
      <c r="AHO69" s="7" t="str">
        <f t="shared" ref="AHO69" si="17267">"5." &amp; AHQ$1&amp; ".7.2."</f>
        <v>5.300.7.2.</v>
      </c>
      <c r="AHP69" s="14" t="str">
        <f>IF(ISBLANK(AHQ1),"",IF(VLOOKUP(AHQ1,Register,65,FALSE)=0,"",(VLOOKUP(AHQ1,Register,65,FALSE))))</f>
        <v/>
      </c>
      <c r="AHQ69" s="15" t="s">
        <v>18</v>
      </c>
      <c r="AHR69" s="7" t="str">
        <f t="shared" ref="AHR69" si="17268">"5." &amp; AHT$1&amp; ".7.2."</f>
        <v>5.301.7.2.</v>
      </c>
      <c r="AHS69" s="14" t="str">
        <f>IF(ISBLANK(AHT1),"",IF(VLOOKUP(AHT1,Register,65,FALSE)=0,"",(VLOOKUP(AHT1,Register,65,FALSE))))</f>
        <v/>
      </c>
      <c r="AHT69" s="15" t="s">
        <v>18</v>
      </c>
      <c r="AHU69" s="7" t="str">
        <f t="shared" ref="AHU69" si="17269">"5." &amp; AHW$1&amp; ".7.2."</f>
        <v>5.302.7.2.</v>
      </c>
      <c r="AHV69" s="14" t="str">
        <f>IF(ISBLANK(AHW1),"",IF(VLOOKUP(AHW1,Register,65,FALSE)=0,"",(VLOOKUP(AHW1,Register,65,FALSE))))</f>
        <v/>
      </c>
      <c r="AHW69" s="15" t="s">
        <v>18</v>
      </c>
      <c r="AHX69" s="7" t="str">
        <f t="shared" ref="AHX69" si="17270">"5." &amp; AHZ$1&amp; ".7.2."</f>
        <v>5.303.7.2.</v>
      </c>
      <c r="AHY69" s="14" t="str">
        <f>IF(ISBLANK(AHZ1),"",IF(VLOOKUP(AHZ1,Register,65,FALSE)=0,"",(VLOOKUP(AHZ1,Register,65,FALSE))))</f>
        <v/>
      </c>
      <c r="AHZ69" s="15" t="s">
        <v>18</v>
      </c>
      <c r="AIA69" s="7" t="str">
        <f t="shared" ref="AIA69" si="17271">"5." &amp; AIC$1&amp; ".7.2."</f>
        <v>5.304.7.2.</v>
      </c>
      <c r="AIB69" s="14" t="str">
        <f>IF(ISBLANK(AIC1),"",IF(VLOOKUP(AIC1,Register,65,FALSE)=0,"",(VLOOKUP(AIC1,Register,65,FALSE))))</f>
        <v/>
      </c>
      <c r="AIC69" s="15" t="s">
        <v>18</v>
      </c>
      <c r="AID69" s="7" t="str">
        <f t="shared" ref="AID69" si="17272">"5." &amp; AIF$1&amp; ".7.2."</f>
        <v>5.305.7.2.</v>
      </c>
      <c r="AIE69" s="14" t="str">
        <f>IF(ISBLANK(AIF1),"",IF(VLOOKUP(AIF1,Register,65,FALSE)=0,"",(VLOOKUP(AIF1,Register,65,FALSE))))</f>
        <v/>
      </c>
      <c r="AIF69" s="15" t="s">
        <v>18</v>
      </c>
      <c r="AIG69" s="7" t="str">
        <f t="shared" ref="AIG69" si="17273">"5." &amp; AII$1&amp; ".7.2."</f>
        <v>5.306.7.2.</v>
      </c>
      <c r="AIH69" s="14" t="str">
        <f>IF(ISBLANK(AII1),"",IF(VLOOKUP(AII1,Register,65,FALSE)=0,"",(VLOOKUP(AII1,Register,65,FALSE))))</f>
        <v/>
      </c>
      <c r="AII69" s="15" t="s">
        <v>18</v>
      </c>
      <c r="AIJ69" s="7" t="str">
        <f t="shared" ref="AIJ69" si="17274">"5." &amp; AIL$1&amp; ".7.2."</f>
        <v>5.307.7.2.</v>
      </c>
      <c r="AIK69" s="14" t="str">
        <f>IF(ISBLANK(AIL1),"",IF(VLOOKUP(AIL1,Register,65,FALSE)=0,"",(VLOOKUP(AIL1,Register,65,FALSE))))</f>
        <v/>
      </c>
      <c r="AIL69" s="15" t="s">
        <v>18</v>
      </c>
      <c r="AIM69" s="7" t="str">
        <f t="shared" ref="AIM69" si="17275">"5." &amp; AIO$1&amp; ".7.2."</f>
        <v>5.308.7.2.</v>
      </c>
      <c r="AIN69" s="14" t="str">
        <f>IF(ISBLANK(AIO1),"",IF(VLOOKUP(AIO1,Register,65,FALSE)=0,"",(VLOOKUP(AIO1,Register,65,FALSE))))</f>
        <v/>
      </c>
      <c r="AIO69" s="15" t="s">
        <v>18</v>
      </c>
      <c r="AIP69" s="7" t="str">
        <f t="shared" ref="AIP69" si="17276">"5." &amp; AIR$1&amp; ".7.2."</f>
        <v>5.309.7.2.</v>
      </c>
      <c r="AIQ69" s="14" t="str">
        <f>IF(ISBLANK(AIR1),"",IF(VLOOKUP(AIR1,Register,65,FALSE)=0,"",(VLOOKUP(AIR1,Register,65,FALSE))))</f>
        <v/>
      </c>
      <c r="AIR69" s="15" t="s">
        <v>18</v>
      </c>
      <c r="AIS69" s="7" t="str">
        <f t="shared" ref="AIS69" si="17277">"5." &amp; AIU$1&amp; ".7.2."</f>
        <v>5.310.7.2.</v>
      </c>
      <c r="AIT69" s="14" t="str">
        <f>IF(ISBLANK(AIU1),"",IF(VLOOKUP(AIU1,Register,65,FALSE)=0,"",(VLOOKUP(AIU1,Register,65,FALSE))))</f>
        <v/>
      </c>
      <c r="AIU69" s="15" t="s">
        <v>18</v>
      </c>
      <c r="AIV69" s="7" t="str">
        <f t="shared" ref="AIV69" si="17278">"5." &amp; AIX$1&amp; ".7.2."</f>
        <v>5.311.7.2.</v>
      </c>
      <c r="AIW69" s="14" t="str">
        <f>IF(ISBLANK(AIX1),"",IF(VLOOKUP(AIX1,Register,65,FALSE)=0,"",(VLOOKUP(AIX1,Register,65,FALSE))))</f>
        <v/>
      </c>
      <c r="AIX69" s="15" t="s">
        <v>18</v>
      </c>
      <c r="AIY69" s="7" t="str">
        <f t="shared" ref="AIY69" si="17279">"5." &amp; AJA$1&amp; ".7.2."</f>
        <v>5.312.7.2.</v>
      </c>
      <c r="AIZ69" s="14" t="str">
        <f>IF(ISBLANK(AJA1),"",IF(VLOOKUP(AJA1,Register,65,FALSE)=0,"",(VLOOKUP(AJA1,Register,65,FALSE))))</f>
        <v/>
      </c>
      <c r="AJA69" s="15" t="s">
        <v>18</v>
      </c>
      <c r="AJB69" s="7" t="str">
        <f t="shared" ref="AJB69" si="17280">"5." &amp; AJD$1&amp; ".7.2."</f>
        <v>5.313.7.2.</v>
      </c>
      <c r="AJC69" s="14" t="str">
        <f>IF(ISBLANK(AJD1),"",IF(VLOOKUP(AJD1,Register,65,FALSE)=0,"",(VLOOKUP(AJD1,Register,65,FALSE))))</f>
        <v/>
      </c>
      <c r="AJD69" s="15" t="s">
        <v>18</v>
      </c>
      <c r="AJE69" s="7" t="str">
        <f t="shared" ref="AJE69" si="17281">"5." &amp; AJG$1&amp; ".7.2."</f>
        <v>5.314.7.2.</v>
      </c>
      <c r="AJF69" s="14" t="str">
        <f>IF(ISBLANK(AJG1),"",IF(VLOOKUP(AJG1,Register,65,FALSE)=0,"",(VLOOKUP(AJG1,Register,65,FALSE))))</f>
        <v/>
      </c>
      <c r="AJG69" s="15" t="s">
        <v>18</v>
      </c>
      <c r="AJH69" s="7" t="str">
        <f t="shared" ref="AJH69" si="17282">"5." &amp; AJJ$1&amp; ".7.2."</f>
        <v>5.315.7.2.</v>
      </c>
      <c r="AJI69" s="14" t="str">
        <f>IF(ISBLANK(AJJ1),"",IF(VLOOKUP(AJJ1,Register,65,FALSE)=0,"",(VLOOKUP(AJJ1,Register,65,FALSE))))</f>
        <v/>
      </c>
      <c r="AJJ69" s="15" t="s">
        <v>18</v>
      </c>
      <c r="AJK69" s="7" t="str">
        <f t="shared" ref="AJK69" si="17283">"5." &amp; AJM$1&amp; ".7.2."</f>
        <v>5.316.7.2.</v>
      </c>
      <c r="AJL69" s="14" t="str">
        <f>IF(ISBLANK(AJM1),"",IF(VLOOKUP(AJM1,Register,65,FALSE)=0,"",(VLOOKUP(AJM1,Register,65,FALSE))))</f>
        <v/>
      </c>
      <c r="AJM69" s="15" t="s">
        <v>18</v>
      </c>
      <c r="AJN69" s="7" t="str">
        <f t="shared" ref="AJN69" si="17284">"5." &amp; AJP$1&amp; ".7.2."</f>
        <v>5.317.7.2.</v>
      </c>
      <c r="AJO69" s="14" t="str">
        <f>IF(ISBLANK(AJP1),"",IF(VLOOKUP(AJP1,Register,65,FALSE)=0,"",(VLOOKUP(AJP1,Register,65,FALSE))))</f>
        <v/>
      </c>
      <c r="AJP69" s="15" t="s">
        <v>18</v>
      </c>
      <c r="AJQ69" s="7" t="str">
        <f t="shared" ref="AJQ69" si="17285">"5." &amp; AJS$1&amp; ".7.2."</f>
        <v>5.318.7.2.</v>
      </c>
      <c r="AJR69" s="14" t="str">
        <f>IF(ISBLANK(AJS1),"",IF(VLOOKUP(AJS1,Register,65,FALSE)=0,"",(VLOOKUP(AJS1,Register,65,FALSE))))</f>
        <v/>
      </c>
      <c r="AJS69" s="15" t="s">
        <v>18</v>
      </c>
      <c r="AJT69" s="7" t="str">
        <f t="shared" ref="AJT69" si="17286">"5." &amp; AJV$1&amp; ".7.2."</f>
        <v>5.319.7.2.</v>
      </c>
      <c r="AJU69" s="14" t="str">
        <f>IF(ISBLANK(AJV1),"",IF(VLOOKUP(AJV1,Register,65,FALSE)=0,"",(VLOOKUP(AJV1,Register,65,FALSE))))</f>
        <v/>
      </c>
      <c r="AJV69" s="15" t="s">
        <v>18</v>
      </c>
      <c r="AJW69" s="7" t="str">
        <f t="shared" ref="AJW69" si="17287">"5." &amp; AJY$1&amp; ".7.2."</f>
        <v>5.320.7.2.</v>
      </c>
      <c r="AJX69" s="14" t="str">
        <f>IF(ISBLANK(AJY1),"",IF(VLOOKUP(AJY1,Register,65,FALSE)=0,"",(VLOOKUP(AJY1,Register,65,FALSE))))</f>
        <v/>
      </c>
      <c r="AJY69" s="15" t="s">
        <v>18</v>
      </c>
      <c r="AJZ69" s="7" t="str">
        <f t="shared" ref="AJZ69" si="17288">"5." &amp; AKB$1&amp; ".7.2."</f>
        <v>5.321.7.2.</v>
      </c>
      <c r="AKA69" s="14" t="str">
        <f>IF(ISBLANK(AKB1),"",IF(VLOOKUP(AKB1,Register,65,FALSE)=0,"",(VLOOKUP(AKB1,Register,65,FALSE))))</f>
        <v/>
      </c>
      <c r="AKB69" s="15" t="s">
        <v>18</v>
      </c>
      <c r="AKC69" s="7" t="str">
        <f t="shared" ref="AKC69" si="17289">"5." &amp; AKE$1&amp; ".7.2."</f>
        <v>5.322.7.2.</v>
      </c>
      <c r="AKD69" s="14" t="str">
        <f>IF(ISBLANK(AKE1),"",IF(VLOOKUP(AKE1,Register,65,FALSE)=0,"",(VLOOKUP(AKE1,Register,65,FALSE))))</f>
        <v/>
      </c>
      <c r="AKE69" s="15" t="s">
        <v>18</v>
      </c>
      <c r="AKF69" s="7" t="str">
        <f t="shared" ref="AKF69" si="17290">"5." &amp; AKH$1&amp; ".7.2."</f>
        <v>5.323.7.2.</v>
      </c>
      <c r="AKG69" s="14" t="str">
        <f>IF(ISBLANK(AKH1),"",IF(VLOOKUP(AKH1,Register,65,FALSE)=0,"",(VLOOKUP(AKH1,Register,65,FALSE))))</f>
        <v/>
      </c>
      <c r="AKH69" s="15" t="s">
        <v>18</v>
      </c>
      <c r="AKI69" s="7" t="str">
        <f t="shared" ref="AKI69" si="17291">"5." &amp; AKK$1&amp; ".7.2."</f>
        <v>5.324.7.2.</v>
      </c>
      <c r="AKJ69" s="14" t="str">
        <f>IF(ISBLANK(AKK1),"",IF(VLOOKUP(AKK1,Register,65,FALSE)=0,"",(VLOOKUP(AKK1,Register,65,FALSE))))</f>
        <v/>
      </c>
      <c r="AKK69" s="15" t="s">
        <v>18</v>
      </c>
      <c r="AKL69" s="7" t="str">
        <f t="shared" ref="AKL69" si="17292">"5." &amp; AKN$1&amp; ".7.2."</f>
        <v>5.325.7.2.</v>
      </c>
      <c r="AKM69" s="14" t="str">
        <f>IF(ISBLANK(AKN1),"",IF(VLOOKUP(AKN1,Register,65,FALSE)=0,"",(VLOOKUP(AKN1,Register,65,FALSE))))</f>
        <v/>
      </c>
      <c r="AKN69" s="15" t="s">
        <v>18</v>
      </c>
      <c r="AKO69" s="7" t="str">
        <f t="shared" ref="AKO69" si="17293">"5." &amp; AKQ$1&amp; ".7.2."</f>
        <v>5.326.7.2.</v>
      </c>
      <c r="AKP69" s="14" t="str">
        <f>IF(ISBLANK(AKQ1),"",IF(VLOOKUP(AKQ1,Register,65,FALSE)=0,"",(VLOOKUP(AKQ1,Register,65,FALSE))))</f>
        <v/>
      </c>
      <c r="AKQ69" s="15" t="s">
        <v>18</v>
      </c>
      <c r="AKR69" s="7" t="str">
        <f t="shared" ref="AKR69" si="17294">"5." &amp; AKT$1&amp; ".7.2."</f>
        <v>5.327.7.2.</v>
      </c>
      <c r="AKS69" s="14" t="str">
        <f>IF(ISBLANK(AKT1),"",IF(VLOOKUP(AKT1,Register,65,FALSE)=0,"",(VLOOKUP(AKT1,Register,65,FALSE))))</f>
        <v/>
      </c>
      <c r="AKT69" s="15" t="s">
        <v>18</v>
      </c>
      <c r="AKU69" s="7" t="str">
        <f t="shared" ref="AKU69" si="17295">"5." &amp; AKW$1&amp; ".7.2."</f>
        <v>5.328.7.2.</v>
      </c>
      <c r="AKV69" s="14" t="str">
        <f>IF(ISBLANK(AKW1),"",IF(VLOOKUP(AKW1,Register,65,FALSE)=0,"",(VLOOKUP(AKW1,Register,65,FALSE))))</f>
        <v/>
      </c>
      <c r="AKW69" s="15" t="s">
        <v>18</v>
      </c>
      <c r="AKX69" s="7" t="str">
        <f t="shared" ref="AKX69" si="17296">"5." &amp; AKZ$1&amp; ".7.2."</f>
        <v>5.329.7.2.</v>
      </c>
      <c r="AKY69" s="14" t="str">
        <f>IF(ISBLANK(AKZ1),"",IF(VLOOKUP(AKZ1,Register,65,FALSE)=0,"",(VLOOKUP(AKZ1,Register,65,FALSE))))</f>
        <v/>
      </c>
      <c r="AKZ69" s="15" t="s">
        <v>18</v>
      </c>
      <c r="ALA69" s="7" t="str">
        <f t="shared" ref="ALA69" si="17297">"5." &amp; ALC$1&amp; ".7.2."</f>
        <v>5.330.7.2.</v>
      </c>
      <c r="ALB69" s="14" t="str">
        <f>IF(ISBLANK(ALC1),"",IF(VLOOKUP(ALC1,Register,65,FALSE)=0,"",(VLOOKUP(ALC1,Register,65,FALSE))))</f>
        <v/>
      </c>
      <c r="ALC69" s="15" t="s">
        <v>18</v>
      </c>
      <c r="ALD69" s="7" t="str">
        <f t="shared" ref="ALD69" si="17298">"5." &amp; ALF$1&amp; ".7.2."</f>
        <v>5.331.7.2.</v>
      </c>
      <c r="ALE69" s="14" t="str">
        <f>IF(ISBLANK(ALF1),"",IF(VLOOKUP(ALF1,Register,65,FALSE)=0,"",(VLOOKUP(ALF1,Register,65,FALSE))))</f>
        <v/>
      </c>
      <c r="ALF69" s="15" t="s">
        <v>18</v>
      </c>
      <c r="ALG69" s="7" t="str">
        <f t="shared" ref="ALG69" si="17299">"5." &amp; ALI$1&amp; ".7.2."</f>
        <v>5.332.7.2.</v>
      </c>
      <c r="ALH69" s="14" t="str">
        <f>IF(ISBLANK(ALI1),"",IF(VLOOKUP(ALI1,Register,65,FALSE)=0,"",(VLOOKUP(ALI1,Register,65,FALSE))))</f>
        <v/>
      </c>
      <c r="ALI69" s="15" t="s">
        <v>18</v>
      </c>
      <c r="ALJ69" s="7" t="str">
        <f t="shared" ref="ALJ69" si="17300">"5." &amp; ALL$1&amp; ".7.2."</f>
        <v>5.333.7.2.</v>
      </c>
      <c r="ALK69" s="14" t="str">
        <f>IF(ISBLANK(ALL1),"",IF(VLOOKUP(ALL1,Register,65,FALSE)=0,"",(VLOOKUP(ALL1,Register,65,FALSE))))</f>
        <v/>
      </c>
      <c r="ALL69" s="15" t="s">
        <v>18</v>
      </c>
      <c r="ALM69" s="7" t="str">
        <f t="shared" ref="ALM69" si="17301">"5." &amp; ALO$1&amp; ".7.2."</f>
        <v>5.334.7.2.</v>
      </c>
      <c r="ALN69" s="14" t="str">
        <f>IF(ISBLANK(ALO1),"",IF(VLOOKUP(ALO1,Register,65,FALSE)=0,"",(VLOOKUP(ALO1,Register,65,FALSE))))</f>
        <v/>
      </c>
      <c r="ALO69" s="15" t="s">
        <v>18</v>
      </c>
      <c r="ALP69" s="7" t="str">
        <f t="shared" ref="ALP69" si="17302">"5." &amp; ALR$1&amp; ".7.2."</f>
        <v>5.335.7.2.</v>
      </c>
      <c r="ALQ69" s="14" t="str">
        <f>IF(ISBLANK(ALR1),"",IF(VLOOKUP(ALR1,Register,65,FALSE)=0,"",(VLOOKUP(ALR1,Register,65,FALSE))))</f>
        <v/>
      </c>
      <c r="ALR69" s="15" t="s">
        <v>18</v>
      </c>
      <c r="ALS69" s="7" t="str">
        <f t="shared" ref="ALS69" si="17303">"5." &amp; ALU$1&amp; ".7.2."</f>
        <v>5.336.7.2.</v>
      </c>
      <c r="ALT69" s="14" t="str">
        <f>IF(ISBLANK(ALU1),"",IF(VLOOKUP(ALU1,Register,65,FALSE)=0,"",(VLOOKUP(ALU1,Register,65,FALSE))))</f>
        <v/>
      </c>
      <c r="ALU69" s="15" t="s">
        <v>18</v>
      </c>
      <c r="ALV69" s="7" t="str">
        <f t="shared" ref="ALV69" si="17304">"5." &amp; ALX$1&amp; ".7.2."</f>
        <v>5.337.7.2.</v>
      </c>
      <c r="ALW69" s="14" t="str">
        <f>IF(ISBLANK(ALX1),"",IF(VLOOKUP(ALX1,Register,65,FALSE)=0,"",(VLOOKUP(ALX1,Register,65,FALSE))))</f>
        <v/>
      </c>
      <c r="ALX69" s="15" t="s">
        <v>18</v>
      </c>
      <c r="ALY69" s="7" t="str">
        <f t="shared" ref="ALY69" si="17305">"5." &amp; AMA$1&amp; ".7.2."</f>
        <v>5.338.7.2.</v>
      </c>
      <c r="ALZ69" s="14" t="str">
        <f>IF(ISBLANK(AMA1),"",IF(VLOOKUP(AMA1,Register,65,FALSE)=0,"",(VLOOKUP(AMA1,Register,65,FALSE))))</f>
        <v/>
      </c>
      <c r="AMA69" s="15" t="s">
        <v>18</v>
      </c>
      <c r="AMB69" s="7" t="str">
        <f t="shared" ref="AMB69" si="17306">"5." &amp; AMD$1&amp; ".7.2."</f>
        <v>5.339.7.2.</v>
      </c>
      <c r="AMC69" s="14" t="str">
        <f>IF(ISBLANK(AMD1),"",IF(VLOOKUP(AMD1,Register,65,FALSE)=0,"",(VLOOKUP(AMD1,Register,65,FALSE))))</f>
        <v/>
      </c>
      <c r="AMD69" s="15" t="s">
        <v>18</v>
      </c>
      <c r="AME69" s="7" t="str">
        <f t="shared" ref="AME69" si="17307">"5." &amp; AMG$1&amp; ".7.2."</f>
        <v>5.340.7.2.</v>
      </c>
      <c r="AMF69" s="14" t="str">
        <f>IF(ISBLANK(AMG1),"",IF(VLOOKUP(AMG1,Register,65,FALSE)=0,"",(VLOOKUP(AMG1,Register,65,FALSE))))</f>
        <v/>
      </c>
      <c r="AMG69" s="15" t="s">
        <v>18</v>
      </c>
      <c r="AMH69" s="7" t="str">
        <f t="shared" ref="AMH69" si="17308">"5." &amp; AMJ$1&amp; ".7.2."</f>
        <v>5.341.7.2.</v>
      </c>
      <c r="AMI69" s="14" t="str">
        <f>IF(ISBLANK(AMJ1),"",IF(VLOOKUP(AMJ1,Register,65,FALSE)=0,"",(VLOOKUP(AMJ1,Register,65,FALSE))))</f>
        <v/>
      </c>
      <c r="AMJ69" s="15" t="s">
        <v>18</v>
      </c>
      <c r="AMK69" s="7" t="str">
        <f t="shared" ref="AMK69" si="17309">"5." &amp; AMM$1&amp; ".7.2."</f>
        <v>5.342.7.2.</v>
      </c>
      <c r="AML69" s="14" t="str">
        <f>IF(ISBLANK(AMM1),"",IF(VLOOKUP(AMM1,Register,65,FALSE)=0,"",(VLOOKUP(AMM1,Register,65,FALSE))))</f>
        <v/>
      </c>
      <c r="AMM69" s="15" t="s">
        <v>18</v>
      </c>
      <c r="AMN69" s="7" t="str">
        <f t="shared" ref="AMN69" si="17310">"5." &amp; AMP$1&amp; ".7.2."</f>
        <v>5.343.7.2.</v>
      </c>
      <c r="AMO69" s="14" t="str">
        <f>IF(ISBLANK(AMP1),"",IF(VLOOKUP(AMP1,Register,65,FALSE)=0,"",(VLOOKUP(AMP1,Register,65,FALSE))))</f>
        <v/>
      </c>
      <c r="AMP69" s="15" t="s">
        <v>18</v>
      </c>
      <c r="AMQ69" s="7" t="str">
        <f t="shared" ref="AMQ69" si="17311">"5." &amp; AMS$1&amp; ".7.2."</f>
        <v>5.344.7.2.</v>
      </c>
      <c r="AMR69" s="14" t="str">
        <f>IF(ISBLANK(AMS1),"",IF(VLOOKUP(AMS1,Register,65,FALSE)=0,"",(VLOOKUP(AMS1,Register,65,FALSE))))</f>
        <v/>
      </c>
      <c r="AMS69" s="15" t="s">
        <v>18</v>
      </c>
      <c r="AMT69" s="7" t="str">
        <f t="shared" ref="AMT69" si="17312">"5." &amp; AMV$1&amp; ".7.2."</f>
        <v>5.345.7.2.</v>
      </c>
      <c r="AMU69" s="14" t="str">
        <f>IF(ISBLANK(AMV1),"",IF(VLOOKUP(AMV1,Register,65,FALSE)=0,"",(VLOOKUP(AMV1,Register,65,FALSE))))</f>
        <v/>
      </c>
      <c r="AMV69" s="15" t="s">
        <v>18</v>
      </c>
      <c r="AMW69" s="7" t="str">
        <f t="shared" ref="AMW69" si="17313">"5." &amp; AMY$1&amp; ".7.2."</f>
        <v>5.346.7.2.</v>
      </c>
      <c r="AMX69" s="14" t="str">
        <f>IF(ISBLANK(AMY1),"",IF(VLOOKUP(AMY1,Register,65,FALSE)=0,"",(VLOOKUP(AMY1,Register,65,FALSE))))</f>
        <v/>
      </c>
      <c r="AMY69" s="15" t="s">
        <v>18</v>
      </c>
      <c r="AMZ69" s="7" t="str">
        <f t="shared" ref="AMZ69" si="17314">"5." &amp; ANB$1&amp; ".7.2."</f>
        <v>5.347.7.2.</v>
      </c>
      <c r="ANA69" s="14" t="str">
        <f>IF(ISBLANK(ANB1),"",IF(VLOOKUP(ANB1,Register,65,FALSE)=0,"",(VLOOKUP(ANB1,Register,65,FALSE))))</f>
        <v/>
      </c>
      <c r="ANB69" s="15" t="s">
        <v>18</v>
      </c>
      <c r="ANC69" s="7" t="str">
        <f t="shared" ref="ANC69" si="17315">"5." &amp; ANE$1&amp; ".7.2."</f>
        <v>5.348.7.2.</v>
      </c>
      <c r="AND69" s="14" t="str">
        <f>IF(ISBLANK(ANE1),"",IF(VLOOKUP(ANE1,Register,65,FALSE)=0,"",(VLOOKUP(ANE1,Register,65,FALSE))))</f>
        <v/>
      </c>
      <c r="ANE69" s="15" t="s">
        <v>18</v>
      </c>
      <c r="ANF69" s="7" t="str">
        <f t="shared" ref="ANF69" si="17316">"5." &amp; ANH$1&amp; ".7.2."</f>
        <v>5.349.7.2.</v>
      </c>
      <c r="ANG69" s="14" t="str">
        <f>IF(ISBLANK(ANH1),"",IF(VLOOKUP(ANH1,Register,65,FALSE)=0,"",(VLOOKUP(ANH1,Register,65,FALSE))))</f>
        <v/>
      </c>
      <c r="ANH69" s="15" t="s">
        <v>18</v>
      </c>
      <c r="ANI69" s="7" t="str">
        <f t="shared" ref="ANI69" si="17317">"5." &amp; ANK$1&amp; ".7.2."</f>
        <v>5.350.7.2.</v>
      </c>
      <c r="ANJ69" s="14" t="str">
        <f>IF(ISBLANK(ANK1),"",IF(VLOOKUP(ANK1,Register,65,FALSE)=0,"",(VLOOKUP(ANK1,Register,65,FALSE))))</f>
        <v/>
      </c>
      <c r="ANK69" s="15" t="s">
        <v>18</v>
      </c>
      <c r="ANL69" s="7" t="str">
        <f t="shared" ref="ANL69" si="17318">"5." &amp; ANN$1&amp; ".7.2."</f>
        <v>5.351.7.2.</v>
      </c>
      <c r="ANM69" s="14" t="str">
        <f>IF(ISBLANK(ANN1),"",IF(VLOOKUP(ANN1,Register,65,FALSE)=0,"",(VLOOKUP(ANN1,Register,65,FALSE))))</f>
        <v/>
      </c>
      <c r="ANN69" s="15" t="s">
        <v>18</v>
      </c>
      <c r="ANO69" s="7" t="str">
        <f t="shared" ref="ANO69" si="17319">"5." &amp; ANQ$1&amp; ".7.2."</f>
        <v>5.352.7.2.</v>
      </c>
      <c r="ANP69" s="14" t="str">
        <f>IF(ISBLANK(ANQ1),"",IF(VLOOKUP(ANQ1,Register,65,FALSE)=0,"",(VLOOKUP(ANQ1,Register,65,FALSE))))</f>
        <v/>
      </c>
      <c r="ANQ69" s="15" t="s">
        <v>18</v>
      </c>
      <c r="ANR69" s="7" t="str">
        <f t="shared" ref="ANR69" si="17320">"5." &amp; ANT$1&amp; ".7.2."</f>
        <v>5.353.7.2.</v>
      </c>
      <c r="ANS69" s="14" t="str">
        <f>IF(ISBLANK(ANT1),"",IF(VLOOKUP(ANT1,Register,65,FALSE)=0,"",(VLOOKUP(ANT1,Register,65,FALSE))))</f>
        <v/>
      </c>
      <c r="ANT69" s="15" t="s">
        <v>18</v>
      </c>
      <c r="ANU69" s="7" t="str">
        <f t="shared" ref="ANU69" si="17321">"5." &amp; ANW$1&amp; ".7.2."</f>
        <v>5.354.7.2.</v>
      </c>
      <c r="ANV69" s="14" t="str">
        <f>IF(ISBLANK(ANW1),"",IF(VLOOKUP(ANW1,Register,65,FALSE)=0,"",(VLOOKUP(ANW1,Register,65,FALSE))))</f>
        <v/>
      </c>
      <c r="ANW69" s="15" t="s">
        <v>18</v>
      </c>
      <c r="ANX69" s="7" t="str">
        <f t="shared" ref="ANX69" si="17322">"5." &amp; ANZ$1&amp; ".7.2."</f>
        <v>5.355.7.2.</v>
      </c>
      <c r="ANY69" s="14" t="str">
        <f>IF(ISBLANK(ANZ1),"",IF(VLOOKUP(ANZ1,Register,65,FALSE)=0,"",(VLOOKUP(ANZ1,Register,65,FALSE))))</f>
        <v/>
      </c>
      <c r="ANZ69" s="15" t="s">
        <v>18</v>
      </c>
      <c r="AOA69" s="7" t="str">
        <f t="shared" ref="AOA69" si="17323">"5." &amp; AOC$1&amp; ".7.2."</f>
        <v>5.356.7.2.</v>
      </c>
      <c r="AOB69" s="14" t="str">
        <f>IF(ISBLANK(AOC1),"",IF(VLOOKUP(AOC1,Register,65,FALSE)=0,"",(VLOOKUP(AOC1,Register,65,FALSE))))</f>
        <v/>
      </c>
      <c r="AOC69" s="15" t="s">
        <v>18</v>
      </c>
      <c r="AOD69" s="7" t="str">
        <f t="shared" ref="AOD69" si="17324">"5." &amp; AOF$1&amp; ".7.2."</f>
        <v>5.357.7.2.</v>
      </c>
      <c r="AOE69" s="14" t="str">
        <f>IF(ISBLANK(AOF1),"",IF(VLOOKUP(AOF1,Register,65,FALSE)=0,"",(VLOOKUP(AOF1,Register,65,FALSE))))</f>
        <v/>
      </c>
      <c r="AOF69" s="15" t="s">
        <v>18</v>
      </c>
      <c r="AOG69" s="7" t="str">
        <f t="shared" ref="AOG69" si="17325">"5." &amp; AOI$1&amp; ".7.2."</f>
        <v>5.358.7.2.</v>
      </c>
      <c r="AOH69" s="14" t="str">
        <f>IF(ISBLANK(AOI1),"",IF(VLOOKUP(AOI1,Register,65,FALSE)=0,"",(VLOOKUP(AOI1,Register,65,FALSE))))</f>
        <v/>
      </c>
      <c r="AOI69" s="15" t="s">
        <v>18</v>
      </c>
      <c r="AOJ69" s="7" t="str">
        <f t="shared" ref="AOJ69" si="17326">"5." &amp; AOL$1&amp; ".7.2."</f>
        <v>5.359.7.2.</v>
      </c>
      <c r="AOK69" s="14" t="str">
        <f>IF(ISBLANK(AOL1),"",IF(VLOOKUP(AOL1,Register,65,FALSE)=0,"",(VLOOKUP(AOL1,Register,65,FALSE))))</f>
        <v/>
      </c>
      <c r="AOL69" s="15" t="s">
        <v>18</v>
      </c>
      <c r="AOM69" s="7" t="str">
        <f t="shared" ref="AOM69" si="17327">"5." &amp; AOO$1&amp; ".7.2."</f>
        <v>5.360.7.2.</v>
      </c>
      <c r="AON69" s="14" t="e">
        <f>IF(ISBLANK(AOO1),"",IF(VLOOKUP(AOO1,Register,65,FALSE)=0,"",(VLOOKUP(AOO1,Register,65,FALSE))))</f>
        <v>#N/A</v>
      </c>
      <c r="AOO69" s="15" t="s">
        <v>18</v>
      </c>
      <c r="AOP69" s="7" t="str">
        <f t="shared" ref="AOP69" si="17328">"5." &amp; AOR$1&amp; ".7.2."</f>
        <v>5.361.7.2.</v>
      </c>
      <c r="AOQ69" s="14" t="e">
        <f>IF(ISBLANK(AOR1),"",IF(VLOOKUP(AOR1,Register,65,FALSE)=0,"",(VLOOKUP(AOR1,Register,65,FALSE))))</f>
        <v>#N/A</v>
      </c>
      <c r="AOR69" s="15" t="s">
        <v>18</v>
      </c>
      <c r="AOS69" s="7" t="str">
        <f t="shared" ref="AOS69" si="17329">"5." &amp; AOU$1&amp; ".7.2."</f>
        <v>5.362.7.2.</v>
      </c>
      <c r="AOT69" s="14" t="e">
        <f>IF(ISBLANK(AOU1),"",IF(VLOOKUP(AOU1,Register,65,FALSE)=0,"",(VLOOKUP(AOU1,Register,65,FALSE))))</f>
        <v>#N/A</v>
      </c>
      <c r="AOU69" s="15" t="s">
        <v>18</v>
      </c>
      <c r="AOV69" s="7" t="str">
        <f t="shared" ref="AOV69" si="17330">"5." &amp; AOX$1&amp; ".7.2."</f>
        <v>5.363.7.2.</v>
      </c>
      <c r="AOW69" s="14" t="e">
        <f>IF(ISBLANK(AOX1),"",IF(VLOOKUP(AOX1,Register,65,FALSE)=0,"",(VLOOKUP(AOX1,Register,65,FALSE))))</f>
        <v>#N/A</v>
      </c>
      <c r="AOX69" s="15" t="s">
        <v>18</v>
      </c>
      <c r="AOY69" s="7" t="str">
        <f t="shared" ref="AOY69" si="17331">"5." &amp; APA$1&amp; ".7.2."</f>
        <v>5.364.7.2.</v>
      </c>
      <c r="AOZ69" s="14" t="e">
        <f>IF(ISBLANK(APA1),"",IF(VLOOKUP(APA1,Register,65,FALSE)=0,"",(VLOOKUP(APA1,Register,65,FALSE))))</f>
        <v>#N/A</v>
      </c>
      <c r="APA69" s="15" t="s">
        <v>18</v>
      </c>
      <c r="APB69" s="7" t="str">
        <f t="shared" ref="APB69" si="17332">"5." &amp; APD$1&amp; ".7.2."</f>
        <v>5.365.7.2.</v>
      </c>
      <c r="APC69" s="14" t="e">
        <f>IF(ISBLANK(APD1),"",IF(VLOOKUP(APD1,Register,65,FALSE)=0,"",(VLOOKUP(APD1,Register,65,FALSE))))</f>
        <v>#N/A</v>
      </c>
      <c r="APD69" s="15" t="s">
        <v>18</v>
      </c>
      <c r="APE69" s="7" t="str">
        <f t="shared" ref="APE69" si="17333">"5." &amp; APG$1&amp; ".7.2."</f>
        <v>5.366.7.2.</v>
      </c>
      <c r="APF69" s="14" t="e">
        <f>IF(ISBLANK(APG1),"",IF(VLOOKUP(APG1,Register,65,FALSE)=0,"",(VLOOKUP(APG1,Register,65,FALSE))))</f>
        <v>#N/A</v>
      </c>
      <c r="APG69" s="15" t="s">
        <v>18</v>
      </c>
      <c r="APH69" s="7" t="str">
        <f t="shared" ref="APH69" si="17334">"5." &amp; APJ$1&amp; ".7.2."</f>
        <v>5.367.7.2.</v>
      </c>
      <c r="API69" s="14" t="e">
        <f>IF(ISBLANK(APJ1),"",IF(VLOOKUP(APJ1,Register,65,FALSE)=0,"",(VLOOKUP(APJ1,Register,65,FALSE))))</f>
        <v>#N/A</v>
      </c>
      <c r="APJ69" s="15" t="s">
        <v>18</v>
      </c>
      <c r="APK69" s="7" t="str">
        <f t="shared" ref="APK69" si="17335">"5." &amp; APM$1&amp; ".7.2."</f>
        <v>5.368.7.2.</v>
      </c>
      <c r="APL69" s="14" t="e">
        <f>IF(ISBLANK(APM1),"",IF(VLOOKUP(APM1,Register,65,FALSE)=0,"",(VLOOKUP(APM1,Register,65,FALSE))))</f>
        <v>#N/A</v>
      </c>
      <c r="APM69" s="15" t="s">
        <v>18</v>
      </c>
      <c r="APN69" s="7" t="str">
        <f t="shared" ref="APN69" si="17336">"5." &amp; APP$1&amp; ".7.2."</f>
        <v>5.369.7.2.</v>
      </c>
      <c r="APO69" s="14" t="e">
        <f>IF(ISBLANK(APP1),"",IF(VLOOKUP(APP1,Register,65,FALSE)=0,"",(VLOOKUP(APP1,Register,65,FALSE))))</f>
        <v>#N/A</v>
      </c>
      <c r="APP69" s="15" t="s">
        <v>18</v>
      </c>
      <c r="APQ69" s="7" t="str">
        <f t="shared" ref="APQ69" si="17337">"5." &amp; APS$1&amp; ".7.2."</f>
        <v>5.370.7.2.</v>
      </c>
      <c r="APR69" s="14" t="e">
        <f>IF(ISBLANK(APS1),"",IF(VLOOKUP(APS1,Register,65,FALSE)=0,"",(VLOOKUP(APS1,Register,65,FALSE))))</f>
        <v>#N/A</v>
      </c>
      <c r="APS69" s="15" t="s">
        <v>18</v>
      </c>
      <c r="APT69" s="7" t="str">
        <f t="shared" ref="APT69" si="17338">"5." &amp; APV$1&amp; ".7.2."</f>
        <v>5.371.7.2.</v>
      </c>
      <c r="APU69" s="14" t="e">
        <f>IF(ISBLANK(APV1),"",IF(VLOOKUP(APV1,Register,65,FALSE)=0,"",(VLOOKUP(APV1,Register,65,FALSE))))</f>
        <v>#N/A</v>
      </c>
      <c r="APV69" s="15" t="s">
        <v>18</v>
      </c>
      <c r="APW69" s="7" t="str">
        <f t="shared" ref="APW69" si="17339">"5." &amp; APY$1&amp; ".7.2."</f>
        <v>5.372.7.2.</v>
      </c>
      <c r="APX69" s="14" t="e">
        <f>IF(ISBLANK(APY1),"",IF(VLOOKUP(APY1,Register,65,FALSE)=0,"",(VLOOKUP(APY1,Register,65,FALSE))))</f>
        <v>#N/A</v>
      </c>
      <c r="APY69" s="15" t="s">
        <v>18</v>
      </c>
      <c r="APZ69" s="7" t="str">
        <f t="shared" ref="APZ69" si="17340">"5." &amp; AQB$1&amp; ".7.2."</f>
        <v>5.373.7.2.</v>
      </c>
      <c r="AQA69" s="14" t="e">
        <f>IF(ISBLANK(AQB1),"",IF(VLOOKUP(AQB1,Register,65,FALSE)=0,"",(VLOOKUP(AQB1,Register,65,FALSE))))</f>
        <v>#N/A</v>
      </c>
      <c r="AQB69" s="15" t="s">
        <v>18</v>
      </c>
      <c r="AQC69" s="7" t="str">
        <f t="shared" ref="AQC69" si="17341">"5." &amp; AQE$1&amp; ".7.2."</f>
        <v>5.374.7.2.</v>
      </c>
      <c r="AQD69" s="14" t="e">
        <f>IF(ISBLANK(AQE1),"",IF(VLOOKUP(AQE1,Register,65,FALSE)=0,"",(VLOOKUP(AQE1,Register,65,FALSE))))</f>
        <v>#N/A</v>
      </c>
      <c r="AQE69" s="15" t="s">
        <v>18</v>
      </c>
      <c r="AQF69" s="7" t="str">
        <f t="shared" ref="AQF69" si="17342">"5." &amp; AQH$1&amp; ".7.2."</f>
        <v>5.375.7.2.</v>
      </c>
      <c r="AQG69" s="14" t="e">
        <f>IF(ISBLANK(AQH1),"",IF(VLOOKUP(AQH1,Register,65,FALSE)=0,"",(VLOOKUP(AQH1,Register,65,FALSE))))</f>
        <v>#N/A</v>
      </c>
      <c r="AQH69" s="15" t="s">
        <v>18</v>
      </c>
      <c r="AQI69" s="7" t="str">
        <f t="shared" ref="AQI69" si="17343">"5." &amp; AQK$1&amp; ".7.2."</f>
        <v>5.376.7.2.</v>
      </c>
      <c r="AQJ69" s="14" t="e">
        <f>IF(ISBLANK(AQK1),"",IF(VLOOKUP(AQK1,Register,65,FALSE)=0,"",(VLOOKUP(AQK1,Register,65,FALSE))))</f>
        <v>#N/A</v>
      </c>
      <c r="AQK69" s="15" t="s">
        <v>18</v>
      </c>
      <c r="AQL69" s="7" t="str">
        <f t="shared" ref="AQL69" si="17344">"5." &amp; AQN$1&amp; ".7.2."</f>
        <v>5.377.7.2.</v>
      </c>
      <c r="AQM69" s="14" t="e">
        <f>IF(ISBLANK(AQN1),"",IF(VLOOKUP(AQN1,Register,65,FALSE)=0,"",(VLOOKUP(AQN1,Register,65,FALSE))))</f>
        <v>#N/A</v>
      </c>
      <c r="AQN69" s="15" t="s">
        <v>18</v>
      </c>
      <c r="AQO69" s="7" t="str">
        <f t="shared" ref="AQO69" si="17345">"5." &amp; AQQ$1&amp; ".7.2."</f>
        <v>5.378.7.2.</v>
      </c>
      <c r="AQP69" s="14" t="e">
        <f>IF(ISBLANK(AQQ1),"",IF(VLOOKUP(AQQ1,Register,65,FALSE)=0,"",(VLOOKUP(AQQ1,Register,65,FALSE))))</f>
        <v>#N/A</v>
      </c>
      <c r="AQQ69" s="15" t="s">
        <v>18</v>
      </c>
      <c r="AQR69" s="7" t="str">
        <f t="shared" ref="AQR69" si="17346">"5." &amp; AQT$1&amp; ".7.2."</f>
        <v>5.379.7.2.</v>
      </c>
      <c r="AQS69" s="14" t="e">
        <f>IF(ISBLANK(AQT1),"",IF(VLOOKUP(AQT1,Register,65,FALSE)=0,"",(VLOOKUP(AQT1,Register,65,FALSE))))</f>
        <v>#N/A</v>
      </c>
      <c r="AQT69" s="15" t="s">
        <v>18</v>
      </c>
      <c r="AQU69" s="7" t="str">
        <f t="shared" ref="AQU69" si="17347">"5." &amp; AQW$1&amp; ".7.2."</f>
        <v>5.380.7.2.</v>
      </c>
      <c r="AQV69" s="14" t="e">
        <f>IF(ISBLANK(AQW1),"",IF(VLOOKUP(AQW1,Register,65,FALSE)=0,"",(VLOOKUP(AQW1,Register,65,FALSE))))</f>
        <v>#N/A</v>
      </c>
      <c r="AQW69" s="15" t="s">
        <v>18</v>
      </c>
      <c r="AQX69" s="7" t="str">
        <f t="shared" ref="AQX69" si="17348">"5." &amp; AQZ$1&amp; ".7.2."</f>
        <v>5.381.7.2.</v>
      </c>
      <c r="AQY69" s="14" t="e">
        <f>IF(ISBLANK(AQZ1),"",IF(VLOOKUP(AQZ1,Register,65,FALSE)=0,"",(VLOOKUP(AQZ1,Register,65,FALSE))))</f>
        <v>#N/A</v>
      </c>
      <c r="AQZ69" s="15" t="s">
        <v>18</v>
      </c>
      <c r="ARA69" s="7" t="str">
        <f t="shared" ref="ARA69" si="17349">"5." &amp; ARC$1&amp; ".7.2."</f>
        <v>5.382.7.2.</v>
      </c>
      <c r="ARB69" s="14" t="e">
        <f>IF(ISBLANK(ARC1),"",IF(VLOOKUP(ARC1,Register,65,FALSE)=0,"",(VLOOKUP(ARC1,Register,65,FALSE))))</f>
        <v>#N/A</v>
      </c>
      <c r="ARC69" s="15" t="s">
        <v>18</v>
      </c>
      <c r="ARD69" s="7" t="str">
        <f t="shared" ref="ARD69" si="17350">"5." &amp; ARF$1&amp; ".7.2."</f>
        <v>5.383.7.2.</v>
      </c>
      <c r="ARE69" s="14" t="e">
        <f>IF(ISBLANK(ARF1),"",IF(VLOOKUP(ARF1,Register,65,FALSE)=0,"",(VLOOKUP(ARF1,Register,65,FALSE))))</f>
        <v>#N/A</v>
      </c>
      <c r="ARF69" s="15" t="s">
        <v>18</v>
      </c>
      <c r="ARG69" s="7" t="str">
        <f t="shared" ref="ARG69" si="17351">"5." &amp; ARI$1&amp; ".7.2."</f>
        <v>5.384.7.2.</v>
      </c>
      <c r="ARH69" s="14" t="e">
        <f>IF(ISBLANK(ARI1),"",IF(VLOOKUP(ARI1,Register,65,FALSE)=0,"",(VLOOKUP(ARI1,Register,65,FALSE))))</f>
        <v>#N/A</v>
      </c>
      <c r="ARI69" s="15" t="s">
        <v>18</v>
      </c>
      <c r="ARJ69" s="7" t="str">
        <f t="shared" ref="ARJ69" si="17352">"5." &amp; ARL$1&amp; ".7.2."</f>
        <v>5.385.7.2.</v>
      </c>
      <c r="ARK69" s="14" t="e">
        <f>IF(ISBLANK(ARL1),"",IF(VLOOKUP(ARL1,Register,65,FALSE)=0,"",(VLOOKUP(ARL1,Register,65,FALSE))))</f>
        <v>#N/A</v>
      </c>
      <c r="ARL69" s="15" t="s">
        <v>18</v>
      </c>
      <c r="ARM69" s="7" t="str">
        <f t="shared" ref="ARM69" si="17353">"5." &amp; ARO$1&amp; ".7.2."</f>
        <v>5.386.7.2.</v>
      </c>
      <c r="ARN69" s="14" t="e">
        <f>IF(ISBLANK(ARO1),"",IF(VLOOKUP(ARO1,Register,65,FALSE)=0,"",(VLOOKUP(ARO1,Register,65,FALSE))))</f>
        <v>#N/A</v>
      </c>
      <c r="ARO69" s="15" t="s">
        <v>18</v>
      </c>
      <c r="ARP69" s="7" t="str">
        <f t="shared" ref="ARP69" si="17354">"5." &amp; ARR$1&amp; ".7.2."</f>
        <v>5.387.7.2.</v>
      </c>
      <c r="ARQ69" s="14" t="e">
        <f>IF(ISBLANK(ARR1),"",IF(VLOOKUP(ARR1,Register,65,FALSE)=0,"",(VLOOKUP(ARR1,Register,65,FALSE))))</f>
        <v>#N/A</v>
      </c>
      <c r="ARR69" s="15" t="s">
        <v>18</v>
      </c>
      <c r="ARS69" s="7" t="str">
        <f t="shared" ref="ARS69" si="17355">"5." &amp; ARU$1&amp; ".7.2."</f>
        <v>5.388.7.2.</v>
      </c>
      <c r="ART69" s="14" t="e">
        <f>IF(ISBLANK(ARU1),"",IF(VLOOKUP(ARU1,Register,65,FALSE)=0,"",(VLOOKUP(ARU1,Register,65,FALSE))))</f>
        <v>#N/A</v>
      </c>
      <c r="ARU69" s="15" t="s">
        <v>18</v>
      </c>
      <c r="ARV69" s="7" t="str">
        <f t="shared" ref="ARV69" si="17356">"5." &amp; ARX$1&amp; ".7.2."</f>
        <v>5.389.7.2.</v>
      </c>
      <c r="ARW69" s="14" t="e">
        <f>IF(ISBLANK(ARX1),"",IF(VLOOKUP(ARX1,Register,65,FALSE)=0,"",(VLOOKUP(ARX1,Register,65,FALSE))))</f>
        <v>#N/A</v>
      </c>
      <c r="ARX69" s="15" t="s">
        <v>18</v>
      </c>
      <c r="ARY69" s="7" t="str">
        <f t="shared" ref="ARY69" si="17357">"5." &amp; ASA$1&amp; ".7.2."</f>
        <v>5.390.7.2.</v>
      </c>
      <c r="ARZ69" s="14" t="e">
        <f>IF(ISBLANK(ASA1),"",IF(VLOOKUP(ASA1,Register,65,FALSE)=0,"",(VLOOKUP(ASA1,Register,65,FALSE))))</f>
        <v>#N/A</v>
      </c>
      <c r="ASA69" s="15" t="s">
        <v>18</v>
      </c>
      <c r="ASB69" s="7" t="str">
        <f t="shared" ref="ASB69" si="17358">"5." &amp; ASD$1&amp; ".7.2."</f>
        <v>5.391.7.2.</v>
      </c>
      <c r="ASC69" s="14" t="e">
        <f>IF(ISBLANK(ASD1),"",IF(VLOOKUP(ASD1,Register,65,FALSE)=0,"",(VLOOKUP(ASD1,Register,65,FALSE))))</f>
        <v>#N/A</v>
      </c>
      <c r="ASD69" s="15" t="s">
        <v>18</v>
      </c>
      <c r="ASE69" s="7" t="str">
        <f t="shared" ref="ASE69" si="17359">"5." &amp; ASG$1&amp; ".7.2."</f>
        <v>5.392.7.2.</v>
      </c>
      <c r="ASF69" s="14" t="e">
        <f>IF(ISBLANK(ASG1),"",IF(VLOOKUP(ASG1,Register,65,FALSE)=0,"",(VLOOKUP(ASG1,Register,65,FALSE))))</f>
        <v>#N/A</v>
      </c>
      <c r="ASG69" s="15" t="s">
        <v>18</v>
      </c>
      <c r="ASH69" s="7" t="str">
        <f t="shared" ref="ASH69" si="17360">"5." &amp; ASJ$1&amp; ".7.2."</f>
        <v>5.393.7.2.</v>
      </c>
      <c r="ASI69" s="14" t="e">
        <f>IF(ISBLANK(ASJ1),"",IF(VLOOKUP(ASJ1,Register,65,FALSE)=0,"",(VLOOKUP(ASJ1,Register,65,FALSE))))</f>
        <v>#N/A</v>
      </c>
      <c r="ASJ69" s="15" t="s">
        <v>18</v>
      </c>
      <c r="ASK69" s="7" t="str">
        <f t="shared" ref="ASK69" si="17361">"5." &amp; ASM$1&amp; ".7.2."</f>
        <v>5.394.7.2.</v>
      </c>
      <c r="ASL69" s="14" t="e">
        <f>IF(ISBLANK(ASM1),"",IF(VLOOKUP(ASM1,Register,65,FALSE)=0,"",(VLOOKUP(ASM1,Register,65,FALSE))))</f>
        <v>#N/A</v>
      </c>
      <c r="ASM69" s="15" t="s">
        <v>18</v>
      </c>
      <c r="ASN69" s="7" t="str">
        <f t="shared" ref="ASN69" si="17362">"5." &amp; ASP$1&amp; ".7.2."</f>
        <v>5.395.7.2.</v>
      </c>
      <c r="ASO69" s="14" t="e">
        <f>IF(ISBLANK(ASP1),"",IF(VLOOKUP(ASP1,Register,65,FALSE)=0,"",(VLOOKUP(ASP1,Register,65,FALSE))))</f>
        <v>#N/A</v>
      </c>
      <c r="ASP69" s="15" t="s">
        <v>18</v>
      </c>
      <c r="ASQ69" s="7" t="str">
        <f t="shared" ref="ASQ69" si="17363">"5." &amp; ASS$1&amp; ".7.2."</f>
        <v>5.396.7.2.</v>
      </c>
      <c r="ASR69" s="14" t="e">
        <f>IF(ISBLANK(ASS1),"",IF(VLOOKUP(ASS1,Register,65,FALSE)=0,"",(VLOOKUP(ASS1,Register,65,FALSE))))</f>
        <v>#N/A</v>
      </c>
      <c r="ASS69" s="15" t="s">
        <v>18</v>
      </c>
      <c r="AST69" s="7" t="str">
        <f t="shared" ref="AST69" si="17364">"5." &amp; ASV$1&amp; ".7.2."</f>
        <v>5.397.7.2.</v>
      </c>
      <c r="ASU69" s="14" t="e">
        <f>IF(ISBLANK(ASV1),"",IF(VLOOKUP(ASV1,Register,65,FALSE)=0,"",(VLOOKUP(ASV1,Register,65,FALSE))))</f>
        <v>#N/A</v>
      </c>
      <c r="ASV69" s="15" t="s">
        <v>18</v>
      </c>
      <c r="ASW69" s="7" t="str">
        <f t="shared" ref="ASW69" si="17365">"5." &amp; ASY$1&amp; ".7.2."</f>
        <v>5.398.7.2.</v>
      </c>
      <c r="ASX69" s="14" t="e">
        <f>IF(ISBLANK(ASY1),"",IF(VLOOKUP(ASY1,Register,65,FALSE)=0,"",(VLOOKUP(ASY1,Register,65,FALSE))))</f>
        <v>#N/A</v>
      </c>
      <c r="ASY69" s="15" t="s">
        <v>18</v>
      </c>
      <c r="ASZ69" s="7" t="str">
        <f t="shared" ref="ASZ69" si="17366">"5." &amp; ATB$1&amp; ".7.2."</f>
        <v>5.399.7.2.</v>
      </c>
      <c r="ATA69" s="14" t="e">
        <f>IF(ISBLANK(ATB1),"",IF(VLOOKUP(ATB1,Register,65,FALSE)=0,"",(VLOOKUP(ATB1,Register,65,FALSE))))</f>
        <v>#N/A</v>
      </c>
      <c r="ATB69" s="15" t="s">
        <v>18</v>
      </c>
      <c r="ATC69" s="7" t="str">
        <f t="shared" ref="ATC69" si="17367">"5." &amp; ATE$1&amp; ".7.2."</f>
        <v>5.400.7.2.</v>
      </c>
      <c r="ATD69" s="14" t="e">
        <f>IF(ISBLANK(ATE1),"",IF(VLOOKUP(ATE1,Register,65,FALSE)=0,"",(VLOOKUP(ATE1,Register,65,FALSE))))</f>
        <v>#N/A</v>
      </c>
      <c r="ATE69" s="15" t="s">
        <v>18</v>
      </c>
      <c r="ATF69" s="7" t="str">
        <f t="shared" ref="ATF69" si="17368">"5." &amp; ATH$1&amp; ".7.2."</f>
        <v>5.401.7.2.</v>
      </c>
      <c r="ATG69" s="14" t="e">
        <f>IF(ISBLANK(ATH1),"",IF(VLOOKUP(ATH1,Register,65,FALSE)=0,"",(VLOOKUP(ATH1,Register,65,FALSE))))</f>
        <v>#N/A</v>
      </c>
      <c r="ATH69" s="15" t="s">
        <v>18</v>
      </c>
      <c r="ATI69" s="7" t="str">
        <f t="shared" ref="ATI69" si="17369">"5." &amp; ATK$1&amp; ".7.2."</f>
        <v>5.402.7.2.</v>
      </c>
      <c r="ATJ69" s="14" t="e">
        <f>IF(ISBLANK(ATK1),"",IF(VLOOKUP(ATK1,Register,65,FALSE)=0,"",(VLOOKUP(ATK1,Register,65,FALSE))))</f>
        <v>#N/A</v>
      </c>
      <c r="ATK69" s="15" t="s">
        <v>18</v>
      </c>
      <c r="ATL69" s="7" t="str">
        <f t="shared" ref="ATL69" si="17370">"5." &amp; ATN$1&amp; ".7.2."</f>
        <v>5.403.7.2.</v>
      </c>
      <c r="ATM69" s="14" t="e">
        <f>IF(ISBLANK(ATN1),"",IF(VLOOKUP(ATN1,Register,65,FALSE)=0,"",(VLOOKUP(ATN1,Register,65,FALSE))))</f>
        <v>#N/A</v>
      </c>
      <c r="ATN69" s="15" t="s">
        <v>18</v>
      </c>
      <c r="ATO69" s="7" t="str">
        <f t="shared" ref="ATO69" si="17371">"5." &amp; ATQ$1&amp; ".7.2."</f>
        <v>5.404.7.2.</v>
      </c>
      <c r="ATP69" s="14" t="e">
        <f>IF(ISBLANK(ATQ1),"",IF(VLOOKUP(ATQ1,Register,65,FALSE)=0,"",(VLOOKUP(ATQ1,Register,65,FALSE))))</f>
        <v>#N/A</v>
      </c>
      <c r="ATQ69" s="15" t="s">
        <v>18</v>
      </c>
      <c r="ATR69" s="7" t="str">
        <f t="shared" ref="ATR69" si="17372">"5." &amp; ATT$1&amp; ".7.2."</f>
        <v>5.405.7.2.</v>
      </c>
      <c r="ATS69" s="14" t="e">
        <f>IF(ISBLANK(ATT1),"",IF(VLOOKUP(ATT1,Register,65,FALSE)=0,"",(VLOOKUP(ATT1,Register,65,FALSE))))</f>
        <v>#N/A</v>
      </c>
      <c r="ATT69" s="15" t="s">
        <v>18</v>
      </c>
      <c r="ATU69" s="7" t="str">
        <f t="shared" ref="ATU69" si="17373">"5." &amp; ATW$1&amp; ".7.2."</f>
        <v>5.406.7.2.</v>
      </c>
      <c r="ATV69" s="14" t="e">
        <f>IF(ISBLANK(ATW1),"",IF(VLOOKUP(ATW1,Register,65,FALSE)=0,"",(VLOOKUP(ATW1,Register,65,FALSE))))</f>
        <v>#N/A</v>
      </c>
      <c r="ATW69" s="15" t="s">
        <v>18</v>
      </c>
      <c r="ATX69" s="7" t="str">
        <f t="shared" ref="ATX69" si="17374">"5." &amp; ATZ$1&amp; ".7.2."</f>
        <v>5.407.7.2.</v>
      </c>
      <c r="ATY69" s="14" t="e">
        <f>IF(ISBLANK(ATZ1),"",IF(VLOOKUP(ATZ1,Register,65,FALSE)=0,"",(VLOOKUP(ATZ1,Register,65,FALSE))))</f>
        <v>#N/A</v>
      </c>
      <c r="ATZ69" s="15" t="s">
        <v>18</v>
      </c>
      <c r="AUA69" s="7" t="str">
        <f t="shared" ref="AUA69" si="17375">"5." &amp; AUC$1&amp; ".7.2."</f>
        <v>5.408.7.2.</v>
      </c>
      <c r="AUB69" s="14" t="e">
        <f>IF(ISBLANK(AUC1),"",IF(VLOOKUP(AUC1,Register,65,FALSE)=0,"",(VLOOKUP(AUC1,Register,65,FALSE))))</f>
        <v>#N/A</v>
      </c>
      <c r="AUC69" s="15" t="s">
        <v>18</v>
      </c>
      <c r="AUD69" s="7" t="str">
        <f t="shared" ref="AUD69" si="17376">"5." &amp; AUF$1&amp; ".7.2."</f>
        <v>5.409.7.2.</v>
      </c>
      <c r="AUE69" s="14" t="e">
        <f>IF(ISBLANK(AUF1),"",IF(VLOOKUP(AUF1,Register,65,FALSE)=0,"",(VLOOKUP(AUF1,Register,65,FALSE))))</f>
        <v>#N/A</v>
      </c>
      <c r="AUF69" s="15" t="s">
        <v>18</v>
      </c>
      <c r="AUG69" s="7" t="str">
        <f t="shared" ref="AUG69" si="17377">"5." &amp; AUI$1&amp; ".7.2."</f>
        <v>5.410.7.2.</v>
      </c>
      <c r="AUH69" s="14" t="e">
        <f>IF(ISBLANK(AUI1),"",IF(VLOOKUP(AUI1,Register,65,FALSE)=0,"",(VLOOKUP(AUI1,Register,65,FALSE))))</f>
        <v>#N/A</v>
      </c>
      <c r="AUI69" s="15" t="s">
        <v>18</v>
      </c>
      <c r="AUJ69" s="7" t="str">
        <f t="shared" ref="AUJ69" si="17378">"5." &amp; AUL$1&amp; ".7.2."</f>
        <v>5.411.7.2.</v>
      </c>
      <c r="AUK69" s="47" t="e">
        <f>IF(ISBLANK(AUL1),"",IF(VLOOKUP(AUL1,Register,65,FALSE)=0,"",(VLOOKUP(AUL1,Register,65,FALSE))))</f>
        <v>#N/A</v>
      </c>
      <c r="AUL69" s="15" t="s">
        <v>18</v>
      </c>
      <c r="AUM69" s="7" t="str">
        <f t="shared" ref="AUM69" si="17379">"5." &amp; AUO$1&amp; ".7.2."</f>
        <v>5.412.7.2.</v>
      </c>
      <c r="AUN69" s="47" t="e">
        <f>IF(ISBLANK(AUO1),"",IF(VLOOKUP(AUO1,Register,65,FALSE)=0,"",(VLOOKUP(AUO1,Register,65,FALSE))))</f>
        <v>#N/A</v>
      </c>
      <c r="AUO69" s="15" t="s">
        <v>18</v>
      </c>
      <c r="AUP69" s="7" t="str">
        <f t="shared" ref="AUP69" si="17380">"5." &amp; AUR$1&amp; ".7.2."</f>
        <v>5.413.7.2.</v>
      </c>
      <c r="AUQ69" s="47" t="e">
        <f>IF(ISBLANK(AUR1),"",IF(VLOOKUP(AUR1,Register,65,FALSE)=0,"",(VLOOKUP(AUR1,Register,65,FALSE))))</f>
        <v>#N/A</v>
      </c>
      <c r="AUR69" s="15" t="s">
        <v>18</v>
      </c>
      <c r="AUS69" s="7" t="str">
        <f t="shared" ref="AUS69" si="17381">"5." &amp; AUU$1&amp; ".7.2."</f>
        <v>5.414.7.2.</v>
      </c>
      <c r="AUT69" s="47" t="e">
        <f>IF(ISBLANK(AUU1),"",IF(VLOOKUP(AUU1,Register,65,FALSE)=0,"",(VLOOKUP(AUU1,Register,65,FALSE))))</f>
        <v>#N/A</v>
      </c>
      <c r="AUU69" s="15" t="s">
        <v>18</v>
      </c>
      <c r="AUV69" s="7" t="str">
        <f t="shared" ref="AUV69" si="17382">"5." &amp; AUX$1&amp; ".7.2."</f>
        <v>5.415.7.2.</v>
      </c>
      <c r="AUW69" s="47" t="e">
        <f>IF(ISBLANK(AUX1),"",IF(VLOOKUP(AUX1,Register,65,FALSE)=0,"",(VLOOKUP(AUX1,Register,65,FALSE))))</f>
        <v>#N/A</v>
      </c>
      <c r="AUX69" s="15" t="s">
        <v>18</v>
      </c>
      <c r="AUY69" s="7" t="str">
        <f t="shared" ref="AUY69" si="17383">"5." &amp; AVA$1&amp; ".7.2."</f>
        <v>5.416.7.2.</v>
      </c>
      <c r="AUZ69" s="47" t="e">
        <f>IF(ISBLANK(AVA1),"",IF(VLOOKUP(AVA1,Register,65,FALSE)=0,"",(VLOOKUP(AVA1,Register,65,FALSE))))</f>
        <v>#N/A</v>
      </c>
      <c r="AVA69" s="15" t="s">
        <v>18</v>
      </c>
      <c r="AVB69" s="7" t="str">
        <f t="shared" ref="AVB69" si="17384">"5." &amp; AVD$1&amp; ".7.2."</f>
        <v>5.417.7.2.</v>
      </c>
      <c r="AVC69" s="47" t="e">
        <f>IF(ISBLANK(AVD1),"",IF(VLOOKUP(AVD1,Register,65,FALSE)=0,"",(VLOOKUP(AVD1,Register,65,FALSE))))</f>
        <v>#N/A</v>
      </c>
      <c r="AVD69" s="15" t="s">
        <v>18</v>
      </c>
      <c r="AVE69" s="7" t="str">
        <f t="shared" ref="AVE69" si="17385">"5." &amp; AVG$1&amp; ".7.2."</f>
        <v>5.418.7.2.</v>
      </c>
      <c r="AVF69" s="47" t="e">
        <f>IF(ISBLANK(AVG1),"",IF(VLOOKUP(AVG1,Register,65,FALSE)=0,"",(VLOOKUP(AVG1,Register,65,FALSE))))</f>
        <v>#N/A</v>
      </c>
      <c r="AVG69" s="15" t="s">
        <v>18</v>
      </c>
      <c r="AVH69" s="7" t="str">
        <f t="shared" ref="AVH69" si="17386">"5." &amp; AVJ$1&amp; ".7.2."</f>
        <v>5.419.7.2.</v>
      </c>
      <c r="AVI69" s="14" t="e">
        <f>IF(ISBLANK(AVJ1),"",IF(VLOOKUP(AVJ1,Register,65,FALSE)=0,"",(VLOOKUP(AVJ1,Register,65,FALSE))))</f>
        <v>#N/A</v>
      </c>
      <c r="AVJ69" s="15" t="s">
        <v>18</v>
      </c>
      <c r="AVK69" s="7" t="str">
        <f t="shared" ref="AVK69" si="17387">"5." &amp; AVM$1&amp; ".7.2."</f>
        <v>5.420.7.2.</v>
      </c>
      <c r="AVL69" s="14" t="e">
        <f>IF(ISBLANK(AVM1),"",IF(VLOOKUP(AVM1,Register,65,FALSE)=0,"",(VLOOKUP(AVM1,Register,65,FALSE))))</f>
        <v>#N/A</v>
      </c>
      <c r="AVM69" s="15" t="s">
        <v>18</v>
      </c>
      <c r="AVN69" s="22"/>
      <c r="AVO69" s="22"/>
      <c r="AVP69" s="22"/>
      <c r="AVQ69" s="7"/>
      <c r="AVR69" s="14"/>
      <c r="AVS69" s="15"/>
      <c r="AVT69" s="7"/>
      <c r="AVU69" s="14"/>
      <c r="AVV69" s="15"/>
      <c r="AVW69" s="7"/>
      <c r="AVX69" s="14"/>
      <c r="AVY69" s="15"/>
      <c r="AVZ69" s="7"/>
      <c r="AWA69" s="14"/>
      <c r="AWB69" s="15"/>
      <c r="AWC69" s="7"/>
      <c r="AWD69" s="14"/>
      <c r="AWE69" s="15"/>
      <c r="AWF69" s="7"/>
      <c r="AWG69" s="14"/>
      <c r="AWH69" s="15"/>
      <c r="AWI69" s="7"/>
      <c r="AWJ69" s="14"/>
      <c r="AWK69" s="15"/>
      <c r="AWL69" s="7"/>
      <c r="AWM69" s="14"/>
      <c r="AWN69" s="15"/>
      <c r="AWO69" s="7"/>
      <c r="AWP69" s="14"/>
      <c r="AWQ69" s="15"/>
      <c r="AWR69" s="7"/>
      <c r="AWS69" s="14"/>
      <c r="AWT69" s="15"/>
      <c r="AWU69" s="7"/>
      <c r="AWV69" s="14"/>
      <c r="AWW69" s="15"/>
      <c r="AWX69" s="7"/>
      <c r="AWY69" s="14"/>
      <c r="AWZ69" s="15"/>
      <c r="AXA69" s="7"/>
      <c r="AXB69" s="14"/>
      <c r="AXC69" s="15"/>
      <c r="AXD69" s="7"/>
      <c r="AXE69" s="14"/>
      <c r="AXF69" s="15"/>
      <c r="AXG69" s="7"/>
      <c r="AXH69" s="14"/>
      <c r="AXI69" s="15"/>
      <c r="AXJ69" s="7"/>
      <c r="AXK69" s="14"/>
      <c r="AXL69" s="15"/>
      <c r="AXM69" s="7"/>
      <c r="AXN69" s="14"/>
      <c r="AXO69" s="15"/>
      <c r="AXP69" s="7"/>
      <c r="AXQ69" s="14"/>
      <c r="AXR69" s="15"/>
      <c r="AXS69" s="7"/>
      <c r="AXT69" s="14"/>
      <c r="AXU69" s="15"/>
      <c r="AXV69" s="7"/>
      <c r="AXW69" s="14"/>
      <c r="AXX69" s="15"/>
      <c r="AXY69" s="7"/>
      <c r="AXZ69" s="14"/>
      <c r="AYA69" s="15"/>
      <c r="AYB69" s="7"/>
      <c r="AYC69" s="14"/>
      <c r="AYD69" s="15"/>
      <c r="AYE69" s="7"/>
      <c r="AYF69" s="14"/>
      <c r="AYG69" s="15"/>
      <c r="AYH69" s="7"/>
      <c r="AYI69" s="14"/>
      <c r="AYJ69" s="15"/>
      <c r="AYK69" s="7"/>
      <c r="AYL69" s="14"/>
      <c r="AYM69" s="15"/>
      <c r="AYN69" s="7"/>
      <c r="AYO69" s="14"/>
      <c r="AYP69" s="15"/>
      <c r="AYQ69" s="7"/>
      <c r="AYR69" s="14"/>
      <c r="AYS69" s="15"/>
      <c r="AYT69" s="7"/>
      <c r="AYU69" s="14"/>
      <c r="AYV69" s="15"/>
      <c r="AYW69" s="7"/>
      <c r="AYX69" s="14"/>
      <c r="AYY69" s="15"/>
      <c r="AYZ69" s="7"/>
      <c r="AZA69" s="14"/>
      <c r="AZB69" s="15"/>
      <c r="AZC69" s="7"/>
      <c r="AZD69" s="14"/>
      <c r="AZE69" s="15"/>
      <c r="AZF69" s="7"/>
      <c r="AZG69" s="14"/>
      <c r="AZH69" s="15"/>
      <c r="AZI69" s="7"/>
      <c r="AZJ69" s="14"/>
      <c r="AZK69" s="15"/>
      <c r="AZL69" s="7"/>
      <c r="AZM69" s="14"/>
      <c r="AZN69" s="15"/>
      <c r="AZO69" s="7"/>
      <c r="AZP69" s="14"/>
      <c r="AZQ69" s="15"/>
      <c r="AZR69" s="7"/>
      <c r="AZS69" s="14"/>
      <c r="AZT69" s="15"/>
      <c r="AZU69" s="7"/>
      <c r="AZV69" s="14"/>
      <c r="AZW69" s="15"/>
      <c r="AZX69" s="7"/>
      <c r="AZY69" s="14"/>
      <c r="AZZ69" s="15"/>
      <c r="BAA69" s="7"/>
      <c r="BAB69" s="14"/>
      <c r="BAC69" s="15"/>
      <c r="BAD69" s="7"/>
      <c r="BAE69" s="14"/>
      <c r="BAF69" s="15"/>
      <c r="BAG69" s="7"/>
      <c r="BAH69" s="14"/>
      <c r="BAI69" s="15"/>
      <c r="BAJ69" s="7"/>
      <c r="BAK69" s="14"/>
      <c r="BAL69" s="15"/>
      <c r="BAM69" s="7"/>
      <c r="BAN69" s="14"/>
      <c r="BAO69" s="15"/>
      <c r="BAP69" s="7"/>
      <c r="BAQ69" s="14"/>
      <c r="BAR69" s="15"/>
      <c r="BAS69" s="7"/>
      <c r="BAT69" s="14"/>
      <c r="BAU69" s="15"/>
      <c r="BAV69" s="7"/>
      <c r="BAW69" s="14"/>
      <c r="BAX69" s="15"/>
      <c r="BAY69" s="7"/>
      <c r="BAZ69" s="14"/>
      <c r="BBA69" s="15"/>
      <c r="BBB69" s="7"/>
      <c r="BBC69" s="14"/>
      <c r="BBD69" s="15"/>
      <c r="BBE69" s="7"/>
      <c r="BBF69" s="14"/>
      <c r="BBG69" s="15"/>
      <c r="BBH69" s="7"/>
      <c r="BBI69" s="14"/>
      <c r="BBJ69" s="15"/>
      <c r="BBK69" s="7"/>
      <c r="BBL69" s="14"/>
      <c r="BBM69" s="15"/>
      <c r="BBN69" s="7"/>
      <c r="BBO69" s="14"/>
      <c r="BBP69" s="15"/>
      <c r="BBQ69" s="7"/>
      <c r="BBR69" s="14"/>
      <c r="BBS69" s="15"/>
      <c r="BBT69" s="7"/>
      <c r="BBU69" s="14"/>
      <c r="BBV69" s="15"/>
      <c r="BBW69" s="7"/>
      <c r="BBX69" s="14"/>
      <c r="BBY69" s="15"/>
      <c r="BBZ69" s="7"/>
      <c r="BCA69" s="14"/>
      <c r="BCB69" s="15"/>
      <c r="BCC69" s="7"/>
      <c r="BCD69" s="14"/>
      <c r="BCE69" s="15"/>
      <c r="BCF69" s="7"/>
      <c r="BCG69" s="14"/>
      <c r="BCH69" s="15"/>
      <c r="BCI69" s="7"/>
      <c r="BCJ69" s="14"/>
      <c r="BCK69" s="15"/>
      <c r="BCL69" s="7"/>
      <c r="BCM69" s="14"/>
      <c r="BCN69" s="15"/>
      <c r="BCO69" s="7"/>
      <c r="BCP69" s="14"/>
      <c r="BCQ69" s="15"/>
      <c r="BCR69" s="7"/>
      <c r="BCS69" s="14"/>
      <c r="BCT69" s="15"/>
      <c r="BCU69" s="7"/>
      <c r="BCV69" s="14"/>
      <c r="BCW69" s="15"/>
      <c r="BCX69" s="7"/>
      <c r="BCY69" s="14"/>
      <c r="BCZ69" s="15"/>
      <c r="BDA69" s="7"/>
      <c r="BDB69" s="14"/>
      <c r="BDC69" s="15"/>
      <c r="BDD69" s="7"/>
      <c r="BDE69" s="14"/>
      <c r="BDF69" s="15"/>
      <c r="BDG69" s="7"/>
      <c r="BDH69" s="14"/>
      <c r="BDI69" s="15"/>
      <c r="BDJ69" s="7"/>
      <c r="BDK69" s="14"/>
      <c r="BDL69" s="15"/>
      <c r="BDM69" s="7"/>
      <c r="BDN69" s="14"/>
      <c r="BDO69" s="15"/>
      <c r="BDP69" s="7"/>
      <c r="BDQ69" s="14"/>
      <c r="BDR69" s="15"/>
      <c r="BDS69" s="7"/>
      <c r="BDT69" s="14"/>
      <c r="BDU69" s="15"/>
      <c r="BDV69" s="7"/>
      <c r="BDW69" s="14"/>
      <c r="BDX69" s="15"/>
      <c r="BDY69" s="7"/>
      <c r="BDZ69" s="14"/>
      <c r="BEA69" s="15"/>
      <c r="BEB69" s="7"/>
      <c r="BEC69" s="14"/>
      <c r="BED69" s="15"/>
      <c r="BEE69" s="7"/>
      <c r="BEF69" s="14"/>
      <c r="BEG69" s="15"/>
      <c r="BEH69" s="7"/>
      <c r="BEI69" s="14"/>
      <c r="BEJ69" s="15"/>
      <c r="BEK69" s="7"/>
      <c r="BEL69" s="14"/>
      <c r="BEM69" s="15"/>
      <c r="BEN69" s="7"/>
      <c r="BEO69" s="14"/>
      <c r="BEP69" s="15"/>
      <c r="BEQ69" s="7"/>
      <c r="BER69" s="14"/>
      <c r="BES69" s="15"/>
      <c r="BET69" s="7"/>
      <c r="BEU69" s="14"/>
      <c r="BEV69" s="15"/>
      <c r="BEW69" s="7"/>
      <c r="BEX69" s="14"/>
      <c r="BEY69" s="15"/>
      <c r="BEZ69" s="7"/>
      <c r="BFA69" s="14"/>
      <c r="BFB69" s="15"/>
      <c r="BFC69" s="7"/>
      <c r="BFD69" s="14"/>
      <c r="BFE69" s="15"/>
      <c r="BFF69" s="7"/>
      <c r="BFG69" s="14"/>
      <c r="BFH69" s="15"/>
      <c r="BFI69" s="7"/>
      <c r="BFJ69" s="14"/>
      <c r="BFK69" s="15"/>
      <c r="BFL69" s="7"/>
      <c r="BFM69" s="14"/>
      <c r="BFN69" s="15"/>
      <c r="BFO69" s="7"/>
      <c r="BFP69" s="14"/>
      <c r="BFQ69" s="15"/>
      <c r="BFR69" s="7"/>
      <c r="BFS69" s="14"/>
      <c r="BFT69" s="15"/>
      <c r="BFU69" s="7"/>
      <c r="BFV69" s="14"/>
      <c r="BFW69" s="15"/>
      <c r="BFX69" s="7"/>
      <c r="BFY69" s="14"/>
      <c r="BFZ69" s="15"/>
      <c r="BGA69" s="7"/>
      <c r="BGB69" s="14"/>
      <c r="BGC69" s="15"/>
      <c r="BGD69" s="7"/>
      <c r="BGE69" s="14"/>
      <c r="BGF69" s="15"/>
      <c r="BGG69" s="7"/>
      <c r="BGH69" s="14"/>
      <c r="BGI69" s="15"/>
      <c r="BGJ69" s="7"/>
      <c r="BGK69" s="14"/>
      <c r="BGL69" s="15"/>
      <c r="BGM69" s="7"/>
      <c r="BGN69" s="14"/>
      <c r="BGO69" s="15"/>
      <c r="BGP69" s="7"/>
      <c r="BGQ69" s="14"/>
      <c r="BGR69" s="15"/>
      <c r="BGS69" s="7"/>
      <c r="BGT69" s="14"/>
      <c r="BGU69" s="15"/>
      <c r="BGV69" s="7"/>
      <c r="BGW69" s="14"/>
      <c r="BGX69" s="15"/>
      <c r="BGY69" s="7"/>
      <c r="BGZ69" s="14"/>
      <c r="BHA69" s="15"/>
      <c r="BHB69" s="7"/>
      <c r="BHC69" s="14"/>
      <c r="BHD69" s="15"/>
      <c r="BHE69" s="7"/>
      <c r="BHF69" s="14"/>
      <c r="BHG69" s="15"/>
      <c r="BHH69" s="7"/>
      <c r="BHI69" s="14"/>
      <c r="BHJ69" s="15"/>
      <c r="BHK69" s="7"/>
      <c r="BHL69" s="14"/>
      <c r="BHM69" s="15"/>
      <c r="BHN69" s="7"/>
      <c r="BHO69" s="14"/>
      <c r="BHP69" s="15"/>
      <c r="BHQ69" s="7"/>
      <c r="BHR69" s="14"/>
      <c r="BHS69" s="15"/>
      <c r="BHT69" s="7"/>
      <c r="BHU69" s="14"/>
      <c r="BHV69" s="15"/>
      <c r="BHW69" s="7"/>
      <c r="BHX69" s="14"/>
      <c r="BHY69" s="15"/>
      <c r="BHZ69" s="7"/>
      <c r="BIA69" s="14"/>
      <c r="BIB69" s="15"/>
      <c r="BIC69" s="7"/>
      <c r="BID69" s="14"/>
      <c r="BIE69" s="15"/>
      <c r="BIF69" s="7"/>
      <c r="BIG69" s="14"/>
      <c r="BIH69" s="15"/>
      <c r="BII69" s="7"/>
      <c r="BIJ69" s="14"/>
      <c r="BIK69" s="15"/>
      <c r="BIL69" s="7"/>
      <c r="BIM69" s="14"/>
      <c r="BIN69" s="15"/>
      <c r="BIO69" s="7"/>
      <c r="BIP69" s="14"/>
      <c r="BIQ69" s="15"/>
      <c r="BIR69" s="7"/>
      <c r="BIS69" s="14"/>
      <c r="BIT69" s="15"/>
      <c r="BIU69" s="7"/>
      <c r="BIV69" s="14"/>
      <c r="BIW69" s="15"/>
      <c r="BIX69" s="7"/>
      <c r="BIY69" s="14"/>
      <c r="BIZ69" s="15"/>
      <c r="BJA69" s="7"/>
      <c r="BJB69" s="14"/>
      <c r="BJC69" s="15"/>
      <c r="BJD69" s="7"/>
      <c r="BJE69" s="14"/>
      <c r="BJF69" s="15"/>
      <c r="BJG69" s="7"/>
      <c r="BJH69" s="14"/>
      <c r="BJI69" s="15"/>
      <c r="BJJ69" s="7"/>
      <c r="BJK69" s="14"/>
      <c r="BJL69" s="15"/>
      <c r="BJM69" s="7"/>
      <c r="BJN69" s="14"/>
      <c r="BJO69" s="15"/>
      <c r="BJP69" s="7"/>
      <c r="BJQ69" s="14"/>
      <c r="BJR69" s="15"/>
      <c r="BJS69" s="7"/>
      <c r="BJT69" s="14"/>
      <c r="BJU69" s="15"/>
      <c r="BJV69" s="7"/>
      <c r="BJW69" s="14"/>
      <c r="BJX69" s="15"/>
      <c r="BJY69" s="7"/>
      <c r="BJZ69" s="14"/>
      <c r="BKA69" s="15"/>
      <c r="BKB69" s="7"/>
      <c r="BKC69" s="14"/>
      <c r="BKD69" s="15"/>
      <c r="BKE69" s="7"/>
      <c r="BKF69" s="14"/>
      <c r="BKG69" s="15"/>
      <c r="BKH69" s="7"/>
      <c r="BKI69" s="14"/>
      <c r="BKJ69" s="15"/>
      <c r="BKK69" s="7"/>
      <c r="BKL69" s="14"/>
      <c r="BKM69" s="15"/>
      <c r="BKN69" s="7"/>
      <c r="BKO69" s="14"/>
      <c r="BKP69" s="15"/>
      <c r="BKQ69" s="7"/>
      <c r="BKR69" s="14"/>
      <c r="BKS69" s="15"/>
      <c r="BKT69" s="7"/>
      <c r="BKU69" s="14"/>
      <c r="BKV69" s="15"/>
      <c r="BKW69" s="7"/>
      <c r="BKX69" s="14"/>
      <c r="BKY69" s="15"/>
      <c r="BKZ69" s="7"/>
      <c r="BLA69" s="14"/>
      <c r="BLB69" s="15"/>
      <c r="BLC69" s="7"/>
      <c r="BLD69" s="14"/>
      <c r="BLE69" s="15"/>
      <c r="BLF69" s="7"/>
      <c r="BLG69" s="14"/>
      <c r="BLH69" s="15"/>
      <c r="BLI69" s="7"/>
      <c r="BLJ69" s="14"/>
      <c r="BLK69" s="15"/>
      <c r="BLL69" s="7"/>
      <c r="BLM69" s="14"/>
      <c r="BLN69" s="15"/>
      <c r="BLO69" s="7"/>
      <c r="BLP69" s="14"/>
      <c r="BLQ69" s="15"/>
      <c r="BLR69" s="7"/>
      <c r="BLS69" s="14"/>
      <c r="BLT69" s="15"/>
      <c r="BLU69" s="7"/>
      <c r="BLV69" s="14"/>
      <c r="BLW69" s="15"/>
      <c r="BLX69" s="7"/>
      <c r="BLY69" s="14"/>
      <c r="BLZ69" s="15"/>
      <c r="BMA69" s="7"/>
      <c r="BMB69" s="14"/>
      <c r="BMC69" s="15"/>
      <c r="BMD69" s="7"/>
      <c r="BME69" s="14"/>
      <c r="BMF69" s="15"/>
      <c r="BMG69" s="7"/>
      <c r="BMH69" s="14"/>
      <c r="BMI69" s="15"/>
      <c r="BMJ69" s="7"/>
      <c r="BMK69" s="14"/>
      <c r="BML69" s="15"/>
      <c r="BMM69" s="7"/>
      <c r="BMN69" s="14"/>
      <c r="BMO69" s="15"/>
      <c r="BMP69" s="7"/>
      <c r="BMQ69" s="14"/>
      <c r="BMR69" s="15"/>
      <c r="BMS69" s="7"/>
      <c r="BMT69" s="14"/>
      <c r="BMU69" s="15"/>
      <c r="BMV69" s="7"/>
      <c r="BMW69" s="14"/>
      <c r="BMX69" s="15"/>
      <c r="BMY69" s="7"/>
      <c r="BMZ69" s="14"/>
      <c r="BNA69" s="15"/>
      <c r="BNB69" s="7"/>
      <c r="BNC69" s="14"/>
      <c r="BND69" s="15"/>
      <c r="BNE69" s="7"/>
      <c r="BNF69" s="14"/>
      <c r="BNG69" s="15"/>
      <c r="BNH69" s="7"/>
      <c r="BNI69" s="14"/>
      <c r="BNJ69" s="15"/>
      <c r="BNK69" s="7"/>
      <c r="BNL69" s="14"/>
      <c r="BNM69" s="15"/>
      <c r="BNN69" s="7"/>
      <c r="BNO69" s="14"/>
      <c r="BNP69" s="15"/>
      <c r="BNQ69" s="7"/>
      <c r="BNR69" s="14"/>
      <c r="BNS69" s="15"/>
      <c r="BNT69" s="7"/>
      <c r="BNU69" s="14"/>
      <c r="BNV69" s="15"/>
      <c r="BNW69" s="7"/>
      <c r="BNX69" s="14"/>
      <c r="BNY69" s="15"/>
      <c r="BNZ69" s="7"/>
      <c r="BOA69" s="14"/>
      <c r="BOB69" s="15"/>
      <c r="BOC69" s="7"/>
      <c r="BOD69" s="14"/>
      <c r="BOE69" s="15"/>
      <c r="BOF69" s="7"/>
      <c r="BOG69" s="14"/>
      <c r="BOH69" s="15"/>
      <c r="BOI69" s="7"/>
      <c r="BOJ69" s="14"/>
      <c r="BOK69" s="15"/>
      <c r="BOL69" s="7"/>
      <c r="BOM69" s="14"/>
      <c r="BON69" s="15"/>
      <c r="BOO69" s="7"/>
      <c r="BOP69" s="14"/>
      <c r="BOQ69" s="15"/>
      <c r="BOR69" s="7"/>
      <c r="BOS69" s="14"/>
      <c r="BOT69" s="15"/>
      <c r="BOU69" s="7"/>
      <c r="BOV69" s="14"/>
      <c r="BOW69" s="15"/>
      <c r="BOX69" s="7"/>
      <c r="BOY69" s="14"/>
      <c r="BOZ69" s="15"/>
      <c r="BPA69" s="7"/>
      <c r="BPB69" s="14"/>
      <c r="BPC69" s="15"/>
      <c r="BPD69" s="7"/>
      <c r="BPE69" s="14"/>
      <c r="BPF69" s="15"/>
      <c r="BPG69" s="7"/>
      <c r="BPH69" s="14"/>
      <c r="BPI69" s="15"/>
      <c r="BPJ69" s="7"/>
      <c r="BPK69" s="14"/>
      <c r="BPL69" s="15"/>
      <c r="BPM69" s="7"/>
      <c r="BPN69" s="14"/>
      <c r="BPO69" s="15"/>
      <c r="BPP69" s="7"/>
      <c r="BPQ69" s="14"/>
      <c r="BPR69" s="15"/>
      <c r="BPS69" s="7"/>
      <c r="BPT69" s="14"/>
      <c r="BPU69" s="15"/>
      <c r="BPV69" s="7"/>
      <c r="BPW69" s="14"/>
      <c r="BPX69" s="15"/>
      <c r="BPY69" s="7"/>
      <c r="BPZ69" s="14"/>
      <c r="BQA69" s="15"/>
      <c r="BQB69" s="7"/>
      <c r="BQC69" s="14"/>
      <c r="BQD69" s="15"/>
      <c r="BQE69" s="7"/>
      <c r="BQF69" s="14"/>
      <c r="BQG69" s="15"/>
      <c r="BQH69" s="7"/>
      <c r="BQI69" s="14"/>
      <c r="BQJ69" s="15"/>
      <c r="BQK69" s="7"/>
      <c r="BQL69" s="14"/>
      <c r="BQM69" s="15"/>
      <c r="BQN69" s="7"/>
      <c r="BQO69" s="14"/>
      <c r="BQP69" s="15"/>
      <c r="BQQ69" s="7"/>
      <c r="BQR69" s="14"/>
      <c r="BQS69" s="15"/>
      <c r="BQT69" s="7"/>
      <c r="BQU69" s="14"/>
      <c r="BQV69" s="15"/>
      <c r="BQW69" s="7"/>
      <c r="BQX69" s="14"/>
      <c r="BQY69" s="15"/>
      <c r="BQZ69" s="7"/>
      <c r="BRA69" s="14"/>
      <c r="BRB69" s="15"/>
      <c r="BRC69" s="7"/>
      <c r="BRD69" s="14"/>
      <c r="BRE69" s="15"/>
      <c r="BRF69" s="7"/>
      <c r="BRG69" s="14"/>
      <c r="BRH69" s="15"/>
      <c r="BRI69" s="7"/>
      <c r="BRJ69" s="14"/>
      <c r="BRK69" s="15"/>
      <c r="BRL69" s="7"/>
      <c r="BRM69" s="14"/>
      <c r="BRN69" s="15"/>
      <c r="BRO69" s="7"/>
      <c r="BRP69" s="14"/>
      <c r="BRQ69" s="15"/>
      <c r="BRR69" s="7"/>
      <c r="BRS69" s="14"/>
      <c r="BRT69" s="15"/>
      <c r="BRU69" s="7"/>
      <c r="BRV69" s="14"/>
      <c r="BRW69" s="15"/>
      <c r="BRX69" s="7"/>
      <c r="BRY69" s="14"/>
      <c r="BRZ69" s="15"/>
      <c r="BSA69" s="7"/>
      <c r="BSB69" s="14"/>
      <c r="BSC69" s="15"/>
      <c r="BSD69" s="7"/>
      <c r="BSE69" s="14"/>
      <c r="BSF69" s="15"/>
      <c r="BSG69" s="7"/>
      <c r="BSH69" s="14"/>
      <c r="BSI69" s="15"/>
      <c r="BSJ69" s="7"/>
      <c r="BSK69" s="14"/>
      <c r="BSL69" s="15"/>
      <c r="BSM69" s="7"/>
      <c r="BSN69" s="14"/>
      <c r="BSO69" s="15"/>
      <c r="BSP69" s="7"/>
      <c r="BSQ69" s="14"/>
      <c r="BSR69" s="15"/>
      <c r="BSS69" s="7"/>
      <c r="BST69" s="14"/>
      <c r="BSU69" s="15"/>
      <c r="BSV69" s="7"/>
      <c r="BSW69" s="14"/>
      <c r="BSX69" s="15"/>
      <c r="BSY69" s="7"/>
      <c r="BSZ69" s="14"/>
      <c r="BTA69" s="15"/>
      <c r="BTB69" s="7"/>
      <c r="BTC69" s="14"/>
      <c r="BTD69" s="15"/>
      <c r="BTE69" s="7"/>
      <c r="BTF69" s="14"/>
      <c r="BTG69" s="15"/>
      <c r="BTH69" s="7"/>
      <c r="BTI69" s="14"/>
      <c r="BTJ69" s="15"/>
      <c r="BTK69" s="7"/>
      <c r="BTL69" s="14"/>
      <c r="BTM69" s="15"/>
      <c r="BTN69" s="7"/>
      <c r="BTO69" s="14"/>
      <c r="BTP69" s="15"/>
      <c r="BTQ69" s="7"/>
      <c r="BTR69" s="14"/>
      <c r="BTS69" s="15"/>
      <c r="BTT69" s="7"/>
      <c r="BTU69" s="14"/>
      <c r="BTV69" s="15"/>
      <c r="BTW69" s="7"/>
      <c r="BTX69" s="14"/>
      <c r="BTY69" s="15"/>
      <c r="BTZ69" s="7"/>
      <c r="BUA69" s="14"/>
      <c r="BUB69" s="15"/>
      <c r="BUC69" s="7"/>
      <c r="BUD69" s="14"/>
      <c r="BUE69" s="15"/>
      <c r="BUF69" s="7"/>
      <c r="BUG69" s="14"/>
      <c r="BUH69" s="15"/>
      <c r="BUI69" s="7"/>
      <c r="BUJ69" s="14"/>
      <c r="BUK69" s="15"/>
      <c r="BUL69" s="7"/>
      <c r="BUM69" s="14"/>
      <c r="BUN69" s="15"/>
      <c r="BUO69" s="7"/>
      <c r="BUP69" s="14"/>
      <c r="BUQ69" s="15"/>
      <c r="BUR69" s="7"/>
      <c r="BUS69" s="14"/>
      <c r="BUT69" s="15"/>
      <c r="BUU69" s="7"/>
      <c r="BUV69" s="14"/>
      <c r="BUW69" s="15"/>
      <c r="BUX69" s="7"/>
      <c r="BUY69" s="14"/>
      <c r="BUZ69" s="15"/>
      <c r="BVA69" s="7"/>
      <c r="BVB69" s="14"/>
      <c r="BVC69" s="15"/>
      <c r="BVD69" s="7"/>
      <c r="BVE69" s="14"/>
      <c r="BVF69" s="15"/>
      <c r="BVG69" s="7"/>
      <c r="BVH69" s="14"/>
      <c r="BVI69" s="15"/>
      <c r="BVJ69" s="7"/>
      <c r="BVK69" s="14"/>
      <c r="BVL69" s="15"/>
      <c r="BVM69" s="7"/>
      <c r="BVN69" s="14"/>
      <c r="BVO69" s="15"/>
      <c r="BVP69" s="7"/>
      <c r="BVQ69" s="14"/>
      <c r="BVR69" s="15"/>
      <c r="BVS69" s="7"/>
      <c r="BVT69" s="14"/>
      <c r="BVU69" s="15"/>
      <c r="BVV69" s="7"/>
      <c r="BVW69" s="14"/>
      <c r="BVX69" s="15"/>
      <c r="BVY69" s="7"/>
      <c r="BVZ69" s="14"/>
      <c r="BWA69" s="15"/>
      <c r="BWB69" s="7"/>
      <c r="BWC69" s="14"/>
      <c r="BWD69" s="15"/>
      <c r="BWE69" s="7"/>
      <c r="BWF69" s="14"/>
      <c r="BWG69" s="15"/>
      <c r="BWH69" s="7"/>
      <c r="BWI69" s="14"/>
      <c r="BWJ69" s="15"/>
      <c r="BWK69" s="7"/>
      <c r="BWL69" s="14"/>
      <c r="BWM69" s="15"/>
      <c r="BWN69" s="7"/>
      <c r="BWO69" s="14"/>
      <c r="BWP69" s="15"/>
      <c r="BWQ69" s="7"/>
      <c r="BWR69" s="14"/>
      <c r="BWS69" s="15"/>
      <c r="BWT69" s="7"/>
      <c r="BWU69" s="14"/>
      <c r="BWV69" s="15"/>
      <c r="BWW69" s="7"/>
      <c r="BWX69" s="14"/>
      <c r="BWY69" s="15"/>
      <c r="BWZ69" s="7"/>
      <c r="BXA69" s="14"/>
      <c r="BXB69" s="15"/>
      <c r="BXC69" s="7"/>
      <c r="BXD69" s="14"/>
      <c r="BXE69" s="15"/>
      <c r="BXF69" s="7"/>
      <c r="BXG69" s="14"/>
      <c r="BXH69" s="15"/>
      <c r="BXI69" s="7"/>
      <c r="BXJ69" s="14"/>
      <c r="BXK69" s="15"/>
      <c r="BXL69" s="7"/>
      <c r="BXM69" s="14"/>
      <c r="BXN69" s="15"/>
      <c r="BXO69" s="7"/>
      <c r="BXP69" s="14"/>
      <c r="BXQ69" s="15"/>
      <c r="BXR69" s="7"/>
      <c r="BXS69" s="14"/>
      <c r="BXT69" s="15"/>
      <c r="BXU69" s="7"/>
      <c r="BXV69" s="14"/>
      <c r="BXW69" s="15"/>
      <c r="BXX69" s="7"/>
      <c r="BXY69" s="14"/>
      <c r="BXZ69" s="15"/>
      <c r="BYA69" s="7"/>
      <c r="BYB69" s="14"/>
      <c r="BYC69" s="15"/>
      <c r="BYD69" s="7"/>
      <c r="BYE69" s="14"/>
      <c r="BYF69" s="15"/>
      <c r="BYG69" s="7"/>
      <c r="BYH69" s="14"/>
      <c r="BYI69" s="15"/>
      <c r="BYJ69" s="7"/>
      <c r="BYK69" s="14"/>
      <c r="BYL69" s="15"/>
      <c r="BYM69" s="7"/>
      <c r="BYN69" s="14"/>
      <c r="BYO69" s="15"/>
      <c r="BYP69" s="7"/>
      <c r="BYQ69" s="14"/>
      <c r="BYR69" s="15"/>
      <c r="BYS69" s="7"/>
      <c r="BYT69" s="14"/>
      <c r="BYU69" s="15"/>
      <c r="BYV69" s="7"/>
      <c r="BYW69" s="14"/>
      <c r="BYX69" s="15"/>
      <c r="BYY69" s="7"/>
      <c r="BYZ69" s="14"/>
      <c r="BZA69" s="15"/>
      <c r="BZB69" s="7"/>
      <c r="BZC69" s="14"/>
      <c r="BZD69" s="15"/>
      <c r="BZE69" s="7"/>
      <c r="BZF69" s="14"/>
      <c r="BZG69" s="15"/>
      <c r="BZH69" s="7"/>
      <c r="BZI69" s="14"/>
      <c r="BZJ69" s="15"/>
      <c r="BZK69" s="7"/>
      <c r="BZL69" s="14"/>
      <c r="BZM69" s="15"/>
      <c r="BZN69" s="7"/>
      <c r="BZO69" s="14"/>
      <c r="BZP69" s="15"/>
      <c r="BZQ69" s="7"/>
      <c r="BZR69" s="14"/>
      <c r="BZS69" s="15"/>
      <c r="BZT69" s="7"/>
      <c r="BZU69" s="14"/>
      <c r="BZV69" s="15"/>
      <c r="BZW69" s="7"/>
      <c r="BZX69" s="14"/>
      <c r="BZY69" s="15"/>
      <c r="BZZ69" s="7"/>
      <c r="CAA69" s="14"/>
      <c r="CAB69" s="15"/>
      <c r="CAC69" s="7"/>
      <c r="CAD69" s="14"/>
      <c r="CAE69" s="15"/>
      <c r="CAF69" s="7"/>
      <c r="CAG69" s="14"/>
      <c r="CAH69" s="15"/>
      <c r="CAI69" s="7"/>
      <c r="CAJ69" s="14"/>
      <c r="CAK69" s="15"/>
      <c r="CAL69" s="7"/>
      <c r="CAM69" s="14"/>
      <c r="CAN69" s="15"/>
      <c r="CAO69" s="7"/>
      <c r="CAP69" s="14"/>
      <c r="CAQ69" s="15"/>
      <c r="CAR69" s="7"/>
      <c r="CAS69" s="14"/>
      <c r="CAT69" s="15"/>
      <c r="CAU69" s="7"/>
      <c r="CAV69" s="14"/>
      <c r="CAW69" s="15"/>
      <c r="CAX69" s="7"/>
      <c r="CAY69" s="14"/>
      <c r="CAZ69" s="15"/>
      <c r="CBA69" s="7"/>
      <c r="CBB69" s="14"/>
      <c r="CBC69" s="15"/>
      <c r="CBD69" s="7"/>
      <c r="CBE69" s="14"/>
      <c r="CBF69" s="15"/>
      <c r="CBG69" s="7"/>
      <c r="CBH69" s="14"/>
      <c r="CBI69" s="15"/>
      <c r="CBJ69" s="7"/>
      <c r="CBK69" s="14"/>
      <c r="CBL69" s="15"/>
      <c r="CBM69" s="7"/>
      <c r="CBN69" s="14"/>
      <c r="CBO69" s="15"/>
      <c r="CBP69" s="7"/>
      <c r="CBQ69" s="14"/>
      <c r="CBR69" s="15"/>
      <c r="CBS69" s="7"/>
      <c r="CBT69" s="14"/>
      <c r="CBU69" s="15"/>
      <c r="CBV69" s="7"/>
      <c r="CBW69" s="14"/>
      <c r="CBX69" s="15"/>
      <c r="CBY69" s="7"/>
      <c r="CBZ69" s="14"/>
      <c r="CCA69" s="15"/>
      <c r="CCB69" s="7"/>
      <c r="CCC69" s="14"/>
      <c r="CCD69" s="15"/>
      <c r="CCE69" s="7"/>
      <c r="CCF69" s="14"/>
      <c r="CCG69" s="15"/>
      <c r="CCH69" s="7"/>
      <c r="CCI69" s="14"/>
      <c r="CCJ69" s="15"/>
      <c r="CCK69" s="7"/>
      <c r="CCL69" s="14"/>
      <c r="CCM69" s="15"/>
      <c r="CCN69" s="7"/>
      <c r="CCO69" s="14"/>
      <c r="CCP69" s="15"/>
      <c r="CCQ69" s="7"/>
      <c r="CCR69" s="14"/>
      <c r="CCS69" s="15"/>
      <c r="CCT69" s="7"/>
      <c r="CCU69" s="14"/>
      <c r="CCV69" s="15"/>
      <c r="CCW69" s="7"/>
      <c r="CCX69" s="14"/>
      <c r="CCY69" s="15"/>
      <c r="CCZ69" s="7"/>
      <c r="CDA69" s="14"/>
      <c r="CDB69" s="15"/>
      <c r="CDC69" s="7"/>
      <c r="CDD69" s="14"/>
      <c r="CDE69" s="15"/>
      <c r="CDF69" s="7"/>
      <c r="CDG69" s="14"/>
      <c r="CDH69" s="15"/>
      <c r="CDI69" s="7"/>
      <c r="CDJ69" s="14"/>
      <c r="CDK69" s="15"/>
      <c r="CDL69" s="7"/>
      <c r="CDM69" s="14"/>
      <c r="CDN69" s="15"/>
      <c r="CDO69" s="7"/>
      <c r="CDP69" s="14"/>
      <c r="CDQ69" s="15"/>
      <c r="CDR69" s="7"/>
      <c r="CDS69" s="14"/>
      <c r="CDT69" s="15"/>
      <c r="CDU69" s="7"/>
      <c r="CDV69" s="14"/>
      <c r="CDW69" s="15"/>
      <c r="CDX69" s="7"/>
      <c r="CDY69" s="14"/>
      <c r="CDZ69" s="15"/>
      <c r="CEA69" s="7"/>
      <c r="CEB69" s="14"/>
      <c r="CEC69" s="15"/>
      <c r="CED69" s="7"/>
      <c r="CEE69" s="14"/>
      <c r="CEF69" s="15"/>
      <c r="CEG69" s="7"/>
      <c r="CEH69" s="14"/>
      <c r="CEI69" s="15"/>
      <c r="CEJ69" s="7"/>
      <c r="CEK69" s="14"/>
      <c r="CEL69" s="15"/>
      <c r="CEM69" s="7"/>
      <c r="CEN69" s="14"/>
      <c r="CEO69" s="15"/>
      <c r="CEP69" s="7"/>
      <c r="CEQ69" s="14"/>
      <c r="CER69" s="15"/>
      <c r="CES69" s="7"/>
      <c r="CET69" s="14"/>
      <c r="CEU69" s="15"/>
      <c r="CEV69" s="7"/>
      <c r="CEW69" s="14"/>
      <c r="CEX69" s="15"/>
      <c r="CEY69" s="7"/>
      <c r="CEZ69" s="14"/>
      <c r="CFA69" s="15"/>
      <c r="CFB69" s="7"/>
      <c r="CFC69" s="14"/>
      <c r="CFD69" s="15"/>
      <c r="CFE69" s="7"/>
      <c r="CFF69" s="14"/>
      <c r="CFG69" s="15"/>
      <c r="CFH69" s="7"/>
      <c r="CFI69" s="14"/>
      <c r="CFJ69" s="15"/>
      <c r="CFK69" s="7"/>
      <c r="CFL69" s="14"/>
      <c r="CFM69" s="15"/>
      <c r="CFN69" s="7"/>
      <c r="CFO69" s="14"/>
      <c r="CFP69" s="15"/>
      <c r="CFQ69" s="7"/>
      <c r="CFR69" s="14"/>
      <c r="CFS69" s="15"/>
      <c r="CFT69" s="7"/>
      <c r="CFU69" s="14"/>
      <c r="CFV69" s="15"/>
      <c r="CFW69" s="7"/>
      <c r="CFX69" s="14"/>
      <c r="CFY69" s="15"/>
      <c r="CFZ69" s="7"/>
      <c r="CGA69" s="14"/>
      <c r="CGB69" s="15"/>
      <c r="CGC69" s="7"/>
      <c r="CGD69" s="14"/>
      <c r="CGE69" s="15"/>
      <c r="CGF69" s="7"/>
      <c r="CGG69" s="14"/>
      <c r="CGH69" s="15"/>
      <c r="CGI69" s="7"/>
      <c r="CGJ69" s="14"/>
      <c r="CGK69" s="15"/>
      <c r="CGL69" s="7"/>
      <c r="CGM69" s="14"/>
      <c r="CGN69" s="15"/>
      <c r="CGO69" s="7"/>
      <c r="CGP69" s="14"/>
      <c r="CGQ69" s="15"/>
      <c r="CGR69" s="7"/>
      <c r="CGS69" s="14"/>
      <c r="CGT69" s="15"/>
      <c r="CGU69" s="7"/>
      <c r="CGV69" s="14"/>
      <c r="CGW69" s="15"/>
      <c r="CGX69" s="7"/>
      <c r="CGY69" s="14"/>
      <c r="CGZ69" s="15"/>
      <c r="CHA69" s="7"/>
      <c r="CHB69" s="14"/>
      <c r="CHC69" s="15"/>
      <c r="CHD69" s="7"/>
      <c r="CHE69" s="14"/>
      <c r="CHF69" s="15"/>
      <c r="CHG69" s="7"/>
      <c r="CHH69" s="14"/>
      <c r="CHI69" s="15"/>
      <c r="CHJ69" s="7"/>
      <c r="CHK69" s="14"/>
      <c r="CHL69" s="15"/>
      <c r="CHM69" s="7"/>
      <c r="CHN69" s="14"/>
      <c r="CHO69" s="15"/>
      <c r="CHP69" s="7"/>
      <c r="CHQ69" s="14"/>
      <c r="CHR69" s="15"/>
      <c r="CHS69" s="7"/>
      <c r="CHT69" s="14"/>
      <c r="CHU69" s="15"/>
      <c r="CHV69" s="7"/>
      <c r="CHW69" s="14"/>
      <c r="CHX69" s="15"/>
      <c r="CHY69" s="7"/>
      <c r="CHZ69" s="14"/>
      <c r="CIA69" s="15"/>
      <c r="CIB69" s="7"/>
      <c r="CIC69" s="14"/>
      <c r="CID69" s="15"/>
      <c r="CIE69" s="7"/>
      <c r="CIF69" s="14"/>
      <c r="CIG69" s="15"/>
      <c r="CIH69" s="7"/>
      <c r="CII69" s="14"/>
      <c r="CIJ69" s="15"/>
      <c r="CIK69" s="7"/>
      <c r="CIL69" s="14"/>
      <c r="CIM69" s="15"/>
      <c r="CIN69" s="7"/>
      <c r="CIO69" s="14"/>
      <c r="CIP69" s="15"/>
      <c r="CIQ69" s="7"/>
      <c r="CIR69" s="14"/>
      <c r="CIS69" s="15"/>
      <c r="CIT69" s="7"/>
      <c r="CIU69" s="14"/>
      <c r="CIV69" s="15"/>
      <c r="CIW69" s="7"/>
      <c r="CIX69" s="14"/>
      <c r="CIY69" s="15"/>
      <c r="CIZ69" s="7"/>
      <c r="CJA69" s="14"/>
      <c r="CJB69" s="15"/>
      <c r="CJC69" s="7"/>
      <c r="CJD69" s="14"/>
      <c r="CJE69" s="15"/>
      <c r="CJF69" s="7"/>
      <c r="CJG69" s="14"/>
      <c r="CJH69" s="15"/>
      <c r="CJI69" s="7"/>
      <c r="CJJ69" s="14"/>
      <c r="CJK69" s="15"/>
      <c r="CJL69" s="7"/>
      <c r="CJM69" s="14"/>
      <c r="CJN69" s="15"/>
      <c r="CJO69" s="7"/>
      <c r="CJP69" s="14"/>
      <c r="CJQ69" s="15"/>
      <c r="CJR69" s="7"/>
      <c r="CJS69" s="14"/>
      <c r="CJT69" s="15"/>
      <c r="CJU69" s="7"/>
      <c r="CJV69" s="14"/>
      <c r="CJW69" s="15"/>
      <c r="CJX69" s="7"/>
      <c r="CJY69" s="14"/>
      <c r="CJZ69" s="15"/>
      <c r="CKA69" s="7"/>
      <c r="CKB69" s="14"/>
      <c r="CKC69" s="15"/>
      <c r="CKD69" s="7"/>
      <c r="CKE69" s="14"/>
      <c r="CKF69" s="15"/>
      <c r="CKG69" s="7"/>
      <c r="CKH69" s="14"/>
      <c r="CKI69" s="15"/>
      <c r="CKJ69" s="7"/>
      <c r="CKK69" s="14"/>
      <c r="CKL69" s="15"/>
      <c r="CKM69" s="7"/>
      <c r="CKN69" s="14"/>
      <c r="CKO69" s="15"/>
      <c r="CKP69" s="7"/>
      <c r="CKQ69" s="14"/>
      <c r="CKR69" s="15"/>
      <c r="CKS69" s="7"/>
      <c r="CKT69" s="14"/>
      <c r="CKU69" s="15"/>
      <c r="CKV69" s="7"/>
      <c r="CKW69" s="14"/>
      <c r="CKX69" s="15"/>
      <c r="CKY69" s="7"/>
      <c r="CKZ69" s="14"/>
      <c r="CLA69" s="15"/>
      <c r="CLB69" s="7"/>
      <c r="CLC69" s="14"/>
      <c r="CLD69" s="15"/>
      <c r="CLE69" s="7"/>
      <c r="CLF69" s="14"/>
      <c r="CLG69" s="15"/>
      <c r="CLH69" s="7"/>
      <c r="CLI69" s="14"/>
      <c r="CLJ69" s="15"/>
      <c r="CLK69" s="7"/>
      <c r="CLL69" s="14"/>
      <c r="CLM69" s="15"/>
      <c r="CLN69" s="7"/>
      <c r="CLO69" s="14"/>
      <c r="CLP69" s="15"/>
      <c r="CLQ69" s="7"/>
      <c r="CLR69" s="14"/>
      <c r="CLS69" s="15"/>
      <c r="CLT69" s="7"/>
      <c r="CLU69" s="14"/>
      <c r="CLV69" s="15"/>
      <c r="CLW69" s="7"/>
      <c r="CLX69" s="14"/>
      <c r="CLY69" s="15"/>
      <c r="CLZ69" s="7"/>
      <c r="CMA69" s="14"/>
      <c r="CMB69" s="15"/>
      <c r="CMC69" s="7"/>
      <c r="CMD69" s="14"/>
      <c r="CME69" s="15"/>
      <c r="CMF69" s="7"/>
      <c r="CMG69" s="14"/>
      <c r="CMH69" s="15"/>
      <c r="CMI69" s="7"/>
      <c r="CMJ69" s="14"/>
      <c r="CMK69" s="15"/>
      <c r="CML69" s="7"/>
      <c r="CMM69" s="14"/>
      <c r="CMN69" s="15"/>
      <c r="CMO69" s="7"/>
      <c r="CMP69" s="14"/>
      <c r="CMQ69" s="15"/>
      <c r="CMR69" s="7"/>
      <c r="CMS69" s="14"/>
      <c r="CMT69" s="15"/>
      <c r="CMU69" s="7"/>
      <c r="CMV69" s="14"/>
      <c r="CMW69" s="15"/>
      <c r="CMX69" s="7"/>
      <c r="CMY69" s="14"/>
      <c r="CMZ69" s="15"/>
      <c r="CNA69" s="7"/>
      <c r="CNB69" s="14"/>
      <c r="CNC69" s="15"/>
      <c r="CND69" s="7"/>
      <c r="CNE69" s="14"/>
      <c r="CNF69" s="15"/>
      <c r="CNG69" s="7"/>
      <c r="CNH69" s="14"/>
      <c r="CNI69" s="15"/>
      <c r="CNJ69" s="7"/>
      <c r="CNK69" s="14"/>
      <c r="CNL69" s="15"/>
      <c r="CNM69" s="7"/>
      <c r="CNN69" s="14"/>
      <c r="CNO69" s="15"/>
      <c r="CNP69" s="7"/>
      <c r="CNQ69" s="14"/>
      <c r="CNR69" s="15"/>
      <c r="CNS69" s="7"/>
      <c r="CNT69" s="14"/>
      <c r="CNU69" s="15"/>
      <c r="CNV69" s="7"/>
      <c r="CNW69" s="14"/>
      <c r="CNX69" s="15"/>
      <c r="CNY69" s="7"/>
      <c r="CNZ69" s="14"/>
      <c r="COA69" s="15"/>
      <c r="COB69" s="7"/>
      <c r="COC69" s="14"/>
      <c r="COD69" s="15"/>
      <c r="COE69" s="7"/>
      <c r="COF69" s="14"/>
      <c r="COG69" s="15"/>
      <c r="COH69" s="7"/>
      <c r="COI69" s="14"/>
      <c r="COJ69" s="15"/>
      <c r="COK69" s="7"/>
      <c r="COL69" s="14"/>
      <c r="COM69" s="15"/>
      <c r="CON69" s="7"/>
      <c r="COO69" s="14"/>
      <c r="COP69" s="15"/>
      <c r="COQ69" s="7"/>
      <c r="COR69" s="14"/>
      <c r="COS69" s="15"/>
      <c r="COT69" s="7"/>
      <c r="COU69" s="14"/>
      <c r="COV69" s="15"/>
      <c r="COW69" s="7"/>
      <c r="COX69" s="14"/>
      <c r="COY69" s="15"/>
      <c r="COZ69" s="7"/>
      <c r="CPA69" s="14"/>
      <c r="CPB69" s="15"/>
      <c r="CPC69" s="7"/>
      <c r="CPD69" s="14"/>
      <c r="CPE69" s="15"/>
      <c r="CPF69" s="7"/>
      <c r="CPG69" s="14"/>
      <c r="CPH69" s="15"/>
      <c r="CPI69" s="7"/>
      <c r="CPJ69" s="14"/>
      <c r="CPK69" s="15"/>
      <c r="CPL69" s="7"/>
      <c r="CPM69" s="14"/>
      <c r="CPN69" s="15"/>
      <c r="CPO69" s="7"/>
      <c r="CPP69" s="14"/>
      <c r="CPQ69" s="15"/>
      <c r="CPR69" s="7"/>
      <c r="CPS69" s="14"/>
      <c r="CPT69" s="15"/>
      <c r="CPU69" s="7"/>
      <c r="CPV69" s="14"/>
      <c r="CPW69" s="15"/>
      <c r="CPX69" s="7"/>
      <c r="CPY69" s="14"/>
      <c r="CPZ69" s="15"/>
      <c r="CQA69" s="7"/>
      <c r="CQB69" s="14"/>
      <c r="CQC69" s="15"/>
      <c r="CQD69" s="7"/>
      <c r="CQE69" s="14"/>
      <c r="CQF69" s="15"/>
      <c r="CQG69" s="7"/>
      <c r="CQH69" s="14"/>
      <c r="CQI69" s="15"/>
      <c r="CQJ69" s="7"/>
      <c r="CQK69" s="14"/>
      <c r="CQL69" s="15"/>
      <c r="CQM69" s="7"/>
      <c r="CQN69" s="14"/>
      <c r="CQO69" s="15"/>
      <c r="CQP69" s="7"/>
      <c r="CQQ69" s="14"/>
      <c r="CQR69" s="15"/>
      <c r="CQS69" s="7"/>
      <c r="CQT69" s="14"/>
      <c r="CQU69" s="15"/>
      <c r="CQV69" s="7"/>
      <c r="CQW69" s="14"/>
      <c r="CQX69" s="15"/>
      <c r="CQY69" s="7"/>
      <c r="CQZ69" s="14"/>
      <c r="CRA69" s="15"/>
      <c r="CRB69" s="7"/>
      <c r="CRC69" s="14"/>
      <c r="CRD69" s="15"/>
      <c r="CRE69" s="7"/>
      <c r="CRF69" s="14"/>
      <c r="CRG69" s="15"/>
      <c r="CRH69" s="7"/>
      <c r="CRI69" s="14"/>
      <c r="CRJ69" s="15"/>
      <c r="CRK69" s="7"/>
      <c r="CRL69" s="14"/>
      <c r="CRM69" s="15"/>
      <c r="CRN69" s="7"/>
      <c r="CRO69" s="14"/>
      <c r="CRP69" s="15"/>
      <c r="CRQ69" s="7"/>
      <c r="CRR69" s="14"/>
      <c r="CRS69" s="15"/>
      <c r="CRT69" s="7"/>
      <c r="CRU69" s="14"/>
      <c r="CRV69" s="15"/>
      <c r="CRW69" s="7"/>
      <c r="CRX69" s="14"/>
      <c r="CRY69" s="15"/>
      <c r="CRZ69" s="7"/>
      <c r="CSA69" s="14"/>
      <c r="CSB69" s="15"/>
      <c r="CSC69" s="7"/>
      <c r="CSD69" s="14"/>
      <c r="CSE69" s="15"/>
      <c r="CSF69" s="7"/>
      <c r="CSG69" s="14"/>
      <c r="CSH69" s="15"/>
      <c r="CSI69" s="7"/>
      <c r="CSJ69" s="14"/>
      <c r="CSK69" s="15"/>
    </row>
    <row r="70" spans="1:2533" x14ac:dyDescent="0.25">
      <c r="A70" s="68"/>
      <c r="B70" s="7" t="str">
        <f>"5." &amp; D$1&amp; ".7.3."</f>
        <v>5.1.7.3.</v>
      </c>
      <c r="C70" s="14" t="str">
        <f>IF(ISBLANK(D1),"",IF(VLOOKUP(D1,Register,66,FALSE)=0,"",(VLOOKUP(D1,Register,66,FALSE))))</f>
        <v/>
      </c>
      <c r="D70" s="15" t="s">
        <v>19</v>
      </c>
      <c r="E70" s="7" t="str">
        <f>"5." &amp; G$1&amp; ".7.3."</f>
        <v>5.2.7.3.</v>
      </c>
      <c r="F70" s="14" t="str">
        <f>IF(ISBLANK(G1),"",IF(VLOOKUP(G1,Register,66,FALSE)=0,"",(VLOOKUP(G1,Register,66,FALSE))))</f>
        <v/>
      </c>
      <c r="G70" s="15" t="s">
        <v>19</v>
      </c>
      <c r="H70" s="7" t="str">
        <f>"5." &amp; J$1&amp; ".7.3."</f>
        <v>5.3.7.3.</v>
      </c>
      <c r="I70" s="14" t="str">
        <f>IF(ISBLANK(J1),"",IF(VLOOKUP(J1,Register,66,FALSE)=0,"",(VLOOKUP(J1,Register,66,FALSE))))</f>
        <v/>
      </c>
      <c r="J70" s="15" t="s">
        <v>19</v>
      </c>
      <c r="K70" s="7" t="str">
        <f>"5." &amp; M$1&amp; ".7.3."</f>
        <v>5.4.7.3.</v>
      </c>
      <c r="L70" s="14" t="str">
        <f>IF(ISBLANK(M1),"",IF(VLOOKUP(M1,Register,66,FALSE)=0,"",(VLOOKUP(M1,Register,66,FALSE))))</f>
        <v/>
      </c>
      <c r="M70" s="15" t="s">
        <v>19</v>
      </c>
      <c r="N70" s="7" t="str">
        <f>"5." &amp; P$1&amp; ".7.3."</f>
        <v>5.5.7.3.</v>
      </c>
      <c r="O70" s="14" t="str">
        <f>IF(ISBLANK(P1),"",IF(VLOOKUP(P1,Register,66,FALSE)=0,"",(VLOOKUP(P1,Register,66,FALSE))))</f>
        <v/>
      </c>
      <c r="P70" s="15" t="s">
        <v>19</v>
      </c>
      <c r="Q70" s="7" t="str">
        <f>"5." &amp; S$1&amp; ".7.3."</f>
        <v>5.6.7.3.</v>
      </c>
      <c r="R70" s="14" t="str">
        <f>IF(ISBLANK(S1),"",IF(VLOOKUP(S1,Register,66,FALSE)=0,"",(VLOOKUP(S1,Register,66,FALSE))))</f>
        <v/>
      </c>
      <c r="S70" s="15" t="s">
        <v>19</v>
      </c>
      <c r="T70" s="7" t="str">
        <f t="shared" ref="T70" si="17388">"5." &amp; V$1&amp; ".7.3."</f>
        <v>5.7.7.3.</v>
      </c>
      <c r="U70" s="14" t="str">
        <f>IF(ISBLANK(V1),"",IF(VLOOKUP(V1,Register,66,FALSE)=0,"",(VLOOKUP(V1,Register,66,FALSE))))</f>
        <v/>
      </c>
      <c r="V70" s="15" t="s">
        <v>19</v>
      </c>
      <c r="W70" s="7" t="str">
        <f t="shared" ref="W70" si="17389">"5." &amp; Y$1&amp; ".7.3."</f>
        <v>5.8.7.3.</v>
      </c>
      <c r="X70" s="14" t="str">
        <f>IF(ISBLANK(Y1),"",IF(VLOOKUP(Y1,Register,66,FALSE)=0,"",(VLOOKUP(Y1,Register,66,FALSE))))</f>
        <v/>
      </c>
      <c r="Y70" s="15" t="s">
        <v>19</v>
      </c>
      <c r="Z70" s="7" t="str">
        <f t="shared" ref="Z70" si="17390">"5." &amp; AB$1&amp; ".7.3."</f>
        <v>5.9.7.3.</v>
      </c>
      <c r="AA70" s="14" t="str">
        <f>IF(ISBLANK(AB1),"",IF(VLOOKUP(AB1,Register,66,FALSE)=0,"",(VLOOKUP(AB1,Register,66,FALSE))))</f>
        <v/>
      </c>
      <c r="AB70" s="15" t="s">
        <v>19</v>
      </c>
      <c r="AC70" s="7" t="str">
        <f t="shared" ref="AC70" si="17391">"5." &amp; AE$1&amp; ".7.3."</f>
        <v>5.10.7.3.</v>
      </c>
      <c r="AD70" s="14" t="str">
        <f>IF(ISBLANK(AE1),"",IF(VLOOKUP(AE1,Register,66,FALSE)=0,"",(VLOOKUP(AE1,Register,66,FALSE))))</f>
        <v/>
      </c>
      <c r="AE70" s="15" t="s">
        <v>19</v>
      </c>
      <c r="AF70" s="7" t="str">
        <f t="shared" ref="AF70" si="17392">"5." &amp; AH$1&amp; ".7.3."</f>
        <v>5.11.7.3.</v>
      </c>
      <c r="AG70" s="14" t="str">
        <f>IF(ISBLANK(AH1),"",IF(VLOOKUP(AH1,Register,66,FALSE)=0,"",(VLOOKUP(AH1,Register,66,FALSE))))</f>
        <v/>
      </c>
      <c r="AH70" s="15" t="s">
        <v>19</v>
      </c>
      <c r="AI70" s="7" t="str">
        <f t="shared" ref="AI70" si="17393">"5." &amp; AK$1&amp; ".7.3."</f>
        <v>5.12.7.3.</v>
      </c>
      <c r="AJ70" s="14" t="str">
        <f>IF(ISBLANK(AK1),"",IF(VLOOKUP(AK1,Register,66,FALSE)=0,"",(VLOOKUP(AK1,Register,66,FALSE))))</f>
        <v/>
      </c>
      <c r="AK70" s="15" t="s">
        <v>19</v>
      </c>
      <c r="AL70" s="7" t="str">
        <f t="shared" ref="AL70" si="17394">"5." &amp; AN$1&amp; ".7.3."</f>
        <v>5.13.7.3.</v>
      </c>
      <c r="AM70" s="14" t="str">
        <f>IF(ISBLANK(AN1),"",IF(VLOOKUP(AN1,Register,66,FALSE)=0,"",(VLOOKUP(AN1,Register,66,FALSE))))</f>
        <v/>
      </c>
      <c r="AN70" s="15" t="s">
        <v>19</v>
      </c>
      <c r="AO70" s="7" t="str">
        <f t="shared" ref="AO70" si="17395">"5." &amp; AQ$1&amp; ".7.3."</f>
        <v>5.14.7.3.</v>
      </c>
      <c r="AP70" s="14" t="str">
        <f>IF(ISBLANK(AQ1),"",IF(VLOOKUP(AQ1,Register,66,FALSE)=0,"",(VLOOKUP(AQ1,Register,66,FALSE))))</f>
        <v/>
      </c>
      <c r="AQ70" s="15" t="s">
        <v>19</v>
      </c>
      <c r="AR70" s="7" t="str">
        <f t="shared" ref="AR70" si="17396">"5." &amp; AT$1&amp; ".7.3."</f>
        <v>5.15.7.3.</v>
      </c>
      <c r="AS70" s="14" t="str">
        <f>IF(ISBLANK(AT1),"",IF(VLOOKUP(AT1,Register,66,FALSE)=0,"",(VLOOKUP(AT1,Register,66,FALSE))))</f>
        <v/>
      </c>
      <c r="AT70" s="15" t="s">
        <v>19</v>
      </c>
      <c r="AU70" s="7" t="str">
        <f t="shared" ref="AU70" si="17397">"5." &amp; AW$1&amp; ".7.3."</f>
        <v>5.16.7.3.</v>
      </c>
      <c r="AV70" s="14" t="str">
        <f>IF(ISBLANK(AW1),"",IF(VLOOKUP(AW1,Register,66,FALSE)=0,"",(VLOOKUP(AW1,Register,66,FALSE))))</f>
        <v/>
      </c>
      <c r="AW70" s="15" t="s">
        <v>19</v>
      </c>
      <c r="AX70" s="7" t="str">
        <f t="shared" ref="AX70" si="17398">"5." &amp; AZ$1&amp; ".7.3."</f>
        <v>5.17.7.3.</v>
      </c>
      <c r="AY70" s="14" t="str">
        <f>IF(ISBLANK(AZ1),"",IF(VLOOKUP(AZ1,Register,66,FALSE)=0,"",(VLOOKUP(AZ1,Register,66,FALSE))))</f>
        <v/>
      </c>
      <c r="AZ70" s="15" t="s">
        <v>19</v>
      </c>
      <c r="BA70" s="7" t="str">
        <f t="shared" ref="BA70" si="17399">"5." &amp; BC$1&amp; ".7.3."</f>
        <v>5.18.7.3.</v>
      </c>
      <c r="BB70" s="14" t="str">
        <f>IF(ISBLANK(BC1),"",IF(VLOOKUP(BC1,Register,66,FALSE)=0,"",(VLOOKUP(BC1,Register,66,FALSE))))</f>
        <v/>
      </c>
      <c r="BC70" s="15" t="s">
        <v>19</v>
      </c>
      <c r="BD70" s="7" t="str">
        <f t="shared" ref="BD70" si="17400">"5." &amp; BF$1&amp; ".7.3."</f>
        <v>5.19.7.3.</v>
      </c>
      <c r="BE70" s="14" t="str">
        <f>IF(ISBLANK(BF1),"",IF(VLOOKUP(BF1,Register,66,FALSE)=0,"",(VLOOKUP(BF1,Register,66,FALSE))))</f>
        <v/>
      </c>
      <c r="BF70" s="15" t="s">
        <v>19</v>
      </c>
      <c r="BG70" s="7" t="str">
        <f t="shared" ref="BG70" si="17401">"5." &amp; BI$1&amp; ".7.3."</f>
        <v>5.20.7.3.</v>
      </c>
      <c r="BH70" s="14" t="str">
        <f>IF(ISBLANK(BI1),"",IF(VLOOKUP(BI1,Register,66,FALSE)=0,"",(VLOOKUP(BI1,Register,66,FALSE))))</f>
        <v/>
      </c>
      <c r="BI70" s="15" t="s">
        <v>19</v>
      </c>
      <c r="BJ70" s="7" t="str">
        <f t="shared" ref="BJ70" si="17402">"5." &amp; BL$1&amp; ".7.3."</f>
        <v>5.21.7.3.</v>
      </c>
      <c r="BK70" s="14" t="str">
        <f>IF(ISBLANK(BL1),"",IF(VLOOKUP(BL1,Register,66,FALSE)=0,"",(VLOOKUP(BL1,Register,66,FALSE))))</f>
        <v/>
      </c>
      <c r="BL70" s="15" t="s">
        <v>19</v>
      </c>
      <c r="BM70" s="7" t="str">
        <f t="shared" ref="BM70" si="17403">"5." &amp; BO$1&amp; ".7.3."</f>
        <v>5.22.7.3.</v>
      </c>
      <c r="BN70" s="14" t="str">
        <f>IF(ISBLANK(BO1),"",IF(VLOOKUP(BO1,Register,66,FALSE)=0,"",(VLOOKUP(BO1,Register,66,FALSE))))</f>
        <v/>
      </c>
      <c r="BO70" s="15" t="s">
        <v>19</v>
      </c>
      <c r="BP70" s="7" t="str">
        <f t="shared" ref="BP70" si="17404">"5." &amp; BR$1&amp; ".7.3."</f>
        <v>5.23.7.3.</v>
      </c>
      <c r="BQ70" s="14" t="str">
        <f>IF(ISBLANK(BR1),"",IF(VLOOKUP(BR1,Register,66,FALSE)=0,"",(VLOOKUP(BR1,Register,66,FALSE))))</f>
        <v/>
      </c>
      <c r="BR70" s="15" t="s">
        <v>19</v>
      </c>
      <c r="BS70" s="7" t="str">
        <f t="shared" ref="BS70" si="17405">"5." &amp; BU$1&amp; ".7.3."</f>
        <v>5.24.7.3.</v>
      </c>
      <c r="BT70" s="14" t="str">
        <f>IF(ISBLANK(BU1),"",IF(VLOOKUP(BU1,Register,66,FALSE)=0,"",(VLOOKUP(BU1,Register,66,FALSE))))</f>
        <v/>
      </c>
      <c r="BU70" s="15" t="s">
        <v>19</v>
      </c>
      <c r="BV70" s="7" t="str">
        <f t="shared" ref="BV70" si="17406">"5." &amp; BX$1&amp; ".7.3."</f>
        <v>5.25.7.3.</v>
      </c>
      <c r="BW70" s="14" t="str">
        <f>IF(ISBLANK(BX1),"",IF(VLOOKUP(BX1,Register,66,FALSE)=0,"",(VLOOKUP(BX1,Register,66,FALSE))))</f>
        <v/>
      </c>
      <c r="BX70" s="15" t="s">
        <v>19</v>
      </c>
      <c r="BY70" s="7" t="str">
        <f t="shared" ref="BY70" si="17407">"5." &amp; CA$1&amp; ".7.3."</f>
        <v>5.26.7.3.</v>
      </c>
      <c r="BZ70" s="14" t="str">
        <f>IF(ISBLANK(CA1),"",IF(VLOOKUP(CA1,Register,66,FALSE)=0,"",(VLOOKUP(CA1,Register,66,FALSE))))</f>
        <v/>
      </c>
      <c r="CA70" s="15" t="s">
        <v>19</v>
      </c>
      <c r="CB70" s="7" t="str">
        <f t="shared" ref="CB70" si="17408">"5." &amp; CD$1&amp; ".7.3."</f>
        <v>5.27.7.3.</v>
      </c>
      <c r="CC70" s="14" t="str">
        <f>IF(ISBLANK(CD1),"",IF(VLOOKUP(CD1,Register,66,FALSE)=0,"",(VLOOKUP(CD1,Register,66,FALSE))))</f>
        <v/>
      </c>
      <c r="CD70" s="15" t="s">
        <v>19</v>
      </c>
      <c r="CE70" s="7" t="str">
        <f t="shared" ref="CE70" si="17409">"5." &amp; CG$1&amp; ".7.3."</f>
        <v>5.28.7.3.</v>
      </c>
      <c r="CF70" s="14" t="str">
        <f>IF(ISBLANK(CG1),"",IF(VLOOKUP(CG1,Register,66,FALSE)=0,"",(VLOOKUP(CG1,Register,66,FALSE))))</f>
        <v/>
      </c>
      <c r="CG70" s="15" t="s">
        <v>19</v>
      </c>
      <c r="CH70" s="7" t="str">
        <f t="shared" ref="CH70" si="17410">"5." &amp; CJ$1&amp; ".7.3."</f>
        <v>5.29.7.3.</v>
      </c>
      <c r="CI70" s="14" t="str">
        <f>IF(ISBLANK(CJ1),"",IF(VLOOKUP(CJ1,Register,66,FALSE)=0,"",(VLOOKUP(CJ1,Register,66,FALSE))))</f>
        <v/>
      </c>
      <c r="CJ70" s="15" t="s">
        <v>19</v>
      </c>
      <c r="CK70" s="7" t="str">
        <f t="shared" ref="CK70" si="17411">"5." &amp; CM$1&amp; ".7.3."</f>
        <v>5.30.7.3.</v>
      </c>
      <c r="CL70" s="14" t="str">
        <f>IF(ISBLANK(CM1),"",IF(VLOOKUP(CM1,Register,66,FALSE)=0,"",(VLOOKUP(CM1,Register,66,FALSE))))</f>
        <v/>
      </c>
      <c r="CM70" s="15" t="s">
        <v>19</v>
      </c>
      <c r="CN70" s="7" t="str">
        <f t="shared" ref="CN70" si="17412">"5." &amp; CP$1&amp; ".7.3."</f>
        <v>5.31.7.3.</v>
      </c>
      <c r="CO70" s="14" t="str">
        <f>IF(ISBLANK(CP1),"",IF(VLOOKUP(CP1,Register,66,FALSE)=0,"",(VLOOKUP(CP1,Register,66,FALSE))))</f>
        <v/>
      </c>
      <c r="CP70" s="15" t="s">
        <v>19</v>
      </c>
      <c r="CQ70" s="7" t="str">
        <f t="shared" ref="CQ70" si="17413">"5." &amp; CS$1&amp; ".7.3."</f>
        <v>5.32.7.3.</v>
      </c>
      <c r="CR70" s="14" t="str">
        <f>IF(ISBLANK(CS1),"",IF(VLOOKUP(CS1,Register,66,FALSE)=0,"",(VLOOKUP(CS1,Register,66,FALSE))))</f>
        <v/>
      </c>
      <c r="CS70" s="15" t="s">
        <v>19</v>
      </c>
      <c r="CT70" s="7" t="str">
        <f t="shared" ref="CT70" si="17414">"5." &amp; CV$1&amp; ".7.3."</f>
        <v>5.33.7.3.</v>
      </c>
      <c r="CU70" s="14" t="str">
        <f>IF(ISBLANK(CV1),"",IF(VLOOKUP(CV1,Register,66,FALSE)=0,"",(VLOOKUP(CV1,Register,66,FALSE))))</f>
        <v/>
      </c>
      <c r="CV70" s="15" t="s">
        <v>19</v>
      </c>
      <c r="CW70" s="7" t="str">
        <f t="shared" ref="CW70" si="17415">"5." &amp; CY$1&amp; ".7.3."</f>
        <v>5.34.7.3.</v>
      </c>
      <c r="CX70" s="14" t="str">
        <f>IF(ISBLANK(CY1),"",IF(VLOOKUP(CY1,Register,66,FALSE)=0,"",(VLOOKUP(CY1,Register,66,FALSE))))</f>
        <v/>
      </c>
      <c r="CY70" s="15" t="s">
        <v>19</v>
      </c>
      <c r="CZ70" s="7" t="str">
        <f t="shared" ref="CZ70" si="17416">"5." &amp; DB$1&amp; ".7.3."</f>
        <v>5.35.7.3.</v>
      </c>
      <c r="DA70" s="14" t="str">
        <f>IF(ISBLANK(DB1),"",IF(VLOOKUP(DB1,Register,66,FALSE)=0,"",(VLOOKUP(DB1,Register,66,FALSE))))</f>
        <v/>
      </c>
      <c r="DB70" s="15" t="s">
        <v>19</v>
      </c>
      <c r="DC70" s="7" t="str">
        <f t="shared" ref="DC70" si="17417">"5." &amp; DE$1&amp; ".7.3."</f>
        <v>5.36.7.3.</v>
      </c>
      <c r="DD70" s="14" t="str">
        <f>IF(ISBLANK(DE1),"",IF(VLOOKUP(DE1,Register,66,FALSE)=0,"",(VLOOKUP(DE1,Register,66,FALSE))))</f>
        <v/>
      </c>
      <c r="DE70" s="15" t="s">
        <v>19</v>
      </c>
      <c r="DF70" s="7" t="str">
        <f t="shared" ref="DF70" si="17418">"5." &amp; DH$1&amp; ".7.3."</f>
        <v>5.37.7.3.</v>
      </c>
      <c r="DG70" s="14" t="str">
        <f>IF(ISBLANK(DH1),"",IF(VLOOKUP(DH1,Register,66,FALSE)=0,"",(VLOOKUP(DH1,Register,66,FALSE))))</f>
        <v/>
      </c>
      <c r="DH70" s="15" t="s">
        <v>19</v>
      </c>
      <c r="DI70" s="7" t="str">
        <f t="shared" ref="DI70" si="17419">"5." &amp; DK$1&amp; ".7.3."</f>
        <v>5.38.7.3.</v>
      </c>
      <c r="DJ70" s="14" t="str">
        <f>IF(ISBLANK(DK1),"",IF(VLOOKUP(DK1,Register,66,FALSE)=0,"",(VLOOKUP(DK1,Register,66,FALSE))))</f>
        <v/>
      </c>
      <c r="DK70" s="15" t="s">
        <v>19</v>
      </c>
      <c r="DL70" s="7" t="str">
        <f t="shared" ref="DL70" si="17420">"5." &amp; DN$1&amp; ".7.3."</f>
        <v>5.39.7.3.</v>
      </c>
      <c r="DM70" s="14" t="str">
        <f>IF(ISBLANK(DN1),"",IF(VLOOKUP(DN1,Register,66,FALSE)=0,"",(VLOOKUP(DN1,Register,66,FALSE))))</f>
        <v/>
      </c>
      <c r="DN70" s="15" t="s">
        <v>19</v>
      </c>
      <c r="DO70" s="7" t="str">
        <f t="shared" ref="DO70" si="17421">"5." &amp; DQ$1&amp; ".7.3."</f>
        <v>5.40.7.3.</v>
      </c>
      <c r="DP70" s="14" t="str">
        <f>IF(ISBLANK(DQ1),"",IF(VLOOKUP(DQ1,Register,66,FALSE)=0,"",(VLOOKUP(DQ1,Register,66,FALSE))))</f>
        <v/>
      </c>
      <c r="DQ70" s="15" t="s">
        <v>19</v>
      </c>
      <c r="DR70" s="7" t="str">
        <f t="shared" ref="DR70" si="17422">"5." &amp; DT$1&amp; ".7.3."</f>
        <v>5.41.7.3.</v>
      </c>
      <c r="DS70" s="14" t="str">
        <f>IF(ISBLANK(DT1),"",IF(VLOOKUP(DT1,Register,66,FALSE)=0,"",(VLOOKUP(DT1,Register,66,FALSE))))</f>
        <v/>
      </c>
      <c r="DT70" s="15" t="s">
        <v>19</v>
      </c>
      <c r="DU70" s="7" t="str">
        <f t="shared" ref="DU70" si="17423">"5." &amp; DW$1&amp; ".7.3."</f>
        <v>5.42.7.3.</v>
      </c>
      <c r="DV70" s="14" t="str">
        <f>IF(ISBLANK(DW1),"",IF(VLOOKUP(DW1,Register,66,FALSE)=0,"",(VLOOKUP(DW1,Register,66,FALSE))))</f>
        <v/>
      </c>
      <c r="DW70" s="15" t="s">
        <v>19</v>
      </c>
      <c r="DX70" s="7" t="str">
        <f t="shared" ref="DX70" si="17424">"5." &amp; DZ$1&amp; ".7.3."</f>
        <v>5.43.7.3.</v>
      </c>
      <c r="DY70" s="14" t="str">
        <f>IF(ISBLANK(DZ1),"",IF(VLOOKUP(DZ1,Register,66,FALSE)=0,"",(VLOOKUP(DZ1,Register,66,FALSE))))</f>
        <v/>
      </c>
      <c r="DZ70" s="15" t="s">
        <v>19</v>
      </c>
      <c r="EA70" s="7" t="str">
        <f t="shared" ref="EA70" si="17425">"5." &amp; EC$1&amp; ".7.3."</f>
        <v>5.44.7.3.</v>
      </c>
      <c r="EB70" s="14" t="str">
        <f>IF(ISBLANK(EC1),"",IF(VLOOKUP(EC1,Register,66,FALSE)=0,"",(VLOOKUP(EC1,Register,66,FALSE))))</f>
        <v/>
      </c>
      <c r="EC70" s="15" t="s">
        <v>19</v>
      </c>
      <c r="ED70" s="7" t="str">
        <f t="shared" ref="ED70" si="17426">"5." &amp; EF$1&amp; ".7.3."</f>
        <v>5.45.7.3.</v>
      </c>
      <c r="EE70" s="14" t="str">
        <f>IF(ISBLANK(EF1),"",IF(VLOOKUP(EF1,Register,66,FALSE)=0,"",(VLOOKUP(EF1,Register,66,FALSE))))</f>
        <v/>
      </c>
      <c r="EF70" s="15" t="s">
        <v>19</v>
      </c>
      <c r="EG70" s="7" t="str">
        <f t="shared" ref="EG70" si="17427">"5." &amp; EI$1&amp; ".7.3."</f>
        <v>5.46.7.3.</v>
      </c>
      <c r="EH70" s="14" t="str">
        <f>IF(ISBLANK(EI1),"",IF(VLOOKUP(EI1,Register,66,FALSE)=0,"",(VLOOKUP(EI1,Register,66,FALSE))))</f>
        <v/>
      </c>
      <c r="EI70" s="15" t="s">
        <v>19</v>
      </c>
      <c r="EJ70" s="7" t="str">
        <f t="shared" ref="EJ70" si="17428">"5." &amp; EL$1&amp; ".7.3."</f>
        <v>5.47.7.3.</v>
      </c>
      <c r="EK70" s="14" t="str">
        <f>IF(ISBLANK(EL1),"",IF(VLOOKUP(EL1,Register,66,FALSE)=0,"",(VLOOKUP(EL1,Register,66,FALSE))))</f>
        <v/>
      </c>
      <c r="EL70" s="15" t="s">
        <v>19</v>
      </c>
      <c r="EM70" s="7" t="str">
        <f t="shared" ref="EM70" si="17429">"5." &amp; EO$1&amp; ".7.3."</f>
        <v>5.48.7.3.</v>
      </c>
      <c r="EN70" s="14" t="str">
        <f>IF(ISBLANK(EO1),"",IF(VLOOKUP(EO1,Register,66,FALSE)=0,"",(VLOOKUP(EO1,Register,66,FALSE))))</f>
        <v/>
      </c>
      <c r="EO70" s="15" t="s">
        <v>19</v>
      </c>
      <c r="EP70" s="7" t="str">
        <f t="shared" ref="EP70" si="17430">"5." &amp; ER$1&amp; ".7.3."</f>
        <v>5.49.7.3.</v>
      </c>
      <c r="EQ70" s="14" t="str">
        <f>IF(ISBLANK(ER1),"",IF(VLOOKUP(ER1,Register,66,FALSE)=0,"",(VLOOKUP(ER1,Register,66,FALSE))))</f>
        <v/>
      </c>
      <c r="ER70" s="15" t="s">
        <v>19</v>
      </c>
      <c r="ES70" s="7" t="str">
        <f t="shared" ref="ES70" si="17431">"5." &amp; EU$1&amp; ".7.3."</f>
        <v>5.50.7.3.</v>
      </c>
      <c r="ET70" s="14" t="str">
        <f>IF(ISBLANK(EU1),"",IF(VLOOKUP(EU1,Register,66,FALSE)=0,"",(VLOOKUP(EU1,Register,66,FALSE))))</f>
        <v/>
      </c>
      <c r="EU70" s="15" t="s">
        <v>19</v>
      </c>
      <c r="EV70" s="7" t="str">
        <f t="shared" ref="EV70" si="17432">"5." &amp; EX$1&amp; ".7.3."</f>
        <v>5.51.7.3.</v>
      </c>
      <c r="EW70" s="14" t="str">
        <f>IF(ISBLANK(EX1),"",IF(VLOOKUP(EX1,Register,66,FALSE)=0,"",(VLOOKUP(EX1,Register,66,FALSE))))</f>
        <v/>
      </c>
      <c r="EX70" s="15" t="s">
        <v>19</v>
      </c>
      <c r="EY70" s="7" t="str">
        <f t="shared" ref="EY70" si="17433">"5." &amp; FA$1&amp; ".7.3."</f>
        <v>5.52.7.3.</v>
      </c>
      <c r="EZ70" s="14" t="str">
        <f>IF(ISBLANK(FA1),"",IF(VLOOKUP(FA1,Register,66,FALSE)=0,"",(VLOOKUP(FA1,Register,66,FALSE))))</f>
        <v/>
      </c>
      <c r="FA70" s="15" t="s">
        <v>19</v>
      </c>
      <c r="FB70" s="7" t="str">
        <f t="shared" ref="FB70" si="17434">"5." &amp; FD$1&amp; ".7.3."</f>
        <v>5.53.7.3.</v>
      </c>
      <c r="FC70" s="14" t="str">
        <f>IF(ISBLANK(FD1),"",IF(VLOOKUP(FD1,Register,66,FALSE)=0,"",(VLOOKUP(FD1,Register,66,FALSE))))</f>
        <v/>
      </c>
      <c r="FD70" s="15" t="s">
        <v>19</v>
      </c>
      <c r="FE70" s="7" t="str">
        <f t="shared" ref="FE70" si="17435">"5." &amp; FG$1&amp; ".7.3."</f>
        <v>5.54.7.3.</v>
      </c>
      <c r="FF70" s="14" t="str">
        <f>IF(ISBLANK(FG1),"",IF(VLOOKUP(FG1,Register,66,FALSE)=0,"",(VLOOKUP(FG1,Register,66,FALSE))))</f>
        <v/>
      </c>
      <c r="FG70" s="15" t="s">
        <v>19</v>
      </c>
      <c r="FH70" s="7" t="str">
        <f t="shared" ref="FH70" si="17436">"5." &amp; FJ$1&amp; ".7.3."</f>
        <v>5.55.7.3.</v>
      </c>
      <c r="FI70" s="14" t="str">
        <f>IF(ISBLANK(FJ1),"",IF(VLOOKUP(FJ1,Register,66,FALSE)=0,"",(VLOOKUP(FJ1,Register,66,FALSE))))</f>
        <v/>
      </c>
      <c r="FJ70" s="15" t="s">
        <v>19</v>
      </c>
      <c r="FK70" s="7" t="str">
        <f t="shared" ref="FK70" si="17437">"5." &amp; FM$1&amp; ".7.3."</f>
        <v>5.56.7.3.</v>
      </c>
      <c r="FL70" s="14" t="str">
        <f>IF(ISBLANK(FM1),"",IF(VLOOKUP(FM1,Register,66,FALSE)=0,"",(VLOOKUP(FM1,Register,66,FALSE))))</f>
        <v/>
      </c>
      <c r="FM70" s="15" t="s">
        <v>19</v>
      </c>
      <c r="FN70" s="7" t="str">
        <f t="shared" ref="FN70" si="17438">"5." &amp; FP$1&amp; ".7.3."</f>
        <v>5.57.7.3.</v>
      </c>
      <c r="FO70" s="14" t="str">
        <f>IF(ISBLANK(FP1),"",IF(VLOOKUP(FP1,Register,66,FALSE)=0,"",(VLOOKUP(FP1,Register,66,FALSE))))</f>
        <v/>
      </c>
      <c r="FP70" s="15" t="s">
        <v>19</v>
      </c>
      <c r="FQ70" s="7" t="str">
        <f t="shared" ref="FQ70" si="17439">"5." &amp; FS$1&amp; ".7.3."</f>
        <v>5.58.7.3.</v>
      </c>
      <c r="FR70" s="14" t="str">
        <f>IF(ISBLANK(FS1),"",IF(VLOOKUP(FS1,Register,66,FALSE)=0,"",(VLOOKUP(FS1,Register,66,FALSE))))</f>
        <v/>
      </c>
      <c r="FS70" s="15" t="s">
        <v>19</v>
      </c>
      <c r="FT70" s="7" t="str">
        <f t="shared" ref="FT70" si="17440">"5." &amp; FV$1&amp; ".7.3."</f>
        <v>5.59.7.3.</v>
      </c>
      <c r="FU70" s="14" t="str">
        <f>IF(ISBLANK(FV1),"",IF(VLOOKUP(FV1,Register,66,FALSE)=0,"",(VLOOKUP(FV1,Register,66,FALSE))))</f>
        <v/>
      </c>
      <c r="FV70" s="15" t="s">
        <v>19</v>
      </c>
      <c r="FW70" s="7" t="str">
        <f t="shared" ref="FW70" si="17441">"5." &amp; FY$1&amp; ".7.3."</f>
        <v>5.60.7.3.</v>
      </c>
      <c r="FX70" s="14" t="str">
        <f>IF(ISBLANK(FY1),"",IF(VLOOKUP(FY1,Register,66,FALSE)=0,"",(VLOOKUP(FY1,Register,66,FALSE))))</f>
        <v/>
      </c>
      <c r="FY70" s="15" t="s">
        <v>19</v>
      </c>
      <c r="FZ70" s="7" t="str">
        <f t="shared" ref="FZ70" si="17442">"5." &amp; GB$1&amp; ".7.3."</f>
        <v>5.61.7.3.</v>
      </c>
      <c r="GA70" s="14" t="str">
        <f>IF(ISBLANK(GB1),"",IF(VLOOKUP(GB1,Register,66,FALSE)=0,"",(VLOOKUP(GB1,Register,66,FALSE))))</f>
        <v/>
      </c>
      <c r="GB70" s="15" t="s">
        <v>19</v>
      </c>
      <c r="GC70" s="7" t="str">
        <f t="shared" ref="GC70" si="17443">"5." &amp; GE$1&amp; ".7.3."</f>
        <v>5.62.7.3.</v>
      </c>
      <c r="GD70" s="14" t="str">
        <f>IF(ISBLANK(GE1),"",IF(VLOOKUP(GE1,Register,66,FALSE)=0,"",(VLOOKUP(GE1,Register,66,FALSE))))</f>
        <v/>
      </c>
      <c r="GE70" s="15" t="s">
        <v>19</v>
      </c>
      <c r="GF70" s="7" t="str">
        <f t="shared" ref="GF70" si="17444">"5." &amp; GH$1&amp; ".7.3."</f>
        <v>5.63.7.3.</v>
      </c>
      <c r="GG70" s="14" t="str">
        <f>IF(ISBLANK(GH1),"",IF(VLOOKUP(GH1,Register,66,FALSE)=0,"",(VLOOKUP(GH1,Register,66,FALSE))))</f>
        <v/>
      </c>
      <c r="GH70" s="15" t="s">
        <v>19</v>
      </c>
      <c r="GI70" s="7" t="str">
        <f t="shared" ref="GI70" si="17445">"5." &amp; GK$1&amp; ".7.3."</f>
        <v>5.64.7.3.</v>
      </c>
      <c r="GJ70" s="14" t="str">
        <f>IF(ISBLANK(GK1),"",IF(VLOOKUP(GK1,Register,66,FALSE)=0,"",(VLOOKUP(GK1,Register,66,FALSE))))</f>
        <v/>
      </c>
      <c r="GK70" s="15" t="s">
        <v>19</v>
      </c>
      <c r="GL70" s="7" t="str">
        <f t="shared" ref="GL70" si="17446">"5." &amp; GN$1&amp; ".7.3."</f>
        <v>5.65.7.3.</v>
      </c>
      <c r="GM70" s="14" t="str">
        <f>IF(ISBLANK(GN1),"",IF(VLOOKUP(GN1,Register,66,FALSE)=0,"",(VLOOKUP(GN1,Register,66,FALSE))))</f>
        <v/>
      </c>
      <c r="GN70" s="15" t="s">
        <v>19</v>
      </c>
      <c r="GO70" s="7" t="str">
        <f t="shared" ref="GO70" si="17447">"5." &amp; GQ$1&amp; ".7.3."</f>
        <v>5.66.7.3.</v>
      </c>
      <c r="GP70" s="14" t="str">
        <f>IF(ISBLANK(GQ1),"",IF(VLOOKUP(GQ1,Register,66,FALSE)=0,"",(VLOOKUP(GQ1,Register,66,FALSE))))</f>
        <v/>
      </c>
      <c r="GQ70" s="15" t="s">
        <v>19</v>
      </c>
      <c r="GR70" s="7" t="str">
        <f t="shared" ref="GR70" si="17448">"5." &amp; GT$1&amp; ".7.3."</f>
        <v>5.67.7.3.</v>
      </c>
      <c r="GS70" s="14" t="str">
        <f>IF(ISBLANK(GT1),"",IF(VLOOKUP(GT1,Register,66,FALSE)=0,"",(VLOOKUP(GT1,Register,66,FALSE))))</f>
        <v/>
      </c>
      <c r="GT70" s="15" t="s">
        <v>19</v>
      </c>
      <c r="GU70" s="7" t="str">
        <f t="shared" ref="GU70" si="17449">"5." &amp; GW$1&amp; ".7.3."</f>
        <v>5.68.7.3.</v>
      </c>
      <c r="GV70" s="14" t="str">
        <f>IF(ISBLANK(GW1),"",IF(VLOOKUP(GW1,Register,66,FALSE)=0,"",(VLOOKUP(GW1,Register,66,FALSE))))</f>
        <v/>
      </c>
      <c r="GW70" s="15" t="s">
        <v>19</v>
      </c>
      <c r="GX70" s="7" t="str">
        <f t="shared" ref="GX70" si="17450">"5." &amp; GZ$1&amp; ".7.3."</f>
        <v>5.69.7.3.</v>
      </c>
      <c r="GY70" s="14" t="str">
        <f>IF(ISBLANK(GZ1),"",IF(VLOOKUP(GZ1,Register,66,FALSE)=0,"",(VLOOKUP(GZ1,Register,66,FALSE))))</f>
        <v/>
      </c>
      <c r="GZ70" s="15" t="s">
        <v>19</v>
      </c>
      <c r="HA70" s="7" t="str">
        <f t="shared" ref="HA70" si="17451">"5." &amp; HC$1&amp; ".7.3."</f>
        <v>5.70.7.3.</v>
      </c>
      <c r="HB70" s="14" t="str">
        <f>IF(ISBLANK(HC1),"",IF(VLOOKUP(HC1,Register,66,FALSE)=0,"",(VLOOKUP(HC1,Register,66,FALSE))))</f>
        <v/>
      </c>
      <c r="HC70" s="15" t="s">
        <v>19</v>
      </c>
      <c r="HD70" s="7" t="str">
        <f t="shared" ref="HD70" si="17452">"5." &amp; HF$1&amp; ".7.3."</f>
        <v>5.71.7.3.</v>
      </c>
      <c r="HE70" s="14" t="str">
        <f>IF(ISBLANK(HF1),"",IF(VLOOKUP(HF1,Register,66,FALSE)=0,"",(VLOOKUP(HF1,Register,66,FALSE))))</f>
        <v/>
      </c>
      <c r="HF70" s="15" t="s">
        <v>19</v>
      </c>
      <c r="HG70" s="7" t="str">
        <f t="shared" ref="HG70" si="17453">"5." &amp; HI$1&amp; ".7.3."</f>
        <v>5.72.7.3.</v>
      </c>
      <c r="HH70" s="14" t="str">
        <f>IF(ISBLANK(HI1),"",IF(VLOOKUP(HI1,Register,66,FALSE)=0,"",(VLOOKUP(HI1,Register,66,FALSE))))</f>
        <v/>
      </c>
      <c r="HI70" s="15" t="s">
        <v>19</v>
      </c>
      <c r="HJ70" s="7" t="str">
        <f t="shared" ref="HJ70" si="17454">"5." &amp; HL$1&amp; ".7.3."</f>
        <v>5.73.7.3.</v>
      </c>
      <c r="HK70" s="14" t="str">
        <f>IF(ISBLANK(HL1),"",IF(VLOOKUP(HL1,Register,66,FALSE)=0,"",(VLOOKUP(HL1,Register,66,FALSE))))</f>
        <v/>
      </c>
      <c r="HL70" s="15" t="s">
        <v>19</v>
      </c>
      <c r="HM70" s="7" t="str">
        <f t="shared" ref="HM70" si="17455">"5." &amp; HO$1&amp; ".7.3."</f>
        <v>5.74.7.3.</v>
      </c>
      <c r="HN70" s="14" t="str">
        <f>IF(ISBLANK(HO1),"",IF(VLOOKUP(HO1,Register,66,FALSE)=0,"",(VLOOKUP(HO1,Register,66,FALSE))))</f>
        <v/>
      </c>
      <c r="HO70" s="15" t="s">
        <v>19</v>
      </c>
      <c r="HP70" s="7" t="str">
        <f t="shared" ref="HP70" si="17456">"5." &amp; HR$1&amp; ".7.3."</f>
        <v>5.75.7.3.</v>
      </c>
      <c r="HQ70" s="14" t="str">
        <f>IF(ISBLANK(HR1),"",IF(VLOOKUP(HR1,Register,66,FALSE)=0,"",(VLOOKUP(HR1,Register,66,FALSE))))</f>
        <v/>
      </c>
      <c r="HR70" s="15" t="s">
        <v>19</v>
      </c>
      <c r="HS70" s="7" t="str">
        <f t="shared" ref="HS70" si="17457">"5." &amp; HU$1&amp; ".7.3."</f>
        <v>5.76.7.3.</v>
      </c>
      <c r="HT70" s="14" t="str">
        <f>IF(ISBLANK(HU1),"",IF(VLOOKUP(HU1,Register,66,FALSE)=0,"",(VLOOKUP(HU1,Register,66,FALSE))))</f>
        <v/>
      </c>
      <c r="HU70" s="15" t="s">
        <v>19</v>
      </c>
      <c r="HV70" s="7" t="str">
        <f t="shared" ref="HV70" si="17458">"5." &amp; HX$1&amp; ".7.3."</f>
        <v>5.77.7.3.</v>
      </c>
      <c r="HW70" s="14" t="str">
        <f>IF(ISBLANK(HX1),"",IF(VLOOKUP(HX1,Register,66,FALSE)=0,"",(VLOOKUP(HX1,Register,66,FALSE))))</f>
        <v/>
      </c>
      <c r="HX70" s="15" t="s">
        <v>19</v>
      </c>
      <c r="HY70" s="7" t="str">
        <f t="shared" ref="HY70" si="17459">"5." &amp; IA$1&amp; ".7.3."</f>
        <v>5.78.7.3.</v>
      </c>
      <c r="HZ70" s="14" t="str">
        <f>IF(ISBLANK(IA1),"",IF(VLOOKUP(IA1,Register,66,FALSE)=0,"",(VLOOKUP(IA1,Register,66,FALSE))))</f>
        <v/>
      </c>
      <c r="IA70" s="15" t="s">
        <v>19</v>
      </c>
      <c r="IB70" s="7" t="str">
        <f t="shared" ref="IB70" si="17460">"5." &amp; ID$1&amp; ".7.3."</f>
        <v>5.79.7.3.</v>
      </c>
      <c r="IC70" s="14" t="str">
        <f>IF(ISBLANK(ID1),"",IF(VLOOKUP(ID1,Register,66,FALSE)=0,"",(VLOOKUP(ID1,Register,66,FALSE))))</f>
        <v/>
      </c>
      <c r="ID70" s="15" t="s">
        <v>19</v>
      </c>
      <c r="IE70" s="7" t="str">
        <f t="shared" ref="IE70" si="17461">"5." &amp; IG$1&amp; ".7.3."</f>
        <v>5.80.7.3.</v>
      </c>
      <c r="IF70" s="14" t="str">
        <f>IF(ISBLANK(IG1),"",IF(VLOOKUP(IG1,Register,66,FALSE)=0,"",(VLOOKUP(IG1,Register,66,FALSE))))</f>
        <v/>
      </c>
      <c r="IG70" s="15" t="s">
        <v>19</v>
      </c>
      <c r="IH70" s="7" t="str">
        <f t="shared" ref="IH70" si="17462">"5." &amp; IJ$1&amp; ".7.3."</f>
        <v>5.81.7.3.</v>
      </c>
      <c r="II70" s="14" t="str">
        <f>IF(ISBLANK(IJ1),"",IF(VLOOKUP(IJ1,Register,66,FALSE)=0,"",(VLOOKUP(IJ1,Register,66,FALSE))))</f>
        <v/>
      </c>
      <c r="IJ70" s="15" t="s">
        <v>19</v>
      </c>
      <c r="IK70" s="7" t="str">
        <f t="shared" ref="IK70" si="17463">"5." &amp; IM$1&amp; ".7.3."</f>
        <v>5.82.7.3.</v>
      </c>
      <c r="IL70" s="14" t="str">
        <f>IF(ISBLANK(IM1),"",IF(VLOOKUP(IM1,Register,66,FALSE)=0,"",(VLOOKUP(IM1,Register,66,FALSE))))</f>
        <v/>
      </c>
      <c r="IM70" s="15" t="s">
        <v>19</v>
      </c>
      <c r="IN70" s="7" t="str">
        <f t="shared" ref="IN70" si="17464">"5." &amp; IP$1&amp; ".7.3."</f>
        <v>5.83.7.3.</v>
      </c>
      <c r="IO70" s="14" t="str">
        <f>IF(ISBLANK(IP1),"",IF(VLOOKUP(IP1,Register,66,FALSE)=0,"",(VLOOKUP(IP1,Register,66,FALSE))))</f>
        <v/>
      </c>
      <c r="IP70" s="15" t="s">
        <v>19</v>
      </c>
      <c r="IQ70" s="7" t="str">
        <f t="shared" ref="IQ70" si="17465">"5." &amp; IS$1&amp; ".7.3."</f>
        <v>5.84.7.3.</v>
      </c>
      <c r="IR70" s="14" t="str">
        <f>IF(ISBLANK(IS1),"",IF(VLOOKUP(IS1,Register,66,FALSE)=0,"",(VLOOKUP(IS1,Register,66,FALSE))))</f>
        <v/>
      </c>
      <c r="IS70" s="15" t="s">
        <v>19</v>
      </c>
      <c r="IT70" s="7" t="str">
        <f t="shared" ref="IT70" si="17466">"5." &amp; IV$1&amp; ".7.3."</f>
        <v>5.85.7.3.</v>
      </c>
      <c r="IU70" s="14" t="str">
        <f>IF(ISBLANK(IV1),"",IF(VLOOKUP(IV1,Register,66,FALSE)=0,"",(VLOOKUP(IV1,Register,66,FALSE))))</f>
        <v/>
      </c>
      <c r="IV70" s="15" t="s">
        <v>19</v>
      </c>
      <c r="IW70" s="7" t="str">
        <f t="shared" ref="IW70" si="17467">"5." &amp; IY$1&amp; ".7.3."</f>
        <v>5.86.7.3.</v>
      </c>
      <c r="IX70" s="14" t="str">
        <f>IF(ISBLANK(IY1),"",IF(VLOOKUP(IY1,Register,66,FALSE)=0,"",(VLOOKUP(IY1,Register,66,FALSE))))</f>
        <v/>
      </c>
      <c r="IY70" s="15" t="s">
        <v>19</v>
      </c>
      <c r="IZ70" s="7" t="str">
        <f t="shared" ref="IZ70" si="17468">"5." &amp; JB$1&amp; ".7.3."</f>
        <v>5.87.7.3.</v>
      </c>
      <c r="JA70" s="14" t="str">
        <f>IF(ISBLANK(JB1),"",IF(VLOOKUP(JB1,Register,66,FALSE)=0,"",(VLOOKUP(JB1,Register,66,FALSE))))</f>
        <v/>
      </c>
      <c r="JB70" s="15" t="s">
        <v>19</v>
      </c>
      <c r="JC70" s="7" t="str">
        <f t="shared" ref="JC70" si="17469">"5." &amp; JE$1&amp; ".7.3."</f>
        <v>5.88.7.3.</v>
      </c>
      <c r="JD70" s="14" t="str">
        <f>IF(ISBLANK(JE1),"",IF(VLOOKUP(JE1,Register,66,FALSE)=0,"",(VLOOKUP(JE1,Register,66,FALSE))))</f>
        <v/>
      </c>
      <c r="JE70" s="15" t="s">
        <v>19</v>
      </c>
      <c r="JF70" s="7" t="str">
        <f t="shared" ref="JF70" si="17470">"5." &amp; JH$1&amp; ".7.3."</f>
        <v>5.89.7.3.</v>
      </c>
      <c r="JG70" s="14" t="str">
        <f>IF(ISBLANK(JH1),"",IF(VLOOKUP(JH1,Register,66,FALSE)=0,"",(VLOOKUP(JH1,Register,66,FALSE))))</f>
        <v/>
      </c>
      <c r="JH70" s="15" t="s">
        <v>19</v>
      </c>
      <c r="JI70" s="7" t="str">
        <f t="shared" ref="JI70" si="17471">"5." &amp; JK$1&amp; ".7.3."</f>
        <v>5.90.7.3.</v>
      </c>
      <c r="JJ70" s="14" t="str">
        <f>IF(ISBLANK(JK1),"",IF(VLOOKUP(JK1,Register,66,FALSE)=0,"",(VLOOKUP(JK1,Register,66,FALSE))))</f>
        <v/>
      </c>
      <c r="JK70" s="15" t="s">
        <v>19</v>
      </c>
      <c r="JL70" s="7" t="str">
        <f t="shared" ref="JL70" si="17472">"5." &amp; JN$1&amp; ".7.3."</f>
        <v>5.91.7.3.</v>
      </c>
      <c r="JM70" s="14" t="str">
        <f>IF(ISBLANK(JN1),"",IF(VLOOKUP(JN1,Register,66,FALSE)=0,"",(VLOOKUP(JN1,Register,66,FALSE))))</f>
        <v/>
      </c>
      <c r="JN70" s="15" t="s">
        <v>19</v>
      </c>
      <c r="JO70" s="7" t="str">
        <f t="shared" ref="JO70" si="17473">"5." &amp; JQ$1&amp; ".7.3."</f>
        <v>5.92.7.3.</v>
      </c>
      <c r="JP70" s="14" t="str">
        <f>IF(ISBLANK(JQ1),"",IF(VLOOKUP(JQ1,Register,66,FALSE)=0,"",(VLOOKUP(JQ1,Register,66,FALSE))))</f>
        <v/>
      </c>
      <c r="JQ70" s="15" t="s">
        <v>19</v>
      </c>
      <c r="JR70" s="7" t="str">
        <f t="shared" ref="JR70" si="17474">"5." &amp; JT$1&amp; ".7.3."</f>
        <v>5.93.7.3.</v>
      </c>
      <c r="JS70" s="14" t="str">
        <f>IF(ISBLANK(JT1),"",IF(VLOOKUP(JT1,Register,66,FALSE)=0,"",(VLOOKUP(JT1,Register,66,FALSE))))</f>
        <v/>
      </c>
      <c r="JT70" s="15" t="s">
        <v>19</v>
      </c>
      <c r="JU70" s="7" t="str">
        <f t="shared" ref="JU70" si="17475">"5." &amp; JW$1&amp; ".7.3."</f>
        <v>5.94.7.3.</v>
      </c>
      <c r="JV70" s="14" t="str">
        <f>IF(ISBLANK(JW1),"",IF(VLOOKUP(JW1,Register,66,FALSE)=0,"",(VLOOKUP(JW1,Register,66,FALSE))))</f>
        <v/>
      </c>
      <c r="JW70" s="15" t="s">
        <v>19</v>
      </c>
      <c r="JX70" s="7" t="str">
        <f t="shared" ref="JX70" si="17476">"5." &amp; JZ$1&amp; ".7.3."</f>
        <v>5.95.7.3.</v>
      </c>
      <c r="JY70" s="14" t="str">
        <f>IF(ISBLANK(JZ1),"",IF(VLOOKUP(JZ1,Register,66,FALSE)=0,"",(VLOOKUP(JZ1,Register,66,FALSE))))</f>
        <v/>
      </c>
      <c r="JZ70" s="15" t="s">
        <v>19</v>
      </c>
      <c r="KA70" s="7" t="str">
        <f t="shared" ref="KA70" si="17477">"5." &amp; KC$1&amp; ".7.3."</f>
        <v>5.96.7.3.</v>
      </c>
      <c r="KB70" s="14" t="str">
        <f>IF(ISBLANK(KC1),"",IF(VLOOKUP(KC1,Register,66,FALSE)=0,"",(VLOOKUP(KC1,Register,66,FALSE))))</f>
        <v/>
      </c>
      <c r="KC70" s="15" t="s">
        <v>19</v>
      </c>
      <c r="KD70" s="7" t="str">
        <f t="shared" ref="KD70" si="17478">"5." &amp; KF$1&amp; ".7.3."</f>
        <v>5.97.7.3.</v>
      </c>
      <c r="KE70" s="14" t="str">
        <f>IF(ISBLANK(KF1),"",IF(VLOOKUP(KF1,Register,66,FALSE)=0,"",(VLOOKUP(KF1,Register,66,FALSE))))</f>
        <v/>
      </c>
      <c r="KF70" s="15" t="s">
        <v>19</v>
      </c>
      <c r="KG70" s="7" t="str">
        <f t="shared" ref="KG70" si="17479">"5." &amp; KI$1&amp; ".7.3."</f>
        <v>5.98.7.3.</v>
      </c>
      <c r="KH70" s="14" t="str">
        <f>IF(ISBLANK(KI1),"",IF(VLOOKUP(KI1,Register,66,FALSE)=0,"",(VLOOKUP(KI1,Register,66,FALSE))))</f>
        <v/>
      </c>
      <c r="KI70" s="15" t="s">
        <v>19</v>
      </c>
      <c r="KJ70" s="7" t="str">
        <f t="shared" ref="KJ70" si="17480">"5." &amp; KL$1&amp; ".7.3."</f>
        <v>5.99.7.3.</v>
      </c>
      <c r="KK70" s="14" t="str">
        <f>IF(ISBLANK(KL1),"",IF(VLOOKUP(KL1,Register,66,FALSE)=0,"",(VLOOKUP(KL1,Register,66,FALSE))))</f>
        <v/>
      </c>
      <c r="KL70" s="15" t="s">
        <v>19</v>
      </c>
      <c r="KM70" s="7" t="str">
        <f t="shared" ref="KM70" si="17481">"5." &amp; KO$1&amp; ".7.3."</f>
        <v>5.100.7.3.</v>
      </c>
      <c r="KN70" s="14" t="str">
        <f>IF(ISBLANK(KO1),"",IF(VLOOKUP(KO1,Register,66,FALSE)=0,"",(VLOOKUP(KO1,Register,66,FALSE))))</f>
        <v/>
      </c>
      <c r="KO70" s="15" t="s">
        <v>19</v>
      </c>
      <c r="KP70" s="7" t="str">
        <f t="shared" ref="KP70" si="17482">"5." &amp; KR$1&amp; ".7.3."</f>
        <v>5.101.7.3.</v>
      </c>
      <c r="KQ70" s="14" t="str">
        <f>IF(ISBLANK(KR1),"",IF(VLOOKUP(KR1,Register,66,FALSE)=0,"",(VLOOKUP(KR1,Register,66,FALSE))))</f>
        <v/>
      </c>
      <c r="KR70" s="15" t="s">
        <v>19</v>
      </c>
      <c r="KS70" s="7" t="str">
        <f t="shared" ref="KS70" si="17483">"5." &amp; KU$1&amp; ".7.3."</f>
        <v>5.102.7.3.</v>
      </c>
      <c r="KT70" s="14" t="str">
        <f>IF(ISBLANK(KU1),"",IF(VLOOKUP(KU1,Register,66,FALSE)=0,"",(VLOOKUP(KU1,Register,66,FALSE))))</f>
        <v/>
      </c>
      <c r="KU70" s="15" t="s">
        <v>19</v>
      </c>
      <c r="KV70" s="7" t="str">
        <f t="shared" ref="KV70" si="17484">"5." &amp; KX$1&amp; ".7.3."</f>
        <v>5.103.7.3.</v>
      </c>
      <c r="KW70" s="14" t="str">
        <f>IF(ISBLANK(KX1),"",IF(VLOOKUP(KX1,Register,66,FALSE)=0,"",(VLOOKUP(KX1,Register,66,FALSE))))</f>
        <v/>
      </c>
      <c r="KX70" s="15" t="s">
        <v>19</v>
      </c>
      <c r="KY70" s="7" t="str">
        <f t="shared" ref="KY70" si="17485">"5." &amp; LA$1&amp; ".7.3."</f>
        <v>5.104.7.3.</v>
      </c>
      <c r="KZ70" s="14" t="str">
        <f>IF(ISBLANK(LA1),"",IF(VLOOKUP(LA1,Register,66,FALSE)=0,"",(VLOOKUP(LA1,Register,66,FALSE))))</f>
        <v/>
      </c>
      <c r="LA70" s="15" t="s">
        <v>19</v>
      </c>
      <c r="LB70" s="7" t="str">
        <f t="shared" ref="LB70" si="17486">"5." &amp; LD$1&amp; ".7.3."</f>
        <v>5.105.7.3.</v>
      </c>
      <c r="LC70" s="14" t="str">
        <f>IF(ISBLANK(LD1),"",IF(VLOOKUP(LD1,Register,66,FALSE)=0,"",(VLOOKUP(LD1,Register,66,FALSE))))</f>
        <v/>
      </c>
      <c r="LD70" s="15" t="s">
        <v>19</v>
      </c>
      <c r="LE70" s="7" t="str">
        <f t="shared" ref="LE70" si="17487">"5." &amp; LG$1&amp; ".7.3."</f>
        <v>5.106.7.3.</v>
      </c>
      <c r="LF70" s="14" t="str">
        <f>IF(ISBLANK(LG1),"",IF(VLOOKUP(LG1,Register,66,FALSE)=0,"",(VLOOKUP(LG1,Register,66,FALSE))))</f>
        <v/>
      </c>
      <c r="LG70" s="15" t="s">
        <v>19</v>
      </c>
      <c r="LH70" s="7" t="str">
        <f t="shared" ref="LH70" si="17488">"5." &amp; LJ$1&amp; ".7.3."</f>
        <v>5.107.7.3.</v>
      </c>
      <c r="LI70" s="14" t="str">
        <f>IF(ISBLANK(LJ1),"",IF(VLOOKUP(LJ1,Register,66,FALSE)=0,"",(VLOOKUP(LJ1,Register,66,FALSE))))</f>
        <v/>
      </c>
      <c r="LJ70" s="15" t="s">
        <v>19</v>
      </c>
      <c r="LK70" s="7" t="str">
        <f t="shared" ref="LK70" si="17489">"5." &amp; LM$1&amp; ".7.3."</f>
        <v>5.108.7.3.</v>
      </c>
      <c r="LL70" s="14" t="str">
        <f>IF(ISBLANK(LM1),"",IF(VLOOKUP(LM1,Register,66,FALSE)=0,"",(VLOOKUP(LM1,Register,66,FALSE))))</f>
        <v/>
      </c>
      <c r="LM70" s="15" t="s">
        <v>19</v>
      </c>
      <c r="LN70" s="7" t="str">
        <f t="shared" ref="LN70" si="17490">"5." &amp; LP$1&amp; ".7.3."</f>
        <v>5.109.7.3.</v>
      </c>
      <c r="LO70" s="14" t="str">
        <f>IF(ISBLANK(LP1),"",IF(VLOOKUP(LP1,Register,66,FALSE)=0,"",(VLOOKUP(LP1,Register,66,FALSE))))</f>
        <v/>
      </c>
      <c r="LP70" s="15" t="s">
        <v>19</v>
      </c>
      <c r="LQ70" s="7" t="str">
        <f t="shared" ref="LQ70" si="17491">"5." &amp; LS$1&amp; ".7.3."</f>
        <v>5.110.7.3.</v>
      </c>
      <c r="LR70" s="14" t="str">
        <f>IF(ISBLANK(LS1),"",IF(VLOOKUP(LS1,Register,66,FALSE)=0,"",(VLOOKUP(LS1,Register,66,FALSE))))</f>
        <v/>
      </c>
      <c r="LS70" s="15" t="s">
        <v>19</v>
      </c>
      <c r="LT70" s="7" t="str">
        <f t="shared" ref="LT70" si="17492">"5." &amp; LV$1&amp; ".7.3."</f>
        <v>5.111.7.3.</v>
      </c>
      <c r="LU70" s="14" t="str">
        <f>IF(ISBLANK(LV1),"",IF(VLOOKUP(LV1,Register,66,FALSE)=0,"",(VLOOKUP(LV1,Register,66,FALSE))))</f>
        <v/>
      </c>
      <c r="LV70" s="15" t="s">
        <v>19</v>
      </c>
      <c r="LW70" s="7" t="str">
        <f t="shared" ref="LW70" si="17493">"5." &amp; LY$1&amp; ".7.3."</f>
        <v>5.112.7.3.</v>
      </c>
      <c r="LX70" s="14" t="str">
        <f>IF(ISBLANK(LY1),"",IF(VLOOKUP(LY1,Register,66,FALSE)=0,"",(VLOOKUP(LY1,Register,66,FALSE))))</f>
        <v/>
      </c>
      <c r="LY70" s="15" t="s">
        <v>19</v>
      </c>
      <c r="LZ70" s="7" t="str">
        <f t="shared" ref="LZ70" si="17494">"5." &amp; MB$1&amp; ".7.3."</f>
        <v>5.113.7.3.</v>
      </c>
      <c r="MA70" s="14" t="str">
        <f>IF(ISBLANK(MB1),"",IF(VLOOKUP(MB1,Register,66,FALSE)=0,"",(VLOOKUP(MB1,Register,66,FALSE))))</f>
        <v/>
      </c>
      <c r="MB70" s="15" t="s">
        <v>19</v>
      </c>
      <c r="MC70" s="7" t="str">
        <f t="shared" ref="MC70" si="17495">"5." &amp; ME$1&amp; ".7.3."</f>
        <v>5.114.7.3.</v>
      </c>
      <c r="MD70" s="14" t="str">
        <f>IF(ISBLANK(ME1),"",IF(VLOOKUP(ME1,Register,66,FALSE)=0,"",(VLOOKUP(ME1,Register,66,FALSE))))</f>
        <v/>
      </c>
      <c r="ME70" s="15" t="s">
        <v>19</v>
      </c>
      <c r="MF70" s="7" t="str">
        <f t="shared" ref="MF70" si="17496">"5." &amp; MH$1&amp; ".7.3."</f>
        <v>5.115.7.3.</v>
      </c>
      <c r="MG70" s="14" t="str">
        <f>IF(ISBLANK(MH1),"",IF(VLOOKUP(MH1,Register,66,FALSE)=0,"",(VLOOKUP(MH1,Register,66,FALSE))))</f>
        <v/>
      </c>
      <c r="MH70" s="15" t="s">
        <v>19</v>
      </c>
      <c r="MI70" s="7" t="str">
        <f t="shared" ref="MI70" si="17497">"5." &amp; MK$1&amp; ".7.3."</f>
        <v>5.116.7.3.</v>
      </c>
      <c r="MJ70" s="14" t="str">
        <f>IF(ISBLANK(MK1),"",IF(VLOOKUP(MK1,Register,66,FALSE)=0,"",(VLOOKUP(MK1,Register,66,FALSE))))</f>
        <v/>
      </c>
      <c r="MK70" s="15" t="s">
        <v>19</v>
      </c>
      <c r="ML70" s="7" t="str">
        <f t="shared" ref="ML70" si="17498">"5." &amp; MN$1&amp; ".7.3."</f>
        <v>5.117.7.3.</v>
      </c>
      <c r="MM70" s="14" t="str">
        <f>IF(ISBLANK(MN1),"",IF(VLOOKUP(MN1,Register,66,FALSE)=0,"",(VLOOKUP(MN1,Register,66,FALSE))))</f>
        <v/>
      </c>
      <c r="MN70" s="15" t="s">
        <v>19</v>
      </c>
      <c r="MO70" s="7" t="str">
        <f t="shared" ref="MO70" si="17499">"5." &amp; MQ$1&amp; ".7.3."</f>
        <v>5.118.7.3.</v>
      </c>
      <c r="MP70" s="14" t="str">
        <f>IF(ISBLANK(MQ1),"",IF(VLOOKUP(MQ1,Register,66,FALSE)=0,"",(VLOOKUP(MQ1,Register,66,FALSE))))</f>
        <v/>
      </c>
      <c r="MQ70" s="15" t="s">
        <v>19</v>
      </c>
      <c r="MR70" s="7" t="str">
        <f t="shared" ref="MR70" si="17500">"5." &amp; MT$1&amp; ".7.3."</f>
        <v>5.119.7.3.</v>
      </c>
      <c r="MS70" s="14" t="str">
        <f>IF(ISBLANK(MT1),"",IF(VLOOKUP(MT1,Register,66,FALSE)=0,"",(VLOOKUP(MT1,Register,66,FALSE))))</f>
        <v/>
      </c>
      <c r="MT70" s="15" t="s">
        <v>19</v>
      </c>
      <c r="MU70" s="7" t="str">
        <f t="shared" ref="MU70" si="17501">"5." &amp; MW$1&amp; ".7.3."</f>
        <v>5.120.7.3.</v>
      </c>
      <c r="MV70" s="14" t="str">
        <f>IF(ISBLANK(MW1),"",IF(VLOOKUP(MW1,Register,66,FALSE)=0,"",(VLOOKUP(MW1,Register,66,FALSE))))</f>
        <v/>
      </c>
      <c r="MW70" s="15" t="s">
        <v>19</v>
      </c>
      <c r="MX70" s="7" t="str">
        <f t="shared" ref="MX70" si="17502">"5." &amp; MZ$1&amp; ".7.3."</f>
        <v>5.121.7.3.</v>
      </c>
      <c r="MY70" s="14" t="str">
        <f>IF(ISBLANK(MZ1),"",IF(VLOOKUP(MZ1,Register,66,FALSE)=0,"",(VLOOKUP(MZ1,Register,66,FALSE))))</f>
        <v/>
      </c>
      <c r="MZ70" s="15" t="s">
        <v>19</v>
      </c>
      <c r="NA70" s="7" t="str">
        <f t="shared" ref="NA70" si="17503">"5." &amp; NC$1&amp; ".7.3."</f>
        <v>5.122.7.3.</v>
      </c>
      <c r="NB70" s="14" t="str">
        <f>IF(ISBLANK(NC1),"",IF(VLOOKUP(NC1,Register,66,FALSE)=0,"",(VLOOKUP(NC1,Register,66,FALSE))))</f>
        <v/>
      </c>
      <c r="NC70" s="15" t="s">
        <v>19</v>
      </c>
      <c r="ND70" s="7" t="str">
        <f t="shared" ref="ND70" si="17504">"5." &amp; NF$1&amp; ".7.3."</f>
        <v>5.123.7.3.</v>
      </c>
      <c r="NE70" s="14" t="str">
        <f>IF(ISBLANK(NF1),"",IF(VLOOKUP(NF1,Register,66,FALSE)=0,"",(VLOOKUP(NF1,Register,66,FALSE))))</f>
        <v/>
      </c>
      <c r="NF70" s="15" t="s">
        <v>19</v>
      </c>
      <c r="NG70" s="7" t="str">
        <f t="shared" ref="NG70" si="17505">"5." &amp; NI$1&amp; ".7.3."</f>
        <v>5.124.7.3.</v>
      </c>
      <c r="NH70" s="14" t="str">
        <f>IF(ISBLANK(NI1),"",IF(VLOOKUP(NI1,Register,66,FALSE)=0,"",(VLOOKUP(NI1,Register,66,FALSE))))</f>
        <v/>
      </c>
      <c r="NI70" s="15" t="s">
        <v>19</v>
      </c>
      <c r="NJ70" s="7" t="str">
        <f t="shared" ref="NJ70" si="17506">"5." &amp; NL$1&amp; ".7.3."</f>
        <v>5.125.7.3.</v>
      </c>
      <c r="NK70" s="14" t="str">
        <f>IF(ISBLANK(NL1),"",IF(VLOOKUP(NL1,Register,66,FALSE)=0,"",(VLOOKUP(NL1,Register,66,FALSE))))</f>
        <v/>
      </c>
      <c r="NL70" s="15" t="s">
        <v>19</v>
      </c>
      <c r="NM70" s="7" t="str">
        <f t="shared" ref="NM70" si="17507">"5." &amp; NO$1&amp; ".7.3."</f>
        <v>5.126.7.3.</v>
      </c>
      <c r="NN70" s="14" t="str">
        <f>IF(ISBLANK(NO1),"",IF(VLOOKUP(NO1,Register,66,FALSE)=0,"",(VLOOKUP(NO1,Register,66,FALSE))))</f>
        <v/>
      </c>
      <c r="NO70" s="15" t="s">
        <v>19</v>
      </c>
      <c r="NP70" s="7" t="str">
        <f t="shared" ref="NP70" si="17508">"5." &amp; NR$1&amp; ".7.3."</f>
        <v>5.127.7.3.</v>
      </c>
      <c r="NQ70" s="14" t="str">
        <f>IF(ISBLANK(NR1),"",IF(VLOOKUP(NR1,Register,66,FALSE)=0,"",(VLOOKUP(NR1,Register,66,FALSE))))</f>
        <v/>
      </c>
      <c r="NR70" s="15" t="s">
        <v>19</v>
      </c>
      <c r="NS70" s="7" t="str">
        <f t="shared" ref="NS70" si="17509">"5." &amp; NU$1&amp; ".7.3."</f>
        <v>5.128.7.3.</v>
      </c>
      <c r="NT70" s="14" t="str">
        <f>IF(ISBLANK(NU1),"",IF(VLOOKUP(NU1,Register,66,FALSE)=0,"",(VLOOKUP(NU1,Register,66,FALSE))))</f>
        <v/>
      </c>
      <c r="NU70" s="15" t="s">
        <v>19</v>
      </c>
      <c r="NV70" s="7" t="str">
        <f t="shared" ref="NV70" si="17510">"5." &amp; NX$1&amp; ".7.3."</f>
        <v>5.129.7.3.</v>
      </c>
      <c r="NW70" s="14" t="str">
        <f>IF(ISBLANK(NX1),"",IF(VLOOKUP(NX1,Register,66,FALSE)=0,"",(VLOOKUP(NX1,Register,66,FALSE))))</f>
        <v/>
      </c>
      <c r="NX70" s="15" t="s">
        <v>19</v>
      </c>
      <c r="NY70" s="7" t="str">
        <f t="shared" ref="NY70" si="17511">"5." &amp; OA$1&amp; ".7.3."</f>
        <v>5.130.7.3.</v>
      </c>
      <c r="NZ70" s="14" t="str">
        <f>IF(ISBLANK(OA1),"",IF(VLOOKUP(OA1,Register,66,FALSE)=0,"",(VLOOKUP(OA1,Register,66,FALSE))))</f>
        <v/>
      </c>
      <c r="OA70" s="15" t="s">
        <v>19</v>
      </c>
      <c r="OB70" s="7" t="str">
        <f t="shared" ref="OB70" si="17512">"5." &amp; OD$1&amp; ".7.3."</f>
        <v>5.131.7.3.</v>
      </c>
      <c r="OC70" s="14" t="str">
        <f>IF(ISBLANK(OD1),"",IF(VLOOKUP(OD1,Register,66,FALSE)=0,"",(VLOOKUP(OD1,Register,66,FALSE))))</f>
        <v/>
      </c>
      <c r="OD70" s="15" t="s">
        <v>19</v>
      </c>
      <c r="OE70" s="7" t="str">
        <f t="shared" ref="OE70" si="17513">"5." &amp; OG$1&amp; ".7.3."</f>
        <v>5.132.7.3.</v>
      </c>
      <c r="OF70" s="14" t="str">
        <f>IF(ISBLANK(OG1),"",IF(VLOOKUP(OG1,Register,66,FALSE)=0,"",(VLOOKUP(OG1,Register,66,FALSE))))</f>
        <v/>
      </c>
      <c r="OG70" s="15" t="s">
        <v>19</v>
      </c>
      <c r="OH70" s="7" t="str">
        <f t="shared" ref="OH70" si="17514">"5." &amp; OJ$1&amp; ".7.3."</f>
        <v>5.133.7.3.</v>
      </c>
      <c r="OI70" s="14" t="str">
        <f>IF(ISBLANK(OJ1),"",IF(VLOOKUP(OJ1,Register,66,FALSE)=0,"",(VLOOKUP(OJ1,Register,66,FALSE))))</f>
        <v/>
      </c>
      <c r="OJ70" s="15" t="s">
        <v>19</v>
      </c>
      <c r="OK70" s="7" t="str">
        <f t="shared" ref="OK70" si="17515">"5." &amp; OM$1&amp; ".7.3."</f>
        <v>5.134.7.3.</v>
      </c>
      <c r="OL70" s="14" t="str">
        <f>IF(ISBLANK(OM1),"",IF(VLOOKUP(OM1,Register,66,FALSE)=0,"",(VLOOKUP(OM1,Register,66,FALSE))))</f>
        <v/>
      </c>
      <c r="OM70" s="15" t="s">
        <v>19</v>
      </c>
      <c r="ON70" s="7" t="str">
        <f t="shared" ref="ON70" si="17516">"5." &amp; OP$1&amp; ".7.3."</f>
        <v>5.135.7.3.</v>
      </c>
      <c r="OO70" s="14" t="str">
        <f>IF(ISBLANK(OP1),"",IF(VLOOKUP(OP1,Register,66,FALSE)=0,"",(VLOOKUP(OP1,Register,66,FALSE))))</f>
        <v/>
      </c>
      <c r="OP70" s="15" t="s">
        <v>19</v>
      </c>
      <c r="OQ70" s="7" t="str">
        <f t="shared" ref="OQ70" si="17517">"5." &amp; OS$1&amp; ".7.3."</f>
        <v>5.136.7.3.</v>
      </c>
      <c r="OR70" s="14" t="str">
        <f>IF(ISBLANK(OS1),"",IF(VLOOKUP(OS1,Register,66,FALSE)=0,"",(VLOOKUP(OS1,Register,66,FALSE))))</f>
        <v/>
      </c>
      <c r="OS70" s="15" t="s">
        <v>19</v>
      </c>
      <c r="OT70" s="7" t="str">
        <f t="shared" ref="OT70" si="17518">"5." &amp; OV$1&amp; ".7.3."</f>
        <v>5.137.7.3.</v>
      </c>
      <c r="OU70" s="14" t="str">
        <f>IF(ISBLANK(OV1),"",IF(VLOOKUP(OV1,Register,66,FALSE)=0,"",(VLOOKUP(OV1,Register,66,FALSE))))</f>
        <v/>
      </c>
      <c r="OV70" s="15" t="s">
        <v>19</v>
      </c>
      <c r="OW70" s="7" t="str">
        <f t="shared" ref="OW70" si="17519">"5." &amp; OY$1&amp; ".7.3."</f>
        <v>5.138.7.3.</v>
      </c>
      <c r="OX70" s="14" t="str">
        <f>IF(ISBLANK(OY1),"",IF(VLOOKUP(OY1,Register,66,FALSE)=0,"",(VLOOKUP(OY1,Register,66,FALSE))))</f>
        <v/>
      </c>
      <c r="OY70" s="15" t="s">
        <v>19</v>
      </c>
      <c r="OZ70" s="7" t="str">
        <f t="shared" ref="OZ70" si="17520">"5." &amp; PB$1&amp; ".7.3."</f>
        <v>5.139.7.3.</v>
      </c>
      <c r="PA70" s="14" t="str">
        <f>IF(ISBLANK(PB1),"",IF(VLOOKUP(PB1,Register,66,FALSE)=0,"",(VLOOKUP(PB1,Register,66,FALSE))))</f>
        <v/>
      </c>
      <c r="PB70" s="15" t="s">
        <v>19</v>
      </c>
      <c r="PC70" s="7" t="str">
        <f t="shared" ref="PC70" si="17521">"5." &amp; PE$1&amp; ".7.3."</f>
        <v>5.140.7.3.</v>
      </c>
      <c r="PD70" s="14" t="str">
        <f>IF(ISBLANK(PE1),"",IF(VLOOKUP(PE1,Register,66,FALSE)=0,"",(VLOOKUP(PE1,Register,66,FALSE))))</f>
        <v/>
      </c>
      <c r="PE70" s="15" t="s">
        <v>19</v>
      </c>
      <c r="PF70" s="7" t="str">
        <f t="shared" ref="PF70" si="17522">"5." &amp; PH$1&amp; ".7.3."</f>
        <v>5.141.7.3.</v>
      </c>
      <c r="PG70" s="14" t="str">
        <f>IF(ISBLANK(PH1),"",IF(VLOOKUP(PH1,Register,66,FALSE)=0,"",(VLOOKUP(PH1,Register,66,FALSE))))</f>
        <v/>
      </c>
      <c r="PH70" s="15" t="s">
        <v>19</v>
      </c>
      <c r="PI70" s="7" t="str">
        <f t="shared" ref="PI70" si="17523">"5." &amp; PK$1&amp; ".7.3."</f>
        <v>5.142.7.3.</v>
      </c>
      <c r="PJ70" s="14" t="str">
        <f>IF(ISBLANK(PK1),"",IF(VLOOKUP(PK1,Register,66,FALSE)=0,"",(VLOOKUP(PK1,Register,66,FALSE))))</f>
        <v/>
      </c>
      <c r="PK70" s="15" t="s">
        <v>19</v>
      </c>
      <c r="PL70" s="7" t="str">
        <f t="shared" ref="PL70" si="17524">"5." &amp; PN$1&amp; ".7.3."</f>
        <v>5.143.7.3.</v>
      </c>
      <c r="PM70" s="14" t="str">
        <f>IF(ISBLANK(PN1),"",IF(VLOOKUP(PN1,Register,66,FALSE)=0,"",(VLOOKUP(PN1,Register,66,FALSE))))</f>
        <v/>
      </c>
      <c r="PN70" s="15" t="s">
        <v>19</v>
      </c>
      <c r="PO70" s="7" t="str">
        <f t="shared" ref="PO70" si="17525">"5." &amp; PQ$1&amp; ".7.3."</f>
        <v>5.144.7.3.</v>
      </c>
      <c r="PP70" s="14" t="str">
        <f>IF(ISBLANK(PQ1),"",IF(VLOOKUP(PQ1,Register,66,FALSE)=0,"",(VLOOKUP(PQ1,Register,66,FALSE))))</f>
        <v/>
      </c>
      <c r="PQ70" s="15" t="s">
        <v>19</v>
      </c>
      <c r="PR70" s="7" t="str">
        <f t="shared" ref="PR70" si="17526">"5." &amp; PT$1&amp; ".7.3."</f>
        <v>5.145.7.3.</v>
      </c>
      <c r="PS70" s="14" t="str">
        <f>IF(ISBLANK(PT1),"",IF(VLOOKUP(PT1,Register,66,FALSE)=0,"",(VLOOKUP(PT1,Register,66,FALSE))))</f>
        <v/>
      </c>
      <c r="PT70" s="15" t="s">
        <v>19</v>
      </c>
      <c r="PU70" s="7" t="str">
        <f t="shared" ref="PU70" si="17527">"5." &amp; PW$1&amp; ".7.3."</f>
        <v>5.146.7.3.</v>
      </c>
      <c r="PV70" s="14" t="str">
        <f>IF(ISBLANK(PW1),"",IF(VLOOKUP(PW1,Register,66,FALSE)=0,"",(VLOOKUP(PW1,Register,66,FALSE))))</f>
        <v/>
      </c>
      <c r="PW70" s="15" t="s">
        <v>19</v>
      </c>
      <c r="PX70" s="7" t="str">
        <f t="shared" ref="PX70" si="17528">"5." &amp; PZ$1&amp; ".7.3."</f>
        <v>5.147.7.3.</v>
      </c>
      <c r="PY70" s="14" t="str">
        <f>IF(ISBLANK(PZ1),"",IF(VLOOKUP(PZ1,Register,66,FALSE)=0,"",(VLOOKUP(PZ1,Register,66,FALSE))))</f>
        <v/>
      </c>
      <c r="PZ70" s="15" t="s">
        <v>19</v>
      </c>
      <c r="QA70" s="7" t="str">
        <f t="shared" ref="QA70" si="17529">"5." &amp; QC$1&amp; ".7.3."</f>
        <v>5.148.7.3.</v>
      </c>
      <c r="QB70" s="14" t="str">
        <f>IF(ISBLANK(QC1),"",IF(VLOOKUP(QC1,Register,66,FALSE)=0,"",(VLOOKUP(QC1,Register,66,FALSE))))</f>
        <v/>
      </c>
      <c r="QC70" s="15" t="s">
        <v>19</v>
      </c>
      <c r="QD70" s="7" t="str">
        <f t="shared" ref="QD70" si="17530">"5." &amp; QF$1&amp; ".7.3."</f>
        <v>5.149.7.3.</v>
      </c>
      <c r="QE70" s="14" t="str">
        <f>IF(ISBLANK(QF1),"",IF(VLOOKUP(QF1,Register,66,FALSE)=0,"",(VLOOKUP(QF1,Register,66,FALSE))))</f>
        <v/>
      </c>
      <c r="QF70" s="15" t="s">
        <v>19</v>
      </c>
      <c r="QG70" s="7" t="str">
        <f t="shared" ref="QG70" si="17531">"5." &amp; QI$1&amp; ".7.3."</f>
        <v>5.150.7.3.</v>
      </c>
      <c r="QH70" s="14" t="str">
        <f>IF(ISBLANK(QI1),"",IF(VLOOKUP(QI1,Register,66,FALSE)=0,"",(VLOOKUP(QI1,Register,66,FALSE))))</f>
        <v/>
      </c>
      <c r="QI70" s="15" t="s">
        <v>19</v>
      </c>
      <c r="QJ70" s="7" t="str">
        <f t="shared" ref="QJ70" si="17532">"5." &amp; QL$1&amp; ".7.3."</f>
        <v>5.151.7.3.</v>
      </c>
      <c r="QK70" s="14" t="str">
        <f>IF(ISBLANK(QL1),"",IF(VLOOKUP(QL1,Register,66,FALSE)=0,"",(VLOOKUP(QL1,Register,66,FALSE))))</f>
        <v/>
      </c>
      <c r="QL70" s="15" t="s">
        <v>19</v>
      </c>
      <c r="QM70" s="7" t="str">
        <f t="shared" ref="QM70" si="17533">"5." &amp; QO$1&amp; ".7.3."</f>
        <v>5.152.7.3.</v>
      </c>
      <c r="QN70" s="14" t="str">
        <f>IF(ISBLANK(QO1),"",IF(VLOOKUP(QO1,Register,66,FALSE)=0,"",(VLOOKUP(QO1,Register,66,FALSE))))</f>
        <v/>
      </c>
      <c r="QO70" s="15" t="s">
        <v>19</v>
      </c>
      <c r="QP70" s="7" t="str">
        <f t="shared" ref="QP70" si="17534">"5." &amp; QR$1&amp; ".7.3."</f>
        <v>5.153.7.3.</v>
      </c>
      <c r="QQ70" s="14" t="str">
        <f>IF(ISBLANK(QR1),"",IF(VLOOKUP(QR1,Register,66,FALSE)=0,"",(VLOOKUP(QR1,Register,66,FALSE))))</f>
        <v/>
      </c>
      <c r="QR70" s="15" t="s">
        <v>19</v>
      </c>
      <c r="QS70" s="7" t="str">
        <f t="shared" ref="QS70" si="17535">"5." &amp; QU$1&amp; ".7.3."</f>
        <v>5.154.7.3.</v>
      </c>
      <c r="QT70" s="14" t="str">
        <f>IF(ISBLANK(QU1),"",IF(VLOOKUP(QU1,Register,66,FALSE)=0,"",(VLOOKUP(QU1,Register,66,FALSE))))</f>
        <v/>
      </c>
      <c r="QU70" s="15" t="s">
        <v>19</v>
      </c>
      <c r="QV70" s="7" t="str">
        <f t="shared" ref="QV70" si="17536">"5." &amp; QX$1&amp; ".7.3."</f>
        <v>5.155.7.3.</v>
      </c>
      <c r="QW70" s="14" t="str">
        <f>IF(ISBLANK(QX1),"",IF(VLOOKUP(QX1,Register,66,FALSE)=0,"",(VLOOKUP(QX1,Register,66,FALSE))))</f>
        <v/>
      </c>
      <c r="QX70" s="15" t="s">
        <v>19</v>
      </c>
      <c r="QY70" s="7" t="str">
        <f t="shared" ref="QY70" si="17537">"5." &amp; RA$1&amp; ".7.3."</f>
        <v>5.156.7.3.</v>
      </c>
      <c r="QZ70" s="14" t="str">
        <f>IF(ISBLANK(RA1),"",IF(VLOOKUP(RA1,Register,66,FALSE)=0,"",(VLOOKUP(RA1,Register,66,FALSE))))</f>
        <v/>
      </c>
      <c r="RA70" s="15" t="s">
        <v>19</v>
      </c>
      <c r="RB70" s="7" t="str">
        <f t="shared" ref="RB70" si="17538">"5." &amp; RD$1&amp; ".7.3."</f>
        <v>5.157.7.3.</v>
      </c>
      <c r="RC70" s="14" t="str">
        <f>IF(ISBLANK(RD1),"",IF(VLOOKUP(RD1,Register,66,FALSE)=0,"",(VLOOKUP(RD1,Register,66,FALSE))))</f>
        <v/>
      </c>
      <c r="RD70" s="15" t="s">
        <v>19</v>
      </c>
      <c r="RE70" s="7" t="str">
        <f t="shared" ref="RE70" si="17539">"5." &amp; RG$1&amp; ".7.3."</f>
        <v>5.158.7.3.</v>
      </c>
      <c r="RF70" s="14" t="str">
        <f>IF(ISBLANK(RG1),"",IF(VLOOKUP(RG1,Register,66,FALSE)=0,"",(VLOOKUP(RG1,Register,66,FALSE))))</f>
        <v/>
      </c>
      <c r="RG70" s="15" t="s">
        <v>19</v>
      </c>
      <c r="RH70" s="7" t="str">
        <f t="shared" ref="RH70" si="17540">"5." &amp; RJ$1&amp; ".7.3."</f>
        <v>5.159.7.3.</v>
      </c>
      <c r="RI70" s="14" t="str">
        <f>IF(ISBLANK(RJ1),"",IF(VLOOKUP(RJ1,Register,66,FALSE)=0,"",(VLOOKUP(RJ1,Register,66,FALSE))))</f>
        <v/>
      </c>
      <c r="RJ70" s="15" t="s">
        <v>19</v>
      </c>
      <c r="RK70" s="7" t="str">
        <f t="shared" ref="RK70" si="17541">"5." &amp; RM$1&amp; ".7.3."</f>
        <v>5.160.7.3.</v>
      </c>
      <c r="RL70" s="14" t="str">
        <f>IF(ISBLANK(RM1),"",IF(VLOOKUP(RM1,Register,66,FALSE)=0,"",(VLOOKUP(RM1,Register,66,FALSE))))</f>
        <v/>
      </c>
      <c r="RM70" s="15" t="s">
        <v>19</v>
      </c>
      <c r="RN70" s="7" t="str">
        <f t="shared" ref="RN70" si="17542">"5." &amp; RP$1&amp; ".7.3."</f>
        <v>5.161.7.3.</v>
      </c>
      <c r="RO70" s="14" t="str">
        <f>IF(ISBLANK(RP1),"",IF(VLOOKUP(RP1,Register,66,FALSE)=0,"",(VLOOKUP(RP1,Register,66,FALSE))))</f>
        <v/>
      </c>
      <c r="RP70" s="15" t="s">
        <v>19</v>
      </c>
      <c r="RQ70" s="7" t="str">
        <f t="shared" ref="RQ70" si="17543">"5." &amp; RS$1&amp; ".7.3."</f>
        <v>5.162.7.3.</v>
      </c>
      <c r="RR70" s="14" t="str">
        <f>IF(ISBLANK(RS1),"",IF(VLOOKUP(RS1,Register,66,FALSE)=0,"",(VLOOKUP(RS1,Register,66,FALSE))))</f>
        <v/>
      </c>
      <c r="RS70" s="15" t="s">
        <v>19</v>
      </c>
      <c r="RT70" s="7" t="str">
        <f t="shared" ref="RT70" si="17544">"5." &amp; RV$1&amp; ".7.3."</f>
        <v>5.163.7.3.</v>
      </c>
      <c r="RU70" s="14" t="str">
        <f>IF(ISBLANK(RV1),"",IF(VLOOKUP(RV1,Register,66,FALSE)=0,"",(VLOOKUP(RV1,Register,66,FALSE))))</f>
        <v/>
      </c>
      <c r="RV70" s="15" t="s">
        <v>19</v>
      </c>
      <c r="RW70" s="7" t="str">
        <f t="shared" ref="RW70" si="17545">"5." &amp; RY$1&amp; ".7.3."</f>
        <v>5.164.7.3.</v>
      </c>
      <c r="RX70" s="14" t="str">
        <f>IF(ISBLANK(RY1),"",IF(VLOOKUP(RY1,Register,66,FALSE)=0,"",(VLOOKUP(RY1,Register,66,FALSE))))</f>
        <v/>
      </c>
      <c r="RY70" s="15" t="s">
        <v>19</v>
      </c>
      <c r="RZ70" s="7" t="str">
        <f t="shared" ref="RZ70" si="17546">"5." &amp; SB$1&amp; ".7.3."</f>
        <v>5.165.7.3.</v>
      </c>
      <c r="SA70" s="14" t="str">
        <f>IF(ISBLANK(SB1),"",IF(VLOOKUP(SB1,Register,66,FALSE)=0,"",(VLOOKUP(SB1,Register,66,FALSE))))</f>
        <v/>
      </c>
      <c r="SB70" s="15" t="s">
        <v>19</v>
      </c>
      <c r="SC70" s="7" t="str">
        <f t="shared" ref="SC70" si="17547">"5." &amp; SE$1&amp; ".7.3."</f>
        <v>5.166.7.3.</v>
      </c>
      <c r="SD70" s="14" t="str">
        <f>IF(ISBLANK(SE1),"",IF(VLOOKUP(SE1,Register,66,FALSE)=0,"",(VLOOKUP(SE1,Register,66,FALSE))))</f>
        <v/>
      </c>
      <c r="SE70" s="15" t="s">
        <v>19</v>
      </c>
      <c r="SF70" s="7" t="str">
        <f t="shared" ref="SF70" si="17548">"5." &amp; SH$1&amp; ".7.3."</f>
        <v>5.167.7.3.</v>
      </c>
      <c r="SG70" s="14" t="str">
        <f>IF(ISBLANK(SH1),"",IF(VLOOKUP(SH1,Register,66,FALSE)=0,"",(VLOOKUP(SH1,Register,66,FALSE))))</f>
        <v/>
      </c>
      <c r="SH70" s="15" t="s">
        <v>19</v>
      </c>
      <c r="SI70" s="7" t="str">
        <f t="shared" ref="SI70" si="17549">"5." &amp; SK$1&amp; ".7.3."</f>
        <v>5.168.7.3.</v>
      </c>
      <c r="SJ70" s="14" t="str">
        <f>IF(ISBLANK(SK1),"",IF(VLOOKUP(SK1,Register,66,FALSE)=0,"",(VLOOKUP(SK1,Register,66,FALSE))))</f>
        <v/>
      </c>
      <c r="SK70" s="15" t="s">
        <v>19</v>
      </c>
      <c r="SL70" s="7" t="str">
        <f t="shared" ref="SL70" si="17550">"5." &amp; SN$1&amp; ".7.3."</f>
        <v>5.169.7.3.</v>
      </c>
      <c r="SM70" s="14" t="str">
        <f>IF(ISBLANK(SN1),"",IF(VLOOKUP(SN1,Register,66,FALSE)=0,"",(VLOOKUP(SN1,Register,66,FALSE))))</f>
        <v/>
      </c>
      <c r="SN70" s="15" t="s">
        <v>19</v>
      </c>
      <c r="SO70" s="7" t="str">
        <f t="shared" ref="SO70" si="17551">"5." &amp; SQ$1&amp; ".7.3."</f>
        <v>5.170.7.3.</v>
      </c>
      <c r="SP70" s="14" t="str">
        <f>IF(ISBLANK(SQ1),"",IF(VLOOKUP(SQ1,Register,66,FALSE)=0,"",(VLOOKUP(SQ1,Register,66,FALSE))))</f>
        <v/>
      </c>
      <c r="SQ70" s="15" t="s">
        <v>19</v>
      </c>
      <c r="SR70" s="7" t="str">
        <f t="shared" ref="SR70" si="17552">"5." &amp; ST$1&amp; ".7.3."</f>
        <v>5.171.7.3.</v>
      </c>
      <c r="SS70" s="14" t="str">
        <f>IF(ISBLANK(ST1),"",IF(VLOOKUP(ST1,Register,66,FALSE)=0,"",(VLOOKUP(ST1,Register,66,FALSE))))</f>
        <v/>
      </c>
      <c r="ST70" s="15" t="s">
        <v>19</v>
      </c>
      <c r="SU70" s="7" t="str">
        <f t="shared" ref="SU70" si="17553">"5." &amp; SW$1&amp; ".7.3."</f>
        <v>5.172.7.3.</v>
      </c>
      <c r="SV70" s="14" t="str">
        <f>IF(ISBLANK(SW1),"",IF(VLOOKUP(SW1,Register,66,FALSE)=0,"",(VLOOKUP(SW1,Register,66,FALSE))))</f>
        <v/>
      </c>
      <c r="SW70" s="15" t="s">
        <v>19</v>
      </c>
      <c r="SX70" s="7" t="str">
        <f t="shared" ref="SX70" si="17554">"5." &amp; SZ$1&amp; ".7.3."</f>
        <v>5.173.7.3.</v>
      </c>
      <c r="SY70" s="14" t="str">
        <f>IF(ISBLANK(SZ1),"",IF(VLOOKUP(SZ1,Register,66,FALSE)=0,"",(VLOOKUP(SZ1,Register,66,FALSE))))</f>
        <v/>
      </c>
      <c r="SZ70" s="15" t="s">
        <v>19</v>
      </c>
      <c r="TA70" s="7" t="str">
        <f t="shared" ref="TA70" si="17555">"5." &amp; TC$1&amp; ".7.3."</f>
        <v>5.174.7.3.</v>
      </c>
      <c r="TB70" s="14" t="str">
        <f>IF(ISBLANK(TC1),"",IF(VLOOKUP(TC1,Register,66,FALSE)=0,"",(VLOOKUP(TC1,Register,66,FALSE))))</f>
        <v/>
      </c>
      <c r="TC70" s="15" t="s">
        <v>19</v>
      </c>
      <c r="TD70" s="7" t="str">
        <f t="shared" ref="TD70" si="17556">"5." &amp; TF$1&amp; ".7.3."</f>
        <v>5.175.7.3.</v>
      </c>
      <c r="TE70" s="14" t="str">
        <f>IF(ISBLANK(TF1),"",IF(VLOOKUP(TF1,Register,66,FALSE)=0,"",(VLOOKUP(TF1,Register,66,FALSE))))</f>
        <v/>
      </c>
      <c r="TF70" s="15" t="s">
        <v>19</v>
      </c>
      <c r="TG70" s="7" t="str">
        <f t="shared" ref="TG70" si="17557">"5." &amp; TI$1&amp; ".7.3."</f>
        <v>5.176.7.3.</v>
      </c>
      <c r="TH70" s="14" t="str">
        <f>IF(ISBLANK(TI1),"",IF(VLOOKUP(TI1,Register,66,FALSE)=0,"",(VLOOKUP(TI1,Register,66,FALSE))))</f>
        <v/>
      </c>
      <c r="TI70" s="15" t="s">
        <v>19</v>
      </c>
      <c r="TJ70" s="7" t="str">
        <f t="shared" ref="TJ70" si="17558">"5." &amp; TL$1&amp; ".7.3."</f>
        <v>5.177.7.3.</v>
      </c>
      <c r="TK70" s="14" t="str">
        <f>IF(ISBLANK(TL1),"",IF(VLOOKUP(TL1,Register,66,FALSE)=0,"",(VLOOKUP(TL1,Register,66,FALSE))))</f>
        <v/>
      </c>
      <c r="TL70" s="15" t="s">
        <v>19</v>
      </c>
      <c r="TM70" s="7" t="str">
        <f t="shared" ref="TM70" si="17559">"5." &amp; TO$1&amp; ".7.3."</f>
        <v>5.178.7.3.</v>
      </c>
      <c r="TN70" s="14" t="str">
        <f>IF(ISBLANK(TO1),"",IF(VLOOKUP(TO1,Register,66,FALSE)=0,"",(VLOOKUP(TO1,Register,66,FALSE))))</f>
        <v/>
      </c>
      <c r="TO70" s="15" t="s">
        <v>19</v>
      </c>
      <c r="TP70" s="7" t="str">
        <f t="shared" ref="TP70" si="17560">"5." &amp; TR$1&amp; ".7.3."</f>
        <v>5.179.7.3.</v>
      </c>
      <c r="TQ70" s="14" t="str">
        <f>IF(ISBLANK(TR1),"",IF(VLOOKUP(TR1,Register,66,FALSE)=0,"",(VLOOKUP(TR1,Register,66,FALSE))))</f>
        <v/>
      </c>
      <c r="TR70" s="15" t="s">
        <v>19</v>
      </c>
      <c r="TS70" s="7" t="str">
        <f t="shared" ref="TS70" si="17561">"5." &amp; TU$1&amp; ".7.3."</f>
        <v>5.180.7.3.</v>
      </c>
      <c r="TT70" s="14" t="str">
        <f>IF(ISBLANK(TU1),"",IF(VLOOKUP(TU1,Register,66,FALSE)=0,"",(VLOOKUP(TU1,Register,66,FALSE))))</f>
        <v/>
      </c>
      <c r="TU70" s="15" t="s">
        <v>19</v>
      </c>
      <c r="TV70" s="7" t="str">
        <f t="shared" ref="TV70" si="17562">"5." &amp; TX$1&amp; ".7.3."</f>
        <v>5.181.7.3.</v>
      </c>
      <c r="TW70" s="14" t="str">
        <f>IF(ISBLANK(TX1),"",IF(VLOOKUP(TX1,Register,66,FALSE)=0,"",(VLOOKUP(TX1,Register,66,FALSE))))</f>
        <v/>
      </c>
      <c r="TX70" s="15" t="s">
        <v>19</v>
      </c>
      <c r="TY70" s="7" t="str">
        <f t="shared" ref="TY70" si="17563">"5." &amp; UA$1&amp; ".7.3."</f>
        <v>5.182.7.3.</v>
      </c>
      <c r="TZ70" s="14" t="str">
        <f>IF(ISBLANK(UA1),"",IF(VLOOKUP(UA1,Register,66,FALSE)=0,"",(VLOOKUP(UA1,Register,66,FALSE))))</f>
        <v/>
      </c>
      <c r="UA70" s="15" t="s">
        <v>19</v>
      </c>
      <c r="UB70" s="7" t="str">
        <f t="shared" ref="UB70" si="17564">"5." &amp; UD$1&amp; ".7.3."</f>
        <v>5.183.7.3.</v>
      </c>
      <c r="UC70" s="14" t="str">
        <f>IF(ISBLANK(UD1),"",IF(VLOOKUP(UD1,Register,66,FALSE)=0,"",(VLOOKUP(UD1,Register,66,FALSE))))</f>
        <v/>
      </c>
      <c r="UD70" s="15" t="s">
        <v>19</v>
      </c>
      <c r="UE70" s="7" t="str">
        <f t="shared" ref="UE70" si="17565">"5." &amp; UG$1&amp; ".7.3."</f>
        <v>5.184.7.3.</v>
      </c>
      <c r="UF70" s="14" t="str">
        <f>IF(ISBLANK(UG1),"",IF(VLOOKUP(UG1,Register,66,FALSE)=0,"",(VLOOKUP(UG1,Register,66,FALSE))))</f>
        <v/>
      </c>
      <c r="UG70" s="15" t="s">
        <v>19</v>
      </c>
      <c r="UH70" s="7" t="str">
        <f t="shared" ref="UH70" si="17566">"5." &amp; UJ$1&amp; ".7.3."</f>
        <v>5.185.7.3.</v>
      </c>
      <c r="UI70" s="14" t="str">
        <f>IF(ISBLANK(UJ1),"",IF(VLOOKUP(UJ1,Register,66,FALSE)=0,"",(VLOOKUP(UJ1,Register,66,FALSE))))</f>
        <v/>
      </c>
      <c r="UJ70" s="15" t="s">
        <v>19</v>
      </c>
      <c r="UK70" s="7" t="str">
        <f t="shared" ref="UK70" si="17567">"5." &amp; UM$1&amp; ".7.3."</f>
        <v>5.186.7.3.</v>
      </c>
      <c r="UL70" s="14" t="str">
        <f>IF(ISBLANK(UM1),"",IF(VLOOKUP(UM1,Register,66,FALSE)=0,"",(VLOOKUP(UM1,Register,66,FALSE))))</f>
        <v/>
      </c>
      <c r="UM70" s="15" t="s">
        <v>19</v>
      </c>
      <c r="UN70" s="7" t="str">
        <f t="shared" ref="UN70" si="17568">"5." &amp; UP$1&amp; ".7.3."</f>
        <v>5.187.7.3.</v>
      </c>
      <c r="UO70" s="14" t="str">
        <f>IF(ISBLANK(UP1),"",IF(VLOOKUP(UP1,Register,66,FALSE)=0,"",(VLOOKUP(UP1,Register,66,FALSE))))</f>
        <v/>
      </c>
      <c r="UP70" s="15" t="s">
        <v>19</v>
      </c>
      <c r="UQ70" s="7" t="str">
        <f t="shared" ref="UQ70" si="17569">"5." &amp; US$1&amp; ".7.3."</f>
        <v>5.188.7.3.</v>
      </c>
      <c r="UR70" s="14" t="str">
        <f>IF(ISBLANK(US1),"",IF(VLOOKUP(US1,Register,66,FALSE)=0,"",(VLOOKUP(US1,Register,66,FALSE))))</f>
        <v/>
      </c>
      <c r="US70" s="15" t="s">
        <v>19</v>
      </c>
      <c r="UT70" s="7" t="str">
        <f t="shared" ref="UT70" si="17570">"5." &amp; UV$1&amp; ".7.3."</f>
        <v>5.189.7.3.</v>
      </c>
      <c r="UU70" s="14" t="str">
        <f>IF(ISBLANK(UV1),"",IF(VLOOKUP(UV1,Register,66,FALSE)=0,"",(VLOOKUP(UV1,Register,66,FALSE))))</f>
        <v/>
      </c>
      <c r="UV70" s="15" t="s">
        <v>19</v>
      </c>
      <c r="UW70" s="7" t="str">
        <f t="shared" ref="UW70" si="17571">"5." &amp; UY$1&amp; ".7.3."</f>
        <v>5.190.7.3.</v>
      </c>
      <c r="UX70" s="14" t="str">
        <f>IF(ISBLANK(UY1),"",IF(VLOOKUP(UY1,Register,66,FALSE)=0,"",(VLOOKUP(UY1,Register,66,FALSE))))</f>
        <v/>
      </c>
      <c r="UY70" s="15" t="s">
        <v>19</v>
      </c>
      <c r="UZ70" s="7" t="str">
        <f t="shared" ref="UZ70" si="17572">"5." &amp; VB$1&amp; ".7.3."</f>
        <v>5.191.7.3.</v>
      </c>
      <c r="VA70" s="14" t="str">
        <f>IF(ISBLANK(VB1),"",IF(VLOOKUP(VB1,Register,66,FALSE)=0,"",(VLOOKUP(VB1,Register,66,FALSE))))</f>
        <v/>
      </c>
      <c r="VB70" s="15" t="s">
        <v>19</v>
      </c>
      <c r="VC70" s="7" t="str">
        <f t="shared" ref="VC70" si="17573">"5." &amp; VE$1&amp; ".7.3."</f>
        <v>5.192.7.3.</v>
      </c>
      <c r="VD70" s="14" t="str">
        <f>IF(ISBLANK(VE1),"",IF(VLOOKUP(VE1,Register,66,FALSE)=0,"",(VLOOKUP(VE1,Register,66,FALSE))))</f>
        <v/>
      </c>
      <c r="VE70" s="15" t="s">
        <v>19</v>
      </c>
      <c r="VF70" s="7" t="str">
        <f t="shared" ref="VF70" si="17574">"5." &amp; VH$1&amp; ".7.3."</f>
        <v>5.193.7.3.</v>
      </c>
      <c r="VG70" s="14" t="str">
        <f>IF(ISBLANK(VH1),"",IF(VLOOKUP(VH1,Register,66,FALSE)=0,"",(VLOOKUP(VH1,Register,66,FALSE))))</f>
        <v/>
      </c>
      <c r="VH70" s="15" t="s">
        <v>19</v>
      </c>
      <c r="VI70" s="7" t="str">
        <f t="shared" ref="VI70" si="17575">"5." &amp; VK$1&amp; ".7.3."</f>
        <v>5.194.7.3.</v>
      </c>
      <c r="VJ70" s="14" t="str">
        <f>IF(ISBLANK(VK1),"",IF(VLOOKUP(VK1,Register,66,FALSE)=0,"",(VLOOKUP(VK1,Register,66,FALSE))))</f>
        <v/>
      </c>
      <c r="VK70" s="15" t="s">
        <v>19</v>
      </c>
      <c r="VL70" s="7" t="str">
        <f t="shared" ref="VL70" si="17576">"5." &amp; VN$1&amp; ".7.3."</f>
        <v>5.195.7.3.</v>
      </c>
      <c r="VM70" s="14" t="str">
        <f>IF(ISBLANK(VN1),"",IF(VLOOKUP(VN1,Register,66,FALSE)=0,"",(VLOOKUP(VN1,Register,66,FALSE))))</f>
        <v/>
      </c>
      <c r="VN70" s="15" t="s">
        <v>19</v>
      </c>
      <c r="VO70" s="7" t="str">
        <f t="shared" ref="VO70" si="17577">"5." &amp; VQ$1&amp; ".7.3."</f>
        <v>5.196.7.3.</v>
      </c>
      <c r="VP70" s="14" t="str">
        <f>IF(ISBLANK(VQ1),"",IF(VLOOKUP(VQ1,Register,66,FALSE)=0,"",(VLOOKUP(VQ1,Register,66,FALSE))))</f>
        <v/>
      </c>
      <c r="VQ70" s="15" t="s">
        <v>19</v>
      </c>
      <c r="VR70" s="7" t="str">
        <f t="shared" ref="VR70" si="17578">"5." &amp; VT$1&amp; ".7.3."</f>
        <v>5.197.7.3.</v>
      </c>
      <c r="VS70" s="14" t="str">
        <f>IF(ISBLANK(VT1),"",IF(VLOOKUP(VT1,Register,66,FALSE)=0,"",(VLOOKUP(VT1,Register,66,FALSE))))</f>
        <v/>
      </c>
      <c r="VT70" s="15" t="s">
        <v>19</v>
      </c>
      <c r="VU70" s="7" t="str">
        <f t="shared" ref="VU70" si="17579">"5." &amp; VW$1&amp; ".7.3."</f>
        <v>5.198.7.3.</v>
      </c>
      <c r="VV70" s="14" t="str">
        <f>IF(ISBLANK(VW1),"",IF(VLOOKUP(VW1,Register,66,FALSE)=0,"",(VLOOKUP(VW1,Register,66,FALSE))))</f>
        <v/>
      </c>
      <c r="VW70" s="15" t="s">
        <v>19</v>
      </c>
      <c r="VX70" s="7" t="str">
        <f t="shared" ref="VX70" si="17580">"5." &amp; VZ$1&amp; ".7.3."</f>
        <v>5.199.7.3.</v>
      </c>
      <c r="VY70" s="14" t="str">
        <f>IF(ISBLANK(VZ1),"",IF(VLOOKUP(VZ1,Register,66,FALSE)=0,"",(VLOOKUP(VZ1,Register,66,FALSE))))</f>
        <v/>
      </c>
      <c r="VZ70" s="15" t="s">
        <v>19</v>
      </c>
      <c r="WA70" s="7" t="str">
        <f t="shared" ref="WA70" si="17581">"5." &amp; WC$1&amp; ".7.3."</f>
        <v>5.200.7.3.</v>
      </c>
      <c r="WB70" s="14" t="str">
        <f>IF(ISBLANK(WC1),"",IF(VLOOKUP(WC1,Register,66,FALSE)=0,"",(VLOOKUP(WC1,Register,66,FALSE))))</f>
        <v/>
      </c>
      <c r="WC70" s="15" t="s">
        <v>19</v>
      </c>
      <c r="WD70" s="7" t="str">
        <f t="shared" ref="WD70" si="17582">"5." &amp; WF$1&amp; ".7.3."</f>
        <v>5.201.7.3.</v>
      </c>
      <c r="WE70" s="14" t="str">
        <f>IF(ISBLANK(WF1),"",IF(VLOOKUP(WF1,Register,66,FALSE)=0,"",(VLOOKUP(WF1,Register,66,FALSE))))</f>
        <v/>
      </c>
      <c r="WF70" s="15" t="s">
        <v>19</v>
      </c>
      <c r="WG70" s="7" t="str">
        <f t="shared" ref="WG70" si="17583">"5." &amp; WI$1&amp; ".7.3."</f>
        <v>5.202.7.3.</v>
      </c>
      <c r="WH70" s="14" t="str">
        <f>IF(ISBLANK(WI1),"",IF(VLOOKUP(WI1,Register,66,FALSE)=0,"",(VLOOKUP(WI1,Register,66,FALSE))))</f>
        <v/>
      </c>
      <c r="WI70" s="15" t="s">
        <v>19</v>
      </c>
      <c r="WJ70" s="7" t="str">
        <f t="shared" ref="WJ70" si="17584">"5." &amp; WL$1&amp; ".7.3."</f>
        <v>5.203.7.3.</v>
      </c>
      <c r="WK70" s="14" t="str">
        <f>IF(ISBLANK(WL1),"",IF(VLOOKUP(WL1,Register,66,FALSE)=0,"",(VLOOKUP(WL1,Register,66,FALSE))))</f>
        <v/>
      </c>
      <c r="WL70" s="15" t="s">
        <v>19</v>
      </c>
      <c r="WM70" s="7" t="str">
        <f t="shared" ref="WM70" si="17585">"5." &amp; WO$1&amp; ".7.3."</f>
        <v>5.204.7.3.</v>
      </c>
      <c r="WN70" s="14" t="str">
        <f>IF(ISBLANK(WO1),"",IF(VLOOKUP(WO1,Register,66,FALSE)=0,"",(VLOOKUP(WO1,Register,66,FALSE))))</f>
        <v/>
      </c>
      <c r="WO70" s="15" t="s">
        <v>19</v>
      </c>
      <c r="WP70" s="7" t="str">
        <f t="shared" ref="WP70" si="17586">"5." &amp; WR$1&amp; ".7.3."</f>
        <v>5.205.7.3.</v>
      </c>
      <c r="WQ70" s="14" t="str">
        <f>IF(ISBLANK(WR1),"",IF(VLOOKUP(WR1,Register,66,FALSE)=0,"",(VLOOKUP(WR1,Register,66,FALSE))))</f>
        <v/>
      </c>
      <c r="WR70" s="15" t="s">
        <v>19</v>
      </c>
      <c r="WS70" s="7" t="str">
        <f t="shared" ref="WS70" si="17587">"5." &amp; WU$1&amp; ".7.3."</f>
        <v>5.206.7.3.</v>
      </c>
      <c r="WT70" s="14" t="str">
        <f>IF(ISBLANK(WU1),"",IF(VLOOKUP(WU1,Register,66,FALSE)=0,"",(VLOOKUP(WU1,Register,66,FALSE))))</f>
        <v/>
      </c>
      <c r="WU70" s="15" t="s">
        <v>19</v>
      </c>
      <c r="WV70" s="7" t="str">
        <f t="shared" ref="WV70" si="17588">"5." &amp; WX$1&amp; ".7.3."</f>
        <v>5.207.7.3.</v>
      </c>
      <c r="WW70" s="14" t="str">
        <f>IF(ISBLANK(WX1),"",IF(VLOOKUP(WX1,Register,66,FALSE)=0,"",(VLOOKUP(WX1,Register,66,FALSE))))</f>
        <v/>
      </c>
      <c r="WX70" s="15" t="s">
        <v>19</v>
      </c>
      <c r="WY70" s="7" t="str">
        <f t="shared" ref="WY70" si="17589">"5." &amp; XA$1&amp; ".7.3."</f>
        <v>5.208.7.3.</v>
      </c>
      <c r="WZ70" s="14" t="str">
        <f>IF(ISBLANK(XA1),"",IF(VLOOKUP(XA1,Register,66,FALSE)=0,"",(VLOOKUP(XA1,Register,66,FALSE))))</f>
        <v/>
      </c>
      <c r="XA70" s="15" t="s">
        <v>19</v>
      </c>
      <c r="XB70" s="7" t="str">
        <f t="shared" ref="XB70" si="17590">"5." &amp; XD$1&amp; ".7.3."</f>
        <v>5.209.7.3.</v>
      </c>
      <c r="XC70" s="14" t="str">
        <f>IF(ISBLANK(XD1),"",IF(VLOOKUP(XD1,Register,66,FALSE)=0,"",(VLOOKUP(XD1,Register,66,FALSE))))</f>
        <v/>
      </c>
      <c r="XD70" s="15" t="s">
        <v>19</v>
      </c>
      <c r="XE70" s="7" t="str">
        <f t="shared" ref="XE70" si="17591">"5." &amp; XG$1&amp; ".7.3."</f>
        <v>5.210.7.3.</v>
      </c>
      <c r="XF70" s="14" t="str">
        <f>IF(ISBLANK(XG1),"",IF(VLOOKUP(XG1,Register,66,FALSE)=0,"",(VLOOKUP(XG1,Register,66,FALSE))))</f>
        <v/>
      </c>
      <c r="XG70" s="15" t="s">
        <v>19</v>
      </c>
      <c r="XH70" s="7" t="str">
        <f t="shared" ref="XH70" si="17592">"5." &amp; XJ$1&amp; ".7.3."</f>
        <v>5.211.7.3.</v>
      </c>
      <c r="XI70" s="14" t="str">
        <f>IF(ISBLANK(XJ1),"",IF(VLOOKUP(XJ1,Register,66,FALSE)=0,"",(VLOOKUP(XJ1,Register,66,FALSE))))</f>
        <v/>
      </c>
      <c r="XJ70" s="15" t="s">
        <v>19</v>
      </c>
      <c r="XK70" s="7" t="str">
        <f t="shared" ref="XK70" si="17593">"5." &amp; XM$1&amp; ".7.3."</f>
        <v>5.212.7.3.</v>
      </c>
      <c r="XL70" s="14" t="str">
        <f>IF(ISBLANK(XM1),"",IF(VLOOKUP(XM1,Register,66,FALSE)=0,"",(VLOOKUP(XM1,Register,66,FALSE))))</f>
        <v/>
      </c>
      <c r="XM70" s="15" t="s">
        <v>19</v>
      </c>
      <c r="XN70" s="7" t="str">
        <f t="shared" ref="XN70" si="17594">"5." &amp; XP$1&amp; ".7.3."</f>
        <v>5.213.7.3.</v>
      </c>
      <c r="XO70" s="14" t="str">
        <f>IF(ISBLANK(XP1),"",IF(VLOOKUP(XP1,Register,66,FALSE)=0,"",(VLOOKUP(XP1,Register,66,FALSE))))</f>
        <v/>
      </c>
      <c r="XP70" s="15" t="s">
        <v>19</v>
      </c>
      <c r="XQ70" s="7" t="str">
        <f t="shared" ref="XQ70" si="17595">"5." &amp; XS$1&amp; ".7.3."</f>
        <v>5.214.7.3.</v>
      </c>
      <c r="XR70" s="14" t="str">
        <f>IF(ISBLANK(XS1),"",IF(VLOOKUP(XS1,Register,66,FALSE)=0,"",(VLOOKUP(XS1,Register,66,FALSE))))</f>
        <v/>
      </c>
      <c r="XS70" s="15" t="s">
        <v>19</v>
      </c>
      <c r="XT70" s="7" t="str">
        <f t="shared" ref="XT70" si="17596">"5." &amp; XV$1&amp; ".7.3."</f>
        <v>5.215.7.3.</v>
      </c>
      <c r="XU70" s="14" t="str">
        <f>IF(ISBLANK(XV1),"",IF(VLOOKUP(XV1,Register,66,FALSE)=0,"",(VLOOKUP(XV1,Register,66,FALSE))))</f>
        <v/>
      </c>
      <c r="XV70" s="15" t="s">
        <v>19</v>
      </c>
      <c r="XW70" s="7" t="str">
        <f t="shared" ref="XW70" si="17597">"5." &amp; XY$1&amp; ".7.3."</f>
        <v>5.216.7.3.</v>
      </c>
      <c r="XX70" s="14" t="str">
        <f>IF(ISBLANK(XY1),"",IF(VLOOKUP(XY1,Register,66,FALSE)=0,"",(VLOOKUP(XY1,Register,66,FALSE))))</f>
        <v/>
      </c>
      <c r="XY70" s="15" t="s">
        <v>19</v>
      </c>
      <c r="XZ70" s="7" t="str">
        <f t="shared" ref="XZ70" si="17598">"5." &amp; YB$1&amp; ".7.3."</f>
        <v>5.217.7.3.</v>
      </c>
      <c r="YA70" s="14" t="str">
        <f>IF(ISBLANK(YB1),"",IF(VLOOKUP(YB1,Register,66,FALSE)=0,"",(VLOOKUP(YB1,Register,66,FALSE))))</f>
        <v/>
      </c>
      <c r="YB70" s="15" t="s">
        <v>19</v>
      </c>
      <c r="YC70" s="7" t="str">
        <f t="shared" ref="YC70" si="17599">"5." &amp; YE$1&amp; ".7.3."</f>
        <v>5.218.7.3.</v>
      </c>
      <c r="YD70" s="14" t="str">
        <f>IF(ISBLANK(YE1),"",IF(VLOOKUP(YE1,Register,66,FALSE)=0,"",(VLOOKUP(YE1,Register,66,FALSE))))</f>
        <v/>
      </c>
      <c r="YE70" s="15" t="s">
        <v>19</v>
      </c>
      <c r="YF70" s="7" t="str">
        <f t="shared" ref="YF70" si="17600">"5." &amp; YH$1&amp; ".7.3."</f>
        <v>5.219.7.3.</v>
      </c>
      <c r="YG70" s="14" t="str">
        <f>IF(ISBLANK(YH1),"",IF(VLOOKUP(YH1,Register,66,FALSE)=0,"",(VLOOKUP(YH1,Register,66,FALSE))))</f>
        <v/>
      </c>
      <c r="YH70" s="15" t="s">
        <v>19</v>
      </c>
      <c r="YI70" s="7" t="str">
        <f t="shared" ref="YI70" si="17601">"5." &amp; YK$1&amp; ".7.3."</f>
        <v>5.220.7.3.</v>
      </c>
      <c r="YJ70" s="14" t="str">
        <f>IF(ISBLANK(YK1),"",IF(VLOOKUP(YK1,Register,66,FALSE)=0,"",(VLOOKUP(YK1,Register,66,FALSE))))</f>
        <v/>
      </c>
      <c r="YK70" s="15" t="s">
        <v>19</v>
      </c>
      <c r="YL70" s="7" t="str">
        <f t="shared" ref="YL70" si="17602">"5." &amp; YN$1&amp; ".7.3."</f>
        <v>5.221.7.3.</v>
      </c>
      <c r="YM70" s="14" t="str">
        <f>IF(ISBLANK(YN1),"",IF(VLOOKUP(YN1,Register,66,FALSE)=0,"",(VLOOKUP(YN1,Register,66,FALSE))))</f>
        <v/>
      </c>
      <c r="YN70" s="15" t="s">
        <v>19</v>
      </c>
      <c r="YO70" s="7" t="str">
        <f t="shared" ref="YO70" si="17603">"5." &amp; YQ$1&amp; ".7.3."</f>
        <v>5.222.7.3.</v>
      </c>
      <c r="YP70" s="14" t="str">
        <f>IF(ISBLANK(YQ1),"",IF(VLOOKUP(YQ1,Register,66,FALSE)=0,"",(VLOOKUP(YQ1,Register,66,FALSE))))</f>
        <v/>
      </c>
      <c r="YQ70" s="15" t="s">
        <v>19</v>
      </c>
      <c r="YR70" s="7" t="str">
        <f t="shared" ref="YR70" si="17604">"5." &amp; YT$1&amp; ".7.3."</f>
        <v>5.223.7.3.</v>
      </c>
      <c r="YS70" s="14" t="str">
        <f>IF(ISBLANK(YT1),"",IF(VLOOKUP(YT1,Register,66,FALSE)=0,"",(VLOOKUP(YT1,Register,66,FALSE))))</f>
        <v/>
      </c>
      <c r="YT70" s="15" t="s">
        <v>19</v>
      </c>
      <c r="YU70" s="7" t="str">
        <f t="shared" ref="YU70" si="17605">"5." &amp; YW$1&amp; ".7.3."</f>
        <v>5.224.7.3.</v>
      </c>
      <c r="YV70" s="14" t="str">
        <f>IF(ISBLANK(YW1),"",IF(VLOOKUP(YW1,Register,66,FALSE)=0,"",(VLOOKUP(YW1,Register,66,FALSE))))</f>
        <v/>
      </c>
      <c r="YW70" s="15" t="s">
        <v>19</v>
      </c>
      <c r="YX70" s="7" t="str">
        <f t="shared" ref="YX70" si="17606">"5." &amp; YZ$1&amp; ".7.3."</f>
        <v>5.225.7.3.</v>
      </c>
      <c r="YY70" s="14" t="str">
        <f>IF(ISBLANK(YZ1),"",IF(VLOOKUP(YZ1,Register,66,FALSE)=0,"",(VLOOKUP(YZ1,Register,66,FALSE))))</f>
        <v/>
      </c>
      <c r="YZ70" s="15" t="s">
        <v>19</v>
      </c>
      <c r="ZA70" s="7" t="str">
        <f t="shared" ref="ZA70" si="17607">"5." &amp; ZC$1&amp; ".7.3."</f>
        <v>5.226.7.3.</v>
      </c>
      <c r="ZB70" s="14" t="str">
        <f>IF(ISBLANK(ZC1),"",IF(VLOOKUP(ZC1,Register,66,FALSE)=0,"",(VLOOKUP(ZC1,Register,66,FALSE))))</f>
        <v/>
      </c>
      <c r="ZC70" s="15" t="s">
        <v>19</v>
      </c>
      <c r="ZD70" s="7" t="str">
        <f t="shared" ref="ZD70" si="17608">"5." &amp; ZF$1&amp; ".7.3."</f>
        <v>5.227.7.3.</v>
      </c>
      <c r="ZE70" s="14" t="str">
        <f>IF(ISBLANK(ZF1),"",IF(VLOOKUP(ZF1,Register,66,FALSE)=0,"",(VLOOKUP(ZF1,Register,66,FALSE))))</f>
        <v/>
      </c>
      <c r="ZF70" s="15" t="s">
        <v>19</v>
      </c>
      <c r="ZG70" s="7" t="str">
        <f t="shared" ref="ZG70" si="17609">"5." &amp; ZI$1&amp; ".7.3."</f>
        <v>5.228.7.3.</v>
      </c>
      <c r="ZH70" s="14" t="str">
        <f>IF(ISBLANK(ZI1),"",IF(VLOOKUP(ZI1,Register,66,FALSE)=0,"",(VLOOKUP(ZI1,Register,66,FALSE))))</f>
        <v/>
      </c>
      <c r="ZI70" s="15" t="s">
        <v>19</v>
      </c>
      <c r="ZJ70" s="7" t="str">
        <f t="shared" ref="ZJ70" si="17610">"5." &amp; ZL$1&amp; ".7.3."</f>
        <v>5.229.7.3.</v>
      </c>
      <c r="ZK70" s="14" t="str">
        <f>IF(ISBLANK(ZL1),"",IF(VLOOKUP(ZL1,Register,66,FALSE)=0,"",(VLOOKUP(ZL1,Register,66,FALSE))))</f>
        <v/>
      </c>
      <c r="ZL70" s="15" t="s">
        <v>19</v>
      </c>
      <c r="ZM70" s="7" t="str">
        <f t="shared" ref="ZM70" si="17611">"5." &amp; ZO$1&amp; ".7.3."</f>
        <v>5.230.7.3.</v>
      </c>
      <c r="ZN70" s="14" t="str">
        <f>IF(ISBLANK(ZO1),"",IF(VLOOKUP(ZO1,Register,66,FALSE)=0,"",(VLOOKUP(ZO1,Register,66,FALSE))))</f>
        <v/>
      </c>
      <c r="ZO70" s="15" t="s">
        <v>19</v>
      </c>
      <c r="ZP70" s="7" t="str">
        <f t="shared" ref="ZP70" si="17612">"5." &amp; ZR$1&amp; ".7.3."</f>
        <v>5.231.7.3.</v>
      </c>
      <c r="ZQ70" s="14" t="str">
        <f>IF(ISBLANK(ZR1),"",IF(VLOOKUP(ZR1,Register,66,FALSE)=0,"",(VLOOKUP(ZR1,Register,66,FALSE))))</f>
        <v/>
      </c>
      <c r="ZR70" s="15" t="s">
        <v>19</v>
      </c>
      <c r="ZS70" s="7" t="str">
        <f t="shared" ref="ZS70" si="17613">"5." &amp; ZU$1&amp; ".7.3."</f>
        <v>5.232.7.3.</v>
      </c>
      <c r="ZT70" s="14" t="str">
        <f>IF(ISBLANK(ZU1),"",IF(VLOOKUP(ZU1,Register,66,FALSE)=0,"",(VLOOKUP(ZU1,Register,66,FALSE))))</f>
        <v/>
      </c>
      <c r="ZU70" s="15" t="s">
        <v>19</v>
      </c>
      <c r="ZV70" s="7" t="str">
        <f t="shared" ref="ZV70" si="17614">"5." &amp; ZX$1&amp; ".7.3."</f>
        <v>5.233.7.3.</v>
      </c>
      <c r="ZW70" s="14" t="str">
        <f>IF(ISBLANK(ZX1),"",IF(VLOOKUP(ZX1,Register,66,FALSE)=0,"",(VLOOKUP(ZX1,Register,66,FALSE))))</f>
        <v/>
      </c>
      <c r="ZX70" s="15" t="s">
        <v>19</v>
      </c>
      <c r="ZY70" s="7" t="str">
        <f t="shared" ref="ZY70" si="17615">"5." &amp; AAA$1&amp; ".7.3."</f>
        <v>5.234.7.3.</v>
      </c>
      <c r="ZZ70" s="14" t="str">
        <f>IF(ISBLANK(AAA1),"",IF(VLOOKUP(AAA1,Register,66,FALSE)=0,"",(VLOOKUP(AAA1,Register,66,FALSE))))</f>
        <v/>
      </c>
      <c r="AAA70" s="15" t="s">
        <v>19</v>
      </c>
      <c r="AAB70" s="7" t="str">
        <f t="shared" ref="AAB70" si="17616">"5." &amp; AAD$1&amp; ".7.3."</f>
        <v>5.235.7.3.</v>
      </c>
      <c r="AAC70" s="14" t="str">
        <f>IF(ISBLANK(AAD1),"",IF(VLOOKUP(AAD1,Register,66,FALSE)=0,"",(VLOOKUP(AAD1,Register,66,FALSE))))</f>
        <v/>
      </c>
      <c r="AAD70" s="15" t="s">
        <v>19</v>
      </c>
      <c r="AAE70" s="7" t="str">
        <f t="shared" ref="AAE70" si="17617">"5." &amp; AAG$1&amp; ".7.3."</f>
        <v>5.236.7.3.</v>
      </c>
      <c r="AAF70" s="14" t="str">
        <f>IF(ISBLANK(AAG1),"",IF(VLOOKUP(AAG1,Register,66,FALSE)=0,"",(VLOOKUP(AAG1,Register,66,FALSE))))</f>
        <v/>
      </c>
      <c r="AAG70" s="15" t="s">
        <v>19</v>
      </c>
      <c r="AAH70" s="7" t="str">
        <f t="shared" ref="AAH70" si="17618">"5." &amp; AAJ$1&amp; ".7.3."</f>
        <v>5.237.7.3.</v>
      </c>
      <c r="AAI70" s="14" t="str">
        <f>IF(ISBLANK(AAJ1),"",IF(VLOOKUP(AAJ1,Register,66,FALSE)=0,"",(VLOOKUP(AAJ1,Register,66,FALSE))))</f>
        <v/>
      </c>
      <c r="AAJ70" s="15" t="s">
        <v>19</v>
      </c>
      <c r="AAK70" s="7" t="str">
        <f t="shared" ref="AAK70" si="17619">"5." &amp; AAM$1&amp; ".7.3."</f>
        <v>5.238.7.3.</v>
      </c>
      <c r="AAL70" s="14" t="str">
        <f>IF(ISBLANK(AAM1),"",IF(VLOOKUP(AAM1,Register,66,FALSE)=0,"",(VLOOKUP(AAM1,Register,66,FALSE))))</f>
        <v/>
      </c>
      <c r="AAM70" s="15" t="s">
        <v>19</v>
      </c>
      <c r="AAN70" s="7" t="str">
        <f t="shared" ref="AAN70" si="17620">"5." &amp; AAP$1&amp; ".7.3."</f>
        <v>5.239.7.3.</v>
      </c>
      <c r="AAO70" s="14" t="str">
        <f>IF(ISBLANK(AAP1),"",IF(VLOOKUP(AAP1,Register,66,FALSE)=0,"",(VLOOKUP(AAP1,Register,66,FALSE))))</f>
        <v/>
      </c>
      <c r="AAP70" s="15" t="s">
        <v>19</v>
      </c>
      <c r="AAQ70" s="7" t="str">
        <f t="shared" ref="AAQ70" si="17621">"5." &amp; AAS$1&amp; ".7.3."</f>
        <v>5.240.7.3.</v>
      </c>
      <c r="AAR70" s="14" t="str">
        <f>IF(ISBLANK(AAS1),"",IF(VLOOKUP(AAS1,Register,66,FALSE)=0,"",(VLOOKUP(AAS1,Register,66,FALSE))))</f>
        <v/>
      </c>
      <c r="AAS70" s="15" t="s">
        <v>19</v>
      </c>
      <c r="AAT70" s="7" t="str">
        <f t="shared" ref="AAT70" si="17622">"5." &amp; AAV$1&amp; ".7.3."</f>
        <v>5.241.7.3.</v>
      </c>
      <c r="AAU70" s="14" t="str">
        <f>IF(ISBLANK(AAV1),"",IF(VLOOKUP(AAV1,Register,66,FALSE)=0,"",(VLOOKUP(AAV1,Register,66,FALSE))))</f>
        <v/>
      </c>
      <c r="AAV70" s="15" t="s">
        <v>19</v>
      </c>
      <c r="AAW70" s="7" t="str">
        <f t="shared" ref="AAW70" si="17623">"5." &amp; AAY$1&amp; ".7.3."</f>
        <v>5.242.7.3.</v>
      </c>
      <c r="AAX70" s="14" t="str">
        <f>IF(ISBLANK(AAY1),"",IF(VLOOKUP(AAY1,Register,66,FALSE)=0,"",(VLOOKUP(AAY1,Register,66,FALSE))))</f>
        <v/>
      </c>
      <c r="AAY70" s="15" t="s">
        <v>19</v>
      </c>
      <c r="AAZ70" s="7" t="str">
        <f t="shared" ref="AAZ70" si="17624">"5." &amp; ABB$1&amp; ".7.3."</f>
        <v>5.243.7.3.</v>
      </c>
      <c r="ABA70" s="14" t="str">
        <f>IF(ISBLANK(ABB1),"",IF(VLOOKUP(ABB1,Register,66,FALSE)=0,"",(VLOOKUP(ABB1,Register,66,FALSE))))</f>
        <v/>
      </c>
      <c r="ABB70" s="15" t="s">
        <v>19</v>
      </c>
      <c r="ABC70" s="7" t="str">
        <f t="shared" ref="ABC70" si="17625">"5." &amp; ABE$1&amp; ".7.3."</f>
        <v>5.244.7.3.</v>
      </c>
      <c r="ABD70" s="14" t="str">
        <f>IF(ISBLANK(ABE1),"",IF(VLOOKUP(ABE1,Register,66,FALSE)=0,"",(VLOOKUP(ABE1,Register,66,FALSE))))</f>
        <v/>
      </c>
      <c r="ABE70" s="15" t="s">
        <v>19</v>
      </c>
      <c r="ABF70" s="7" t="str">
        <f t="shared" ref="ABF70" si="17626">"5." &amp; ABH$1&amp; ".7.3."</f>
        <v>5.245.7.3.</v>
      </c>
      <c r="ABG70" s="14" t="str">
        <f>IF(ISBLANK(ABH1),"",IF(VLOOKUP(ABH1,Register,66,FALSE)=0,"",(VLOOKUP(ABH1,Register,66,FALSE))))</f>
        <v/>
      </c>
      <c r="ABH70" s="15" t="s">
        <v>19</v>
      </c>
      <c r="ABI70" s="7" t="str">
        <f t="shared" ref="ABI70" si="17627">"5." &amp; ABK$1&amp; ".7.3."</f>
        <v>5.246.7.3.</v>
      </c>
      <c r="ABJ70" s="14" t="str">
        <f>IF(ISBLANK(ABK1),"",IF(VLOOKUP(ABK1,Register,66,FALSE)=0,"",(VLOOKUP(ABK1,Register,66,FALSE))))</f>
        <v/>
      </c>
      <c r="ABK70" s="15" t="s">
        <v>19</v>
      </c>
      <c r="ABL70" s="7" t="str">
        <f t="shared" ref="ABL70" si="17628">"5." &amp; ABN$1&amp; ".7.3."</f>
        <v>5.247.7.3.</v>
      </c>
      <c r="ABM70" s="14" t="str">
        <f>IF(ISBLANK(ABN1),"",IF(VLOOKUP(ABN1,Register,66,FALSE)=0,"",(VLOOKUP(ABN1,Register,66,FALSE))))</f>
        <v/>
      </c>
      <c r="ABN70" s="15" t="s">
        <v>19</v>
      </c>
      <c r="ABO70" s="7" t="str">
        <f t="shared" ref="ABO70" si="17629">"5." &amp; ABQ$1&amp; ".7.3."</f>
        <v>5.248.7.3.</v>
      </c>
      <c r="ABP70" s="14" t="str">
        <f>IF(ISBLANK(ABQ1),"",IF(VLOOKUP(ABQ1,Register,66,FALSE)=0,"",(VLOOKUP(ABQ1,Register,66,FALSE))))</f>
        <v/>
      </c>
      <c r="ABQ70" s="15" t="s">
        <v>19</v>
      </c>
      <c r="ABR70" s="7" t="str">
        <f t="shared" ref="ABR70" si="17630">"5." &amp; ABT$1&amp; ".7.3."</f>
        <v>5.249.7.3.</v>
      </c>
      <c r="ABS70" s="14" t="str">
        <f>IF(ISBLANK(ABT1),"",IF(VLOOKUP(ABT1,Register,66,FALSE)=0,"",(VLOOKUP(ABT1,Register,66,FALSE))))</f>
        <v/>
      </c>
      <c r="ABT70" s="15" t="s">
        <v>19</v>
      </c>
      <c r="ABU70" s="7" t="str">
        <f t="shared" ref="ABU70" si="17631">"5." &amp; ABW$1&amp; ".7.3."</f>
        <v>5.250.7.3.</v>
      </c>
      <c r="ABV70" s="14" t="str">
        <f>IF(ISBLANK(ABW1),"",IF(VLOOKUP(ABW1,Register,66,FALSE)=0,"",(VLOOKUP(ABW1,Register,66,FALSE))))</f>
        <v/>
      </c>
      <c r="ABW70" s="15" t="s">
        <v>19</v>
      </c>
      <c r="ABX70" s="7" t="str">
        <f t="shared" ref="ABX70" si="17632">"5." &amp; ABZ$1&amp; ".7.3."</f>
        <v>5.251.7.3.</v>
      </c>
      <c r="ABY70" s="14" t="str">
        <f>IF(ISBLANK(ABZ1),"",IF(VLOOKUP(ABZ1,Register,66,FALSE)=0,"",(VLOOKUP(ABZ1,Register,66,FALSE))))</f>
        <v/>
      </c>
      <c r="ABZ70" s="15" t="s">
        <v>19</v>
      </c>
      <c r="ACA70" s="7" t="str">
        <f t="shared" ref="ACA70" si="17633">"5." &amp; ACC$1&amp; ".7.3."</f>
        <v>5.252.7.3.</v>
      </c>
      <c r="ACB70" s="14" t="str">
        <f>IF(ISBLANK(ACC1),"",IF(VLOOKUP(ACC1,Register,66,FALSE)=0,"",(VLOOKUP(ACC1,Register,66,FALSE))))</f>
        <v/>
      </c>
      <c r="ACC70" s="15" t="s">
        <v>19</v>
      </c>
      <c r="ACD70" s="7" t="str">
        <f t="shared" ref="ACD70" si="17634">"5." &amp; ACF$1&amp; ".7.3."</f>
        <v>5.253.7.3.</v>
      </c>
      <c r="ACE70" s="14" t="str">
        <f>IF(ISBLANK(ACF1),"",IF(VLOOKUP(ACF1,Register,66,FALSE)=0,"",(VLOOKUP(ACF1,Register,66,FALSE))))</f>
        <v/>
      </c>
      <c r="ACF70" s="15" t="s">
        <v>19</v>
      </c>
      <c r="ACG70" s="7" t="str">
        <f t="shared" ref="ACG70" si="17635">"5." &amp; ACI$1&amp; ".7.3."</f>
        <v>5.254.7.3.</v>
      </c>
      <c r="ACH70" s="14" t="str">
        <f>IF(ISBLANK(ACI1),"",IF(VLOOKUP(ACI1,Register,66,FALSE)=0,"",(VLOOKUP(ACI1,Register,66,FALSE))))</f>
        <v/>
      </c>
      <c r="ACI70" s="15" t="s">
        <v>19</v>
      </c>
      <c r="ACJ70" s="7" t="str">
        <f t="shared" ref="ACJ70" si="17636">"5." &amp; ACL$1&amp; ".7.3."</f>
        <v>5.255.7.3.</v>
      </c>
      <c r="ACK70" s="14" t="str">
        <f>IF(ISBLANK(ACL1),"",IF(VLOOKUP(ACL1,Register,66,FALSE)=0,"",(VLOOKUP(ACL1,Register,66,FALSE))))</f>
        <v/>
      </c>
      <c r="ACL70" s="15" t="s">
        <v>19</v>
      </c>
      <c r="ACM70" s="7" t="str">
        <f t="shared" ref="ACM70" si="17637">"5." &amp; ACO$1&amp; ".7.3."</f>
        <v>5.256.7.3.</v>
      </c>
      <c r="ACN70" s="14" t="str">
        <f>IF(ISBLANK(ACO1),"",IF(VLOOKUP(ACO1,Register,66,FALSE)=0,"",(VLOOKUP(ACO1,Register,66,FALSE))))</f>
        <v/>
      </c>
      <c r="ACO70" s="15" t="s">
        <v>19</v>
      </c>
      <c r="ACP70" s="7" t="str">
        <f t="shared" ref="ACP70" si="17638">"5." &amp; ACR$1&amp; ".7.3."</f>
        <v>5.257.7.3.</v>
      </c>
      <c r="ACQ70" s="14" t="str">
        <f>IF(ISBLANK(ACR1),"",IF(VLOOKUP(ACR1,Register,66,FALSE)=0,"",(VLOOKUP(ACR1,Register,66,FALSE))))</f>
        <v/>
      </c>
      <c r="ACR70" s="15" t="s">
        <v>19</v>
      </c>
      <c r="ACS70" s="7" t="str">
        <f t="shared" ref="ACS70" si="17639">"5." &amp; ACU$1&amp; ".7.3."</f>
        <v>5.258.7.3.</v>
      </c>
      <c r="ACT70" s="14" t="str">
        <f>IF(ISBLANK(ACU1),"",IF(VLOOKUP(ACU1,Register,66,FALSE)=0,"",(VLOOKUP(ACU1,Register,66,FALSE))))</f>
        <v/>
      </c>
      <c r="ACU70" s="15" t="s">
        <v>19</v>
      </c>
      <c r="ACV70" s="7" t="str">
        <f t="shared" ref="ACV70" si="17640">"5." &amp; ACX$1&amp; ".7.3."</f>
        <v>5.259.7.3.</v>
      </c>
      <c r="ACW70" s="14" t="str">
        <f>IF(ISBLANK(ACX1),"",IF(VLOOKUP(ACX1,Register,66,FALSE)=0,"",(VLOOKUP(ACX1,Register,66,FALSE))))</f>
        <v/>
      </c>
      <c r="ACX70" s="15" t="s">
        <v>19</v>
      </c>
      <c r="ACY70" s="7" t="str">
        <f t="shared" ref="ACY70" si="17641">"5." &amp; ADA$1&amp; ".7.3."</f>
        <v>5.260.7.3.</v>
      </c>
      <c r="ACZ70" s="14" t="str">
        <f>IF(ISBLANK(ADA1),"",IF(VLOOKUP(ADA1,Register,66,FALSE)=0,"",(VLOOKUP(ADA1,Register,66,FALSE))))</f>
        <v/>
      </c>
      <c r="ADA70" s="15" t="s">
        <v>19</v>
      </c>
      <c r="ADB70" s="7" t="str">
        <f t="shared" ref="ADB70" si="17642">"5." &amp; ADD$1&amp; ".7.3."</f>
        <v>5.261.7.3.</v>
      </c>
      <c r="ADC70" s="14" t="str">
        <f>IF(ISBLANK(ADD1),"",IF(VLOOKUP(ADD1,Register,66,FALSE)=0,"",(VLOOKUP(ADD1,Register,66,FALSE))))</f>
        <v/>
      </c>
      <c r="ADD70" s="15" t="s">
        <v>19</v>
      </c>
      <c r="ADE70" s="7" t="str">
        <f t="shared" ref="ADE70" si="17643">"5." &amp; ADG$1&amp; ".7.3."</f>
        <v>5.262.7.3.</v>
      </c>
      <c r="ADF70" s="14" t="str">
        <f>IF(ISBLANK(ADG1),"",IF(VLOOKUP(ADG1,Register,66,FALSE)=0,"",(VLOOKUP(ADG1,Register,66,FALSE))))</f>
        <v/>
      </c>
      <c r="ADG70" s="15" t="s">
        <v>19</v>
      </c>
      <c r="ADH70" s="7" t="str">
        <f t="shared" ref="ADH70" si="17644">"5." &amp; ADJ$1&amp; ".7.3."</f>
        <v>5.263.7.3.</v>
      </c>
      <c r="ADI70" s="14" t="str">
        <f>IF(ISBLANK(ADJ1),"",IF(VLOOKUP(ADJ1,Register,66,FALSE)=0,"",(VLOOKUP(ADJ1,Register,66,FALSE))))</f>
        <v/>
      </c>
      <c r="ADJ70" s="15" t="s">
        <v>19</v>
      </c>
      <c r="ADK70" s="7" t="str">
        <f t="shared" ref="ADK70" si="17645">"5." &amp; ADM$1&amp; ".7.3."</f>
        <v>5.264.7.3.</v>
      </c>
      <c r="ADL70" s="14" t="str">
        <f>IF(ISBLANK(ADM1),"",IF(VLOOKUP(ADM1,Register,66,FALSE)=0,"",(VLOOKUP(ADM1,Register,66,FALSE))))</f>
        <v/>
      </c>
      <c r="ADM70" s="15" t="s">
        <v>19</v>
      </c>
      <c r="ADN70" s="7" t="str">
        <f t="shared" ref="ADN70" si="17646">"5." &amp; ADP$1&amp; ".7.3."</f>
        <v>5.265.7.3.</v>
      </c>
      <c r="ADO70" s="14" t="str">
        <f>IF(ISBLANK(ADP1),"",IF(VLOOKUP(ADP1,Register,66,FALSE)=0,"",(VLOOKUP(ADP1,Register,66,FALSE))))</f>
        <v/>
      </c>
      <c r="ADP70" s="15" t="s">
        <v>19</v>
      </c>
      <c r="ADQ70" s="7" t="str">
        <f t="shared" ref="ADQ70" si="17647">"5." &amp; ADS$1&amp; ".7.3."</f>
        <v>5.266.7.3.</v>
      </c>
      <c r="ADR70" s="14" t="str">
        <f>IF(ISBLANK(ADS1),"",IF(VLOOKUP(ADS1,Register,66,FALSE)=0,"",(VLOOKUP(ADS1,Register,66,FALSE))))</f>
        <v/>
      </c>
      <c r="ADS70" s="15" t="s">
        <v>19</v>
      </c>
      <c r="ADT70" s="7" t="str">
        <f t="shared" ref="ADT70" si="17648">"5." &amp; ADV$1&amp; ".7.3."</f>
        <v>5.267.7.3.</v>
      </c>
      <c r="ADU70" s="14" t="str">
        <f>IF(ISBLANK(ADV1),"",IF(VLOOKUP(ADV1,Register,66,FALSE)=0,"",(VLOOKUP(ADV1,Register,66,FALSE))))</f>
        <v/>
      </c>
      <c r="ADV70" s="15" t="s">
        <v>19</v>
      </c>
      <c r="ADW70" s="7" t="str">
        <f t="shared" ref="ADW70" si="17649">"5." &amp; ADY$1&amp; ".7.3."</f>
        <v>5.268.7.3.</v>
      </c>
      <c r="ADX70" s="14" t="str">
        <f>IF(ISBLANK(ADY1),"",IF(VLOOKUP(ADY1,Register,66,FALSE)=0,"",(VLOOKUP(ADY1,Register,66,FALSE))))</f>
        <v/>
      </c>
      <c r="ADY70" s="15" t="s">
        <v>19</v>
      </c>
      <c r="ADZ70" s="7" t="str">
        <f t="shared" ref="ADZ70" si="17650">"5." &amp; AEB$1&amp; ".7.3."</f>
        <v>5.269.7.3.</v>
      </c>
      <c r="AEA70" s="14" t="str">
        <f>IF(ISBLANK(AEB1),"",IF(VLOOKUP(AEB1,Register,66,FALSE)=0,"",(VLOOKUP(AEB1,Register,66,FALSE))))</f>
        <v/>
      </c>
      <c r="AEB70" s="15" t="s">
        <v>19</v>
      </c>
      <c r="AEC70" s="7" t="str">
        <f t="shared" ref="AEC70" si="17651">"5." &amp; AEE$1&amp; ".7.3."</f>
        <v>5.270.7.3.</v>
      </c>
      <c r="AED70" s="14" t="str">
        <f>IF(ISBLANK(AEE1),"",IF(VLOOKUP(AEE1,Register,66,FALSE)=0,"",(VLOOKUP(AEE1,Register,66,FALSE))))</f>
        <v/>
      </c>
      <c r="AEE70" s="15" t="s">
        <v>19</v>
      </c>
      <c r="AEF70" s="7" t="str">
        <f t="shared" ref="AEF70" si="17652">"5." &amp; AEH$1&amp; ".7.3."</f>
        <v>5.271.7.3.</v>
      </c>
      <c r="AEG70" s="14" t="str">
        <f>IF(ISBLANK(AEH1),"",IF(VLOOKUP(AEH1,Register,66,FALSE)=0,"",(VLOOKUP(AEH1,Register,66,FALSE))))</f>
        <v/>
      </c>
      <c r="AEH70" s="15" t="s">
        <v>19</v>
      </c>
      <c r="AEI70" s="7" t="str">
        <f t="shared" ref="AEI70" si="17653">"5." &amp; AEK$1&amp; ".7.3."</f>
        <v>5.272.7.3.</v>
      </c>
      <c r="AEJ70" s="14" t="str">
        <f>IF(ISBLANK(AEK1),"",IF(VLOOKUP(AEK1,Register,66,FALSE)=0,"",(VLOOKUP(AEK1,Register,66,FALSE))))</f>
        <v/>
      </c>
      <c r="AEK70" s="15" t="s">
        <v>19</v>
      </c>
      <c r="AEL70" s="7" t="str">
        <f t="shared" ref="AEL70" si="17654">"5." &amp; AEN$1&amp; ".7.3."</f>
        <v>5.273.7.3.</v>
      </c>
      <c r="AEM70" s="14" t="str">
        <f>IF(ISBLANK(AEN1),"",IF(VLOOKUP(AEN1,Register,66,FALSE)=0,"",(VLOOKUP(AEN1,Register,66,FALSE))))</f>
        <v/>
      </c>
      <c r="AEN70" s="15" t="s">
        <v>19</v>
      </c>
      <c r="AEO70" s="7" t="str">
        <f t="shared" ref="AEO70" si="17655">"5." &amp; AEQ$1&amp; ".7.3."</f>
        <v>5.274.7.3.</v>
      </c>
      <c r="AEP70" s="14" t="str">
        <f>IF(ISBLANK(AEQ1),"",IF(VLOOKUP(AEQ1,Register,66,FALSE)=0,"",(VLOOKUP(AEQ1,Register,66,FALSE))))</f>
        <v/>
      </c>
      <c r="AEQ70" s="15" t="s">
        <v>19</v>
      </c>
      <c r="AER70" s="7" t="str">
        <f t="shared" ref="AER70" si="17656">"5." &amp; AET$1&amp; ".7.3."</f>
        <v>5.275.7.3.</v>
      </c>
      <c r="AES70" s="14" t="str">
        <f>IF(ISBLANK(AET1),"",IF(VLOOKUP(AET1,Register,66,FALSE)=0,"",(VLOOKUP(AET1,Register,66,FALSE))))</f>
        <v/>
      </c>
      <c r="AET70" s="15" t="s">
        <v>19</v>
      </c>
      <c r="AEU70" s="7" t="str">
        <f t="shared" ref="AEU70" si="17657">"5." &amp; AEW$1&amp; ".7.3."</f>
        <v>5.276.7.3.</v>
      </c>
      <c r="AEV70" s="14" t="str">
        <f>IF(ISBLANK(AEW1),"",IF(VLOOKUP(AEW1,Register,66,FALSE)=0,"",(VLOOKUP(AEW1,Register,66,FALSE))))</f>
        <v/>
      </c>
      <c r="AEW70" s="15" t="s">
        <v>19</v>
      </c>
      <c r="AEX70" s="7" t="str">
        <f t="shared" ref="AEX70" si="17658">"5." &amp; AEZ$1&amp; ".7.3."</f>
        <v>5.277.7.3.</v>
      </c>
      <c r="AEY70" s="14" t="str">
        <f>IF(ISBLANK(AEZ1),"",IF(VLOOKUP(AEZ1,Register,66,FALSE)=0,"",(VLOOKUP(AEZ1,Register,66,FALSE))))</f>
        <v/>
      </c>
      <c r="AEZ70" s="15" t="s">
        <v>19</v>
      </c>
      <c r="AFA70" s="7" t="str">
        <f t="shared" ref="AFA70" si="17659">"5." &amp; AFC$1&amp; ".7.3."</f>
        <v>5.278.7.3.</v>
      </c>
      <c r="AFB70" s="14" t="str">
        <f>IF(ISBLANK(AFC1),"",IF(VLOOKUP(AFC1,Register,66,FALSE)=0,"",(VLOOKUP(AFC1,Register,66,FALSE))))</f>
        <v/>
      </c>
      <c r="AFC70" s="15" t="s">
        <v>19</v>
      </c>
      <c r="AFD70" s="7" t="str">
        <f t="shared" ref="AFD70" si="17660">"5." &amp; AFF$1&amp; ".7.3."</f>
        <v>5.279.7.3.</v>
      </c>
      <c r="AFE70" s="14" t="str">
        <f>IF(ISBLANK(AFF1),"",IF(VLOOKUP(AFF1,Register,66,FALSE)=0,"",(VLOOKUP(AFF1,Register,66,FALSE))))</f>
        <v/>
      </c>
      <c r="AFF70" s="15" t="s">
        <v>19</v>
      </c>
      <c r="AFG70" s="7" t="str">
        <f t="shared" ref="AFG70" si="17661">"5." &amp; AFI$1&amp; ".7.3."</f>
        <v>5.280.7.3.</v>
      </c>
      <c r="AFH70" s="14" t="str">
        <f>IF(ISBLANK(AFI1),"",IF(VLOOKUP(AFI1,Register,66,FALSE)=0,"",(VLOOKUP(AFI1,Register,66,FALSE))))</f>
        <v/>
      </c>
      <c r="AFI70" s="15" t="s">
        <v>19</v>
      </c>
      <c r="AFJ70" s="7" t="str">
        <f t="shared" ref="AFJ70" si="17662">"5." &amp; AFL$1&amp; ".7.3."</f>
        <v>5.281.7.3.</v>
      </c>
      <c r="AFK70" s="14" t="str">
        <f>IF(ISBLANK(AFL1),"",IF(VLOOKUP(AFL1,Register,66,FALSE)=0,"",(VLOOKUP(AFL1,Register,66,FALSE))))</f>
        <v/>
      </c>
      <c r="AFL70" s="15" t="s">
        <v>19</v>
      </c>
      <c r="AFM70" s="7" t="str">
        <f t="shared" ref="AFM70" si="17663">"5." &amp; AFO$1&amp; ".7.3."</f>
        <v>5.282.7.3.</v>
      </c>
      <c r="AFN70" s="14" t="str">
        <f>IF(ISBLANK(AFO1),"",IF(VLOOKUP(AFO1,Register,66,FALSE)=0,"",(VLOOKUP(AFO1,Register,66,FALSE))))</f>
        <v/>
      </c>
      <c r="AFO70" s="15" t="s">
        <v>19</v>
      </c>
      <c r="AFP70" s="7" t="str">
        <f t="shared" ref="AFP70" si="17664">"5." &amp; AFR$1&amp; ".7.3."</f>
        <v>5.283.7.3.</v>
      </c>
      <c r="AFQ70" s="14" t="str">
        <f>IF(ISBLANK(AFR1),"",IF(VLOOKUP(AFR1,Register,66,FALSE)=0,"",(VLOOKUP(AFR1,Register,66,FALSE))))</f>
        <v/>
      </c>
      <c r="AFR70" s="15" t="s">
        <v>19</v>
      </c>
      <c r="AFS70" s="7" t="str">
        <f t="shared" ref="AFS70" si="17665">"5." &amp; AFU$1&amp; ".7.3."</f>
        <v>5.284.7.3.</v>
      </c>
      <c r="AFT70" s="14" t="str">
        <f>IF(ISBLANK(AFU1),"",IF(VLOOKUP(AFU1,Register,66,FALSE)=0,"",(VLOOKUP(AFU1,Register,66,FALSE))))</f>
        <v/>
      </c>
      <c r="AFU70" s="15" t="s">
        <v>19</v>
      </c>
      <c r="AFV70" s="7" t="str">
        <f t="shared" ref="AFV70" si="17666">"5." &amp; AFX$1&amp; ".7.3."</f>
        <v>5.285.7.3.</v>
      </c>
      <c r="AFW70" s="14" t="str">
        <f>IF(ISBLANK(AFX1),"",IF(VLOOKUP(AFX1,Register,66,FALSE)=0,"",(VLOOKUP(AFX1,Register,66,FALSE))))</f>
        <v/>
      </c>
      <c r="AFX70" s="15" t="s">
        <v>19</v>
      </c>
      <c r="AFY70" s="7" t="str">
        <f t="shared" ref="AFY70" si="17667">"5." &amp; AGA$1&amp; ".7.3."</f>
        <v>5.286.7.3.</v>
      </c>
      <c r="AFZ70" s="14" t="str">
        <f>IF(ISBLANK(AGA1),"",IF(VLOOKUP(AGA1,Register,66,FALSE)=0,"",(VLOOKUP(AGA1,Register,66,FALSE))))</f>
        <v/>
      </c>
      <c r="AGA70" s="15" t="s">
        <v>19</v>
      </c>
      <c r="AGB70" s="7" t="str">
        <f t="shared" ref="AGB70" si="17668">"5." &amp; AGD$1&amp; ".7.3."</f>
        <v>5.287.7.3.</v>
      </c>
      <c r="AGC70" s="14" t="str">
        <f>IF(ISBLANK(AGD1),"",IF(VLOOKUP(AGD1,Register,66,FALSE)=0,"",(VLOOKUP(AGD1,Register,66,FALSE))))</f>
        <v/>
      </c>
      <c r="AGD70" s="15" t="s">
        <v>19</v>
      </c>
      <c r="AGE70" s="7" t="str">
        <f t="shared" ref="AGE70" si="17669">"5." &amp; AGG$1&amp; ".7.3."</f>
        <v>5.288.7.3.</v>
      </c>
      <c r="AGF70" s="14" t="str">
        <f>IF(ISBLANK(AGG1),"",IF(VLOOKUP(AGG1,Register,66,FALSE)=0,"",(VLOOKUP(AGG1,Register,66,FALSE))))</f>
        <v/>
      </c>
      <c r="AGG70" s="15" t="s">
        <v>19</v>
      </c>
      <c r="AGH70" s="7" t="str">
        <f t="shared" ref="AGH70" si="17670">"5." &amp; AGJ$1&amp; ".7.3."</f>
        <v>5.289.7.3.</v>
      </c>
      <c r="AGI70" s="14" t="str">
        <f>IF(ISBLANK(AGJ1),"",IF(VLOOKUP(AGJ1,Register,66,FALSE)=0,"",(VLOOKUP(AGJ1,Register,66,FALSE))))</f>
        <v/>
      </c>
      <c r="AGJ70" s="15" t="s">
        <v>19</v>
      </c>
      <c r="AGK70" s="7" t="str">
        <f t="shared" ref="AGK70" si="17671">"5." &amp; AGM$1&amp; ".7.3."</f>
        <v>5.290.7.3.</v>
      </c>
      <c r="AGL70" s="14" t="str">
        <f>IF(ISBLANK(AGM1),"",IF(VLOOKUP(AGM1,Register,66,FALSE)=0,"",(VLOOKUP(AGM1,Register,66,FALSE))))</f>
        <v/>
      </c>
      <c r="AGM70" s="15" t="s">
        <v>19</v>
      </c>
      <c r="AGN70" s="7" t="str">
        <f t="shared" ref="AGN70" si="17672">"5." &amp; AGP$1&amp; ".7.3."</f>
        <v>5.291.7.3.</v>
      </c>
      <c r="AGO70" s="14" t="str">
        <f>IF(ISBLANK(AGP1),"",IF(VLOOKUP(AGP1,Register,66,FALSE)=0,"",(VLOOKUP(AGP1,Register,66,FALSE))))</f>
        <v/>
      </c>
      <c r="AGP70" s="15" t="s">
        <v>19</v>
      </c>
      <c r="AGQ70" s="7" t="str">
        <f t="shared" ref="AGQ70" si="17673">"5." &amp; AGS$1&amp; ".7.3."</f>
        <v>5.292.7.3.</v>
      </c>
      <c r="AGR70" s="14" t="str">
        <f>IF(ISBLANK(AGS1),"",IF(VLOOKUP(AGS1,Register,66,FALSE)=0,"",(VLOOKUP(AGS1,Register,66,FALSE))))</f>
        <v/>
      </c>
      <c r="AGS70" s="15" t="s">
        <v>19</v>
      </c>
      <c r="AGT70" s="7" t="str">
        <f t="shared" ref="AGT70" si="17674">"5." &amp; AGV$1&amp; ".7.3."</f>
        <v>5.293.7.3.</v>
      </c>
      <c r="AGU70" s="14" t="str">
        <f>IF(ISBLANK(AGV1),"",IF(VLOOKUP(AGV1,Register,66,FALSE)=0,"",(VLOOKUP(AGV1,Register,66,FALSE))))</f>
        <v/>
      </c>
      <c r="AGV70" s="15" t="s">
        <v>19</v>
      </c>
      <c r="AGW70" s="7" t="str">
        <f t="shared" ref="AGW70" si="17675">"5." &amp; AGY$1&amp; ".7.3."</f>
        <v>5.294.7.3.</v>
      </c>
      <c r="AGX70" s="14" t="str">
        <f>IF(ISBLANK(AGY1),"",IF(VLOOKUP(AGY1,Register,66,FALSE)=0,"",(VLOOKUP(AGY1,Register,66,FALSE))))</f>
        <v/>
      </c>
      <c r="AGY70" s="15" t="s">
        <v>19</v>
      </c>
      <c r="AGZ70" s="7" t="str">
        <f t="shared" ref="AGZ70" si="17676">"5." &amp; AHB$1&amp; ".7.3."</f>
        <v>5.295.7.3.</v>
      </c>
      <c r="AHA70" s="14" t="str">
        <f>IF(ISBLANK(AHB1),"",IF(VLOOKUP(AHB1,Register,66,FALSE)=0,"",(VLOOKUP(AHB1,Register,66,FALSE))))</f>
        <v/>
      </c>
      <c r="AHB70" s="15" t="s">
        <v>19</v>
      </c>
      <c r="AHC70" s="7" t="str">
        <f t="shared" ref="AHC70" si="17677">"5." &amp; AHE$1&amp; ".7.3."</f>
        <v>5.296.7.3.</v>
      </c>
      <c r="AHD70" s="14" t="str">
        <f>IF(ISBLANK(AHE1),"",IF(VLOOKUP(AHE1,Register,66,FALSE)=0,"",(VLOOKUP(AHE1,Register,66,FALSE))))</f>
        <v/>
      </c>
      <c r="AHE70" s="15" t="s">
        <v>19</v>
      </c>
      <c r="AHF70" s="7" t="str">
        <f t="shared" ref="AHF70" si="17678">"5." &amp; AHH$1&amp; ".7.3."</f>
        <v>5.297.7.3.</v>
      </c>
      <c r="AHG70" s="14" t="str">
        <f>IF(ISBLANK(AHH1),"",IF(VLOOKUP(AHH1,Register,66,FALSE)=0,"",(VLOOKUP(AHH1,Register,66,FALSE))))</f>
        <v/>
      </c>
      <c r="AHH70" s="15" t="s">
        <v>19</v>
      </c>
      <c r="AHI70" s="7" t="str">
        <f t="shared" ref="AHI70" si="17679">"5." &amp; AHK$1&amp; ".7.3."</f>
        <v>5.298.7.3.</v>
      </c>
      <c r="AHJ70" s="14" t="str">
        <f>IF(ISBLANK(AHK1),"",IF(VLOOKUP(AHK1,Register,66,FALSE)=0,"",(VLOOKUP(AHK1,Register,66,FALSE))))</f>
        <v/>
      </c>
      <c r="AHK70" s="15" t="s">
        <v>19</v>
      </c>
      <c r="AHL70" s="7" t="str">
        <f t="shared" ref="AHL70" si="17680">"5." &amp; AHN$1&amp; ".7.3."</f>
        <v>5.299.7.3.</v>
      </c>
      <c r="AHM70" s="14" t="str">
        <f>IF(ISBLANK(AHN1),"",IF(VLOOKUP(AHN1,Register,66,FALSE)=0,"",(VLOOKUP(AHN1,Register,66,FALSE))))</f>
        <v/>
      </c>
      <c r="AHN70" s="15" t="s">
        <v>19</v>
      </c>
      <c r="AHO70" s="7" t="str">
        <f t="shared" ref="AHO70" si="17681">"5." &amp; AHQ$1&amp; ".7.3."</f>
        <v>5.300.7.3.</v>
      </c>
      <c r="AHP70" s="14" t="str">
        <f>IF(ISBLANK(AHQ1),"",IF(VLOOKUP(AHQ1,Register,66,FALSE)=0,"",(VLOOKUP(AHQ1,Register,66,FALSE))))</f>
        <v/>
      </c>
      <c r="AHQ70" s="15" t="s">
        <v>19</v>
      </c>
      <c r="AHR70" s="7" t="str">
        <f t="shared" ref="AHR70" si="17682">"5." &amp; AHT$1&amp; ".7.3."</f>
        <v>5.301.7.3.</v>
      </c>
      <c r="AHS70" s="14" t="str">
        <f>IF(ISBLANK(AHT1),"",IF(VLOOKUP(AHT1,Register,66,FALSE)=0,"",(VLOOKUP(AHT1,Register,66,FALSE))))</f>
        <v/>
      </c>
      <c r="AHT70" s="15" t="s">
        <v>19</v>
      </c>
      <c r="AHU70" s="7" t="str">
        <f t="shared" ref="AHU70" si="17683">"5." &amp; AHW$1&amp; ".7.3."</f>
        <v>5.302.7.3.</v>
      </c>
      <c r="AHV70" s="14" t="str">
        <f>IF(ISBLANK(AHW1),"",IF(VLOOKUP(AHW1,Register,66,FALSE)=0,"",(VLOOKUP(AHW1,Register,66,FALSE))))</f>
        <v/>
      </c>
      <c r="AHW70" s="15" t="s">
        <v>19</v>
      </c>
      <c r="AHX70" s="7" t="str">
        <f t="shared" ref="AHX70" si="17684">"5." &amp; AHZ$1&amp; ".7.3."</f>
        <v>5.303.7.3.</v>
      </c>
      <c r="AHY70" s="14" t="str">
        <f>IF(ISBLANK(AHZ1),"",IF(VLOOKUP(AHZ1,Register,66,FALSE)=0,"",(VLOOKUP(AHZ1,Register,66,FALSE))))</f>
        <v/>
      </c>
      <c r="AHZ70" s="15" t="s">
        <v>19</v>
      </c>
      <c r="AIA70" s="7" t="str">
        <f t="shared" ref="AIA70" si="17685">"5." &amp; AIC$1&amp; ".7.3."</f>
        <v>5.304.7.3.</v>
      </c>
      <c r="AIB70" s="14" t="str">
        <f>IF(ISBLANK(AIC1),"",IF(VLOOKUP(AIC1,Register,66,FALSE)=0,"",(VLOOKUP(AIC1,Register,66,FALSE))))</f>
        <v/>
      </c>
      <c r="AIC70" s="15" t="s">
        <v>19</v>
      </c>
      <c r="AID70" s="7" t="str">
        <f t="shared" ref="AID70" si="17686">"5." &amp; AIF$1&amp; ".7.3."</f>
        <v>5.305.7.3.</v>
      </c>
      <c r="AIE70" s="14" t="str">
        <f>IF(ISBLANK(AIF1),"",IF(VLOOKUP(AIF1,Register,66,FALSE)=0,"",(VLOOKUP(AIF1,Register,66,FALSE))))</f>
        <v/>
      </c>
      <c r="AIF70" s="15" t="s">
        <v>19</v>
      </c>
      <c r="AIG70" s="7" t="str">
        <f t="shared" ref="AIG70" si="17687">"5." &amp; AII$1&amp; ".7.3."</f>
        <v>5.306.7.3.</v>
      </c>
      <c r="AIH70" s="14" t="str">
        <f>IF(ISBLANK(AII1),"",IF(VLOOKUP(AII1,Register,66,FALSE)=0,"",(VLOOKUP(AII1,Register,66,FALSE))))</f>
        <v/>
      </c>
      <c r="AII70" s="15" t="s">
        <v>19</v>
      </c>
      <c r="AIJ70" s="7" t="str">
        <f t="shared" ref="AIJ70" si="17688">"5." &amp; AIL$1&amp; ".7.3."</f>
        <v>5.307.7.3.</v>
      </c>
      <c r="AIK70" s="14" t="str">
        <f>IF(ISBLANK(AIL1),"",IF(VLOOKUP(AIL1,Register,66,FALSE)=0,"",(VLOOKUP(AIL1,Register,66,FALSE))))</f>
        <v/>
      </c>
      <c r="AIL70" s="15" t="s">
        <v>19</v>
      </c>
      <c r="AIM70" s="7" t="str">
        <f t="shared" ref="AIM70" si="17689">"5." &amp; AIO$1&amp; ".7.3."</f>
        <v>5.308.7.3.</v>
      </c>
      <c r="AIN70" s="14" t="str">
        <f>IF(ISBLANK(AIO1),"",IF(VLOOKUP(AIO1,Register,66,FALSE)=0,"",(VLOOKUP(AIO1,Register,66,FALSE))))</f>
        <v/>
      </c>
      <c r="AIO70" s="15" t="s">
        <v>19</v>
      </c>
      <c r="AIP70" s="7" t="str">
        <f t="shared" ref="AIP70" si="17690">"5." &amp; AIR$1&amp; ".7.3."</f>
        <v>5.309.7.3.</v>
      </c>
      <c r="AIQ70" s="14" t="str">
        <f>IF(ISBLANK(AIR1),"",IF(VLOOKUP(AIR1,Register,66,FALSE)=0,"",(VLOOKUP(AIR1,Register,66,FALSE))))</f>
        <v/>
      </c>
      <c r="AIR70" s="15" t="s">
        <v>19</v>
      </c>
      <c r="AIS70" s="7" t="str">
        <f t="shared" ref="AIS70" si="17691">"5." &amp; AIU$1&amp; ".7.3."</f>
        <v>5.310.7.3.</v>
      </c>
      <c r="AIT70" s="14" t="str">
        <f>IF(ISBLANK(AIU1),"",IF(VLOOKUP(AIU1,Register,66,FALSE)=0,"",(VLOOKUP(AIU1,Register,66,FALSE))))</f>
        <v/>
      </c>
      <c r="AIU70" s="15" t="s">
        <v>19</v>
      </c>
      <c r="AIV70" s="7" t="str">
        <f t="shared" ref="AIV70" si="17692">"5." &amp; AIX$1&amp; ".7.3."</f>
        <v>5.311.7.3.</v>
      </c>
      <c r="AIW70" s="14" t="str">
        <f>IF(ISBLANK(AIX1),"",IF(VLOOKUP(AIX1,Register,66,FALSE)=0,"",(VLOOKUP(AIX1,Register,66,FALSE))))</f>
        <v/>
      </c>
      <c r="AIX70" s="15" t="s">
        <v>19</v>
      </c>
      <c r="AIY70" s="7" t="str">
        <f t="shared" ref="AIY70" si="17693">"5." &amp; AJA$1&amp; ".7.3."</f>
        <v>5.312.7.3.</v>
      </c>
      <c r="AIZ70" s="14" t="str">
        <f>IF(ISBLANK(AJA1),"",IF(VLOOKUP(AJA1,Register,66,FALSE)=0,"",(VLOOKUP(AJA1,Register,66,FALSE))))</f>
        <v/>
      </c>
      <c r="AJA70" s="15" t="s">
        <v>19</v>
      </c>
      <c r="AJB70" s="7" t="str">
        <f t="shared" ref="AJB70" si="17694">"5." &amp; AJD$1&amp; ".7.3."</f>
        <v>5.313.7.3.</v>
      </c>
      <c r="AJC70" s="14" t="str">
        <f>IF(ISBLANK(AJD1),"",IF(VLOOKUP(AJD1,Register,66,FALSE)=0,"",(VLOOKUP(AJD1,Register,66,FALSE))))</f>
        <v/>
      </c>
      <c r="AJD70" s="15" t="s">
        <v>19</v>
      </c>
      <c r="AJE70" s="7" t="str">
        <f t="shared" ref="AJE70" si="17695">"5." &amp; AJG$1&amp; ".7.3."</f>
        <v>5.314.7.3.</v>
      </c>
      <c r="AJF70" s="14" t="str">
        <f>IF(ISBLANK(AJG1),"",IF(VLOOKUP(AJG1,Register,66,FALSE)=0,"",(VLOOKUP(AJG1,Register,66,FALSE))))</f>
        <v/>
      </c>
      <c r="AJG70" s="15" t="s">
        <v>19</v>
      </c>
      <c r="AJH70" s="7" t="str">
        <f t="shared" ref="AJH70" si="17696">"5." &amp; AJJ$1&amp; ".7.3."</f>
        <v>5.315.7.3.</v>
      </c>
      <c r="AJI70" s="14" t="str">
        <f>IF(ISBLANK(AJJ1),"",IF(VLOOKUP(AJJ1,Register,66,FALSE)=0,"",(VLOOKUP(AJJ1,Register,66,FALSE))))</f>
        <v/>
      </c>
      <c r="AJJ70" s="15" t="s">
        <v>19</v>
      </c>
      <c r="AJK70" s="7" t="str">
        <f t="shared" ref="AJK70" si="17697">"5." &amp; AJM$1&amp; ".7.3."</f>
        <v>5.316.7.3.</v>
      </c>
      <c r="AJL70" s="14" t="str">
        <f>IF(ISBLANK(AJM1),"",IF(VLOOKUP(AJM1,Register,66,FALSE)=0,"",(VLOOKUP(AJM1,Register,66,FALSE))))</f>
        <v/>
      </c>
      <c r="AJM70" s="15" t="s">
        <v>19</v>
      </c>
      <c r="AJN70" s="7" t="str">
        <f t="shared" ref="AJN70" si="17698">"5." &amp; AJP$1&amp; ".7.3."</f>
        <v>5.317.7.3.</v>
      </c>
      <c r="AJO70" s="14" t="str">
        <f>IF(ISBLANK(AJP1),"",IF(VLOOKUP(AJP1,Register,66,FALSE)=0,"",(VLOOKUP(AJP1,Register,66,FALSE))))</f>
        <v/>
      </c>
      <c r="AJP70" s="15" t="s">
        <v>19</v>
      </c>
      <c r="AJQ70" s="7" t="str">
        <f t="shared" ref="AJQ70" si="17699">"5." &amp; AJS$1&amp; ".7.3."</f>
        <v>5.318.7.3.</v>
      </c>
      <c r="AJR70" s="14" t="str">
        <f>IF(ISBLANK(AJS1),"",IF(VLOOKUP(AJS1,Register,66,FALSE)=0,"",(VLOOKUP(AJS1,Register,66,FALSE))))</f>
        <v/>
      </c>
      <c r="AJS70" s="15" t="s">
        <v>19</v>
      </c>
      <c r="AJT70" s="7" t="str">
        <f t="shared" ref="AJT70" si="17700">"5." &amp; AJV$1&amp; ".7.3."</f>
        <v>5.319.7.3.</v>
      </c>
      <c r="AJU70" s="14" t="str">
        <f>IF(ISBLANK(AJV1),"",IF(VLOOKUP(AJV1,Register,66,FALSE)=0,"",(VLOOKUP(AJV1,Register,66,FALSE))))</f>
        <v/>
      </c>
      <c r="AJV70" s="15" t="s">
        <v>19</v>
      </c>
      <c r="AJW70" s="7" t="str">
        <f t="shared" ref="AJW70" si="17701">"5." &amp; AJY$1&amp; ".7.3."</f>
        <v>5.320.7.3.</v>
      </c>
      <c r="AJX70" s="14" t="str">
        <f>IF(ISBLANK(AJY1),"",IF(VLOOKUP(AJY1,Register,66,FALSE)=0,"",(VLOOKUP(AJY1,Register,66,FALSE))))</f>
        <v/>
      </c>
      <c r="AJY70" s="15" t="s">
        <v>19</v>
      </c>
      <c r="AJZ70" s="7" t="str">
        <f t="shared" ref="AJZ70" si="17702">"5." &amp; AKB$1&amp; ".7.3."</f>
        <v>5.321.7.3.</v>
      </c>
      <c r="AKA70" s="14" t="str">
        <f>IF(ISBLANK(AKB1),"",IF(VLOOKUP(AKB1,Register,66,FALSE)=0,"",(VLOOKUP(AKB1,Register,66,FALSE))))</f>
        <v/>
      </c>
      <c r="AKB70" s="15" t="s">
        <v>19</v>
      </c>
      <c r="AKC70" s="7" t="str">
        <f t="shared" ref="AKC70" si="17703">"5." &amp; AKE$1&amp; ".7.3."</f>
        <v>5.322.7.3.</v>
      </c>
      <c r="AKD70" s="14" t="str">
        <f>IF(ISBLANK(AKE1),"",IF(VLOOKUP(AKE1,Register,66,FALSE)=0,"",(VLOOKUP(AKE1,Register,66,FALSE))))</f>
        <v/>
      </c>
      <c r="AKE70" s="15" t="s">
        <v>19</v>
      </c>
      <c r="AKF70" s="7" t="str">
        <f t="shared" ref="AKF70" si="17704">"5." &amp; AKH$1&amp; ".7.3."</f>
        <v>5.323.7.3.</v>
      </c>
      <c r="AKG70" s="14" t="str">
        <f>IF(ISBLANK(AKH1),"",IF(VLOOKUP(AKH1,Register,66,FALSE)=0,"",(VLOOKUP(AKH1,Register,66,FALSE))))</f>
        <v/>
      </c>
      <c r="AKH70" s="15" t="s">
        <v>19</v>
      </c>
      <c r="AKI70" s="7" t="str">
        <f t="shared" ref="AKI70" si="17705">"5." &amp; AKK$1&amp; ".7.3."</f>
        <v>5.324.7.3.</v>
      </c>
      <c r="AKJ70" s="14" t="str">
        <f>IF(ISBLANK(AKK1),"",IF(VLOOKUP(AKK1,Register,66,FALSE)=0,"",(VLOOKUP(AKK1,Register,66,FALSE))))</f>
        <v/>
      </c>
      <c r="AKK70" s="15" t="s">
        <v>19</v>
      </c>
      <c r="AKL70" s="7" t="str">
        <f t="shared" ref="AKL70" si="17706">"5." &amp; AKN$1&amp; ".7.3."</f>
        <v>5.325.7.3.</v>
      </c>
      <c r="AKM70" s="14" t="str">
        <f>IF(ISBLANK(AKN1),"",IF(VLOOKUP(AKN1,Register,66,FALSE)=0,"",(VLOOKUP(AKN1,Register,66,FALSE))))</f>
        <v/>
      </c>
      <c r="AKN70" s="15" t="s">
        <v>19</v>
      </c>
      <c r="AKO70" s="7" t="str">
        <f t="shared" ref="AKO70" si="17707">"5." &amp; AKQ$1&amp; ".7.3."</f>
        <v>5.326.7.3.</v>
      </c>
      <c r="AKP70" s="14" t="str">
        <f>IF(ISBLANK(AKQ1),"",IF(VLOOKUP(AKQ1,Register,66,FALSE)=0,"",(VLOOKUP(AKQ1,Register,66,FALSE))))</f>
        <v/>
      </c>
      <c r="AKQ70" s="15" t="s">
        <v>19</v>
      </c>
      <c r="AKR70" s="7" t="str">
        <f t="shared" ref="AKR70" si="17708">"5." &amp; AKT$1&amp; ".7.3."</f>
        <v>5.327.7.3.</v>
      </c>
      <c r="AKS70" s="14" t="str">
        <f>IF(ISBLANK(AKT1),"",IF(VLOOKUP(AKT1,Register,66,FALSE)=0,"",(VLOOKUP(AKT1,Register,66,FALSE))))</f>
        <v/>
      </c>
      <c r="AKT70" s="15" t="s">
        <v>19</v>
      </c>
      <c r="AKU70" s="7" t="str">
        <f t="shared" ref="AKU70" si="17709">"5." &amp; AKW$1&amp; ".7.3."</f>
        <v>5.328.7.3.</v>
      </c>
      <c r="AKV70" s="14" t="str">
        <f>IF(ISBLANK(AKW1),"",IF(VLOOKUP(AKW1,Register,66,FALSE)=0,"",(VLOOKUP(AKW1,Register,66,FALSE))))</f>
        <v/>
      </c>
      <c r="AKW70" s="15" t="s">
        <v>19</v>
      </c>
      <c r="AKX70" s="7" t="str">
        <f t="shared" ref="AKX70" si="17710">"5." &amp; AKZ$1&amp; ".7.3."</f>
        <v>5.329.7.3.</v>
      </c>
      <c r="AKY70" s="14" t="str">
        <f>IF(ISBLANK(AKZ1),"",IF(VLOOKUP(AKZ1,Register,66,FALSE)=0,"",(VLOOKUP(AKZ1,Register,66,FALSE))))</f>
        <v/>
      </c>
      <c r="AKZ70" s="15" t="s">
        <v>19</v>
      </c>
      <c r="ALA70" s="7" t="str">
        <f t="shared" ref="ALA70" si="17711">"5." &amp; ALC$1&amp; ".7.3."</f>
        <v>5.330.7.3.</v>
      </c>
      <c r="ALB70" s="14" t="str">
        <f>IF(ISBLANK(ALC1),"",IF(VLOOKUP(ALC1,Register,66,FALSE)=0,"",(VLOOKUP(ALC1,Register,66,FALSE))))</f>
        <v/>
      </c>
      <c r="ALC70" s="15" t="s">
        <v>19</v>
      </c>
      <c r="ALD70" s="7" t="str">
        <f t="shared" ref="ALD70" si="17712">"5." &amp; ALF$1&amp; ".7.3."</f>
        <v>5.331.7.3.</v>
      </c>
      <c r="ALE70" s="14" t="str">
        <f>IF(ISBLANK(ALF1),"",IF(VLOOKUP(ALF1,Register,66,FALSE)=0,"",(VLOOKUP(ALF1,Register,66,FALSE))))</f>
        <v/>
      </c>
      <c r="ALF70" s="15" t="s">
        <v>19</v>
      </c>
      <c r="ALG70" s="7" t="str">
        <f t="shared" ref="ALG70" si="17713">"5." &amp; ALI$1&amp; ".7.3."</f>
        <v>5.332.7.3.</v>
      </c>
      <c r="ALH70" s="14" t="str">
        <f>IF(ISBLANK(ALI1),"",IF(VLOOKUP(ALI1,Register,66,FALSE)=0,"",(VLOOKUP(ALI1,Register,66,FALSE))))</f>
        <v/>
      </c>
      <c r="ALI70" s="15" t="s">
        <v>19</v>
      </c>
      <c r="ALJ70" s="7" t="str">
        <f t="shared" ref="ALJ70" si="17714">"5." &amp; ALL$1&amp; ".7.3."</f>
        <v>5.333.7.3.</v>
      </c>
      <c r="ALK70" s="14" t="str">
        <f>IF(ISBLANK(ALL1),"",IF(VLOOKUP(ALL1,Register,66,FALSE)=0,"",(VLOOKUP(ALL1,Register,66,FALSE))))</f>
        <v/>
      </c>
      <c r="ALL70" s="15" t="s">
        <v>19</v>
      </c>
      <c r="ALM70" s="7" t="str">
        <f t="shared" ref="ALM70" si="17715">"5." &amp; ALO$1&amp; ".7.3."</f>
        <v>5.334.7.3.</v>
      </c>
      <c r="ALN70" s="14" t="str">
        <f>IF(ISBLANK(ALO1),"",IF(VLOOKUP(ALO1,Register,66,FALSE)=0,"",(VLOOKUP(ALO1,Register,66,FALSE))))</f>
        <v/>
      </c>
      <c r="ALO70" s="15" t="s">
        <v>19</v>
      </c>
      <c r="ALP70" s="7" t="str">
        <f t="shared" ref="ALP70" si="17716">"5." &amp; ALR$1&amp; ".7.3."</f>
        <v>5.335.7.3.</v>
      </c>
      <c r="ALQ70" s="14" t="str">
        <f>IF(ISBLANK(ALR1),"",IF(VLOOKUP(ALR1,Register,66,FALSE)=0,"",(VLOOKUP(ALR1,Register,66,FALSE))))</f>
        <v/>
      </c>
      <c r="ALR70" s="15" t="s">
        <v>19</v>
      </c>
      <c r="ALS70" s="7" t="str">
        <f t="shared" ref="ALS70" si="17717">"5." &amp; ALU$1&amp; ".7.3."</f>
        <v>5.336.7.3.</v>
      </c>
      <c r="ALT70" s="14" t="str">
        <f>IF(ISBLANK(ALU1),"",IF(VLOOKUP(ALU1,Register,66,FALSE)=0,"",(VLOOKUP(ALU1,Register,66,FALSE))))</f>
        <v/>
      </c>
      <c r="ALU70" s="15" t="s">
        <v>19</v>
      </c>
      <c r="ALV70" s="7" t="str">
        <f t="shared" ref="ALV70" si="17718">"5." &amp; ALX$1&amp; ".7.3."</f>
        <v>5.337.7.3.</v>
      </c>
      <c r="ALW70" s="14" t="str">
        <f>IF(ISBLANK(ALX1),"",IF(VLOOKUP(ALX1,Register,66,FALSE)=0,"",(VLOOKUP(ALX1,Register,66,FALSE))))</f>
        <v/>
      </c>
      <c r="ALX70" s="15" t="s">
        <v>19</v>
      </c>
      <c r="ALY70" s="7" t="str">
        <f t="shared" ref="ALY70" si="17719">"5." &amp; AMA$1&amp; ".7.3."</f>
        <v>5.338.7.3.</v>
      </c>
      <c r="ALZ70" s="14" t="str">
        <f>IF(ISBLANK(AMA1),"",IF(VLOOKUP(AMA1,Register,66,FALSE)=0,"",(VLOOKUP(AMA1,Register,66,FALSE))))</f>
        <v/>
      </c>
      <c r="AMA70" s="15" t="s">
        <v>19</v>
      </c>
      <c r="AMB70" s="7" t="str">
        <f t="shared" ref="AMB70" si="17720">"5." &amp; AMD$1&amp; ".7.3."</f>
        <v>5.339.7.3.</v>
      </c>
      <c r="AMC70" s="14" t="str">
        <f>IF(ISBLANK(AMD1),"",IF(VLOOKUP(AMD1,Register,66,FALSE)=0,"",(VLOOKUP(AMD1,Register,66,FALSE))))</f>
        <v/>
      </c>
      <c r="AMD70" s="15" t="s">
        <v>19</v>
      </c>
      <c r="AME70" s="7" t="str">
        <f t="shared" ref="AME70" si="17721">"5." &amp; AMG$1&amp; ".7.3."</f>
        <v>5.340.7.3.</v>
      </c>
      <c r="AMF70" s="14" t="str">
        <f>IF(ISBLANK(AMG1),"",IF(VLOOKUP(AMG1,Register,66,FALSE)=0,"",(VLOOKUP(AMG1,Register,66,FALSE))))</f>
        <v/>
      </c>
      <c r="AMG70" s="15" t="s">
        <v>19</v>
      </c>
      <c r="AMH70" s="7" t="str">
        <f t="shared" ref="AMH70" si="17722">"5." &amp; AMJ$1&amp; ".7.3."</f>
        <v>5.341.7.3.</v>
      </c>
      <c r="AMI70" s="14" t="str">
        <f>IF(ISBLANK(AMJ1),"",IF(VLOOKUP(AMJ1,Register,66,FALSE)=0,"",(VLOOKUP(AMJ1,Register,66,FALSE))))</f>
        <v/>
      </c>
      <c r="AMJ70" s="15" t="s">
        <v>19</v>
      </c>
      <c r="AMK70" s="7" t="str">
        <f t="shared" ref="AMK70" si="17723">"5." &amp; AMM$1&amp; ".7.3."</f>
        <v>5.342.7.3.</v>
      </c>
      <c r="AML70" s="14" t="str">
        <f>IF(ISBLANK(AMM1),"",IF(VLOOKUP(AMM1,Register,66,FALSE)=0,"",(VLOOKUP(AMM1,Register,66,FALSE))))</f>
        <v/>
      </c>
      <c r="AMM70" s="15" t="s">
        <v>19</v>
      </c>
      <c r="AMN70" s="7" t="str">
        <f t="shared" ref="AMN70" si="17724">"5." &amp; AMP$1&amp; ".7.3."</f>
        <v>5.343.7.3.</v>
      </c>
      <c r="AMO70" s="14" t="str">
        <f>IF(ISBLANK(AMP1),"",IF(VLOOKUP(AMP1,Register,66,FALSE)=0,"",(VLOOKUP(AMP1,Register,66,FALSE))))</f>
        <v/>
      </c>
      <c r="AMP70" s="15" t="s">
        <v>19</v>
      </c>
      <c r="AMQ70" s="7" t="str">
        <f t="shared" ref="AMQ70" si="17725">"5." &amp; AMS$1&amp; ".7.3."</f>
        <v>5.344.7.3.</v>
      </c>
      <c r="AMR70" s="14" t="str">
        <f>IF(ISBLANK(AMS1),"",IF(VLOOKUP(AMS1,Register,66,FALSE)=0,"",(VLOOKUP(AMS1,Register,66,FALSE))))</f>
        <v/>
      </c>
      <c r="AMS70" s="15" t="s">
        <v>19</v>
      </c>
      <c r="AMT70" s="7" t="str">
        <f t="shared" ref="AMT70" si="17726">"5." &amp; AMV$1&amp; ".7.3."</f>
        <v>5.345.7.3.</v>
      </c>
      <c r="AMU70" s="14" t="str">
        <f>IF(ISBLANK(AMV1),"",IF(VLOOKUP(AMV1,Register,66,FALSE)=0,"",(VLOOKUP(AMV1,Register,66,FALSE))))</f>
        <v/>
      </c>
      <c r="AMV70" s="15" t="s">
        <v>19</v>
      </c>
      <c r="AMW70" s="7" t="str">
        <f t="shared" ref="AMW70" si="17727">"5." &amp; AMY$1&amp; ".7.3."</f>
        <v>5.346.7.3.</v>
      </c>
      <c r="AMX70" s="14" t="str">
        <f>IF(ISBLANK(AMY1),"",IF(VLOOKUP(AMY1,Register,66,FALSE)=0,"",(VLOOKUP(AMY1,Register,66,FALSE))))</f>
        <v/>
      </c>
      <c r="AMY70" s="15" t="s">
        <v>19</v>
      </c>
      <c r="AMZ70" s="7" t="str">
        <f t="shared" ref="AMZ70" si="17728">"5." &amp; ANB$1&amp; ".7.3."</f>
        <v>5.347.7.3.</v>
      </c>
      <c r="ANA70" s="14" t="str">
        <f>IF(ISBLANK(ANB1),"",IF(VLOOKUP(ANB1,Register,66,FALSE)=0,"",(VLOOKUP(ANB1,Register,66,FALSE))))</f>
        <v/>
      </c>
      <c r="ANB70" s="15" t="s">
        <v>19</v>
      </c>
      <c r="ANC70" s="7" t="str">
        <f t="shared" ref="ANC70" si="17729">"5." &amp; ANE$1&amp; ".7.3."</f>
        <v>5.348.7.3.</v>
      </c>
      <c r="AND70" s="14" t="str">
        <f>IF(ISBLANK(ANE1),"",IF(VLOOKUP(ANE1,Register,66,FALSE)=0,"",(VLOOKUP(ANE1,Register,66,FALSE))))</f>
        <v/>
      </c>
      <c r="ANE70" s="15" t="s">
        <v>19</v>
      </c>
      <c r="ANF70" s="7" t="str">
        <f t="shared" ref="ANF70" si="17730">"5." &amp; ANH$1&amp; ".7.3."</f>
        <v>5.349.7.3.</v>
      </c>
      <c r="ANG70" s="14" t="str">
        <f>IF(ISBLANK(ANH1),"",IF(VLOOKUP(ANH1,Register,66,FALSE)=0,"",(VLOOKUP(ANH1,Register,66,FALSE))))</f>
        <v/>
      </c>
      <c r="ANH70" s="15" t="s">
        <v>19</v>
      </c>
      <c r="ANI70" s="7" t="str">
        <f t="shared" ref="ANI70" si="17731">"5." &amp; ANK$1&amp; ".7.3."</f>
        <v>5.350.7.3.</v>
      </c>
      <c r="ANJ70" s="14" t="str">
        <f>IF(ISBLANK(ANK1),"",IF(VLOOKUP(ANK1,Register,66,FALSE)=0,"",(VLOOKUP(ANK1,Register,66,FALSE))))</f>
        <v/>
      </c>
      <c r="ANK70" s="15" t="s">
        <v>19</v>
      </c>
      <c r="ANL70" s="7" t="str">
        <f t="shared" ref="ANL70" si="17732">"5." &amp; ANN$1&amp; ".7.3."</f>
        <v>5.351.7.3.</v>
      </c>
      <c r="ANM70" s="14" t="str">
        <f>IF(ISBLANK(ANN1),"",IF(VLOOKUP(ANN1,Register,66,FALSE)=0,"",(VLOOKUP(ANN1,Register,66,FALSE))))</f>
        <v/>
      </c>
      <c r="ANN70" s="15" t="s">
        <v>19</v>
      </c>
      <c r="ANO70" s="7" t="str">
        <f t="shared" ref="ANO70" si="17733">"5." &amp; ANQ$1&amp; ".7.3."</f>
        <v>5.352.7.3.</v>
      </c>
      <c r="ANP70" s="14" t="str">
        <f>IF(ISBLANK(ANQ1),"",IF(VLOOKUP(ANQ1,Register,66,FALSE)=0,"",(VLOOKUP(ANQ1,Register,66,FALSE))))</f>
        <v/>
      </c>
      <c r="ANQ70" s="15" t="s">
        <v>19</v>
      </c>
      <c r="ANR70" s="7" t="str">
        <f t="shared" ref="ANR70" si="17734">"5." &amp; ANT$1&amp; ".7.3."</f>
        <v>5.353.7.3.</v>
      </c>
      <c r="ANS70" s="14" t="str">
        <f>IF(ISBLANK(ANT1),"",IF(VLOOKUP(ANT1,Register,66,FALSE)=0,"",(VLOOKUP(ANT1,Register,66,FALSE))))</f>
        <v/>
      </c>
      <c r="ANT70" s="15" t="s">
        <v>19</v>
      </c>
      <c r="ANU70" s="7" t="str">
        <f t="shared" ref="ANU70" si="17735">"5." &amp; ANW$1&amp; ".7.3."</f>
        <v>5.354.7.3.</v>
      </c>
      <c r="ANV70" s="14" t="str">
        <f>IF(ISBLANK(ANW1),"",IF(VLOOKUP(ANW1,Register,66,FALSE)=0,"",(VLOOKUP(ANW1,Register,66,FALSE))))</f>
        <v/>
      </c>
      <c r="ANW70" s="15" t="s">
        <v>19</v>
      </c>
      <c r="ANX70" s="7" t="str">
        <f t="shared" ref="ANX70" si="17736">"5." &amp; ANZ$1&amp; ".7.3."</f>
        <v>5.355.7.3.</v>
      </c>
      <c r="ANY70" s="14" t="str">
        <f>IF(ISBLANK(ANZ1),"",IF(VLOOKUP(ANZ1,Register,66,FALSE)=0,"",(VLOOKUP(ANZ1,Register,66,FALSE))))</f>
        <v/>
      </c>
      <c r="ANZ70" s="15" t="s">
        <v>19</v>
      </c>
      <c r="AOA70" s="7" t="str">
        <f t="shared" ref="AOA70" si="17737">"5." &amp; AOC$1&amp; ".7.3."</f>
        <v>5.356.7.3.</v>
      </c>
      <c r="AOB70" s="14" t="str">
        <f>IF(ISBLANK(AOC1),"",IF(VLOOKUP(AOC1,Register,66,FALSE)=0,"",(VLOOKUP(AOC1,Register,66,FALSE))))</f>
        <v/>
      </c>
      <c r="AOC70" s="15" t="s">
        <v>19</v>
      </c>
      <c r="AOD70" s="7" t="str">
        <f t="shared" ref="AOD70" si="17738">"5." &amp; AOF$1&amp; ".7.3."</f>
        <v>5.357.7.3.</v>
      </c>
      <c r="AOE70" s="14" t="str">
        <f>IF(ISBLANK(AOF1),"",IF(VLOOKUP(AOF1,Register,66,FALSE)=0,"",(VLOOKUP(AOF1,Register,66,FALSE))))</f>
        <v/>
      </c>
      <c r="AOF70" s="15" t="s">
        <v>19</v>
      </c>
      <c r="AOG70" s="7" t="str">
        <f t="shared" ref="AOG70" si="17739">"5." &amp; AOI$1&amp; ".7.3."</f>
        <v>5.358.7.3.</v>
      </c>
      <c r="AOH70" s="14" t="str">
        <f>IF(ISBLANK(AOI1),"",IF(VLOOKUP(AOI1,Register,66,FALSE)=0,"",(VLOOKUP(AOI1,Register,66,FALSE))))</f>
        <v/>
      </c>
      <c r="AOI70" s="15" t="s">
        <v>19</v>
      </c>
      <c r="AOJ70" s="7" t="str">
        <f t="shared" ref="AOJ70" si="17740">"5." &amp; AOL$1&amp; ".7.3."</f>
        <v>5.359.7.3.</v>
      </c>
      <c r="AOK70" s="14" t="str">
        <f>IF(ISBLANK(AOL1),"",IF(VLOOKUP(AOL1,Register,66,FALSE)=0,"",(VLOOKUP(AOL1,Register,66,FALSE))))</f>
        <v/>
      </c>
      <c r="AOL70" s="15" t="s">
        <v>19</v>
      </c>
      <c r="AOM70" s="7" t="str">
        <f t="shared" ref="AOM70" si="17741">"5." &amp; AOO$1&amp; ".7.3."</f>
        <v>5.360.7.3.</v>
      </c>
      <c r="AON70" s="14" t="e">
        <f>IF(ISBLANK(AOO1),"",IF(VLOOKUP(AOO1,Register,66,FALSE)=0,"",(VLOOKUP(AOO1,Register,66,FALSE))))</f>
        <v>#N/A</v>
      </c>
      <c r="AOO70" s="15" t="s">
        <v>19</v>
      </c>
      <c r="AOP70" s="7" t="str">
        <f t="shared" ref="AOP70" si="17742">"5." &amp; AOR$1&amp; ".7.3."</f>
        <v>5.361.7.3.</v>
      </c>
      <c r="AOQ70" s="14" t="e">
        <f>IF(ISBLANK(AOR1),"",IF(VLOOKUP(AOR1,Register,66,FALSE)=0,"",(VLOOKUP(AOR1,Register,66,FALSE))))</f>
        <v>#N/A</v>
      </c>
      <c r="AOR70" s="15" t="s">
        <v>19</v>
      </c>
      <c r="AOS70" s="7" t="str">
        <f t="shared" ref="AOS70" si="17743">"5." &amp; AOU$1&amp; ".7.3."</f>
        <v>5.362.7.3.</v>
      </c>
      <c r="AOT70" s="14" t="e">
        <f>IF(ISBLANK(AOU1),"",IF(VLOOKUP(AOU1,Register,66,FALSE)=0,"",(VLOOKUP(AOU1,Register,66,FALSE))))</f>
        <v>#N/A</v>
      </c>
      <c r="AOU70" s="15" t="s">
        <v>19</v>
      </c>
      <c r="AOV70" s="7" t="str">
        <f t="shared" ref="AOV70" si="17744">"5." &amp; AOX$1&amp; ".7.3."</f>
        <v>5.363.7.3.</v>
      </c>
      <c r="AOW70" s="14" t="e">
        <f>IF(ISBLANK(AOX1),"",IF(VLOOKUP(AOX1,Register,66,FALSE)=0,"",(VLOOKUP(AOX1,Register,66,FALSE))))</f>
        <v>#N/A</v>
      </c>
      <c r="AOX70" s="15" t="s">
        <v>19</v>
      </c>
      <c r="AOY70" s="7" t="str">
        <f t="shared" ref="AOY70" si="17745">"5." &amp; APA$1&amp; ".7.3."</f>
        <v>5.364.7.3.</v>
      </c>
      <c r="AOZ70" s="14" t="e">
        <f>IF(ISBLANK(APA1),"",IF(VLOOKUP(APA1,Register,66,FALSE)=0,"",(VLOOKUP(APA1,Register,66,FALSE))))</f>
        <v>#N/A</v>
      </c>
      <c r="APA70" s="15" t="s">
        <v>19</v>
      </c>
      <c r="APB70" s="7" t="str">
        <f t="shared" ref="APB70" si="17746">"5." &amp; APD$1&amp; ".7.3."</f>
        <v>5.365.7.3.</v>
      </c>
      <c r="APC70" s="14" t="e">
        <f>IF(ISBLANK(APD1),"",IF(VLOOKUP(APD1,Register,66,FALSE)=0,"",(VLOOKUP(APD1,Register,66,FALSE))))</f>
        <v>#N/A</v>
      </c>
      <c r="APD70" s="15" t="s">
        <v>19</v>
      </c>
      <c r="APE70" s="7" t="str">
        <f t="shared" ref="APE70" si="17747">"5." &amp; APG$1&amp; ".7.3."</f>
        <v>5.366.7.3.</v>
      </c>
      <c r="APF70" s="14" t="e">
        <f>IF(ISBLANK(APG1),"",IF(VLOOKUP(APG1,Register,66,FALSE)=0,"",(VLOOKUP(APG1,Register,66,FALSE))))</f>
        <v>#N/A</v>
      </c>
      <c r="APG70" s="15" t="s">
        <v>19</v>
      </c>
      <c r="APH70" s="7" t="str">
        <f t="shared" ref="APH70" si="17748">"5." &amp; APJ$1&amp; ".7.3."</f>
        <v>5.367.7.3.</v>
      </c>
      <c r="API70" s="14" t="e">
        <f>IF(ISBLANK(APJ1),"",IF(VLOOKUP(APJ1,Register,66,FALSE)=0,"",(VLOOKUP(APJ1,Register,66,FALSE))))</f>
        <v>#N/A</v>
      </c>
      <c r="APJ70" s="15" t="s">
        <v>19</v>
      </c>
      <c r="APK70" s="7" t="str">
        <f t="shared" ref="APK70" si="17749">"5." &amp; APM$1&amp; ".7.3."</f>
        <v>5.368.7.3.</v>
      </c>
      <c r="APL70" s="14" t="e">
        <f>IF(ISBLANK(APM1),"",IF(VLOOKUP(APM1,Register,66,FALSE)=0,"",(VLOOKUP(APM1,Register,66,FALSE))))</f>
        <v>#N/A</v>
      </c>
      <c r="APM70" s="15" t="s">
        <v>19</v>
      </c>
      <c r="APN70" s="7" t="str">
        <f t="shared" ref="APN70" si="17750">"5." &amp; APP$1&amp; ".7.3."</f>
        <v>5.369.7.3.</v>
      </c>
      <c r="APO70" s="14" t="e">
        <f>IF(ISBLANK(APP1),"",IF(VLOOKUP(APP1,Register,66,FALSE)=0,"",(VLOOKUP(APP1,Register,66,FALSE))))</f>
        <v>#N/A</v>
      </c>
      <c r="APP70" s="15" t="s">
        <v>19</v>
      </c>
      <c r="APQ70" s="7" t="str">
        <f t="shared" ref="APQ70" si="17751">"5." &amp; APS$1&amp; ".7.3."</f>
        <v>5.370.7.3.</v>
      </c>
      <c r="APR70" s="14" t="e">
        <f>IF(ISBLANK(APS1),"",IF(VLOOKUP(APS1,Register,66,FALSE)=0,"",(VLOOKUP(APS1,Register,66,FALSE))))</f>
        <v>#N/A</v>
      </c>
      <c r="APS70" s="15" t="s">
        <v>19</v>
      </c>
      <c r="APT70" s="7" t="str">
        <f t="shared" ref="APT70" si="17752">"5." &amp; APV$1&amp; ".7.3."</f>
        <v>5.371.7.3.</v>
      </c>
      <c r="APU70" s="14" t="e">
        <f>IF(ISBLANK(APV1),"",IF(VLOOKUP(APV1,Register,66,FALSE)=0,"",(VLOOKUP(APV1,Register,66,FALSE))))</f>
        <v>#N/A</v>
      </c>
      <c r="APV70" s="15" t="s">
        <v>19</v>
      </c>
      <c r="APW70" s="7" t="str">
        <f t="shared" ref="APW70" si="17753">"5." &amp; APY$1&amp; ".7.3."</f>
        <v>5.372.7.3.</v>
      </c>
      <c r="APX70" s="14" t="e">
        <f>IF(ISBLANK(APY1),"",IF(VLOOKUP(APY1,Register,66,FALSE)=0,"",(VLOOKUP(APY1,Register,66,FALSE))))</f>
        <v>#N/A</v>
      </c>
      <c r="APY70" s="15" t="s">
        <v>19</v>
      </c>
      <c r="APZ70" s="7" t="str">
        <f t="shared" ref="APZ70" si="17754">"5." &amp; AQB$1&amp; ".7.3."</f>
        <v>5.373.7.3.</v>
      </c>
      <c r="AQA70" s="14" t="e">
        <f>IF(ISBLANK(AQB1),"",IF(VLOOKUP(AQB1,Register,66,FALSE)=0,"",(VLOOKUP(AQB1,Register,66,FALSE))))</f>
        <v>#N/A</v>
      </c>
      <c r="AQB70" s="15" t="s">
        <v>19</v>
      </c>
      <c r="AQC70" s="7" t="str">
        <f t="shared" ref="AQC70" si="17755">"5." &amp; AQE$1&amp; ".7.3."</f>
        <v>5.374.7.3.</v>
      </c>
      <c r="AQD70" s="14" t="e">
        <f>IF(ISBLANK(AQE1),"",IF(VLOOKUP(AQE1,Register,66,FALSE)=0,"",(VLOOKUP(AQE1,Register,66,FALSE))))</f>
        <v>#N/A</v>
      </c>
      <c r="AQE70" s="15" t="s">
        <v>19</v>
      </c>
      <c r="AQF70" s="7" t="str">
        <f t="shared" ref="AQF70" si="17756">"5." &amp; AQH$1&amp; ".7.3."</f>
        <v>5.375.7.3.</v>
      </c>
      <c r="AQG70" s="14" t="e">
        <f>IF(ISBLANK(AQH1),"",IF(VLOOKUP(AQH1,Register,66,FALSE)=0,"",(VLOOKUP(AQH1,Register,66,FALSE))))</f>
        <v>#N/A</v>
      </c>
      <c r="AQH70" s="15" t="s">
        <v>19</v>
      </c>
      <c r="AQI70" s="7" t="str">
        <f t="shared" ref="AQI70" si="17757">"5." &amp; AQK$1&amp; ".7.3."</f>
        <v>5.376.7.3.</v>
      </c>
      <c r="AQJ70" s="14" t="e">
        <f>IF(ISBLANK(AQK1),"",IF(VLOOKUP(AQK1,Register,66,FALSE)=0,"",(VLOOKUP(AQK1,Register,66,FALSE))))</f>
        <v>#N/A</v>
      </c>
      <c r="AQK70" s="15" t="s">
        <v>19</v>
      </c>
      <c r="AQL70" s="7" t="str">
        <f t="shared" ref="AQL70" si="17758">"5." &amp; AQN$1&amp; ".7.3."</f>
        <v>5.377.7.3.</v>
      </c>
      <c r="AQM70" s="14" t="e">
        <f>IF(ISBLANK(AQN1),"",IF(VLOOKUP(AQN1,Register,66,FALSE)=0,"",(VLOOKUP(AQN1,Register,66,FALSE))))</f>
        <v>#N/A</v>
      </c>
      <c r="AQN70" s="15" t="s">
        <v>19</v>
      </c>
      <c r="AQO70" s="7" t="str">
        <f t="shared" ref="AQO70" si="17759">"5." &amp; AQQ$1&amp; ".7.3."</f>
        <v>5.378.7.3.</v>
      </c>
      <c r="AQP70" s="14" t="e">
        <f>IF(ISBLANK(AQQ1),"",IF(VLOOKUP(AQQ1,Register,66,FALSE)=0,"",(VLOOKUP(AQQ1,Register,66,FALSE))))</f>
        <v>#N/A</v>
      </c>
      <c r="AQQ70" s="15" t="s">
        <v>19</v>
      </c>
      <c r="AQR70" s="7" t="str">
        <f t="shared" ref="AQR70" si="17760">"5." &amp; AQT$1&amp; ".7.3."</f>
        <v>5.379.7.3.</v>
      </c>
      <c r="AQS70" s="14" t="e">
        <f>IF(ISBLANK(AQT1),"",IF(VLOOKUP(AQT1,Register,66,FALSE)=0,"",(VLOOKUP(AQT1,Register,66,FALSE))))</f>
        <v>#N/A</v>
      </c>
      <c r="AQT70" s="15" t="s">
        <v>19</v>
      </c>
      <c r="AQU70" s="7" t="str">
        <f t="shared" ref="AQU70" si="17761">"5." &amp; AQW$1&amp; ".7.3."</f>
        <v>5.380.7.3.</v>
      </c>
      <c r="AQV70" s="14" t="e">
        <f>IF(ISBLANK(AQW1),"",IF(VLOOKUP(AQW1,Register,66,FALSE)=0,"",(VLOOKUP(AQW1,Register,66,FALSE))))</f>
        <v>#N/A</v>
      </c>
      <c r="AQW70" s="15" t="s">
        <v>19</v>
      </c>
      <c r="AQX70" s="7" t="str">
        <f t="shared" ref="AQX70" si="17762">"5." &amp; AQZ$1&amp; ".7.3."</f>
        <v>5.381.7.3.</v>
      </c>
      <c r="AQY70" s="14" t="e">
        <f>IF(ISBLANK(AQZ1),"",IF(VLOOKUP(AQZ1,Register,66,FALSE)=0,"",(VLOOKUP(AQZ1,Register,66,FALSE))))</f>
        <v>#N/A</v>
      </c>
      <c r="AQZ70" s="15" t="s">
        <v>19</v>
      </c>
      <c r="ARA70" s="7" t="str">
        <f t="shared" ref="ARA70" si="17763">"5." &amp; ARC$1&amp; ".7.3."</f>
        <v>5.382.7.3.</v>
      </c>
      <c r="ARB70" s="14" t="e">
        <f>IF(ISBLANK(ARC1),"",IF(VLOOKUP(ARC1,Register,66,FALSE)=0,"",(VLOOKUP(ARC1,Register,66,FALSE))))</f>
        <v>#N/A</v>
      </c>
      <c r="ARC70" s="15" t="s">
        <v>19</v>
      </c>
      <c r="ARD70" s="7" t="str">
        <f t="shared" ref="ARD70" si="17764">"5." &amp; ARF$1&amp; ".7.3."</f>
        <v>5.383.7.3.</v>
      </c>
      <c r="ARE70" s="14" t="e">
        <f>IF(ISBLANK(ARF1),"",IF(VLOOKUP(ARF1,Register,66,FALSE)=0,"",(VLOOKUP(ARF1,Register,66,FALSE))))</f>
        <v>#N/A</v>
      </c>
      <c r="ARF70" s="15" t="s">
        <v>19</v>
      </c>
      <c r="ARG70" s="7" t="str">
        <f t="shared" ref="ARG70" si="17765">"5." &amp; ARI$1&amp; ".7.3."</f>
        <v>5.384.7.3.</v>
      </c>
      <c r="ARH70" s="14" t="e">
        <f>IF(ISBLANK(ARI1),"",IF(VLOOKUP(ARI1,Register,66,FALSE)=0,"",(VLOOKUP(ARI1,Register,66,FALSE))))</f>
        <v>#N/A</v>
      </c>
      <c r="ARI70" s="15" t="s">
        <v>19</v>
      </c>
      <c r="ARJ70" s="7" t="str">
        <f t="shared" ref="ARJ70" si="17766">"5." &amp; ARL$1&amp; ".7.3."</f>
        <v>5.385.7.3.</v>
      </c>
      <c r="ARK70" s="14" t="e">
        <f>IF(ISBLANK(ARL1),"",IF(VLOOKUP(ARL1,Register,66,FALSE)=0,"",(VLOOKUP(ARL1,Register,66,FALSE))))</f>
        <v>#N/A</v>
      </c>
      <c r="ARL70" s="15" t="s">
        <v>19</v>
      </c>
      <c r="ARM70" s="7" t="str">
        <f t="shared" ref="ARM70" si="17767">"5." &amp; ARO$1&amp; ".7.3."</f>
        <v>5.386.7.3.</v>
      </c>
      <c r="ARN70" s="14" t="e">
        <f>IF(ISBLANK(ARO1),"",IF(VLOOKUP(ARO1,Register,66,FALSE)=0,"",(VLOOKUP(ARO1,Register,66,FALSE))))</f>
        <v>#N/A</v>
      </c>
      <c r="ARO70" s="15" t="s">
        <v>19</v>
      </c>
      <c r="ARP70" s="7" t="str">
        <f t="shared" ref="ARP70" si="17768">"5." &amp; ARR$1&amp; ".7.3."</f>
        <v>5.387.7.3.</v>
      </c>
      <c r="ARQ70" s="14" t="e">
        <f>IF(ISBLANK(ARR1),"",IF(VLOOKUP(ARR1,Register,66,FALSE)=0,"",(VLOOKUP(ARR1,Register,66,FALSE))))</f>
        <v>#N/A</v>
      </c>
      <c r="ARR70" s="15" t="s">
        <v>19</v>
      </c>
      <c r="ARS70" s="7" t="str">
        <f t="shared" ref="ARS70" si="17769">"5." &amp; ARU$1&amp; ".7.3."</f>
        <v>5.388.7.3.</v>
      </c>
      <c r="ART70" s="14" t="e">
        <f>IF(ISBLANK(ARU1),"",IF(VLOOKUP(ARU1,Register,66,FALSE)=0,"",(VLOOKUP(ARU1,Register,66,FALSE))))</f>
        <v>#N/A</v>
      </c>
      <c r="ARU70" s="15" t="s">
        <v>19</v>
      </c>
      <c r="ARV70" s="7" t="str">
        <f t="shared" ref="ARV70" si="17770">"5." &amp; ARX$1&amp; ".7.3."</f>
        <v>5.389.7.3.</v>
      </c>
      <c r="ARW70" s="14" t="e">
        <f>IF(ISBLANK(ARX1),"",IF(VLOOKUP(ARX1,Register,66,FALSE)=0,"",(VLOOKUP(ARX1,Register,66,FALSE))))</f>
        <v>#N/A</v>
      </c>
      <c r="ARX70" s="15" t="s">
        <v>19</v>
      </c>
      <c r="ARY70" s="7" t="str">
        <f t="shared" ref="ARY70" si="17771">"5." &amp; ASA$1&amp; ".7.3."</f>
        <v>5.390.7.3.</v>
      </c>
      <c r="ARZ70" s="14" t="e">
        <f>IF(ISBLANK(ASA1),"",IF(VLOOKUP(ASA1,Register,66,FALSE)=0,"",(VLOOKUP(ASA1,Register,66,FALSE))))</f>
        <v>#N/A</v>
      </c>
      <c r="ASA70" s="15" t="s">
        <v>19</v>
      </c>
      <c r="ASB70" s="7" t="str">
        <f t="shared" ref="ASB70" si="17772">"5." &amp; ASD$1&amp; ".7.3."</f>
        <v>5.391.7.3.</v>
      </c>
      <c r="ASC70" s="14" t="e">
        <f>IF(ISBLANK(ASD1),"",IF(VLOOKUP(ASD1,Register,66,FALSE)=0,"",(VLOOKUP(ASD1,Register,66,FALSE))))</f>
        <v>#N/A</v>
      </c>
      <c r="ASD70" s="15" t="s">
        <v>19</v>
      </c>
      <c r="ASE70" s="7" t="str">
        <f t="shared" ref="ASE70" si="17773">"5." &amp; ASG$1&amp; ".7.3."</f>
        <v>5.392.7.3.</v>
      </c>
      <c r="ASF70" s="14" t="e">
        <f>IF(ISBLANK(ASG1),"",IF(VLOOKUP(ASG1,Register,66,FALSE)=0,"",(VLOOKUP(ASG1,Register,66,FALSE))))</f>
        <v>#N/A</v>
      </c>
      <c r="ASG70" s="15" t="s">
        <v>19</v>
      </c>
      <c r="ASH70" s="7" t="str">
        <f t="shared" ref="ASH70" si="17774">"5." &amp; ASJ$1&amp; ".7.3."</f>
        <v>5.393.7.3.</v>
      </c>
      <c r="ASI70" s="14" t="e">
        <f>IF(ISBLANK(ASJ1),"",IF(VLOOKUP(ASJ1,Register,66,FALSE)=0,"",(VLOOKUP(ASJ1,Register,66,FALSE))))</f>
        <v>#N/A</v>
      </c>
      <c r="ASJ70" s="15" t="s">
        <v>19</v>
      </c>
      <c r="ASK70" s="7" t="str">
        <f t="shared" ref="ASK70" si="17775">"5." &amp; ASM$1&amp; ".7.3."</f>
        <v>5.394.7.3.</v>
      </c>
      <c r="ASL70" s="14" t="e">
        <f>IF(ISBLANK(ASM1),"",IF(VLOOKUP(ASM1,Register,66,FALSE)=0,"",(VLOOKUP(ASM1,Register,66,FALSE))))</f>
        <v>#N/A</v>
      </c>
      <c r="ASM70" s="15" t="s">
        <v>19</v>
      </c>
      <c r="ASN70" s="7" t="str">
        <f t="shared" ref="ASN70" si="17776">"5." &amp; ASP$1&amp; ".7.3."</f>
        <v>5.395.7.3.</v>
      </c>
      <c r="ASO70" s="14" t="e">
        <f>IF(ISBLANK(ASP1),"",IF(VLOOKUP(ASP1,Register,66,FALSE)=0,"",(VLOOKUP(ASP1,Register,66,FALSE))))</f>
        <v>#N/A</v>
      </c>
      <c r="ASP70" s="15" t="s">
        <v>19</v>
      </c>
      <c r="ASQ70" s="7" t="str">
        <f t="shared" ref="ASQ70" si="17777">"5." &amp; ASS$1&amp; ".7.3."</f>
        <v>5.396.7.3.</v>
      </c>
      <c r="ASR70" s="14" t="e">
        <f>IF(ISBLANK(ASS1),"",IF(VLOOKUP(ASS1,Register,66,FALSE)=0,"",(VLOOKUP(ASS1,Register,66,FALSE))))</f>
        <v>#N/A</v>
      </c>
      <c r="ASS70" s="15" t="s">
        <v>19</v>
      </c>
      <c r="AST70" s="7" t="str">
        <f t="shared" ref="AST70" si="17778">"5." &amp; ASV$1&amp; ".7.3."</f>
        <v>5.397.7.3.</v>
      </c>
      <c r="ASU70" s="14" t="e">
        <f>IF(ISBLANK(ASV1),"",IF(VLOOKUP(ASV1,Register,66,FALSE)=0,"",(VLOOKUP(ASV1,Register,66,FALSE))))</f>
        <v>#N/A</v>
      </c>
      <c r="ASV70" s="15" t="s">
        <v>19</v>
      </c>
      <c r="ASW70" s="7" t="str">
        <f t="shared" ref="ASW70" si="17779">"5." &amp; ASY$1&amp; ".7.3."</f>
        <v>5.398.7.3.</v>
      </c>
      <c r="ASX70" s="14" t="e">
        <f>IF(ISBLANK(ASY1),"",IF(VLOOKUP(ASY1,Register,66,FALSE)=0,"",(VLOOKUP(ASY1,Register,66,FALSE))))</f>
        <v>#N/A</v>
      </c>
      <c r="ASY70" s="15" t="s">
        <v>19</v>
      </c>
      <c r="ASZ70" s="7" t="str">
        <f t="shared" ref="ASZ70" si="17780">"5." &amp; ATB$1&amp; ".7.3."</f>
        <v>5.399.7.3.</v>
      </c>
      <c r="ATA70" s="14" t="e">
        <f>IF(ISBLANK(ATB1),"",IF(VLOOKUP(ATB1,Register,66,FALSE)=0,"",(VLOOKUP(ATB1,Register,66,FALSE))))</f>
        <v>#N/A</v>
      </c>
      <c r="ATB70" s="15" t="s">
        <v>19</v>
      </c>
      <c r="ATC70" s="7" t="str">
        <f t="shared" ref="ATC70" si="17781">"5." &amp; ATE$1&amp; ".7.3."</f>
        <v>5.400.7.3.</v>
      </c>
      <c r="ATD70" s="14" t="e">
        <f>IF(ISBLANK(ATE1),"",IF(VLOOKUP(ATE1,Register,66,FALSE)=0,"",(VLOOKUP(ATE1,Register,66,FALSE))))</f>
        <v>#N/A</v>
      </c>
      <c r="ATE70" s="15" t="s">
        <v>19</v>
      </c>
      <c r="ATF70" s="7" t="str">
        <f t="shared" ref="ATF70" si="17782">"5." &amp; ATH$1&amp; ".7.3."</f>
        <v>5.401.7.3.</v>
      </c>
      <c r="ATG70" s="14" t="e">
        <f>IF(ISBLANK(ATH1),"",IF(VLOOKUP(ATH1,Register,66,FALSE)=0,"",(VLOOKUP(ATH1,Register,66,FALSE))))</f>
        <v>#N/A</v>
      </c>
      <c r="ATH70" s="15" t="s">
        <v>19</v>
      </c>
      <c r="ATI70" s="7" t="str">
        <f t="shared" ref="ATI70" si="17783">"5." &amp; ATK$1&amp; ".7.3."</f>
        <v>5.402.7.3.</v>
      </c>
      <c r="ATJ70" s="14" t="e">
        <f>IF(ISBLANK(ATK1),"",IF(VLOOKUP(ATK1,Register,66,FALSE)=0,"",(VLOOKUP(ATK1,Register,66,FALSE))))</f>
        <v>#N/A</v>
      </c>
      <c r="ATK70" s="15" t="s">
        <v>19</v>
      </c>
      <c r="ATL70" s="7" t="str">
        <f t="shared" ref="ATL70" si="17784">"5." &amp; ATN$1&amp; ".7.3."</f>
        <v>5.403.7.3.</v>
      </c>
      <c r="ATM70" s="14" t="e">
        <f>IF(ISBLANK(ATN1),"",IF(VLOOKUP(ATN1,Register,66,FALSE)=0,"",(VLOOKUP(ATN1,Register,66,FALSE))))</f>
        <v>#N/A</v>
      </c>
      <c r="ATN70" s="15" t="s">
        <v>19</v>
      </c>
      <c r="ATO70" s="7" t="str">
        <f t="shared" ref="ATO70" si="17785">"5." &amp; ATQ$1&amp; ".7.3."</f>
        <v>5.404.7.3.</v>
      </c>
      <c r="ATP70" s="14" t="e">
        <f>IF(ISBLANK(ATQ1),"",IF(VLOOKUP(ATQ1,Register,66,FALSE)=0,"",(VLOOKUP(ATQ1,Register,66,FALSE))))</f>
        <v>#N/A</v>
      </c>
      <c r="ATQ70" s="15" t="s">
        <v>19</v>
      </c>
      <c r="ATR70" s="7" t="str">
        <f t="shared" ref="ATR70" si="17786">"5." &amp; ATT$1&amp; ".7.3."</f>
        <v>5.405.7.3.</v>
      </c>
      <c r="ATS70" s="14" t="e">
        <f>IF(ISBLANK(ATT1),"",IF(VLOOKUP(ATT1,Register,66,FALSE)=0,"",(VLOOKUP(ATT1,Register,66,FALSE))))</f>
        <v>#N/A</v>
      </c>
      <c r="ATT70" s="15" t="s">
        <v>19</v>
      </c>
      <c r="ATU70" s="7" t="str">
        <f t="shared" ref="ATU70" si="17787">"5." &amp; ATW$1&amp; ".7.3."</f>
        <v>5.406.7.3.</v>
      </c>
      <c r="ATV70" s="14" t="e">
        <f>IF(ISBLANK(ATW1),"",IF(VLOOKUP(ATW1,Register,66,FALSE)=0,"",(VLOOKUP(ATW1,Register,66,FALSE))))</f>
        <v>#N/A</v>
      </c>
      <c r="ATW70" s="15" t="s">
        <v>19</v>
      </c>
      <c r="ATX70" s="7" t="str">
        <f t="shared" ref="ATX70" si="17788">"5." &amp; ATZ$1&amp; ".7.3."</f>
        <v>5.407.7.3.</v>
      </c>
      <c r="ATY70" s="14" t="e">
        <f>IF(ISBLANK(ATZ1),"",IF(VLOOKUP(ATZ1,Register,66,FALSE)=0,"",(VLOOKUP(ATZ1,Register,66,FALSE))))</f>
        <v>#N/A</v>
      </c>
      <c r="ATZ70" s="15" t="s">
        <v>19</v>
      </c>
      <c r="AUA70" s="7" t="str">
        <f t="shared" ref="AUA70" si="17789">"5." &amp; AUC$1&amp; ".7.3."</f>
        <v>5.408.7.3.</v>
      </c>
      <c r="AUB70" s="14" t="e">
        <f>IF(ISBLANK(AUC1),"",IF(VLOOKUP(AUC1,Register,66,FALSE)=0,"",(VLOOKUP(AUC1,Register,66,FALSE))))</f>
        <v>#N/A</v>
      </c>
      <c r="AUC70" s="15" t="s">
        <v>19</v>
      </c>
      <c r="AUD70" s="7" t="str">
        <f t="shared" ref="AUD70" si="17790">"5." &amp; AUF$1&amp; ".7.3."</f>
        <v>5.409.7.3.</v>
      </c>
      <c r="AUE70" s="14" t="e">
        <f>IF(ISBLANK(AUF1),"",IF(VLOOKUP(AUF1,Register,66,FALSE)=0,"",(VLOOKUP(AUF1,Register,66,FALSE))))</f>
        <v>#N/A</v>
      </c>
      <c r="AUF70" s="15" t="s">
        <v>19</v>
      </c>
      <c r="AUG70" s="7" t="str">
        <f t="shared" ref="AUG70" si="17791">"5." &amp; AUI$1&amp; ".7.3."</f>
        <v>5.410.7.3.</v>
      </c>
      <c r="AUH70" s="14" t="e">
        <f>IF(ISBLANK(AUI1),"",IF(VLOOKUP(AUI1,Register,66,FALSE)=0,"",(VLOOKUP(AUI1,Register,66,FALSE))))</f>
        <v>#N/A</v>
      </c>
      <c r="AUI70" s="15" t="s">
        <v>19</v>
      </c>
      <c r="AUJ70" s="7" t="str">
        <f t="shared" ref="AUJ70" si="17792">"5." &amp; AUL$1&amp; ".7.3."</f>
        <v>5.411.7.3.</v>
      </c>
      <c r="AUK70" s="47" t="e">
        <f>IF(ISBLANK(AUL1),"",IF(VLOOKUP(AUL1,Register,66,FALSE)=0,"",(VLOOKUP(AUL1,Register,66,FALSE))))</f>
        <v>#N/A</v>
      </c>
      <c r="AUL70" s="15" t="s">
        <v>19</v>
      </c>
      <c r="AUM70" s="7" t="str">
        <f t="shared" ref="AUM70" si="17793">"5." &amp; AUO$1&amp; ".7.3."</f>
        <v>5.412.7.3.</v>
      </c>
      <c r="AUN70" s="47" t="e">
        <f>IF(ISBLANK(AUO1),"",IF(VLOOKUP(AUO1,Register,66,FALSE)=0,"",(VLOOKUP(AUO1,Register,66,FALSE))))</f>
        <v>#N/A</v>
      </c>
      <c r="AUO70" s="15" t="s">
        <v>19</v>
      </c>
      <c r="AUP70" s="7" t="str">
        <f t="shared" ref="AUP70" si="17794">"5." &amp; AUR$1&amp; ".7.3."</f>
        <v>5.413.7.3.</v>
      </c>
      <c r="AUQ70" s="47" t="e">
        <f>IF(ISBLANK(AUR1),"",IF(VLOOKUP(AUR1,Register,66,FALSE)=0,"",(VLOOKUP(AUR1,Register,66,FALSE))))</f>
        <v>#N/A</v>
      </c>
      <c r="AUR70" s="15" t="s">
        <v>19</v>
      </c>
      <c r="AUS70" s="7" t="str">
        <f t="shared" ref="AUS70" si="17795">"5." &amp; AUU$1&amp; ".7.3."</f>
        <v>5.414.7.3.</v>
      </c>
      <c r="AUT70" s="47" t="e">
        <f>IF(ISBLANK(AUU1),"",IF(VLOOKUP(AUU1,Register,66,FALSE)=0,"",(VLOOKUP(AUU1,Register,66,FALSE))))</f>
        <v>#N/A</v>
      </c>
      <c r="AUU70" s="15" t="s">
        <v>19</v>
      </c>
      <c r="AUV70" s="7" t="str">
        <f t="shared" ref="AUV70" si="17796">"5." &amp; AUX$1&amp; ".7.3."</f>
        <v>5.415.7.3.</v>
      </c>
      <c r="AUW70" s="47" t="e">
        <f>IF(ISBLANK(AUX1),"",IF(VLOOKUP(AUX1,Register,66,FALSE)=0,"",(VLOOKUP(AUX1,Register,66,FALSE))))</f>
        <v>#N/A</v>
      </c>
      <c r="AUX70" s="15" t="s">
        <v>19</v>
      </c>
      <c r="AUY70" s="7" t="str">
        <f t="shared" ref="AUY70" si="17797">"5." &amp; AVA$1&amp; ".7.3."</f>
        <v>5.416.7.3.</v>
      </c>
      <c r="AUZ70" s="47" t="e">
        <f>IF(ISBLANK(AVA1),"",IF(VLOOKUP(AVA1,Register,66,FALSE)=0,"",(VLOOKUP(AVA1,Register,66,FALSE))))</f>
        <v>#N/A</v>
      </c>
      <c r="AVA70" s="15" t="s">
        <v>19</v>
      </c>
      <c r="AVB70" s="7" t="str">
        <f t="shared" ref="AVB70" si="17798">"5." &amp; AVD$1&amp; ".7.3."</f>
        <v>5.417.7.3.</v>
      </c>
      <c r="AVC70" s="47" t="e">
        <f>IF(ISBLANK(AVD1),"",IF(VLOOKUP(AVD1,Register,66,FALSE)=0,"",(VLOOKUP(AVD1,Register,66,FALSE))))</f>
        <v>#N/A</v>
      </c>
      <c r="AVD70" s="15" t="s">
        <v>19</v>
      </c>
      <c r="AVE70" s="7" t="str">
        <f t="shared" ref="AVE70" si="17799">"5." &amp; AVG$1&amp; ".7.3."</f>
        <v>5.418.7.3.</v>
      </c>
      <c r="AVF70" s="47" t="e">
        <f>IF(ISBLANK(AVG1),"",IF(VLOOKUP(AVG1,Register,66,FALSE)=0,"",(VLOOKUP(AVG1,Register,66,FALSE))))</f>
        <v>#N/A</v>
      </c>
      <c r="AVG70" s="15" t="s">
        <v>19</v>
      </c>
      <c r="AVH70" s="7" t="str">
        <f t="shared" ref="AVH70" si="17800">"5." &amp; AVJ$1&amp; ".7.3."</f>
        <v>5.419.7.3.</v>
      </c>
      <c r="AVI70" s="14" t="e">
        <f>IF(ISBLANK(AVJ1),"",IF(VLOOKUP(AVJ1,Register,66,FALSE)=0,"",(VLOOKUP(AVJ1,Register,66,FALSE))))</f>
        <v>#N/A</v>
      </c>
      <c r="AVJ70" s="15" t="s">
        <v>19</v>
      </c>
      <c r="AVK70" s="7" t="str">
        <f t="shared" ref="AVK70" si="17801">"5." &amp; AVM$1&amp; ".7.3."</f>
        <v>5.420.7.3.</v>
      </c>
      <c r="AVL70" s="14" t="e">
        <f>IF(ISBLANK(AVM1),"",IF(VLOOKUP(AVM1,Register,66,FALSE)=0,"",(VLOOKUP(AVM1,Register,66,FALSE))))</f>
        <v>#N/A</v>
      </c>
      <c r="AVM70" s="15" t="s">
        <v>19</v>
      </c>
      <c r="AVN70" s="22"/>
      <c r="AVO70" s="22"/>
      <c r="AVP70" s="22"/>
      <c r="AVQ70" s="7"/>
      <c r="AVR70" s="14"/>
      <c r="AVS70" s="15"/>
      <c r="AVT70" s="7"/>
      <c r="AVU70" s="14"/>
      <c r="AVV70" s="15"/>
      <c r="AVW70" s="7"/>
      <c r="AVX70" s="14"/>
      <c r="AVY70" s="15"/>
      <c r="AVZ70" s="7"/>
      <c r="AWA70" s="14"/>
      <c r="AWB70" s="15"/>
      <c r="AWC70" s="7"/>
      <c r="AWD70" s="14"/>
      <c r="AWE70" s="15"/>
      <c r="AWF70" s="7"/>
      <c r="AWG70" s="14"/>
      <c r="AWH70" s="15"/>
      <c r="AWI70" s="7"/>
      <c r="AWJ70" s="14"/>
      <c r="AWK70" s="15"/>
      <c r="AWL70" s="7"/>
      <c r="AWM70" s="14"/>
      <c r="AWN70" s="15"/>
      <c r="AWO70" s="7"/>
      <c r="AWP70" s="14"/>
      <c r="AWQ70" s="15"/>
      <c r="AWR70" s="7"/>
      <c r="AWS70" s="14"/>
      <c r="AWT70" s="15"/>
      <c r="AWU70" s="7"/>
      <c r="AWV70" s="14"/>
      <c r="AWW70" s="15"/>
      <c r="AWX70" s="7"/>
      <c r="AWY70" s="14"/>
      <c r="AWZ70" s="15"/>
      <c r="AXA70" s="7"/>
      <c r="AXB70" s="14"/>
      <c r="AXC70" s="15"/>
      <c r="AXD70" s="7"/>
      <c r="AXE70" s="14"/>
      <c r="AXF70" s="15"/>
      <c r="AXG70" s="7"/>
      <c r="AXH70" s="14"/>
      <c r="AXI70" s="15"/>
      <c r="AXJ70" s="7"/>
      <c r="AXK70" s="14"/>
      <c r="AXL70" s="15"/>
      <c r="AXM70" s="7"/>
      <c r="AXN70" s="14"/>
      <c r="AXO70" s="15"/>
      <c r="AXP70" s="7"/>
      <c r="AXQ70" s="14"/>
      <c r="AXR70" s="15"/>
      <c r="AXS70" s="7"/>
      <c r="AXT70" s="14"/>
      <c r="AXU70" s="15"/>
      <c r="AXV70" s="7"/>
      <c r="AXW70" s="14"/>
      <c r="AXX70" s="15"/>
      <c r="AXY70" s="7"/>
      <c r="AXZ70" s="14"/>
      <c r="AYA70" s="15"/>
      <c r="AYB70" s="7"/>
      <c r="AYC70" s="14"/>
      <c r="AYD70" s="15"/>
      <c r="AYE70" s="7"/>
      <c r="AYF70" s="14"/>
      <c r="AYG70" s="15"/>
      <c r="AYH70" s="7"/>
      <c r="AYI70" s="14"/>
      <c r="AYJ70" s="15"/>
      <c r="AYK70" s="7"/>
      <c r="AYL70" s="14"/>
      <c r="AYM70" s="15"/>
      <c r="AYN70" s="7"/>
      <c r="AYO70" s="14"/>
      <c r="AYP70" s="15"/>
      <c r="AYQ70" s="7"/>
      <c r="AYR70" s="14"/>
      <c r="AYS70" s="15"/>
      <c r="AYT70" s="7"/>
      <c r="AYU70" s="14"/>
      <c r="AYV70" s="15"/>
      <c r="AYW70" s="7"/>
      <c r="AYX70" s="14"/>
      <c r="AYY70" s="15"/>
      <c r="AYZ70" s="7"/>
      <c r="AZA70" s="14"/>
      <c r="AZB70" s="15"/>
      <c r="AZC70" s="7"/>
      <c r="AZD70" s="14"/>
      <c r="AZE70" s="15"/>
      <c r="AZF70" s="7"/>
      <c r="AZG70" s="14"/>
      <c r="AZH70" s="15"/>
      <c r="AZI70" s="7"/>
      <c r="AZJ70" s="14"/>
      <c r="AZK70" s="15"/>
      <c r="AZL70" s="7"/>
      <c r="AZM70" s="14"/>
      <c r="AZN70" s="15"/>
      <c r="AZO70" s="7"/>
      <c r="AZP70" s="14"/>
      <c r="AZQ70" s="15"/>
      <c r="AZR70" s="7"/>
      <c r="AZS70" s="14"/>
      <c r="AZT70" s="15"/>
      <c r="AZU70" s="7"/>
      <c r="AZV70" s="14"/>
      <c r="AZW70" s="15"/>
      <c r="AZX70" s="7"/>
      <c r="AZY70" s="14"/>
      <c r="AZZ70" s="15"/>
      <c r="BAA70" s="7"/>
      <c r="BAB70" s="14"/>
      <c r="BAC70" s="15"/>
      <c r="BAD70" s="7"/>
      <c r="BAE70" s="14"/>
      <c r="BAF70" s="15"/>
      <c r="BAG70" s="7"/>
      <c r="BAH70" s="14"/>
      <c r="BAI70" s="15"/>
      <c r="BAJ70" s="7"/>
      <c r="BAK70" s="14"/>
      <c r="BAL70" s="15"/>
      <c r="BAM70" s="7"/>
      <c r="BAN70" s="14"/>
      <c r="BAO70" s="15"/>
      <c r="BAP70" s="7"/>
      <c r="BAQ70" s="14"/>
      <c r="BAR70" s="15"/>
      <c r="BAS70" s="7"/>
      <c r="BAT70" s="14"/>
      <c r="BAU70" s="15"/>
      <c r="BAV70" s="7"/>
      <c r="BAW70" s="14"/>
      <c r="BAX70" s="15"/>
      <c r="BAY70" s="7"/>
      <c r="BAZ70" s="14"/>
      <c r="BBA70" s="15"/>
      <c r="BBB70" s="7"/>
      <c r="BBC70" s="14"/>
      <c r="BBD70" s="15"/>
      <c r="BBE70" s="7"/>
      <c r="BBF70" s="14"/>
      <c r="BBG70" s="15"/>
      <c r="BBH70" s="7"/>
      <c r="BBI70" s="14"/>
      <c r="BBJ70" s="15"/>
      <c r="BBK70" s="7"/>
      <c r="BBL70" s="14"/>
      <c r="BBM70" s="15"/>
      <c r="BBN70" s="7"/>
      <c r="BBO70" s="14"/>
      <c r="BBP70" s="15"/>
      <c r="BBQ70" s="7"/>
      <c r="BBR70" s="14"/>
      <c r="BBS70" s="15"/>
      <c r="BBT70" s="7"/>
      <c r="BBU70" s="14"/>
      <c r="BBV70" s="15"/>
      <c r="BBW70" s="7"/>
      <c r="BBX70" s="14"/>
      <c r="BBY70" s="15"/>
      <c r="BBZ70" s="7"/>
      <c r="BCA70" s="14"/>
      <c r="BCB70" s="15"/>
      <c r="BCC70" s="7"/>
      <c r="BCD70" s="14"/>
      <c r="BCE70" s="15"/>
      <c r="BCF70" s="7"/>
      <c r="BCG70" s="14"/>
      <c r="BCH70" s="15"/>
      <c r="BCI70" s="7"/>
      <c r="BCJ70" s="14"/>
      <c r="BCK70" s="15"/>
      <c r="BCL70" s="7"/>
      <c r="BCM70" s="14"/>
      <c r="BCN70" s="15"/>
      <c r="BCO70" s="7"/>
      <c r="BCP70" s="14"/>
      <c r="BCQ70" s="15"/>
      <c r="BCR70" s="7"/>
      <c r="BCS70" s="14"/>
      <c r="BCT70" s="15"/>
      <c r="BCU70" s="7"/>
      <c r="BCV70" s="14"/>
      <c r="BCW70" s="15"/>
      <c r="BCX70" s="7"/>
      <c r="BCY70" s="14"/>
      <c r="BCZ70" s="15"/>
      <c r="BDA70" s="7"/>
      <c r="BDB70" s="14"/>
      <c r="BDC70" s="15"/>
      <c r="BDD70" s="7"/>
      <c r="BDE70" s="14"/>
      <c r="BDF70" s="15"/>
      <c r="BDG70" s="7"/>
      <c r="BDH70" s="14"/>
      <c r="BDI70" s="15"/>
      <c r="BDJ70" s="7"/>
      <c r="BDK70" s="14"/>
      <c r="BDL70" s="15"/>
      <c r="BDM70" s="7"/>
      <c r="BDN70" s="14"/>
      <c r="BDO70" s="15"/>
      <c r="BDP70" s="7"/>
      <c r="BDQ70" s="14"/>
      <c r="BDR70" s="15"/>
      <c r="BDS70" s="7"/>
      <c r="BDT70" s="14"/>
      <c r="BDU70" s="15"/>
      <c r="BDV70" s="7"/>
      <c r="BDW70" s="14"/>
      <c r="BDX70" s="15"/>
      <c r="BDY70" s="7"/>
      <c r="BDZ70" s="14"/>
      <c r="BEA70" s="15"/>
      <c r="BEB70" s="7"/>
      <c r="BEC70" s="14"/>
      <c r="BED70" s="15"/>
      <c r="BEE70" s="7"/>
      <c r="BEF70" s="14"/>
      <c r="BEG70" s="15"/>
      <c r="BEH70" s="7"/>
      <c r="BEI70" s="14"/>
      <c r="BEJ70" s="15"/>
      <c r="BEK70" s="7"/>
      <c r="BEL70" s="14"/>
      <c r="BEM70" s="15"/>
      <c r="BEN70" s="7"/>
      <c r="BEO70" s="14"/>
      <c r="BEP70" s="15"/>
      <c r="BEQ70" s="7"/>
      <c r="BER70" s="14"/>
      <c r="BES70" s="15"/>
      <c r="BET70" s="7"/>
      <c r="BEU70" s="14"/>
      <c r="BEV70" s="15"/>
      <c r="BEW70" s="7"/>
      <c r="BEX70" s="14"/>
      <c r="BEY70" s="15"/>
      <c r="BEZ70" s="7"/>
      <c r="BFA70" s="14"/>
      <c r="BFB70" s="15"/>
      <c r="BFC70" s="7"/>
      <c r="BFD70" s="14"/>
      <c r="BFE70" s="15"/>
      <c r="BFF70" s="7"/>
      <c r="BFG70" s="14"/>
      <c r="BFH70" s="15"/>
      <c r="BFI70" s="7"/>
      <c r="BFJ70" s="14"/>
      <c r="BFK70" s="15"/>
      <c r="BFL70" s="7"/>
      <c r="BFM70" s="14"/>
      <c r="BFN70" s="15"/>
      <c r="BFO70" s="7"/>
      <c r="BFP70" s="14"/>
      <c r="BFQ70" s="15"/>
      <c r="BFR70" s="7"/>
      <c r="BFS70" s="14"/>
      <c r="BFT70" s="15"/>
      <c r="BFU70" s="7"/>
      <c r="BFV70" s="14"/>
      <c r="BFW70" s="15"/>
      <c r="BFX70" s="7"/>
      <c r="BFY70" s="14"/>
      <c r="BFZ70" s="15"/>
      <c r="BGA70" s="7"/>
      <c r="BGB70" s="14"/>
      <c r="BGC70" s="15"/>
      <c r="BGD70" s="7"/>
      <c r="BGE70" s="14"/>
      <c r="BGF70" s="15"/>
      <c r="BGG70" s="7"/>
      <c r="BGH70" s="14"/>
      <c r="BGI70" s="15"/>
      <c r="BGJ70" s="7"/>
      <c r="BGK70" s="14"/>
      <c r="BGL70" s="15"/>
      <c r="BGM70" s="7"/>
      <c r="BGN70" s="14"/>
      <c r="BGO70" s="15"/>
      <c r="BGP70" s="7"/>
      <c r="BGQ70" s="14"/>
      <c r="BGR70" s="15"/>
      <c r="BGS70" s="7"/>
      <c r="BGT70" s="14"/>
      <c r="BGU70" s="15"/>
      <c r="BGV70" s="7"/>
      <c r="BGW70" s="14"/>
      <c r="BGX70" s="15"/>
      <c r="BGY70" s="7"/>
      <c r="BGZ70" s="14"/>
      <c r="BHA70" s="15"/>
      <c r="BHB70" s="7"/>
      <c r="BHC70" s="14"/>
      <c r="BHD70" s="15"/>
      <c r="BHE70" s="7"/>
      <c r="BHF70" s="14"/>
      <c r="BHG70" s="15"/>
      <c r="BHH70" s="7"/>
      <c r="BHI70" s="14"/>
      <c r="BHJ70" s="15"/>
      <c r="BHK70" s="7"/>
      <c r="BHL70" s="14"/>
      <c r="BHM70" s="15"/>
      <c r="BHN70" s="7"/>
      <c r="BHO70" s="14"/>
      <c r="BHP70" s="15"/>
      <c r="BHQ70" s="7"/>
      <c r="BHR70" s="14"/>
      <c r="BHS70" s="15"/>
      <c r="BHT70" s="7"/>
      <c r="BHU70" s="14"/>
      <c r="BHV70" s="15"/>
      <c r="BHW70" s="7"/>
      <c r="BHX70" s="14"/>
      <c r="BHY70" s="15"/>
      <c r="BHZ70" s="7"/>
      <c r="BIA70" s="14"/>
      <c r="BIB70" s="15"/>
      <c r="BIC70" s="7"/>
      <c r="BID70" s="14"/>
      <c r="BIE70" s="15"/>
      <c r="BIF70" s="7"/>
      <c r="BIG70" s="14"/>
      <c r="BIH70" s="15"/>
      <c r="BII70" s="7"/>
      <c r="BIJ70" s="14"/>
      <c r="BIK70" s="15"/>
      <c r="BIL70" s="7"/>
      <c r="BIM70" s="14"/>
      <c r="BIN70" s="15"/>
      <c r="BIO70" s="7"/>
      <c r="BIP70" s="14"/>
      <c r="BIQ70" s="15"/>
      <c r="BIR70" s="7"/>
      <c r="BIS70" s="14"/>
      <c r="BIT70" s="15"/>
      <c r="BIU70" s="7"/>
      <c r="BIV70" s="14"/>
      <c r="BIW70" s="15"/>
      <c r="BIX70" s="7"/>
      <c r="BIY70" s="14"/>
      <c r="BIZ70" s="15"/>
      <c r="BJA70" s="7"/>
      <c r="BJB70" s="14"/>
      <c r="BJC70" s="15"/>
      <c r="BJD70" s="7"/>
      <c r="BJE70" s="14"/>
      <c r="BJF70" s="15"/>
      <c r="BJG70" s="7"/>
      <c r="BJH70" s="14"/>
      <c r="BJI70" s="15"/>
      <c r="BJJ70" s="7"/>
      <c r="BJK70" s="14"/>
      <c r="BJL70" s="15"/>
      <c r="BJM70" s="7"/>
      <c r="BJN70" s="14"/>
      <c r="BJO70" s="15"/>
      <c r="BJP70" s="7"/>
      <c r="BJQ70" s="14"/>
      <c r="BJR70" s="15"/>
      <c r="BJS70" s="7"/>
      <c r="BJT70" s="14"/>
      <c r="BJU70" s="15"/>
      <c r="BJV70" s="7"/>
      <c r="BJW70" s="14"/>
      <c r="BJX70" s="15"/>
      <c r="BJY70" s="7"/>
      <c r="BJZ70" s="14"/>
      <c r="BKA70" s="15"/>
      <c r="BKB70" s="7"/>
      <c r="BKC70" s="14"/>
      <c r="BKD70" s="15"/>
      <c r="BKE70" s="7"/>
      <c r="BKF70" s="14"/>
      <c r="BKG70" s="15"/>
      <c r="BKH70" s="7"/>
      <c r="BKI70" s="14"/>
      <c r="BKJ70" s="15"/>
      <c r="BKK70" s="7"/>
      <c r="BKL70" s="14"/>
      <c r="BKM70" s="15"/>
      <c r="BKN70" s="7"/>
      <c r="BKO70" s="14"/>
      <c r="BKP70" s="15"/>
      <c r="BKQ70" s="7"/>
      <c r="BKR70" s="14"/>
      <c r="BKS70" s="15"/>
      <c r="BKT70" s="7"/>
      <c r="BKU70" s="14"/>
      <c r="BKV70" s="15"/>
      <c r="BKW70" s="7"/>
      <c r="BKX70" s="14"/>
      <c r="BKY70" s="15"/>
      <c r="BKZ70" s="7"/>
      <c r="BLA70" s="14"/>
      <c r="BLB70" s="15"/>
      <c r="BLC70" s="7"/>
      <c r="BLD70" s="14"/>
      <c r="BLE70" s="15"/>
      <c r="BLF70" s="7"/>
      <c r="BLG70" s="14"/>
      <c r="BLH70" s="15"/>
      <c r="BLI70" s="7"/>
      <c r="BLJ70" s="14"/>
      <c r="BLK70" s="15"/>
      <c r="BLL70" s="7"/>
      <c r="BLM70" s="14"/>
      <c r="BLN70" s="15"/>
      <c r="BLO70" s="7"/>
      <c r="BLP70" s="14"/>
      <c r="BLQ70" s="15"/>
      <c r="BLR70" s="7"/>
      <c r="BLS70" s="14"/>
      <c r="BLT70" s="15"/>
      <c r="BLU70" s="7"/>
      <c r="BLV70" s="14"/>
      <c r="BLW70" s="15"/>
      <c r="BLX70" s="7"/>
      <c r="BLY70" s="14"/>
      <c r="BLZ70" s="15"/>
      <c r="BMA70" s="7"/>
      <c r="BMB70" s="14"/>
      <c r="BMC70" s="15"/>
      <c r="BMD70" s="7"/>
      <c r="BME70" s="14"/>
      <c r="BMF70" s="15"/>
      <c r="BMG70" s="7"/>
      <c r="BMH70" s="14"/>
      <c r="BMI70" s="15"/>
      <c r="BMJ70" s="7"/>
      <c r="BMK70" s="14"/>
      <c r="BML70" s="15"/>
      <c r="BMM70" s="7"/>
      <c r="BMN70" s="14"/>
      <c r="BMO70" s="15"/>
      <c r="BMP70" s="7"/>
      <c r="BMQ70" s="14"/>
      <c r="BMR70" s="15"/>
      <c r="BMS70" s="7"/>
      <c r="BMT70" s="14"/>
      <c r="BMU70" s="15"/>
      <c r="BMV70" s="7"/>
      <c r="BMW70" s="14"/>
      <c r="BMX70" s="15"/>
      <c r="BMY70" s="7"/>
      <c r="BMZ70" s="14"/>
      <c r="BNA70" s="15"/>
      <c r="BNB70" s="7"/>
      <c r="BNC70" s="14"/>
      <c r="BND70" s="15"/>
      <c r="BNE70" s="7"/>
      <c r="BNF70" s="14"/>
      <c r="BNG70" s="15"/>
      <c r="BNH70" s="7"/>
      <c r="BNI70" s="14"/>
      <c r="BNJ70" s="15"/>
      <c r="BNK70" s="7"/>
      <c r="BNL70" s="14"/>
      <c r="BNM70" s="15"/>
      <c r="BNN70" s="7"/>
      <c r="BNO70" s="14"/>
      <c r="BNP70" s="15"/>
      <c r="BNQ70" s="7"/>
      <c r="BNR70" s="14"/>
      <c r="BNS70" s="15"/>
      <c r="BNT70" s="7"/>
      <c r="BNU70" s="14"/>
      <c r="BNV70" s="15"/>
      <c r="BNW70" s="7"/>
      <c r="BNX70" s="14"/>
      <c r="BNY70" s="15"/>
      <c r="BNZ70" s="7"/>
      <c r="BOA70" s="14"/>
      <c r="BOB70" s="15"/>
      <c r="BOC70" s="7"/>
      <c r="BOD70" s="14"/>
      <c r="BOE70" s="15"/>
      <c r="BOF70" s="7"/>
      <c r="BOG70" s="14"/>
      <c r="BOH70" s="15"/>
      <c r="BOI70" s="7"/>
      <c r="BOJ70" s="14"/>
      <c r="BOK70" s="15"/>
      <c r="BOL70" s="7"/>
      <c r="BOM70" s="14"/>
      <c r="BON70" s="15"/>
      <c r="BOO70" s="7"/>
      <c r="BOP70" s="14"/>
      <c r="BOQ70" s="15"/>
      <c r="BOR70" s="7"/>
      <c r="BOS70" s="14"/>
      <c r="BOT70" s="15"/>
      <c r="BOU70" s="7"/>
      <c r="BOV70" s="14"/>
      <c r="BOW70" s="15"/>
      <c r="BOX70" s="7"/>
      <c r="BOY70" s="14"/>
      <c r="BOZ70" s="15"/>
      <c r="BPA70" s="7"/>
      <c r="BPB70" s="14"/>
      <c r="BPC70" s="15"/>
      <c r="BPD70" s="7"/>
      <c r="BPE70" s="14"/>
      <c r="BPF70" s="15"/>
      <c r="BPG70" s="7"/>
      <c r="BPH70" s="14"/>
      <c r="BPI70" s="15"/>
      <c r="BPJ70" s="7"/>
      <c r="BPK70" s="14"/>
      <c r="BPL70" s="15"/>
      <c r="BPM70" s="7"/>
      <c r="BPN70" s="14"/>
      <c r="BPO70" s="15"/>
      <c r="BPP70" s="7"/>
      <c r="BPQ70" s="14"/>
      <c r="BPR70" s="15"/>
      <c r="BPS70" s="7"/>
      <c r="BPT70" s="14"/>
      <c r="BPU70" s="15"/>
      <c r="BPV70" s="7"/>
      <c r="BPW70" s="14"/>
      <c r="BPX70" s="15"/>
      <c r="BPY70" s="7"/>
      <c r="BPZ70" s="14"/>
      <c r="BQA70" s="15"/>
      <c r="BQB70" s="7"/>
      <c r="BQC70" s="14"/>
      <c r="BQD70" s="15"/>
      <c r="BQE70" s="7"/>
      <c r="BQF70" s="14"/>
      <c r="BQG70" s="15"/>
      <c r="BQH70" s="7"/>
      <c r="BQI70" s="14"/>
      <c r="BQJ70" s="15"/>
      <c r="BQK70" s="7"/>
      <c r="BQL70" s="14"/>
      <c r="BQM70" s="15"/>
      <c r="BQN70" s="7"/>
      <c r="BQO70" s="14"/>
      <c r="BQP70" s="15"/>
      <c r="BQQ70" s="7"/>
      <c r="BQR70" s="14"/>
      <c r="BQS70" s="15"/>
      <c r="BQT70" s="7"/>
      <c r="BQU70" s="14"/>
      <c r="BQV70" s="15"/>
      <c r="BQW70" s="7"/>
      <c r="BQX70" s="14"/>
      <c r="BQY70" s="15"/>
      <c r="BQZ70" s="7"/>
      <c r="BRA70" s="14"/>
      <c r="BRB70" s="15"/>
      <c r="BRC70" s="7"/>
      <c r="BRD70" s="14"/>
      <c r="BRE70" s="15"/>
      <c r="BRF70" s="7"/>
      <c r="BRG70" s="14"/>
      <c r="BRH70" s="15"/>
      <c r="BRI70" s="7"/>
      <c r="BRJ70" s="14"/>
      <c r="BRK70" s="15"/>
      <c r="BRL70" s="7"/>
      <c r="BRM70" s="14"/>
      <c r="BRN70" s="15"/>
      <c r="BRO70" s="7"/>
      <c r="BRP70" s="14"/>
      <c r="BRQ70" s="15"/>
      <c r="BRR70" s="7"/>
      <c r="BRS70" s="14"/>
      <c r="BRT70" s="15"/>
      <c r="BRU70" s="7"/>
      <c r="BRV70" s="14"/>
      <c r="BRW70" s="15"/>
      <c r="BRX70" s="7"/>
      <c r="BRY70" s="14"/>
      <c r="BRZ70" s="15"/>
      <c r="BSA70" s="7"/>
      <c r="BSB70" s="14"/>
      <c r="BSC70" s="15"/>
      <c r="BSD70" s="7"/>
      <c r="BSE70" s="14"/>
      <c r="BSF70" s="15"/>
      <c r="BSG70" s="7"/>
      <c r="BSH70" s="14"/>
      <c r="BSI70" s="15"/>
      <c r="BSJ70" s="7"/>
      <c r="BSK70" s="14"/>
      <c r="BSL70" s="15"/>
      <c r="BSM70" s="7"/>
      <c r="BSN70" s="14"/>
      <c r="BSO70" s="15"/>
      <c r="BSP70" s="7"/>
      <c r="BSQ70" s="14"/>
      <c r="BSR70" s="15"/>
      <c r="BSS70" s="7"/>
      <c r="BST70" s="14"/>
      <c r="BSU70" s="15"/>
      <c r="BSV70" s="7"/>
      <c r="BSW70" s="14"/>
      <c r="BSX70" s="15"/>
      <c r="BSY70" s="7"/>
      <c r="BSZ70" s="14"/>
      <c r="BTA70" s="15"/>
      <c r="BTB70" s="7"/>
      <c r="BTC70" s="14"/>
      <c r="BTD70" s="15"/>
      <c r="BTE70" s="7"/>
      <c r="BTF70" s="14"/>
      <c r="BTG70" s="15"/>
      <c r="BTH70" s="7"/>
      <c r="BTI70" s="14"/>
      <c r="BTJ70" s="15"/>
      <c r="BTK70" s="7"/>
      <c r="BTL70" s="14"/>
      <c r="BTM70" s="15"/>
      <c r="BTN70" s="7"/>
      <c r="BTO70" s="14"/>
      <c r="BTP70" s="15"/>
      <c r="BTQ70" s="7"/>
      <c r="BTR70" s="14"/>
      <c r="BTS70" s="15"/>
      <c r="BTT70" s="7"/>
      <c r="BTU70" s="14"/>
      <c r="BTV70" s="15"/>
      <c r="BTW70" s="7"/>
      <c r="BTX70" s="14"/>
      <c r="BTY70" s="15"/>
      <c r="BTZ70" s="7"/>
      <c r="BUA70" s="14"/>
      <c r="BUB70" s="15"/>
      <c r="BUC70" s="7"/>
      <c r="BUD70" s="14"/>
      <c r="BUE70" s="15"/>
      <c r="BUF70" s="7"/>
      <c r="BUG70" s="14"/>
      <c r="BUH70" s="15"/>
      <c r="BUI70" s="7"/>
      <c r="BUJ70" s="14"/>
      <c r="BUK70" s="15"/>
      <c r="BUL70" s="7"/>
      <c r="BUM70" s="14"/>
      <c r="BUN70" s="15"/>
      <c r="BUO70" s="7"/>
      <c r="BUP70" s="14"/>
      <c r="BUQ70" s="15"/>
      <c r="BUR70" s="7"/>
      <c r="BUS70" s="14"/>
      <c r="BUT70" s="15"/>
      <c r="BUU70" s="7"/>
      <c r="BUV70" s="14"/>
      <c r="BUW70" s="15"/>
      <c r="BUX70" s="7"/>
      <c r="BUY70" s="14"/>
      <c r="BUZ70" s="15"/>
      <c r="BVA70" s="7"/>
      <c r="BVB70" s="14"/>
      <c r="BVC70" s="15"/>
      <c r="BVD70" s="7"/>
      <c r="BVE70" s="14"/>
      <c r="BVF70" s="15"/>
      <c r="BVG70" s="7"/>
      <c r="BVH70" s="14"/>
      <c r="BVI70" s="15"/>
      <c r="BVJ70" s="7"/>
      <c r="BVK70" s="14"/>
      <c r="BVL70" s="15"/>
      <c r="BVM70" s="7"/>
      <c r="BVN70" s="14"/>
      <c r="BVO70" s="15"/>
      <c r="BVP70" s="7"/>
      <c r="BVQ70" s="14"/>
      <c r="BVR70" s="15"/>
      <c r="BVS70" s="7"/>
      <c r="BVT70" s="14"/>
      <c r="BVU70" s="15"/>
      <c r="BVV70" s="7"/>
      <c r="BVW70" s="14"/>
      <c r="BVX70" s="15"/>
      <c r="BVY70" s="7"/>
      <c r="BVZ70" s="14"/>
      <c r="BWA70" s="15"/>
      <c r="BWB70" s="7"/>
      <c r="BWC70" s="14"/>
      <c r="BWD70" s="15"/>
      <c r="BWE70" s="7"/>
      <c r="BWF70" s="14"/>
      <c r="BWG70" s="15"/>
      <c r="BWH70" s="7"/>
      <c r="BWI70" s="14"/>
      <c r="BWJ70" s="15"/>
      <c r="BWK70" s="7"/>
      <c r="BWL70" s="14"/>
      <c r="BWM70" s="15"/>
      <c r="BWN70" s="7"/>
      <c r="BWO70" s="14"/>
      <c r="BWP70" s="15"/>
      <c r="BWQ70" s="7"/>
      <c r="BWR70" s="14"/>
      <c r="BWS70" s="15"/>
      <c r="BWT70" s="7"/>
      <c r="BWU70" s="14"/>
      <c r="BWV70" s="15"/>
      <c r="BWW70" s="7"/>
      <c r="BWX70" s="14"/>
      <c r="BWY70" s="15"/>
      <c r="BWZ70" s="7"/>
      <c r="BXA70" s="14"/>
      <c r="BXB70" s="15"/>
      <c r="BXC70" s="7"/>
      <c r="BXD70" s="14"/>
      <c r="BXE70" s="15"/>
      <c r="BXF70" s="7"/>
      <c r="BXG70" s="14"/>
      <c r="BXH70" s="15"/>
      <c r="BXI70" s="7"/>
      <c r="BXJ70" s="14"/>
      <c r="BXK70" s="15"/>
      <c r="BXL70" s="7"/>
      <c r="BXM70" s="14"/>
      <c r="BXN70" s="15"/>
      <c r="BXO70" s="7"/>
      <c r="BXP70" s="14"/>
      <c r="BXQ70" s="15"/>
      <c r="BXR70" s="7"/>
      <c r="BXS70" s="14"/>
      <c r="BXT70" s="15"/>
      <c r="BXU70" s="7"/>
      <c r="BXV70" s="14"/>
      <c r="BXW70" s="15"/>
      <c r="BXX70" s="7"/>
      <c r="BXY70" s="14"/>
      <c r="BXZ70" s="15"/>
      <c r="BYA70" s="7"/>
      <c r="BYB70" s="14"/>
      <c r="BYC70" s="15"/>
      <c r="BYD70" s="7"/>
      <c r="BYE70" s="14"/>
      <c r="BYF70" s="15"/>
      <c r="BYG70" s="7"/>
      <c r="BYH70" s="14"/>
      <c r="BYI70" s="15"/>
      <c r="BYJ70" s="7"/>
      <c r="BYK70" s="14"/>
      <c r="BYL70" s="15"/>
      <c r="BYM70" s="7"/>
      <c r="BYN70" s="14"/>
      <c r="BYO70" s="15"/>
      <c r="BYP70" s="7"/>
      <c r="BYQ70" s="14"/>
      <c r="BYR70" s="15"/>
      <c r="BYS70" s="7"/>
      <c r="BYT70" s="14"/>
      <c r="BYU70" s="15"/>
      <c r="BYV70" s="7"/>
      <c r="BYW70" s="14"/>
      <c r="BYX70" s="15"/>
      <c r="BYY70" s="7"/>
      <c r="BYZ70" s="14"/>
      <c r="BZA70" s="15"/>
      <c r="BZB70" s="7"/>
      <c r="BZC70" s="14"/>
      <c r="BZD70" s="15"/>
      <c r="BZE70" s="7"/>
      <c r="BZF70" s="14"/>
      <c r="BZG70" s="15"/>
      <c r="BZH70" s="7"/>
      <c r="BZI70" s="14"/>
      <c r="BZJ70" s="15"/>
      <c r="BZK70" s="7"/>
      <c r="BZL70" s="14"/>
      <c r="BZM70" s="15"/>
      <c r="BZN70" s="7"/>
      <c r="BZO70" s="14"/>
      <c r="BZP70" s="15"/>
      <c r="BZQ70" s="7"/>
      <c r="BZR70" s="14"/>
      <c r="BZS70" s="15"/>
      <c r="BZT70" s="7"/>
      <c r="BZU70" s="14"/>
      <c r="BZV70" s="15"/>
      <c r="BZW70" s="7"/>
      <c r="BZX70" s="14"/>
      <c r="BZY70" s="15"/>
      <c r="BZZ70" s="7"/>
      <c r="CAA70" s="14"/>
      <c r="CAB70" s="15"/>
      <c r="CAC70" s="7"/>
      <c r="CAD70" s="14"/>
      <c r="CAE70" s="15"/>
      <c r="CAF70" s="7"/>
      <c r="CAG70" s="14"/>
      <c r="CAH70" s="15"/>
      <c r="CAI70" s="7"/>
      <c r="CAJ70" s="14"/>
      <c r="CAK70" s="15"/>
      <c r="CAL70" s="7"/>
      <c r="CAM70" s="14"/>
      <c r="CAN70" s="15"/>
      <c r="CAO70" s="7"/>
      <c r="CAP70" s="14"/>
      <c r="CAQ70" s="15"/>
      <c r="CAR70" s="7"/>
      <c r="CAS70" s="14"/>
      <c r="CAT70" s="15"/>
      <c r="CAU70" s="7"/>
      <c r="CAV70" s="14"/>
      <c r="CAW70" s="15"/>
      <c r="CAX70" s="7"/>
      <c r="CAY70" s="14"/>
      <c r="CAZ70" s="15"/>
      <c r="CBA70" s="7"/>
      <c r="CBB70" s="14"/>
      <c r="CBC70" s="15"/>
      <c r="CBD70" s="7"/>
      <c r="CBE70" s="14"/>
      <c r="CBF70" s="15"/>
      <c r="CBG70" s="7"/>
      <c r="CBH70" s="14"/>
      <c r="CBI70" s="15"/>
      <c r="CBJ70" s="7"/>
      <c r="CBK70" s="14"/>
      <c r="CBL70" s="15"/>
      <c r="CBM70" s="7"/>
      <c r="CBN70" s="14"/>
      <c r="CBO70" s="15"/>
      <c r="CBP70" s="7"/>
      <c r="CBQ70" s="14"/>
      <c r="CBR70" s="15"/>
      <c r="CBS70" s="7"/>
      <c r="CBT70" s="14"/>
      <c r="CBU70" s="15"/>
      <c r="CBV70" s="7"/>
      <c r="CBW70" s="14"/>
      <c r="CBX70" s="15"/>
      <c r="CBY70" s="7"/>
      <c r="CBZ70" s="14"/>
      <c r="CCA70" s="15"/>
      <c r="CCB70" s="7"/>
      <c r="CCC70" s="14"/>
      <c r="CCD70" s="15"/>
      <c r="CCE70" s="7"/>
      <c r="CCF70" s="14"/>
      <c r="CCG70" s="15"/>
      <c r="CCH70" s="7"/>
      <c r="CCI70" s="14"/>
      <c r="CCJ70" s="15"/>
      <c r="CCK70" s="7"/>
      <c r="CCL70" s="14"/>
      <c r="CCM70" s="15"/>
      <c r="CCN70" s="7"/>
      <c r="CCO70" s="14"/>
      <c r="CCP70" s="15"/>
      <c r="CCQ70" s="7"/>
      <c r="CCR70" s="14"/>
      <c r="CCS70" s="15"/>
      <c r="CCT70" s="7"/>
      <c r="CCU70" s="14"/>
      <c r="CCV70" s="15"/>
      <c r="CCW70" s="7"/>
      <c r="CCX70" s="14"/>
      <c r="CCY70" s="15"/>
      <c r="CCZ70" s="7"/>
      <c r="CDA70" s="14"/>
      <c r="CDB70" s="15"/>
      <c r="CDC70" s="7"/>
      <c r="CDD70" s="14"/>
      <c r="CDE70" s="15"/>
      <c r="CDF70" s="7"/>
      <c r="CDG70" s="14"/>
      <c r="CDH70" s="15"/>
      <c r="CDI70" s="7"/>
      <c r="CDJ70" s="14"/>
      <c r="CDK70" s="15"/>
      <c r="CDL70" s="7"/>
      <c r="CDM70" s="14"/>
      <c r="CDN70" s="15"/>
      <c r="CDO70" s="7"/>
      <c r="CDP70" s="14"/>
      <c r="CDQ70" s="15"/>
      <c r="CDR70" s="7"/>
      <c r="CDS70" s="14"/>
      <c r="CDT70" s="15"/>
      <c r="CDU70" s="7"/>
      <c r="CDV70" s="14"/>
      <c r="CDW70" s="15"/>
      <c r="CDX70" s="7"/>
      <c r="CDY70" s="14"/>
      <c r="CDZ70" s="15"/>
      <c r="CEA70" s="7"/>
      <c r="CEB70" s="14"/>
      <c r="CEC70" s="15"/>
      <c r="CED70" s="7"/>
      <c r="CEE70" s="14"/>
      <c r="CEF70" s="15"/>
      <c r="CEG70" s="7"/>
      <c r="CEH70" s="14"/>
      <c r="CEI70" s="15"/>
      <c r="CEJ70" s="7"/>
      <c r="CEK70" s="14"/>
      <c r="CEL70" s="15"/>
      <c r="CEM70" s="7"/>
      <c r="CEN70" s="14"/>
      <c r="CEO70" s="15"/>
      <c r="CEP70" s="7"/>
      <c r="CEQ70" s="14"/>
      <c r="CER70" s="15"/>
      <c r="CES70" s="7"/>
      <c r="CET70" s="14"/>
      <c r="CEU70" s="15"/>
      <c r="CEV70" s="7"/>
      <c r="CEW70" s="14"/>
      <c r="CEX70" s="15"/>
      <c r="CEY70" s="7"/>
      <c r="CEZ70" s="14"/>
      <c r="CFA70" s="15"/>
      <c r="CFB70" s="7"/>
      <c r="CFC70" s="14"/>
      <c r="CFD70" s="15"/>
      <c r="CFE70" s="7"/>
      <c r="CFF70" s="14"/>
      <c r="CFG70" s="15"/>
      <c r="CFH70" s="7"/>
      <c r="CFI70" s="14"/>
      <c r="CFJ70" s="15"/>
      <c r="CFK70" s="7"/>
      <c r="CFL70" s="14"/>
      <c r="CFM70" s="15"/>
      <c r="CFN70" s="7"/>
      <c r="CFO70" s="14"/>
      <c r="CFP70" s="15"/>
      <c r="CFQ70" s="7"/>
      <c r="CFR70" s="14"/>
      <c r="CFS70" s="15"/>
      <c r="CFT70" s="7"/>
      <c r="CFU70" s="14"/>
      <c r="CFV70" s="15"/>
      <c r="CFW70" s="7"/>
      <c r="CFX70" s="14"/>
      <c r="CFY70" s="15"/>
      <c r="CFZ70" s="7"/>
      <c r="CGA70" s="14"/>
      <c r="CGB70" s="15"/>
      <c r="CGC70" s="7"/>
      <c r="CGD70" s="14"/>
      <c r="CGE70" s="15"/>
      <c r="CGF70" s="7"/>
      <c r="CGG70" s="14"/>
      <c r="CGH70" s="15"/>
      <c r="CGI70" s="7"/>
      <c r="CGJ70" s="14"/>
      <c r="CGK70" s="15"/>
      <c r="CGL70" s="7"/>
      <c r="CGM70" s="14"/>
      <c r="CGN70" s="15"/>
      <c r="CGO70" s="7"/>
      <c r="CGP70" s="14"/>
      <c r="CGQ70" s="15"/>
      <c r="CGR70" s="7"/>
      <c r="CGS70" s="14"/>
      <c r="CGT70" s="15"/>
      <c r="CGU70" s="7"/>
      <c r="CGV70" s="14"/>
      <c r="CGW70" s="15"/>
      <c r="CGX70" s="7"/>
      <c r="CGY70" s="14"/>
      <c r="CGZ70" s="15"/>
      <c r="CHA70" s="7"/>
      <c r="CHB70" s="14"/>
      <c r="CHC70" s="15"/>
      <c r="CHD70" s="7"/>
      <c r="CHE70" s="14"/>
      <c r="CHF70" s="15"/>
      <c r="CHG70" s="7"/>
      <c r="CHH70" s="14"/>
      <c r="CHI70" s="15"/>
      <c r="CHJ70" s="7"/>
      <c r="CHK70" s="14"/>
      <c r="CHL70" s="15"/>
      <c r="CHM70" s="7"/>
      <c r="CHN70" s="14"/>
      <c r="CHO70" s="15"/>
      <c r="CHP70" s="7"/>
      <c r="CHQ70" s="14"/>
      <c r="CHR70" s="15"/>
      <c r="CHS70" s="7"/>
      <c r="CHT70" s="14"/>
      <c r="CHU70" s="15"/>
      <c r="CHV70" s="7"/>
      <c r="CHW70" s="14"/>
      <c r="CHX70" s="15"/>
      <c r="CHY70" s="7"/>
      <c r="CHZ70" s="14"/>
      <c r="CIA70" s="15"/>
      <c r="CIB70" s="7"/>
      <c r="CIC70" s="14"/>
      <c r="CID70" s="15"/>
      <c r="CIE70" s="7"/>
      <c r="CIF70" s="14"/>
      <c r="CIG70" s="15"/>
      <c r="CIH70" s="7"/>
      <c r="CII70" s="14"/>
      <c r="CIJ70" s="15"/>
      <c r="CIK70" s="7"/>
      <c r="CIL70" s="14"/>
      <c r="CIM70" s="15"/>
      <c r="CIN70" s="7"/>
      <c r="CIO70" s="14"/>
      <c r="CIP70" s="15"/>
      <c r="CIQ70" s="7"/>
      <c r="CIR70" s="14"/>
      <c r="CIS70" s="15"/>
      <c r="CIT70" s="7"/>
      <c r="CIU70" s="14"/>
      <c r="CIV70" s="15"/>
      <c r="CIW70" s="7"/>
      <c r="CIX70" s="14"/>
      <c r="CIY70" s="15"/>
      <c r="CIZ70" s="7"/>
      <c r="CJA70" s="14"/>
      <c r="CJB70" s="15"/>
      <c r="CJC70" s="7"/>
      <c r="CJD70" s="14"/>
      <c r="CJE70" s="15"/>
      <c r="CJF70" s="7"/>
      <c r="CJG70" s="14"/>
      <c r="CJH70" s="15"/>
      <c r="CJI70" s="7"/>
      <c r="CJJ70" s="14"/>
      <c r="CJK70" s="15"/>
      <c r="CJL70" s="7"/>
      <c r="CJM70" s="14"/>
      <c r="CJN70" s="15"/>
      <c r="CJO70" s="7"/>
      <c r="CJP70" s="14"/>
      <c r="CJQ70" s="15"/>
      <c r="CJR70" s="7"/>
      <c r="CJS70" s="14"/>
      <c r="CJT70" s="15"/>
      <c r="CJU70" s="7"/>
      <c r="CJV70" s="14"/>
      <c r="CJW70" s="15"/>
      <c r="CJX70" s="7"/>
      <c r="CJY70" s="14"/>
      <c r="CJZ70" s="15"/>
      <c r="CKA70" s="7"/>
      <c r="CKB70" s="14"/>
      <c r="CKC70" s="15"/>
      <c r="CKD70" s="7"/>
      <c r="CKE70" s="14"/>
      <c r="CKF70" s="15"/>
      <c r="CKG70" s="7"/>
      <c r="CKH70" s="14"/>
      <c r="CKI70" s="15"/>
      <c r="CKJ70" s="7"/>
      <c r="CKK70" s="14"/>
      <c r="CKL70" s="15"/>
      <c r="CKM70" s="7"/>
      <c r="CKN70" s="14"/>
      <c r="CKO70" s="15"/>
      <c r="CKP70" s="7"/>
      <c r="CKQ70" s="14"/>
      <c r="CKR70" s="15"/>
      <c r="CKS70" s="7"/>
      <c r="CKT70" s="14"/>
      <c r="CKU70" s="15"/>
      <c r="CKV70" s="7"/>
      <c r="CKW70" s="14"/>
      <c r="CKX70" s="15"/>
      <c r="CKY70" s="7"/>
      <c r="CKZ70" s="14"/>
      <c r="CLA70" s="15"/>
      <c r="CLB70" s="7"/>
      <c r="CLC70" s="14"/>
      <c r="CLD70" s="15"/>
      <c r="CLE70" s="7"/>
      <c r="CLF70" s="14"/>
      <c r="CLG70" s="15"/>
      <c r="CLH70" s="7"/>
      <c r="CLI70" s="14"/>
      <c r="CLJ70" s="15"/>
      <c r="CLK70" s="7"/>
      <c r="CLL70" s="14"/>
      <c r="CLM70" s="15"/>
      <c r="CLN70" s="7"/>
      <c r="CLO70" s="14"/>
      <c r="CLP70" s="15"/>
      <c r="CLQ70" s="7"/>
      <c r="CLR70" s="14"/>
      <c r="CLS70" s="15"/>
      <c r="CLT70" s="7"/>
      <c r="CLU70" s="14"/>
      <c r="CLV70" s="15"/>
      <c r="CLW70" s="7"/>
      <c r="CLX70" s="14"/>
      <c r="CLY70" s="15"/>
      <c r="CLZ70" s="7"/>
      <c r="CMA70" s="14"/>
      <c r="CMB70" s="15"/>
      <c r="CMC70" s="7"/>
      <c r="CMD70" s="14"/>
      <c r="CME70" s="15"/>
      <c r="CMF70" s="7"/>
      <c r="CMG70" s="14"/>
      <c r="CMH70" s="15"/>
      <c r="CMI70" s="7"/>
      <c r="CMJ70" s="14"/>
      <c r="CMK70" s="15"/>
      <c r="CML70" s="7"/>
      <c r="CMM70" s="14"/>
      <c r="CMN70" s="15"/>
      <c r="CMO70" s="7"/>
      <c r="CMP70" s="14"/>
      <c r="CMQ70" s="15"/>
      <c r="CMR70" s="7"/>
      <c r="CMS70" s="14"/>
      <c r="CMT70" s="15"/>
      <c r="CMU70" s="7"/>
      <c r="CMV70" s="14"/>
      <c r="CMW70" s="15"/>
      <c r="CMX70" s="7"/>
      <c r="CMY70" s="14"/>
      <c r="CMZ70" s="15"/>
      <c r="CNA70" s="7"/>
      <c r="CNB70" s="14"/>
      <c r="CNC70" s="15"/>
      <c r="CND70" s="7"/>
      <c r="CNE70" s="14"/>
      <c r="CNF70" s="15"/>
      <c r="CNG70" s="7"/>
      <c r="CNH70" s="14"/>
      <c r="CNI70" s="15"/>
      <c r="CNJ70" s="7"/>
      <c r="CNK70" s="14"/>
      <c r="CNL70" s="15"/>
      <c r="CNM70" s="7"/>
      <c r="CNN70" s="14"/>
      <c r="CNO70" s="15"/>
      <c r="CNP70" s="7"/>
      <c r="CNQ70" s="14"/>
      <c r="CNR70" s="15"/>
      <c r="CNS70" s="7"/>
      <c r="CNT70" s="14"/>
      <c r="CNU70" s="15"/>
      <c r="CNV70" s="7"/>
      <c r="CNW70" s="14"/>
      <c r="CNX70" s="15"/>
      <c r="CNY70" s="7"/>
      <c r="CNZ70" s="14"/>
      <c r="COA70" s="15"/>
      <c r="COB70" s="7"/>
      <c r="COC70" s="14"/>
      <c r="COD70" s="15"/>
      <c r="COE70" s="7"/>
      <c r="COF70" s="14"/>
      <c r="COG70" s="15"/>
      <c r="COH70" s="7"/>
      <c r="COI70" s="14"/>
      <c r="COJ70" s="15"/>
      <c r="COK70" s="7"/>
      <c r="COL70" s="14"/>
      <c r="COM70" s="15"/>
      <c r="CON70" s="7"/>
      <c r="COO70" s="14"/>
      <c r="COP70" s="15"/>
      <c r="COQ70" s="7"/>
      <c r="COR70" s="14"/>
      <c r="COS70" s="15"/>
      <c r="COT70" s="7"/>
      <c r="COU70" s="14"/>
      <c r="COV70" s="15"/>
      <c r="COW70" s="7"/>
      <c r="COX70" s="14"/>
      <c r="COY70" s="15"/>
      <c r="COZ70" s="7"/>
      <c r="CPA70" s="14"/>
      <c r="CPB70" s="15"/>
      <c r="CPC70" s="7"/>
      <c r="CPD70" s="14"/>
      <c r="CPE70" s="15"/>
      <c r="CPF70" s="7"/>
      <c r="CPG70" s="14"/>
      <c r="CPH70" s="15"/>
      <c r="CPI70" s="7"/>
      <c r="CPJ70" s="14"/>
      <c r="CPK70" s="15"/>
      <c r="CPL70" s="7"/>
      <c r="CPM70" s="14"/>
      <c r="CPN70" s="15"/>
      <c r="CPO70" s="7"/>
      <c r="CPP70" s="14"/>
      <c r="CPQ70" s="15"/>
      <c r="CPR70" s="7"/>
      <c r="CPS70" s="14"/>
      <c r="CPT70" s="15"/>
      <c r="CPU70" s="7"/>
      <c r="CPV70" s="14"/>
      <c r="CPW70" s="15"/>
      <c r="CPX70" s="7"/>
      <c r="CPY70" s="14"/>
      <c r="CPZ70" s="15"/>
      <c r="CQA70" s="7"/>
      <c r="CQB70" s="14"/>
      <c r="CQC70" s="15"/>
      <c r="CQD70" s="7"/>
      <c r="CQE70" s="14"/>
      <c r="CQF70" s="15"/>
      <c r="CQG70" s="7"/>
      <c r="CQH70" s="14"/>
      <c r="CQI70" s="15"/>
      <c r="CQJ70" s="7"/>
      <c r="CQK70" s="14"/>
      <c r="CQL70" s="15"/>
      <c r="CQM70" s="7"/>
      <c r="CQN70" s="14"/>
      <c r="CQO70" s="15"/>
      <c r="CQP70" s="7"/>
      <c r="CQQ70" s="14"/>
      <c r="CQR70" s="15"/>
      <c r="CQS70" s="7"/>
      <c r="CQT70" s="14"/>
      <c r="CQU70" s="15"/>
      <c r="CQV70" s="7"/>
      <c r="CQW70" s="14"/>
      <c r="CQX70" s="15"/>
      <c r="CQY70" s="7"/>
      <c r="CQZ70" s="14"/>
      <c r="CRA70" s="15"/>
      <c r="CRB70" s="7"/>
      <c r="CRC70" s="14"/>
      <c r="CRD70" s="15"/>
      <c r="CRE70" s="7"/>
      <c r="CRF70" s="14"/>
      <c r="CRG70" s="15"/>
      <c r="CRH70" s="7"/>
      <c r="CRI70" s="14"/>
      <c r="CRJ70" s="15"/>
      <c r="CRK70" s="7"/>
      <c r="CRL70" s="14"/>
      <c r="CRM70" s="15"/>
      <c r="CRN70" s="7"/>
      <c r="CRO70" s="14"/>
      <c r="CRP70" s="15"/>
      <c r="CRQ70" s="7"/>
      <c r="CRR70" s="14"/>
      <c r="CRS70" s="15"/>
      <c r="CRT70" s="7"/>
      <c r="CRU70" s="14"/>
      <c r="CRV70" s="15"/>
      <c r="CRW70" s="7"/>
      <c r="CRX70" s="14"/>
      <c r="CRY70" s="15"/>
      <c r="CRZ70" s="7"/>
      <c r="CSA70" s="14"/>
      <c r="CSB70" s="15"/>
      <c r="CSC70" s="7"/>
      <c r="CSD70" s="14"/>
      <c r="CSE70" s="15"/>
      <c r="CSF70" s="7"/>
      <c r="CSG70" s="14"/>
      <c r="CSH70" s="15"/>
      <c r="CSI70" s="7"/>
      <c r="CSJ70" s="14"/>
      <c r="CSK70" s="15"/>
    </row>
    <row r="71" spans="1:2533" x14ac:dyDescent="0.25">
      <c r="A71" s="68"/>
      <c r="B71" s="7" t="str">
        <f>"5." &amp; D$1&amp; ".7.4."</f>
        <v>5.1.7.4.</v>
      </c>
      <c r="C71" s="20" t="str">
        <f>IF(ISBLANK(D1),"",IF(VLOOKUP(D1,Register,67,FALSE)=0,"",(VLOOKUP(D1,Register,67,FALSE))))</f>
        <v/>
      </c>
      <c r="D71" s="15" t="s">
        <v>20</v>
      </c>
      <c r="E71" s="7" t="str">
        <f>"5." &amp; G$1&amp; ".7.4."</f>
        <v>5.2.7.4.</v>
      </c>
      <c r="F71" s="14" t="str">
        <f>IF(ISBLANK(G1),"",IF(VLOOKUP(G1,Register,67,FALSE)=0,"",(VLOOKUP(G1,Register,67,FALSE))))</f>
        <v/>
      </c>
      <c r="G71" s="15" t="s">
        <v>20</v>
      </c>
      <c r="H71" s="7" t="str">
        <f>"5." &amp; J$1&amp; ".7.4."</f>
        <v>5.3.7.4.</v>
      </c>
      <c r="I71" s="14" t="str">
        <f>IF(ISBLANK(J1),"",IF(VLOOKUP(J1,Register,67,FALSE)=0,"",(VLOOKUP(J1,Register,67,FALSE))))</f>
        <v/>
      </c>
      <c r="J71" s="15" t="s">
        <v>20</v>
      </c>
      <c r="K71" s="7" t="str">
        <f>"5." &amp; M$1&amp; ".7.4."</f>
        <v>5.4.7.4.</v>
      </c>
      <c r="L71" s="14" t="str">
        <f>IF(ISBLANK(M1),"",IF(VLOOKUP(M1,Register,67,FALSE)=0,"",(VLOOKUP(M1,Register,67,FALSE))))</f>
        <v/>
      </c>
      <c r="M71" s="15" t="s">
        <v>20</v>
      </c>
      <c r="N71" s="7" t="str">
        <f>"5." &amp; P$1&amp; ".7.4."</f>
        <v>5.5.7.4.</v>
      </c>
      <c r="O71" s="14" t="str">
        <f>IF(ISBLANK(P1),"",IF(VLOOKUP(P1,Register,67,FALSE)=0,"",(VLOOKUP(P1,Register,67,FALSE))))</f>
        <v/>
      </c>
      <c r="P71" s="15" t="s">
        <v>20</v>
      </c>
      <c r="Q71" s="7" t="str">
        <f>"5." &amp; S$1&amp; ".7.4."</f>
        <v>5.6.7.4.</v>
      </c>
      <c r="R71" s="14" t="str">
        <f>IF(ISBLANK(S1),"",IF(VLOOKUP(S1,Register,67,FALSE)=0,"",(VLOOKUP(S1,Register,67,FALSE))))</f>
        <v/>
      </c>
      <c r="S71" s="15" t="s">
        <v>20</v>
      </c>
      <c r="T71" s="7" t="str">
        <f t="shared" ref="T71" si="17802">"5." &amp; V$1&amp; ".7.4."</f>
        <v>5.7.7.4.</v>
      </c>
      <c r="U71" s="14" t="str">
        <f>IF(ISBLANK(V1),"",IF(VLOOKUP(V1,Register,67,FALSE)=0,"",(VLOOKUP(V1,Register,67,FALSE))))</f>
        <v/>
      </c>
      <c r="V71" s="15" t="s">
        <v>20</v>
      </c>
      <c r="W71" s="7" t="str">
        <f t="shared" ref="W71" si="17803">"5." &amp; Y$1&amp; ".7.4."</f>
        <v>5.8.7.4.</v>
      </c>
      <c r="X71" s="14" t="str">
        <f>IF(ISBLANK(Y1),"",IF(VLOOKUP(Y1,Register,67,FALSE)=0,"",(VLOOKUP(Y1,Register,67,FALSE))))</f>
        <v/>
      </c>
      <c r="Y71" s="15" t="s">
        <v>20</v>
      </c>
      <c r="Z71" s="7" t="str">
        <f t="shared" ref="Z71" si="17804">"5." &amp; AB$1&amp; ".7.4."</f>
        <v>5.9.7.4.</v>
      </c>
      <c r="AA71" s="14" t="str">
        <f>IF(ISBLANK(AB1),"",IF(VLOOKUP(AB1,Register,67,FALSE)=0,"",(VLOOKUP(AB1,Register,67,FALSE))))</f>
        <v/>
      </c>
      <c r="AB71" s="15" t="s">
        <v>20</v>
      </c>
      <c r="AC71" s="7" t="str">
        <f t="shared" ref="AC71" si="17805">"5." &amp; AE$1&amp; ".7.4."</f>
        <v>5.10.7.4.</v>
      </c>
      <c r="AD71" s="14" t="str">
        <f>IF(ISBLANK(AE1),"",IF(VLOOKUP(AE1,Register,67,FALSE)=0,"",(VLOOKUP(AE1,Register,67,FALSE))))</f>
        <v/>
      </c>
      <c r="AE71" s="15" t="s">
        <v>20</v>
      </c>
      <c r="AF71" s="7" t="str">
        <f t="shared" ref="AF71" si="17806">"5." &amp; AH$1&amp; ".7.4."</f>
        <v>5.11.7.4.</v>
      </c>
      <c r="AG71" s="14" t="str">
        <f>IF(ISBLANK(AH1),"",IF(VLOOKUP(AH1,Register,67,FALSE)=0,"",(VLOOKUP(AH1,Register,67,FALSE))))</f>
        <v/>
      </c>
      <c r="AH71" s="15" t="s">
        <v>20</v>
      </c>
      <c r="AI71" s="7" t="str">
        <f t="shared" ref="AI71" si="17807">"5." &amp; AK$1&amp; ".7.4."</f>
        <v>5.12.7.4.</v>
      </c>
      <c r="AJ71" s="14" t="str">
        <f>IF(ISBLANK(AK1),"",IF(VLOOKUP(AK1,Register,67,FALSE)=0,"",(VLOOKUP(AK1,Register,67,FALSE))))</f>
        <v/>
      </c>
      <c r="AK71" s="15" t="s">
        <v>20</v>
      </c>
      <c r="AL71" s="7" t="str">
        <f t="shared" ref="AL71" si="17808">"5." &amp; AN$1&amp; ".7.4."</f>
        <v>5.13.7.4.</v>
      </c>
      <c r="AM71" s="14" t="str">
        <f>IF(ISBLANK(AN1),"",IF(VLOOKUP(AN1,Register,67,FALSE)=0,"",(VLOOKUP(AN1,Register,67,FALSE))))</f>
        <v/>
      </c>
      <c r="AN71" s="15" t="s">
        <v>20</v>
      </c>
      <c r="AO71" s="7" t="str">
        <f t="shared" ref="AO71" si="17809">"5." &amp; AQ$1&amp; ".7.4."</f>
        <v>5.14.7.4.</v>
      </c>
      <c r="AP71" s="14" t="str">
        <f>IF(ISBLANK(AQ1),"",IF(VLOOKUP(AQ1,Register,67,FALSE)=0,"",(VLOOKUP(AQ1,Register,67,FALSE))))</f>
        <v/>
      </c>
      <c r="AQ71" s="15" t="s">
        <v>20</v>
      </c>
      <c r="AR71" s="7" t="str">
        <f t="shared" ref="AR71" si="17810">"5." &amp; AT$1&amp; ".7.4."</f>
        <v>5.15.7.4.</v>
      </c>
      <c r="AS71" s="14" t="str">
        <f>IF(ISBLANK(AT1),"",IF(VLOOKUP(AT1,Register,67,FALSE)=0,"",(VLOOKUP(AT1,Register,67,FALSE))))</f>
        <v/>
      </c>
      <c r="AT71" s="15" t="s">
        <v>20</v>
      </c>
      <c r="AU71" s="7" t="str">
        <f t="shared" ref="AU71" si="17811">"5." &amp; AW$1&amp; ".7.4."</f>
        <v>5.16.7.4.</v>
      </c>
      <c r="AV71" s="14" t="str">
        <f>IF(ISBLANK(AW1),"",IF(VLOOKUP(AW1,Register,67,FALSE)=0,"",(VLOOKUP(AW1,Register,67,FALSE))))</f>
        <v/>
      </c>
      <c r="AW71" s="15" t="s">
        <v>20</v>
      </c>
      <c r="AX71" s="7" t="str">
        <f t="shared" ref="AX71" si="17812">"5." &amp; AZ$1&amp; ".7.4."</f>
        <v>5.17.7.4.</v>
      </c>
      <c r="AY71" s="14" t="str">
        <f>IF(ISBLANK(AZ1),"",IF(VLOOKUP(AZ1,Register,67,FALSE)=0,"",(VLOOKUP(AZ1,Register,67,FALSE))))</f>
        <v/>
      </c>
      <c r="AZ71" s="15" t="s">
        <v>20</v>
      </c>
      <c r="BA71" s="7" t="str">
        <f t="shared" ref="BA71" si="17813">"5." &amp; BC$1&amp; ".7.4."</f>
        <v>5.18.7.4.</v>
      </c>
      <c r="BB71" s="14" t="str">
        <f>IF(ISBLANK(BC1),"",IF(VLOOKUP(BC1,Register,67,FALSE)=0,"",(VLOOKUP(BC1,Register,67,FALSE))))</f>
        <v/>
      </c>
      <c r="BC71" s="15" t="s">
        <v>20</v>
      </c>
      <c r="BD71" s="7" t="str">
        <f t="shared" ref="BD71" si="17814">"5." &amp; BF$1&amp; ".7.4."</f>
        <v>5.19.7.4.</v>
      </c>
      <c r="BE71" s="14" t="str">
        <f>IF(ISBLANK(BF1),"",IF(VLOOKUP(BF1,Register,67,FALSE)=0,"",(VLOOKUP(BF1,Register,67,FALSE))))</f>
        <v/>
      </c>
      <c r="BF71" s="15" t="s">
        <v>20</v>
      </c>
      <c r="BG71" s="7" t="str">
        <f t="shared" ref="BG71" si="17815">"5." &amp; BI$1&amp; ".7.4."</f>
        <v>5.20.7.4.</v>
      </c>
      <c r="BH71" s="14" t="str">
        <f>IF(ISBLANK(BI1),"",IF(VLOOKUP(BI1,Register,67,FALSE)=0,"",(VLOOKUP(BI1,Register,67,FALSE))))</f>
        <v/>
      </c>
      <c r="BI71" s="15" t="s">
        <v>20</v>
      </c>
      <c r="BJ71" s="7" t="str">
        <f t="shared" ref="BJ71" si="17816">"5." &amp; BL$1&amp; ".7.4."</f>
        <v>5.21.7.4.</v>
      </c>
      <c r="BK71" s="14" t="str">
        <f>IF(ISBLANK(BL1),"",IF(VLOOKUP(BL1,Register,67,FALSE)=0,"",(VLOOKUP(BL1,Register,67,FALSE))))</f>
        <v/>
      </c>
      <c r="BL71" s="15" t="s">
        <v>20</v>
      </c>
      <c r="BM71" s="7" t="str">
        <f t="shared" ref="BM71" si="17817">"5." &amp; BO$1&amp; ".7.4."</f>
        <v>5.22.7.4.</v>
      </c>
      <c r="BN71" s="14" t="str">
        <f>IF(ISBLANK(BO1),"",IF(VLOOKUP(BO1,Register,67,FALSE)=0,"",(VLOOKUP(BO1,Register,67,FALSE))))</f>
        <v/>
      </c>
      <c r="BO71" s="15" t="s">
        <v>20</v>
      </c>
      <c r="BP71" s="7" t="str">
        <f t="shared" ref="BP71" si="17818">"5." &amp; BR$1&amp; ".7.4."</f>
        <v>5.23.7.4.</v>
      </c>
      <c r="BQ71" s="14" t="str">
        <f>IF(ISBLANK(BR1),"",IF(VLOOKUP(BR1,Register,67,FALSE)=0,"",(VLOOKUP(BR1,Register,67,FALSE))))</f>
        <v/>
      </c>
      <c r="BR71" s="15" t="s">
        <v>20</v>
      </c>
      <c r="BS71" s="7" t="str">
        <f t="shared" ref="BS71" si="17819">"5." &amp; BU$1&amp; ".7.4."</f>
        <v>5.24.7.4.</v>
      </c>
      <c r="BT71" s="14" t="str">
        <f>IF(ISBLANK(BU1),"",IF(VLOOKUP(BU1,Register,67,FALSE)=0,"",(VLOOKUP(BU1,Register,67,FALSE))))</f>
        <v/>
      </c>
      <c r="BU71" s="15" t="s">
        <v>20</v>
      </c>
      <c r="BV71" s="7" t="str">
        <f t="shared" ref="BV71" si="17820">"5." &amp; BX$1&amp; ".7.4."</f>
        <v>5.25.7.4.</v>
      </c>
      <c r="BW71" s="14" t="str">
        <f>IF(ISBLANK(BX1),"",IF(VLOOKUP(BX1,Register,67,FALSE)=0,"",(VLOOKUP(BX1,Register,67,FALSE))))</f>
        <v/>
      </c>
      <c r="BX71" s="15" t="s">
        <v>20</v>
      </c>
      <c r="BY71" s="7" t="str">
        <f t="shared" ref="BY71" si="17821">"5." &amp; CA$1&amp; ".7.4."</f>
        <v>5.26.7.4.</v>
      </c>
      <c r="BZ71" s="14" t="str">
        <f>IF(ISBLANK(CA1),"",IF(VLOOKUP(CA1,Register,67,FALSE)=0,"",(VLOOKUP(CA1,Register,67,FALSE))))</f>
        <v/>
      </c>
      <c r="CA71" s="15" t="s">
        <v>20</v>
      </c>
      <c r="CB71" s="7" t="str">
        <f t="shared" ref="CB71" si="17822">"5." &amp; CD$1&amp; ".7.4."</f>
        <v>5.27.7.4.</v>
      </c>
      <c r="CC71" s="14" t="str">
        <f>IF(ISBLANK(CD1),"",IF(VLOOKUP(CD1,Register,67,FALSE)=0,"",(VLOOKUP(CD1,Register,67,FALSE))))</f>
        <v/>
      </c>
      <c r="CD71" s="15" t="s">
        <v>20</v>
      </c>
      <c r="CE71" s="7" t="str">
        <f t="shared" ref="CE71" si="17823">"5." &amp; CG$1&amp; ".7.4."</f>
        <v>5.28.7.4.</v>
      </c>
      <c r="CF71" s="14" t="str">
        <f>IF(ISBLANK(CG1),"",IF(VLOOKUP(CG1,Register,67,FALSE)=0,"",(VLOOKUP(CG1,Register,67,FALSE))))</f>
        <v/>
      </c>
      <c r="CG71" s="15" t="s">
        <v>20</v>
      </c>
      <c r="CH71" s="7" t="str">
        <f t="shared" ref="CH71" si="17824">"5." &amp; CJ$1&amp; ".7.4."</f>
        <v>5.29.7.4.</v>
      </c>
      <c r="CI71" s="14" t="str">
        <f>IF(ISBLANK(CJ1),"",IF(VLOOKUP(CJ1,Register,67,FALSE)=0,"",(VLOOKUP(CJ1,Register,67,FALSE))))</f>
        <v/>
      </c>
      <c r="CJ71" s="15" t="s">
        <v>20</v>
      </c>
      <c r="CK71" s="7" t="str">
        <f t="shared" ref="CK71" si="17825">"5." &amp; CM$1&amp; ".7.4."</f>
        <v>5.30.7.4.</v>
      </c>
      <c r="CL71" s="14" t="str">
        <f>IF(ISBLANK(CM1),"",IF(VLOOKUP(CM1,Register,67,FALSE)=0,"",(VLOOKUP(CM1,Register,67,FALSE))))</f>
        <v/>
      </c>
      <c r="CM71" s="15" t="s">
        <v>20</v>
      </c>
      <c r="CN71" s="7" t="str">
        <f t="shared" ref="CN71" si="17826">"5." &amp; CP$1&amp; ".7.4."</f>
        <v>5.31.7.4.</v>
      </c>
      <c r="CO71" s="14" t="str">
        <f>IF(ISBLANK(CP1),"",IF(VLOOKUP(CP1,Register,67,FALSE)=0,"",(VLOOKUP(CP1,Register,67,FALSE))))</f>
        <v/>
      </c>
      <c r="CP71" s="15" t="s">
        <v>20</v>
      </c>
      <c r="CQ71" s="7" t="str">
        <f t="shared" ref="CQ71" si="17827">"5." &amp; CS$1&amp; ".7.4."</f>
        <v>5.32.7.4.</v>
      </c>
      <c r="CR71" s="14" t="str">
        <f>IF(ISBLANK(CS1),"",IF(VLOOKUP(CS1,Register,67,FALSE)=0,"",(VLOOKUP(CS1,Register,67,FALSE))))</f>
        <v/>
      </c>
      <c r="CS71" s="15" t="s">
        <v>20</v>
      </c>
      <c r="CT71" s="7" t="str">
        <f t="shared" ref="CT71" si="17828">"5." &amp; CV$1&amp; ".7.4."</f>
        <v>5.33.7.4.</v>
      </c>
      <c r="CU71" s="14" t="str">
        <f>IF(ISBLANK(CV1),"",IF(VLOOKUP(CV1,Register,67,FALSE)=0,"",(VLOOKUP(CV1,Register,67,FALSE))))</f>
        <v/>
      </c>
      <c r="CV71" s="15" t="s">
        <v>20</v>
      </c>
      <c r="CW71" s="7" t="str">
        <f t="shared" ref="CW71" si="17829">"5." &amp; CY$1&amp; ".7.4."</f>
        <v>5.34.7.4.</v>
      </c>
      <c r="CX71" s="14" t="str">
        <f>IF(ISBLANK(CY1),"",IF(VLOOKUP(CY1,Register,67,FALSE)=0,"",(VLOOKUP(CY1,Register,67,FALSE))))</f>
        <v/>
      </c>
      <c r="CY71" s="15" t="s">
        <v>20</v>
      </c>
      <c r="CZ71" s="7" t="str">
        <f t="shared" ref="CZ71" si="17830">"5." &amp; DB$1&amp; ".7.4."</f>
        <v>5.35.7.4.</v>
      </c>
      <c r="DA71" s="14" t="str">
        <f>IF(ISBLANK(DB1),"",IF(VLOOKUP(DB1,Register,67,FALSE)=0,"",(VLOOKUP(DB1,Register,67,FALSE))))</f>
        <v/>
      </c>
      <c r="DB71" s="15" t="s">
        <v>20</v>
      </c>
      <c r="DC71" s="7" t="str">
        <f t="shared" ref="DC71" si="17831">"5." &amp; DE$1&amp; ".7.4."</f>
        <v>5.36.7.4.</v>
      </c>
      <c r="DD71" s="14" t="str">
        <f>IF(ISBLANK(DE1),"",IF(VLOOKUP(DE1,Register,67,FALSE)=0,"",(VLOOKUP(DE1,Register,67,FALSE))))</f>
        <v/>
      </c>
      <c r="DE71" s="15" t="s">
        <v>20</v>
      </c>
      <c r="DF71" s="7" t="str">
        <f t="shared" ref="DF71" si="17832">"5." &amp; DH$1&amp; ".7.4."</f>
        <v>5.37.7.4.</v>
      </c>
      <c r="DG71" s="14" t="str">
        <f>IF(ISBLANK(DH1),"",IF(VLOOKUP(DH1,Register,67,FALSE)=0,"",(VLOOKUP(DH1,Register,67,FALSE))))</f>
        <v/>
      </c>
      <c r="DH71" s="15" t="s">
        <v>20</v>
      </c>
      <c r="DI71" s="7" t="str">
        <f t="shared" ref="DI71" si="17833">"5." &amp; DK$1&amp; ".7.4."</f>
        <v>5.38.7.4.</v>
      </c>
      <c r="DJ71" s="14" t="str">
        <f>IF(ISBLANK(DK1),"",IF(VLOOKUP(DK1,Register,67,FALSE)=0,"",(VLOOKUP(DK1,Register,67,FALSE))))</f>
        <v/>
      </c>
      <c r="DK71" s="15" t="s">
        <v>20</v>
      </c>
      <c r="DL71" s="7" t="str">
        <f t="shared" ref="DL71" si="17834">"5." &amp; DN$1&amp; ".7.4."</f>
        <v>5.39.7.4.</v>
      </c>
      <c r="DM71" s="14" t="str">
        <f>IF(ISBLANK(DN1),"",IF(VLOOKUP(DN1,Register,67,FALSE)=0,"",(VLOOKUP(DN1,Register,67,FALSE))))</f>
        <v/>
      </c>
      <c r="DN71" s="15" t="s">
        <v>20</v>
      </c>
      <c r="DO71" s="7" t="str">
        <f t="shared" ref="DO71" si="17835">"5." &amp; DQ$1&amp; ".7.4."</f>
        <v>5.40.7.4.</v>
      </c>
      <c r="DP71" s="14" t="str">
        <f>IF(ISBLANK(DQ1),"",IF(VLOOKUP(DQ1,Register,67,FALSE)=0,"",(VLOOKUP(DQ1,Register,67,FALSE))))</f>
        <v/>
      </c>
      <c r="DQ71" s="15" t="s">
        <v>20</v>
      </c>
      <c r="DR71" s="7" t="str">
        <f t="shared" ref="DR71" si="17836">"5." &amp; DT$1&amp; ".7.4."</f>
        <v>5.41.7.4.</v>
      </c>
      <c r="DS71" s="14">
        <f>IF(ISBLANK(DT1),"",IF(VLOOKUP(DT1,Register,67,FALSE)=0,"",(VLOOKUP(DT1,Register,67,FALSE))))</f>
        <v>4</v>
      </c>
      <c r="DT71" s="15" t="s">
        <v>20</v>
      </c>
      <c r="DU71" s="7" t="str">
        <f t="shared" ref="DU71" si="17837">"5." &amp; DW$1&amp; ".7.4."</f>
        <v>5.42.7.4.</v>
      </c>
      <c r="DV71" s="14" t="str">
        <f>IF(ISBLANK(DW1),"",IF(VLOOKUP(DW1,Register,67,FALSE)=0,"",(VLOOKUP(DW1,Register,67,FALSE))))</f>
        <v/>
      </c>
      <c r="DW71" s="15" t="s">
        <v>20</v>
      </c>
      <c r="DX71" s="7" t="str">
        <f t="shared" ref="DX71" si="17838">"5." &amp; DZ$1&amp; ".7.4."</f>
        <v>5.43.7.4.</v>
      </c>
      <c r="DY71" s="14" t="str">
        <f>IF(ISBLANK(DZ1),"",IF(VLOOKUP(DZ1,Register,67,FALSE)=0,"",(VLOOKUP(DZ1,Register,67,FALSE))))</f>
        <v/>
      </c>
      <c r="DZ71" s="15" t="s">
        <v>20</v>
      </c>
      <c r="EA71" s="7" t="str">
        <f t="shared" ref="EA71" si="17839">"5." &amp; EC$1&amp; ".7.4."</f>
        <v>5.44.7.4.</v>
      </c>
      <c r="EB71" s="14" t="str">
        <f>IF(ISBLANK(EC1),"",IF(VLOOKUP(EC1,Register,67,FALSE)=0,"",(VLOOKUP(EC1,Register,67,FALSE))))</f>
        <v/>
      </c>
      <c r="EC71" s="15" t="s">
        <v>20</v>
      </c>
      <c r="ED71" s="7" t="str">
        <f t="shared" ref="ED71" si="17840">"5." &amp; EF$1&amp; ".7.4."</f>
        <v>5.45.7.4.</v>
      </c>
      <c r="EE71" s="14" t="str">
        <f>IF(ISBLANK(EF1),"",IF(VLOOKUP(EF1,Register,67,FALSE)=0,"",(VLOOKUP(EF1,Register,67,FALSE))))</f>
        <v/>
      </c>
      <c r="EF71" s="15" t="s">
        <v>20</v>
      </c>
      <c r="EG71" s="7" t="str">
        <f t="shared" ref="EG71" si="17841">"5." &amp; EI$1&amp; ".7.4."</f>
        <v>5.46.7.4.</v>
      </c>
      <c r="EH71" s="14" t="str">
        <f>IF(ISBLANK(EI1),"",IF(VLOOKUP(EI1,Register,67,FALSE)=0,"",(VLOOKUP(EI1,Register,67,FALSE))))</f>
        <v/>
      </c>
      <c r="EI71" s="15" t="s">
        <v>20</v>
      </c>
      <c r="EJ71" s="7" t="str">
        <f t="shared" ref="EJ71" si="17842">"5." &amp; EL$1&amp; ".7.4."</f>
        <v>5.47.7.4.</v>
      </c>
      <c r="EK71" s="14" t="str">
        <f>IF(ISBLANK(EL1),"",IF(VLOOKUP(EL1,Register,67,FALSE)=0,"",(VLOOKUP(EL1,Register,67,FALSE))))</f>
        <v/>
      </c>
      <c r="EL71" s="15" t="s">
        <v>20</v>
      </c>
      <c r="EM71" s="7" t="str">
        <f t="shared" ref="EM71" si="17843">"5." &amp; EO$1&amp; ".7.4."</f>
        <v>5.48.7.4.</v>
      </c>
      <c r="EN71" s="14" t="str">
        <f>IF(ISBLANK(EO1),"",IF(VLOOKUP(EO1,Register,67,FALSE)=0,"",(VLOOKUP(EO1,Register,67,FALSE))))</f>
        <v/>
      </c>
      <c r="EO71" s="15" t="s">
        <v>20</v>
      </c>
      <c r="EP71" s="7" t="str">
        <f t="shared" ref="EP71" si="17844">"5." &amp; ER$1&amp; ".7.4."</f>
        <v>5.49.7.4.</v>
      </c>
      <c r="EQ71" s="14" t="str">
        <f>IF(ISBLANK(ER1),"",IF(VLOOKUP(ER1,Register,67,FALSE)=0,"",(VLOOKUP(ER1,Register,67,FALSE))))</f>
        <v/>
      </c>
      <c r="ER71" s="15" t="s">
        <v>20</v>
      </c>
      <c r="ES71" s="7" t="str">
        <f t="shared" ref="ES71" si="17845">"5." &amp; EU$1&amp; ".7.4."</f>
        <v>5.50.7.4.</v>
      </c>
      <c r="ET71" s="14" t="str">
        <f>IF(ISBLANK(EU1),"",IF(VLOOKUP(EU1,Register,67,FALSE)=0,"",(VLOOKUP(EU1,Register,67,FALSE))))</f>
        <v/>
      </c>
      <c r="EU71" s="15" t="s">
        <v>20</v>
      </c>
      <c r="EV71" s="7" t="str">
        <f t="shared" ref="EV71" si="17846">"5." &amp; EX$1&amp; ".7.4."</f>
        <v>5.51.7.4.</v>
      </c>
      <c r="EW71" s="14" t="str">
        <f>IF(ISBLANK(EX1),"",IF(VLOOKUP(EX1,Register,67,FALSE)=0,"",(VLOOKUP(EX1,Register,67,FALSE))))</f>
        <v/>
      </c>
      <c r="EX71" s="15" t="s">
        <v>20</v>
      </c>
      <c r="EY71" s="7" t="str">
        <f t="shared" ref="EY71" si="17847">"5." &amp; FA$1&amp; ".7.4."</f>
        <v>5.52.7.4.</v>
      </c>
      <c r="EZ71" s="14" t="str">
        <f>IF(ISBLANK(FA1),"",IF(VLOOKUP(FA1,Register,67,FALSE)=0,"",(VLOOKUP(FA1,Register,67,FALSE))))</f>
        <v/>
      </c>
      <c r="FA71" s="15" t="s">
        <v>20</v>
      </c>
      <c r="FB71" s="7" t="str">
        <f t="shared" ref="FB71" si="17848">"5." &amp; FD$1&amp; ".7.4."</f>
        <v>5.53.7.4.</v>
      </c>
      <c r="FC71" s="14" t="str">
        <f>IF(ISBLANK(FD1),"",IF(VLOOKUP(FD1,Register,67,FALSE)=0,"",(VLOOKUP(FD1,Register,67,FALSE))))</f>
        <v/>
      </c>
      <c r="FD71" s="15" t="s">
        <v>20</v>
      </c>
      <c r="FE71" s="7" t="str">
        <f t="shared" ref="FE71" si="17849">"5." &amp; FG$1&amp; ".7.4."</f>
        <v>5.54.7.4.</v>
      </c>
      <c r="FF71" s="14" t="str">
        <f>IF(ISBLANK(FG1),"",IF(VLOOKUP(FG1,Register,67,FALSE)=0,"",(VLOOKUP(FG1,Register,67,FALSE))))</f>
        <v/>
      </c>
      <c r="FG71" s="15" t="s">
        <v>20</v>
      </c>
      <c r="FH71" s="7" t="str">
        <f t="shared" ref="FH71" si="17850">"5." &amp; FJ$1&amp; ".7.4."</f>
        <v>5.55.7.4.</v>
      </c>
      <c r="FI71" s="14" t="str">
        <f>IF(ISBLANK(FJ1),"",IF(VLOOKUP(FJ1,Register,67,FALSE)=0,"",(VLOOKUP(FJ1,Register,67,FALSE))))</f>
        <v/>
      </c>
      <c r="FJ71" s="15" t="s">
        <v>20</v>
      </c>
      <c r="FK71" s="7" t="str">
        <f t="shared" ref="FK71" si="17851">"5." &amp; FM$1&amp; ".7.4."</f>
        <v>5.56.7.4.</v>
      </c>
      <c r="FL71" s="14" t="str">
        <f>IF(ISBLANK(FM1),"",IF(VLOOKUP(FM1,Register,67,FALSE)=0,"",(VLOOKUP(FM1,Register,67,FALSE))))</f>
        <v/>
      </c>
      <c r="FM71" s="15" t="s">
        <v>20</v>
      </c>
      <c r="FN71" s="7" t="str">
        <f t="shared" ref="FN71" si="17852">"5." &amp; FP$1&amp; ".7.4."</f>
        <v>5.57.7.4.</v>
      </c>
      <c r="FO71" s="14" t="str">
        <f>IF(ISBLANK(FP1),"",IF(VLOOKUP(FP1,Register,67,FALSE)=0,"",(VLOOKUP(FP1,Register,67,FALSE))))</f>
        <v/>
      </c>
      <c r="FP71" s="15" t="s">
        <v>20</v>
      </c>
      <c r="FQ71" s="7" t="str">
        <f t="shared" ref="FQ71" si="17853">"5." &amp; FS$1&amp; ".7.4."</f>
        <v>5.58.7.4.</v>
      </c>
      <c r="FR71" s="14" t="str">
        <f>IF(ISBLANK(FS1),"",IF(VLOOKUP(FS1,Register,67,FALSE)=0,"",(VLOOKUP(FS1,Register,67,FALSE))))</f>
        <v/>
      </c>
      <c r="FS71" s="15" t="s">
        <v>20</v>
      </c>
      <c r="FT71" s="7" t="str">
        <f t="shared" ref="FT71" si="17854">"5." &amp; FV$1&amp; ".7.4."</f>
        <v>5.59.7.4.</v>
      </c>
      <c r="FU71" s="14" t="str">
        <f>IF(ISBLANK(FV1),"",IF(VLOOKUP(FV1,Register,67,FALSE)=0,"",(VLOOKUP(FV1,Register,67,FALSE))))</f>
        <v/>
      </c>
      <c r="FV71" s="15" t="s">
        <v>20</v>
      </c>
      <c r="FW71" s="7" t="str">
        <f t="shared" ref="FW71" si="17855">"5." &amp; FY$1&amp; ".7.4."</f>
        <v>5.60.7.4.</v>
      </c>
      <c r="FX71" s="14" t="str">
        <f>IF(ISBLANK(FY1),"",IF(VLOOKUP(FY1,Register,67,FALSE)=0,"",(VLOOKUP(FY1,Register,67,FALSE))))</f>
        <v/>
      </c>
      <c r="FY71" s="15" t="s">
        <v>20</v>
      </c>
      <c r="FZ71" s="7" t="str">
        <f t="shared" ref="FZ71" si="17856">"5." &amp; GB$1&amp; ".7.4."</f>
        <v>5.61.7.4.</v>
      </c>
      <c r="GA71" s="14" t="str">
        <f>IF(ISBLANK(GB1),"",IF(VLOOKUP(GB1,Register,67,FALSE)=0,"",(VLOOKUP(GB1,Register,67,FALSE))))</f>
        <v/>
      </c>
      <c r="GB71" s="15" t="s">
        <v>20</v>
      </c>
      <c r="GC71" s="7" t="str">
        <f t="shared" ref="GC71" si="17857">"5." &amp; GE$1&amp; ".7.4."</f>
        <v>5.62.7.4.</v>
      </c>
      <c r="GD71" s="14" t="str">
        <f>IF(ISBLANK(GE1),"",IF(VLOOKUP(GE1,Register,67,FALSE)=0,"",(VLOOKUP(GE1,Register,67,FALSE))))</f>
        <v/>
      </c>
      <c r="GE71" s="15" t="s">
        <v>20</v>
      </c>
      <c r="GF71" s="7" t="str">
        <f t="shared" ref="GF71" si="17858">"5." &amp; GH$1&amp; ".7.4."</f>
        <v>5.63.7.4.</v>
      </c>
      <c r="GG71" s="14" t="str">
        <f>IF(ISBLANK(GH1),"",IF(VLOOKUP(GH1,Register,67,FALSE)=0,"",(VLOOKUP(GH1,Register,67,FALSE))))</f>
        <v/>
      </c>
      <c r="GH71" s="15" t="s">
        <v>20</v>
      </c>
      <c r="GI71" s="7" t="str">
        <f t="shared" ref="GI71" si="17859">"5." &amp; GK$1&amp; ".7.4."</f>
        <v>5.64.7.4.</v>
      </c>
      <c r="GJ71" s="14" t="str">
        <f>IF(ISBLANK(GK1),"",IF(VLOOKUP(GK1,Register,67,FALSE)=0,"",(VLOOKUP(GK1,Register,67,FALSE))))</f>
        <v/>
      </c>
      <c r="GK71" s="15" t="s">
        <v>20</v>
      </c>
      <c r="GL71" s="7" t="str">
        <f t="shared" ref="GL71" si="17860">"5." &amp; GN$1&amp; ".7.4."</f>
        <v>5.65.7.4.</v>
      </c>
      <c r="GM71" s="14" t="str">
        <f>IF(ISBLANK(GN1),"",IF(VLOOKUP(GN1,Register,67,FALSE)=0,"",(VLOOKUP(GN1,Register,67,FALSE))))</f>
        <v/>
      </c>
      <c r="GN71" s="15" t="s">
        <v>20</v>
      </c>
      <c r="GO71" s="7" t="str">
        <f t="shared" ref="GO71" si="17861">"5." &amp; GQ$1&amp; ".7.4."</f>
        <v>5.66.7.4.</v>
      </c>
      <c r="GP71" s="14" t="str">
        <f>IF(ISBLANK(GQ1),"",IF(VLOOKUP(GQ1,Register,67,FALSE)=0,"",(VLOOKUP(GQ1,Register,67,FALSE))))</f>
        <v/>
      </c>
      <c r="GQ71" s="15" t="s">
        <v>20</v>
      </c>
      <c r="GR71" s="7" t="str">
        <f t="shared" ref="GR71" si="17862">"5." &amp; GT$1&amp; ".7.4."</f>
        <v>5.67.7.4.</v>
      </c>
      <c r="GS71" s="14" t="str">
        <f>IF(ISBLANK(GT1),"",IF(VLOOKUP(GT1,Register,67,FALSE)=0,"",(VLOOKUP(GT1,Register,67,FALSE))))</f>
        <v/>
      </c>
      <c r="GT71" s="15" t="s">
        <v>20</v>
      </c>
      <c r="GU71" s="7" t="str">
        <f t="shared" ref="GU71" si="17863">"5." &amp; GW$1&amp; ".7.4."</f>
        <v>5.68.7.4.</v>
      </c>
      <c r="GV71" s="14" t="str">
        <f>IF(ISBLANK(GW1),"",IF(VLOOKUP(GW1,Register,67,FALSE)=0,"",(VLOOKUP(GW1,Register,67,FALSE))))</f>
        <v/>
      </c>
      <c r="GW71" s="15" t="s">
        <v>20</v>
      </c>
      <c r="GX71" s="7" t="str">
        <f t="shared" ref="GX71" si="17864">"5." &amp; GZ$1&amp; ".7.4."</f>
        <v>5.69.7.4.</v>
      </c>
      <c r="GY71" s="14" t="str">
        <f>IF(ISBLANK(GZ1),"",IF(VLOOKUP(GZ1,Register,67,FALSE)=0,"",(VLOOKUP(GZ1,Register,67,FALSE))))</f>
        <v/>
      </c>
      <c r="GZ71" s="15" t="s">
        <v>20</v>
      </c>
      <c r="HA71" s="7" t="str">
        <f t="shared" ref="HA71" si="17865">"5." &amp; HC$1&amp; ".7.4."</f>
        <v>5.70.7.4.</v>
      </c>
      <c r="HB71" s="14" t="str">
        <f>IF(ISBLANK(HC1),"",IF(VLOOKUP(HC1,Register,67,FALSE)=0,"",(VLOOKUP(HC1,Register,67,FALSE))))</f>
        <v/>
      </c>
      <c r="HC71" s="15" t="s">
        <v>20</v>
      </c>
      <c r="HD71" s="7" t="str">
        <f t="shared" ref="HD71" si="17866">"5." &amp; HF$1&amp; ".7.4."</f>
        <v>5.71.7.4.</v>
      </c>
      <c r="HE71" s="14" t="str">
        <f>IF(ISBLANK(HF1),"",IF(VLOOKUP(HF1,Register,67,FALSE)=0,"",(VLOOKUP(HF1,Register,67,FALSE))))</f>
        <v/>
      </c>
      <c r="HF71" s="15" t="s">
        <v>20</v>
      </c>
      <c r="HG71" s="7" t="str">
        <f t="shared" ref="HG71" si="17867">"5." &amp; HI$1&amp; ".7.4."</f>
        <v>5.72.7.4.</v>
      </c>
      <c r="HH71" s="14" t="str">
        <f>IF(ISBLANK(HI1),"",IF(VLOOKUP(HI1,Register,67,FALSE)=0,"",(VLOOKUP(HI1,Register,67,FALSE))))</f>
        <v/>
      </c>
      <c r="HI71" s="15" t="s">
        <v>20</v>
      </c>
      <c r="HJ71" s="7" t="str">
        <f t="shared" ref="HJ71" si="17868">"5." &amp; HL$1&amp; ".7.4."</f>
        <v>5.73.7.4.</v>
      </c>
      <c r="HK71" s="14" t="str">
        <f>IF(ISBLANK(HL1),"",IF(VLOOKUP(HL1,Register,67,FALSE)=0,"",(VLOOKUP(HL1,Register,67,FALSE))))</f>
        <v/>
      </c>
      <c r="HL71" s="15" t="s">
        <v>20</v>
      </c>
      <c r="HM71" s="7" t="str">
        <f t="shared" ref="HM71" si="17869">"5." &amp; HO$1&amp; ".7.4."</f>
        <v>5.74.7.4.</v>
      </c>
      <c r="HN71" s="14" t="str">
        <f>IF(ISBLANK(HO1),"",IF(VLOOKUP(HO1,Register,67,FALSE)=0,"",(VLOOKUP(HO1,Register,67,FALSE))))</f>
        <v/>
      </c>
      <c r="HO71" s="15" t="s">
        <v>20</v>
      </c>
      <c r="HP71" s="7" t="str">
        <f t="shared" ref="HP71" si="17870">"5." &amp; HR$1&amp; ".7.4."</f>
        <v>5.75.7.4.</v>
      </c>
      <c r="HQ71" s="14" t="str">
        <f>IF(ISBLANK(HR1),"",IF(VLOOKUP(HR1,Register,67,FALSE)=0,"",(VLOOKUP(HR1,Register,67,FALSE))))</f>
        <v/>
      </c>
      <c r="HR71" s="15" t="s">
        <v>20</v>
      </c>
      <c r="HS71" s="7" t="str">
        <f t="shared" ref="HS71" si="17871">"5." &amp; HU$1&amp; ".7.4."</f>
        <v>5.76.7.4.</v>
      </c>
      <c r="HT71" s="14" t="str">
        <f>IF(ISBLANK(HU1),"",IF(VLOOKUP(HU1,Register,67,FALSE)=0,"",(VLOOKUP(HU1,Register,67,FALSE))))</f>
        <v/>
      </c>
      <c r="HU71" s="15" t="s">
        <v>20</v>
      </c>
      <c r="HV71" s="7" t="str">
        <f t="shared" ref="HV71" si="17872">"5." &amp; HX$1&amp; ".7.4."</f>
        <v>5.77.7.4.</v>
      </c>
      <c r="HW71" s="14" t="str">
        <f>IF(ISBLANK(HX1),"",IF(VLOOKUP(HX1,Register,67,FALSE)=0,"",(VLOOKUP(HX1,Register,67,FALSE))))</f>
        <v/>
      </c>
      <c r="HX71" s="15" t="s">
        <v>20</v>
      </c>
      <c r="HY71" s="7" t="str">
        <f t="shared" ref="HY71" si="17873">"5." &amp; IA$1&amp; ".7.4."</f>
        <v>5.78.7.4.</v>
      </c>
      <c r="HZ71" s="14" t="str">
        <f>IF(ISBLANK(IA1),"",IF(VLOOKUP(IA1,Register,67,FALSE)=0,"",(VLOOKUP(IA1,Register,67,FALSE))))</f>
        <v/>
      </c>
      <c r="IA71" s="15" t="s">
        <v>20</v>
      </c>
      <c r="IB71" s="7" t="str">
        <f t="shared" ref="IB71" si="17874">"5." &amp; ID$1&amp; ".7.4."</f>
        <v>5.79.7.4.</v>
      </c>
      <c r="IC71" s="14" t="str">
        <f>IF(ISBLANK(ID1),"",IF(VLOOKUP(ID1,Register,67,FALSE)=0,"",(VLOOKUP(ID1,Register,67,FALSE))))</f>
        <v/>
      </c>
      <c r="ID71" s="15" t="s">
        <v>20</v>
      </c>
      <c r="IE71" s="7" t="str">
        <f t="shared" ref="IE71" si="17875">"5." &amp; IG$1&amp; ".7.4."</f>
        <v>5.80.7.4.</v>
      </c>
      <c r="IF71" s="14" t="str">
        <f>IF(ISBLANK(IG1),"",IF(VLOOKUP(IG1,Register,67,FALSE)=0,"",(VLOOKUP(IG1,Register,67,FALSE))))</f>
        <v/>
      </c>
      <c r="IG71" s="15" t="s">
        <v>20</v>
      </c>
      <c r="IH71" s="7" t="str">
        <f t="shared" ref="IH71" si="17876">"5." &amp; IJ$1&amp; ".7.4."</f>
        <v>5.81.7.4.</v>
      </c>
      <c r="II71" s="14" t="str">
        <f>IF(ISBLANK(IJ1),"",IF(VLOOKUP(IJ1,Register,67,FALSE)=0,"",(VLOOKUP(IJ1,Register,67,FALSE))))</f>
        <v/>
      </c>
      <c r="IJ71" s="15" t="s">
        <v>20</v>
      </c>
      <c r="IK71" s="7" t="str">
        <f t="shared" ref="IK71" si="17877">"5." &amp; IM$1&amp; ".7.4."</f>
        <v>5.82.7.4.</v>
      </c>
      <c r="IL71" s="14" t="str">
        <f>IF(ISBLANK(IM1),"",IF(VLOOKUP(IM1,Register,67,FALSE)=0,"",(VLOOKUP(IM1,Register,67,FALSE))))</f>
        <v/>
      </c>
      <c r="IM71" s="15" t="s">
        <v>20</v>
      </c>
      <c r="IN71" s="7" t="str">
        <f t="shared" ref="IN71" si="17878">"5." &amp; IP$1&amp; ".7.4."</f>
        <v>5.83.7.4.</v>
      </c>
      <c r="IO71" s="14" t="str">
        <f>IF(ISBLANK(IP1),"",IF(VLOOKUP(IP1,Register,67,FALSE)=0,"",(VLOOKUP(IP1,Register,67,FALSE))))</f>
        <v/>
      </c>
      <c r="IP71" s="15" t="s">
        <v>20</v>
      </c>
      <c r="IQ71" s="7" t="str">
        <f t="shared" ref="IQ71" si="17879">"5." &amp; IS$1&amp; ".7.4."</f>
        <v>5.84.7.4.</v>
      </c>
      <c r="IR71" s="14" t="str">
        <f>IF(ISBLANK(IS1),"",IF(VLOOKUP(IS1,Register,67,FALSE)=0,"",(VLOOKUP(IS1,Register,67,FALSE))))</f>
        <v/>
      </c>
      <c r="IS71" s="15" t="s">
        <v>20</v>
      </c>
      <c r="IT71" s="7" t="str">
        <f t="shared" ref="IT71" si="17880">"5." &amp; IV$1&amp; ".7.4."</f>
        <v>5.85.7.4.</v>
      </c>
      <c r="IU71" s="14" t="str">
        <f>IF(ISBLANK(IV1),"",IF(VLOOKUP(IV1,Register,67,FALSE)=0,"",(VLOOKUP(IV1,Register,67,FALSE))))</f>
        <v/>
      </c>
      <c r="IV71" s="15" t="s">
        <v>20</v>
      </c>
      <c r="IW71" s="7" t="str">
        <f t="shared" ref="IW71" si="17881">"5." &amp; IY$1&amp; ".7.4."</f>
        <v>5.86.7.4.</v>
      </c>
      <c r="IX71" s="14" t="str">
        <f>IF(ISBLANK(IY1),"",IF(VLOOKUP(IY1,Register,67,FALSE)=0,"",(VLOOKUP(IY1,Register,67,FALSE))))</f>
        <v/>
      </c>
      <c r="IY71" s="15" t="s">
        <v>20</v>
      </c>
      <c r="IZ71" s="7" t="str">
        <f t="shared" ref="IZ71" si="17882">"5." &amp; JB$1&amp; ".7.4."</f>
        <v>5.87.7.4.</v>
      </c>
      <c r="JA71" s="14" t="str">
        <f>IF(ISBLANK(JB1),"",IF(VLOOKUP(JB1,Register,67,FALSE)=0,"",(VLOOKUP(JB1,Register,67,FALSE))))</f>
        <v/>
      </c>
      <c r="JB71" s="15" t="s">
        <v>20</v>
      </c>
      <c r="JC71" s="7" t="str">
        <f t="shared" ref="JC71" si="17883">"5." &amp; JE$1&amp; ".7.4."</f>
        <v>5.88.7.4.</v>
      </c>
      <c r="JD71" s="14" t="str">
        <f>IF(ISBLANK(JE1),"",IF(VLOOKUP(JE1,Register,67,FALSE)=0,"",(VLOOKUP(JE1,Register,67,FALSE))))</f>
        <v/>
      </c>
      <c r="JE71" s="15" t="s">
        <v>20</v>
      </c>
      <c r="JF71" s="7" t="str">
        <f t="shared" ref="JF71" si="17884">"5." &amp; JH$1&amp; ".7.4."</f>
        <v>5.89.7.4.</v>
      </c>
      <c r="JG71" s="14" t="str">
        <f>IF(ISBLANK(JH1),"",IF(VLOOKUP(JH1,Register,67,FALSE)=0,"",(VLOOKUP(JH1,Register,67,FALSE))))</f>
        <v/>
      </c>
      <c r="JH71" s="15" t="s">
        <v>20</v>
      </c>
      <c r="JI71" s="7" t="str">
        <f t="shared" ref="JI71" si="17885">"5." &amp; JK$1&amp; ".7.4."</f>
        <v>5.90.7.4.</v>
      </c>
      <c r="JJ71" s="14" t="str">
        <f>IF(ISBLANK(JK1),"",IF(VLOOKUP(JK1,Register,67,FALSE)=0,"",(VLOOKUP(JK1,Register,67,FALSE))))</f>
        <v/>
      </c>
      <c r="JK71" s="15" t="s">
        <v>20</v>
      </c>
      <c r="JL71" s="7" t="str">
        <f t="shared" ref="JL71" si="17886">"5." &amp; JN$1&amp; ".7.4."</f>
        <v>5.91.7.4.</v>
      </c>
      <c r="JM71" s="14" t="str">
        <f>IF(ISBLANK(JN1),"",IF(VLOOKUP(JN1,Register,67,FALSE)=0,"",(VLOOKUP(JN1,Register,67,FALSE))))</f>
        <v/>
      </c>
      <c r="JN71" s="15" t="s">
        <v>20</v>
      </c>
      <c r="JO71" s="7" t="str">
        <f t="shared" ref="JO71" si="17887">"5." &amp; JQ$1&amp; ".7.4."</f>
        <v>5.92.7.4.</v>
      </c>
      <c r="JP71" s="14" t="str">
        <f>IF(ISBLANK(JQ1),"",IF(VLOOKUP(JQ1,Register,67,FALSE)=0,"",(VLOOKUP(JQ1,Register,67,FALSE))))</f>
        <v/>
      </c>
      <c r="JQ71" s="15" t="s">
        <v>20</v>
      </c>
      <c r="JR71" s="7" t="str">
        <f t="shared" ref="JR71" si="17888">"5." &amp; JT$1&amp; ".7.4."</f>
        <v>5.93.7.4.</v>
      </c>
      <c r="JS71" s="14" t="str">
        <f>IF(ISBLANK(JT1),"",IF(VLOOKUP(JT1,Register,67,FALSE)=0,"",(VLOOKUP(JT1,Register,67,FALSE))))</f>
        <v/>
      </c>
      <c r="JT71" s="15" t="s">
        <v>20</v>
      </c>
      <c r="JU71" s="7" t="str">
        <f t="shared" ref="JU71" si="17889">"5." &amp; JW$1&amp; ".7.4."</f>
        <v>5.94.7.4.</v>
      </c>
      <c r="JV71" s="14" t="str">
        <f>IF(ISBLANK(JW1),"",IF(VLOOKUP(JW1,Register,67,FALSE)=0,"",(VLOOKUP(JW1,Register,67,FALSE))))</f>
        <v/>
      </c>
      <c r="JW71" s="15" t="s">
        <v>20</v>
      </c>
      <c r="JX71" s="7" t="str">
        <f t="shared" ref="JX71" si="17890">"5." &amp; JZ$1&amp; ".7.4."</f>
        <v>5.95.7.4.</v>
      </c>
      <c r="JY71" s="14" t="str">
        <f>IF(ISBLANK(JZ1),"",IF(VLOOKUP(JZ1,Register,67,FALSE)=0,"",(VLOOKUP(JZ1,Register,67,FALSE))))</f>
        <v/>
      </c>
      <c r="JZ71" s="15" t="s">
        <v>20</v>
      </c>
      <c r="KA71" s="7" t="str">
        <f t="shared" ref="KA71" si="17891">"5." &amp; KC$1&amp; ".7.4."</f>
        <v>5.96.7.4.</v>
      </c>
      <c r="KB71" s="14" t="str">
        <f>IF(ISBLANK(KC1),"",IF(VLOOKUP(KC1,Register,67,FALSE)=0,"",(VLOOKUP(KC1,Register,67,FALSE))))</f>
        <v/>
      </c>
      <c r="KC71" s="15" t="s">
        <v>20</v>
      </c>
      <c r="KD71" s="7" t="str">
        <f t="shared" ref="KD71" si="17892">"5." &amp; KF$1&amp; ".7.4."</f>
        <v>5.97.7.4.</v>
      </c>
      <c r="KE71" s="14" t="str">
        <f>IF(ISBLANK(KF1),"",IF(VLOOKUP(KF1,Register,67,FALSE)=0,"",(VLOOKUP(KF1,Register,67,FALSE))))</f>
        <v/>
      </c>
      <c r="KF71" s="15" t="s">
        <v>20</v>
      </c>
      <c r="KG71" s="7" t="str">
        <f t="shared" ref="KG71" si="17893">"5." &amp; KI$1&amp; ".7.4."</f>
        <v>5.98.7.4.</v>
      </c>
      <c r="KH71" s="14" t="str">
        <f>IF(ISBLANK(KI1),"",IF(VLOOKUP(KI1,Register,67,FALSE)=0,"",(VLOOKUP(KI1,Register,67,FALSE))))</f>
        <v/>
      </c>
      <c r="KI71" s="15" t="s">
        <v>20</v>
      </c>
      <c r="KJ71" s="7" t="str">
        <f t="shared" ref="KJ71" si="17894">"5." &amp; KL$1&amp; ".7.4."</f>
        <v>5.99.7.4.</v>
      </c>
      <c r="KK71" s="14" t="str">
        <f>IF(ISBLANK(KL1),"",IF(VLOOKUP(KL1,Register,67,FALSE)=0,"",(VLOOKUP(KL1,Register,67,FALSE))))</f>
        <v/>
      </c>
      <c r="KL71" s="15" t="s">
        <v>20</v>
      </c>
      <c r="KM71" s="7" t="str">
        <f t="shared" ref="KM71" si="17895">"5." &amp; KO$1&amp; ".7.4."</f>
        <v>5.100.7.4.</v>
      </c>
      <c r="KN71" s="14" t="str">
        <f>IF(ISBLANK(KO1),"",IF(VLOOKUP(KO1,Register,67,FALSE)=0,"",(VLOOKUP(KO1,Register,67,FALSE))))</f>
        <v/>
      </c>
      <c r="KO71" s="15" t="s">
        <v>20</v>
      </c>
      <c r="KP71" s="7" t="str">
        <f t="shared" ref="KP71" si="17896">"5." &amp; KR$1&amp; ".7.4."</f>
        <v>5.101.7.4.</v>
      </c>
      <c r="KQ71" s="14" t="str">
        <f>IF(ISBLANK(KR1),"",IF(VLOOKUP(KR1,Register,67,FALSE)=0,"",(VLOOKUP(KR1,Register,67,FALSE))))</f>
        <v/>
      </c>
      <c r="KR71" s="15" t="s">
        <v>20</v>
      </c>
      <c r="KS71" s="7" t="str">
        <f t="shared" ref="KS71" si="17897">"5." &amp; KU$1&amp; ".7.4."</f>
        <v>5.102.7.4.</v>
      </c>
      <c r="KT71" s="14" t="str">
        <f>IF(ISBLANK(KU1),"",IF(VLOOKUP(KU1,Register,67,FALSE)=0,"",(VLOOKUP(KU1,Register,67,FALSE))))</f>
        <v/>
      </c>
      <c r="KU71" s="15" t="s">
        <v>20</v>
      </c>
      <c r="KV71" s="7" t="str">
        <f t="shared" ref="KV71" si="17898">"5." &amp; KX$1&amp; ".7.4."</f>
        <v>5.103.7.4.</v>
      </c>
      <c r="KW71" s="14" t="str">
        <f>IF(ISBLANK(KX1),"",IF(VLOOKUP(KX1,Register,67,FALSE)=0,"",(VLOOKUP(KX1,Register,67,FALSE))))</f>
        <v/>
      </c>
      <c r="KX71" s="15" t="s">
        <v>20</v>
      </c>
      <c r="KY71" s="7" t="str">
        <f t="shared" ref="KY71" si="17899">"5." &amp; LA$1&amp; ".7.4."</f>
        <v>5.104.7.4.</v>
      </c>
      <c r="KZ71" s="14" t="str">
        <f>IF(ISBLANK(LA1),"",IF(VLOOKUP(LA1,Register,67,FALSE)=0,"",(VLOOKUP(LA1,Register,67,FALSE))))</f>
        <v/>
      </c>
      <c r="LA71" s="15" t="s">
        <v>20</v>
      </c>
      <c r="LB71" s="7" t="str">
        <f t="shared" ref="LB71" si="17900">"5." &amp; LD$1&amp; ".7.4."</f>
        <v>5.105.7.4.</v>
      </c>
      <c r="LC71" s="14" t="str">
        <f>IF(ISBLANK(LD1),"",IF(VLOOKUP(LD1,Register,67,FALSE)=0,"",(VLOOKUP(LD1,Register,67,FALSE))))</f>
        <v/>
      </c>
      <c r="LD71" s="15" t="s">
        <v>20</v>
      </c>
      <c r="LE71" s="7" t="str">
        <f t="shared" ref="LE71" si="17901">"5." &amp; LG$1&amp; ".7.4."</f>
        <v>5.106.7.4.</v>
      </c>
      <c r="LF71" s="14" t="str">
        <f>IF(ISBLANK(LG1),"",IF(VLOOKUP(LG1,Register,67,FALSE)=0,"",(VLOOKUP(LG1,Register,67,FALSE))))</f>
        <v/>
      </c>
      <c r="LG71" s="15" t="s">
        <v>20</v>
      </c>
      <c r="LH71" s="7" t="str">
        <f t="shared" ref="LH71" si="17902">"5." &amp; LJ$1&amp; ".7.4."</f>
        <v>5.107.7.4.</v>
      </c>
      <c r="LI71" s="14" t="str">
        <f>IF(ISBLANK(LJ1),"",IF(VLOOKUP(LJ1,Register,67,FALSE)=0,"",(VLOOKUP(LJ1,Register,67,FALSE))))</f>
        <v/>
      </c>
      <c r="LJ71" s="15" t="s">
        <v>20</v>
      </c>
      <c r="LK71" s="7" t="str">
        <f t="shared" ref="LK71" si="17903">"5." &amp; LM$1&amp; ".7.4."</f>
        <v>5.108.7.4.</v>
      </c>
      <c r="LL71" s="14" t="str">
        <f>IF(ISBLANK(LM1),"",IF(VLOOKUP(LM1,Register,67,FALSE)=0,"",(VLOOKUP(LM1,Register,67,FALSE))))</f>
        <v/>
      </c>
      <c r="LM71" s="15" t="s">
        <v>20</v>
      </c>
      <c r="LN71" s="7" t="str">
        <f t="shared" ref="LN71" si="17904">"5." &amp; LP$1&amp; ".7.4."</f>
        <v>5.109.7.4.</v>
      </c>
      <c r="LO71" s="14" t="str">
        <f>IF(ISBLANK(LP1),"",IF(VLOOKUP(LP1,Register,67,FALSE)=0,"",(VLOOKUP(LP1,Register,67,FALSE))))</f>
        <v/>
      </c>
      <c r="LP71" s="15" t="s">
        <v>20</v>
      </c>
      <c r="LQ71" s="7" t="str">
        <f t="shared" ref="LQ71" si="17905">"5." &amp; LS$1&amp; ".7.4."</f>
        <v>5.110.7.4.</v>
      </c>
      <c r="LR71" s="14" t="str">
        <f>IF(ISBLANK(LS1),"",IF(VLOOKUP(LS1,Register,67,FALSE)=0,"",(VLOOKUP(LS1,Register,67,FALSE))))</f>
        <v/>
      </c>
      <c r="LS71" s="15" t="s">
        <v>20</v>
      </c>
      <c r="LT71" s="7" t="str">
        <f t="shared" ref="LT71" si="17906">"5." &amp; LV$1&amp; ".7.4."</f>
        <v>5.111.7.4.</v>
      </c>
      <c r="LU71" s="14" t="str">
        <f>IF(ISBLANK(LV1),"",IF(VLOOKUP(LV1,Register,67,FALSE)=0,"",(VLOOKUP(LV1,Register,67,FALSE))))</f>
        <v/>
      </c>
      <c r="LV71" s="15" t="s">
        <v>20</v>
      </c>
      <c r="LW71" s="7" t="str">
        <f t="shared" ref="LW71" si="17907">"5." &amp; LY$1&amp; ".7.4."</f>
        <v>5.112.7.4.</v>
      </c>
      <c r="LX71" s="14" t="str">
        <f>IF(ISBLANK(LY1),"",IF(VLOOKUP(LY1,Register,67,FALSE)=0,"",(VLOOKUP(LY1,Register,67,FALSE))))</f>
        <v/>
      </c>
      <c r="LY71" s="15" t="s">
        <v>20</v>
      </c>
      <c r="LZ71" s="7" t="str">
        <f t="shared" ref="LZ71" si="17908">"5." &amp; MB$1&amp; ".7.4."</f>
        <v>5.113.7.4.</v>
      </c>
      <c r="MA71" s="14" t="str">
        <f>IF(ISBLANK(MB1),"",IF(VLOOKUP(MB1,Register,67,FALSE)=0,"",(VLOOKUP(MB1,Register,67,FALSE))))</f>
        <v/>
      </c>
      <c r="MB71" s="15" t="s">
        <v>20</v>
      </c>
      <c r="MC71" s="7" t="str">
        <f t="shared" ref="MC71" si="17909">"5." &amp; ME$1&amp; ".7.4."</f>
        <v>5.114.7.4.</v>
      </c>
      <c r="MD71" s="14" t="str">
        <f>IF(ISBLANK(ME1),"",IF(VLOOKUP(ME1,Register,67,FALSE)=0,"",(VLOOKUP(ME1,Register,67,FALSE))))</f>
        <v/>
      </c>
      <c r="ME71" s="15" t="s">
        <v>20</v>
      </c>
      <c r="MF71" s="7" t="str">
        <f t="shared" ref="MF71" si="17910">"5." &amp; MH$1&amp; ".7.4."</f>
        <v>5.115.7.4.</v>
      </c>
      <c r="MG71" s="14" t="str">
        <f>IF(ISBLANK(MH1),"",IF(VLOOKUP(MH1,Register,67,FALSE)=0,"",(VLOOKUP(MH1,Register,67,FALSE))))</f>
        <v/>
      </c>
      <c r="MH71" s="15" t="s">
        <v>20</v>
      </c>
      <c r="MI71" s="7" t="str">
        <f t="shared" ref="MI71" si="17911">"5." &amp; MK$1&amp; ".7.4."</f>
        <v>5.116.7.4.</v>
      </c>
      <c r="MJ71" s="14" t="str">
        <f>IF(ISBLANK(MK1),"",IF(VLOOKUP(MK1,Register,67,FALSE)=0,"",(VLOOKUP(MK1,Register,67,FALSE))))</f>
        <v/>
      </c>
      <c r="MK71" s="15" t="s">
        <v>20</v>
      </c>
      <c r="ML71" s="7" t="str">
        <f t="shared" ref="ML71" si="17912">"5." &amp; MN$1&amp; ".7.4."</f>
        <v>5.117.7.4.</v>
      </c>
      <c r="MM71" s="14" t="str">
        <f>IF(ISBLANK(MN1),"",IF(VLOOKUP(MN1,Register,67,FALSE)=0,"",(VLOOKUP(MN1,Register,67,FALSE))))</f>
        <v/>
      </c>
      <c r="MN71" s="15" t="s">
        <v>20</v>
      </c>
      <c r="MO71" s="7" t="str">
        <f t="shared" ref="MO71" si="17913">"5." &amp; MQ$1&amp; ".7.4."</f>
        <v>5.118.7.4.</v>
      </c>
      <c r="MP71" s="14" t="str">
        <f>IF(ISBLANK(MQ1),"",IF(VLOOKUP(MQ1,Register,67,FALSE)=0,"",(VLOOKUP(MQ1,Register,67,FALSE))))</f>
        <v/>
      </c>
      <c r="MQ71" s="15" t="s">
        <v>20</v>
      </c>
      <c r="MR71" s="7" t="str">
        <f t="shared" ref="MR71" si="17914">"5." &amp; MT$1&amp; ".7.4."</f>
        <v>5.119.7.4.</v>
      </c>
      <c r="MS71" s="14" t="str">
        <f>IF(ISBLANK(MT1),"",IF(VLOOKUP(MT1,Register,67,FALSE)=0,"",(VLOOKUP(MT1,Register,67,FALSE))))</f>
        <v/>
      </c>
      <c r="MT71" s="15" t="s">
        <v>20</v>
      </c>
      <c r="MU71" s="7" t="str">
        <f t="shared" ref="MU71" si="17915">"5." &amp; MW$1&amp; ".7.4."</f>
        <v>5.120.7.4.</v>
      </c>
      <c r="MV71" s="14" t="str">
        <f>IF(ISBLANK(MW1),"",IF(VLOOKUP(MW1,Register,67,FALSE)=0,"",(VLOOKUP(MW1,Register,67,FALSE))))</f>
        <v/>
      </c>
      <c r="MW71" s="15" t="s">
        <v>20</v>
      </c>
      <c r="MX71" s="7" t="str">
        <f t="shared" ref="MX71" si="17916">"5." &amp; MZ$1&amp; ".7.4."</f>
        <v>5.121.7.4.</v>
      </c>
      <c r="MY71" s="14" t="str">
        <f>IF(ISBLANK(MZ1),"",IF(VLOOKUP(MZ1,Register,67,FALSE)=0,"",(VLOOKUP(MZ1,Register,67,FALSE))))</f>
        <v/>
      </c>
      <c r="MZ71" s="15" t="s">
        <v>20</v>
      </c>
      <c r="NA71" s="7" t="str">
        <f t="shared" ref="NA71" si="17917">"5." &amp; NC$1&amp; ".7.4."</f>
        <v>5.122.7.4.</v>
      </c>
      <c r="NB71" s="14" t="str">
        <f>IF(ISBLANK(NC1),"",IF(VLOOKUP(NC1,Register,67,FALSE)=0,"",(VLOOKUP(NC1,Register,67,FALSE))))</f>
        <v/>
      </c>
      <c r="NC71" s="15" t="s">
        <v>20</v>
      </c>
      <c r="ND71" s="7" t="str">
        <f t="shared" ref="ND71" si="17918">"5." &amp; NF$1&amp; ".7.4."</f>
        <v>5.123.7.4.</v>
      </c>
      <c r="NE71" s="14" t="str">
        <f>IF(ISBLANK(NF1),"",IF(VLOOKUP(NF1,Register,67,FALSE)=0,"",(VLOOKUP(NF1,Register,67,FALSE))))</f>
        <v/>
      </c>
      <c r="NF71" s="15" t="s">
        <v>20</v>
      </c>
      <c r="NG71" s="7" t="str">
        <f t="shared" ref="NG71" si="17919">"5." &amp; NI$1&amp; ".7.4."</f>
        <v>5.124.7.4.</v>
      </c>
      <c r="NH71" s="14" t="str">
        <f>IF(ISBLANK(NI1),"",IF(VLOOKUP(NI1,Register,67,FALSE)=0,"",(VLOOKUP(NI1,Register,67,FALSE))))</f>
        <v/>
      </c>
      <c r="NI71" s="15" t="s">
        <v>20</v>
      </c>
      <c r="NJ71" s="7" t="str">
        <f t="shared" ref="NJ71" si="17920">"5." &amp; NL$1&amp; ".7.4."</f>
        <v>5.125.7.4.</v>
      </c>
      <c r="NK71" s="14" t="str">
        <f>IF(ISBLANK(NL1),"",IF(VLOOKUP(NL1,Register,67,FALSE)=0,"",(VLOOKUP(NL1,Register,67,FALSE))))</f>
        <v/>
      </c>
      <c r="NL71" s="15" t="s">
        <v>20</v>
      </c>
      <c r="NM71" s="7" t="str">
        <f t="shared" ref="NM71" si="17921">"5." &amp; NO$1&amp; ".7.4."</f>
        <v>5.126.7.4.</v>
      </c>
      <c r="NN71" s="14" t="str">
        <f>IF(ISBLANK(NO1),"",IF(VLOOKUP(NO1,Register,67,FALSE)=0,"",(VLOOKUP(NO1,Register,67,FALSE))))</f>
        <v/>
      </c>
      <c r="NO71" s="15" t="s">
        <v>20</v>
      </c>
      <c r="NP71" s="7" t="str">
        <f t="shared" ref="NP71" si="17922">"5." &amp; NR$1&amp; ".7.4."</f>
        <v>5.127.7.4.</v>
      </c>
      <c r="NQ71" s="14" t="str">
        <f>IF(ISBLANK(NR1),"",IF(VLOOKUP(NR1,Register,67,FALSE)=0,"",(VLOOKUP(NR1,Register,67,FALSE))))</f>
        <v/>
      </c>
      <c r="NR71" s="15" t="s">
        <v>20</v>
      </c>
      <c r="NS71" s="7" t="str">
        <f t="shared" ref="NS71" si="17923">"5." &amp; NU$1&amp; ".7.4."</f>
        <v>5.128.7.4.</v>
      </c>
      <c r="NT71" s="14" t="str">
        <f>IF(ISBLANK(NU1),"",IF(VLOOKUP(NU1,Register,67,FALSE)=0,"",(VLOOKUP(NU1,Register,67,FALSE))))</f>
        <v/>
      </c>
      <c r="NU71" s="15" t="s">
        <v>20</v>
      </c>
      <c r="NV71" s="7" t="str">
        <f t="shared" ref="NV71" si="17924">"5." &amp; NX$1&amp; ".7.4."</f>
        <v>5.129.7.4.</v>
      </c>
      <c r="NW71" s="14" t="str">
        <f>IF(ISBLANK(NX1),"",IF(VLOOKUP(NX1,Register,67,FALSE)=0,"",(VLOOKUP(NX1,Register,67,FALSE))))</f>
        <v/>
      </c>
      <c r="NX71" s="15" t="s">
        <v>20</v>
      </c>
      <c r="NY71" s="7" t="str">
        <f t="shared" ref="NY71" si="17925">"5." &amp; OA$1&amp; ".7.4."</f>
        <v>5.130.7.4.</v>
      </c>
      <c r="NZ71" s="14" t="str">
        <f>IF(ISBLANK(OA1),"",IF(VLOOKUP(OA1,Register,67,FALSE)=0,"",(VLOOKUP(OA1,Register,67,FALSE))))</f>
        <v/>
      </c>
      <c r="OA71" s="15" t="s">
        <v>20</v>
      </c>
      <c r="OB71" s="7" t="str">
        <f t="shared" ref="OB71" si="17926">"5." &amp; OD$1&amp; ".7.4."</f>
        <v>5.131.7.4.</v>
      </c>
      <c r="OC71" s="14" t="str">
        <f>IF(ISBLANK(OD1),"",IF(VLOOKUP(OD1,Register,67,FALSE)=0,"",(VLOOKUP(OD1,Register,67,FALSE))))</f>
        <v/>
      </c>
      <c r="OD71" s="15" t="s">
        <v>20</v>
      </c>
      <c r="OE71" s="7" t="str">
        <f t="shared" ref="OE71" si="17927">"5." &amp; OG$1&amp; ".7.4."</f>
        <v>5.132.7.4.</v>
      </c>
      <c r="OF71" s="14" t="str">
        <f>IF(ISBLANK(OG1),"",IF(VLOOKUP(OG1,Register,67,FALSE)=0,"",(VLOOKUP(OG1,Register,67,FALSE))))</f>
        <v/>
      </c>
      <c r="OG71" s="15" t="s">
        <v>20</v>
      </c>
      <c r="OH71" s="7" t="str">
        <f t="shared" ref="OH71" si="17928">"5." &amp; OJ$1&amp; ".7.4."</f>
        <v>5.133.7.4.</v>
      </c>
      <c r="OI71" s="14" t="str">
        <f>IF(ISBLANK(OJ1),"",IF(VLOOKUP(OJ1,Register,67,FALSE)=0,"",(VLOOKUP(OJ1,Register,67,FALSE))))</f>
        <v/>
      </c>
      <c r="OJ71" s="15" t="s">
        <v>20</v>
      </c>
      <c r="OK71" s="7" t="str">
        <f t="shared" ref="OK71" si="17929">"5." &amp; OM$1&amp; ".7.4."</f>
        <v>5.134.7.4.</v>
      </c>
      <c r="OL71" s="14" t="str">
        <f>IF(ISBLANK(OM1),"",IF(VLOOKUP(OM1,Register,67,FALSE)=0,"",(VLOOKUP(OM1,Register,67,FALSE))))</f>
        <v/>
      </c>
      <c r="OM71" s="15" t="s">
        <v>20</v>
      </c>
      <c r="ON71" s="7" t="str">
        <f t="shared" ref="ON71" si="17930">"5." &amp; OP$1&amp; ".7.4."</f>
        <v>5.135.7.4.</v>
      </c>
      <c r="OO71" s="14" t="str">
        <f>IF(ISBLANK(OP1),"",IF(VLOOKUP(OP1,Register,67,FALSE)=0,"",(VLOOKUP(OP1,Register,67,FALSE))))</f>
        <v/>
      </c>
      <c r="OP71" s="15" t="s">
        <v>20</v>
      </c>
      <c r="OQ71" s="7" t="str">
        <f t="shared" ref="OQ71" si="17931">"5." &amp; OS$1&amp; ".7.4."</f>
        <v>5.136.7.4.</v>
      </c>
      <c r="OR71" s="14" t="str">
        <f>IF(ISBLANK(OS1),"",IF(VLOOKUP(OS1,Register,67,FALSE)=0,"",(VLOOKUP(OS1,Register,67,FALSE))))</f>
        <v/>
      </c>
      <c r="OS71" s="15" t="s">
        <v>20</v>
      </c>
      <c r="OT71" s="7" t="str">
        <f t="shared" ref="OT71" si="17932">"5." &amp; OV$1&amp; ".7.4."</f>
        <v>5.137.7.4.</v>
      </c>
      <c r="OU71" s="14" t="str">
        <f>IF(ISBLANK(OV1),"",IF(VLOOKUP(OV1,Register,67,FALSE)=0,"",(VLOOKUP(OV1,Register,67,FALSE))))</f>
        <v/>
      </c>
      <c r="OV71" s="15" t="s">
        <v>20</v>
      </c>
      <c r="OW71" s="7" t="str">
        <f t="shared" ref="OW71" si="17933">"5." &amp; OY$1&amp; ".7.4."</f>
        <v>5.138.7.4.</v>
      </c>
      <c r="OX71" s="14" t="str">
        <f>IF(ISBLANK(OY1),"",IF(VLOOKUP(OY1,Register,67,FALSE)=0,"",(VLOOKUP(OY1,Register,67,FALSE))))</f>
        <v/>
      </c>
      <c r="OY71" s="15" t="s">
        <v>20</v>
      </c>
      <c r="OZ71" s="7" t="str">
        <f t="shared" ref="OZ71" si="17934">"5." &amp; PB$1&amp; ".7.4."</f>
        <v>5.139.7.4.</v>
      </c>
      <c r="PA71" s="14" t="str">
        <f>IF(ISBLANK(PB1),"",IF(VLOOKUP(PB1,Register,67,FALSE)=0,"",(VLOOKUP(PB1,Register,67,FALSE))))</f>
        <v/>
      </c>
      <c r="PB71" s="15" t="s">
        <v>20</v>
      </c>
      <c r="PC71" s="7" t="str">
        <f t="shared" ref="PC71" si="17935">"5." &amp; PE$1&amp; ".7.4."</f>
        <v>5.140.7.4.</v>
      </c>
      <c r="PD71" s="14" t="str">
        <f>IF(ISBLANK(PE1),"",IF(VLOOKUP(PE1,Register,67,FALSE)=0,"",(VLOOKUP(PE1,Register,67,FALSE))))</f>
        <v/>
      </c>
      <c r="PE71" s="15" t="s">
        <v>20</v>
      </c>
      <c r="PF71" s="7" t="str">
        <f t="shared" ref="PF71" si="17936">"5." &amp; PH$1&amp; ".7.4."</f>
        <v>5.141.7.4.</v>
      </c>
      <c r="PG71" s="14" t="str">
        <f>IF(ISBLANK(PH1),"",IF(VLOOKUP(PH1,Register,67,FALSE)=0,"",(VLOOKUP(PH1,Register,67,FALSE))))</f>
        <v/>
      </c>
      <c r="PH71" s="15" t="s">
        <v>20</v>
      </c>
      <c r="PI71" s="7" t="str">
        <f t="shared" ref="PI71" si="17937">"5." &amp; PK$1&amp; ".7.4."</f>
        <v>5.142.7.4.</v>
      </c>
      <c r="PJ71" s="14" t="str">
        <f>IF(ISBLANK(PK1),"",IF(VLOOKUP(PK1,Register,67,FALSE)=0,"",(VLOOKUP(PK1,Register,67,FALSE))))</f>
        <v/>
      </c>
      <c r="PK71" s="15" t="s">
        <v>20</v>
      </c>
      <c r="PL71" s="7" t="str">
        <f t="shared" ref="PL71" si="17938">"5." &amp; PN$1&amp; ".7.4."</f>
        <v>5.143.7.4.</v>
      </c>
      <c r="PM71" s="14" t="str">
        <f>IF(ISBLANK(PN1),"",IF(VLOOKUP(PN1,Register,67,FALSE)=0,"",(VLOOKUP(PN1,Register,67,FALSE))))</f>
        <v/>
      </c>
      <c r="PN71" s="15" t="s">
        <v>20</v>
      </c>
      <c r="PO71" s="7" t="str">
        <f t="shared" ref="PO71" si="17939">"5." &amp; PQ$1&amp; ".7.4."</f>
        <v>5.144.7.4.</v>
      </c>
      <c r="PP71" s="14" t="str">
        <f>IF(ISBLANK(PQ1),"",IF(VLOOKUP(PQ1,Register,67,FALSE)=0,"",(VLOOKUP(PQ1,Register,67,FALSE))))</f>
        <v/>
      </c>
      <c r="PQ71" s="15" t="s">
        <v>20</v>
      </c>
      <c r="PR71" s="7" t="str">
        <f t="shared" ref="PR71" si="17940">"5." &amp; PT$1&amp; ".7.4."</f>
        <v>5.145.7.4.</v>
      </c>
      <c r="PS71" s="14" t="str">
        <f>IF(ISBLANK(PT1),"",IF(VLOOKUP(PT1,Register,67,FALSE)=0,"",(VLOOKUP(PT1,Register,67,FALSE))))</f>
        <v/>
      </c>
      <c r="PT71" s="15" t="s">
        <v>20</v>
      </c>
      <c r="PU71" s="7" t="str">
        <f t="shared" ref="PU71" si="17941">"5." &amp; PW$1&amp; ".7.4."</f>
        <v>5.146.7.4.</v>
      </c>
      <c r="PV71" s="14" t="str">
        <f>IF(ISBLANK(PW1),"",IF(VLOOKUP(PW1,Register,67,FALSE)=0,"",(VLOOKUP(PW1,Register,67,FALSE))))</f>
        <v/>
      </c>
      <c r="PW71" s="15" t="s">
        <v>20</v>
      </c>
      <c r="PX71" s="7" t="str">
        <f t="shared" ref="PX71" si="17942">"5." &amp; PZ$1&amp; ".7.4."</f>
        <v>5.147.7.4.</v>
      </c>
      <c r="PY71" s="14" t="str">
        <f>IF(ISBLANK(PZ1),"",IF(VLOOKUP(PZ1,Register,67,FALSE)=0,"",(VLOOKUP(PZ1,Register,67,FALSE))))</f>
        <v/>
      </c>
      <c r="PZ71" s="15" t="s">
        <v>20</v>
      </c>
      <c r="QA71" s="7" t="str">
        <f t="shared" ref="QA71" si="17943">"5." &amp; QC$1&amp; ".7.4."</f>
        <v>5.148.7.4.</v>
      </c>
      <c r="QB71" s="14" t="str">
        <f>IF(ISBLANK(QC1),"",IF(VLOOKUP(QC1,Register,67,FALSE)=0,"",(VLOOKUP(QC1,Register,67,FALSE))))</f>
        <v/>
      </c>
      <c r="QC71" s="15" t="s">
        <v>20</v>
      </c>
      <c r="QD71" s="7" t="str">
        <f t="shared" ref="QD71" si="17944">"5." &amp; QF$1&amp; ".7.4."</f>
        <v>5.149.7.4.</v>
      </c>
      <c r="QE71" s="14" t="str">
        <f>IF(ISBLANK(QF1),"",IF(VLOOKUP(QF1,Register,67,FALSE)=0,"",(VLOOKUP(QF1,Register,67,FALSE))))</f>
        <v/>
      </c>
      <c r="QF71" s="15" t="s">
        <v>20</v>
      </c>
      <c r="QG71" s="7" t="str">
        <f t="shared" ref="QG71" si="17945">"5." &amp; QI$1&amp; ".7.4."</f>
        <v>5.150.7.4.</v>
      </c>
      <c r="QH71" s="14" t="str">
        <f>IF(ISBLANK(QI1),"",IF(VLOOKUP(QI1,Register,67,FALSE)=0,"",(VLOOKUP(QI1,Register,67,FALSE))))</f>
        <v/>
      </c>
      <c r="QI71" s="15" t="s">
        <v>20</v>
      </c>
      <c r="QJ71" s="7" t="str">
        <f t="shared" ref="QJ71" si="17946">"5." &amp; QL$1&amp; ".7.4."</f>
        <v>5.151.7.4.</v>
      </c>
      <c r="QK71" s="14" t="str">
        <f>IF(ISBLANK(QL1),"",IF(VLOOKUP(QL1,Register,67,FALSE)=0,"",(VLOOKUP(QL1,Register,67,FALSE))))</f>
        <v/>
      </c>
      <c r="QL71" s="15" t="s">
        <v>20</v>
      </c>
      <c r="QM71" s="7" t="str">
        <f t="shared" ref="QM71" si="17947">"5." &amp; QO$1&amp; ".7.4."</f>
        <v>5.152.7.4.</v>
      </c>
      <c r="QN71" s="14" t="str">
        <f>IF(ISBLANK(QO1),"",IF(VLOOKUP(QO1,Register,67,FALSE)=0,"",(VLOOKUP(QO1,Register,67,FALSE))))</f>
        <v/>
      </c>
      <c r="QO71" s="15" t="s">
        <v>20</v>
      </c>
      <c r="QP71" s="7" t="str">
        <f t="shared" ref="QP71" si="17948">"5." &amp; QR$1&amp; ".7.4."</f>
        <v>5.153.7.4.</v>
      </c>
      <c r="QQ71" s="14" t="str">
        <f>IF(ISBLANK(QR1),"",IF(VLOOKUP(QR1,Register,67,FALSE)=0,"",(VLOOKUP(QR1,Register,67,FALSE))))</f>
        <v/>
      </c>
      <c r="QR71" s="15" t="s">
        <v>20</v>
      </c>
      <c r="QS71" s="7" t="str">
        <f t="shared" ref="QS71" si="17949">"5." &amp; QU$1&amp; ".7.4."</f>
        <v>5.154.7.4.</v>
      </c>
      <c r="QT71" s="14" t="str">
        <f>IF(ISBLANK(QU1),"",IF(VLOOKUP(QU1,Register,67,FALSE)=0,"",(VLOOKUP(QU1,Register,67,FALSE))))</f>
        <v/>
      </c>
      <c r="QU71" s="15" t="s">
        <v>20</v>
      </c>
      <c r="QV71" s="7" t="str">
        <f t="shared" ref="QV71" si="17950">"5." &amp; QX$1&amp; ".7.4."</f>
        <v>5.155.7.4.</v>
      </c>
      <c r="QW71" s="14" t="str">
        <f>IF(ISBLANK(QX1),"",IF(VLOOKUP(QX1,Register,67,FALSE)=0,"",(VLOOKUP(QX1,Register,67,FALSE))))</f>
        <v/>
      </c>
      <c r="QX71" s="15" t="s">
        <v>20</v>
      </c>
      <c r="QY71" s="7" t="str">
        <f t="shared" ref="QY71" si="17951">"5." &amp; RA$1&amp; ".7.4."</f>
        <v>5.156.7.4.</v>
      </c>
      <c r="QZ71" s="14" t="str">
        <f>IF(ISBLANK(RA1),"",IF(VLOOKUP(RA1,Register,67,FALSE)=0,"",(VLOOKUP(RA1,Register,67,FALSE))))</f>
        <v/>
      </c>
      <c r="RA71" s="15" t="s">
        <v>20</v>
      </c>
      <c r="RB71" s="7" t="str">
        <f t="shared" ref="RB71" si="17952">"5." &amp; RD$1&amp; ".7.4."</f>
        <v>5.157.7.4.</v>
      </c>
      <c r="RC71" s="14" t="str">
        <f>IF(ISBLANK(RD1),"",IF(VLOOKUP(RD1,Register,67,FALSE)=0,"",(VLOOKUP(RD1,Register,67,FALSE))))</f>
        <v/>
      </c>
      <c r="RD71" s="15" t="s">
        <v>20</v>
      </c>
      <c r="RE71" s="7" t="str">
        <f t="shared" ref="RE71" si="17953">"5." &amp; RG$1&amp; ".7.4."</f>
        <v>5.158.7.4.</v>
      </c>
      <c r="RF71" s="14" t="str">
        <f>IF(ISBLANK(RG1),"",IF(VLOOKUP(RG1,Register,67,FALSE)=0,"",(VLOOKUP(RG1,Register,67,FALSE))))</f>
        <v/>
      </c>
      <c r="RG71" s="15" t="s">
        <v>20</v>
      </c>
      <c r="RH71" s="7" t="str">
        <f t="shared" ref="RH71" si="17954">"5." &amp; RJ$1&amp; ".7.4."</f>
        <v>5.159.7.4.</v>
      </c>
      <c r="RI71" s="14" t="str">
        <f>IF(ISBLANK(RJ1),"",IF(VLOOKUP(RJ1,Register,67,FALSE)=0,"",(VLOOKUP(RJ1,Register,67,FALSE))))</f>
        <v/>
      </c>
      <c r="RJ71" s="15" t="s">
        <v>20</v>
      </c>
      <c r="RK71" s="7" t="str">
        <f t="shared" ref="RK71" si="17955">"5." &amp; RM$1&amp; ".7.4."</f>
        <v>5.160.7.4.</v>
      </c>
      <c r="RL71" s="14" t="str">
        <f>IF(ISBLANK(RM1),"",IF(VLOOKUP(RM1,Register,67,FALSE)=0,"",(VLOOKUP(RM1,Register,67,FALSE))))</f>
        <v/>
      </c>
      <c r="RM71" s="15" t="s">
        <v>20</v>
      </c>
      <c r="RN71" s="7" t="str">
        <f t="shared" ref="RN71" si="17956">"5." &amp; RP$1&amp; ".7.4."</f>
        <v>5.161.7.4.</v>
      </c>
      <c r="RO71" s="14" t="str">
        <f>IF(ISBLANK(RP1),"",IF(VLOOKUP(RP1,Register,67,FALSE)=0,"",(VLOOKUP(RP1,Register,67,FALSE))))</f>
        <v/>
      </c>
      <c r="RP71" s="15" t="s">
        <v>20</v>
      </c>
      <c r="RQ71" s="7" t="str">
        <f t="shared" ref="RQ71" si="17957">"5." &amp; RS$1&amp; ".7.4."</f>
        <v>5.162.7.4.</v>
      </c>
      <c r="RR71" s="14" t="str">
        <f>IF(ISBLANK(RS1),"",IF(VLOOKUP(RS1,Register,67,FALSE)=0,"",(VLOOKUP(RS1,Register,67,FALSE))))</f>
        <v/>
      </c>
      <c r="RS71" s="15" t="s">
        <v>20</v>
      </c>
      <c r="RT71" s="7" t="str">
        <f t="shared" ref="RT71" si="17958">"5." &amp; RV$1&amp; ".7.4."</f>
        <v>5.163.7.4.</v>
      </c>
      <c r="RU71" s="14" t="str">
        <f>IF(ISBLANK(RV1),"",IF(VLOOKUP(RV1,Register,67,FALSE)=0,"",(VLOOKUP(RV1,Register,67,FALSE))))</f>
        <v/>
      </c>
      <c r="RV71" s="15" t="s">
        <v>20</v>
      </c>
      <c r="RW71" s="7" t="str">
        <f t="shared" ref="RW71" si="17959">"5." &amp; RY$1&amp; ".7.4."</f>
        <v>5.164.7.4.</v>
      </c>
      <c r="RX71" s="14" t="str">
        <f>IF(ISBLANK(RY1),"",IF(VLOOKUP(RY1,Register,67,FALSE)=0,"",(VLOOKUP(RY1,Register,67,FALSE))))</f>
        <v/>
      </c>
      <c r="RY71" s="15" t="s">
        <v>20</v>
      </c>
      <c r="RZ71" s="7" t="str">
        <f t="shared" ref="RZ71" si="17960">"5." &amp; SB$1&amp; ".7.4."</f>
        <v>5.165.7.4.</v>
      </c>
      <c r="SA71" s="14" t="str">
        <f>IF(ISBLANK(SB1),"",IF(VLOOKUP(SB1,Register,67,FALSE)=0,"",(VLOOKUP(SB1,Register,67,FALSE))))</f>
        <v/>
      </c>
      <c r="SB71" s="15" t="s">
        <v>20</v>
      </c>
      <c r="SC71" s="7" t="str">
        <f t="shared" ref="SC71" si="17961">"5." &amp; SE$1&amp; ".7.4."</f>
        <v>5.166.7.4.</v>
      </c>
      <c r="SD71" s="14" t="str">
        <f>IF(ISBLANK(SE1),"",IF(VLOOKUP(SE1,Register,67,FALSE)=0,"",(VLOOKUP(SE1,Register,67,FALSE))))</f>
        <v/>
      </c>
      <c r="SE71" s="15" t="s">
        <v>20</v>
      </c>
      <c r="SF71" s="7" t="str">
        <f t="shared" ref="SF71" si="17962">"5." &amp; SH$1&amp; ".7.4."</f>
        <v>5.167.7.4.</v>
      </c>
      <c r="SG71" s="14" t="str">
        <f>IF(ISBLANK(SH1),"",IF(VLOOKUP(SH1,Register,67,FALSE)=0,"",(VLOOKUP(SH1,Register,67,FALSE))))</f>
        <v/>
      </c>
      <c r="SH71" s="15" t="s">
        <v>20</v>
      </c>
      <c r="SI71" s="7" t="str">
        <f t="shared" ref="SI71" si="17963">"5." &amp; SK$1&amp; ".7.4."</f>
        <v>5.168.7.4.</v>
      </c>
      <c r="SJ71" s="14" t="str">
        <f>IF(ISBLANK(SK1),"",IF(VLOOKUP(SK1,Register,67,FALSE)=0,"",(VLOOKUP(SK1,Register,67,FALSE))))</f>
        <v/>
      </c>
      <c r="SK71" s="15" t="s">
        <v>20</v>
      </c>
      <c r="SL71" s="7" t="str">
        <f t="shared" ref="SL71" si="17964">"5." &amp; SN$1&amp; ".7.4."</f>
        <v>5.169.7.4.</v>
      </c>
      <c r="SM71" s="14" t="str">
        <f>IF(ISBLANK(SN1),"",IF(VLOOKUP(SN1,Register,67,FALSE)=0,"",(VLOOKUP(SN1,Register,67,FALSE))))</f>
        <v/>
      </c>
      <c r="SN71" s="15" t="s">
        <v>20</v>
      </c>
      <c r="SO71" s="7" t="str">
        <f t="shared" ref="SO71" si="17965">"5." &amp; SQ$1&amp; ".7.4."</f>
        <v>5.170.7.4.</v>
      </c>
      <c r="SP71" s="14" t="str">
        <f>IF(ISBLANK(SQ1),"",IF(VLOOKUP(SQ1,Register,67,FALSE)=0,"",(VLOOKUP(SQ1,Register,67,FALSE))))</f>
        <v/>
      </c>
      <c r="SQ71" s="15" t="s">
        <v>20</v>
      </c>
      <c r="SR71" s="7" t="str">
        <f t="shared" ref="SR71" si="17966">"5." &amp; ST$1&amp; ".7.4."</f>
        <v>5.171.7.4.</v>
      </c>
      <c r="SS71" s="14" t="str">
        <f>IF(ISBLANK(ST1),"",IF(VLOOKUP(ST1,Register,67,FALSE)=0,"",(VLOOKUP(ST1,Register,67,FALSE))))</f>
        <v/>
      </c>
      <c r="ST71" s="15" t="s">
        <v>20</v>
      </c>
      <c r="SU71" s="7" t="str">
        <f t="shared" ref="SU71" si="17967">"5." &amp; SW$1&amp; ".7.4."</f>
        <v>5.172.7.4.</v>
      </c>
      <c r="SV71" s="14" t="str">
        <f>IF(ISBLANK(SW1),"",IF(VLOOKUP(SW1,Register,67,FALSE)=0,"",(VLOOKUP(SW1,Register,67,FALSE))))</f>
        <v/>
      </c>
      <c r="SW71" s="15" t="s">
        <v>20</v>
      </c>
      <c r="SX71" s="7" t="str">
        <f t="shared" ref="SX71" si="17968">"5." &amp; SZ$1&amp; ".7.4."</f>
        <v>5.173.7.4.</v>
      </c>
      <c r="SY71" s="14" t="str">
        <f>IF(ISBLANK(SZ1),"",IF(VLOOKUP(SZ1,Register,67,FALSE)=0,"",(VLOOKUP(SZ1,Register,67,FALSE))))</f>
        <v/>
      </c>
      <c r="SZ71" s="15" t="s">
        <v>20</v>
      </c>
      <c r="TA71" s="7" t="str">
        <f t="shared" ref="TA71" si="17969">"5." &amp; TC$1&amp; ".7.4."</f>
        <v>5.174.7.4.</v>
      </c>
      <c r="TB71" s="14" t="str">
        <f>IF(ISBLANK(TC1),"",IF(VLOOKUP(TC1,Register,67,FALSE)=0,"",(VLOOKUP(TC1,Register,67,FALSE))))</f>
        <v/>
      </c>
      <c r="TC71" s="15" t="s">
        <v>20</v>
      </c>
      <c r="TD71" s="7" t="str">
        <f t="shared" ref="TD71" si="17970">"5." &amp; TF$1&amp; ".7.4."</f>
        <v>5.175.7.4.</v>
      </c>
      <c r="TE71" s="14" t="str">
        <f>IF(ISBLANK(TF1),"",IF(VLOOKUP(TF1,Register,67,FALSE)=0,"",(VLOOKUP(TF1,Register,67,FALSE))))</f>
        <v/>
      </c>
      <c r="TF71" s="15" t="s">
        <v>20</v>
      </c>
      <c r="TG71" s="7" t="str">
        <f t="shared" ref="TG71" si="17971">"5." &amp; TI$1&amp; ".7.4."</f>
        <v>5.176.7.4.</v>
      </c>
      <c r="TH71" s="14" t="str">
        <f>IF(ISBLANK(TI1),"",IF(VLOOKUP(TI1,Register,67,FALSE)=0,"",(VLOOKUP(TI1,Register,67,FALSE))))</f>
        <v/>
      </c>
      <c r="TI71" s="15" t="s">
        <v>20</v>
      </c>
      <c r="TJ71" s="7" t="str">
        <f t="shared" ref="TJ71" si="17972">"5." &amp; TL$1&amp; ".7.4."</f>
        <v>5.177.7.4.</v>
      </c>
      <c r="TK71" s="14" t="str">
        <f>IF(ISBLANK(TL1),"",IF(VLOOKUP(TL1,Register,67,FALSE)=0,"",(VLOOKUP(TL1,Register,67,FALSE))))</f>
        <v/>
      </c>
      <c r="TL71" s="15" t="s">
        <v>20</v>
      </c>
      <c r="TM71" s="7" t="str">
        <f t="shared" ref="TM71" si="17973">"5." &amp; TO$1&amp; ".7.4."</f>
        <v>5.178.7.4.</v>
      </c>
      <c r="TN71" s="14" t="str">
        <f>IF(ISBLANK(TO1),"",IF(VLOOKUP(TO1,Register,67,FALSE)=0,"",(VLOOKUP(TO1,Register,67,FALSE))))</f>
        <v/>
      </c>
      <c r="TO71" s="15" t="s">
        <v>20</v>
      </c>
      <c r="TP71" s="7" t="str">
        <f t="shared" ref="TP71" si="17974">"5." &amp; TR$1&amp; ".7.4."</f>
        <v>5.179.7.4.</v>
      </c>
      <c r="TQ71" s="14" t="str">
        <f>IF(ISBLANK(TR1),"",IF(VLOOKUP(TR1,Register,67,FALSE)=0,"",(VLOOKUP(TR1,Register,67,FALSE))))</f>
        <v/>
      </c>
      <c r="TR71" s="15" t="s">
        <v>20</v>
      </c>
      <c r="TS71" s="7" t="str">
        <f t="shared" ref="TS71" si="17975">"5." &amp; TU$1&amp; ".7.4."</f>
        <v>5.180.7.4.</v>
      </c>
      <c r="TT71" s="14" t="str">
        <f>IF(ISBLANK(TU1),"",IF(VLOOKUP(TU1,Register,67,FALSE)=0,"",(VLOOKUP(TU1,Register,67,FALSE))))</f>
        <v/>
      </c>
      <c r="TU71" s="15" t="s">
        <v>20</v>
      </c>
      <c r="TV71" s="7" t="str">
        <f t="shared" ref="TV71" si="17976">"5." &amp; TX$1&amp; ".7.4."</f>
        <v>5.181.7.4.</v>
      </c>
      <c r="TW71" s="14" t="str">
        <f>IF(ISBLANK(TX1),"",IF(VLOOKUP(TX1,Register,67,FALSE)=0,"",(VLOOKUP(TX1,Register,67,FALSE))))</f>
        <v/>
      </c>
      <c r="TX71" s="15" t="s">
        <v>20</v>
      </c>
      <c r="TY71" s="7" t="str">
        <f t="shared" ref="TY71" si="17977">"5." &amp; UA$1&amp; ".7.4."</f>
        <v>5.182.7.4.</v>
      </c>
      <c r="TZ71" s="14" t="str">
        <f>IF(ISBLANK(UA1),"",IF(VLOOKUP(UA1,Register,67,FALSE)=0,"",(VLOOKUP(UA1,Register,67,FALSE))))</f>
        <v/>
      </c>
      <c r="UA71" s="15" t="s">
        <v>20</v>
      </c>
      <c r="UB71" s="7" t="str">
        <f t="shared" ref="UB71" si="17978">"5." &amp; UD$1&amp; ".7.4."</f>
        <v>5.183.7.4.</v>
      </c>
      <c r="UC71" s="14" t="str">
        <f>IF(ISBLANK(UD1),"",IF(VLOOKUP(UD1,Register,67,FALSE)=0,"",(VLOOKUP(UD1,Register,67,FALSE))))</f>
        <v/>
      </c>
      <c r="UD71" s="15" t="s">
        <v>20</v>
      </c>
      <c r="UE71" s="7" t="str">
        <f t="shared" ref="UE71" si="17979">"5." &amp; UG$1&amp; ".7.4."</f>
        <v>5.184.7.4.</v>
      </c>
      <c r="UF71" s="14" t="str">
        <f>IF(ISBLANK(UG1),"",IF(VLOOKUP(UG1,Register,67,FALSE)=0,"",(VLOOKUP(UG1,Register,67,FALSE))))</f>
        <v/>
      </c>
      <c r="UG71" s="15" t="s">
        <v>20</v>
      </c>
      <c r="UH71" s="7" t="str">
        <f t="shared" ref="UH71" si="17980">"5." &amp; UJ$1&amp; ".7.4."</f>
        <v>5.185.7.4.</v>
      </c>
      <c r="UI71" s="14" t="str">
        <f>IF(ISBLANK(UJ1),"",IF(VLOOKUP(UJ1,Register,67,FALSE)=0,"",(VLOOKUP(UJ1,Register,67,FALSE))))</f>
        <v/>
      </c>
      <c r="UJ71" s="15" t="s">
        <v>20</v>
      </c>
      <c r="UK71" s="7" t="str">
        <f t="shared" ref="UK71" si="17981">"5." &amp; UM$1&amp; ".7.4."</f>
        <v>5.186.7.4.</v>
      </c>
      <c r="UL71" s="14" t="str">
        <f>IF(ISBLANK(UM1),"",IF(VLOOKUP(UM1,Register,67,FALSE)=0,"",(VLOOKUP(UM1,Register,67,FALSE))))</f>
        <v/>
      </c>
      <c r="UM71" s="15" t="s">
        <v>20</v>
      </c>
      <c r="UN71" s="7" t="str">
        <f t="shared" ref="UN71" si="17982">"5." &amp; UP$1&amp; ".7.4."</f>
        <v>5.187.7.4.</v>
      </c>
      <c r="UO71" s="14" t="str">
        <f>IF(ISBLANK(UP1),"",IF(VLOOKUP(UP1,Register,67,FALSE)=0,"",(VLOOKUP(UP1,Register,67,FALSE))))</f>
        <v/>
      </c>
      <c r="UP71" s="15" t="s">
        <v>20</v>
      </c>
      <c r="UQ71" s="7" t="str">
        <f t="shared" ref="UQ71" si="17983">"5." &amp; US$1&amp; ".7.4."</f>
        <v>5.188.7.4.</v>
      </c>
      <c r="UR71" s="14" t="str">
        <f>IF(ISBLANK(US1),"",IF(VLOOKUP(US1,Register,67,FALSE)=0,"",(VLOOKUP(US1,Register,67,FALSE))))</f>
        <v/>
      </c>
      <c r="US71" s="15" t="s">
        <v>20</v>
      </c>
      <c r="UT71" s="7" t="str">
        <f t="shared" ref="UT71" si="17984">"5." &amp; UV$1&amp; ".7.4."</f>
        <v>5.189.7.4.</v>
      </c>
      <c r="UU71" s="14" t="str">
        <f>IF(ISBLANK(UV1),"",IF(VLOOKUP(UV1,Register,67,FALSE)=0,"",(VLOOKUP(UV1,Register,67,FALSE))))</f>
        <v/>
      </c>
      <c r="UV71" s="15" t="s">
        <v>20</v>
      </c>
      <c r="UW71" s="7" t="str">
        <f t="shared" ref="UW71" si="17985">"5." &amp; UY$1&amp; ".7.4."</f>
        <v>5.190.7.4.</v>
      </c>
      <c r="UX71" s="14" t="str">
        <f>IF(ISBLANK(UY1),"",IF(VLOOKUP(UY1,Register,67,FALSE)=0,"",(VLOOKUP(UY1,Register,67,FALSE))))</f>
        <v/>
      </c>
      <c r="UY71" s="15" t="s">
        <v>20</v>
      </c>
      <c r="UZ71" s="7" t="str">
        <f t="shared" ref="UZ71" si="17986">"5." &amp; VB$1&amp; ".7.4."</f>
        <v>5.191.7.4.</v>
      </c>
      <c r="VA71" s="14" t="str">
        <f>IF(ISBLANK(VB1),"",IF(VLOOKUP(VB1,Register,67,FALSE)=0,"",(VLOOKUP(VB1,Register,67,FALSE))))</f>
        <v/>
      </c>
      <c r="VB71" s="15" t="s">
        <v>20</v>
      </c>
      <c r="VC71" s="7" t="str">
        <f t="shared" ref="VC71" si="17987">"5." &amp; VE$1&amp; ".7.4."</f>
        <v>5.192.7.4.</v>
      </c>
      <c r="VD71" s="14" t="str">
        <f>IF(ISBLANK(VE1),"",IF(VLOOKUP(VE1,Register,67,FALSE)=0,"",(VLOOKUP(VE1,Register,67,FALSE))))</f>
        <v/>
      </c>
      <c r="VE71" s="15" t="s">
        <v>20</v>
      </c>
      <c r="VF71" s="7" t="str">
        <f t="shared" ref="VF71" si="17988">"5." &amp; VH$1&amp; ".7.4."</f>
        <v>5.193.7.4.</v>
      </c>
      <c r="VG71" s="14" t="str">
        <f>IF(ISBLANK(VH1),"",IF(VLOOKUP(VH1,Register,67,FALSE)=0,"",(VLOOKUP(VH1,Register,67,FALSE))))</f>
        <v/>
      </c>
      <c r="VH71" s="15" t="s">
        <v>20</v>
      </c>
      <c r="VI71" s="7" t="str">
        <f t="shared" ref="VI71" si="17989">"5." &amp; VK$1&amp; ".7.4."</f>
        <v>5.194.7.4.</v>
      </c>
      <c r="VJ71" s="14" t="str">
        <f>IF(ISBLANK(VK1),"",IF(VLOOKUP(VK1,Register,67,FALSE)=0,"",(VLOOKUP(VK1,Register,67,FALSE))))</f>
        <v/>
      </c>
      <c r="VK71" s="15" t="s">
        <v>20</v>
      </c>
      <c r="VL71" s="7" t="str">
        <f t="shared" ref="VL71" si="17990">"5." &amp; VN$1&amp; ".7.4."</f>
        <v>5.195.7.4.</v>
      </c>
      <c r="VM71" s="14" t="str">
        <f>IF(ISBLANK(VN1),"",IF(VLOOKUP(VN1,Register,67,FALSE)=0,"",(VLOOKUP(VN1,Register,67,FALSE))))</f>
        <v/>
      </c>
      <c r="VN71" s="15" t="s">
        <v>20</v>
      </c>
      <c r="VO71" s="7" t="str">
        <f t="shared" ref="VO71" si="17991">"5." &amp; VQ$1&amp; ".7.4."</f>
        <v>5.196.7.4.</v>
      </c>
      <c r="VP71" s="14" t="str">
        <f>IF(ISBLANK(VQ1),"",IF(VLOOKUP(VQ1,Register,67,FALSE)=0,"",(VLOOKUP(VQ1,Register,67,FALSE))))</f>
        <v/>
      </c>
      <c r="VQ71" s="15" t="s">
        <v>20</v>
      </c>
      <c r="VR71" s="7" t="str">
        <f t="shared" ref="VR71" si="17992">"5." &amp; VT$1&amp; ".7.4."</f>
        <v>5.197.7.4.</v>
      </c>
      <c r="VS71" s="14" t="str">
        <f>IF(ISBLANK(VT1),"",IF(VLOOKUP(VT1,Register,67,FALSE)=0,"",(VLOOKUP(VT1,Register,67,FALSE))))</f>
        <v/>
      </c>
      <c r="VT71" s="15" t="s">
        <v>20</v>
      </c>
      <c r="VU71" s="7" t="str">
        <f t="shared" ref="VU71" si="17993">"5." &amp; VW$1&amp; ".7.4."</f>
        <v>5.198.7.4.</v>
      </c>
      <c r="VV71" s="14" t="str">
        <f>IF(ISBLANK(VW1),"",IF(VLOOKUP(VW1,Register,67,FALSE)=0,"",(VLOOKUP(VW1,Register,67,FALSE))))</f>
        <v/>
      </c>
      <c r="VW71" s="15" t="s">
        <v>20</v>
      </c>
      <c r="VX71" s="7" t="str">
        <f t="shared" ref="VX71" si="17994">"5." &amp; VZ$1&amp; ".7.4."</f>
        <v>5.199.7.4.</v>
      </c>
      <c r="VY71" s="14" t="str">
        <f>IF(ISBLANK(VZ1),"",IF(VLOOKUP(VZ1,Register,67,FALSE)=0,"",(VLOOKUP(VZ1,Register,67,FALSE))))</f>
        <v/>
      </c>
      <c r="VZ71" s="15" t="s">
        <v>20</v>
      </c>
      <c r="WA71" s="7" t="str">
        <f t="shared" ref="WA71" si="17995">"5." &amp; WC$1&amp; ".7.4."</f>
        <v>5.200.7.4.</v>
      </c>
      <c r="WB71" s="14" t="str">
        <f>IF(ISBLANK(WC1),"",IF(VLOOKUP(WC1,Register,67,FALSE)=0,"",(VLOOKUP(WC1,Register,67,FALSE))))</f>
        <v/>
      </c>
      <c r="WC71" s="15" t="s">
        <v>20</v>
      </c>
      <c r="WD71" s="7" t="str">
        <f t="shared" ref="WD71" si="17996">"5." &amp; WF$1&amp; ".7.4."</f>
        <v>5.201.7.4.</v>
      </c>
      <c r="WE71" s="14" t="str">
        <f>IF(ISBLANK(WF1),"",IF(VLOOKUP(WF1,Register,67,FALSE)=0,"",(VLOOKUP(WF1,Register,67,FALSE))))</f>
        <v/>
      </c>
      <c r="WF71" s="15" t="s">
        <v>20</v>
      </c>
      <c r="WG71" s="7" t="str">
        <f t="shared" ref="WG71" si="17997">"5." &amp; WI$1&amp; ".7.4."</f>
        <v>5.202.7.4.</v>
      </c>
      <c r="WH71" s="14" t="str">
        <f>IF(ISBLANK(WI1),"",IF(VLOOKUP(WI1,Register,67,FALSE)=0,"",(VLOOKUP(WI1,Register,67,FALSE))))</f>
        <v/>
      </c>
      <c r="WI71" s="15" t="s">
        <v>20</v>
      </c>
      <c r="WJ71" s="7" t="str">
        <f t="shared" ref="WJ71" si="17998">"5." &amp; WL$1&amp; ".7.4."</f>
        <v>5.203.7.4.</v>
      </c>
      <c r="WK71" s="14" t="str">
        <f>IF(ISBLANK(WL1),"",IF(VLOOKUP(WL1,Register,67,FALSE)=0,"",(VLOOKUP(WL1,Register,67,FALSE))))</f>
        <v/>
      </c>
      <c r="WL71" s="15" t="s">
        <v>20</v>
      </c>
      <c r="WM71" s="7" t="str">
        <f t="shared" ref="WM71" si="17999">"5." &amp; WO$1&amp; ".7.4."</f>
        <v>5.204.7.4.</v>
      </c>
      <c r="WN71" s="14" t="str">
        <f>IF(ISBLANK(WO1),"",IF(VLOOKUP(WO1,Register,67,FALSE)=0,"",(VLOOKUP(WO1,Register,67,FALSE))))</f>
        <v/>
      </c>
      <c r="WO71" s="15" t="s">
        <v>20</v>
      </c>
      <c r="WP71" s="7" t="str">
        <f t="shared" ref="WP71" si="18000">"5." &amp; WR$1&amp; ".7.4."</f>
        <v>5.205.7.4.</v>
      </c>
      <c r="WQ71" s="14" t="str">
        <f>IF(ISBLANK(WR1),"",IF(VLOOKUP(WR1,Register,67,FALSE)=0,"",(VLOOKUP(WR1,Register,67,FALSE))))</f>
        <v/>
      </c>
      <c r="WR71" s="15" t="s">
        <v>20</v>
      </c>
      <c r="WS71" s="7" t="str">
        <f t="shared" ref="WS71" si="18001">"5." &amp; WU$1&amp; ".7.4."</f>
        <v>5.206.7.4.</v>
      </c>
      <c r="WT71" s="14" t="str">
        <f>IF(ISBLANK(WU1),"",IF(VLOOKUP(WU1,Register,67,FALSE)=0,"",(VLOOKUP(WU1,Register,67,FALSE))))</f>
        <v/>
      </c>
      <c r="WU71" s="15" t="s">
        <v>20</v>
      </c>
      <c r="WV71" s="7" t="str">
        <f t="shared" ref="WV71" si="18002">"5." &amp; WX$1&amp; ".7.4."</f>
        <v>5.207.7.4.</v>
      </c>
      <c r="WW71" s="14" t="str">
        <f>IF(ISBLANK(WX1),"",IF(VLOOKUP(WX1,Register,67,FALSE)=0,"",(VLOOKUP(WX1,Register,67,FALSE))))</f>
        <v/>
      </c>
      <c r="WX71" s="15" t="s">
        <v>20</v>
      </c>
      <c r="WY71" s="7" t="str">
        <f t="shared" ref="WY71" si="18003">"5." &amp; XA$1&amp; ".7.4."</f>
        <v>5.208.7.4.</v>
      </c>
      <c r="WZ71" s="14" t="str">
        <f>IF(ISBLANK(XA1),"",IF(VLOOKUP(XA1,Register,67,FALSE)=0,"",(VLOOKUP(XA1,Register,67,FALSE))))</f>
        <v/>
      </c>
      <c r="XA71" s="15" t="s">
        <v>20</v>
      </c>
      <c r="XB71" s="7" t="str">
        <f t="shared" ref="XB71" si="18004">"5." &amp; XD$1&amp; ".7.4."</f>
        <v>5.209.7.4.</v>
      </c>
      <c r="XC71" s="14" t="str">
        <f>IF(ISBLANK(XD1),"",IF(VLOOKUP(XD1,Register,67,FALSE)=0,"",(VLOOKUP(XD1,Register,67,FALSE))))</f>
        <v/>
      </c>
      <c r="XD71" s="15" t="s">
        <v>20</v>
      </c>
      <c r="XE71" s="7" t="str">
        <f t="shared" ref="XE71" si="18005">"5." &amp; XG$1&amp; ".7.4."</f>
        <v>5.210.7.4.</v>
      </c>
      <c r="XF71" s="14" t="str">
        <f>IF(ISBLANK(XG1),"",IF(VLOOKUP(XG1,Register,67,FALSE)=0,"",(VLOOKUP(XG1,Register,67,FALSE))))</f>
        <v/>
      </c>
      <c r="XG71" s="15" t="s">
        <v>20</v>
      </c>
      <c r="XH71" s="7" t="str">
        <f t="shared" ref="XH71" si="18006">"5." &amp; XJ$1&amp; ".7.4."</f>
        <v>5.211.7.4.</v>
      </c>
      <c r="XI71" s="14" t="str">
        <f>IF(ISBLANK(XJ1),"",IF(VLOOKUP(XJ1,Register,67,FALSE)=0,"",(VLOOKUP(XJ1,Register,67,FALSE))))</f>
        <v/>
      </c>
      <c r="XJ71" s="15" t="s">
        <v>20</v>
      </c>
      <c r="XK71" s="7" t="str">
        <f t="shared" ref="XK71" si="18007">"5." &amp; XM$1&amp; ".7.4."</f>
        <v>5.212.7.4.</v>
      </c>
      <c r="XL71" s="14" t="str">
        <f>IF(ISBLANK(XM1),"",IF(VLOOKUP(XM1,Register,67,FALSE)=0,"",(VLOOKUP(XM1,Register,67,FALSE))))</f>
        <v/>
      </c>
      <c r="XM71" s="15" t="s">
        <v>20</v>
      </c>
      <c r="XN71" s="7" t="str">
        <f t="shared" ref="XN71" si="18008">"5." &amp; XP$1&amp; ".7.4."</f>
        <v>5.213.7.4.</v>
      </c>
      <c r="XO71" s="14" t="str">
        <f>IF(ISBLANK(XP1),"",IF(VLOOKUP(XP1,Register,67,FALSE)=0,"",(VLOOKUP(XP1,Register,67,FALSE))))</f>
        <v/>
      </c>
      <c r="XP71" s="15" t="s">
        <v>20</v>
      </c>
      <c r="XQ71" s="7" t="str">
        <f t="shared" ref="XQ71" si="18009">"5." &amp; XS$1&amp; ".7.4."</f>
        <v>5.214.7.4.</v>
      </c>
      <c r="XR71" s="14" t="str">
        <f>IF(ISBLANK(XS1),"",IF(VLOOKUP(XS1,Register,67,FALSE)=0,"",(VLOOKUP(XS1,Register,67,FALSE))))</f>
        <v/>
      </c>
      <c r="XS71" s="15" t="s">
        <v>20</v>
      </c>
      <c r="XT71" s="7" t="str">
        <f t="shared" ref="XT71" si="18010">"5." &amp; XV$1&amp; ".7.4."</f>
        <v>5.215.7.4.</v>
      </c>
      <c r="XU71" s="14" t="str">
        <f>IF(ISBLANK(XV1),"",IF(VLOOKUP(XV1,Register,67,FALSE)=0,"",(VLOOKUP(XV1,Register,67,FALSE))))</f>
        <v/>
      </c>
      <c r="XV71" s="15" t="s">
        <v>20</v>
      </c>
      <c r="XW71" s="7" t="str">
        <f t="shared" ref="XW71" si="18011">"5." &amp; XY$1&amp; ".7.4."</f>
        <v>5.216.7.4.</v>
      </c>
      <c r="XX71" s="14" t="str">
        <f>IF(ISBLANK(XY1),"",IF(VLOOKUP(XY1,Register,67,FALSE)=0,"",(VLOOKUP(XY1,Register,67,FALSE))))</f>
        <v/>
      </c>
      <c r="XY71" s="15" t="s">
        <v>20</v>
      </c>
      <c r="XZ71" s="7" t="str">
        <f t="shared" ref="XZ71" si="18012">"5." &amp; YB$1&amp; ".7.4."</f>
        <v>5.217.7.4.</v>
      </c>
      <c r="YA71" s="14" t="str">
        <f>IF(ISBLANK(YB1),"",IF(VLOOKUP(YB1,Register,67,FALSE)=0,"",(VLOOKUP(YB1,Register,67,FALSE))))</f>
        <v/>
      </c>
      <c r="YB71" s="15" t="s">
        <v>20</v>
      </c>
      <c r="YC71" s="7" t="str">
        <f t="shared" ref="YC71" si="18013">"5." &amp; YE$1&amp; ".7.4."</f>
        <v>5.218.7.4.</v>
      </c>
      <c r="YD71" s="14" t="str">
        <f>IF(ISBLANK(YE1),"",IF(VLOOKUP(YE1,Register,67,FALSE)=0,"",(VLOOKUP(YE1,Register,67,FALSE))))</f>
        <v/>
      </c>
      <c r="YE71" s="15" t="s">
        <v>20</v>
      </c>
      <c r="YF71" s="7" t="str">
        <f t="shared" ref="YF71" si="18014">"5." &amp; YH$1&amp; ".7.4."</f>
        <v>5.219.7.4.</v>
      </c>
      <c r="YG71" s="14" t="str">
        <f>IF(ISBLANK(YH1),"",IF(VLOOKUP(YH1,Register,67,FALSE)=0,"",(VLOOKUP(YH1,Register,67,FALSE))))</f>
        <v/>
      </c>
      <c r="YH71" s="15" t="s">
        <v>20</v>
      </c>
      <c r="YI71" s="7" t="str">
        <f t="shared" ref="YI71" si="18015">"5." &amp; YK$1&amp; ".7.4."</f>
        <v>5.220.7.4.</v>
      </c>
      <c r="YJ71" s="14" t="str">
        <f>IF(ISBLANK(YK1),"",IF(VLOOKUP(YK1,Register,67,FALSE)=0,"",(VLOOKUP(YK1,Register,67,FALSE))))</f>
        <v/>
      </c>
      <c r="YK71" s="15" t="s">
        <v>20</v>
      </c>
      <c r="YL71" s="7" t="str">
        <f t="shared" ref="YL71" si="18016">"5." &amp; YN$1&amp; ".7.4."</f>
        <v>5.221.7.4.</v>
      </c>
      <c r="YM71" s="14" t="str">
        <f>IF(ISBLANK(YN1),"",IF(VLOOKUP(YN1,Register,67,FALSE)=0,"",(VLOOKUP(YN1,Register,67,FALSE))))</f>
        <v/>
      </c>
      <c r="YN71" s="15" t="s">
        <v>20</v>
      </c>
      <c r="YO71" s="7" t="str">
        <f t="shared" ref="YO71" si="18017">"5." &amp; YQ$1&amp; ".7.4."</f>
        <v>5.222.7.4.</v>
      </c>
      <c r="YP71" s="14" t="str">
        <f>IF(ISBLANK(YQ1),"",IF(VLOOKUP(YQ1,Register,67,FALSE)=0,"",(VLOOKUP(YQ1,Register,67,FALSE))))</f>
        <v/>
      </c>
      <c r="YQ71" s="15" t="s">
        <v>20</v>
      </c>
      <c r="YR71" s="7" t="str">
        <f t="shared" ref="YR71" si="18018">"5." &amp; YT$1&amp; ".7.4."</f>
        <v>5.223.7.4.</v>
      </c>
      <c r="YS71" s="14" t="str">
        <f>IF(ISBLANK(YT1),"",IF(VLOOKUP(YT1,Register,67,FALSE)=0,"",(VLOOKUP(YT1,Register,67,FALSE))))</f>
        <v/>
      </c>
      <c r="YT71" s="15" t="s">
        <v>20</v>
      </c>
      <c r="YU71" s="7" t="str">
        <f t="shared" ref="YU71" si="18019">"5." &amp; YW$1&amp; ".7.4."</f>
        <v>5.224.7.4.</v>
      </c>
      <c r="YV71" s="14" t="str">
        <f>IF(ISBLANK(YW1),"",IF(VLOOKUP(YW1,Register,67,FALSE)=0,"",(VLOOKUP(YW1,Register,67,FALSE))))</f>
        <v/>
      </c>
      <c r="YW71" s="15" t="s">
        <v>20</v>
      </c>
      <c r="YX71" s="7" t="str">
        <f t="shared" ref="YX71" si="18020">"5." &amp; YZ$1&amp; ".7.4."</f>
        <v>5.225.7.4.</v>
      </c>
      <c r="YY71" s="14" t="str">
        <f>IF(ISBLANK(YZ1),"",IF(VLOOKUP(YZ1,Register,67,FALSE)=0,"",(VLOOKUP(YZ1,Register,67,FALSE))))</f>
        <v/>
      </c>
      <c r="YZ71" s="15" t="s">
        <v>20</v>
      </c>
      <c r="ZA71" s="7" t="str">
        <f t="shared" ref="ZA71" si="18021">"5." &amp; ZC$1&amp; ".7.4."</f>
        <v>5.226.7.4.</v>
      </c>
      <c r="ZB71" s="14" t="str">
        <f>IF(ISBLANK(ZC1),"",IF(VLOOKUP(ZC1,Register,67,FALSE)=0,"",(VLOOKUP(ZC1,Register,67,FALSE))))</f>
        <v/>
      </c>
      <c r="ZC71" s="15" t="s">
        <v>20</v>
      </c>
      <c r="ZD71" s="7" t="str">
        <f t="shared" ref="ZD71" si="18022">"5." &amp; ZF$1&amp; ".7.4."</f>
        <v>5.227.7.4.</v>
      </c>
      <c r="ZE71" s="14" t="str">
        <f>IF(ISBLANK(ZF1),"",IF(VLOOKUP(ZF1,Register,67,FALSE)=0,"",(VLOOKUP(ZF1,Register,67,FALSE))))</f>
        <v/>
      </c>
      <c r="ZF71" s="15" t="s">
        <v>20</v>
      </c>
      <c r="ZG71" s="7" t="str">
        <f t="shared" ref="ZG71" si="18023">"5." &amp; ZI$1&amp; ".7.4."</f>
        <v>5.228.7.4.</v>
      </c>
      <c r="ZH71" s="14" t="str">
        <f>IF(ISBLANK(ZI1),"",IF(VLOOKUP(ZI1,Register,67,FALSE)=0,"",(VLOOKUP(ZI1,Register,67,FALSE))))</f>
        <v/>
      </c>
      <c r="ZI71" s="15" t="s">
        <v>20</v>
      </c>
      <c r="ZJ71" s="7" t="str">
        <f t="shared" ref="ZJ71" si="18024">"5." &amp; ZL$1&amp; ".7.4."</f>
        <v>5.229.7.4.</v>
      </c>
      <c r="ZK71" s="14" t="str">
        <f>IF(ISBLANK(ZL1),"",IF(VLOOKUP(ZL1,Register,67,FALSE)=0,"",(VLOOKUP(ZL1,Register,67,FALSE))))</f>
        <v/>
      </c>
      <c r="ZL71" s="15" t="s">
        <v>20</v>
      </c>
      <c r="ZM71" s="7" t="str">
        <f t="shared" ref="ZM71" si="18025">"5." &amp; ZO$1&amp; ".7.4."</f>
        <v>5.230.7.4.</v>
      </c>
      <c r="ZN71" s="14" t="str">
        <f>IF(ISBLANK(ZO1),"",IF(VLOOKUP(ZO1,Register,67,FALSE)=0,"",(VLOOKUP(ZO1,Register,67,FALSE))))</f>
        <v/>
      </c>
      <c r="ZO71" s="15" t="s">
        <v>20</v>
      </c>
      <c r="ZP71" s="7" t="str">
        <f t="shared" ref="ZP71" si="18026">"5." &amp; ZR$1&amp; ".7.4."</f>
        <v>5.231.7.4.</v>
      </c>
      <c r="ZQ71" s="14" t="str">
        <f>IF(ISBLANK(ZR1),"",IF(VLOOKUP(ZR1,Register,67,FALSE)=0,"",(VLOOKUP(ZR1,Register,67,FALSE))))</f>
        <v/>
      </c>
      <c r="ZR71" s="15" t="s">
        <v>20</v>
      </c>
      <c r="ZS71" s="7" t="str">
        <f t="shared" ref="ZS71" si="18027">"5." &amp; ZU$1&amp; ".7.4."</f>
        <v>5.232.7.4.</v>
      </c>
      <c r="ZT71" s="14" t="str">
        <f>IF(ISBLANK(ZU1),"",IF(VLOOKUP(ZU1,Register,67,FALSE)=0,"",(VLOOKUP(ZU1,Register,67,FALSE))))</f>
        <v/>
      </c>
      <c r="ZU71" s="15" t="s">
        <v>20</v>
      </c>
      <c r="ZV71" s="7" t="str">
        <f t="shared" ref="ZV71" si="18028">"5." &amp; ZX$1&amp; ".7.4."</f>
        <v>5.233.7.4.</v>
      </c>
      <c r="ZW71" s="14" t="str">
        <f>IF(ISBLANK(ZX1),"",IF(VLOOKUP(ZX1,Register,67,FALSE)=0,"",(VLOOKUP(ZX1,Register,67,FALSE))))</f>
        <v/>
      </c>
      <c r="ZX71" s="15" t="s">
        <v>20</v>
      </c>
      <c r="ZY71" s="7" t="str">
        <f t="shared" ref="ZY71" si="18029">"5." &amp; AAA$1&amp; ".7.4."</f>
        <v>5.234.7.4.</v>
      </c>
      <c r="ZZ71" s="14" t="str">
        <f>IF(ISBLANK(AAA1),"",IF(VLOOKUP(AAA1,Register,67,FALSE)=0,"",(VLOOKUP(AAA1,Register,67,FALSE))))</f>
        <v/>
      </c>
      <c r="AAA71" s="15" t="s">
        <v>20</v>
      </c>
      <c r="AAB71" s="7" t="str">
        <f t="shared" ref="AAB71" si="18030">"5." &amp; AAD$1&amp; ".7.4."</f>
        <v>5.235.7.4.</v>
      </c>
      <c r="AAC71" s="14" t="str">
        <f>IF(ISBLANK(AAD1),"",IF(VLOOKUP(AAD1,Register,67,FALSE)=0,"",(VLOOKUP(AAD1,Register,67,FALSE))))</f>
        <v/>
      </c>
      <c r="AAD71" s="15" t="s">
        <v>20</v>
      </c>
      <c r="AAE71" s="7" t="str">
        <f t="shared" ref="AAE71" si="18031">"5." &amp; AAG$1&amp; ".7.4."</f>
        <v>5.236.7.4.</v>
      </c>
      <c r="AAF71" s="14" t="str">
        <f>IF(ISBLANK(AAG1),"",IF(VLOOKUP(AAG1,Register,67,FALSE)=0,"",(VLOOKUP(AAG1,Register,67,FALSE))))</f>
        <v/>
      </c>
      <c r="AAG71" s="15" t="s">
        <v>20</v>
      </c>
      <c r="AAH71" s="7" t="str">
        <f t="shared" ref="AAH71" si="18032">"5." &amp; AAJ$1&amp; ".7.4."</f>
        <v>5.237.7.4.</v>
      </c>
      <c r="AAI71" s="14" t="str">
        <f>IF(ISBLANK(AAJ1),"",IF(VLOOKUP(AAJ1,Register,67,FALSE)=0,"",(VLOOKUP(AAJ1,Register,67,FALSE))))</f>
        <v/>
      </c>
      <c r="AAJ71" s="15" t="s">
        <v>20</v>
      </c>
      <c r="AAK71" s="7" t="str">
        <f t="shared" ref="AAK71" si="18033">"5." &amp; AAM$1&amp; ".7.4."</f>
        <v>5.238.7.4.</v>
      </c>
      <c r="AAL71" s="14" t="str">
        <f>IF(ISBLANK(AAM1),"",IF(VLOOKUP(AAM1,Register,67,FALSE)=0,"",(VLOOKUP(AAM1,Register,67,FALSE))))</f>
        <v/>
      </c>
      <c r="AAM71" s="15" t="s">
        <v>20</v>
      </c>
      <c r="AAN71" s="7" t="str">
        <f t="shared" ref="AAN71" si="18034">"5." &amp; AAP$1&amp; ".7.4."</f>
        <v>5.239.7.4.</v>
      </c>
      <c r="AAO71" s="14" t="str">
        <f>IF(ISBLANK(AAP1),"",IF(VLOOKUP(AAP1,Register,67,FALSE)=0,"",(VLOOKUP(AAP1,Register,67,FALSE))))</f>
        <v/>
      </c>
      <c r="AAP71" s="15" t="s">
        <v>20</v>
      </c>
      <c r="AAQ71" s="7" t="str">
        <f t="shared" ref="AAQ71" si="18035">"5." &amp; AAS$1&amp; ".7.4."</f>
        <v>5.240.7.4.</v>
      </c>
      <c r="AAR71" s="14" t="str">
        <f>IF(ISBLANK(AAS1),"",IF(VLOOKUP(AAS1,Register,67,FALSE)=0,"",(VLOOKUP(AAS1,Register,67,FALSE))))</f>
        <v/>
      </c>
      <c r="AAS71" s="15" t="s">
        <v>20</v>
      </c>
      <c r="AAT71" s="7" t="str">
        <f t="shared" ref="AAT71" si="18036">"5." &amp; AAV$1&amp; ".7.4."</f>
        <v>5.241.7.4.</v>
      </c>
      <c r="AAU71" s="14" t="str">
        <f>IF(ISBLANK(AAV1),"",IF(VLOOKUP(AAV1,Register,67,FALSE)=0,"",(VLOOKUP(AAV1,Register,67,FALSE))))</f>
        <v/>
      </c>
      <c r="AAV71" s="15" t="s">
        <v>20</v>
      </c>
      <c r="AAW71" s="7" t="str">
        <f t="shared" ref="AAW71" si="18037">"5." &amp; AAY$1&amp; ".7.4."</f>
        <v>5.242.7.4.</v>
      </c>
      <c r="AAX71" s="14" t="str">
        <f>IF(ISBLANK(AAY1),"",IF(VLOOKUP(AAY1,Register,67,FALSE)=0,"",(VLOOKUP(AAY1,Register,67,FALSE))))</f>
        <v/>
      </c>
      <c r="AAY71" s="15" t="s">
        <v>20</v>
      </c>
      <c r="AAZ71" s="7" t="str">
        <f t="shared" ref="AAZ71" si="18038">"5." &amp; ABB$1&amp; ".7.4."</f>
        <v>5.243.7.4.</v>
      </c>
      <c r="ABA71" s="14" t="str">
        <f>IF(ISBLANK(ABB1),"",IF(VLOOKUP(ABB1,Register,67,FALSE)=0,"",(VLOOKUP(ABB1,Register,67,FALSE))))</f>
        <v/>
      </c>
      <c r="ABB71" s="15" t="s">
        <v>20</v>
      </c>
      <c r="ABC71" s="7" t="str">
        <f t="shared" ref="ABC71" si="18039">"5." &amp; ABE$1&amp; ".7.4."</f>
        <v>5.244.7.4.</v>
      </c>
      <c r="ABD71" s="14" t="str">
        <f>IF(ISBLANK(ABE1),"",IF(VLOOKUP(ABE1,Register,67,FALSE)=0,"",(VLOOKUP(ABE1,Register,67,FALSE))))</f>
        <v/>
      </c>
      <c r="ABE71" s="15" t="s">
        <v>20</v>
      </c>
      <c r="ABF71" s="7" t="str">
        <f t="shared" ref="ABF71" si="18040">"5." &amp; ABH$1&amp; ".7.4."</f>
        <v>5.245.7.4.</v>
      </c>
      <c r="ABG71" s="14" t="str">
        <f>IF(ISBLANK(ABH1),"",IF(VLOOKUP(ABH1,Register,67,FALSE)=0,"",(VLOOKUP(ABH1,Register,67,FALSE))))</f>
        <v/>
      </c>
      <c r="ABH71" s="15" t="s">
        <v>20</v>
      </c>
      <c r="ABI71" s="7" t="str">
        <f t="shared" ref="ABI71" si="18041">"5." &amp; ABK$1&amp; ".7.4."</f>
        <v>5.246.7.4.</v>
      </c>
      <c r="ABJ71" s="14" t="str">
        <f>IF(ISBLANK(ABK1),"",IF(VLOOKUP(ABK1,Register,67,FALSE)=0,"",(VLOOKUP(ABK1,Register,67,FALSE))))</f>
        <v/>
      </c>
      <c r="ABK71" s="15" t="s">
        <v>20</v>
      </c>
      <c r="ABL71" s="7" t="str">
        <f t="shared" ref="ABL71" si="18042">"5." &amp; ABN$1&amp; ".7.4."</f>
        <v>5.247.7.4.</v>
      </c>
      <c r="ABM71" s="14" t="str">
        <f>IF(ISBLANK(ABN1),"",IF(VLOOKUP(ABN1,Register,67,FALSE)=0,"",(VLOOKUP(ABN1,Register,67,FALSE))))</f>
        <v/>
      </c>
      <c r="ABN71" s="15" t="s">
        <v>20</v>
      </c>
      <c r="ABO71" s="7" t="str">
        <f t="shared" ref="ABO71" si="18043">"5." &amp; ABQ$1&amp; ".7.4."</f>
        <v>5.248.7.4.</v>
      </c>
      <c r="ABP71" s="14" t="str">
        <f>IF(ISBLANK(ABQ1),"",IF(VLOOKUP(ABQ1,Register,67,FALSE)=0,"",(VLOOKUP(ABQ1,Register,67,FALSE))))</f>
        <v/>
      </c>
      <c r="ABQ71" s="15" t="s">
        <v>20</v>
      </c>
      <c r="ABR71" s="7" t="str">
        <f t="shared" ref="ABR71" si="18044">"5." &amp; ABT$1&amp; ".7.4."</f>
        <v>5.249.7.4.</v>
      </c>
      <c r="ABS71" s="14" t="str">
        <f>IF(ISBLANK(ABT1),"",IF(VLOOKUP(ABT1,Register,67,FALSE)=0,"",(VLOOKUP(ABT1,Register,67,FALSE))))</f>
        <v/>
      </c>
      <c r="ABT71" s="15" t="s">
        <v>20</v>
      </c>
      <c r="ABU71" s="7" t="str">
        <f t="shared" ref="ABU71" si="18045">"5." &amp; ABW$1&amp; ".7.4."</f>
        <v>5.250.7.4.</v>
      </c>
      <c r="ABV71" s="14" t="str">
        <f>IF(ISBLANK(ABW1),"",IF(VLOOKUP(ABW1,Register,67,FALSE)=0,"",(VLOOKUP(ABW1,Register,67,FALSE))))</f>
        <v/>
      </c>
      <c r="ABW71" s="15" t="s">
        <v>20</v>
      </c>
      <c r="ABX71" s="7" t="str">
        <f t="shared" ref="ABX71" si="18046">"5." &amp; ABZ$1&amp; ".7.4."</f>
        <v>5.251.7.4.</v>
      </c>
      <c r="ABY71" s="14" t="str">
        <f>IF(ISBLANK(ABZ1),"",IF(VLOOKUP(ABZ1,Register,67,FALSE)=0,"",(VLOOKUP(ABZ1,Register,67,FALSE))))</f>
        <v/>
      </c>
      <c r="ABZ71" s="15" t="s">
        <v>20</v>
      </c>
      <c r="ACA71" s="7" t="str">
        <f t="shared" ref="ACA71" si="18047">"5." &amp; ACC$1&amp; ".7.4."</f>
        <v>5.252.7.4.</v>
      </c>
      <c r="ACB71" s="14" t="str">
        <f>IF(ISBLANK(ACC1),"",IF(VLOOKUP(ACC1,Register,67,FALSE)=0,"",(VLOOKUP(ACC1,Register,67,FALSE))))</f>
        <v/>
      </c>
      <c r="ACC71" s="15" t="s">
        <v>20</v>
      </c>
      <c r="ACD71" s="7" t="str">
        <f t="shared" ref="ACD71" si="18048">"5." &amp; ACF$1&amp; ".7.4."</f>
        <v>5.253.7.4.</v>
      </c>
      <c r="ACE71" s="14" t="str">
        <f>IF(ISBLANK(ACF1),"",IF(VLOOKUP(ACF1,Register,67,FALSE)=0,"",(VLOOKUP(ACF1,Register,67,FALSE))))</f>
        <v/>
      </c>
      <c r="ACF71" s="15" t="s">
        <v>20</v>
      </c>
      <c r="ACG71" s="7" t="str">
        <f t="shared" ref="ACG71" si="18049">"5." &amp; ACI$1&amp; ".7.4."</f>
        <v>5.254.7.4.</v>
      </c>
      <c r="ACH71" s="14" t="str">
        <f>IF(ISBLANK(ACI1),"",IF(VLOOKUP(ACI1,Register,67,FALSE)=0,"",(VLOOKUP(ACI1,Register,67,FALSE))))</f>
        <v/>
      </c>
      <c r="ACI71" s="15" t="s">
        <v>20</v>
      </c>
      <c r="ACJ71" s="7" t="str">
        <f t="shared" ref="ACJ71" si="18050">"5." &amp; ACL$1&amp; ".7.4."</f>
        <v>5.255.7.4.</v>
      </c>
      <c r="ACK71" s="14" t="str">
        <f>IF(ISBLANK(ACL1),"",IF(VLOOKUP(ACL1,Register,67,FALSE)=0,"",(VLOOKUP(ACL1,Register,67,FALSE))))</f>
        <v/>
      </c>
      <c r="ACL71" s="15" t="s">
        <v>20</v>
      </c>
      <c r="ACM71" s="7" t="str">
        <f t="shared" ref="ACM71" si="18051">"5." &amp; ACO$1&amp; ".7.4."</f>
        <v>5.256.7.4.</v>
      </c>
      <c r="ACN71" s="14" t="str">
        <f>IF(ISBLANK(ACO1),"",IF(VLOOKUP(ACO1,Register,67,FALSE)=0,"",(VLOOKUP(ACO1,Register,67,FALSE))))</f>
        <v/>
      </c>
      <c r="ACO71" s="15" t="s">
        <v>20</v>
      </c>
      <c r="ACP71" s="7" t="str">
        <f t="shared" ref="ACP71" si="18052">"5." &amp; ACR$1&amp; ".7.4."</f>
        <v>5.257.7.4.</v>
      </c>
      <c r="ACQ71" s="14" t="str">
        <f>IF(ISBLANK(ACR1),"",IF(VLOOKUP(ACR1,Register,67,FALSE)=0,"",(VLOOKUP(ACR1,Register,67,FALSE))))</f>
        <v/>
      </c>
      <c r="ACR71" s="15" t="s">
        <v>20</v>
      </c>
      <c r="ACS71" s="7" t="str">
        <f t="shared" ref="ACS71" si="18053">"5." &amp; ACU$1&amp; ".7.4."</f>
        <v>5.258.7.4.</v>
      </c>
      <c r="ACT71" s="14" t="str">
        <f>IF(ISBLANK(ACU1),"",IF(VLOOKUP(ACU1,Register,67,FALSE)=0,"",(VLOOKUP(ACU1,Register,67,FALSE))))</f>
        <v/>
      </c>
      <c r="ACU71" s="15" t="s">
        <v>20</v>
      </c>
      <c r="ACV71" s="7" t="str">
        <f t="shared" ref="ACV71" si="18054">"5." &amp; ACX$1&amp; ".7.4."</f>
        <v>5.259.7.4.</v>
      </c>
      <c r="ACW71" s="14" t="str">
        <f>IF(ISBLANK(ACX1),"",IF(VLOOKUP(ACX1,Register,67,FALSE)=0,"",(VLOOKUP(ACX1,Register,67,FALSE))))</f>
        <v/>
      </c>
      <c r="ACX71" s="15" t="s">
        <v>20</v>
      </c>
      <c r="ACY71" s="7" t="str">
        <f t="shared" ref="ACY71" si="18055">"5." &amp; ADA$1&amp; ".7.4."</f>
        <v>5.260.7.4.</v>
      </c>
      <c r="ACZ71" s="14" t="str">
        <f>IF(ISBLANK(ADA1),"",IF(VLOOKUP(ADA1,Register,67,FALSE)=0,"",(VLOOKUP(ADA1,Register,67,FALSE))))</f>
        <v/>
      </c>
      <c r="ADA71" s="15" t="s">
        <v>20</v>
      </c>
      <c r="ADB71" s="7" t="str">
        <f t="shared" ref="ADB71" si="18056">"5." &amp; ADD$1&amp; ".7.4."</f>
        <v>5.261.7.4.</v>
      </c>
      <c r="ADC71" s="14" t="str">
        <f>IF(ISBLANK(ADD1),"",IF(VLOOKUP(ADD1,Register,67,FALSE)=0,"",(VLOOKUP(ADD1,Register,67,FALSE))))</f>
        <v/>
      </c>
      <c r="ADD71" s="15" t="s">
        <v>20</v>
      </c>
      <c r="ADE71" s="7" t="str">
        <f t="shared" ref="ADE71" si="18057">"5." &amp; ADG$1&amp; ".7.4."</f>
        <v>5.262.7.4.</v>
      </c>
      <c r="ADF71" s="14" t="str">
        <f>IF(ISBLANK(ADG1),"",IF(VLOOKUP(ADG1,Register,67,FALSE)=0,"",(VLOOKUP(ADG1,Register,67,FALSE))))</f>
        <v/>
      </c>
      <c r="ADG71" s="15" t="s">
        <v>20</v>
      </c>
      <c r="ADH71" s="7" t="str">
        <f t="shared" ref="ADH71" si="18058">"5." &amp; ADJ$1&amp; ".7.4."</f>
        <v>5.263.7.4.</v>
      </c>
      <c r="ADI71" s="14" t="str">
        <f>IF(ISBLANK(ADJ1),"",IF(VLOOKUP(ADJ1,Register,67,FALSE)=0,"",(VLOOKUP(ADJ1,Register,67,FALSE))))</f>
        <v/>
      </c>
      <c r="ADJ71" s="15" t="s">
        <v>20</v>
      </c>
      <c r="ADK71" s="7" t="str">
        <f t="shared" ref="ADK71" si="18059">"5." &amp; ADM$1&amp; ".7.4."</f>
        <v>5.264.7.4.</v>
      </c>
      <c r="ADL71" s="14" t="str">
        <f>IF(ISBLANK(ADM1),"",IF(VLOOKUP(ADM1,Register,67,FALSE)=0,"",(VLOOKUP(ADM1,Register,67,FALSE))))</f>
        <v/>
      </c>
      <c r="ADM71" s="15" t="s">
        <v>20</v>
      </c>
      <c r="ADN71" s="7" t="str">
        <f t="shared" ref="ADN71" si="18060">"5." &amp; ADP$1&amp; ".7.4."</f>
        <v>5.265.7.4.</v>
      </c>
      <c r="ADO71" s="14" t="str">
        <f>IF(ISBLANK(ADP1),"",IF(VLOOKUP(ADP1,Register,67,FALSE)=0,"",(VLOOKUP(ADP1,Register,67,FALSE))))</f>
        <v/>
      </c>
      <c r="ADP71" s="15" t="s">
        <v>20</v>
      </c>
      <c r="ADQ71" s="7" t="str">
        <f t="shared" ref="ADQ71" si="18061">"5." &amp; ADS$1&amp; ".7.4."</f>
        <v>5.266.7.4.</v>
      </c>
      <c r="ADR71" s="14" t="str">
        <f>IF(ISBLANK(ADS1),"",IF(VLOOKUP(ADS1,Register,67,FALSE)=0,"",(VLOOKUP(ADS1,Register,67,FALSE))))</f>
        <v/>
      </c>
      <c r="ADS71" s="15" t="s">
        <v>20</v>
      </c>
      <c r="ADT71" s="7" t="str">
        <f t="shared" ref="ADT71" si="18062">"5." &amp; ADV$1&amp; ".7.4."</f>
        <v>5.267.7.4.</v>
      </c>
      <c r="ADU71" s="14" t="str">
        <f>IF(ISBLANK(ADV1),"",IF(VLOOKUP(ADV1,Register,67,FALSE)=0,"",(VLOOKUP(ADV1,Register,67,FALSE))))</f>
        <v/>
      </c>
      <c r="ADV71" s="15" t="s">
        <v>20</v>
      </c>
      <c r="ADW71" s="7" t="str">
        <f t="shared" ref="ADW71" si="18063">"5." &amp; ADY$1&amp; ".7.4."</f>
        <v>5.268.7.4.</v>
      </c>
      <c r="ADX71" s="14" t="str">
        <f>IF(ISBLANK(ADY1),"",IF(VLOOKUP(ADY1,Register,67,FALSE)=0,"",(VLOOKUP(ADY1,Register,67,FALSE))))</f>
        <v/>
      </c>
      <c r="ADY71" s="15" t="s">
        <v>20</v>
      </c>
      <c r="ADZ71" s="7" t="str">
        <f t="shared" ref="ADZ71" si="18064">"5." &amp; AEB$1&amp; ".7.4."</f>
        <v>5.269.7.4.</v>
      </c>
      <c r="AEA71" s="14" t="str">
        <f>IF(ISBLANK(AEB1),"",IF(VLOOKUP(AEB1,Register,67,FALSE)=0,"",(VLOOKUP(AEB1,Register,67,FALSE))))</f>
        <v/>
      </c>
      <c r="AEB71" s="15" t="s">
        <v>20</v>
      </c>
      <c r="AEC71" s="7" t="str">
        <f t="shared" ref="AEC71" si="18065">"5." &amp; AEE$1&amp; ".7.4."</f>
        <v>5.270.7.4.</v>
      </c>
      <c r="AED71" s="14" t="str">
        <f>IF(ISBLANK(AEE1),"",IF(VLOOKUP(AEE1,Register,67,FALSE)=0,"",(VLOOKUP(AEE1,Register,67,FALSE))))</f>
        <v/>
      </c>
      <c r="AEE71" s="15" t="s">
        <v>20</v>
      </c>
      <c r="AEF71" s="7" t="str">
        <f t="shared" ref="AEF71" si="18066">"5." &amp; AEH$1&amp; ".7.4."</f>
        <v>5.271.7.4.</v>
      </c>
      <c r="AEG71" s="14" t="str">
        <f>IF(ISBLANK(AEH1),"",IF(VLOOKUP(AEH1,Register,67,FALSE)=0,"",(VLOOKUP(AEH1,Register,67,FALSE))))</f>
        <v/>
      </c>
      <c r="AEH71" s="15" t="s">
        <v>20</v>
      </c>
      <c r="AEI71" s="7" t="str">
        <f t="shared" ref="AEI71" si="18067">"5." &amp; AEK$1&amp; ".7.4."</f>
        <v>5.272.7.4.</v>
      </c>
      <c r="AEJ71" s="14" t="str">
        <f>IF(ISBLANK(AEK1),"",IF(VLOOKUP(AEK1,Register,67,FALSE)=0,"",(VLOOKUP(AEK1,Register,67,FALSE))))</f>
        <v/>
      </c>
      <c r="AEK71" s="15" t="s">
        <v>20</v>
      </c>
      <c r="AEL71" s="7" t="str">
        <f t="shared" ref="AEL71" si="18068">"5." &amp; AEN$1&amp; ".7.4."</f>
        <v>5.273.7.4.</v>
      </c>
      <c r="AEM71" s="14" t="str">
        <f>IF(ISBLANK(AEN1),"",IF(VLOOKUP(AEN1,Register,67,FALSE)=0,"",(VLOOKUP(AEN1,Register,67,FALSE))))</f>
        <v/>
      </c>
      <c r="AEN71" s="15" t="s">
        <v>20</v>
      </c>
      <c r="AEO71" s="7" t="str">
        <f t="shared" ref="AEO71" si="18069">"5." &amp; AEQ$1&amp; ".7.4."</f>
        <v>5.274.7.4.</v>
      </c>
      <c r="AEP71" s="14" t="str">
        <f>IF(ISBLANK(AEQ1),"",IF(VLOOKUP(AEQ1,Register,67,FALSE)=0,"",(VLOOKUP(AEQ1,Register,67,FALSE))))</f>
        <v/>
      </c>
      <c r="AEQ71" s="15" t="s">
        <v>20</v>
      </c>
      <c r="AER71" s="7" t="str">
        <f t="shared" ref="AER71" si="18070">"5." &amp; AET$1&amp; ".7.4."</f>
        <v>5.275.7.4.</v>
      </c>
      <c r="AES71" s="14" t="str">
        <f>IF(ISBLANK(AET1),"",IF(VLOOKUP(AET1,Register,67,FALSE)=0,"",(VLOOKUP(AET1,Register,67,FALSE))))</f>
        <v/>
      </c>
      <c r="AET71" s="15" t="s">
        <v>20</v>
      </c>
      <c r="AEU71" s="7" t="str">
        <f t="shared" ref="AEU71" si="18071">"5." &amp; AEW$1&amp; ".7.4."</f>
        <v>5.276.7.4.</v>
      </c>
      <c r="AEV71" s="14" t="str">
        <f>IF(ISBLANK(AEW1),"",IF(VLOOKUP(AEW1,Register,67,FALSE)=0,"",(VLOOKUP(AEW1,Register,67,FALSE))))</f>
        <v/>
      </c>
      <c r="AEW71" s="15" t="s">
        <v>20</v>
      </c>
      <c r="AEX71" s="7" t="str">
        <f t="shared" ref="AEX71" si="18072">"5." &amp; AEZ$1&amp; ".7.4."</f>
        <v>5.277.7.4.</v>
      </c>
      <c r="AEY71" s="14" t="str">
        <f>IF(ISBLANK(AEZ1),"",IF(VLOOKUP(AEZ1,Register,67,FALSE)=0,"",(VLOOKUP(AEZ1,Register,67,FALSE))))</f>
        <v/>
      </c>
      <c r="AEZ71" s="15" t="s">
        <v>20</v>
      </c>
      <c r="AFA71" s="7" t="str">
        <f t="shared" ref="AFA71" si="18073">"5." &amp; AFC$1&amp; ".7.4."</f>
        <v>5.278.7.4.</v>
      </c>
      <c r="AFB71" s="14" t="str">
        <f>IF(ISBLANK(AFC1),"",IF(VLOOKUP(AFC1,Register,67,FALSE)=0,"",(VLOOKUP(AFC1,Register,67,FALSE))))</f>
        <v/>
      </c>
      <c r="AFC71" s="15" t="s">
        <v>20</v>
      </c>
      <c r="AFD71" s="7" t="str">
        <f t="shared" ref="AFD71" si="18074">"5." &amp; AFF$1&amp; ".7.4."</f>
        <v>5.279.7.4.</v>
      </c>
      <c r="AFE71" s="14" t="str">
        <f>IF(ISBLANK(AFF1),"",IF(VLOOKUP(AFF1,Register,67,FALSE)=0,"",(VLOOKUP(AFF1,Register,67,FALSE))))</f>
        <v/>
      </c>
      <c r="AFF71" s="15" t="s">
        <v>20</v>
      </c>
      <c r="AFG71" s="7" t="str">
        <f t="shared" ref="AFG71" si="18075">"5." &amp; AFI$1&amp; ".7.4."</f>
        <v>5.280.7.4.</v>
      </c>
      <c r="AFH71" s="14" t="str">
        <f>IF(ISBLANK(AFI1),"",IF(VLOOKUP(AFI1,Register,67,FALSE)=0,"",(VLOOKUP(AFI1,Register,67,FALSE))))</f>
        <v/>
      </c>
      <c r="AFI71" s="15" t="s">
        <v>20</v>
      </c>
      <c r="AFJ71" s="7" t="str">
        <f t="shared" ref="AFJ71" si="18076">"5." &amp; AFL$1&amp; ".7.4."</f>
        <v>5.281.7.4.</v>
      </c>
      <c r="AFK71" s="14" t="str">
        <f>IF(ISBLANK(AFL1),"",IF(VLOOKUP(AFL1,Register,67,FALSE)=0,"",(VLOOKUP(AFL1,Register,67,FALSE))))</f>
        <v/>
      </c>
      <c r="AFL71" s="15" t="s">
        <v>20</v>
      </c>
      <c r="AFM71" s="7" t="str">
        <f t="shared" ref="AFM71" si="18077">"5." &amp; AFO$1&amp; ".7.4."</f>
        <v>5.282.7.4.</v>
      </c>
      <c r="AFN71" s="14" t="str">
        <f>IF(ISBLANK(AFO1),"",IF(VLOOKUP(AFO1,Register,67,FALSE)=0,"",(VLOOKUP(AFO1,Register,67,FALSE))))</f>
        <v/>
      </c>
      <c r="AFO71" s="15" t="s">
        <v>20</v>
      </c>
      <c r="AFP71" s="7" t="str">
        <f t="shared" ref="AFP71" si="18078">"5." &amp; AFR$1&amp; ".7.4."</f>
        <v>5.283.7.4.</v>
      </c>
      <c r="AFQ71" s="14" t="str">
        <f>IF(ISBLANK(AFR1),"",IF(VLOOKUP(AFR1,Register,67,FALSE)=0,"",(VLOOKUP(AFR1,Register,67,FALSE))))</f>
        <v/>
      </c>
      <c r="AFR71" s="15" t="s">
        <v>20</v>
      </c>
      <c r="AFS71" s="7" t="str">
        <f t="shared" ref="AFS71" si="18079">"5." &amp; AFU$1&amp; ".7.4."</f>
        <v>5.284.7.4.</v>
      </c>
      <c r="AFT71" s="14" t="str">
        <f>IF(ISBLANK(AFU1),"",IF(VLOOKUP(AFU1,Register,67,FALSE)=0,"",(VLOOKUP(AFU1,Register,67,FALSE))))</f>
        <v/>
      </c>
      <c r="AFU71" s="15" t="s">
        <v>20</v>
      </c>
      <c r="AFV71" s="7" t="str">
        <f t="shared" ref="AFV71" si="18080">"5." &amp; AFX$1&amp; ".7.4."</f>
        <v>5.285.7.4.</v>
      </c>
      <c r="AFW71" s="14" t="str">
        <f>IF(ISBLANK(AFX1),"",IF(VLOOKUP(AFX1,Register,67,FALSE)=0,"",(VLOOKUP(AFX1,Register,67,FALSE))))</f>
        <v/>
      </c>
      <c r="AFX71" s="15" t="s">
        <v>20</v>
      </c>
      <c r="AFY71" s="7" t="str">
        <f t="shared" ref="AFY71" si="18081">"5." &amp; AGA$1&amp; ".7.4."</f>
        <v>5.286.7.4.</v>
      </c>
      <c r="AFZ71" s="14" t="str">
        <f>IF(ISBLANK(AGA1),"",IF(VLOOKUP(AGA1,Register,67,FALSE)=0,"",(VLOOKUP(AGA1,Register,67,FALSE))))</f>
        <v/>
      </c>
      <c r="AGA71" s="15" t="s">
        <v>20</v>
      </c>
      <c r="AGB71" s="7" t="str">
        <f t="shared" ref="AGB71" si="18082">"5." &amp; AGD$1&amp; ".7.4."</f>
        <v>5.287.7.4.</v>
      </c>
      <c r="AGC71" s="14" t="str">
        <f>IF(ISBLANK(AGD1),"",IF(VLOOKUP(AGD1,Register,67,FALSE)=0,"",(VLOOKUP(AGD1,Register,67,FALSE))))</f>
        <v/>
      </c>
      <c r="AGD71" s="15" t="s">
        <v>20</v>
      </c>
      <c r="AGE71" s="7" t="str">
        <f t="shared" ref="AGE71" si="18083">"5." &amp; AGG$1&amp; ".7.4."</f>
        <v>5.288.7.4.</v>
      </c>
      <c r="AGF71" s="14" t="str">
        <f>IF(ISBLANK(AGG1),"",IF(VLOOKUP(AGG1,Register,67,FALSE)=0,"",(VLOOKUP(AGG1,Register,67,FALSE))))</f>
        <v/>
      </c>
      <c r="AGG71" s="15" t="s">
        <v>20</v>
      </c>
      <c r="AGH71" s="7" t="str">
        <f t="shared" ref="AGH71" si="18084">"5." &amp; AGJ$1&amp; ".7.4."</f>
        <v>5.289.7.4.</v>
      </c>
      <c r="AGI71" s="14" t="str">
        <f>IF(ISBLANK(AGJ1),"",IF(VLOOKUP(AGJ1,Register,67,FALSE)=0,"",(VLOOKUP(AGJ1,Register,67,FALSE))))</f>
        <v/>
      </c>
      <c r="AGJ71" s="15" t="s">
        <v>20</v>
      </c>
      <c r="AGK71" s="7" t="str">
        <f t="shared" ref="AGK71" si="18085">"5." &amp; AGM$1&amp; ".7.4."</f>
        <v>5.290.7.4.</v>
      </c>
      <c r="AGL71" s="14" t="str">
        <f>IF(ISBLANK(AGM1),"",IF(VLOOKUP(AGM1,Register,67,FALSE)=0,"",(VLOOKUP(AGM1,Register,67,FALSE))))</f>
        <v/>
      </c>
      <c r="AGM71" s="15" t="s">
        <v>20</v>
      </c>
      <c r="AGN71" s="7" t="str">
        <f t="shared" ref="AGN71" si="18086">"5." &amp; AGP$1&amp; ".7.4."</f>
        <v>5.291.7.4.</v>
      </c>
      <c r="AGO71" s="14" t="str">
        <f>IF(ISBLANK(AGP1),"",IF(VLOOKUP(AGP1,Register,67,FALSE)=0,"",(VLOOKUP(AGP1,Register,67,FALSE))))</f>
        <v/>
      </c>
      <c r="AGP71" s="15" t="s">
        <v>20</v>
      </c>
      <c r="AGQ71" s="7" t="str">
        <f t="shared" ref="AGQ71" si="18087">"5." &amp; AGS$1&amp; ".7.4."</f>
        <v>5.292.7.4.</v>
      </c>
      <c r="AGR71" s="14" t="str">
        <f>IF(ISBLANK(AGS1),"",IF(VLOOKUP(AGS1,Register,67,FALSE)=0,"",(VLOOKUP(AGS1,Register,67,FALSE))))</f>
        <v/>
      </c>
      <c r="AGS71" s="15" t="s">
        <v>20</v>
      </c>
      <c r="AGT71" s="7" t="str">
        <f t="shared" ref="AGT71" si="18088">"5." &amp; AGV$1&amp; ".7.4."</f>
        <v>5.293.7.4.</v>
      </c>
      <c r="AGU71" s="14" t="str">
        <f>IF(ISBLANK(AGV1),"",IF(VLOOKUP(AGV1,Register,67,FALSE)=0,"",(VLOOKUP(AGV1,Register,67,FALSE))))</f>
        <v/>
      </c>
      <c r="AGV71" s="15" t="s">
        <v>20</v>
      </c>
      <c r="AGW71" s="7" t="str">
        <f t="shared" ref="AGW71" si="18089">"5." &amp; AGY$1&amp; ".7.4."</f>
        <v>5.294.7.4.</v>
      </c>
      <c r="AGX71" s="14" t="str">
        <f>IF(ISBLANK(AGY1),"",IF(VLOOKUP(AGY1,Register,67,FALSE)=0,"",(VLOOKUP(AGY1,Register,67,FALSE))))</f>
        <v/>
      </c>
      <c r="AGY71" s="15" t="s">
        <v>20</v>
      </c>
      <c r="AGZ71" s="7" t="str">
        <f t="shared" ref="AGZ71" si="18090">"5." &amp; AHB$1&amp; ".7.4."</f>
        <v>5.295.7.4.</v>
      </c>
      <c r="AHA71" s="14" t="str">
        <f>IF(ISBLANK(AHB1),"",IF(VLOOKUP(AHB1,Register,67,FALSE)=0,"",(VLOOKUP(AHB1,Register,67,FALSE))))</f>
        <v/>
      </c>
      <c r="AHB71" s="15" t="s">
        <v>20</v>
      </c>
      <c r="AHC71" s="7" t="str">
        <f t="shared" ref="AHC71" si="18091">"5." &amp; AHE$1&amp; ".7.4."</f>
        <v>5.296.7.4.</v>
      </c>
      <c r="AHD71" s="14" t="str">
        <f>IF(ISBLANK(AHE1),"",IF(VLOOKUP(AHE1,Register,67,FALSE)=0,"",(VLOOKUP(AHE1,Register,67,FALSE))))</f>
        <v/>
      </c>
      <c r="AHE71" s="15" t="s">
        <v>20</v>
      </c>
      <c r="AHF71" s="7" t="str">
        <f t="shared" ref="AHF71" si="18092">"5." &amp; AHH$1&amp; ".7.4."</f>
        <v>5.297.7.4.</v>
      </c>
      <c r="AHG71" s="14" t="str">
        <f>IF(ISBLANK(AHH1),"",IF(VLOOKUP(AHH1,Register,67,FALSE)=0,"",(VLOOKUP(AHH1,Register,67,FALSE))))</f>
        <v/>
      </c>
      <c r="AHH71" s="15" t="s">
        <v>20</v>
      </c>
      <c r="AHI71" s="7" t="str">
        <f t="shared" ref="AHI71" si="18093">"5." &amp; AHK$1&amp; ".7.4."</f>
        <v>5.298.7.4.</v>
      </c>
      <c r="AHJ71" s="14" t="str">
        <f>IF(ISBLANK(AHK1),"",IF(VLOOKUP(AHK1,Register,67,FALSE)=0,"",(VLOOKUP(AHK1,Register,67,FALSE))))</f>
        <v/>
      </c>
      <c r="AHK71" s="15" t="s">
        <v>20</v>
      </c>
      <c r="AHL71" s="7" t="str">
        <f t="shared" ref="AHL71" si="18094">"5." &amp; AHN$1&amp; ".7.4."</f>
        <v>5.299.7.4.</v>
      </c>
      <c r="AHM71" s="14" t="str">
        <f>IF(ISBLANK(AHN1),"",IF(VLOOKUP(AHN1,Register,67,FALSE)=0,"",(VLOOKUP(AHN1,Register,67,FALSE))))</f>
        <v/>
      </c>
      <c r="AHN71" s="15" t="s">
        <v>20</v>
      </c>
      <c r="AHO71" s="7" t="str">
        <f t="shared" ref="AHO71" si="18095">"5." &amp; AHQ$1&amp; ".7.4."</f>
        <v>5.300.7.4.</v>
      </c>
      <c r="AHP71" s="14" t="str">
        <f>IF(ISBLANK(AHQ1),"",IF(VLOOKUP(AHQ1,Register,67,FALSE)=0,"",(VLOOKUP(AHQ1,Register,67,FALSE))))</f>
        <v/>
      </c>
      <c r="AHQ71" s="15" t="s">
        <v>20</v>
      </c>
      <c r="AHR71" s="7" t="str">
        <f t="shared" ref="AHR71" si="18096">"5." &amp; AHT$1&amp; ".7.4."</f>
        <v>5.301.7.4.</v>
      </c>
      <c r="AHS71" s="14" t="str">
        <f>IF(ISBLANK(AHT1),"",IF(VLOOKUP(AHT1,Register,67,FALSE)=0,"",(VLOOKUP(AHT1,Register,67,FALSE))))</f>
        <v/>
      </c>
      <c r="AHT71" s="15" t="s">
        <v>20</v>
      </c>
      <c r="AHU71" s="7" t="str">
        <f t="shared" ref="AHU71" si="18097">"5." &amp; AHW$1&amp; ".7.4."</f>
        <v>5.302.7.4.</v>
      </c>
      <c r="AHV71" s="14" t="str">
        <f>IF(ISBLANK(AHW1),"",IF(VLOOKUP(AHW1,Register,67,FALSE)=0,"",(VLOOKUP(AHW1,Register,67,FALSE))))</f>
        <v/>
      </c>
      <c r="AHW71" s="15" t="s">
        <v>20</v>
      </c>
      <c r="AHX71" s="7" t="str">
        <f t="shared" ref="AHX71" si="18098">"5." &amp; AHZ$1&amp; ".7.4."</f>
        <v>5.303.7.4.</v>
      </c>
      <c r="AHY71" s="14" t="str">
        <f>IF(ISBLANK(AHZ1),"",IF(VLOOKUP(AHZ1,Register,67,FALSE)=0,"",(VLOOKUP(AHZ1,Register,67,FALSE))))</f>
        <v/>
      </c>
      <c r="AHZ71" s="15" t="s">
        <v>20</v>
      </c>
      <c r="AIA71" s="7" t="str">
        <f t="shared" ref="AIA71" si="18099">"5." &amp; AIC$1&amp; ".7.4."</f>
        <v>5.304.7.4.</v>
      </c>
      <c r="AIB71" s="14" t="str">
        <f>IF(ISBLANK(AIC1),"",IF(VLOOKUP(AIC1,Register,67,FALSE)=0,"",(VLOOKUP(AIC1,Register,67,FALSE))))</f>
        <v/>
      </c>
      <c r="AIC71" s="15" t="s">
        <v>20</v>
      </c>
      <c r="AID71" s="7" t="str">
        <f t="shared" ref="AID71" si="18100">"5." &amp; AIF$1&amp; ".7.4."</f>
        <v>5.305.7.4.</v>
      </c>
      <c r="AIE71" s="14" t="str">
        <f>IF(ISBLANK(AIF1),"",IF(VLOOKUP(AIF1,Register,67,FALSE)=0,"",(VLOOKUP(AIF1,Register,67,FALSE))))</f>
        <v/>
      </c>
      <c r="AIF71" s="15" t="s">
        <v>20</v>
      </c>
      <c r="AIG71" s="7" t="str">
        <f t="shared" ref="AIG71" si="18101">"5." &amp; AII$1&amp; ".7.4."</f>
        <v>5.306.7.4.</v>
      </c>
      <c r="AIH71" s="14" t="str">
        <f>IF(ISBLANK(AII1),"",IF(VLOOKUP(AII1,Register,67,FALSE)=0,"",(VLOOKUP(AII1,Register,67,FALSE))))</f>
        <v/>
      </c>
      <c r="AII71" s="15" t="s">
        <v>20</v>
      </c>
      <c r="AIJ71" s="7" t="str">
        <f t="shared" ref="AIJ71" si="18102">"5." &amp; AIL$1&amp; ".7.4."</f>
        <v>5.307.7.4.</v>
      </c>
      <c r="AIK71" s="14" t="str">
        <f>IF(ISBLANK(AIL1),"",IF(VLOOKUP(AIL1,Register,67,FALSE)=0,"",(VLOOKUP(AIL1,Register,67,FALSE))))</f>
        <v/>
      </c>
      <c r="AIL71" s="15" t="s">
        <v>20</v>
      </c>
      <c r="AIM71" s="7" t="str">
        <f t="shared" ref="AIM71" si="18103">"5." &amp; AIO$1&amp; ".7.4."</f>
        <v>5.308.7.4.</v>
      </c>
      <c r="AIN71" s="14" t="str">
        <f>IF(ISBLANK(AIO1),"",IF(VLOOKUP(AIO1,Register,67,FALSE)=0,"",(VLOOKUP(AIO1,Register,67,FALSE))))</f>
        <v/>
      </c>
      <c r="AIO71" s="15" t="s">
        <v>20</v>
      </c>
      <c r="AIP71" s="7" t="str">
        <f t="shared" ref="AIP71" si="18104">"5." &amp; AIR$1&amp; ".7.4."</f>
        <v>5.309.7.4.</v>
      </c>
      <c r="AIQ71" s="14" t="str">
        <f>IF(ISBLANK(AIR1),"",IF(VLOOKUP(AIR1,Register,67,FALSE)=0,"",(VLOOKUP(AIR1,Register,67,FALSE))))</f>
        <v/>
      </c>
      <c r="AIR71" s="15" t="s">
        <v>20</v>
      </c>
      <c r="AIS71" s="7" t="str">
        <f t="shared" ref="AIS71" si="18105">"5." &amp; AIU$1&amp; ".7.4."</f>
        <v>5.310.7.4.</v>
      </c>
      <c r="AIT71" s="14" t="str">
        <f>IF(ISBLANK(AIU1),"",IF(VLOOKUP(AIU1,Register,67,FALSE)=0,"",(VLOOKUP(AIU1,Register,67,FALSE))))</f>
        <v/>
      </c>
      <c r="AIU71" s="15" t="s">
        <v>20</v>
      </c>
      <c r="AIV71" s="7" t="str">
        <f t="shared" ref="AIV71" si="18106">"5." &amp; AIX$1&amp; ".7.4."</f>
        <v>5.311.7.4.</v>
      </c>
      <c r="AIW71" s="14" t="str">
        <f>IF(ISBLANK(AIX1),"",IF(VLOOKUP(AIX1,Register,67,FALSE)=0,"",(VLOOKUP(AIX1,Register,67,FALSE))))</f>
        <v/>
      </c>
      <c r="AIX71" s="15" t="s">
        <v>20</v>
      </c>
      <c r="AIY71" s="7" t="str">
        <f t="shared" ref="AIY71" si="18107">"5." &amp; AJA$1&amp; ".7.4."</f>
        <v>5.312.7.4.</v>
      </c>
      <c r="AIZ71" s="14" t="str">
        <f>IF(ISBLANK(AJA1),"",IF(VLOOKUP(AJA1,Register,67,FALSE)=0,"",(VLOOKUP(AJA1,Register,67,FALSE))))</f>
        <v/>
      </c>
      <c r="AJA71" s="15" t="s">
        <v>20</v>
      </c>
      <c r="AJB71" s="7" t="str">
        <f t="shared" ref="AJB71" si="18108">"5." &amp; AJD$1&amp; ".7.4."</f>
        <v>5.313.7.4.</v>
      </c>
      <c r="AJC71" s="14" t="str">
        <f>IF(ISBLANK(AJD1),"",IF(VLOOKUP(AJD1,Register,67,FALSE)=0,"",(VLOOKUP(AJD1,Register,67,FALSE))))</f>
        <v/>
      </c>
      <c r="AJD71" s="15" t="s">
        <v>20</v>
      </c>
      <c r="AJE71" s="7" t="str">
        <f t="shared" ref="AJE71" si="18109">"5." &amp; AJG$1&amp; ".7.4."</f>
        <v>5.314.7.4.</v>
      </c>
      <c r="AJF71" s="14" t="str">
        <f>IF(ISBLANK(AJG1),"",IF(VLOOKUP(AJG1,Register,67,FALSE)=0,"",(VLOOKUP(AJG1,Register,67,FALSE))))</f>
        <v/>
      </c>
      <c r="AJG71" s="15" t="s">
        <v>20</v>
      </c>
      <c r="AJH71" s="7" t="str">
        <f t="shared" ref="AJH71" si="18110">"5." &amp; AJJ$1&amp; ".7.4."</f>
        <v>5.315.7.4.</v>
      </c>
      <c r="AJI71" s="14" t="str">
        <f>IF(ISBLANK(AJJ1),"",IF(VLOOKUP(AJJ1,Register,67,FALSE)=0,"",(VLOOKUP(AJJ1,Register,67,FALSE))))</f>
        <v/>
      </c>
      <c r="AJJ71" s="15" t="s">
        <v>20</v>
      </c>
      <c r="AJK71" s="7" t="str">
        <f t="shared" ref="AJK71" si="18111">"5." &amp; AJM$1&amp; ".7.4."</f>
        <v>5.316.7.4.</v>
      </c>
      <c r="AJL71" s="14" t="str">
        <f>IF(ISBLANK(AJM1),"",IF(VLOOKUP(AJM1,Register,67,FALSE)=0,"",(VLOOKUP(AJM1,Register,67,FALSE))))</f>
        <v/>
      </c>
      <c r="AJM71" s="15" t="s">
        <v>20</v>
      </c>
      <c r="AJN71" s="7" t="str">
        <f t="shared" ref="AJN71" si="18112">"5." &amp; AJP$1&amp; ".7.4."</f>
        <v>5.317.7.4.</v>
      </c>
      <c r="AJO71" s="14" t="str">
        <f>IF(ISBLANK(AJP1),"",IF(VLOOKUP(AJP1,Register,67,FALSE)=0,"",(VLOOKUP(AJP1,Register,67,FALSE))))</f>
        <v/>
      </c>
      <c r="AJP71" s="15" t="s">
        <v>20</v>
      </c>
      <c r="AJQ71" s="7" t="str">
        <f t="shared" ref="AJQ71" si="18113">"5." &amp; AJS$1&amp; ".7.4."</f>
        <v>5.318.7.4.</v>
      </c>
      <c r="AJR71" s="14" t="str">
        <f>IF(ISBLANK(AJS1),"",IF(VLOOKUP(AJS1,Register,67,FALSE)=0,"",(VLOOKUP(AJS1,Register,67,FALSE))))</f>
        <v/>
      </c>
      <c r="AJS71" s="15" t="s">
        <v>20</v>
      </c>
      <c r="AJT71" s="7" t="str">
        <f t="shared" ref="AJT71" si="18114">"5." &amp; AJV$1&amp; ".7.4."</f>
        <v>5.319.7.4.</v>
      </c>
      <c r="AJU71" s="14" t="str">
        <f>IF(ISBLANK(AJV1),"",IF(VLOOKUP(AJV1,Register,67,FALSE)=0,"",(VLOOKUP(AJV1,Register,67,FALSE))))</f>
        <v/>
      </c>
      <c r="AJV71" s="15" t="s">
        <v>20</v>
      </c>
      <c r="AJW71" s="7" t="str">
        <f t="shared" ref="AJW71" si="18115">"5." &amp; AJY$1&amp; ".7.4."</f>
        <v>5.320.7.4.</v>
      </c>
      <c r="AJX71" s="14" t="str">
        <f>IF(ISBLANK(AJY1),"",IF(VLOOKUP(AJY1,Register,67,FALSE)=0,"",(VLOOKUP(AJY1,Register,67,FALSE))))</f>
        <v/>
      </c>
      <c r="AJY71" s="15" t="s">
        <v>20</v>
      </c>
      <c r="AJZ71" s="7" t="str">
        <f t="shared" ref="AJZ71" si="18116">"5." &amp; AKB$1&amp; ".7.4."</f>
        <v>5.321.7.4.</v>
      </c>
      <c r="AKA71" s="14" t="str">
        <f>IF(ISBLANK(AKB1),"",IF(VLOOKUP(AKB1,Register,67,FALSE)=0,"",(VLOOKUP(AKB1,Register,67,FALSE))))</f>
        <v/>
      </c>
      <c r="AKB71" s="15" t="s">
        <v>20</v>
      </c>
      <c r="AKC71" s="7" t="str">
        <f t="shared" ref="AKC71" si="18117">"5." &amp; AKE$1&amp; ".7.4."</f>
        <v>5.322.7.4.</v>
      </c>
      <c r="AKD71" s="14" t="str">
        <f>IF(ISBLANK(AKE1),"",IF(VLOOKUP(AKE1,Register,67,FALSE)=0,"",(VLOOKUP(AKE1,Register,67,FALSE))))</f>
        <v/>
      </c>
      <c r="AKE71" s="15" t="s">
        <v>20</v>
      </c>
      <c r="AKF71" s="7" t="str">
        <f t="shared" ref="AKF71" si="18118">"5." &amp; AKH$1&amp; ".7.4."</f>
        <v>5.323.7.4.</v>
      </c>
      <c r="AKG71" s="14" t="str">
        <f>IF(ISBLANK(AKH1),"",IF(VLOOKUP(AKH1,Register,67,FALSE)=0,"",(VLOOKUP(AKH1,Register,67,FALSE))))</f>
        <v/>
      </c>
      <c r="AKH71" s="15" t="s">
        <v>20</v>
      </c>
      <c r="AKI71" s="7" t="str">
        <f t="shared" ref="AKI71" si="18119">"5." &amp; AKK$1&amp; ".7.4."</f>
        <v>5.324.7.4.</v>
      </c>
      <c r="AKJ71" s="14" t="str">
        <f>IF(ISBLANK(AKK1),"",IF(VLOOKUP(AKK1,Register,67,FALSE)=0,"",(VLOOKUP(AKK1,Register,67,FALSE))))</f>
        <v/>
      </c>
      <c r="AKK71" s="15" t="s">
        <v>20</v>
      </c>
      <c r="AKL71" s="7" t="str">
        <f t="shared" ref="AKL71" si="18120">"5." &amp; AKN$1&amp; ".7.4."</f>
        <v>5.325.7.4.</v>
      </c>
      <c r="AKM71" s="14" t="str">
        <f>IF(ISBLANK(AKN1),"",IF(VLOOKUP(AKN1,Register,67,FALSE)=0,"",(VLOOKUP(AKN1,Register,67,FALSE))))</f>
        <v/>
      </c>
      <c r="AKN71" s="15" t="s">
        <v>20</v>
      </c>
      <c r="AKO71" s="7" t="str">
        <f t="shared" ref="AKO71" si="18121">"5." &amp; AKQ$1&amp; ".7.4."</f>
        <v>5.326.7.4.</v>
      </c>
      <c r="AKP71" s="14">
        <f>IF(ISBLANK(AKQ1),"",IF(VLOOKUP(AKQ1,Register,67,FALSE)=0,"",(VLOOKUP(AKQ1,Register,67,FALSE))))</f>
        <v>4</v>
      </c>
      <c r="AKQ71" s="15" t="s">
        <v>20</v>
      </c>
      <c r="AKR71" s="7" t="str">
        <f t="shared" ref="AKR71" si="18122">"5." &amp; AKT$1&amp; ".7.4."</f>
        <v>5.327.7.4.</v>
      </c>
      <c r="AKS71" s="14">
        <f>IF(ISBLANK(AKT1),"",IF(VLOOKUP(AKT1,Register,67,FALSE)=0,"",(VLOOKUP(AKT1,Register,67,FALSE))))</f>
        <v>4</v>
      </c>
      <c r="AKT71" s="15" t="s">
        <v>20</v>
      </c>
      <c r="AKU71" s="7" t="str">
        <f t="shared" ref="AKU71" si="18123">"5." &amp; AKW$1&amp; ".7.4."</f>
        <v>5.328.7.4.</v>
      </c>
      <c r="AKV71" s="14">
        <f>IF(ISBLANK(AKW1),"",IF(VLOOKUP(AKW1,Register,67,FALSE)=0,"",(VLOOKUP(AKW1,Register,67,FALSE))))</f>
        <v>4</v>
      </c>
      <c r="AKW71" s="15" t="s">
        <v>20</v>
      </c>
      <c r="AKX71" s="7" t="str">
        <f t="shared" ref="AKX71" si="18124">"5." &amp; AKZ$1&amp; ".7.4."</f>
        <v>5.329.7.4.</v>
      </c>
      <c r="AKY71" s="14" t="str">
        <f>IF(ISBLANK(AKZ1),"",IF(VLOOKUP(AKZ1,Register,67,FALSE)=0,"",(VLOOKUP(AKZ1,Register,67,FALSE))))</f>
        <v/>
      </c>
      <c r="AKZ71" s="15" t="s">
        <v>20</v>
      </c>
      <c r="ALA71" s="7" t="str">
        <f t="shared" ref="ALA71" si="18125">"5." &amp; ALC$1&amp; ".7.4."</f>
        <v>5.330.7.4.</v>
      </c>
      <c r="ALB71" s="14" t="str">
        <f>IF(ISBLANK(ALC1),"",IF(VLOOKUP(ALC1,Register,67,FALSE)=0,"",(VLOOKUP(ALC1,Register,67,FALSE))))</f>
        <v/>
      </c>
      <c r="ALC71" s="15" t="s">
        <v>20</v>
      </c>
      <c r="ALD71" s="7" t="str">
        <f t="shared" ref="ALD71" si="18126">"5." &amp; ALF$1&amp; ".7.4."</f>
        <v>5.331.7.4.</v>
      </c>
      <c r="ALE71" s="14" t="str">
        <f>IF(ISBLANK(ALF1),"",IF(VLOOKUP(ALF1,Register,67,FALSE)=0,"",(VLOOKUP(ALF1,Register,67,FALSE))))</f>
        <v/>
      </c>
      <c r="ALF71" s="15" t="s">
        <v>20</v>
      </c>
      <c r="ALG71" s="7" t="str">
        <f t="shared" ref="ALG71" si="18127">"5." &amp; ALI$1&amp; ".7.4."</f>
        <v>5.332.7.4.</v>
      </c>
      <c r="ALH71" s="14" t="str">
        <f>IF(ISBLANK(ALI1),"",IF(VLOOKUP(ALI1,Register,67,FALSE)=0,"",(VLOOKUP(ALI1,Register,67,FALSE))))</f>
        <v/>
      </c>
      <c r="ALI71" s="15" t="s">
        <v>20</v>
      </c>
      <c r="ALJ71" s="7" t="str">
        <f t="shared" ref="ALJ71" si="18128">"5." &amp; ALL$1&amp; ".7.4."</f>
        <v>5.333.7.4.</v>
      </c>
      <c r="ALK71" s="14" t="str">
        <f>IF(ISBLANK(ALL1),"",IF(VLOOKUP(ALL1,Register,67,FALSE)=0,"",(VLOOKUP(ALL1,Register,67,FALSE))))</f>
        <v/>
      </c>
      <c r="ALL71" s="15" t="s">
        <v>20</v>
      </c>
      <c r="ALM71" s="7" t="str">
        <f t="shared" ref="ALM71" si="18129">"5." &amp; ALO$1&amp; ".7.4."</f>
        <v>5.334.7.4.</v>
      </c>
      <c r="ALN71" s="14" t="str">
        <f>IF(ISBLANK(ALO1),"",IF(VLOOKUP(ALO1,Register,67,FALSE)=0,"",(VLOOKUP(ALO1,Register,67,FALSE))))</f>
        <v/>
      </c>
      <c r="ALO71" s="15" t="s">
        <v>20</v>
      </c>
      <c r="ALP71" s="7" t="str">
        <f t="shared" ref="ALP71" si="18130">"5." &amp; ALR$1&amp; ".7.4."</f>
        <v>5.335.7.4.</v>
      </c>
      <c r="ALQ71" s="14" t="str">
        <f>IF(ISBLANK(ALR1),"",IF(VLOOKUP(ALR1,Register,67,FALSE)=0,"",(VLOOKUP(ALR1,Register,67,FALSE))))</f>
        <v/>
      </c>
      <c r="ALR71" s="15" t="s">
        <v>20</v>
      </c>
      <c r="ALS71" s="7" t="str">
        <f t="shared" ref="ALS71" si="18131">"5." &amp; ALU$1&amp; ".7.4."</f>
        <v>5.336.7.4.</v>
      </c>
      <c r="ALT71" s="14" t="str">
        <f>IF(ISBLANK(ALU1),"",IF(VLOOKUP(ALU1,Register,67,FALSE)=0,"",(VLOOKUP(ALU1,Register,67,FALSE))))</f>
        <v/>
      </c>
      <c r="ALU71" s="15" t="s">
        <v>20</v>
      </c>
      <c r="ALV71" s="7" t="str">
        <f t="shared" ref="ALV71" si="18132">"5." &amp; ALX$1&amp; ".7.4."</f>
        <v>5.337.7.4.</v>
      </c>
      <c r="ALW71" s="14" t="str">
        <f>IF(ISBLANK(ALX1),"",IF(VLOOKUP(ALX1,Register,67,FALSE)=0,"",(VLOOKUP(ALX1,Register,67,FALSE))))</f>
        <v/>
      </c>
      <c r="ALX71" s="15" t="s">
        <v>20</v>
      </c>
      <c r="ALY71" s="7" t="str">
        <f t="shared" ref="ALY71" si="18133">"5." &amp; AMA$1&amp; ".7.4."</f>
        <v>5.338.7.4.</v>
      </c>
      <c r="ALZ71" s="14" t="str">
        <f>IF(ISBLANK(AMA1),"",IF(VLOOKUP(AMA1,Register,67,FALSE)=0,"",(VLOOKUP(AMA1,Register,67,FALSE))))</f>
        <v/>
      </c>
      <c r="AMA71" s="15" t="s">
        <v>20</v>
      </c>
      <c r="AMB71" s="7" t="str">
        <f t="shared" ref="AMB71" si="18134">"5." &amp; AMD$1&amp; ".7.4."</f>
        <v>5.339.7.4.</v>
      </c>
      <c r="AMC71" s="14" t="str">
        <f>IF(ISBLANK(AMD1),"",IF(VLOOKUP(AMD1,Register,67,FALSE)=0,"",(VLOOKUP(AMD1,Register,67,FALSE))))</f>
        <v/>
      </c>
      <c r="AMD71" s="15" t="s">
        <v>20</v>
      </c>
      <c r="AME71" s="7" t="str">
        <f t="shared" ref="AME71" si="18135">"5." &amp; AMG$1&amp; ".7.4."</f>
        <v>5.340.7.4.</v>
      </c>
      <c r="AMF71" s="14" t="str">
        <f>IF(ISBLANK(AMG1),"",IF(VLOOKUP(AMG1,Register,67,FALSE)=0,"",(VLOOKUP(AMG1,Register,67,FALSE))))</f>
        <v/>
      </c>
      <c r="AMG71" s="15" t="s">
        <v>20</v>
      </c>
      <c r="AMH71" s="7" t="str">
        <f t="shared" ref="AMH71" si="18136">"5." &amp; AMJ$1&amp; ".7.4."</f>
        <v>5.341.7.4.</v>
      </c>
      <c r="AMI71" s="14" t="str">
        <f>IF(ISBLANK(AMJ1),"",IF(VLOOKUP(AMJ1,Register,67,FALSE)=0,"",(VLOOKUP(AMJ1,Register,67,FALSE))))</f>
        <v/>
      </c>
      <c r="AMJ71" s="15" t="s">
        <v>20</v>
      </c>
      <c r="AMK71" s="7" t="str">
        <f t="shared" ref="AMK71" si="18137">"5." &amp; AMM$1&amp; ".7.4."</f>
        <v>5.342.7.4.</v>
      </c>
      <c r="AML71" s="14" t="str">
        <f>IF(ISBLANK(AMM1),"",IF(VLOOKUP(AMM1,Register,67,FALSE)=0,"",(VLOOKUP(AMM1,Register,67,FALSE))))</f>
        <v/>
      </c>
      <c r="AMM71" s="15" t="s">
        <v>20</v>
      </c>
      <c r="AMN71" s="7" t="str">
        <f t="shared" ref="AMN71" si="18138">"5." &amp; AMP$1&amp; ".7.4."</f>
        <v>5.343.7.4.</v>
      </c>
      <c r="AMO71" s="14" t="str">
        <f>IF(ISBLANK(AMP1),"",IF(VLOOKUP(AMP1,Register,67,FALSE)=0,"",(VLOOKUP(AMP1,Register,67,FALSE))))</f>
        <v/>
      </c>
      <c r="AMP71" s="15" t="s">
        <v>20</v>
      </c>
      <c r="AMQ71" s="7" t="str">
        <f t="shared" ref="AMQ71" si="18139">"5." &amp; AMS$1&amp; ".7.4."</f>
        <v>5.344.7.4.</v>
      </c>
      <c r="AMR71" s="14" t="str">
        <f>IF(ISBLANK(AMS1),"",IF(VLOOKUP(AMS1,Register,67,FALSE)=0,"",(VLOOKUP(AMS1,Register,67,FALSE))))</f>
        <v/>
      </c>
      <c r="AMS71" s="15" t="s">
        <v>20</v>
      </c>
      <c r="AMT71" s="7" t="str">
        <f t="shared" ref="AMT71" si="18140">"5." &amp; AMV$1&amp; ".7.4."</f>
        <v>5.345.7.4.</v>
      </c>
      <c r="AMU71" s="14" t="str">
        <f>IF(ISBLANK(AMV1),"",IF(VLOOKUP(AMV1,Register,67,FALSE)=0,"",(VLOOKUP(AMV1,Register,67,FALSE))))</f>
        <v/>
      </c>
      <c r="AMV71" s="15" t="s">
        <v>20</v>
      </c>
      <c r="AMW71" s="7" t="str">
        <f t="shared" ref="AMW71" si="18141">"5." &amp; AMY$1&amp; ".7.4."</f>
        <v>5.346.7.4.</v>
      </c>
      <c r="AMX71" s="14" t="str">
        <f>IF(ISBLANK(AMY1),"",IF(VLOOKUP(AMY1,Register,67,FALSE)=0,"",(VLOOKUP(AMY1,Register,67,FALSE))))</f>
        <v/>
      </c>
      <c r="AMY71" s="15" t="s">
        <v>20</v>
      </c>
      <c r="AMZ71" s="7" t="str">
        <f t="shared" ref="AMZ71" si="18142">"5." &amp; ANB$1&amp; ".7.4."</f>
        <v>5.347.7.4.</v>
      </c>
      <c r="ANA71" s="14" t="str">
        <f>IF(ISBLANK(ANB1),"",IF(VLOOKUP(ANB1,Register,67,FALSE)=0,"",(VLOOKUP(ANB1,Register,67,FALSE))))</f>
        <v/>
      </c>
      <c r="ANB71" s="15" t="s">
        <v>20</v>
      </c>
      <c r="ANC71" s="7" t="str">
        <f t="shared" ref="ANC71" si="18143">"5." &amp; ANE$1&amp; ".7.4."</f>
        <v>5.348.7.4.</v>
      </c>
      <c r="AND71" s="14" t="str">
        <f>IF(ISBLANK(ANE1),"",IF(VLOOKUP(ANE1,Register,67,FALSE)=0,"",(VLOOKUP(ANE1,Register,67,FALSE))))</f>
        <v/>
      </c>
      <c r="ANE71" s="15" t="s">
        <v>20</v>
      </c>
      <c r="ANF71" s="7" t="str">
        <f t="shared" ref="ANF71" si="18144">"5." &amp; ANH$1&amp; ".7.4."</f>
        <v>5.349.7.4.</v>
      </c>
      <c r="ANG71" s="14" t="str">
        <f>IF(ISBLANK(ANH1),"",IF(VLOOKUP(ANH1,Register,67,FALSE)=0,"",(VLOOKUP(ANH1,Register,67,FALSE))))</f>
        <v/>
      </c>
      <c r="ANH71" s="15" t="s">
        <v>20</v>
      </c>
      <c r="ANI71" s="7" t="str">
        <f t="shared" ref="ANI71" si="18145">"5." &amp; ANK$1&amp; ".7.4."</f>
        <v>5.350.7.4.</v>
      </c>
      <c r="ANJ71" s="14" t="str">
        <f>IF(ISBLANK(ANK1),"",IF(VLOOKUP(ANK1,Register,67,FALSE)=0,"",(VLOOKUP(ANK1,Register,67,FALSE))))</f>
        <v/>
      </c>
      <c r="ANK71" s="15" t="s">
        <v>20</v>
      </c>
      <c r="ANL71" s="7" t="str">
        <f t="shared" ref="ANL71" si="18146">"5." &amp; ANN$1&amp; ".7.4."</f>
        <v>5.351.7.4.</v>
      </c>
      <c r="ANM71" s="14" t="str">
        <f>IF(ISBLANK(ANN1),"",IF(VLOOKUP(ANN1,Register,67,FALSE)=0,"",(VLOOKUP(ANN1,Register,67,FALSE))))</f>
        <v/>
      </c>
      <c r="ANN71" s="15" t="s">
        <v>20</v>
      </c>
      <c r="ANO71" s="7" t="str">
        <f t="shared" ref="ANO71" si="18147">"5." &amp; ANQ$1&amp; ".7.4."</f>
        <v>5.352.7.4.</v>
      </c>
      <c r="ANP71" s="14" t="str">
        <f>IF(ISBLANK(ANQ1),"",IF(VLOOKUP(ANQ1,Register,67,FALSE)=0,"",(VLOOKUP(ANQ1,Register,67,FALSE))))</f>
        <v/>
      </c>
      <c r="ANQ71" s="15" t="s">
        <v>20</v>
      </c>
      <c r="ANR71" s="7" t="str">
        <f t="shared" ref="ANR71" si="18148">"5." &amp; ANT$1&amp; ".7.4."</f>
        <v>5.353.7.4.</v>
      </c>
      <c r="ANS71" s="14" t="str">
        <f>IF(ISBLANK(ANT1),"",IF(VLOOKUP(ANT1,Register,67,FALSE)=0,"",(VLOOKUP(ANT1,Register,67,FALSE))))</f>
        <v/>
      </c>
      <c r="ANT71" s="15" t="s">
        <v>20</v>
      </c>
      <c r="ANU71" s="7" t="str">
        <f t="shared" ref="ANU71" si="18149">"5." &amp; ANW$1&amp; ".7.4."</f>
        <v>5.354.7.4.</v>
      </c>
      <c r="ANV71" s="14" t="str">
        <f>IF(ISBLANK(ANW1),"",IF(VLOOKUP(ANW1,Register,67,FALSE)=0,"",(VLOOKUP(ANW1,Register,67,FALSE))))</f>
        <v/>
      </c>
      <c r="ANW71" s="15" t="s">
        <v>20</v>
      </c>
      <c r="ANX71" s="7" t="str">
        <f t="shared" ref="ANX71" si="18150">"5." &amp; ANZ$1&amp; ".7.4."</f>
        <v>5.355.7.4.</v>
      </c>
      <c r="ANY71" s="14" t="str">
        <f>IF(ISBLANK(ANZ1),"",IF(VLOOKUP(ANZ1,Register,67,FALSE)=0,"",(VLOOKUP(ANZ1,Register,67,FALSE))))</f>
        <v/>
      </c>
      <c r="ANZ71" s="15" t="s">
        <v>20</v>
      </c>
      <c r="AOA71" s="7" t="str">
        <f t="shared" ref="AOA71" si="18151">"5." &amp; AOC$1&amp; ".7.4."</f>
        <v>5.356.7.4.</v>
      </c>
      <c r="AOB71" s="14" t="str">
        <f>IF(ISBLANK(AOC1),"",IF(VLOOKUP(AOC1,Register,67,FALSE)=0,"",(VLOOKUP(AOC1,Register,67,FALSE))))</f>
        <v/>
      </c>
      <c r="AOC71" s="15" t="s">
        <v>20</v>
      </c>
      <c r="AOD71" s="7" t="str">
        <f t="shared" ref="AOD71" si="18152">"5." &amp; AOF$1&amp; ".7.4."</f>
        <v>5.357.7.4.</v>
      </c>
      <c r="AOE71" s="14" t="str">
        <f>IF(ISBLANK(AOF1),"",IF(VLOOKUP(AOF1,Register,67,FALSE)=0,"",(VLOOKUP(AOF1,Register,67,FALSE))))</f>
        <v/>
      </c>
      <c r="AOF71" s="15" t="s">
        <v>20</v>
      </c>
      <c r="AOG71" s="7" t="str">
        <f t="shared" ref="AOG71" si="18153">"5." &amp; AOI$1&amp; ".7.4."</f>
        <v>5.358.7.4.</v>
      </c>
      <c r="AOH71" s="14" t="str">
        <f>IF(ISBLANK(AOI1),"",IF(VLOOKUP(AOI1,Register,67,FALSE)=0,"",(VLOOKUP(AOI1,Register,67,FALSE))))</f>
        <v/>
      </c>
      <c r="AOI71" s="15" t="s">
        <v>20</v>
      </c>
      <c r="AOJ71" s="7" t="str">
        <f t="shared" ref="AOJ71" si="18154">"5." &amp; AOL$1&amp; ".7.4."</f>
        <v>5.359.7.4.</v>
      </c>
      <c r="AOK71" s="14" t="str">
        <f>IF(ISBLANK(AOL1),"",IF(VLOOKUP(AOL1,Register,67,FALSE)=0,"",(VLOOKUP(AOL1,Register,67,FALSE))))</f>
        <v/>
      </c>
      <c r="AOL71" s="15" t="s">
        <v>20</v>
      </c>
      <c r="AOM71" s="7" t="str">
        <f t="shared" ref="AOM71" si="18155">"5." &amp; AOO$1&amp; ".7.4."</f>
        <v>5.360.7.4.</v>
      </c>
      <c r="AON71" s="14" t="e">
        <f>IF(ISBLANK(AOO1),"",IF(VLOOKUP(AOO1,Register,67,FALSE)=0,"",(VLOOKUP(AOO1,Register,67,FALSE))))</f>
        <v>#N/A</v>
      </c>
      <c r="AOO71" s="15" t="s">
        <v>20</v>
      </c>
      <c r="AOP71" s="7" t="str">
        <f t="shared" ref="AOP71" si="18156">"5." &amp; AOR$1&amp; ".7.4."</f>
        <v>5.361.7.4.</v>
      </c>
      <c r="AOQ71" s="14" t="e">
        <f>IF(ISBLANK(AOR1),"",IF(VLOOKUP(AOR1,Register,67,FALSE)=0,"",(VLOOKUP(AOR1,Register,67,FALSE))))</f>
        <v>#N/A</v>
      </c>
      <c r="AOR71" s="15" t="s">
        <v>20</v>
      </c>
      <c r="AOS71" s="7" t="str">
        <f t="shared" ref="AOS71" si="18157">"5." &amp; AOU$1&amp; ".7.4."</f>
        <v>5.362.7.4.</v>
      </c>
      <c r="AOT71" s="14" t="e">
        <f>IF(ISBLANK(AOU1),"",IF(VLOOKUP(AOU1,Register,67,FALSE)=0,"",(VLOOKUP(AOU1,Register,67,FALSE))))</f>
        <v>#N/A</v>
      </c>
      <c r="AOU71" s="15" t="s">
        <v>20</v>
      </c>
      <c r="AOV71" s="7" t="str">
        <f t="shared" ref="AOV71" si="18158">"5." &amp; AOX$1&amp; ".7.4."</f>
        <v>5.363.7.4.</v>
      </c>
      <c r="AOW71" s="14" t="e">
        <f>IF(ISBLANK(AOX1),"",IF(VLOOKUP(AOX1,Register,67,FALSE)=0,"",(VLOOKUP(AOX1,Register,67,FALSE))))</f>
        <v>#N/A</v>
      </c>
      <c r="AOX71" s="15" t="s">
        <v>20</v>
      </c>
      <c r="AOY71" s="7" t="str">
        <f t="shared" ref="AOY71" si="18159">"5." &amp; APA$1&amp; ".7.4."</f>
        <v>5.364.7.4.</v>
      </c>
      <c r="AOZ71" s="14" t="e">
        <f>IF(ISBLANK(APA1),"",IF(VLOOKUP(APA1,Register,67,FALSE)=0,"",(VLOOKUP(APA1,Register,67,FALSE))))</f>
        <v>#N/A</v>
      </c>
      <c r="APA71" s="15" t="s">
        <v>20</v>
      </c>
      <c r="APB71" s="7" t="str">
        <f t="shared" ref="APB71" si="18160">"5." &amp; APD$1&amp; ".7.4."</f>
        <v>5.365.7.4.</v>
      </c>
      <c r="APC71" s="14" t="e">
        <f>IF(ISBLANK(APD1),"",IF(VLOOKUP(APD1,Register,67,FALSE)=0,"",(VLOOKUP(APD1,Register,67,FALSE))))</f>
        <v>#N/A</v>
      </c>
      <c r="APD71" s="15" t="s">
        <v>20</v>
      </c>
      <c r="APE71" s="7" t="str">
        <f t="shared" ref="APE71" si="18161">"5." &amp; APG$1&amp; ".7.4."</f>
        <v>5.366.7.4.</v>
      </c>
      <c r="APF71" s="14" t="e">
        <f>IF(ISBLANK(APG1),"",IF(VLOOKUP(APG1,Register,67,FALSE)=0,"",(VLOOKUP(APG1,Register,67,FALSE))))</f>
        <v>#N/A</v>
      </c>
      <c r="APG71" s="15" t="s">
        <v>20</v>
      </c>
      <c r="APH71" s="7" t="str">
        <f t="shared" ref="APH71" si="18162">"5." &amp; APJ$1&amp; ".7.4."</f>
        <v>5.367.7.4.</v>
      </c>
      <c r="API71" s="14" t="e">
        <f>IF(ISBLANK(APJ1),"",IF(VLOOKUP(APJ1,Register,67,FALSE)=0,"",(VLOOKUP(APJ1,Register,67,FALSE))))</f>
        <v>#N/A</v>
      </c>
      <c r="APJ71" s="15" t="s">
        <v>20</v>
      </c>
      <c r="APK71" s="7" t="str">
        <f t="shared" ref="APK71" si="18163">"5." &amp; APM$1&amp; ".7.4."</f>
        <v>5.368.7.4.</v>
      </c>
      <c r="APL71" s="14" t="e">
        <f>IF(ISBLANK(APM1),"",IF(VLOOKUP(APM1,Register,67,FALSE)=0,"",(VLOOKUP(APM1,Register,67,FALSE))))</f>
        <v>#N/A</v>
      </c>
      <c r="APM71" s="15" t="s">
        <v>20</v>
      </c>
      <c r="APN71" s="7" t="str">
        <f t="shared" ref="APN71" si="18164">"5." &amp; APP$1&amp; ".7.4."</f>
        <v>5.369.7.4.</v>
      </c>
      <c r="APO71" s="14" t="e">
        <f>IF(ISBLANK(APP1),"",IF(VLOOKUP(APP1,Register,67,FALSE)=0,"",(VLOOKUP(APP1,Register,67,FALSE))))</f>
        <v>#N/A</v>
      </c>
      <c r="APP71" s="15" t="s">
        <v>20</v>
      </c>
      <c r="APQ71" s="7" t="str">
        <f t="shared" ref="APQ71" si="18165">"5." &amp; APS$1&amp; ".7.4."</f>
        <v>5.370.7.4.</v>
      </c>
      <c r="APR71" s="14" t="e">
        <f>IF(ISBLANK(APS1),"",IF(VLOOKUP(APS1,Register,67,FALSE)=0,"",(VLOOKUP(APS1,Register,67,FALSE))))</f>
        <v>#N/A</v>
      </c>
      <c r="APS71" s="15" t="s">
        <v>20</v>
      </c>
      <c r="APT71" s="7" t="str">
        <f t="shared" ref="APT71" si="18166">"5." &amp; APV$1&amp; ".7.4."</f>
        <v>5.371.7.4.</v>
      </c>
      <c r="APU71" s="14" t="e">
        <f>IF(ISBLANK(APV1),"",IF(VLOOKUP(APV1,Register,67,FALSE)=0,"",(VLOOKUP(APV1,Register,67,FALSE))))</f>
        <v>#N/A</v>
      </c>
      <c r="APV71" s="15" t="s">
        <v>20</v>
      </c>
      <c r="APW71" s="7" t="str">
        <f t="shared" ref="APW71" si="18167">"5." &amp; APY$1&amp; ".7.4."</f>
        <v>5.372.7.4.</v>
      </c>
      <c r="APX71" s="14" t="e">
        <f>IF(ISBLANK(APY1),"",IF(VLOOKUP(APY1,Register,67,FALSE)=0,"",(VLOOKUP(APY1,Register,67,FALSE))))</f>
        <v>#N/A</v>
      </c>
      <c r="APY71" s="15" t="s">
        <v>20</v>
      </c>
      <c r="APZ71" s="7" t="str">
        <f t="shared" ref="APZ71" si="18168">"5." &amp; AQB$1&amp; ".7.4."</f>
        <v>5.373.7.4.</v>
      </c>
      <c r="AQA71" s="14" t="e">
        <f>IF(ISBLANK(AQB1),"",IF(VLOOKUP(AQB1,Register,67,FALSE)=0,"",(VLOOKUP(AQB1,Register,67,FALSE))))</f>
        <v>#N/A</v>
      </c>
      <c r="AQB71" s="15" t="s">
        <v>20</v>
      </c>
      <c r="AQC71" s="7" t="str">
        <f t="shared" ref="AQC71" si="18169">"5." &amp; AQE$1&amp; ".7.4."</f>
        <v>5.374.7.4.</v>
      </c>
      <c r="AQD71" s="14" t="e">
        <f>IF(ISBLANK(AQE1),"",IF(VLOOKUP(AQE1,Register,67,FALSE)=0,"",(VLOOKUP(AQE1,Register,67,FALSE))))</f>
        <v>#N/A</v>
      </c>
      <c r="AQE71" s="15" t="s">
        <v>20</v>
      </c>
      <c r="AQF71" s="7" t="str">
        <f t="shared" ref="AQF71" si="18170">"5." &amp; AQH$1&amp; ".7.4."</f>
        <v>5.375.7.4.</v>
      </c>
      <c r="AQG71" s="14" t="e">
        <f>IF(ISBLANK(AQH1),"",IF(VLOOKUP(AQH1,Register,67,FALSE)=0,"",(VLOOKUP(AQH1,Register,67,FALSE))))</f>
        <v>#N/A</v>
      </c>
      <c r="AQH71" s="15" t="s">
        <v>20</v>
      </c>
      <c r="AQI71" s="7" t="str">
        <f t="shared" ref="AQI71" si="18171">"5." &amp; AQK$1&amp; ".7.4."</f>
        <v>5.376.7.4.</v>
      </c>
      <c r="AQJ71" s="14" t="e">
        <f>IF(ISBLANK(AQK1),"",IF(VLOOKUP(AQK1,Register,67,FALSE)=0,"",(VLOOKUP(AQK1,Register,67,FALSE))))</f>
        <v>#N/A</v>
      </c>
      <c r="AQK71" s="15" t="s">
        <v>20</v>
      </c>
      <c r="AQL71" s="7" t="str">
        <f t="shared" ref="AQL71" si="18172">"5." &amp; AQN$1&amp; ".7.4."</f>
        <v>5.377.7.4.</v>
      </c>
      <c r="AQM71" s="14" t="e">
        <f>IF(ISBLANK(AQN1),"",IF(VLOOKUP(AQN1,Register,67,FALSE)=0,"",(VLOOKUP(AQN1,Register,67,FALSE))))</f>
        <v>#N/A</v>
      </c>
      <c r="AQN71" s="15" t="s">
        <v>20</v>
      </c>
      <c r="AQO71" s="7" t="str">
        <f t="shared" ref="AQO71" si="18173">"5." &amp; AQQ$1&amp; ".7.4."</f>
        <v>5.378.7.4.</v>
      </c>
      <c r="AQP71" s="14" t="e">
        <f>IF(ISBLANK(AQQ1),"",IF(VLOOKUP(AQQ1,Register,67,FALSE)=0,"",(VLOOKUP(AQQ1,Register,67,FALSE))))</f>
        <v>#N/A</v>
      </c>
      <c r="AQQ71" s="15" t="s">
        <v>20</v>
      </c>
      <c r="AQR71" s="7" t="str">
        <f t="shared" ref="AQR71" si="18174">"5." &amp; AQT$1&amp; ".7.4."</f>
        <v>5.379.7.4.</v>
      </c>
      <c r="AQS71" s="14" t="e">
        <f>IF(ISBLANK(AQT1),"",IF(VLOOKUP(AQT1,Register,67,FALSE)=0,"",(VLOOKUP(AQT1,Register,67,FALSE))))</f>
        <v>#N/A</v>
      </c>
      <c r="AQT71" s="15" t="s">
        <v>20</v>
      </c>
      <c r="AQU71" s="7" t="str">
        <f t="shared" ref="AQU71" si="18175">"5." &amp; AQW$1&amp; ".7.4."</f>
        <v>5.380.7.4.</v>
      </c>
      <c r="AQV71" s="14" t="e">
        <f>IF(ISBLANK(AQW1),"",IF(VLOOKUP(AQW1,Register,67,FALSE)=0,"",(VLOOKUP(AQW1,Register,67,FALSE))))</f>
        <v>#N/A</v>
      </c>
      <c r="AQW71" s="15" t="s">
        <v>20</v>
      </c>
      <c r="AQX71" s="7" t="str">
        <f t="shared" ref="AQX71" si="18176">"5." &amp; AQZ$1&amp; ".7.4."</f>
        <v>5.381.7.4.</v>
      </c>
      <c r="AQY71" s="14" t="e">
        <f>IF(ISBLANK(AQZ1),"",IF(VLOOKUP(AQZ1,Register,67,FALSE)=0,"",(VLOOKUP(AQZ1,Register,67,FALSE))))</f>
        <v>#N/A</v>
      </c>
      <c r="AQZ71" s="15" t="s">
        <v>20</v>
      </c>
      <c r="ARA71" s="7" t="str">
        <f t="shared" ref="ARA71" si="18177">"5." &amp; ARC$1&amp; ".7.4."</f>
        <v>5.382.7.4.</v>
      </c>
      <c r="ARB71" s="14" t="e">
        <f>IF(ISBLANK(ARC1),"",IF(VLOOKUP(ARC1,Register,67,FALSE)=0,"",(VLOOKUP(ARC1,Register,67,FALSE))))</f>
        <v>#N/A</v>
      </c>
      <c r="ARC71" s="15" t="s">
        <v>20</v>
      </c>
      <c r="ARD71" s="7" t="str">
        <f t="shared" ref="ARD71" si="18178">"5." &amp; ARF$1&amp; ".7.4."</f>
        <v>5.383.7.4.</v>
      </c>
      <c r="ARE71" s="14" t="e">
        <f>IF(ISBLANK(ARF1),"",IF(VLOOKUP(ARF1,Register,67,FALSE)=0,"",(VLOOKUP(ARF1,Register,67,FALSE))))</f>
        <v>#N/A</v>
      </c>
      <c r="ARF71" s="15" t="s">
        <v>20</v>
      </c>
      <c r="ARG71" s="7" t="str">
        <f t="shared" ref="ARG71" si="18179">"5." &amp; ARI$1&amp; ".7.4."</f>
        <v>5.384.7.4.</v>
      </c>
      <c r="ARH71" s="14" t="e">
        <f>IF(ISBLANK(ARI1),"",IF(VLOOKUP(ARI1,Register,67,FALSE)=0,"",(VLOOKUP(ARI1,Register,67,FALSE))))</f>
        <v>#N/A</v>
      </c>
      <c r="ARI71" s="15" t="s">
        <v>20</v>
      </c>
      <c r="ARJ71" s="7" t="str">
        <f t="shared" ref="ARJ71" si="18180">"5." &amp; ARL$1&amp; ".7.4."</f>
        <v>5.385.7.4.</v>
      </c>
      <c r="ARK71" s="14" t="e">
        <f>IF(ISBLANK(ARL1),"",IF(VLOOKUP(ARL1,Register,67,FALSE)=0,"",(VLOOKUP(ARL1,Register,67,FALSE))))</f>
        <v>#N/A</v>
      </c>
      <c r="ARL71" s="15" t="s">
        <v>20</v>
      </c>
      <c r="ARM71" s="7" t="str">
        <f t="shared" ref="ARM71" si="18181">"5." &amp; ARO$1&amp; ".7.4."</f>
        <v>5.386.7.4.</v>
      </c>
      <c r="ARN71" s="14" t="e">
        <f>IF(ISBLANK(ARO1),"",IF(VLOOKUP(ARO1,Register,67,FALSE)=0,"",(VLOOKUP(ARO1,Register,67,FALSE))))</f>
        <v>#N/A</v>
      </c>
      <c r="ARO71" s="15" t="s">
        <v>20</v>
      </c>
      <c r="ARP71" s="7" t="str">
        <f t="shared" ref="ARP71" si="18182">"5." &amp; ARR$1&amp; ".7.4."</f>
        <v>5.387.7.4.</v>
      </c>
      <c r="ARQ71" s="14" t="e">
        <f>IF(ISBLANK(ARR1),"",IF(VLOOKUP(ARR1,Register,67,FALSE)=0,"",(VLOOKUP(ARR1,Register,67,FALSE))))</f>
        <v>#N/A</v>
      </c>
      <c r="ARR71" s="15" t="s">
        <v>20</v>
      </c>
      <c r="ARS71" s="7" t="str">
        <f t="shared" ref="ARS71" si="18183">"5." &amp; ARU$1&amp; ".7.4."</f>
        <v>5.388.7.4.</v>
      </c>
      <c r="ART71" s="14" t="e">
        <f>IF(ISBLANK(ARU1),"",IF(VLOOKUP(ARU1,Register,67,FALSE)=0,"",(VLOOKUP(ARU1,Register,67,FALSE))))</f>
        <v>#N/A</v>
      </c>
      <c r="ARU71" s="15" t="s">
        <v>20</v>
      </c>
      <c r="ARV71" s="7" t="str">
        <f t="shared" ref="ARV71" si="18184">"5." &amp; ARX$1&amp; ".7.4."</f>
        <v>5.389.7.4.</v>
      </c>
      <c r="ARW71" s="14" t="e">
        <f>IF(ISBLANK(ARX1),"",IF(VLOOKUP(ARX1,Register,67,FALSE)=0,"",(VLOOKUP(ARX1,Register,67,FALSE))))</f>
        <v>#N/A</v>
      </c>
      <c r="ARX71" s="15" t="s">
        <v>20</v>
      </c>
      <c r="ARY71" s="7" t="str">
        <f t="shared" ref="ARY71" si="18185">"5." &amp; ASA$1&amp; ".7.4."</f>
        <v>5.390.7.4.</v>
      </c>
      <c r="ARZ71" s="14" t="e">
        <f>IF(ISBLANK(ASA1),"",IF(VLOOKUP(ASA1,Register,67,FALSE)=0,"",(VLOOKUP(ASA1,Register,67,FALSE))))</f>
        <v>#N/A</v>
      </c>
      <c r="ASA71" s="15" t="s">
        <v>20</v>
      </c>
      <c r="ASB71" s="7" t="str">
        <f t="shared" ref="ASB71" si="18186">"5." &amp; ASD$1&amp; ".7.4."</f>
        <v>5.391.7.4.</v>
      </c>
      <c r="ASC71" s="14" t="e">
        <f>IF(ISBLANK(ASD1),"",IF(VLOOKUP(ASD1,Register,67,FALSE)=0,"",(VLOOKUP(ASD1,Register,67,FALSE))))</f>
        <v>#N/A</v>
      </c>
      <c r="ASD71" s="15" t="s">
        <v>20</v>
      </c>
      <c r="ASE71" s="7" t="str">
        <f t="shared" ref="ASE71" si="18187">"5." &amp; ASG$1&amp; ".7.4."</f>
        <v>5.392.7.4.</v>
      </c>
      <c r="ASF71" s="14" t="e">
        <f>IF(ISBLANK(ASG1),"",IF(VLOOKUP(ASG1,Register,67,FALSE)=0,"",(VLOOKUP(ASG1,Register,67,FALSE))))</f>
        <v>#N/A</v>
      </c>
      <c r="ASG71" s="15" t="s">
        <v>20</v>
      </c>
      <c r="ASH71" s="7" t="str">
        <f t="shared" ref="ASH71" si="18188">"5." &amp; ASJ$1&amp; ".7.4."</f>
        <v>5.393.7.4.</v>
      </c>
      <c r="ASI71" s="14" t="e">
        <f>IF(ISBLANK(ASJ1),"",IF(VLOOKUP(ASJ1,Register,67,FALSE)=0,"",(VLOOKUP(ASJ1,Register,67,FALSE))))</f>
        <v>#N/A</v>
      </c>
      <c r="ASJ71" s="15" t="s">
        <v>20</v>
      </c>
      <c r="ASK71" s="7" t="str">
        <f t="shared" ref="ASK71" si="18189">"5." &amp; ASM$1&amp; ".7.4."</f>
        <v>5.394.7.4.</v>
      </c>
      <c r="ASL71" s="14" t="e">
        <f>IF(ISBLANK(ASM1),"",IF(VLOOKUP(ASM1,Register,67,FALSE)=0,"",(VLOOKUP(ASM1,Register,67,FALSE))))</f>
        <v>#N/A</v>
      </c>
      <c r="ASM71" s="15" t="s">
        <v>20</v>
      </c>
      <c r="ASN71" s="7" t="str">
        <f t="shared" ref="ASN71" si="18190">"5." &amp; ASP$1&amp; ".7.4."</f>
        <v>5.395.7.4.</v>
      </c>
      <c r="ASO71" s="14" t="e">
        <f>IF(ISBLANK(ASP1),"",IF(VLOOKUP(ASP1,Register,67,FALSE)=0,"",(VLOOKUP(ASP1,Register,67,FALSE))))</f>
        <v>#N/A</v>
      </c>
      <c r="ASP71" s="15" t="s">
        <v>20</v>
      </c>
      <c r="ASQ71" s="7" t="str">
        <f t="shared" ref="ASQ71" si="18191">"5." &amp; ASS$1&amp; ".7.4."</f>
        <v>5.396.7.4.</v>
      </c>
      <c r="ASR71" s="14" t="e">
        <f>IF(ISBLANK(ASS1),"",IF(VLOOKUP(ASS1,Register,67,FALSE)=0,"",(VLOOKUP(ASS1,Register,67,FALSE))))</f>
        <v>#N/A</v>
      </c>
      <c r="ASS71" s="15" t="s">
        <v>20</v>
      </c>
      <c r="AST71" s="7" t="str">
        <f t="shared" ref="AST71" si="18192">"5." &amp; ASV$1&amp; ".7.4."</f>
        <v>5.397.7.4.</v>
      </c>
      <c r="ASU71" s="14" t="e">
        <f>IF(ISBLANK(ASV1),"",IF(VLOOKUP(ASV1,Register,67,FALSE)=0,"",(VLOOKUP(ASV1,Register,67,FALSE))))</f>
        <v>#N/A</v>
      </c>
      <c r="ASV71" s="15" t="s">
        <v>20</v>
      </c>
      <c r="ASW71" s="7" t="str">
        <f t="shared" ref="ASW71" si="18193">"5." &amp; ASY$1&amp; ".7.4."</f>
        <v>5.398.7.4.</v>
      </c>
      <c r="ASX71" s="14" t="e">
        <f>IF(ISBLANK(ASY1),"",IF(VLOOKUP(ASY1,Register,67,FALSE)=0,"",(VLOOKUP(ASY1,Register,67,FALSE))))</f>
        <v>#N/A</v>
      </c>
      <c r="ASY71" s="15" t="s">
        <v>20</v>
      </c>
      <c r="ASZ71" s="7" t="str">
        <f t="shared" ref="ASZ71" si="18194">"5." &amp; ATB$1&amp; ".7.4."</f>
        <v>5.399.7.4.</v>
      </c>
      <c r="ATA71" s="14" t="e">
        <f>IF(ISBLANK(ATB1),"",IF(VLOOKUP(ATB1,Register,67,FALSE)=0,"",(VLOOKUP(ATB1,Register,67,FALSE))))</f>
        <v>#N/A</v>
      </c>
      <c r="ATB71" s="15" t="s">
        <v>20</v>
      </c>
      <c r="ATC71" s="7" t="str">
        <f t="shared" ref="ATC71" si="18195">"5." &amp; ATE$1&amp; ".7.4."</f>
        <v>5.400.7.4.</v>
      </c>
      <c r="ATD71" s="14" t="e">
        <f>IF(ISBLANK(ATE1),"",IF(VLOOKUP(ATE1,Register,67,FALSE)=0,"",(VLOOKUP(ATE1,Register,67,FALSE))))</f>
        <v>#N/A</v>
      </c>
      <c r="ATE71" s="15" t="s">
        <v>20</v>
      </c>
      <c r="ATF71" s="7" t="str">
        <f t="shared" ref="ATF71" si="18196">"5." &amp; ATH$1&amp; ".7.4."</f>
        <v>5.401.7.4.</v>
      </c>
      <c r="ATG71" s="14" t="e">
        <f>IF(ISBLANK(ATH1),"",IF(VLOOKUP(ATH1,Register,67,FALSE)=0,"",(VLOOKUP(ATH1,Register,67,FALSE))))</f>
        <v>#N/A</v>
      </c>
      <c r="ATH71" s="15" t="s">
        <v>20</v>
      </c>
      <c r="ATI71" s="7" t="str">
        <f t="shared" ref="ATI71" si="18197">"5." &amp; ATK$1&amp; ".7.4."</f>
        <v>5.402.7.4.</v>
      </c>
      <c r="ATJ71" s="14" t="e">
        <f>IF(ISBLANK(ATK1),"",IF(VLOOKUP(ATK1,Register,67,FALSE)=0,"",(VLOOKUP(ATK1,Register,67,FALSE))))</f>
        <v>#N/A</v>
      </c>
      <c r="ATK71" s="15" t="s">
        <v>20</v>
      </c>
      <c r="ATL71" s="7" t="str">
        <f t="shared" ref="ATL71" si="18198">"5." &amp; ATN$1&amp; ".7.4."</f>
        <v>5.403.7.4.</v>
      </c>
      <c r="ATM71" s="14" t="e">
        <f>IF(ISBLANK(ATN1),"",IF(VLOOKUP(ATN1,Register,67,FALSE)=0,"",(VLOOKUP(ATN1,Register,67,FALSE))))</f>
        <v>#N/A</v>
      </c>
      <c r="ATN71" s="15" t="s">
        <v>20</v>
      </c>
      <c r="ATO71" s="7" t="str">
        <f t="shared" ref="ATO71" si="18199">"5." &amp; ATQ$1&amp; ".7.4."</f>
        <v>5.404.7.4.</v>
      </c>
      <c r="ATP71" s="14" t="e">
        <f>IF(ISBLANK(ATQ1),"",IF(VLOOKUP(ATQ1,Register,67,FALSE)=0,"",(VLOOKUP(ATQ1,Register,67,FALSE))))</f>
        <v>#N/A</v>
      </c>
      <c r="ATQ71" s="15" t="s">
        <v>20</v>
      </c>
      <c r="ATR71" s="7" t="str">
        <f t="shared" ref="ATR71" si="18200">"5." &amp; ATT$1&amp; ".7.4."</f>
        <v>5.405.7.4.</v>
      </c>
      <c r="ATS71" s="14" t="e">
        <f>IF(ISBLANK(ATT1),"",IF(VLOOKUP(ATT1,Register,67,FALSE)=0,"",(VLOOKUP(ATT1,Register,67,FALSE))))</f>
        <v>#N/A</v>
      </c>
      <c r="ATT71" s="15" t="s">
        <v>20</v>
      </c>
      <c r="ATU71" s="7" t="str">
        <f t="shared" ref="ATU71" si="18201">"5." &amp; ATW$1&amp; ".7.4."</f>
        <v>5.406.7.4.</v>
      </c>
      <c r="ATV71" s="14" t="e">
        <f>IF(ISBLANK(ATW1),"",IF(VLOOKUP(ATW1,Register,67,FALSE)=0,"",(VLOOKUP(ATW1,Register,67,FALSE))))</f>
        <v>#N/A</v>
      </c>
      <c r="ATW71" s="15" t="s">
        <v>20</v>
      </c>
      <c r="ATX71" s="7" t="str">
        <f t="shared" ref="ATX71" si="18202">"5." &amp; ATZ$1&amp; ".7.4."</f>
        <v>5.407.7.4.</v>
      </c>
      <c r="ATY71" s="14" t="e">
        <f>IF(ISBLANK(ATZ1),"",IF(VLOOKUP(ATZ1,Register,67,FALSE)=0,"",(VLOOKUP(ATZ1,Register,67,FALSE))))</f>
        <v>#N/A</v>
      </c>
      <c r="ATZ71" s="15" t="s">
        <v>20</v>
      </c>
      <c r="AUA71" s="7" t="str">
        <f t="shared" ref="AUA71" si="18203">"5." &amp; AUC$1&amp; ".7.4."</f>
        <v>5.408.7.4.</v>
      </c>
      <c r="AUB71" s="14" t="e">
        <f>IF(ISBLANK(AUC1),"",IF(VLOOKUP(AUC1,Register,67,FALSE)=0,"",(VLOOKUP(AUC1,Register,67,FALSE))))</f>
        <v>#N/A</v>
      </c>
      <c r="AUC71" s="15" t="s">
        <v>20</v>
      </c>
      <c r="AUD71" s="7" t="str">
        <f t="shared" ref="AUD71" si="18204">"5." &amp; AUF$1&amp; ".7.4."</f>
        <v>5.409.7.4.</v>
      </c>
      <c r="AUE71" s="14" t="e">
        <f>IF(ISBLANK(AUF1),"",IF(VLOOKUP(AUF1,Register,67,FALSE)=0,"",(VLOOKUP(AUF1,Register,67,FALSE))))</f>
        <v>#N/A</v>
      </c>
      <c r="AUF71" s="15" t="s">
        <v>20</v>
      </c>
      <c r="AUG71" s="7" t="str">
        <f t="shared" ref="AUG71" si="18205">"5." &amp; AUI$1&amp; ".7.4."</f>
        <v>5.410.7.4.</v>
      </c>
      <c r="AUH71" s="14" t="e">
        <f>IF(ISBLANK(AUI1),"",IF(VLOOKUP(AUI1,Register,67,FALSE)=0,"",(VLOOKUP(AUI1,Register,67,FALSE))))</f>
        <v>#N/A</v>
      </c>
      <c r="AUI71" s="15" t="s">
        <v>20</v>
      </c>
      <c r="AUJ71" s="7" t="str">
        <f t="shared" ref="AUJ71" si="18206">"5." &amp; AUL$1&amp; ".7.4."</f>
        <v>5.411.7.4.</v>
      </c>
      <c r="AUK71" s="47" t="e">
        <f>IF(ISBLANK(AUL1),"",IF(VLOOKUP(AUL1,Register,67,FALSE)=0,"",(VLOOKUP(AUL1,Register,67,FALSE))))</f>
        <v>#N/A</v>
      </c>
      <c r="AUL71" s="15" t="s">
        <v>20</v>
      </c>
      <c r="AUM71" s="7" t="str">
        <f t="shared" ref="AUM71" si="18207">"5." &amp; AUO$1&amp; ".7.4."</f>
        <v>5.412.7.4.</v>
      </c>
      <c r="AUN71" s="47" t="e">
        <f>IF(ISBLANK(AUO1),"",IF(VLOOKUP(AUO1,Register,67,FALSE)=0,"",(VLOOKUP(AUO1,Register,67,FALSE))))</f>
        <v>#N/A</v>
      </c>
      <c r="AUO71" s="15" t="s">
        <v>20</v>
      </c>
      <c r="AUP71" s="7" t="str">
        <f t="shared" ref="AUP71" si="18208">"5." &amp; AUR$1&amp; ".7.4."</f>
        <v>5.413.7.4.</v>
      </c>
      <c r="AUQ71" s="47" t="e">
        <f>IF(ISBLANK(AUR1),"",IF(VLOOKUP(AUR1,Register,67,FALSE)=0,"",(VLOOKUP(AUR1,Register,67,FALSE))))</f>
        <v>#N/A</v>
      </c>
      <c r="AUR71" s="15" t="s">
        <v>20</v>
      </c>
      <c r="AUS71" s="7" t="str">
        <f t="shared" ref="AUS71" si="18209">"5." &amp; AUU$1&amp; ".7.4."</f>
        <v>5.414.7.4.</v>
      </c>
      <c r="AUT71" s="47" t="e">
        <f>IF(ISBLANK(AUU1),"",IF(VLOOKUP(AUU1,Register,67,FALSE)=0,"",(VLOOKUP(AUU1,Register,67,FALSE))))</f>
        <v>#N/A</v>
      </c>
      <c r="AUU71" s="15" t="s">
        <v>20</v>
      </c>
      <c r="AUV71" s="7" t="str">
        <f t="shared" ref="AUV71" si="18210">"5." &amp; AUX$1&amp; ".7.4."</f>
        <v>5.415.7.4.</v>
      </c>
      <c r="AUW71" s="47" t="e">
        <f>IF(ISBLANK(AUX1),"",IF(VLOOKUP(AUX1,Register,67,FALSE)=0,"",(VLOOKUP(AUX1,Register,67,FALSE))))</f>
        <v>#N/A</v>
      </c>
      <c r="AUX71" s="15" t="s">
        <v>20</v>
      </c>
      <c r="AUY71" s="7" t="str">
        <f t="shared" ref="AUY71" si="18211">"5." &amp; AVA$1&amp; ".7.4."</f>
        <v>5.416.7.4.</v>
      </c>
      <c r="AUZ71" s="47" t="e">
        <f>IF(ISBLANK(AVA1),"",IF(VLOOKUP(AVA1,Register,67,FALSE)=0,"",(VLOOKUP(AVA1,Register,67,FALSE))))</f>
        <v>#N/A</v>
      </c>
      <c r="AVA71" s="15" t="s">
        <v>20</v>
      </c>
      <c r="AVB71" s="7" t="str">
        <f t="shared" ref="AVB71" si="18212">"5." &amp; AVD$1&amp; ".7.4."</f>
        <v>5.417.7.4.</v>
      </c>
      <c r="AVC71" s="47" t="e">
        <f>IF(ISBLANK(AVD1),"",IF(VLOOKUP(AVD1,Register,67,FALSE)=0,"",(VLOOKUP(AVD1,Register,67,FALSE))))</f>
        <v>#N/A</v>
      </c>
      <c r="AVD71" s="15" t="s">
        <v>20</v>
      </c>
      <c r="AVE71" s="7" t="str">
        <f t="shared" ref="AVE71" si="18213">"5." &amp; AVG$1&amp; ".7.4."</f>
        <v>5.418.7.4.</v>
      </c>
      <c r="AVF71" s="47" t="e">
        <f>IF(ISBLANK(AVG1),"",IF(VLOOKUP(AVG1,Register,67,FALSE)=0,"",(VLOOKUP(AVG1,Register,67,FALSE))))</f>
        <v>#N/A</v>
      </c>
      <c r="AVG71" s="15" t="s">
        <v>20</v>
      </c>
      <c r="AVH71" s="7" t="str">
        <f t="shared" ref="AVH71" si="18214">"5." &amp; AVJ$1&amp; ".7.4."</f>
        <v>5.419.7.4.</v>
      </c>
      <c r="AVI71" s="14" t="e">
        <f>IF(ISBLANK(AVJ1),"",IF(VLOOKUP(AVJ1,Register,67,FALSE)=0,"",(VLOOKUP(AVJ1,Register,67,FALSE))))</f>
        <v>#N/A</v>
      </c>
      <c r="AVJ71" s="15" t="s">
        <v>20</v>
      </c>
      <c r="AVK71" s="7" t="str">
        <f t="shared" ref="AVK71" si="18215">"5." &amp; AVM$1&amp; ".7.4."</f>
        <v>5.420.7.4.</v>
      </c>
      <c r="AVL71" s="14" t="e">
        <f>IF(ISBLANK(AVM1),"",IF(VLOOKUP(AVM1,Register,67,FALSE)=0,"",(VLOOKUP(AVM1,Register,67,FALSE))))</f>
        <v>#N/A</v>
      </c>
      <c r="AVM71" s="15" t="s">
        <v>20</v>
      </c>
      <c r="AVN71" s="22"/>
      <c r="AVO71" s="22"/>
      <c r="AVP71" s="22"/>
      <c r="AVQ71" s="7"/>
      <c r="AVR71" s="14"/>
      <c r="AVS71" s="15"/>
      <c r="AVT71" s="7"/>
      <c r="AVU71" s="14"/>
      <c r="AVV71" s="15"/>
      <c r="AVW71" s="7"/>
      <c r="AVX71" s="14"/>
      <c r="AVY71" s="15"/>
      <c r="AVZ71" s="7"/>
      <c r="AWA71" s="14"/>
      <c r="AWB71" s="15"/>
      <c r="AWC71" s="7"/>
      <c r="AWD71" s="14"/>
      <c r="AWE71" s="15"/>
      <c r="AWF71" s="7"/>
      <c r="AWG71" s="14"/>
      <c r="AWH71" s="15"/>
      <c r="AWI71" s="7"/>
      <c r="AWJ71" s="14"/>
      <c r="AWK71" s="15"/>
      <c r="AWL71" s="7"/>
      <c r="AWM71" s="14"/>
      <c r="AWN71" s="15"/>
      <c r="AWO71" s="7"/>
      <c r="AWP71" s="14"/>
      <c r="AWQ71" s="15"/>
      <c r="AWR71" s="7"/>
      <c r="AWS71" s="14"/>
      <c r="AWT71" s="15"/>
      <c r="AWU71" s="7"/>
      <c r="AWV71" s="14"/>
      <c r="AWW71" s="15"/>
      <c r="AWX71" s="7"/>
      <c r="AWY71" s="14"/>
      <c r="AWZ71" s="15"/>
      <c r="AXA71" s="7"/>
      <c r="AXB71" s="14"/>
      <c r="AXC71" s="15"/>
      <c r="AXD71" s="7"/>
      <c r="AXE71" s="14"/>
      <c r="AXF71" s="15"/>
      <c r="AXG71" s="7"/>
      <c r="AXH71" s="14"/>
      <c r="AXI71" s="15"/>
      <c r="AXJ71" s="7"/>
      <c r="AXK71" s="14"/>
      <c r="AXL71" s="15"/>
      <c r="AXM71" s="7"/>
      <c r="AXN71" s="14"/>
      <c r="AXO71" s="15"/>
      <c r="AXP71" s="7"/>
      <c r="AXQ71" s="14"/>
      <c r="AXR71" s="15"/>
      <c r="AXS71" s="7"/>
      <c r="AXT71" s="14"/>
      <c r="AXU71" s="15"/>
      <c r="AXV71" s="7"/>
      <c r="AXW71" s="14"/>
      <c r="AXX71" s="15"/>
      <c r="AXY71" s="7"/>
      <c r="AXZ71" s="14"/>
      <c r="AYA71" s="15"/>
      <c r="AYB71" s="7"/>
      <c r="AYC71" s="14"/>
      <c r="AYD71" s="15"/>
      <c r="AYE71" s="7"/>
      <c r="AYF71" s="14"/>
      <c r="AYG71" s="15"/>
      <c r="AYH71" s="7"/>
      <c r="AYI71" s="14"/>
      <c r="AYJ71" s="15"/>
      <c r="AYK71" s="7"/>
      <c r="AYL71" s="14"/>
      <c r="AYM71" s="15"/>
      <c r="AYN71" s="7"/>
      <c r="AYO71" s="14"/>
      <c r="AYP71" s="15"/>
      <c r="AYQ71" s="7"/>
      <c r="AYR71" s="14"/>
      <c r="AYS71" s="15"/>
      <c r="AYT71" s="7"/>
      <c r="AYU71" s="14"/>
      <c r="AYV71" s="15"/>
      <c r="AYW71" s="7"/>
      <c r="AYX71" s="14"/>
      <c r="AYY71" s="15"/>
      <c r="AYZ71" s="7"/>
      <c r="AZA71" s="14"/>
      <c r="AZB71" s="15"/>
      <c r="AZC71" s="7"/>
      <c r="AZD71" s="14"/>
      <c r="AZE71" s="15"/>
      <c r="AZF71" s="7"/>
      <c r="AZG71" s="14"/>
      <c r="AZH71" s="15"/>
      <c r="AZI71" s="7"/>
      <c r="AZJ71" s="14"/>
      <c r="AZK71" s="15"/>
      <c r="AZL71" s="7"/>
      <c r="AZM71" s="14"/>
      <c r="AZN71" s="15"/>
      <c r="AZO71" s="7"/>
      <c r="AZP71" s="14"/>
      <c r="AZQ71" s="15"/>
      <c r="AZR71" s="7"/>
      <c r="AZS71" s="14"/>
      <c r="AZT71" s="15"/>
      <c r="AZU71" s="7"/>
      <c r="AZV71" s="14"/>
      <c r="AZW71" s="15"/>
      <c r="AZX71" s="7"/>
      <c r="AZY71" s="14"/>
      <c r="AZZ71" s="15"/>
      <c r="BAA71" s="7"/>
      <c r="BAB71" s="14"/>
      <c r="BAC71" s="15"/>
      <c r="BAD71" s="7"/>
      <c r="BAE71" s="14"/>
      <c r="BAF71" s="15"/>
      <c r="BAG71" s="7"/>
      <c r="BAH71" s="14"/>
      <c r="BAI71" s="15"/>
      <c r="BAJ71" s="7"/>
      <c r="BAK71" s="14"/>
      <c r="BAL71" s="15"/>
      <c r="BAM71" s="7"/>
      <c r="BAN71" s="14"/>
      <c r="BAO71" s="15"/>
      <c r="BAP71" s="7"/>
      <c r="BAQ71" s="14"/>
      <c r="BAR71" s="15"/>
      <c r="BAS71" s="7"/>
      <c r="BAT71" s="14"/>
      <c r="BAU71" s="15"/>
      <c r="BAV71" s="7"/>
      <c r="BAW71" s="14"/>
      <c r="BAX71" s="15"/>
      <c r="BAY71" s="7"/>
      <c r="BAZ71" s="14"/>
      <c r="BBA71" s="15"/>
      <c r="BBB71" s="7"/>
      <c r="BBC71" s="14"/>
      <c r="BBD71" s="15"/>
      <c r="BBE71" s="7"/>
      <c r="BBF71" s="14"/>
      <c r="BBG71" s="15"/>
      <c r="BBH71" s="7"/>
      <c r="BBI71" s="14"/>
      <c r="BBJ71" s="15"/>
      <c r="BBK71" s="7"/>
      <c r="BBL71" s="14"/>
      <c r="BBM71" s="15"/>
      <c r="BBN71" s="7"/>
      <c r="BBO71" s="14"/>
      <c r="BBP71" s="15"/>
      <c r="BBQ71" s="7"/>
      <c r="BBR71" s="14"/>
      <c r="BBS71" s="15"/>
      <c r="BBT71" s="7"/>
      <c r="BBU71" s="14"/>
      <c r="BBV71" s="15"/>
      <c r="BBW71" s="7"/>
      <c r="BBX71" s="14"/>
      <c r="BBY71" s="15"/>
      <c r="BBZ71" s="7"/>
      <c r="BCA71" s="14"/>
      <c r="BCB71" s="15"/>
      <c r="BCC71" s="7"/>
      <c r="BCD71" s="14"/>
      <c r="BCE71" s="15"/>
      <c r="BCF71" s="7"/>
      <c r="BCG71" s="14"/>
      <c r="BCH71" s="15"/>
      <c r="BCI71" s="7"/>
      <c r="BCJ71" s="14"/>
      <c r="BCK71" s="15"/>
      <c r="BCL71" s="7"/>
      <c r="BCM71" s="14"/>
      <c r="BCN71" s="15"/>
      <c r="BCO71" s="7"/>
      <c r="BCP71" s="14"/>
      <c r="BCQ71" s="15"/>
      <c r="BCR71" s="7"/>
      <c r="BCS71" s="14"/>
      <c r="BCT71" s="15"/>
      <c r="BCU71" s="7"/>
      <c r="BCV71" s="14"/>
      <c r="BCW71" s="15"/>
      <c r="BCX71" s="7"/>
      <c r="BCY71" s="14"/>
      <c r="BCZ71" s="15"/>
      <c r="BDA71" s="7"/>
      <c r="BDB71" s="14"/>
      <c r="BDC71" s="15"/>
      <c r="BDD71" s="7"/>
      <c r="BDE71" s="14"/>
      <c r="BDF71" s="15"/>
      <c r="BDG71" s="7"/>
      <c r="BDH71" s="14"/>
      <c r="BDI71" s="15"/>
      <c r="BDJ71" s="7"/>
      <c r="BDK71" s="14"/>
      <c r="BDL71" s="15"/>
      <c r="BDM71" s="7"/>
      <c r="BDN71" s="14"/>
      <c r="BDO71" s="15"/>
      <c r="BDP71" s="7"/>
      <c r="BDQ71" s="14"/>
      <c r="BDR71" s="15"/>
      <c r="BDS71" s="7"/>
      <c r="BDT71" s="14"/>
      <c r="BDU71" s="15"/>
      <c r="BDV71" s="7"/>
      <c r="BDW71" s="14"/>
      <c r="BDX71" s="15"/>
      <c r="BDY71" s="7"/>
      <c r="BDZ71" s="14"/>
      <c r="BEA71" s="15"/>
      <c r="BEB71" s="7"/>
      <c r="BEC71" s="14"/>
      <c r="BED71" s="15"/>
      <c r="BEE71" s="7"/>
      <c r="BEF71" s="14"/>
      <c r="BEG71" s="15"/>
      <c r="BEH71" s="7"/>
      <c r="BEI71" s="14"/>
      <c r="BEJ71" s="15"/>
      <c r="BEK71" s="7"/>
      <c r="BEL71" s="14"/>
      <c r="BEM71" s="15"/>
      <c r="BEN71" s="7"/>
      <c r="BEO71" s="14"/>
      <c r="BEP71" s="15"/>
      <c r="BEQ71" s="7"/>
      <c r="BER71" s="14"/>
      <c r="BES71" s="15"/>
      <c r="BET71" s="7"/>
      <c r="BEU71" s="14"/>
      <c r="BEV71" s="15"/>
      <c r="BEW71" s="7"/>
      <c r="BEX71" s="14"/>
      <c r="BEY71" s="15"/>
      <c r="BEZ71" s="7"/>
      <c r="BFA71" s="14"/>
      <c r="BFB71" s="15"/>
      <c r="BFC71" s="7"/>
      <c r="BFD71" s="14"/>
      <c r="BFE71" s="15"/>
      <c r="BFF71" s="7"/>
      <c r="BFG71" s="14"/>
      <c r="BFH71" s="15"/>
      <c r="BFI71" s="7"/>
      <c r="BFJ71" s="14"/>
      <c r="BFK71" s="15"/>
      <c r="BFL71" s="7"/>
      <c r="BFM71" s="14"/>
      <c r="BFN71" s="15"/>
      <c r="BFO71" s="7"/>
      <c r="BFP71" s="14"/>
      <c r="BFQ71" s="15"/>
      <c r="BFR71" s="7"/>
      <c r="BFS71" s="14"/>
      <c r="BFT71" s="15"/>
      <c r="BFU71" s="7"/>
      <c r="BFV71" s="14"/>
      <c r="BFW71" s="15"/>
      <c r="BFX71" s="7"/>
      <c r="BFY71" s="14"/>
      <c r="BFZ71" s="15"/>
      <c r="BGA71" s="7"/>
      <c r="BGB71" s="14"/>
      <c r="BGC71" s="15"/>
      <c r="BGD71" s="7"/>
      <c r="BGE71" s="14"/>
      <c r="BGF71" s="15"/>
      <c r="BGG71" s="7"/>
      <c r="BGH71" s="14"/>
      <c r="BGI71" s="15"/>
      <c r="BGJ71" s="7"/>
      <c r="BGK71" s="14"/>
      <c r="BGL71" s="15"/>
      <c r="BGM71" s="7"/>
      <c r="BGN71" s="14"/>
      <c r="BGO71" s="15"/>
      <c r="BGP71" s="7"/>
      <c r="BGQ71" s="14"/>
      <c r="BGR71" s="15"/>
      <c r="BGS71" s="7"/>
      <c r="BGT71" s="14"/>
      <c r="BGU71" s="15"/>
      <c r="BGV71" s="7"/>
      <c r="BGW71" s="14"/>
      <c r="BGX71" s="15"/>
      <c r="BGY71" s="7"/>
      <c r="BGZ71" s="14"/>
      <c r="BHA71" s="15"/>
      <c r="BHB71" s="7"/>
      <c r="BHC71" s="14"/>
      <c r="BHD71" s="15"/>
      <c r="BHE71" s="7"/>
      <c r="BHF71" s="14"/>
      <c r="BHG71" s="15"/>
      <c r="BHH71" s="7"/>
      <c r="BHI71" s="14"/>
      <c r="BHJ71" s="15"/>
      <c r="BHK71" s="7"/>
      <c r="BHL71" s="14"/>
      <c r="BHM71" s="15"/>
      <c r="BHN71" s="7"/>
      <c r="BHO71" s="14"/>
      <c r="BHP71" s="15"/>
      <c r="BHQ71" s="7"/>
      <c r="BHR71" s="14"/>
      <c r="BHS71" s="15"/>
      <c r="BHT71" s="7"/>
      <c r="BHU71" s="14"/>
      <c r="BHV71" s="15"/>
      <c r="BHW71" s="7"/>
      <c r="BHX71" s="14"/>
      <c r="BHY71" s="15"/>
      <c r="BHZ71" s="7"/>
      <c r="BIA71" s="14"/>
      <c r="BIB71" s="15"/>
      <c r="BIC71" s="7"/>
      <c r="BID71" s="14"/>
      <c r="BIE71" s="15"/>
      <c r="BIF71" s="7"/>
      <c r="BIG71" s="14"/>
      <c r="BIH71" s="15"/>
      <c r="BII71" s="7"/>
      <c r="BIJ71" s="14"/>
      <c r="BIK71" s="15"/>
      <c r="BIL71" s="7"/>
      <c r="BIM71" s="14"/>
      <c r="BIN71" s="15"/>
      <c r="BIO71" s="7"/>
      <c r="BIP71" s="14"/>
      <c r="BIQ71" s="15"/>
      <c r="BIR71" s="7"/>
      <c r="BIS71" s="14"/>
      <c r="BIT71" s="15"/>
      <c r="BIU71" s="7"/>
      <c r="BIV71" s="14"/>
      <c r="BIW71" s="15"/>
      <c r="BIX71" s="7"/>
      <c r="BIY71" s="14"/>
      <c r="BIZ71" s="15"/>
      <c r="BJA71" s="7"/>
      <c r="BJB71" s="14"/>
      <c r="BJC71" s="15"/>
      <c r="BJD71" s="7"/>
      <c r="BJE71" s="14"/>
      <c r="BJF71" s="15"/>
      <c r="BJG71" s="7"/>
      <c r="BJH71" s="14"/>
      <c r="BJI71" s="15"/>
      <c r="BJJ71" s="7"/>
      <c r="BJK71" s="14"/>
      <c r="BJL71" s="15"/>
      <c r="BJM71" s="7"/>
      <c r="BJN71" s="14"/>
      <c r="BJO71" s="15"/>
      <c r="BJP71" s="7"/>
      <c r="BJQ71" s="14"/>
      <c r="BJR71" s="15"/>
      <c r="BJS71" s="7"/>
      <c r="BJT71" s="14"/>
      <c r="BJU71" s="15"/>
      <c r="BJV71" s="7"/>
      <c r="BJW71" s="14"/>
      <c r="BJX71" s="15"/>
      <c r="BJY71" s="7"/>
      <c r="BJZ71" s="14"/>
      <c r="BKA71" s="15"/>
      <c r="BKB71" s="7"/>
      <c r="BKC71" s="14"/>
      <c r="BKD71" s="15"/>
      <c r="BKE71" s="7"/>
      <c r="BKF71" s="14"/>
      <c r="BKG71" s="15"/>
      <c r="BKH71" s="7"/>
      <c r="BKI71" s="14"/>
      <c r="BKJ71" s="15"/>
      <c r="BKK71" s="7"/>
      <c r="BKL71" s="14"/>
      <c r="BKM71" s="15"/>
      <c r="BKN71" s="7"/>
      <c r="BKO71" s="14"/>
      <c r="BKP71" s="15"/>
      <c r="BKQ71" s="7"/>
      <c r="BKR71" s="14"/>
      <c r="BKS71" s="15"/>
      <c r="BKT71" s="7"/>
      <c r="BKU71" s="14"/>
      <c r="BKV71" s="15"/>
      <c r="BKW71" s="7"/>
      <c r="BKX71" s="14"/>
      <c r="BKY71" s="15"/>
      <c r="BKZ71" s="7"/>
      <c r="BLA71" s="14"/>
      <c r="BLB71" s="15"/>
      <c r="BLC71" s="7"/>
      <c r="BLD71" s="14"/>
      <c r="BLE71" s="15"/>
      <c r="BLF71" s="7"/>
      <c r="BLG71" s="14"/>
      <c r="BLH71" s="15"/>
      <c r="BLI71" s="7"/>
      <c r="BLJ71" s="14"/>
      <c r="BLK71" s="15"/>
      <c r="BLL71" s="7"/>
      <c r="BLM71" s="14"/>
      <c r="BLN71" s="15"/>
      <c r="BLO71" s="7"/>
      <c r="BLP71" s="14"/>
      <c r="BLQ71" s="15"/>
      <c r="BLR71" s="7"/>
      <c r="BLS71" s="14"/>
      <c r="BLT71" s="15"/>
      <c r="BLU71" s="7"/>
      <c r="BLV71" s="14"/>
      <c r="BLW71" s="15"/>
      <c r="BLX71" s="7"/>
      <c r="BLY71" s="14"/>
      <c r="BLZ71" s="15"/>
      <c r="BMA71" s="7"/>
      <c r="BMB71" s="14"/>
      <c r="BMC71" s="15"/>
      <c r="BMD71" s="7"/>
      <c r="BME71" s="14"/>
      <c r="BMF71" s="15"/>
      <c r="BMG71" s="7"/>
      <c r="BMH71" s="14"/>
      <c r="BMI71" s="15"/>
      <c r="BMJ71" s="7"/>
      <c r="BMK71" s="14"/>
      <c r="BML71" s="15"/>
      <c r="BMM71" s="7"/>
      <c r="BMN71" s="14"/>
      <c r="BMO71" s="15"/>
      <c r="BMP71" s="7"/>
      <c r="BMQ71" s="14"/>
      <c r="BMR71" s="15"/>
      <c r="BMS71" s="7"/>
      <c r="BMT71" s="14"/>
      <c r="BMU71" s="15"/>
      <c r="BMV71" s="7"/>
      <c r="BMW71" s="14"/>
      <c r="BMX71" s="15"/>
      <c r="BMY71" s="7"/>
      <c r="BMZ71" s="14"/>
      <c r="BNA71" s="15"/>
      <c r="BNB71" s="7"/>
      <c r="BNC71" s="14"/>
      <c r="BND71" s="15"/>
      <c r="BNE71" s="7"/>
      <c r="BNF71" s="14"/>
      <c r="BNG71" s="15"/>
      <c r="BNH71" s="7"/>
      <c r="BNI71" s="14"/>
      <c r="BNJ71" s="15"/>
      <c r="BNK71" s="7"/>
      <c r="BNL71" s="14"/>
      <c r="BNM71" s="15"/>
      <c r="BNN71" s="7"/>
      <c r="BNO71" s="14"/>
      <c r="BNP71" s="15"/>
      <c r="BNQ71" s="7"/>
      <c r="BNR71" s="14"/>
      <c r="BNS71" s="15"/>
      <c r="BNT71" s="7"/>
      <c r="BNU71" s="14"/>
      <c r="BNV71" s="15"/>
      <c r="BNW71" s="7"/>
      <c r="BNX71" s="14"/>
      <c r="BNY71" s="15"/>
      <c r="BNZ71" s="7"/>
      <c r="BOA71" s="14"/>
      <c r="BOB71" s="15"/>
      <c r="BOC71" s="7"/>
      <c r="BOD71" s="14"/>
      <c r="BOE71" s="15"/>
      <c r="BOF71" s="7"/>
      <c r="BOG71" s="14"/>
      <c r="BOH71" s="15"/>
      <c r="BOI71" s="7"/>
      <c r="BOJ71" s="14"/>
      <c r="BOK71" s="15"/>
      <c r="BOL71" s="7"/>
      <c r="BOM71" s="14"/>
      <c r="BON71" s="15"/>
      <c r="BOO71" s="7"/>
      <c r="BOP71" s="14"/>
      <c r="BOQ71" s="15"/>
      <c r="BOR71" s="7"/>
      <c r="BOS71" s="14"/>
      <c r="BOT71" s="15"/>
      <c r="BOU71" s="7"/>
      <c r="BOV71" s="14"/>
      <c r="BOW71" s="15"/>
      <c r="BOX71" s="7"/>
      <c r="BOY71" s="14"/>
      <c r="BOZ71" s="15"/>
      <c r="BPA71" s="7"/>
      <c r="BPB71" s="14"/>
      <c r="BPC71" s="15"/>
      <c r="BPD71" s="7"/>
      <c r="BPE71" s="14"/>
      <c r="BPF71" s="15"/>
      <c r="BPG71" s="7"/>
      <c r="BPH71" s="14"/>
      <c r="BPI71" s="15"/>
      <c r="BPJ71" s="7"/>
      <c r="BPK71" s="14"/>
      <c r="BPL71" s="15"/>
      <c r="BPM71" s="7"/>
      <c r="BPN71" s="14"/>
      <c r="BPO71" s="15"/>
      <c r="BPP71" s="7"/>
      <c r="BPQ71" s="14"/>
      <c r="BPR71" s="15"/>
      <c r="BPS71" s="7"/>
      <c r="BPT71" s="14"/>
      <c r="BPU71" s="15"/>
      <c r="BPV71" s="7"/>
      <c r="BPW71" s="14"/>
      <c r="BPX71" s="15"/>
      <c r="BPY71" s="7"/>
      <c r="BPZ71" s="14"/>
      <c r="BQA71" s="15"/>
      <c r="BQB71" s="7"/>
      <c r="BQC71" s="14"/>
      <c r="BQD71" s="15"/>
      <c r="BQE71" s="7"/>
      <c r="BQF71" s="14"/>
      <c r="BQG71" s="15"/>
      <c r="BQH71" s="7"/>
      <c r="BQI71" s="14"/>
      <c r="BQJ71" s="15"/>
      <c r="BQK71" s="7"/>
      <c r="BQL71" s="14"/>
      <c r="BQM71" s="15"/>
      <c r="BQN71" s="7"/>
      <c r="BQO71" s="14"/>
      <c r="BQP71" s="15"/>
      <c r="BQQ71" s="7"/>
      <c r="BQR71" s="14"/>
      <c r="BQS71" s="15"/>
      <c r="BQT71" s="7"/>
      <c r="BQU71" s="14"/>
      <c r="BQV71" s="15"/>
      <c r="BQW71" s="7"/>
      <c r="BQX71" s="14"/>
      <c r="BQY71" s="15"/>
      <c r="BQZ71" s="7"/>
      <c r="BRA71" s="14"/>
      <c r="BRB71" s="15"/>
      <c r="BRC71" s="7"/>
      <c r="BRD71" s="14"/>
      <c r="BRE71" s="15"/>
      <c r="BRF71" s="7"/>
      <c r="BRG71" s="14"/>
      <c r="BRH71" s="15"/>
      <c r="BRI71" s="7"/>
      <c r="BRJ71" s="14"/>
      <c r="BRK71" s="15"/>
      <c r="BRL71" s="7"/>
      <c r="BRM71" s="14"/>
      <c r="BRN71" s="15"/>
      <c r="BRO71" s="7"/>
      <c r="BRP71" s="14"/>
      <c r="BRQ71" s="15"/>
      <c r="BRR71" s="7"/>
      <c r="BRS71" s="14"/>
      <c r="BRT71" s="15"/>
      <c r="BRU71" s="7"/>
      <c r="BRV71" s="14"/>
      <c r="BRW71" s="15"/>
      <c r="BRX71" s="7"/>
      <c r="BRY71" s="14"/>
      <c r="BRZ71" s="15"/>
      <c r="BSA71" s="7"/>
      <c r="BSB71" s="14"/>
      <c r="BSC71" s="15"/>
      <c r="BSD71" s="7"/>
      <c r="BSE71" s="14"/>
      <c r="BSF71" s="15"/>
      <c r="BSG71" s="7"/>
      <c r="BSH71" s="14"/>
      <c r="BSI71" s="15"/>
      <c r="BSJ71" s="7"/>
      <c r="BSK71" s="14"/>
      <c r="BSL71" s="15"/>
      <c r="BSM71" s="7"/>
      <c r="BSN71" s="14"/>
      <c r="BSO71" s="15"/>
      <c r="BSP71" s="7"/>
      <c r="BSQ71" s="14"/>
      <c r="BSR71" s="15"/>
      <c r="BSS71" s="7"/>
      <c r="BST71" s="14"/>
      <c r="BSU71" s="15"/>
      <c r="BSV71" s="7"/>
      <c r="BSW71" s="14"/>
      <c r="BSX71" s="15"/>
      <c r="BSY71" s="7"/>
      <c r="BSZ71" s="14"/>
      <c r="BTA71" s="15"/>
      <c r="BTB71" s="7"/>
      <c r="BTC71" s="14"/>
      <c r="BTD71" s="15"/>
      <c r="BTE71" s="7"/>
      <c r="BTF71" s="14"/>
      <c r="BTG71" s="15"/>
      <c r="BTH71" s="7"/>
      <c r="BTI71" s="14"/>
      <c r="BTJ71" s="15"/>
      <c r="BTK71" s="7"/>
      <c r="BTL71" s="14"/>
      <c r="BTM71" s="15"/>
      <c r="BTN71" s="7"/>
      <c r="BTO71" s="14"/>
      <c r="BTP71" s="15"/>
      <c r="BTQ71" s="7"/>
      <c r="BTR71" s="14"/>
      <c r="BTS71" s="15"/>
      <c r="BTT71" s="7"/>
      <c r="BTU71" s="14"/>
      <c r="BTV71" s="15"/>
      <c r="BTW71" s="7"/>
      <c r="BTX71" s="14"/>
      <c r="BTY71" s="15"/>
      <c r="BTZ71" s="7"/>
      <c r="BUA71" s="14"/>
      <c r="BUB71" s="15"/>
      <c r="BUC71" s="7"/>
      <c r="BUD71" s="14"/>
      <c r="BUE71" s="15"/>
      <c r="BUF71" s="7"/>
      <c r="BUG71" s="14"/>
      <c r="BUH71" s="15"/>
      <c r="BUI71" s="7"/>
      <c r="BUJ71" s="14"/>
      <c r="BUK71" s="15"/>
      <c r="BUL71" s="7"/>
      <c r="BUM71" s="14"/>
      <c r="BUN71" s="15"/>
      <c r="BUO71" s="7"/>
      <c r="BUP71" s="14"/>
      <c r="BUQ71" s="15"/>
      <c r="BUR71" s="7"/>
      <c r="BUS71" s="14"/>
      <c r="BUT71" s="15"/>
      <c r="BUU71" s="7"/>
      <c r="BUV71" s="14"/>
      <c r="BUW71" s="15"/>
      <c r="BUX71" s="7"/>
      <c r="BUY71" s="14"/>
      <c r="BUZ71" s="15"/>
      <c r="BVA71" s="7"/>
      <c r="BVB71" s="14"/>
      <c r="BVC71" s="15"/>
      <c r="BVD71" s="7"/>
      <c r="BVE71" s="14"/>
      <c r="BVF71" s="15"/>
      <c r="BVG71" s="7"/>
      <c r="BVH71" s="14"/>
      <c r="BVI71" s="15"/>
      <c r="BVJ71" s="7"/>
      <c r="BVK71" s="14"/>
      <c r="BVL71" s="15"/>
      <c r="BVM71" s="7"/>
      <c r="BVN71" s="14"/>
      <c r="BVO71" s="15"/>
      <c r="BVP71" s="7"/>
      <c r="BVQ71" s="14"/>
      <c r="BVR71" s="15"/>
      <c r="BVS71" s="7"/>
      <c r="BVT71" s="14"/>
      <c r="BVU71" s="15"/>
      <c r="BVV71" s="7"/>
      <c r="BVW71" s="14"/>
      <c r="BVX71" s="15"/>
      <c r="BVY71" s="7"/>
      <c r="BVZ71" s="14"/>
      <c r="BWA71" s="15"/>
      <c r="BWB71" s="7"/>
      <c r="BWC71" s="14"/>
      <c r="BWD71" s="15"/>
      <c r="BWE71" s="7"/>
      <c r="BWF71" s="14"/>
      <c r="BWG71" s="15"/>
      <c r="BWH71" s="7"/>
      <c r="BWI71" s="14"/>
      <c r="BWJ71" s="15"/>
      <c r="BWK71" s="7"/>
      <c r="BWL71" s="14"/>
      <c r="BWM71" s="15"/>
      <c r="BWN71" s="7"/>
      <c r="BWO71" s="14"/>
      <c r="BWP71" s="15"/>
      <c r="BWQ71" s="7"/>
      <c r="BWR71" s="14"/>
      <c r="BWS71" s="15"/>
      <c r="BWT71" s="7"/>
      <c r="BWU71" s="14"/>
      <c r="BWV71" s="15"/>
      <c r="BWW71" s="7"/>
      <c r="BWX71" s="14"/>
      <c r="BWY71" s="15"/>
      <c r="BWZ71" s="7"/>
      <c r="BXA71" s="14"/>
      <c r="BXB71" s="15"/>
      <c r="BXC71" s="7"/>
      <c r="BXD71" s="14"/>
      <c r="BXE71" s="15"/>
      <c r="BXF71" s="7"/>
      <c r="BXG71" s="14"/>
      <c r="BXH71" s="15"/>
      <c r="BXI71" s="7"/>
      <c r="BXJ71" s="14"/>
      <c r="BXK71" s="15"/>
      <c r="BXL71" s="7"/>
      <c r="BXM71" s="14"/>
      <c r="BXN71" s="15"/>
      <c r="BXO71" s="7"/>
      <c r="BXP71" s="14"/>
      <c r="BXQ71" s="15"/>
      <c r="BXR71" s="7"/>
      <c r="BXS71" s="14"/>
      <c r="BXT71" s="15"/>
      <c r="BXU71" s="7"/>
      <c r="BXV71" s="14"/>
      <c r="BXW71" s="15"/>
      <c r="BXX71" s="7"/>
      <c r="BXY71" s="14"/>
      <c r="BXZ71" s="15"/>
      <c r="BYA71" s="7"/>
      <c r="BYB71" s="14"/>
      <c r="BYC71" s="15"/>
      <c r="BYD71" s="7"/>
      <c r="BYE71" s="14"/>
      <c r="BYF71" s="15"/>
      <c r="BYG71" s="7"/>
      <c r="BYH71" s="14"/>
      <c r="BYI71" s="15"/>
      <c r="BYJ71" s="7"/>
      <c r="BYK71" s="14"/>
      <c r="BYL71" s="15"/>
      <c r="BYM71" s="7"/>
      <c r="BYN71" s="14"/>
      <c r="BYO71" s="15"/>
      <c r="BYP71" s="7"/>
      <c r="BYQ71" s="14"/>
      <c r="BYR71" s="15"/>
      <c r="BYS71" s="7"/>
      <c r="BYT71" s="14"/>
      <c r="BYU71" s="15"/>
      <c r="BYV71" s="7"/>
      <c r="BYW71" s="14"/>
      <c r="BYX71" s="15"/>
      <c r="BYY71" s="7"/>
      <c r="BYZ71" s="14"/>
      <c r="BZA71" s="15"/>
      <c r="BZB71" s="7"/>
      <c r="BZC71" s="14"/>
      <c r="BZD71" s="15"/>
      <c r="BZE71" s="7"/>
      <c r="BZF71" s="14"/>
      <c r="BZG71" s="15"/>
      <c r="BZH71" s="7"/>
      <c r="BZI71" s="14"/>
      <c r="BZJ71" s="15"/>
      <c r="BZK71" s="7"/>
      <c r="BZL71" s="14"/>
      <c r="BZM71" s="15"/>
      <c r="BZN71" s="7"/>
      <c r="BZO71" s="14"/>
      <c r="BZP71" s="15"/>
      <c r="BZQ71" s="7"/>
      <c r="BZR71" s="14"/>
      <c r="BZS71" s="15"/>
      <c r="BZT71" s="7"/>
      <c r="BZU71" s="14"/>
      <c r="BZV71" s="15"/>
      <c r="BZW71" s="7"/>
      <c r="BZX71" s="14"/>
      <c r="BZY71" s="15"/>
      <c r="BZZ71" s="7"/>
      <c r="CAA71" s="14"/>
      <c r="CAB71" s="15"/>
      <c r="CAC71" s="7"/>
      <c r="CAD71" s="14"/>
      <c r="CAE71" s="15"/>
      <c r="CAF71" s="7"/>
      <c r="CAG71" s="14"/>
      <c r="CAH71" s="15"/>
      <c r="CAI71" s="7"/>
      <c r="CAJ71" s="14"/>
      <c r="CAK71" s="15"/>
      <c r="CAL71" s="7"/>
      <c r="CAM71" s="14"/>
      <c r="CAN71" s="15"/>
      <c r="CAO71" s="7"/>
      <c r="CAP71" s="14"/>
      <c r="CAQ71" s="15"/>
      <c r="CAR71" s="7"/>
      <c r="CAS71" s="14"/>
      <c r="CAT71" s="15"/>
      <c r="CAU71" s="7"/>
      <c r="CAV71" s="14"/>
      <c r="CAW71" s="15"/>
      <c r="CAX71" s="7"/>
      <c r="CAY71" s="14"/>
      <c r="CAZ71" s="15"/>
      <c r="CBA71" s="7"/>
      <c r="CBB71" s="14"/>
      <c r="CBC71" s="15"/>
      <c r="CBD71" s="7"/>
      <c r="CBE71" s="14"/>
      <c r="CBF71" s="15"/>
      <c r="CBG71" s="7"/>
      <c r="CBH71" s="14"/>
      <c r="CBI71" s="15"/>
      <c r="CBJ71" s="7"/>
      <c r="CBK71" s="14"/>
      <c r="CBL71" s="15"/>
      <c r="CBM71" s="7"/>
      <c r="CBN71" s="14"/>
      <c r="CBO71" s="15"/>
      <c r="CBP71" s="7"/>
      <c r="CBQ71" s="14"/>
      <c r="CBR71" s="15"/>
      <c r="CBS71" s="7"/>
      <c r="CBT71" s="14"/>
      <c r="CBU71" s="15"/>
      <c r="CBV71" s="7"/>
      <c r="CBW71" s="14"/>
      <c r="CBX71" s="15"/>
      <c r="CBY71" s="7"/>
      <c r="CBZ71" s="14"/>
      <c r="CCA71" s="15"/>
      <c r="CCB71" s="7"/>
      <c r="CCC71" s="14"/>
      <c r="CCD71" s="15"/>
      <c r="CCE71" s="7"/>
      <c r="CCF71" s="14"/>
      <c r="CCG71" s="15"/>
      <c r="CCH71" s="7"/>
      <c r="CCI71" s="14"/>
      <c r="CCJ71" s="15"/>
      <c r="CCK71" s="7"/>
      <c r="CCL71" s="14"/>
      <c r="CCM71" s="15"/>
      <c r="CCN71" s="7"/>
      <c r="CCO71" s="14"/>
      <c r="CCP71" s="15"/>
      <c r="CCQ71" s="7"/>
      <c r="CCR71" s="14"/>
      <c r="CCS71" s="15"/>
      <c r="CCT71" s="7"/>
      <c r="CCU71" s="14"/>
      <c r="CCV71" s="15"/>
      <c r="CCW71" s="7"/>
      <c r="CCX71" s="14"/>
      <c r="CCY71" s="15"/>
      <c r="CCZ71" s="7"/>
      <c r="CDA71" s="14"/>
      <c r="CDB71" s="15"/>
      <c r="CDC71" s="7"/>
      <c r="CDD71" s="14"/>
      <c r="CDE71" s="15"/>
      <c r="CDF71" s="7"/>
      <c r="CDG71" s="14"/>
      <c r="CDH71" s="15"/>
      <c r="CDI71" s="7"/>
      <c r="CDJ71" s="14"/>
      <c r="CDK71" s="15"/>
      <c r="CDL71" s="7"/>
      <c r="CDM71" s="14"/>
      <c r="CDN71" s="15"/>
      <c r="CDO71" s="7"/>
      <c r="CDP71" s="14"/>
      <c r="CDQ71" s="15"/>
      <c r="CDR71" s="7"/>
      <c r="CDS71" s="14"/>
      <c r="CDT71" s="15"/>
      <c r="CDU71" s="7"/>
      <c r="CDV71" s="14"/>
      <c r="CDW71" s="15"/>
      <c r="CDX71" s="7"/>
      <c r="CDY71" s="14"/>
      <c r="CDZ71" s="15"/>
      <c r="CEA71" s="7"/>
      <c r="CEB71" s="14"/>
      <c r="CEC71" s="15"/>
      <c r="CED71" s="7"/>
      <c r="CEE71" s="14"/>
      <c r="CEF71" s="15"/>
      <c r="CEG71" s="7"/>
      <c r="CEH71" s="14"/>
      <c r="CEI71" s="15"/>
      <c r="CEJ71" s="7"/>
      <c r="CEK71" s="14"/>
      <c r="CEL71" s="15"/>
      <c r="CEM71" s="7"/>
      <c r="CEN71" s="14"/>
      <c r="CEO71" s="15"/>
      <c r="CEP71" s="7"/>
      <c r="CEQ71" s="14"/>
      <c r="CER71" s="15"/>
      <c r="CES71" s="7"/>
      <c r="CET71" s="14"/>
      <c r="CEU71" s="15"/>
      <c r="CEV71" s="7"/>
      <c r="CEW71" s="14"/>
      <c r="CEX71" s="15"/>
      <c r="CEY71" s="7"/>
      <c r="CEZ71" s="14"/>
      <c r="CFA71" s="15"/>
      <c r="CFB71" s="7"/>
      <c r="CFC71" s="14"/>
      <c r="CFD71" s="15"/>
      <c r="CFE71" s="7"/>
      <c r="CFF71" s="14"/>
      <c r="CFG71" s="15"/>
      <c r="CFH71" s="7"/>
      <c r="CFI71" s="14"/>
      <c r="CFJ71" s="15"/>
      <c r="CFK71" s="7"/>
      <c r="CFL71" s="14"/>
      <c r="CFM71" s="15"/>
      <c r="CFN71" s="7"/>
      <c r="CFO71" s="14"/>
      <c r="CFP71" s="15"/>
      <c r="CFQ71" s="7"/>
      <c r="CFR71" s="14"/>
      <c r="CFS71" s="15"/>
      <c r="CFT71" s="7"/>
      <c r="CFU71" s="14"/>
      <c r="CFV71" s="15"/>
      <c r="CFW71" s="7"/>
      <c r="CFX71" s="14"/>
      <c r="CFY71" s="15"/>
      <c r="CFZ71" s="7"/>
      <c r="CGA71" s="14"/>
      <c r="CGB71" s="15"/>
      <c r="CGC71" s="7"/>
      <c r="CGD71" s="14"/>
      <c r="CGE71" s="15"/>
      <c r="CGF71" s="7"/>
      <c r="CGG71" s="14"/>
      <c r="CGH71" s="15"/>
      <c r="CGI71" s="7"/>
      <c r="CGJ71" s="14"/>
      <c r="CGK71" s="15"/>
      <c r="CGL71" s="7"/>
      <c r="CGM71" s="14"/>
      <c r="CGN71" s="15"/>
      <c r="CGO71" s="7"/>
      <c r="CGP71" s="14"/>
      <c r="CGQ71" s="15"/>
      <c r="CGR71" s="7"/>
      <c r="CGS71" s="14"/>
      <c r="CGT71" s="15"/>
      <c r="CGU71" s="7"/>
      <c r="CGV71" s="14"/>
      <c r="CGW71" s="15"/>
      <c r="CGX71" s="7"/>
      <c r="CGY71" s="14"/>
      <c r="CGZ71" s="15"/>
      <c r="CHA71" s="7"/>
      <c r="CHB71" s="14"/>
      <c r="CHC71" s="15"/>
      <c r="CHD71" s="7"/>
      <c r="CHE71" s="14"/>
      <c r="CHF71" s="15"/>
      <c r="CHG71" s="7"/>
      <c r="CHH71" s="14"/>
      <c r="CHI71" s="15"/>
      <c r="CHJ71" s="7"/>
      <c r="CHK71" s="14"/>
      <c r="CHL71" s="15"/>
      <c r="CHM71" s="7"/>
      <c r="CHN71" s="14"/>
      <c r="CHO71" s="15"/>
      <c r="CHP71" s="7"/>
      <c r="CHQ71" s="14"/>
      <c r="CHR71" s="15"/>
      <c r="CHS71" s="7"/>
      <c r="CHT71" s="14"/>
      <c r="CHU71" s="15"/>
      <c r="CHV71" s="7"/>
      <c r="CHW71" s="14"/>
      <c r="CHX71" s="15"/>
      <c r="CHY71" s="7"/>
      <c r="CHZ71" s="14"/>
      <c r="CIA71" s="15"/>
      <c r="CIB71" s="7"/>
      <c r="CIC71" s="14"/>
      <c r="CID71" s="15"/>
      <c r="CIE71" s="7"/>
      <c r="CIF71" s="14"/>
      <c r="CIG71" s="15"/>
      <c r="CIH71" s="7"/>
      <c r="CII71" s="14"/>
      <c r="CIJ71" s="15"/>
      <c r="CIK71" s="7"/>
      <c r="CIL71" s="14"/>
      <c r="CIM71" s="15"/>
      <c r="CIN71" s="7"/>
      <c r="CIO71" s="14"/>
      <c r="CIP71" s="15"/>
      <c r="CIQ71" s="7"/>
      <c r="CIR71" s="14"/>
      <c r="CIS71" s="15"/>
      <c r="CIT71" s="7"/>
      <c r="CIU71" s="14"/>
      <c r="CIV71" s="15"/>
      <c r="CIW71" s="7"/>
      <c r="CIX71" s="14"/>
      <c r="CIY71" s="15"/>
      <c r="CIZ71" s="7"/>
      <c r="CJA71" s="14"/>
      <c r="CJB71" s="15"/>
      <c r="CJC71" s="7"/>
      <c r="CJD71" s="14"/>
      <c r="CJE71" s="15"/>
      <c r="CJF71" s="7"/>
      <c r="CJG71" s="14"/>
      <c r="CJH71" s="15"/>
      <c r="CJI71" s="7"/>
      <c r="CJJ71" s="14"/>
      <c r="CJK71" s="15"/>
      <c r="CJL71" s="7"/>
      <c r="CJM71" s="14"/>
      <c r="CJN71" s="15"/>
      <c r="CJO71" s="7"/>
      <c r="CJP71" s="14"/>
      <c r="CJQ71" s="15"/>
      <c r="CJR71" s="7"/>
      <c r="CJS71" s="14"/>
      <c r="CJT71" s="15"/>
      <c r="CJU71" s="7"/>
      <c r="CJV71" s="14"/>
      <c r="CJW71" s="15"/>
      <c r="CJX71" s="7"/>
      <c r="CJY71" s="14"/>
      <c r="CJZ71" s="15"/>
      <c r="CKA71" s="7"/>
      <c r="CKB71" s="14"/>
      <c r="CKC71" s="15"/>
      <c r="CKD71" s="7"/>
      <c r="CKE71" s="14"/>
      <c r="CKF71" s="15"/>
      <c r="CKG71" s="7"/>
      <c r="CKH71" s="14"/>
      <c r="CKI71" s="15"/>
      <c r="CKJ71" s="7"/>
      <c r="CKK71" s="14"/>
      <c r="CKL71" s="15"/>
      <c r="CKM71" s="7"/>
      <c r="CKN71" s="14"/>
      <c r="CKO71" s="15"/>
      <c r="CKP71" s="7"/>
      <c r="CKQ71" s="14"/>
      <c r="CKR71" s="15"/>
      <c r="CKS71" s="7"/>
      <c r="CKT71" s="14"/>
      <c r="CKU71" s="15"/>
      <c r="CKV71" s="7"/>
      <c r="CKW71" s="14"/>
      <c r="CKX71" s="15"/>
      <c r="CKY71" s="7"/>
      <c r="CKZ71" s="14"/>
      <c r="CLA71" s="15"/>
      <c r="CLB71" s="7"/>
      <c r="CLC71" s="14"/>
      <c r="CLD71" s="15"/>
      <c r="CLE71" s="7"/>
      <c r="CLF71" s="14"/>
      <c r="CLG71" s="15"/>
      <c r="CLH71" s="7"/>
      <c r="CLI71" s="14"/>
      <c r="CLJ71" s="15"/>
      <c r="CLK71" s="7"/>
      <c r="CLL71" s="14"/>
      <c r="CLM71" s="15"/>
      <c r="CLN71" s="7"/>
      <c r="CLO71" s="14"/>
      <c r="CLP71" s="15"/>
      <c r="CLQ71" s="7"/>
      <c r="CLR71" s="14"/>
      <c r="CLS71" s="15"/>
      <c r="CLT71" s="7"/>
      <c r="CLU71" s="14"/>
      <c r="CLV71" s="15"/>
      <c r="CLW71" s="7"/>
      <c r="CLX71" s="14"/>
      <c r="CLY71" s="15"/>
      <c r="CLZ71" s="7"/>
      <c r="CMA71" s="14"/>
      <c r="CMB71" s="15"/>
      <c r="CMC71" s="7"/>
      <c r="CMD71" s="14"/>
      <c r="CME71" s="15"/>
      <c r="CMF71" s="7"/>
      <c r="CMG71" s="14"/>
      <c r="CMH71" s="15"/>
      <c r="CMI71" s="7"/>
      <c r="CMJ71" s="14"/>
      <c r="CMK71" s="15"/>
      <c r="CML71" s="7"/>
      <c r="CMM71" s="14"/>
      <c r="CMN71" s="15"/>
      <c r="CMO71" s="7"/>
      <c r="CMP71" s="14"/>
      <c r="CMQ71" s="15"/>
      <c r="CMR71" s="7"/>
      <c r="CMS71" s="14"/>
      <c r="CMT71" s="15"/>
      <c r="CMU71" s="7"/>
      <c r="CMV71" s="14"/>
      <c r="CMW71" s="15"/>
      <c r="CMX71" s="7"/>
      <c r="CMY71" s="14"/>
      <c r="CMZ71" s="15"/>
      <c r="CNA71" s="7"/>
      <c r="CNB71" s="14"/>
      <c r="CNC71" s="15"/>
      <c r="CND71" s="7"/>
      <c r="CNE71" s="14"/>
      <c r="CNF71" s="15"/>
      <c r="CNG71" s="7"/>
      <c r="CNH71" s="14"/>
      <c r="CNI71" s="15"/>
      <c r="CNJ71" s="7"/>
      <c r="CNK71" s="14"/>
      <c r="CNL71" s="15"/>
      <c r="CNM71" s="7"/>
      <c r="CNN71" s="14"/>
      <c r="CNO71" s="15"/>
      <c r="CNP71" s="7"/>
      <c r="CNQ71" s="14"/>
      <c r="CNR71" s="15"/>
      <c r="CNS71" s="7"/>
      <c r="CNT71" s="14"/>
      <c r="CNU71" s="15"/>
      <c r="CNV71" s="7"/>
      <c r="CNW71" s="14"/>
      <c r="CNX71" s="15"/>
      <c r="CNY71" s="7"/>
      <c r="CNZ71" s="14"/>
      <c r="COA71" s="15"/>
      <c r="COB71" s="7"/>
      <c r="COC71" s="14"/>
      <c r="COD71" s="15"/>
      <c r="COE71" s="7"/>
      <c r="COF71" s="14"/>
      <c r="COG71" s="15"/>
      <c r="COH71" s="7"/>
      <c r="COI71" s="14"/>
      <c r="COJ71" s="15"/>
      <c r="COK71" s="7"/>
      <c r="COL71" s="14"/>
      <c r="COM71" s="15"/>
      <c r="CON71" s="7"/>
      <c r="COO71" s="14"/>
      <c r="COP71" s="15"/>
      <c r="COQ71" s="7"/>
      <c r="COR71" s="14"/>
      <c r="COS71" s="15"/>
      <c r="COT71" s="7"/>
      <c r="COU71" s="14"/>
      <c r="COV71" s="15"/>
      <c r="COW71" s="7"/>
      <c r="COX71" s="14"/>
      <c r="COY71" s="15"/>
      <c r="COZ71" s="7"/>
      <c r="CPA71" s="14"/>
      <c r="CPB71" s="15"/>
      <c r="CPC71" s="7"/>
      <c r="CPD71" s="14"/>
      <c r="CPE71" s="15"/>
      <c r="CPF71" s="7"/>
      <c r="CPG71" s="14"/>
      <c r="CPH71" s="15"/>
      <c r="CPI71" s="7"/>
      <c r="CPJ71" s="14"/>
      <c r="CPK71" s="15"/>
      <c r="CPL71" s="7"/>
      <c r="CPM71" s="14"/>
      <c r="CPN71" s="15"/>
      <c r="CPO71" s="7"/>
      <c r="CPP71" s="14"/>
      <c r="CPQ71" s="15"/>
      <c r="CPR71" s="7"/>
      <c r="CPS71" s="14"/>
      <c r="CPT71" s="15"/>
      <c r="CPU71" s="7"/>
      <c r="CPV71" s="14"/>
      <c r="CPW71" s="15"/>
      <c r="CPX71" s="7"/>
      <c r="CPY71" s="14"/>
      <c r="CPZ71" s="15"/>
      <c r="CQA71" s="7"/>
      <c r="CQB71" s="14"/>
      <c r="CQC71" s="15"/>
      <c r="CQD71" s="7"/>
      <c r="CQE71" s="14"/>
      <c r="CQF71" s="15"/>
      <c r="CQG71" s="7"/>
      <c r="CQH71" s="14"/>
      <c r="CQI71" s="15"/>
      <c r="CQJ71" s="7"/>
      <c r="CQK71" s="14"/>
      <c r="CQL71" s="15"/>
      <c r="CQM71" s="7"/>
      <c r="CQN71" s="14"/>
      <c r="CQO71" s="15"/>
      <c r="CQP71" s="7"/>
      <c r="CQQ71" s="14"/>
      <c r="CQR71" s="15"/>
      <c r="CQS71" s="7"/>
      <c r="CQT71" s="14"/>
      <c r="CQU71" s="15"/>
      <c r="CQV71" s="7"/>
      <c r="CQW71" s="14"/>
      <c r="CQX71" s="15"/>
      <c r="CQY71" s="7"/>
      <c r="CQZ71" s="14"/>
      <c r="CRA71" s="15"/>
      <c r="CRB71" s="7"/>
      <c r="CRC71" s="14"/>
      <c r="CRD71" s="15"/>
      <c r="CRE71" s="7"/>
      <c r="CRF71" s="14"/>
      <c r="CRG71" s="15"/>
      <c r="CRH71" s="7"/>
      <c r="CRI71" s="14"/>
      <c r="CRJ71" s="15"/>
      <c r="CRK71" s="7"/>
      <c r="CRL71" s="14"/>
      <c r="CRM71" s="15"/>
      <c r="CRN71" s="7"/>
      <c r="CRO71" s="14"/>
      <c r="CRP71" s="15"/>
      <c r="CRQ71" s="7"/>
      <c r="CRR71" s="14"/>
      <c r="CRS71" s="15"/>
      <c r="CRT71" s="7"/>
      <c r="CRU71" s="14"/>
      <c r="CRV71" s="15"/>
      <c r="CRW71" s="7"/>
      <c r="CRX71" s="14"/>
      <c r="CRY71" s="15"/>
      <c r="CRZ71" s="7"/>
      <c r="CSA71" s="14"/>
      <c r="CSB71" s="15"/>
      <c r="CSC71" s="7"/>
      <c r="CSD71" s="14"/>
      <c r="CSE71" s="15"/>
      <c r="CSF71" s="7"/>
      <c r="CSG71" s="14"/>
      <c r="CSH71" s="15"/>
      <c r="CSI71" s="7"/>
      <c r="CSJ71" s="14"/>
      <c r="CSK71" s="15"/>
    </row>
    <row r="72" spans="1:2533" x14ac:dyDescent="0.25">
      <c r="A72" s="68"/>
      <c r="B72" s="21"/>
      <c r="C72" s="22"/>
      <c r="D72" s="15"/>
      <c r="E72" s="21"/>
      <c r="F72" s="22"/>
      <c r="G72" s="15"/>
      <c r="H72" s="21"/>
      <c r="I72" s="22"/>
      <c r="J72" s="15"/>
      <c r="K72" s="21"/>
      <c r="L72" s="22"/>
      <c r="M72" s="15"/>
      <c r="N72" s="21"/>
      <c r="O72" s="22"/>
      <c r="P72" s="15"/>
      <c r="Q72" s="21"/>
      <c r="R72" s="22"/>
      <c r="S72" s="15"/>
      <c r="T72" s="21"/>
      <c r="U72" s="22"/>
      <c r="V72" s="15"/>
      <c r="W72" s="21"/>
      <c r="X72" s="22"/>
      <c r="Y72" s="15"/>
      <c r="Z72" s="21"/>
      <c r="AA72" s="22"/>
      <c r="AB72" s="15"/>
      <c r="AC72" s="21"/>
      <c r="AD72" s="22"/>
      <c r="AE72" s="15"/>
      <c r="AF72" s="21"/>
      <c r="AG72" s="22"/>
      <c r="AH72" s="15"/>
      <c r="AI72" s="21"/>
      <c r="AJ72" s="22"/>
      <c r="AK72" s="15"/>
      <c r="AL72" s="21"/>
      <c r="AM72" s="22"/>
      <c r="AN72" s="15"/>
      <c r="AO72" s="21"/>
      <c r="AP72" s="22"/>
      <c r="AQ72" s="15"/>
      <c r="AR72" s="21"/>
      <c r="AS72" s="22"/>
      <c r="AT72" s="15"/>
      <c r="AU72" s="21"/>
      <c r="AV72" s="22"/>
      <c r="AW72" s="15"/>
      <c r="AX72" s="21"/>
      <c r="AY72" s="22"/>
      <c r="AZ72" s="15"/>
      <c r="BA72" s="21"/>
      <c r="BB72" s="22"/>
      <c r="BC72" s="15"/>
      <c r="BD72" s="21"/>
      <c r="BE72" s="22"/>
      <c r="BF72" s="15"/>
      <c r="BG72" s="21"/>
      <c r="BH72" s="22"/>
      <c r="BI72" s="15"/>
      <c r="BJ72" s="21"/>
      <c r="BK72" s="22"/>
      <c r="BL72" s="15"/>
      <c r="BM72" s="21"/>
      <c r="BN72" s="22"/>
      <c r="BO72" s="15"/>
      <c r="BP72" s="21"/>
      <c r="BQ72" s="22"/>
      <c r="BR72" s="15"/>
      <c r="BS72" s="21"/>
      <c r="BT72" s="22"/>
      <c r="BU72" s="15"/>
      <c r="BV72" s="21"/>
      <c r="BW72" s="22"/>
      <c r="BX72" s="15"/>
      <c r="BY72" s="21"/>
      <c r="BZ72" s="22"/>
      <c r="CA72" s="15"/>
      <c r="CB72" s="21"/>
      <c r="CC72" s="22"/>
      <c r="CD72" s="15"/>
      <c r="CE72" s="21"/>
      <c r="CF72" s="22"/>
      <c r="CG72" s="15"/>
      <c r="CH72" s="21"/>
      <c r="CI72" s="22"/>
      <c r="CJ72" s="15"/>
      <c r="CK72" s="21"/>
      <c r="CL72" s="22"/>
      <c r="CM72" s="15"/>
      <c r="CN72" s="21"/>
      <c r="CO72" s="22"/>
      <c r="CP72" s="15"/>
      <c r="CQ72" s="21"/>
      <c r="CR72" s="22"/>
      <c r="CS72" s="15"/>
      <c r="CT72" s="21"/>
      <c r="CU72" s="22"/>
      <c r="CV72" s="15"/>
      <c r="CW72" s="21"/>
      <c r="CX72" s="22"/>
      <c r="CY72" s="15"/>
      <c r="CZ72" s="21"/>
      <c r="DA72" s="22"/>
      <c r="DB72" s="15"/>
      <c r="DC72" s="21"/>
      <c r="DD72" s="22"/>
      <c r="DE72" s="15"/>
      <c r="DF72" s="21"/>
      <c r="DG72" s="22"/>
      <c r="DH72" s="15"/>
      <c r="DI72" s="21"/>
      <c r="DJ72" s="22"/>
      <c r="DK72" s="15"/>
      <c r="DL72" s="21"/>
      <c r="DM72" s="22"/>
      <c r="DN72" s="15"/>
      <c r="DO72" s="21"/>
      <c r="DP72" s="22"/>
      <c r="DQ72" s="15"/>
      <c r="DR72" s="21"/>
      <c r="DS72" s="22"/>
      <c r="DT72" s="15"/>
      <c r="DU72" s="21"/>
      <c r="DV72" s="22"/>
      <c r="DW72" s="15"/>
      <c r="DX72" s="21"/>
      <c r="DY72" s="22"/>
      <c r="DZ72" s="15"/>
      <c r="EA72" s="21"/>
      <c r="EB72" s="22"/>
      <c r="EC72" s="15"/>
      <c r="ED72" s="21"/>
      <c r="EE72" s="22"/>
      <c r="EF72" s="15"/>
      <c r="EG72" s="21"/>
      <c r="EH72" s="22"/>
      <c r="EI72" s="15"/>
      <c r="EJ72" s="21"/>
      <c r="EK72" s="22"/>
      <c r="EL72" s="15"/>
      <c r="EM72" s="21"/>
      <c r="EN72" s="22"/>
      <c r="EO72" s="15"/>
      <c r="EP72" s="21"/>
      <c r="EQ72" s="22"/>
      <c r="ER72" s="15"/>
      <c r="ES72" s="21"/>
      <c r="ET72" s="22"/>
      <c r="EU72" s="15"/>
      <c r="EV72" s="21"/>
      <c r="EW72" s="22"/>
      <c r="EX72" s="15"/>
      <c r="EY72" s="21"/>
      <c r="EZ72" s="22"/>
      <c r="FA72" s="15"/>
      <c r="FB72" s="21"/>
      <c r="FC72" s="22"/>
      <c r="FD72" s="15"/>
      <c r="FE72" s="21"/>
      <c r="FF72" s="22"/>
      <c r="FG72" s="15"/>
      <c r="FH72" s="21"/>
      <c r="FI72" s="22"/>
      <c r="FJ72" s="15"/>
      <c r="FK72" s="21"/>
      <c r="FL72" s="22"/>
      <c r="FM72" s="15"/>
      <c r="FN72" s="21"/>
      <c r="FO72" s="22"/>
      <c r="FP72" s="15"/>
      <c r="FQ72" s="21"/>
      <c r="FR72" s="22"/>
      <c r="FS72" s="15"/>
      <c r="FT72" s="21"/>
      <c r="FU72" s="22"/>
      <c r="FV72" s="15"/>
      <c r="FW72" s="21"/>
      <c r="FX72" s="22"/>
      <c r="FY72" s="15"/>
      <c r="FZ72" s="21"/>
      <c r="GA72" s="22"/>
      <c r="GB72" s="15"/>
      <c r="GC72" s="21"/>
      <c r="GD72" s="22"/>
      <c r="GE72" s="15"/>
      <c r="GF72" s="21"/>
      <c r="GG72" s="22"/>
      <c r="GH72" s="15"/>
      <c r="GI72" s="21"/>
      <c r="GJ72" s="22"/>
      <c r="GK72" s="15"/>
      <c r="GL72" s="21"/>
      <c r="GM72" s="22"/>
      <c r="GN72" s="15"/>
      <c r="GO72" s="21"/>
      <c r="GP72" s="22"/>
      <c r="GQ72" s="15"/>
      <c r="GR72" s="21"/>
      <c r="GS72" s="22"/>
      <c r="GT72" s="15"/>
      <c r="GU72" s="21"/>
      <c r="GV72" s="22"/>
      <c r="GW72" s="15"/>
      <c r="GX72" s="21"/>
      <c r="GY72" s="22"/>
      <c r="GZ72" s="15"/>
      <c r="HA72" s="21"/>
      <c r="HB72" s="22"/>
      <c r="HC72" s="15"/>
      <c r="HD72" s="21"/>
      <c r="HE72" s="22"/>
      <c r="HF72" s="15"/>
      <c r="HG72" s="21"/>
      <c r="HH72" s="22"/>
      <c r="HI72" s="15"/>
      <c r="HJ72" s="21"/>
      <c r="HK72" s="22"/>
      <c r="HL72" s="15"/>
      <c r="HM72" s="21"/>
      <c r="HN72" s="22"/>
      <c r="HO72" s="15"/>
      <c r="HP72" s="21"/>
      <c r="HQ72" s="22"/>
      <c r="HR72" s="15"/>
      <c r="HS72" s="21"/>
      <c r="HT72" s="22"/>
      <c r="HU72" s="15"/>
      <c r="HV72" s="21"/>
      <c r="HW72" s="22"/>
      <c r="HX72" s="15"/>
      <c r="HY72" s="21"/>
      <c r="HZ72" s="22"/>
      <c r="IA72" s="15"/>
      <c r="IB72" s="21"/>
      <c r="IC72" s="22"/>
      <c r="ID72" s="15"/>
      <c r="IE72" s="21"/>
      <c r="IF72" s="22"/>
      <c r="IG72" s="15"/>
      <c r="IH72" s="21"/>
      <c r="II72" s="22"/>
      <c r="IJ72" s="15"/>
      <c r="IK72" s="21"/>
      <c r="IL72" s="22"/>
      <c r="IM72" s="15"/>
      <c r="IN72" s="21"/>
      <c r="IO72" s="22"/>
      <c r="IP72" s="15"/>
      <c r="IQ72" s="21"/>
      <c r="IR72" s="22"/>
      <c r="IS72" s="15"/>
      <c r="IT72" s="21"/>
      <c r="IU72" s="22"/>
      <c r="IV72" s="15"/>
      <c r="IW72" s="21"/>
      <c r="IX72" s="22"/>
      <c r="IY72" s="15"/>
      <c r="IZ72" s="21"/>
      <c r="JA72" s="22"/>
      <c r="JB72" s="15"/>
      <c r="JC72" s="21"/>
      <c r="JD72" s="22"/>
      <c r="JE72" s="15"/>
      <c r="JF72" s="21"/>
      <c r="JG72" s="22"/>
      <c r="JH72" s="15"/>
      <c r="JI72" s="21"/>
      <c r="JJ72" s="22"/>
      <c r="JK72" s="15"/>
      <c r="JL72" s="21"/>
      <c r="JM72" s="22"/>
      <c r="JN72" s="15"/>
      <c r="JO72" s="21"/>
      <c r="JP72" s="22"/>
      <c r="JQ72" s="15"/>
      <c r="JR72" s="21"/>
      <c r="JS72" s="22"/>
      <c r="JT72" s="15"/>
      <c r="JU72" s="21"/>
      <c r="JV72" s="22"/>
      <c r="JW72" s="15"/>
      <c r="JX72" s="21"/>
      <c r="JY72" s="22"/>
      <c r="JZ72" s="15"/>
      <c r="KA72" s="21"/>
      <c r="KB72" s="22"/>
      <c r="KC72" s="15"/>
      <c r="KD72" s="21"/>
      <c r="KE72" s="22"/>
      <c r="KF72" s="15"/>
      <c r="KG72" s="21"/>
      <c r="KH72" s="22"/>
      <c r="KI72" s="15"/>
      <c r="KJ72" s="21"/>
      <c r="KK72" s="22"/>
      <c r="KL72" s="15"/>
      <c r="KM72" s="21"/>
      <c r="KN72" s="22"/>
      <c r="KO72" s="15"/>
      <c r="KP72" s="21"/>
      <c r="KQ72" s="22"/>
      <c r="KR72" s="15"/>
      <c r="KS72" s="21"/>
      <c r="KT72" s="22"/>
      <c r="KU72" s="15"/>
      <c r="KV72" s="21"/>
      <c r="KW72" s="22"/>
      <c r="KX72" s="15"/>
      <c r="KY72" s="21"/>
      <c r="KZ72" s="22"/>
      <c r="LA72" s="15"/>
      <c r="LB72" s="21"/>
      <c r="LC72" s="22"/>
      <c r="LD72" s="15"/>
      <c r="LE72" s="21"/>
      <c r="LF72" s="22"/>
      <c r="LG72" s="15"/>
      <c r="LH72" s="21"/>
      <c r="LI72" s="22"/>
      <c r="LJ72" s="15"/>
      <c r="LK72" s="21"/>
      <c r="LL72" s="22"/>
      <c r="LM72" s="15"/>
      <c r="LN72" s="21"/>
      <c r="LO72" s="22"/>
      <c r="LP72" s="15"/>
      <c r="LQ72" s="21"/>
      <c r="LR72" s="22"/>
      <c r="LS72" s="15"/>
      <c r="LT72" s="21"/>
      <c r="LU72" s="22"/>
      <c r="LV72" s="15"/>
      <c r="LW72" s="21"/>
      <c r="LX72" s="22"/>
      <c r="LY72" s="15"/>
      <c r="LZ72" s="21"/>
      <c r="MA72" s="22"/>
      <c r="MB72" s="15"/>
      <c r="MC72" s="21"/>
      <c r="MD72" s="22"/>
      <c r="ME72" s="15"/>
      <c r="MF72" s="21"/>
      <c r="MG72" s="22"/>
      <c r="MH72" s="15"/>
      <c r="MI72" s="21"/>
      <c r="MJ72" s="22"/>
      <c r="MK72" s="15"/>
      <c r="ML72" s="21"/>
      <c r="MM72" s="22"/>
      <c r="MN72" s="15"/>
      <c r="MO72" s="21"/>
      <c r="MP72" s="22"/>
      <c r="MQ72" s="15"/>
      <c r="MR72" s="21"/>
      <c r="MS72" s="22"/>
      <c r="MT72" s="15"/>
      <c r="MU72" s="21"/>
      <c r="MV72" s="22"/>
      <c r="MW72" s="15"/>
      <c r="MX72" s="21"/>
      <c r="MY72" s="22"/>
      <c r="MZ72" s="15"/>
      <c r="NA72" s="21"/>
      <c r="NB72" s="22"/>
      <c r="NC72" s="15"/>
      <c r="ND72" s="21"/>
      <c r="NE72" s="22"/>
      <c r="NF72" s="15"/>
      <c r="NG72" s="21"/>
      <c r="NH72" s="22"/>
      <c r="NI72" s="15"/>
      <c r="NJ72" s="21"/>
      <c r="NK72" s="22"/>
      <c r="NL72" s="15"/>
      <c r="NM72" s="21"/>
      <c r="NN72" s="22"/>
      <c r="NO72" s="15"/>
      <c r="NP72" s="21"/>
      <c r="NQ72" s="22"/>
      <c r="NR72" s="15"/>
      <c r="NS72" s="21"/>
      <c r="NT72" s="22"/>
      <c r="NU72" s="15"/>
      <c r="NV72" s="21"/>
      <c r="NW72" s="22"/>
      <c r="NX72" s="15"/>
      <c r="NY72" s="21"/>
      <c r="NZ72" s="22"/>
      <c r="OA72" s="15"/>
      <c r="OB72" s="21"/>
      <c r="OC72" s="22"/>
      <c r="OD72" s="15"/>
      <c r="OE72" s="21"/>
      <c r="OF72" s="22"/>
      <c r="OG72" s="15"/>
      <c r="OH72" s="21"/>
      <c r="OI72" s="22"/>
      <c r="OJ72" s="15"/>
      <c r="OK72" s="21"/>
      <c r="OL72" s="22"/>
      <c r="OM72" s="15"/>
      <c r="ON72" s="21"/>
      <c r="OO72" s="22"/>
      <c r="OP72" s="15"/>
      <c r="OQ72" s="21"/>
      <c r="OR72" s="22"/>
      <c r="OS72" s="15"/>
      <c r="OT72" s="21"/>
      <c r="OU72" s="22"/>
      <c r="OV72" s="15"/>
      <c r="OW72" s="21"/>
      <c r="OX72" s="22"/>
      <c r="OY72" s="15"/>
      <c r="OZ72" s="21"/>
      <c r="PA72" s="22"/>
      <c r="PB72" s="15"/>
      <c r="PC72" s="21"/>
      <c r="PD72" s="22"/>
      <c r="PE72" s="15"/>
      <c r="PF72" s="21"/>
      <c r="PG72" s="22"/>
      <c r="PH72" s="15"/>
      <c r="PI72" s="21"/>
      <c r="PJ72" s="22"/>
      <c r="PK72" s="15"/>
      <c r="PL72" s="21"/>
      <c r="PM72" s="22"/>
      <c r="PN72" s="15"/>
      <c r="PO72" s="21"/>
      <c r="PP72" s="22"/>
      <c r="PQ72" s="15"/>
      <c r="PR72" s="21"/>
      <c r="PS72" s="22"/>
      <c r="PT72" s="15"/>
      <c r="PU72" s="21"/>
      <c r="PV72" s="22"/>
      <c r="PW72" s="15"/>
      <c r="PX72" s="21"/>
      <c r="PY72" s="22"/>
      <c r="PZ72" s="15"/>
      <c r="QA72" s="21"/>
      <c r="QB72" s="22"/>
      <c r="QC72" s="15"/>
      <c r="QD72" s="21"/>
      <c r="QE72" s="22"/>
      <c r="QF72" s="15"/>
      <c r="QG72" s="21"/>
      <c r="QH72" s="22"/>
      <c r="QI72" s="15"/>
      <c r="QJ72" s="21"/>
      <c r="QK72" s="22"/>
      <c r="QL72" s="15"/>
      <c r="QM72" s="21"/>
      <c r="QN72" s="22"/>
      <c r="QO72" s="15"/>
      <c r="QP72" s="21"/>
      <c r="QQ72" s="22"/>
      <c r="QR72" s="15"/>
      <c r="QS72" s="21"/>
      <c r="QT72" s="22"/>
      <c r="QU72" s="15"/>
      <c r="QV72" s="21"/>
      <c r="QW72" s="22"/>
      <c r="QX72" s="15"/>
      <c r="QY72" s="21"/>
      <c r="QZ72" s="22"/>
      <c r="RA72" s="15"/>
      <c r="RB72" s="21"/>
      <c r="RC72" s="22"/>
      <c r="RD72" s="15"/>
      <c r="RE72" s="21"/>
      <c r="RF72" s="22"/>
      <c r="RG72" s="15"/>
      <c r="RH72" s="21"/>
      <c r="RI72" s="22"/>
      <c r="RJ72" s="15"/>
      <c r="RK72" s="21"/>
      <c r="RL72" s="22"/>
      <c r="RM72" s="15"/>
      <c r="RN72" s="21"/>
      <c r="RO72" s="22"/>
      <c r="RP72" s="15"/>
      <c r="RQ72" s="21"/>
      <c r="RR72" s="22"/>
      <c r="RS72" s="15"/>
      <c r="RT72" s="21"/>
      <c r="RU72" s="22"/>
      <c r="RV72" s="15"/>
      <c r="RW72" s="21"/>
      <c r="RX72" s="22"/>
      <c r="RY72" s="15"/>
      <c r="RZ72" s="21"/>
      <c r="SA72" s="22"/>
      <c r="SB72" s="15"/>
      <c r="SC72" s="21"/>
      <c r="SD72" s="22"/>
      <c r="SE72" s="15"/>
      <c r="SF72" s="21"/>
      <c r="SG72" s="22"/>
      <c r="SH72" s="15"/>
      <c r="SI72" s="21"/>
      <c r="SJ72" s="22"/>
      <c r="SK72" s="15"/>
      <c r="SL72" s="21"/>
      <c r="SM72" s="22"/>
      <c r="SN72" s="15"/>
      <c r="SO72" s="21"/>
      <c r="SP72" s="22"/>
      <c r="SQ72" s="15"/>
      <c r="SR72" s="21"/>
      <c r="SS72" s="22"/>
      <c r="ST72" s="15"/>
      <c r="SU72" s="21"/>
      <c r="SV72" s="22"/>
      <c r="SW72" s="15"/>
      <c r="SX72" s="21"/>
      <c r="SY72" s="22"/>
      <c r="SZ72" s="15"/>
      <c r="TA72" s="21"/>
      <c r="TB72" s="22"/>
      <c r="TC72" s="15"/>
      <c r="TD72" s="21"/>
      <c r="TE72" s="22"/>
      <c r="TF72" s="15"/>
      <c r="TG72" s="21"/>
      <c r="TH72" s="22"/>
      <c r="TI72" s="15"/>
      <c r="TJ72" s="21"/>
      <c r="TK72" s="22"/>
      <c r="TL72" s="15"/>
      <c r="TM72" s="21"/>
      <c r="TN72" s="22"/>
      <c r="TO72" s="15"/>
      <c r="TP72" s="21"/>
      <c r="TQ72" s="22"/>
      <c r="TR72" s="15"/>
      <c r="TS72" s="21"/>
      <c r="TT72" s="22"/>
      <c r="TU72" s="15"/>
      <c r="TV72" s="21"/>
      <c r="TW72" s="22"/>
      <c r="TX72" s="15"/>
      <c r="TY72" s="21"/>
      <c r="TZ72" s="22"/>
      <c r="UA72" s="15"/>
      <c r="UB72" s="21"/>
      <c r="UC72" s="22"/>
      <c r="UD72" s="15"/>
      <c r="UE72" s="21"/>
      <c r="UF72" s="22"/>
      <c r="UG72" s="15"/>
      <c r="UH72" s="21"/>
      <c r="UI72" s="22"/>
      <c r="UJ72" s="15"/>
      <c r="UK72" s="21"/>
      <c r="UL72" s="22"/>
      <c r="UM72" s="15"/>
      <c r="UN72" s="21"/>
      <c r="UO72" s="22"/>
      <c r="UP72" s="15"/>
      <c r="UQ72" s="21"/>
      <c r="UR72" s="22"/>
      <c r="US72" s="15"/>
      <c r="UT72" s="21"/>
      <c r="UU72" s="22"/>
      <c r="UV72" s="15"/>
      <c r="UW72" s="21"/>
      <c r="UX72" s="22"/>
      <c r="UY72" s="15"/>
      <c r="UZ72" s="21"/>
      <c r="VA72" s="22"/>
      <c r="VB72" s="15"/>
      <c r="VC72" s="21"/>
      <c r="VD72" s="22"/>
      <c r="VE72" s="15"/>
      <c r="VF72" s="21"/>
      <c r="VG72" s="22"/>
      <c r="VH72" s="15"/>
      <c r="VI72" s="21"/>
      <c r="VJ72" s="22"/>
      <c r="VK72" s="15"/>
      <c r="VL72" s="21"/>
      <c r="VM72" s="22"/>
      <c r="VN72" s="15"/>
      <c r="VO72" s="21"/>
      <c r="VP72" s="22"/>
      <c r="VQ72" s="15"/>
      <c r="VR72" s="21"/>
      <c r="VS72" s="22"/>
      <c r="VT72" s="15"/>
      <c r="VU72" s="21"/>
      <c r="VV72" s="22"/>
      <c r="VW72" s="15"/>
      <c r="VX72" s="21"/>
      <c r="VY72" s="22"/>
      <c r="VZ72" s="15"/>
      <c r="WA72" s="21"/>
      <c r="WB72" s="22"/>
      <c r="WC72" s="15"/>
      <c r="WD72" s="21"/>
      <c r="WE72" s="22"/>
      <c r="WF72" s="15"/>
      <c r="WG72" s="21"/>
      <c r="WH72" s="22"/>
      <c r="WI72" s="15"/>
      <c r="WJ72" s="21"/>
      <c r="WK72" s="22"/>
      <c r="WL72" s="15"/>
      <c r="WM72" s="21"/>
      <c r="WN72" s="22"/>
      <c r="WO72" s="15"/>
      <c r="WP72" s="21"/>
      <c r="WQ72" s="22"/>
      <c r="WR72" s="15"/>
      <c r="WS72" s="21"/>
      <c r="WT72" s="22"/>
      <c r="WU72" s="15"/>
      <c r="WV72" s="21"/>
      <c r="WW72" s="22"/>
      <c r="WX72" s="15"/>
      <c r="WY72" s="21"/>
      <c r="WZ72" s="22"/>
      <c r="XA72" s="15"/>
      <c r="XB72" s="21"/>
      <c r="XC72" s="22"/>
      <c r="XD72" s="15"/>
      <c r="XE72" s="21"/>
      <c r="XF72" s="22"/>
      <c r="XG72" s="15"/>
      <c r="XH72" s="21"/>
      <c r="XI72" s="22"/>
      <c r="XJ72" s="15"/>
      <c r="XK72" s="21"/>
      <c r="XL72" s="22"/>
      <c r="XM72" s="15"/>
      <c r="XN72" s="21"/>
      <c r="XO72" s="22"/>
      <c r="XP72" s="15"/>
      <c r="XQ72" s="21"/>
      <c r="XR72" s="22"/>
      <c r="XS72" s="15"/>
      <c r="XT72" s="21"/>
      <c r="XU72" s="22"/>
      <c r="XV72" s="15"/>
      <c r="XW72" s="21"/>
      <c r="XX72" s="22"/>
      <c r="XY72" s="15"/>
      <c r="XZ72" s="21"/>
      <c r="YA72" s="22"/>
      <c r="YB72" s="15"/>
      <c r="YC72" s="21"/>
      <c r="YD72" s="22"/>
      <c r="YE72" s="15"/>
      <c r="YF72" s="21"/>
      <c r="YG72" s="22"/>
      <c r="YH72" s="15"/>
      <c r="YI72" s="21"/>
      <c r="YJ72" s="22"/>
      <c r="YK72" s="15"/>
      <c r="YL72" s="21"/>
      <c r="YM72" s="22"/>
      <c r="YN72" s="15"/>
      <c r="YO72" s="21"/>
      <c r="YP72" s="22"/>
      <c r="YQ72" s="15"/>
      <c r="YR72" s="21"/>
      <c r="YS72" s="22"/>
      <c r="YT72" s="15"/>
      <c r="YU72" s="21"/>
      <c r="YV72" s="22"/>
      <c r="YW72" s="15"/>
      <c r="YX72" s="21"/>
      <c r="YY72" s="22"/>
      <c r="YZ72" s="15"/>
      <c r="ZA72" s="21"/>
      <c r="ZB72" s="22"/>
      <c r="ZC72" s="15"/>
      <c r="ZD72" s="21"/>
      <c r="ZE72" s="22"/>
      <c r="ZF72" s="15"/>
      <c r="ZG72" s="21"/>
      <c r="ZH72" s="22"/>
      <c r="ZI72" s="15"/>
      <c r="ZJ72" s="21"/>
      <c r="ZK72" s="22"/>
      <c r="ZL72" s="15"/>
      <c r="ZM72" s="21"/>
      <c r="ZN72" s="22"/>
      <c r="ZO72" s="15"/>
      <c r="ZP72" s="21"/>
      <c r="ZQ72" s="22"/>
      <c r="ZR72" s="15"/>
      <c r="ZS72" s="21"/>
      <c r="ZT72" s="22"/>
      <c r="ZU72" s="15"/>
      <c r="ZV72" s="21"/>
      <c r="ZW72" s="22"/>
      <c r="ZX72" s="15"/>
      <c r="ZY72" s="21"/>
      <c r="ZZ72" s="22"/>
      <c r="AAA72" s="15"/>
      <c r="AAB72" s="21"/>
      <c r="AAC72" s="22"/>
      <c r="AAD72" s="15"/>
      <c r="AAE72" s="21"/>
      <c r="AAF72" s="22"/>
      <c r="AAG72" s="15"/>
      <c r="AAH72" s="21"/>
      <c r="AAI72" s="22"/>
      <c r="AAJ72" s="15"/>
      <c r="AAK72" s="21"/>
      <c r="AAL72" s="22"/>
      <c r="AAM72" s="15"/>
      <c r="AAN72" s="21"/>
      <c r="AAO72" s="22"/>
      <c r="AAP72" s="15"/>
      <c r="AAQ72" s="21"/>
      <c r="AAR72" s="22"/>
      <c r="AAS72" s="15"/>
      <c r="AAT72" s="21"/>
      <c r="AAU72" s="22"/>
      <c r="AAV72" s="15"/>
      <c r="AAW72" s="21"/>
      <c r="AAX72" s="22"/>
      <c r="AAY72" s="15"/>
      <c r="AAZ72" s="21"/>
      <c r="ABA72" s="22"/>
      <c r="ABB72" s="15"/>
      <c r="ABC72" s="21"/>
      <c r="ABD72" s="22"/>
      <c r="ABE72" s="15"/>
      <c r="ABF72" s="21"/>
      <c r="ABG72" s="22"/>
      <c r="ABH72" s="15"/>
      <c r="ABI72" s="21"/>
      <c r="ABJ72" s="22"/>
      <c r="ABK72" s="15"/>
      <c r="ABL72" s="21"/>
      <c r="ABM72" s="22"/>
      <c r="ABN72" s="15"/>
      <c r="ABO72" s="21"/>
      <c r="ABP72" s="22"/>
      <c r="ABQ72" s="15"/>
      <c r="ABR72" s="21"/>
      <c r="ABS72" s="22"/>
      <c r="ABT72" s="15"/>
      <c r="ABU72" s="21"/>
      <c r="ABV72" s="22"/>
      <c r="ABW72" s="15"/>
      <c r="ABX72" s="21"/>
      <c r="ABY72" s="22"/>
      <c r="ABZ72" s="15"/>
      <c r="ACA72" s="21"/>
      <c r="ACB72" s="22"/>
      <c r="ACC72" s="15"/>
      <c r="ACD72" s="21"/>
      <c r="ACE72" s="22"/>
      <c r="ACF72" s="15"/>
      <c r="ACG72" s="21"/>
      <c r="ACH72" s="22"/>
      <c r="ACI72" s="15"/>
      <c r="ACJ72" s="21"/>
      <c r="ACK72" s="22"/>
      <c r="ACL72" s="15"/>
      <c r="ACM72" s="21"/>
      <c r="ACN72" s="22"/>
      <c r="ACO72" s="15"/>
      <c r="ACP72" s="21"/>
      <c r="ACQ72" s="22"/>
      <c r="ACR72" s="15"/>
      <c r="ACS72" s="21"/>
      <c r="ACT72" s="22"/>
      <c r="ACU72" s="15"/>
      <c r="ACV72" s="21"/>
      <c r="ACW72" s="22"/>
      <c r="ACX72" s="15"/>
      <c r="ACY72" s="21"/>
      <c r="ACZ72" s="22"/>
      <c r="ADA72" s="15"/>
      <c r="ADB72" s="21"/>
      <c r="ADC72" s="22"/>
      <c r="ADD72" s="15"/>
      <c r="ADE72" s="21"/>
      <c r="ADF72" s="22"/>
      <c r="ADG72" s="15"/>
      <c r="ADH72" s="21"/>
      <c r="ADI72" s="22"/>
      <c r="ADJ72" s="15"/>
      <c r="ADK72" s="21"/>
      <c r="ADL72" s="22"/>
      <c r="ADM72" s="15"/>
      <c r="ADN72" s="21"/>
      <c r="ADO72" s="22"/>
      <c r="ADP72" s="15"/>
      <c r="ADQ72" s="21"/>
      <c r="ADR72" s="22"/>
      <c r="ADS72" s="15"/>
      <c r="ADT72" s="21"/>
      <c r="ADU72" s="22"/>
      <c r="ADV72" s="15"/>
      <c r="ADW72" s="21"/>
      <c r="ADX72" s="22"/>
      <c r="ADY72" s="15"/>
      <c r="ADZ72" s="21"/>
      <c r="AEA72" s="22"/>
      <c r="AEB72" s="15"/>
      <c r="AEC72" s="21"/>
      <c r="AED72" s="22"/>
      <c r="AEE72" s="15"/>
      <c r="AEF72" s="21"/>
      <c r="AEG72" s="22"/>
      <c r="AEH72" s="15"/>
      <c r="AEI72" s="21"/>
      <c r="AEJ72" s="22"/>
      <c r="AEK72" s="15"/>
      <c r="AEL72" s="21"/>
      <c r="AEM72" s="22"/>
      <c r="AEN72" s="15"/>
      <c r="AEO72" s="21"/>
      <c r="AEP72" s="22"/>
      <c r="AEQ72" s="15"/>
      <c r="AER72" s="21"/>
      <c r="AES72" s="22"/>
      <c r="AET72" s="15"/>
      <c r="AEU72" s="21"/>
      <c r="AEV72" s="22"/>
      <c r="AEW72" s="15"/>
      <c r="AEX72" s="21"/>
      <c r="AEY72" s="22"/>
      <c r="AEZ72" s="15"/>
      <c r="AFA72" s="21"/>
      <c r="AFB72" s="22"/>
      <c r="AFC72" s="15"/>
      <c r="AFD72" s="21"/>
      <c r="AFE72" s="22"/>
      <c r="AFF72" s="15"/>
      <c r="AFG72" s="21"/>
      <c r="AFH72" s="22"/>
      <c r="AFI72" s="15"/>
      <c r="AFJ72" s="21"/>
      <c r="AFK72" s="22"/>
      <c r="AFL72" s="15"/>
      <c r="AFM72" s="21"/>
      <c r="AFN72" s="22"/>
      <c r="AFO72" s="15"/>
      <c r="AFP72" s="21"/>
      <c r="AFQ72" s="22"/>
      <c r="AFR72" s="15"/>
      <c r="AFS72" s="21"/>
      <c r="AFT72" s="22"/>
      <c r="AFU72" s="15"/>
      <c r="AFV72" s="21"/>
      <c r="AFW72" s="22"/>
      <c r="AFX72" s="15"/>
      <c r="AFY72" s="21"/>
      <c r="AFZ72" s="22"/>
      <c r="AGA72" s="15"/>
      <c r="AGB72" s="21"/>
      <c r="AGC72" s="22"/>
      <c r="AGD72" s="15"/>
      <c r="AGE72" s="21"/>
      <c r="AGF72" s="22"/>
      <c r="AGG72" s="15"/>
      <c r="AGH72" s="21"/>
      <c r="AGI72" s="22"/>
      <c r="AGJ72" s="15"/>
      <c r="AGK72" s="21"/>
      <c r="AGL72" s="22"/>
      <c r="AGM72" s="15"/>
      <c r="AGN72" s="21"/>
      <c r="AGO72" s="22"/>
      <c r="AGP72" s="15"/>
      <c r="AGQ72" s="21"/>
      <c r="AGR72" s="22"/>
      <c r="AGS72" s="15"/>
      <c r="AGT72" s="21"/>
      <c r="AGU72" s="22"/>
      <c r="AGV72" s="15"/>
      <c r="AGW72" s="21"/>
      <c r="AGX72" s="22"/>
      <c r="AGY72" s="15"/>
      <c r="AGZ72" s="21"/>
      <c r="AHA72" s="22"/>
      <c r="AHB72" s="15"/>
      <c r="AHC72" s="21"/>
      <c r="AHD72" s="22"/>
      <c r="AHE72" s="15"/>
      <c r="AHF72" s="21"/>
      <c r="AHG72" s="22"/>
      <c r="AHH72" s="15"/>
      <c r="AHI72" s="21"/>
      <c r="AHJ72" s="22"/>
      <c r="AHK72" s="15"/>
      <c r="AHL72" s="21"/>
      <c r="AHM72" s="22"/>
      <c r="AHN72" s="15"/>
      <c r="AHO72" s="21"/>
      <c r="AHP72" s="22"/>
      <c r="AHQ72" s="15"/>
      <c r="AHR72" s="21"/>
      <c r="AHS72" s="22"/>
      <c r="AHT72" s="15"/>
      <c r="AHU72" s="21"/>
      <c r="AHV72" s="22"/>
      <c r="AHW72" s="15"/>
      <c r="AHX72" s="21"/>
      <c r="AHY72" s="22"/>
      <c r="AHZ72" s="15"/>
      <c r="AIA72" s="21"/>
      <c r="AIB72" s="22"/>
      <c r="AIC72" s="15"/>
      <c r="AID72" s="21"/>
      <c r="AIE72" s="22"/>
      <c r="AIF72" s="15"/>
      <c r="AIG72" s="21"/>
      <c r="AIH72" s="22"/>
      <c r="AII72" s="15"/>
      <c r="AIJ72" s="21"/>
      <c r="AIK72" s="22"/>
      <c r="AIL72" s="15"/>
      <c r="AIM72" s="21"/>
      <c r="AIN72" s="22"/>
      <c r="AIO72" s="15"/>
      <c r="AIP72" s="21"/>
      <c r="AIQ72" s="22"/>
      <c r="AIR72" s="15"/>
      <c r="AIS72" s="21"/>
      <c r="AIT72" s="22"/>
      <c r="AIU72" s="15"/>
      <c r="AIV72" s="21"/>
      <c r="AIW72" s="22"/>
      <c r="AIX72" s="15"/>
      <c r="AIY72" s="21"/>
      <c r="AIZ72" s="22"/>
      <c r="AJA72" s="15"/>
      <c r="AJB72" s="21"/>
      <c r="AJC72" s="22"/>
      <c r="AJD72" s="15"/>
      <c r="AJE72" s="21"/>
      <c r="AJF72" s="22"/>
      <c r="AJG72" s="15"/>
      <c r="AJH72" s="21"/>
      <c r="AJI72" s="22"/>
      <c r="AJJ72" s="15"/>
      <c r="AJK72" s="21"/>
      <c r="AJL72" s="22"/>
      <c r="AJM72" s="15"/>
      <c r="AJN72" s="21"/>
      <c r="AJO72" s="22"/>
      <c r="AJP72" s="15"/>
      <c r="AJQ72" s="21"/>
      <c r="AJR72" s="22"/>
      <c r="AJS72" s="15"/>
      <c r="AJT72" s="21"/>
      <c r="AJU72" s="22"/>
      <c r="AJV72" s="15"/>
      <c r="AJW72" s="21"/>
      <c r="AJX72" s="22"/>
      <c r="AJY72" s="15"/>
      <c r="AJZ72" s="21"/>
      <c r="AKA72" s="22"/>
      <c r="AKB72" s="15"/>
      <c r="AKC72" s="21"/>
      <c r="AKD72" s="22"/>
      <c r="AKE72" s="15"/>
      <c r="AKF72" s="21"/>
      <c r="AKG72" s="22"/>
      <c r="AKH72" s="15"/>
      <c r="AKI72" s="21"/>
      <c r="AKJ72" s="22"/>
      <c r="AKK72" s="15"/>
      <c r="AKL72" s="21"/>
      <c r="AKM72" s="22"/>
      <c r="AKN72" s="15"/>
      <c r="AKO72" s="21"/>
      <c r="AKP72" s="22"/>
      <c r="AKQ72" s="15"/>
      <c r="AKR72" s="21"/>
      <c r="AKS72" s="22"/>
      <c r="AKT72" s="15"/>
      <c r="AKU72" s="21"/>
      <c r="AKV72" s="22"/>
      <c r="AKW72" s="15"/>
      <c r="AKX72" s="21"/>
      <c r="AKY72" s="22"/>
      <c r="AKZ72" s="15"/>
      <c r="ALA72" s="21"/>
      <c r="ALB72" s="22"/>
      <c r="ALC72" s="15"/>
      <c r="ALD72" s="21"/>
      <c r="ALE72" s="22"/>
      <c r="ALF72" s="15"/>
      <c r="ALG72" s="21"/>
      <c r="ALH72" s="22"/>
      <c r="ALI72" s="15"/>
      <c r="ALJ72" s="21"/>
      <c r="ALK72" s="22"/>
      <c r="ALL72" s="15"/>
      <c r="ALM72" s="21"/>
      <c r="ALN72" s="22"/>
      <c r="ALO72" s="15"/>
      <c r="ALP72" s="21"/>
      <c r="ALQ72" s="22"/>
      <c r="ALR72" s="15"/>
      <c r="ALS72" s="21"/>
      <c r="ALT72" s="22"/>
      <c r="ALU72" s="15"/>
      <c r="ALV72" s="21"/>
      <c r="ALW72" s="22"/>
      <c r="ALX72" s="15"/>
      <c r="ALY72" s="21"/>
      <c r="ALZ72" s="22"/>
      <c r="AMA72" s="15"/>
      <c r="AMB72" s="21"/>
      <c r="AMC72" s="22"/>
      <c r="AMD72" s="15"/>
      <c r="AME72" s="21"/>
      <c r="AMF72" s="22"/>
      <c r="AMG72" s="15"/>
      <c r="AMH72" s="21"/>
      <c r="AMI72" s="22"/>
      <c r="AMJ72" s="15"/>
      <c r="AMK72" s="21"/>
      <c r="AML72" s="22"/>
      <c r="AMM72" s="15"/>
      <c r="AMN72" s="21"/>
      <c r="AMO72" s="22"/>
      <c r="AMP72" s="15"/>
      <c r="AMQ72" s="21"/>
      <c r="AMR72" s="22"/>
      <c r="AMS72" s="15"/>
      <c r="AMT72" s="21"/>
      <c r="AMU72" s="22"/>
      <c r="AMV72" s="15"/>
      <c r="AMW72" s="21"/>
      <c r="AMX72" s="22"/>
      <c r="AMY72" s="15"/>
      <c r="AMZ72" s="21"/>
      <c r="ANA72" s="22"/>
      <c r="ANB72" s="15"/>
      <c r="ANC72" s="21"/>
      <c r="AND72" s="22"/>
      <c r="ANE72" s="15"/>
      <c r="ANF72" s="21"/>
      <c r="ANG72" s="22"/>
      <c r="ANH72" s="15"/>
      <c r="ANI72" s="21"/>
      <c r="ANJ72" s="22"/>
      <c r="ANK72" s="15"/>
      <c r="ANL72" s="21"/>
      <c r="ANM72" s="22"/>
      <c r="ANN72" s="15"/>
      <c r="ANO72" s="21"/>
      <c r="ANP72" s="22"/>
      <c r="ANQ72" s="15"/>
      <c r="ANR72" s="21"/>
      <c r="ANS72" s="22"/>
      <c r="ANT72" s="15"/>
      <c r="ANU72" s="21"/>
      <c r="ANV72" s="22"/>
      <c r="ANW72" s="15"/>
      <c r="ANX72" s="21"/>
      <c r="ANY72" s="22"/>
      <c r="ANZ72" s="15"/>
      <c r="AOA72" s="21"/>
      <c r="AOB72" s="22"/>
      <c r="AOC72" s="15"/>
      <c r="AOD72" s="21"/>
      <c r="AOE72" s="22"/>
      <c r="AOF72" s="15"/>
      <c r="AOG72" s="21"/>
      <c r="AOH72" s="22"/>
      <c r="AOI72" s="15"/>
      <c r="AOJ72" s="21"/>
      <c r="AOK72" s="22"/>
      <c r="AOL72" s="15"/>
      <c r="AOM72" s="21"/>
      <c r="AON72" s="22"/>
      <c r="AOO72" s="15"/>
      <c r="AOP72" s="21"/>
      <c r="AOQ72" s="22"/>
      <c r="AOR72" s="15"/>
      <c r="AOS72" s="21"/>
      <c r="AOT72" s="22"/>
      <c r="AOU72" s="15"/>
      <c r="AOV72" s="21"/>
      <c r="AOW72" s="22"/>
      <c r="AOX72" s="15"/>
      <c r="AOY72" s="21"/>
      <c r="AOZ72" s="22"/>
      <c r="APA72" s="15"/>
      <c r="APB72" s="21"/>
      <c r="APC72" s="22"/>
      <c r="APD72" s="15"/>
      <c r="APE72" s="21"/>
      <c r="APF72" s="22"/>
      <c r="APG72" s="15"/>
      <c r="APH72" s="21"/>
      <c r="API72" s="22"/>
      <c r="APJ72" s="15"/>
      <c r="APK72" s="21"/>
      <c r="APL72" s="22"/>
      <c r="APM72" s="15"/>
      <c r="APN72" s="21"/>
      <c r="APO72" s="22"/>
      <c r="APP72" s="15"/>
      <c r="APQ72" s="21"/>
      <c r="APR72" s="22"/>
      <c r="APS72" s="15"/>
      <c r="APT72" s="21"/>
      <c r="APU72" s="22"/>
      <c r="APV72" s="15"/>
      <c r="APW72" s="21"/>
      <c r="APX72" s="22"/>
      <c r="APY72" s="15"/>
      <c r="APZ72" s="21"/>
      <c r="AQA72" s="22"/>
      <c r="AQB72" s="15"/>
      <c r="AQC72" s="21"/>
      <c r="AQD72" s="22"/>
      <c r="AQE72" s="15"/>
      <c r="AQF72" s="21"/>
      <c r="AQG72" s="22"/>
      <c r="AQH72" s="15"/>
      <c r="AQI72" s="21"/>
      <c r="AQJ72" s="22"/>
      <c r="AQK72" s="15"/>
      <c r="AQL72" s="21"/>
      <c r="AQM72" s="22"/>
      <c r="AQN72" s="15"/>
      <c r="AQO72" s="21"/>
      <c r="AQP72" s="22"/>
      <c r="AQQ72" s="15"/>
      <c r="AQR72" s="21"/>
      <c r="AQS72" s="22"/>
      <c r="AQT72" s="15"/>
      <c r="AQU72" s="21"/>
      <c r="AQV72" s="22"/>
      <c r="AQW72" s="15"/>
      <c r="AQX72" s="21"/>
      <c r="AQY72" s="22"/>
      <c r="AQZ72" s="15"/>
      <c r="ARA72" s="21"/>
      <c r="ARB72" s="22"/>
      <c r="ARC72" s="15"/>
      <c r="ARD72" s="21"/>
      <c r="ARE72" s="22"/>
      <c r="ARF72" s="15"/>
      <c r="ARG72" s="21"/>
      <c r="ARH72" s="22"/>
      <c r="ARI72" s="15"/>
      <c r="ARJ72" s="21"/>
      <c r="ARK72" s="22"/>
      <c r="ARL72" s="15"/>
      <c r="ARM72" s="21"/>
      <c r="ARN72" s="22"/>
      <c r="ARO72" s="15"/>
      <c r="ARP72" s="21"/>
      <c r="ARQ72" s="22"/>
      <c r="ARR72" s="15"/>
      <c r="ARS72" s="21"/>
      <c r="ART72" s="22"/>
      <c r="ARU72" s="15"/>
      <c r="ARV72" s="21"/>
      <c r="ARW72" s="22"/>
      <c r="ARX72" s="15"/>
      <c r="ARY72" s="21"/>
      <c r="ARZ72" s="22"/>
      <c r="ASA72" s="15"/>
      <c r="ASB72" s="21"/>
      <c r="ASC72" s="22"/>
      <c r="ASD72" s="15"/>
      <c r="ASE72" s="21"/>
      <c r="ASF72" s="22"/>
      <c r="ASG72" s="15"/>
      <c r="ASH72" s="21"/>
      <c r="ASI72" s="22"/>
      <c r="ASJ72" s="15"/>
      <c r="ASK72" s="21"/>
      <c r="ASL72" s="22"/>
      <c r="ASM72" s="15"/>
      <c r="ASN72" s="21"/>
      <c r="ASO72" s="22"/>
      <c r="ASP72" s="15"/>
      <c r="ASQ72" s="21"/>
      <c r="ASR72" s="22"/>
      <c r="ASS72" s="15"/>
      <c r="AST72" s="21"/>
      <c r="ASU72" s="22"/>
      <c r="ASV72" s="15"/>
      <c r="ASW72" s="21"/>
      <c r="ASX72" s="22"/>
      <c r="ASY72" s="15"/>
      <c r="ASZ72" s="21"/>
      <c r="ATA72" s="22"/>
      <c r="ATB72" s="15"/>
      <c r="ATC72" s="21"/>
      <c r="ATD72" s="22"/>
      <c r="ATE72" s="15"/>
      <c r="ATF72" s="21"/>
      <c r="ATG72" s="22"/>
      <c r="ATH72" s="15"/>
      <c r="ATI72" s="21"/>
      <c r="ATJ72" s="22"/>
      <c r="ATK72" s="15"/>
      <c r="ATL72" s="21"/>
      <c r="ATM72" s="22"/>
      <c r="ATN72" s="15"/>
      <c r="ATO72" s="21"/>
      <c r="ATP72" s="22"/>
      <c r="ATQ72" s="15"/>
      <c r="ATR72" s="21"/>
      <c r="ATS72" s="22"/>
      <c r="ATT72" s="15"/>
      <c r="ATU72" s="21"/>
      <c r="ATV72" s="22"/>
      <c r="ATW72" s="15"/>
      <c r="ATX72" s="21"/>
      <c r="ATY72" s="22"/>
      <c r="ATZ72" s="15"/>
      <c r="AUA72" s="21"/>
      <c r="AUB72" s="22"/>
      <c r="AUC72" s="15"/>
      <c r="AUD72" s="21"/>
      <c r="AUE72" s="22"/>
      <c r="AUF72" s="15"/>
      <c r="AUG72" s="21"/>
      <c r="AUH72" s="22"/>
      <c r="AUI72" s="15"/>
      <c r="AUJ72" s="21"/>
      <c r="AUK72" s="22"/>
      <c r="AUL72" s="15"/>
      <c r="AUM72" s="21"/>
      <c r="AUN72" s="22"/>
      <c r="AUO72" s="15"/>
      <c r="AUP72" s="21"/>
      <c r="AUQ72" s="22"/>
      <c r="AUR72" s="15"/>
      <c r="AUS72" s="21"/>
      <c r="AUT72" s="22"/>
      <c r="AUU72" s="15"/>
      <c r="AUV72" s="21"/>
      <c r="AUW72" s="22"/>
      <c r="AUX72" s="15"/>
      <c r="AUY72" s="21"/>
      <c r="AUZ72" s="22"/>
      <c r="AVA72" s="15"/>
      <c r="AVB72" s="21"/>
      <c r="AVC72" s="22"/>
      <c r="AVD72" s="15"/>
      <c r="AVE72" s="21"/>
      <c r="AVF72" s="22"/>
      <c r="AVG72" s="15"/>
      <c r="AVH72" s="21"/>
      <c r="AVI72" s="22"/>
      <c r="AVJ72" s="15"/>
      <c r="AVK72" s="21"/>
      <c r="AVL72" s="22"/>
      <c r="AVM72" s="15"/>
      <c r="AVN72" s="22"/>
      <c r="AVO72" s="22"/>
      <c r="AVP72" s="22"/>
      <c r="AVQ72" s="21"/>
      <c r="AVR72" s="22"/>
      <c r="AVS72" s="15"/>
      <c r="AVT72" s="21"/>
      <c r="AVU72" s="22"/>
      <c r="AVV72" s="15"/>
      <c r="AVW72" s="21"/>
      <c r="AVX72" s="22"/>
      <c r="AVY72" s="15"/>
      <c r="AVZ72" s="21"/>
      <c r="AWA72" s="22"/>
      <c r="AWB72" s="15"/>
      <c r="AWC72" s="21"/>
      <c r="AWD72" s="22"/>
      <c r="AWE72" s="15"/>
      <c r="AWF72" s="21"/>
      <c r="AWG72" s="22"/>
      <c r="AWH72" s="15"/>
      <c r="AWI72" s="21"/>
      <c r="AWJ72" s="22"/>
      <c r="AWK72" s="15"/>
      <c r="AWL72" s="21"/>
      <c r="AWM72" s="22"/>
      <c r="AWN72" s="15"/>
      <c r="AWO72" s="21"/>
      <c r="AWP72" s="22"/>
      <c r="AWQ72" s="15"/>
      <c r="AWR72" s="21"/>
      <c r="AWS72" s="22"/>
      <c r="AWT72" s="15"/>
      <c r="AWU72" s="21"/>
      <c r="AWV72" s="22"/>
      <c r="AWW72" s="15"/>
      <c r="AWX72" s="21"/>
      <c r="AWY72" s="22"/>
      <c r="AWZ72" s="15"/>
      <c r="AXA72" s="21"/>
      <c r="AXB72" s="22"/>
      <c r="AXC72" s="15"/>
      <c r="AXD72" s="21"/>
      <c r="AXE72" s="22"/>
      <c r="AXF72" s="15"/>
      <c r="AXG72" s="21"/>
      <c r="AXH72" s="22"/>
      <c r="AXI72" s="15"/>
      <c r="AXJ72" s="21"/>
      <c r="AXK72" s="22"/>
      <c r="AXL72" s="15"/>
      <c r="AXM72" s="21"/>
      <c r="AXN72" s="22"/>
      <c r="AXO72" s="15"/>
      <c r="AXP72" s="21"/>
      <c r="AXQ72" s="22"/>
      <c r="AXR72" s="15"/>
      <c r="AXS72" s="21"/>
      <c r="AXT72" s="22"/>
      <c r="AXU72" s="15"/>
      <c r="AXV72" s="21"/>
      <c r="AXW72" s="22"/>
      <c r="AXX72" s="15"/>
      <c r="AXY72" s="21"/>
      <c r="AXZ72" s="22"/>
      <c r="AYA72" s="15"/>
      <c r="AYB72" s="21"/>
      <c r="AYC72" s="22"/>
      <c r="AYD72" s="15"/>
      <c r="AYE72" s="21"/>
      <c r="AYF72" s="22"/>
      <c r="AYG72" s="15"/>
      <c r="AYH72" s="21"/>
      <c r="AYI72" s="22"/>
      <c r="AYJ72" s="15"/>
      <c r="AYK72" s="21"/>
      <c r="AYL72" s="22"/>
      <c r="AYM72" s="15"/>
      <c r="AYN72" s="21"/>
      <c r="AYO72" s="22"/>
      <c r="AYP72" s="15"/>
      <c r="AYQ72" s="21"/>
      <c r="AYR72" s="22"/>
      <c r="AYS72" s="15"/>
      <c r="AYT72" s="21"/>
      <c r="AYU72" s="22"/>
      <c r="AYV72" s="15"/>
      <c r="AYW72" s="21"/>
      <c r="AYX72" s="22"/>
      <c r="AYY72" s="15"/>
      <c r="AYZ72" s="21"/>
      <c r="AZA72" s="22"/>
      <c r="AZB72" s="15"/>
      <c r="AZC72" s="21"/>
      <c r="AZD72" s="22"/>
      <c r="AZE72" s="15"/>
      <c r="AZF72" s="21"/>
      <c r="AZG72" s="22"/>
      <c r="AZH72" s="15"/>
      <c r="AZI72" s="21"/>
      <c r="AZJ72" s="22"/>
      <c r="AZK72" s="15"/>
      <c r="AZL72" s="21"/>
      <c r="AZM72" s="22"/>
      <c r="AZN72" s="15"/>
      <c r="AZO72" s="21"/>
      <c r="AZP72" s="22"/>
      <c r="AZQ72" s="15"/>
      <c r="AZR72" s="21"/>
      <c r="AZS72" s="22"/>
      <c r="AZT72" s="15"/>
      <c r="AZU72" s="21"/>
      <c r="AZV72" s="22"/>
      <c r="AZW72" s="15"/>
      <c r="AZX72" s="21"/>
      <c r="AZY72" s="22"/>
      <c r="AZZ72" s="15"/>
      <c r="BAA72" s="21"/>
      <c r="BAB72" s="22"/>
      <c r="BAC72" s="15"/>
      <c r="BAD72" s="21"/>
      <c r="BAE72" s="22"/>
      <c r="BAF72" s="15"/>
      <c r="BAG72" s="21"/>
      <c r="BAH72" s="22"/>
      <c r="BAI72" s="15"/>
      <c r="BAJ72" s="21"/>
      <c r="BAK72" s="22"/>
      <c r="BAL72" s="15"/>
      <c r="BAM72" s="21"/>
      <c r="BAN72" s="22"/>
      <c r="BAO72" s="15"/>
      <c r="BAP72" s="21"/>
      <c r="BAQ72" s="22"/>
      <c r="BAR72" s="15"/>
      <c r="BAS72" s="21"/>
      <c r="BAT72" s="22"/>
      <c r="BAU72" s="15"/>
      <c r="BAV72" s="21"/>
      <c r="BAW72" s="22"/>
      <c r="BAX72" s="15"/>
      <c r="BAY72" s="21"/>
      <c r="BAZ72" s="22"/>
      <c r="BBA72" s="15"/>
      <c r="BBB72" s="21"/>
      <c r="BBC72" s="22"/>
      <c r="BBD72" s="15"/>
      <c r="BBE72" s="21"/>
      <c r="BBF72" s="22"/>
      <c r="BBG72" s="15"/>
      <c r="BBH72" s="21"/>
      <c r="BBI72" s="22"/>
      <c r="BBJ72" s="15"/>
      <c r="BBK72" s="21"/>
      <c r="BBL72" s="22"/>
      <c r="BBM72" s="15"/>
      <c r="BBN72" s="21"/>
      <c r="BBO72" s="22"/>
      <c r="BBP72" s="15"/>
      <c r="BBQ72" s="21"/>
      <c r="BBR72" s="22"/>
      <c r="BBS72" s="15"/>
      <c r="BBT72" s="21"/>
      <c r="BBU72" s="22"/>
      <c r="BBV72" s="15"/>
      <c r="BBW72" s="21"/>
      <c r="BBX72" s="22"/>
      <c r="BBY72" s="15"/>
      <c r="BBZ72" s="21"/>
      <c r="BCA72" s="22"/>
      <c r="BCB72" s="15"/>
      <c r="BCC72" s="21"/>
      <c r="BCD72" s="22"/>
      <c r="BCE72" s="15"/>
      <c r="BCF72" s="21"/>
      <c r="BCG72" s="22"/>
      <c r="BCH72" s="15"/>
      <c r="BCI72" s="21"/>
      <c r="BCJ72" s="22"/>
      <c r="BCK72" s="15"/>
      <c r="BCL72" s="21"/>
      <c r="BCM72" s="22"/>
      <c r="BCN72" s="15"/>
      <c r="BCO72" s="21"/>
      <c r="BCP72" s="22"/>
      <c r="BCQ72" s="15"/>
      <c r="BCR72" s="21"/>
      <c r="BCS72" s="22"/>
      <c r="BCT72" s="15"/>
      <c r="BCU72" s="21"/>
      <c r="BCV72" s="22"/>
      <c r="BCW72" s="15"/>
      <c r="BCX72" s="21"/>
      <c r="BCY72" s="22"/>
      <c r="BCZ72" s="15"/>
      <c r="BDA72" s="21"/>
      <c r="BDB72" s="22"/>
      <c r="BDC72" s="15"/>
      <c r="BDD72" s="21"/>
      <c r="BDE72" s="22"/>
      <c r="BDF72" s="15"/>
      <c r="BDG72" s="21"/>
      <c r="BDH72" s="22"/>
      <c r="BDI72" s="15"/>
      <c r="BDJ72" s="21"/>
      <c r="BDK72" s="22"/>
      <c r="BDL72" s="15"/>
      <c r="BDM72" s="21"/>
      <c r="BDN72" s="22"/>
      <c r="BDO72" s="15"/>
      <c r="BDP72" s="21"/>
      <c r="BDQ72" s="22"/>
      <c r="BDR72" s="15"/>
      <c r="BDS72" s="21"/>
      <c r="BDT72" s="22"/>
      <c r="BDU72" s="15"/>
      <c r="BDV72" s="21"/>
      <c r="BDW72" s="22"/>
      <c r="BDX72" s="15"/>
      <c r="BDY72" s="21"/>
      <c r="BDZ72" s="22"/>
      <c r="BEA72" s="15"/>
      <c r="BEB72" s="21"/>
      <c r="BEC72" s="22"/>
      <c r="BED72" s="15"/>
      <c r="BEE72" s="21"/>
      <c r="BEF72" s="22"/>
      <c r="BEG72" s="15"/>
      <c r="BEH72" s="21"/>
      <c r="BEI72" s="22"/>
      <c r="BEJ72" s="15"/>
      <c r="BEK72" s="21"/>
      <c r="BEL72" s="22"/>
      <c r="BEM72" s="15"/>
      <c r="BEN72" s="21"/>
      <c r="BEO72" s="22"/>
      <c r="BEP72" s="15"/>
      <c r="BEQ72" s="21"/>
      <c r="BER72" s="22"/>
      <c r="BES72" s="15"/>
      <c r="BET72" s="21"/>
      <c r="BEU72" s="22"/>
      <c r="BEV72" s="15"/>
      <c r="BEW72" s="21"/>
      <c r="BEX72" s="22"/>
      <c r="BEY72" s="15"/>
      <c r="BEZ72" s="21"/>
      <c r="BFA72" s="22"/>
      <c r="BFB72" s="15"/>
      <c r="BFC72" s="21"/>
      <c r="BFD72" s="22"/>
      <c r="BFE72" s="15"/>
      <c r="BFF72" s="21"/>
      <c r="BFG72" s="22"/>
      <c r="BFH72" s="15"/>
      <c r="BFI72" s="21"/>
      <c r="BFJ72" s="22"/>
      <c r="BFK72" s="15"/>
      <c r="BFL72" s="21"/>
      <c r="BFM72" s="22"/>
      <c r="BFN72" s="15"/>
      <c r="BFO72" s="21"/>
      <c r="BFP72" s="22"/>
      <c r="BFQ72" s="15"/>
      <c r="BFR72" s="21"/>
      <c r="BFS72" s="22"/>
      <c r="BFT72" s="15"/>
      <c r="BFU72" s="21"/>
      <c r="BFV72" s="22"/>
      <c r="BFW72" s="15"/>
      <c r="BFX72" s="21"/>
      <c r="BFY72" s="22"/>
      <c r="BFZ72" s="15"/>
      <c r="BGA72" s="21"/>
      <c r="BGB72" s="22"/>
      <c r="BGC72" s="15"/>
      <c r="BGD72" s="21"/>
      <c r="BGE72" s="22"/>
      <c r="BGF72" s="15"/>
      <c r="BGG72" s="21"/>
      <c r="BGH72" s="22"/>
      <c r="BGI72" s="15"/>
      <c r="BGJ72" s="21"/>
      <c r="BGK72" s="22"/>
      <c r="BGL72" s="15"/>
      <c r="BGM72" s="21"/>
      <c r="BGN72" s="22"/>
      <c r="BGO72" s="15"/>
      <c r="BGP72" s="21"/>
      <c r="BGQ72" s="22"/>
      <c r="BGR72" s="15"/>
      <c r="BGS72" s="21"/>
      <c r="BGT72" s="22"/>
      <c r="BGU72" s="15"/>
      <c r="BGV72" s="21"/>
      <c r="BGW72" s="22"/>
      <c r="BGX72" s="15"/>
      <c r="BGY72" s="21"/>
      <c r="BGZ72" s="22"/>
      <c r="BHA72" s="15"/>
      <c r="BHB72" s="21"/>
      <c r="BHC72" s="22"/>
      <c r="BHD72" s="15"/>
      <c r="BHE72" s="21"/>
      <c r="BHF72" s="22"/>
      <c r="BHG72" s="15"/>
      <c r="BHH72" s="21"/>
      <c r="BHI72" s="22"/>
      <c r="BHJ72" s="15"/>
      <c r="BHK72" s="21"/>
      <c r="BHL72" s="22"/>
      <c r="BHM72" s="15"/>
      <c r="BHN72" s="21"/>
      <c r="BHO72" s="22"/>
      <c r="BHP72" s="15"/>
      <c r="BHQ72" s="21"/>
      <c r="BHR72" s="22"/>
      <c r="BHS72" s="15"/>
      <c r="BHT72" s="21"/>
      <c r="BHU72" s="22"/>
      <c r="BHV72" s="15"/>
      <c r="BHW72" s="21"/>
      <c r="BHX72" s="22"/>
      <c r="BHY72" s="15"/>
      <c r="BHZ72" s="21"/>
      <c r="BIA72" s="22"/>
      <c r="BIB72" s="15"/>
      <c r="BIC72" s="21"/>
      <c r="BID72" s="22"/>
      <c r="BIE72" s="15"/>
      <c r="BIF72" s="21"/>
      <c r="BIG72" s="22"/>
      <c r="BIH72" s="15"/>
      <c r="BII72" s="21"/>
      <c r="BIJ72" s="22"/>
      <c r="BIK72" s="15"/>
      <c r="BIL72" s="21"/>
      <c r="BIM72" s="22"/>
      <c r="BIN72" s="15"/>
      <c r="BIO72" s="21"/>
      <c r="BIP72" s="22"/>
      <c r="BIQ72" s="15"/>
      <c r="BIR72" s="21"/>
      <c r="BIS72" s="22"/>
      <c r="BIT72" s="15"/>
      <c r="BIU72" s="21"/>
      <c r="BIV72" s="22"/>
      <c r="BIW72" s="15"/>
      <c r="BIX72" s="21"/>
      <c r="BIY72" s="22"/>
      <c r="BIZ72" s="15"/>
      <c r="BJA72" s="21"/>
      <c r="BJB72" s="22"/>
      <c r="BJC72" s="15"/>
      <c r="BJD72" s="21"/>
      <c r="BJE72" s="22"/>
      <c r="BJF72" s="15"/>
      <c r="BJG72" s="21"/>
      <c r="BJH72" s="22"/>
      <c r="BJI72" s="15"/>
      <c r="BJJ72" s="21"/>
      <c r="BJK72" s="22"/>
      <c r="BJL72" s="15"/>
      <c r="BJM72" s="21"/>
      <c r="BJN72" s="22"/>
      <c r="BJO72" s="15"/>
      <c r="BJP72" s="21"/>
      <c r="BJQ72" s="22"/>
      <c r="BJR72" s="15"/>
      <c r="BJS72" s="21"/>
      <c r="BJT72" s="22"/>
      <c r="BJU72" s="15"/>
      <c r="BJV72" s="21"/>
      <c r="BJW72" s="22"/>
      <c r="BJX72" s="15"/>
      <c r="BJY72" s="21"/>
      <c r="BJZ72" s="22"/>
      <c r="BKA72" s="15"/>
      <c r="BKB72" s="21"/>
      <c r="BKC72" s="22"/>
      <c r="BKD72" s="15"/>
      <c r="BKE72" s="21"/>
      <c r="BKF72" s="22"/>
      <c r="BKG72" s="15"/>
      <c r="BKH72" s="21"/>
      <c r="BKI72" s="22"/>
      <c r="BKJ72" s="15"/>
      <c r="BKK72" s="21"/>
      <c r="BKL72" s="22"/>
      <c r="BKM72" s="15"/>
      <c r="BKN72" s="21"/>
      <c r="BKO72" s="22"/>
      <c r="BKP72" s="15"/>
      <c r="BKQ72" s="21"/>
      <c r="BKR72" s="22"/>
      <c r="BKS72" s="15"/>
      <c r="BKT72" s="21"/>
      <c r="BKU72" s="22"/>
      <c r="BKV72" s="15"/>
      <c r="BKW72" s="21"/>
      <c r="BKX72" s="22"/>
      <c r="BKY72" s="15"/>
      <c r="BKZ72" s="21"/>
      <c r="BLA72" s="22"/>
      <c r="BLB72" s="15"/>
      <c r="BLC72" s="21"/>
      <c r="BLD72" s="22"/>
      <c r="BLE72" s="15"/>
      <c r="BLF72" s="21"/>
      <c r="BLG72" s="22"/>
      <c r="BLH72" s="15"/>
      <c r="BLI72" s="21"/>
      <c r="BLJ72" s="22"/>
      <c r="BLK72" s="15"/>
      <c r="BLL72" s="21"/>
      <c r="BLM72" s="22"/>
      <c r="BLN72" s="15"/>
      <c r="BLO72" s="21"/>
      <c r="BLP72" s="22"/>
      <c r="BLQ72" s="15"/>
      <c r="BLR72" s="21"/>
      <c r="BLS72" s="22"/>
      <c r="BLT72" s="15"/>
      <c r="BLU72" s="21"/>
      <c r="BLV72" s="22"/>
      <c r="BLW72" s="15"/>
      <c r="BLX72" s="21"/>
      <c r="BLY72" s="22"/>
      <c r="BLZ72" s="15"/>
      <c r="BMA72" s="21"/>
      <c r="BMB72" s="22"/>
      <c r="BMC72" s="15"/>
      <c r="BMD72" s="21"/>
      <c r="BME72" s="22"/>
      <c r="BMF72" s="15"/>
      <c r="BMG72" s="21"/>
      <c r="BMH72" s="22"/>
      <c r="BMI72" s="15"/>
      <c r="BMJ72" s="21"/>
      <c r="BMK72" s="22"/>
      <c r="BML72" s="15"/>
      <c r="BMM72" s="21"/>
      <c r="BMN72" s="22"/>
      <c r="BMO72" s="15"/>
      <c r="BMP72" s="21"/>
      <c r="BMQ72" s="22"/>
      <c r="BMR72" s="15"/>
      <c r="BMS72" s="21"/>
      <c r="BMT72" s="22"/>
      <c r="BMU72" s="15"/>
      <c r="BMV72" s="21"/>
      <c r="BMW72" s="22"/>
      <c r="BMX72" s="15"/>
      <c r="BMY72" s="21"/>
      <c r="BMZ72" s="22"/>
      <c r="BNA72" s="15"/>
      <c r="BNB72" s="21"/>
      <c r="BNC72" s="22"/>
      <c r="BND72" s="15"/>
      <c r="BNE72" s="21"/>
      <c r="BNF72" s="22"/>
      <c r="BNG72" s="15"/>
      <c r="BNH72" s="21"/>
      <c r="BNI72" s="22"/>
      <c r="BNJ72" s="15"/>
      <c r="BNK72" s="21"/>
      <c r="BNL72" s="22"/>
      <c r="BNM72" s="15"/>
      <c r="BNN72" s="21"/>
      <c r="BNO72" s="22"/>
      <c r="BNP72" s="15"/>
      <c r="BNQ72" s="21"/>
      <c r="BNR72" s="22"/>
      <c r="BNS72" s="15"/>
      <c r="BNT72" s="21"/>
      <c r="BNU72" s="22"/>
      <c r="BNV72" s="15"/>
      <c r="BNW72" s="21"/>
      <c r="BNX72" s="22"/>
      <c r="BNY72" s="15"/>
      <c r="BNZ72" s="21"/>
      <c r="BOA72" s="22"/>
      <c r="BOB72" s="15"/>
      <c r="BOC72" s="21"/>
      <c r="BOD72" s="22"/>
      <c r="BOE72" s="15"/>
      <c r="BOF72" s="21"/>
      <c r="BOG72" s="22"/>
      <c r="BOH72" s="15"/>
      <c r="BOI72" s="21"/>
      <c r="BOJ72" s="22"/>
      <c r="BOK72" s="15"/>
      <c r="BOL72" s="21"/>
      <c r="BOM72" s="22"/>
      <c r="BON72" s="15"/>
      <c r="BOO72" s="21"/>
      <c r="BOP72" s="22"/>
      <c r="BOQ72" s="15"/>
      <c r="BOR72" s="21"/>
      <c r="BOS72" s="22"/>
      <c r="BOT72" s="15"/>
      <c r="BOU72" s="21"/>
      <c r="BOV72" s="22"/>
      <c r="BOW72" s="15"/>
      <c r="BOX72" s="21"/>
      <c r="BOY72" s="22"/>
      <c r="BOZ72" s="15"/>
      <c r="BPA72" s="21"/>
      <c r="BPB72" s="22"/>
      <c r="BPC72" s="15"/>
      <c r="BPD72" s="21"/>
      <c r="BPE72" s="22"/>
      <c r="BPF72" s="15"/>
      <c r="BPG72" s="21"/>
      <c r="BPH72" s="22"/>
      <c r="BPI72" s="15"/>
      <c r="BPJ72" s="21"/>
      <c r="BPK72" s="22"/>
      <c r="BPL72" s="15"/>
      <c r="BPM72" s="21"/>
      <c r="BPN72" s="22"/>
      <c r="BPO72" s="15"/>
      <c r="BPP72" s="21"/>
      <c r="BPQ72" s="22"/>
      <c r="BPR72" s="15"/>
      <c r="BPS72" s="21"/>
      <c r="BPT72" s="22"/>
      <c r="BPU72" s="15"/>
      <c r="BPV72" s="21"/>
      <c r="BPW72" s="22"/>
      <c r="BPX72" s="15"/>
      <c r="BPY72" s="21"/>
      <c r="BPZ72" s="22"/>
      <c r="BQA72" s="15"/>
      <c r="BQB72" s="21"/>
      <c r="BQC72" s="22"/>
      <c r="BQD72" s="15"/>
      <c r="BQE72" s="21"/>
      <c r="BQF72" s="22"/>
      <c r="BQG72" s="15"/>
      <c r="BQH72" s="21"/>
      <c r="BQI72" s="22"/>
      <c r="BQJ72" s="15"/>
      <c r="BQK72" s="21"/>
      <c r="BQL72" s="22"/>
      <c r="BQM72" s="15"/>
      <c r="BQN72" s="21"/>
      <c r="BQO72" s="22"/>
      <c r="BQP72" s="15"/>
      <c r="BQQ72" s="21"/>
      <c r="BQR72" s="22"/>
      <c r="BQS72" s="15"/>
      <c r="BQT72" s="21"/>
      <c r="BQU72" s="22"/>
      <c r="BQV72" s="15"/>
      <c r="BQW72" s="21"/>
      <c r="BQX72" s="22"/>
      <c r="BQY72" s="15"/>
      <c r="BQZ72" s="21"/>
      <c r="BRA72" s="22"/>
      <c r="BRB72" s="15"/>
      <c r="BRC72" s="21"/>
      <c r="BRD72" s="22"/>
      <c r="BRE72" s="15"/>
      <c r="BRF72" s="21"/>
      <c r="BRG72" s="22"/>
      <c r="BRH72" s="15"/>
      <c r="BRI72" s="21"/>
      <c r="BRJ72" s="22"/>
      <c r="BRK72" s="15"/>
      <c r="BRL72" s="21"/>
      <c r="BRM72" s="22"/>
      <c r="BRN72" s="15"/>
      <c r="BRO72" s="21"/>
      <c r="BRP72" s="22"/>
      <c r="BRQ72" s="15"/>
      <c r="BRR72" s="21"/>
      <c r="BRS72" s="22"/>
      <c r="BRT72" s="15"/>
      <c r="BRU72" s="21"/>
      <c r="BRV72" s="22"/>
      <c r="BRW72" s="15"/>
      <c r="BRX72" s="21"/>
      <c r="BRY72" s="22"/>
      <c r="BRZ72" s="15"/>
      <c r="BSA72" s="21"/>
      <c r="BSB72" s="22"/>
      <c r="BSC72" s="15"/>
      <c r="BSD72" s="21"/>
      <c r="BSE72" s="22"/>
      <c r="BSF72" s="15"/>
      <c r="BSG72" s="21"/>
      <c r="BSH72" s="22"/>
      <c r="BSI72" s="15"/>
      <c r="BSJ72" s="21"/>
      <c r="BSK72" s="22"/>
      <c r="BSL72" s="15"/>
      <c r="BSM72" s="21"/>
      <c r="BSN72" s="22"/>
      <c r="BSO72" s="15"/>
      <c r="BSP72" s="21"/>
      <c r="BSQ72" s="22"/>
      <c r="BSR72" s="15"/>
      <c r="BSS72" s="21"/>
      <c r="BST72" s="22"/>
      <c r="BSU72" s="15"/>
      <c r="BSV72" s="21"/>
      <c r="BSW72" s="22"/>
      <c r="BSX72" s="15"/>
      <c r="BSY72" s="21"/>
      <c r="BSZ72" s="22"/>
      <c r="BTA72" s="15"/>
      <c r="BTB72" s="21"/>
      <c r="BTC72" s="22"/>
      <c r="BTD72" s="15"/>
      <c r="BTE72" s="21"/>
      <c r="BTF72" s="22"/>
      <c r="BTG72" s="15"/>
      <c r="BTH72" s="21"/>
      <c r="BTI72" s="22"/>
      <c r="BTJ72" s="15"/>
      <c r="BTK72" s="21"/>
      <c r="BTL72" s="22"/>
      <c r="BTM72" s="15"/>
      <c r="BTN72" s="21"/>
      <c r="BTO72" s="22"/>
      <c r="BTP72" s="15"/>
      <c r="BTQ72" s="21"/>
      <c r="BTR72" s="22"/>
      <c r="BTS72" s="15"/>
      <c r="BTT72" s="21"/>
      <c r="BTU72" s="22"/>
      <c r="BTV72" s="15"/>
      <c r="BTW72" s="21"/>
      <c r="BTX72" s="22"/>
      <c r="BTY72" s="15"/>
      <c r="BTZ72" s="21"/>
      <c r="BUA72" s="22"/>
      <c r="BUB72" s="15"/>
      <c r="BUC72" s="21"/>
      <c r="BUD72" s="22"/>
      <c r="BUE72" s="15"/>
      <c r="BUF72" s="21"/>
      <c r="BUG72" s="22"/>
      <c r="BUH72" s="15"/>
      <c r="BUI72" s="21"/>
      <c r="BUJ72" s="22"/>
      <c r="BUK72" s="15"/>
      <c r="BUL72" s="21"/>
      <c r="BUM72" s="22"/>
      <c r="BUN72" s="15"/>
      <c r="BUO72" s="21"/>
      <c r="BUP72" s="22"/>
      <c r="BUQ72" s="15"/>
      <c r="BUR72" s="21"/>
      <c r="BUS72" s="22"/>
      <c r="BUT72" s="15"/>
      <c r="BUU72" s="21"/>
      <c r="BUV72" s="22"/>
      <c r="BUW72" s="15"/>
      <c r="BUX72" s="21"/>
      <c r="BUY72" s="22"/>
      <c r="BUZ72" s="15"/>
      <c r="BVA72" s="21"/>
      <c r="BVB72" s="22"/>
      <c r="BVC72" s="15"/>
      <c r="BVD72" s="21"/>
      <c r="BVE72" s="22"/>
      <c r="BVF72" s="15"/>
      <c r="BVG72" s="21"/>
      <c r="BVH72" s="22"/>
      <c r="BVI72" s="15"/>
      <c r="BVJ72" s="21"/>
      <c r="BVK72" s="22"/>
      <c r="BVL72" s="15"/>
      <c r="BVM72" s="21"/>
      <c r="BVN72" s="22"/>
      <c r="BVO72" s="15"/>
      <c r="BVP72" s="21"/>
      <c r="BVQ72" s="22"/>
      <c r="BVR72" s="15"/>
      <c r="BVS72" s="21"/>
      <c r="BVT72" s="22"/>
      <c r="BVU72" s="15"/>
      <c r="BVV72" s="21"/>
      <c r="BVW72" s="22"/>
      <c r="BVX72" s="15"/>
      <c r="BVY72" s="21"/>
      <c r="BVZ72" s="22"/>
      <c r="BWA72" s="15"/>
      <c r="BWB72" s="21"/>
      <c r="BWC72" s="22"/>
      <c r="BWD72" s="15"/>
      <c r="BWE72" s="21"/>
      <c r="BWF72" s="22"/>
      <c r="BWG72" s="15"/>
      <c r="BWH72" s="21"/>
      <c r="BWI72" s="22"/>
      <c r="BWJ72" s="15"/>
      <c r="BWK72" s="21"/>
      <c r="BWL72" s="22"/>
      <c r="BWM72" s="15"/>
      <c r="BWN72" s="21"/>
      <c r="BWO72" s="22"/>
      <c r="BWP72" s="15"/>
      <c r="BWQ72" s="21"/>
      <c r="BWR72" s="22"/>
      <c r="BWS72" s="15"/>
      <c r="BWT72" s="21"/>
      <c r="BWU72" s="22"/>
      <c r="BWV72" s="15"/>
      <c r="BWW72" s="21"/>
      <c r="BWX72" s="22"/>
      <c r="BWY72" s="15"/>
      <c r="BWZ72" s="21"/>
      <c r="BXA72" s="22"/>
      <c r="BXB72" s="15"/>
      <c r="BXC72" s="21"/>
      <c r="BXD72" s="22"/>
      <c r="BXE72" s="15"/>
      <c r="BXF72" s="21"/>
      <c r="BXG72" s="22"/>
      <c r="BXH72" s="15"/>
      <c r="BXI72" s="21"/>
      <c r="BXJ72" s="22"/>
      <c r="BXK72" s="15"/>
      <c r="BXL72" s="21"/>
      <c r="BXM72" s="22"/>
      <c r="BXN72" s="15"/>
      <c r="BXO72" s="21"/>
      <c r="BXP72" s="22"/>
      <c r="BXQ72" s="15"/>
      <c r="BXR72" s="21"/>
      <c r="BXS72" s="22"/>
      <c r="BXT72" s="15"/>
      <c r="BXU72" s="21"/>
      <c r="BXV72" s="22"/>
      <c r="BXW72" s="15"/>
      <c r="BXX72" s="21"/>
      <c r="BXY72" s="22"/>
      <c r="BXZ72" s="15"/>
      <c r="BYA72" s="21"/>
      <c r="BYB72" s="22"/>
      <c r="BYC72" s="15"/>
      <c r="BYD72" s="21"/>
      <c r="BYE72" s="22"/>
      <c r="BYF72" s="15"/>
      <c r="BYG72" s="21"/>
      <c r="BYH72" s="22"/>
      <c r="BYI72" s="15"/>
      <c r="BYJ72" s="21"/>
      <c r="BYK72" s="22"/>
      <c r="BYL72" s="15"/>
      <c r="BYM72" s="21"/>
      <c r="BYN72" s="22"/>
      <c r="BYO72" s="15"/>
      <c r="BYP72" s="21"/>
      <c r="BYQ72" s="22"/>
      <c r="BYR72" s="15"/>
      <c r="BYS72" s="21"/>
      <c r="BYT72" s="22"/>
      <c r="BYU72" s="15"/>
      <c r="BYV72" s="21"/>
      <c r="BYW72" s="22"/>
      <c r="BYX72" s="15"/>
      <c r="BYY72" s="21"/>
      <c r="BYZ72" s="22"/>
      <c r="BZA72" s="15"/>
      <c r="BZB72" s="21"/>
      <c r="BZC72" s="22"/>
      <c r="BZD72" s="15"/>
      <c r="BZE72" s="21"/>
      <c r="BZF72" s="22"/>
      <c r="BZG72" s="15"/>
      <c r="BZH72" s="21"/>
      <c r="BZI72" s="22"/>
      <c r="BZJ72" s="15"/>
      <c r="BZK72" s="21"/>
      <c r="BZL72" s="22"/>
      <c r="BZM72" s="15"/>
      <c r="BZN72" s="21"/>
      <c r="BZO72" s="22"/>
      <c r="BZP72" s="15"/>
      <c r="BZQ72" s="21"/>
      <c r="BZR72" s="22"/>
      <c r="BZS72" s="15"/>
      <c r="BZT72" s="21"/>
      <c r="BZU72" s="22"/>
      <c r="BZV72" s="15"/>
      <c r="BZW72" s="21"/>
      <c r="BZX72" s="22"/>
      <c r="BZY72" s="15"/>
      <c r="BZZ72" s="21"/>
      <c r="CAA72" s="22"/>
      <c r="CAB72" s="15"/>
      <c r="CAC72" s="21"/>
      <c r="CAD72" s="22"/>
      <c r="CAE72" s="15"/>
      <c r="CAF72" s="21"/>
      <c r="CAG72" s="22"/>
      <c r="CAH72" s="15"/>
      <c r="CAI72" s="21"/>
      <c r="CAJ72" s="22"/>
      <c r="CAK72" s="15"/>
      <c r="CAL72" s="21"/>
      <c r="CAM72" s="22"/>
      <c r="CAN72" s="15"/>
      <c r="CAO72" s="21"/>
      <c r="CAP72" s="22"/>
      <c r="CAQ72" s="15"/>
      <c r="CAR72" s="21"/>
      <c r="CAS72" s="22"/>
      <c r="CAT72" s="15"/>
      <c r="CAU72" s="21"/>
      <c r="CAV72" s="22"/>
      <c r="CAW72" s="15"/>
      <c r="CAX72" s="21"/>
      <c r="CAY72" s="22"/>
      <c r="CAZ72" s="15"/>
      <c r="CBA72" s="21"/>
      <c r="CBB72" s="22"/>
      <c r="CBC72" s="15"/>
      <c r="CBD72" s="21"/>
      <c r="CBE72" s="22"/>
      <c r="CBF72" s="15"/>
      <c r="CBG72" s="21"/>
      <c r="CBH72" s="22"/>
      <c r="CBI72" s="15"/>
      <c r="CBJ72" s="21"/>
      <c r="CBK72" s="22"/>
      <c r="CBL72" s="15"/>
      <c r="CBM72" s="21"/>
      <c r="CBN72" s="22"/>
      <c r="CBO72" s="15"/>
      <c r="CBP72" s="21"/>
      <c r="CBQ72" s="22"/>
      <c r="CBR72" s="15"/>
      <c r="CBS72" s="21"/>
      <c r="CBT72" s="22"/>
      <c r="CBU72" s="15"/>
      <c r="CBV72" s="21"/>
      <c r="CBW72" s="22"/>
      <c r="CBX72" s="15"/>
      <c r="CBY72" s="21"/>
      <c r="CBZ72" s="22"/>
      <c r="CCA72" s="15"/>
      <c r="CCB72" s="21"/>
      <c r="CCC72" s="22"/>
      <c r="CCD72" s="15"/>
      <c r="CCE72" s="21"/>
      <c r="CCF72" s="22"/>
      <c r="CCG72" s="15"/>
      <c r="CCH72" s="21"/>
      <c r="CCI72" s="22"/>
      <c r="CCJ72" s="15"/>
      <c r="CCK72" s="21"/>
      <c r="CCL72" s="22"/>
      <c r="CCM72" s="15"/>
      <c r="CCN72" s="21"/>
      <c r="CCO72" s="22"/>
      <c r="CCP72" s="15"/>
      <c r="CCQ72" s="21"/>
      <c r="CCR72" s="22"/>
      <c r="CCS72" s="15"/>
      <c r="CCT72" s="21"/>
      <c r="CCU72" s="22"/>
      <c r="CCV72" s="15"/>
      <c r="CCW72" s="21"/>
      <c r="CCX72" s="22"/>
      <c r="CCY72" s="15"/>
      <c r="CCZ72" s="21"/>
      <c r="CDA72" s="22"/>
      <c r="CDB72" s="15"/>
      <c r="CDC72" s="21"/>
      <c r="CDD72" s="22"/>
      <c r="CDE72" s="15"/>
      <c r="CDF72" s="21"/>
      <c r="CDG72" s="22"/>
      <c r="CDH72" s="15"/>
      <c r="CDI72" s="21"/>
      <c r="CDJ72" s="22"/>
      <c r="CDK72" s="15"/>
      <c r="CDL72" s="21"/>
      <c r="CDM72" s="22"/>
      <c r="CDN72" s="15"/>
      <c r="CDO72" s="21"/>
      <c r="CDP72" s="22"/>
      <c r="CDQ72" s="15"/>
      <c r="CDR72" s="21"/>
      <c r="CDS72" s="22"/>
      <c r="CDT72" s="15"/>
      <c r="CDU72" s="21"/>
      <c r="CDV72" s="22"/>
      <c r="CDW72" s="15"/>
      <c r="CDX72" s="21"/>
      <c r="CDY72" s="22"/>
      <c r="CDZ72" s="15"/>
      <c r="CEA72" s="21"/>
      <c r="CEB72" s="22"/>
      <c r="CEC72" s="15"/>
      <c r="CED72" s="21"/>
      <c r="CEE72" s="22"/>
      <c r="CEF72" s="15"/>
      <c r="CEG72" s="21"/>
      <c r="CEH72" s="22"/>
      <c r="CEI72" s="15"/>
      <c r="CEJ72" s="21"/>
      <c r="CEK72" s="22"/>
      <c r="CEL72" s="15"/>
      <c r="CEM72" s="21"/>
      <c r="CEN72" s="22"/>
      <c r="CEO72" s="15"/>
      <c r="CEP72" s="21"/>
      <c r="CEQ72" s="22"/>
      <c r="CER72" s="15"/>
      <c r="CES72" s="21"/>
      <c r="CET72" s="22"/>
      <c r="CEU72" s="15"/>
      <c r="CEV72" s="21"/>
      <c r="CEW72" s="22"/>
      <c r="CEX72" s="15"/>
      <c r="CEY72" s="21"/>
      <c r="CEZ72" s="22"/>
      <c r="CFA72" s="15"/>
      <c r="CFB72" s="21"/>
      <c r="CFC72" s="22"/>
      <c r="CFD72" s="15"/>
      <c r="CFE72" s="21"/>
      <c r="CFF72" s="22"/>
      <c r="CFG72" s="15"/>
      <c r="CFH72" s="21"/>
      <c r="CFI72" s="22"/>
      <c r="CFJ72" s="15"/>
      <c r="CFK72" s="21"/>
      <c r="CFL72" s="22"/>
      <c r="CFM72" s="15"/>
      <c r="CFN72" s="21"/>
      <c r="CFO72" s="22"/>
      <c r="CFP72" s="15"/>
      <c r="CFQ72" s="21"/>
      <c r="CFR72" s="22"/>
      <c r="CFS72" s="15"/>
      <c r="CFT72" s="21"/>
      <c r="CFU72" s="22"/>
      <c r="CFV72" s="15"/>
      <c r="CFW72" s="21"/>
      <c r="CFX72" s="22"/>
      <c r="CFY72" s="15"/>
      <c r="CFZ72" s="21"/>
      <c r="CGA72" s="22"/>
      <c r="CGB72" s="15"/>
      <c r="CGC72" s="21"/>
      <c r="CGD72" s="22"/>
      <c r="CGE72" s="15"/>
      <c r="CGF72" s="21"/>
      <c r="CGG72" s="22"/>
      <c r="CGH72" s="15"/>
      <c r="CGI72" s="21"/>
      <c r="CGJ72" s="22"/>
      <c r="CGK72" s="15"/>
      <c r="CGL72" s="21"/>
      <c r="CGM72" s="22"/>
      <c r="CGN72" s="15"/>
      <c r="CGO72" s="21"/>
      <c r="CGP72" s="22"/>
      <c r="CGQ72" s="15"/>
      <c r="CGR72" s="21"/>
      <c r="CGS72" s="22"/>
      <c r="CGT72" s="15"/>
      <c r="CGU72" s="21"/>
      <c r="CGV72" s="22"/>
      <c r="CGW72" s="15"/>
      <c r="CGX72" s="21"/>
      <c r="CGY72" s="22"/>
      <c r="CGZ72" s="15"/>
      <c r="CHA72" s="21"/>
      <c r="CHB72" s="22"/>
      <c r="CHC72" s="15"/>
      <c r="CHD72" s="21"/>
      <c r="CHE72" s="22"/>
      <c r="CHF72" s="15"/>
      <c r="CHG72" s="21"/>
      <c r="CHH72" s="22"/>
      <c r="CHI72" s="15"/>
      <c r="CHJ72" s="21"/>
      <c r="CHK72" s="22"/>
      <c r="CHL72" s="15"/>
      <c r="CHM72" s="21"/>
      <c r="CHN72" s="22"/>
      <c r="CHO72" s="15"/>
      <c r="CHP72" s="21"/>
      <c r="CHQ72" s="22"/>
      <c r="CHR72" s="15"/>
      <c r="CHS72" s="21"/>
      <c r="CHT72" s="22"/>
      <c r="CHU72" s="15"/>
      <c r="CHV72" s="21"/>
      <c r="CHW72" s="22"/>
      <c r="CHX72" s="15"/>
      <c r="CHY72" s="21"/>
      <c r="CHZ72" s="22"/>
      <c r="CIA72" s="15"/>
      <c r="CIB72" s="21"/>
      <c r="CIC72" s="22"/>
      <c r="CID72" s="15"/>
      <c r="CIE72" s="21"/>
      <c r="CIF72" s="22"/>
      <c r="CIG72" s="15"/>
      <c r="CIH72" s="21"/>
      <c r="CII72" s="22"/>
      <c r="CIJ72" s="15"/>
      <c r="CIK72" s="21"/>
      <c r="CIL72" s="22"/>
      <c r="CIM72" s="15"/>
      <c r="CIN72" s="21"/>
      <c r="CIO72" s="22"/>
      <c r="CIP72" s="15"/>
      <c r="CIQ72" s="21"/>
      <c r="CIR72" s="22"/>
      <c r="CIS72" s="15"/>
      <c r="CIT72" s="21"/>
      <c r="CIU72" s="22"/>
      <c r="CIV72" s="15"/>
      <c r="CIW72" s="21"/>
      <c r="CIX72" s="22"/>
      <c r="CIY72" s="15"/>
      <c r="CIZ72" s="21"/>
      <c r="CJA72" s="22"/>
      <c r="CJB72" s="15"/>
      <c r="CJC72" s="21"/>
      <c r="CJD72" s="22"/>
      <c r="CJE72" s="15"/>
      <c r="CJF72" s="21"/>
      <c r="CJG72" s="22"/>
      <c r="CJH72" s="15"/>
      <c r="CJI72" s="21"/>
      <c r="CJJ72" s="22"/>
      <c r="CJK72" s="15"/>
      <c r="CJL72" s="21"/>
      <c r="CJM72" s="22"/>
      <c r="CJN72" s="15"/>
      <c r="CJO72" s="21"/>
      <c r="CJP72" s="22"/>
      <c r="CJQ72" s="15"/>
      <c r="CJR72" s="21"/>
      <c r="CJS72" s="22"/>
      <c r="CJT72" s="15"/>
      <c r="CJU72" s="21"/>
      <c r="CJV72" s="22"/>
      <c r="CJW72" s="15"/>
      <c r="CJX72" s="21"/>
      <c r="CJY72" s="22"/>
      <c r="CJZ72" s="15"/>
      <c r="CKA72" s="21"/>
      <c r="CKB72" s="22"/>
      <c r="CKC72" s="15"/>
      <c r="CKD72" s="21"/>
      <c r="CKE72" s="22"/>
      <c r="CKF72" s="15"/>
      <c r="CKG72" s="21"/>
      <c r="CKH72" s="22"/>
      <c r="CKI72" s="15"/>
      <c r="CKJ72" s="21"/>
      <c r="CKK72" s="22"/>
      <c r="CKL72" s="15"/>
      <c r="CKM72" s="21"/>
      <c r="CKN72" s="22"/>
      <c r="CKO72" s="15"/>
      <c r="CKP72" s="21"/>
      <c r="CKQ72" s="22"/>
      <c r="CKR72" s="15"/>
      <c r="CKS72" s="21"/>
      <c r="CKT72" s="22"/>
      <c r="CKU72" s="15"/>
      <c r="CKV72" s="21"/>
      <c r="CKW72" s="22"/>
      <c r="CKX72" s="15"/>
      <c r="CKY72" s="21"/>
      <c r="CKZ72" s="22"/>
      <c r="CLA72" s="15"/>
      <c r="CLB72" s="21"/>
      <c r="CLC72" s="22"/>
      <c r="CLD72" s="15"/>
      <c r="CLE72" s="21"/>
      <c r="CLF72" s="22"/>
      <c r="CLG72" s="15"/>
      <c r="CLH72" s="21"/>
      <c r="CLI72" s="22"/>
      <c r="CLJ72" s="15"/>
      <c r="CLK72" s="21"/>
      <c r="CLL72" s="22"/>
      <c r="CLM72" s="15"/>
      <c r="CLN72" s="21"/>
      <c r="CLO72" s="22"/>
      <c r="CLP72" s="15"/>
      <c r="CLQ72" s="21"/>
      <c r="CLR72" s="22"/>
      <c r="CLS72" s="15"/>
      <c r="CLT72" s="21"/>
      <c r="CLU72" s="22"/>
      <c r="CLV72" s="15"/>
      <c r="CLW72" s="21"/>
      <c r="CLX72" s="22"/>
      <c r="CLY72" s="15"/>
      <c r="CLZ72" s="21"/>
      <c r="CMA72" s="22"/>
      <c r="CMB72" s="15"/>
      <c r="CMC72" s="21"/>
      <c r="CMD72" s="22"/>
      <c r="CME72" s="15"/>
      <c r="CMF72" s="21"/>
      <c r="CMG72" s="22"/>
      <c r="CMH72" s="15"/>
      <c r="CMI72" s="21"/>
      <c r="CMJ72" s="22"/>
      <c r="CMK72" s="15"/>
      <c r="CML72" s="21"/>
      <c r="CMM72" s="22"/>
      <c r="CMN72" s="15"/>
      <c r="CMO72" s="21"/>
      <c r="CMP72" s="22"/>
      <c r="CMQ72" s="15"/>
      <c r="CMR72" s="21"/>
      <c r="CMS72" s="22"/>
      <c r="CMT72" s="15"/>
      <c r="CMU72" s="21"/>
      <c r="CMV72" s="22"/>
      <c r="CMW72" s="15"/>
      <c r="CMX72" s="21"/>
      <c r="CMY72" s="22"/>
      <c r="CMZ72" s="15"/>
      <c r="CNA72" s="21"/>
      <c r="CNB72" s="22"/>
      <c r="CNC72" s="15"/>
      <c r="CND72" s="21"/>
      <c r="CNE72" s="22"/>
      <c r="CNF72" s="15"/>
      <c r="CNG72" s="21"/>
      <c r="CNH72" s="22"/>
      <c r="CNI72" s="15"/>
      <c r="CNJ72" s="21"/>
      <c r="CNK72" s="22"/>
      <c r="CNL72" s="15"/>
      <c r="CNM72" s="21"/>
      <c r="CNN72" s="22"/>
      <c r="CNO72" s="15"/>
      <c r="CNP72" s="21"/>
      <c r="CNQ72" s="22"/>
      <c r="CNR72" s="15"/>
      <c r="CNS72" s="21"/>
      <c r="CNT72" s="22"/>
      <c r="CNU72" s="15"/>
      <c r="CNV72" s="21"/>
      <c r="CNW72" s="22"/>
      <c r="CNX72" s="15"/>
      <c r="CNY72" s="21"/>
      <c r="CNZ72" s="22"/>
      <c r="COA72" s="15"/>
      <c r="COB72" s="21"/>
      <c r="COC72" s="22"/>
      <c r="COD72" s="15"/>
      <c r="COE72" s="21"/>
      <c r="COF72" s="22"/>
      <c r="COG72" s="15"/>
      <c r="COH72" s="21"/>
      <c r="COI72" s="22"/>
      <c r="COJ72" s="15"/>
      <c r="COK72" s="21"/>
      <c r="COL72" s="22"/>
      <c r="COM72" s="15"/>
      <c r="CON72" s="21"/>
      <c r="COO72" s="22"/>
      <c r="COP72" s="15"/>
      <c r="COQ72" s="21"/>
      <c r="COR72" s="22"/>
      <c r="COS72" s="15"/>
      <c r="COT72" s="21"/>
      <c r="COU72" s="22"/>
      <c r="COV72" s="15"/>
      <c r="COW72" s="21"/>
      <c r="COX72" s="22"/>
      <c r="COY72" s="15"/>
      <c r="COZ72" s="21"/>
      <c r="CPA72" s="22"/>
      <c r="CPB72" s="15"/>
      <c r="CPC72" s="21"/>
      <c r="CPD72" s="22"/>
      <c r="CPE72" s="15"/>
      <c r="CPF72" s="21"/>
      <c r="CPG72" s="22"/>
      <c r="CPH72" s="15"/>
      <c r="CPI72" s="21"/>
      <c r="CPJ72" s="22"/>
      <c r="CPK72" s="15"/>
      <c r="CPL72" s="21"/>
      <c r="CPM72" s="22"/>
      <c r="CPN72" s="15"/>
      <c r="CPO72" s="21"/>
      <c r="CPP72" s="22"/>
      <c r="CPQ72" s="15"/>
      <c r="CPR72" s="21"/>
      <c r="CPS72" s="22"/>
      <c r="CPT72" s="15"/>
      <c r="CPU72" s="21"/>
      <c r="CPV72" s="22"/>
      <c r="CPW72" s="15"/>
      <c r="CPX72" s="21"/>
      <c r="CPY72" s="22"/>
      <c r="CPZ72" s="15"/>
      <c r="CQA72" s="21"/>
      <c r="CQB72" s="22"/>
      <c r="CQC72" s="15"/>
      <c r="CQD72" s="21"/>
      <c r="CQE72" s="22"/>
      <c r="CQF72" s="15"/>
      <c r="CQG72" s="21"/>
      <c r="CQH72" s="22"/>
      <c r="CQI72" s="15"/>
      <c r="CQJ72" s="21"/>
      <c r="CQK72" s="22"/>
      <c r="CQL72" s="15"/>
      <c r="CQM72" s="21"/>
      <c r="CQN72" s="22"/>
      <c r="CQO72" s="15"/>
      <c r="CQP72" s="21"/>
      <c r="CQQ72" s="22"/>
      <c r="CQR72" s="15"/>
      <c r="CQS72" s="21"/>
      <c r="CQT72" s="22"/>
      <c r="CQU72" s="15"/>
      <c r="CQV72" s="21"/>
      <c r="CQW72" s="22"/>
      <c r="CQX72" s="15"/>
      <c r="CQY72" s="21"/>
      <c r="CQZ72" s="22"/>
      <c r="CRA72" s="15"/>
      <c r="CRB72" s="21"/>
      <c r="CRC72" s="22"/>
      <c r="CRD72" s="15"/>
      <c r="CRE72" s="21"/>
      <c r="CRF72" s="22"/>
      <c r="CRG72" s="15"/>
      <c r="CRH72" s="21"/>
      <c r="CRI72" s="22"/>
      <c r="CRJ72" s="15"/>
      <c r="CRK72" s="21"/>
      <c r="CRL72" s="22"/>
      <c r="CRM72" s="15"/>
      <c r="CRN72" s="21"/>
      <c r="CRO72" s="22"/>
      <c r="CRP72" s="15"/>
      <c r="CRQ72" s="21"/>
      <c r="CRR72" s="22"/>
      <c r="CRS72" s="15"/>
      <c r="CRT72" s="21"/>
      <c r="CRU72" s="22"/>
      <c r="CRV72" s="15"/>
      <c r="CRW72" s="21"/>
      <c r="CRX72" s="22"/>
      <c r="CRY72" s="15"/>
      <c r="CRZ72" s="21"/>
      <c r="CSA72" s="22"/>
      <c r="CSB72" s="15"/>
      <c r="CSC72" s="21"/>
      <c r="CSD72" s="22"/>
      <c r="CSE72" s="15"/>
      <c r="CSF72" s="21"/>
      <c r="CSG72" s="22"/>
      <c r="CSH72" s="15"/>
      <c r="CSI72" s="21"/>
      <c r="CSJ72" s="22"/>
      <c r="CSK72" s="15"/>
    </row>
    <row r="73" spans="1:2533" x14ac:dyDescent="0.25">
      <c r="A73" s="68"/>
      <c r="B73" s="7" t="str">
        <f>"5." &amp; D$1&amp; ".8."</f>
        <v>5.1.8.</v>
      </c>
      <c r="C73" s="57" t="s">
        <v>24</v>
      </c>
      <c r="D73" s="58"/>
      <c r="E73" s="7" t="str">
        <f>"5." &amp; G1&amp; ".8."</f>
        <v>5.2.8.</v>
      </c>
      <c r="F73" s="57" t="s">
        <v>24</v>
      </c>
      <c r="G73" s="58"/>
      <c r="H73" s="7" t="str">
        <f>"5." &amp; J1&amp; ".8."</f>
        <v>5.3.8.</v>
      </c>
      <c r="I73" s="57" t="s">
        <v>24</v>
      </c>
      <c r="J73" s="58"/>
      <c r="K73" s="7" t="str">
        <f>"5." &amp; M1&amp; ".8."</f>
        <v>5.4.8.</v>
      </c>
      <c r="L73" s="57" t="s">
        <v>24</v>
      </c>
      <c r="M73" s="58"/>
      <c r="N73" s="7" t="str">
        <f>"5." &amp; P1&amp; ".8."</f>
        <v>5.5.8.</v>
      </c>
      <c r="O73" s="57" t="s">
        <v>24</v>
      </c>
      <c r="P73" s="58"/>
      <c r="Q73" s="7" t="str">
        <f>"5." &amp; S1&amp; ".8."</f>
        <v>5.6.8.</v>
      </c>
      <c r="R73" s="57" t="s">
        <v>24</v>
      </c>
      <c r="S73" s="58"/>
      <c r="T73" s="7" t="str">
        <f t="shared" ref="T73" si="18216">"5." &amp; V1&amp; ".8."</f>
        <v>5.7.8.</v>
      </c>
      <c r="U73" s="57" t="s">
        <v>24</v>
      </c>
      <c r="V73" s="58"/>
      <c r="W73" s="7" t="str">
        <f t="shared" ref="W73" si="18217">"5." &amp; Y1&amp; ".8."</f>
        <v>5.8.8.</v>
      </c>
      <c r="X73" s="57" t="s">
        <v>24</v>
      </c>
      <c r="Y73" s="58"/>
      <c r="Z73" s="7" t="str">
        <f t="shared" ref="Z73" si="18218">"5." &amp; AB1&amp; ".8."</f>
        <v>5.9.8.</v>
      </c>
      <c r="AA73" s="57" t="s">
        <v>24</v>
      </c>
      <c r="AB73" s="58"/>
      <c r="AC73" s="7" t="str">
        <f t="shared" ref="AC73" si="18219">"5." &amp; AE1&amp; ".8."</f>
        <v>5.10.8.</v>
      </c>
      <c r="AD73" s="57" t="s">
        <v>24</v>
      </c>
      <c r="AE73" s="58"/>
      <c r="AF73" s="7" t="str">
        <f t="shared" ref="AF73" si="18220">"5." &amp; AH1&amp; ".8."</f>
        <v>5.11.8.</v>
      </c>
      <c r="AG73" s="57" t="s">
        <v>24</v>
      </c>
      <c r="AH73" s="58"/>
      <c r="AI73" s="7" t="str">
        <f t="shared" ref="AI73" si="18221">"5." &amp; AK1&amp; ".8."</f>
        <v>5.12.8.</v>
      </c>
      <c r="AJ73" s="57" t="s">
        <v>24</v>
      </c>
      <c r="AK73" s="58"/>
      <c r="AL73" s="7" t="str">
        <f t="shared" ref="AL73" si="18222">"5." &amp; AN1&amp; ".8."</f>
        <v>5.13.8.</v>
      </c>
      <c r="AM73" s="57" t="s">
        <v>24</v>
      </c>
      <c r="AN73" s="58"/>
      <c r="AO73" s="7" t="str">
        <f t="shared" ref="AO73" si="18223">"5." &amp; AQ1&amp; ".8."</f>
        <v>5.14.8.</v>
      </c>
      <c r="AP73" s="57" t="s">
        <v>24</v>
      </c>
      <c r="AQ73" s="58"/>
      <c r="AR73" s="7" t="str">
        <f t="shared" ref="AR73" si="18224">"5." &amp; AT1&amp; ".8."</f>
        <v>5.15.8.</v>
      </c>
      <c r="AS73" s="57" t="s">
        <v>24</v>
      </c>
      <c r="AT73" s="58"/>
      <c r="AU73" s="7" t="str">
        <f t="shared" ref="AU73" si="18225">"5." &amp; AW1&amp; ".8."</f>
        <v>5.16.8.</v>
      </c>
      <c r="AV73" s="57" t="s">
        <v>24</v>
      </c>
      <c r="AW73" s="58"/>
      <c r="AX73" s="7" t="str">
        <f t="shared" ref="AX73" si="18226">"5." &amp; AZ1&amp; ".8."</f>
        <v>5.17.8.</v>
      </c>
      <c r="AY73" s="57" t="s">
        <v>24</v>
      </c>
      <c r="AZ73" s="58"/>
      <c r="BA73" s="7" t="str">
        <f t="shared" ref="BA73" si="18227">"5." &amp; BC1&amp; ".8."</f>
        <v>5.18.8.</v>
      </c>
      <c r="BB73" s="57" t="s">
        <v>24</v>
      </c>
      <c r="BC73" s="58"/>
      <c r="BD73" s="7" t="str">
        <f t="shared" ref="BD73" si="18228">"5." &amp; BF1&amp; ".8."</f>
        <v>5.19.8.</v>
      </c>
      <c r="BE73" s="57" t="s">
        <v>24</v>
      </c>
      <c r="BF73" s="58"/>
      <c r="BG73" s="7" t="str">
        <f t="shared" ref="BG73" si="18229">"5." &amp; BI1&amp; ".8."</f>
        <v>5.20.8.</v>
      </c>
      <c r="BH73" s="57" t="s">
        <v>24</v>
      </c>
      <c r="BI73" s="58"/>
      <c r="BJ73" s="7" t="str">
        <f t="shared" ref="BJ73" si="18230">"5." &amp; BL1&amp; ".8."</f>
        <v>5.21.8.</v>
      </c>
      <c r="BK73" s="57" t="s">
        <v>24</v>
      </c>
      <c r="BL73" s="58"/>
      <c r="BM73" s="7" t="str">
        <f t="shared" ref="BM73" si="18231">"5." &amp; BO1&amp; ".8."</f>
        <v>5.22.8.</v>
      </c>
      <c r="BN73" s="57" t="s">
        <v>24</v>
      </c>
      <c r="BO73" s="58"/>
      <c r="BP73" s="7" t="str">
        <f t="shared" ref="BP73" si="18232">"5." &amp; BR1&amp; ".8."</f>
        <v>5.23.8.</v>
      </c>
      <c r="BQ73" s="57" t="s">
        <v>24</v>
      </c>
      <c r="BR73" s="58"/>
      <c r="BS73" s="7" t="str">
        <f t="shared" ref="BS73" si="18233">"5." &amp; BU1&amp; ".8."</f>
        <v>5.24.8.</v>
      </c>
      <c r="BT73" s="57" t="s">
        <v>24</v>
      </c>
      <c r="BU73" s="58"/>
      <c r="BV73" s="7" t="str">
        <f t="shared" ref="BV73" si="18234">"5." &amp; BX1&amp; ".8."</f>
        <v>5.25.8.</v>
      </c>
      <c r="BW73" s="57" t="s">
        <v>24</v>
      </c>
      <c r="BX73" s="58"/>
      <c r="BY73" s="7" t="str">
        <f t="shared" ref="BY73" si="18235">"5." &amp; CA1&amp; ".8."</f>
        <v>5.26.8.</v>
      </c>
      <c r="BZ73" s="57" t="s">
        <v>24</v>
      </c>
      <c r="CA73" s="58"/>
      <c r="CB73" s="7" t="str">
        <f t="shared" ref="CB73" si="18236">"5." &amp; CD1&amp; ".8."</f>
        <v>5.27.8.</v>
      </c>
      <c r="CC73" s="57" t="s">
        <v>24</v>
      </c>
      <c r="CD73" s="58"/>
      <c r="CE73" s="7" t="str">
        <f t="shared" ref="CE73" si="18237">"5." &amp; CG1&amp; ".8."</f>
        <v>5.28.8.</v>
      </c>
      <c r="CF73" s="57" t="s">
        <v>24</v>
      </c>
      <c r="CG73" s="58"/>
      <c r="CH73" s="7" t="str">
        <f t="shared" ref="CH73" si="18238">"5." &amp; CJ1&amp; ".8."</f>
        <v>5.29.8.</v>
      </c>
      <c r="CI73" s="57" t="s">
        <v>24</v>
      </c>
      <c r="CJ73" s="58"/>
      <c r="CK73" s="7" t="str">
        <f t="shared" ref="CK73" si="18239">"5." &amp; CM1&amp; ".8."</f>
        <v>5.30.8.</v>
      </c>
      <c r="CL73" s="57" t="s">
        <v>24</v>
      </c>
      <c r="CM73" s="58"/>
      <c r="CN73" s="7" t="str">
        <f t="shared" ref="CN73" si="18240">"5." &amp; CP1&amp; ".8."</f>
        <v>5.31.8.</v>
      </c>
      <c r="CO73" s="57" t="s">
        <v>24</v>
      </c>
      <c r="CP73" s="58"/>
      <c r="CQ73" s="7" t="str">
        <f t="shared" ref="CQ73" si="18241">"5." &amp; CS1&amp; ".8."</f>
        <v>5.32.8.</v>
      </c>
      <c r="CR73" s="57" t="s">
        <v>24</v>
      </c>
      <c r="CS73" s="58"/>
      <c r="CT73" s="7" t="str">
        <f t="shared" ref="CT73" si="18242">"5." &amp; CV1&amp; ".8."</f>
        <v>5.33.8.</v>
      </c>
      <c r="CU73" s="57" t="s">
        <v>24</v>
      </c>
      <c r="CV73" s="58"/>
      <c r="CW73" s="7" t="str">
        <f t="shared" ref="CW73" si="18243">"5." &amp; CY1&amp; ".8."</f>
        <v>5.34.8.</v>
      </c>
      <c r="CX73" s="57" t="s">
        <v>24</v>
      </c>
      <c r="CY73" s="58"/>
      <c r="CZ73" s="7" t="str">
        <f t="shared" ref="CZ73" si="18244">"5." &amp; DB1&amp; ".8."</f>
        <v>5.35.8.</v>
      </c>
      <c r="DA73" s="57" t="s">
        <v>24</v>
      </c>
      <c r="DB73" s="58"/>
      <c r="DC73" s="7" t="str">
        <f t="shared" ref="DC73" si="18245">"5." &amp; DE1&amp; ".8."</f>
        <v>5.36.8.</v>
      </c>
      <c r="DD73" s="57" t="s">
        <v>24</v>
      </c>
      <c r="DE73" s="58"/>
      <c r="DF73" s="7" t="str">
        <f t="shared" ref="DF73" si="18246">"5." &amp; DH1&amp; ".8."</f>
        <v>5.37.8.</v>
      </c>
      <c r="DG73" s="57" t="s">
        <v>24</v>
      </c>
      <c r="DH73" s="58"/>
      <c r="DI73" s="7" t="str">
        <f t="shared" ref="DI73" si="18247">"5." &amp; DK1&amp; ".8."</f>
        <v>5.38.8.</v>
      </c>
      <c r="DJ73" s="57" t="s">
        <v>24</v>
      </c>
      <c r="DK73" s="58"/>
      <c r="DL73" s="7" t="str">
        <f t="shared" ref="DL73" si="18248">"5." &amp; DN1&amp; ".8."</f>
        <v>5.39.8.</v>
      </c>
      <c r="DM73" s="57" t="s">
        <v>24</v>
      </c>
      <c r="DN73" s="58"/>
      <c r="DO73" s="7" t="str">
        <f t="shared" ref="DO73" si="18249">"5." &amp; DQ1&amp; ".8."</f>
        <v>5.40.8.</v>
      </c>
      <c r="DP73" s="57" t="s">
        <v>24</v>
      </c>
      <c r="DQ73" s="58"/>
      <c r="DR73" s="7" t="str">
        <f t="shared" ref="DR73" si="18250">"5." &amp; DT1&amp; ".8."</f>
        <v>5.41.8.</v>
      </c>
      <c r="DS73" s="57" t="s">
        <v>24</v>
      </c>
      <c r="DT73" s="58"/>
      <c r="DU73" s="7" t="str">
        <f t="shared" ref="DU73" si="18251">"5." &amp; DW1&amp; ".8."</f>
        <v>5.42.8.</v>
      </c>
      <c r="DV73" s="57" t="s">
        <v>24</v>
      </c>
      <c r="DW73" s="58"/>
      <c r="DX73" s="7" t="str">
        <f t="shared" ref="DX73" si="18252">"5." &amp; DZ1&amp; ".8."</f>
        <v>5.43.8.</v>
      </c>
      <c r="DY73" s="57" t="s">
        <v>24</v>
      </c>
      <c r="DZ73" s="58"/>
      <c r="EA73" s="7" t="str">
        <f t="shared" ref="EA73" si="18253">"5." &amp; EC1&amp; ".8."</f>
        <v>5.44.8.</v>
      </c>
      <c r="EB73" s="57" t="s">
        <v>24</v>
      </c>
      <c r="EC73" s="58"/>
      <c r="ED73" s="7" t="str">
        <f t="shared" ref="ED73" si="18254">"5." &amp; EF1&amp; ".8."</f>
        <v>5.45.8.</v>
      </c>
      <c r="EE73" s="57" t="s">
        <v>24</v>
      </c>
      <c r="EF73" s="58"/>
      <c r="EG73" s="7" t="str">
        <f t="shared" ref="EG73" si="18255">"5." &amp; EI1&amp; ".8."</f>
        <v>5.46.8.</v>
      </c>
      <c r="EH73" s="57" t="s">
        <v>24</v>
      </c>
      <c r="EI73" s="58"/>
      <c r="EJ73" s="7" t="str">
        <f t="shared" ref="EJ73" si="18256">"5." &amp; EL1&amp; ".8."</f>
        <v>5.47.8.</v>
      </c>
      <c r="EK73" s="57" t="s">
        <v>24</v>
      </c>
      <c r="EL73" s="58"/>
      <c r="EM73" s="7" t="str">
        <f t="shared" ref="EM73" si="18257">"5." &amp; EO1&amp; ".8."</f>
        <v>5.48.8.</v>
      </c>
      <c r="EN73" s="57" t="s">
        <v>24</v>
      </c>
      <c r="EO73" s="58"/>
      <c r="EP73" s="7" t="str">
        <f t="shared" ref="EP73" si="18258">"5." &amp; ER1&amp; ".8."</f>
        <v>5.49.8.</v>
      </c>
      <c r="EQ73" s="57" t="s">
        <v>24</v>
      </c>
      <c r="ER73" s="58"/>
      <c r="ES73" s="7" t="str">
        <f t="shared" ref="ES73" si="18259">"5." &amp; EU1&amp; ".8."</f>
        <v>5.50.8.</v>
      </c>
      <c r="ET73" s="57" t="s">
        <v>24</v>
      </c>
      <c r="EU73" s="58"/>
      <c r="EV73" s="7" t="str">
        <f t="shared" ref="EV73" si="18260">"5." &amp; EX1&amp; ".8."</f>
        <v>5.51.8.</v>
      </c>
      <c r="EW73" s="57" t="s">
        <v>24</v>
      </c>
      <c r="EX73" s="58"/>
      <c r="EY73" s="7" t="str">
        <f t="shared" ref="EY73" si="18261">"5." &amp; FA1&amp; ".8."</f>
        <v>5.52.8.</v>
      </c>
      <c r="EZ73" s="57" t="s">
        <v>24</v>
      </c>
      <c r="FA73" s="58"/>
      <c r="FB73" s="7" t="str">
        <f t="shared" ref="FB73" si="18262">"5." &amp; FD1&amp; ".8."</f>
        <v>5.53.8.</v>
      </c>
      <c r="FC73" s="57" t="s">
        <v>24</v>
      </c>
      <c r="FD73" s="58"/>
      <c r="FE73" s="7" t="str">
        <f t="shared" ref="FE73" si="18263">"5." &amp; FG1&amp; ".8."</f>
        <v>5.54.8.</v>
      </c>
      <c r="FF73" s="57" t="s">
        <v>24</v>
      </c>
      <c r="FG73" s="58"/>
      <c r="FH73" s="7" t="str">
        <f t="shared" ref="FH73" si="18264">"5." &amp; FJ1&amp; ".8."</f>
        <v>5.55.8.</v>
      </c>
      <c r="FI73" s="57" t="s">
        <v>24</v>
      </c>
      <c r="FJ73" s="58"/>
      <c r="FK73" s="7" t="str">
        <f t="shared" ref="FK73" si="18265">"5." &amp; FM1&amp; ".8."</f>
        <v>5.56.8.</v>
      </c>
      <c r="FL73" s="57" t="s">
        <v>24</v>
      </c>
      <c r="FM73" s="58"/>
      <c r="FN73" s="7" t="str">
        <f t="shared" ref="FN73" si="18266">"5." &amp; FP1&amp; ".8."</f>
        <v>5.57.8.</v>
      </c>
      <c r="FO73" s="57" t="s">
        <v>24</v>
      </c>
      <c r="FP73" s="58"/>
      <c r="FQ73" s="7" t="str">
        <f t="shared" ref="FQ73" si="18267">"5." &amp; FS1&amp; ".8."</f>
        <v>5.58.8.</v>
      </c>
      <c r="FR73" s="57" t="s">
        <v>24</v>
      </c>
      <c r="FS73" s="58"/>
      <c r="FT73" s="7" t="str">
        <f t="shared" ref="FT73" si="18268">"5." &amp; FV1&amp; ".8."</f>
        <v>5.59.8.</v>
      </c>
      <c r="FU73" s="57" t="s">
        <v>24</v>
      </c>
      <c r="FV73" s="58"/>
      <c r="FW73" s="7" t="str">
        <f t="shared" ref="FW73" si="18269">"5." &amp; FY1&amp; ".8."</f>
        <v>5.60.8.</v>
      </c>
      <c r="FX73" s="57" t="s">
        <v>24</v>
      </c>
      <c r="FY73" s="58"/>
      <c r="FZ73" s="7" t="str">
        <f t="shared" ref="FZ73" si="18270">"5." &amp; GB1&amp; ".8."</f>
        <v>5.61.8.</v>
      </c>
      <c r="GA73" s="57" t="s">
        <v>24</v>
      </c>
      <c r="GB73" s="58"/>
      <c r="GC73" s="7" t="str">
        <f t="shared" ref="GC73" si="18271">"5." &amp; GE1&amp; ".8."</f>
        <v>5.62.8.</v>
      </c>
      <c r="GD73" s="57" t="s">
        <v>24</v>
      </c>
      <c r="GE73" s="58"/>
      <c r="GF73" s="7" t="str">
        <f t="shared" ref="GF73" si="18272">"5." &amp; GH1&amp; ".8."</f>
        <v>5.63.8.</v>
      </c>
      <c r="GG73" s="57" t="s">
        <v>24</v>
      </c>
      <c r="GH73" s="58"/>
      <c r="GI73" s="7" t="str">
        <f t="shared" ref="GI73" si="18273">"5." &amp; GK1&amp; ".8."</f>
        <v>5.64.8.</v>
      </c>
      <c r="GJ73" s="57" t="s">
        <v>24</v>
      </c>
      <c r="GK73" s="58"/>
      <c r="GL73" s="7" t="str">
        <f t="shared" ref="GL73" si="18274">"5." &amp; GN1&amp; ".8."</f>
        <v>5.65.8.</v>
      </c>
      <c r="GM73" s="57" t="s">
        <v>24</v>
      </c>
      <c r="GN73" s="58"/>
      <c r="GO73" s="7" t="str">
        <f t="shared" ref="GO73" si="18275">"5." &amp; GQ1&amp; ".8."</f>
        <v>5.66.8.</v>
      </c>
      <c r="GP73" s="57" t="s">
        <v>24</v>
      </c>
      <c r="GQ73" s="58"/>
      <c r="GR73" s="7" t="str">
        <f t="shared" ref="GR73" si="18276">"5." &amp; GT1&amp; ".8."</f>
        <v>5.67.8.</v>
      </c>
      <c r="GS73" s="57" t="s">
        <v>24</v>
      </c>
      <c r="GT73" s="58"/>
      <c r="GU73" s="7" t="str">
        <f t="shared" ref="GU73" si="18277">"5." &amp; GW1&amp; ".8."</f>
        <v>5.68.8.</v>
      </c>
      <c r="GV73" s="57" t="s">
        <v>24</v>
      </c>
      <c r="GW73" s="58"/>
      <c r="GX73" s="7" t="str">
        <f t="shared" ref="GX73" si="18278">"5." &amp; GZ1&amp; ".8."</f>
        <v>5.69.8.</v>
      </c>
      <c r="GY73" s="57" t="s">
        <v>24</v>
      </c>
      <c r="GZ73" s="58"/>
      <c r="HA73" s="7" t="str">
        <f t="shared" ref="HA73" si="18279">"5." &amp; HC1&amp; ".8."</f>
        <v>5.70.8.</v>
      </c>
      <c r="HB73" s="57" t="s">
        <v>24</v>
      </c>
      <c r="HC73" s="58"/>
      <c r="HD73" s="7" t="str">
        <f t="shared" ref="HD73" si="18280">"5." &amp; HF1&amp; ".8."</f>
        <v>5.71.8.</v>
      </c>
      <c r="HE73" s="57" t="s">
        <v>24</v>
      </c>
      <c r="HF73" s="58"/>
      <c r="HG73" s="7" t="str">
        <f t="shared" ref="HG73" si="18281">"5." &amp; HI1&amp; ".8."</f>
        <v>5.72.8.</v>
      </c>
      <c r="HH73" s="57" t="s">
        <v>24</v>
      </c>
      <c r="HI73" s="58"/>
      <c r="HJ73" s="7" t="str">
        <f t="shared" ref="HJ73" si="18282">"5." &amp; HL1&amp; ".8."</f>
        <v>5.73.8.</v>
      </c>
      <c r="HK73" s="57" t="s">
        <v>24</v>
      </c>
      <c r="HL73" s="58"/>
      <c r="HM73" s="7" t="str">
        <f t="shared" ref="HM73" si="18283">"5." &amp; HO1&amp; ".8."</f>
        <v>5.74.8.</v>
      </c>
      <c r="HN73" s="57" t="s">
        <v>24</v>
      </c>
      <c r="HO73" s="58"/>
      <c r="HP73" s="7" t="str">
        <f t="shared" ref="HP73" si="18284">"5." &amp; HR1&amp; ".8."</f>
        <v>5.75.8.</v>
      </c>
      <c r="HQ73" s="57" t="s">
        <v>24</v>
      </c>
      <c r="HR73" s="58"/>
      <c r="HS73" s="7" t="str">
        <f t="shared" ref="HS73" si="18285">"5." &amp; HU1&amp; ".8."</f>
        <v>5.76.8.</v>
      </c>
      <c r="HT73" s="57" t="s">
        <v>24</v>
      </c>
      <c r="HU73" s="58"/>
      <c r="HV73" s="7" t="str">
        <f t="shared" ref="HV73" si="18286">"5." &amp; HX1&amp; ".8."</f>
        <v>5.77.8.</v>
      </c>
      <c r="HW73" s="57" t="s">
        <v>24</v>
      </c>
      <c r="HX73" s="58"/>
      <c r="HY73" s="7" t="str">
        <f t="shared" ref="HY73" si="18287">"5." &amp; IA1&amp; ".8."</f>
        <v>5.78.8.</v>
      </c>
      <c r="HZ73" s="57" t="s">
        <v>24</v>
      </c>
      <c r="IA73" s="58"/>
      <c r="IB73" s="7" t="str">
        <f t="shared" ref="IB73" si="18288">"5." &amp; ID1&amp; ".8."</f>
        <v>5.79.8.</v>
      </c>
      <c r="IC73" s="57" t="s">
        <v>24</v>
      </c>
      <c r="ID73" s="58"/>
      <c r="IE73" s="7" t="str">
        <f t="shared" ref="IE73" si="18289">"5." &amp; IG1&amp; ".8."</f>
        <v>5.80.8.</v>
      </c>
      <c r="IF73" s="57" t="s">
        <v>24</v>
      </c>
      <c r="IG73" s="58"/>
      <c r="IH73" s="7" t="str">
        <f t="shared" ref="IH73" si="18290">"5." &amp; IJ1&amp; ".8."</f>
        <v>5.81.8.</v>
      </c>
      <c r="II73" s="57" t="s">
        <v>24</v>
      </c>
      <c r="IJ73" s="58"/>
      <c r="IK73" s="7" t="str">
        <f t="shared" ref="IK73" si="18291">"5." &amp; IM1&amp; ".8."</f>
        <v>5.82.8.</v>
      </c>
      <c r="IL73" s="57" t="s">
        <v>24</v>
      </c>
      <c r="IM73" s="58"/>
      <c r="IN73" s="7" t="str">
        <f t="shared" ref="IN73" si="18292">"5." &amp; IP1&amp; ".8."</f>
        <v>5.83.8.</v>
      </c>
      <c r="IO73" s="57" t="s">
        <v>24</v>
      </c>
      <c r="IP73" s="58"/>
      <c r="IQ73" s="7" t="str">
        <f t="shared" ref="IQ73" si="18293">"5." &amp; IS1&amp; ".8."</f>
        <v>5.84.8.</v>
      </c>
      <c r="IR73" s="57" t="s">
        <v>24</v>
      </c>
      <c r="IS73" s="58"/>
      <c r="IT73" s="7" t="str">
        <f t="shared" ref="IT73" si="18294">"5." &amp; IV1&amp; ".8."</f>
        <v>5.85.8.</v>
      </c>
      <c r="IU73" s="57" t="s">
        <v>24</v>
      </c>
      <c r="IV73" s="58"/>
      <c r="IW73" s="7" t="str">
        <f t="shared" ref="IW73" si="18295">"5." &amp; IY1&amp; ".8."</f>
        <v>5.86.8.</v>
      </c>
      <c r="IX73" s="57" t="s">
        <v>24</v>
      </c>
      <c r="IY73" s="58"/>
      <c r="IZ73" s="7" t="str">
        <f t="shared" ref="IZ73" si="18296">"5." &amp; JB1&amp; ".8."</f>
        <v>5.87.8.</v>
      </c>
      <c r="JA73" s="57" t="s">
        <v>24</v>
      </c>
      <c r="JB73" s="58"/>
      <c r="JC73" s="7" t="str">
        <f t="shared" ref="JC73" si="18297">"5." &amp; JE1&amp; ".8."</f>
        <v>5.88.8.</v>
      </c>
      <c r="JD73" s="57" t="s">
        <v>24</v>
      </c>
      <c r="JE73" s="58"/>
      <c r="JF73" s="7" t="str">
        <f t="shared" ref="JF73" si="18298">"5." &amp; JH1&amp; ".8."</f>
        <v>5.89.8.</v>
      </c>
      <c r="JG73" s="57" t="s">
        <v>24</v>
      </c>
      <c r="JH73" s="58"/>
      <c r="JI73" s="7" t="str">
        <f t="shared" ref="JI73" si="18299">"5." &amp; JK1&amp; ".8."</f>
        <v>5.90.8.</v>
      </c>
      <c r="JJ73" s="57" t="s">
        <v>24</v>
      </c>
      <c r="JK73" s="58"/>
      <c r="JL73" s="7" t="str">
        <f t="shared" ref="JL73" si="18300">"5." &amp; JN1&amp; ".8."</f>
        <v>5.91.8.</v>
      </c>
      <c r="JM73" s="57" t="s">
        <v>24</v>
      </c>
      <c r="JN73" s="58"/>
      <c r="JO73" s="7" t="str">
        <f t="shared" ref="JO73" si="18301">"5." &amp; JQ1&amp; ".8."</f>
        <v>5.92.8.</v>
      </c>
      <c r="JP73" s="57" t="s">
        <v>24</v>
      </c>
      <c r="JQ73" s="58"/>
      <c r="JR73" s="7" t="str">
        <f t="shared" ref="JR73" si="18302">"5." &amp; JT1&amp; ".8."</f>
        <v>5.93.8.</v>
      </c>
      <c r="JS73" s="57" t="s">
        <v>24</v>
      </c>
      <c r="JT73" s="58"/>
      <c r="JU73" s="7" t="str">
        <f t="shared" ref="JU73" si="18303">"5." &amp; JW1&amp; ".8."</f>
        <v>5.94.8.</v>
      </c>
      <c r="JV73" s="57" t="s">
        <v>24</v>
      </c>
      <c r="JW73" s="58"/>
      <c r="JX73" s="7" t="str">
        <f t="shared" ref="JX73" si="18304">"5." &amp; JZ1&amp; ".8."</f>
        <v>5.95.8.</v>
      </c>
      <c r="JY73" s="57" t="s">
        <v>24</v>
      </c>
      <c r="JZ73" s="58"/>
      <c r="KA73" s="7" t="str">
        <f t="shared" ref="KA73" si="18305">"5." &amp; KC1&amp; ".8."</f>
        <v>5.96.8.</v>
      </c>
      <c r="KB73" s="57" t="s">
        <v>24</v>
      </c>
      <c r="KC73" s="58"/>
      <c r="KD73" s="7" t="str">
        <f t="shared" ref="KD73" si="18306">"5." &amp; KF1&amp; ".8."</f>
        <v>5.97.8.</v>
      </c>
      <c r="KE73" s="57" t="s">
        <v>24</v>
      </c>
      <c r="KF73" s="58"/>
      <c r="KG73" s="7" t="str">
        <f t="shared" ref="KG73" si="18307">"5." &amp; KI1&amp; ".8."</f>
        <v>5.98.8.</v>
      </c>
      <c r="KH73" s="57" t="s">
        <v>24</v>
      </c>
      <c r="KI73" s="58"/>
      <c r="KJ73" s="7" t="str">
        <f t="shared" ref="KJ73" si="18308">"5." &amp; KL1&amp; ".8."</f>
        <v>5.99.8.</v>
      </c>
      <c r="KK73" s="57" t="s">
        <v>24</v>
      </c>
      <c r="KL73" s="58"/>
      <c r="KM73" s="7" t="str">
        <f t="shared" ref="KM73" si="18309">"5." &amp; KO1&amp; ".8."</f>
        <v>5.100.8.</v>
      </c>
      <c r="KN73" s="57" t="s">
        <v>24</v>
      </c>
      <c r="KO73" s="58"/>
      <c r="KP73" s="7" t="str">
        <f t="shared" ref="KP73" si="18310">"5." &amp; KR1&amp; ".8."</f>
        <v>5.101.8.</v>
      </c>
      <c r="KQ73" s="57" t="s">
        <v>24</v>
      </c>
      <c r="KR73" s="58"/>
      <c r="KS73" s="7" t="str">
        <f t="shared" ref="KS73" si="18311">"5." &amp; KU1&amp; ".8."</f>
        <v>5.102.8.</v>
      </c>
      <c r="KT73" s="57" t="s">
        <v>24</v>
      </c>
      <c r="KU73" s="58"/>
      <c r="KV73" s="7" t="str">
        <f t="shared" ref="KV73" si="18312">"5." &amp; KX1&amp; ".8."</f>
        <v>5.103.8.</v>
      </c>
      <c r="KW73" s="57" t="s">
        <v>24</v>
      </c>
      <c r="KX73" s="58"/>
      <c r="KY73" s="7" t="str">
        <f t="shared" ref="KY73" si="18313">"5." &amp; LA1&amp; ".8."</f>
        <v>5.104.8.</v>
      </c>
      <c r="KZ73" s="57" t="s">
        <v>24</v>
      </c>
      <c r="LA73" s="58"/>
      <c r="LB73" s="7" t="str">
        <f t="shared" ref="LB73" si="18314">"5." &amp; LD1&amp; ".8."</f>
        <v>5.105.8.</v>
      </c>
      <c r="LC73" s="57" t="s">
        <v>24</v>
      </c>
      <c r="LD73" s="58"/>
      <c r="LE73" s="7" t="str">
        <f t="shared" ref="LE73" si="18315">"5." &amp; LG1&amp; ".8."</f>
        <v>5.106.8.</v>
      </c>
      <c r="LF73" s="57" t="s">
        <v>24</v>
      </c>
      <c r="LG73" s="58"/>
      <c r="LH73" s="7" t="str">
        <f t="shared" ref="LH73" si="18316">"5." &amp; LJ1&amp; ".8."</f>
        <v>5.107.8.</v>
      </c>
      <c r="LI73" s="57" t="s">
        <v>24</v>
      </c>
      <c r="LJ73" s="58"/>
      <c r="LK73" s="7" t="str">
        <f t="shared" ref="LK73" si="18317">"5." &amp; LM1&amp; ".8."</f>
        <v>5.108.8.</v>
      </c>
      <c r="LL73" s="57" t="s">
        <v>24</v>
      </c>
      <c r="LM73" s="58"/>
      <c r="LN73" s="7" t="str">
        <f t="shared" ref="LN73" si="18318">"5." &amp; LP1&amp; ".8."</f>
        <v>5.109.8.</v>
      </c>
      <c r="LO73" s="57" t="s">
        <v>24</v>
      </c>
      <c r="LP73" s="58"/>
      <c r="LQ73" s="7" t="str">
        <f t="shared" ref="LQ73" si="18319">"5." &amp; LS1&amp; ".8."</f>
        <v>5.110.8.</v>
      </c>
      <c r="LR73" s="57" t="s">
        <v>24</v>
      </c>
      <c r="LS73" s="58"/>
      <c r="LT73" s="7" t="str">
        <f t="shared" ref="LT73" si="18320">"5." &amp; LV1&amp; ".8."</f>
        <v>5.111.8.</v>
      </c>
      <c r="LU73" s="57" t="s">
        <v>24</v>
      </c>
      <c r="LV73" s="58"/>
      <c r="LW73" s="7" t="str">
        <f t="shared" ref="LW73" si="18321">"5." &amp; LY1&amp; ".8."</f>
        <v>5.112.8.</v>
      </c>
      <c r="LX73" s="57" t="s">
        <v>24</v>
      </c>
      <c r="LY73" s="58"/>
      <c r="LZ73" s="7" t="str">
        <f t="shared" ref="LZ73" si="18322">"5." &amp; MB1&amp; ".8."</f>
        <v>5.113.8.</v>
      </c>
      <c r="MA73" s="57" t="s">
        <v>24</v>
      </c>
      <c r="MB73" s="58"/>
      <c r="MC73" s="7" t="str">
        <f t="shared" ref="MC73" si="18323">"5." &amp; ME1&amp; ".8."</f>
        <v>5.114.8.</v>
      </c>
      <c r="MD73" s="57" t="s">
        <v>24</v>
      </c>
      <c r="ME73" s="58"/>
      <c r="MF73" s="7" t="str">
        <f t="shared" ref="MF73" si="18324">"5." &amp; MH1&amp; ".8."</f>
        <v>5.115.8.</v>
      </c>
      <c r="MG73" s="57" t="s">
        <v>24</v>
      </c>
      <c r="MH73" s="58"/>
      <c r="MI73" s="7" t="str">
        <f t="shared" ref="MI73" si="18325">"5." &amp; MK1&amp; ".8."</f>
        <v>5.116.8.</v>
      </c>
      <c r="MJ73" s="57" t="s">
        <v>24</v>
      </c>
      <c r="MK73" s="58"/>
      <c r="ML73" s="7" t="str">
        <f t="shared" ref="ML73" si="18326">"5." &amp; MN1&amp; ".8."</f>
        <v>5.117.8.</v>
      </c>
      <c r="MM73" s="57" t="s">
        <v>24</v>
      </c>
      <c r="MN73" s="58"/>
      <c r="MO73" s="7" t="str">
        <f t="shared" ref="MO73" si="18327">"5." &amp; MQ1&amp; ".8."</f>
        <v>5.118.8.</v>
      </c>
      <c r="MP73" s="57" t="s">
        <v>24</v>
      </c>
      <c r="MQ73" s="58"/>
      <c r="MR73" s="7" t="str">
        <f t="shared" ref="MR73" si="18328">"5." &amp; MT1&amp; ".8."</f>
        <v>5.119.8.</v>
      </c>
      <c r="MS73" s="57" t="s">
        <v>24</v>
      </c>
      <c r="MT73" s="58"/>
      <c r="MU73" s="7" t="str">
        <f t="shared" ref="MU73" si="18329">"5." &amp; MW1&amp; ".8."</f>
        <v>5.120.8.</v>
      </c>
      <c r="MV73" s="57" t="s">
        <v>24</v>
      </c>
      <c r="MW73" s="58"/>
      <c r="MX73" s="7" t="str">
        <f t="shared" ref="MX73" si="18330">"5." &amp; MZ1&amp; ".8."</f>
        <v>5.121.8.</v>
      </c>
      <c r="MY73" s="57" t="s">
        <v>24</v>
      </c>
      <c r="MZ73" s="58"/>
      <c r="NA73" s="7" t="str">
        <f t="shared" ref="NA73" si="18331">"5." &amp; NC1&amp; ".8."</f>
        <v>5.122.8.</v>
      </c>
      <c r="NB73" s="57" t="s">
        <v>24</v>
      </c>
      <c r="NC73" s="58"/>
      <c r="ND73" s="7" t="str">
        <f t="shared" ref="ND73" si="18332">"5." &amp; NF1&amp; ".8."</f>
        <v>5.123.8.</v>
      </c>
      <c r="NE73" s="57" t="s">
        <v>24</v>
      </c>
      <c r="NF73" s="58"/>
      <c r="NG73" s="7" t="str">
        <f t="shared" ref="NG73" si="18333">"5." &amp; NI1&amp; ".8."</f>
        <v>5.124.8.</v>
      </c>
      <c r="NH73" s="57" t="s">
        <v>24</v>
      </c>
      <c r="NI73" s="58"/>
      <c r="NJ73" s="7" t="str">
        <f t="shared" ref="NJ73" si="18334">"5." &amp; NL1&amp; ".8."</f>
        <v>5.125.8.</v>
      </c>
      <c r="NK73" s="57" t="s">
        <v>24</v>
      </c>
      <c r="NL73" s="58"/>
      <c r="NM73" s="7" t="str">
        <f t="shared" ref="NM73" si="18335">"5." &amp; NO1&amp; ".8."</f>
        <v>5.126.8.</v>
      </c>
      <c r="NN73" s="57" t="s">
        <v>24</v>
      </c>
      <c r="NO73" s="58"/>
      <c r="NP73" s="7" t="str">
        <f t="shared" ref="NP73" si="18336">"5." &amp; NR1&amp; ".8."</f>
        <v>5.127.8.</v>
      </c>
      <c r="NQ73" s="57" t="s">
        <v>24</v>
      </c>
      <c r="NR73" s="58"/>
      <c r="NS73" s="7" t="str">
        <f t="shared" ref="NS73" si="18337">"5." &amp; NU1&amp; ".8."</f>
        <v>5.128.8.</v>
      </c>
      <c r="NT73" s="57" t="s">
        <v>24</v>
      </c>
      <c r="NU73" s="58"/>
      <c r="NV73" s="7" t="str">
        <f t="shared" ref="NV73" si="18338">"5." &amp; NX1&amp; ".8."</f>
        <v>5.129.8.</v>
      </c>
      <c r="NW73" s="57" t="s">
        <v>24</v>
      </c>
      <c r="NX73" s="58"/>
      <c r="NY73" s="7" t="str">
        <f t="shared" ref="NY73" si="18339">"5." &amp; OA1&amp; ".8."</f>
        <v>5.130.8.</v>
      </c>
      <c r="NZ73" s="57" t="s">
        <v>24</v>
      </c>
      <c r="OA73" s="58"/>
      <c r="OB73" s="7" t="str">
        <f t="shared" ref="OB73" si="18340">"5." &amp; OD1&amp; ".8."</f>
        <v>5.131.8.</v>
      </c>
      <c r="OC73" s="57" t="s">
        <v>24</v>
      </c>
      <c r="OD73" s="58"/>
      <c r="OE73" s="7" t="str">
        <f t="shared" ref="OE73" si="18341">"5." &amp; OG1&amp; ".8."</f>
        <v>5.132.8.</v>
      </c>
      <c r="OF73" s="57" t="s">
        <v>24</v>
      </c>
      <c r="OG73" s="58"/>
      <c r="OH73" s="7" t="str">
        <f t="shared" ref="OH73" si="18342">"5." &amp; OJ1&amp; ".8."</f>
        <v>5.133.8.</v>
      </c>
      <c r="OI73" s="57" t="s">
        <v>24</v>
      </c>
      <c r="OJ73" s="58"/>
      <c r="OK73" s="7" t="str">
        <f t="shared" ref="OK73" si="18343">"5." &amp; OM1&amp; ".8."</f>
        <v>5.134.8.</v>
      </c>
      <c r="OL73" s="57" t="s">
        <v>24</v>
      </c>
      <c r="OM73" s="58"/>
      <c r="ON73" s="7" t="str">
        <f t="shared" ref="ON73" si="18344">"5." &amp; OP1&amp; ".8."</f>
        <v>5.135.8.</v>
      </c>
      <c r="OO73" s="57" t="s">
        <v>24</v>
      </c>
      <c r="OP73" s="58"/>
      <c r="OQ73" s="7" t="str">
        <f t="shared" ref="OQ73" si="18345">"5." &amp; OS1&amp; ".8."</f>
        <v>5.136.8.</v>
      </c>
      <c r="OR73" s="57" t="s">
        <v>24</v>
      </c>
      <c r="OS73" s="58"/>
      <c r="OT73" s="7" t="str">
        <f t="shared" ref="OT73" si="18346">"5." &amp; OV1&amp; ".8."</f>
        <v>5.137.8.</v>
      </c>
      <c r="OU73" s="57" t="s">
        <v>24</v>
      </c>
      <c r="OV73" s="58"/>
      <c r="OW73" s="7" t="str">
        <f t="shared" ref="OW73" si="18347">"5." &amp; OY1&amp; ".8."</f>
        <v>5.138.8.</v>
      </c>
      <c r="OX73" s="57" t="s">
        <v>24</v>
      </c>
      <c r="OY73" s="58"/>
      <c r="OZ73" s="7" t="str">
        <f t="shared" ref="OZ73" si="18348">"5." &amp; PB1&amp; ".8."</f>
        <v>5.139.8.</v>
      </c>
      <c r="PA73" s="57" t="s">
        <v>24</v>
      </c>
      <c r="PB73" s="58"/>
      <c r="PC73" s="7" t="str">
        <f t="shared" ref="PC73" si="18349">"5." &amp; PE1&amp; ".8."</f>
        <v>5.140.8.</v>
      </c>
      <c r="PD73" s="57" t="s">
        <v>24</v>
      </c>
      <c r="PE73" s="58"/>
      <c r="PF73" s="7" t="str">
        <f t="shared" ref="PF73" si="18350">"5." &amp; PH1&amp; ".8."</f>
        <v>5.141.8.</v>
      </c>
      <c r="PG73" s="57" t="s">
        <v>24</v>
      </c>
      <c r="PH73" s="58"/>
      <c r="PI73" s="7" t="str">
        <f t="shared" ref="PI73" si="18351">"5." &amp; PK1&amp; ".8."</f>
        <v>5.142.8.</v>
      </c>
      <c r="PJ73" s="57" t="s">
        <v>24</v>
      </c>
      <c r="PK73" s="58"/>
      <c r="PL73" s="7" t="str">
        <f t="shared" ref="PL73" si="18352">"5." &amp; PN1&amp; ".8."</f>
        <v>5.143.8.</v>
      </c>
      <c r="PM73" s="57" t="s">
        <v>24</v>
      </c>
      <c r="PN73" s="58"/>
      <c r="PO73" s="7" t="str">
        <f t="shared" ref="PO73" si="18353">"5." &amp; PQ1&amp; ".8."</f>
        <v>5.144.8.</v>
      </c>
      <c r="PP73" s="57" t="s">
        <v>24</v>
      </c>
      <c r="PQ73" s="58"/>
      <c r="PR73" s="7" t="str">
        <f t="shared" ref="PR73" si="18354">"5." &amp; PT1&amp; ".8."</f>
        <v>5.145.8.</v>
      </c>
      <c r="PS73" s="57" t="s">
        <v>24</v>
      </c>
      <c r="PT73" s="58"/>
      <c r="PU73" s="7" t="str">
        <f t="shared" ref="PU73" si="18355">"5." &amp; PW1&amp; ".8."</f>
        <v>5.146.8.</v>
      </c>
      <c r="PV73" s="57" t="s">
        <v>24</v>
      </c>
      <c r="PW73" s="58"/>
      <c r="PX73" s="7" t="str">
        <f t="shared" ref="PX73" si="18356">"5." &amp; PZ1&amp; ".8."</f>
        <v>5.147.8.</v>
      </c>
      <c r="PY73" s="57" t="s">
        <v>24</v>
      </c>
      <c r="PZ73" s="58"/>
      <c r="QA73" s="7" t="str">
        <f t="shared" ref="QA73" si="18357">"5." &amp; QC1&amp; ".8."</f>
        <v>5.148.8.</v>
      </c>
      <c r="QB73" s="57" t="s">
        <v>24</v>
      </c>
      <c r="QC73" s="58"/>
      <c r="QD73" s="7" t="str">
        <f t="shared" ref="QD73" si="18358">"5." &amp; QF1&amp; ".8."</f>
        <v>5.149.8.</v>
      </c>
      <c r="QE73" s="57" t="s">
        <v>24</v>
      </c>
      <c r="QF73" s="58"/>
      <c r="QG73" s="7" t="str">
        <f t="shared" ref="QG73" si="18359">"5." &amp; QI1&amp; ".8."</f>
        <v>5.150.8.</v>
      </c>
      <c r="QH73" s="57" t="s">
        <v>24</v>
      </c>
      <c r="QI73" s="58"/>
      <c r="QJ73" s="7" t="str">
        <f t="shared" ref="QJ73" si="18360">"5." &amp; QL1&amp; ".8."</f>
        <v>5.151.8.</v>
      </c>
      <c r="QK73" s="57" t="s">
        <v>24</v>
      </c>
      <c r="QL73" s="58"/>
      <c r="QM73" s="7" t="str">
        <f t="shared" ref="QM73" si="18361">"5." &amp; QO1&amp; ".8."</f>
        <v>5.152.8.</v>
      </c>
      <c r="QN73" s="57" t="s">
        <v>24</v>
      </c>
      <c r="QO73" s="58"/>
      <c r="QP73" s="7" t="str">
        <f t="shared" ref="QP73" si="18362">"5." &amp; QR1&amp; ".8."</f>
        <v>5.153.8.</v>
      </c>
      <c r="QQ73" s="57" t="s">
        <v>24</v>
      </c>
      <c r="QR73" s="58"/>
      <c r="QS73" s="7" t="str">
        <f t="shared" ref="QS73" si="18363">"5." &amp; QU1&amp; ".8."</f>
        <v>5.154.8.</v>
      </c>
      <c r="QT73" s="57" t="s">
        <v>24</v>
      </c>
      <c r="QU73" s="58"/>
      <c r="QV73" s="7" t="str">
        <f t="shared" ref="QV73" si="18364">"5." &amp; QX1&amp; ".8."</f>
        <v>5.155.8.</v>
      </c>
      <c r="QW73" s="57" t="s">
        <v>24</v>
      </c>
      <c r="QX73" s="58"/>
      <c r="QY73" s="7" t="str">
        <f t="shared" ref="QY73" si="18365">"5." &amp; RA1&amp; ".8."</f>
        <v>5.156.8.</v>
      </c>
      <c r="QZ73" s="57" t="s">
        <v>24</v>
      </c>
      <c r="RA73" s="58"/>
      <c r="RB73" s="7" t="str">
        <f t="shared" ref="RB73" si="18366">"5." &amp; RD1&amp; ".8."</f>
        <v>5.157.8.</v>
      </c>
      <c r="RC73" s="57" t="s">
        <v>24</v>
      </c>
      <c r="RD73" s="58"/>
      <c r="RE73" s="7" t="str">
        <f t="shared" ref="RE73" si="18367">"5." &amp; RG1&amp; ".8."</f>
        <v>5.158.8.</v>
      </c>
      <c r="RF73" s="57" t="s">
        <v>24</v>
      </c>
      <c r="RG73" s="58"/>
      <c r="RH73" s="7" t="str">
        <f t="shared" ref="RH73" si="18368">"5." &amp; RJ1&amp; ".8."</f>
        <v>5.159.8.</v>
      </c>
      <c r="RI73" s="57" t="s">
        <v>24</v>
      </c>
      <c r="RJ73" s="58"/>
      <c r="RK73" s="7" t="str">
        <f t="shared" ref="RK73" si="18369">"5." &amp; RM1&amp; ".8."</f>
        <v>5.160.8.</v>
      </c>
      <c r="RL73" s="57" t="s">
        <v>24</v>
      </c>
      <c r="RM73" s="58"/>
      <c r="RN73" s="7" t="str">
        <f t="shared" ref="RN73" si="18370">"5." &amp; RP1&amp; ".8."</f>
        <v>5.161.8.</v>
      </c>
      <c r="RO73" s="57" t="s">
        <v>24</v>
      </c>
      <c r="RP73" s="58"/>
      <c r="RQ73" s="7" t="str">
        <f t="shared" ref="RQ73" si="18371">"5." &amp; RS1&amp; ".8."</f>
        <v>5.162.8.</v>
      </c>
      <c r="RR73" s="57" t="s">
        <v>24</v>
      </c>
      <c r="RS73" s="58"/>
      <c r="RT73" s="7" t="str">
        <f t="shared" ref="RT73" si="18372">"5." &amp; RV1&amp; ".8."</f>
        <v>5.163.8.</v>
      </c>
      <c r="RU73" s="57" t="s">
        <v>24</v>
      </c>
      <c r="RV73" s="58"/>
      <c r="RW73" s="7" t="str">
        <f t="shared" ref="RW73" si="18373">"5." &amp; RY1&amp; ".8."</f>
        <v>5.164.8.</v>
      </c>
      <c r="RX73" s="57" t="s">
        <v>24</v>
      </c>
      <c r="RY73" s="58"/>
      <c r="RZ73" s="7" t="str">
        <f t="shared" ref="RZ73" si="18374">"5." &amp; SB1&amp; ".8."</f>
        <v>5.165.8.</v>
      </c>
      <c r="SA73" s="57" t="s">
        <v>24</v>
      </c>
      <c r="SB73" s="58"/>
      <c r="SC73" s="7" t="str">
        <f t="shared" ref="SC73" si="18375">"5." &amp; SE1&amp; ".8."</f>
        <v>5.166.8.</v>
      </c>
      <c r="SD73" s="57" t="s">
        <v>24</v>
      </c>
      <c r="SE73" s="58"/>
      <c r="SF73" s="7" t="str">
        <f t="shared" ref="SF73" si="18376">"5." &amp; SH1&amp; ".8."</f>
        <v>5.167.8.</v>
      </c>
      <c r="SG73" s="57" t="s">
        <v>24</v>
      </c>
      <c r="SH73" s="58"/>
      <c r="SI73" s="7" t="str">
        <f t="shared" ref="SI73" si="18377">"5." &amp; SK1&amp; ".8."</f>
        <v>5.168.8.</v>
      </c>
      <c r="SJ73" s="57" t="s">
        <v>24</v>
      </c>
      <c r="SK73" s="58"/>
      <c r="SL73" s="7" t="str">
        <f t="shared" ref="SL73" si="18378">"5." &amp; SN1&amp; ".8."</f>
        <v>5.169.8.</v>
      </c>
      <c r="SM73" s="57" t="s">
        <v>24</v>
      </c>
      <c r="SN73" s="58"/>
      <c r="SO73" s="7" t="str">
        <f t="shared" ref="SO73" si="18379">"5." &amp; SQ1&amp; ".8."</f>
        <v>5.170.8.</v>
      </c>
      <c r="SP73" s="57" t="s">
        <v>24</v>
      </c>
      <c r="SQ73" s="58"/>
      <c r="SR73" s="7" t="str">
        <f t="shared" ref="SR73" si="18380">"5." &amp; ST1&amp; ".8."</f>
        <v>5.171.8.</v>
      </c>
      <c r="SS73" s="57" t="s">
        <v>24</v>
      </c>
      <c r="ST73" s="58"/>
      <c r="SU73" s="7" t="str">
        <f t="shared" ref="SU73" si="18381">"5." &amp; SW1&amp; ".8."</f>
        <v>5.172.8.</v>
      </c>
      <c r="SV73" s="57" t="s">
        <v>24</v>
      </c>
      <c r="SW73" s="58"/>
      <c r="SX73" s="7" t="str">
        <f t="shared" ref="SX73" si="18382">"5." &amp; SZ1&amp; ".8."</f>
        <v>5.173.8.</v>
      </c>
      <c r="SY73" s="57" t="s">
        <v>24</v>
      </c>
      <c r="SZ73" s="58"/>
      <c r="TA73" s="7" t="str">
        <f t="shared" ref="TA73" si="18383">"5." &amp; TC1&amp; ".8."</f>
        <v>5.174.8.</v>
      </c>
      <c r="TB73" s="57" t="s">
        <v>24</v>
      </c>
      <c r="TC73" s="58"/>
      <c r="TD73" s="7" t="str">
        <f t="shared" ref="TD73" si="18384">"5." &amp; TF1&amp; ".8."</f>
        <v>5.175.8.</v>
      </c>
      <c r="TE73" s="57" t="s">
        <v>24</v>
      </c>
      <c r="TF73" s="58"/>
      <c r="TG73" s="7" t="str">
        <f t="shared" ref="TG73" si="18385">"5." &amp; TI1&amp; ".8."</f>
        <v>5.176.8.</v>
      </c>
      <c r="TH73" s="57" t="s">
        <v>24</v>
      </c>
      <c r="TI73" s="58"/>
      <c r="TJ73" s="7" t="str">
        <f t="shared" ref="TJ73" si="18386">"5." &amp; TL1&amp; ".8."</f>
        <v>5.177.8.</v>
      </c>
      <c r="TK73" s="57" t="s">
        <v>24</v>
      </c>
      <c r="TL73" s="58"/>
      <c r="TM73" s="7" t="str">
        <f t="shared" ref="TM73" si="18387">"5." &amp; TO1&amp; ".8."</f>
        <v>5.178.8.</v>
      </c>
      <c r="TN73" s="57" t="s">
        <v>24</v>
      </c>
      <c r="TO73" s="58"/>
      <c r="TP73" s="7" t="str">
        <f t="shared" ref="TP73" si="18388">"5." &amp; TR1&amp; ".8."</f>
        <v>5.179.8.</v>
      </c>
      <c r="TQ73" s="57" t="s">
        <v>24</v>
      </c>
      <c r="TR73" s="58"/>
      <c r="TS73" s="7" t="str">
        <f t="shared" ref="TS73" si="18389">"5." &amp; TU1&amp; ".8."</f>
        <v>5.180.8.</v>
      </c>
      <c r="TT73" s="57" t="s">
        <v>24</v>
      </c>
      <c r="TU73" s="58"/>
      <c r="TV73" s="7" t="str">
        <f t="shared" ref="TV73" si="18390">"5." &amp; TX1&amp; ".8."</f>
        <v>5.181.8.</v>
      </c>
      <c r="TW73" s="57" t="s">
        <v>24</v>
      </c>
      <c r="TX73" s="58"/>
      <c r="TY73" s="7" t="str">
        <f t="shared" ref="TY73" si="18391">"5." &amp; UA1&amp; ".8."</f>
        <v>5.182.8.</v>
      </c>
      <c r="TZ73" s="57" t="s">
        <v>24</v>
      </c>
      <c r="UA73" s="58"/>
      <c r="UB73" s="7" t="str">
        <f t="shared" ref="UB73" si="18392">"5." &amp; UD1&amp; ".8."</f>
        <v>5.183.8.</v>
      </c>
      <c r="UC73" s="57" t="s">
        <v>24</v>
      </c>
      <c r="UD73" s="58"/>
      <c r="UE73" s="7" t="str">
        <f t="shared" ref="UE73" si="18393">"5." &amp; UG1&amp; ".8."</f>
        <v>5.184.8.</v>
      </c>
      <c r="UF73" s="57" t="s">
        <v>24</v>
      </c>
      <c r="UG73" s="58"/>
      <c r="UH73" s="7" t="str">
        <f t="shared" ref="UH73" si="18394">"5." &amp; UJ1&amp; ".8."</f>
        <v>5.185.8.</v>
      </c>
      <c r="UI73" s="57" t="s">
        <v>24</v>
      </c>
      <c r="UJ73" s="58"/>
      <c r="UK73" s="7" t="str">
        <f t="shared" ref="UK73" si="18395">"5." &amp; UM1&amp; ".8."</f>
        <v>5.186.8.</v>
      </c>
      <c r="UL73" s="57" t="s">
        <v>24</v>
      </c>
      <c r="UM73" s="58"/>
      <c r="UN73" s="7" t="str">
        <f t="shared" ref="UN73" si="18396">"5." &amp; UP1&amp; ".8."</f>
        <v>5.187.8.</v>
      </c>
      <c r="UO73" s="57" t="s">
        <v>24</v>
      </c>
      <c r="UP73" s="58"/>
      <c r="UQ73" s="7" t="str">
        <f t="shared" ref="UQ73" si="18397">"5." &amp; US1&amp; ".8."</f>
        <v>5.188.8.</v>
      </c>
      <c r="UR73" s="57" t="s">
        <v>24</v>
      </c>
      <c r="US73" s="58"/>
      <c r="UT73" s="7" t="str">
        <f t="shared" ref="UT73" si="18398">"5." &amp; UV1&amp; ".8."</f>
        <v>5.189.8.</v>
      </c>
      <c r="UU73" s="57" t="s">
        <v>24</v>
      </c>
      <c r="UV73" s="58"/>
      <c r="UW73" s="7" t="str">
        <f t="shared" ref="UW73" si="18399">"5." &amp; UY1&amp; ".8."</f>
        <v>5.190.8.</v>
      </c>
      <c r="UX73" s="57" t="s">
        <v>24</v>
      </c>
      <c r="UY73" s="58"/>
      <c r="UZ73" s="7" t="str">
        <f t="shared" ref="UZ73" si="18400">"5." &amp; VB1&amp; ".8."</f>
        <v>5.191.8.</v>
      </c>
      <c r="VA73" s="57" t="s">
        <v>24</v>
      </c>
      <c r="VB73" s="58"/>
      <c r="VC73" s="7" t="str">
        <f t="shared" ref="VC73" si="18401">"5." &amp; VE1&amp; ".8."</f>
        <v>5.192.8.</v>
      </c>
      <c r="VD73" s="57" t="s">
        <v>24</v>
      </c>
      <c r="VE73" s="58"/>
      <c r="VF73" s="7" t="str">
        <f t="shared" ref="VF73" si="18402">"5." &amp; VH1&amp; ".8."</f>
        <v>5.193.8.</v>
      </c>
      <c r="VG73" s="57" t="s">
        <v>24</v>
      </c>
      <c r="VH73" s="58"/>
      <c r="VI73" s="7" t="str">
        <f t="shared" ref="VI73" si="18403">"5." &amp; VK1&amp; ".8."</f>
        <v>5.194.8.</v>
      </c>
      <c r="VJ73" s="57" t="s">
        <v>24</v>
      </c>
      <c r="VK73" s="58"/>
      <c r="VL73" s="7" t="str">
        <f t="shared" ref="VL73" si="18404">"5." &amp; VN1&amp; ".8."</f>
        <v>5.195.8.</v>
      </c>
      <c r="VM73" s="57" t="s">
        <v>24</v>
      </c>
      <c r="VN73" s="58"/>
      <c r="VO73" s="7" t="str">
        <f t="shared" ref="VO73" si="18405">"5." &amp; VQ1&amp; ".8."</f>
        <v>5.196.8.</v>
      </c>
      <c r="VP73" s="57" t="s">
        <v>24</v>
      </c>
      <c r="VQ73" s="58"/>
      <c r="VR73" s="7" t="str">
        <f t="shared" ref="VR73" si="18406">"5." &amp; VT1&amp; ".8."</f>
        <v>5.197.8.</v>
      </c>
      <c r="VS73" s="57" t="s">
        <v>24</v>
      </c>
      <c r="VT73" s="58"/>
      <c r="VU73" s="7" t="str">
        <f t="shared" ref="VU73" si="18407">"5." &amp; VW1&amp; ".8."</f>
        <v>5.198.8.</v>
      </c>
      <c r="VV73" s="57" t="s">
        <v>24</v>
      </c>
      <c r="VW73" s="58"/>
      <c r="VX73" s="7" t="str">
        <f t="shared" ref="VX73" si="18408">"5." &amp; VZ1&amp; ".8."</f>
        <v>5.199.8.</v>
      </c>
      <c r="VY73" s="57" t="s">
        <v>24</v>
      </c>
      <c r="VZ73" s="58"/>
      <c r="WA73" s="7" t="str">
        <f t="shared" ref="WA73" si="18409">"5." &amp; WC1&amp; ".8."</f>
        <v>5.200.8.</v>
      </c>
      <c r="WB73" s="57" t="s">
        <v>24</v>
      </c>
      <c r="WC73" s="58"/>
      <c r="WD73" s="7" t="str">
        <f t="shared" ref="WD73" si="18410">"5." &amp; WF1&amp; ".8."</f>
        <v>5.201.8.</v>
      </c>
      <c r="WE73" s="57" t="s">
        <v>24</v>
      </c>
      <c r="WF73" s="58"/>
      <c r="WG73" s="7" t="str">
        <f t="shared" ref="WG73" si="18411">"5." &amp; WI1&amp; ".8."</f>
        <v>5.202.8.</v>
      </c>
      <c r="WH73" s="57" t="s">
        <v>24</v>
      </c>
      <c r="WI73" s="58"/>
      <c r="WJ73" s="7" t="str">
        <f t="shared" ref="WJ73" si="18412">"5." &amp; WL1&amp; ".8."</f>
        <v>5.203.8.</v>
      </c>
      <c r="WK73" s="57" t="s">
        <v>24</v>
      </c>
      <c r="WL73" s="58"/>
      <c r="WM73" s="7" t="str">
        <f t="shared" ref="WM73" si="18413">"5." &amp; WO1&amp; ".8."</f>
        <v>5.204.8.</v>
      </c>
      <c r="WN73" s="57" t="s">
        <v>24</v>
      </c>
      <c r="WO73" s="58"/>
      <c r="WP73" s="7" t="str">
        <f t="shared" ref="WP73" si="18414">"5." &amp; WR1&amp; ".8."</f>
        <v>5.205.8.</v>
      </c>
      <c r="WQ73" s="57" t="s">
        <v>24</v>
      </c>
      <c r="WR73" s="58"/>
      <c r="WS73" s="7" t="str">
        <f t="shared" ref="WS73" si="18415">"5." &amp; WU1&amp; ".8."</f>
        <v>5.206.8.</v>
      </c>
      <c r="WT73" s="57" t="s">
        <v>24</v>
      </c>
      <c r="WU73" s="58"/>
      <c r="WV73" s="7" t="str">
        <f t="shared" ref="WV73" si="18416">"5." &amp; WX1&amp; ".8."</f>
        <v>5.207.8.</v>
      </c>
      <c r="WW73" s="57" t="s">
        <v>24</v>
      </c>
      <c r="WX73" s="58"/>
      <c r="WY73" s="7" t="str">
        <f t="shared" ref="WY73" si="18417">"5." &amp; XA1&amp; ".8."</f>
        <v>5.208.8.</v>
      </c>
      <c r="WZ73" s="57" t="s">
        <v>24</v>
      </c>
      <c r="XA73" s="58"/>
      <c r="XB73" s="7" t="str">
        <f t="shared" ref="XB73" si="18418">"5." &amp; XD1&amp; ".8."</f>
        <v>5.209.8.</v>
      </c>
      <c r="XC73" s="57" t="s">
        <v>24</v>
      </c>
      <c r="XD73" s="58"/>
      <c r="XE73" s="7" t="str">
        <f t="shared" ref="XE73" si="18419">"5." &amp; XG1&amp; ".8."</f>
        <v>5.210.8.</v>
      </c>
      <c r="XF73" s="57" t="s">
        <v>24</v>
      </c>
      <c r="XG73" s="58"/>
      <c r="XH73" s="7" t="str">
        <f t="shared" ref="XH73" si="18420">"5." &amp; XJ1&amp; ".8."</f>
        <v>5.211.8.</v>
      </c>
      <c r="XI73" s="57" t="s">
        <v>24</v>
      </c>
      <c r="XJ73" s="58"/>
      <c r="XK73" s="7" t="str">
        <f t="shared" ref="XK73" si="18421">"5." &amp; XM1&amp; ".8."</f>
        <v>5.212.8.</v>
      </c>
      <c r="XL73" s="57" t="s">
        <v>24</v>
      </c>
      <c r="XM73" s="58"/>
      <c r="XN73" s="7" t="str">
        <f t="shared" ref="XN73" si="18422">"5." &amp; XP1&amp; ".8."</f>
        <v>5.213.8.</v>
      </c>
      <c r="XO73" s="57" t="s">
        <v>24</v>
      </c>
      <c r="XP73" s="58"/>
      <c r="XQ73" s="7" t="str">
        <f t="shared" ref="XQ73" si="18423">"5." &amp; XS1&amp; ".8."</f>
        <v>5.214.8.</v>
      </c>
      <c r="XR73" s="57" t="s">
        <v>24</v>
      </c>
      <c r="XS73" s="58"/>
      <c r="XT73" s="7" t="str">
        <f t="shared" ref="XT73" si="18424">"5." &amp; XV1&amp; ".8."</f>
        <v>5.215.8.</v>
      </c>
      <c r="XU73" s="57" t="s">
        <v>24</v>
      </c>
      <c r="XV73" s="58"/>
      <c r="XW73" s="7" t="str">
        <f t="shared" ref="XW73" si="18425">"5." &amp; XY1&amp; ".8."</f>
        <v>5.216.8.</v>
      </c>
      <c r="XX73" s="57" t="s">
        <v>24</v>
      </c>
      <c r="XY73" s="58"/>
      <c r="XZ73" s="7" t="str">
        <f t="shared" ref="XZ73" si="18426">"5." &amp; YB1&amp; ".8."</f>
        <v>5.217.8.</v>
      </c>
      <c r="YA73" s="57" t="s">
        <v>24</v>
      </c>
      <c r="YB73" s="58"/>
      <c r="YC73" s="7" t="str">
        <f t="shared" ref="YC73" si="18427">"5." &amp; YE1&amp; ".8."</f>
        <v>5.218.8.</v>
      </c>
      <c r="YD73" s="57" t="s">
        <v>24</v>
      </c>
      <c r="YE73" s="58"/>
      <c r="YF73" s="7" t="str">
        <f t="shared" ref="YF73" si="18428">"5." &amp; YH1&amp; ".8."</f>
        <v>5.219.8.</v>
      </c>
      <c r="YG73" s="57" t="s">
        <v>24</v>
      </c>
      <c r="YH73" s="58"/>
      <c r="YI73" s="7" t="str">
        <f t="shared" ref="YI73" si="18429">"5." &amp; YK1&amp; ".8."</f>
        <v>5.220.8.</v>
      </c>
      <c r="YJ73" s="57" t="s">
        <v>24</v>
      </c>
      <c r="YK73" s="58"/>
      <c r="YL73" s="7" t="str">
        <f t="shared" ref="YL73" si="18430">"5." &amp; YN1&amp; ".8."</f>
        <v>5.221.8.</v>
      </c>
      <c r="YM73" s="57" t="s">
        <v>24</v>
      </c>
      <c r="YN73" s="58"/>
      <c r="YO73" s="7" t="str">
        <f t="shared" ref="YO73" si="18431">"5." &amp; YQ1&amp; ".8."</f>
        <v>5.222.8.</v>
      </c>
      <c r="YP73" s="57" t="s">
        <v>24</v>
      </c>
      <c r="YQ73" s="58"/>
      <c r="YR73" s="7" t="str">
        <f t="shared" ref="YR73" si="18432">"5." &amp; YT1&amp; ".8."</f>
        <v>5.223.8.</v>
      </c>
      <c r="YS73" s="57" t="s">
        <v>24</v>
      </c>
      <c r="YT73" s="58"/>
      <c r="YU73" s="7" t="str">
        <f t="shared" ref="YU73" si="18433">"5." &amp; YW1&amp; ".8."</f>
        <v>5.224.8.</v>
      </c>
      <c r="YV73" s="57" t="s">
        <v>24</v>
      </c>
      <c r="YW73" s="58"/>
      <c r="YX73" s="7" t="str">
        <f t="shared" ref="YX73" si="18434">"5." &amp; YZ1&amp; ".8."</f>
        <v>5.225.8.</v>
      </c>
      <c r="YY73" s="57" t="s">
        <v>24</v>
      </c>
      <c r="YZ73" s="58"/>
      <c r="ZA73" s="7" t="str">
        <f t="shared" ref="ZA73" si="18435">"5." &amp; ZC1&amp; ".8."</f>
        <v>5.226.8.</v>
      </c>
      <c r="ZB73" s="57" t="s">
        <v>24</v>
      </c>
      <c r="ZC73" s="58"/>
      <c r="ZD73" s="7" t="str">
        <f t="shared" ref="ZD73" si="18436">"5." &amp; ZF1&amp; ".8."</f>
        <v>5.227.8.</v>
      </c>
      <c r="ZE73" s="57" t="s">
        <v>24</v>
      </c>
      <c r="ZF73" s="58"/>
      <c r="ZG73" s="7" t="str">
        <f t="shared" ref="ZG73" si="18437">"5." &amp; ZI1&amp; ".8."</f>
        <v>5.228.8.</v>
      </c>
      <c r="ZH73" s="57" t="s">
        <v>24</v>
      </c>
      <c r="ZI73" s="58"/>
      <c r="ZJ73" s="7" t="str">
        <f t="shared" ref="ZJ73" si="18438">"5." &amp; ZL1&amp; ".8."</f>
        <v>5.229.8.</v>
      </c>
      <c r="ZK73" s="57" t="s">
        <v>24</v>
      </c>
      <c r="ZL73" s="58"/>
      <c r="ZM73" s="7" t="str">
        <f t="shared" ref="ZM73" si="18439">"5." &amp; ZO1&amp; ".8."</f>
        <v>5.230.8.</v>
      </c>
      <c r="ZN73" s="57" t="s">
        <v>24</v>
      </c>
      <c r="ZO73" s="58"/>
      <c r="ZP73" s="7" t="str">
        <f t="shared" ref="ZP73" si="18440">"5." &amp; ZR1&amp; ".8."</f>
        <v>5.231.8.</v>
      </c>
      <c r="ZQ73" s="57" t="s">
        <v>24</v>
      </c>
      <c r="ZR73" s="58"/>
      <c r="ZS73" s="7" t="str">
        <f t="shared" ref="ZS73" si="18441">"5." &amp; ZU1&amp; ".8."</f>
        <v>5.232.8.</v>
      </c>
      <c r="ZT73" s="57" t="s">
        <v>24</v>
      </c>
      <c r="ZU73" s="58"/>
      <c r="ZV73" s="7" t="str">
        <f t="shared" ref="ZV73" si="18442">"5." &amp; ZX1&amp; ".8."</f>
        <v>5.233.8.</v>
      </c>
      <c r="ZW73" s="57" t="s">
        <v>24</v>
      </c>
      <c r="ZX73" s="58"/>
      <c r="ZY73" s="7" t="str">
        <f t="shared" ref="ZY73" si="18443">"5." &amp; AAA1&amp; ".8."</f>
        <v>5.234.8.</v>
      </c>
      <c r="ZZ73" s="57" t="s">
        <v>24</v>
      </c>
      <c r="AAA73" s="58"/>
      <c r="AAB73" s="7" t="str">
        <f t="shared" ref="AAB73" si="18444">"5." &amp; AAD1&amp; ".8."</f>
        <v>5.235.8.</v>
      </c>
      <c r="AAC73" s="57" t="s">
        <v>24</v>
      </c>
      <c r="AAD73" s="58"/>
      <c r="AAE73" s="7" t="str">
        <f t="shared" ref="AAE73" si="18445">"5." &amp; AAG1&amp; ".8."</f>
        <v>5.236.8.</v>
      </c>
      <c r="AAF73" s="57" t="s">
        <v>24</v>
      </c>
      <c r="AAG73" s="58"/>
      <c r="AAH73" s="7" t="str">
        <f t="shared" ref="AAH73" si="18446">"5." &amp; AAJ1&amp; ".8."</f>
        <v>5.237.8.</v>
      </c>
      <c r="AAI73" s="57" t="s">
        <v>24</v>
      </c>
      <c r="AAJ73" s="58"/>
      <c r="AAK73" s="7" t="str">
        <f t="shared" ref="AAK73" si="18447">"5." &amp; AAM1&amp; ".8."</f>
        <v>5.238.8.</v>
      </c>
      <c r="AAL73" s="57" t="s">
        <v>24</v>
      </c>
      <c r="AAM73" s="58"/>
      <c r="AAN73" s="7" t="str">
        <f t="shared" ref="AAN73" si="18448">"5." &amp; AAP1&amp; ".8."</f>
        <v>5.239.8.</v>
      </c>
      <c r="AAO73" s="57" t="s">
        <v>24</v>
      </c>
      <c r="AAP73" s="58"/>
      <c r="AAQ73" s="7" t="str">
        <f t="shared" ref="AAQ73" si="18449">"5." &amp; AAS1&amp; ".8."</f>
        <v>5.240.8.</v>
      </c>
      <c r="AAR73" s="57" t="s">
        <v>24</v>
      </c>
      <c r="AAS73" s="58"/>
      <c r="AAT73" s="7" t="str">
        <f t="shared" ref="AAT73" si="18450">"5." &amp; AAV1&amp; ".8."</f>
        <v>5.241.8.</v>
      </c>
      <c r="AAU73" s="57" t="s">
        <v>24</v>
      </c>
      <c r="AAV73" s="58"/>
      <c r="AAW73" s="7" t="str">
        <f t="shared" ref="AAW73" si="18451">"5." &amp; AAY1&amp; ".8."</f>
        <v>5.242.8.</v>
      </c>
      <c r="AAX73" s="57" t="s">
        <v>24</v>
      </c>
      <c r="AAY73" s="58"/>
      <c r="AAZ73" s="7" t="str">
        <f t="shared" ref="AAZ73" si="18452">"5." &amp; ABB1&amp; ".8."</f>
        <v>5.243.8.</v>
      </c>
      <c r="ABA73" s="57" t="s">
        <v>24</v>
      </c>
      <c r="ABB73" s="58"/>
      <c r="ABC73" s="7" t="str">
        <f t="shared" ref="ABC73" si="18453">"5." &amp; ABE1&amp; ".8."</f>
        <v>5.244.8.</v>
      </c>
      <c r="ABD73" s="57" t="s">
        <v>24</v>
      </c>
      <c r="ABE73" s="58"/>
      <c r="ABF73" s="7" t="str">
        <f t="shared" ref="ABF73" si="18454">"5." &amp; ABH1&amp; ".8."</f>
        <v>5.245.8.</v>
      </c>
      <c r="ABG73" s="57" t="s">
        <v>24</v>
      </c>
      <c r="ABH73" s="58"/>
      <c r="ABI73" s="7" t="str">
        <f t="shared" ref="ABI73" si="18455">"5." &amp; ABK1&amp; ".8."</f>
        <v>5.246.8.</v>
      </c>
      <c r="ABJ73" s="57" t="s">
        <v>24</v>
      </c>
      <c r="ABK73" s="58"/>
      <c r="ABL73" s="7" t="str">
        <f t="shared" ref="ABL73" si="18456">"5." &amp; ABN1&amp; ".8."</f>
        <v>5.247.8.</v>
      </c>
      <c r="ABM73" s="57" t="s">
        <v>24</v>
      </c>
      <c r="ABN73" s="58"/>
      <c r="ABO73" s="7" t="str">
        <f t="shared" ref="ABO73" si="18457">"5." &amp; ABQ1&amp; ".8."</f>
        <v>5.248.8.</v>
      </c>
      <c r="ABP73" s="57" t="s">
        <v>24</v>
      </c>
      <c r="ABQ73" s="58"/>
      <c r="ABR73" s="7" t="str">
        <f t="shared" ref="ABR73" si="18458">"5." &amp; ABT1&amp; ".8."</f>
        <v>5.249.8.</v>
      </c>
      <c r="ABS73" s="57" t="s">
        <v>24</v>
      </c>
      <c r="ABT73" s="58"/>
      <c r="ABU73" s="7" t="str">
        <f t="shared" ref="ABU73" si="18459">"5." &amp; ABW1&amp; ".8."</f>
        <v>5.250.8.</v>
      </c>
      <c r="ABV73" s="57" t="s">
        <v>24</v>
      </c>
      <c r="ABW73" s="58"/>
      <c r="ABX73" s="7" t="str">
        <f t="shared" ref="ABX73" si="18460">"5." &amp; ABZ1&amp; ".8."</f>
        <v>5.251.8.</v>
      </c>
      <c r="ABY73" s="57" t="s">
        <v>24</v>
      </c>
      <c r="ABZ73" s="58"/>
      <c r="ACA73" s="7" t="str">
        <f t="shared" ref="ACA73" si="18461">"5." &amp; ACC1&amp; ".8."</f>
        <v>5.252.8.</v>
      </c>
      <c r="ACB73" s="57" t="s">
        <v>24</v>
      </c>
      <c r="ACC73" s="58"/>
      <c r="ACD73" s="7" t="str">
        <f t="shared" ref="ACD73" si="18462">"5." &amp; ACF1&amp; ".8."</f>
        <v>5.253.8.</v>
      </c>
      <c r="ACE73" s="57" t="s">
        <v>24</v>
      </c>
      <c r="ACF73" s="58"/>
      <c r="ACG73" s="7" t="str">
        <f t="shared" ref="ACG73" si="18463">"5." &amp; ACI1&amp; ".8."</f>
        <v>5.254.8.</v>
      </c>
      <c r="ACH73" s="57" t="s">
        <v>24</v>
      </c>
      <c r="ACI73" s="58"/>
      <c r="ACJ73" s="7" t="str">
        <f t="shared" ref="ACJ73" si="18464">"5." &amp; ACL1&amp; ".8."</f>
        <v>5.255.8.</v>
      </c>
      <c r="ACK73" s="57" t="s">
        <v>24</v>
      </c>
      <c r="ACL73" s="58"/>
      <c r="ACM73" s="7" t="str">
        <f t="shared" ref="ACM73" si="18465">"5." &amp; ACO1&amp; ".8."</f>
        <v>5.256.8.</v>
      </c>
      <c r="ACN73" s="57" t="s">
        <v>24</v>
      </c>
      <c r="ACO73" s="58"/>
      <c r="ACP73" s="7" t="str">
        <f t="shared" ref="ACP73" si="18466">"5." &amp; ACR1&amp; ".8."</f>
        <v>5.257.8.</v>
      </c>
      <c r="ACQ73" s="57" t="s">
        <v>24</v>
      </c>
      <c r="ACR73" s="58"/>
      <c r="ACS73" s="7" t="str">
        <f t="shared" ref="ACS73" si="18467">"5." &amp; ACU1&amp; ".8."</f>
        <v>5.258.8.</v>
      </c>
      <c r="ACT73" s="57" t="s">
        <v>24</v>
      </c>
      <c r="ACU73" s="58"/>
      <c r="ACV73" s="7" t="str">
        <f t="shared" ref="ACV73" si="18468">"5." &amp; ACX1&amp; ".8."</f>
        <v>5.259.8.</v>
      </c>
      <c r="ACW73" s="57" t="s">
        <v>24</v>
      </c>
      <c r="ACX73" s="58"/>
      <c r="ACY73" s="7" t="str">
        <f t="shared" ref="ACY73" si="18469">"5." &amp; ADA1&amp; ".8."</f>
        <v>5.260.8.</v>
      </c>
      <c r="ACZ73" s="57" t="s">
        <v>24</v>
      </c>
      <c r="ADA73" s="58"/>
      <c r="ADB73" s="7" t="str">
        <f t="shared" ref="ADB73" si="18470">"5." &amp; ADD1&amp; ".8."</f>
        <v>5.261.8.</v>
      </c>
      <c r="ADC73" s="57" t="s">
        <v>24</v>
      </c>
      <c r="ADD73" s="58"/>
      <c r="ADE73" s="7" t="str">
        <f t="shared" ref="ADE73" si="18471">"5." &amp; ADG1&amp; ".8."</f>
        <v>5.262.8.</v>
      </c>
      <c r="ADF73" s="57" t="s">
        <v>24</v>
      </c>
      <c r="ADG73" s="58"/>
      <c r="ADH73" s="7" t="str">
        <f t="shared" ref="ADH73" si="18472">"5." &amp; ADJ1&amp; ".8."</f>
        <v>5.263.8.</v>
      </c>
      <c r="ADI73" s="57" t="s">
        <v>24</v>
      </c>
      <c r="ADJ73" s="58"/>
      <c r="ADK73" s="7" t="str">
        <f t="shared" ref="ADK73" si="18473">"5." &amp; ADM1&amp; ".8."</f>
        <v>5.264.8.</v>
      </c>
      <c r="ADL73" s="57" t="s">
        <v>24</v>
      </c>
      <c r="ADM73" s="58"/>
      <c r="ADN73" s="7" t="str">
        <f t="shared" ref="ADN73" si="18474">"5." &amp; ADP1&amp; ".8."</f>
        <v>5.265.8.</v>
      </c>
      <c r="ADO73" s="57" t="s">
        <v>24</v>
      </c>
      <c r="ADP73" s="58"/>
      <c r="ADQ73" s="7" t="str">
        <f t="shared" ref="ADQ73" si="18475">"5." &amp; ADS1&amp; ".8."</f>
        <v>5.266.8.</v>
      </c>
      <c r="ADR73" s="57" t="s">
        <v>24</v>
      </c>
      <c r="ADS73" s="58"/>
      <c r="ADT73" s="7" t="str">
        <f t="shared" ref="ADT73" si="18476">"5." &amp; ADV1&amp; ".8."</f>
        <v>5.267.8.</v>
      </c>
      <c r="ADU73" s="57" t="s">
        <v>24</v>
      </c>
      <c r="ADV73" s="58"/>
      <c r="ADW73" s="7" t="str">
        <f t="shared" ref="ADW73" si="18477">"5." &amp; ADY1&amp; ".8."</f>
        <v>5.268.8.</v>
      </c>
      <c r="ADX73" s="57" t="s">
        <v>24</v>
      </c>
      <c r="ADY73" s="58"/>
      <c r="ADZ73" s="7" t="str">
        <f t="shared" ref="ADZ73" si="18478">"5." &amp; AEB1&amp; ".8."</f>
        <v>5.269.8.</v>
      </c>
      <c r="AEA73" s="57" t="s">
        <v>24</v>
      </c>
      <c r="AEB73" s="58"/>
      <c r="AEC73" s="7" t="str">
        <f t="shared" ref="AEC73" si="18479">"5." &amp; AEE1&amp; ".8."</f>
        <v>5.270.8.</v>
      </c>
      <c r="AED73" s="57" t="s">
        <v>24</v>
      </c>
      <c r="AEE73" s="58"/>
      <c r="AEF73" s="7" t="str">
        <f t="shared" ref="AEF73" si="18480">"5." &amp; AEH1&amp; ".8."</f>
        <v>5.271.8.</v>
      </c>
      <c r="AEG73" s="57" t="s">
        <v>24</v>
      </c>
      <c r="AEH73" s="58"/>
      <c r="AEI73" s="7" t="str">
        <f t="shared" ref="AEI73" si="18481">"5." &amp; AEK1&amp; ".8."</f>
        <v>5.272.8.</v>
      </c>
      <c r="AEJ73" s="57" t="s">
        <v>24</v>
      </c>
      <c r="AEK73" s="58"/>
      <c r="AEL73" s="7" t="str">
        <f t="shared" ref="AEL73" si="18482">"5." &amp; AEN1&amp; ".8."</f>
        <v>5.273.8.</v>
      </c>
      <c r="AEM73" s="57" t="s">
        <v>24</v>
      </c>
      <c r="AEN73" s="58"/>
      <c r="AEO73" s="7" t="str">
        <f t="shared" ref="AEO73" si="18483">"5." &amp; AEQ1&amp; ".8."</f>
        <v>5.274.8.</v>
      </c>
      <c r="AEP73" s="57" t="s">
        <v>24</v>
      </c>
      <c r="AEQ73" s="58"/>
      <c r="AER73" s="7" t="str">
        <f t="shared" ref="AER73" si="18484">"5." &amp; AET1&amp; ".8."</f>
        <v>5.275.8.</v>
      </c>
      <c r="AES73" s="57" t="s">
        <v>24</v>
      </c>
      <c r="AET73" s="58"/>
      <c r="AEU73" s="7" t="str">
        <f t="shared" ref="AEU73" si="18485">"5." &amp; AEW1&amp; ".8."</f>
        <v>5.276.8.</v>
      </c>
      <c r="AEV73" s="57" t="s">
        <v>24</v>
      </c>
      <c r="AEW73" s="58"/>
      <c r="AEX73" s="7" t="str">
        <f t="shared" ref="AEX73" si="18486">"5." &amp; AEZ1&amp; ".8."</f>
        <v>5.277.8.</v>
      </c>
      <c r="AEY73" s="57" t="s">
        <v>24</v>
      </c>
      <c r="AEZ73" s="58"/>
      <c r="AFA73" s="7" t="str">
        <f t="shared" ref="AFA73" si="18487">"5." &amp; AFC1&amp; ".8."</f>
        <v>5.278.8.</v>
      </c>
      <c r="AFB73" s="57" t="s">
        <v>24</v>
      </c>
      <c r="AFC73" s="58"/>
      <c r="AFD73" s="7" t="str">
        <f t="shared" ref="AFD73" si="18488">"5." &amp; AFF1&amp; ".8."</f>
        <v>5.279.8.</v>
      </c>
      <c r="AFE73" s="57" t="s">
        <v>24</v>
      </c>
      <c r="AFF73" s="58"/>
      <c r="AFG73" s="7" t="str">
        <f t="shared" ref="AFG73" si="18489">"5." &amp; AFI1&amp; ".8."</f>
        <v>5.280.8.</v>
      </c>
      <c r="AFH73" s="57" t="s">
        <v>24</v>
      </c>
      <c r="AFI73" s="58"/>
      <c r="AFJ73" s="7" t="str">
        <f t="shared" ref="AFJ73" si="18490">"5." &amp; AFL1&amp; ".8."</f>
        <v>5.281.8.</v>
      </c>
      <c r="AFK73" s="57" t="s">
        <v>24</v>
      </c>
      <c r="AFL73" s="58"/>
      <c r="AFM73" s="7" t="str">
        <f t="shared" ref="AFM73" si="18491">"5." &amp; AFO1&amp; ".8."</f>
        <v>5.282.8.</v>
      </c>
      <c r="AFN73" s="57" t="s">
        <v>24</v>
      </c>
      <c r="AFO73" s="58"/>
      <c r="AFP73" s="7" t="str">
        <f t="shared" ref="AFP73" si="18492">"5." &amp; AFR1&amp; ".8."</f>
        <v>5.283.8.</v>
      </c>
      <c r="AFQ73" s="57" t="s">
        <v>24</v>
      </c>
      <c r="AFR73" s="58"/>
      <c r="AFS73" s="7" t="str">
        <f t="shared" ref="AFS73" si="18493">"5." &amp; AFU1&amp; ".8."</f>
        <v>5.284.8.</v>
      </c>
      <c r="AFT73" s="57" t="s">
        <v>24</v>
      </c>
      <c r="AFU73" s="58"/>
      <c r="AFV73" s="7" t="str">
        <f t="shared" ref="AFV73" si="18494">"5." &amp; AFX1&amp; ".8."</f>
        <v>5.285.8.</v>
      </c>
      <c r="AFW73" s="57" t="s">
        <v>24</v>
      </c>
      <c r="AFX73" s="58"/>
      <c r="AFY73" s="7" t="str">
        <f t="shared" ref="AFY73" si="18495">"5." &amp; AGA1&amp; ".8."</f>
        <v>5.286.8.</v>
      </c>
      <c r="AFZ73" s="57" t="s">
        <v>24</v>
      </c>
      <c r="AGA73" s="58"/>
      <c r="AGB73" s="7" t="str">
        <f t="shared" ref="AGB73" si="18496">"5." &amp; AGD1&amp; ".8."</f>
        <v>5.287.8.</v>
      </c>
      <c r="AGC73" s="57" t="s">
        <v>24</v>
      </c>
      <c r="AGD73" s="58"/>
      <c r="AGE73" s="7" t="str">
        <f t="shared" ref="AGE73" si="18497">"5." &amp; AGG1&amp; ".8."</f>
        <v>5.288.8.</v>
      </c>
      <c r="AGF73" s="57" t="s">
        <v>24</v>
      </c>
      <c r="AGG73" s="58"/>
      <c r="AGH73" s="7" t="str">
        <f t="shared" ref="AGH73" si="18498">"5." &amp; AGJ1&amp; ".8."</f>
        <v>5.289.8.</v>
      </c>
      <c r="AGI73" s="57" t="s">
        <v>24</v>
      </c>
      <c r="AGJ73" s="58"/>
      <c r="AGK73" s="7" t="str">
        <f t="shared" ref="AGK73" si="18499">"5." &amp; AGM1&amp; ".8."</f>
        <v>5.290.8.</v>
      </c>
      <c r="AGL73" s="57" t="s">
        <v>24</v>
      </c>
      <c r="AGM73" s="58"/>
      <c r="AGN73" s="7" t="str">
        <f t="shared" ref="AGN73" si="18500">"5." &amp; AGP1&amp; ".8."</f>
        <v>5.291.8.</v>
      </c>
      <c r="AGO73" s="57" t="s">
        <v>24</v>
      </c>
      <c r="AGP73" s="58"/>
      <c r="AGQ73" s="7" t="str">
        <f t="shared" ref="AGQ73" si="18501">"5." &amp; AGS1&amp; ".8."</f>
        <v>5.292.8.</v>
      </c>
      <c r="AGR73" s="57" t="s">
        <v>24</v>
      </c>
      <c r="AGS73" s="58"/>
      <c r="AGT73" s="7" t="str">
        <f t="shared" ref="AGT73" si="18502">"5." &amp; AGV1&amp; ".8."</f>
        <v>5.293.8.</v>
      </c>
      <c r="AGU73" s="57" t="s">
        <v>24</v>
      </c>
      <c r="AGV73" s="58"/>
      <c r="AGW73" s="7" t="str">
        <f t="shared" ref="AGW73" si="18503">"5." &amp; AGY1&amp; ".8."</f>
        <v>5.294.8.</v>
      </c>
      <c r="AGX73" s="57" t="s">
        <v>24</v>
      </c>
      <c r="AGY73" s="58"/>
      <c r="AGZ73" s="7" t="str">
        <f t="shared" ref="AGZ73" si="18504">"5." &amp; AHB1&amp; ".8."</f>
        <v>5.295.8.</v>
      </c>
      <c r="AHA73" s="57" t="s">
        <v>24</v>
      </c>
      <c r="AHB73" s="58"/>
      <c r="AHC73" s="7" t="str">
        <f t="shared" ref="AHC73" si="18505">"5." &amp; AHE1&amp; ".8."</f>
        <v>5.296.8.</v>
      </c>
      <c r="AHD73" s="57" t="s">
        <v>24</v>
      </c>
      <c r="AHE73" s="58"/>
      <c r="AHF73" s="7" t="str">
        <f t="shared" ref="AHF73" si="18506">"5." &amp; AHH1&amp; ".8."</f>
        <v>5.297.8.</v>
      </c>
      <c r="AHG73" s="57" t="s">
        <v>24</v>
      </c>
      <c r="AHH73" s="58"/>
      <c r="AHI73" s="7" t="str">
        <f t="shared" ref="AHI73" si="18507">"5." &amp; AHK1&amp; ".8."</f>
        <v>5.298.8.</v>
      </c>
      <c r="AHJ73" s="57" t="s">
        <v>24</v>
      </c>
      <c r="AHK73" s="58"/>
      <c r="AHL73" s="7" t="str">
        <f t="shared" ref="AHL73" si="18508">"5." &amp; AHN1&amp; ".8."</f>
        <v>5.299.8.</v>
      </c>
      <c r="AHM73" s="57" t="s">
        <v>24</v>
      </c>
      <c r="AHN73" s="58"/>
      <c r="AHO73" s="7" t="str">
        <f t="shared" ref="AHO73" si="18509">"5." &amp; AHQ1&amp; ".8."</f>
        <v>5.300.8.</v>
      </c>
      <c r="AHP73" s="57" t="s">
        <v>24</v>
      </c>
      <c r="AHQ73" s="58"/>
      <c r="AHR73" s="7" t="str">
        <f t="shared" ref="AHR73" si="18510">"5." &amp; AHT1&amp; ".8."</f>
        <v>5.301.8.</v>
      </c>
      <c r="AHS73" s="57" t="s">
        <v>24</v>
      </c>
      <c r="AHT73" s="58"/>
      <c r="AHU73" s="7" t="str">
        <f t="shared" ref="AHU73" si="18511">"5." &amp; AHW1&amp; ".8."</f>
        <v>5.302.8.</v>
      </c>
      <c r="AHV73" s="57" t="s">
        <v>24</v>
      </c>
      <c r="AHW73" s="58"/>
      <c r="AHX73" s="7" t="str">
        <f t="shared" ref="AHX73" si="18512">"5." &amp; AHZ1&amp; ".8."</f>
        <v>5.303.8.</v>
      </c>
      <c r="AHY73" s="57" t="s">
        <v>24</v>
      </c>
      <c r="AHZ73" s="58"/>
      <c r="AIA73" s="7" t="str">
        <f t="shared" ref="AIA73" si="18513">"5." &amp; AIC1&amp; ".8."</f>
        <v>5.304.8.</v>
      </c>
      <c r="AIB73" s="57" t="s">
        <v>24</v>
      </c>
      <c r="AIC73" s="58"/>
      <c r="AID73" s="7" t="str">
        <f t="shared" ref="AID73" si="18514">"5." &amp; AIF1&amp; ".8."</f>
        <v>5.305.8.</v>
      </c>
      <c r="AIE73" s="57" t="s">
        <v>24</v>
      </c>
      <c r="AIF73" s="58"/>
      <c r="AIG73" s="7" t="str">
        <f t="shared" ref="AIG73" si="18515">"5." &amp; AII1&amp; ".8."</f>
        <v>5.306.8.</v>
      </c>
      <c r="AIH73" s="57" t="s">
        <v>24</v>
      </c>
      <c r="AII73" s="58"/>
      <c r="AIJ73" s="7" t="str">
        <f t="shared" ref="AIJ73" si="18516">"5." &amp; AIL1&amp; ".8."</f>
        <v>5.307.8.</v>
      </c>
      <c r="AIK73" s="57" t="s">
        <v>24</v>
      </c>
      <c r="AIL73" s="58"/>
      <c r="AIM73" s="7" t="str">
        <f t="shared" ref="AIM73" si="18517">"5." &amp; AIO1&amp; ".8."</f>
        <v>5.308.8.</v>
      </c>
      <c r="AIN73" s="57" t="s">
        <v>24</v>
      </c>
      <c r="AIO73" s="58"/>
      <c r="AIP73" s="7" t="str">
        <f t="shared" ref="AIP73" si="18518">"5." &amp; AIR1&amp; ".8."</f>
        <v>5.309.8.</v>
      </c>
      <c r="AIQ73" s="57" t="s">
        <v>24</v>
      </c>
      <c r="AIR73" s="58"/>
      <c r="AIS73" s="7" t="str">
        <f t="shared" ref="AIS73" si="18519">"5." &amp; AIU1&amp; ".8."</f>
        <v>5.310.8.</v>
      </c>
      <c r="AIT73" s="57" t="s">
        <v>24</v>
      </c>
      <c r="AIU73" s="58"/>
      <c r="AIV73" s="7" t="str">
        <f t="shared" ref="AIV73" si="18520">"5." &amp; AIX1&amp; ".8."</f>
        <v>5.311.8.</v>
      </c>
      <c r="AIW73" s="57" t="s">
        <v>24</v>
      </c>
      <c r="AIX73" s="58"/>
      <c r="AIY73" s="7" t="str">
        <f t="shared" ref="AIY73" si="18521">"5." &amp; AJA1&amp; ".8."</f>
        <v>5.312.8.</v>
      </c>
      <c r="AIZ73" s="57" t="s">
        <v>24</v>
      </c>
      <c r="AJA73" s="58"/>
      <c r="AJB73" s="7" t="str">
        <f t="shared" ref="AJB73" si="18522">"5." &amp; AJD1&amp; ".8."</f>
        <v>5.313.8.</v>
      </c>
      <c r="AJC73" s="57" t="s">
        <v>24</v>
      </c>
      <c r="AJD73" s="58"/>
      <c r="AJE73" s="7" t="str">
        <f t="shared" ref="AJE73" si="18523">"5." &amp; AJG1&amp; ".8."</f>
        <v>5.314.8.</v>
      </c>
      <c r="AJF73" s="57" t="s">
        <v>24</v>
      </c>
      <c r="AJG73" s="58"/>
      <c r="AJH73" s="7" t="str">
        <f t="shared" ref="AJH73" si="18524">"5." &amp; AJJ1&amp; ".8."</f>
        <v>5.315.8.</v>
      </c>
      <c r="AJI73" s="57" t="s">
        <v>24</v>
      </c>
      <c r="AJJ73" s="58"/>
      <c r="AJK73" s="7" t="str">
        <f t="shared" ref="AJK73" si="18525">"5." &amp; AJM1&amp; ".8."</f>
        <v>5.316.8.</v>
      </c>
      <c r="AJL73" s="57" t="s">
        <v>24</v>
      </c>
      <c r="AJM73" s="58"/>
      <c r="AJN73" s="7" t="str">
        <f t="shared" ref="AJN73" si="18526">"5." &amp; AJP1&amp; ".8."</f>
        <v>5.317.8.</v>
      </c>
      <c r="AJO73" s="57" t="s">
        <v>24</v>
      </c>
      <c r="AJP73" s="58"/>
      <c r="AJQ73" s="7" t="str">
        <f t="shared" ref="AJQ73" si="18527">"5." &amp; AJS1&amp; ".8."</f>
        <v>5.318.8.</v>
      </c>
      <c r="AJR73" s="57" t="s">
        <v>24</v>
      </c>
      <c r="AJS73" s="58"/>
      <c r="AJT73" s="7" t="str">
        <f t="shared" ref="AJT73" si="18528">"5." &amp; AJV1&amp; ".8."</f>
        <v>5.319.8.</v>
      </c>
      <c r="AJU73" s="57" t="s">
        <v>24</v>
      </c>
      <c r="AJV73" s="58"/>
      <c r="AJW73" s="7" t="str">
        <f t="shared" ref="AJW73" si="18529">"5." &amp; AJY1&amp; ".8."</f>
        <v>5.320.8.</v>
      </c>
      <c r="AJX73" s="57" t="s">
        <v>24</v>
      </c>
      <c r="AJY73" s="58"/>
      <c r="AJZ73" s="7" t="str">
        <f t="shared" ref="AJZ73" si="18530">"5." &amp; AKB1&amp; ".8."</f>
        <v>5.321.8.</v>
      </c>
      <c r="AKA73" s="57" t="s">
        <v>24</v>
      </c>
      <c r="AKB73" s="58"/>
      <c r="AKC73" s="7" t="str">
        <f t="shared" ref="AKC73" si="18531">"5." &amp; AKE1&amp; ".8."</f>
        <v>5.322.8.</v>
      </c>
      <c r="AKD73" s="57" t="s">
        <v>24</v>
      </c>
      <c r="AKE73" s="58"/>
      <c r="AKF73" s="7" t="str">
        <f t="shared" ref="AKF73" si="18532">"5." &amp; AKH1&amp; ".8."</f>
        <v>5.323.8.</v>
      </c>
      <c r="AKG73" s="57" t="s">
        <v>24</v>
      </c>
      <c r="AKH73" s="58"/>
      <c r="AKI73" s="7" t="str">
        <f t="shared" ref="AKI73" si="18533">"5." &amp; AKK1&amp; ".8."</f>
        <v>5.324.8.</v>
      </c>
      <c r="AKJ73" s="57" t="s">
        <v>24</v>
      </c>
      <c r="AKK73" s="58"/>
      <c r="AKL73" s="7" t="str">
        <f t="shared" ref="AKL73" si="18534">"5." &amp; AKN1&amp; ".8."</f>
        <v>5.325.8.</v>
      </c>
      <c r="AKM73" s="57" t="s">
        <v>24</v>
      </c>
      <c r="AKN73" s="58"/>
      <c r="AKO73" s="7" t="str">
        <f t="shared" ref="AKO73" si="18535">"5." &amp; AKQ1&amp; ".8."</f>
        <v>5.326.8.</v>
      </c>
      <c r="AKP73" s="57" t="s">
        <v>24</v>
      </c>
      <c r="AKQ73" s="58"/>
      <c r="AKR73" s="7" t="str">
        <f t="shared" ref="AKR73" si="18536">"5." &amp; AKT1&amp; ".8."</f>
        <v>5.327.8.</v>
      </c>
      <c r="AKS73" s="57" t="s">
        <v>24</v>
      </c>
      <c r="AKT73" s="58"/>
      <c r="AKU73" s="7" t="str">
        <f t="shared" ref="AKU73" si="18537">"5." &amp; AKW1&amp; ".8."</f>
        <v>5.328.8.</v>
      </c>
      <c r="AKV73" s="57" t="s">
        <v>24</v>
      </c>
      <c r="AKW73" s="58"/>
      <c r="AKX73" s="7" t="str">
        <f t="shared" ref="AKX73" si="18538">"5." &amp; AKZ1&amp; ".8."</f>
        <v>5.329.8.</v>
      </c>
      <c r="AKY73" s="57" t="s">
        <v>24</v>
      </c>
      <c r="AKZ73" s="58"/>
      <c r="ALA73" s="7" t="str">
        <f t="shared" ref="ALA73" si="18539">"5." &amp; ALC1&amp; ".8."</f>
        <v>5.330.8.</v>
      </c>
      <c r="ALB73" s="57" t="s">
        <v>24</v>
      </c>
      <c r="ALC73" s="58"/>
      <c r="ALD73" s="7" t="str">
        <f t="shared" ref="ALD73" si="18540">"5." &amp; ALF1&amp; ".8."</f>
        <v>5.331.8.</v>
      </c>
      <c r="ALE73" s="57" t="s">
        <v>24</v>
      </c>
      <c r="ALF73" s="58"/>
      <c r="ALG73" s="7" t="str">
        <f t="shared" ref="ALG73" si="18541">"5." &amp; ALI1&amp; ".8."</f>
        <v>5.332.8.</v>
      </c>
      <c r="ALH73" s="57" t="s">
        <v>24</v>
      </c>
      <c r="ALI73" s="58"/>
      <c r="ALJ73" s="7" t="str">
        <f t="shared" ref="ALJ73" si="18542">"5." &amp; ALL1&amp; ".8."</f>
        <v>5.333.8.</v>
      </c>
      <c r="ALK73" s="57" t="s">
        <v>24</v>
      </c>
      <c r="ALL73" s="58"/>
      <c r="ALM73" s="7" t="str">
        <f t="shared" ref="ALM73" si="18543">"5." &amp; ALO1&amp; ".8."</f>
        <v>5.334.8.</v>
      </c>
      <c r="ALN73" s="57" t="s">
        <v>24</v>
      </c>
      <c r="ALO73" s="58"/>
      <c r="ALP73" s="7" t="str">
        <f t="shared" ref="ALP73" si="18544">"5." &amp; ALR1&amp; ".8."</f>
        <v>5.335.8.</v>
      </c>
      <c r="ALQ73" s="57" t="s">
        <v>24</v>
      </c>
      <c r="ALR73" s="58"/>
      <c r="ALS73" s="7" t="str">
        <f t="shared" ref="ALS73" si="18545">"5." &amp; ALU1&amp; ".8."</f>
        <v>5.336.8.</v>
      </c>
      <c r="ALT73" s="57" t="s">
        <v>24</v>
      </c>
      <c r="ALU73" s="58"/>
      <c r="ALV73" s="7" t="str">
        <f t="shared" ref="ALV73" si="18546">"5." &amp; ALX1&amp; ".8."</f>
        <v>5.337.8.</v>
      </c>
      <c r="ALW73" s="57" t="s">
        <v>24</v>
      </c>
      <c r="ALX73" s="58"/>
      <c r="ALY73" s="7" t="str">
        <f t="shared" ref="ALY73" si="18547">"5." &amp; AMA1&amp; ".8."</f>
        <v>5.338.8.</v>
      </c>
      <c r="ALZ73" s="57" t="s">
        <v>24</v>
      </c>
      <c r="AMA73" s="58"/>
      <c r="AMB73" s="7" t="str">
        <f t="shared" ref="AMB73" si="18548">"5." &amp; AMD1&amp; ".8."</f>
        <v>5.339.8.</v>
      </c>
      <c r="AMC73" s="57" t="s">
        <v>24</v>
      </c>
      <c r="AMD73" s="58"/>
      <c r="AME73" s="7" t="str">
        <f t="shared" ref="AME73" si="18549">"5." &amp; AMG1&amp; ".8."</f>
        <v>5.340.8.</v>
      </c>
      <c r="AMF73" s="57" t="s">
        <v>24</v>
      </c>
      <c r="AMG73" s="58"/>
      <c r="AMH73" s="7" t="str">
        <f t="shared" ref="AMH73" si="18550">"5." &amp; AMJ1&amp; ".8."</f>
        <v>5.341.8.</v>
      </c>
      <c r="AMI73" s="57" t="s">
        <v>24</v>
      </c>
      <c r="AMJ73" s="58"/>
      <c r="AMK73" s="7" t="str">
        <f t="shared" ref="AMK73" si="18551">"5." &amp; AMM1&amp; ".8."</f>
        <v>5.342.8.</v>
      </c>
      <c r="AML73" s="57" t="s">
        <v>24</v>
      </c>
      <c r="AMM73" s="58"/>
      <c r="AMN73" s="7" t="str">
        <f t="shared" ref="AMN73" si="18552">"5." &amp; AMP1&amp; ".8."</f>
        <v>5.343.8.</v>
      </c>
      <c r="AMO73" s="57" t="s">
        <v>24</v>
      </c>
      <c r="AMP73" s="58"/>
      <c r="AMQ73" s="7" t="str">
        <f t="shared" ref="AMQ73" si="18553">"5." &amp; AMS1&amp; ".8."</f>
        <v>5.344.8.</v>
      </c>
      <c r="AMR73" s="57" t="s">
        <v>24</v>
      </c>
      <c r="AMS73" s="58"/>
      <c r="AMT73" s="7" t="str">
        <f t="shared" ref="AMT73" si="18554">"5." &amp; AMV1&amp; ".8."</f>
        <v>5.345.8.</v>
      </c>
      <c r="AMU73" s="57" t="s">
        <v>24</v>
      </c>
      <c r="AMV73" s="58"/>
      <c r="AMW73" s="7" t="str">
        <f t="shared" ref="AMW73" si="18555">"5." &amp; AMY1&amp; ".8."</f>
        <v>5.346.8.</v>
      </c>
      <c r="AMX73" s="57" t="s">
        <v>24</v>
      </c>
      <c r="AMY73" s="58"/>
      <c r="AMZ73" s="7" t="str">
        <f t="shared" ref="AMZ73" si="18556">"5." &amp; ANB1&amp; ".8."</f>
        <v>5.347.8.</v>
      </c>
      <c r="ANA73" s="57" t="s">
        <v>24</v>
      </c>
      <c r="ANB73" s="58"/>
      <c r="ANC73" s="7" t="str">
        <f t="shared" ref="ANC73" si="18557">"5." &amp; ANE1&amp; ".8."</f>
        <v>5.348.8.</v>
      </c>
      <c r="AND73" s="57" t="s">
        <v>24</v>
      </c>
      <c r="ANE73" s="58"/>
      <c r="ANF73" s="7" t="str">
        <f t="shared" ref="ANF73" si="18558">"5." &amp; ANH1&amp; ".8."</f>
        <v>5.349.8.</v>
      </c>
      <c r="ANG73" s="57" t="s">
        <v>24</v>
      </c>
      <c r="ANH73" s="58"/>
      <c r="ANI73" s="7" t="str">
        <f t="shared" ref="ANI73" si="18559">"5." &amp; ANK1&amp; ".8."</f>
        <v>5.350.8.</v>
      </c>
      <c r="ANJ73" s="57" t="s">
        <v>24</v>
      </c>
      <c r="ANK73" s="58"/>
      <c r="ANL73" s="7" t="str">
        <f t="shared" ref="ANL73" si="18560">"5." &amp; ANN1&amp; ".8."</f>
        <v>5.351.8.</v>
      </c>
      <c r="ANM73" s="57" t="s">
        <v>24</v>
      </c>
      <c r="ANN73" s="58"/>
      <c r="ANO73" s="7" t="str">
        <f t="shared" ref="ANO73" si="18561">"5." &amp; ANQ1&amp; ".8."</f>
        <v>5.352.8.</v>
      </c>
      <c r="ANP73" s="57" t="s">
        <v>24</v>
      </c>
      <c r="ANQ73" s="58"/>
      <c r="ANR73" s="7" t="str">
        <f t="shared" ref="ANR73" si="18562">"5." &amp; ANT1&amp; ".8."</f>
        <v>5.353.8.</v>
      </c>
      <c r="ANS73" s="57" t="s">
        <v>24</v>
      </c>
      <c r="ANT73" s="58"/>
      <c r="ANU73" s="7" t="str">
        <f t="shared" ref="ANU73" si="18563">"5." &amp; ANW1&amp; ".8."</f>
        <v>5.354.8.</v>
      </c>
      <c r="ANV73" s="57" t="s">
        <v>24</v>
      </c>
      <c r="ANW73" s="58"/>
      <c r="ANX73" s="7" t="str">
        <f t="shared" ref="ANX73" si="18564">"5." &amp; ANZ1&amp; ".8."</f>
        <v>5.355.8.</v>
      </c>
      <c r="ANY73" s="57" t="s">
        <v>24</v>
      </c>
      <c r="ANZ73" s="58"/>
      <c r="AOA73" s="7" t="str">
        <f t="shared" ref="AOA73" si="18565">"5." &amp; AOC1&amp; ".8."</f>
        <v>5.356.8.</v>
      </c>
      <c r="AOB73" s="57" t="s">
        <v>24</v>
      </c>
      <c r="AOC73" s="58"/>
      <c r="AOD73" s="7" t="str">
        <f t="shared" ref="AOD73" si="18566">"5." &amp; AOF1&amp; ".8."</f>
        <v>5.357.8.</v>
      </c>
      <c r="AOE73" s="57" t="s">
        <v>24</v>
      </c>
      <c r="AOF73" s="58"/>
      <c r="AOG73" s="7" t="str">
        <f t="shared" ref="AOG73" si="18567">"5." &amp; AOI1&amp; ".8."</f>
        <v>5.358.8.</v>
      </c>
      <c r="AOH73" s="57" t="s">
        <v>24</v>
      </c>
      <c r="AOI73" s="58"/>
      <c r="AOJ73" s="7" t="str">
        <f t="shared" ref="AOJ73" si="18568">"5." &amp; AOL1&amp; ".8."</f>
        <v>5.359.8.</v>
      </c>
      <c r="AOK73" s="57" t="s">
        <v>24</v>
      </c>
      <c r="AOL73" s="58"/>
      <c r="AOM73" s="7" t="str">
        <f t="shared" ref="AOM73" si="18569">"5." &amp; AOO1&amp; ".8."</f>
        <v>5.360.8.</v>
      </c>
      <c r="AON73" s="57" t="s">
        <v>24</v>
      </c>
      <c r="AOO73" s="58"/>
      <c r="AOP73" s="7" t="str">
        <f t="shared" ref="AOP73" si="18570">"5." &amp; AOR1&amp; ".8."</f>
        <v>5.361.8.</v>
      </c>
      <c r="AOQ73" s="57" t="s">
        <v>24</v>
      </c>
      <c r="AOR73" s="58"/>
      <c r="AOS73" s="7" t="str">
        <f t="shared" ref="AOS73" si="18571">"5." &amp; AOU1&amp; ".8."</f>
        <v>5.362.8.</v>
      </c>
      <c r="AOT73" s="57" t="s">
        <v>24</v>
      </c>
      <c r="AOU73" s="58"/>
      <c r="AOV73" s="7" t="str">
        <f t="shared" ref="AOV73" si="18572">"5." &amp; AOX1&amp; ".8."</f>
        <v>5.363.8.</v>
      </c>
      <c r="AOW73" s="57" t="s">
        <v>24</v>
      </c>
      <c r="AOX73" s="58"/>
      <c r="AOY73" s="7" t="str">
        <f t="shared" ref="AOY73" si="18573">"5." &amp; APA1&amp; ".8."</f>
        <v>5.364.8.</v>
      </c>
      <c r="AOZ73" s="57" t="s">
        <v>24</v>
      </c>
      <c r="APA73" s="58"/>
      <c r="APB73" s="7" t="str">
        <f t="shared" ref="APB73" si="18574">"5." &amp; APD1&amp; ".8."</f>
        <v>5.365.8.</v>
      </c>
      <c r="APC73" s="57" t="s">
        <v>24</v>
      </c>
      <c r="APD73" s="58"/>
      <c r="APE73" s="7" t="str">
        <f t="shared" ref="APE73" si="18575">"5." &amp; APG1&amp; ".8."</f>
        <v>5.366.8.</v>
      </c>
      <c r="APF73" s="57" t="s">
        <v>24</v>
      </c>
      <c r="APG73" s="58"/>
      <c r="APH73" s="7" t="str">
        <f t="shared" ref="APH73" si="18576">"5." &amp; APJ1&amp; ".8."</f>
        <v>5.367.8.</v>
      </c>
      <c r="API73" s="57" t="s">
        <v>24</v>
      </c>
      <c r="APJ73" s="58"/>
      <c r="APK73" s="7" t="str">
        <f t="shared" ref="APK73" si="18577">"5." &amp; APM1&amp; ".8."</f>
        <v>5.368.8.</v>
      </c>
      <c r="APL73" s="57" t="s">
        <v>24</v>
      </c>
      <c r="APM73" s="58"/>
      <c r="APN73" s="7" t="str">
        <f t="shared" ref="APN73" si="18578">"5." &amp; APP1&amp; ".8."</f>
        <v>5.369.8.</v>
      </c>
      <c r="APO73" s="57" t="s">
        <v>24</v>
      </c>
      <c r="APP73" s="58"/>
      <c r="APQ73" s="7" t="str">
        <f t="shared" ref="APQ73" si="18579">"5." &amp; APS1&amp; ".8."</f>
        <v>5.370.8.</v>
      </c>
      <c r="APR73" s="57" t="s">
        <v>24</v>
      </c>
      <c r="APS73" s="58"/>
      <c r="APT73" s="7" t="str">
        <f t="shared" ref="APT73" si="18580">"5." &amp; APV1&amp; ".8."</f>
        <v>5.371.8.</v>
      </c>
      <c r="APU73" s="57" t="s">
        <v>24</v>
      </c>
      <c r="APV73" s="58"/>
      <c r="APW73" s="7" t="str">
        <f t="shared" ref="APW73" si="18581">"5." &amp; APY1&amp; ".8."</f>
        <v>5.372.8.</v>
      </c>
      <c r="APX73" s="57" t="s">
        <v>24</v>
      </c>
      <c r="APY73" s="58"/>
      <c r="APZ73" s="7" t="str">
        <f t="shared" ref="APZ73" si="18582">"5." &amp; AQB1&amp; ".8."</f>
        <v>5.373.8.</v>
      </c>
      <c r="AQA73" s="57" t="s">
        <v>24</v>
      </c>
      <c r="AQB73" s="58"/>
      <c r="AQC73" s="7" t="str">
        <f t="shared" ref="AQC73" si="18583">"5." &amp; AQE1&amp; ".8."</f>
        <v>5.374.8.</v>
      </c>
      <c r="AQD73" s="57" t="s">
        <v>24</v>
      </c>
      <c r="AQE73" s="58"/>
      <c r="AQF73" s="7" t="str">
        <f t="shared" ref="AQF73" si="18584">"5." &amp; AQH1&amp; ".8."</f>
        <v>5.375.8.</v>
      </c>
      <c r="AQG73" s="57" t="s">
        <v>24</v>
      </c>
      <c r="AQH73" s="58"/>
      <c r="AQI73" s="7" t="str">
        <f t="shared" ref="AQI73" si="18585">"5." &amp; AQK1&amp; ".8."</f>
        <v>5.376.8.</v>
      </c>
      <c r="AQJ73" s="57" t="s">
        <v>24</v>
      </c>
      <c r="AQK73" s="58"/>
      <c r="AQL73" s="7" t="str">
        <f t="shared" ref="AQL73" si="18586">"5." &amp; AQN1&amp; ".8."</f>
        <v>5.377.8.</v>
      </c>
      <c r="AQM73" s="57" t="s">
        <v>24</v>
      </c>
      <c r="AQN73" s="58"/>
      <c r="AQO73" s="7" t="str">
        <f t="shared" ref="AQO73" si="18587">"5." &amp; AQQ1&amp; ".8."</f>
        <v>5.378.8.</v>
      </c>
      <c r="AQP73" s="57" t="s">
        <v>24</v>
      </c>
      <c r="AQQ73" s="58"/>
      <c r="AQR73" s="7" t="str">
        <f t="shared" ref="AQR73" si="18588">"5." &amp; AQT1&amp; ".8."</f>
        <v>5.379.8.</v>
      </c>
      <c r="AQS73" s="57" t="s">
        <v>24</v>
      </c>
      <c r="AQT73" s="58"/>
      <c r="AQU73" s="7" t="str">
        <f t="shared" ref="AQU73" si="18589">"5." &amp; AQW1&amp; ".8."</f>
        <v>5.380.8.</v>
      </c>
      <c r="AQV73" s="57" t="s">
        <v>24</v>
      </c>
      <c r="AQW73" s="58"/>
      <c r="AQX73" s="7" t="str">
        <f t="shared" ref="AQX73" si="18590">"5." &amp; AQZ1&amp; ".8."</f>
        <v>5.381.8.</v>
      </c>
      <c r="AQY73" s="57" t="s">
        <v>24</v>
      </c>
      <c r="AQZ73" s="58"/>
      <c r="ARA73" s="7" t="str">
        <f t="shared" ref="ARA73" si="18591">"5." &amp; ARC1&amp; ".8."</f>
        <v>5.382.8.</v>
      </c>
      <c r="ARB73" s="57" t="s">
        <v>24</v>
      </c>
      <c r="ARC73" s="58"/>
      <c r="ARD73" s="7" t="str">
        <f t="shared" ref="ARD73" si="18592">"5." &amp; ARF1&amp; ".8."</f>
        <v>5.383.8.</v>
      </c>
      <c r="ARE73" s="57" t="s">
        <v>24</v>
      </c>
      <c r="ARF73" s="58"/>
      <c r="ARG73" s="7" t="str">
        <f t="shared" ref="ARG73" si="18593">"5." &amp; ARI1&amp; ".8."</f>
        <v>5.384.8.</v>
      </c>
      <c r="ARH73" s="57" t="s">
        <v>24</v>
      </c>
      <c r="ARI73" s="58"/>
      <c r="ARJ73" s="7" t="str">
        <f t="shared" ref="ARJ73" si="18594">"5." &amp; ARL1&amp; ".8."</f>
        <v>5.385.8.</v>
      </c>
      <c r="ARK73" s="57" t="s">
        <v>24</v>
      </c>
      <c r="ARL73" s="58"/>
      <c r="ARM73" s="7" t="str">
        <f t="shared" ref="ARM73" si="18595">"5." &amp; ARO1&amp; ".8."</f>
        <v>5.386.8.</v>
      </c>
      <c r="ARN73" s="57" t="s">
        <v>24</v>
      </c>
      <c r="ARO73" s="58"/>
      <c r="ARP73" s="7" t="str">
        <f t="shared" ref="ARP73" si="18596">"5." &amp; ARR1&amp; ".8."</f>
        <v>5.387.8.</v>
      </c>
      <c r="ARQ73" s="57" t="s">
        <v>24</v>
      </c>
      <c r="ARR73" s="58"/>
      <c r="ARS73" s="7" t="str">
        <f t="shared" ref="ARS73" si="18597">"5." &amp; ARU1&amp; ".8."</f>
        <v>5.388.8.</v>
      </c>
      <c r="ART73" s="57" t="s">
        <v>24</v>
      </c>
      <c r="ARU73" s="58"/>
      <c r="ARV73" s="7" t="str">
        <f t="shared" ref="ARV73" si="18598">"5." &amp; ARX1&amp; ".8."</f>
        <v>5.389.8.</v>
      </c>
      <c r="ARW73" s="57" t="s">
        <v>24</v>
      </c>
      <c r="ARX73" s="58"/>
      <c r="ARY73" s="7" t="str">
        <f t="shared" ref="ARY73" si="18599">"5." &amp; ASA1&amp; ".8."</f>
        <v>5.390.8.</v>
      </c>
      <c r="ARZ73" s="57" t="s">
        <v>24</v>
      </c>
      <c r="ASA73" s="58"/>
      <c r="ASB73" s="7" t="str">
        <f t="shared" ref="ASB73" si="18600">"5." &amp; ASD1&amp; ".8."</f>
        <v>5.391.8.</v>
      </c>
      <c r="ASC73" s="57" t="s">
        <v>24</v>
      </c>
      <c r="ASD73" s="58"/>
      <c r="ASE73" s="7" t="str">
        <f t="shared" ref="ASE73" si="18601">"5." &amp; ASG1&amp; ".8."</f>
        <v>5.392.8.</v>
      </c>
      <c r="ASF73" s="57" t="s">
        <v>24</v>
      </c>
      <c r="ASG73" s="58"/>
      <c r="ASH73" s="7" t="str">
        <f t="shared" ref="ASH73" si="18602">"5." &amp; ASJ1&amp; ".8."</f>
        <v>5.393.8.</v>
      </c>
      <c r="ASI73" s="57" t="s">
        <v>24</v>
      </c>
      <c r="ASJ73" s="58"/>
      <c r="ASK73" s="7" t="str">
        <f t="shared" ref="ASK73" si="18603">"5." &amp; ASM1&amp; ".8."</f>
        <v>5.394.8.</v>
      </c>
      <c r="ASL73" s="57" t="s">
        <v>24</v>
      </c>
      <c r="ASM73" s="58"/>
      <c r="ASN73" s="7" t="str">
        <f t="shared" ref="ASN73" si="18604">"5." &amp; ASP1&amp; ".8."</f>
        <v>5.395.8.</v>
      </c>
      <c r="ASO73" s="57" t="s">
        <v>24</v>
      </c>
      <c r="ASP73" s="58"/>
      <c r="ASQ73" s="7" t="str">
        <f t="shared" ref="ASQ73" si="18605">"5." &amp; ASS1&amp; ".8."</f>
        <v>5.396.8.</v>
      </c>
      <c r="ASR73" s="57" t="s">
        <v>24</v>
      </c>
      <c r="ASS73" s="58"/>
      <c r="AST73" s="7" t="str">
        <f t="shared" ref="AST73" si="18606">"5." &amp; ASV1&amp; ".8."</f>
        <v>5.397.8.</v>
      </c>
      <c r="ASU73" s="57" t="s">
        <v>24</v>
      </c>
      <c r="ASV73" s="58"/>
      <c r="ASW73" s="7" t="str">
        <f t="shared" ref="ASW73" si="18607">"5." &amp; ASY1&amp; ".8."</f>
        <v>5.398.8.</v>
      </c>
      <c r="ASX73" s="57" t="s">
        <v>24</v>
      </c>
      <c r="ASY73" s="58"/>
      <c r="ASZ73" s="7" t="str">
        <f t="shared" ref="ASZ73" si="18608">"5." &amp; ATB1&amp; ".8."</f>
        <v>5.399.8.</v>
      </c>
      <c r="ATA73" s="57" t="s">
        <v>24</v>
      </c>
      <c r="ATB73" s="58"/>
      <c r="ATC73" s="7" t="str">
        <f t="shared" ref="ATC73" si="18609">"5." &amp; ATE1&amp; ".8."</f>
        <v>5.400.8.</v>
      </c>
      <c r="ATD73" s="57" t="s">
        <v>24</v>
      </c>
      <c r="ATE73" s="58"/>
      <c r="ATF73" s="7" t="str">
        <f t="shared" ref="ATF73" si="18610">"5." &amp; ATH1&amp; ".8."</f>
        <v>5.401.8.</v>
      </c>
      <c r="ATG73" s="57" t="s">
        <v>24</v>
      </c>
      <c r="ATH73" s="58"/>
      <c r="ATI73" s="7" t="str">
        <f t="shared" ref="ATI73" si="18611">"5." &amp; ATK1&amp; ".8."</f>
        <v>5.402.8.</v>
      </c>
      <c r="ATJ73" s="57" t="s">
        <v>24</v>
      </c>
      <c r="ATK73" s="58"/>
      <c r="ATL73" s="7" t="str">
        <f t="shared" ref="ATL73" si="18612">"5." &amp; ATN1&amp; ".8."</f>
        <v>5.403.8.</v>
      </c>
      <c r="ATM73" s="57" t="s">
        <v>24</v>
      </c>
      <c r="ATN73" s="58"/>
      <c r="ATO73" s="7" t="str">
        <f t="shared" ref="ATO73" si="18613">"5." &amp; ATQ1&amp; ".8."</f>
        <v>5.404.8.</v>
      </c>
      <c r="ATP73" s="57" t="s">
        <v>24</v>
      </c>
      <c r="ATQ73" s="58"/>
      <c r="ATR73" s="7" t="str">
        <f t="shared" ref="ATR73" si="18614">"5." &amp; ATT1&amp; ".8."</f>
        <v>5.405.8.</v>
      </c>
      <c r="ATS73" s="57" t="s">
        <v>24</v>
      </c>
      <c r="ATT73" s="58"/>
      <c r="ATU73" s="7" t="str">
        <f t="shared" ref="ATU73" si="18615">"5." &amp; ATW1&amp; ".8."</f>
        <v>5.406.8.</v>
      </c>
      <c r="ATV73" s="57" t="s">
        <v>24</v>
      </c>
      <c r="ATW73" s="58"/>
      <c r="ATX73" s="7" t="str">
        <f t="shared" ref="ATX73" si="18616">"5." &amp; ATZ1&amp; ".8."</f>
        <v>5.407.8.</v>
      </c>
      <c r="ATY73" s="57" t="s">
        <v>24</v>
      </c>
      <c r="ATZ73" s="58"/>
      <c r="AUA73" s="7" t="str">
        <f t="shared" ref="AUA73" si="18617">"5." &amp; AUC1&amp; ".8."</f>
        <v>5.408.8.</v>
      </c>
      <c r="AUB73" s="57" t="s">
        <v>24</v>
      </c>
      <c r="AUC73" s="58"/>
      <c r="AUD73" s="7" t="str">
        <f t="shared" ref="AUD73" si="18618">"5." &amp; AUF1&amp; ".8."</f>
        <v>5.409.8.</v>
      </c>
      <c r="AUE73" s="57" t="s">
        <v>24</v>
      </c>
      <c r="AUF73" s="58"/>
      <c r="AUG73" s="7" t="str">
        <f t="shared" ref="AUG73" si="18619">"5." &amp; AUI1&amp; ".8."</f>
        <v>5.410.8.</v>
      </c>
      <c r="AUH73" s="57" t="s">
        <v>24</v>
      </c>
      <c r="AUI73" s="58"/>
      <c r="AUJ73" s="7" t="str">
        <f t="shared" ref="AUJ73" si="18620">"5." &amp; AUL1&amp; ".8."</f>
        <v>5.411.8.</v>
      </c>
      <c r="AUK73" s="36" t="s">
        <v>24</v>
      </c>
      <c r="AUL73" s="37"/>
      <c r="AUM73" s="7" t="str">
        <f t="shared" ref="AUM73" si="18621">"5." &amp; AUO1&amp; ".8."</f>
        <v>5.412.8.</v>
      </c>
      <c r="AUN73" s="36" t="s">
        <v>24</v>
      </c>
      <c r="AUO73" s="37"/>
      <c r="AUP73" s="7" t="str">
        <f t="shared" ref="AUP73" si="18622">"5." &amp; AUR1&amp; ".8."</f>
        <v>5.413.8.</v>
      </c>
      <c r="AUQ73" s="36" t="s">
        <v>24</v>
      </c>
      <c r="AUR73" s="37"/>
      <c r="AUS73" s="7" t="str">
        <f t="shared" ref="AUS73" si="18623">"5." &amp; AUU1&amp; ".8."</f>
        <v>5.414.8.</v>
      </c>
      <c r="AUT73" s="36" t="s">
        <v>24</v>
      </c>
      <c r="AUU73" s="37"/>
      <c r="AUV73" s="7" t="str">
        <f t="shared" ref="AUV73" si="18624">"5." &amp; AUX1&amp; ".8."</f>
        <v>5.415.8.</v>
      </c>
      <c r="AUW73" s="36" t="s">
        <v>24</v>
      </c>
      <c r="AUX73" s="37"/>
      <c r="AUY73" s="7" t="str">
        <f t="shared" ref="AUY73" si="18625">"5." &amp; AVA1&amp; ".8."</f>
        <v>5.416.8.</v>
      </c>
      <c r="AUZ73" s="36" t="s">
        <v>24</v>
      </c>
      <c r="AVA73" s="37"/>
      <c r="AVB73" s="7" t="str">
        <f t="shared" ref="AVB73" si="18626">"5." &amp; AVD1&amp; ".8."</f>
        <v>5.417.8.</v>
      </c>
      <c r="AVC73" s="36" t="s">
        <v>24</v>
      </c>
      <c r="AVD73" s="37"/>
      <c r="AVE73" s="7" t="str">
        <f t="shared" ref="AVE73" si="18627">"5." &amp; AVG1&amp; ".8."</f>
        <v>5.418.8.</v>
      </c>
      <c r="AVF73" s="36" t="s">
        <v>24</v>
      </c>
      <c r="AVG73" s="37"/>
      <c r="AVH73" s="7" t="str">
        <f t="shared" ref="AVH73" si="18628">"5." &amp; AVJ1&amp; ".8."</f>
        <v>5.419.8.</v>
      </c>
      <c r="AVI73" s="57" t="s">
        <v>24</v>
      </c>
      <c r="AVJ73" s="58"/>
      <c r="AVK73" s="7" t="str">
        <f t="shared" ref="AVK73" si="18629">"5." &amp; AVM1&amp; ".8."</f>
        <v>5.420.8.</v>
      </c>
      <c r="AVL73" s="57" t="s">
        <v>24</v>
      </c>
      <c r="AVM73" s="58"/>
      <c r="AVN73" s="36"/>
      <c r="AVO73" s="36"/>
      <c r="AVP73" s="36"/>
      <c r="AVQ73" s="7"/>
      <c r="AVR73" s="36"/>
      <c r="AVS73" s="37"/>
      <c r="AVT73" s="7"/>
      <c r="AVU73" s="57"/>
      <c r="AVV73" s="58"/>
      <c r="AVW73" s="7"/>
      <c r="AVX73" s="57"/>
      <c r="AVY73" s="58"/>
      <c r="AVZ73" s="7"/>
      <c r="AWA73" s="57"/>
      <c r="AWB73" s="58"/>
      <c r="AWC73" s="7"/>
      <c r="AWD73" s="57"/>
      <c r="AWE73" s="58"/>
      <c r="AWF73" s="7"/>
      <c r="AWG73" s="57"/>
      <c r="AWH73" s="58"/>
      <c r="AWI73" s="7"/>
      <c r="AWJ73" s="57"/>
      <c r="AWK73" s="58"/>
      <c r="AWL73" s="7"/>
      <c r="AWM73" s="57"/>
      <c r="AWN73" s="58"/>
      <c r="AWO73" s="7"/>
      <c r="AWP73" s="57"/>
      <c r="AWQ73" s="58"/>
      <c r="AWR73" s="7"/>
      <c r="AWS73" s="57"/>
      <c r="AWT73" s="58"/>
      <c r="AWU73" s="7"/>
      <c r="AWV73" s="57"/>
      <c r="AWW73" s="58"/>
      <c r="AWX73" s="7"/>
      <c r="AWY73" s="57"/>
      <c r="AWZ73" s="58"/>
      <c r="AXA73" s="7"/>
      <c r="AXB73" s="57"/>
      <c r="AXC73" s="58"/>
      <c r="AXD73" s="7"/>
      <c r="AXE73" s="57"/>
      <c r="AXF73" s="58"/>
      <c r="AXG73" s="7"/>
      <c r="AXH73" s="57"/>
      <c r="AXI73" s="58"/>
      <c r="AXJ73" s="7"/>
      <c r="AXK73" s="57"/>
      <c r="AXL73" s="58"/>
      <c r="AXM73" s="7"/>
      <c r="AXN73" s="57"/>
      <c r="AXO73" s="58"/>
      <c r="AXP73" s="7"/>
      <c r="AXQ73" s="57"/>
      <c r="AXR73" s="58"/>
      <c r="AXS73" s="7"/>
      <c r="AXT73" s="57"/>
      <c r="AXU73" s="58"/>
      <c r="AXV73" s="7"/>
      <c r="AXW73" s="57"/>
      <c r="AXX73" s="58"/>
      <c r="AXY73" s="7"/>
      <c r="AXZ73" s="57"/>
      <c r="AYA73" s="58"/>
      <c r="AYB73" s="7"/>
      <c r="AYC73" s="57"/>
      <c r="AYD73" s="58"/>
      <c r="AYE73" s="7"/>
      <c r="AYF73" s="57"/>
      <c r="AYG73" s="58"/>
      <c r="AYH73" s="7"/>
      <c r="AYI73" s="57"/>
      <c r="AYJ73" s="58"/>
      <c r="AYK73" s="7"/>
      <c r="AYL73" s="57"/>
      <c r="AYM73" s="58"/>
      <c r="AYN73" s="7"/>
      <c r="AYO73" s="57"/>
      <c r="AYP73" s="58"/>
      <c r="AYQ73" s="7"/>
      <c r="AYR73" s="57"/>
      <c r="AYS73" s="58"/>
      <c r="AYT73" s="7"/>
      <c r="AYU73" s="57"/>
      <c r="AYV73" s="58"/>
      <c r="AYW73" s="7"/>
      <c r="AYX73" s="57"/>
      <c r="AYY73" s="58"/>
      <c r="AYZ73" s="7"/>
      <c r="AZA73" s="57"/>
      <c r="AZB73" s="58"/>
      <c r="AZC73" s="7"/>
      <c r="AZD73" s="57"/>
      <c r="AZE73" s="58"/>
      <c r="AZF73" s="7"/>
      <c r="AZG73" s="57"/>
      <c r="AZH73" s="58"/>
      <c r="AZI73" s="7"/>
      <c r="AZJ73" s="57"/>
      <c r="AZK73" s="58"/>
      <c r="AZL73" s="7"/>
      <c r="AZM73" s="57"/>
      <c r="AZN73" s="58"/>
      <c r="AZO73" s="7"/>
      <c r="AZP73" s="57"/>
      <c r="AZQ73" s="58"/>
      <c r="AZR73" s="7"/>
      <c r="AZS73" s="57"/>
      <c r="AZT73" s="58"/>
      <c r="AZU73" s="7"/>
      <c r="AZV73" s="57"/>
      <c r="AZW73" s="58"/>
      <c r="AZX73" s="7"/>
      <c r="AZY73" s="57"/>
      <c r="AZZ73" s="58"/>
      <c r="BAA73" s="7"/>
      <c r="BAB73" s="57"/>
      <c r="BAC73" s="58"/>
      <c r="BAD73" s="7"/>
      <c r="BAE73" s="57"/>
      <c r="BAF73" s="58"/>
      <c r="BAG73" s="7"/>
      <c r="BAH73" s="57"/>
      <c r="BAI73" s="58"/>
      <c r="BAJ73" s="7"/>
      <c r="BAK73" s="57"/>
      <c r="BAL73" s="58"/>
      <c r="BAM73" s="7"/>
      <c r="BAN73" s="57"/>
      <c r="BAO73" s="58"/>
      <c r="BAP73" s="7"/>
      <c r="BAQ73" s="57"/>
      <c r="BAR73" s="58"/>
      <c r="BAS73" s="7"/>
      <c r="BAT73" s="57"/>
      <c r="BAU73" s="58"/>
      <c r="BAV73" s="7"/>
      <c r="BAW73" s="57"/>
      <c r="BAX73" s="58"/>
      <c r="BAY73" s="7"/>
      <c r="BAZ73" s="57"/>
      <c r="BBA73" s="58"/>
      <c r="BBB73" s="7"/>
      <c r="BBC73" s="57"/>
      <c r="BBD73" s="58"/>
      <c r="BBE73" s="7"/>
      <c r="BBF73" s="57"/>
      <c r="BBG73" s="58"/>
      <c r="BBH73" s="7"/>
      <c r="BBI73" s="57"/>
      <c r="BBJ73" s="58"/>
      <c r="BBK73" s="7"/>
      <c r="BBL73" s="57"/>
      <c r="BBM73" s="58"/>
      <c r="BBN73" s="7"/>
      <c r="BBO73" s="57"/>
      <c r="BBP73" s="58"/>
      <c r="BBQ73" s="7"/>
      <c r="BBR73" s="57"/>
      <c r="BBS73" s="58"/>
      <c r="BBT73" s="7"/>
      <c r="BBU73" s="57"/>
      <c r="BBV73" s="58"/>
      <c r="BBW73" s="7"/>
      <c r="BBX73" s="57"/>
      <c r="BBY73" s="58"/>
      <c r="BBZ73" s="7"/>
      <c r="BCA73" s="57"/>
      <c r="BCB73" s="58"/>
      <c r="BCC73" s="7"/>
      <c r="BCD73" s="57"/>
      <c r="BCE73" s="58"/>
      <c r="BCF73" s="7"/>
      <c r="BCG73" s="57"/>
      <c r="BCH73" s="58"/>
      <c r="BCI73" s="7"/>
      <c r="BCJ73" s="57"/>
      <c r="BCK73" s="58"/>
      <c r="BCL73" s="7"/>
      <c r="BCM73" s="57"/>
      <c r="BCN73" s="58"/>
      <c r="BCO73" s="7"/>
      <c r="BCP73" s="57"/>
      <c r="BCQ73" s="58"/>
      <c r="BCR73" s="7"/>
      <c r="BCS73" s="57"/>
      <c r="BCT73" s="58"/>
      <c r="BCU73" s="7"/>
      <c r="BCV73" s="57"/>
      <c r="BCW73" s="58"/>
      <c r="BCX73" s="7"/>
      <c r="BCY73" s="57"/>
      <c r="BCZ73" s="58"/>
      <c r="BDA73" s="7"/>
      <c r="BDB73" s="57"/>
      <c r="BDC73" s="58"/>
      <c r="BDD73" s="7"/>
      <c r="BDE73" s="57"/>
      <c r="BDF73" s="58"/>
      <c r="BDG73" s="7"/>
      <c r="BDH73" s="57"/>
      <c r="BDI73" s="58"/>
      <c r="BDJ73" s="7"/>
      <c r="BDK73" s="57"/>
      <c r="BDL73" s="58"/>
      <c r="BDM73" s="7"/>
      <c r="BDN73" s="57"/>
      <c r="BDO73" s="58"/>
      <c r="BDP73" s="7"/>
      <c r="BDQ73" s="57"/>
      <c r="BDR73" s="58"/>
      <c r="BDS73" s="7"/>
      <c r="BDT73" s="57"/>
      <c r="BDU73" s="58"/>
      <c r="BDV73" s="7"/>
      <c r="BDW73" s="57"/>
      <c r="BDX73" s="58"/>
      <c r="BDY73" s="7"/>
      <c r="BDZ73" s="57"/>
      <c r="BEA73" s="58"/>
      <c r="BEB73" s="7"/>
      <c r="BEC73" s="57"/>
      <c r="BED73" s="58"/>
      <c r="BEE73" s="7"/>
      <c r="BEF73" s="57"/>
      <c r="BEG73" s="58"/>
      <c r="BEH73" s="7"/>
      <c r="BEI73" s="57"/>
      <c r="BEJ73" s="58"/>
      <c r="BEK73" s="7"/>
      <c r="BEL73" s="57"/>
      <c r="BEM73" s="58"/>
      <c r="BEN73" s="7"/>
      <c r="BEO73" s="57"/>
      <c r="BEP73" s="58"/>
      <c r="BEQ73" s="7"/>
      <c r="BER73" s="57"/>
      <c r="BES73" s="58"/>
      <c r="BET73" s="7"/>
      <c r="BEU73" s="57"/>
      <c r="BEV73" s="58"/>
      <c r="BEW73" s="7"/>
      <c r="BEX73" s="57"/>
      <c r="BEY73" s="58"/>
      <c r="BEZ73" s="7"/>
      <c r="BFA73" s="57"/>
      <c r="BFB73" s="58"/>
      <c r="BFC73" s="7"/>
      <c r="BFD73" s="57"/>
      <c r="BFE73" s="58"/>
      <c r="BFF73" s="7"/>
      <c r="BFG73" s="57"/>
      <c r="BFH73" s="58"/>
      <c r="BFI73" s="7"/>
      <c r="BFJ73" s="57"/>
      <c r="BFK73" s="58"/>
      <c r="BFL73" s="7"/>
      <c r="BFM73" s="57"/>
      <c r="BFN73" s="58"/>
      <c r="BFO73" s="7"/>
      <c r="BFP73" s="57"/>
      <c r="BFQ73" s="58"/>
      <c r="BFR73" s="7"/>
      <c r="BFS73" s="57"/>
      <c r="BFT73" s="58"/>
      <c r="BFU73" s="7"/>
      <c r="BFV73" s="57"/>
      <c r="BFW73" s="58"/>
      <c r="BFX73" s="7"/>
      <c r="BFY73" s="57"/>
      <c r="BFZ73" s="58"/>
      <c r="BGA73" s="7"/>
      <c r="BGB73" s="57"/>
      <c r="BGC73" s="58"/>
      <c r="BGD73" s="7"/>
      <c r="BGE73" s="57"/>
      <c r="BGF73" s="58"/>
      <c r="BGG73" s="7"/>
      <c r="BGH73" s="57"/>
      <c r="BGI73" s="58"/>
      <c r="BGJ73" s="7"/>
      <c r="BGK73" s="57"/>
      <c r="BGL73" s="58"/>
      <c r="BGM73" s="7"/>
      <c r="BGN73" s="57"/>
      <c r="BGO73" s="58"/>
      <c r="BGP73" s="7"/>
      <c r="BGQ73" s="57"/>
      <c r="BGR73" s="58"/>
      <c r="BGS73" s="7"/>
      <c r="BGT73" s="57"/>
      <c r="BGU73" s="58"/>
      <c r="BGV73" s="7"/>
      <c r="BGW73" s="57"/>
      <c r="BGX73" s="58"/>
      <c r="BGY73" s="7"/>
      <c r="BGZ73" s="57"/>
      <c r="BHA73" s="58"/>
      <c r="BHB73" s="7"/>
      <c r="BHC73" s="57"/>
      <c r="BHD73" s="58"/>
      <c r="BHE73" s="7"/>
      <c r="BHF73" s="57"/>
      <c r="BHG73" s="58"/>
      <c r="BHH73" s="7"/>
      <c r="BHI73" s="57"/>
      <c r="BHJ73" s="58"/>
      <c r="BHK73" s="7"/>
      <c r="BHL73" s="57"/>
      <c r="BHM73" s="58"/>
      <c r="BHN73" s="7"/>
      <c r="BHO73" s="57"/>
      <c r="BHP73" s="58"/>
      <c r="BHQ73" s="7"/>
      <c r="BHR73" s="57"/>
      <c r="BHS73" s="58"/>
      <c r="BHT73" s="7"/>
      <c r="BHU73" s="57"/>
      <c r="BHV73" s="58"/>
      <c r="BHW73" s="7"/>
      <c r="BHX73" s="57"/>
      <c r="BHY73" s="58"/>
      <c r="BHZ73" s="7"/>
      <c r="BIA73" s="57"/>
      <c r="BIB73" s="58"/>
      <c r="BIC73" s="7"/>
      <c r="BID73" s="57"/>
      <c r="BIE73" s="58"/>
      <c r="BIF73" s="7"/>
      <c r="BIG73" s="57"/>
      <c r="BIH73" s="58"/>
      <c r="BII73" s="7"/>
      <c r="BIJ73" s="57"/>
      <c r="BIK73" s="58"/>
      <c r="BIL73" s="7"/>
      <c r="BIM73" s="57"/>
      <c r="BIN73" s="58"/>
      <c r="BIO73" s="7"/>
      <c r="BIP73" s="57"/>
      <c r="BIQ73" s="58"/>
      <c r="BIR73" s="7"/>
      <c r="BIS73" s="57"/>
      <c r="BIT73" s="58"/>
      <c r="BIU73" s="7"/>
      <c r="BIV73" s="57"/>
      <c r="BIW73" s="58"/>
      <c r="BIX73" s="7"/>
      <c r="BIY73" s="57"/>
      <c r="BIZ73" s="58"/>
      <c r="BJA73" s="7"/>
      <c r="BJB73" s="57"/>
      <c r="BJC73" s="58"/>
      <c r="BJD73" s="7"/>
      <c r="BJE73" s="57"/>
      <c r="BJF73" s="58"/>
      <c r="BJG73" s="7"/>
      <c r="BJH73" s="57"/>
      <c r="BJI73" s="58"/>
      <c r="BJJ73" s="7"/>
      <c r="BJK73" s="57"/>
      <c r="BJL73" s="58"/>
      <c r="BJM73" s="7"/>
      <c r="BJN73" s="57"/>
      <c r="BJO73" s="58"/>
      <c r="BJP73" s="7"/>
      <c r="BJQ73" s="57"/>
      <c r="BJR73" s="58"/>
      <c r="BJS73" s="7"/>
      <c r="BJT73" s="57"/>
      <c r="BJU73" s="58"/>
      <c r="BJV73" s="7"/>
      <c r="BJW73" s="57"/>
      <c r="BJX73" s="58"/>
      <c r="BJY73" s="7"/>
      <c r="BJZ73" s="57"/>
      <c r="BKA73" s="58"/>
      <c r="BKB73" s="7"/>
      <c r="BKC73" s="57"/>
      <c r="BKD73" s="58"/>
      <c r="BKE73" s="7"/>
      <c r="BKF73" s="57"/>
      <c r="BKG73" s="58"/>
      <c r="BKH73" s="7"/>
      <c r="BKI73" s="57"/>
      <c r="BKJ73" s="58"/>
      <c r="BKK73" s="7"/>
      <c r="BKL73" s="57"/>
      <c r="BKM73" s="58"/>
      <c r="BKN73" s="7"/>
      <c r="BKO73" s="57"/>
      <c r="BKP73" s="58"/>
      <c r="BKQ73" s="7"/>
      <c r="BKR73" s="57"/>
      <c r="BKS73" s="58"/>
      <c r="BKT73" s="7"/>
      <c r="BKU73" s="57"/>
      <c r="BKV73" s="58"/>
      <c r="BKW73" s="7"/>
      <c r="BKX73" s="57"/>
      <c r="BKY73" s="58"/>
      <c r="BKZ73" s="7"/>
      <c r="BLA73" s="57"/>
      <c r="BLB73" s="58"/>
      <c r="BLC73" s="7"/>
      <c r="BLD73" s="57"/>
      <c r="BLE73" s="58"/>
      <c r="BLF73" s="7"/>
      <c r="BLG73" s="57"/>
      <c r="BLH73" s="58"/>
      <c r="BLI73" s="7"/>
      <c r="BLJ73" s="57"/>
      <c r="BLK73" s="58"/>
      <c r="BLL73" s="7"/>
      <c r="BLM73" s="57"/>
      <c r="BLN73" s="58"/>
      <c r="BLO73" s="7"/>
      <c r="BLP73" s="57"/>
      <c r="BLQ73" s="58"/>
      <c r="BLR73" s="7"/>
      <c r="BLS73" s="57"/>
      <c r="BLT73" s="58"/>
      <c r="BLU73" s="7"/>
      <c r="BLV73" s="57"/>
      <c r="BLW73" s="58"/>
      <c r="BLX73" s="7"/>
      <c r="BLY73" s="57"/>
      <c r="BLZ73" s="58"/>
      <c r="BMA73" s="7"/>
      <c r="BMB73" s="57"/>
      <c r="BMC73" s="58"/>
      <c r="BMD73" s="7"/>
      <c r="BME73" s="57"/>
      <c r="BMF73" s="58"/>
      <c r="BMG73" s="7"/>
      <c r="BMH73" s="57"/>
      <c r="BMI73" s="58"/>
      <c r="BMJ73" s="7"/>
      <c r="BMK73" s="57"/>
      <c r="BML73" s="58"/>
      <c r="BMM73" s="7"/>
      <c r="BMN73" s="57"/>
      <c r="BMO73" s="58"/>
      <c r="BMP73" s="7"/>
      <c r="BMQ73" s="57"/>
      <c r="BMR73" s="58"/>
      <c r="BMS73" s="7"/>
      <c r="BMT73" s="57"/>
      <c r="BMU73" s="58"/>
      <c r="BMV73" s="7"/>
      <c r="BMW73" s="57"/>
      <c r="BMX73" s="58"/>
      <c r="BMY73" s="7"/>
      <c r="BMZ73" s="57"/>
      <c r="BNA73" s="58"/>
      <c r="BNB73" s="7"/>
      <c r="BNC73" s="57"/>
      <c r="BND73" s="58"/>
      <c r="BNE73" s="7"/>
      <c r="BNF73" s="57"/>
      <c r="BNG73" s="58"/>
      <c r="BNH73" s="7"/>
      <c r="BNI73" s="57"/>
      <c r="BNJ73" s="58"/>
      <c r="BNK73" s="7"/>
      <c r="BNL73" s="57"/>
      <c r="BNM73" s="58"/>
      <c r="BNN73" s="7"/>
      <c r="BNO73" s="57"/>
      <c r="BNP73" s="58"/>
      <c r="BNQ73" s="7"/>
      <c r="BNR73" s="57"/>
      <c r="BNS73" s="58"/>
      <c r="BNT73" s="7"/>
      <c r="BNU73" s="57"/>
      <c r="BNV73" s="58"/>
      <c r="BNW73" s="7"/>
      <c r="BNX73" s="57"/>
      <c r="BNY73" s="58"/>
      <c r="BNZ73" s="7"/>
      <c r="BOA73" s="57"/>
      <c r="BOB73" s="58"/>
      <c r="BOC73" s="7"/>
      <c r="BOD73" s="57"/>
      <c r="BOE73" s="58"/>
      <c r="BOF73" s="7"/>
      <c r="BOG73" s="57"/>
      <c r="BOH73" s="58"/>
      <c r="BOI73" s="7"/>
      <c r="BOJ73" s="57"/>
      <c r="BOK73" s="58"/>
      <c r="BOL73" s="7"/>
      <c r="BOM73" s="57"/>
      <c r="BON73" s="58"/>
      <c r="BOO73" s="7"/>
      <c r="BOP73" s="57"/>
      <c r="BOQ73" s="58"/>
      <c r="BOR73" s="7"/>
      <c r="BOS73" s="57"/>
      <c r="BOT73" s="58"/>
      <c r="BOU73" s="7"/>
      <c r="BOV73" s="57"/>
      <c r="BOW73" s="58"/>
      <c r="BOX73" s="7"/>
      <c r="BOY73" s="57"/>
      <c r="BOZ73" s="58"/>
      <c r="BPA73" s="7"/>
      <c r="BPB73" s="57"/>
      <c r="BPC73" s="58"/>
      <c r="BPD73" s="7"/>
      <c r="BPE73" s="57"/>
      <c r="BPF73" s="58"/>
      <c r="BPG73" s="7"/>
      <c r="BPH73" s="57"/>
      <c r="BPI73" s="58"/>
      <c r="BPJ73" s="7"/>
      <c r="BPK73" s="57"/>
      <c r="BPL73" s="58"/>
      <c r="BPM73" s="7"/>
      <c r="BPN73" s="57"/>
      <c r="BPO73" s="58"/>
      <c r="BPP73" s="7"/>
      <c r="BPQ73" s="57"/>
      <c r="BPR73" s="58"/>
      <c r="BPS73" s="7"/>
      <c r="BPT73" s="57"/>
      <c r="BPU73" s="58"/>
      <c r="BPV73" s="7"/>
      <c r="BPW73" s="57"/>
      <c r="BPX73" s="58"/>
      <c r="BPY73" s="7"/>
      <c r="BPZ73" s="57"/>
      <c r="BQA73" s="58"/>
      <c r="BQB73" s="7"/>
      <c r="BQC73" s="57"/>
      <c r="BQD73" s="58"/>
      <c r="BQE73" s="7"/>
      <c r="BQF73" s="57"/>
      <c r="BQG73" s="58"/>
      <c r="BQH73" s="7"/>
      <c r="BQI73" s="57"/>
      <c r="BQJ73" s="58"/>
      <c r="BQK73" s="7"/>
      <c r="BQL73" s="57"/>
      <c r="BQM73" s="58"/>
      <c r="BQN73" s="7"/>
      <c r="BQO73" s="57"/>
      <c r="BQP73" s="58"/>
      <c r="BQQ73" s="7"/>
      <c r="BQR73" s="57"/>
      <c r="BQS73" s="58"/>
      <c r="BQT73" s="7"/>
      <c r="BQU73" s="57"/>
      <c r="BQV73" s="58"/>
      <c r="BQW73" s="7"/>
      <c r="BQX73" s="57"/>
      <c r="BQY73" s="58"/>
      <c r="BQZ73" s="7"/>
      <c r="BRA73" s="57"/>
      <c r="BRB73" s="58"/>
      <c r="BRC73" s="7"/>
      <c r="BRD73" s="57"/>
      <c r="BRE73" s="58"/>
      <c r="BRF73" s="7"/>
      <c r="BRG73" s="57"/>
      <c r="BRH73" s="58"/>
      <c r="BRI73" s="7"/>
      <c r="BRJ73" s="57"/>
      <c r="BRK73" s="58"/>
      <c r="BRL73" s="7"/>
      <c r="BRM73" s="57"/>
      <c r="BRN73" s="58"/>
      <c r="BRO73" s="7"/>
      <c r="BRP73" s="57"/>
      <c r="BRQ73" s="58"/>
      <c r="BRR73" s="7"/>
      <c r="BRS73" s="57"/>
      <c r="BRT73" s="58"/>
      <c r="BRU73" s="7"/>
      <c r="BRV73" s="57"/>
      <c r="BRW73" s="58"/>
      <c r="BRX73" s="7"/>
      <c r="BRY73" s="57"/>
      <c r="BRZ73" s="58"/>
      <c r="BSA73" s="7"/>
      <c r="BSB73" s="57"/>
      <c r="BSC73" s="58"/>
      <c r="BSD73" s="7"/>
      <c r="BSE73" s="57"/>
      <c r="BSF73" s="58"/>
      <c r="BSG73" s="7"/>
      <c r="BSH73" s="57"/>
      <c r="BSI73" s="58"/>
      <c r="BSJ73" s="7"/>
      <c r="BSK73" s="57"/>
      <c r="BSL73" s="58"/>
      <c r="BSM73" s="7"/>
      <c r="BSN73" s="57"/>
      <c r="BSO73" s="58"/>
      <c r="BSP73" s="7"/>
      <c r="BSQ73" s="57"/>
      <c r="BSR73" s="58"/>
      <c r="BSS73" s="7"/>
      <c r="BST73" s="57"/>
      <c r="BSU73" s="58"/>
      <c r="BSV73" s="7"/>
      <c r="BSW73" s="57"/>
      <c r="BSX73" s="58"/>
      <c r="BSY73" s="7"/>
      <c r="BSZ73" s="57"/>
      <c r="BTA73" s="58"/>
      <c r="BTB73" s="7"/>
      <c r="BTC73" s="57"/>
      <c r="BTD73" s="58"/>
      <c r="BTE73" s="7"/>
      <c r="BTF73" s="57"/>
      <c r="BTG73" s="58"/>
      <c r="BTH73" s="7"/>
      <c r="BTI73" s="57"/>
      <c r="BTJ73" s="58"/>
      <c r="BTK73" s="7"/>
      <c r="BTL73" s="57"/>
      <c r="BTM73" s="58"/>
      <c r="BTN73" s="7"/>
      <c r="BTO73" s="57"/>
      <c r="BTP73" s="58"/>
      <c r="BTQ73" s="7"/>
      <c r="BTR73" s="57"/>
      <c r="BTS73" s="58"/>
      <c r="BTT73" s="7"/>
      <c r="BTU73" s="57"/>
      <c r="BTV73" s="58"/>
      <c r="BTW73" s="7"/>
      <c r="BTX73" s="57"/>
      <c r="BTY73" s="58"/>
      <c r="BTZ73" s="7"/>
      <c r="BUA73" s="57"/>
      <c r="BUB73" s="58"/>
      <c r="BUC73" s="7"/>
      <c r="BUD73" s="57"/>
      <c r="BUE73" s="58"/>
      <c r="BUF73" s="7"/>
      <c r="BUG73" s="57"/>
      <c r="BUH73" s="58"/>
      <c r="BUI73" s="7"/>
      <c r="BUJ73" s="57"/>
      <c r="BUK73" s="58"/>
      <c r="BUL73" s="7"/>
      <c r="BUM73" s="57"/>
      <c r="BUN73" s="58"/>
      <c r="BUO73" s="7"/>
      <c r="BUP73" s="57"/>
      <c r="BUQ73" s="58"/>
      <c r="BUR73" s="7"/>
      <c r="BUS73" s="57"/>
      <c r="BUT73" s="58"/>
      <c r="BUU73" s="7"/>
      <c r="BUV73" s="57"/>
      <c r="BUW73" s="58"/>
      <c r="BUX73" s="7"/>
      <c r="BUY73" s="57"/>
      <c r="BUZ73" s="58"/>
      <c r="BVA73" s="7"/>
      <c r="BVB73" s="57"/>
      <c r="BVC73" s="58"/>
      <c r="BVD73" s="7"/>
      <c r="BVE73" s="57"/>
      <c r="BVF73" s="58"/>
      <c r="BVG73" s="7"/>
      <c r="BVH73" s="57"/>
      <c r="BVI73" s="58"/>
      <c r="BVJ73" s="7"/>
      <c r="BVK73" s="57"/>
      <c r="BVL73" s="58"/>
      <c r="BVM73" s="7"/>
      <c r="BVN73" s="57"/>
      <c r="BVO73" s="58"/>
      <c r="BVP73" s="7"/>
      <c r="BVQ73" s="57"/>
      <c r="BVR73" s="58"/>
      <c r="BVS73" s="7"/>
      <c r="BVT73" s="57"/>
      <c r="BVU73" s="58"/>
      <c r="BVV73" s="7"/>
      <c r="BVW73" s="57"/>
      <c r="BVX73" s="58"/>
      <c r="BVY73" s="7"/>
      <c r="BVZ73" s="57"/>
      <c r="BWA73" s="58"/>
      <c r="BWB73" s="7"/>
      <c r="BWC73" s="57"/>
      <c r="BWD73" s="58"/>
      <c r="BWE73" s="7"/>
      <c r="BWF73" s="57"/>
      <c r="BWG73" s="58"/>
      <c r="BWH73" s="7"/>
      <c r="BWI73" s="57"/>
      <c r="BWJ73" s="58"/>
      <c r="BWK73" s="7"/>
      <c r="BWL73" s="57"/>
      <c r="BWM73" s="58"/>
      <c r="BWN73" s="7"/>
      <c r="BWO73" s="57"/>
      <c r="BWP73" s="58"/>
      <c r="BWQ73" s="7"/>
      <c r="BWR73" s="57"/>
      <c r="BWS73" s="58"/>
      <c r="BWT73" s="7"/>
      <c r="BWU73" s="57"/>
      <c r="BWV73" s="58"/>
      <c r="BWW73" s="7"/>
      <c r="BWX73" s="57"/>
      <c r="BWY73" s="58"/>
      <c r="BWZ73" s="7"/>
      <c r="BXA73" s="57"/>
      <c r="BXB73" s="58"/>
      <c r="BXC73" s="7"/>
      <c r="BXD73" s="57"/>
      <c r="BXE73" s="58"/>
      <c r="BXF73" s="7"/>
      <c r="BXG73" s="57"/>
      <c r="BXH73" s="58"/>
      <c r="BXI73" s="7"/>
      <c r="BXJ73" s="57"/>
      <c r="BXK73" s="58"/>
      <c r="BXL73" s="7"/>
      <c r="BXM73" s="57"/>
      <c r="BXN73" s="58"/>
      <c r="BXO73" s="7"/>
      <c r="BXP73" s="57"/>
      <c r="BXQ73" s="58"/>
      <c r="BXR73" s="7"/>
      <c r="BXS73" s="57"/>
      <c r="BXT73" s="58"/>
      <c r="BXU73" s="7"/>
      <c r="BXV73" s="57"/>
      <c r="BXW73" s="58"/>
      <c r="BXX73" s="7"/>
      <c r="BXY73" s="57"/>
      <c r="BXZ73" s="58"/>
      <c r="BYA73" s="7"/>
      <c r="BYB73" s="57"/>
      <c r="BYC73" s="58"/>
      <c r="BYD73" s="7"/>
      <c r="BYE73" s="57"/>
      <c r="BYF73" s="58"/>
      <c r="BYG73" s="7"/>
      <c r="BYH73" s="57"/>
      <c r="BYI73" s="58"/>
      <c r="BYJ73" s="7"/>
      <c r="BYK73" s="57"/>
      <c r="BYL73" s="58"/>
      <c r="BYM73" s="7"/>
      <c r="BYN73" s="57"/>
      <c r="BYO73" s="58"/>
      <c r="BYP73" s="7"/>
      <c r="BYQ73" s="57"/>
      <c r="BYR73" s="58"/>
      <c r="BYS73" s="7"/>
      <c r="BYT73" s="57"/>
      <c r="BYU73" s="58"/>
      <c r="BYV73" s="7"/>
      <c r="BYW73" s="57"/>
      <c r="BYX73" s="58"/>
      <c r="BYY73" s="7"/>
      <c r="BYZ73" s="57"/>
      <c r="BZA73" s="58"/>
      <c r="BZB73" s="7"/>
      <c r="BZC73" s="57"/>
      <c r="BZD73" s="58"/>
      <c r="BZE73" s="7"/>
      <c r="BZF73" s="57"/>
      <c r="BZG73" s="58"/>
      <c r="BZH73" s="7"/>
      <c r="BZI73" s="57"/>
      <c r="BZJ73" s="58"/>
      <c r="BZK73" s="7"/>
      <c r="BZL73" s="57"/>
      <c r="BZM73" s="58"/>
      <c r="BZN73" s="7"/>
      <c r="BZO73" s="57"/>
      <c r="BZP73" s="58"/>
      <c r="BZQ73" s="7"/>
      <c r="BZR73" s="57"/>
      <c r="BZS73" s="58"/>
      <c r="BZT73" s="7"/>
      <c r="BZU73" s="57"/>
      <c r="BZV73" s="58"/>
      <c r="BZW73" s="7"/>
      <c r="BZX73" s="57"/>
      <c r="BZY73" s="58"/>
      <c r="BZZ73" s="7"/>
      <c r="CAA73" s="57"/>
      <c r="CAB73" s="58"/>
      <c r="CAC73" s="7"/>
      <c r="CAD73" s="57"/>
      <c r="CAE73" s="58"/>
      <c r="CAF73" s="7"/>
      <c r="CAG73" s="57"/>
      <c r="CAH73" s="58"/>
      <c r="CAI73" s="7"/>
      <c r="CAJ73" s="57"/>
      <c r="CAK73" s="58"/>
      <c r="CAL73" s="7"/>
      <c r="CAM73" s="57"/>
      <c r="CAN73" s="58"/>
      <c r="CAO73" s="7"/>
      <c r="CAP73" s="57"/>
      <c r="CAQ73" s="58"/>
      <c r="CAR73" s="7"/>
      <c r="CAS73" s="57"/>
      <c r="CAT73" s="58"/>
      <c r="CAU73" s="7"/>
      <c r="CAV73" s="57"/>
      <c r="CAW73" s="58"/>
      <c r="CAX73" s="7"/>
      <c r="CAY73" s="57"/>
      <c r="CAZ73" s="58"/>
      <c r="CBA73" s="7"/>
      <c r="CBB73" s="57"/>
      <c r="CBC73" s="58"/>
      <c r="CBD73" s="7"/>
      <c r="CBE73" s="57"/>
      <c r="CBF73" s="58"/>
      <c r="CBG73" s="7"/>
      <c r="CBH73" s="57"/>
      <c r="CBI73" s="58"/>
      <c r="CBJ73" s="7"/>
      <c r="CBK73" s="57"/>
      <c r="CBL73" s="58"/>
      <c r="CBM73" s="7"/>
      <c r="CBN73" s="57"/>
      <c r="CBO73" s="58"/>
      <c r="CBP73" s="7"/>
      <c r="CBQ73" s="57"/>
      <c r="CBR73" s="58"/>
      <c r="CBS73" s="7"/>
      <c r="CBT73" s="57"/>
      <c r="CBU73" s="58"/>
      <c r="CBV73" s="7"/>
      <c r="CBW73" s="57"/>
      <c r="CBX73" s="58"/>
      <c r="CBY73" s="7"/>
      <c r="CBZ73" s="57"/>
      <c r="CCA73" s="58"/>
      <c r="CCB73" s="7"/>
      <c r="CCC73" s="57"/>
      <c r="CCD73" s="58"/>
      <c r="CCE73" s="7"/>
      <c r="CCF73" s="57"/>
      <c r="CCG73" s="58"/>
      <c r="CCH73" s="7"/>
      <c r="CCI73" s="57"/>
      <c r="CCJ73" s="58"/>
      <c r="CCK73" s="7"/>
      <c r="CCL73" s="57"/>
      <c r="CCM73" s="58"/>
      <c r="CCN73" s="7"/>
      <c r="CCO73" s="57"/>
      <c r="CCP73" s="58"/>
      <c r="CCQ73" s="7"/>
      <c r="CCR73" s="57"/>
      <c r="CCS73" s="58"/>
      <c r="CCT73" s="7"/>
      <c r="CCU73" s="57"/>
      <c r="CCV73" s="58"/>
      <c r="CCW73" s="7"/>
      <c r="CCX73" s="57"/>
      <c r="CCY73" s="58"/>
      <c r="CCZ73" s="7"/>
      <c r="CDA73" s="57"/>
      <c r="CDB73" s="58"/>
      <c r="CDC73" s="7"/>
      <c r="CDD73" s="57"/>
      <c r="CDE73" s="58"/>
      <c r="CDF73" s="7"/>
      <c r="CDG73" s="57"/>
      <c r="CDH73" s="58"/>
      <c r="CDI73" s="7"/>
      <c r="CDJ73" s="57"/>
      <c r="CDK73" s="58"/>
      <c r="CDL73" s="7"/>
      <c r="CDM73" s="57"/>
      <c r="CDN73" s="58"/>
      <c r="CDO73" s="7"/>
      <c r="CDP73" s="57"/>
      <c r="CDQ73" s="58"/>
      <c r="CDR73" s="7"/>
      <c r="CDS73" s="57"/>
      <c r="CDT73" s="58"/>
      <c r="CDU73" s="7"/>
      <c r="CDV73" s="57"/>
      <c r="CDW73" s="58"/>
      <c r="CDX73" s="7"/>
      <c r="CDY73" s="57"/>
      <c r="CDZ73" s="58"/>
      <c r="CEA73" s="7"/>
      <c r="CEB73" s="57"/>
      <c r="CEC73" s="58"/>
      <c r="CED73" s="7"/>
      <c r="CEE73" s="57"/>
      <c r="CEF73" s="58"/>
      <c r="CEG73" s="7"/>
      <c r="CEH73" s="57"/>
      <c r="CEI73" s="58"/>
      <c r="CEJ73" s="7"/>
      <c r="CEK73" s="57"/>
      <c r="CEL73" s="58"/>
      <c r="CEM73" s="7"/>
      <c r="CEN73" s="57"/>
      <c r="CEO73" s="58"/>
      <c r="CEP73" s="7"/>
      <c r="CEQ73" s="57"/>
      <c r="CER73" s="58"/>
      <c r="CES73" s="7"/>
      <c r="CET73" s="57"/>
      <c r="CEU73" s="58"/>
      <c r="CEV73" s="7"/>
      <c r="CEW73" s="57"/>
      <c r="CEX73" s="58"/>
      <c r="CEY73" s="7"/>
      <c r="CEZ73" s="57"/>
      <c r="CFA73" s="58"/>
      <c r="CFB73" s="7"/>
      <c r="CFC73" s="57"/>
      <c r="CFD73" s="58"/>
      <c r="CFE73" s="7"/>
      <c r="CFF73" s="57"/>
      <c r="CFG73" s="58"/>
      <c r="CFH73" s="7"/>
      <c r="CFI73" s="57"/>
      <c r="CFJ73" s="58"/>
      <c r="CFK73" s="7"/>
      <c r="CFL73" s="57"/>
      <c r="CFM73" s="58"/>
      <c r="CFN73" s="7"/>
      <c r="CFO73" s="57"/>
      <c r="CFP73" s="58"/>
      <c r="CFQ73" s="7"/>
      <c r="CFR73" s="57"/>
      <c r="CFS73" s="58"/>
      <c r="CFT73" s="7"/>
      <c r="CFU73" s="57"/>
      <c r="CFV73" s="58"/>
      <c r="CFW73" s="7"/>
      <c r="CFX73" s="57"/>
      <c r="CFY73" s="58"/>
      <c r="CFZ73" s="7"/>
      <c r="CGA73" s="57"/>
      <c r="CGB73" s="58"/>
      <c r="CGC73" s="7"/>
      <c r="CGD73" s="57"/>
      <c r="CGE73" s="58"/>
      <c r="CGF73" s="7"/>
      <c r="CGG73" s="57"/>
      <c r="CGH73" s="58"/>
      <c r="CGI73" s="7"/>
      <c r="CGJ73" s="57"/>
      <c r="CGK73" s="58"/>
      <c r="CGL73" s="7"/>
      <c r="CGM73" s="57"/>
      <c r="CGN73" s="58"/>
      <c r="CGO73" s="7"/>
      <c r="CGP73" s="57"/>
      <c r="CGQ73" s="58"/>
      <c r="CGR73" s="7"/>
      <c r="CGS73" s="57"/>
      <c r="CGT73" s="58"/>
      <c r="CGU73" s="7"/>
      <c r="CGV73" s="57"/>
      <c r="CGW73" s="58"/>
      <c r="CGX73" s="7"/>
      <c r="CGY73" s="57"/>
      <c r="CGZ73" s="58"/>
      <c r="CHA73" s="7"/>
      <c r="CHB73" s="57"/>
      <c r="CHC73" s="58"/>
      <c r="CHD73" s="7"/>
      <c r="CHE73" s="57"/>
      <c r="CHF73" s="58"/>
      <c r="CHG73" s="7"/>
      <c r="CHH73" s="57"/>
      <c r="CHI73" s="58"/>
      <c r="CHJ73" s="7"/>
      <c r="CHK73" s="57"/>
      <c r="CHL73" s="58"/>
      <c r="CHM73" s="7"/>
      <c r="CHN73" s="57"/>
      <c r="CHO73" s="58"/>
      <c r="CHP73" s="7"/>
      <c r="CHQ73" s="57"/>
      <c r="CHR73" s="58"/>
      <c r="CHS73" s="7"/>
      <c r="CHT73" s="57"/>
      <c r="CHU73" s="58"/>
      <c r="CHV73" s="7"/>
      <c r="CHW73" s="57"/>
      <c r="CHX73" s="58"/>
      <c r="CHY73" s="7"/>
      <c r="CHZ73" s="57"/>
      <c r="CIA73" s="58"/>
      <c r="CIB73" s="7"/>
      <c r="CIC73" s="57"/>
      <c r="CID73" s="58"/>
      <c r="CIE73" s="7"/>
      <c r="CIF73" s="57"/>
      <c r="CIG73" s="58"/>
      <c r="CIH73" s="7"/>
      <c r="CII73" s="57"/>
      <c r="CIJ73" s="58"/>
      <c r="CIK73" s="7"/>
      <c r="CIL73" s="57"/>
      <c r="CIM73" s="58"/>
      <c r="CIN73" s="7"/>
      <c r="CIO73" s="57"/>
      <c r="CIP73" s="58"/>
      <c r="CIQ73" s="7"/>
      <c r="CIR73" s="57"/>
      <c r="CIS73" s="58"/>
      <c r="CIT73" s="7"/>
      <c r="CIU73" s="57"/>
      <c r="CIV73" s="58"/>
      <c r="CIW73" s="7"/>
      <c r="CIX73" s="57"/>
      <c r="CIY73" s="58"/>
      <c r="CIZ73" s="7"/>
      <c r="CJA73" s="57"/>
      <c r="CJB73" s="58"/>
      <c r="CJC73" s="7"/>
      <c r="CJD73" s="57"/>
      <c r="CJE73" s="58"/>
      <c r="CJF73" s="7"/>
      <c r="CJG73" s="57"/>
      <c r="CJH73" s="58"/>
      <c r="CJI73" s="7"/>
      <c r="CJJ73" s="57"/>
      <c r="CJK73" s="58"/>
      <c r="CJL73" s="7"/>
      <c r="CJM73" s="57"/>
      <c r="CJN73" s="58"/>
      <c r="CJO73" s="7"/>
      <c r="CJP73" s="57"/>
      <c r="CJQ73" s="58"/>
      <c r="CJR73" s="7"/>
      <c r="CJS73" s="57"/>
      <c r="CJT73" s="58"/>
      <c r="CJU73" s="7"/>
      <c r="CJV73" s="57"/>
      <c r="CJW73" s="58"/>
      <c r="CJX73" s="7"/>
      <c r="CJY73" s="57"/>
      <c r="CJZ73" s="58"/>
      <c r="CKA73" s="7"/>
      <c r="CKB73" s="57"/>
      <c r="CKC73" s="58"/>
      <c r="CKD73" s="7"/>
      <c r="CKE73" s="57"/>
      <c r="CKF73" s="58"/>
      <c r="CKG73" s="7"/>
      <c r="CKH73" s="57"/>
      <c r="CKI73" s="58"/>
      <c r="CKJ73" s="7"/>
      <c r="CKK73" s="57"/>
      <c r="CKL73" s="58"/>
      <c r="CKM73" s="7"/>
      <c r="CKN73" s="57"/>
      <c r="CKO73" s="58"/>
      <c r="CKP73" s="7"/>
      <c r="CKQ73" s="57"/>
      <c r="CKR73" s="58"/>
      <c r="CKS73" s="7"/>
      <c r="CKT73" s="57"/>
      <c r="CKU73" s="58"/>
      <c r="CKV73" s="7"/>
      <c r="CKW73" s="57"/>
      <c r="CKX73" s="58"/>
      <c r="CKY73" s="7"/>
      <c r="CKZ73" s="57"/>
      <c r="CLA73" s="58"/>
      <c r="CLB73" s="7"/>
      <c r="CLC73" s="57"/>
      <c r="CLD73" s="58"/>
      <c r="CLE73" s="7"/>
      <c r="CLF73" s="57"/>
      <c r="CLG73" s="58"/>
      <c r="CLH73" s="7"/>
      <c r="CLI73" s="57"/>
      <c r="CLJ73" s="58"/>
      <c r="CLK73" s="7"/>
      <c r="CLL73" s="57"/>
      <c r="CLM73" s="58"/>
      <c r="CLN73" s="7"/>
      <c r="CLO73" s="57"/>
      <c r="CLP73" s="58"/>
      <c r="CLQ73" s="7"/>
      <c r="CLR73" s="57"/>
      <c r="CLS73" s="58"/>
      <c r="CLT73" s="7"/>
      <c r="CLU73" s="57"/>
      <c r="CLV73" s="58"/>
      <c r="CLW73" s="7"/>
      <c r="CLX73" s="57"/>
      <c r="CLY73" s="58"/>
      <c r="CLZ73" s="7"/>
      <c r="CMA73" s="57"/>
      <c r="CMB73" s="58"/>
      <c r="CMC73" s="7"/>
      <c r="CMD73" s="57"/>
      <c r="CME73" s="58"/>
      <c r="CMF73" s="7"/>
      <c r="CMG73" s="57"/>
      <c r="CMH73" s="58"/>
      <c r="CMI73" s="7"/>
      <c r="CMJ73" s="57"/>
      <c r="CMK73" s="58"/>
      <c r="CML73" s="7"/>
      <c r="CMM73" s="57"/>
      <c r="CMN73" s="58"/>
      <c r="CMO73" s="7"/>
      <c r="CMP73" s="57"/>
      <c r="CMQ73" s="58"/>
      <c r="CMR73" s="7"/>
      <c r="CMS73" s="57"/>
      <c r="CMT73" s="58"/>
      <c r="CMU73" s="7"/>
      <c r="CMV73" s="57"/>
      <c r="CMW73" s="58"/>
      <c r="CMX73" s="7"/>
      <c r="CMY73" s="57"/>
      <c r="CMZ73" s="58"/>
      <c r="CNA73" s="7"/>
      <c r="CNB73" s="57"/>
      <c r="CNC73" s="58"/>
      <c r="CND73" s="7"/>
      <c r="CNE73" s="57"/>
      <c r="CNF73" s="58"/>
      <c r="CNG73" s="7"/>
      <c r="CNH73" s="57"/>
      <c r="CNI73" s="58"/>
      <c r="CNJ73" s="7"/>
      <c r="CNK73" s="57"/>
      <c r="CNL73" s="58"/>
      <c r="CNM73" s="7"/>
      <c r="CNN73" s="57"/>
      <c r="CNO73" s="58"/>
      <c r="CNP73" s="7"/>
      <c r="CNQ73" s="57"/>
      <c r="CNR73" s="58"/>
      <c r="CNS73" s="7"/>
      <c r="CNT73" s="57"/>
      <c r="CNU73" s="58"/>
      <c r="CNV73" s="7"/>
      <c r="CNW73" s="57"/>
      <c r="CNX73" s="58"/>
      <c r="CNY73" s="7"/>
      <c r="CNZ73" s="57"/>
      <c r="COA73" s="58"/>
      <c r="COB73" s="7"/>
      <c r="COC73" s="57"/>
      <c r="COD73" s="58"/>
      <c r="COE73" s="7"/>
      <c r="COF73" s="57"/>
      <c r="COG73" s="58"/>
      <c r="COH73" s="7"/>
      <c r="COI73" s="57"/>
      <c r="COJ73" s="58"/>
      <c r="COK73" s="7"/>
      <c r="COL73" s="57"/>
      <c r="COM73" s="58"/>
      <c r="CON73" s="7"/>
      <c r="COO73" s="57"/>
      <c r="COP73" s="58"/>
      <c r="COQ73" s="7"/>
      <c r="COR73" s="57"/>
      <c r="COS73" s="58"/>
      <c r="COT73" s="7"/>
      <c r="COU73" s="57"/>
      <c r="COV73" s="58"/>
      <c r="COW73" s="7"/>
      <c r="COX73" s="57"/>
      <c r="COY73" s="58"/>
      <c r="COZ73" s="7"/>
      <c r="CPA73" s="57"/>
      <c r="CPB73" s="58"/>
      <c r="CPC73" s="7"/>
      <c r="CPD73" s="57"/>
      <c r="CPE73" s="58"/>
      <c r="CPF73" s="7"/>
      <c r="CPG73" s="57"/>
      <c r="CPH73" s="58"/>
      <c r="CPI73" s="7"/>
      <c r="CPJ73" s="57"/>
      <c r="CPK73" s="58"/>
      <c r="CPL73" s="7"/>
      <c r="CPM73" s="57"/>
      <c r="CPN73" s="58"/>
      <c r="CPO73" s="7"/>
      <c r="CPP73" s="57"/>
      <c r="CPQ73" s="58"/>
      <c r="CPR73" s="7"/>
      <c r="CPS73" s="57"/>
      <c r="CPT73" s="58"/>
      <c r="CPU73" s="7"/>
      <c r="CPV73" s="57"/>
      <c r="CPW73" s="58"/>
      <c r="CPX73" s="7"/>
      <c r="CPY73" s="57"/>
      <c r="CPZ73" s="58"/>
      <c r="CQA73" s="7"/>
      <c r="CQB73" s="57"/>
      <c r="CQC73" s="58"/>
      <c r="CQD73" s="7"/>
      <c r="CQE73" s="57"/>
      <c r="CQF73" s="58"/>
      <c r="CQG73" s="7"/>
      <c r="CQH73" s="57"/>
      <c r="CQI73" s="58"/>
      <c r="CQJ73" s="7"/>
      <c r="CQK73" s="57"/>
      <c r="CQL73" s="58"/>
      <c r="CQM73" s="7"/>
      <c r="CQN73" s="57"/>
      <c r="CQO73" s="58"/>
      <c r="CQP73" s="7"/>
      <c r="CQQ73" s="57"/>
      <c r="CQR73" s="58"/>
      <c r="CQS73" s="7"/>
      <c r="CQT73" s="57"/>
      <c r="CQU73" s="58"/>
      <c r="CQV73" s="7"/>
      <c r="CQW73" s="57"/>
      <c r="CQX73" s="58"/>
      <c r="CQY73" s="7"/>
      <c r="CQZ73" s="57"/>
      <c r="CRA73" s="58"/>
      <c r="CRB73" s="7"/>
      <c r="CRC73" s="57"/>
      <c r="CRD73" s="58"/>
      <c r="CRE73" s="7"/>
      <c r="CRF73" s="57"/>
      <c r="CRG73" s="58"/>
      <c r="CRH73" s="7"/>
      <c r="CRI73" s="57"/>
      <c r="CRJ73" s="58"/>
      <c r="CRK73" s="7"/>
      <c r="CRL73" s="57"/>
      <c r="CRM73" s="58"/>
      <c r="CRN73" s="7"/>
      <c r="CRO73" s="57"/>
      <c r="CRP73" s="58"/>
      <c r="CRQ73" s="7"/>
      <c r="CRR73" s="57"/>
      <c r="CRS73" s="58"/>
      <c r="CRT73" s="7"/>
      <c r="CRU73" s="57"/>
      <c r="CRV73" s="58"/>
      <c r="CRW73" s="7"/>
      <c r="CRX73" s="57"/>
      <c r="CRY73" s="58"/>
      <c r="CRZ73" s="7"/>
      <c r="CSA73" s="57"/>
      <c r="CSB73" s="58"/>
      <c r="CSC73" s="7"/>
      <c r="CSD73" s="57"/>
      <c r="CSE73" s="58"/>
      <c r="CSF73" s="7"/>
      <c r="CSG73" s="57"/>
      <c r="CSH73" s="58"/>
      <c r="CSI73" s="7"/>
      <c r="CSJ73" s="57"/>
      <c r="CSK73" s="58"/>
    </row>
    <row r="74" spans="1:2533" x14ac:dyDescent="0.25">
      <c r="A74" s="68"/>
      <c r="B74" s="7" t="str">
        <f>"5." &amp; D$1&amp; ".8.1."</f>
        <v>5.1.8.1.</v>
      </c>
      <c r="C74" s="14">
        <f>IF(ISBLANK(D1),"",IF(VLOOKUP(D1,Register,68,FALSE)=0,"",(VLOOKUP(D1,Register,68,FALSE))))</f>
        <v>4</v>
      </c>
      <c r="D74" s="15" t="s">
        <v>17</v>
      </c>
      <c r="E74" s="7" t="str">
        <f>"5." &amp; G1&amp; ".8.1."</f>
        <v>5.2.8.1.</v>
      </c>
      <c r="F74" s="14">
        <f>IF(ISBLANK(G1),"",IF(VLOOKUP(G1,Register,68,FALSE)=0,"",(VLOOKUP(G1,Register,68,FALSE))))</f>
        <v>4</v>
      </c>
      <c r="G74" s="15" t="s">
        <v>17</v>
      </c>
      <c r="H74" s="7" t="str">
        <f>"5." &amp; J1&amp; ".8.1."</f>
        <v>5.3.8.1.</v>
      </c>
      <c r="I74" s="14">
        <f>IF(ISBLANK(J1),"",IF(VLOOKUP(J1,Register,68,FALSE)=0,"",(VLOOKUP(J1,Register,68,FALSE))))</f>
        <v>4</v>
      </c>
      <c r="J74" s="15" t="s">
        <v>17</v>
      </c>
      <c r="K74" s="7" t="str">
        <f>"5." &amp; M1&amp; ".8.1."</f>
        <v>5.4.8.1.</v>
      </c>
      <c r="L74" s="14">
        <f>IF(ISBLANK(M1),"",IF(VLOOKUP(M1,Register,68,FALSE)=0,"",(VLOOKUP(M1,Register,68,FALSE))))</f>
        <v>4</v>
      </c>
      <c r="M74" s="15" t="s">
        <v>17</v>
      </c>
      <c r="N74" s="7" t="str">
        <f>"5." &amp; P1&amp; ".8.1."</f>
        <v>5.5.8.1.</v>
      </c>
      <c r="O74" s="14">
        <f>IF(ISBLANK(P1),"",IF(VLOOKUP(P1,Register,68,FALSE)=0,"",(VLOOKUP(P1,Register,68,FALSE))))</f>
        <v>4</v>
      </c>
      <c r="P74" s="15" t="s">
        <v>17</v>
      </c>
      <c r="Q74" s="7" t="str">
        <f>"5." &amp; S1&amp; ".8.1."</f>
        <v>5.6.8.1.</v>
      </c>
      <c r="R74" s="14">
        <f>IF(ISBLANK(S1),"",IF(VLOOKUP(S1,Register,68,FALSE)=0,"",(VLOOKUP(S1,Register,68,FALSE))))</f>
        <v>4</v>
      </c>
      <c r="S74" s="15" t="s">
        <v>17</v>
      </c>
      <c r="T74" s="7" t="str">
        <f t="shared" ref="T74" si="18630">"5." &amp; V1&amp; ".8.1."</f>
        <v>5.7.8.1.</v>
      </c>
      <c r="U74" s="14">
        <f>IF(ISBLANK(V1),"",IF(VLOOKUP(V1,Register,68,FALSE)=0,"",(VLOOKUP(V1,Register,68,FALSE))))</f>
        <v>4</v>
      </c>
      <c r="V74" s="15" t="s">
        <v>17</v>
      </c>
      <c r="W74" s="7" t="str">
        <f t="shared" ref="W74" si="18631">"5." &amp; Y1&amp; ".8.1."</f>
        <v>5.8.8.1.</v>
      </c>
      <c r="X74" s="14">
        <f>IF(ISBLANK(Y1),"",IF(VLOOKUP(Y1,Register,68,FALSE)=0,"",(VLOOKUP(Y1,Register,68,FALSE))))</f>
        <v>4</v>
      </c>
      <c r="Y74" s="15" t="s">
        <v>17</v>
      </c>
      <c r="Z74" s="7" t="str">
        <f t="shared" ref="Z74" si="18632">"5." &amp; AB1&amp; ".8.1."</f>
        <v>5.9.8.1.</v>
      </c>
      <c r="AA74" s="14">
        <f>IF(ISBLANK(AB1),"",IF(VLOOKUP(AB1,Register,68,FALSE)=0,"",(VLOOKUP(AB1,Register,68,FALSE))))</f>
        <v>4</v>
      </c>
      <c r="AB74" s="15" t="s">
        <v>17</v>
      </c>
      <c r="AC74" s="7" t="str">
        <f t="shared" ref="AC74" si="18633">"5." &amp; AE1&amp; ".8.1."</f>
        <v>5.10.8.1.</v>
      </c>
      <c r="AD74" s="14">
        <f>IF(ISBLANK(AE1),"",IF(VLOOKUP(AE1,Register,68,FALSE)=0,"",(VLOOKUP(AE1,Register,68,FALSE))))</f>
        <v>4</v>
      </c>
      <c r="AE74" s="15" t="s">
        <v>17</v>
      </c>
      <c r="AF74" s="7" t="str">
        <f t="shared" ref="AF74" si="18634">"5." &amp; AH1&amp; ".8.1."</f>
        <v>5.11.8.1.</v>
      </c>
      <c r="AG74" s="14">
        <f>IF(ISBLANK(AH1),"",IF(VLOOKUP(AH1,Register,68,FALSE)=0,"",(VLOOKUP(AH1,Register,68,FALSE))))</f>
        <v>4</v>
      </c>
      <c r="AH74" s="15" t="s">
        <v>17</v>
      </c>
      <c r="AI74" s="7" t="str">
        <f t="shared" ref="AI74" si="18635">"5." &amp; AK1&amp; ".8.1."</f>
        <v>5.12.8.1.</v>
      </c>
      <c r="AJ74" s="14">
        <f>IF(ISBLANK(AK1),"",IF(VLOOKUP(AK1,Register,68,FALSE)=0,"",(VLOOKUP(AK1,Register,68,FALSE))))</f>
        <v>4</v>
      </c>
      <c r="AK74" s="15" t="s">
        <v>17</v>
      </c>
      <c r="AL74" s="7" t="str">
        <f t="shared" ref="AL74" si="18636">"5." &amp; AN1&amp; ".8.1."</f>
        <v>5.13.8.1.</v>
      </c>
      <c r="AM74" s="14">
        <f>IF(ISBLANK(AN1),"",IF(VLOOKUP(AN1,Register,68,FALSE)=0,"",(VLOOKUP(AN1,Register,68,FALSE))))</f>
        <v>4</v>
      </c>
      <c r="AN74" s="15" t="s">
        <v>17</v>
      </c>
      <c r="AO74" s="7" t="str">
        <f t="shared" ref="AO74" si="18637">"5." &amp; AQ1&amp; ".8.1."</f>
        <v>5.14.8.1.</v>
      </c>
      <c r="AP74" s="14">
        <f>IF(ISBLANK(AQ1),"",IF(VLOOKUP(AQ1,Register,68,FALSE)=0,"",(VLOOKUP(AQ1,Register,68,FALSE))))</f>
        <v>4</v>
      </c>
      <c r="AQ74" s="15" t="s">
        <v>17</v>
      </c>
      <c r="AR74" s="7" t="str">
        <f t="shared" ref="AR74" si="18638">"5." &amp; AT1&amp; ".8.1."</f>
        <v>5.15.8.1.</v>
      </c>
      <c r="AS74" s="14">
        <f>IF(ISBLANK(AT1),"",IF(VLOOKUP(AT1,Register,68,FALSE)=0,"",(VLOOKUP(AT1,Register,68,FALSE))))</f>
        <v>4</v>
      </c>
      <c r="AT74" s="15" t="s">
        <v>17</v>
      </c>
      <c r="AU74" s="7" t="str">
        <f t="shared" ref="AU74" si="18639">"5." &amp; AW1&amp; ".8.1."</f>
        <v>5.16.8.1.</v>
      </c>
      <c r="AV74" s="14">
        <f>IF(ISBLANK(AW1),"",IF(VLOOKUP(AW1,Register,68,FALSE)=0,"",(VLOOKUP(AW1,Register,68,FALSE))))</f>
        <v>4</v>
      </c>
      <c r="AW74" s="15" t="s">
        <v>17</v>
      </c>
      <c r="AX74" s="7" t="str">
        <f t="shared" ref="AX74" si="18640">"5." &amp; AZ1&amp; ".8.1."</f>
        <v>5.17.8.1.</v>
      </c>
      <c r="AY74" s="14">
        <f>IF(ISBLANK(AZ1),"",IF(VLOOKUP(AZ1,Register,68,FALSE)=0,"",(VLOOKUP(AZ1,Register,68,FALSE))))</f>
        <v>4</v>
      </c>
      <c r="AZ74" s="15" t="s">
        <v>17</v>
      </c>
      <c r="BA74" s="7" t="str">
        <f t="shared" ref="BA74" si="18641">"5." &amp; BC1&amp; ".8.1."</f>
        <v>5.18.8.1.</v>
      </c>
      <c r="BB74" s="14">
        <f>IF(ISBLANK(BC1),"",IF(VLOOKUP(BC1,Register,68,FALSE)=0,"",(VLOOKUP(BC1,Register,68,FALSE))))</f>
        <v>4</v>
      </c>
      <c r="BC74" s="15" t="s">
        <v>17</v>
      </c>
      <c r="BD74" s="7" t="str">
        <f t="shared" ref="BD74" si="18642">"5." &amp; BF1&amp; ".8.1."</f>
        <v>5.19.8.1.</v>
      </c>
      <c r="BE74" s="14">
        <f>IF(ISBLANK(BF1),"",IF(VLOOKUP(BF1,Register,68,FALSE)=0,"",(VLOOKUP(BF1,Register,68,FALSE))))</f>
        <v>4</v>
      </c>
      <c r="BF74" s="15" t="s">
        <v>17</v>
      </c>
      <c r="BG74" s="7" t="str">
        <f t="shared" ref="BG74" si="18643">"5." &amp; BI1&amp; ".8.1."</f>
        <v>5.20.8.1.</v>
      </c>
      <c r="BH74" s="14">
        <f>IF(ISBLANK(BI1),"",IF(VLOOKUP(BI1,Register,68,FALSE)=0,"",(VLOOKUP(BI1,Register,68,FALSE))))</f>
        <v>4</v>
      </c>
      <c r="BI74" s="15" t="s">
        <v>17</v>
      </c>
      <c r="BJ74" s="7" t="str">
        <f t="shared" ref="BJ74" si="18644">"5." &amp; BL1&amp; ".8.1."</f>
        <v>5.21.8.1.</v>
      </c>
      <c r="BK74" s="14">
        <f>IF(ISBLANK(BL1),"",IF(VLOOKUP(BL1,Register,68,FALSE)=0,"",(VLOOKUP(BL1,Register,68,FALSE))))</f>
        <v>4</v>
      </c>
      <c r="BL74" s="15" t="s">
        <v>17</v>
      </c>
      <c r="BM74" s="7" t="str">
        <f t="shared" ref="BM74" si="18645">"5." &amp; BO1&amp; ".8.1."</f>
        <v>5.22.8.1.</v>
      </c>
      <c r="BN74" s="14">
        <f>IF(ISBLANK(BO1),"",IF(VLOOKUP(BO1,Register,68,FALSE)=0,"",(VLOOKUP(BO1,Register,68,FALSE))))</f>
        <v>4</v>
      </c>
      <c r="BO74" s="15" t="s">
        <v>17</v>
      </c>
      <c r="BP74" s="7" t="str">
        <f t="shared" ref="BP74" si="18646">"5." &amp; BR1&amp; ".8.1."</f>
        <v>5.23.8.1.</v>
      </c>
      <c r="BQ74" s="14">
        <f>IF(ISBLANK(BR1),"",IF(VLOOKUP(BR1,Register,68,FALSE)=0,"",(VLOOKUP(BR1,Register,68,FALSE))))</f>
        <v>4</v>
      </c>
      <c r="BR74" s="15" t="s">
        <v>17</v>
      </c>
      <c r="BS74" s="7" t="str">
        <f t="shared" ref="BS74" si="18647">"5." &amp; BU1&amp; ".8.1."</f>
        <v>5.24.8.1.</v>
      </c>
      <c r="BT74" s="14">
        <f>IF(ISBLANK(BU1),"",IF(VLOOKUP(BU1,Register,68,FALSE)=0,"",(VLOOKUP(BU1,Register,68,FALSE))))</f>
        <v>4</v>
      </c>
      <c r="BU74" s="15" t="s">
        <v>17</v>
      </c>
      <c r="BV74" s="7" t="str">
        <f t="shared" ref="BV74" si="18648">"5." &amp; BX1&amp; ".8.1."</f>
        <v>5.25.8.1.</v>
      </c>
      <c r="BW74" s="14">
        <f>IF(ISBLANK(BX1),"",IF(VLOOKUP(BX1,Register,68,FALSE)=0,"",(VLOOKUP(BX1,Register,68,FALSE))))</f>
        <v>4</v>
      </c>
      <c r="BX74" s="15" t="s">
        <v>17</v>
      </c>
      <c r="BY74" s="7" t="str">
        <f t="shared" ref="BY74" si="18649">"5." &amp; CA1&amp; ".8.1."</f>
        <v>5.26.8.1.</v>
      </c>
      <c r="BZ74" s="14">
        <f>IF(ISBLANK(CA1),"",IF(VLOOKUP(CA1,Register,68,FALSE)=0,"",(VLOOKUP(CA1,Register,68,FALSE))))</f>
        <v>4</v>
      </c>
      <c r="CA74" s="15" t="s">
        <v>17</v>
      </c>
      <c r="CB74" s="7" t="str">
        <f t="shared" ref="CB74" si="18650">"5." &amp; CD1&amp; ".8.1."</f>
        <v>5.27.8.1.</v>
      </c>
      <c r="CC74" s="14">
        <f>IF(ISBLANK(CD1),"",IF(VLOOKUP(CD1,Register,68,FALSE)=0,"",(VLOOKUP(CD1,Register,68,FALSE))))</f>
        <v>4</v>
      </c>
      <c r="CD74" s="15" t="s">
        <v>17</v>
      </c>
      <c r="CE74" s="7" t="str">
        <f t="shared" ref="CE74" si="18651">"5." &amp; CG1&amp; ".8.1."</f>
        <v>5.28.8.1.</v>
      </c>
      <c r="CF74" s="14">
        <f>IF(ISBLANK(CG1),"",IF(VLOOKUP(CG1,Register,68,FALSE)=0,"",(VLOOKUP(CG1,Register,68,FALSE))))</f>
        <v>4</v>
      </c>
      <c r="CG74" s="15" t="s">
        <v>17</v>
      </c>
      <c r="CH74" s="7" t="str">
        <f t="shared" ref="CH74" si="18652">"5." &amp; CJ1&amp; ".8.1."</f>
        <v>5.29.8.1.</v>
      </c>
      <c r="CI74" s="14">
        <f>IF(ISBLANK(CJ1),"",IF(VLOOKUP(CJ1,Register,68,FALSE)=0,"",(VLOOKUP(CJ1,Register,68,FALSE))))</f>
        <v>4</v>
      </c>
      <c r="CJ74" s="15" t="s">
        <v>17</v>
      </c>
      <c r="CK74" s="7" t="str">
        <f t="shared" ref="CK74" si="18653">"5." &amp; CM1&amp; ".8.1."</f>
        <v>5.30.8.1.</v>
      </c>
      <c r="CL74" s="14">
        <f>IF(ISBLANK(CM1),"",IF(VLOOKUP(CM1,Register,68,FALSE)=0,"",(VLOOKUP(CM1,Register,68,FALSE))))</f>
        <v>4</v>
      </c>
      <c r="CM74" s="15" t="s">
        <v>17</v>
      </c>
      <c r="CN74" s="7" t="str">
        <f t="shared" ref="CN74" si="18654">"5." &amp; CP1&amp; ".8.1."</f>
        <v>5.31.8.1.</v>
      </c>
      <c r="CO74" s="14">
        <f>IF(ISBLANK(CP1),"",IF(VLOOKUP(CP1,Register,68,FALSE)=0,"",(VLOOKUP(CP1,Register,68,FALSE))))</f>
        <v>4</v>
      </c>
      <c r="CP74" s="15" t="s">
        <v>17</v>
      </c>
      <c r="CQ74" s="7" t="str">
        <f t="shared" ref="CQ74" si="18655">"5." &amp; CS1&amp; ".8.1."</f>
        <v>5.32.8.1.</v>
      </c>
      <c r="CR74" s="14">
        <f>IF(ISBLANK(CS1),"",IF(VLOOKUP(CS1,Register,68,FALSE)=0,"",(VLOOKUP(CS1,Register,68,FALSE))))</f>
        <v>4</v>
      </c>
      <c r="CS74" s="15" t="s">
        <v>17</v>
      </c>
      <c r="CT74" s="7" t="str">
        <f t="shared" ref="CT74" si="18656">"5." &amp; CV1&amp; ".8.1."</f>
        <v>5.33.8.1.</v>
      </c>
      <c r="CU74" s="14">
        <f>IF(ISBLANK(CV1),"",IF(VLOOKUP(CV1,Register,68,FALSE)=0,"",(VLOOKUP(CV1,Register,68,FALSE))))</f>
        <v>4</v>
      </c>
      <c r="CV74" s="15" t="s">
        <v>17</v>
      </c>
      <c r="CW74" s="7" t="str">
        <f t="shared" ref="CW74" si="18657">"5." &amp; CY1&amp; ".8.1."</f>
        <v>5.34.8.1.</v>
      </c>
      <c r="CX74" s="14">
        <f>IF(ISBLANK(CY1),"",IF(VLOOKUP(CY1,Register,68,FALSE)=0,"",(VLOOKUP(CY1,Register,68,FALSE))))</f>
        <v>4</v>
      </c>
      <c r="CY74" s="15" t="s">
        <v>17</v>
      </c>
      <c r="CZ74" s="7" t="str">
        <f t="shared" ref="CZ74" si="18658">"5." &amp; DB1&amp; ".8.1."</f>
        <v>5.35.8.1.</v>
      </c>
      <c r="DA74" s="14">
        <f>IF(ISBLANK(DB1),"",IF(VLOOKUP(DB1,Register,68,FALSE)=0,"",(VLOOKUP(DB1,Register,68,FALSE))))</f>
        <v>4</v>
      </c>
      <c r="DB74" s="15" t="s">
        <v>17</v>
      </c>
      <c r="DC74" s="7" t="str">
        <f t="shared" ref="DC74" si="18659">"5." &amp; DE1&amp; ".8.1."</f>
        <v>5.36.8.1.</v>
      </c>
      <c r="DD74" s="14">
        <f>IF(ISBLANK(DE1),"",IF(VLOOKUP(DE1,Register,68,FALSE)=0,"",(VLOOKUP(DE1,Register,68,FALSE))))</f>
        <v>4</v>
      </c>
      <c r="DE74" s="15" t="s">
        <v>17</v>
      </c>
      <c r="DF74" s="7" t="str">
        <f t="shared" ref="DF74" si="18660">"5." &amp; DH1&amp; ".8.1."</f>
        <v>5.37.8.1.</v>
      </c>
      <c r="DG74" s="14">
        <f>IF(ISBLANK(DH1),"",IF(VLOOKUP(DH1,Register,68,FALSE)=0,"",(VLOOKUP(DH1,Register,68,FALSE))))</f>
        <v>4</v>
      </c>
      <c r="DH74" s="15" t="s">
        <v>17</v>
      </c>
      <c r="DI74" s="7" t="str">
        <f t="shared" ref="DI74" si="18661">"5." &amp; DK1&amp; ".8.1."</f>
        <v>5.38.8.1.</v>
      </c>
      <c r="DJ74" s="14">
        <f>IF(ISBLANK(DK1),"",IF(VLOOKUP(DK1,Register,68,FALSE)=0,"",(VLOOKUP(DK1,Register,68,FALSE))))</f>
        <v>4</v>
      </c>
      <c r="DK74" s="15" t="s">
        <v>17</v>
      </c>
      <c r="DL74" s="7" t="str">
        <f t="shared" ref="DL74" si="18662">"5." &amp; DN1&amp; ".8.1."</f>
        <v>5.39.8.1.</v>
      </c>
      <c r="DM74" s="14">
        <f>IF(ISBLANK(DN1),"",IF(VLOOKUP(DN1,Register,68,FALSE)=0,"",(VLOOKUP(DN1,Register,68,FALSE))))</f>
        <v>4</v>
      </c>
      <c r="DN74" s="15" t="s">
        <v>17</v>
      </c>
      <c r="DO74" s="7" t="str">
        <f t="shared" ref="DO74" si="18663">"5." &amp; DQ1&amp; ".8.1."</f>
        <v>5.40.8.1.</v>
      </c>
      <c r="DP74" s="14">
        <f>IF(ISBLANK(DQ1),"",IF(VLOOKUP(DQ1,Register,68,FALSE)=0,"",(VLOOKUP(DQ1,Register,68,FALSE))))</f>
        <v>4</v>
      </c>
      <c r="DQ74" s="15" t="s">
        <v>17</v>
      </c>
      <c r="DR74" s="7" t="str">
        <f t="shared" ref="DR74" si="18664">"5." &amp; DT1&amp; ".8.1."</f>
        <v>5.41.8.1.</v>
      </c>
      <c r="DS74" s="14">
        <f>IF(ISBLANK(DT1),"",IF(VLOOKUP(DT1,Register,68,FALSE)=0,"",(VLOOKUP(DT1,Register,68,FALSE))))</f>
        <v>4</v>
      </c>
      <c r="DT74" s="15" t="s">
        <v>17</v>
      </c>
      <c r="DU74" s="7" t="str">
        <f t="shared" ref="DU74" si="18665">"5." &amp; DW1&amp; ".8.1."</f>
        <v>5.42.8.1.</v>
      </c>
      <c r="DV74" s="14">
        <f>IF(ISBLANK(DW1),"",IF(VLOOKUP(DW1,Register,68,FALSE)=0,"",(VLOOKUP(DW1,Register,68,FALSE))))</f>
        <v>4</v>
      </c>
      <c r="DW74" s="15" t="s">
        <v>17</v>
      </c>
      <c r="DX74" s="7" t="str">
        <f t="shared" ref="DX74" si="18666">"5." &amp; DZ1&amp; ".8.1."</f>
        <v>5.43.8.1.</v>
      </c>
      <c r="DY74" s="14">
        <f>IF(ISBLANK(DZ1),"",IF(VLOOKUP(DZ1,Register,68,FALSE)=0,"",(VLOOKUP(DZ1,Register,68,FALSE))))</f>
        <v>4</v>
      </c>
      <c r="DZ74" s="15" t="s">
        <v>17</v>
      </c>
      <c r="EA74" s="7" t="str">
        <f t="shared" ref="EA74" si="18667">"5." &amp; EC1&amp; ".8.1."</f>
        <v>5.44.8.1.</v>
      </c>
      <c r="EB74" s="14">
        <f>IF(ISBLANK(EC1),"",IF(VLOOKUP(EC1,Register,68,FALSE)=0,"",(VLOOKUP(EC1,Register,68,FALSE))))</f>
        <v>4</v>
      </c>
      <c r="EC74" s="15" t="s">
        <v>17</v>
      </c>
      <c r="ED74" s="7" t="str">
        <f t="shared" ref="ED74" si="18668">"5." &amp; EF1&amp; ".8.1."</f>
        <v>5.45.8.1.</v>
      </c>
      <c r="EE74" s="14">
        <f>IF(ISBLANK(EF1),"",IF(VLOOKUP(EF1,Register,68,FALSE)=0,"",(VLOOKUP(EF1,Register,68,FALSE))))</f>
        <v>4</v>
      </c>
      <c r="EF74" s="15" t="s">
        <v>17</v>
      </c>
      <c r="EG74" s="7" t="str">
        <f t="shared" ref="EG74" si="18669">"5." &amp; EI1&amp; ".8.1."</f>
        <v>5.46.8.1.</v>
      </c>
      <c r="EH74" s="14">
        <f>IF(ISBLANK(EI1),"",IF(VLOOKUP(EI1,Register,68,FALSE)=0,"",(VLOOKUP(EI1,Register,68,FALSE))))</f>
        <v>4</v>
      </c>
      <c r="EI74" s="15" t="s">
        <v>17</v>
      </c>
      <c r="EJ74" s="7" t="str">
        <f t="shared" ref="EJ74" si="18670">"5." &amp; EL1&amp; ".8.1."</f>
        <v>5.47.8.1.</v>
      </c>
      <c r="EK74" s="14">
        <f>IF(ISBLANK(EL1),"",IF(VLOOKUP(EL1,Register,68,FALSE)=0,"",(VLOOKUP(EL1,Register,68,FALSE))))</f>
        <v>4</v>
      </c>
      <c r="EL74" s="15" t="s">
        <v>17</v>
      </c>
      <c r="EM74" s="7" t="str">
        <f t="shared" ref="EM74" si="18671">"5." &amp; EO1&amp; ".8.1."</f>
        <v>5.48.8.1.</v>
      </c>
      <c r="EN74" s="14">
        <f>IF(ISBLANK(EO1),"",IF(VLOOKUP(EO1,Register,68,FALSE)=0,"",(VLOOKUP(EO1,Register,68,FALSE))))</f>
        <v>4</v>
      </c>
      <c r="EO74" s="15" t="s">
        <v>17</v>
      </c>
      <c r="EP74" s="7" t="str">
        <f t="shared" ref="EP74" si="18672">"5." &amp; ER1&amp; ".8.1."</f>
        <v>5.49.8.1.</v>
      </c>
      <c r="EQ74" s="14">
        <f>IF(ISBLANK(ER1),"",IF(VLOOKUP(ER1,Register,68,FALSE)=0,"",(VLOOKUP(ER1,Register,68,FALSE))))</f>
        <v>4</v>
      </c>
      <c r="ER74" s="15" t="s">
        <v>17</v>
      </c>
      <c r="ES74" s="7" t="str">
        <f t="shared" ref="ES74" si="18673">"5." &amp; EU1&amp; ".8.1."</f>
        <v>5.50.8.1.</v>
      </c>
      <c r="ET74" s="14">
        <f>IF(ISBLANK(EU1),"",IF(VLOOKUP(EU1,Register,68,FALSE)=0,"",(VLOOKUP(EU1,Register,68,FALSE))))</f>
        <v>4</v>
      </c>
      <c r="EU74" s="15" t="s">
        <v>17</v>
      </c>
      <c r="EV74" s="7" t="str">
        <f t="shared" ref="EV74" si="18674">"5." &amp; EX1&amp; ".8.1."</f>
        <v>5.51.8.1.</v>
      </c>
      <c r="EW74" s="14">
        <f>IF(ISBLANK(EX1),"",IF(VLOOKUP(EX1,Register,68,FALSE)=0,"",(VLOOKUP(EX1,Register,68,FALSE))))</f>
        <v>4</v>
      </c>
      <c r="EX74" s="15" t="s">
        <v>17</v>
      </c>
      <c r="EY74" s="7" t="str">
        <f t="shared" ref="EY74" si="18675">"5." &amp; FA1&amp; ".8.1."</f>
        <v>5.52.8.1.</v>
      </c>
      <c r="EZ74" s="14">
        <f>IF(ISBLANK(FA1),"",IF(VLOOKUP(FA1,Register,68,FALSE)=0,"",(VLOOKUP(FA1,Register,68,FALSE))))</f>
        <v>4</v>
      </c>
      <c r="FA74" s="15" t="s">
        <v>17</v>
      </c>
      <c r="FB74" s="7" t="str">
        <f t="shared" ref="FB74" si="18676">"5." &amp; FD1&amp; ".8.1."</f>
        <v>5.53.8.1.</v>
      </c>
      <c r="FC74" s="14">
        <f>IF(ISBLANK(FD1),"",IF(VLOOKUP(FD1,Register,68,FALSE)=0,"",(VLOOKUP(FD1,Register,68,FALSE))))</f>
        <v>4</v>
      </c>
      <c r="FD74" s="15" t="s">
        <v>17</v>
      </c>
      <c r="FE74" s="7" t="str">
        <f t="shared" ref="FE74" si="18677">"5." &amp; FG1&amp; ".8.1."</f>
        <v>5.54.8.1.</v>
      </c>
      <c r="FF74" s="14">
        <f>IF(ISBLANK(FG1),"",IF(VLOOKUP(FG1,Register,68,FALSE)=0,"",(VLOOKUP(FG1,Register,68,FALSE))))</f>
        <v>4</v>
      </c>
      <c r="FG74" s="15" t="s">
        <v>17</v>
      </c>
      <c r="FH74" s="7" t="str">
        <f t="shared" ref="FH74" si="18678">"5." &amp; FJ1&amp; ".8.1."</f>
        <v>5.55.8.1.</v>
      </c>
      <c r="FI74" s="14">
        <f>IF(ISBLANK(FJ1),"",IF(VLOOKUP(FJ1,Register,68,FALSE)=0,"",(VLOOKUP(FJ1,Register,68,FALSE))))</f>
        <v>4</v>
      </c>
      <c r="FJ74" s="15" t="s">
        <v>17</v>
      </c>
      <c r="FK74" s="7" t="str">
        <f t="shared" ref="FK74" si="18679">"5." &amp; FM1&amp; ".8.1."</f>
        <v>5.56.8.1.</v>
      </c>
      <c r="FL74" s="14">
        <f>IF(ISBLANK(FM1),"",IF(VLOOKUP(FM1,Register,68,FALSE)=0,"",(VLOOKUP(FM1,Register,68,FALSE))))</f>
        <v>4</v>
      </c>
      <c r="FM74" s="15" t="s">
        <v>17</v>
      </c>
      <c r="FN74" s="7" t="str">
        <f t="shared" ref="FN74" si="18680">"5." &amp; FP1&amp; ".8.1."</f>
        <v>5.57.8.1.</v>
      </c>
      <c r="FO74" s="14">
        <f>IF(ISBLANK(FP1),"",IF(VLOOKUP(FP1,Register,68,FALSE)=0,"",(VLOOKUP(FP1,Register,68,FALSE))))</f>
        <v>4</v>
      </c>
      <c r="FP74" s="15" t="s">
        <v>17</v>
      </c>
      <c r="FQ74" s="7" t="str">
        <f t="shared" ref="FQ74" si="18681">"5." &amp; FS1&amp; ".8.1."</f>
        <v>5.58.8.1.</v>
      </c>
      <c r="FR74" s="14">
        <f>IF(ISBLANK(FS1),"",IF(VLOOKUP(FS1,Register,68,FALSE)=0,"",(VLOOKUP(FS1,Register,68,FALSE))))</f>
        <v>4</v>
      </c>
      <c r="FS74" s="15" t="s">
        <v>17</v>
      </c>
      <c r="FT74" s="7" t="str">
        <f t="shared" ref="FT74" si="18682">"5." &amp; FV1&amp; ".8.1."</f>
        <v>5.59.8.1.</v>
      </c>
      <c r="FU74" s="14">
        <f>IF(ISBLANK(FV1),"",IF(VLOOKUP(FV1,Register,68,FALSE)=0,"",(VLOOKUP(FV1,Register,68,FALSE))))</f>
        <v>4</v>
      </c>
      <c r="FV74" s="15" t="s">
        <v>17</v>
      </c>
      <c r="FW74" s="7" t="str">
        <f t="shared" ref="FW74" si="18683">"5." &amp; FY1&amp; ".8.1."</f>
        <v>5.60.8.1.</v>
      </c>
      <c r="FX74" s="14">
        <f>IF(ISBLANK(FY1),"",IF(VLOOKUP(FY1,Register,68,FALSE)=0,"",(VLOOKUP(FY1,Register,68,FALSE))))</f>
        <v>4</v>
      </c>
      <c r="FY74" s="15" t="s">
        <v>17</v>
      </c>
      <c r="FZ74" s="7" t="str">
        <f t="shared" ref="FZ74" si="18684">"5." &amp; GB1&amp; ".8.1."</f>
        <v>5.61.8.1.</v>
      </c>
      <c r="GA74" s="14">
        <f>IF(ISBLANK(GB1),"",IF(VLOOKUP(GB1,Register,68,FALSE)=0,"",(VLOOKUP(GB1,Register,68,FALSE))))</f>
        <v>4</v>
      </c>
      <c r="GB74" s="15" t="s">
        <v>17</v>
      </c>
      <c r="GC74" s="7" t="str">
        <f t="shared" ref="GC74" si="18685">"5." &amp; GE1&amp; ".8.1."</f>
        <v>5.62.8.1.</v>
      </c>
      <c r="GD74" s="14">
        <f>IF(ISBLANK(GE1),"",IF(VLOOKUP(GE1,Register,68,FALSE)=0,"",(VLOOKUP(GE1,Register,68,FALSE))))</f>
        <v>4</v>
      </c>
      <c r="GE74" s="15" t="s">
        <v>17</v>
      </c>
      <c r="GF74" s="7" t="str">
        <f t="shared" ref="GF74" si="18686">"5." &amp; GH1&amp; ".8.1."</f>
        <v>5.63.8.1.</v>
      </c>
      <c r="GG74" s="14">
        <f>IF(ISBLANK(GH1),"",IF(VLOOKUP(GH1,Register,68,FALSE)=0,"",(VLOOKUP(GH1,Register,68,FALSE))))</f>
        <v>4</v>
      </c>
      <c r="GH74" s="15" t="s">
        <v>17</v>
      </c>
      <c r="GI74" s="7" t="str">
        <f t="shared" ref="GI74" si="18687">"5." &amp; GK1&amp; ".8.1."</f>
        <v>5.64.8.1.</v>
      </c>
      <c r="GJ74" s="14">
        <f>IF(ISBLANK(GK1),"",IF(VLOOKUP(GK1,Register,68,FALSE)=0,"",(VLOOKUP(GK1,Register,68,FALSE))))</f>
        <v>4</v>
      </c>
      <c r="GK74" s="15" t="s">
        <v>17</v>
      </c>
      <c r="GL74" s="7" t="str">
        <f t="shared" ref="GL74" si="18688">"5." &amp; GN1&amp; ".8.1."</f>
        <v>5.65.8.1.</v>
      </c>
      <c r="GM74" s="14">
        <f>IF(ISBLANK(GN1),"",IF(VLOOKUP(GN1,Register,68,FALSE)=0,"",(VLOOKUP(GN1,Register,68,FALSE))))</f>
        <v>4</v>
      </c>
      <c r="GN74" s="15" t="s">
        <v>17</v>
      </c>
      <c r="GO74" s="7" t="str">
        <f t="shared" ref="GO74" si="18689">"5." &amp; GQ1&amp; ".8.1."</f>
        <v>5.66.8.1.</v>
      </c>
      <c r="GP74" s="14">
        <f>IF(ISBLANK(GQ1),"",IF(VLOOKUP(GQ1,Register,68,FALSE)=0,"",(VLOOKUP(GQ1,Register,68,FALSE))))</f>
        <v>4</v>
      </c>
      <c r="GQ74" s="15" t="s">
        <v>17</v>
      </c>
      <c r="GR74" s="7" t="str">
        <f t="shared" ref="GR74" si="18690">"5." &amp; GT1&amp; ".8.1."</f>
        <v>5.67.8.1.</v>
      </c>
      <c r="GS74" s="14">
        <f>IF(ISBLANK(GT1),"",IF(VLOOKUP(GT1,Register,68,FALSE)=0,"",(VLOOKUP(GT1,Register,68,FALSE))))</f>
        <v>4</v>
      </c>
      <c r="GT74" s="15" t="s">
        <v>17</v>
      </c>
      <c r="GU74" s="7" t="str">
        <f t="shared" ref="GU74" si="18691">"5." &amp; GW1&amp; ".8.1."</f>
        <v>5.68.8.1.</v>
      </c>
      <c r="GV74" s="14">
        <f>IF(ISBLANK(GW1),"",IF(VLOOKUP(GW1,Register,68,FALSE)=0,"",(VLOOKUP(GW1,Register,68,FALSE))))</f>
        <v>4</v>
      </c>
      <c r="GW74" s="15" t="s">
        <v>17</v>
      </c>
      <c r="GX74" s="7" t="str">
        <f t="shared" ref="GX74" si="18692">"5." &amp; GZ1&amp; ".8.1."</f>
        <v>5.69.8.1.</v>
      </c>
      <c r="GY74" s="14">
        <f>IF(ISBLANK(GZ1),"",IF(VLOOKUP(GZ1,Register,68,FALSE)=0,"",(VLOOKUP(GZ1,Register,68,FALSE))))</f>
        <v>4</v>
      </c>
      <c r="GZ74" s="15" t="s">
        <v>17</v>
      </c>
      <c r="HA74" s="7" t="str">
        <f t="shared" ref="HA74" si="18693">"5." &amp; HC1&amp; ".8.1."</f>
        <v>5.70.8.1.</v>
      </c>
      <c r="HB74" s="14">
        <f>IF(ISBLANK(HC1),"",IF(VLOOKUP(HC1,Register,68,FALSE)=0,"",(VLOOKUP(HC1,Register,68,FALSE))))</f>
        <v>4</v>
      </c>
      <c r="HC74" s="15" t="s">
        <v>17</v>
      </c>
      <c r="HD74" s="7" t="str">
        <f t="shared" ref="HD74" si="18694">"5." &amp; HF1&amp; ".8.1."</f>
        <v>5.71.8.1.</v>
      </c>
      <c r="HE74" s="14">
        <f>IF(ISBLANK(HF1),"",IF(VLOOKUP(HF1,Register,68,FALSE)=0,"",(VLOOKUP(HF1,Register,68,FALSE))))</f>
        <v>4</v>
      </c>
      <c r="HF74" s="15" t="s">
        <v>17</v>
      </c>
      <c r="HG74" s="7" t="str">
        <f t="shared" ref="HG74" si="18695">"5." &amp; HI1&amp; ".8.1."</f>
        <v>5.72.8.1.</v>
      </c>
      <c r="HH74" s="14">
        <f>IF(ISBLANK(HI1),"",IF(VLOOKUP(HI1,Register,68,FALSE)=0,"",(VLOOKUP(HI1,Register,68,FALSE))))</f>
        <v>4</v>
      </c>
      <c r="HI74" s="15" t="s">
        <v>17</v>
      </c>
      <c r="HJ74" s="7" t="str">
        <f t="shared" ref="HJ74" si="18696">"5." &amp; HL1&amp; ".8.1."</f>
        <v>5.73.8.1.</v>
      </c>
      <c r="HK74" s="14">
        <f>IF(ISBLANK(HL1),"",IF(VLOOKUP(HL1,Register,68,FALSE)=0,"",(VLOOKUP(HL1,Register,68,FALSE))))</f>
        <v>4</v>
      </c>
      <c r="HL74" s="15" t="s">
        <v>17</v>
      </c>
      <c r="HM74" s="7" t="str">
        <f t="shared" ref="HM74" si="18697">"5." &amp; HO1&amp; ".8.1."</f>
        <v>5.74.8.1.</v>
      </c>
      <c r="HN74" s="14">
        <f>IF(ISBLANK(HO1),"",IF(VLOOKUP(HO1,Register,68,FALSE)=0,"",(VLOOKUP(HO1,Register,68,FALSE))))</f>
        <v>4</v>
      </c>
      <c r="HO74" s="15" t="s">
        <v>17</v>
      </c>
      <c r="HP74" s="7" t="str">
        <f t="shared" ref="HP74" si="18698">"5." &amp; HR1&amp; ".8.1."</f>
        <v>5.75.8.1.</v>
      </c>
      <c r="HQ74" s="14">
        <f>IF(ISBLANK(HR1),"",IF(VLOOKUP(HR1,Register,68,FALSE)=0,"",(VLOOKUP(HR1,Register,68,FALSE))))</f>
        <v>4</v>
      </c>
      <c r="HR74" s="15" t="s">
        <v>17</v>
      </c>
      <c r="HS74" s="7" t="str">
        <f t="shared" ref="HS74" si="18699">"5." &amp; HU1&amp; ".8.1."</f>
        <v>5.76.8.1.</v>
      </c>
      <c r="HT74" s="14">
        <f>IF(ISBLANK(HU1),"",IF(VLOOKUP(HU1,Register,68,FALSE)=0,"",(VLOOKUP(HU1,Register,68,FALSE))))</f>
        <v>4</v>
      </c>
      <c r="HU74" s="15" t="s">
        <v>17</v>
      </c>
      <c r="HV74" s="7" t="str">
        <f t="shared" ref="HV74" si="18700">"5." &amp; HX1&amp; ".8.1."</f>
        <v>5.77.8.1.</v>
      </c>
      <c r="HW74" s="14">
        <f>IF(ISBLANK(HX1),"",IF(VLOOKUP(HX1,Register,68,FALSE)=0,"",(VLOOKUP(HX1,Register,68,FALSE))))</f>
        <v>4</v>
      </c>
      <c r="HX74" s="15" t="s">
        <v>17</v>
      </c>
      <c r="HY74" s="7" t="str">
        <f t="shared" ref="HY74" si="18701">"5." &amp; IA1&amp; ".8.1."</f>
        <v>5.78.8.1.</v>
      </c>
      <c r="HZ74" s="14">
        <f>IF(ISBLANK(IA1),"",IF(VLOOKUP(IA1,Register,68,FALSE)=0,"",(VLOOKUP(IA1,Register,68,FALSE))))</f>
        <v>4</v>
      </c>
      <c r="IA74" s="15" t="s">
        <v>17</v>
      </c>
      <c r="IB74" s="7" t="str">
        <f t="shared" ref="IB74" si="18702">"5." &amp; ID1&amp; ".8.1."</f>
        <v>5.79.8.1.</v>
      </c>
      <c r="IC74" s="14">
        <f>IF(ISBLANK(ID1),"",IF(VLOOKUP(ID1,Register,68,FALSE)=0,"",(VLOOKUP(ID1,Register,68,FALSE))))</f>
        <v>4</v>
      </c>
      <c r="ID74" s="15" t="s">
        <v>17</v>
      </c>
      <c r="IE74" s="7" t="str">
        <f t="shared" ref="IE74" si="18703">"5." &amp; IG1&amp; ".8.1."</f>
        <v>5.80.8.1.</v>
      </c>
      <c r="IF74" s="14">
        <f>IF(ISBLANK(IG1),"",IF(VLOOKUP(IG1,Register,68,FALSE)=0,"",(VLOOKUP(IG1,Register,68,FALSE))))</f>
        <v>4</v>
      </c>
      <c r="IG74" s="15" t="s">
        <v>17</v>
      </c>
      <c r="IH74" s="7" t="str">
        <f t="shared" ref="IH74" si="18704">"5." &amp; IJ1&amp; ".8.1."</f>
        <v>5.81.8.1.</v>
      </c>
      <c r="II74" s="14">
        <f>IF(ISBLANK(IJ1),"",IF(VLOOKUP(IJ1,Register,68,FALSE)=0,"",(VLOOKUP(IJ1,Register,68,FALSE))))</f>
        <v>4</v>
      </c>
      <c r="IJ74" s="15" t="s">
        <v>17</v>
      </c>
      <c r="IK74" s="7" t="str">
        <f t="shared" ref="IK74" si="18705">"5." &amp; IM1&amp; ".8.1."</f>
        <v>5.82.8.1.</v>
      </c>
      <c r="IL74" s="14">
        <f>IF(ISBLANK(IM1),"",IF(VLOOKUP(IM1,Register,68,FALSE)=0,"",(VLOOKUP(IM1,Register,68,FALSE))))</f>
        <v>4</v>
      </c>
      <c r="IM74" s="15" t="s">
        <v>17</v>
      </c>
      <c r="IN74" s="7" t="str">
        <f t="shared" ref="IN74" si="18706">"5." &amp; IP1&amp; ".8.1."</f>
        <v>5.83.8.1.</v>
      </c>
      <c r="IO74" s="14">
        <f>IF(ISBLANK(IP1),"",IF(VLOOKUP(IP1,Register,68,FALSE)=0,"",(VLOOKUP(IP1,Register,68,FALSE))))</f>
        <v>4</v>
      </c>
      <c r="IP74" s="15" t="s">
        <v>17</v>
      </c>
      <c r="IQ74" s="7" t="str">
        <f t="shared" ref="IQ74" si="18707">"5." &amp; IS1&amp; ".8.1."</f>
        <v>5.84.8.1.</v>
      </c>
      <c r="IR74" s="14">
        <f>IF(ISBLANK(IS1),"",IF(VLOOKUP(IS1,Register,68,FALSE)=0,"",(VLOOKUP(IS1,Register,68,FALSE))))</f>
        <v>4</v>
      </c>
      <c r="IS74" s="15" t="s">
        <v>17</v>
      </c>
      <c r="IT74" s="7" t="str">
        <f t="shared" ref="IT74" si="18708">"5." &amp; IV1&amp; ".8.1."</f>
        <v>5.85.8.1.</v>
      </c>
      <c r="IU74" s="14">
        <f>IF(ISBLANK(IV1),"",IF(VLOOKUP(IV1,Register,68,FALSE)=0,"",(VLOOKUP(IV1,Register,68,FALSE))))</f>
        <v>4</v>
      </c>
      <c r="IV74" s="15" t="s">
        <v>17</v>
      </c>
      <c r="IW74" s="7" t="str">
        <f t="shared" ref="IW74" si="18709">"5." &amp; IY1&amp; ".8.1."</f>
        <v>5.86.8.1.</v>
      </c>
      <c r="IX74" s="14">
        <f>IF(ISBLANK(IY1),"",IF(VLOOKUP(IY1,Register,68,FALSE)=0,"",(VLOOKUP(IY1,Register,68,FALSE))))</f>
        <v>4</v>
      </c>
      <c r="IY74" s="15" t="s">
        <v>17</v>
      </c>
      <c r="IZ74" s="7" t="str">
        <f t="shared" ref="IZ74" si="18710">"5." &amp; JB1&amp; ".8.1."</f>
        <v>5.87.8.1.</v>
      </c>
      <c r="JA74" s="14">
        <f>IF(ISBLANK(JB1),"",IF(VLOOKUP(JB1,Register,68,FALSE)=0,"",(VLOOKUP(JB1,Register,68,FALSE))))</f>
        <v>4</v>
      </c>
      <c r="JB74" s="15" t="s">
        <v>17</v>
      </c>
      <c r="JC74" s="7" t="str">
        <f t="shared" ref="JC74" si="18711">"5." &amp; JE1&amp; ".8.1."</f>
        <v>5.88.8.1.</v>
      </c>
      <c r="JD74" s="14">
        <f>IF(ISBLANK(JE1),"",IF(VLOOKUP(JE1,Register,68,FALSE)=0,"",(VLOOKUP(JE1,Register,68,FALSE))))</f>
        <v>4</v>
      </c>
      <c r="JE74" s="15" t="s">
        <v>17</v>
      </c>
      <c r="JF74" s="7" t="str">
        <f t="shared" ref="JF74" si="18712">"5." &amp; JH1&amp; ".8.1."</f>
        <v>5.89.8.1.</v>
      </c>
      <c r="JG74" s="14">
        <f>IF(ISBLANK(JH1),"",IF(VLOOKUP(JH1,Register,68,FALSE)=0,"",(VLOOKUP(JH1,Register,68,FALSE))))</f>
        <v>4</v>
      </c>
      <c r="JH74" s="15" t="s">
        <v>17</v>
      </c>
      <c r="JI74" s="7" t="str">
        <f t="shared" ref="JI74" si="18713">"5." &amp; JK1&amp; ".8.1."</f>
        <v>5.90.8.1.</v>
      </c>
      <c r="JJ74" s="14">
        <f>IF(ISBLANK(JK1),"",IF(VLOOKUP(JK1,Register,68,FALSE)=0,"",(VLOOKUP(JK1,Register,68,FALSE))))</f>
        <v>4</v>
      </c>
      <c r="JK74" s="15" t="s">
        <v>17</v>
      </c>
      <c r="JL74" s="7" t="str">
        <f t="shared" ref="JL74" si="18714">"5." &amp; JN1&amp; ".8.1."</f>
        <v>5.91.8.1.</v>
      </c>
      <c r="JM74" s="14">
        <f>IF(ISBLANK(JN1),"",IF(VLOOKUP(JN1,Register,68,FALSE)=0,"",(VLOOKUP(JN1,Register,68,FALSE))))</f>
        <v>4</v>
      </c>
      <c r="JN74" s="15" t="s">
        <v>17</v>
      </c>
      <c r="JO74" s="7" t="str">
        <f t="shared" ref="JO74" si="18715">"5." &amp; JQ1&amp; ".8.1."</f>
        <v>5.92.8.1.</v>
      </c>
      <c r="JP74" s="14">
        <f>IF(ISBLANK(JQ1),"",IF(VLOOKUP(JQ1,Register,68,FALSE)=0,"",(VLOOKUP(JQ1,Register,68,FALSE))))</f>
        <v>4</v>
      </c>
      <c r="JQ74" s="15" t="s">
        <v>17</v>
      </c>
      <c r="JR74" s="7" t="str">
        <f t="shared" ref="JR74" si="18716">"5." &amp; JT1&amp; ".8.1."</f>
        <v>5.93.8.1.</v>
      </c>
      <c r="JS74" s="14">
        <f>IF(ISBLANK(JT1),"",IF(VLOOKUP(JT1,Register,68,FALSE)=0,"",(VLOOKUP(JT1,Register,68,FALSE))))</f>
        <v>4</v>
      </c>
      <c r="JT74" s="15" t="s">
        <v>17</v>
      </c>
      <c r="JU74" s="7" t="str">
        <f t="shared" ref="JU74" si="18717">"5." &amp; JW1&amp; ".8.1."</f>
        <v>5.94.8.1.</v>
      </c>
      <c r="JV74" s="14">
        <f>IF(ISBLANK(JW1),"",IF(VLOOKUP(JW1,Register,68,FALSE)=0,"",(VLOOKUP(JW1,Register,68,FALSE))))</f>
        <v>4</v>
      </c>
      <c r="JW74" s="15" t="s">
        <v>17</v>
      </c>
      <c r="JX74" s="7" t="str">
        <f t="shared" ref="JX74" si="18718">"5." &amp; JZ1&amp; ".8.1."</f>
        <v>5.95.8.1.</v>
      </c>
      <c r="JY74" s="14">
        <f>IF(ISBLANK(JZ1),"",IF(VLOOKUP(JZ1,Register,68,FALSE)=0,"",(VLOOKUP(JZ1,Register,68,FALSE))))</f>
        <v>4</v>
      </c>
      <c r="JZ74" s="15" t="s">
        <v>17</v>
      </c>
      <c r="KA74" s="7" t="str">
        <f t="shared" ref="KA74" si="18719">"5." &amp; KC1&amp; ".8.1."</f>
        <v>5.96.8.1.</v>
      </c>
      <c r="KB74" s="14">
        <f>IF(ISBLANK(KC1),"",IF(VLOOKUP(KC1,Register,68,FALSE)=0,"",(VLOOKUP(KC1,Register,68,FALSE))))</f>
        <v>4</v>
      </c>
      <c r="KC74" s="15" t="s">
        <v>17</v>
      </c>
      <c r="KD74" s="7" t="str">
        <f t="shared" ref="KD74" si="18720">"5." &amp; KF1&amp; ".8.1."</f>
        <v>5.97.8.1.</v>
      </c>
      <c r="KE74" s="14">
        <f>IF(ISBLANK(KF1),"",IF(VLOOKUP(KF1,Register,68,FALSE)=0,"",(VLOOKUP(KF1,Register,68,FALSE))))</f>
        <v>4</v>
      </c>
      <c r="KF74" s="15" t="s">
        <v>17</v>
      </c>
      <c r="KG74" s="7" t="str">
        <f t="shared" ref="KG74" si="18721">"5." &amp; KI1&amp; ".8.1."</f>
        <v>5.98.8.1.</v>
      </c>
      <c r="KH74" s="14">
        <f>IF(ISBLANK(KI1),"",IF(VLOOKUP(KI1,Register,68,FALSE)=0,"",(VLOOKUP(KI1,Register,68,FALSE))))</f>
        <v>4</v>
      </c>
      <c r="KI74" s="15" t="s">
        <v>17</v>
      </c>
      <c r="KJ74" s="7" t="str">
        <f t="shared" ref="KJ74" si="18722">"5." &amp; KL1&amp; ".8.1."</f>
        <v>5.99.8.1.</v>
      </c>
      <c r="KK74" s="14">
        <f>IF(ISBLANK(KL1),"",IF(VLOOKUP(KL1,Register,68,FALSE)=0,"",(VLOOKUP(KL1,Register,68,FALSE))))</f>
        <v>4</v>
      </c>
      <c r="KL74" s="15" t="s">
        <v>17</v>
      </c>
      <c r="KM74" s="7" t="str">
        <f t="shared" ref="KM74" si="18723">"5." &amp; KO1&amp; ".8.1."</f>
        <v>5.100.8.1.</v>
      </c>
      <c r="KN74" s="14">
        <f>IF(ISBLANK(KO1),"",IF(VLOOKUP(KO1,Register,68,FALSE)=0,"",(VLOOKUP(KO1,Register,68,FALSE))))</f>
        <v>4</v>
      </c>
      <c r="KO74" s="15" t="s">
        <v>17</v>
      </c>
      <c r="KP74" s="7" t="str">
        <f t="shared" ref="KP74" si="18724">"5." &amp; KR1&amp; ".8.1."</f>
        <v>5.101.8.1.</v>
      </c>
      <c r="KQ74" s="14">
        <f>IF(ISBLANK(KR1),"",IF(VLOOKUP(KR1,Register,68,FALSE)=0,"",(VLOOKUP(KR1,Register,68,FALSE))))</f>
        <v>4</v>
      </c>
      <c r="KR74" s="15" t="s">
        <v>17</v>
      </c>
      <c r="KS74" s="7" t="str">
        <f t="shared" ref="KS74" si="18725">"5." &amp; KU1&amp; ".8.1."</f>
        <v>5.102.8.1.</v>
      </c>
      <c r="KT74" s="14">
        <f>IF(ISBLANK(KU1),"",IF(VLOOKUP(KU1,Register,68,FALSE)=0,"",(VLOOKUP(KU1,Register,68,FALSE))))</f>
        <v>4</v>
      </c>
      <c r="KU74" s="15" t="s">
        <v>17</v>
      </c>
      <c r="KV74" s="7" t="str">
        <f t="shared" ref="KV74" si="18726">"5." &amp; KX1&amp; ".8.1."</f>
        <v>5.103.8.1.</v>
      </c>
      <c r="KW74" s="14">
        <f>IF(ISBLANK(KX1),"",IF(VLOOKUP(KX1,Register,68,FALSE)=0,"",(VLOOKUP(KX1,Register,68,FALSE))))</f>
        <v>4</v>
      </c>
      <c r="KX74" s="15" t="s">
        <v>17</v>
      </c>
      <c r="KY74" s="7" t="str">
        <f t="shared" ref="KY74" si="18727">"5." &amp; LA1&amp; ".8.1."</f>
        <v>5.104.8.1.</v>
      </c>
      <c r="KZ74" s="14">
        <f>IF(ISBLANK(LA1),"",IF(VLOOKUP(LA1,Register,68,FALSE)=0,"",(VLOOKUP(LA1,Register,68,FALSE))))</f>
        <v>4</v>
      </c>
      <c r="LA74" s="15" t="s">
        <v>17</v>
      </c>
      <c r="LB74" s="7" t="str">
        <f t="shared" ref="LB74" si="18728">"5." &amp; LD1&amp; ".8.1."</f>
        <v>5.105.8.1.</v>
      </c>
      <c r="LC74" s="14">
        <f>IF(ISBLANK(LD1),"",IF(VLOOKUP(LD1,Register,68,FALSE)=0,"",(VLOOKUP(LD1,Register,68,FALSE))))</f>
        <v>4</v>
      </c>
      <c r="LD74" s="15" t="s">
        <v>17</v>
      </c>
      <c r="LE74" s="7" t="str">
        <f t="shared" ref="LE74" si="18729">"5." &amp; LG1&amp; ".8.1."</f>
        <v>5.106.8.1.</v>
      </c>
      <c r="LF74" s="14">
        <f>IF(ISBLANK(LG1),"",IF(VLOOKUP(LG1,Register,68,FALSE)=0,"",(VLOOKUP(LG1,Register,68,FALSE))))</f>
        <v>4</v>
      </c>
      <c r="LG74" s="15" t="s">
        <v>17</v>
      </c>
      <c r="LH74" s="7" t="str">
        <f t="shared" ref="LH74" si="18730">"5." &amp; LJ1&amp; ".8.1."</f>
        <v>5.107.8.1.</v>
      </c>
      <c r="LI74" s="14">
        <f>IF(ISBLANK(LJ1),"",IF(VLOOKUP(LJ1,Register,68,FALSE)=0,"",(VLOOKUP(LJ1,Register,68,FALSE))))</f>
        <v>4</v>
      </c>
      <c r="LJ74" s="15" t="s">
        <v>17</v>
      </c>
      <c r="LK74" s="7" t="str">
        <f t="shared" ref="LK74" si="18731">"5." &amp; LM1&amp; ".8.1."</f>
        <v>5.108.8.1.</v>
      </c>
      <c r="LL74" s="14">
        <f>IF(ISBLANK(LM1),"",IF(VLOOKUP(LM1,Register,68,FALSE)=0,"",(VLOOKUP(LM1,Register,68,FALSE))))</f>
        <v>4</v>
      </c>
      <c r="LM74" s="15" t="s">
        <v>17</v>
      </c>
      <c r="LN74" s="7" t="str">
        <f t="shared" ref="LN74" si="18732">"5." &amp; LP1&amp; ".8.1."</f>
        <v>5.109.8.1.</v>
      </c>
      <c r="LO74" s="14">
        <f>IF(ISBLANK(LP1),"",IF(VLOOKUP(LP1,Register,68,FALSE)=0,"",(VLOOKUP(LP1,Register,68,FALSE))))</f>
        <v>4</v>
      </c>
      <c r="LP74" s="15" t="s">
        <v>17</v>
      </c>
      <c r="LQ74" s="7" t="str">
        <f t="shared" ref="LQ74" si="18733">"5." &amp; LS1&amp; ".8.1."</f>
        <v>5.110.8.1.</v>
      </c>
      <c r="LR74" s="14">
        <f>IF(ISBLANK(LS1),"",IF(VLOOKUP(LS1,Register,68,FALSE)=0,"",(VLOOKUP(LS1,Register,68,FALSE))))</f>
        <v>4</v>
      </c>
      <c r="LS74" s="15" t="s">
        <v>17</v>
      </c>
      <c r="LT74" s="7" t="str">
        <f t="shared" ref="LT74" si="18734">"5." &amp; LV1&amp; ".8.1."</f>
        <v>5.111.8.1.</v>
      </c>
      <c r="LU74" s="14">
        <f>IF(ISBLANK(LV1),"",IF(VLOOKUP(LV1,Register,68,FALSE)=0,"",(VLOOKUP(LV1,Register,68,FALSE))))</f>
        <v>4</v>
      </c>
      <c r="LV74" s="15" t="s">
        <v>17</v>
      </c>
      <c r="LW74" s="7" t="str">
        <f t="shared" ref="LW74" si="18735">"5." &amp; LY1&amp; ".8.1."</f>
        <v>5.112.8.1.</v>
      </c>
      <c r="LX74" s="14">
        <f>IF(ISBLANK(LY1),"",IF(VLOOKUP(LY1,Register,68,FALSE)=0,"",(VLOOKUP(LY1,Register,68,FALSE))))</f>
        <v>4</v>
      </c>
      <c r="LY74" s="15" t="s">
        <v>17</v>
      </c>
      <c r="LZ74" s="7" t="str">
        <f t="shared" ref="LZ74" si="18736">"5." &amp; MB1&amp; ".8.1."</f>
        <v>5.113.8.1.</v>
      </c>
      <c r="MA74" s="14">
        <f>IF(ISBLANK(MB1),"",IF(VLOOKUP(MB1,Register,68,FALSE)=0,"",(VLOOKUP(MB1,Register,68,FALSE))))</f>
        <v>4</v>
      </c>
      <c r="MB74" s="15" t="s">
        <v>17</v>
      </c>
      <c r="MC74" s="7" t="str">
        <f t="shared" ref="MC74" si="18737">"5." &amp; ME1&amp; ".8.1."</f>
        <v>5.114.8.1.</v>
      </c>
      <c r="MD74" s="14">
        <f>IF(ISBLANK(ME1),"",IF(VLOOKUP(ME1,Register,68,FALSE)=0,"",(VLOOKUP(ME1,Register,68,FALSE))))</f>
        <v>4</v>
      </c>
      <c r="ME74" s="15" t="s">
        <v>17</v>
      </c>
      <c r="MF74" s="7" t="str">
        <f t="shared" ref="MF74" si="18738">"5." &amp; MH1&amp; ".8.1."</f>
        <v>5.115.8.1.</v>
      </c>
      <c r="MG74" s="14">
        <f>IF(ISBLANK(MH1),"",IF(VLOOKUP(MH1,Register,68,FALSE)=0,"",(VLOOKUP(MH1,Register,68,FALSE))))</f>
        <v>4</v>
      </c>
      <c r="MH74" s="15" t="s">
        <v>17</v>
      </c>
      <c r="MI74" s="7" t="str">
        <f t="shared" ref="MI74" si="18739">"5." &amp; MK1&amp; ".8.1."</f>
        <v>5.116.8.1.</v>
      </c>
      <c r="MJ74" s="14">
        <f>IF(ISBLANK(MK1),"",IF(VLOOKUP(MK1,Register,68,FALSE)=0,"",(VLOOKUP(MK1,Register,68,FALSE))))</f>
        <v>4</v>
      </c>
      <c r="MK74" s="15" t="s">
        <v>17</v>
      </c>
      <c r="ML74" s="7" t="str">
        <f t="shared" ref="ML74" si="18740">"5." &amp; MN1&amp; ".8.1."</f>
        <v>5.117.8.1.</v>
      </c>
      <c r="MM74" s="14">
        <f>IF(ISBLANK(MN1),"",IF(VLOOKUP(MN1,Register,68,FALSE)=0,"",(VLOOKUP(MN1,Register,68,FALSE))))</f>
        <v>4</v>
      </c>
      <c r="MN74" s="15" t="s">
        <v>17</v>
      </c>
      <c r="MO74" s="7" t="str">
        <f t="shared" ref="MO74" si="18741">"5." &amp; MQ1&amp; ".8.1."</f>
        <v>5.118.8.1.</v>
      </c>
      <c r="MP74" s="14">
        <f>IF(ISBLANK(MQ1),"",IF(VLOOKUP(MQ1,Register,68,FALSE)=0,"",(VLOOKUP(MQ1,Register,68,FALSE))))</f>
        <v>4</v>
      </c>
      <c r="MQ74" s="15" t="s">
        <v>17</v>
      </c>
      <c r="MR74" s="7" t="str">
        <f t="shared" ref="MR74" si="18742">"5." &amp; MT1&amp; ".8.1."</f>
        <v>5.119.8.1.</v>
      </c>
      <c r="MS74" s="14">
        <f>IF(ISBLANK(MT1),"",IF(VLOOKUP(MT1,Register,68,FALSE)=0,"",(VLOOKUP(MT1,Register,68,FALSE))))</f>
        <v>4</v>
      </c>
      <c r="MT74" s="15" t="s">
        <v>17</v>
      </c>
      <c r="MU74" s="7" t="str">
        <f t="shared" ref="MU74" si="18743">"5." &amp; MW1&amp; ".8.1."</f>
        <v>5.120.8.1.</v>
      </c>
      <c r="MV74" s="14">
        <f>IF(ISBLANK(MW1),"",IF(VLOOKUP(MW1,Register,68,FALSE)=0,"",(VLOOKUP(MW1,Register,68,FALSE))))</f>
        <v>4</v>
      </c>
      <c r="MW74" s="15" t="s">
        <v>17</v>
      </c>
      <c r="MX74" s="7" t="str">
        <f t="shared" ref="MX74" si="18744">"5." &amp; MZ1&amp; ".8.1."</f>
        <v>5.121.8.1.</v>
      </c>
      <c r="MY74" s="14">
        <f>IF(ISBLANK(MZ1),"",IF(VLOOKUP(MZ1,Register,68,FALSE)=0,"",(VLOOKUP(MZ1,Register,68,FALSE))))</f>
        <v>4</v>
      </c>
      <c r="MZ74" s="15" t="s">
        <v>17</v>
      </c>
      <c r="NA74" s="7" t="str">
        <f t="shared" ref="NA74" si="18745">"5." &amp; NC1&amp; ".8.1."</f>
        <v>5.122.8.1.</v>
      </c>
      <c r="NB74" s="14">
        <f>IF(ISBLANK(NC1),"",IF(VLOOKUP(NC1,Register,68,FALSE)=0,"",(VLOOKUP(NC1,Register,68,FALSE))))</f>
        <v>4</v>
      </c>
      <c r="NC74" s="15" t="s">
        <v>17</v>
      </c>
      <c r="ND74" s="7" t="str">
        <f t="shared" ref="ND74" si="18746">"5." &amp; NF1&amp; ".8.1."</f>
        <v>5.123.8.1.</v>
      </c>
      <c r="NE74" s="14">
        <f>IF(ISBLANK(NF1),"",IF(VLOOKUP(NF1,Register,68,FALSE)=0,"",(VLOOKUP(NF1,Register,68,FALSE))))</f>
        <v>4</v>
      </c>
      <c r="NF74" s="15" t="s">
        <v>17</v>
      </c>
      <c r="NG74" s="7" t="str">
        <f t="shared" ref="NG74" si="18747">"5." &amp; NI1&amp; ".8.1."</f>
        <v>5.124.8.1.</v>
      </c>
      <c r="NH74" s="14">
        <f>IF(ISBLANK(NI1),"",IF(VLOOKUP(NI1,Register,68,FALSE)=0,"",(VLOOKUP(NI1,Register,68,FALSE))))</f>
        <v>4</v>
      </c>
      <c r="NI74" s="15" t="s">
        <v>17</v>
      </c>
      <c r="NJ74" s="7" t="str">
        <f t="shared" ref="NJ74" si="18748">"5." &amp; NL1&amp; ".8.1."</f>
        <v>5.125.8.1.</v>
      </c>
      <c r="NK74" s="14">
        <f>IF(ISBLANK(NL1),"",IF(VLOOKUP(NL1,Register,68,FALSE)=0,"",(VLOOKUP(NL1,Register,68,FALSE))))</f>
        <v>4</v>
      </c>
      <c r="NL74" s="15" t="s">
        <v>17</v>
      </c>
      <c r="NM74" s="7" t="str">
        <f t="shared" ref="NM74" si="18749">"5." &amp; NO1&amp; ".8.1."</f>
        <v>5.126.8.1.</v>
      </c>
      <c r="NN74" s="14">
        <f>IF(ISBLANK(NO1),"",IF(VLOOKUP(NO1,Register,68,FALSE)=0,"",(VLOOKUP(NO1,Register,68,FALSE))))</f>
        <v>4</v>
      </c>
      <c r="NO74" s="15" t="s">
        <v>17</v>
      </c>
      <c r="NP74" s="7" t="str">
        <f t="shared" ref="NP74" si="18750">"5." &amp; NR1&amp; ".8.1."</f>
        <v>5.127.8.1.</v>
      </c>
      <c r="NQ74" s="14">
        <f>IF(ISBLANK(NR1),"",IF(VLOOKUP(NR1,Register,68,FALSE)=0,"",(VLOOKUP(NR1,Register,68,FALSE))))</f>
        <v>4</v>
      </c>
      <c r="NR74" s="15" t="s">
        <v>17</v>
      </c>
      <c r="NS74" s="7" t="str">
        <f t="shared" ref="NS74" si="18751">"5." &amp; NU1&amp; ".8.1."</f>
        <v>5.128.8.1.</v>
      </c>
      <c r="NT74" s="14">
        <f>IF(ISBLANK(NU1),"",IF(VLOOKUP(NU1,Register,68,FALSE)=0,"",(VLOOKUP(NU1,Register,68,FALSE))))</f>
        <v>4</v>
      </c>
      <c r="NU74" s="15" t="s">
        <v>17</v>
      </c>
      <c r="NV74" s="7" t="str">
        <f t="shared" ref="NV74" si="18752">"5." &amp; NX1&amp; ".8.1."</f>
        <v>5.129.8.1.</v>
      </c>
      <c r="NW74" s="14">
        <f>IF(ISBLANK(NX1),"",IF(VLOOKUP(NX1,Register,68,FALSE)=0,"",(VLOOKUP(NX1,Register,68,FALSE))))</f>
        <v>4</v>
      </c>
      <c r="NX74" s="15" t="s">
        <v>17</v>
      </c>
      <c r="NY74" s="7" t="str">
        <f t="shared" ref="NY74" si="18753">"5." &amp; OA1&amp; ".8.1."</f>
        <v>5.130.8.1.</v>
      </c>
      <c r="NZ74" s="14">
        <f>IF(ISBLANK(OA1),"",IF(VLOOKUP(OA1,Register,68,FALSE)=0,"",(VLOOKUP(OA1,Register,68,FALSE))))</f>
        <v>4</v>
      </c>
      <c r="OA74" s="15" t="s">
        <v>17</v>
      </c>
      <c r="OB74" s="7" t="str">
        <f t="shared" ref="OB74" si="18754">"5." &amp; OD1&amp; ".8.1."</f>
        <v>5.131.8.1.</v>
      </c>
      <c r="OC74" s="14">
        <f>IF(ISBLANK(OD1),"",IF(VLOOKUP(OD1,Register,68,FALSE)=0,"",(VLOOKUP(OD1,Register,68,FALSE))))</f>
        <v>4</v>
      </c>
      <c r="OD74" s="15" t="s">
        <v>17</v>
      </c>
      <c r="OE74" s="7" t="str">
        <f t="shared" ref="OE74" si="18755">"5." &amp; OG1&amp; ".8.1."</f>
        <v>5.132.8.1.</v>
      </c>
      <c r="OF74" s="14">
        <f>IF(ISBLANK(OG1),"",IF(VLOOKUP(OG1,Register,68,FALSE)=0,"",(VLOOKUP(OG1,Register,68,FALSE))))</f>
        <v>4</v>
      </c>
      <c r="OG74" s="15" t="s">
        <v>17</v>
      </c>
      <c r="OH74" s="7" t="str">
        <f t="shared" ref="OH74" si="18756">"5." &amp; OJ1&amp; ".8.1."</f>
        <v>5.133.8.1.</v>
      </c>
      <c r="OI74" s="14">
        <f>IF(ISBLANK(OJ1),"",IF(VLOOKUP(OJ1,Register,68,FALSE)=0,"",(VLOOKUP(OJ1,Register,68,FALSE))))</f>
        <v>4</v>
      </c>
      <c r="OJ74" s="15" t="s">
        <v>17</v>
      </c>
      <c r="OK74" s="7" t="str">
        <f t="shared" ref="OK74" si="18757">"5." &amp; OM1&amp; ".8.1."</f>
        <v>5.134.8.1.</v>
      </c>
      <c r="OL74" s="14">
        <f>IF(ISBLANK(OM1),"",IF(VLOOKUP(OM1,Register,68,FALSE)=0,"",(VLOOKUP(OM1,Register,68,FALSE))))</f>
        <v>4</v>
      </c>
      <c r="OM74" s="15" t="s">
        <v>17</v>
      </c>
      <c r="ON74" s="7" t="str">
        <f t="shared" ref="ON74" si="18758">"5." &amp; OP1&amp; ".8.1."</f>
        <v>5.135.8.1.</v>
      </c>
      <c r="OO74" s="14">
        <f>IF(ISBLANK(OP1),"",IF(VLOOKUP(OP1,Register,68,FALSE)=0,"",(VLOOKUP(OP1,Register,68,FALSE))))</f>
        <v>4</v>
      </c>
      <c r="OP74" s="15" t="s">
        <v>17</v>
      </c>
      <c r="OQ74" s="7" t="str">
        <f t="shared" ref="OQ74" si="18759">"5." &amp; OS1&amp; ".8.1."</f>
        <v>5.136.8.1.</v>
      </c>
      <c r="OR74" s="14">
        <f>IF(ISBLANK(OS1),"",IF(VLOOKUP(OS1,Register,68,FALSE)=0,"",(VLOOKUP(OS1,Register,68,FALSE))))</f>
        <v>4</v>
      </c>
      <c r="OS74" s="15" t="s">
        <v>17</v>
      </c>
      <c r="OT74" s="7" t="str">
        <f t="shared" ref="OT74" si="18760">"5." &amp; OV1&amp; ".8.1."</f>
        <v>5.137.8.1.</v>
      </c>
      <c r="OU74" s="14">
        <f>IF(ISBLANK(OV1),"",IF(VLOOKUP(OV1,Register,68,FALSE)=0,"",(VLOOKUP(OV1,Register,68,FALSE))))</f>
        <v>4</v>
      </c>
      <c r="OV74" s="15" t="s">
        <v>17</v>
      </c>
      <c r="OW74" s="7" t="str">
        <f t="shared" ref="OW74" si="18761">"5." &amp; OY1&amp; ".8.1."</f>
        <v>5.138.8.1.</v>
      </c>
      <c r="OX74" s="14">
        <f>IF(ISBLANK(OY1),"",IF(VLOOKUP(OY1,Register,68,FALSE)=0,"",(VLOOKUP(OY1,Register,68,FALSE))))</f>
        <v>4</v>
      </c>
      <c r="OY74" s="15" t="s">
        <v>17</v>
      </c>
      <c r="OZ74" s="7" t="str">
        <f t="shared" ref="OZ74" si="18762">"5." &amp; PB1&amp; ".8.1."</f>
        <v>5.139.8.1.</v>
      </c>
      <c r="PA74" s="14">
        <f>IF(ISBLANK(PB1),"",IF(VLOOKUP(PB1,Register,68,FALSE)=0,"",(VLOOKUP(PB1,Register,68,FALSE))))</f>
        <v>4</v>
      </c>
      <c r="PB74" s="15" t="s">
        <v>17</v>
      </c>
      <c r="PC74" s="7" t="str">
        <f t="shared" ref="PC74" si="18763">"5." &amp; PE1&amp; ".8.1."</f>
        <v>5.140.8.1.</v>
      </c>
      <c r="PD74" s="14">
        <f>IF(ISBLANK(PE1),"",IF(VLOOKUP(PE1,Register,68,FALSE)=0,"",(VLOOKUP(PE1,Register,68,FALSE))))</f>
        <v>4</v>
      </c>
      <c r="PE74" s="15" t="s">
        <v>17</v>
      </c>
      <c r="PF74" s="7" t="str">
        <f t="shared" ref="PF74" si="18764">"5." &amp; PH1&amp; ".8.1."</f>
        <v>5.141.8.1.</v>
      </c>
      <c r="PG74" s="14">
        <f>IF(ISBLANK(PH1),"",IF(VLOOKUP(PH1,Register,68,FALSE)=0,"",(VLOOKUP(PH1,Register,68,FALSE))))</f>
        <v>4</v>
      </c>
      <c r="PH74" s="15" t="s">
        <v>17</v>
      </c>
      <c r="PI74" s="7" t="str">
        <f t="shared" ref="PI74" si="18765">"5." &amp; PK1&amp; ".8.1."</f>
        <v>5.142.8.1.</v>
      </c>
      <c r="PJ74" s="14">
        <f>IF(ISBLANK(PK1),"",IF(VLOOKUP(PK1,Register,68,FALSE)=0,"",(VLOOKUP(PK1,Register,68,FALSE))))</f>
        <v>4</v>
      </c>
      <c r="PK74" s="15" t="s">
        <v>17</v>
      </c>
      <c r="PL74" s="7" t="str">
        <f t="shared" ref="PL74" si="18766">"5." &amp; PN1&amp; ".8.1."</f>
        <v>5.143.8.1.</v>
      </c>
      <c r="PM74" s="14">
        <f>IF(ISBLANK(PN1),"",IF(VLOOKUP(PN1,Register,68,FALSE)=0,"",(VLOOKUP(PN1,Register,68,FALSE))))</f>
        <v>4</v>
      </c>
      <c r="PN74" s="15" t="s">
        <v>17</v>
      </c>
      <c r="PO74" s="7" t="str">
        <f t="shared" ref="PO74" si="18767">"5." &amp; PQ1&amp; ".8.1."</f>
        <v>5.144.8.1.</v>
      </c>
      <c r="PP74" s="14">
        <f>IF(ISBLANK(PQ1),"",IF(VLOOKUP(PQ1,Register,68,FALSE)=0,"",(VLOOKUP(PQ1,Register,68,FALSE))))</f>
        <v>4</v>
      </c>
      <c r="PQ74" s="15" t="s">
        <v>17</v>
      </c>
      <c r="PR74" s="7" t="str">
        <f t="shared" ref="PR74" si="18768">"5." &amp; PT1&amp; ".8.1."</f>
        <v>5.145.8.1.</v>
      </c>
      <c r="PS74" s="14">
        <f>IF(ISBLANK(PT1),"",IF(VLOOKUP(PT1,Register,68,FALSE)=0,"",(VLOOKUP(PT1,Register,68,FALSE))))</f>
        <v>4</v>
      </c>
      <c r="PT74" s="15" t="s">
        <v>17</v>
      </c>
      <c r="PU74" s="7" t="str">
        <f t="shared" ref="PU74" si="18769">"5." &amp; PW1&amp; ".8.1."</f>
        <v>5.146.8.1.</v>
      </c>
      <c r="PV74" s="14">
        <f>IF(ISBLANK(PW1),"",IF(VLOOKUP(PW1,Register,68,FALSE)=0,"",(VLOOKUP(PW1,Register,68,FALSE))))</f>
        <v>4</v>
      </c>
      <c r="PW74" s="15" t="s">
        <v>17</v>
      </c>
      <c r="PX74" s="7" t="str">
        <f t="shared" ref="PX74" si="18770">"5." &amp; PZ1&amp; ".8.1."</f>
        <v>5.147.8.1.</v>
      </c>
      <c r="PY74" s="14">
        <f>IF(ISBLANK(PZ1),"",IF(VLOOKUP(PZ1,Register,68,FALSE)=0,"",(VLOOKUP(PZ1,Register,68,FALSE))))</f>
        <v>4</v>
      </c>
      <c r="PZ74" s="15" t="s">
        <v>17</v>
      </c>
      <c r="QA74" s="7" t="str">
        <f t="shared" ref="QA74" si="18771">"5." &amp; QC1&amp; ".8.1."</f>
        <v>5.148.8.1.</v>
      </c>
      <c r="QB74" s="14">
        <f>IF(ISBLANK(QC1),"",IF(VLOOKUP(QC1,Register,68,FALSE)=0,"",(VLOOKUP(QC1,Register,68,FALSE))))</f>
        <v>4</v>
      </c>
      <c r="QC74" s="15" t="s">
        <v>17</v>
      </c>
      <c r="QD74" s="7" t="str">
        <f t="shared" ref="QD74" si="18772">"5." &amp; QF1&amp; ".8.1."</f>
        <v>5.149.8.1.</v>
      </c>
      <c r="QE74" s="14">
        <f>IF(ISBLANK(QF1),"",IF(VLOOKUP(QF1,Register,68,FALSE)=0,"",(VLOOKUP(QF1,Register,68,FALSE))))</f>
        <v>4</v>
      </c>
      <c r="QF74" s="15" t="s">
        <v>17</v>
      </c>
      <c r="QG74" s="7" t="str">
        <f t="shared" ref="QG74" si="18773">"5." &amp; QI1&amp; ".8.1."</f>
        <v>5.150.8.1.</v>
      </c>
      <c r="QH74" s="14">
        <f>IF(ISBLANK(QI1),"",IF(VLOOKUP(QI1,Register,68,FALSE)=0,"",(VLOOKUP(QI1,Register,68,FALSE))))</f>
        <v>4</v>
      </c>
      <c r="QI74" s="15" t="s">
        <v>17</v>
      </c>
      <c r="QJ74" s="7" t="str">
        <f t="shared" ref="QJ74" si="18774">"5." &amp; QL1&amp; ".8.1."</f>
        <v>5.151.8.1.</v>
      </c>
      <c r="QK74" s="14">
        <f>IF(ISBLANK(QL1),"",IF(VLOOKUP(QL1,Register,68,FALSE)=0,"",(VLOOKUP(QL1,Register,68,FALSE))))</f>
        <v>4</v>
      </c>
      <c r="QL74" s="15" t="s">
        <v>17</v>
      </c>
      <c r="QM74" s="7" t="str">
        <f t="shared" ref="QM74" si="18775">"5." &amp; QO1&amp; ".8.1."</f>
        <v>5.152.8.1.</v>
      </c>
      <c r="QN74" s="14">
        <f>IF(ISBLANK(QO1),"",IF(VLOOKUP(QO1,Register,68,FALSE)=0,"",(VLOOKUP(QO1,Register,68,FALSE))))</f>
        <v>4</v>
      </c>
      <c r="QO74" s="15" t="s">
        <v>17</v>
      </c>
      <c r="QP74" s="7" t="str">
        <f t="shared" ref="QP74" si="18776">"5." &amp; QR1&amp; ".8.1."</f>
        <v>5.153.8.1.</v>
      </c>
      <c r="QQ74" s="14">
        <f>IF(ISBLANK(QR1),"",IF(VLOOKUP(QR1,Register,68,FALSE)=0,"",(VLOOKUP(QR1,Register,68,FALSE))))</f>
        <v>4</v>
      </c>
      <c r="QR74" s="15" t="s">
        <v>17</v>
      </c>
      <c r="QS74" s="7" t="str">
        <f t="shared" ref="QS74" si="18777">"5." &amp; QU1&amp; ".8.1."</f>
        <v>5.154.8.1.</v>
      </c>
      <c r="QT74" s="14">
        <f>IF(ISBLANK(QU1),"",IF(VLOOKUP(QU1,Register,68,FALSE)=0,"",(VLOOKUP(QU1,Register,68,FALSE))))</f>
        <v>4</v>
      </c>
      <c r="QU74" s="15" t="s">
        <v>17</v>
      </c>
      <c r="QV74" s="7" t="str">
        <f t="shared" ref="QV74" si="18778">"5." &amp; QX1&amp; ".8.1."</f>
        <v>5.155.8.1.</v>
      </c>
      <c r="QW74" s="14">
        <f>IF(ISBLANK(QX1),"",IF(VLOOKUP(QX1,Register,68,FALSE)=0,"",(VLOOKUP(QX1,Register,68,FALSE))))</f>
        <v>4</v>
      </c>
      <c r="QX74" s="15" t="s">
        <v>17</v>
      </c>
      <c r="QY74" s="7" t="str">
        <f t="shared" ref="QY74" si="18779">"5." &amp; RA1&amp; ".8.1."</f>
        <v>5.156.8.1.</v>
      </c>
      <c r="QZ74" s="14">
        <f>IF(ISBLANK(RA1),"",IF(VLOOKUP(RA1,Register,68,FALSE)=0,"",(VLOOKUP(RA1,Register,68,FALSE))))</f>
        <v>4</v>
      </c>
      <c r="RA74" s="15" t="s">
        <v>17</v>
      </c>
      <c r="RB74" s="7" t="str">
        <f t="shared" ref="RB74" si="18780">"5." &amp; RD1&amp; ".8.1."</f>
        <v>5.157.8.1.</v>
      </c>
      <c r="RC74" s="14">
        <f>IF(ISBLANK(RD1),"",IF(VLOOKUP(RD1,Register,68,FALSE)=0,"",(VLOOKUP(RD1,Register,68,FALSE))))</f>
        <v>4</v>
      </c>
      <c r="RD74" s="15" t="s">
        <v>17</v>
      </c>
      <c r="RE74" s="7" t="str">
        <f t="shared" ref="RE74" si="18781">"5." &amp; RG1&amp; ".8.1."</f>
        <v>5.158.8.1.</v>
      </c>
      <c r="RF74" s="14">
        <f>IF(ISBLANK(RG1),"",IF(VLOOKUP(RG1,Register,68,FALSE)=0,"",(VLOOKUP(RG1,Register,68,FALSE))))</f>
        <v>4</v>
      </c>
      <c r="RG74" s="15" t="s">
        <v>17</v>
      </c>
      <c r="RH74" s="7" t="str">
        <f t="shared" ref="RH74" si="18782">"5." &amp; RJ1&amp; ".8.1."</f>
        <v>5.159.8.1.</v>
      </c>
      <c r="RI74" s="14">
        <f>IF(ISBLANK(RJ1),"",IF(VLOOKUP(RJ1,Register,68,FALSE)=0,"",(VLOOKUP(RJ1,Register,68,FALSE))))</f>
        <v>4</v>
      </c>
      <c r="RJ74" s="15" t="s">
        <v>17</v>
      </c>
      <c r="RK74" s="7" t="str">
        <f t="shared" ref="RK74" si="18783">"5." &amp; RM1&amp; ".8.1."</f>
        <v>5.160.8.1.</v>
      </c>
      <c r="RL74" s="14">
        <f>IF(ISBLANK(RM1),"",IF(VLOOKUP(RM1,Register,68,FALSE)=0,"",(VLOOKUP(RM1,Register,68,FALSE))))</f>
        <v>4</v>
      </c>
      <c r="RM74" s="15" t="s">
        <v>17</v>
      </c>
      <c r="RN74" s="7" t="str">
        <f t="shared" ref="RN74" si="18784">"5." &amp; RP1&amp; ".8.1."</f>
        <v>5.161.8.1.</v>
      </c>
      <c r="RO74" s="14">
        <f>IF(ISBLANK(RP1),"",IF(VLOOKUP(RP1,Register,68,FALSE)=0,"",(VLOOKUP(RP1,Register,68,FALSE))))</f>
        <v>4</v>
      </c>
      <c r="RP74" s="15" t="s">
        <v>17</v>
      </c>
      <c r="RQ74" s="7" t="str">
        <f t="shared" ref="RQ74" si="18785">"5." &amp; RS1&amp; ".8.1."</f>
        <v>5.162.8.1.</v>
      </c>
      <c r="RR74" s="14">
        <f>IF(ISBLANK(RS1),"",IF(VLOOKUP(RS1,Register,68,FALSE)=0,"",(VLOOKUP(RS1,Register,68,FALSE))))</f>
        <v>4</v>
      </c>
      <c r="RS74" s="15" t="s">
        <v>17</v>
      </c>
      <c r="RT74" s="7" t="str">
        <f t="shared" ref="RT74" si="18786">"5." &amp; RV1&amp; ".8.1."</f>
        <v>5.163.8.1.</v>
      </c>
      <c r="RU74" s="14">
        <f>IF(ISBLANK(RV1),"",IF(VLOOKUP(RV1,Register,68,FALSE)=0,"",(VLOOKUP(RV1,Register,68,FALSE))))</f>
        <v>4</v>
      </c>
      <c r="RV74" s="15" t="s">
        <v>17</v>
      </c>
      <c r="RW74" s="7" t="str">
        <f t="shared" ref="RW74" si="18787">"5." &amp; RY1&amp; ".8.1."</f>
        <v>5.164.8.1.</v>
      </c>
      <c r="RX74" s="14">
        <f>IF(ISBLANK(RY1),"",IF(VLOOKUP(RY1,Register,68,FALSE)=0,"",(VLOOKUP(RY1,Register,68,FALSE))))</f>
        <v>4</v>
      </c>
      <c r="RY74" s="15" t="s">
        <v>17</v>
      </c>
      <c r="RZ74" s="7" t="str">
        <f t="shared" ref="RZ74" si="18788">"5." &amp; SB1&amp; ".8.1."</f>
        <v>5.165.8.1.</v>
      </c>
      <c r="SA74" s="14">
        <f>IF(ISBLANK(SB1),"",IF(VLOOKUP(SB1,Register,68,FALSE)=0,"",(VLOOKUP(SB1,Register,68,FALSE))))</f>
        <v>4</v>
      </c>
      <c r="SB74" s="15" t="s">
        <v>17</v>
      </c>
      <c r="SC74" s="7" t="str">
        <f t="shared" ref="SC74" si="18789">"5." &amp; SE1&amp; ".8.1."</f>
        <v>5.166.8.1.</v>
      </c>
      <c r="SD74" s="14">
        <f>IF(ISBLANK(SE1),"",IF(VLOOKUP(SE1,Register,68,FALSE)=0,"",(VLOOKUP(SE1,Register,68,FALSE))))</f>
        <v>4</v>
      </c>
      <c r="SE74" s="15" t="s">
        <v>17</v>
      </c>
      <c r="SF74" s="7" t="str">
        <f t="shared" ref="SF74" si="18790">"5." &amp; SH1&amp; ".8.1."</f>
        <v>5.167.8.1.</v>
      </c>
      <c r="SG74" s="14">
        <f>IF(ISBLANK(SH1),"",IF(VLOOKUP(SH1,Register,68,FALSE)=0,"",(VLOOKUP(SH1,Register,68,FALSE))))</f>
        <v>4</v>
      </c>
      <c r="SH74" s="15" t="s">
        <v>17</v>
      </c>
      <c r="SI74" s="7" t="str">
        <f t="shared" ref="SI74" si="18791">"5." &amp; SK1&amp; ".8.1."</f>
        <v>5.168.8.1.</v>
      </c>
      <c r="SJ74" s="14">
        <f>IF(ISBLANK(SK1),"",IF(VLOOKUP(SK1,Register,68,FALSE)=0,"",(VLOOKUP(SK1,Register,68,FALSE))))</f>
        <v>4</v>
      </c>
      <c r="SK74" s="15" t="s">
        <v>17</v>
      </c>
      <c r="SL74" s="7" t="str">
        <f t="shared" ref="SL74" si="18792">"5." &amp; SN1&amp; ".8.1."</f>
        <v>5.169.8.1.</v>
      </c>
      <c r="SM74" s="14">
        <f>IF(ISBLANK(SN1),"",IF(VLOOKUP(SN1,Register,68,FALSE)=0,"",(VLOOKUP(SN1,Register,68,FALSE))))</f>
        <v>4</v>
      </c>
      <c r="SN74" s="15" t="s">
        <v>17</v>
      </c>
      <c r="SO74" s="7" t="str">
        <f t="shared" ref="SO74" si="18793">"5." &amp; SQ1&amp; ".8.1."</f>
        <v>5.170.8.1.</v>
      </c>
      <c r="SP74" s="14">
        <f>IF(ISBLANK(SQ1),"",IF(VLOOKUP(SQ1,Register,68,FALSE)=0,"",(VLOOKUP(SQ1,Register,68,FALSE))))</f>
        <v>4</v>
      </c>
      <c r="SQ74" s="15" t="s">
        <v>17</v>
      </c>
      <c r="SR74" s="7" t="str">
        <f t="shared" ref="SR74" si="18794">"5." &amp; ST1&amp; ".8.1."</f>
        <v>5.171.8.1.</v>
      </c>
      <c r="SS74" s="14">
        <f>IF(ISBLANK(ST1),"",IF(VLOOKUP(ST1,Register,68,FALSE)=0,"",(VLOOKUP(ST1,Register,68,FALSE))))</f>
        <v>4</v>
      </c>
      <c r="ST74" s="15" t="s">
        <v>17</v>
      </c>
      <c r="SU74" s="7" t="str">
        <f t="shared" ref="SU74" si="18795">"5." &amp; SW1&amp; ".8.1."</f>
        <v>5.172.8.1.</v>
      </c>
      <c r="SV74" s="14">
        <f>IF(ISBLANK(SW1),"",IF(VLOOKUP(SW1,Register,68,FALSE)=0,"",(VLOOKUP(SW1,Register,68,FALSE))))</f>
        <v>4</v>
      </c>
      <c r="SW74" s="15" t="s">
        <v>17</v>
      </c>
      <c r="SX74" s="7" t="str">
        <f t="shared" ref="SX74" si="18796">"5." &amp; SZ1&amp; ".8.1."</f>
        <v>5.173.8.1.</v>
      </c>
      <c r="SY74" s="14">
        <f>IF(ISBLANK(SZ1),"",IF(VLOOKUP(SZ1,Register,68,FALSE)=0,"",(VLOOKUP(SZ1,Register,68,FALSE))))</f>
        <v>4</v>
      </c>
      <c r="SZ74" s="15" t="s">
        <v>17</v>
      </c>
      <c r="TA74" s="7" t="str">
        <f t="shared" ref="TA74" si="18797">"5." &amp; TC1&amp; ".8.1."</f>
        <v>5.174.8.1.</v>
      </c>
      <c r="TB74" s="14">
        <f>IF(ISBLANK(TC1),"",IF(VLOOKUP(TC1,Register,68,FALSE)=0,"",(VLOOKUP(TC1,Register,68,FALSE))))</f>
        <v>4</v>
      </c>
      <c r="TC74" s="15" t="s">
        <v>17</v>
      </c>
      <c r="TD74" s="7" t="str">
        <f t="shared" ref="TD74" si="18798">"5." &amp; TF1&amp; ".8.1."</f>
        <v>5.175.8.1.</v>
      </c>
      <c r="TE74" s="14">
        <f>IF(ISBLANK(TF1),"",IF(VLOOKUP(TF1,Register,68,FALSE)=0,"",(VLOOKUP(TF1,Register,68,FALSE))))</f>
        <v>4</v>
      </c>
      <c r="TF74" s="15" t="s">
        <v>17</v>
      </c>
      <c r="TG74" s="7" t="str">
        <f t="shared" ref="TG74" si="18799">"5." &amp; TI1&amp; ".8.1."</f>
        <v>5.176.8.1.</v>
      </c>
      <c r="TH74" s="14">
        <f>IF(ISBLANK(TI1),"",IF(VLOOKUP(TI1,Register,68,FALSE)=0,"",(VLOOKUP(TI1,Register,68,FALSE))))</f>
        <v>4</v>
      </c>
      <c r="TI74" s="15" t="s">
        <v>17</v>
      </c>
      <c r="TJ74" s="7" t="str">
        <f t="shared" ref="TJ74" si="18800">"5." &amp; TL1&amp; ".8.1."</f>
        <v>5.177.8.1.</v>
      </c>
      <c r="TK74" s="14">
        <f>IF(ISBLANK(TL1),"",IF(VLOOKUP(TL1,Register,68,FALSE)=0,"",(VLOOKUP(TL1,Register,68,FALSE))))</f>
        <v>4</v>
      </c>
      <c r="TL74" s="15" t="s">
        <v>17</v>
      </c>
      <c r="TM74" s="7" t="str">
        <f t="shared" ref="TM74" si="18801">"5." &amp; TO1&amp; ".8.1."</f>
        <v>5.178.8.1.</v>
      </c>
      <c r="TN74" s="14">
        <f>IF(ISBLANK(TO1),"",IF(VLOOKUP(TO1,Register,68,FALSE)=0,"",(VLOOKUP(TO1,Register,68,FALSE))))</f>
        <v>4</v>
      </c>
      <c r="TO74" s="15" t="s">
        <v>17</v>
      </c>
      <c r="TP74" s="7" t="str">
        <f t="shared" ref="TP74" si="18802">"5." &amp; TR1&amp; ".8.1."</f>
        <v>5.179.8.1.</v>
      </c>
      <c r="TQ74" s="14">
        <f>IF(ISBLANK(TR1),"",IF(VLOOKUP(TR1,Register,68,FALSE)=0,"",(VLOOKUP(TR1,Register,68,FALSE))))</f>
        <v>4</v>
      </c>
      <c r="TR74" s="15" t="s">
        <v>17</v>
      </c>
      <c r="TS74" s="7" t="str">
        <f t="shared" ref="TS74" si="18803">"5." &amp; TU1&amp; ".8.1."</f>
        <v>5.180.8.1.</v>
      </c>
      <c r="TT74" s="14">
        <f>IF(ISBLANK(TU1),"",IF(VLOOKUP(TU1,Register,68,FALSE)=0,"",(VLOOKUP(TU1,Register,68,FALSE))))</f>
        <v>4</v>
      </c>
      <c r="TU74" s="15" t="s">
        <v>17</v>
      </c>
      <c r="TV74" s="7" t="str">
        <f t="shared" ref="TV74" si="18804">"5." &amp; TX1&amp; ".8.1."</f>
        <v>5.181.8.1.</v>
      </c>
      <c r="TW74" s="14">
        <f>IF(ISBLANK(TX1),"",IF(VLOOKUP(TX1,Register,68,FALSE)=0,"",(VLOOKUP(TX1,Register,68,FALSE))))</f>
        <v>4</v>
      </c>
      <c r="TX74" s="15" t="s">
        <v>17</v>
      </c>
      <c r="TY74" s="7" t="str">
        <f t="shared" ref="TY74" si="18805">"5." &amp; UA1&amp; ".8.1."</f>
        <v>5.182.8.1.</v>
      </c>
      <c r="TZ74" s="14">
        <f>IF(ISBLANK(UA1),"",IF(VLOOKUP(UA1,Register,68,FALSE)=0,"",(VLOOKUP(UA1,Register,68,FALSE))))</f>
        <v>4</v>
      </c>
      <c r="UA74" s="15" t="s">
        <v>17</v>
      </c>
      <c r="UB74" s="7" t="str">
        <f t="shared" ref="UB74" si="18806">"5." &amp; UD1&amp; ".8.1."</f>
        <v>5.183.8.1.</v>
      </c>
      <c r="UC74" s="14">
        <f>IF(ISBLANK(UD1),"",IF(VLOOKUP(UD1,Register,68,FALSE)=0,"",(VLOOKUP(UD1,Register,68,FALSE))))</f>
        <v>4</v>
      </c>
      <c r="UD74" s="15" t="s">
        <v>17</v>
      </c>
      <c r="UE74" s="7" t="str">
        <f t="shared" ref="UE74" si="18807">"5." &amp; UG1&amp; ".8.1."</f>
        <v>5.184.8.1.</v>
      </c>
      <c r="UF74" s="14">
        <f>IF(ISBLANK(UG1),"",IF(VLOOKUP(UG1,Register,68,FALSE)=0,"",(VLOOKUP(UG1,Register,68,FALSE))))</f>
        <v>4</v>
      </c>
      <c r="UG74" s="15" t="s">
        <v>17</v>
      </c>
      <c r="UH74" s="7" t="str">
        <f t="shared" ref="UH74" si="18808">"5." &amp; UJ1&amp; ".8.1."</f>
        <v>5.185.8.1.</v>
      </c>
      <c r="UI74" s="14">
        <f>IF(ISBLANK(UJ1),"",IF(VLOOKUP(UJ1,Register,68,FALSE)=0,"",(VLOOKUP(UJ1,Register,68,FALSE))))</f>
        <v>4</v>
      </c>
      <c r="UJ74" s="15" t="s">
        <v>17</v>
      </c>
      <c r="UK74" s="7" t="str">
        <f t="shared" ref="UK74" si="18809">"5." &amp; UM1&amp; ".8.1."</f>
        <v>5.186.8.1.</v>
      </c>
      <c r="UL74" s="14">
        <f>IF(ISBLANK(UM1),"",IF(VLOOKUP(UM1,Register,68,FALSE)=0,"",(VLOOKUP(UM1,Register,68,FALSE))))</f>
        <v>4</v>
      </c>
      <c r="UM74" s="15" t="s">
        <v>17</v>
      </c>
      <c r="UN74" s="7" t="str">
        <f t="shared" ref="UN74" si="18810">"5." &amp; UP1&amp; ".8.1."</f>
        <v>5.187.8.1.</v>
      </c>
      <c r="UO74" s="14">
        <f>IF(ISBLANK(UP1),"",IF(VLOOKUP(UP1,Register,68,FALSE)=0,"",(VLOOKUP(UP1,Register,68,FALSE))))</f>
        <v>4</v>
      </c>
      <c r="UP74" s="15" t="s">
        <v>17</v>
      </c>
      <c r="UQ74" s="7" t="str">
        <f t="shared" ref="UQ74" si="18811">"5." &amp; US1&amp; ".8.1."</f>
        <v>5.188.8.1.</v>
      </c>
      <c r="UR74" s="14">
        <f>IF(ISBLANK(US1),"",IF(VLOOKUP(US1,Register,68,FALSE)=0,"",(VLOOKUP(US1,Register,68,FALSE))))</f>
        <v>4</v>
      </c>
      <c r="US74" s="15" t="s">
        <v>17</v>
      </c>
      <c r="UT74" s="7" t="str">
        <f t="shared" ref="UT74" si="18812">"5." &amp; UV1&amp; ".8.1."</f>
        <v>5.189.8.1.</v>
      </c>
      <c r="UU74" s="14">
        <f>IF(ISBLANK(UV1),"",IF(VLOOKUP(UV1,Register,68,FALSE)=0,"",(VLOOKUP(UV1,Register,68,FALSE))))</f>
        <v>4</v>
      </c>
      <c r="UV74" s="15" t="s">
        <v>17</v>
      </c>
      <c r="UW74" s="7" t="str">
        <f t="shared" ref="UW74" si="18813">"5." &amp; UY1&amp; ".8.1."</f>
        <v>5.190.8.1.</v>
      </c>
      <c r="UX74" s="14">
        <f>IF(ISBLANK(UY1),"",IF(VLOOKUP(UY1,Register,68,FALSE)=0,"",(VLOOKUP(UY1,Register,68,FALSE))))</f>
        <v>4</v>
      </c>
      <c r="UY74" s="15" t="s">
        <v>17</v>
      </c>
      <c r="UZ74" s="7" t="str">
        <f t="shared" ref="UZ74" si="18814">"5." &amp; VB1&amp; ".8.1."</f>
        <v>5.191.8.1.</v>
      </c>
      <c r="VA74" s="14">
        <f>IF(ISBLANK(VB1),"",IF(VLOOKUP(VB1,Register,68,FALSE)=0,"",(VLOOKUP(VB1,Register,68,FALSE))))</f>
        <v>4</v>
      </c>
      <c r="VB74" s="15" t="s">
        <v>17</v>
      </c>
      <c r="VC74" s="7" t="str">
        <f t="shared" ref="VC74" si="18815">"5." &amp; VE1&amp; ".8.1."</f>
        <v>5.192.8.1.</v>
      </c>
      <c r="VD74" s="14">
        <f>IF(ISBLANK(VE1),"",IF(VLOOKUP(VE1,Register,68,FALSE)=0,"",(VLOOKUP(VE1,Register,68,FALSE))))</f>
        <v>4</v>
      </c>
      <c r="VE74" s="15" t="s">
        <v>17</v>
      </c>
      <c r="VF74" s="7" t="str">
        <f t="shared" ref="VF74" si="18816">"5." &amp; VH1&amp; ".8.1."</f>
        <v>5.193.8.1.</v>
      </c>
      <c r="VG74" s="14">
        <f>IF(ISBLANK(VH1),"",IF(VLOOKUP(VH1,Register,68,FALSE)=0,"",(VLOOKUP(VH1,Register,68,FALSE))))</f>
        <v>4</v>
      </c>
      <c r="VH74" s="15" t="s">
        <v>17</v>
      </c>
      <c r="VI74" s="7" t="str">
        <f t="shared" ref="VI74" si="18817">"5." &amp; VK1&amp; ".8.1."</f>
        <v>5.194.8.1.</v>
      </c>
      <c r="VJ74" s="14">
        <f>IF(ISBLANK(VK1),"",IF(VLOOKUP(VK1,Register,68,FALSE)=0,"",(VLOOKUP(VK1,Register,68,FALSE))))</f>
        <v>4</v>
      </c>
      <c r="VK74" s="15" t="s">
        <v>17</v>
      </c>
      <c r="VL74" s="7" t="str">
        <f t="shared" ref="VL74" si="18818">"5." &amp; VN1&amp; ".8.1."</f>
        <v>5.195.8.1.</v>
      </c>
      <c r="VM74" s="14">
        <f>IF(ISBLANK(VN1),"",IF(VLOOKUP(VN1,Register,68,FALSE)=0,"",(VLOOKUP(VN1,Register,68,FALSE))))</f>
        <v>4</v>
      </c>
      <c r="VN74" s="15" t="s">
        <v>17</v>
      </c>
      <c r="VO74" s="7" t="str">
        <f t="shared" ref="VO74" si="18819">"5." &amp; VQ1&amp; ".8.1."</f>
        <v>5.196.8.1.</v>
      </c>
      <c r="VP74" s="14">
        <f>IF(ISBLANK(VQ1),"",IF(VLOOKUP(VQ1,Register,68,FALSE)=0,"",(VLOOKUP(VQ1,Register,68,FALSE))))</f>
        <v>4</v>
      </c>
      <c r="VQ74" s="15" t="s">
        <v>17</v>
      </c>
      <c r="VR74" s="7" t="str">
        <f t="shared" ref="VR74" si="18820">"5." &amp; VT1&amp; ".8.1."</f>
        <v>5.197.8.1.</v>
      </c>
      <c r="VS74" s="14">
        <f>IF(ISBLANK(VT1),"",IF(VLOOKUP(VT1,Register,68,FALSE)=0,"",(VLOOKUP(VT1,Register,68,FALSE))))</f>
        <v>4</v>
      </c>
      <c r="VT74" s="15" t="s">
        <v>17</v>
      </c>
      <c r="VU74" s="7" t="str">
        <f t="shared" ref="VU74" si="18821">"5." &amp; VW1&amp; ".8.1."</f>
        <v>5.198.8.1.</v>
      </c>
      <c r="VV74" s="14">
        <f>IF(ISBLANK(VW1),"",IF(VLOOKUP(VW1,Register,68,FALSE)=0,"",(VLOOKUP(VW1,Register,68,FALSE))))</f>
        <v>4</v>
      </c>
      <c r="VW74" s="15" t="s">
        <v>17</v>
      </c>
      <c r="VX74" s="7" t="str">
        <f t="shared" ref="VX74" si="18822">"5." &amp; VZ1&amp; ".8.1."</f>
        <v>5.199.8.1.</v>
      </c>
      <c r="VY74" s="14">
        <f>IF(ISBLANK(VZ1),"",IF(VLOOKUP(VZ1,Register,68,FALSE)=0,"",(VLOOKUP(VZ1,Register,68,FALSE))))</f>
        <v>4</v>
      </c>
      <c r="VZ74" s="15" t="s">
        <v>17</v>
      </c>
      <c r="WA74" s="7" t="str">
        <f t="shared" ref="WA74" si="18823">"5." &amp; WC1&amp; ".8.1."</f>
        <v>5.200.8.1.</v>
      </c>
      <c r="WB74" s="14">
        <f>IF(ISBLANK(WC1),"",IF(VLOOKUP(WC1,Register,68,FALSE)=0,"",(VLOOKUP(WC1,Register,68,FALSE))))</f>
        <v>4</v>
      </c>
      <c r="WC74" s="15" t="s">
        <v>17</v>
      </c>
      <c r="WD74" s="7" t="str">
        <f t="shared" ref="WD74" si="18824">"5." &amp; WF1&amp; ".8.1."</f>
        <v>5.201.8.1.</v>
      </c>
      <c r="WE74" s="14">
        <f>IF(ISBLANK(WF1),"",IF(VLOOKUP(WF1,Register,68,FALSE)=0,"",(VLOOKUP(WF1,Register,68,FALSE))))</f>
        <v>4</v>
      </c>
      <c r="WF74" s="15" t="s">
        <v>17</v>
      </c>
      <c r="WG74" s="7" t="str">
        <f t="shared" ref="WG74" si="18825">"5." &amp; WI1&amp; ".8.1."</f>
        <v>5.202.8.1.</v>
      </c>
      <c r="WH74" s="14">
        <f>IF(ISBLANK(WI1),"",IF(VLOOKUP(WI1,Register,68,FALSE)=0,"",(VLOOKUP(WI1,Register,68,FALSE))))</f>
        <v>4</v>
      </c>
      <c r="WI74" s="15" t="s">
        <v>17</v>
      </c>
      <c r="WJ74" s="7" t="str">
        <f t="shared" ref="WJ74" si="18826">"5." &amp; WL1&amp; ".8.1."</f>
        <v>5.203.8.1.</v>
      </c>
      <c r="WK74" s="14">
        <f>IF(ISBLANK(WL1),"",IF(VLOOKUP(WL1,Register,68,FALSE)=0,"",(VLOOKUP(WL1,Register,68,FALSE))))</f>
        <v>4</v>
      </c>
      <c r="WL74" s="15" t="s">
        <v>17</v>
      </c>
      <c r="WM74" s="7" t="str">
        <f t="shared" ref="WM74" si="18827">"5." &amp; WO1&amp; ".8.1."</f>
        <v>5.204.8.1.</v>
      </c>
      <c r="WN74" s="14">
        <f>IF(ISBLANK(WO1),"",IF(VLOOKUP(WO1,Register,68,FALSE)=0,"",(VLOOKUP(WO1,Register,68,FALSE))))</f>
        <v>4</v>
      </c>
      <c r="WO74" s="15" t="s">
        <v>17</v>
      </c>
      <c r="WP74" s="7" t="str">
        <f t="shared" ref="WP74" si="18828">"5." &amp; WR1&amp; ".8.1."</f>
        <v>5.205.8.1.</v>
      </c>
      <c r="WQ74" s="14">
        <f>IF(ISBLANK(WR1),"",IF(VLOOKUP(WR1,Register,68,FALSE)=0,"",(VLOOKUP(WR1,Register,68,FALSE))))</f>
        <v>4</v>
      </c>
      <c r="WR74" s="15" t="s">
        <v>17</v>
      </c>
      <c r="WS74" s="7" t="str">
        <f t="shared" ref="WS74" si="18829">"5." &amp; WU1&amp; ".8.1."</f>
        <v>5.206.8.1.</v>
      </c>
      <c r="WT74" s="14">
        <f>IF(ISBLANK(WU1),"",IF(VLOOKUP(WU1,Register,68,FALSE)=0,"",(VLOOKUP(WU1,Register,68,FALSE))))</f>
        <v>4</v>
      </c>
      <c r="WU74" s="15" t="s">
        <v>17</v>
      </c>
      <c r="WV74" s="7" t="str">
        <f t="shared" ref="WV74" si="18830">"5." &amp; WX1&amp; ".8.1."</f>
        <v>5.207.8.1.</v>
      </c>
      <c r="WW74" s="14">
        <f>IF(ISBLANK(WX1),"",IF(VLOOKUP(WX1,Register,68,FALSE)=0,"",(VLOOKUP(WX1,Register,68,FALSE))))</f>
        <v>4</v>
      </c>
      <c r="WX74" s="15" t="s">
        <v>17</v>
      </c>
      <c r="WY74" s="7" t="str">
        <f t="shared" ref="WY74" si="18831">"5." &amp; XA1&amp; ".8.1."</f>
        <v>5.208.8.1.</v>
      </c>
      <c r="WZ74" s="14">
        <f>IF(ISBLANK(XA1),"",IF(VLOOKUP(XA1,Register,68,FALSE)=0,"",(VLOOKUP(XA1,Register,68,FALSE))))</f>
        <v>4</v>
      </c>
      <c r="XA74" s="15" t="s">
        <v>17</v>
      </c>
      <c r="XB74" s="7" t="str">
        <f t="shared" ref="XB74" si="18832">"5." &amp; XD1&amp; ".8.1."</f>
        <v>5.209.8.1.</v>
      </c>
      <c r="XC74" s="14">
        <f>IF(ISBLANK(XD1),"",IF(VLOOKUP(XD1,Register,68,FALSE)=0,"",(VLOOKUP(XD1,Register,68,FALSE))))</f>
        <v>4</v>
      </c>
      <c r="XD74" s="15" t="s">
        <v>17</v>
      </c>
      <c r="XE74" s="7" t="str">
        <f t="shared" ref="XE74" si="18833">"5." &amp; XG1&amp; ".8.1."</f>
        <v>5.210.8.1.</v>
      </c>
      <c r="XF74" s="14">
        <f>IF(ISBLANK(XG1),"",IF(VLOOKUP(XG1,Register,68,FALSE)=0,"",(VLOOKUP(XG1,Register,68,FALSE))))</f>
        <v>4</v>
      </c>
      <c r="XG74" s="15" t="s">
        <v>17</v>
      </c>
      <c r="XH74" s="7" t="str">
        <f t="shared" ref="XH74" si="18834">"5." &amp; XJ1&amp; ".8.1."</f>
        <v>5.211.8.1.</v>
      </c>
      <c r="XI74" s="14">
        <f>IF(ISBLANK(XJ1),"",IF(VLOOKUP(XJ1,Register,68,FALSE)=0,"",(VLOOKUP(XJ1,Register,68,FALSE))))</f>
        <v>4</v>
      </c>
      <c r="XJ74" s="15" t="s">
        <v>17</v>
      </c>
      <c r="XK74" s="7" t="str">
        <f t="shared" ref="XK74" si="18835">"5." &amp; XM1&amp; ".8.1."</f>
        <v>5.212.8.1.</v>
      </c>
      <c r="XL74" s="14">
        <f>IF(ISBLANK(XM1),"",IF(VLOOKUP(XM1,Register,68,FALSE)=0,"",(VLOOKUP(XM1,Register,68,FALSE))))</f>
        <v>4</v>
      </c>
      <c r="XM74" s="15" t="s">
        <v>17</v>
      </c>
      <c r="XN74" s="7" t="str">
        <f t="shared" ref="XN74" si="18836">"5." &amp; XP1&amp; ".8.1."</f>
        <v>5.213.8.1.</v>
      </c>
      <c r="XO74" s="14">
        <f>IF(ISBLANK(XP1),"",IF(VLOOKUP(XP1,Register,68,FALSE)=0,"",(VLOOKUP(XP1,Register,68,FALSE))))</f>
        <v>4</v>
      </c>
      <c r="XP74" s="15" t="s">
        <v>17</v>
      </c>
      <c r="XQ74" s="7" t="str">
        <f t="shared" ref="XQ74" si="18837">"5." &amp; XS1&amp; ".8.1."</f>
        <v>5.214.8.1.</v>
      </c>
      <c r="XR74" s="14">
        <f>IF(ISBLANK(XS1),"",IF(VLOOKUP(XS1,Register,68,FALSE)=0,"",(VLOOKUP(XS1,Register,68,FALSE))))</f>
        <v>4</v>
      </c>
      <c r="XS74" s="15" t="s">
        <v>17</v>
      </c>
      <c r="XT74" s="7" t="str">
        <f t="shared" ref="XT74" si="18838">"5." &amp; XV1&amp; ".8.1."</f>
        <v>5.215.8.1.</v>
      </c>
      <c r="XU74" s="14">
        <f>IF(ISBLANK(XV1),"",IF(VLOOKUP(XV1,Register,68,FALSE)=0,"",(VLOOKUP(XV1,Register,68,FALSE))))</f>
        <v>4</v>
      </c>
      <c r="XV74" s="15" t="s">
        <v>17</v>
      </c>
      <c r="XW74" s="7" t="str">
        <f t="shared" ref="XW74" si="18839">"5." &amp; XY1&amp; ".8.1."</f>
        <v>5.216.8.1.</v>
      </c>
      <c r="XX74" s="14">
        <f>IF(ISBLANK(XY1),"",IF(VLOOKUP(XY1,Register,68,FALSE)=0,"",(VLOOKUP(XY1,Register,68,FALSE))))</f>
        <v>4</v>
      </c>
      <c r="XY74" s="15" t="s">
        <v>17</v>
      </c>
      <c r="XZ74" s="7" t="str">
        <f t="shared" ref="XZ74" si="18840">"5." &amp; YB1&amp; ".8.1."</f>
        <v>5.217.8.1.</v>
      </c>
      <c r="YA74" s="14">
        <f>IF(ISBLANK(YB1),"",IF(VLOOKUP(YB1,Register,68,FALSE)=0,"",(VLOOKUP(YB1,Register,68,FALSE))))</f>
        <v>4</v>
      </c>
      <c r="YB74" s="15" t="s">
        <v>17</v>
      </c>
      <c r="YC74" s="7" t="str">
        <f t="shared" ref="YC74" si="18841">"5." &amp; YE1&amp; ".8.1."</f>
        <v>5.218.8.1.</v>
      </c>
      <c r="YD74" s="14">
        <f>IF(ISBLANK(YE1),"",IF(VLOOKUP(YE1,Register,68,FALSE)=0,"",(VLOOKUP(YE1,Register,68,FALSE))))</f>
        <v>4</v>
      </c>
      <c r="YE74" s="15" t="s">
        <v>17</v>
      </c>
      <c r="YF74" s="7" t="str">
        <f t="shared" ref="YF74" si="18842">"5." &amp; YH1&amp; ".8.1."</f>
        <v>5.219.8.1.</v>
      </c>
      <c r="YG74" s="14">
        <f>IF(ISBLANK(YH1),"",IF(VLOOKUP(YH1,Register,68,FALSE)=0,"",(VLOOKUP(YH1,Register,68,FALSE))))</f>
        <v>4</v>
      </c>
      <c r="YH74" s="15" t="s">
        <v>17</v>
      </c>
      <c r="YI74" s="7" t="str">
        <f t="shared" ref="YI74" si="18843">"5." &amp; YK1&amp; ".8.1."</f>
        <v>5.220.8.1.</v>
      </c>
      <c r="YJ74" s="14">
        <f>IF(ISBLANK(YK1),"",IF(VLOOKUP(YK1,Register,68,FALSE)=0,"",(VLOOKUP(YK1,Register,68,FALSE))))</f>
        <v>4</v>
      </c>
      <c r="YK74" s="15" t="s">
        <v>17</v>
      </c>
      <c r="YL74" s="7" t="str">
        <f t="shared" ref="YL74" si="18844">"5." &amp; YN1&amp; ".8.1."</f>
        <v>5.221.8.1.</v>
      </c>
      <c r="YM74" s="14">
        <f>IF(ISBLANK(YN1),"",IF(VLOOKUP(YN1,Register,68,FALSE)=0,"",(VLOOKUP(YN1,Register,68,FALSE))))</f>
        <v>4</v>
      </c>
      <c r="YN74" s="15" t="s">
        <v>17</v>
      </c>
      <c r="YO74" s="7" t="str">
        <f t="shared" ref="YO74" si="18845">"5." &amp; YQ1&amp; ".8.1."</f>
        <v>5.222.8.1.</v>
      </c>
      <c r="YP74" s="14">
        <f>IF(ISBLANK(YQ1),"",IF(VLOOKUP(YQ1,Register,68,FALSE)=0,"",(VLOOKUP(YQ1,Register,68,FALSE))))</f>
        <v>4</v>
      </c>
      <c r="YQ74" s="15" t="s">
        <v>17</v>
      </c>
      <c r="YR74" s="7" t="str">
        <f t="shared" ref="YR74" si="18846">"5." &amp; YT1&amp; ".8.1."</f>
        <v>5.223.8.1.</v>
      </c>
      <c r="YS74" s="14">
        <f>IF(ISBLANK(YT1),"",IF(VLOOKUP(YT1,Register,68,FALSE)=0,"",(VLOOKUP(YT1,Register,68,FALSE))))</f>
        <v>4</v>
      </c>
      <c r="YT74" s="15" t="s">
        <v>17</v>
      </c>
      <c r="YU74" s="7" t="str">
        <f t="shared" ref="YU74" si="18847">"5." &amp; YW1&amp; ".8.1."</f>
        <v>5.224.8.1.</v>
      </c>
      <c r="YV74" s="14">
        <f>IF(ISBLANK(YW1),"",IF(VLOOKUP(YW1,Register,68,FALSE)=0,"",(VLOOKUP(YW1,Register,68,FALSE))))</f>
        <v>4</v>
      </c>
      <c r="YW74" s="15" t="s">
        <v>17</v>
      </c>
      <c r="YX74" s="7" t="str">
        <f t="shared" ref="YX74" si="18848">"5." &amp; YZ1&amp; ".8.1."</f>
        <v>5.225.8.1.</v>
      </c>
      <c r="YY74" s="14">
        <f>IF(ISBLANK(YZ1),"",IF(VLOOKUP(YZ1,Register,68,FALSE)=0,"",(VLOOKUP(YZ1,Register,68,FALSE))))</f>
        <v>4</v>
      </c>
      <c r="YZ74" s="15" t="s">
        <v>17</v>
      </c>
      <c r="ZA74" s="7" t="str">
        <f t="shared" ref="ZA74" si="18849">"5." &amp; ZC1&amp; ".8.1."</f>
        <v>5.226.8.1.</v>
      </c>
      <c r="ZB74" s="14">
        <f>IF(ISBLANK(ZC1),"",IF(VLOOKUP(ZC1,Register,68,FALSE)=0,"",(VLOOKUP(ZC1,Register,68,FALSE))))</f>
        <v>4</v>
      </c>
      <c r="ZC74" s="15" t="s">
        <v>17</v>
      </c>
      <c r="ZD74" s="7" t="str">
        <f t="shared" ref="ZD74" si="18850">"5." &amp; ZF1&amp; ".8.1."</f>
        <v>5.227.8.1.</v>
      </c>
      <c r="ZE74" s="14">
        <f>IF(ISBLANK(ZF1),"",IF(VLOOKUP(ZF1,Register,68,FALSE)=0,"",(VLOOKUP(ZF1,Register,68,FALSE))))</f>
        <v>4</v>
      </c>
      <c r="ZF74" s="15" t="s">
        <v>17</v>
      </c>
      <c r="ZG74" s="7" t="str">
        <f t="shared" ref="ZG74" si="18851">"5." &amp; ZI1&amp; ".8.1."</f>
        <v>5.228.8.1.</v>
      </c>
      <c r="ZH74" s="14">
        <f>IF(ISBLANK(ZI1),"",IF(VLOOKUP(ZI1,Register,68,FALSE)=0,"",(VLOOKUP(ZI1,Register,68,FALSE))))</f>
        <v>4</v>
      </c>
      <c r="ZI74" s="15" t="s">
        <v>17</v>
      </c>
      <c r="ZJ74" s="7" t="str">
        <f t="shared" ref="ZJ74" si="18852">"5." &amp; ZL1&amp; ".8.1."</f>
        <v>5.229.8.1.</v>
      </c>
      <c r="ZK74" s="14">
        <f>IF(ISBLANK(ZL1),"",IF(VLOOKUP(ZL1,Register,68,FALSE)=0,"",(VLOOKUP(ZL1,Register,68,FALSE))))</f>
        <v>4</v>
      </c>
      <c r="ZL74" s="15" t="s">
        <v>17</v>
      </c>
      <c r="ZM74" s="7" t="str">
        <f t="shared" ref="ZM74" si="18853">"5." &amp; ZO1&amp; ".8.1."</f>
        <v>5.230.8.1.</v>
      </c>
      <c r="ZN74" s="14">
        <f>IF(ISBLANK(ZO1),"",IF(VLOOKUP(ZO1,Register,68,FALSE)=0,"",(VLOOKUP(ZO1,Register,68,FALSE))))</f>
        <v>4</v>
      </c>
      <c r="ZO74" s="15" t="s">
        <v>17</v>
      </c>
      <c r="ZP74" s="7" t="str">
        <f t="shared" ref="ZP74" si="18854">"5." &amp; ZR1&amp; ".8.1."</f>
        <v>5.231.8.1.</v>
      </c>
      <c r="ZQ74" s="14">
        <f>IF(ISBLANK(ZR1),"",IF(VLOOKUP(ZR1,Register,68,FALSE)=0,"",(VLOOKUP(ZR1,Register,68,FALSE))))</f>
        <v>4</v>
      </c>
      <c r="ZR74" s="15" t="s">
        <v>17</v>
      </c>
      <c r="ZS74" s="7" t="str">
        <f t="shared" ref="ZS74" si="18855">"5." &amp; ZU1&amp; ".8.1."</f>
        <v>5.232.8.1.</v>
      </c>
      <c r="ZT74" s="14">
        <f>IF(ISBLANK(ZU1),"",IF(VLOOKUP(ZU1,Register,68,FALSE)=0,"",(VLOOKUP(ZU1,Register,68,FALSE))))</f>
        <v>4</v>
      </c>
      <c r="ZU74" s="15" t="s">
        <v>17</v>
      </c>
      <c r="ZV74" s="7" t="str">
        <f t="shared" ref="ZV74" si="18856">"5." &amp; ZX1&amp; ".8.1."</f>
        <v>5.233.8.1.</v>
      </c>
      <c r="ZW74" s="14">
        <f>IF(ISBLANK(ZX1),"",IF(VLOOKUP(ZX1,Register,68,FALSE)=0,"",(VLOOKUP(ZX1,Register,68,FALSE))))</f>
        <v>4</v>
      </c>
      <c r="ZX74" s="15" t="s">
        <v>17</v>
      </c>
      <c r="ZY74" s="7" t="str">
        <f t="shared" ref="ZY74" si="18857">"5." &amp; AAA1&amp; ".8.1."</f>
        <v>5.234.8.1.</v>
      </c>
      <c r="ZZ74" s="14">
        <f>IF(ISBLANK(AAA1),"",IF(VLOOKUP(AAA1,Register,68,FALSE)=0,"",(VLOOKUP(AAA1,Register,68,FALSE))))</f>
        <v>4</v>
      </c>
      <c r="AAA74" s="15" t="s">
        <v>17</v>
      </c>
      <c r="AAB74" s="7" t="str">
        <f t="shared" ref="AAB74" si="18858">"5." &amp; AAD1&amp; ".8.1."</f>
        <v>5.235.8.1.</v>
      </c>
      <c r="AAC74" s="14">
        <f>IF(ISBLANK(AAD1),"",IF(VLOOKUP(AAD1,Register,68,FALSE)=0,"",(VLOOKUP(AAD1,Register,68,FALSE))))</f>
        <v>4</v>
      </c>
      <c r="AAD74" s="15" t="s">
        <v>17</v>
      </c>
      <c r="AAE74" s="7" t="str">
        <f t="shared" ref="AAE74" si="18859">"5." &amp; AAG1&amp; ".8.1."</f>
        <v>5.236.8.1.</v>
      </c>
      <c r="AAF74" s="14">
        <f>IF(ISBLANK(AAG1),"",IF(VLOOKUP(AAG1,Register,68,FALSE)=0,"",(VLOOKUP(AAG1,Register,68,FALSE))))</f>
        <v>4</v>
      </c>
      <c r="AAG74" s="15" t="s">
        <v>17</v>
      </c>
      <c r="AAH74" s="7" t="str">
        <f t="shared" ref="AAH74" si="18860">"5." &amp; AAJ1&amp; ".8.1."</f>
        <v>5.237.8.1.</v>
      </c>
      <c r="AAI74" s="14">
        <f>IF(ISBLANK(AAJ1),"",IF(VLOOKUP(AAJ1,Register,68,FALSE)=0,"",(VLOOKUP(AAJ1,Register,68,FALSE))))</f>
        <v>4</v>
      </c>
      <c r="AAJ74" s="15" t="s">
        <v>17</v>
      </c>
      <c r="AAK74" s="7" t="str">
        <f t="shared" ref="AAK74" si="18861">"5." &amp; AAM1&amp; ".8.1."</f>
        <v>5.238.8.1.</v>
      </c>
      <c r="AAL74" s="14">
        <f>IF(ISBLANK(AAM1),"",IF(VLOOKUP(AAM1,Register,68,FALSE)=0,"",(VLOOKUP(AAM1,Register,68,FALSE))))</f>
        <v>4</v>
      </c>
      <c r="AAM74" s="15" t="s">
        <v>17</v>
      </c>
      <c r="AAN74" s="7" t="str">
        <f t="shared" ref="AAN74" si="18862">"5." &amp; AAP1&amp; ".8.1."</f>
        <v>5.239.8.1.</v>
      </c>
      <c r="AAO74" s="14">
        <f>IF(ISBLANK(AAP1),"",IF(VLOOKUP(AAP1,Register,68,FALSE)=0,"",(VLOOKUP(AAP1,Register,68,FALSE))))</f>
        <v>4</v>
      </c>
      <c r="AAP74" s="15" t="s">
        <v>17</v>
      </c>
      <c r="AAQ74" s="7" t="str">
        <f t="shared" ref="AAQ74" si="18863">"5." &amp; AAS1&amp; ".8.1."</f>
        <v>5.240.8.1.</v>
      </c>
      <c r="AAR74" s="14">
        <f>IF(ISBLANK(AAS1),"",IF(VLOOKUP(AAS1,Register,68,FALSE)=0,"",(VLOOKUP(AAS1,Register,68,FALSE))))</f>
        <v>4</v>
      </c>
      <c r="AAS74" s="15" t="s">
        <v>17</v>
      </c>
      <c r="AAT74" s="7" t="str">
        <f t="shared" ref="AAT74" si="18864">"5." &amp; AAV1&amp; ".8.1."</f>
        <v>5.241.8.1.</v>
      </c>
      <c r="AAU74" s="14">
        <f>IF(ISBLANK(AAV1),"",IF(VLOOKUP(AAV1,Register,68,FALSE)=0,"",(VLOOKUP(AAV1,Register,68,FALSE))))</f>
        <v>4</v>
      </c>
      <c r="AAV74" s="15" t="s">
        <v>17</v>
      </c>
      <c r="AAW74" s="7" t="str">
        <f t="shared" ref="AAW74" si="18865">"5." &amp; AAY1&amp; ".8.1."</f>
        <v>5.242.8.1.</v>
      </c>
      <c r="AAX74" s="14">
        <f>IF(ISBLANK(AAY1),"",IF(VLOOKUP(AAY1,Register,68,FALSE)=0,"",(VLOOKUP(AAY1,Register,68,FALSE))))</f>
        <v>4</v>
      </c>
      <c r="AAY74" s="15" t="s">
        <v>17</v>
      </c>
      <c r="AAZ74" s="7" t="str">
        <f t="shared" ref="AAZ74" si="18866">"5." &amp; ABB1&amp; ".8.1."</f>
        <v>5.243.8.1.</v>
      </c>
      <c r="ABA74" s="14">
        <f>IF(ISBLANK(ABB1),"",IF(VLOOKUP(ABB1,Register,68,FALSE)=0,"",(VLOOKUP(ABB1,Register,68,FALSE))))</f>
        <v>4</v>
      </c>
      <c r="ABB74" s="15" t="s">
        <v>17</v>
      </c>
      <c r="ABC74" s="7" t="str">
        <f t="shared" ref="ABC74" si="18867">"5." &amp; ABE1&amp; ".8.1."</f>
        <v>5.244.8.1.</v>
      </c>
      <c r="ABD74" s="14">
        <f>IF(ISBLANK(ABE1),"",IF(VLOOKUP(ABE1,Register,68,FALSE)=0,"",(VLOOKUP(ABE1,Register,68,FALSE))))</f>
        <v>4</v>
      </c>
      <c r="ABE74" s="15" t="s">
        <v>17</v>
      </c>
      <c r="ABF74" s="7" t="str">
        <f t="shared" ref="ABF74" si="18868">"5." &amp; ABH1&amp; ".8.1."</f>
        <v>5.245.8.1.</v>
      </c>
      <c r="ABG74" s="14">
        <f>IF(ISBLANK(ABH1),"",IF(VLOOKUP(ABH1,Register,68,FALSE)=0,"",(VLOOKUP(ABH1,Register,68,FALSE))))</f>
        <v>4</v>
      </c>
      <c r="ABH74" s="15" t="s">
        <v>17</v>
      </c>
      <c r="ABI74" s="7" t="str">
        <f t="shared" ref="ABI74" si="18869">"5." &amp; ABK1&amp; ".8.1."</f>
        <v>5.246.8.1.</v>
      </c>
      <c r="ABJ74" s="14">
        <f>IF(ISBLANK(ABK1),"",IF(VLOOKUP(ABK1,Register,68,FALSE)=0,"",(VLOOKUP(ABK1,Register,68,FALSE))))</f>
        <v>4</v>
      </c>
      <c r="ABK74" s="15" t="s">
        <v>17</v>
      </c>
      <c r="ABL74" s="7" t="str">
        <f t="shared" ref="ABL74" si="18870">"5." &amp; ABN1&amp; ".8.1."</f>
        <v>5.247.8.1.</v>
      </c>
      <c r="ABM74" s="14">
        <f>IF(ISBLANK(ABN1),"",IF(VLOOKUP(ABN1,Register,68,FALSE)=0,"",(VLOOKUP(ABN1,Register,68,FALSE))))</f>
        <v>4</v>
      </c>
      <c r="ABN74" s="15" t="s">
        <v>17</v>
      </c>
      <c r="ABO74" s="7" t="str">
        <f t="shared" ref="ABO74" si="18871">"5." &amp; ABQ1&amp; ".8.1."</f>
        <v>5.248.8.1.</v>
      </c>
      <c r="ABP74" s="14">
        <f>IF(ISBLANK(ABQ1),"",IF(VLOOKUP(ABQ1,Register,68,FALSE)=0,"",(VLOOKUP(ABQ1,Register,68,FALSE))))</f>
        <v>4</v>
      </c>
      <c r="ABQ74" s="15" t="s">
        <v>17</v>
      </c>
      <c r="ABR74" s="7" t="str">
        <f t="shared" ref="ABR74" si="18872">"5." &amp; ABT1&amp; ".8.1."</f>
        <v>5.249.8.1.</v>
      </c>
      <c r="ABS74" s="14">
        <f>IF(ISBLANK(ABT1),"",IF(VLOOKUP(ABT1,Register,68,FALSE)=0,"",(VLOOKUP(ABT1,Register,68,FALSE))))</f>
        <v>4</v>
      </c>
      <c r="ABT74" s="15" t="s">
        <v>17</v>
      </c>
      <c r="ABU74" s="7" t="str">
        <f t="shared" ref="ABU74" si="18873">"5." &amp; ABW1&amp; ".8.1."</f>
        <v>5.250.8.1.</v>
      </c>
      <c r="ABV74" s="14">
        <f>IF(ISBLANK(ABW1),"",IF(VLOOKUP(ABW1,Register,68,FALSE)=0,"",(VLOOKUP(ABW1,Register,68,FALSE))))</f>
        <v>4</v>
      </c>
      <c r="ABW74" s="15" t="s">
        <v>17</v>
      </c>
      <c r="ABX74" s="7" t="str">
        <f t="shared" ref="ABX74" si="18874">"5." &amp; ABZ1&amp; ".8.1."</f>
        <v>5.251.8.1.</v>
      </c>
      <c r="ABY74" s="14">
        <f>IF(ISBLANK(ABZ1),"",IF(VLOOKUP(ABZ1,Register,68,FALSE)=0,"",(VLOOKUP(ABZ1,Register,68,FALSE))))</f>
        <v>4</v>
      </c>
      <c r="ABZ74" s="15" t="s">
        <v>17</v>
      </c>
      <c r="ACA74" s="7" t="str">
        <f t="shared" ref="ACA74" si="18875">"5." &amp; ACC1&amp; ".8.1."</f>
        <v>5.252.8.1.</v>
      </c>
      <c r="ACB74" s="14">
        <f>IF(ISBLANK(ACC1),"",IF(VLOOKUP(ACC1,Register,68,FALSE)=0,"",(VLOOKUP(ACC1,Register,68,FALSE))))</f>
        <v>4</v>
      </c>
      <c r="ACC74" s="15" t="s">
        <v>17</v>
      </c>
      <c r="ACD74" s="7" t="str">
        <f t="shared" ref="ACD74" si="18876">"5." &amp; ACF1&amp; ".8.1."</f>
        <v>5.253.8.1.</v>
      </c>
      <c r="ACE74" s="14">
        <f>IF(ISBLANK(ACF1),"",IF(VLOOKUP(ACF1,Register,68,FALSE)=0,"",(VLOOKUP(ACF1,Register,68,FALSE))))</f>
        <v>4</v>
      </c>
      <c r="ACF74" s="15" t="s">
        <v>17</v>
      </c>
      <c r="ACG74" s="7" t="str">
        <f t="shared" ref="ACG74" si="18877">"5." &amp; ACI1&amp; ".8.1."</f>
        <v>5.254.8.1.</v>
      </c>
      <c r="ACH74" s="14">
        <f>IF(ISBLANK(ACI1),"",IF(VLOOKUP(ACI1,Register,68,FALSE)=0,"",(VLOOKUP(ACI1,Register,68,FALSE))))</f>
        <v>4</v>
      </c>
      <c r="ACI74" s="15" t="s">
        <v>17</v>
      </c>
      <c r="ACJ74" s="7" t="str">
        <f t="shared" ref="ACJ74" si="18878">"5." &amp; ACL1&amp; ".8.1."</f>
        <v>5.255.8.1.</v>
      </c>
      <c r="ACK74" s="14">
        <f>IF(ISBLANK(ACL1),"",IF(VLOOKUP(ACL1,Register,68,FALSE)=0,"",(VLOOKUP(ACL1,Register,68,FALSE))))</f>
        <v>4</v>
      </c>
      <c r="ACL74" s="15" t="s">
        <v>17</v>
      </c>
      <c r="ACM74" s="7" t="str">
        <f t="shared" ref="ACM74" si="18879">"5." &amp; ACO1&amp; ".8.1."</f>
        <v>5.256.8.1.</v>
      </c>
      <c r="ACN74" s="14">
        <f>IF(ISBLANK(ACO1),"",IF(VLOOKUP(ACO1,Register,68,FALSE)=0,"",(VLOOKUP(ACO1,Register,68,FALSE))))</f>
        <v>4</v>
      </c>
      <c r="ACO74" s="15" t="s">
        <v>17</v>
      </c>
      <c r="ACP74" s="7" t="str">
        <f t="shared" ref="ACP74" si="18880">"5." &amp; ACR1&amp; ".8.1."</f>
        <v>5.257.8.1.</v>
      </c>
      <c r="ACQ74" s="14">
        <f>IF(ISBLANK(ACR1),"",IF(VLOOKUP(ACR1,Register,68,FALSE)=0,"",(VLOOKUP(ACR1,Register,68,FALSE))))</f>
        <v>4</v>
      </c>
      <c r="ACR74" s="15" t="s">
        <v>17</v>
      </c>
      <c r="ACS74" s="7" t="str">
        <f t="shared" ref="ACS74" si="18881">"5." &amp; ACU1&amp; ".8.1."</f>
        <v>5.258.8.1.</v>
      </c>
      <c r="ACT74" s="14">
        <f>IF(ISBLANK(ACU1),"",IF(VLOOKUP(ACU1,Register,68,FALSE)=0,"",(VLOOKUP(ACU1,Register,68,FALSE))))</f>
        <v>4</v>
      </c>
      <c r="ACU74" s="15" t="s">
        <v>17</v>
      </c>
      <c r="ACV74" s="7" t="str">
        <f t="shared" ref="ACV74" si="18882">"5." &amp; ACX1&amp; ".8.1."</f>
        <v>5.259.8.1.</v>
      </c>
      <c r="ACW74" s="14">
        <f>IF(ISBLANK(ACX1),"",IF(VLOOKUP(ACX1,Register,68,FALSE)=0,"",(VLOOKUP(ACX1,Register,68,FALSE))))</f>
        <v>4</v>
      </c>
      <c r="ACX74" s="15" t="s">
        <v>17</v>
      </c>
      <c r="ACY74" s="7" t="str">
        <f t="shared" ref="ACY74" si="18883">"5." &amp; ADA1&amp; ".8.1."</f>
        <v>5.260.8.1.</v>
      </c>
      <c r="ACZ74" s="14">
        <f>IF(ISBLANK(ADA1),"",IF(VLOOKUP(ADA1,Register,68,FALSE)=0,"",(VLOOKUP(ADA1,Register,68,FALSE))))</f>
        <v>4</v>
      </c>
      <c r="ADA74" s="15" t="s">
        <v>17</v>
      </c>
      <c r="ADB74" s="7" t="str">
        <f t="shared" ref="ADB74" si="18884">"5." &amp; ADD1&amp; ".8.1."</f>
        <v>5.261.8.1.</v>
      </c>
      <c r="ADC74" s="14">
        <f>IF(ISBLANK(ADD1),"",IF(VLOOKUP(ADD1,Register,68,FALSE)=0,"",(VLOOKUP(ADD1,Register,68,FALSE))))</f>
        <v>4</v>
      </c>
      <c r="ADD74" s="15" t="s">
        <v>17</v>
      </c>
      <c r="ADE74" s="7" t="str">
        <f t="shared" ref="ADE74" si="18885">"5." &amp; ADG1&amp; ".8.1."</f>
        <v>5.262.8.1.</v>
      </c>
      <c r="ADF74" s="14">
        <f>IF(ISBLANK(ADG1),"",IF(VLOOKUP(ADG1,Register,68,FALSE)=0,"",(VLOOKUP(ADG1,Register,68,FALSE))))</f>
        <v>4</v>
      </c>
      <c r="ADG74" s="15" t="s">
        <v>17</v>
      </c>
      <c r="ADH74" s="7" t="str">
        <f t="shared" ref="ADH74" si="18886">"5." &amp; ADJ1&amp; ".8.1."</f>
        <v>5.263.8.1.</v>
      </c>
      <c r="ADI74" s="14">
        <f>IF(ISBLANK(ADJ1),"",IF(VLOOKUP(ADJ1,Register,68,FALSE)=0,"",(VLOOKUP(ADJ1,Register,68,FALSE))))</f>
        <v>4</v>
      </c>
      <c r="ADJ74" s="15" t="s">
        <v>17</v>
      </c>
      <c r="ADK74" s="7" t="str">
        <f t="shared" ref="ADK74" si="18887">"5." &amp; ADM1&amp; ".8.1."</f>
        <v>5.264.8.1.</v>
      </c>
      <c r="ADL74" s="14">
        <f>IF(ISBLANK(ADM1),"",IF(VLOOKUP(ADM1,Register,68,FALSE)=0,"",(VLOOKUP(ADM1,Register,68,FALSE))))</f>
        <v>4</v>
      </c>
      <c r="ADM74" s="15" t="s">
        <v>17</v>
      </c>
      <c r="ADN74" s="7" t="str">
        <f t="shared" ref="ADN74" si="18888">"5." &amp; ADP1&amp; ".8.1."</f>
        <v>5.265.8.1.</v>
      </c>
      <c r="ADO74" s="14">
        <f>IF(ISBLANK(ADP1),"",IF(VLOOKUP(ADP1,Register,68,FALSE)=0,"",(VLOOKUP(ADP1,Register,68,FALSE))))</f>
        <v>4</v>
      </c>
      <c r="ADP74" s="15" t="s">
        <v>17</v>
      </c>
      <c r="ADQ74" s="7" t="str">
        <f t="shared" ref="ADQ74" si="18889">"5." &amp; ADS1&amp; ".8.1."</f>
        <v>5.266.8.1.</v>
      </c>
      <c r="ADR74" s="14">
        <f>IF(ISBLANK(ADS1),"",IF(VLOOKUP(ADS1,Register,68,FALSE)=0,"",(VLOOKUP(ADS1,Register,68,FALSE))))</f>
        <v>4</v>
      </c>
      <c r="ADS74" s="15" t="s">
        <v>17</v>
      </c>
      <c r="ADT74" s="7" t="str">
        <f t="shared" ref="ADT74" si="18890">"5." &amp; ADV1&amp; ".8.1."</f>
        <v>5.267.8.1.</v>
      </c>
      <c r="ADU74" s="14">
        <f>IF(ISBLANK(ADV1),"",IF(VLOOKUP(ADV1,Register,68,FALSE)=0,"",(VLOOKUP(ADV1,Register,68,FALSE))))</f>
        <v>4</v>
      </c>
      <c r="ADV74" s="15" t="s">
        <v>17</v>
      </c>
      <c r="ADW74" s="7" t="str">
        <f t="shared" ref="ADW74" si="18891">"5." &amp; ADY1&amp; ".8.1."</f>
        <v>5.268.8.1.</v>
      </c>
      <c r="ADX74" s="14">
        <f>IF(ISBLANK(ADY1),"",IF(VLOOKUP(ADY1,Register,68,FALSE)=0,"",(VLOOKUP(ADY1,Register,68,FALSE))))</f>
        <v>4</v>
      </c>
      <c r="ADY74" s="15" t="s">
        <v>17</v>
      </c>
      <c r="ADZ74" s="7" t="str">
        <f t="shared" ref="ADZ74" si="18892">"5." &amp; AEB1&amp; ".8.1."</f>
        <v>5.269.8.1.</v>
      </c>
      <c r="AEA74" s="14">
        <f>IF(ISBLANK(AEB1),"",IF(VLOOKUP(AEB1,Register,68,FALSE)=0,"",(VLOOKUP(AEB1,Register,68,FALSE))))</f>
        <v>4</v>
      </c>
      <c r="AEB74" s="15" t="s">
        <v>17</v>
      </c>
      <c r="AEC74" s="7" t="str">
        <f t="shared" ref="AEC74" si="18893">"5." &amp; AEE1&amp; ".8.1."</f>
        <v>5.270.8.1.</v>
      </c>
      <c r="AED74" s="14">
        <f>IF(ISBLANK(AEE1),"",IF(VLOOKUP(AEE1,Register,68,FALSE)=0,"",(VLOOKUP(AEE1,Register,68,FALSE))))</f>
        <v>4</v>
      </c>
      <c r="AEE74" s="15" t="s">
        <v>17</v>
      </c>
      <c r="AEF74" s="7" t="str">
        <f t="shared" ref="AEF74" si="18894">"5." &amp; AEH1&amp; ".8.1."</f>
        <v>5.271.8.1.</v>
      </c>
      <c r="AEG74" s="14">
        <f>IF(ISBLANK(AEH1),"",IF(VLOOKUP(AEH1,Register,68,FALSE)=0,"",(VLOOKUP(AEH1,Register,68,FALSE))))</f>
        <v>4</v>
      </c>
      <c r="AEH74" s="15" t="s">
        <v>17</v>
      </c>
      <c r="AEI74" s="7" t="str">
        <f t="shared" ref="AEI74" si="18895">"5." &amp; AEK1&amp; ".8.1."</f>
        <v>5.272.8.1.</v>
      </c>
      <c r="AEJ74" s="14">
        <f>IF(ISBLANK(AEK1),"",IF(VLOOKUP(AEK1,Register,68,FALSE)=0,"",(VLOOKUP(AEK1,Register,68,FALSE))))</f>
        <v>4</v>
      </c>
      <c r="AEK74" s="15" t="s">
        <v>17</v>
      </c>
      <c r="AEL74" s="7" t="str">
        <f t="shared" ref="AEL74" si="18896">"5." &amp; AEN1&amp; ".8.1."</f>
        <v>5.273.8.1.</v>
      </c>
      <c r="AEM74" s="14">
        <f>IF(ISBLANK(AEN1),"",IF(VLOOKUP(AEN1,Register,68,FALSE)=0,"",(VLOOKUP(AEN1,Register,68,FALSE))))</f>
        <v>4</v>
      </c>
      <c r="AEN74" s="15" t="s">
        <v>17</v>
      </c>
      <c r="AEO74" s="7" t="str">
        <f t="shared" ref="AEO74" si="18897">"5." &amp; AEQ1&amp; ".8.1."</f>
        <v>5.274.8.1.</v>
      </c>
      <c r="AEP74" s="14">
        <f>IF(ISBLANK(AEQ1),"",IF(VLOOKUP(AEQ1,Register,68,FALSE)=0,"",(VLOOKUP(AEQ1,Register,68,FALSE))))</f>
        <v>4</v>
      </c>
      <c r="AEQ74" s="15" t="s">
        <v>17</v>
      </c>
      <c r="AER74" s="7" t="str">
        <f t="shared" ref="AER74" si="18898">"5." &amp; AET1&amp; ".8.1."</f>
        <v>5.275.8.1.</v>
      </c>
      <c r="AES74" s="14">
        <f>IF(ISBLANK(AET1),"",IF(VLOOKUP(AET1,Register,68,FALSE)=0,"",(VLOOKUP(AET1,Register,68,FALSE))))</f>
        <v>4</v>
      </c>
      <c r="AET74" s="15" t="s">
        <v>17</v>
      </c>
      <c r="AEU74" s="7" t="str">
        <f t="shared" ref="AEU74" si="18899">"5." &amp; AEW1&amp; ".8.1."</f>
        <v>5.276.8.1.</v>
      </c>
      <c r="AEV74" s="14">
        <f>IF(ISBLANK(AEW1),"",IF(VLOOKUP(AEW1,Register,68,FALSE)=0,"",(VLOOKUP(AEW1,Register,68,FALSE))))</f>
        <v>4</v>
      </c>
      <c r="AEW74" s="15" t="s">
        <v>17</v>
      </c>
      <c r="AEX74" s="7" t="str">
        <f t="shared" ref="AEX74" si="18900">"5." &amp; AEZ1&amp; ".8.1."</f>
        <v>5.277.8.1.</v>
      </c>
      <c r="AEY74" s="14">
        <f>IF(ISBLANK(AEZ1),"",IF(VLOOKUP(AEZ1,Register,68,FALSE)=0,"",(VLOOKUP(AEZ1,Register,68,FALSE))))</f>
        <v>4</v>
      </c>
      <c r="AEZ74" s="15" t="s">
        <v>17</v>
      </c>
      <c r="AFA74" s="7" t="str">
        <f t="shared" ref="AFA74" si="18901">"5." &amp; AFC1&amp; ".8.1."</f>
        <v>5.278.8.1.</v>
      </c>
      <c r="AFB74" s="14">
        <f>IF(ISBLANK(AFC1),"",IF(VLOOKUP(AFC1,Register,68,FALSE)=0,"",(VLOOKUP(AFC1,Register,68,FALSE))))</f>
        <v>4</v>
      </c>
      <c r="AFC74" s="15" t="s">
        <v>17</v>
      </c>
      <c r="AFD74" s="7" t="str">
        <f t="shared" ref="AFD74" si="18902">"5." &amp; AFF1&amp; ".8.1."</f>
        <v>5.279.8.1.</v>
      </c>
      <c r="AFE74" s="14">
        <f>IF(ISBLANK(AFF1),"",IF(VLOOKUP(AFF1,Register,68,FALSE)=0,"",(VLOOKUP(AFF1,Register,68,FALSE))))</f>
        <v>4</v>
      </c>
      <c r="AFF74" s="15" t="s">
        <v>17</v>
      </c>
      <c r="AFG74" s="7" t="str">
        <f t="shared" ref="AFG74" si="18903">"5." &amp; AFI1&amp; ".8.1."</f>
        <v>5.280.8.1.</v>
      </c>
      <c r="AFH74" s="14">
        <f>IF(ISBLANK(AFI1),"",IF(VLOOKUP(AFI1,Register,68,FALSE)=0,"",(VLOOKUP(AFI1,Register,68,FALSE))))</f>
        <v>4</v>
      </c>
      <c r="AFI74" s="15" t="s">
        <v>17</v>
      </c>
      <c r="AFJ74" s="7" t="str">
        <f t="shared" ref="AFJ74" si="18904">"5." &amp; AFL1&amp; ".8.1."</f>
        <v>5.281.8.1.</v>
      </c>
      <c r="AFK74" s="14">
        <f>IF(ISBLANK(AFL1),"",IF(VLOOKUP(AFL1,Register,68,FALSE)=0,"",(VLOOKUP(AFL1,Register,68,FALSE))))</f>
        <v>4</v>
      </c>
      <c r="AFL74" s="15" t="s">
        <v>17</v>
      </c>
      <c r="AFM74" s="7" t="str">
        <f t="shared" ref="AFM74" si="18905">"5." &amp; AFO1&amp; ".8.1."</f>
        <v>5.282.8.1.</v>
      </c>
      <c r="AFN74" s="14">
        <f>IF(ISBLANK(AFO1),"",IF(VLOOKUP(AFO1,Register,68,FALSE)=0,"",(VLOOKUP(AFO1,Register,68,FALSE))))</f>
        <v>4</v>
      </c>
      <c r="AFO74" s="15" t="s">
        <v>17</v>
      </c>
      <c r="AFP74" s="7" t="str">
        <f t="shared" ref="AFP74" si="18906">"5." &amp; AFR1&amp; ".8.1."</f>
        <v>5.283.8.1.</v>
      </c>
      <c r="AFQ74" s="14">
        <f>IF(ISBLANK(AFR1),"",IF(VLOOKUP(AFR1,Register,68,FALSE)=0,"",(VLOOKUP(AFR1,Register,68,FALSE))))</f>
        <v>4</v>
      </c>
      <c r="AFR74" s="15" t="s">
        <v>17</v>
      </c>
      <c r="AFS74" s="7" t="str">
        <f t="shared" ref="AFS74" si="18907">"5." &amp; AFU1&amp; ".8.1."</f>
        <v>5.284.8.1.</v>
      </c>
      <c r="AFT74" s="14">
        <f>IF(ISBLANK(AFU1),"",IF(VLOOKUP(AFU1,Register,68,FALSE)=0,"",(VLOOKUP(AFU1,Register,68,FALSE))))</f>
        <v>4</v>
      </c>
      <c r="AFU74" s="15" t="s">
        <v>17</v>
      </c>
      <c r="AFV74" s="7" t="str">
        <f t="shared" ref="AFV74" si="18908">"5." &amp; AFX1&amp; ".8.1."</f>
        <v>5.285.8.1.</v>
      </c>
      <c r="AFW74" s="14">
        <f>IF(ISBLANK(AFX1),"",IF(VLOOKUP(AFX1,Register,68,FALSE)=0,"",(VLOOKUP(AFX1,Register,68,FALSE))))</f>
        <v>4</v>
      </c>
      <c r="AFX74" s="15" t="s">
        <v>17</v>
      </c>
      <c r="AFY74" s="7" t="str">
        <f t="shared" ref="AFY74" si="18909">"5." &amp; AGA1&amp; ".8.1."</f>
        <v>5.286.8.1.</v>
      </c>
      <c r="AFZ74" s="14">
        <f>IF(ISBLANK(AGA1),"",IF(VLOOKUP(AGA1,Register,68,FALSE)=0,"",(VLOOKUP(AGA1,Register,68,FALSE))))</f>
        <v>4</v>
      </c>
      <c r="AGA74" s="15" t="s">
        <v>17</v>
      </c>
      <c r="AGB74" s="7" t="str">
        <f t="shared" ref="AGB74" si="18910">"5." &amp; AGD1&amp; ".8.1."</f>
        <v>5.287.8.1.</v>
      </c>
      <c r="AGC74" s="14">
        <f>IF(ISBLANK(AGD1),"",IF(VLOOKUP(AGD1,Register,68,FALSE)=0,"",(VLOOKUP(AGD1,Register,68,FALSE))))</f>
        <v>4</v>
      </c>
      <c r="AGD74" s="15" t="s">
        <v>17</v>
      </c>
      <c r="AGE74" s="7" t="str">
        <f t="shared" ref="AGE74" si="18911">"5." &amp; AGG1&amp; ".8.1."</f>
        <v>5.288.8.1.</v>
      </c>
      <c r="AGF74" s="14">
        <f>IF(ISBLANK(AGG1),"",IF(VLOOKUP(AGG1,Register,68,FALSE)=0,"",(VLOOKUP(AGG1,Register,68,FALSE))))</f>
        <v>4</v>
      </c>
      <c r="AGG74" s="15" t="s">
        <v>17</v>
      </c>
      <c r="AGH74" s="7" t="str">
        <f t="shared" ref="AGH74" si="18912">"5." &amp; AGJ1&amp; ".8.1."</f>
        <v>5.289.8.1.</v>
      </c>
      <c r="AGI74" s="14">
        <f>IF(ISBLANK(AGJ1),"",IF(VLOOKUP(AGJ1,Register,68,FALSE)=0,"",(VLOOKUP(AGJ1,Register,68,FALSE))))</f>
        <v>4</v>
      </c>
      <c r="AGJ74" s="15" t="s">
        <v>17</v>
      </c>
      <c r="AGK74" s="7" t="str">
        <f t="shared" ref="AGK74" si="18913">"5." &amp; AGM1&amp; ".8.1."</f>
        <v>5.290.8.1.</v>
      </c>
      <c r="AGL74" s="14">
        <f>IF(ISBLANK(AGM1),"",IF(VLOOKUP(AGM1,Register,68,FALSE)=0,"",(VLOOKUP(AGM1,Register,68,FALSE))))</f>
        <v>4</v>
      </c>
      <c r="AGM74" s="15" t="s">
        <v>17</v>
      </c>
      <c r="AGN74" s="7" t="str">
        <f t="shared" ref="AGN74" si="18914">"5." &amp; AGP1&amp; ".8.1."</f>
        <v>5.291.8.1.</v>
      </c>
      <c r="AGO74" s="14">
        <f>IF(ISBLANK(AGP1),"",IF(VLOOKUP(AGP1,Register,68,FALSE)=0,"",(VLOOKUP(AGP1,Register,68,FALSE))))</f>
        <v>4</v>
      </c>
      <c r="AGP74" s="15" t="s">
        <v>17</v>
      </c>
      <c r="AGQ74" s="7" t="str">
        <f t="shared" ref="AGQ74" si="18915">"5." &amp; AGS1&amp; ".8.1."</f>
        <v>5.292.8.1.</v>
      </c>
      <c r="AGR74" s="14">
        <f>IF(ISBLANK(AGS1),"",IF(VLOOKUP(AGS1,Register,68,FALSE)=0,"",(VLOOKUP(AGS1,Register,68,FALSE))))</f>
        <v>4</v>
      </c>
      <c r="AGS74" s="15" t="s">
        <v>17</v>
      </c>
      <c r="AGT74" s="7" t="str">
        <f t="shared" ref="AGT74" si="18916">"5." &amp; AGV1&amp; ".8.1."</f>
        <v>5.293.8.1.</v>
      </c>
      <c r="AGU74" s="14">
        <f>IF(ISBLANK(AGV1),"",IF(VLOOKUP(AGV1,Register,68,FALSE)=0,"",(VLOOKUP(AGV1,Register,68,FALSE))))</f>
        <v>4</v>
      </c>
      <c r="AGV74" s="15" t="s">
        <v>17</v>
      </c>
      <c r="AGW74" s="7" t="str">
        <f t="shared" ref="AGW74" si="18917">"5." &amp; AGY1&amp; ".8.1."</f>
        <v>5.294.8.1.</v>
      </c>
      <c r="AGX74" s="14">
        <f>IF(ISBLANK(AGY1),"",IF(VLOOKUP(AGY1,Register,68,FALSE)=0,"",(VLOOKUP(AGY1,Register,68,FALSE))))</f>
        <v>4</v>
      </c>
      <c r="AGY74" s="15" t="s">
        <v>17</v>
      </c>
      <c r="AGZ74" s="7" t="str">
        <f t="shared" ref="AGZ74" si="18918">"5." &amp; AHB1&amp; ".8.1."</f>
        <v>5.295.8.1.</v>
      </c>
      <c r="AHA74" s="14">
        <f>IF(ISBLANK(AHB1),"",IF(VLOOKUP(AHB1,Register,68,FALSE)=0,"",(VLOOKUP(AHB1,Register,68,FALSE))))</f>
        <v>4</v>
      </c>
      <c r="AHB74" s="15" t="s">
        <v>17</v>
      </c>
      <c r="AHC74" s="7" t="str">
        <f t="shared" ref="AHC74" si="18919">"5." &amp; AHE1&amp; ".8.1."</f>
        <v>5.296.8.1.</v>
      </c>
      <c r="AHD74" s="14">
        <f>IF(ISBLANK(AHE1),"",IF(VLOOKUP(AHE1,Register,68,FALSE)=0,"",(VLOOKUP(AHE1,Register,68,FALSE))))</f>
        <v>4</v>
      </c>
      <c r="AHE74" s="15" t="s">
        <v>17</v>
      </c>
      <c r="AHF74" s="7" t="str">
        <f t="shared" ref="AHF74" si="18920">"5." &amp; AHH1&amp; ".8.1."</f>
        <v>5.297.8.1.</v>
      </c>
      <c r="AHG74" s="14">
        <f>IF(ISBLANK(AHH1),"",IF(VLOOKUP(AHH1,Register,68,FALSE)=0,"",(VLOOKUP(AHH1,Register,68,FALSE))))</f>
        <v>4</v>
      </c>
      <c r="AHH74" s="15" t="s">
        <v>17</v>
      </c>
      <c r="AHI74" s="7" t="str">
        <f t="shared" ref="AHI74" si="18921">"5." &amp; AHK1&amp; ".8.1."</f>
        <v>5.298.8.1.</v>
      </c>
      <c r="AHJ74" s="14">
        <f>IF(ISBLANK(AHK1),"",IF(VLOOKUP(AHK1,Register,68,FALSE)=0,"",(VLOOKUP(AHK1,Register,68,FALSE))))</f>
        <v>4</v>
      </c>
      <c r="AHK74" s="15" t="s">
        <v>17</v>
      </c>
      <c r="AHL74" s="7" t="str">
        <f t="shared" ref="AHL74" si="18922">"5." &amp; AHN1&amp; ".8.1."</f>
        <v>5.299.8.1.</v>
      </c>
      <c r="AHM74" s="14">
        <f>IF(ISBLANK(AHN1),"",IF(VLOOKUP(AHN1,Register,68,FALSE)=0,"",(VLOOKUP(AHN1,Register,68,FALSE))))</f>
        <v>4</v>
      </c>
      <c r="AHN74" s="15" t="s">
        <v>17</v>
      </c>
      <c r="AHO74" s="7" t="str">
        <f t="shared" ref="AHO74" si="18923">"5." &amp; AHQ1&amp; ".8.1."</f>
        <v>5.300.8.1.</v>
      </c>
      <c r="AHP74" s="14">
        <f>IF(ISBLANK(AHQ1),"",IF(VLOOKUP(AHQ1,Register,68,FALSE)=0,"",(VLOOKUP(AHQ1,Register,68,FALSE))))</f>
        <v>4</v>
      </c>
      <c r="AHQ74" s="15" t="s">
        <v>17</v>
      </c>
      <c r="AHR74" s="7" t="str">
        <f t="shared" ref="AHR74" si="18924">"5." &amp; AHT1&amp; ".8.1."</f>
        <v>5.301.8.1.</v>
      </c>
      <c r="AHS74" s="14">
        <f>IF(ISBLANK(AHT1),"",IF(VLOOKUP(AHT1,Register,68,FALSE)=0,"",(VLOOKUP(AHT1,Register,68,FALSE))))</f>
        <v>4</v>
      </c>
      <c r="AHT74" s="15" t="s">
        <v>17</v>
      </c>
      <c r="AHU74" s="7" t="str">
        <f t="shared" ref="AHU74" si="18925">"5." &amp; AHW1&amp; ".8.1."</f>
        <v>5.302.8.1.</v>
      </c>
      <c r="AHV74" s="14">
        <f>IF(ISBLANK(AHW1),"",IF(VLOOKUP(AHW1,Register,68,FALSE)=0,"",(VLOOKUP(AHW1,Register,68,FALSE))))</f>
        <v>4</v>
      </c>
      <c r="AHW74" s="15" t="s">
        <v>17</v>
      </c>
      <c r="AHX74" s="7" t="str">
        <f t="shared" ref="AHX74" si="18926">"5." &amp; AHZ1&amp; ".8.1."</f>
        <v>5.303.8.1.</v>
      </c>
      <c r="AHY74" s="14">
        <f>IF(ISBLANK(AHZ1),"",IF(VLOOKUP(AHZ1,Register,68,FALSE)=0,"",(VLOOKUP(AHZ1,Register,68,FALSE))))</f>
        <v>4</v>
      </c>
      <c r="AHZ74" s="15" t="s">
        <v>17</v>
      </c>
      <c r="AIA74" s="7" t="str">
        <f t="shared" ref="AIA74" si="18927">"5." &amp; AIC1&amp; ".8.1."</f>
        <v>5.304.8.1.</v>
      </c>
      <c r="AIB74" s="14">
        <f>IF(ISBLANK(AIC1),"",IF(VLOOKUP(AIC1,Register,68,FALSE)=0,"",(VLOOKUP(AIC1,Register,68,FALSE))))</f>
        <v>4</v>
      </c>
      <c r="AIC74" s="15" t="s">
        <v>17</v>
      </c>
      <c r="AID74" s="7" t="str">
        <f t="shared" ref="AID74" si="18928">"5." &amp; AIF1&amp; ".8.1."</f>
        <v>5.305.8.1.</v>
      </c>
      <c r="AIE74" s="14">
        <f>IF(ISBLANK(AIF1),"",IF(VLOOKUP(AIF1,Register,68,FALSE)=0,"",(VLOOKUP(AIF1,Register,68,FALSE))))</f>
        <v>4</v>
      </c>
      <c r="AIF74" s="15" t="s">
        <v>17</v>
      </c>
      <c r="AIG74" s="7" t="str">
        <f t="shared" ref="AIG74" si="18929">"5." &amp; AII1&amp; ".8.1."</f>
        <v>5.306.8.1.</v>
      </c>
      <c r="AIH74" s="14">
        <f>IF(ISBLANK(AII1),"",IF(VLOOKUP(AII1,Register,68,FALSE)=0,"",(VLOOKUP(AII1,Register,68,FALSE))))</f>
        <v>4</v>
      </c>
      <c r="AII74" s="15" t="s">
        <v>17</v>
      </c>
      <c r="AIJ74" s="7" t="str">
        <f t="shared" ref="AIJ74" si="18930">"5." &amp; AIL1&amp; ".8.1."</f>
        <v>5.307.8.1.</v>
      </c>
      <c r="AIK74" s="14">
        <f>IF(ISBLANK(AIL1),"",IF(VLOOKUP(AIL1,Register,68,FALSE)=0,"",(VLOOKUP(AIL1,Register,68,FALSE))))</f>
        <v>4</v>
      </c>
      <c r="AIL74" s="15" t="s">
        <v>17</v>
      </c>
      <c r="AIM74" s="7" t="str">
        <f t="shared" ref="AIM74" si="18931">"5." &amp; AIO1&amp; ".8.1."</f>
        <v>5.308.8.1.</v>
      </c>
      <c r="AIN74" s="14">
        <f>IF(ISBLANK(AIO1),"",IF(VLOOKUP(AIO1,Register,68,FALSE)=0,"",(VLOOKUP(AIO1,Register,68,FALSE))))</f>
        <v>4</v>
      </c>
      <c r="AIO74" s="15" t="s">
        <v>17</v>
      </c>
      <c r="AIP74" s="7" t="str">
        <f t="shared" ref="AIP74" si="18932">"5." &amp; AIR1&amp; ".8.1."</f>
        <v>5.309.8.1.</v>
      </c>
      <c r="AIQ74" s="14">
        <f>IF(ISBLANK(AIR1),"",IF(VLOOKUP(AIR1,Register,68,FALSE)=0,"",(VLOOKUP(AIR1,Register,68,FALSE))))</f>
        <v>4</v>
      </c>
      <c r="AIR74" s="15" t="s">
        <v>17</v>
      </c>
      <c r="AIS74" s="7" t="str">
        <f t="shared" ref="AIS74" si="18933">"5." &amp; AIU1&amp; ".8.1."</f>
        <v>5.310.8.1.</v>
      </c>
      <c r="AIT74" s="14">
        <f>IF(ISBLANK(AIU1),"",IF(VLOOKUP(AIU1,Register,68,FALSE)=0,"",(VLOOKUP(AIU1,Register,68,FALSE))))</f>
        <v>4</v>
      </c>
      <c r="AIU74" s="15" t="s">
        <v>17</v>
      </c>
      <c r="AIV74" s="7" t="str">
        <f t="shared" ref="AIV74" si="18934">"5." &amp; AIX1&amp; ".8.1."</f>
        <v>5.311.8.1.</v>
      </c>
      <c r="AIW74" s="14">
        <f>IF(ISBLANK(AIX1),"",IF(VLOOKUP(AIX1,Register,68,FALSE)=0,"",(VLOOKUP(AIX1,Register,68,FALSE))))</f>
        <v>4</v>
      </c>
      <c r="AIX74" s="15" t="s">
        <v>17</v>
      </c>
      <c r="AIY74" s="7" t="str">
        <f t="shared" ref="AIY74" si="18935">"5." &amp; AJA1&amp; ".8.1."</f>
        <v>5.312.8.1.</v>
      </c>
      <c r="AIZ74" s="14">
        <f>IF(ISBLANK(AJA1),"",IF(VLOOKUP(AJA1,Register,68,FALSE)=0,"",(VLOOKUP(AJA1,Register,68,FALSE))))</f>
        <v>4</v>
      </c>
      <c r="AJA74" s="15" t="s">
        <v>17</v>
      </c>
      <c r="AJB74" s="7" t="str">
        <f t="shared" ref="AJB74" si="18936">"5." &amp; AJD1&amp; ".8.1."</f>
        <v>5.313.8.1.</v>
      </c>
      <c r="AJC74" s="14">
        <f>IF(ISBLANK(AJD1),"",IF(VLOOKUP(AJD1,Register,68,FALSE)=0,"",(VLOOKUP(AJD1,Register,68,FALSE))))</f>
        <v>4</v>
      </c>
      <c r="AJD74" s="15" t="s">
        <v>17</v>
      </c>
      <c r="AJE74" s="7" t="str">
        <f t="shared" ref="AJE74" si="18937">"5." &amp; AJG1&amp; ".8.1."</f>
        <v>5.314.8.1.</v>
      </c>
      <c r="AJF74" s="14">
        <f>IF(ISBLANK(AJG1),"",IF(VLOOKUP(AJG1,Register,68,FALSE)=0,"",(VLOOKUP(AJG1,Register,68,FALSE))))</f>
        <v>4</v>
      </c>
      <c r="AJG74" s="15" t="s">
        <v>17</v>
      </c>
      <c r="AJH74" s="7" t="str">
        <f t="shared" ref="AJH74" si="18938">"5." &amp; AJJ1&amp; ".8.1."</f>
        <v>5.315.8.1.</v>
      </c>
      <c r="AJI74" s="14">
        <f>IF(ISBLANK(AJJ1),"",IF(VLOOKUP(AJJ1,Register,68,FALSE)=0,"",(VLOOKUP(AJJ1,Register,68,FALSE))))</f>
        <v>4</v>
      </c>
      <c r="AJJ74" s="15" t="s">
        <v>17</v>
      </c>
      <c r="AJK74" s="7" t="str">
        <f t="shared" ref="AJK74" si="18939">"5." &amp; AJM1&amp; ".8.1."</f>
        <v>5.316.8.1.</v>
      </c>
      <c r="AJL74" s="14">
        <f>IF(ISBLANK(AJM1),"",IF(VLOOKUP(AJM1,Register,68,FALSE)=0,"",(VLOOKUP(AJM1,Register,68,FALSE))))</f>
        <v>4</v>
      </c>
      <c r="AJM74" s="15" t="s">
        <v>17</v>
      </c>
      <c r="AJN74" s="7" t="str">
        <f t="shared" ref="AJN74" si="18940">"5." &amp; AJP1&amp; ".8.1."</f>
        <v>5.317.8.1.</v>
      </c>
      <c r="AJO74" s="14">
        <f>IF(ISBLANK(AJP1),"",IF(VLOOKUP(AJP1,Register,68,FALSE)=0,"",(VLOOKUP(AJP1,Register,68,FALSE))))</f>
        <v>4</v>
      </c>
      <c r="AJP74" s="15" t="s">
        <v>17</v>
      </c>
      <c r="AJQ74" s="7" t="str">
        <f t="shared" ref="AJQ74" si="18941">"5." &amp; AJS1&amp; ".8.1."</f>
        <v>5.318.8.1.</v>
      </c>
      <c r="AJR74" s="14">
        <f>IF(ISBLANK(AJS1),"",IF(VLOOKUP(AJS1,Register,68,FALSE)=0,"",(VLOOKUP(AJS1,Register,68,FALSE))))</f>
        <v>4</v>
      </c>
      <c r="AJS74" s="15" t="s">
        <v>17</v>
      </c>
      <c r="AJT74" s="7" t="str">
        <f t="shared" ref="AJT74" si="18942">"5." &amp; AJV1&amp; ".8.1."</f>
        <v>5.319.8.1.</v>
      </c>
      <c r="AJU74" s="14">
        <f>IF(ISBLANK(AJV1),"",IF(VLOOKUP(AJV1,Register,68,FALSE)=0,"",(VLOOKUP(AJV1,Register,68,FALSE))))</f>
        <v>4</v>
      </c>
      <c r="AJV74" s="15" t="s">
        <v>17</v>
      </c>
      <c r="AJW74" s="7" t="str">
        <f t="shared" ref="AJW74" si="18943">"5." &amp; AJY1&amp; ".8.1."</f>
        <v>5.320.8.1.</v>
      </c>
      <c r="AJX74" s="14">
        <f>IF(ISBLANK(AJY1),"",IF(VLOOKUP(AJY1,Register,68,FALSE)=0,"",(VLOOKUP(AJY1,Register,68,FALSE))))</f>
        <v>4</v>
      </c>
      <c r="AJY74" s="15" t="s">
        <v>17</v>
      </c>
      <c r="AJZ74" s="7" t="str">
        <f t="shared" ref="AJZ74" si="18944">"5." &amp; AKB1&amp; ".8.1."</f>
        <v>5.321.8.1.</v>
      </c>
      <c r="AKA74" s="14">
        <f>IF(ISBLANK(AKB1),"",IF(VLOOKUP(AKB1,Register,68,FALSE)=0,"",(VLOOKUP(AKB1,Register,68,FALSE))))</f>
        <v>4</v>
      </c>
      <c r="AKB74" s="15" t="s">
        <v>17</v>
      </c>
      <c r="AKC74" s="7" t="str">
        <f t="shared" ref="AKC74" si="18945">"5." &amp; AKE1&amp; ".8.1."</f>
        <v>5.322.8.1.</v>
      </c>
      <c r="AKD74" s="14">
        <f>IF(ISBLANK(AKE1),"",IF(VLOOKUP(AKE1,Register,68,FALSE)=0,"",(VLOOKUP(AKE1,Register,68,FALSE))))</f>
        <v>4</v>
      </c>
      <c r="AKE74" s="15" t="s">
        <v>17</v>
      </c>
      <c r="AKF74" s="7" t="str">
        <f t="shared" ref="AKF74" si="18946">"5." &amp; AKH1&amp; ".8.1."</f>
        <v>5.323.8.1.</v>
      </c>
      <c r="AKG74" s="14">
        <f>IF(ISBLANK(AKH1),"",IF(VLOOKUP(AKH1,Register,68,FALSE)=0,"",(VLOOKUP(AKH1,Register,68,FALSE))))</f>
        <v>4</v>
      </c>
      <c r="AKH74" s="15" t="s">
        <v>17</v>
      </c>
      <c r="AKI74" s="7" t="str">
        <f t="shared" ref="AKI74" si="18947">"5." &amp; AKK1&amp; ".8.1."</f>
        <v>5.324.8.1.</v>
      </c>
      <c r="AKJ74" s="14">
        <f>IF(ISBLANK(AKK1),"",IF(VLOOKUP(AKK1,Register,68,FALSE)=0,"",(VLOOKUP(AKK1,Register,68,FALSE))))</f>
        <v>4</v>
      </c>
      <c r="AKK74" s="15" t="s">
        <v>17</v>
      </c>
      <c r="AKL74" s="7" t="str">
        <f t="shared" ref="AKL74" si="18948">"5." &amp; AKN1&amp; ".8.1."</f>
        <v>5.325.8.1.</v>
      </c>
      <c r="AKM74" s="14">
        <f>IF(ISBLANK(AKN1),"",IF(VLOOKUP(AKN1,Register,68,FALSE)=0,"",(VLOOKUP(AKN1,Register,68,FALSE))))</f>
        <v>4</v>
      </c>
      <c r="AKN74" s="15" t="s">
        <v>17</v>
      </c>
      <c r="AKO74" s="7" t="str">
        <f t="shared" ref="AKO74" si="18949">"5." &amp; AKQ1&amp; ".8.1."</f>
        <v>5.326.8.1.</v>
      </c>
      <c r="AKP74" s="14">
        <f>IF(ISBLANK(AKQ1),"",IF(VLOOKUP(AKQ1,Register,68,FALSE)=0,"",(VLOOKUP(AKQ1,Register,68,FALSE))))</f>
        <v>4</v>
      </c>
      <c r="AKQ74" s="15" t="s">
        <v>17</v>
      </c>
      <c r="AKR74" s="7" t="str">
        <f t="shared" ref="AKR74" si="18950">"5." &amp; AKT1&amp; ".8.1."</f>
        <v>5.327.8.1.</v>
      </c>
      <c r="AKS74" s="14">
        <f>IF(ISBLANK(AKT1),"",IF(VLOOKUP(AKT1,Register,68,FALSE)=0,"",(VLOOKUP(AKT1,Register,68,FALSE))))</f>
        <v>4</v>
      </c>
      <c r="AKT74" s="15" t="s">
        <v>17</v>
      </c>
      <c r="AKU74" s="7" t="str">
        <f t="shared" ref="AKU74" si="18951">"5." &amp; AKW1&amp; ".8.1."</f>
        <v>5.328.8.1.</v>
      </c>
      <c r="AKV74" s="14">
        <f>IF(ISBLANK(AKW1),"",IF(VLOOKUP(AKW1,Register,68,FALSE)=0,"",(VLOOKUP(AKW1,Register,68,FALSE))))</f>
        <v>4</v>
      </c>
      <c r="AKW74" s="15" t="s">
        <v>17</v>
      </c>
      <c r="AKX74" s="7" t="str">
        <f t="shared" ref="AKX74" si="18952">"5." &amp; AKZ1&amp; ".8.1."</f>
        <v>5.329.8.1.</v>
      </c>
      <c r="AKY74" s="14">
        <f>IF(ISBLANK(AKZ1),"",IF(VLOOKUP(AKZ1,Register,68,FALSE)=0,"",(VLOOKUP(AKZ1,Register,68,FALSE))))</f>
        <v>4</v>
      </c>
      <c r="AKZ74" s="15" t="s">
        <v>17</v>
      </c>
      <c r="ALA74" s="7" t="str">
        <f t="shared" ref="ALA74" si="18953">"5." &amp; ALC1&amp; ".8.1."</f>
        <v>5.330.8.1.</v>
      </c>
      <c r="ALB74" s="14">
        <f>IF(ISBLANK(ALC1),"",IF(VLOOKUP(ALC1,Register,68,FALSE)=0,"",(VLOOKUP(ALC1,Register,68,FALSE))))</f>
        <v>4</v>
      </c>
      <c r="ALC74" s="15" t="s">
        <v>17</v>
      </c>
      <c r="ALD74" s="7" t="str">
        <f t="shared" ref="ALD74" si="18954">"5." &amp; ALF1&amp; ".8.1."</f>
        <v>5.331.8.1.</v>
      </c>
      <c r="ALE74" s="14">
        <f>IF(ISBLANK(ALF1),"",IF(VLOOKUP(ALF1,Register,68,FALSE)=0,"",(VLOOKUP(ALF1,Register,68,FALSE))))</f>
        <v>4</v>
      </c>
      <c r="ALF74" s="15" t="s">
        <v>17</v>
      </c>
      <c r="ALG74" s="7" t="str">
        <f t="shared" ref="ALG74" si="18955">"5." &amp; ALI1&amp; ".8.1."</f>
        <v>5.332.8.1.</v>
      </c>
      <c r="ALH74" s="14">
        <f>IF(ISBLANK(ALI1),"",IF(VLOOKUP(ALI1,Register,68,FALSE)=0,"",(VLOOKUP(ALI1,Register,68,FALSE))))</f>
        <v>4</v>
      </c>
      <c r="ALI74" s="15" t="s">
        <v>17</v>
      </c>
      <c r="ALJ74" s="7" t="str">
        <f t="shared" ref="ALJ74" si="18956">"5." &amp; ALL1&amp; ".8.1."</f>
        <v>5.333.8.1.</v>
      </c>
      <c r="ALK74" s="14">
        <f>IF(ISBLANK(ALL1),"",IF(VLOOKUP(ALL1,Register,68,FALSE)=0,"",(VLOOKUP(ALL1,Register,68,FALSE))))</f>
        <v>4</v>
      </c>
      <c r="ALL74" s="15" t="s">
        <v>17</v>
      </c>
      <c r="ALM74" s="7" t="str">
        <f t="shared" ref="ALM74" si="18957">"5." &amp; ALO1&amp; ".8.1."</f>
        <v>5.334.8.1.</v>
      </c>
      <c r="ALN74" s="14">
        <f>IF(ISBLANK(ALO1),"",IF(VLOOKUP(ALO1,Register,68,FALSE)=0,"",(VLOOKUP(ALO1,Register,68,FALSE))))</f>
        <v>4</v>
      </c>
      <c r="ALO74" s="15" t="s">
        <v>17</v>
      </c>
      <c r="ALP74" s="7" t="str">
        <f t="shared" ref="ALP74" si="18958">"5." &amp; ALR1&amp; ".8.1."</f>
        <v>5.335.8.1.</v>
      </c>
      <c r="ALQ74" s="14">
        <f>IF(ISBLANK(ALR1),"",IF(VLOOKUP(ALR1,Register,68,FALSE)=0,"",(VLOOKUP(ALR1,Register,68,FALSE))))</f>
        <v>4</v>
      </c>
      <c r="ALR74" s="15" t="s">
        <v>17</v>
      </c>
      <c r="ALS74" s="7" t="str">
        <f t="shared" ref="ALS74" si="18959">"5." &amp; ALU1&amp; ".8.1."</f>
        <v>5.336.8.1.</v>
      </c>
      <c r="ALT74" s="14">
        <f>IF(ISBLANK(ALU1),"",IF(VLOOKUP(ALU1,Register,68,FALSE)=0,"",(VLOOKUP(ALU1,Register,68,FALSE))))</f>
        <v>4</v>
      </c>
      <c r="ALU74" s="15" t="s">
        <v>17</v>
      </c>
      <c r="ALV74" s="7" t="str">
        <f t="shared" ref="ALV74" si="18960">"5." &amp; ALX1&amp; ".8.1."</f>
        <v>5.337.8.1.</v>
      </c>
      <c r="ALW74" s="14">
        <f>IF(ISBLANK(ALX1),"",IF(VLOOKUP(ALX1,Register,68,FALSE)=0,"",(VLOOKUP(ALX1,Register,68,FALSE))))</f>
        <v>4</v>
      </c>
      <c r="ALX74" s="15" t="s">
        <v>17</v>
      </c>
      <c r="ALY74" s="7" t="str">
        <f t="shared" ref="ALY74" si="18961">"5." &amp; AMA1&amp; ".8.1."</f>
        <v>5.338.8.1.</v>
      </c>
      <c r="ALZ74" s="14">
        <f>IF(ISBLANK(AMA1),"",IF(VLOOKUP(AMA1,Register,68,FALSE)=0,"",(VLOOKUP(AMA1,Register,68,FALSE))))</f>
        <v>4</v>
      </c>
      <c r="AMA74" s="15" t="s">
        <v>17</v>
      </c>
      <c r="AMB74" s="7" t="str">
        <f t="shared" ref="AMB74" si="18962">"5." &amp; AMD1&amp; ".8.1."</f>
        <v>5.339.8.1.</v>
      </c>
      <c r="AMC74" s="14">
        <f>IF(ISBLANK(AMD1),"",IF(VLOOKUP(AMD1,Register,68,FALSE)=0,"",(VLOOKUP(AMD1,Register,68,FALSE))))</f>
        <v>4</v>
      </c>
      <c r="AMD74" s="15" t="s">
        <v>17</v>
      </c>
      <c r="AME74" s="7" t="str">
        <f t="shared" ref="AME74" si="18963">"5." &amp; AMG1&amp; ".8.1."</f>
        <v>5.340.8.1.</v>
      </c>
      <c r="AMF74" s="14">
        <f>IF(ISBLANK(AMG1),"",IF(VLOOKUP(AMG1,Register,68,FALSE)=0,"",(VLOOKUP(AMG1,Register,68,FALSE))))</f>
        <v>4</v>
      </c>
      <c r="AMG74" s="15" t="s">
        <v>17</v>
      </c>
      <c r="AMH74" s="7" t="str">
        <f t="shared" ref="AMH74" si="18964">"5." &amp; AMJ1&amp; ".8.1."</f>
        <v>5.341.8.1.</v>
      </c>
      <c r="AMI74" s="14">
        <f>IF(ISBLANK(AMJ1),"",IF(VLOOKUP(AMJ1,Register,68,FALSE)=0,"",(VLOOKUP(AMJ1,Register,68,FALSE))))</f>
        <v>4</v>
      </c>
      <c r="AMJ74" s="15" t="s">
        <v>17</v>
      </c>
      <c r="AMK74" s="7" t="str">
        <f t="shared" ref="AMK74" si="18965">"5." &amp; AMM1&amp; ".8.1."</f>
        <v>5.342.8.1.</v>
      </c>
      <c r="AML74" s="14">
        <f>IF(ISBLANK(AMM1),"",IF(VLOOKUP(AMM1,Register,68,FALSE)=0,"",(VLOOKUP(AMM1,Register,68,FALSE))))</f>
        <v>4</v>
      </c>
      <c r="AMM74" s="15" t="s">
        <v>17</v>
      </c>
      <c r="AMN74" s="7" t="str">
        <f t="shared" ref="AMN74" si="18966">"5." &amp; AMP1&amp; ".8.1."</f>
        <v>5.343.8.1.</v>
      </c>
      <c r="AMO74" s="14">
        <f>IF(ISBLANK(AMP1),"",IF(VLOOKUP(AMP1,Register,68,FALSE)=0,"",(VLOOKUP(AMP1,Register,68,FALSE))))</f>
        <v>4</v>
      </c>
      <c r="AMP74" s="15" t="s">
        <v>17</v>
      </c>
      <c r="AMQ74" s="7" t="str">
        <f t="shared" ref="AMQ74" si="18967">"5." &amp; AMS1&amp; ".8.1."</f>
        <v>5.344.8.1.</v>
      </c>
      <c r="AMR74" s="14">
        <f>IF(ISBLANK(AMS1),"",IF(VLOOKUP(AMS1,Register,68,FALSE)=0,"",(VLOOKUP(AMS1,Register,68,FALSE))))</f>
        <v>4</v>
      </c>
      <c r="AMS74" s="15" t="s">
        <v>17</v>
      </c>
      <c r="AMT74" s="7" t="str">
        <f t="shared" ref="AMT74" si="18968">"5." &amp; AMV1&amp; ".8.1."</f>
        <v>5.345.8.1.</v>
      </c>
      <c r="AMU74" s="14">
        <f>IF(ISBLANK(AMV1),"",IF(VLOOKUP(AMV1,Register,68,FALSE)=0,"",(VLOOKUP(AMV1,Register,68,FALSE))))</f>
        <v>4</v>
      </c>
      <c r="AMV74" s="15" t="s">
        <v>17</v>
      </c>
      <c r="AMW74" s="7" t="str">
        <f t="shared" ref="AMW74" si="18969">"5." &amp; AMY1&amp; ".8.1."</f>
        <v>5.346.8.1.</v>
      </c>
      <c r="AMX74" s="14">
        <f>IF(ISBLANK(AMY1),"",IF(VLOOKUP(AMY1,Register,68,FALSE)=0,"",(VLOOKUP(AMY1,Register,68,FALSE))))</f>
        <v>4</v>
      </c>
      <c r="AMY74" s="15" t="s">
        <v>17</v>
      </c>
      <c r="AMZ74" s="7" t="str">
        <f t="shared" ref="AMZ74" si="18970">"5." &amp; ANB1&amp; ".8.1."</f>
        <v>5.347.8.1.</v>
      </c>
      <c r="ANA74" s="14">
        <f>IF(ISBLANK(ANB1),"",IF(VLOOKUP(ANB1,Register,68,FALSE)=0,"",(VLOOKUP(ANB1,Register,68,FALSE))))</f>
        <v>4</v>
      </c>
      <c r="ANB74" s="15" t="s">
        <v>17</v>
      </c>
      <c r="ANC74" s="7" t="str">
        <f t="shared" ref="ANC74" si="18971">"5." &amp; ANE1&amp; ".8.1."</f>
        <v>5.348.8.1.</v>
      </c>
      <c r="AND74" s="14">
        <f>IF(ISBLANK(ANE1),"",IF(VLOOKUP(ANE1,Register,68,FALSE)=0,"",(VLOOKUP(ANE1,Register,68,FALSE))))</f>
        <v>4</v>
      </c>
      <c r="ANE74" s="15" t="s">
        <v>17</v>
      </c>
      <c r="ANF74" s="7" t="str">
        <f t="shared" ref="ANF74" si="18972">"5." &amp; ANH1&amp; ".8.1."</f>
        <v>5.349.8.1.</v>
      </c>
      <c r="ANG74" s="14">
        <f>IF(ISBLANK(ANH1),"",IF(VLOOKUP(ANH1,Register,68,FALSE)=0,"",(VLOOKUP(ANH1,Register,68,FALSE))))</f>
        <v>4</v>
      </c>
      <c r="ANH74" s="15" t="s">
        <v>17</v>
      </c>
      <c r="ANI74" s="7" t="str">
        <f t="shared" ref="ANI74" si="18973">"5." &amp; ANK1&amp; ".8.1."</f>
        <v>5.350.8.1.</v>
      </c>
      <c r="ANJ74" s="14">
        <f>IF(ISBLANK(ANK1),"",IF(VLOOKUP(ANK1,Register,68,FALSE)=0,"",(VLOOKUP(ANK1,Register,68,FALSE))))</f>
        <v>4</v>
      </c>
      <c r="ANK74" s="15" t="s">
        <v>17</v>
      </c>
      <c r="ANL74" s="7" t="str">
        <f t="shared" ref="ANL74" si="18974">"5." &amp; ANN1&amp; ".8.1."</f>
        <v>5.351.8.1.</v>
      </c>
      <c r="ANM74" s="14">
        <f>IF(ISBLANK(ANN1),"",IF(VLOOKUP(ANN1,Register,68,FALSE)=0,"",(VLOOKUP(ANN1,Register,68,FALSE))))</f>
        <v>4</v>
      </c>
      <c r="ANN74" s="15" t="s">
        <v>17</v>
      </c>
      <c r="ANO74" s="7" t="str">
        <f t="shared" ref="ANO74" si="18975">"5." &amp; ANQ1&amp; ".8.1."</f>
        <v>5.352.8.1.</v>
      </c>
      <c r="ANP74" s="14">
        <f>IF(ISBLANK(ANQ1),"",IF(VLOOKUP(ANQ1,Register,68,FALSE)=0,"",(VLOOKUP(ANQ1,Register,68,FALSE))))</f>
        <v>4</v>
      </c>
      <c r="ANQ74" s="15" t="s">
        <v>17</v>
      </c>
      <c r="ANR74" s="7" t="str">
        <f t="shared" ref="ANR74" si="18976">"5." &amp; ANT1&amp; ".8.1."</f>
        <v>5.353.8.1.</v>
      </c>
      <c r="ANS74" s="14">
        <f>IF(ISBLANK(ANT1),"",IF(VLOOKUP(ANT1,Register,68,FALSE)=0,"",(VLOOKUP(ANT1,Register,68,FALSE))))</f>
        <v>4</v>
      </c>
      <c r="ANT74" s="15" t="s">
        <v>17</v>
      </c>
      <c r="ANU74" s="7" t="str">
        <f t="shared" ref="ANU74" si="18977">"5." &amp; ANW1&amp; ".8.1."</f>
        <v>5.354.8.1.</v>
      </c>
      <c r="ANV74" s="14">
        <f>IF(ISBLANK(ANW1),"",IF(VLOOKUP(ANW1,Register,68,FALSE)=0,"",(VLOOKUP(ANW1,Register,68,FALSE))))</f>
        <v>4</v>
      </c>
      <c r="ANW74" s="15" t="s">
        <v>17</v>
      </c>
      <c r="ANX74" s="7" t="str">
        <f t="shared" ref="ANX74" si="18978">"5." &amp; ANZ1&amp; ".8.1."</f>
        <v>5.355.8.1.</v>
      </c>
      <c r="ANY74" s="14">
        <f>IF(ISBLANK(ANZ1),"",IF(VLOOKUP(ANZ1,Register,68,FALSE)=0,"",(VLOOKUP(ANZ1,Register,68,FALSE))))</f>
        <v>4</v>
      </c>
      <c r="ANZ74" s="15" t="s">
        <v>17</v>
      </c>
      <c r="AOA74" s="7" t="str">
        <f t="shared" ref="AOA74" si="18979">"5." &amp; AOC1&amp; ".8.1."</f>
        <v>5.356.8.1.</v>
      </c>
      <c r="AOB74" s="14">
        <f>IF(ISBLANK(AOC1),"",IF(VLOOKUP(AOC1,Register,68,FALSE)=0,"",(VLOOKUP(AOC1,Register,68,FALSE))))</f>
        <v>4</v>
      </c>
      <c r="AOC74" s="15" t="s">
        <v>17</v>
      </c>
      <c r="AOD74" s="7" t="str">
        <f t="shared" ref="AOD74" si="18980">"5." &amp; AOF1&amp; ".8.1."</f>
        <v>5.357.8.1.</v>
      </c>
      <c r="AOE74" s="14">
        <f>IF(ISBLANK(AOF1),"",IF(VLOOKUP(AOF1,Register,68,FALSE)=0,"",(VLOOKUP(AOF1,Register,68,FALSE))))</f>
        <v>4</v>
      </c>
      <c r="AOF74" s="15" t="s">
        <v>17</v>
      </c>
      <c r="AOG74" s="7" t="str">
        <f t="shared" ref="AOG74" si="18981">"5." &amp; AOI1&amp; ".8.1."</f>
        <v>5.358.8.1.</v>
      </c>
      <c r="AOH74" s="14">
        <f>IF(ISBLANK(AOI1),"",IF(VLOOKUP(AOI1,Register,68,FALSE)=0,"",(VLOOKUP(AOI1,Register,68,FALSE))))</f>
        <v>4</v>
      </c>
      <c r="AOI74" s="15" t="s">
        <v>17</v>
      </c>
      <c r="AOJ74" s="7" t="str">
        <f t="shared" ref="AOJ74" si="18982">"5." &amp; AOL1&amp; ".8.1."</f>
        <v>5.359.8.1.</v>
      </c>
      <c r="AOK74" s="14">
        <f>IF(ISBLANK(AOL1),"",IF(VLOOKUP(AOL1,Register,68,FALSE)=0,"",(VLOOKUP(AOL1,Register,68,FALSE))))</f>
        <v>4</v>
      </c>
      <c r="AOL74" s="15" t="s">
        <v>17</v>
      </c>
      <c r="AOM74" s="7" t="str">
        <f t="shared" ref="AOM74" si="18983">"5." &amp; AOO1&amp; ".8.1."</f>
        <v>5.360.8.1.</v>
      </c>
      <c r="AON74" s="14" t="e">
        <f>IF(ISBLANK(AOO1),"",IF(VLOOKUP(AOO1,Register,68,FALSE)=0,"",(VLOOKUP(AOO1,Register,68,FALSE))))</f>
        <v>#N/A</v>
      </c>
      <c r="AOO74" s="15" t="s">
        <v>17</v>
      </c>
      <c r="AOP74" s="7" t="str">
        <f t="shared" ref="AOP74" si="18984">"5." &amp; AOR1&amp; ".8.1."</f>
        <v>5.361.8.1.</v>
      </c>
      <c r="AOQ74" s="14" t="e">
        <f>IF(ISBLANK(AOR1),"",IF(VLOOKUP(AOR1,Register,68,FALSE)=0,"",(VLOOKUP(AOR1,Register,68,FALSE))))</f>
        <v>#N/A</v>
      </c>
      <c r="AOR74" s="15" t="s">
        <v>17</v>
      </c>
      <c r="AOS74" s="7" t="str">
        <f t="shared" ref="AOS74" si="18985">"5." &amp; AOU1&amp; ".8.1."</f>
        <v>5.362.8.1.</v>
      </c>
      <c r="AOT74" s="14" t="e">
        <f>IF(ISBLANK(AOU1),"",IF(VLOOKUP(AOU1,Register,68,FALSE)=0,"",(VLOOKUP(AOU1,Register,68,FALSE))))</f>
        <v>#N/A</v>
      </c>
      <c r="AOU74" s="15" t="s">
        <v>17</v>
      </c>
      <c r="AOV74" s="7" t="str">
        <f t="shared" ref="AOV74" si="18986">"5." &amp; AOX1&amp; ".8.1."</f>
        <v>5.363.8.1.</v>
      </c>
      <c r="AOW74" s="14" t="e">
        <f>IF(ISBLANK(AOX1),"",IF(VLOOKUP(AOX1,Register,68,FALSE)=0,"",(VLOOKUP(AOX1,Register,68,FALSE))))</f>
        <v>#N/A</v>
      </c>
      <c r="AOX74" s="15" t="s">
        <v>17</v>
      </c>
      <c r="AOY74" s="7" t="str">
        <f t="shared" ref="AOY74" si="18987">"5." &amp; APA1&amp; ".8.1."</f>
        <v>5.364.8.1.</v>
      </c>
      <c r="AOZ74" s="14" t="e">
        <f>IF(ISBLANK(APA1),"",IF(VLOOKUP(APA1,Register,68,FALSE)=0,"",(VLOOKUP(APA1,Register,68,FALSE))))</f>
        <v>#N/A</v>
      </c>
      <c r="APA74" s="15" t="s">
        <v>17</v>
      </c>
      <c r="APB74" s="7" t="str">
        <f t="shared" ref="APB74" si="18988">"5." &amp; APD1&amp; ".8.1."</f>
        <v>5.365.8.1.</v>
      </c>
      <c r="APC74" s="14" t="e">
        <f>IF(ISBLANK(APD1),"",IF(VLOOKUP(APD1,Register,68,FALSE)=0,"",(VLOOKUP(APD1,Register,68,FALSE))))</f>
        <v>#N/A</v>
      </c>
      <c r="APD74" s="15" t="s">
        <v>17</v>
      </c>
      <c r="APE74" s="7" t="str">
        <f t="shared" ref="APE74" si="18989">"5." &amp; APG1&amp; ".8.1."</f>
        <v>5.366.8.1.</v>
      </c>
      <c r="APF74" s="14" t="e">
        <f>IF(ISBLANK(APG1),"",IF(VLOOKUP(APG1,Register,68,FALSE)=0,"",(VLOOKUP(APG1,Register,68,FALSE))))</f>
        <v>#N/A</v>
      </c>
      <c r="APG74" s="15" t="s">
        <v>17</v>
      </c>
      <c r="APH74" s="7" t="str">
        <f t="shared" ref="APH74" si="18990">"5." &amp; APJ1&amp; ".8.1."</f>
        <v>5.367.8.1.</v>
      </c>
      <c r="API74" s="14" t="e">
        <f>IF(ISBLANK(APJ1),"",IF(VLOOKUP(APJ1,Register,68,FALSE)=0,"",(VLOOKUP(APJ1,Register,68,FALSE))))</f>
        <v>#N/A</v>
      </c>
      <c r="APJ74" s="15" t="s">
        <v>17</v>
      </c>
      <c r="APK74" s="7" t="str">
        <f t="shared" ref="APK74" si="18991">"5." &amp; APM1&amp; ".8.1."</f>
        <v>5.368.8.1.</v>
      </c>
      <c r="APL74" s="14" t="e">
        <f>IF(ISBLANK(APM1),"",IF(VLOOKUP(APM1,Register,68,FALSE)=0,"",(VLOOKUP(APM1,Register,68,FALSE))))</f>
        <v>#N/A</v>
      </c>
      <c r="APM74" s="15" t="s">
        <v>17</v>
      </c>
      <c r="APN74" s="7" t="str">
        <f t="shared" ref="APN74" si="18992">"5." &amp; APP1&amp; ".8.1."</f>
        <v>5.369.8.1.</v>
      </c>
      <c r="APO74" s="14" t="e">
        <f>IF(ISBLANK(APP1),"",IF(VLOOKUP(APP1,Register,68,FALSE)=0,"",(VLOOKUP(APP1,Register,68,FALSE))))</f>
        <v>#N/A</v>
      </c>
      <c r="APP74" s="15" t="s">
        <v>17</v>
      </c>
      <c r="APQ74" s="7" t="str">
        <f t="shared" ref="APQ74" si="18993">"5." &amp; APS1&amp; ".8.1."</f>
        <v>5.370.8.1.</v>
      </c>
      <c r="APR74" s="14" t="e">
        <f>IF(ISBLANK(APS1),"",IF(VLOOKUP(APS1,Register,68,FALSE)=0,"",(VLOOKUP(APS1,Register,68,FALSE))))</f>
        <v>#N/A</v>
      </c>
      <c r="APS74" s="15" t="s">
        <v>17</v>
      </c>
      <c r="APT74" s="7" t="str">
        <f t="shared" ref="APT74" si="18994">"5." &amp; APV1&amp; ".8.1."</f>
        <v>5.371.8.1.</v>
      </c>
      <c r="APU74" s="14" t="e">
        <f>IF(ISBLANK(APV1),"",IF(VLOOKUP(APV1,Register,68,FALSE)=0,"",(VLOOKUP(APV1,Register,68,FALSE))))</f>
        <v>#N/A</v>
      </c>
      <c r="APV74" s="15" t="s">
        <v>17</v>
      </c>
      <c r="APW74" s="7" t="str">
        <f t="shared" ref="APW74" si="18995">"5." &amp; APY1&amp; ".8.1."</f>
        <v>5.372.8.1.</v>
      </c>
      <c r="APX74" s="14" t="e">
        <f>IF(ISBLANK(APY1),"",IF(VLOOKUP(APY1,Register,68,FALSE)=0,"",(VLOOKUP(APY1,Register,68,FALSE))))</f>
        <v>#N/A</v>
      </c>
      <c r="APY74" s="15" t="s">
        <v>17</v>
      </c>
      <c r="APZ74" s="7" t="str">
        <f t="shared" ref="APZ74" si="18996">"5." &amp; AQB1&amp; ".8.1."</f>
        <v>5.373.8.1.</v>
      </c>
      <c r="AQA74" s="14" t="e">
        <f>IF(ISBLANK(AQB1),"",IF(VLOOKUP(AQB1,Register,68,FALSE)=0,"",(VLOOKUP(AQB1,Register,68,FALSE))))</f>
        <v>#N/A</v>
      </c>
      <c r="AQB74" s="15" t="s">
        <v>17</v>
      </c>
      <c r="AQC74" s="7" t="str">
        <f t="shared" ref="AQC74" si="18997">"5." &amp; AQE1&amp; ".8.1."</f>
        <v>5.374.8.1.</v>
      </c>
      <c r="AQD74" s="14" t="e">
        <f>IF(ISBLANK(AQE1),"",IF(VLOOKUP(AQE1,Register,68,FALSE)=0,"",(VLOOKUP(AQE1,Register,68,FALSE))))</f>
        <v>#N/A</v>
      </c>
      <c r="AQE74" s="15" t="s">
        <v>17</v>
      </c>
      <c r="AQF74" s="7" t="str">
        <f t="shared" ref="AQF74" si="18998">"5." &amp; AQH1&amp; ".8.1."</f>
        <v>5.375.8.1.</v>
      </c>
      <c r="AQG74" s="14" t="e">
        <f>IF(ISBLANK(AQH1),"",IF(VLOOKUP(AQH1,Register,68,FALSE)=0,"",(VLOOKUP(AQH1,Register,68,FALSE))))</f>
        <v>#N/A</v>
      </c>
      <c r="AQH74" s="15" t="s">
        <v>17</v>
      </c>
      <c r="AQI74" s="7" t="str">
        <f t="shared" ref="AQI74" si="18999">"5." &amp; AQK1&amp; ".8.1."</f>
        <v>5.376.8.1.</v>
      </c>
      <c r="AQJ74" s="14" t="e">
        <f>IF(ISBLANK(AQK1),"",IF(VLOOKUP(AQK1,Register,68,FALSE)=0,"",(VLOOKUP(AQK1,Register,68,FALSE))))</f>
        <v>#N/A</v>
      </c>
      <c r="AQK74" s="15" t="s">
        <v>17</v>
      </c>
      <c r="AQL74" s="7" t="str">
        <f t="shared" ref="AQL74" si="19000">"5." &amp; AQN1&amp; ".8.1."</f>
        <v>5.377.8.1.</v>
      </c>
      <c r="AQM74" s="14" t="e">
        <f>IF(ISBLANK(AQN1),"",IF(VLOOKUP(AQN1,Register,68,FALSE)=0,"",(VLOOKUP(AQN1,Register,68,FALSE))))</f>
        <v>#N/A</v>
      </c>
      <c r="AQN74" s="15" t="s">
        <v>17</v>
      </c>
      <c r="AQO74" s="7" t="str">
        <f t="shared" ref="AQO74" si="19001">"5." &amp; AQQ1&amp; ".8.1."</f>
        <v>5.378.8.1.</v>
      </c>
      <c r="AQP74" s="14" t="e">
        <f>IF(ISBLANK(AQQ1),"",IF(VLOOKUP(AQQ1,Register,68,FALSE)=0,"",(VLOOKUP(AQQ1,Register,68,FALSE))))</f>
        <v>#N/A</v>
      </c>
      <c r="AQQ74" s="15" t="s">
        <v>17</v>
      </c>
      <c r="AQR74" s="7" t="str">
        <f t="shared" ref="AQR74" si="19002">"5." &amp; AQT1&amp; ".8.1."</f>
        <v>5.379.8.1.</v>
      </c>
      <c r="AQS74" s="14" t="e">
        <f>IF(ISBLANK(AQT1),"",IF(VLOOKUP(AQT1,Register,68,FALSE)=0,"",(VLOOKUP(AQT1,Register,68,FALSE))))</f>
        <v>#N/A</v>
      </c>
      <c r="AQT74" s="15" t="s">
        <v>17</v>
      </c>
      <c r="AQU74" s="7" t="str">
        <f t="shared" ref="AQU74" si="19003">"5." &amp; AQW1&amp; ".8.1."</f>
        <v>5.380.8.1.</v>
      </c>
      <c r="AQV74" s="14" t="e">
        <f>IF(ISBLANK(AQW1),"",IF(VLOOKUP(AQW1,Register,68,FALSE)=0,"",(VLOOKUP(AQW1,Register,68,FALSE))))</f>
        <v>#N/A</v>
      </c>
      <c r="AQW74" s="15" t="s">
        <v>17</v>
      </c>
      <c r="AQX74" s="7" t="str">
        <f t="shared" ref="AQX74" si="19004">"5." &amp; AQZ1&amp; ".8.1."</f>
        <v>5.381.8.1.</v>
      </c>
      <c r="AQY74" s="14" t="e">
        <f>IF(ISBLANK(AQZ1),"",IF(VLOOKUP(AQZ1,Register,68,FALSE)=0,"",(VLOOKUP(AQZ1,Register,68,FALSE))))</f>
        <v>#N/A</v>
      </c>
      <c r="AQZ74" s="15" t="s">
        <v>17</v>
      </c>
      <c r="ARA74" s="7" t="str">
        <f t="shared" ref="ARA74" si="19005">"5." &amp; ARC1&amp; ".8.1."</f>
        <v>5.382.8.1.</v>
      </c>
      <c r="ARB74" s="14" t="e">
        <f>IF(ISBLANK(ARC1),"",IF(VLOOKUP(ARC1,Register,68,FALSE)=0,"",(VLOOKUP(ARC1,Register,68,FALSE))))</f>
        <v>#N/A</v>
      </c>
      <c r="ARC74" s="15" t="s">
        <v>17</v>
      </c>
      <c r="ARD74" s="7" t="str">
        <f t="shared" ref="ARD74" si="19006">"5." &amp; ARF1&amp; ".8.1."</f>
        <v>5.383.8.1.</v>
      </c>
      <c r="ARE74" s="14" t="e">
        <f>IF(ISBLANK(ARF1),"",IF(VLOOKUP(ARF1,Register,68,FALSE)=0,"",(VLOOKUP(ARF1,Register,68,FALSE))))</f>
        <v>#N/A</v>
      </c>
      <c r="ARF74" s="15" t="s">
        <v>17</v>
      </c>
      <c r="ARG74" s="7" t="str">
        <f t="shared" ref="ARG74" si="19007">"5." &amp; ARI1&amp; ".8.1."</f>
        <v>5.384.8.1.</v>
      </c>
      <c r="ARH74" s="14" t="e">
        <f>IF(ISBLANK(ARI1),"",IF(VLOOKUP(ARI1,Register,68,FALSE)=0,"",(VLOOKUP(ARI1,Register,68,FALSE))))</f>
        <v>#N/A</v>
      </c>
      <c r="ARI74" s="15" t="s">
        <v>17</v>
      </c>
      <c r="ARJ74" s="7" t="str">
        <f t="shared" ref="ARJ74" si="19008">"5." &amp; ARL1&amp; ".8.1."</f>
        <v>5.385.8.1.</v>
      </c>
      <c r="ARK74" s="14" t="e">
        <f>IF(ISBLANK(ARL1),"",IF(VLOOKUP(ARL1,Register,68,FALSE)=0,"",(VLOOKUP(ARL1,Register,68,FALSE))))</f>
        <v>#N/A</v>
      </c>
      <c r="ARL74" s="15" t="s">
        <v>17</v>
      </c>
      <c r="ARM74" s="7" t="str">
        <f t="shared" ref="ARM74" si="19009">"5." &amp; ARO1&amp; ".8.1."</f>
        <v>5.386.8.1.</v>
      </c>
      <c r="ARN74" s="14" t="e">
        <f>IF(ISBLANK(ARO1),"",IF(VLOOKUP(ARO1,Register,68,FALSE)=0,"",(VLOOKUP(ARO1,Register,68,FALSE))))</f>
        <v>#N/A</v>
      </c>
      <c r="ARO74" s="15" t="s">
        <v>17</v>
      </c>
      <c r="ARP74" s="7" t="str">
        <f t="shared" ref="ARP74" si="19010">"5." &amp; ARR1&amp; ".8.1."</f>
        <v>5.387.8.1.</v>
      </c>
      <c r="ARQ74" s="14" t="e">
        <f>IF(ISBLANK(ARR1),"",IF(VLOOKUP(ARR1,Register,68,FALSE)=0,"",(VLOOKUP(ARR1,Register,68,FALSE))))</f>
        <v>#N/A</v>
      </c>
      <c r="ARR74" s="15" t="s">
        <v>17</v>
      </c>
      <c r="ARS74" s="7" t="str">
        <f t="shared" ref="ARS74" si="19011">"5." &amp; ARU1&amp; ".8.1."</f>
        <v>5.388.8.1.</v>
      </c>
      <c r="ART74" s="14" t="e">
        <f>IF(ISBLANK(ARU1),"",IF(VLOOKUP(ARU1,Register,68,FALSE)=0,"",(VLOOKUP(ARU1,Register,68,FALSE))))</f>
        <v>#N/A</v>
      </c>
      <c r="ARU74" s="15" t="s">
        <v>17</v>
      </c>
      <c r="ARV74" s="7" t="str">
        <f t="shared" ref="ARV74" si="19012">"5." &amp; ARX1&amp; ".8.1."</f>
        <v>5.389.8.1.</v>
      </c>
      <c r="ARW74" s="14" t="e">
        <f>IF(ISBLANK(ARX1),"",IF(VLOOKUP(ARX1,Register,68,FALSE)=0,"",(VLOOKUP(ARX1,Register,68,FALSE))))</f>
        <v>#N/A</v>
      </c>
      <c r="ARX74" s="15" t="s">
        <v>17</v>
      </c>
      <c r="ARY74" s="7" t="str">
        <f t="shared" ref="ARY74" si="19013">"5." &amp; ASA1&amp; ".8.1."</f>
        <v>5.390.8.1.</v>
      </c>
      <c r="ARZ74" s="14" t="e">
        <f>IF(ISBLANK(ASA1),"",IF(VLOOKUP(ASA1,Register,68,FALSE)=0,"",(VLOOKUP(ASA1,Register,68,FALSE))))</f>
        <v>#N/A</v>
      </c>
      <c r="ASA74" s="15" t="s">
        <v>17</v>
      </c>
      <c r="ASB74" s="7" t="str">
        <f t="shared" ref="ASB74" si="19014">"5." &amp; ASD1&amp; ".8.1."</f>
        <v>5.391.8.1.</v>
      </c>
      <c r="ASC74" s="14" t="e">
        <f>IF(ISBLANK(ASD1),"",IF(VLOOKUP(ASD1,Register,68,FALSE)=0,"",(VLOOKUP(ASD1,Register,68,FALSE))))</f>
        <v>#N/A</v>
      </c>
      <c r="ASD74" s="15" t="s">
        <v>17</v>
      </c>
      <c r="ASE74" s="7" t="str">
        <f t="shared" ref="ASE74" si="19015">"5." &amp; ASG1&amp; ".8.1."</f>
        <v>5.392.8.1.</v>
      </c>
      <c r="ASF74" s="14" t="e">
        <f>IF(ISBLANK(ASG1),"",IF(VLOOKUP(ASG1,Register,68,FALSE)=0,"",(VLOOKUP(ASG1,Register,68,FALSE))))</f>
        <v>#N/A</v>
      </c>
      <c r="ASG74" s="15" t="s">
        <v>17</v>
      </c>
      <c r="ASH74" s="7" t="str">
        <f t="shared" ref="ASH74" si="19016">"5." &amp; ASJ1&amp; ".8.1."</f>
        <v>5.393.8.1.</v>
      </c>
      <c r="ASI74" s="14" t="e">
        <f>IF(ISBLANK(ASJ1),"",IF(VLOOKUP(ASJ1,Register,68,FALSE)=0,"",(VLOOKUP(ASJ1,Register,68,FALSE))))</f>
        <v>#N/A</v>
      </c>
      <c r="ASJ74" s="15" t="s">
        <v>17</v>
      </c>
      <c r="ASK74" s="7" t="str">
        <f t="shared" ref="ASK74" si="19017">"5." &amp; ASM1&amp; ".8.1."</f>
        <v>5.394.8.1.</v>
      </c>
      <c r="ASL74" s="14" t="e">
        <f>IF(ISBLANK(ASM1),"",IF(VLOOKUP(ASM1,Register,68,FALSE)=0,"",(VLOOKUP(ASM1,Register,68,FALSE))))</f>
        <v>#N/A</v>
      </c>
      <c r="ASM74" s="15" t="s">
        <v>17</v>
      </c>
      <c r="ASN74" s="7" t="str">
        <f t="shared" ref="ASN74" si="19018">"5." &amp; ASP1&amp; ".8.1."</f>
        <v>5.395.8.1.</v>
      </c>
      <c r="ASO74" s="14" t="e">
        <f>IF(ISBLANK(ASP1),"",IF(VLOOKUP(ASP1,Register,68,FALSE)=0,"",(VLOOKUP(ASP1,Register,68,FALSE))))</f>
        <v>#N/A</v>
      </c>
      <c r="ASP74" s="15" t="s">
        <v>17</v>
      </c>
      <c r="ASQ74" s="7" t="str">
        <f t="shared" ref="ASQ74" si="19019">"5." &amp; ASS1&amp; ".8.1."</f>
        <v>5.396.8.1.</v>
      </c>
      <c r="ASR74" s="14" t="e">
        <f>IF(ISBLANK(ASS1),"",IF(VLOOKUP(ASS1,Register,68,FALSE)=0,"",(VLOOKUP(ASS1,Register,68,FALSE))))</f>
        <v>#N/A</v>
      </c>
      <c r="ASS74" s="15" t="s">
        <v>17</v>
      </c>
      <c r="AST74" s="7" t="str">
        <f t="shared" ref="AST74" si="19020">"5." &amp; ASV1&amp; ".8.1."</f>
        <v>5.397.8.1.</v>
      </c>
      <c r="ASU74" s="14" t="e">
        <f>IF(ISBLANK(ASV1),"",IF(VLOOKUP(ASV1,Register,68,FALSE)=0,"",(VLOOKUP(ASV1,Register,68,FALSE))))</f>
        <v>#N/A</v>
      </c>
      <c r="ASV74" s="15" t="s">
        <v>17</v>
      </c>
      <c r="ASW74" s="7" t="str">
        <f t="shared" ref="ASW74" si="19021">"5." &amp; ASY1&amp; ".8.1."</f>
        <v>5.398.8.1.</v>
      </c>
      <c r="ASX74" s="14" t="e">
        <f>IF(ISBLANK(ASY1),"",IF(VLOOKUP(ASY1,Register,68,FALSE)=0,"",(VLOOKUP(ASY1,Register,68,FALSE))))</f>
        <v>#N/A</v>
      </c>
      <c r="ASY74" s="15" t="s">
        <v>17</v>
      </c>
      <c r="ASZ74" s="7" t="str">
        <f t="shared" ref="ASZ74" si="19022">"5." &amp; ATB1&amp; ".8.1."</f>
        <v>5.399.8.1.</v>
      </c>
      <c r="ATA74" s="14" t="e">
        <f>IF(ISBLANK(ATB1),"",IF(VLOOKUP(ATB1,Register,68,FALSE)=0,"",(VLOOKUP(ATB1,Register,68,FALSE))))</f>
        <v>#N/A</v>
      </c>
      <c r="ATB74" s="15" t="s">
        <v>17</v>
      </c>
      <c r="ATC74" s="7" t="str">
        <f t="shared" ref="ATC74" si="19023">"5." &amp; ATE1&amp; ".8.1."</f>
        <v>5.400.8.1.</v>
      </c>
      <c r="ATD74" s="14" t="e">
        <f>IF(ISBLANK(ATE1),"",IF(VLOOKUP(ATE1,Register,68,FALSE)=0,"",(VLOOKUP(ATE1,Register,68,FALSE))))</f>
        <v>#N/A</v>
      </c>
      <c r="ATE74" s="15" t="s">
        <v>17</v>
      </c>
      <c r="ATF74" s="7" t="str">
        <f t="shared" ref="ATF74" si="19024">"5." &amp; ATH1&amp; ".8.1."</f>
        <v>5.401.8.1.</v>
      </c>
      <c r="ATG74" s="14" t="e">
        <f>IF(ISBLANK(ATH1),"",IF(VLOOKUP(ATH1,Register,68,FALSE)=0,"",(VLOOKUP(ATH1,Register,68,FALSE))))</f>
        <v>#N/A</v>
      </c>
      <c r="ATH74" s="15" t="s">
        <v>17</v>
      </c>
      <c r="ATI74" s="7" t="str">
        <f t="shared" ref="ATI74" si="19025">"5." &amp; ATK1&amp; ".8.1."</f>
        <v>5.402.8.1.</v>
      </c>
      <c r="ATJ74" s="14" t="e">
        <f>IF(ISBLANK(ATK1),"",IF(VLOOKUP(ATK1,Register,68,FALSE)=0,"",(VLOOKUP(ATK1,Register,68,FALSE))))</f>
        <v>#N/A</v>
      </c>
      <c r="ATK74" s="15" t="s">
        <v>17</v>
      </c>
      <c r="ATL74" s="7" t="str">
        <f t="shared" ref="ATL74" si="19026">"5." &amp; ATN1&amp; ".8.1."</f>
        <v>5.403.8.1.</v>
      </c>
      <c r="ATM74" s="14" t="e">
        <f>IF(ISBLANK(ATN1),"",IF(VLOOKUP(ATN1,Register,68,FALSE)=0,"",(VLOOKUP(ATN1,Register,68,FALSE))))</f>
        <v>#N/A</v>
      </c>
      <c r="ATN74" s="15" t="s">
        <v>17</v>
      </c>
      <c r="ATO74" s="7" t="str">
        <f t="shared" ref="ATO74" si="19027">"5." &amp; ATQ1&amp; ".8.1."</f>
        <v>5.404.8.1.</v>
      </c>
      <c r="ATP74" s="14" t="e">
        <f>IF(ISBLANK(ATQ1),"",IF(VLOOKUP(ATQ1,Register,68,FALSE)=0,"",(VLOOKUP(ATQ1,Register,68,FALSE))))</f>
        <v>#N/A</v>
      </c>
      <c r="ATQ74" s="15" t="s">
        <v>17</v>
      </c>
      <c r="ATR74" s="7" t="str">
        <f t="shared" ref="ATR74" si="19028">"5." &amp; ATT1&amp; ".8.1."</f>
        <v>5.405.8.1.</v>
      </c>
      <c r="ATS74" s="14" t="e">
        <f>IF(ISBLANK(ATT1),"",IF(VLOOKUP(ATT1,Register,68,FALSE)=0,"",(VLOOKUP(ATT1,Register,68,FALSE))))</f>
        <v>#N/A</v>
      </c>
      <c r="ATT74" s="15" t="s">
        <v>17</v>
      </c>
      <c r="ATU74" s="7" t="str">
        <f t="shared" ref="ATU74" si="19029">"5." &amp; ATW1&amp; ".8.1."</f>
        <v>5.406.8.1.</v>
      </c>
      <c r="ATV74" s="14" t="e">
        <f>IF(ISBLANK(ATW1),"",IF(VLOOKUP(ATW1,Register,68,FALSE)=0,"",(VLOOKUP(ATW1,Register,68,FALSE))))</f>
        <v>#N/A</v>
      </c>
      <c r="ATW74" s="15" t="s">
        <v>17</v>
      </c>
      <c r="ATX74" s="7" t="str">
        <f t="shared" ref="ATX74" si="19030">"5." &amp; ATZ1&amp; ".8.1."</f>
        <v>5.407.8.1.</v>
      </c>
      <c r="ATY74" s="14" t="e">
        <f>IF(ISBLANK(ATZ1),"",IF(VLOOKUP(ATZ1,Register,68,FALSE)=0,"",(VLOOKUP(ATZ1,Register,68,FALSE))))</f>
        <v>#N/A</v>
      </c>
      <c r="ATZ74" s="15" t="s">
        <v>17</v>
      </c>
      <c r="AUA74" s="7" t="str">
        <f t="shared" ref="AUA74" si="19031">"5." &amp; AUC1&amp; ".8.1."</f>
        <v>5.408.8.1.</v>
      </c>
      <c r="AUB74" s="14" t="e">
        <f>IF(ISBLANK(AUC1),"",IF(VLOOKUP(AUC1,Register,68,FALSE)=0,"",(VLOOKUP(AUC1,Register,68,FALSE))))</f>
        <v>#N/A</v>
      </c>
      <c r="AUC74" s="15" t="s">
        <v>17</v>
      </c>
      <c r="AUD74" s="7" t="str">
        <f t="shared" ref="AUD74" si="19032">"5." &amp; AUF1&amp; ".8.1."</f>
        <v>5.409.8.1.</v>
      </c>
      <c r="AUE74" s="14" t="e">
        <f>IF(ISBLANK(AUF1),"",IF(VLOOKUP(AUF1,Register,68,FALSE)=0,"",(VLOOKUP(AUF1,Register,68,FALSE))))</f>
        <v>#N/A</v>
      </c>
      <c r="AUF74" s="15" t="s">
        <v>17</v>
      </c>
      <c r="AUG74" s="7" t="str">
        <f t="shared" ref="AUG74" si="19033">"5." &amp; AUI1&amp; ".8.1."</f>
        <v>5.410.8.1.</v>
      </c>
      <c r="AUH74" s="14" t="e">
        <f>IF(ISBLANK(AUI1),"",IF(VLOOKUP(AUI1,Register,68,FALSE)=0,"",(VLOOKUP(AUI1,Register,68,FALSE))))</f>
        <v>#N/A</v>
      </c>
      <c r="AUI74" s="15" t="s">
        <v>17</v>
      </c>
      <c r="AUJ74" s="7" t="str">
        <f t="shared" ref="AUJ74" si="19034">"5." &amp; AUL1&amp; ".8.1."</f>
        <v>5.411.8.1.</v>
      </c>
      <c r="AUK74" s="47" t="e">
        <f>IF(ISBLANK(AUL1),"",IF(VLOOKUP(AUL1,Register,68,FALSE)=0,"",(VLOOKUP(AUL1,Register,68,FALSE))))</f>
        <v>#N/A</v>
      </c>
      <c r="AUL74" s="15" t="s">
        <v>17</v>
      </c>
      <c r="AUM74" s="7" t="str">
        <f t="shared" ref="AUM74" si="19035">"5." &amp; AUO1&amp; ".8.1."</f>
        <v>5.412.8.1.</v>
      </c>
      <c r="AUN74" s="47" t="e">
        <f>IF(ISBLANK(AUO1),"",IF(VLOOKUP(AUO1,Register,68,FALSE)=0,"",(VLOOKUP(AUO1,Register,68,FALSE))))</f>
        <v>#N/A</v>
      </c>
      <c r="AUO74" s="15" t="s">
        <v>17</v>
      </c>
      <c r="AUP74" s="7" t="str">
        <f t="shared" ref="AUP74" si="19036">"5." &amp; AUR1&amp; ".8.1."</f>
        <v>5.413.8.1.</v>
      </c>
      <c r="AUQ74" s="47" t="e">
        <f>IF(ISBLANK(AUR1),"",IF(VLOOKUP(AUR1,Register,68,FALSE)=0,"",(VLOOKUP(AUR1,Register,68,FALSE))))</f>
        <v>#N/A</v>
      </c>
      <c r="AUR74" s="15" t="s">
        <v>17</v>
      </c>
      <c r="AUS74" s="7" t="str">
        <f t="shared" ref="AUS74" si="19037">"5." &amp; AUU1&amp; ".8.1."</f>
        <v>5.414.8.1.</v>
      </c>
      <c r="AUT74" s="47" t="e">
        <f>IF(ISBLANK(AUU1),"",IF(VLOOKUP(AUU1,Register,68,FALSE)=0,"",(VLOOKUP(AUU1,Register,68,FALSE))))</f>
        <v>#N/A</v>
      </c>
      <c r="AUU74" s="15" t="s">
        <v>17</v>
      </c>
      <c r="AUV74" s="7" t="str">
        <f t="shared" ref="AUV74" si="19038">"5." &amp; AUX1&amp; ".8.1."</f>
        <v>5.415.8.1.</v>
      </c>
      <c r="AUW74" s="47" t="e">
        <f>IF(ISBLANK(AUX1),"",IF(VLOOKUP(AUX1,Register,68,FALSE)=0,"",(VLOOKUP(AUX1,Register,68,FALSE))))</f>
        <v>#N/A</v>
      </c>
      <c r="AUX74" s="15" t="s">
        <v>17</v>
      </c>
      <c r="AUY74" s="7" t="str">
        <f t="shared" ref="AUY74" si="19039">"5." &amp; AVA1&amp; ".8.1."</f>
        <v>5.416.8.1.</v>
      </c>
      <c r="AUZ74" s="47" t="e">
        <f>IF(ISBLANK(AVA1),"",IF(VLOOKUP(AVA1,Register,68,FALSE)=0,"",(VLOOKUP(AVA1,Register,68,FALSE))))</f>
        <v>#N/A</v>
      </c>
      <c r="AVA74" s="15" t="s">
        <v>17</v>
      </c>
      <c r="AVB74" s="7" t="str">
        <f t="shared" ref="AVB74" si="19040">"5." &amp; AVD1&amp; ".8.1."</f>
        <v>5.417.8.1.</v>
      </c>
      <c r="AVC74" s="47" t="e">
        <f>IF(ISBLANK(AVD1),"",IF(VLOOKUP(AVD1,Register,68,FALSE)=0,"",(VLOOKUP(AVD1,Register,68,FALSE))))</f>
        <v>#N/A</v>
      </c>
      <c r="AVD74" s="15" t="s">
        <v>17</v>
      </c>
      <c r="AVE74" s="7" t="str">
        <f t="shared" ref="AVE74" si="19041">"5." &amp; AVG1&amp; ".8.1."</f>
        <v>5.418.8.1.</v>
      </c>
      <c r="AVF74" s="47" t="e">
        <f>IF(ISBLANK(AVG1),"",IF(VLOOKUP(AVG1,Register,68,FALSE)=0,"",(VLOOKUP(AVG1,Register,68,FALSE))))</f>
        <v>#N/A</v>
      </c>
      <c r="AVG74" s="15" t="s">
        <v>17</v>
      </c>
      <c r="AVH74" s="7" t="str">
        <f t="shared" ref="AVH74" si="19042">"5." &amp; AVJ1&amp; ".8.1."</f>
        <v>5.419.8.1.</v>
      </c>
      <c r="AVI74" s="14" t="e">
        <f>IF(ISBLANK(AVJ1),"",IF(VLOOKUP(AVJ1,Register,68,FALSE)=0,"",(VLOOKUP(AVJ1,Register,68,FALSE))))</f>
        <v>#N/A</v>
      </c>
      <c r="AVJ74" s="15" t="s">
        <v>17</v>
      </c>
      <c r="AVK74" s="7" t="str">
        <f t="shared" ref="AVK74" si="19043">"5." &amp; AVM1&amp; ".8.1."</f>
        <v>5.420.8.1.</v>
      </c>
      <c r="AVL74" s="14" t="e">
        <f>IF(ISBLANK(AVM1),"",IF(VLOOKUP(AVM1,Register,68,FALSE)=0,"",(VLOOKUP(AVM1,Register,68,FALSE))))</f>
        <v>#N/A</v>
      </c>
      <c r="AVM74" s="15" t="s">
        <v>17</v>
      </c>
      <c r="AVN74" s="22"/>
      <c r="AVO74" s="22"/>
      <c r="AVP74" s="22"/>
      <c r="AVQ74" s="7"/>
      <c r="AVR74" s="14"/>
      <c r="AVS74" s="15"/>
      <c r="AVT74" s="7"/>
      <c r="AVU74" s="14"/>
      <c r="AVV74" s="15"/>
      <c r="AVW74" s="7"/>
      <c r="AVX74" s="14"/>
      <c r="AVY74" s="15"/>
      <c r="AVZ74" s="7"/>
      <c r="AWA74" s="14"/>
      <c r="AWB74" s="15"/>
      <c r="AWC74" s="7"/>
      <c r="AWD74" s="14"/>
      <c r="AWE74" s="15"/>
      <c r="AWF74" s="7"/>
      <c r="AWG74" s="14"/>
      <c r="AWH74" s="15"/>
      <c r="AWI74" s="7"/>
      <c r="AWJ74" s="14"/>
      <c r="AWK74" s="15"/>
      <c r="AWL74" s="7"/>
      <c r="AWM74" s="14"/>
      <c r="AWN74" s="15"/>
      <c r="AWO74" s="7"/>
      <c r="AWP74" s="14"/>
      <c r="AWQ74" s="15"/>
      <c r="AWR74" s="7"/>
      <c r="AWS74" s="14"/>
      <c r="AWT74" s="15"/>
      <c r="AWU74" s="7"/>
      <c r="AWV74" s="14"/>
      <c r="AWW74" s="15"/>
      <c r="AWX74" s="7"/>
      <c r="AWY74" s="14"/>
      <c r="AWZ74" s="15"/>
      <c r="AXA74" s="7"/>
      <c r="AXB74" s="14"/>
      <c r="AXC74" s="15"/>
      <c r="AXD74" s="7"/>
      <c r="AXE74" s="14"/>
      <c r="AXF74" s="15"/>
      <c r="AXG74" s="7"/>
      <c r="AXH74" s="14"/>
      <c r="AXI74" s="15"/>
      <c r="AXJ74" s="7"/>
      <c r="AXK74" s="14"/>
      <c r="AXL74" s="15"/>
      <c r="AXM74" s="7"/>
      <c r="AXN74" s="14"/>
      <c r="AXO74" s="15"/>
      <c r="AXP74" s="7"/>
      <c r="AXQ74" s="14"/>
      <c r="AXR74" s="15"/>
      <c r="AXS74" s="7"/>
      <c r="AXT74" s="14"/>
      <c r="AXU74" s="15"/>
      <c r="AXV74" s="7"/>
      <c r="AXW74" s="14"/>
      <c r="AXX74" s="15"/>
      <c r="AXY74" s="7"/>
      <c r="AXZ74" s="14"/>
      <c r="AYA74" s="15"/>
      <c r="AYB74" s="7"/>
      <c r="AYC74" s="14"/>
      <c r="AYD74" s="15"/>
      <c r="AYE74" s="7"/>
      <c r="AYF74" s="14"/>
      <c r="AYG74" s="15"/>
      <c r="AYH74" s="7"/>
      <c r="AYI74" s="14"/>
      <c r="AYJ74" s="15"/>
      <c r="AYK74" s="7"/>
      <c r="AYL74" s="14"/>
      <c r="AYM74" s="15"/>
      <c r="AYN74" s="7"/>
      <c r="AYO74" s="14"/>
      <c r="AYP74" s="15"/>
      <c r="AYQ74" s="7"/>
      <c r="AYR74" s="14"/>
      <c r="AYS74" s="15"/>
      <c r="AYT74" s="7"/>
      <c r="AYU74" s="14"/>
      <c r="AYV74" s="15"/>
      <c r="AYW74" s="7"/>
      <c r="AYX74" s="14"/>
      <c r="AYY74" s="15"/>
      <c r="AYZ74" s="7"/>
      <c r="AZA74" s="14"/>
      <c r="AZB74" s="15"/>
      <c r="AZC74" s="7"/>
      <c r="AZD74" s="14"/>
      <c r="AZE74" s="15"/>
      <c r="AZF74" s="7"/>
      <c r="AZG74" s="14"/>
      <c r="AZH74" s="15"/>
      <c r="AZI74" s="7"/>
      <c r="AZJ74" s="14"/>
      <c r="AZK74" s="15"/>
      <c r="AZL74" s="7"/>
      <c r="AZM74" s="14"/>
      <c r="AZN74" s="15"/>
      <c r="AZO74" s="7"/>
      <c r="AZP74" s="14"/>
      <c r="AZQ74" s="15"/>
      <c r="AZR74" s="7"/>
      <c r="AZS74" s="14"/>
      <c r="AZT74" s="15"/>
      <c r="AZU74" s="7"/>
      <c r="AZV74" s="14"/>
      <c r="AZW74" s="15"/>
      <c r="AZX74" s="7"/>
      <c r="AZY74" s="14"/>
      <c r="AZZ74" s="15"/>
      <c r="BAA74" s="7"/>
      <c r="BAB74" s="14"/>
      <c r="BAC74" s="15"/>
      <c r="BAD74" s="7"/>
      <c r="BAE74" s="14"/>
      <c r="BAF74" s="15"/>
      <c r="BAG74" s="7"/>
      <c r="BAH74" s="14"/>
      <c r="BAI74" s="15"/>
      <c r="BAJ74" s="7"/>
      <c r="BAK74" s="14"/>
      <c r="BAL74" s="15"/>
      <c r="BAM74" s="7"/>
      <c r="BAN74" s="14"/>
      <c r="BAO74" s="15"/>
      <c r="BAP74" s="7"/>
      <c r="BAQ74" s="14"/>
      <c r="BAR74" s="15"/>
      <c r="BAS74" s="7"/>
      <c r="BAT74" s="14"/>
      <c r="BAU74" s="15"/>
      <c r="BAV74" s="7"/>
      <c r="BAW74" s="14"/>
      <c r="BAX74" s="15"/>
      <c r="BAY74" s="7"/>
      <c r="BAZ74" s="14"/>
      <c r="BBA74" s="15"/>
      <c r="BBB74" s="7"/>
      <c r="BBC74" s="14"/>
      <c r="BBD74" s="15"/>
      <c r="BBE74" s="7"/>
      <c r="BBF74" s="14"/>
      <c r="BBG74" s="15"/>
      <c r="BBH74" s="7"/>
      <c r="BBI74" s="14"/>
      <c r="BBJ74" s="15"/>
      <c r="BBK74" s="7"/>
      <c r="BBL74" s="14"/>
      <c r="BBM74" s="15"/>
      <c r="BBN74" s="7"/>
      <c r="BBO74" s="14"/>
      <c r="BBP74" s="15"/>
      <c r="BBQ74" s="7"/>
      <c r="BBR74" s="14"/>
      <c r="BBS74" s="15"/>
      <c r="BBT74" s="7"/>
      <c r="BBU74" s="14"/>
      <c r="BBV74" s="15"/>
      <c r="BBW74" s="7"/>
      <c r="BBX74" s="14"/>
      <c r="BBY74" s="15"/>
      <c r="BBZ74" s="7"/>
      <c r="BCA74" s="14"/>
      <c r="BCB74" s="15"/>
      <c r="BCC74" s="7"/>
      <c r="BCD74" s="14"/>
      <c r="BCE74" s="15"/>
      <c r="BCF74" s="7"/>
      <c r="BCG74" s="14"/>
      <c r="BCH74" s="15"/>
      <c r="BCI74" s="7"/>
      <c r="BCJ74" s="14"/>
      <c r="BCK74" s="15"/>
      <c r="BCL74" s="7"/>
      <c r="BCM74" s="14"/>
      <c r="BCN74" s="15"/>
      <c r="BCO74" s="7"/>
      <c r="BCP74" s="14"/>
      <c r="BCQ74" s="15"/>
      <c r="BCR74" s="7"/>
      <c r="BCS74" s="14"/>
      <c r="BCT74" s="15"/>
      <c r="BCU74" s="7"/>
      <c r="BCV74" s="14"/>
      <c r="BCW74" s="15"/>
      <c r="BCX74" s="7"/>
      <c r="BCY74" s="14"/>
      <c r="BCZ74" s="15"/>
      <c r="BDA74" s="7"/>
      <c r="BDB74" s="14"/>
      <c r="BDC74" s="15"/>
      <c r="BDD74" s="7"/>
      <c r="BDE74" s="14"/>
      <c r="BDF74" s="15"/>
      <c r="BDG74" s="7"/>
      <c r="BDH74" s="14"/>
      <c r="BDI74" s="15"/>
      <c r="BDJ74" s="7"/>
      <c r="BDK74" s="14"/>
      <c r="BDL74" s="15"/>
      <c r="BDM74" s="7"/>
      <c r="BDN74" s="14"/>
      <c r="BDO74" s="15"/>
      <c r="BDP74" s="7"/>
      <c r="BDQ74" s="14"/>
      <c r="BDR74" s="15"/>
      <c r="BDS74" s="7"/>
      <c r="BDT74" s="14"/>
      <c r="BDU74" s="15"/>
      <c r="BDV74" s="7"/>
      <c r="BDW74" s="14"/>
      <c r="BDX74" s="15"/>
      <c r="BDY74" s="7"/>
      <c r="BDZ74" s="14"/>
      <c r="BEA74" s="15"/>
      <c r="BEB74" s="7"/>
      <c r="BEC74" s="14"/>
      <c r="BED74" s="15"/>
      <c r="BEE74" s="7"/>
      <c r="BEF74" s="14"/>
      <c r="BEG74" s="15"/>
      <c r="BEH74" s="7"/>
      <c r="BEI74" s="14"/>
      <c r="BEJ74" s="15"/>
      <c r="BEK74" s="7"/>
      <c r="BEL74" s="14"/>
      <c r="BEM74" s="15"/>
      <c r="BEN74" s="7"/>
      <c r="BEO74" s="14"/>
      <c r="BEP74" s="15"/>
      <c r="BEQ74" s="7"/>
      <c r="BER74" s="14"/>
      <c r="BES74" s="15"/>
      <c r="BET74" s="7"/>
      <c r="BEU74" s="14"/>
      <c r="BEV74" s="15"/>
      <c r="BEW74" s="7"/>
      <c r="BEX74" s="14"/>
      <c r="BEY74" s="15"/>
      <c r="BEZ74" s="7"/>
      <c r="BFA74" s="14"/>
      <c r="BFB74" s="15"/>
      <c r="BFC74" s="7"/>
      <c r="BFD74" s="14"/>
      <c r="BFE74" s="15"/>
      <c r="BFF74" s="7"/>
      <c r="BFG74" s="14"/>
      <c r="BFH74" s="15"/>
      <c r="BFI74" s="7"/>
      <c r="BFJ74" s="14"/>
      <c r="BFK74" s="15"/>
      <c r="BFL74" s="7"/>
      <c r="BFM74" s="14"/>
      <c r="BFN74" s="15"/>
      <c r="BFO74" s="7"/>
      <c r="BFP74" s="14"/>
      <c r="BFQ74" s="15"/>
      <c r="BFR74" s="7"/>
      <c r="BFS74" s="14"/>
      <c r="BFT74" s="15"/>
      <c r="BFU74" s="7"/>
      <c r="BFV74" s="14"/>
      <c r="BFW74" s="15"/>
      <c r="BFX74" s="7"/>
      <c r="BFY74" s="14"/>
      <c r="BFZ74" s="15"/>
      <c r="BGA74" s="7"/>
      <c r="BGB74" s="14"/>
      <c r="BGC74" s="15"/>
      <c r="BGD74" s="7"/>
      <c r="BGE74" s="14"/>
      <c r="BGF74" s="15"/>
      <c r="BGG74" s="7"/>
      <c r="BGH74" s="14"/>
      <c r="BGI74" s="15"/>
      <c r="BGJ74" s="7"/>
      <c r="BGK74" s="14"/>
      <c r="BGL74" s="15"/>
      <c r="BGM74" s="7"/>
      <c r="BGN74" s="14"/>
      <c r="BGO74" s="15"/>
      <c r="BGP74" s="7"/>
      <c r="BGQ74" s="14"/>
      <c r="BGR74" s="15"/>
      <c r="BGS74" s="7"/>
      <c r="BGT74" s="14"/>
      <c r="BGU74" s="15"/>
      <c r="BGV74" s="7"/>
      <c r="BGW74" s="14"/>
      <c r="BGX74" s="15"/>
      <c r="BGY74" s="7"/>
      <c r="BGZ74" s="14"/>
      <c r="BHA74" s="15"/>
      <c r="BHB74" s="7"/>
      <c r="BHC74" s="14"/>
      <c r="BHD74" s="15"/>
      <c r="BHE74" s="7"/>
      <c r="BHF74" s="14"/>
      <c r="BHG74" s="15"/>
      <c r="BHH74" s="7"/>
      <c r="BHI74" s="14"/>
      <c r="BHJ74" s="15"/>
      <c r="BHK74" s="7"/>
      <c r="BHL74" s="14"/>
      <c r="BHM74" s="15"/>
      <c r="BHN74" s="7"/>
      <c r="BHO74" s="14"/>
      <c r="BHP74" s="15"/>
      <c r="BHQ74" s="7"/>
      <c r="BHR74" s="14"/>
      <c r="BHS74" s="15"/>
      <c r="BHT74" s="7"/>
      <c r="BHU74" s="14"/>
      <c r="BHV74" s="15"/>
      <c r="BHW74" s="7"/>
      <c r="BHX74" s="14"/>
      <c r="BHY74" s="15"/>
      <c r="BHZ74" s="7"/>
      <c r="BIA74" s="14"/>
      <c r="BIB74" s="15"/>
      <c r="BIC74" s="7"/>
      <c r="BID74" s="14"/>
      <c r="BIE74" s="15"/>
      <c r="BIF74" s="7"/>
      <c r="BIG74" s="14"/>
      <c r="BIH74" s="15"/>
      <c r="BII74" s="7"/>
      <c r="BIJ74" s="14"/>
      <c r="BIK74" s="15"/>
      <c r="BIL74" s="7"/>
      <c r="BIM74" s="14"/>
      <c r="BIN74" s="15"/>
      <c r="BIO74" s="7"/>
      <c r="BIP74" s="14"/>
      <c r="BIQ74" s="15"/>
      <c r="BIR74" s="7"/>
      <c r="BIS74" s="14"/>
      <c r="BIT74" s="15"/>
      <c r="BIU74" s="7"/>
      <c r="BIV74" s="14"/>
      <c r="BIW74" s="15"/>
      <c r="BIX74" s="7"/>
      <c r="BIY74" s="14"/>
      <c r="BIZ74" s="15"/>
      <c r="BJA74" s="7"/>
      <c r="BJB74" s="14"/>
      <c r="BJC74" s="15"/>
      <c r="BJD74" s="7"/>
      <c r="BJE74" s="14"/>
      <c r="BJF74" s="15"/>
      <c r="BJG74" s="7"/>
      <c r="BJH74" s="14"/>
      <c r="BJI74" s="15"/>
      <c r="BJJ74" s="7"/>
      <c r="BJK74" s="14"/>
      <c r="BJL74" s="15"/>
      <c r="BJM74" s="7"/>
      <c r="BJN74" s="14"/>
      <c r="BJO74" s="15"/>
      <c r="BJP74" s="7"/>
      <c r="BJQ74" s="14"/>
      <c r="BJR74" s="15"/>
      <c r="BJS74" s="7"/>
      <c r="BJT74" s="14"/>
      <c r="BJU74" s="15"/>
      <c r="BJV74" s="7"/>
      <c r="BJW74" s="14"/>
      <c r="BJX74" s="15"/>
      <c r="BJY74" s="7"/>
      <c r="BJZ74" s="14"/>
      <c r="BKA74" s="15"/>
      <c r="BKB74" s="7"/>
      <c r="BKC74" s="14"/>
      <c r="BKD74" s="15"/>
      <c r="BKE74" s="7"/>
      <c r="BKF74" s="14"/>
      <c r="BKG74" s="15"/>
      <c r="BKH74" s="7"/>
      <c r="BKI74" s="14"/>
      <c r="BKJ74" s="15"/>
      <c r="BKK74" s="7"/>
      <c r="BKL74" s="14"/>
      <c r="BKM74" s="15"/>
      <c r="BKN74" s="7"/>
      <c r="BKO74" s="14"/>
      <c r="BKP74" s="15"/>
      <c r="BKQ74" s="7"/>
      <c r="BKR74" s="14"/>
      <c r="BKS74" s="15"/>
      <c r="BKT74" s="7"/>
      <c r="BKU74" s="14"/>
      <c r="BKV74" s="15"/>
      <c r="BKW74" s="7"/>
      <c r="BKX74" s="14"/>
      <c r="BKY74" s="15"/>
      <c r="BKZ74" s="7"/>
      <c r="BLA74" s="14"/>
      <c r="BLB74" s="15"/>
      <c r="BLC74" s="7"/>
      <c r="BLD74" s="14"/>
      <c r="BLE74" s="15"/>
      <c r="BLF74" s="7"/>
      <c r="BLG74" s="14"/>
      <c r="BLH74" s="15"/>
      <c r="BLI74" s="7"/>
      <c r="BLJ74" s="14"/>
      <c r="BLK74" s="15"/>
      <c r="BLL74" s="7"/>
      <c r="BLM74" s="14"/>
      <c r="BLN74" s="15"/>
      <c r="BLO74" s="7"/>
      <c r="BLP74" s="14"/>
      <c r="BLQ74" s="15"/>
      <c r="BLR74" s="7"/>
      <c r="BLS74" s="14"/>
      <c r="BLT74" s="15"/>
      <c r="BLU74" s="7"/>
      <c r="BLV74" s="14"/>
      <c r="BLW74" s="15"/>
      <c r="BLX74" s="7"/>
      <c r="BLY74" s="14"/>
      <c r="BLZ74" s="15"/>
      <c r="BMA74" s="7"/>
      <c r="BMB74" s="14"/>
      <c r="BMC74" s="15"/>
      <c r="BMD74" s="7"/>
      <c r="BME74" s="14"/>
      <c r="BMF74" s="15"/>
      <c r="BMG74" s="7"/>
      <c r="BMH74" s="14"/>
      <c r="BMI74" s="15"/>
      <c r="BMJ74" s="7"/>
      <c r="BMK74" s="14"/>
      <c r="BML74" s="15"/>
      <c r="BMM74" s="7"/>
      <c r="BMN74" s="14"/>
      <c r="BMO74" s="15"/>
      <c r="BMP74" s="7"/>
      <c r="BMQ74" s="14"/>
      <c r="BMR74" s="15"/>
      <c r="BMS74" s="7"/>
      <c r="BMT74" s="14"/>
      <c r="BMU74" s="15"/>
      <c r="BMV74" s="7"/>
      <c r="BMW74" s="14"/>
      <c r="BMX74" s="15"/>
      <c r="BMY74" s="7"/>
      <c r="BMZ74" s="14"/>
      <c r="BNA74" s="15"/>
      <c r="BNB74" s="7"/>
      <c r="BNC74" s="14"/>
      <c r="BND74" s="15"/>
      <c r="BNE74" s="7"/>
      <c r="BNF74" s="14"/>
      <c r="BNG74" s="15"/>
      <c r="BNH74" s="7"/>
      <c r="BNI74" s="14"/>
      <c r="BNJ74" s="15"/>
      <c r="BNK74" s="7"/>
      <c r="BNL74" s="14"/>
      <c r="BNM74" s="15"/>
      <c r="BNN74" s="7"/>
      <c r="BNO74" s="14"/>
      <c r="BNP74" s="15"/>
      <c r="BNQ74" s="7"/>
      <c r="BNR74" s="14"/>
      <c r="BNS74" s="15"/>
      <c r="BNT74" s="7"/>
      <c r="BNU74" s="14"/>
      <c r="BNV74" s="15"/>
      <c r="BNW74" s="7"/>
      <c r="BNX74" s="14"/>
      <c r="BNY74" s="15"/>
      <c r="BNZ74" s="7"/>
      <c r="BOA74" s="14"/>
      <c r="BOB74" s="15"/>
      <c r="BOC74" s="7"/>
      <c r="BOD74" s="14"/>
      <c r="BOE74" s="15"/>
      <c r="BOF74" s="7"/>
      <c r="BOG74" s="14"/>
      <c r="BOH74" s="15"/>
      <c r="BOI74" s="7"/>
      <c r="BOJ74" s="14"/>
      <c r="BOK74" s="15"/>
      <c r="BOL74" s="7"/>
      <c r="BOM74" s="14"/>
      <c r="BON74" s="15"/>
      <c r="BOO74" s="7"/>
      <c r="BOP74" s="14"/>
      <c r="BOQ74" s="15"/>
      <c r="BOR74" s="7"/>
      <c r="BOS74" s="14"/>
      <c r="BOT74" s="15"/>
      <c r="BOU74" s="7"/>
      <c r="BOV74" s="14"/>
      <c r="BOW74" s="15"/>
      <c r="BOX74" s="7"/>
      <c r="BOY74" s="14"/>
      <c r="BOZ74" s="15"/>
      <c r="BPA74" s="7"/>
      <c r="BPB74" s="14"/>
      <c r="BPC74" s="15"/>
      <c r="BPD74" s="7"/>
      <c r="BPE74" s="14"/>
      <c r="BPF74" s="15"/>
      <c r="BPG74" s="7"/>
      <c r="BPH74" s="14"/>
      <c r="BPI74" s="15"/>
      <c r="BPJ74" s="7"/>
      <c r="BPK74" s="14"/>
      <c r="BPL74" s="15"/>
      <c r="BPM74" s="7"/>
      <c r="BPN74" s="14"/>
      <c r="BPO74" s="15"/>
      <c r="BPP74" s="7"/>
      <c r="BPQ74" s="14"/>
      <c r="BPR74" s="15"/>
      <c r="BPS74" s="7"/>
      <c r="BPT74" s="14"/>
      <c r="BPU74" s="15"/>
      <c r="BPV74" s="7"/>
      <c r="BPW74" s="14"/>
      <c r="BPX74" s="15"/>
      <c r="BPY74" s="7"/>
      <c r="BPZ74" s="14"/>
      <c r="BQA74" s="15"/>
      <c r="BQB74" s="7"/>
      <c r="BQC74" s="14"/>
      <c r="BQD74" s="15"/>
      <c r="BQE74" s="7"/>
      <c r="BQF74" s="14"/>
      <c r="BQG74" s="15"/>
      <c r="BQH74" s="7"/>
      <c r="BQI74" s="14"/>
      <c r="BQJ74" s="15"/>
      <c r="BQK74" s="7"/>
      <c r="BQL74" s="14"/>
      <c r="BQM74" s="15"/>
      <c r="BQN74" s="7"/>
      <c r="BQO74" s="14"/>
      <c r="BQP74" s="15"/>
      <c r="BQQ74" s="7"/>
      <c r="BQR74" s="14"/>
      <c r="BQS74" s="15"/>
      <c r="BQT74" s="7"/>
      <c r="BQU74" s="14"/>
      <c r="BQV74" s="15"/>
      <c r="BQW74" s="7"/>
      <c r="BQX74" s="14"/>
      <c r="BQY74" s="15"/>
      <c r="BQZ74" s="7"/>
      <c r="BRA74" s="14"/>
      <c r="BRB74" s="15"/>
      <c r="BRC74" s="7"/>
      <c r="BRD74" s="14"/>
      <c r="BRE74" s="15"/>
      <c r="BRF74" s="7"/>
      <c r="BRG74" s="14"/>
      <c r="BRH74" s="15"/>
      <c r="BRI74" s="7"/>
      <c r="BRJ74" s="14"/>
      <c r="BRK74" s="15"/>
      <c r="BRL74" s="7"/>
      <c r="BRM74" s="14"/>
      <c r="BRN74" s="15"/>
      <c r="BRO74" s="7"/>
      <c r="BRP74" s="14"/>
      <c r="BRQ74" s="15"/>
      <c r="BRR74" s="7"/>
      <c r="BRS74" s="14"/>
      <c r="BRT74" s="15"/>
      <c r="BRU74" s="7"/>
      <c r="BRV74" s="14"/>
      <c r="BRW74" s="15"/>
      <c r="BRX74" s="7"/>
      <c r="BRY74" s="14"/>
      <c r="BRZ74" s="15"/>
      <c r="BSA74" s="7"/>
      <c r="BSB74" s="14"/>
      <c r="BSC74" s="15"/>
      <c r="BSD74" s="7"/>
      <c r="BSE74" s="14"/>
      <c r="BSF74" s="15"/>
      <c r="BSG74" s="7"/>
      <c r="BSH74" s="14"/>
      <c r="BSI74" s="15"/>
      <c r="BSJ74" s="7"/>
      <c r="BSK74" s="14"/>
      <c r="BSL74" s="15"/>
      <c r="BSM74" s="7"/>
      <c r="BSN74" s="14"/>
      <c r="BSO74" s="15"/>
      <c r="BSP74" s="7"/>
      <c r="BSQ74" s="14"/>
      <c r="BSR74" s="15"/>
      <c r="BSS74" s="7"/>
      <c r="BST74" s="14"/>
      <c r="BSU74" s="15"/>
      <c r="BSV74" s="7"/>
      <c r="BSW74" s="14"/>
      <c r="BSX74" s="15"/>
      <c r="BSY74" s="7"/>
      <c r="BSZ74" s="14"/>
      <c r="BTA74" s="15"/>
      <c r="BTB74" s="7"/>
      <c r="BTC74" s="14"/>
      <c r="BTD74" s="15"/>
      <c r="BTE74" s="7"/>
      <c r="BTF74" s="14"/>
      <c r="BTG74" s="15"/>
      <c r="BTH74" s="7"/>
      <c r="BTI74" s="14"/>
      <c r="BTJ74" s="15"/>
      <c r="BTK74" s="7"/>
      <c r="BTL74" s="14"/>
      <c r="BTM74" s="15"/>
      <c r="BTN74" s="7"/>
      <c r="BTO74" s="14"/>
      <c r="BTP74" s="15"/>
      <c r="BTQ74" s="7"/>
      <c r="BTR74" s="14"/>
      <c r="BTS74" s="15"/>
      <c r="BTT74" s="7"/>
      <c r="BTU74" s="14"/>
      <c r="BTV74" s="15"/>
      <c r="BTW74" s="7"/>
      <c r="BTX74" s="14"/>
      <c r="BTY74" s="15"/>
      <c r="BTZ74" s="7"/>
      <c r="BUA74" s="14"/>
      <c r="BUB74" s="15"/>
      <c r="BUC74" s="7"/>
      <c r="BUD74" s="14"/>
      <c r="BUE74" s="15"/>
      <c r="BUF74" s="7"/>
      <c r="BUG74" s="14"/>
      <c r="BUH74" s="15"/>
      <c r="BUI74" s="7"/>
      <c r="BUJ74" s="14"/>
      <c r="BUK74" s="15"/>
      <c r="BUL74" s="7"/>
      <c r="BUM74" s="14"/>
      <c r="BUN74" s="15"/>
      <c r="BUO74" s="7"/>
      <c r="BUP74" s="14"/>
      <c r="BUQ74" s="15"/>
      <c r="BUR74" s="7"/>
      <c r="BUS74" s="14"/>
      <c r="BUT74" s="15"/>
      <c r="BUU74" s="7"/>
      <c r="BUV74" s="14"/>
      <c r="BUW74" s="15"/>
      <c r="BUX74" s="7"/>
      <c r="BUY74" s="14"/>
      <c r="BUZ74" s="15"/>
      <c r="BVA74" s="7"/>
      <c r="BVB74" s="14"/>
      <c r="BVC74" s="15"/>
      <c r="BVD74" s="7"/>
      <c r="BVE74" s="14"/>
      <c r="BVF74" s="15"/>
      <c r="BVG74" s="7"/>
      <c r="BVH74" s="14"/>
      <c r="BVI74" s="15"/>
      <c r="BVJ74" s="7"/>
      <c r="BVK74" s="14"/>
      <c r="BVL74" s="15"/>
      <c r="BVM74" s="7"/>
      <c r="BVN74" s="14"/>
      <c r="BVO74" s="15"/>
      <c r="BVP74" s="7"/>
      <c r="BVQ74" s="14"/>
      <c r="BVR74" s="15"/>
      <c r="BVS74" s="7"/>
      <c r="BVT74" s="14"/>
      <c r="BVU74" s="15"/>
      <c r="BVV74" s="7"/>
      <c r="BVW74" s="14"/>
      <c r="BVX74" s="15"/>
      <c r="BVY74" s="7"/>
      <c r="BVZ74" s="14"/>
      <c r="BWA74" s="15"/>
      <c r="BWB74" s="7"/>
      <c r="BWC74" s="14"/>
      <c r="BWD74" s="15"/>
      <c r="BWE74" s="7"/>
      <c r="BWF74" s="14"/>
      <c r="BWG74" s="15"/>
      <c r="BWH74" s="7"/>
      <c r="BWI74" s="14"/>
      <c r="BWJ74" s="15"/>
      <c r="BWK74" s="7"/>
      <c r="BWL74" s="14"/>
      <c r="BWM74" s="15"/>
      <c r="BWN74" s="7"/>
      <c r="BWO74" s="14"/>
      <c r="BWP74" s="15"/>
      <c r="BWQ74" s="7"/>
      <c r="BWR74" s="14"/>
      <c r="BWS74" s="15"/>
      <c r="BWT74" s="7"/>
      <c r="BWU74" s="14"/>
      <c r="BWV74" s="15"/>
      <c r="BWW74" s="7"/>
      <c r="BWX74" s="14"/>
      <c r="BWY74" s="15"/>
      <c r="BWZ74" s="7"/>
      <c r="BXA74" s="14"/>
      <c r="BXB74" s="15"/>
      <c r="BXC74" s="7"/>
      <c r="BXD74" s="14"/>
      <c r="BXE74" s="15"/>
      <c r="BXF74" s="7"/>
      <c r="BXG74" s="14"/>
      <c r="BXH74" s="15"/>
      <c r="BXI74" s="7"/>
      <c r="BXJ74" s="14"/>
      <c r="BXK74" s="15"/>
      <c r="BXL74" s="7"/>
      <c r="BXM74" s="14"/>
      <c r="BXN74" s="15"/>
      <c r="BXO74" s="7"/>
      <c r="BXP74" s="14"/>
      <c r="BXQ74" s="15"/>
      <c r="BXR74" s="7"/>
      <c r="BXS74" s="14"/>
      <c r="BXT74" s="15"/>
      <c r="BXU74" s="7"/>
      <c r="BXV74" s="14"/>
      <c r="BXW74" s="15"/>
      <c r="BXX74" s="7"/>
      <c r="BXY74" s="14"/>
      <c r="BXZ74" s="15"/>
      <c r="BYA74" s="7"/>
      <c r="BYB74" s="14"/>
      <c r="BYC74" s="15"/>
      <c r="BYD74" s="7"/>
      <c r="BYE74" s="14"/>
      <c r="BYF74" s="15"/>
      <c r="BYG74" s="7"/>
      <c r="BYH74" s="14"/>
      <c r="BYI74" s="15"/>
      <c r="BYJ74" s="7"/>
      <c r="BYK74" s="14"/>
      <c r="BYL74" s="15"/>
      <c r="BYM74" s="7"/>
      <c r="BYN74" s="14"/>
      <c r="BYO74" s="15"/>
      <c r="BYP74" s="7"/>
      <c r="BYQ74" s="14"/>
      <c r="BYR74" s="15"/>
      <c r="BYS74" s="7"/>
      <c r="BYT74" s="14"/>
      <c r="BYU74" s="15"/>
      <c r="BYV74" s="7"/>
      <c r="BYW74" s="14"/>
      <c r="BYX74" s="15"/>
      <c r="BYY74" s="7"/>
      <c r="BYZ74" s="14"/>
      <c r="BZA74" s="15"/>
      <c r="BZB74" s="7"/>
      <c r="BZC74" s="14"/>
      <c r="BZD74" s="15"/>
      <c r="BZE74" s="7"/>
      <c r="BZF74" s="14"/>
      <c r="BZG74" s="15"/>
      <c r="BZH74" s="7"/>
      <c r="BZI74" s="14"/>
      <c r="BZJ74" s="15"/>
      <c r="BZK74" s="7"/>
      <c r="BZL74" s="14"/>
      <c r="BZM74" s="15"/>
      <c r="BZN74" s="7"/>
      <c r="BZO74" s="14"/>
      <c r="BZP74" s="15"/>
      <c r="BZQ74" s="7"/>
      <c r="BZR74" s="14"/>
      <c r="BZS74" s="15"/>
      <c r="BZT74" s="7"/>
      <c r="BZU74" s="14"/>
      <c r="BZV74" s="15"/>
      <c r="BZW74" s="7"/>
      <c r="BZX74" s="14"/>
      <c r="BZY74" s="15"/>
      <c r="BZZ74" s="7"/>
      <c r="CAA74" s="14"/>
      <c r="CAB74" s="15"/>
      <c r="CAC74" s="7"/>
      <c r="CAD74" s="14"/>
      <c r="CAE74" s="15"/>
      <c r="CAF74" s="7"/>
      <c r="CAG74" s="14"/>
      <c r="CAH74" s="15"/>
      <c r="CAI74" s="7"/>
      <c r="CAJ74" s="14"/>
      <c r="CAK74" s="15"/>
      <c r="CAL74" s="7"/>
      <c r="CAM74" s="14"/>
      <c r="CAN74" s="15"/>
      <c r="CAO74" s="7"/>
      <c r="CAP74" s="14"/>
      <c r="CAQ74" s="15"/>
      <c r="CAR74" s="7"/>
      <c r="CAS74" s="14"/>
      <c r="CAT74" s="15"/>
      <c r="CAU74" s="7"/>
      <c r="CAV74" s="14"/>
      <c r="CAW74" s="15"/>
      <c r="CAX74" s="7"/>
      <c r="CAY74" s="14"/>
      <c r="CAZ74" s="15"/>
      <c r="CBA74" s="7"/>
      <c r="CBB74" s="14"/>
      <c r="CBC74" s="15"/>
      <c r="CBD74" s="7"/>
      <c r="CBE74" s="14"/>
      <c r="CBF74" s="15"/>
      <c r="CBG74" s="7"/>
      <c r="CBH74" s="14"/>
      <c r="CBI74" s="15"/>
      <c r="CBJ74" s="7"/>
      <c r="CBK74" s="14"/>
      <c r="CBL74" s="15"/>
      <c r="CBM74" s="7"/>
      <c r="CBN74" s="14"/>
      <c r="CBO74" s="15"/>
      <c r="CBP74" s="7"/>
      <c r="CBQ74" s="14"/>
      <c r="CBR74" s="15"/>
      <c r="CBS74" s="7"/>
      <c r="CBT74" s="14"/>
      <c r="CBU74" s="15"/>
      <c r="CBV74" s="7"/>
      <c r="CBW74" s="14"/>
      <c r="CBX74" s="15"/>
      <c r="CBY74" s="7"/>
      <c r="CBZ74" s="14"/>
      <c r="CCA74" s="15"/>
      <c r="CCB74" s="7"/>
      <c r="CCC74" s="14"/>
      <c r="CCD74" s="15"/>
      <c r="CCE74" s="7"/>
      <c r="CCF74" s="14"/>
      <c r="CCG74" s="15"/>
      <c r="CCH74" s="7"/>
      <c r="CCI74" s="14"/>
      <c r="CCJ74" s="15"/>
      <c r="CCK74" s="7"/>
      <c r="CCL74" s="14"/>
      <c r="CCM74" s="15"/>
      <c r="CCN74" s="7"/>
      <c r="CCO74" s="14"/>
      <c r="CCP74" s="15"/>
      <c r="CCQ74" s="7"/>
      <c r="CCR74" s="14"/>
      <c r="CCS74" s="15"/>
      <c r="CCT74" s="7"/>
      <c r="CCU74" s="14"/>
      <c r="CCV74" s="15"/>
      <c r="CCW74" s="7"/>
      <c r="CCX74" s="14"/>
      <c r="CCY74" s="15"/>
      <c r="CCZ74" s="7"/>
      <c r="CDA74" s="14"/>
      <c r="CDB74" s="15"/>
      <c r="CDC74" s="7"/>
      <c r="CDD74" s="14"/>
      <c r="CDE74" s="15"/>
      <c r="CDF74" s="7"/>
      <c r="CDG74" s="14"/>
      <c r="CDH74" s="15"/>
      <c r="CDI74" s="7"/>
      <c r="CDJ74" s="14"/>
      <c r="CDK74" s="15"/>
      <c r="CDL74" s="7"/>
      <c r="CDM74" s="14"/>
      <c r="CDN74" s="15"/>
      <c r="CDO74" s="7"/>
      <c r="CDP74" s="14"/>
      <c r="CDQ74" s="15"/>
      <c r="CDR74" s="7"/>
      <c r="CDS74" s="14"/>
      <c r="CDT74" s="15"/>
      <c r="CDU74" s="7"/>
      <c r="CDV74" s="14"/>
      <c r="CDW74" s="15"/>
      <c r="CDX74" s="7"/>
      <c r="CDY74" s="14"/>
      <c r="CDZ74" s="15"/>
      <c r="CEA74" s="7"/>
      <c r="CEB74" s="14"/>
      <c r="CEC74" s="15"/>
      <c r="CED74" s="7"/>
      <c r="CEE74" s="14"/>
      <c r="CEF74" s="15"/>
      <c r="CEG74" s="7"/>
      <c r="CEH74" s="14"/>
      <c r="CEI74" s="15"/>
      <c r="CEJ74" s="7"/>
      <c r="CEK74" s="14"/>
      <c r="CEL74" s="15"/>
      <c r="CEM74" s="7"/>
      <c r="CEN74" s="14"/>
      <c r="CEO74" s="15"/>
      <c r="CEP74" s="7"/>
      <c r="CEQ74" s="14"/>
      <c r="CER74" s="15"/>
      <c r="CES74" s="7"/>
      <c r="CET74" s="14"/>
      <c r="CEU74" s="15"/>
      <c r="CEV74" s="7"/>
      <c r="CEW74" s="14"/>
      <c r="CEX74" s="15"/>
      <c r="CEY74" s="7"/>
      <c r="CEZ74" s="14"/>
      <c r="CFA74" s="15"/>
      <c r="CFB74" s="7"/>
      <c r="CFC74" s="14"/>
      <c r="CFD74" s="15"/>
      <c r="CFE74" s="7"/>
      <c r="CFF74" s="14"/>
      <c r="CFG74" s="15"/>
      <c r="CFH74" s="7"/>
      <c r="CFI74" s="14"/>
      <c r="CFJ74" s="15"/>
      <c r="CFK74" s="7"/>
      <c r="CFL74" s="14"/>
      <c r="CFM74" s="15"/>
      <c r="CFN74" s="7"/>
      <c r="CFO74" s="14"/>
      <c r="CFP74" s="15"/>
      <c r="CFQ74" s="7"/>
      <c r="CFR74" s="14"/>
      <c r="CFS74" s="15"/>
      <c r="CFT74" s="7"/>
      <c r="CFU74" s="14"/>
      <c r="CFV74" s="15"/>
      <c r="CFW74" s="7"/>
      <c r="CFX74" s="14"/>
      <c r="CFY74" s="15"/>
      <c r="CFZ74" s="7"/>
      <c r="CGA74" s="14"/>
      <c r="CGB74" s="15"/>
      <c r="CGC74" s="7"/>
      <c r="CGD74" s="14"/>
      <c r="CGE74" s="15"/>
      <c r="CGF74" s="7"/>
      <c r="CGG74" s="14"/>
      <c r="CGH74" s="15"/>
      <c r="CGI74" s="7"/>
      <c r="CGJ74" s="14"/>
      <c r="CGK74" s="15"/>
      <c r="CGL74" s="7"/>
      <c r="CGM74" s="14"/>
      <c r="CGN74" s="15"/>
      <c r="CGO74" s="7"/>
      <c r="CGP74" s="14"/>
      <c r="CGQ74" s="15"/>
      <c r="CGR74" s="7"/>
      <c r="CGS74" s="14"/>
      <c r="CGT74" s="15"/>
      <c r="CGU74" s="7"/>
      <c r="CGV74" s="14"/>
      <c r="CGW74" s="15"/>
      <c r="CGX74" s="7"/>
      <c r="CGY74" s="14"/>
      <c r="CGZ74" s="15"/>
      <c r="CHA74" s="7"/>
      <c r="CHB74" s="14"/>
      <c r="CHC74" s="15"/>
      <c r="CHD74" s="7"/>
      <c r="CHE74" s="14"/>
      <c r="CHF74" s="15"/>
      <c r="CHG74" s="7"/>
      <c r="CHH74" s="14"/>
      <c r="CHI74" s="15"/>
      <c r="CHJ74" s="7"/>
      <c r="CHK74" s="14"/>
      <c r="CHL74" s="15"/>
      <c r="CHM74" s="7"/>
      <c r="CHN74" s="14"/>
      <c r="CHO74" s="15"/>
      <c r="CHP74" s="7"/>
      <c r="CHQ74" s="14"/>
      <c r="CHR74" s="15"/>
      <c r="CHS74" s="7"/>
      <c r="CHT74" s="14"/>
      <c r="CHU74" s="15"/>
      <c r="CHV74" s="7"/>
      <c r="CHW74" s="14"/>
      <c r="CHX74" s="15"/>
      <c r="CHY74" s="7"/>
      <c r="CHZ74" s="14"/>
      <c r="CIA74" s="15"/>
      <c r="CIB74" s="7"/>
      <c r="CIC74" s="14"/>
      <c r="CID74" s="15"/>
      <c r="CIE74" s="7"/>
      <c r="CIF74" s="14"/>
      <c r="CIG74" s="15"/>
      <c r="CIH74" s="7"/>
      <c r="CII74" s="14"/>
      <c r="CIJ74" s="15"/>
      <c r="CIK74" s="7"/>
      <c r="CIL74" s="14"/>
      <c r="CIM74" s="15"/>
      <c r="CIN74" s="7"/>
      <c r="CIO74" s="14"/>
      <c r="CIP74" s="15"/>
      <c r="CIQ74" s="7"/>
      <c r="CIR74" s="14"/>
      <c r="CIS74" s="15"/>
      <c r="CIT74" s="7"/>
      <c r="CIU74" s="14"/>
      <c r="CIV74" s="15"/>
      <c r="CIW74" s="7"/>
      <c r="CIX74" s="14"/>
      <c r="CIY74" s="15"/>
      <c r="CIZ74" s="7"/>
      <c r="CJA74" s="14"/>
      <c r="CJB74" s="15"/>
      <c r="CJC74" s="7"/>
      <c r="CJD74" s="14"/>
      <c r="CJE74" s="15"/>
      <c r="CJF74" s="7"/>
      <c r="CJG74" s="14"/>
      <c r="CJH74" s="15"/>
      <c r="CJI74" s="7"/>
      <c r="CJJ74" s="14"/>
      <c r="CJK74" s="15"/>
      <c r="CJL74" s="7"/>
      <c r="CJM74" s="14"/>
      <c r="CJN74" s="15"/>
      <c r="CJO74" s="7"/>
      <c r="CJP74" s="14"/>
      <c r="CJQ74" s="15"/>
      <c r="CJR74" s="7"/>
      <c r="CJS74" s="14"/>
      <c r="CJT74" s="15"/>
      <c r="CJU74" s="7"/>
      <c r="CJV74" s="14"/>
      <c r="CJW74" s="15"/>
      <c r="CJX74" s="7"/>
      <c r="CJY74" s="14"/>
      <c r="CJZ74" s="15"/>
      <c r="CKA74" s="7"/>
      <c r="CKB74" s="14"/>
      <c r="CKC74" s="15"/>
      <c r="CKD74" s="7"/>
      <c r="CKE74" s="14"/>
      <c r="CKF74" s="15"/>
      <c r="CKG74" s="7"/>
      <c r="CKH74" s="14"/>
      <c r="CKI74" s="15"/>
      <c r="CKJ74" s="7"/>
      <c r="CKK74" s="14"/>
      <c r="CKL74" s="15"/>
      <c r="CKM74" s="7"/>
      <c r="CKN74" s="14"/>
      <c r="CKO74" s="15"/>
      <c r="CKP74" s="7"/>
      <c r="CKQ74" s="14"/>
      <c r="CKR74" s="15"/>
      <c r="CKS74" s="7"/>
      <c r="CKT74" s="14"/>
      <c r="CKU74" s="15"/>
      <c r="CKV74" s="7"/>
      <c r="CKW74" s="14"/>
      <c r="CKX74" s="15"/>
      <c r="CKY74" s="7"/>
      <c r="CKZ74" s="14"/>
      <c r="CLA74" s="15"/>
      <c r="CLB74" s="7"/>
      <c r="CLC74" s="14"/>
      <c r="CLD74" s="15"/>
      <c r="CLE74" s="7"/>
      <c r="CLF74" s="14"/>
      <c r="CLG74" s="15"/>
      <c r="CLH74" s="7"/>
      <c r="CLI74" s="14"/>
      <c r="CLJ74" s="15"/>
      <c r="CLK74" s="7"/>
      <c r="CLL74" s="14"/>
      <c r="CLM74" s="15"/>
      <c r="CLN74" s="7"/>
      <c r="CLO74" s="14"/>
      <c r="CLP74" s="15"/>
      <c r="CLQ74" s="7"/>
      <c r="CLR74" s="14"/>
      <c r="CLS74" s="15"/>
      <c r="CLT74" s="7"/>
      <c r="CLU74" s="14"/>
      <c r="CLV74" s="15"/>
      <c r="CLW74" s="7"/>
      <c r="CLX74" s="14"/>
      <c r="CLY74" s="15"/>
      <c r="CLZ74" s="7"/>
      <c r="CMA74" s="14"/>
      <c r="CMB74" s="15"/>
      <c r="CMC74" s="7"/>
      <c r="CMD74" s="14"/>
      <c r="CME74" s="15"/>
      <c r="CMF74" s="7"/>
      <c r="CMG74" s="14"/>
      <c r="CMH74" s="15"/>
      <c r="CMI74" s="7"/>
      <c r="CMJ74" s="14"/>
      <c r="CMK74" s="15"/>
      <c r="CML74" s="7"/>
      <c r="CMM74" s="14"/>
      <c r="CMN74" s="15"/>
      <c r="CMO74" s="7"/>
      <c r="CMP74" s="14"/>
      <c r="CMQ74" s="15"/>
      <c r="CMR74" s="7"/>
      <c r="CMS74" s="14"/>
      <c r="CMT74" s="15"/>
      <c r="CMU74" s="7"/>
      <c r="CMV74" s="14"/>
      <c r="CMW74" s="15"/>
      <c r="CMX74" s="7"/>
      <c r="CMY74" s="14"/>
      <c r="CMZ74" s="15"/>
      <c r="CNA74" s="7"/>
      <c r="CNB74" s="14"/>
      <c r="CNC74" s="15"/>
      <c r="CND74" s="7"/>
      <c r="CNE74" s="14"/>
      <c r="CNF74" s="15"/>
      <c r="CNG74" s="7"/>
      <c r="CNH74" s="14"/>
      <c r="CNI74" s="15"/>
      <c r="CNJ74" s="7"/>
      <c r="CNK74" s="14"/>
      <c r="CNL74" s="15"/>
      <c r="CNM74" s="7"/>
      <c r="CNN74" s="14"/>
      <c r="CNO74" s="15"/>
      <c r="CNP74" s="7"/>
      <c r="CNQ74" s="14"/>
      <c r="CNR74" s="15"/>
      <c r="CNS74" s="7"/>
      <c r="CNT74" s="14"/>
      <c r="CNU74" s="15"/>
      <c r="CNV74" s="7"/>
      <c r="CNW74" s="14"/>
      <c r="CNX74" s="15"/>
      <c r="CNY74" s="7"/>
      <c r="CNZ74" s="14"/>
      <c r="COA74" s="15"/>
      <c r="COB74" s="7"/>
      <c r="COC74" s="14"/>
      <c r="COD74" s="15"/>
      <c r="COE74" s="7"/>
      <c r="COF74" s="14"/>
      <c r="COG74" s="15"/>
      <c r="COH74" s="7"/>
      <c r="COI74" s="14"/>
      <c r="COJ74" s="15"/>
      <c r="COK74" s="7"/>
      <c r="COL74" s="14"/>
      <c r="COM74" s="15"/>
      <c r="CON74" s="7"/>
      <c r="COO74" s="14"/>
      <c r="COP74" s="15"/>
      <c r="COQ74" s="7"/>
      <c r="COR74" s="14"/>
      <c r="COS74" s="15"/>
      <c r="COT74" s="7"/>
      <c r="COU74" s="14"/>
      <c r="COV74" s="15"/>
      <c r="COW74" s="7"/>
      <c r="COX74" s="14"/>
      <c r="COY74" s="15"/>
      <c r="COZ74" s="7"/>
      <c r="CPA74" s="14"/>
      <c r="CPB74" s="15"/>
      <c r="CPC74" s="7"/>
      <c r="CPD74" s="14"/>
      <c r="CPE74" s="15"/>
      <c r="CPF74" s="7"/>
      <c r="CPG74" s="14"/>
      <c r="CPH74" s="15"/>
      <c r="CPI74" s="7"/>
      <c r="CPJ74" s="14"/>
      <c r="CPK74" s="15"/>
      <c r="CPL74" s="7"/>
      <c r="CPM74" s="14"/>
      <c r="CPN74" s="15"/>
      <c r="CPO74" s="7"/>
      <c r="CPP74" s="14"/>
      <c r="CPQ74" s="15"/>
      <c r="CPR74" s="7"/>
      <c r="CPS74" s="14"/>
      <c r="CPT74" s="15"/>
      <c r="CPU74" s="7"/>
      <c r="CPV74" s="14"/>
      <c r="CPW74" s="15"/>
      <c r="CPX74" s="7"/>
      <c r="CPY74" s="14"/>
      <c r="CPZ74" s="15"/>
      <c r="CQA74" s="7"/>
      <c r="CQB74" s="14"/>
      <c r="CQC74" s="15"/>
      <c r="CQD74" s="7"/>
      <c r="CQE74" s="14"/>
      <c r="CQF74" s="15"/>
      <c r="CQG74" s="7"/>
      <c r="CQH74" s="14"/>
      <c r="CQI74" s="15"/>
      <c r="CQJ74" s="7"/>
      <c r="CQK74" s="14"/>
      <c r="CQL74" s="15"/>
      <c r="CQM74" s="7"/>
      <c r="CQN74" s="14"/>
      <c r="CQO74" s="15"/>
      <c r="CQP74" s="7"/>
      <c r="CQQ74" s="14"/>
      <c r="CQR74" s="15"/>
      <c r="CQS74" s="7"/>
      <c r="CQT74" s="14"/>
      <c r="CQU74" s="15"/>
      <c r="CQV74" s="7"/>
      <c r="CQW74" s="14"/>
      <c r="CQX74" s="15"/>
      <c r="CQY74" s="7"/>
      <c r="CQZ74" s="14"/>
      <c r="CRA74" s="15"/>
      <c r="CRB74" s="7"/>
      <c r="CRC74" s="14"/>
      <c r="CRD74" s="15"/>
      <c r="CRE74" s="7"/>
      <c r="CRF74" s="14"/>
      <c r="CRG74" s="15"/>
      <c r="CRH74" s="7"/>
      <c r="CRI74" s="14"/>
      <c r="CRJ74" s="15"/>
      <c r="CRK74" s="7"/>
      <c r="CRL74" s="14"/>
      <c r="CRM74" s="15"/>
      <c r="CRN74" s="7"/>
      <c r="CRO74" s="14"/>
      <c r="CRP74" s="15"/>
      <c r="CRQ74" s="7"/>
      <c r="CRR74" s="14"/>
      <c r="CRS74" s="15"/>
      <c r="CRT74" s="7"/>
      <c r="CRU74" s="14"/>
      <c r="CRV74" s="15"/>
      <c r="CRW74" s="7"/>
      <c r="CRX74" s="14"/>
      <c r="CRY74" s="15"/>
      <c r="CRZ74" s="7"/>
      <c r="CSA74" s="14"/>
      <c r="CSB74" s="15"/>
      <c r="CSC74" s="7"/>
      <c r="CSD74" s="14"/>
      <c r="CSE74" s="15"/>
      <c r="CSF74" s="7"/>
      <c r="CSG74" s="14"/>
      <c r="CSH74" s="15"/>
      <c r="CSI74" s="7"/>
      <c r="CSJ74" s="14"/>
      <c r="CSK74" s="15"/>
    </row>
    <row r="75" spans="1:2533" x14ac:dyDescent="0.25">
      <c r="A75" s="68"/>
      <c r="B75" s="7" t="str">
        <f>"5." &amp; D$1&amp; ".8.2."</f>
        <v>5.1.8.2.</v>
      </c>
      <c r="C75" s="14" t="str">
        <f>IF(ISBLANK(D1),"",IF(VLOOKUP(D1,Register,69,FALSE)=0,"",(VLOOKUP(D1,Register,69,FALSE))))</f>
        <v/>
      </c>
      <c r="D75" s="15" t="s">
        <v>18</v>
      </c>
      <c r="E75" s="7" t="str">
        <f>"5." &amp; G1&amp; ".8.2."</f>
        <v>5.2.8.2.</v>
      </c>
      <c r="F75" s="14" t="str">
        <f>IF(ISBLANK(G1),"",IF(VLOOKUP(G1,Register,69,FALSE)=0,"",(VLOOKUP(G1,Register,69,FALSE))))</f>
        <v/>
      </c>
      <c r="G75" s="15" t="s">
        <v>18</v>
      </c>
      <c r="H75" s="7" t="str">
        <f>"5." &amp; J1&amp; ".8.2."</f>
        <v>5.3.8.2.</v>
      </c>
      <c r="I75" s="14" t="str">
        <f>IF(ISBLANK(J1),"",IF(VLOOKUP(J1,Register,69,FALSE)=0,"",(VLOOKUP(J1,Register,69,FALSE))))</f>
        <v/>
      </c>
      <c r="J75" s="15" t="s">
        <v>18</v>
      </c>
      <c r="K75" s="7" t="str">
        <f>"5." &amp; M1&amp; ".8.2."</f>
        <v>5.4.8.2.</v>
      </c>
      <c r="L75" s="14" t="str">
        <f>IF(ISBLANK(M1),"",IF(VLOOKUP(M1,Register,69,FALSE)=0,"",(VLOOKUP(M1,Register,69,FALSE))))</f>
        <v/>
      </c>
      <c r="M75" s="15" t="s">
        <v>18</v>
      </c>
      <c r="N75" s="7" t="str">
        <f>"5." &amp; P1&amp; ".8.2."</f>
        <v>5.5.8.2.</v>
      </c>
      <c r="O75" s="14" t="str">
        <f>IF(ISBLANK(P1),"",IF(VLOOKUP(P1,Register,69,FALSE)=0,"",(VLOOKUP(P1,Register,69,FALSE))))</f>
        <v/>
      </c>
      <c r="P75" s="15" t="s">
        <v>18</v>
      </c>
      <c r="Q75" s="7" t="str">
        <f>"5." &amp; S1&amp; ".8.2."</f>
        <v>5.6.8.2.</v>
      </c>
      <c r="R75" s="14" t="str">
        <f>IF(ISBLANK(S1),"",IF(VLOOKUP(S1,Register,69,FALSE)=0,"",(VLOOKUP(S1,Register,69,FALSE))))</f>
        <v/>
      </c>
      <c r="S75" s="15" t="s">
        <v>18</v>
      </c>
      <c r="T75" s="7" t="str">
        <f t="shared" ref="T75" si="19044">"5." &amp; V1&amp; ".8.2."</f>
        <v>5.7.8.2.</v>
      </c>
      <c r="U75" s="14" t="str">
        <f>IF(ISBLANK(V1),"",IF(VLOOKUP(V1,Register,69,FALSE)=0,"",(VLOOKUP(V1,Register,69,FALSE))))</f>
        <v/>
      </c>
      <c r="V75" s="15" t="s">
        <v>18</v>
      </c>
      <c r="W75" s="7" t="str">
        <f t="shared" ref="W75" si="19045">"5." &amp; Y1&amp; ".8.2."</f>
        <v>5.8.8.2.</v>
      </c>
      <c r="X75" s="14" t="str">
        <f>IF(ISBLANK(Y1),"",IF(VLOOKUP(Y1,Register,69,FALSE)=0,"",(VLOOKUP(Y1,Register,69,FALSE))))</f>
        <v/>
      </c>
      <c r="Y75" s="15" t="s">
        <v>18</v>
      </c>
      <c r="Z75" s="7" t="str">
        <f t="shared" ref="Z75" si="19046">"5." &amp; AB1&amp; ".8.2."</f>
        <v>5.9.8.2.</v>
      </c>
      <c r="AA75" s="14" t="str">
        <f>IF(ISBLANK(AB1),"",IF(VLOOKUP(AB1,Register,69,FALSE)=0,"",(VLOOKUP(AB1,Register,69,FALSE))))</f>
        <v/>
      </c>
      <c r="AB75" s="15" t="s">
        <v>18</v>
      </c>
      <c r="AC75" s="7" t="str">
        <f t="shared" ref="AC75" si="19047">"5." &amp; AE1&amp; ".8.2."</f>
        <v>5.10.8.2.</v>
      </c>
      <c r="AD75" s="14" t="str">
        <f>IF(ISBLANK(AE1),"",IF(VLOOKUP(AE1,Register,69,FALSE)=0,"",(VLOOKUP(AE1,Register,69,FALSE))))</f>
        <v/>
      </c>
      <c r="AE75" s="15" t="s">
        <v>18</v>
      </c>
      <c r="AF75" s="7" t="str">
        <f t="shared" ref="AF75" si="19048">"5." &amp; AH1&amp; ".8.2."</f>
        <v>5.11.8.2.</v>
      </c>
      <c r="AG75" s="14" t="str">
        <f>IF(ISBLANK(AH1),"",IF(VLOOKUP(AH1,Register,69,FALSE)=0,"",(VLOOKUP(AH1,Register,69,FALSE))))</f>
        <v/>
      </c>
      <c r="AH75" s="15" t="s">
        <v>18</v>
      </c>
      <c r="AI75" s="7" t="str">
        <f t="shared" ref="AI75" si="19049">"5." &amp; AK1&amp; ".8.2."</f>
        <v>5.12.8.2.</v>
      </c>
      <c r="AJ75" s="14" t="str">
        <f>IF(ISBLANK(AK1),"",IF(VLOOKUP(AK1,Register,69,FALSE)=0,"",(VLOOKUP(AK1,Register,69,FALSE))))</f>
        <v/>
      </c>
      <c r="AK75" s="15" t="s">
        <v>18</v>
      </c>
      <c r="AL75" s="7" t="str">
        <f t="shared" ref="AL75" si="19050">"5." &amp; AN1&amp; ".8.2."</f>
        <v>5.13.8.2.</v>
      </c>
      <c r="AM75" s="14" t="str">
        <f>IF(ISBLANK(AN1),"",IF(VLOOKUP(AN1,Register,69,FALSE)=0,"",(VLOOKUP(AN1,Register,69,FALSE))))</f>
        <v/>
      </c>
      <c r="AN75" s="15" t="s">
        <v>18</v>
      </c>
      <c r="AO75" s="7" t="str">
        <f t="shared" ref="AO75" si="19051">"5." &amp; AQ1&amp; ".8.2."</f>
        <v>5.14.8.2.</v>
      </c>
      <c r="AP75" s="14" t="str">
        <f>IF(ISBLANK(AQ1),"",IF(VLOOKUP(AQ1,Register,69,FALSE)=0,"",(VLOOKUP(AQ1,Register,69,FALSE))))</f>
        <v/>
      </c>
      <c r="AQ75" s="15" t="s">
        <v>18</v>
      </c>
      <c r="AR75" s="7" t="str">
        <f t="shared" ref="AR75" si="19052">"5." &amp; AT1&amp; ".8.2."</f>
        <v>5.15.8.2.</v>
      </c>
      <c r="AS75" s="14" t="str">
        <f>IF(ISBLANK(AT1),"",IF(VLOOKUP(AT1,Register,69,FALSE)=0,"",(VLOOKUP(AT1,Register,69,FALSE))))</f>
        <v/>
      </c>
      <c r="AT75" s="15" t="s">
        <v>18</v>
      </c>
      <c r="AU75" s="7" t="str">
        <f t="shared" ref="AU75" si="19053">"5." &amp; AW1&amp; ".8.2."</f>
        <v>5.16.8.2.</v>
      </c>
      <c r="AV75" s="14" t="str">
        <f>IF(ISBLANK(AW1),"",IF(VLOOKUP(AW1,Register,69,FALSE)=0,"",(VLOOKUP(AW1,Register,69,FALSE))))</f>
        <v/>
      </c>
      <c r="AW75" s="15" t="s">
        <v>18</v>
      </c>
      <c r="AX75" s="7" t="str">
        <f t="shared" ref="AX75" si="19054">"5." &amp; AZ1&amp; ".8.2."</f>
        <v>5.17.8.2.</v>
      </c>
      <c r="AY75" s="14" t="str">
        <f>IF(ISBLANK(AZ1),"",IF(VLOOKUP(AZ1,Register,69,FALSE)=0,"",(VLOOKUP(AZ1,Register,69,FALSE))))</f>
        <v/>
      </c>
      <c r="AZ75" s="15" t="s">
        <v>18</v>
      </c>
      <c r="BA75" s="7" t="str">
        <f t="shared" ref="BA75" si="19055">"5." &amp; BC1&amp; ".8.2."</f>
        <v>5.18.8.2.</v>
      </c>
      <c r="BB75" s="14" t="str">
        <f>IF(ISBLANK(BC1),"",IF(VLOOKUP(BC1,Register,69,FALSE)=0,"",(VLOOKUP(BC1,Register,69,FALSE))))</f>
        <v/>
      </c>
      <c r="BC75" s="15" t="s">
        <v>18</v>
      </c>
      <c r="BD75" s="7" t="str">
        <f t="shared" ref="BD75" si="19056">"5." &amp; BF1&amp; ".8.2."</f>
        <v>5.19.8.2.</v>
      </c>
      <c r="BE75" s="14" t="str">
        <f>IF(ISBLANK(BF1),"",IF(VLOOKUP(BF1,Register,69,FALSE)=0,"",(VLOOKUP(BF1,Register,69,FALSE))))</f>
        <v/>
      </c>
      <c r="BF75" s="15" t="s">
        <v>18</v>
      </c>
      <c r="BG75" s="7" t="str">
        <f t="shared" ref="BG75" si="19057">"5." &amp; BI1&amp; ".8.2."</f>
        <v>5.20.8.2.</v>
      </c>
      <c r="BH75" s="14" t="str">
        <f>IF(ISBLANK(BI1),"",IF(VLOOKUP(BI1,Register,69,FALSE)=0,"",(VLOOKUP(BI1,Register,69,FALSE))))</f>
        <v/>
      </c>
      <c r="BI75" s="15" t="s">
        <v>18</v>
      </c>
      <c r="BJ75" s="7" t="str">
        <f t="shared" ref="BJ75" si="19058">"5." &amp; BL1&amp; ".8.2."</f>
        <v>5.21.8.2.</v>
      </c>
      <c r="BK75" s="14" t="str">
        <f>IF(ISBLANK(BL1),"",IF(VLOOKUP(BL1,Register,69,FALSE)=0,"",(VLOOKUP(BL1,Register,69,FALSE))))</f>
        <v/>
      </c>
      <c r="BL75" s="15" t="s">
        <v>18</v>
      </c>
      <c r="BM75" s="7" t="str">
        <f t="shared" ref="BM75" si="19059">"5." &amp; BO1&amp; ".8.2."</f>
        <v>5.22.8.2.</v>
      </c>
      <c r="BN75" s="14" t="str">
        <f>IF(ISBLANK(BO1),"",IF(VLOOKUP(BO1,Register,69,FALSE)=0,"",(VLOOKUP(BO1,Register,69,FALSE))))</f>
        <v/>
      </c>
      <c r="BO75" s="15" t="s">
        <v>18</v>
      </c>
      <c r="BP75" s="7" t="str">
        <f t="shared" ref="BP75" si="19060">"5." &amp; BR1&amp; ".8.2."</f>
        <v>5.23.8.2.</v>
      </c>
      <c r="BQ75" s="14" t="str">
        <f>IF(ISBLANK(BR1),"",IF(VLOOKUP(BR1,Register,69,FALSE)=0,"",(VLOOKUP(BR1,Register,69,FALSE))))</f>
        <v/>
      </c>
      <c r="BR75" s="15" t="s">
        <v>18</v>
      </c>
      <c r="BS75" s="7" t="str">
        <f t="shared" ref="BS75" si="19061">"5." &amp; BU1&amp; ".8.2."</f>
        <v>5.24.8.2.</v>
      </c>
      <c r="BT75" s="14" t="str">
        <f>IF(ISBLANK(BU1),"",IF(VLOOKUP(BU1,Register,69,FALSE)=0,"",(VLOOKUP(BU1,Register,69,FALSE))))</f>
        <v/>
      </c>
      <c r="BU75" s="15" t="s">
        <v>18</v>
      </c>
      <c r="BV75" s="7" t="str">
        <f t="shared" ref="BV75" si="19062">"5." &amp; BX1&amp; ".8.2."</f>
        <v>5.25.8.2.</v>
      </c>
      <c r="BW75" s="14" t="str">
        <f>IF(ISBLANK(BX1),"",IF(VLOOKUP(BX1,Register,69,FALSE)=0,"",(VLOOKUP(BX1,Register,69,FALSE))))</f>
        <v/>
      </c>
      <c r="BX75" s="15" t="s">
        <v>18</v>
      </c>
      <c r="BY75" s="7" t="str">
        <f t="shared" ref="BY75" si="19063">"5." &amp; CA1&amp; ".8.2."</f>
        <v>5.26.8.2.</v>
      </c>
      <c r="BZ75" s="14" t="str">
        <f>IF(ISBLANK(CA1),"",IF(VLOOKUP(CA1,Register,69,FALSE)=0,"",(VLOOKUP(CA1,Register,69,FALSE))))</f>
        <v/>
      </c>
      <c r="CA75" s="15" t="s">
        <v>18</v>
      </c>
      <c r="CB75" s="7" t="str">
        <f t="shared" ref="CB75" si="19064">"5." &amp; CD1&amp; ".8.2."</f>
        <v>5.27.8.2.</v>
      </c>
      <c r="CC75" s="14" t="str">
        <f>IF(ISBLANK(CD1),"",IF(VLOOKUP(CD1,Register,69,FALSE)=0,"",(VLOOKUP(CD1,Register,69,FALSE))))</f>
        <v/>
      </c>
      <c r="CD75" s="15" t="s">
        <v>18</v>
      </c>
      <c r="CE75" s="7" t="str">
        <f t="shared" ref="CE75" si="19065">"5." &amp; CG1&amp; ".8.2."</f>
        <v>5.28.8.2.</v>
      </c>
      <c r="CF75" s="14" t="str">
        <f>IF(ISBLANK(CG1),"",IF(VLOOKUP(CG1,Register,69,FALSE)=0,"",(VLOOKUP(CG1,Register,69,FALSE))))</f>
        <v/>
      </c>
      <c r="CG75" s="15" t="s">
        <v>18</v>
      </c>
      <c r="CH75" s="7" t="str">
        <f t="shared" ref="CH75" si="19066">"5." &amp; CJ1&amp; ".8.2."</f>
        <v>5.29.8.2.</v>
      </c>
      <c r="CI75" s="14" t="str">
        <f>IF(ISBLANK(CJ1),"",IF(VLOOKUP(CJ1,Register,69,FALSE)=0,"",(VLOOKUP(CJ1,Register,69,FALSE))))</f>
        <v/>
      </c>
      <c r="CJ75" s="15" t="s">
        <v>18</v>
      </c>
      <c r="CK75" s="7" t="str">
        <f t="shared" ref="CK75" si="19067">"5." &amp; CM1&amp; ".8.2."</f>
        <v>5.30.8.2.</v>
      </c>
      <c r="CL75" s="14" t="str">
        <f>IF(ISBLANK(CM1),"",IF(VLOOKUP(CM1,Register,69,FALSE)=0,"",(VLOOKUP(CM1,Register,69,FALSE))))</f>
        <v/>
      </c>
      <c r="CM75" s="15" t="s">
        <v>18</v>
      </c>
      <c r="CN75" s="7" t="str">
        <f t="shared" ref="CN75" si="19068">"5." &amp; CP1&amp; ".8.2."</f>
        <v>5.31.8.2.</v>
      </c>
      <c r="CO75" s="14" t="str">
        <f>IF(ISBLANK(CP1),"",IF(VLOOKUP(CP1,Register,69,FALSE)=0,"",(VLOOKUP(CP1,Register,69,FALSE))))</f>
        <v/>
      </c>
      <c r="CP75" s="15" t="s">
        <v>18</v>
      </c>
      <c r="CQ75" s="7" t="str">
        <f t="shared" ref="CQ75" si="19069">"5." &amp; CS1&amp; ".8.2."</f>
        <v>5.32.8.2.</v>
      </c>
      <c r="CR75" s="14" t="str">
        <f>IF(ISBLANK(CS1),"",IF(VLOOKUP(CS1,Register,69,FALSE)=0,"",(VLOOKUP(CS1,Register,69,FALSE))))</f>
        <v/>
      </c>
      <c r="CS75" s="15" t="s">
        <v>18</v>
      </c>
      <c r="CT75" s="7" t="str">
        <f t="shared" ref="CT75" si="19070">"5." &amp; CV1&amp; ".8.2."</f>
        <v>5.33.8.2.</v>
      </c>
      <c r="CU75" s="14" t="str">
        <f>IF(ISBLANK(CV1),"",IF(VLOOKUP(CV1,Register,69,FALSE)=0,"",(VLOOKUP(CV1,Register,69,FALSE))))</f>
        <v/>
      </c>
      <c r="CV75" s="15" t="s">
        <v>18</v>
      </c>
      <c r="CW75" s="7" t="str">
        <f t="shared" ref="CW75" si="19071">"5." &amp; CY1&amp; ".8.2."</f>
        <v>5.34.8.2.</v>
      </c>
      <c r="CX75" s="14" t="str">
        <f>IF(ISBLANK(CY1),"",IF(VLOOKUP(CY1,Register,69,FALSE)=0,"",(VLOOKUP(CY1,Register,69,FALSE))))</f>
        <v/>
      </c>
      <c r="CY75" s="15" t="s">
        <v>18</v>
      </c>
      <c r="CZ75" s="7" t="str">
        <f t="shared" ref="CZ75" si="19072">"5." &amp; DB1&amp; ".8.2."</f>
        <v>5.35.8.2.</v>
      </c>
      <c r="DA75" s="14" t="str">
        <f>IF(ISBLANK(DB1),"",IF(VLOOKUP(DB1,Register,69,FALSE)=0,"",(VLOOKUP(DB1,Register,69,FALSE))))</f>
        <v/>
      </c>
      <c r="DB75" s="15" t="s">
        <v>18</v>
      </c>
      <c r="DC75" s="7" t="str">
        <f t="shared" ref="DC75" si="19073">"5." &amp; DE1&amp; ".8.2."</f>
        <v>5.36.8.2.</v>
      </c>
      <c r="DD75" s="14" t="str">
        <f>IF(ISBLANK(DE1),"",IF(VLOOKUP(DE1,Register,69,FALSE)=0,"",(VLOOKUP(DE1,Register,69,FALSE))))</f>
        <v/>
      </c>
      <c r="DE75" s="15" t="s">
        <v>18</v>
      </c>
      <c r="DF75" s="7" t="str">
        <f t="shared" ref="DF75" si="19074">"5." &amp; DH1&amp; ".8.2."</f>
        <v>5.37.8.2.</v>
      </c>
      <c r="DG75" s="14" t="str">
        <f>IF(ISBLANK(DH1),"",IF(VLOOKUP(DH1,Register,69,FALSE)=0,"",(VLOOKUP(DH1,Register,69,FALSE))))</f>
        <v/>
      </c>
      <c r="DH75" s="15" t="s">
        <v>18</v>
      </c>
      <c r="DI75" s="7" t="str">
        <f t="shared" ref="DI75" si="19075">"5." &amp; DK1&amp; ".8.2."</f>
        <v>5.38.8.2.</v>
      </c>
      <c r="DJ75" s="14" t="str">
        <f>IF(ISBLANK(DK1),"",IF(VLOOKUP(DK1,Register,69,FALSE)=0,"",(VLOOKUP(DK1,Register,69,FALSE))))</f>
        <v/>
      </c>
      <c r="DK75" s="15" t="s">
        <v>18</v>
      </c>
      <c r="DL75" s="7" t="str">
        <f t="shared" ref="DL75" si="19076">"5." &amp; DN1&amp; ".8.2."</f>
        <v>5.39.8.2.</v>
      </c>
      <c r="DM75" s="14" t="str">
        <f>IF(ISBLANK(DN1),"",IF(VLOOKUP(DN1,Register,69,FALSE)=0,"",(VLOOKUP(DN1,Register,69,FALSE))))</f>
        <v/>
      </c>
      <c r="DN75" s="15" t="s">
        <v>18</v>
      </c>
      <c r="DO75" s="7" t="str">
        <f t="shared" ref="DO75" si="19077">"5." &amp; DQ1&amp; ".8.2."</f>
        <v>5.40.8.2.</v>
      </c>
      <c r="DP75" s="14" t="str">
        <f>IF(ISBLANK(DQ1),"",IF(VLOOKUP(DQ1,Register,69,FALSE)=0,"",(VLOOKUP(DQ1,Register,69,FALSE))))</f>
        <v/>
      </c>
      <c r="DQ75" s="15" t="s">
        <v>18</v>
      </c>
      <c r="DR75" s="7" t="str">
        <f t="shared" ref="DR75" si="19078">"5." &amp; DT1&amp; ".8.2."</f>
        <v>5.41.8.2.</v>
      </c>
      <c r="DS75" s="14" t="str">
        <f>IF(ISBLANK(DT1),"",IF(VLOOKUP(DT1,Register,69,FALSE)=0,"",(VLOOKUP(DT1,Register,69,FALSE))))</f>
        <v/>
      </c>
      <c r="DT75" s="15" t="s">
        <v>18</v>
      </c>
      <c r="DU75" s="7" t="str">
        <f t="shared" ref="DU75" si="19079">"5." &amp; DW1&amp; ".8.2."</f>
        <v>5.42.8.2.</v>
      </c>
      <c r="DV75" s="14" t="str">
        <f>IF(ISBLANK(DW1),"",IF(VLOOKUP(DW1,Register,69,FALSE)=0,"",(VLOOKUP(DW1,Register,69,FALSE))))</f>
        <v/>
      </c>
      <c r="DW75" s="15" t="s">
        <v>18</v>
      </c>
      <c r="DX75" s="7" t="str">
        <f t="shared" ref="DX75" si="19080">"5." &amp; DZ1&amp; ".8.2."</f>
        <v>5.43.8.2.</v>
      </c>
      <c r="DY75" s="14" t="str">
        <f>IF(ISBLANK(DZ1),"",IF(VLOOKUP(DZ1,Register,69,FALSE)=0,"",(VLOOKUP(DZ1,Register,69,FALSE))))</f>
        <v/>
      </c>
      <c r="DZ75" s="15" t="s">
        <v>18</v>
      </c>
      <c r="EA75" s="7" t="str">
        <f t="shared" ref="EA75" si="19081">"5." &amp; EC1&amp; ".8.2."</f>
        <v>5.44.8.2.</v>
      </c>
      <c r="EB75" s="14" t="str">
        <f>IF(ISBLANK(EC1),"",IF(VLOOKUP(EC1,Register,69,FALSE)=0,"",(VLOOKUP(EC1,Register,69,FALSE))))</f>
        <v/>
      </c>
      <c r="EC75" s="15" t="s">
        <v>18</v>
      </c>
      <c r="ED75" s="7" t="str">
        <f t="shared" ref="ED75" si="19082">"5." &amp; EF1&amp; ".8.2."</f>
        <v>5.45.8.2.</v>
      </c>
      <c r="EE75" s="14" t="str">
        <f>IF(ISBLANK(EF1),"",IF(VLOOKUP(EF1,Register,69,FALSE)=0,"",(VLOOKUP(EF1,Register,69,FALSE))))</f>
        <v/>
      </c>
      <c r="EF75" s="15" t="s">
        <v>18</v>
      </c>
      <c r="EG75" s="7" t="str">
        <f t="shared" ref="EG75" si="19083">"5." &amp; EI1&amp; ".8.2."</f>
        <v>5.46.8.2.</v>
      </c>
      <c r="EH75" s="14" t="str">
        <f>IF(ISBLANK(EI1),"",IF(VLOOKUP(EI1,Register,69,FALSE)=0,"",(VLOOKUP(EI1,Register,69,FALSE))))</f>
        <v/>
      </c>
      <c r="EI75" s="15" t="s">
        <v>18</v>
      </c>
      <c r="EJ75" s="7" t="str">
        <f t="shared" ref="EJ75" si="19084">"5." &amp; EL1&amp; ".8.2."</f>
        <v>5.47.8.2.</v>
      </c>
      <c r="EK75" s="14" t="str">
        <f>IF(ISBLANK(EL1),"",IF(VLOOKUP(EL1,Register,69,FALSE)=0,"",(VLOOKUP(EL1,Register,69,FALSE))))</f>
        <v/>
      </c>
      <c r="EL75" s="15" t="s">
        <v>18</v>
      </c>
      <c r="EM75" s="7" t="str">
        <f t="shared" ref="EM75" si="19085">"5." &amp; EO1&amp; ".8.2."</f>
        <v>5.48.8.2.</v>
      </c>
      <c r="EN75" s="14" t="str">
        <f>IF(ISBLANK(EO1),"",IF(VLOOKUP(EO1,Register,69,FALSE)=0,"",(VLOOKUP(EO1,Register,69,FALSE))))</f>
        <v/>
      </c>
      <c r="EO75" s="15" t="s">
        <v>18</v>
      </c>
      <c r="EP75" s="7" t="str">
        <f t="shared" ref="EP75" si="19086">"5." &amp; ER1&amp; ".8.2."</f>
        <v>5.49.8.2.</v>
      </c>
      <c r="EQ75" s="14" t="str">
        <f>IF(ISBLANK(ER1),"",IF(VLOOKUP(ER1,Register,69,FALSE)=0,"",(VLOOKUP(ER1,Register,69,FALSE))))</f>
        <v/>
      </c>
      <c r="ER75" s="15" t="s">
        <v>18</v>
      </c>
      <c r="ES75" s="7" t="str">
        <f t="shared" ref="ES75" si="19087">"5." &amp; EU1&amp; ".8.2."</f>
        <v>5.50.8.2.</v>
      </c>
      <c r="ET75" s="14" t="str">
        <f>IF(ISBLANK(EU1),"",IF(VLOOKUP(EU1,Register,69,FALSE)=0,"",(VLOOKUP(EU1,Register,69,FALSE))))</f>
        <v/>
      </c>
      <c r="EU75" s="15" t="s">
        <v>18</v>
      </c>
      <c r="EV75" s="7" t="str">
        <f t="shared" ref="EV75" si="19088">"5." &amp; EX1&amp; ".8.2."</f>
        <v>5.51.8.2.</v>
      </c>
      <c r="EW75" s="14" t="str">
        <f>IF(ISBLANK(EX1),"",IF(VLOOKUP(EX1,Register,69,FALSE)=0,"",(VLOOKUP(EX1,Register,69,FALSE))))</f>
        <v/>
      </c>
      <c r="EX75" s="15" t="s">
        <v>18</v>
      </c>
      <c r="EY75" s="7" t="str">
        <f t="shared" ref="EY75" si="19089">"5." &amp; FA1&amp; ".8.2."</f>
        <v>5.52.8.2.</v>
      </c>
      <c r="EZ75" s="14" t="str">
        <f>IF(ISBLANK(FA1),"",IF(VLOOKUP(FA1,Register,69,FALSE)=0,"",(VLOOKUP(FA1,Register,69,FALSE))))</f>
        <v/>
      </c>
      <c r="FA75" s="15" t="s">
        <v>18</v>
      </c>
      <c r="FB75" s="7" t="str">
        <f t="shared" ref="FB75" si="19090">"5." &amp; FD1&amp; ".8.2."</f>
        <v>5.53.8.2.</v>
      </c>
      <c r="FC75" s="14" t="str">
        <f>IF(ISBLANK(FD1),"",IF(VLOOKUP(FD1,Register,69,FALSE)=0,"",(VLOOKUP(FD1,Register,69,FALSE))))</f>
        <v/>
      </c>
      <c r="FD75" s="15" t="s">
        <v>18</v>
      </c>
      <c r="FE75" s="7" t="str">
        <f t="shared" ref="FE75" si="19091">"5." &amp; FG1&amp; ".8.2."</f>
        <v>5.54.8.2.</v>
      </c>
      <c r="FF75" s="14" t="str">
        <f>IF(ISBLANK(FG1),"",IF(VLOOKUP(FG1,Register,69,FALSE)=0,"",(VLOOKUP(FG1,Register,69,FALSE))))</f>
        <v/>
      </c>
      <c r="FG75" s="15" t="s">
        <v>18</v>
      </c>
      <c r="FH75" s="7" t="str">
        <f t="shared" ref="FH75" si="19092">"5." &amp; FJ1&amp; ".8.2."</f>
        <v>5.55.8.2.</v>
      </c>
      <c r="FI75" s="14" t="str">
        <f>IF(ISBLANK(FJ1),"",IF(VLOOKUP(FJ1,Register,69,FALSE)=0,"",(VLOOKUP(FJ1,Register,69,FALSE))))</f>
        <v/>
      </c>
      <c r="FJ75" s="15" t="s">
        <v>18</v>
      </c>
      <c r="FK75" s="7" t="str">
        <f t="shared" ref="FK75" si="19093">"5." &amp; FM1&amp; ".8.2."</f>
        <v>5.56.8.2.</v>
      </c>
      <c r="FL75" s="14" t="str">
        <f>IF(ISBLANK(FM1),"",IF(VLOOKUP(FM1,Register,69,FALSE)=0,"",(VLOOKUP(FM1,Register,69,FALSE))))</f>
        <v/>
      </c>
      <c r="FM75" s="15" t="s">
        <v>18</v>
      </c>
      <c r="FN75" s="7" t="str">
        <f t="shared" ref="FN75" si="19094">"5." &amp; FP1&amp; ".8.2."</f>
        <v>5.57.8.2.</v>
      </c>
      <c r="FO75" s="14" t="str">
        <f>IF(ISBLANK(FP1),"",IF(VLOOKUP(FP1,Register,69,FALSE)=0,"",(VLOOKUP(FP1,Register,69,FALSE))))</f>
        <v/>
      </c>
      <c r="FP75" s="15" t="s">
        <v>18</v>
      </c>
      <c r="FQ75" s="7" t="str">
        <f t="shared" ref="FQ75" si="19095">"5." &amp; FS1&amp; ".8.2."</f>
        <v>5.58.8.2.</v>
      </c>
      <c r="FR75" s="14" t="str">
        <f>IF(ISBLANK(FS1),"",IF(VLOOKUP(FS1,Register,69,FALSE)=0,"",(VLOOKUP(FS1,Register,69,FALSE))))</f>
        <v/>
      </c>
      <c r="FS75" s="15" t="s">
        <v>18</v>
      </c>
      <c r="FT75" s="7" t="str">
        <f t="shared" ref="FT75" si="19096">"5." &amp; FV1&amp; ".8.2."</f>
        <v>5.59.8.2.</v>
      </c>
      <c r="FU75" s="14" t="str">
        <f>IF(ISBLANK(FV1),"",IF(VLOOKUP(FV1,Register,69,FALSE)=0,"",(VLOOKUP(FV1,Register,69,FALSE))))</f>
        <v/>
      </c>
      <c r="FV75" s="15" t="s">
        <v>18</v>
      </c>
      <c r="FW75" s="7" t="str">
        <f t="shared" ref="FW75" si="19097">"5." &amp; FY1&amp; ".8.2."</f>
        <v>5.60.8.2.</v>
      </c>
      <c r="FX75" s="14" t="str">
        <f>IF(ISBLANK(FY1),"",IF(VLOOKUP(FY1,Register,69,FALSE)=0,"",(VLOOKUP(FY1,Register,69,FALSE))))</f>
        <v/>
      </c>
      <c r="FY75" s="15" t="s">
        <v>18</v>
      </c>
      <c r="FZ75" s="7" t="str">
        <f t="shared" ref="FZ75" si="19098">"5." &amp; GB1&amp; ".8.2."</f>
        <v>5.61.8.2.</v>
      </c>
      <c r="GA75" s="14" t="str">
        <f>IF(ISBLANK(GB1),"",IF(VLOOKUP(GB1,Register,69,FALSE)=0,"",(VLOOKUP(GB1,Register,69,FALSE))))</f>
        <v/>
      </c>
      <c r="GB75" s="15" t="s">
        <v>18</v>
      </c>
      <c r="GC75" s="7" t="str">
        <f t="shared" ref="GC75" si="19099">"5." &amp; GE1&amp; ".8.2."</f>
        <v>5.62.8.2.</v>
      </c>
      <c r="GD75" s="14" t="str">
        <f>IF(ISBLANK(GE1),"",IF(VLOOKUP(GE1,Register,69,FALSE)=0,"",(VLOOKUP(GE1,Register,69,FALSE))))</f>
        <v/>
      </c>
      <c r="GE75" s="15" t="s">
        <v>18</v>
      </c>
      <c r="GF75" s="7" t="str">
        <f t="shared" ref="GF75" si="19100">"5." &amp; GH1&amp; ".8.2."</f>
        <v>5.63.8.2.</v>
      </c>
      <c r="GG75" s="14" t="str">
        <f>IF(ISBLANK(GH1),"",IF(VLOOKUP(GH1,Register,69,FALSE)=0,"",(VLOOKUP(GH1,Register,69,FALSE))))</f>
        <v/>
      </c>
      <c r="GH75" s="15" t="s">
        <v>18</v>
      </c>
      <c r="GI75" s="7" t="str">
        <f t="shared" ref="GI75" si="19101">"5." &amp; GK1&amp; ".8.2."</f>
        <v>5.64.8.2.</v>
      </c>
      <c r="GJ75" s="14" t="str">
        <f>IF(ISBLANK(GK1),"",IF(VLOOKUP(GK1,Register,69,FALSE)=0,"",(VLOOKUP(GK1,Register,69,FALSE))))</f>
        <v/>
      </c>
      <c r="GK75" s="15" t="s">
        <v>18</v>
      </c>
      <c r="GL75" s="7" t="str">
        <f t="shared" ref="GL75" si="19102">"5." &amp; GN1&amp; ".8.2."</f>
        <v>5.65.8.2.</v>
      </c>
      <c r="GM75" s="14" t="str">
        <f>IF(ISBLANK(GN1),"",IF(VLOOKUP(GN1,Register,69,FALSE)=0,"",(VLOOKUP(GN1,Register,69,FALSE))))</f>
        <v/>
      </c>
      <c r="GN75" s="15" t="s">
        <v>18</v>
      </c>
      <c r="GO75" s="7" t="str">
        <f t="shared" ref="GO75" si="19103">"5." &amp; GQ1&amp; ".8.2."</f>
        <v>5.66.8.2.</v>
      </c>
      <c r="GP75" s="14" t="str">
        <f>IF(ISBLANK(GQ1),"",IF(VLOOKUP(GQ1,Register,69,FALSE)=0,"",(VLOOKUP(GQ1,Register,69,FALSE))))</f>
        <v/>
      </c>
      <c r="GQ75" s="15" t="s">
        <v>18</v>
      </c>
      <c r="GR75" s="7" t="str">
        <f t="shared" ref="GR75" si="19104">"5." &amp; GT1&amp; ".8.2."</f>
        <v>5.67.8.2.</v>
      </c>
      <c r="GS75" s="14" t="str">
        <f>IF(ISBLANK(GT1),"",IF(VLOOKUP(GT1,Register,69,FALSE)=0,"",(VLOOKUP(GT1,Register,69,FALSE))))</f>
        <v/>
      </c>
      <c r="GT75" s="15" t="s">
        <v>18</v>
      </c>
      <c r="GU75" s="7" t="str">
        <f t="shared" ref="GU75" si="19105">"5." &amp; GW1&amp; ".8.2."</f>
        <v>5.68.8.2.</v>
      </c>
      <c r="GV75" s="14" t="str">
        <f>IF(ISBLANK(GW1),"",IF(VLOOKUP(GW1,Register,69,FALSE)=0,"",(VLOOKUP(GW1,Register,69,FALSE))))</f>
        <v/>
      </c>
      <c r="GW75" s="15" t="s">
        <v>18</v>
      </c>
      <c r="GX75" s="7" t="str">
        <f t="shared" ref="GX75" si="19106">"5." &amp; GZ1&amp; ".8.2."</f>
        <v>5.69.8.2.</v>
      </c>
      <c r="GY75" s="14" t="str">
        <f>IF(ISBLANK(GZ1),"",IF(VLOOKUP(GZ1,Register,69,FALSE)=0,"",(VLOOKUP(GZ1,Register,69,FALSE))))</f>
        <v/>
      </c>
      <c r="GZ75" s="15" t="s">
        <v>18</v>
      </c>
      <c r="HA75" s="7" t="str">
        <f t="shared" ref="HA75" si="19107">"5." &amp; HC1&amp; ".8.2."</f>
        <v>5.70.8.2.</v>
      </c>
      <c r="HB75" s="14" t="str">
        <f>IF(ISBLANK(HC1),"",IF(VLOOKUP(HC1,Register,69,FALSE)=0,"",(VLOOKUP(HC1,Register,69,FALSE))))</f>
        <v/>
      </c>
      <c r="HC75" s="15" t="s">
        <v>18</v>
      </c>
      <c r="HD75" s="7" t="str">
        <f t="shared" ref="HD75" si="19108">"5." &amp; HF1&amp; ".8.2."</f>
        <v>5.71.8.2.</v>
      </c>
      <c r="HE75" s="14" t="str">
        <f>IF(ISBLANK(HF1),"",IF(VLOOKUP(HF1,Register,69,FALSE)=0,"",(VLOOKUP(HF1,Register,69,FALSE))))</f>
        <v/>
      </c>
      <c r="HF75" s="15" t="s">
        <v>18</v>
      </c>
      <c r="HG75" s="7" t="str">
        <f t="shared" ref="HG75" si="19109">"5." &amp; HI1&amp; ".8.2."</f>
        <v>5.72.8.2.</v>
      </c>
      <c r="HH75" s="14" t="str">
        <f>IF(ISBLANK(HI1),"",IF(VLOOKUP(HI1,Register,69,FALSE)=0,"",(VLOOKUP(HI1,Register,69,FALSE))))</f>
        <v/>
      </c>
      <c r="HI75" s="15" t="s">
        <v>18</v>
      </c>
      <c r="HJ75" s="7" t="str">
        <f t="shared" ref="HJ75" si="19110">"5." &amp; HL1&amp; ".8.2."</f>
        <v>5.73.8.2.</v>
      </c>
      <c r="HK75" s="14" t="str">
        <f>IF(ISBLANK(HL1),"",IF(VLOOKUP(HL1,Register,69,FALSE)=0,"",(VLOOKUP(HL1,Register,69,FALSE))))</f>
        <v/>
      </c>
      <c r="HL75" s="15" t="s">
        <v>18</v>
      </c>
      <c r="HM75" s="7" t="str">
        <f t="shared" ref="HM75" si="19111">"5." &amp; HO1&amp; ".8.2."</f>
        <v>5.74.8.2.</v>
      </c>
      <c r="HN75" s="14" t="str">
        <f>IF(ISBLANK(HO1),"",IF(VLOOKUP(HO1,Register,69,FALSE)=0,"",(VLOOKUP(HO1,Register,69,FALSE))))</f>
        <v/>
      </c>
      <c r="HO75" s="15" t="s">
        <v>18</v>
      </c>
      <c r="HP75" s="7" t="str">
        <f t="shared" ref="HP75" si="19112">"5." &amp; HR1&amp; ".8.2."</f>
        <v>5.75.8.2.</v>
      </c>
      <c r="HQ75" s="14" t="str">
        <f>IF(ISBLANK(HR1),"",IF(VLOOKUP(HR1,Register,69,FALSE)=0,"",(VLOOKUP(HR1,Register,69,FALSE))))</f>
        <v/>
      </c>
      <c r="HR75" s="15" t="s">
        <v>18</v>
      </c>
      <c r="HS75" s="7" t="str">
        <f t="shared" ref="HS75" si="19113">"5." &amp; HU1&amp; ".8.2."</f>
        <v>5.76.8.2.</v>
      </c>
      <c r="HT75" s="14" t="str">
        <f>IF(ISBLANK(HU1),"",IF(VLOOKUP(HU1,Register,69,FALSE)=0,"",(VLOOKUP(HU1,Register,69,FALSE))))</f>
        <v/>
      </c>
      <c r="HU75" s="15" t="s">
        <v>18</v>
      </c>
      <c r="HV75" s="7" t="str">
        <f t="shared" ref="HV75" si="19114">"5." &amp; HX1&amp; ".8.2."</f>
        <v>5.77.8.2.</v>
      </c>
      <c r="HW75" s="14" t="str">
        <f>IF(ISBLANK(HX1),"",IF(VLOOKUP(HX1,Register,69,FALSE)=0,"",(VLOOKUP(HX1,Register,69,FALSE))))</f>
        <v/>
      </c>
      <c r="HX75" s="15" t="s">
        <v>18</v>
      </c>
      <c r="HY75" s="7" t="str">
        <f t="shared" ref="HY75" si="19115">"5." &amp; IA1&amp; ".8.2."</f>
        <v>5.78.8.2.</v>
      </c>
      <c r="HZ75" s="14" t="str">
        <f>IF(ISBLANK(IA1),"",IF(VLOOKUP(IA1,Register,69,FALSE)=0,"",(VLOOKUP(IA1,Register,69,FALSE))))</f>
        <v/>
      </c>
      <c r="IA75" s="15" t="s">
        <v>18</v>
      </c>
      <c r="IB75" s="7" t="str">
        <f t="shared" ref="IB75" si="19116">"5." &amp; ID1&amp; ".8.2."</f>
        <v>5.79.8.2.</v>
      </c>
      <c r="IC75" s="14" t="str">
        <f>IF(ISBLANK(ID1),"",IF(VLOOKUP(ID1,Register,69,FALSE)=0,"",(VLOOKUP(ID1,Register,69,FALSE))))</f>
        <v/>
      </c>
      <c r="ID75" s="15" t="s">
        <v>18</v>
      </c>
      <c r="IE75" s="7" t="str">
        <f t="shared" ref="IE75" si="19117">"5." &amp; IG1&amp; ".8.2."</f>
        <v>5.80.8.2.</v>
      </c>
      <c r="IF75" s="14" t="str">
        <f>IF(ISBLANK(IG1),"",IF(VLOOKUP(IG1,Register,69,FALSE)=0,"",(VLOOKUP(IG1,Register,69,FALSE))))</f>
        <v/>
      </c>
      <c r="IG75" s="15" t="s">
        <v>18</v>
      </c>
      <c r="IH75" s="7" t="str">
        <f t="shared" ref="IH75" si="19118">"5." &amp; IJ1&amp; ".8.2."</f>
        <v>5.81.8.2.</v>
      </c>
      <c r="II75" s="14" t="str">
        <f>IF(ISBLANK(IJ1),"",IF(VLOOKUP(IJ1,Register,69,FALSE)=0,"",(VLOOKUP(IJ1,Register,69,FALSE))))</f>
        <v/>
      </c>
      <c r="IJ75" s="15" t="s">
        <v>18</v>
      </c>
      <c r="IK75" s="7" t="str">
        <f t="shared" ref="IK75" si="19119">"5." &amp; IM1&amp; ".8.2."</f>
        <v>5.82.8.2.</v>
      </c>
      <c r="IL75" s="14" t="str">
        <f>IF(ISBLANK(IM1),"",IF(VLOOKUP(IM1,Register,69,FALSE)=0,"",(VLOOKUP(IM1,Register,69,FALSE))))</f>
        <v/>
      </c>
      <c r="IM75" s="15" t="s">
        <v>18</v>
      </c>
      <c r="IN75" s="7" t="str">
        <f t="shared" ref="IN75" si="19120">"5." &amp; IP1&amp; ".8.2."</f>
        <v>5.83.8.2.</v>
      </c>
      <c r="IO75" s="14" t="str">
        <f>IF(ISBLANK(IP1),"",IF(VLOOKUP(IP1,Register,69,FALSE)=0,"",(VLOOKUP(IP1,Register,69,FALSE))))</f>
        <v/>
      </c>
      <c r="IP75" s="15" t="s">
        <v>18</v>
      </c>
      <c r="IQ75" s="7" t="str">
        <f t="shared" ref="IQ75" si="19121">"5." &amp; IS1&amp; ".8.2."</f>
        <v>5.84.8.2.</v>
      </c>
      <c r="IR75" s="14" t="str">
        <f>IF(ISBLANK(IS1),"",IF(VLOOKUP(IS1,Register,69,FALSE)=0,"",(VLOOKUP(IS1,Register,69,FALSE))))</f>
        <v/>
      </c>
      <c r="IS75" s="15" t="s">
        <v>18</v>
      </c>
      <c r="IT75" s="7" t="str">
        <f t="shared" ref="IT75" si="19122">"5." &amp; IV1&amp; ".8.2."</f>
        <v>5.85.8.2.</v>
      </c>
      <c r="IU75" s="14" t="str">
        <f>IF(ISBLANK(IV1),"",IF(VLOOKUP(IV1,Register,69,FALSE)=0,"",(VLOOKUP(IV1,Register,69,FALSE))))</f>
        <v/>
      </c>
      <c r="IV75" s="15" t="s">
        <v>18</v>
      </c>
      <c r="IW75" s="7" t="str">
        <f t="shared" ref="IW75" si="19123">"5." &amp; IY1&amp; ".8.2."</f>
        <v>5.86.8.2.</v>
      </c>
      <c r="IX75" s="14" t="str">
        <f>IF(ISBLANK(IY1),"",IF(VLOOKUP(IY1,Register,69,FALSE)=0,"",(VLOOKUP(IY1,Register,69,FALSE))))</f>
        <v/>
      </c>
      <c r="IY75" s="15" t="s">
        <v>18</v>
      </c>
      <c r="IZ75" s="7" t="str">
        <f t="shared" ref="IZ75" si="19124">"5." &amp; JB1&amp; ".8.2."</f>
        <v>5.87.8.2.</v>
      </c>
      <c r="JA75" s="14" t="str">
        <f>IF(ISBLANK(JB1),"",IF(VLOOKUP(JB1,Register,69,FALSE)=0,"",(VLOOKUP(JB1,Register,69,FALSE))))</f>
        <v/>
      </c>
      <c r="JB75" s="15" t="s">
        <v>18</v>
      </c>
      <c r="JC75" s="7" t="str">
        <f t="shared" ref="JC75" si="19125">"5." &amp; JE1&amp; ".8.2."</f>
        <v>5.88.8.2.</v>
      </c>
      <c r="JD75" s="14" t="str">
        <f>IF(ISBLANK(JE1),"",IF(VLOOKUP(JE1,Register,69,FALSE)=0,"",(VLOOKUP(JE1,Register,69,FALSE))))</f>
        <v/>
      </c>
      <c r="JE75" s="15" t="s">
        <v>18</v>
      </c>
      <c r="JF75" s="7" t="str">
        <f t="shared" ref="JF75" si="19126">"5." &amp; JH1&amp; ".8.2."</f>
        <v>5.89.8.2.</v>
      </c>
      <c r="JG75" s="14" t="str">
        <f>IF(ISBLANK(JH1),"",IF(VLOOKUP(JH1,Register,69,FALSE)=0,"",(VLOOKUP(JH1,Register,69,FALSE))))</f>
        <v/>
      </c>
      <c r="JH75" s="15" t="s">
        <v>18</v>
      </c>
      <c r="JI75" s="7" t="str">
        <f t="shared" ref="JI75" si="19127">"5." &amp; JK1&amp; ".8.2."</f>
        <v>5.90.8.2.</v>
      </c>
      <c r="JJ75" s="14" t="str">
        <f>IF(ISBLANK(JK1),"",IF(VLOOKUP(JK1,Register,69,FALSE)=0,"",(VLOOKUP(JK1,Register,69,FALSE))))</f>
        <v/>
      </c>
      <c r="JK75" s="15" t="s">
        <v>18</v>
      </c>
      <c r="JL75" s="7" t="str">
        <f t="shared" ref="JL75" si="19128">"5." &amp; JN1&amp; ".8.2."</f>
        <v>5.91.8.2.</v>
      </c>
      <c r="JM75" s="14" t="str">
        <f>IF(ISBLANK(JN1),"",IF(VLOOKUP(JN1,Register,69,FALSE)=0,"",(VLOOKUP(JN1,Register,69,FALSE))))</f>
        <v/>
      </c>
      <c r="JN75" s="15" t="s">
        <v>18</v>
      </c>
      <c r="JO75" s="7" t="str">
        <f t="shared" ref="JO75" si="19129">"5." &amp; JQ1&amp; ".8.2."</f>
        <v>5.92.8.2.</v>
      </c>
      <c r="JP75" s="14" t="str">
        <f>IF(ISBLANK(JQ1),"",IF(VLOOKUP(JQ1,Register,69,FALSE)=0,"",(VLOOKUP(JQ1,Register,69,FALSE))))</f>
        <v/>
      </c>
      <c r="JQ75" s="15" t="s">
        <v>18</v>
      </c>
      <c r="JR75" s="7" t="str">
        <f t="shared" ref="JR75" si="19130">"5." &amp; JT1&amp; ".8.2."</f>
        <v>5.93.8.2.</v>
      </c>
      <c r="JS75" s="14" t="str">
        <f>IF(ISBLANK(JT1),"",IF(VLOOKUP(JT1,Register,69,FALSE)=0,"",(VLOOKUP(JT1,Register,69,FALSE))))</f>
        <v/>
      </c>
      <c r="JT75" s="15" t="s">
        <v>18</v>
      </c>
      <c r="JU75" s="7" t="str">
        <f t="shared" ref="JU75" si="19131">"5." &amp; JW1&amp; ".8.2."</f>
        <v>5.94.8.2.</v>
      </c>
      <c r="JV75" s="14" t="str">
        <f>IF(ISBLANK(JW1),"",IF(VLOOKUP(JW1,Register,69,FALSE)=0,"",(VLOOKUP(JW1,Register,69,FALSE))))</f>
        <v/>
      </c>
      <c r="JW75" s="15" t="s">
        <v>18</v>
      </c>
      <c r="JX75" s="7" t="str">
        <f t="shared" ref="JX75" si="19132">"5." &amp; JZ1&amp; ".8.2."</f>
        <v>5.95.8.2.</v>
      </c>
      <c r="JY75" s="14" t="str">
        <f>IF(ISBLANK(JZ1),"",IF(VLOOKUP(JZ1,Register,69,FALSE)=0,"",(VLOOKUP(JZ1,Register,69,FALSE))))</f>
        <v/>
      </c>
      <c r="JZ75" s="15" t="s">
        <v>18</v>
      </c>
      <c r="KA75" s="7" t="str">
        <f t="shared" ref="KA75" si="19133">"5." &amp; KC1&amp; ".8.2."</f>
        <v>5.96.8.2.</v>
      </c>
      <c r="KB75" s="14" t="str">
        <f>IF(ISBLANK(KC1),"",IF(VLOOKUP(KC1,Register,69,FALSE)=0,"",(VLOOKUP(KC1,Register,69,FALSE))))</f>
        <v/>
      </c>
      <c r="KC75" s="15" t="s">
        <v>18</v>
      </c>
      <c r="KD75" s="7" t="str">
        <f t="shared" ref="KD75" si="19134">"5." &amp; KF1&amp; ".8.2."</f>
        <v>5.97.8.2.</v>
      </c>
      <c r="KE75" s="14" t="str">
        <f>IF(ISBLANK(KF1),"",IF(VLOOKUP(KF1,Register,69,FALSE)=0,"",(VLOOKUP(KF1,Register,69,FALSE))))</f>
        <v/>
      </c>
      <c r="KF75" s="15" t="s">
        <v>18</v>
      </c>
      <c r="KG75" s="7" t="str">
        <f t="shared" ref="KG75" si="19135">"5." &amp; KI1&amp; ".8.2."</f>
        <v>5.98.8.2.</v>
      </c>
      <c r="KH75" s="14" t="str">
        <f>IF(ISBLANK(KI1),"",IF(VLOOKUP(KI1,Register,69,FALSE)=0,"",(VLOOKUP(KI1,Register,69,FALSE))))</f>
        <v/>
      </c>
      <c r="KI75" s="15" t="s">
        <v>18</v>
      </c>
      <c r="KJ75" s="7" t="str">
        <f t="shared" ref="KJ75" si="19136">"5." &amp; KL1&amp; ".8.2."</f>
        <v>5.99.8.2.</v>
      </c>
      <c r="KK75" s="14" t="str">
        <f>IF(ISBLANK(KL1),"",IF(VLOOKUP(KL1,Register,69,FALSE)=0,"",(VLOOKUP(KL1,Register,69,FALSE))))</f>
        <v/>
      </c>
      <c r="KL75" s="15" t="s">
        <v>18</v>
      </c>
      <c r="KM75" s="7" t="str">
        <f t="shared" ref="KM75" si="19137">"5." &amp; KO1&amp; ".8.2."</f>
        <v>5.100.8.2.</v>
      </c>
      <c r="KN75" s="14" t="str">
        <f>IF(ISBLANK(KO1),"",IF(VLOOKUP(KO1,Register,69,FALSE)=0,"",(VLOOKUP(KO1,Register,69,FALSE))))</f>
        <v/>
      </c>
      <c r="KO75" s="15" t="s">
        <v>18</v>
      </c>
      <c r="KP75" s="7" t="str">
        <f t="shared" ref="KP75" si="19138">"5." &amp; KR1&amp; ".8.2."</f>
        <v>5.101.8.2.</v>
      </c>
      <c r="KQ75" s="14" t="str">
        <f>IF(ISBLANK(KR1),"",IF(VLOOKUP(KR1,Register,69,FALSE)=0,"",(VLOOKUP(KR1,Register,69,FALSE))))</f>
        <v/>
      </c>
      <c r="KR75" s="15" t="s">
        <v>18</v>
      </c>
      <c r="KS75" s="7" t="str">
        <f t="shared" ref="KS75" si="19139">"5." &amp; KU1&amp; ".8.2."</f>
        <v>5.102.8.2.</v>
      </c>
      <c r="KT75" s="14" t="str">
        <f>IF(ISBLANK(KU1),"",IF(VLOOKUP(KU1,Register,69,FALSE)=0,"",(VLOOKUP(KU1,Register,69,FALSE))))</f>
        <v/>
      </c>
      <c r="KU75" s="15" t="s">
        <v>18</v>
      </c>
      <c r="KV75" s="7" t="str">
        <f t="shared" ref="KV75" si="19140">"5." &amp; KX1&amp; ".8.2."</f>
        <v>5.103.8.2.</v>
      </c>
      <c r="KW75" s="14" t="str">
        <f>IF(ISBLANK(KX1),"",IF(VLOOKUP(KX1,Register,69,FALSE)=0,"",(VLOOKUP(KX1,Register,69,FALSE))))</f>
        <v/>
      </c>
      <c r="KX75" s="15" t="s">
        <v>18</v>
      </c>
      <c r="KY75" s="7" t="str">
        <f t="shared" ref="KY75" si="19141">"5." &amp; LA1&amp; ".8.2."</f>
        <v>5.104.8.2.</v>
      </c>
      <c r="KZ75" s="14" t="str">
        <f>IF(ISBLANK(LA1),"",IF(VLOOKUP(LA1,Register,69,FALSE)=0,"",(VLOOKUP(LA1,Register,69,FALSE))))</f>
        <v/>
      </c>
      <c r="LA75" s="15" t="s">
        <v>18</v>
      </c>
      <c r="LB75" s="7" t="str">
        <f t="shared" ref="LB75" si="19142">"5." &amp; LD1&amp; ".8.2."</f>
        <v>5.105.8.2.</v>
      </c>
      <c r="LC75" s="14" t="str">
        <f>IF(ISBLANK(LD1),"",IF(VLOOKUP(LD1,Register,69,FALSE)=0,"",(VLOOKUP(LD1,Register,69,FALSE))))</f>
        <v/>
      </c>
      <c r="LD75" s="15" t="s">
        <v>18</v>
      </c>
      <c r="LE75" s="7" t="str">
        <f t="shared" ref="LE75" si="19143">"5." &amp; LG1&amp; ".8.2."</f>
        <v>5.106.8.2.</v>
      </c>
      <c r="LF75" s="14" t="str">
        <f>IF(ISBLANK(LG1),"",IF(VLOOKUP(LG1,Register,69,FALSE)=0,"",(VLOOKUP(LG1,Register,69,FALSE))))</f>
        <v/>
      </c>
      <c r="LG75" s="15" t="s">
        <v>18</v>
      </c>
      <c r="LH75" s="7" t="str">
        <f t="shared" ref="LH75" si="19144">"5." &amp; LJ1&amp; ".8.2."</f>
        <v>5.107.8.2.</v>
      </c>
      <c r="LI75" s="14" t="str">
        <f>IF(ISBLANK(LJ1),"",IF(VLOOKUP(LJ1,Register,69,FALSE)=0,"",(VLOOKUP(LJ1,Register,69,FALSE))))</f>
        <v/>
      </c>
      <c r="LJ75" s="15" t="s">
        <v>18</v>
      </c>
      <c r="LK75" s="7" t="str">
        <f t="shared" ref="LK75" si="19145">"5." &amp; LM1&amp; ".8.2."</f>
        <v>5.108.8.2.</v>
      </c>
      <c r="LL75" s="14" t="str">
        <f>IF(ISBLANK(LM1),"",IF(VLOOKUP(LM1,Register,69,FALSE)=0,"",(VLOOKUP(LM1,Register,69,FALSE))))</f>
        <v/>
      </c>
      <c r="LM75" s="15" t="s">
        <v>18</v>
      </c>
      <c r="LN75" s="7" t="str">
        <f t="shared" ref="LN75" si="19146">"5." &amp; LP1&amp; ".8.2."</f>
        <v>5.109.8.2.</v>
      </c>
      <c r="LO75" s="14" t="str">
        <f>IF(ISBLANK(LP1),"",IF(VLOOKUP(LP1,Register,69,FALSE)=0,"",(VLOOKUP(LP1,Register,69,FALSE))))</f>
        <v/>
      </c>
      <c r="LP75" s="15" t="s">
        <v>18</v>
      </c>
      <c r="LQ75" s="7" t="str">
        <f t="shared" ref="LQ75" si="19147">"5." &amp; LS1&amp; ".8.2."</f>
        <v>5.110.8.2.</v>
      </c>
      <c r="LR75" s="14" t="str">
        <f>IF(ISBLANK(LS1),"",IF(VLOOKUP(LS1,Register,69,FALSE)=0,"",(VLOOKUP(LS1,Register,69,FALSE))))</f>
        <v/>
      </c>
      <c r="LS75" s="15" t="s">
        <v>18</v>
      </c>
      <c r="LT75" s="7" t="str">
        <f t="shared" ref="LT75" si="19148">"5." &amp; LV1&amp; ".8.2."</f>
        <v>5.111.8.2.</v>
      </c>
      <c r="LU75" s="14" t="str">
        <f>IF(ISBLANK(LV1),"",IF(VLOOKUP(LV1,Register,69,FALSE)=0,"",(VLOOKUP(LV1,Register,69,FALSE))))</f>
        <v/>
      </c>
      <c r="LV75" s="15" t="s">
        <v>18</v>
      </c>
      <c r="LW75" s="7" t="str">
        <f t="shared" ref="LW75" si="19149">"5." &amp; LY1&amp; ".8.2."</f>
        <v>5.112.8.2.</v>
      </c>
      <c r="LX75" s="14" t="str">
        <f>IF(ISBLANK(LY1),"",IF(VLOOKUP(LY1,Register,69,FALSE)=0,"",(VLOOKUP(LY1,Register,69,FALSE))))</f>
        <v/>
      </c>
      <c r="LY75" s="15" t="s">
        <v>18</v>
      </c>
      <c r="LZ75" s="7" t="str">
        <f t="shared" ref="LZ75" si="19150">"5." &amp; MB1&amp; ".8.2."</f>
        <v>5.113.8.2.</v>
      </c>
      <c r="MA75" s="14" t="str">
        <f>IF(ISBLANK(MB1),"",IF(VLOOKUP(MB1,Register,69,FALSE)=0,"",(VLOOKUP(MB1,Register,69,FALSE))))</f>
        <v/>
      </c>
      <c r="MB75" s="15" t="s">
        <v>18</v>
      </c>
      <c r="MC75" s="7" t="str">
        <f t="shared" ref="MC75" si="19151">"5." &amp; ME1&amp; ".8.2."</f>
        <v>5.114.8.2.</v>
      </c>
      <c r="MD75" s="14" t="str">
        <f>IF(ISBLANK(ME1),"",IF(VLOOKUP(ME1,Register,69,FALSE)=0,"",(VLOOKUP(ME1,Register,69,FALSE))))</f>
        <v/>
      </c>
      <c r="ME75" s="15" t="s">
        <v>18</v>
      </c>
      <c r="MF75" s="7" t="str">
        <f t="shared" ref="MF75" si="19152">"5." &amp; MH1&amp; ".8.2."</f>
        <v>5.115.8.2.</v>
      </c>
      <c r="MG75" s="14" t="str">
        <f>IF(ISBLANK(MH1),"",IF(VLOOKUP(MH1,Register,69,FALSE)=0,"",(VLOOKUP(MH1,Register,69,FALSE))))</f>
        <v/>
      </c>
      <c r="MH75" s="15" t="s">
        <v>18</v>
      </c>
      <c r="MI75" s="7" t="str">
        <f t="shared" ref="MI75" si="19153">"5." &amp; MK1&amp; ".8.2."</f>
        <v>5.116.8.2.</v>
      </c>
      <c r="MJ75" s="14" t="str">
        <f>IF(ISBLANK(MK1),"",IF(VLOOKUP(MK1,Register,69,FALSE)=0,"",(VLOOKUP(MK1,Register,69,FALSE))))</f>
        <v/>
      </c>
      <c r="MK75" s="15" t="s">
        <v>18</v>
      </c>
      <c r="ML75" s="7" t="str">
        <f t="shared" ref="ML75" si="19154">"5." &amp; MN1&amp; ".8.2."</f>
        <v>5.117.8.2.</v>
      </c>
      <c r="MM75" s="14" t="str">
        <f>IF(ISBLANK(MN1),"",IF(VLOOKUP(MN1,Register,69,FALSE)=0,"",(VLOOKUP(MN1,Register,69,FALSE))))</f>
        <v/>
      </c>
      <c r="MN75" s="15" t="s">
        <v>18</v>
      </c>
      <c r="MO75" s="7" t="str">
        <f t="shared" ref="MO75" si="19155">"5." &amp; MQ1&amp; ".8.2."</f>
        <v>5.118.8.2.</v>
      </c>
      <c r="MP75" s="14" t="str">
        <f>IF(ISBLANK(MQ1),"",IF(VLOOKUP(MQ1,Register,69,FALSE)=0,"",(VLOOKUP(MQ1,Register,69,FALSE))))</f>
        <v/>
      </c>
      <c r="MQ75" s="15" t="s">
        <v>18</v>
      </c>
      <c r="MR75" s="7" t="str">
        <f t="shared" ref="MR75" si="19156">"5." &amp; MT1&amp; ".8.2."</f>
        <v>5.119.8.2.</v>
      </c>
      <c r="MS75" s="14" t="str">
        <f>IF(ISBLANK(MT1),"",IF(VLOOKUP(MT1,Register,69,FALSE)=0,"",(VLOOKUP(MT1,Register,69,FALSE))))</f>
        <v/>
      </c>
      <c r="MT75" s="15" t="s">
        <v>18</v>
      </c>
      <c r="MU75" s="7" t="str">
        <f t="shared" ref="MU75" si="19157">"5." &amp; MW1&amp; ".8.2."</f>
        <v>5.120.8.2.</v>
      </c>
      <c r="MV75" s="14" t="str">
        <f>IF(ISBLANK(MW1),"",IF(VLOOKUP(MW1,Register,69,FALSE)=0,"",(VLOOKUP(MW1,Register,69,FALSE))))</f>
        <v/>
      </c>
      <c r="MW75" s="15" t="s">
        <v>18</v>
      </c>
      <c r="MX75" s="7" t="str">
        <f t="shared" ref="MX75" si="19158">"5." &amp; MZ1&amp; ".8.2."</f>
        <v>5.121.8.2.</v>
      </c>
      <c r="MY75" s="14" t="str">
        <f>IF(ISBLANK(MZ1),"",IF(VLOOKUP(MZ1,Register,69,FALSE)=0,"",(VLOOKUP(MZ1,Register,69,FALSE))))</f>
        <v/>
      </c>
      <c r="MZ75" s="15" t="s">
        <v>18</v>
      </c>
      <c r="NA75" s="7" t="str">
        <f t="shared" ref="NA75" si="19159">"5." &amp; NC1&amp; ".8.2."</f>
        <v>5.122.8.2.</v>
      </c>
      <c r="NB75" s="14" t="str">
        <f>IF(ISBLANK(NC1),"",IF(VLOOKUP(NC1,Register,69,FALSE)=0,"",(VLOOKUP(NC1,Register,69,FALSE))))</f>
        <v/>
      </c>
      <c r="NC75" s="15" t="s">
        <v>18</v>
      </c>
      <c r="ND75" s="7" t="str">
        <f t="shared" ref="ND75" si="19160">"5." &amp; NF1&amp; ".8.2."</f>
        <v>5.123.8.2.</v>
      </c>
      <c r="NE75" s="14" t="str">
        <f>IF(ISBLANK(NF1),"",IF(VLOOKUP(NF1,Register,69,FALSE)=0,"",(VLOOKUP(NF1,Register,69,FALSE))))</f>
        <v/>
      </c>
      <c r="NF75" s="15" t="s">
        <v>18</v>
      </c>
      <c r="NG75" s="7" t="str">
        <f t="shared" ref="NG75" si="19161">"5." &amp; NI1&amp; ".8.2."</f>
        <v>5.124.8.2.</v>
      </c>
      <c r="NH75" s="14" t="str">
        <f>IF(ISBLANK(NI1),"",IF(VLOOKUP(NI1,Register,69,FALSE)=0,"",(VLOOKUP(NI1,Register,69,FALSE))))</f>
        <v/>
      </c>
      <c r="NI75" s="15" t="s">
        <v>18</v>
      </c>
      <c r="NJ75" s="7" t="str">
        <f t="shared" ref="NJ75" si="19162">"5." &amp; NL1&amp; ".8.2."</f>
        <v>5.125.8.2.</v>
      </c>
      <c r="NK75" s="14" t="str">
        <f>IF(ISBLANK(NL1),"",IF(VLOOKUP(NL1,Register,69,FALSE)=0,"",(VLOOKUP(NL1,Register,69,FALSE))))</f>
        <v/>
      </c>
      <c r="NL75" s="15" t="s">
        <v>18</v>
      </c>
      <c r="NM75" s="7" t="str">
        <f t="shared" ref="NM75" si="19163">"5." &amp; NO1&amp; ".8.2."</f>
        <v>5.126.8.2.</v>
      </c>
      <c r="NN75" s="14" t="str">
        <f>IF(ISBLANK(NO1),"",IF(VLOOKUP(NO1,Register,69,FALSE)=0,"",(VLOOKUP(NO1,Register,69,FALSE))))</f>
        <v/>
      </c>
      <c r="NO75" s="15" t="s">
        <v>18</v>
      </c>
      <c r="NP75" s="7" t="str">
        <f t="shared" ref="NP75" si="19164">"5." &amp; NR1&amp; ".8.2."</f>
        <v>5.127.8.2.</v>
      </c>
      <c r="NQ75" s="14" t="str">
        <f>IF(ISBLANK(NR1),"",IF(VLOOKUP(NR1,Register,69,FALSE)=0,"",(VLOOKUP(NR1,Register,69,FALSE))))</f>
        <v/>
      </c>
      <c r="NR75" s="15" t="s">
        <v>18</v>
      </c>
      <c r="NS75" s="7" t="str">
        <f t="shared" ref="NS75" si="19165">"5." &amp; NU1&amp; ".8.2."</f>
        <v>5.128.8.2.</v>
      </c>
      <c r="NT75" s="14" t="str">
        <f>IF(ISBLANK(NU1),"",IF(VLOOKUP(NU1,Register,69,FALSE)=0,"",(VLOOKUP(NU1,Register,69,FALSE))))</f>
        <v/>
      </c>
      <c r="NU75" s="15" t="s">
        <v>18</v>
      </c>
      <c r="NV75" s="7" t="str">
        <f t="shared" ref="NV75" si="19166">"5." &amp; NX1&amp; ".8.2."</f>
        <v>5.129.8.2.</v>
      </c>
      <c r="NW75" s="14" t="str">
        <f>IF(ISBLANK(NX1),"",IF(VLOOKUP(NX1,Register,69,FALSE)=0,"",(VLOOKUP(NX1,Register,69,FALSE))))</f>
        <v/>
      </c>
      <c r="NX75" s="15" t="s">
        <v>18</v>
      </c>
      <c r="NY75" s="7" t="str">
        <f t="shared" ref="NY75" si="19167">"5." &amp; OA1&amp; ".8.2."</f>
        <v>5.130.8.2.</v>
      </c>
      <c r="NZ75" s="14" t="str">
        <f>IF(ISBLANK(OA1),"",IF(VLOOKUP(OA1,Register,69,FALSE)=0,"",(VLOOKUP(OA1,Register,69,FALSE))))</f>
        <v/>
      </c>
      <c r="OA75" s="15" t="s">
        <v>18</v>
      </c>
      <c r="OB75" s="7" t="str">
        <f t="shared" ref="OB75" si="19168">"5." &amp; OD1&amp; ".8.2."</f>
        <v>5.131.8.2.</v>
      </c>
      <c r="OC75" s="14" t="str">
        <f>IF(ISBLANK(OD1),"",IF(VLOOKUP(OD1,Register,69,FALSE)=0,"",(VLOOKUP(OD1,Register,69,FALSE))))</f>
        <v/>
      </c>
      <c r="OD75" s="15" t="s">
        <v>18</v>
      </c>
      <c r="OE75" s="7" t="str">
        <f t="shared" ref="OE75" si="19169">"5." &amp; OG1&amp; ".8.2."</f>
        <v>5.132.8.2.</v>
      </c>
      <c r="OF75" s="14" t="str">
        <f>IF(ISBLANK(OG1),"",IF(VLOOKUP(OG1,Register,69,FALSE)=0,"",(VLOOKUP(OG1,Register,69,FALSE))))</f>
        <v/>
      </c>
      <c r="OG75" s="15" t="s">
        <v>18</v>
      </c>
      <c r="OH75" s="7" t="str">
        <f t="shared" ref="OH75" si="19170">"5." &amp; OJ1&amp; ".8.2."</f>
        <v>5.133.8.2.</v>
      </c>
      <c r="OI75" s="14" t="str">
        <f>IF(ISBLANK(OJ1),"",IF(VLOOKUP(OJ1,Register,69,FALSE)=0,"",(VLOOKUP(OJ1,Register,69,FALSE))))</f>
        <v/>
      </c>
      <c r="OJ75" s="15" t="s">
        <v>18</v>
      </c>
      <c r="OK75" s="7" t="str">
        <f t="shared" ref="OK75" si="19171">"5." &amp; OM1&amp; ".8.2."</f>
        <v>5.134.8.2.</v>
      </c>
      <c r="OL75" s="14" t="str">
        <f>IF(ISBLANK(OM1),"",IF(VLOOKUP(OM1,Register,69,FALSE)=0,"",(VLOOKUP(OM1,Register,69,FALSE))))</f>
        <v/>
      </c>
      <c r="OM75" s="15" t="s">
        <v>18</v>
      </c>
      <c r="ON75" s="7" t="str">
        <f t="shared" ref="ON75" si="19172">"5." &amp; OP1&amp; ".8.2."</f>
        <v>5.135.8.2.</v>
      </c>
      <c r="OO75" s="14" t="str">
        <f>IF(ISBLANK(OP1),"",IF(VLOOKUP(OP1,Register,69,FALSE)=0,"",(VLOOKUP(OP1,Register,69,FALSE))))</f>
        <v/>
      </c>
      <c r="OP75" s="15" t="s">
        <v>18</v>
      </c>
      <c r="OQ75" s="7" t="str">
        <f t="shared" ref="OQ75" si="19173">"5." &amp; OS1&amp; ".8.2."</f>
        <v>5.136.8.2.</v>
      </c>
      <c r="OR75" s="14" t="str">
        <f>IF(ISBLANK(OS1),"",IF(VLOOKUP(OS1,Register,69,FALSE)=0,"",(VLOOKUP(OS1,Register,69,FALSE))))</f>
        <v/>
      </c>
      <c r="OS75" s="15" t="s">
        <v>18</v>
      </c>
      <c r="OT75" s="7" t="str">
        <f t="shared" ref="OT75" si="19174">"5." &amp; OV1&amp; ".8.2."</f>
        <v>5.137.8.2.</v>
      </c>
      <c r="OU75" s="14" t="str">
        <f>IF(ISBLANK(OV1),"",IF(VLOOKUP(OV1,Register,69,FALSE)=0,"",(VLOOKUP(OV1,Register,69,FALSE))))</f>
        <v/>
      </c>
      <c r="OV75" s="15" t="s">
        <v>18</v>
      </c>
      <c r="OW75" s="7" t="str">
        <f t="shared" ref="OW75" si="19175">"5." &amp; OY1&amp; ".8.2."</f>
        <v>5.138.8.2.</v>
      </c>
      <c r="OX75" s="14" t="str">
        <f>IF(ISBLANK(OY1),"",IF(VLOOKUP(OY1,Register,69,FALSE)=0,"",(VLOOKUP(OY1,Register,69,FALSE))))</f>
        <v/>
      </c>
      <c r="OY75" s="15" t="s">
        <v>18</v>
      </c>
      <c r="OZ75" s="7" t="str">
        <f t="shared" ref="OZ75" si="19176">"5." &amp; PB1&amp; ".8.2."</f>
        <v>5.139.8.2.</v>
      </c>
      <c r="PA75" s="14" t="str">
        <f>IF(ISBLANK(PB1),"",IF(VLOOKUP(PB1,Register,69,FALSE)=0,"",(VLOOKUP(PB1,Register,69,FALSE))))</f>
        <v/>
      </c>
      <c r="PB75" s="15" t="s">
        <v>18</v>
      </c>
      <c r="PC75" s="7" t="str">
        <f t="shared" ref="PC75" si="19177">"5." &amp; PE1&amp; ".8.2."</f>
        <v>5.140.8.2.</v>
      </c>
      <c r="PD75" s="14" t="str">
        <f>IF(ISBLANK(PE1),"",IF(VLOOKUP(PE1,Register,69,FALSE)=0,"",(VLOOKUP(PE1,Register,69,FALSE))))</f>
        <v/>
      </c>
      <c r="PE75" s="15" t="s">
        <v>18</v>
      </c>
      <c r="PF75" s="7" t="str">
        <f t="shared" ref="PF75" si="19178">"5." &amp; PH1&amp; ".8.2."</f>
        <v>5.141.8.2.</v>
      </c>
      <c r="PG75" s="14" t="str">
        <f>IF(ISBLANK(PH1),"",IF(VLOOKUP(PH1,Register,69,FALSE)=0,"",(VLOOKUP(PH1,Register,69,FALSE))))</f>
        <v/>
      </c>
      <c r="PH75" s="15" t="s">
        <v>18</v>
      </c>
      <c r="PI75" s="7" t="str">
        <f t="shared" ref="PI75" si="19179">"5." &amp; PK1&amp; ".8.2."</f>
        <v>5.142.8.2.</v>
      </c>
      <c r="PJ75" s="14" t="str">
        <f>IF(ISBLANK(PK1),"",IF(VLOOKUP(PK1,Register,69,FALSE)=0,"",(VLOOKUP(PK1,Register,69,FALSE))))</f>
        <v/>
      </c>
      <c r="PK75" s="15" t="s">
        <v>18</v>
      </c>
      <c r="PL75" s="7" t="str">
        <f t="shared" ref="PL75" si="19180">"5." &amp; PN1&amp; ".8.2."</f>
        <v>5.143.8.2.</v>
      </c>
      <c r="PM75" s="14" t="str">
        <f>IF(ISBLANK(PN1),"",IF(VLOOKUP(PN1,Register,69,FALSE)=0,"",(VLOOKUP(PN1,Register,69,FALSE))))</f>
        <v/>
      </c>
      <c r="PN75" s="15" t="s">
        <v>18</v>
      </c>
      <c r="PO75" s="7" t="str">
        <f t="shared" ref="PO75" si="19181">"5." &amp; PQ1&amp; ".8.2."</f>
        <v>5.144.8.2.</v>
      </c>
      <c r="PP75" s="14" t="str">
        <f>IF(ISBLANK(PQ1),"",IF(VLOOKUP(PQ1,Register,69,FALSE)=0,"",(VLOOKUP(PQ1,Register,69,FALSE))))</f>
        <v/>
      </c>
      <c r="PQ75" s="15" t="s">
        <v>18</v>
      </c>
      <c r="PR75" s="7" t="str">
        <f t="shared" ref="PR75" si="19182">"5." &amp; PT1&amp; ".8.2."</f>
        <v>5.145.8.2.</v>
      </c>
      <c r="PS75" s="14" t="str">
        <f>IF(ISBLANK(PT1),"",IF(VLOOKUP(PT1,Register,69,FALSE)=0,"",(VLOOKUP(PT1,Register,69,FALSE))))</f>
        <v/>
      </c>
      <c r="PT75" s="15" t="s">
        <v>18</v>
      </c>
      <c r="PU75" s="7" t="str">
        <f t="shared" ref="PU75" si="19183">"5." &amp; PW1&amp; ".8.2."</f>
        <v>5.146.8.2.</v>
      </c>
      <c r="PV75" s="14" t="str">
        <f>IF(ISBLANK(PW1),"",IF(VLOOKUP(PW1,Register,69,FALSE)=0,"",(VLOOKUP(PW1,Register,69,FALSE))))</f>
        <v/>
      </c>
      <c r="PW75" s="15" t="s">
        <v>18</v>
      </c>
      <c r="PX75" s="7" t="str">
        <f t="shared" ref="PX75" si="19184">"5." &amp; PZ1&amp; ".8.2."</f>
        <v>5.147.8.2.</v>
      </c>
      <c r="PY75" s="14" t="str">
        <f>IF(ISBLANK(PZ1),"",IF(VLOOKUP(PZ1,Register,69,FALSE)=0,"",(VLOOKUP(PZ1,Register,69,FALSE))))</f>
        <v/>
      </c>
      <c r="PZ75" s="15" t="s">
        <v>18</v>
      </c>
      <c r="QA75" s="7" t="str">
        <f t="shared" ref="QA75" si="19185">"5." &amp; QC1&amp; ".8.2."</f>
        <v>5.148.8.2.</v>
      </c>
      <c r="QB75" s="14" t="str">
        <f>IF(ISBLANK(QC1),"",IF(VLOOKUP(QC1,Register,69,FALSE)=0,"",(VLOOKUP(QC1,Register,69,FALSE))))</f>
        <v/>
      </c>
      <c r="QC75" s="15" t="s">
        <v>18</v>
      </c>
      <c r="QD75" s="7" t="str">
        <f t="shared" ref="QD75" si="19186">"5." &amp; QF1&amp; ".8.2."</f>
        <v>5.149.8.2.</v>
      </c>
      <c r="QE75" s="14" t="str">
        <f>IF(ISBLANK(QF1),"",IF(VLOOKUP(QF1,Register,69,FALSE)=0,"",(VLOOKUP(QF1,Register,69,FALSE))))</f>
        <v/>
      </c>
      <c r="QF75" s="15" t="s">
        <v>18</v>
      </c>
      <c r="QG75" s="7" t="str">
        <f t="shared" ref="QG75" si="19187">"5." &amp; QI1&amp; ".8.2."</f>
        <v>5.150.8.2.</v>
      </c>
      <c r="QH75" s="14" t="str">
        <f>IF(ISBLANK(QI1),"",IF(VLOOKUP(QI1,Register,69,FALSE)=0,"",(VLOOKUP(QI1,Register,69,FALSE))))</f>
        <v/>
      </c>
      <c r="QI75" s="15" t="s">
        <v>18</v>
      </c>
      <c r="QJ75" s="7" t="str">
        <f t="shared" ref="QJ75" si="19188">"5." &amp; QL1&amp; ".8.2."</f>
        <v>5.151.8.2.</v>
      </c>
      <c r="QK75" s="14" t="str">
        <f>IF(ISBLANK(QL1),"",IF(VLOOKUP(QL1,Register,69,FALSE)=0,"",(VLOOKUP(QL1,Register,69,FALSE))))</f>
        <v/>
      </c>
      <c r="QL75" s="15" t="s">
        <v>18</v>
      </c>
      <c r="QM75" s="7" t="str">
        <f t="shared" ref="QM75" si="19189">"5." &amp; QO1&amp; ".8.2."</f>
        <v>5.152.8.2.</v>
      </c>
      <c r="QN75" s="14" t="str">
        <f>IF(ISBLANK(QO1),"",IF(VLOOKUP(QO1,Register,69,FALSE)=0,"",(VLOOKUP(QO1,Register,69,FALSE))))</f>
        <v/>
      </c>
      <c r="QO75" s="15" t="s">
        <v>18</v>
      </c>
      <c r="QP75" s="7" t="str">
        <f t="shared" ref="QP75" si="19190">"5." &amp; QR1&amp; ".8.2."</f>
        <v>5.153.8.2.</v>
      </c>
      <c r="QQ75" s="14" t="str">
        <f>IF(ISBLANK(QR1),"",IF(VLOOKUP(QR1,Register,69,FALSE)=0,"",(VLOOKUP(QR1,Register,69,FALSE))))</f>
        <v/>
      </c>
      <c r="QR75" s="15" t="s">
        <v>18</v>
      </c>
      <c r="QS75" s="7" t="str">
        <f t="shared" ref="QS75" si="19191">"5." &amp; QU1&amp; ".8.2."</f>
        <v>5.154.8.2.</v>
      </c>
      <c r="QT75" s="14" t="str">
        <f>IF(ISBLANK(QU1),"",IF(VLOOKUP(QU1,Register,69,FALSE)=0,"",(VLOOKUP(QU1,Register,69,FALSE))))</f>
        <v/>
      </c>
      <c r="QU75" s="15" t="s">
        <v>18</v>
      </c>
      <c r="QV75" s="7" t="str">
        <f t="shared" ref="QV75" si="19192">"5." &amp; QX1&amp; ".8.2."</f>
        <v>5.155.8.2.</v>
      </c>
      <c r="QW75" s="14" t="str">
        <f>IF(ISBLANK(QX1),"",IF(VLOOKUP(QX1,Register,69,FALSE)=0,"",(VLOOKUP(QX1,Register,69,FALSE))))</f>
        <v/>
      </c>
      <c r="QX75" s="15" t="s">
        <v>18</v>
      </c>
      <c r="QY75" s="7" t="str">
        <f t="shared" ref="QY75" si="19193">"5." &amp; RA1&amp; ".8.2."</f>
        <v>5.156.8.2.</v>
      </c>
      <c r="QZ75" s="14" t="str">
        <f>IF(ISBLANK(RA1),"",IF(VLOOKUP(RA1,Register,69,FALSE)=0,"",(VLOOKUP(RA1,Register,69,FALSE))))</f>
        <v/>
      </c>
      <c r="RA75" s="15" t="s">
        <v>18</v>
      </c>
      <c r="RB75" s="7" t="str">
        <f t="shared" ref="RB75" si="19194">"5." &amp; RD1&amp; ".8.2."</f>
        <v>5.157.8.2.</v>
      </c>
      <c r="RC75" s="14" t="str">
        <f>IF(ISBLANK(RD1),"",IF(VLOOKUP(RD1,Register,69,FALSE)=0,"",(VLOOKUP(RD1,Register,69,FALSE))))</f>
        <v/>
      </c>
      <c r="RD75" s="15" t="s">
        <v>18</v>
      </c>
      <c r="RE75" s="7" t="str">
        <f t="shared" ref="RE75" si="19195">"5." &amp; RG1&amp; ".8.2."</f>
        <v>5.158.8.2.</v>
      </c>
      <c r="RF75" s="14" t="str">
        <f>IF(ISBLANK(RG1),"",IF(VLOOKUP(RG1,Register,69,FALSE)=0,"",(VLOOKUP(RG1,Register,69,FALSE))))</f>
        <v/>
      </c>
      <c r="RG75" s="15" t="s">
        <v>18</v>
      </c>
      <c r="RH75" s="7" t="str">
        <f t="shared" ref="RH75" si="19196">"5." &amp; RJ1&amp; ".8.2."</f>
        <v>5.159.8.2.</v>
      </c>
      <c r="RI75" s="14" t="str">
        <f>IF(ISBLANK(RJ1),"",IF(VLOOKUP(RJ1,Register,69,FALSE)=0,"",(VLOOKUP(RJ1,Register,69,FALSE))))</f>
        <v/>
      </c>
      <c r="RJ75" s="15" t="s">
        <v>18</v>
      </c>
      <c r="RK75" s="7" t="str">
        <f t="shared" ref="RK75" si="19197">"5." &amp; RM1&amp; ".8.2."</f>
        <v>5.160.8.2.</v>
      </c>
      <c r="RL75" s="14" t="str">
        <f>IF(ISBLANK(RM1),"",IF(VLOOKUP(RM1,Register,69,FALSE)=0,"",(VLOOKUP(RM1,Register,69,FALSE))))</f>
        <v/>
      </c>
      <c r="RM75" s="15" t="s">
        <v>18</v>
      </c>
      <c r="RN75" s="7" t="str">
        <f t="shared" ref="RN75" si="19198">"5." &amp; RP1&amp; ".8.2."</f>
        <v>5.161.8.2.</v>
      </c>
      <c r="RO75" s="14" t="str">
        <f>IF(ISBLANK(RP1),"",IF(VLOOKUP(RP1,Register,69,FALSE)=0,"",(VLOOKUP(RP1,Register,69,FALSE))))</f>
        <v/>
      </c>
      <c r="RP75" s="15" t="s">
        <v>18</v>
      </c>
      <c r="RQ75" s="7" t="str">
        <f t="shared" ref="RQ75" si="19199">"5." &amp; RS1&amp; ".8.2."</f>
        <v>5.162.8.2.</v>
      </c>
      <c r="RR75" s="14" t="str">
        <f>IF(ISBLANK(RS1),"",IF(VLOOKUP(RS1,Register,69,FALSE)=0,"",(VLOOKUP(RS1,Register,69,FALSE))))</f>
        <v/>
      </c>
      <c r="RS75" s="15" t="s">
        <v>18</v>
      </c>
      <c r="RT75" s="7" t="str">
        <f t="shared" ref="RT75" si="19200">"5." &amp; RV1&amp; ".8.2."</f>
        <v>5.163.8.2.</v>
      </c>
      <c r="RU75" s="14" t="str">
        <f>IF(ISBLANK(RV1),"",IF(VLOOKUP(RV1,Register,69,FALSE)=0,"",(VLOOKUP(RV1,Register,69,FALSE))))</f>
        <v/>
      </c>
      <c r="RV75" s="15" t="s">
        <v>18</v>
      </c>
      <c r="RW75" s="7" t="str">
        <f t="shared" ref="RW75" si="19201">"5." &amp; RY1&amp; ".8.2."</f>
        <v>5.164.8.2.</v>
      </c>
      <c r="RX75" s="14" t="str">
        <f>IF(ISBLANK(RY1),"",IF(VLOOKUP(RY1,Register,69,FALSE)=0,"",(VLOOKUP(RY1,Register,69,FALSE))))</f>
        <v/>
      </c>
      <c r="RY75" s="15" t="s">
        <v>18</v>
      </c>
      <c r="RZ75" s="7" t="str">
        <f t="shared" ref="RZ75" si="19202">"5." &amp; SB1&amp; ".8.2."</f>
        <v>5.165.8.2.</v>
      </c>
      <c r="SA75" s="14" t="str">
        <f>IF(ISBLANK(SB1),"",IF(VLOOKUP(SB1,Register,69,FALSE)=0,"",(VLOOKUP(SB1,Register,69,FALSE))))</f>
        <v/>
      </c>
      <c r="SB75" s="15" t="s">
        <v>18</v>
      </c>
      <c r="SC75" s="7" t="str">
        <f t="shared" ref="SC75" si="19203">"5." &amp; SE1&amp; ".8.2."</f>
        <v>5.166.8.2.</v>
      </c>
      <c r="SD75" s="14" t="str">
        <f>IF(ISBLANK(SE1),"",IF(VLOOKUP(SE1,Register,69,FALSE)=0,"",(VLOOKUP(SE1,Register,69,FALSE))))</f>
        <v/>
      </c>
      <c r="SE75" s="15" t="s">
        <v>18</v>
      </c>
      <c r="SF75" s="7" t="str">
        <f t="shared" ref="SF75" si="19204">"5." &amp; SH1&amp; ".8.2."</f>
        <v>5.167.8.2.</v>
      </c>
      <c r="SG75" s="14" t="str">
        <f>IF(ISBLANK(SH1),"",IF(VLOOKUP(SH1,Register,69,FALSE)=0,"",(VLOOKUP(SH1,Register,69,FALSE))))</f>
        <v/>
      </c>
      <c r="SH75" s="15" t="s">
        <v>18</v>
      </c>
      <c r="SI75" s="7" t="str">
        <f t="shared" ref="SI75" si="19205">"5." &amp; SK1&amp; ".8.2."</f>
        <v>5.168.8.2.</v>
      </c>
      <c r="SJ75" s="14" t="str">
        <f>IF(ISBLANK(SK1),"",IF(VLOOKUP(SK1,Register,69,FALSE)=0,"",(VLOOKUP(SK1,Register,69,FALSE))))</f>
        <v/>
      </c>
      <c r="SK75" s="15" t="s">
        <v>18</v>
      </c>
      <c r="SL75" s="7" t="str">
        <f t="shared" ref="SL75" si="19206">"5." &amp; SN1&amp; ".8.2."</f>
        <v>5.169.8.2.</v>
      </c>
      <c r="SM75" s="14" t="str">
        <f>IF(ISBLANK(SN1),"",IF(VLOOKUP(SN1,Register,69,FALSE)=0,"",(VLOOKUP(SN1,Register,69,FALSE))))</f>
        <v/>
      </c>
      <c r="SN75" s="15" t="s">
        <v>18</v>
      </c>
      <c r="SO75" s="7" t="str">
        <f t="shared" ref="SO75" si="19207">"5." &amp; SQ1&amp; ".8.2."</f>
        <v>5.170.8.2.</v>
      </c>
      <c r="SP75" s="14" t="str">
        <f>IF(ISBLANK(SQ1),"",IF(VLOOKUP(SQ1,Register,69,FALSE)=0,"",(VLOOKUP(SQ1,Register,69,FALSE))))</f>
        <v/>
      </c>
      <c r="SQ75" s="15" t="s">
        <v>18</v>
      </c>
      <c r="SR75" s="7" t="str">
        <f t="shared" ref="SR75" si="19208">"5." &amp; ST1&amp; ".8.2."</f>
        <v>5.171.8.2.</v>
      </c>
      <c r="SS75" s="14" t="str">
        <f>IF(ISBLANK(ST1),"",IF(VLOOKUP(ST1,Register,69,FALSE)=0,"",(VLOOKUP(ST1,Register,69,FALSE))))</f>
        <v/>
      </c>
      <c r="ST75" s="15" t="s">
        <v>18</v>
      </c>
      <c r="SU75" s="7" t="str">
        <f t="shared" ref="SU75" si="19209">"5." &amp; SW1&amp; ".8.2."</f>
        <v>5.172.8.2.</v>
      </c>
      <c r="SV75" s="14" t="str">
        <f>IF(ISBLANK(SW1),"",IF(VLOOKUP(SW1,Register,69,FALSE)=0,"",(VLOOKUP(SW1,Register,69,FALSE))))</f>
        <v/>
      </c>
      <c r="SW75" s="15" t="s">
        <v>18</v>
      </c>
      <c r="SX75" s="7" t="str">
        <f t="shared" ref="SX75" si="19210">"5." &amp; SZ1&amp; ".8.2."</f>
        <v>5.173.8.2.</v>
      </c>
      <c r="SY75" s="14" t="str">
        <f>IF(ISBLANK(SZ1),"",IF(VLOOKUP(SZ1,Register,69,FALSE)=0,"",(VLOOKUP(SZ1,Register,69,FALSE))))</f>
        <v/>
      </c>
      <c r="SZ75" s="15" t="s">
        <v>18</v>
      </c>
      <c r="TA75" s="7" t="str">
        <f t="shared" ref="TA75" si="19211">"5." &amp; TC1&amp; ".8.2."</f>
        <v>5.174.8.2.</v>
      </c>
      <c r="TB75" s="14" t="str">
        <f>IF(ISBLANK(TC1),"",IF(VLOOKUP(TC1,Register,69,FALSE)=0,"",(VLOOKUP(TC1,Register,69,FALSE))))</f>
        <v/>
      </c>
      <c r="TC75" s="15" t="s">
        <v>18</v>
      </c>
      <c r="TD75" s="7" t="str">
        <f t="shared" ref="TD75" si="19212">"5." &amp; TF1&amp; ".8.2."</f>
        <v>5.175.8.2.</v>
      </c>
      <c r="TE75" s="14" t="str">
        <f>IF(ISBLANK(TF1),"",IF(VLOOKUP(TF1,Register,69,FALSE)=0,"",(VLOOKUP(TF1,Register,69,FALSE))))</f>
        <v/>
      </c>
      <c r="TF75" s="15" t="s">
        <v>18</v>
      </c>
      <c r="TG75" s="7" t="str">
        <f t="shared" ref="TG75" si="19213">"5." &amp; TI1&amp; ".8.2."</f>
        <v>5.176.8.2.</v>
      </c>
      <c r="TH75" s="14" t="str">
        <f>IF(ISBLANK(TI1),"",IF(VLOOKUP(TI1,Register,69,FALSE)=0,"",(VLOOKUP(TI1,Register,69,FALSE))))</f>
        <v/>
      </c>
      <c r="TI75" s="15" t="s">
        <v>18</v>
      </c>
      <c r="TJ75" s="7" t="str">
        <f t="shared" ref="TJ75" si="19214">"5." &amp; TL1&amp; ".8.2."</f>
        <v>5.177.8.2.</v>
      </c>
      <c r="TK75" s="14" t="str">
        <f>IF(ISBLANK(TL1),"",IF(VLOOKUP(TL1,Register,69,FALSE)=0,"",(VLOOKUP(TL1,Register,69,FALSE))))</f>
        <v/>
      </c>
      <c r="TL75" s="15" t="s">
        <v>18</v>
      </c>
      <c r="TM75" s="7" t="str">
        <f t="shared" ref="TM75" si="19215">"5." &amp; TO1&amp; ".8.2."</f>
        <v>5.178.8.2.</v>
      </c>
      <c r="TN75" s="14" t="str">
        <f>IF(ISBLANK(TO1),"",IF(VLOOKUP(TO1,Register,69,FALSE)=0,"",(VLOOKUP(TO1,Register,69,FALSE))))</f>
        <v/>
      </c>
      <c r="TO75" s="15" t="s">
        <v>18</v>
      </c>
      <c r="TP75" s="7" t="str">
        <f t="shared" ref="TP75" si="19216">"5." &amp; TR1&amp; ".8.2."</f>
        <v>5.179.8.2.</v>
      </c>
      <c r="TQ75" s="14" t="str">
        <f>IF(ISBLANK(TR1),"",IF(VLOOKUP(TR1,Register,69,FALSE)=0,"",(VLOOKUP(TR1,Register,69,FALSE))))</f>
        <v/>
      </c>
      <c r="TR75" s="15" t="s">
        <v>18</v>
      </c>
      <c r="TS75" s="7" t="str">
        <f t="shared" ref="TS75" si="19217">"5." &amp; TU1&amp; ".8.2."</f>
        <v>5.180.8.2.</v>
      </c>
      <c r="TT75" s="14" t="str">
        <f>IF(ISBLANK(TU1),"",IF(VLOOKUP(TU1,Register,69,FALSE)=0,"",(VLOOKUP(TU1,Register,69,FALSE))))</f>
        <v/>
      </c>
      <c r="TU75" s="15" t="s">
        <v>18</v>
      </c>
      <c r="TV75" s="7" t="str">
        <f t="shared" ref="TV75" si="19218">"5." &amp; TX1&amp; ".8.2."</f>
        <v>5.181.8.2.</v>
      </c>
      <c r="TW75" s="14" t="str">
        <f>IF(ISBLANK(TX1),"",IF(VLOOKUP(TX1,Register,69,FALSE)=0,"",(VLOOKUP(TX1,Register,69,FALSE))))</f>
        <v/>
      </c>
      <c r="TX75" s="15" t="s">
        <v>18</v>
      </c>
      <c r="TY75" s="7" t="str">
        <f t="shared" ref="TY75" si="19219">"5." &amp; UA1&amp; ".8.2."</f>
        <v>5.182.8.2.</v>
      </c>
      <c r="TZ75" s="14" t="str">
        <f>IF(ISBLANK(UA1),"",IF(VLOOKUP(UA1,Register,69,FALSE)=0,"",(VLOOKUP(UA1,Register,69,FALSE))))</f>
        <v/>
      </c>
      <c r="UA75" s="15" t="s">
        <v>18</v>
      </c>
      <c r="UB75" s="7" t="str">
        <f t="shared" ref="UB75" si="19220">"5." &amp; UD1&amp; ".8.2."</f>
        <v>5.183.8.2.</v>
      </c>
      <c r="UC75" s="14" t="str">
        <f>IF(ISBLANK(UD1),"",IF(VLOOKUP(UD1,Register,69,FALSE)=0,"",(VLOOKUP(UD1,Register,69,FALSE))))</f>
        <v/>
      </c>
      <c r="UD75" s="15" t="s">
        <v>18</v>
      </c>
      <c r="UE75" s="7" t="str">
        <f t="shared" ref="UE75" si="19221">"5." &amp; UG1&amp; ".8.2."</f>
        <v>5.184.8.2.</v>
      </c>
      <c r="UF75" s="14" t="str">
        <f>IF(ISBLANK(UG1),"",IF(VLOOKUP(UG1,Register,69,FALSE)=0,"",(VLOOKUP(UG1,Register,69,FALSE))))</f>
        <v/>
      </c>
      <c r="UG75" s="15" t="s">
        <v>18</v>
      </c>
      <c r="UH75" s="7" t="str">
        <f t="shared" ref="UH75" si="19222">"5." &amp; UJ1&amp; ".8.2."</f>
        <v>5.185.8.2.</v>
      </c>
      <c r="UI75" s="14" t="str">
        <f>IF(ISBLANK(UJ1),"",IF(VLOOKUP(UJ1,Register,69,FALSE)=0,"",(VLOOKUP(UJ1,Register,69,FALSE))))</f>
        <v/>
      </c>
      <c r="UJ75" s="15" t="s">
        <v>18</v>
      </c>
      <c r="UK75" s="7" t="str">
        <f t="shared" ref="UK75" si="19223">"5." &amp; UM1&amp; ".8.2."</f>
        <v>5.186.8.2.</v>
      </c>
      <c r="UL75" s="14" t="str">
        <f>IF(ISBLANK(UM1),"",IF(VLOOKUP(UM1,Register,69,FALSE)=0,"",(VLOOKUP(UM1,Register,69,FALSE))))</f>
        <v/>
      </c>
      <c r="UM75" s="15" t="s">
        <v>18</v>
      </c>
      <c r="UN75" s="7" t="str">
        <f t="shared" ref="UN75" si="19224">"5." &amp; UP1&amp; ".8.2."</f>
        <v>5.187.8.2.</v>
      </c>
      <c r="UO75" s="14" t="str">
        <f>IF(ISBLANK(UP1),"",IF(VLOOKUP(UP1,Register,69,FALSE)=0,"",(VLOOKUP(UP1,Register,69,FALSE))))</f>
        <v/>
      </c>
      <c r="UP75" s="15" t="s">
        <v>18</v>
      </c>
      <c r="UQ75" s="7" t="str">
        <f t="shared" ref="UQ75" si="19225">"5." &amp; US1&amp; ".8.2."</f>
        <v>5.188.8.2.</v>
      </c>
      <c r="UR75" s="14" t="str">
        <f>IF(ISBLANK(US1),"",IF(VLOOKUP(US1,Register,69,FALSE)=0,"",(VLOOKUP(US1,Register,69,FALSE))))</f>
        <v/>
      </c>
      <c r="US75" s="15" t="s">
        <v>18</v>
      </c>
      <c r="UT75" s="7" t="str">
        <f t="shared" ref="UT75" si="19226">"5." &amp; UV1&amp; ".8.2."</f>
        <v>5.189.8.2.</v>
      </c>
      <c r="UU75" s="14" t="str">
        <f>IF(ISBLANK(UV1),"",IF(VLOOKUP(UV1,Register,69,FALSE)=0,"",(VLOOKUP(UV1,Register,69,FALSE))))</f>
        <v/>
      </c>
      <c r="UV75" s="15" t="s">
        <v>18</v>
      </c>
      <c r="UW75" s="7" t="str">
        <f t="shared" ref="UW75" si="19227">"5." &amp; UY1&amp; ".8.2."</f>
        <v>5.190.8.2.</v>
      </c>
      <c r="UX75" s="14" t="str">
        <f>IF(ISBLANK(UY1),"",IF(VLOOKUP(UY1,Register,69,FALSE)=0,"",(VLOOKUP(UY1,Register,69,FALSE))))</f>
        <v/>
      </c>
      <c r="UY75" s="15" t="s">
        <v>18</v>
      </c>
      <c r="UZ75" s="7" t="str">
        <f t="shared" ref="UZ75" si="19228">"5." &amp; VB1&amp; ".8.2."</f>
        <v>5.191.8.2.</v>
      </c>
      <c r="VA75" s="14" t="str">
        <f>IF(ISBLANK(VB1),"",IF(VLOOKUP(VB1,Register,69,FALSE)=0,"",(VLOOKUP(VB1,Register,69,FALSE))))</f>
        <v/>
      </c>
      <c r="VB75" s="15" t="s">
        <v>18</v>
      </c>
      <c r="VC75" s="7" t="str">
        <f t="shared" ref="VC75" si="19229">"5." &amp; VE1&amp; ".8.2."</f>
        <v>5.192.8.2.</v>
      </c>
      <c r="VD75" s="14" t="str">
        <f>IF(ISBLANK(VE1),"",IF(VLOOKUP(VE1,Register,69,FALSE)=0,"",(VLOOKUP(VE1,Register,69,FALSE))))</f>
        <v/>
      </c>
      <c r="VE75" s="15" t="s">
        <v>18</v>
      </c>
      <c r="VF75" s="7" t="str">
        <f t="shared" ref="VF75" si="19230">"5." &amp; VH1&amp; ".8.2."</f>
        <v>5.193.8.2.</v>
      </c>
      <c r="VG75" s="14" t="str">
        <f>IF(ISBLANK(VH1),"",IF(VLOOKUP(VH1,Register,69,FALSE)=0,"",(VLOOKUP(VH1,Register,69,FALSE))))</f>
        <v/>
      </c>
      <c r="VH75" s="15" t="s">
        <v>18</v>
      </c>
      <c r="VI75" s="7" t="str">
        <f t="shared" ref="VI75" si="19231">"5." &amp; VK1&amp; ".8.2."</f>
        <v>5.194.8.2.</v>
      </c>
      <c r="VJ75" s="14" t="str">
        <f>IF(ISBLANK(VK1),"",IF(VLOOKUP(VK1,Register,69,FALSE)=0,"",(VLOOKUP(VK1,Register,69,FALSE))))</f>
        <v/>
      </c>
      <c r="VK75" s="15" t="s">
        <v>18</v>
      </c>
      <c r="VL75" s="7" t="str">
        <f t="shared" ref="VL75" si="19232">"5." &amp; VN1&amp; ".8.2."</f>
        <v>5.195.8.2.</v>
      </c>
      <c r="VM75" s="14" t="str">
        <f>IF(ISBLANK(VN1),"",IF(VLOOKUP(VN1,Register,69,FALSE)=0,"",(VLOOKUP(VN1,Register,69,FALSE))))</f>
        <v/>
      </c>
      <c r="VN75" s="15" t="s">
        <v>18</v>
      </c>
      <c r="VO75" s="7" t="str">
        <f t="shared" ref="VO75" si="19233">"5." &amp; VQ1&amp; ".8.2."</f>
        <v>5.196.8.2.</v>
      </c>
      <c r="VP75" s="14" t="str">
        <f>IF(ISBLANK(VQ1),"",IF(VLOOKUP(VQ1,Register,69,FALSE)=0,"",(VLOOKUP(VQ1,Register,69,FALSE))))</f>
        <v/>
      </c>
      <c r="VQ75" s="15" t="s">
        <v>18</v>
      </c>
      <c r="VR75" s="7" t="str">
        <f t="shared" ref="VR75" si="19234">"5." &amp; VT1&amp; ".8.2."</f>
        <v>5.197.8.2.</v>
      </c>
      <c r="VS75" s="14" t="str">
        <f>IF(ISBLANK(VT1),"",IF(VLOOKUP(VT1,Register,69,FALSE)=0,"",(VLOOKUP(VT1,Register,69,FALSE))))</f>
        <v/>
      </c>
      <c r="VT75" s="15" t="s">
        <v>18</v>
      </c>
      <c r="VU75" s="7" t="str">
        <f t="shared" ref="VU75" si="19235">"5." &amp; VW1&amp; ".8.2."</f>
        <v>5.198.8.2.</v>
      </c>
      <c r="VV75" s="14" t="str">
        <f>IF(ISBLANK(VW1),"",IF(VLOOKUP(VW1,Register,69,FALSE)=0,"",(VLOOKUP(VW1,Register,69,FALSE))))</f>
        <v/>
      </c>
      <c r="VW75" s="15" t="s">
        <v>18</v>
      </c>
      <c r="VX75" s="7" t="str">
        <f t="shared" ref="VX75" si="19236">"5." &amp; VZ1&amp; ".8.2."</f>
        <v>5.199.8.2.</v>
      </c>
      <c r="VY75" s="14" t="str">
        <f>IF(ISBLANK(VZ1),"",IF(VLOOKUP(VZ1,Register,69,FALSE)=0,"",(VLOOKUP(VZ1,Register,69,FALSE))))</f>
        <v/>
      </c>
      <c r="VZ75" s="15" t="s">
        <v>18</v>
      </c>
      <c r="WA75" s="7" t="str">
        <f t="shared" ref="WA75" si="19237">"5." &amp; WC1&amp; ".8.2."</f>
        <v>5.200.8.2.</v>
      </c>
      <c r="WB75" s="14" t="str">
        <f>IF(ISBLANK(WC1),"",IF(VLOOKUP(WC1,Register,69,FALSE)=0,"",(VLOOKUP(WC1,Register,69,FALSE))))</f>
        <v/>
      </c>
      <c r="WC75" s="15" t="s">
        <v>18</v>
      </c>
      <c r="WD75" s="7" t="str">
        <f t="shared" ref="WD75" si="19238">"5." &amp; WF1&amp; ".8.2."</f>
        <v>5.201.8.2.</v>
      </c>
      <c r="WE75" s="14" t="str">
        <f>IF(ISBLANK(WF1),"",IF(VLOOKUP(WF1,Register,69,FALSE)=0,"",(VLOOKUP(WF1,Register,69,FALSE))))</f>
        <v/>
      </c>
      <c r="WF75" s="15" t="s">
        <v>18</v>
      </c>
      <c r="WG75" s="7" t="str">
        <f t="shared" ref="WG75" si="19239">"5." &amp; WI1&amp; ".8.2."</f>
        <v>5.202.8.2.</v>
      </c>
      <c r="WH75" s="14" t="str">
        <f>IF(ISBLANK(WI1),"",IF(VLOOKUP(WI1,Register,69,FALSE)=0,"",(VLOOKUP(WI1,Register,69,FALSE))))</f>
        <v/>
      </c>
      <c r="WI75" s="15" t="s">
        <v>18</v>
      </c>
      <c r="WJ75" s="7" t="str">
        <f t="shared" ref="WJ75" si="19240">"5." &amp; WL1&amp; ".8.2."</f>
        <v>5.203.8.2.</v>
      </c>
      <c r="WK75" s="14" t="str">
        <f>IF(ISBLANK(WL1),"",IF(VLOOKUP(WL1,Register,69,FALSE)=0,"",(VLOOKUP(WL1,Register,69,FALSE))))</f>
        <v/>
      </c>
      <c r="WL75" s="15" t="s">
        <v>18</v>
      </c>
      <c r="WM75" s="7" t="str">
        <f t="shared" ref="WM75" si="19241">"5." &amp; WO1&amp; ".8.2."</f>
        <v>5.204.8.2.</v>
      </c>
      <c r="WN75" s="14" t="str">
        <f>IF(ISBLANK(WO1),"",IF(VLOOKUP(WO1,Register,69,FALSE)=0,"",(VLOOKUP(WO1,Register,69,FALSE))))</f>
        <v/>
      </c>
      <c r="WO75" s="15" t="s">
        <v>18</v>
      </c>
      <c r="WP75" s="7" t="str">
        <f t="shared" ref="WP75" si="19242">"5." &amp; WR1&amp; ".8.2."</f>
        <v>5.205.8.2.</v>
      </c>
      <c r="WQ75" s="14" t="str">
        <f>IF(ISBLANK(WR1),"",IF(VLOOKUP(WR1,Register,69,FALSE)=0,"",(VLOOKUP(WR1,Register,69,FALSE))))</f>
        <v/>
      </c>
      <c r="WR75" s="15" t="s">
        <v>18</v>
      </c>
      <c r="WS75" s="7" t="str">
        <f t="shared" ref="WS75" si="19243">"5." &amp; WU1&amp; ".8.2."</f>
        <v>5.206.8.2.</v>
      </c>
      <c r="WT75" s="14" t="str">
        <f>IF(ISBLANK(WU1),"",IF(VLOOKUP(WU1,Register,69,FALSE)=0,"",(VLOOKUP(WU1,Register,69,FALSE))))</f>
        <v/>
      </c>
      <c r="WU75" s="15" t="s">
        <v>18</v>
      </c>
      <c r="WV75" s="7" t="str">
        <f t="shared" ref="WV75" si="19244">"5." &amp; WX1&amp; ".8.2."</f>
        <v>5.207.8.2.</v>
      </c>
      <c r="WW75" s="14" t="str">
        <f>IF(ISBLANK(WX1),"",IF(VLOOKUP(WX1,Register,69,FALSE)=0,"",(VLOOKUP(WX1,Register,69,FALSE))))</f>
        <v/>
      </c>
      <c r="WX75" s="15" t="s">
        <v>18</v>
      </c>
      <c r="WY75" s="7" t="str">
        <f t="shared" ref="WY75" si="19245">"5." &amp; XA1&amp; ".8.2."</f>
        <v>5.208.8.2.</v>
      </c>
      <c r="WZ75" s="14" t="str">
        <f>IF(ISBLANK(XA1),"",IF(VLOOKUP(XA1,Register,69,FALSE)=0,"",(VLOOKUP(XA1,Register,69,FALSE))))</f>
        <v/>
      </c>
      <c r="XA75" s="15" t="s">
        <v>18</v>
      </c>
      <c r="XB75" s="7" t="str">
        <f t="shared" ref="XB75" si="19246">"5." &amp; XD1&amp; ".8.2."</f>
        <v>5.209.8.2.</v>
      </c>
      <c r="XC75" s="14" t="str">
        <f>IF(ISBLANK(XD1),"",IF(VLOOKUP(XD1,Register,69,FALSE)=0,"",(VLOOKUP(XD1,Register,69,FALSE))))</f>
        <v/>
      </c>
      <c r="XD75" s="15" t="s">
        <v>18</v>
      </c>
      <c r="XE75" s="7" t="str">
        <f t="shared" ref="XE75" si="19247">"5." &amp; XG1&amp; ".8.2."</f>
        <v>5.210.8.2.</v>
      </c>
      <c r="XF75" s="14" t="str">
        <f>IF(ISBLANK(XG1),"",IF(VLOOKUP(XG1,Register,69,FALSE)=0,"",(VLOOKUP(XG1,Register,69,FALSE))))</f>
        <v/>
      </c>
      <c r="XG75" s="15" t="s">
        <v>18</v>
      </c>
      <c r="XH75" s="7" t="str">
        <f t="shared" ref="XH75" si="19248">"5." &amp; XJ1&amp; ".8.2."</f>
        <v>5.211.8.2.</v>
      </c>
      <c r="XI75" s="14" t="str">
        <f>IF(ISBLANK(XJ1),"",IF(VLOOKUP(XJ1,Register,69,FALSE)=0,"",(VLOOKUP(XJ1,Register,69,FALSE))))</f>
        <v/>
      </c>
      <c r="XJ75" s="15" t="s">
        <v>18</v>
      </c>
      <c r="XK75" s="7" t="str">
        <f t="shared" ref="XK75" si="19249">"5." &amp; XM1&amp; ".8.2."</f>
        <v>5.212.8.2.</v>
      </c>
      <c r="XL75" s="14" t="str">
        <f>IF(ISBLANK(XM1),"",IF(VLOOKUP(XM1,Register,69,FALSE)=0,"",(VLOOKUP(XM1,Register,69,FALSE))))</f>
        <v/>
      </c>
      <c r="XM75" s="15" t="s">
        <v>18</v>
      </c>
      <c r="XN75" s="7" t="str">
        <f t="shared" ref="XN75" si="19250">"5." &amp; XP1&amp; ".8.2."</f>
        <v>5.213.8.2.</v>
      </c>
      <c r="XO75" s="14" t="str">
        <f>IF(ISBLANK(XP1),"",IF(VLOOKUP(XP1,Register,69,FALSE)=0,"",(VLOOKUP(XP1,Register,69,FALSE))))</f>
        <v/>
      </c>
      <c r="XP75" s="15" t="s">
        <v>18</v>
      </c>
      <c r="XQ75" s="7" t="str">
        <f t="shared" ref="XQ75" si="19251">"5." &amp; XS1&amp; ".8.2."</f>
        <v>5.214.8.2.</v>
      </c>
      <c r="XR75" s="14" t="str">
        <f>IF(ISBLANK(XS1),"",IF(VLOOKUP(XS1,Register,69,FALSE)=0,"",(VLOOKUP(XS1,Register,69,FALSE))))</f>
        <v/>
      </c>
      <c r="XS75" s="15" t="s">
        <v>18</v>
      </c>
      <c r="XT75" s="7" t="str">
        <f t="shared" ref="XT75" si="19252">"5." &amp; XV1&amp; ".8.2."</f>
        <v>5.215.8.2.</v>
      </c>
      <c r="XU75" s="14" t="str">
        <f>IF(ISBLANK(XV1),"",IF(VLOOKUP(XV1,Register,69,FALSE)=0,"",(VLOOKUP(XV1,Register,69,FALSE))))</f>
        <v/>
      </c>
      <c r="XV75" s="15" t="s">
        <v>18</v>
      </c>
      <c r="XW75" s="7" t="str">
        <f t="shared" ref="XW75" si="19253">"5." &amp; XY1&amp; ".8.2."</f>
        <v>5.216.8.2.</v>
      </c>
      <c r="XX75" s="14" t="str">
        <f>IF(ISBLANK(XY1),"",IF(VLOOKUP(XY1,Register,69,FALSE)=0,"",(VLOOKUP(XY1,Register,69,FALSE))))</f>
        <v/>
      </c>
      <c r="XY75" s="15" t="s">
        <v>18</v>
      </c>
      <c r="XZ75" s="7" t="str">
        <f t="shared" ref="XZ75" si="19254">"5." &amp; YB1&amp; ".8.2."</f>
        <v>5.217.8.2.</v>
      </c>
      <c r="YA75" s="14" t="str">
        <f>IF(ISBLANK(YB1),"",IF(VLOOKUP(YB1,Register,69,FALSE)=0,"",(VLOOKUP(YB1,Register,69,FALSE))))</f>
        <v/>
      </c>
      <c r="YB75" s="15" t="s">
        <v>18</v>
      </c>
      <c r="YC75" s="7" t="str">
        <f t="shared" ref="YC75" si="19255">"5." &amp; YE1&amp; ".8.2."</f>
        <v>5.218.8.2.</v>
      </c>
      <c r="YD75" s="14" t="str">
        <f>IF(ISBLANK(YE1),"",IF(VLOOKUP(YE1,Register,69,FALSE)=0,"",(VLOOKUP(YE1,Register,69,FALSE))))</f>
        <v/>
      </c>
      <c r="YE75" s="15" t="s">
        <v>18</v>
      </c>
      <c r="YF75" s="7" t="str">
        <f t="shared" ref="YF75" si="19256">"5." &amp; YH1&amp; ".8.2."</f>
        <v>5.219.8.2.</v>
      </c>
      <c r="YG75" s="14" t="str">
        <f>IF(ISBLANK(YH1),"",IF(VLOOKUP(YH1,Register,69,FALSE)=0,"",(VLOOKUP(YH1,Register,69,FALSE))))</f>
        <v/>
      </c>
      <c r="YH75" s="15" t="s">
        <v>18</v>
      </c>
      <c r="YI75" s="7" t="str">
        <f t="shared" ref="YI75" si="19257">"5." &amp; YK1&amp; ".8.2."</f>
        <v>5.220.8.2.</v>
      </c>
      <c r="YJ75" s="14" t="str">
        <f>IF(ISBLANK(YK1),"",IF(VLOOKUP(YK1,Register,69,FALSE)=0,"",(VLOOKUP(YK1,Register,69,FALSE))))</f>
        <v/>
      </c>
      <c r="YK75" s="15" t="s">
        <v>18</v>
      </c>
      <c r="YL75" s="7" t="str">
        <f t="shared" ref="YL75" si="19258">"5." &amp; YN1&amp; ".8.2."</f>
        <v>5.221.8.2.</v>
      </c>
      <c r="YM75" s="14" t="str">
        <f>IF(ISBLANK(YN1),"",IF(VLOOKUP(YN1,Register,69,FALSE)=0,"",(VLOOKUP(YN1,Register,69,FALSE))))</f>
        <v/>
      </c>
      <c r="YN75" s="15" t="s">
        <v>18</v>
      </c>
      <c r="YO75" s="7" t="str">
        <f t="shared" ref="YO75" si="19259">"5." &amp; YQ1&amp; ".8.2."</f>
        <v>5.222.8.2.</v>
      </c>
      <c r="YP75" s="14" t="str">
        <f>IF(ISBLANK(YQ1),"",IF(VLOOKUP(YQ1,Register,69,FALSE)=0,"",(VLOOKUP(YQ1,Register,69,FALSE))))</f>
        <v/>
      </c>
      <c r="YQ75" s="15" t="s">
        <v>18</v>
      </c>
      <c r="YR75" s="7" t="str">
        <f t="shared" ref="YR75" si="19260">"5." &amp; YT1&amp; ".8.2."</f>
        <v>5.223.8.2.</v>
      </c>
      <c r="YS75" s="14" t="str">
        <f>IF(ISBLANK(YT1),"",IF(VLOOKUP(YT1,Register,69,FALSE)=0,"",(VLOOKUP(YT1,Register,69,FALSE))))</f>
        <v/>
      </c>
      <c r="YT75" s="15" t="s">
        <v>18</v>
      </c>
      <c r="YU75" s="7" t="str">
        <f t="shared" ref="YU75" si="19261">"5." &amp; YW1&amp; ".8.2."</f>
        <v>5.224.8.2.</v>
      </c>
      <c r="YV75" s="14" t="str">
        <f>IF(ISBLANK(YW1),"",IF(VLOOKUP(YW1,Register,69,FALSE)=0,"",(VLOOKUP(YW1,Register,69,FALSE))))</f>
        <v/>
      </c>
      <c r="YW75" s="15" t="s">
        <v>18</v>
      </c>
      <c r="YX75" s="7" t="str">
        <f t="shared" ref="YX75" si="19262">"5." &amp; YZ1&amp; ".8.2."</f>
        <v>5.225.8.2.</v>
      </c>
      <c r="YY75" s="14" t="str">
        <f>IF(ISBLANK(YZ1),"",IF(VLOOKUP(YZ1,Register,69,FALSE)=0,"",(VLOOKUP(YZ1,Register,69,FALSE))))</f>
        <v/>
      </c>
      <c r="YZ75" s="15" t="s">
        <v>18</v>
      </c>
      <c r="ZA75" s="7" t="str">
        <f t="shared" ref="ZA75" si="19263">"5." &amp; ZC1&amp; ".8.2."</f>
        <v>5.226.8.2.</v>
      </c>
      <c r="ZB75" s="14" t="str">
        <f>IF(ISBLANK(ZC1),"",IF(VLOOKUP(ZC1,Register,69,FALSE)=0,"",(VLOOKUP(ZC1,Register,69,FALSE))))</f>
        <v/>
      </c>
      <c r="ZC75" s="15" t="s">
        <v>18</v>
      </c>
      <c r="ZD75" s="7" t="str">
        <f t="shared" ref="ZD75" si="19264">"5." &amp; ZF1&amp; ".8.2."</f>
        <v>5.227.8.2.</v>
      </c>
      <c r="ZE75" s="14" t="str">
        <f>IF(ISBLANK(ZF1),"",IF(VLOOKUP(ZF1,Register,69,FALSE)=0,"",(VLOOKUP(ZF1,Register,69,FALSE))))</f>
        <v/>
      </c>
      <c r="ZF75" s="15" t="s">
        <v>18</v>
      </c>
      <c r="ZG75" s="7" t="str">
        <f t="shared" ref="ZG75" si="19265">"5." &amp; ZI1&amp; ".8.2."</f>
        <v>5.228.8.2.</v>
      </c>
      <c r="ZH75" s="14" t="str">
        <f>IF(ISBLANK(ZI1),"",IF(VLOOKUP(ZI1,Register,69,FALSE)=0,"",(VLOOKUP(ZI1,Register,69,FALSE))))</f>
        <v/>
      </c>
      <c r="ZI75" s="15" t="s">
        <v>18</v>
      </c>
      <c r="ZJ75" s="7" t="str">
        <f t="shared" ref="ZJ75" si="19266">"5." &amp; ZL1&amp; ".8.2."</f>
        <v>5.229.8.2.</v>
      </c>
      <c r="ZK75" s="14" t="str">
        <f>IF(ISBLANK(ZL1),"",IF(VLOOKUP(ZL1,Register,69,FALSE)=0,"",(VLOOKUP(ZL1,Register,69,FALSE))))</f>
        <v/>
      </c>
      <c r="ZL75" s="15" t="s">
        <v>18</v>
      </c>
      <c r="ZM75" s="7" t="str">
        <f t="shared" ref="ZM75" si="19267">"5." &amp; ZO1&amp; ".8.2."</f>
        <v>5.230.8.2.</v>
      </c>
      <c r="ZN75" s="14" t="str">
        <f>IF(ISBLANK(ZO1),"",IF(VLOOKUP(ZO1,Register,69,FALSE)=0,"",(VLOOKUP(ZO1,Register,69,FALSE))))</f>
        <v/>
      </c>
      <c r="ZO75" s="15" t="s">
        <v>18</v>
      </c>
      <c r="ZP75" s="7" t="str">
        <f t="shared" ref="ZP75" si="19268">"5." &amp; ZR1&amp; ".8.2."</f>
        <v>5.231.8.2.</v>
      </c>
      <c r="ZQ75" s="14" t="str">
        <f>IF(ISBLANK(ZR1),"",IF(VLOOKUP(ZR1,Register,69,FALSE)=0,"",(VLOOKUP(ZR1,Register,69,FALSE))))</f>
        <v/>
      </c>
      <c r="ZR75" s="15" t="s">
        <v>18</v>
      </c>
      <c r="ZS75" s="7" t="str">
        <f t="shared" ref="ZS75" si="19269">"5." &amp; ZU1&amp; ".8.2."</f>
        <v>5.232.8.2.</v>
      </c>
      <c r="ZT75" s="14" t="str">
        <f>IF(ISBLANK(ZU1),"",IF(VLOOKUP(ZU1,Register,69,FALSE)=0,"",(VLOOKUP(ZU1,Register,69,FALSE))))</f>
        <v/>
      </c>
      <c r="ZU75" s="15" t="s">
        <v>18</v>
      </c>
      <c r="ZV75" s="7" t="str">
        <f t="shared" ref="ZV75" si="19270">"5." &amp; ZX1&amp; ".8.2."</f>
        <v>5.233.8.2.</v>
      </c>
      <c r="ZW75" s="14" t="str">
        <f>IF(ISBLANK(ZX1),"",IF(VLOOKUP(ZX1,Register,69,FALSE)=0,"",(VLOOKUP(ZX1,Register,69,FALSE))))</f>
        <v/>
      </c>
      <c r="ZX75" s="15" t="s">
        <v>18</v>
      </c>
      <c r="ZY75" s="7" t="str">
        <f t="shared" ref="ZY75" si="19271">"5." &amp; AAA1&amp; ".8.2."</f>
        <v>5.234.8.2.</v>
      </c>
      <c r="ZZ75" s="14" t="str">
        <f>IF(ISBLANK(AAA1),"",IF(VLOOKUP(AAA1,Register,69,FALSE)=0,"",(VLOOKUP(AAA1,Register,69,FALSE))))</f>
        <v/>
      </c>
      <c r="AAA75" s="15" t="s">
        <v>18</v>
      </c>
      <c r="AAB75" s="7" t="str">
        <f t="shared" ref="AAB75" si="19272">"5." &amp; AAD1&amp; ".8.2."</f>
        <v>5.235.8.2.</v>
      </c>
      <c r="AAC75" s="14" t="str">
        <f>IF(ISBLANK(AAD1),"",IF(VLOOKUP(AAD1,Register,69,FALSE)=0,"",(VLOOKUP(AAD1,Register,69,FALSE))))</f>
        <v/>
      </c>
      <c r="AAD75" s="15" t="s">
        <v>18</v>
      </c>
      <c r="AAE75" s="7" t="str">
        <f t="shared" ref="AAE75" si="19273">"5." &amp; AAG1&amp; ".8.2."</f>
        <v>5.236.8.2.</v>
      </c>
      <c r="AAF75" s="14" t="str">
        <f>IF(ISBLANK(AAG1),"",IF(VLOOKUP(AAG1,Register,69,FALSE)=0,"",(VLOOKUP(AAG1,Register,69,FALSE))))</f>
        <v/>
      </c>
      <c r="AAG75" s="15" t="s">
        <v>18</v>
      </c>
      <c r="AAH75" s="7" t="str">
        <f t="shared" ref="AAH75" si="19274">"5." &amp; AAJ1&amp; ".8.2."</f>
        <v>5.237.8.2.</v>
      </c>
      <c r="AAI75" s="14" t="str">
        <f>IF(ISBLANK(AAJ1),"",IF(VLOOKUP(AAJ1,Register,69,FALSE)=0,"",(VLOOKUP(AAJ1,Register,69,FALSE))))</f>
        <v/>
      </c>
      <c r="AAJ75" s="15" t="s">
        <v>18</v>
      </c>
      <c r="AAK75" s="7" t="str">
        <f t="shared" ref="AAK75" si="19275">"5." &amp; AAM1&amp; ".8.2."</f>
        <v>5.238.8.2.</v>
      </c>
      <c r="AAL75" s="14" t="str">
        <f>IF(ISBLANK(AAM1),"",IF(VLOOKUP(AAM1,Register,69,FALSE)=0,"",(VLOOKUP(AAM1,Register,69,FALSE))))</f>
        <v/>
      </c>
      <c r="AAM75" s="15" t="s">
        <v>18</v>
      </c>
      <c r="AAN75" s="7" t="str">
        <f t="shared" ref="AAN75" si="19276">"5." &amp; AAP1&amp; ".8.2."</f>
        <v>5.239.8.2.</v>
      </c>
      <c r="AAO75" s="14" t="str">
        <f>IF(ISBLANK(AAP1),"",IF(VLOOKUP(AAP1,Register,69,FALSE)=0,"",(VLOOKUP(AAP1,Register,69,FALSE))))</f>
        <v/>
      </c>
      <c r="AAP75" s="15" t="s">
        <v>18</v>
      </c>
      <c r="AAQ75" s="7" t="str">
        <f t="shared" ref="AAQ75" si="19277">"5." &amp; AAS1&amp; ".8.2."</f>
        <v>5.240.8.2.</v>
      </c>
      <c r="AAR75" s="14" t="str">
        <f>IF(ISBLANK(AAS1),"",IF(VLOOKUP(AAS1,Register,69,FALSE)=0,"",(VLOOKUP(AAS1,Register,69,FALSE))))</f>
        <v/>
      </c>
      <c r="AAS75" s="15" t="s">
        <v>18</v>
      </c>
      <c r="AAT75" s="7" t="str">
        <f t="shared" ref="AAT75" si="19278">"5." &amp; AAV1&amp; ".8.2."</f>
        <v>5.241.8.2.</v>
      </c>
      <c r="AAU75" s="14" t="str">
        <f>IF(ISBLANK(AAV1),"",IF(VLOOKUP(AAV1,Register,69,FALSE)=0,"",(VLOOKUP(AAV1,Register,69,FALSE))))</f>
        <v/>
      </c>
      <c r="AAV75" s="15" t="s">
        <v>18</v>
      </c>
      <c r="AAW75" s="7" t="str">
        <f t="shared" ref="AAW75" si="19279">"5." &amp; AAY1&amp; ".8.2."</f>
        <v>5.242.8.2.</v>
      </c>
      <c r="AAX75" s="14" t="str">
        <f>IF(ISBLANK(AAY1),"",IF(VLOOKUP(AAY1,Register,69,FALSE)=0,"",(VLOOKUP(AAY1,Register,69,FALSE))))</f>
        <v/>
      </c>
      <c r="AAY75" s="15" t="s">
        <v>18</v>
      </c>
      <c r="AAZ75" s="7" t="str">
        <f t="shared" ref="AAZ75" si="19280">"5." &amp; ABB1&amp; ".8.2."</f>
        <v>5.243.8.2.</v>
      </c>
      <c r="ABA75" s="14" t="str">
        <f>IF(ISBLANK(ABB1),"",IF(VLOOKUP(ABB1,Register,69,FALSE)=0,"",(VLOOKUP(ABB1,Register,69,FALSE))))</f>
        <v/>
      </c>
      <c r="ABB75" s="15" t="s">
        <v>18</v>
      </c>
      <c r="ABC75" s="7" t="str">
        <f t="shared" ref="ABC75" si="19281">"5." &amp; ABE1&amp; ".8.2."</f>
        <v>5.244.8.2.</v>
      </c>
      <c r="ABD75" s="14" t="str">
        <f>IF(ISBLANK(ABE1),"",IF(VLOOKUP(ABE1,Register,69,FALSE)=0,"",(VLOOKUP(ABE1,Register,69,FALSE))))</f>
        <v/>
      </c>
      <c r="ABE75" s="15" t="s">
        <v>18</v>
      </c>
      <c r="ABF75" s="7" t="str">
        <f t="shared" ref="ABF75" si="19282">"5." &amp; ABH1&amp; ".8.2."</f>
        <v>5.245.8.2.</v>
      </c>
      <c r="ABG75" s="14" t="str">
        <f>IF(ISBLANK(ABH1),"",IF(VLOOKUP(ABH1,Register,69,FALSE)=0,"",(VLOOKUP(ABH1,Register,69,FALSE))))</f>
        <v/>
      </c>
      <c r="ABH75" s="15" t="s">
        <v>18</v>
      </c>
      <c r="ABI75" s="7" t="str">
        <f t="shared" ref="ABI75" si="19283">"5." &amp; ABK1&amp; ".8.2."</f>
        <v>5.246.8.2.</v>
      </c>
      <c r="ABJ75" s="14" t="str">
        <f>IF(ISBLANK(ABK1),"",IF(VLOOKUP(ABK1,Register,69,FALSE)=0,"",(VLOOKUP(ABK1,Register,69,FALSE))))</f>
        <v/>
      </c>
      <c r="ABK75" s="15" t="s">
        <v>18</v>
      </c>
      <c r="ABL75" s="7" t="str">
        <f t="shared" ref="ABL75" si="19284">"5." &amp; ABN1&amp; ".8.2."</f>
        <v>5.247.8.2.</v>
      </c>
      <c r="ABM75" s="14" t="str">
        <f>IF(ISBLANK(ABN1),"",IF(VLOOKUP(ABN1,Register,69,FALSE)=0,"",(VLOOKUP(ABN1,Register,69,FALSE))))</f>
        <v/>
      </c>
      <c r="ABN75" s="15" t="s">
        <v>18</v>
      </c>
      <c r="ABO75" s="7" t="str">
        <f t="shared" ref="ABO75" si="19285">"5." &amp; ABQ1&amp; ".8.2."</f>
        <v>5.248.8.2.</v>
      </c>
      <c r="ABP75" s="14" t="str">
        <f>IF(ISBLANK(ABQ1),"",IF(VLOOKUP(ABQ1,Register,69,FALSE)=0,"",(VLOOKUP(ABQ1,Register,69,FALSE))))</f>
        <v/>
      </c>
      <c r="ABQ75" s="15" t="s">
        <v>18</v>
      </c>
      <c r="ABR75" s="7" t="str">
        <f t="shared" ref="ABR75" si="19286">"5." &amp; ABT1&amp; ".8.2."</f>
        <v>5.249.8.2.</v>
      </c>
      <c r="ABS75" s="14" t="str">
        <f>IF(ISBLANK(ABT1),"",IF(VLOOKUP(ABT1,Register,69,FALSE)=0,"",(VLOOKUP(ABT1,Register,69,FALSE))))</f>
        <v/>
      </c>
      <c r="ABT75" s="15" t="s">
        <v>18</v>
      </c>
      <c r="ABU75" s="7" t="str">
        <f t="shared" ref="ABU75" si="19287">"5." &amp; ABW1&amp; ".8.2."</f>
        <v>5.250.8.2.</v>
      </c>
      <c r="ABV75" s="14" t="str">
        <f>IF(ISBLANK(ABW1),"",IF(VLOOKUP(ABW1,Register,69,FALSE)=0,"",(VLOOKUP(ABW1,Register,69,FALSE))))</f>
        <v/>
      </c>
      <c r="ABW75" s="15" t="s">
        <v>18</v>
      </c>
      <c r="ABX75" s="7" t="str">
        <f t="shared" ref="ABX75" si="19288">"5." &amp; ABZ1&amp; ".8.2."</f>
        <v>5.251.8.2.</v>
      </c>
      <c r="ABY75" s="14" t="str">
        <f>IF(ISBLANK(ABZ1),"",IF(VLOOKUP(ABZ1,Register,69,FALSE)=0,"",(VLOOKUP(ABZ1,Register,69,FALSE))))</f>
        <v/>
      </c>
      <c r="ABZ75" s="15" t="s">
        <v>18</v>
      </c>
      <c r="ACA75" s="7" t="str">
        <f t="shared" ref="ACA75" si="19289">"5." &amp; ACC1&amp; ".8.2."</f>
        <v>5.252.8.2.</v>
      </c>
      <c r="ACB75" s="14" t="str">
        <f>IF(ISBLANK(ACC1),"",IF(VLOOKUP(ACC1,Register,69,FALSE)=0,"",(VLOOKUP(ACC1,Register,69,FALSE))))</f>
        <v/>
      </c>
      <c r="ACC75" s="15" t="s">
        <v>18</v>
      </c>
      <c r="ACD75" s="7" t="str">
        <f t="shared" ref="ACD75" si="19290">"5." &amp; ACF1&amp; ".8.2."</f>
        <v>5.253.8.2.</v>
      </c>
      <c r="ACE75" s="14" t="str">
        <f>IF(ISBLANK(ACF1),"",IF(VLOOKUP(ACF1,Register,69,FALSE)=0,"",(VLOOKUP(ACF1,Register,69,FALSE))))</f>
        <v/>
      </c>
      <c r="ACF75" s="15" t="s">
        <v>18</v>
      </c>
      <c r="ACG75" s="7" t="str">
        <f t="shared" ref="ACG75" si="19291">"5." &amp; ACI1&amp; ".8.2."</f>
        <v>5.254.8.2.</v>
      </c>
      <c r="ACH75" s="14" t="str">
        <f>IF(ISBLANK(ACI1),"",IF(VLOOKUP(ACI1,Register,69,FALSE)=0,"",(VLOOKUP(ACI1,Register,69,FALSE))))</f>
        <v/>
      </c>
      <c r="ACI75" s="15" t="s">
        <v>18</v>
      </c>
      <c r="ACJ75" s="7" t="str">
        <f t="shared" ref="ACJ75" si="19292">"5." &amp; ACL1&amp; ".8.2."</f>
        <v>5.255.8.2.</v>
      </c>
      <c r="ACK75" s="14" t="str">
        <f>IF(ISBLANK(ACL1),"",IF(VLOOKUP(ACL1,Register,69,FALSE)=0,"",(VLOOKUP(ACL1,Register,69,FALSE))))</f>
        <v/>
      </c>
      <c r="ACL75" s="15" t="s">
        <v>18</v>
      </c>
      <c r="ACM75" s="7" t="str">
        <f t="shared" ref="ACM75" si="19293">"5." &amp; ACO1&amp; ".8.2."</f>
        <v>5.256.8.2.</v>
      </c>
      <c r="ACN75" s="14" t="str">
        <f>IF(ISBLANK(ACO1),"",IF(VLOOKUP(ACO1,Register,69,FALSE)=0,"",(VLOOKUP(ACO1,Register,69,FALSE))))</f>
        <v/>
      </c>
      <c r="ACO75" s="15" t="s">
        <v>18</v>
      </c>
      <c r="ACP75" s="7" t="str">
        <f t="shared" ref="ACP75" si="19294">"5." &amp; ACR1&amp; ".8.2."</f>
        <v>5.257.8.2.</v>
      </c>
      <c r="ACQ75" s="14" t="str">
        <f>IF(ISBLANK(ACR1),"",IF(VLOOKUP(ACR1,Register,69,FALSE)=0,"",(VLOOKUP(ACR1,Register,69,FALSE))))</f>
        <v/>
      </c>
      <c r="ACR75" s="15" t="s">
        <v>18</v>
      </c>
      <c r="ACS75" s="7" t="str">
        <f t="shared" ref="ACS75" si="19295">"5." &amp; ACU1&amp; ".8.2."</f>
        <v>5.258.8.2.</v>
      </c>
      <c r="ACT75" s="14" t="str">
        <f>IF(ISBLANK(ACU1),"",IF(VLOOKUP(ACU1,Register,69,FALSE)=0,"",(VLOOKUP(ACU1,Register,69,FALSE))))</f>
        <v/>
      </c>
      <c r="ACU75" s="15" t="s">
        <v>18</v>
      </c>
      <c r="ACV75" s="7" t="str">
        <f t="shared" ref="ACV75" si="19296">"5." &amp; ACX1&amp; ".8.2."</f>
        <v>5.259.8.2.</v>
      </c>
      <c r="ACW75" s="14" t="str">
        <f>IF(ISBLANK(ACX1),"",IF(VLOOKUP(ACX1,Register,69,FALSE)=0,"",(VLOOKUP(ACX1,Register,69,FALSE))))</f>
        <v/>
      </c>
      <c r="ACX75" s="15" t="s">
        <v>18</v>
      </c>
      <c r="ACY75" s="7" t="str">
        <f t="shared" ref="ACY75" si="19297">"5." &amp; ADA1&amp; ".8.2."</f>
        <v>5.260.8.2.</v>
      </c>
      <c r="ACZ75" s="14" t="str">
        <f>IF(ISBLANK(ADA1),"",IF(VLOOKUP(ADA1,Register,69,FALSE)=0,"",(VLOOKUP(ADA1,Register,69,FALSE))))</f>
        <v/>
      </c>
      <c r="ADA75" s="15" t="s">
        <v>18</v>
      </c>
      <c r="ADB75" s="7" t="str">
        <f t="shared" ref="ADB75" si="19298">"5." &amp; ADD1&amp; ".8.2."</f>
        <v>5.261.8.2.</v>
      </c>
      <c r="ADC75" s="14" t="str">
        <f>IF(ISBLANK(ADD1),"",IF(VLOOKUP(ADD1,Register,69,FALSE)=0,"",(VLOOKUP(ADD1,Register,69,FALSE))))</f>
        <v/>
      </c>
      <c r="ADD75" s="15" t="s">
        <v>18</v>
      </c>
      <c r="ADE75" s="7" t="str">
        <f t="shared" ref="ADE75" si="19299">"5." &amp; ADG1&amp; ".8.2."</f>
        <v>5.262.8.2.</v>
      </c>
      <c r="ADF75" s="14" t="str">
        <f>IF(ISBLANK(ADG1),"",IF(VLOOKUP(ADG1,Register,69,FALSE)=0,"",(VLOOKUP(ADG1,Register,69,FALSE))))</f>
        <v/>
      </c>
      <c r="ADG75" s="15" t="s">
        <v>18</v>
      </c>
      <c r="ADH75" s="7" t="str">
        <f t="shared" ref="ADH75" si="19300">"5." &amp; ADJ1&amp; ".8.2."</f>
        <v>5.263.8.2.</v>
      </c>
      <c r="ADI75" s="14" t="str">
        <f>IF(ISBLANK(ADJ1),"",IF(VLOOKUP(ADJ1,Register,69,FALSE)=0,"",(VLOOKUP(ADJ1,Register,69,FALSE))))</f>
        <v/>
      </c>
      <c r="ADJ75" s="15" t="s">
        <v>18</v>
      </c>
      <c r="ADK75" s="7" t="str">
        <f t="shared" ref="ADK75" si="19301">"5." &amp; ADM1&amp; ".8.2."</f>
        <v>5.264.8.2.</v>
      </c>
      <c r="ADL75" s="14" t="str">
        <f>IF(ISBLANK(ADM1),"",IF(VLOOKUP(ADM1,Register,69,FALSE)=0,"",(VLOOKUP(ADM1,Register,69,FALSE))))</f>
        <v/>
      </c>
      <c r="ADM75" s="15" t="s">
        <v>18</v>
      </c>
      <c r="ADN75" s="7" t="str">
        <f t="shared" ref="ADN75" si="19302">"5." &amp; ADP1&amp; ".8.2."</f>
        <v>5.265.8.2.</v>
      </c>
      <c r="ADO75" s="14" t="str">
        <f>IF(ISBLANK(ADP1),"",IF(VLOOKUP(ADP1,Register,69,FALSE)=0,"",(VLOOKUP(ADP1,Register,69,FALSE))))</f>
        <v/>
      </c>
      <c r="ADP75" s="15" t="s">
        <v>18</v>
      </c>
      <c r="ADQ75" s="7" t="str">
        <f t="shared" ref="ADQ75" si="19303">"5." &amp; ADS1&amp; ".8.2."</f>
        <v>5.266.8.2.</v>
      </c>
      <c r="ADR75" s="14" t="str">
        <f>IF(ISBLANK(ADS1),"",IF(VLOOKUP(ADS1,Register,69,FALSE)=0,"",(VLOOKUP(ADS1,Register,69,FALSE))))</f>
        <v/>
      </c>
      <c r="ADS75" s="15" t="s">
        <v>18</v>
      </c>
      <c r="ADT75" s="7" t="str">
        <f t="shared" ref="ADT75" si="19304">"5." &amp; ADV1&amp; ".8.2."</f>
        <v>5.267.8.2.</v>
      </c>
      <c r="ADU75" s="14" t="str">
        <f>IF(ISBLANK(ADV1),"",IF(VLOOKUP(ADV1,Register,69,FALSE)=0,"",(VLOOKUP(ADV1,Register,69,FALSE))))</f>
        <v/>
      </c>
      <c r="ADV75" s="15" t="s">
        <v>18</v>
      </c>
      <c r="ADW75" s="7" t="str">
        <f t="shared" ref="ADW75" si="19305">"5." &amp; ADY1&amp; ".8.2."</f>
        <v>5.268.8.2.</v>
      </c>
      <c r="ADX75" s="14" t="str">
        <f>IF(ISBLANK(ADY1),"",IF(VLOOKUP(ADY1,Register,69,FALSE)=0,"",(VLOOKUP(ADY1,Register,69,FALSE))))</f>
        <v/>
      </c>
      <c r="ADY75" s="15" t="s">
        <v>18</v>
      </c>
      <c r="ADZ75" s="7" t="str">
        <f t="shared" ref="ADZ75" si="19306">"5." &amp; AEB1&amp; ".8.2."</f>
        <v>5.269.8.2.</v>
      </c>
      <c r="AEA75" s="14" t="str">
        <f>IF(ISBLANK(AEB1),"",IF(VLOOKUP(AEB1,Register,69,FALSE)=0,"",(VLOOKUP(AEB1,Register,69,FALSE))))</f>
        <v/>
      </c>
      <c r="AEB75" s="15" t="s">
        <v>18</v>
      </c>
      <c r="AEC75" s="7" t="str">
        <f t="shared" ref="AEC75" si="19307">"5." &amp; AEE1&amp; ".8.2."</f>
        <v>5.270.8.2.</v>
      </c>
      <c r="AED75" s="14" t="str">
        <f>IF(ISBLANK(AEE1),"",IF(VLOOKUP(AEE1,Register,69,FALSE)=0,"",(VLOOKUP(AEE1,Register,69,FALSE))))</f>
        <v/>
      </c>
      <c r="AEE75" s="15" t="s">
        <v>18</v>
      </c>
      <c r="AEF75" s="7" t="str">
        <f t="shared" ref="AEF75" si="19308">"5." &amp; AEH1&amp; ".8.2."</f>
        <v>5.271.8.2.</v>
      </c>
      <c r="AEG75" s="14" t="str">
        <f>IF(ISBLANK(AEH1),"",IF(VLOOKUP(AEH1,Register,69,FALSE)=0,"",(VLOOKUP(AEH1,Register,69,FALSE))))</f>
        <v/>
      </c>
      <c r="AEH75" s="15" t="s">
        <v>18</v>
      </c>
      <c r="AEI75" s="7" t="str">
        <f t="shared" ref="AEI75" si="19309">"5." &amp; AEK1&amp; ".8.2."</f>
        <v>5.272.8.2.</v>
      </c>
      <c r="AEJ75" s="14" t="str">
        <f>IF(ISBLANK(AEK1),"",IF(VLOOKUP(AEK1,Register,69,FALSE)=0,"",(VLOOKUP(AEK1,Register,69,FALSE))))</f>
        <v/>
      </c>
      <c r="AEK75" s="15" t="s">
        <v>18</v>
      </c>
      <c r="AEL75" s="7" t="str">
        <f t="shared" ref="AEL75" si="19310">"5." &amp; AEN1&amp; ".8.2."</f>
        <v>5.273.8.2.</v>
      </c>
      <c r="AEM75" s="14" t="str">
        <f>IF(ISBLANK(AEN1),"",IF(VLOOKUP(AEN1,Register,69,FALSE)=0,"",(VLOOKUP(AEN1,Register,69,FALSE))))</f>
        <v/>
      </c>
      <c r="AEN75" s="15" t="s">
        <v>18</v>
      </c>
      <c r="AEO75" s="7" t="str">
        <f t="shared" ref="AEO75" si="19311">"5." &amp; AEQ1&amp; ".8.2."</f>
        <v>5.274.8.2.</v>
      </c>
      <c r="AEP75" s="14" t="str">
        <f>IF(ISBLANK(AEQ1),"",IF(VLOOKUP(AEQ1,Register,69,FALSE)=0,"",(VLOOKUP(AEQ1,Register,69,FALSE))))</f>
        <v/>
      </c>
      <c r="AEQ75" s="15" t="s">
        <v>18</v>
      </c>
      <c r="AER75" s="7" t="str">
        <f t="shared" ref="AER75" si="19312">"5." &amp; AET1&amp; ".8.2."</f>
        <v>5.275.8.2.</v>
      </c>
      <c r="AES75" s="14" t="str">
        <f>IF(ISBLANK(AET1),"",IF(VLOOKUP(AET1,Register,69,FALSE)=0,"",(VLOOKUP(AET1,Register,69,FALSE))))</f>
        <v/>
      </c>
      <c r="AET75" s="15" t="s">
        <v>18</v>
      </c>
      <c r="AEU75" s="7" t="str">
        <f t="shared" ref="AEU75" si="19313">"5." &amp; AEW1&amp; ".8.2."</f>
        <v>5.276.8.2.</v>
      </c>
      <c r="AEV75" s="14" t="str">
        <f>IF(ISBLANK(AEW1),"",IF(VLOOKUP(AEW1,Register,69,FALSE)=0,"",(VLOOKUP(AEW1,Register,69,FALSE))))</f>
        <v/>
      </c>
      <c r="AEW75" s="15" t="s">
        <v>18</v>
      </c>
      <c r="AEX75" s="7" t="str">
        <f t="shared" ref="AEX75" si="19314">"5." &amp; AEZ1&amp; ".8.2."</f>
        <v>5.277.8.2.</v>
      </c>
      <c r="AEY75" s="14" t="str">
        <f>IF(ISBLANK(AEZ1),"",IF(VLOOKUP(AEZ1,Register,69,FALSE)=0,"",(VLOOKUP(AEZ1,Register,69,FALSE))))</f>
        <v/>
      </c>
      <c r="AEZ75" s="15" t="s">
        <v>18</v>
      </c>
      <c r="AFA75" s="7" t="str">
        <f t="shared" ref="AFA75" si="19315">"5." &amp; AFC1&amp; ".8.2."</f>
        <v>5.278.8.2.</v>
      </c>
      <c r="AFB75" s="14" t="str">
        <f>IF(ISBLANK(AFC1),"",IF(VLOOKUP(AFC1,Register,69,FALSE)=0,"",(VLOOKUP(AFC1,Register,69,FALSE))))</f>
        <v/>
      </c>
      <c r="AFC75" s="15" t="s">
        <v>18</v>
      </c>
      <c r="AFD75" s="7" t="str">
        <f t="shared" ref="AFD75" si="19316">"5." &amp; AFF1&amp; ".8.2."</f>
        <v>5.279.8.2.</v>
      </c>
      <c r="AFE75" s="14" t="str">
        <f>IF(ISBLANK(AFF1),"",IF(VLOOKUP(AFF1,Register,69,FALSE)=0,"",(VLOOKUP(AFF1,Register,69,FALSE))))</f>
        <v/>
      </c>
      <c r="AFF75" s="15" t="s">
        <v>18</v>
      </c>
      <c r="AFG75" s="7" t="str">
        <f t="shared" ref="AFG75" si="19317">"5." &amp; AFI1&amp; ".8.2."</f>
        <v>5.280.8.2.</v>
      </c>
      <c r="AFH75" s="14" t="str">
        <f>IF(ISBLANK(AFI1),"",IF(VLOOKUP(AFI1,Register,69,FALSE)=0,"",(VLOOKUP(AFI1,Register,69,FALSE))))</f>
        <v/>
      </c>
      <c r="AFI75" s="15" t="s">
        <v>18</v>
      </c>
      <c r="AFJ75" s="7" t="str">
        <f t="shared" ref="AFJ75" si="19318">"5." &amp; AFL1&amp; ".8.2."</f>
        <v>5.281.8.2.</v>
      </c>
      <c r="AFK75" s="14" t="str">
        <f>IF(ISBLANK(AFL1),"",IF(VLOOKUP(AFL1,Register,69,FALSE)=0,"",(VLOOKUP(AFL1,Register,69,FALSE))))</f>
        <v/>
      </c>
      <c r="AFL75" s="15" t="s">
        <v>18</v>
      </c>
      <c r="AFM75" s="7" t="str">
        <f t="shared" ref="AFM75" si="19319">"5." &amp; AFO1&amp; ".8.2."</f>
        <v>5.282.8.2.</v>
      </c>
      <c r="AFN75" s="14" t="str">
        <f>IF(ISBLANK(AFO1),"",IF(VLOOKUP(AFO1,Register,69,FALSE)=0,"",(VLOOKUP(AFO1,Register,69,FALSE))))</f>
        <v/>
      </c>
      <c r="AFO75" s="15" t="s">
        <v>18</v>
      </c>
      <c r="AFP75" s="7" t="str">
        <f t="shared" ref="AFP75" si="19320">"5." &amp; AFR1&amp; ".8.2."</f>
        <v>5.283.8.2.</v>
      </c>
      <c r="AFQ75" s="14" t="str">
        <f>IF(ISBLANK(AFR1),"",IF(VLOOKUP(AFR1,Register,69,FALSE)=0,"",(VLOOKUP(AFR1,Register,69,FALSE))))</f>
        <v/>
      </c>
      <c r="AFR75" s="15" t="s">
        <v>18</v>
      </c>
      <c r="AFS75" s="7" t="str">
        <f t="shared" ref="AFS75" si="19321">"5." &amp; AFU1&amp; ".8.2."</f>
        <v>5.284.8.2.</v>
      </c>
      <c r="AFT75" s="14" t="str">
        <f>IF(ISBLANK(AFU1),"",IF(VLOOKUP(AFU1,Register,69,FALSE)=0,"",(VLOOKUP(AFU1,Register,69,FALSE))))</f>
        <v/>
      </c>
      <c r="AFU75" s="15" t="s">
        <v>18</v>
      </c>
      <c r="AFV75" s="7" t="str">
        <f t="shared" ref="AFV75" si="19322">"5." &amp; AFX1&amp; ".8.2."</f>
        <v>5.285.8.2.</v>
      </c>
      <c r="AFW75" s="14" t="str">
        <f>IF(ISBLANK(AFX1),"",IF(VLOOKUP(AFX1,Register,69,FALSE)=0,"",(VLOOKUP(AFX1,Register,69,FALSE))))</f>
        <v/>
      </c>
      <c r="AFX75" s="15" t="s">
        <v>18</v>
      </c>
      <c r="AFY75" s="7" t="str">
        <f t="shared" ref="AFY75" si="19323">"5." &amp; AGA1&amp; ".8.2."</f>
        <v>5.286.8.2.</v>
      </c>
      <c r="AFZ75" s="14" t="str">
        <f>IF(ISBLANK(AGA1),"",IF(VLOOKUP(AGA1,Register,69,FALSE)=0,"",(VLOOKUP(AGA1,Register,69,FALSE))))</f>
        <v/>
      </c>
      <c r="AGA75" s="15" t="s">
        <v>18</v>
      </c>
      <c r="AGB75" s="7" t="str">
        <f t="shared" ref="AGB75" si="19324">"5." &amp; AGD1&amp; ".8.2."</f>
        <v>5.287.8.2.</v>
      </c>
      <c r="AGC75" s="14" t="str">
        <f>IF(ISBLANK(AGD1),"",IF(VLOOKUP(AGD1,Register,69,FALSE)=0,"",(VLOOKUP(AGD1,Register,69,FALSE))))</f>
        <v/>
      </c>
      <c r="AGD75" s="15" t="s">
        <v>18</v>
      </c>
      <c r="AGE75" s="7" t="str">
        <f t="shared" ref="AGE75" si="19325">"5." &amp; AGG1&amp; ".8.2."</f>
        <v>5.288.8.2.</v>
      </c>
      <c r="AGF75" s="14" t="str">
        <f>IF(ISBLANK(AGG1),"",IF(VLOOKUP(AGG1,Register,69,FALSE)=0,"",(VLOOKUP(AGG1,Register,69,FALSE))))</f>
        <v/>
      </c>
      <c r="AGG75" s="15" t="s">
        <v>18</v>
      </c>
      <c r="AGH75" s="7" t="str">
        <f t="shared" ref="AGH75" si="19326">"5." &amp; AGJ1&amp; ".8.2."</f>
        <v>5.289.8.2.</v>
      </c>
      <c r="AGI75" s="14" t="str">
        <f>IF(ISBLANK(AGJ1),"",IF(VLOOKUP(AGJ1,Register,69,FALSE)=0,"",(VLOOKUP(AGJ1,Register,69,FALSE))))</f>
        <v/>
      </c>
      <c r="AGJ75" s="15" t="s">
        <v>18</v>
      </c>
      <c r="AGK75" s="7" t="str">
        <f t="shared" ref="AGK75" si="19327">"5." &amp; AGM1&amp; ".8.2."</f>
        <v>5.290.8.2.</v>
      </c>
      <c r="AGL75" s="14" t="str">
        <f>IF(ISBLANK(AGM1),"",IF(VLOOKUP(AGM1,Register,69,FALSE)=0,"",(VLOOKUP(AGM1,Register,69,FALSE))))</f>
        <v/>
      </c>
      <c r="AGM75" s="15" t="s">
        <v>18</v>
      </c>
      <c r="AGN75" s="7" t="str">
        <f t="shared" ref="AGN75" si="19328">"5." &amp; AGP1&amp; ".8.2."</f>
        <v>5.291.8.2.</v>
      </c>
      <c r="AGO75" s="14" t="str">
        <f>IF(ISBLANK(AGP1),"",IF(VLOOKUP(AGP1,Register,69,FALSE)=0,"",(VLOOKUP(AGP1,Register,69,FALSE))))</f>
        <v/>
      </c>
      <c r="AGP75" s="15" t="s">
        <v>18</v>
      </c>
      <c r="AGQ75" s="7" t="str">
        <f t="shared" ref="AGQ75" si="19329">"5." &amp; AGS1&amp; ".8.2."</f>
        <v>5.292.8.2.</v>
      </c>
      <c r="AGR75" s="14" t="str">
        <f>IF(ISBLANK(AGS1),"",IF(VLOOKUP(AGS1,Register,69,FALSE)=0,"",(VLOOKUP(AGS1,Register,69,FALSE))))</f>
        <v/>
      </c>
      <c r="AGS75" s="15" t="s">
        <v>18</v>
      </c>
      <c r="AGT75" s="7" t="str">
        <f t="shared" ref="AGT75" si="19330">"5." &amp; AGV1&amp; ".8.2."</f>
        <v>5.293.8.2.</v>
      </c>
      <c r="AGU75" s="14" t="str">
        <f>IF(ISBLANK(AGV1),"",IF(VLOOKUP(AGV1,Register,69,FALSE)=0,"",(VLOOKUP(AGV1,Register,69,FALSE))))</f>
        <v/>
      </c>
      <c r="AGV75" s="15" t="s">
        <v>18</v>
      </c>
      <c r="AGW75" s="7" t="str">
        <f t="shared" ref="AGW75" si="19331">"5." &amp; AGY1&amp; ".8.2."</f>
        <v>5.294.8.2.</v>
      </c>
      <c r="AGX75" s="14" t="str">
        <f>IF(ISBLANK(AGY1),"",IF(VLOOKUP(AGY1,Register,69,FALSE)=0,"",(VLOOKUP(AGY1,Register,69,FALSE))))</f>
        <v/>
      </c>
      <c r="AGY75" s="15" t="s">
        <v>18</v>
      </c>
      <c r="AGZ75" s="7" t="str">
        <f t="shared" ref="AGZ75" si="19332">"5." &amp; AHB1&amp; ".8.2."</f>
        <v>5.295.8.2.</v>
      </c>
      <c r="AHA75" s="14" t="str">
        <f>IF(ISBLANK(AHB1),"",IF(VLOOKUP(AHB1,Register,69,FALSE)=0,"",(VLOOKUP(AHB1,Register,69,FALSE))))</f>
        <v/>
      </c>
      <c r="AHB75" s="15" t="s">
        <v>18</v>
      </c>
      <c r="AHC75" s="7" t="str">
        <f t="shared" ref="AHC75" si="19333">"5." &amp; AHE1&amp; ".8.2."</f>
        <v>5.296.8.2.</v>
      </c>
      <c r="AHD75" s="14" t="str">
        <f>IF(ISBLANK(AHE1),"",IF(VLOOKUP(AHE1,Register,69,FALSE)=0,"",(VLOOKUP(AHE1,Register,69,FALSE))))</f>
        <v/>
      </c>
      <c r="AHE75" s="15" t="s">
        <v>18</v>
      </c>
      <c r="AHF75" s="7" t="str">
        <f t="shared" ref="AHF75" si="19334">"5." &amp; AHH1&amp; ".8.2."</f>
        <v>5.297.8.2.</v>
      </c>
      <c r="AHG75" s="14" t="str">
        <f>IF(ISBLANK(AHH1),"",IF(VLOOKUP(AHH1,Register,69,FALSE)=0,"",(VLOOKUP(AHH1,Register,69,FALSE))))</f>
        <v/>
      </c>
      <c r="AHH75" s="15" t="s">
        <v>18</v>
      </c>
      <c r="AHI75" s="7" t="str">
        <f t="shared" ref="AHI75" si="19335">"5." &amp; AHK1&amp; ".8.2."</f>
        <v>5.298.8.2.</v>
      </c>
      <c r="AHJ75" s="14" t="str">
        <f>IF(ISBLANK(AHK1),"",IF(VLOOKUP(AHK1,Register,69,FALSE)=0,"",(VLOOKUP(AHK1,Register,69,FALSE))))</f>
        <v/>
      </c>
      <c r="AHK75" s="15" t="s">
        <v>18</v>
      </c>
      <c r="AHL75" s="7" t="str">
        <f t="shared" ref="AHL75" si="19336">"5." &amp; AHN1&amp; ".8.2."</f>
        <v>5.299.8.2.</v>
      </c>
      <c r="AHM75" s="14" t="str">
        <f>IF(ISBLANK(AHN1),"",IF(VLOOKUP(AHN1,Register,69,FALSE)=0,"",(VLOOKUP(AHN1,Register,69,FALSE))))</f>
        <v/>
      </c>
      <c r="AHN75" s="15" t="s">
        <v>18</v>
      </c>
      <c r="AHO75" s="7" t="str">
        <f t="shared" ref="AHO75" si="19337">"5." &amp; AHQ1&amp; ".8.2."</f>
        <v>5.300.8.2.</v>
      </c>
      <c r="AHP75" s="14" t="str">
        <f>IF(ISBLANK(AHQ1),"",IF(VLOOKUP(AHQ1,Register,69,FALSE)=0,"",(VLOOKUP(AHQ1,Register,69,FALSE))))</f>
        <v/>
      </c>
      <c r="AHQ75" s="15" t="s">
        <v>18</v>
      </c>
      <c r="AHR75" s="7" t="str">
        <f t="shared" ref="AHR75" si="19338">"5." &amp; AHT1&amp; ".8.2."</f>
        <v>5.301.8.2.</v>
      </c>
      <c r="AHS75" s="14" t="str">
        <f>IF(ISBLANK(AHT1),"",IF(VLOOKUP(AHT1,Register,69,FALSE)=0,"",(VLOOKUP(AHT1,Register,69,FALSE))))</f>
        <v/>
      </c>
      <c r="AHT75" s="15" t="s">
        <v>18</v>
      </c>
      <c r="AHU75" s="7" t="str">
        <f t="shared" ref="AHU75" si="19339">"5." &amp; AHW1&amp; ".8.2."</f>
        <v>5.302.8.2.</v>
      </c>
      <c r="AHV75" s="14" t="str">
        <f>IF(ISBLANK(AHW1),"",IF(VLOOKUP(AHW1,Register,69,FALSE)=0,"",(VLOOKUP(AHW1,Register,69,FALSE))))</f>
        <v/>
      </c>
      <c r="AHW75" s="15" t="s">
        <v>18</v>
      </c>
      <c r="AHX75" s="7" t="str">
        <f t="shared" ref="AHX75" si="19340">"5." &amp; AHZ1&amp; ".8.2."</f>
        <v>5.303.8.2.</v>
      </c>
      <c r="AHY75" s="14" t="str">
        <f>IF(ISBLANK(AHZ1),"",IF(VLOOKUP(AHZ1,Register,69,FALSE)=0,"",(VLOOKUP(AHZ1,Register,69,FALSE))))</f>
        <v/>
      </c>
      <c r="AHZ75" s="15" t="s">
        <v>18</v>
      </c>
      <c r="AIA75" s="7" t="str">
        <f t="shared" ref="AIA75" si="19341">"5." &amp; AIC1&amp; ".8.2."</f>
        <v>5.304.8.2.</v>
      </c>
      <c r="AIB75" s="14" t="str">
        <f>IF(ISBLANK(AIC1),"",IF(VLOOKUP(AIC1,Register,69,FALSE)=0,"",(VLOOKUP(AIC1,Register,69,FALSE))))</f>
        <v/>
      </c>
      <c r="AIC75" s="15" t="s">
        <v>18</v>
      </c>
      <c r="AID75" s="7" t="str">
        <f t="shared" ref="AID75" si="19342">"5." &amp; AIF1&amp; ".8.2."</f>
        <v>5.305.8.2.</v>
      </c>
      <c r="AIE75" s="14" t="str">
        <f>IF(ISBLANK(AIF1),"",IF(VLOOKUP(AIF1,Register,69,FALSE)=0,"",(VLOOKUP(AIF1,Register,69,FALSE))))</f>
        <v/>
      </c>
      <c r="AIF75" s="15" t="s">
        <v>18</v>
      </c>
      <c r="AIG75" s="7" t="str">
        <f t="shared" ref="AIG75" si="19343">"5." &amp; AII1&amp; ".8.2."</f>
        <v>5.306.8.2.</v>
      </c>
      <c r="AIH75" s="14" t="str">
        <f>IF(ISBLANK(AII1),"",IF(VLOOKUP(AII1,Register,69,FALSE)=0,"",(VLOOKUP(AII1,Register,69,FALSE))))</f>
        <v/>
      </c>
      <c r="AII75" s="15" t="s">
        <v>18</v>
      </c>
      <c r="AIJ75" s="7" t="str">
        <f t="shared" ref="AIJ75" si="19344">"5." &amp; AIL1&amp; ".8.2."</f>
        <v>5.307.8.2.</v>
      </c>
      <c r="AIK75" s="14" t="str">
        <f>IF(ISBLANK(AIL1),"",IF(VLOOKUP(AIL1,Register,69,FALSE)=0,"",(VLOOKUP(AIL1,Register,69,FALSE))))</f>
        <v/>
      </c>
      <c r="AIL75" s="15" t="s">
        <v>18</v>
      </c>
      <c r="AIM75" s="7" t="str">
        <f t="shared" ref="AIM75" si="19345">"5." &amp; AIO1&amp; ".8.2."</f>
        <v>5.308.8.2.</v>
      </c>
      <c r="AIN75" s="14" t="str">
        <f>IF(ISBLANK(AIO1),"",IF(VLOOKUP(AIO1,Register,69,FALSE)=0,"",(VLOOKUP(AIO1,Register,69,FALSE))))</f>
        <v/>
      </c>
      <c r="AIO75" s="15" t="s">
        <v>18</v>
      </c>
      <c r="AIP75" s="7" t="str">
        <f t="shared" ref="AIP75" si="19346">"5." &amp; AIR1&amp; ".8.2."</f>
        <v>5.309.8.2.</v>
      </c>
      <c r="AIQ75" s="14" t="str">
        <f>IF(ISBLANK(AIR1),"",IF(VLOOKUP(AIR1,Register,69,FALSE)=0,"",(VLOOKUP(AIR1,Register,69,FALSE))))</f>
        <v/>
      </c>
      <c r="AIR75" s="15" t="s">
        <v>18</v>
      </c>
      <c r="AIS75" s="7" t="str">
        <f t="shared" ref="AIS75" si="19347">"5." &amp; AIU1&amp; ".8.2."</f>
        <v>5.310.8.2.</v>
      </c>
      <c r="AIT75" s="14" t="str">
        <f>IF(ISBLANK(AIU1),"",IF(VLOOKUP(AIU1,Register,69,FALSE)=0,"",(VLOOKUP(AIU1,Register,69,FALSE))))</f>
        <v/>
      </c>
      <c r="AIU75" s="15" t="s">
        <v>18</v>
      </c>
      <c r="AIV75" s="7" t="str">
        <f t="shared" ref="AIV75" si="19348">"5." &amp; AIX1&amp; ".8.2."</f>
        <v>5.311.8.2.</v>
      </c>
      <c r="AIW75" s="14" t="str">
        <f>IF(ISBLANK(AIX1),"",IF(VLOOKUP(AIX1,Register,69,FALSE)=0,"",(VLOOKUP(AIX1,Register,69,FALSE))))</f>
        <v/>
      </c>
      <c r="AIX75" s="15" t="s">
        <v>18</v>
      </c>
      <c r="AIY75" s="7" t="str">
        <f t="shared" ref="AIY75" si="19349">"5." &amp; AJA1&amp; ".8.2."</f>
        <v>5.312.8.2.</v>
      </c>
      <c r="AIZ75" s="14" t="str">
        <f>IF(ISBLANK(AJA1),"",IF(VLOOKUP(AJA1,Register,69,FALSE)=0,"",(VLOOKUP(AJA1,Register,69,FALSE))))</f>
        <v/>
      </c>
      <c r="AJA75" s="15" t="s">
        <v>18</v>
      </c>
      <c r="AJB75" s="7" t="str">
        <f t="shared" ref="AJB75" si="19350">"5." &amp; AJD1&amp; ".8.2."</f>
        <v>5.313.8.2.</v>
      </c>
      <c r="AJC75" s="14" t="str">
        <f>IF(ISBLANK(AJD1),"",IF(VLOOKUP(AJD1,Register,69,FALSE)=0,"",(VLOOKUP(AJD1,Register,69,FALSE))))</f>
        <v/>
      </c>
      <c r="AJD75" s="15" t="s">
        <v>18</v>
      </c>
      <c r="AJE75" s="7" t="str">
        <f t="shared" ref="AJE75" si="19351">"5." &amp; AJG1&amp; ".8.2."</f>
        <v>5.314.8.2.</v>
      </c>
      <c r="AJF75" s="14" t="str">
        <f>IF(ISBLANK(AJG1),"",IF(VLOOKUP(AJG1,Register,69,FALSE)=0,"",(VLOOKUP(AJG1,Register,69,FALSE))))</f>
        <v/>
      </c>
      <c r="AJG75" s="15" t="s">
        <v>18</v>
      </c>
      <c r="AJH75" s="7" t="str">
        <f t="shared" ref="AJH75" si="19352">"5." &amp; AJJ1&amp; ".8.2."</f>
        <v>5.315.8.2.</v>
      </c>
      <c r="AJI75" s="14" t="str">
        <f>IF(ISBLANK(AJJ1),"",IF(VLOOKUP(AJJ1,Register,69,FALSE)=0,"",(VLOOKUP(AJJ1,Register,69,FALSE))))</f>
        <v/>
      </c>
      <c r="AJJ75" s="15" t="s">
        <v>18</v>
      </c>
      <c r="AJK75" s="7" t="str">
        <f t="shared" ref="AJK75" si="19353">"5." &amp; AJM1&amp; ".8.2."</f>
        <v>5.316.8.2.</v>
      </c>
      <c r="AJL75" s="14" t="str">
        <f>IF(ISBLANK(AJM1),"",IF(VLOOKUP(AJM1,Register,69,FALSE)=0,"",(VLOOKUP(AJM1,Register,69,FALSE))))</f>
        <v/>
      </c>
      <c r="AJM75" s="15" t="s">
        <v>18</v>
      </c>
      <c r="AJN75" s="7" t="str">
        <f t="shared" ref="AJN75" si="19354">"5." &amp; AJP1&amp; ".8.2."</f>
        <v>5.317.8.2.</v>
      </c>
      <c r="AJO75" s="14" t="str">
        <f>IF(ISBLANK(AJP1),"",IF(VLOOKUP(AJP1,Register,69,FALSE)=0,"",(VLOOKUP(AJP1,Register,69,FALSE))))</f>
        <v/>
      </c>
      <c r="AJP75" s="15" t="s">
        <v>18</v>
      </c>
      <c r="AJQ75" s="7" t="str">
        <f t="shared" ref="AJQ75" si="19355">"5." &amp; AJS1&amp; ".8.2."</f>
        <v>5.318.8.2.</v>
      </c>
      <c r="AJR75" s="14" t="str">
        <f>IF(ISBLANK(AJS1),"",IF(VLOOKUP(AJS1,Register,69,FALSE)=0,"",(VLOOKUP(AJS1,Register,69,FALSE))))</f>
        <v/>
      </c>
      <c r="AJS75" s="15" t="s">
        <v>18</v>
      </c>
      <c r="AJT75" s="7" t="str">
        <f t="shared" ref="AJT75" si="19356">"5." &amp; AJV1&amp; ".8.2."</f>
        <v>5.319.8.2.</v>
      </c>
      <c r="AJU75" s="14" t="str">
        <f>IF(ISBLANK(AJV1),"",IF(VLOOKUP(AJV1,Register,69,FALSE)=0,"",(VLOOKUP(AJV1,Register,69,FALSE))))</f>
        <v/>
      </c>
      <c r="AJV75" s="15" t="s">
        <v>18</v>
      </c>
      <c r="AJW75" s="7" t="str">
        <f t="shared" ref="AJW75" si="19357">"5." &amp; AJY1&amp; ".8.2."</f>
        <v>5.320.8.2.</v>
      </c>
      <c r="AJX75" s="14" t="str">
        <f>IF(ISBLANK(AJY1),"",IF(VLOOKUP(AJY1,Register,69,FALSE)=0,"",(VLOOKUP(AJY1,Register,69,FALSE))))</f>
        <v/>
      </c>
      <c r="AJY75" s="15" t="s">
        <v>18</v>
      </c>
      <c r="AJZ75" s="7" t="str">
        <f t="shared" ref="AJZ75" si="19358">"5." &amp; AKB1&amp; ".8.2."</f>
        <v>5.321.8.2.</v>
      </c>
      <c r="AKA75" s="14" t="str">
        <f>IF(ISBLANK(AKB1),"",IF(VLOOKUP(AKB1,Register,69,FALSE)=0,"",(VLOOKUP(AKB1,Register,69,FALSE))))</f>
        <v/>
      </c>
      <c r="AKB75" s="15" t="s">
        <v>18</v>
      </c>
      <c r="AKC75" s="7" t="str">
        <f t="shared" ref="AKC75" si="19359">"5." &amp; AKE1&amp; ".8.2."</f>
        <v>5.322.8.2.</v>
      </c>
      <c r="AKD75" s="14" t="str">
        <f>IF(ISBLANK(AKE1),"",IF(VLOOKUP(AKE1,Register,69,FALSE)=0,"",(VLOOKUP(AKE1,Register,69,FALSE))))</f>
        <v/>
      </c>
      <c r="AKE75" s="15" t="s">
        <v>18</v>
      </c>
      <c r="AKF75" s="7" t="str">
        <f t="shared" ref="AKF75" si="19360">"5." &amp; AKH1&amp; ".8.2."</f>
        <v>5.323.8.2.</v>
      </c>
      <c r="AKG75" s="14" t="str">
        <f>IF(ISBLANK(AKH1),"",IF(VLOOKUP(AKH1,Register,69,FALSE)=0,"",(VLOOKUP(AKH1,Register,69,FALSE))))</f>
        <v/>
      </c>
      <c r="AKH75" s="15" t="s">
        <v>18</v>
      </c>
      <c r="AKI75" s="7" t="str">
        <f t="shared" ref="AKI75" si="19361">"5." &amp; AKK1&amp; ".8.2."</f>
        <v>5.324.8.2.</v>
      </c>
      <c r="AKJ75" s="14" t="str">
        <f>IF(ISBLANK(AKK1),"",IF(VLOOKUP(AKK1,Register,69,FALSE)=0,"",(VLOOKUP(AKK1,Register,69,FALSE))))</f>
        <v/>
      </c>
      <c r="AKK75" s="15" t="s">
        <v>18</v>
      </c>
      <c r="AKL75" s="7" t="str">
        <f t="shared" ref="AKL75" si="19362">"5." &amp; AKN1&amp; ".8.2."</f>
        <v>5.325.8.2.</v>
      </c>
      <c r="AKM75" s="14" t="str">
        <f>IF(ISBLANK(AKN1),"",IF(VLOOKUP(AKN1,Register,69,FALSE)=0,"",(VLOOKUP(AKN1,Register,69,FALSE))))</f>
        <v/>
      </c>
      <c r="AKN75" s="15" t="s">
        <v>18</v>
      </c>
      <c r="AKO75" s="7" t="str">
        <f t="shared" ref="AKO75" si="19363">"5." &amp; AKQ1&amp; ".8.2."</f>
        <v>5.326.8.2.</v>
      </c>
      <c r="AKP75" s="14" t="str">
        <f>IF(ISBLANK(AKQ1),"",IF(VLOOKUP(AKQ1,Register,69,FALSE)=0,"",(VLOOKUP(AKQ1,Register,69,FALSE))))</f>
        <v/>
      </c>
      <c r="AKQ75" s="15" t="s">
        <v>18</v>
      </c>
      <c r="AKR75" s="7" t="str">
        <f t="shared" ref="AKR75" si="19364">"5." &amp; AKT1&amp; ".8.2."</f>
        <v>5.327.8.2.</v>
      </c>
      <c r="AKS75" s="14" t="str">
        <f>IF(ISBLANK(AKT1),"",IF(VLOOKUP(AKT1,Register,69,FALSE)=0,"",(VLOOKUP(AKT1,Register,69,FALSE))))</f>
        <v/>
      </c>
      <c r="AKT75" s="15" t="s">
        <v>18</v>
      </c>
      <c r="AKU75" s="7" t="str">
        <f t="shared" ref="AKU75" si="19365">"5." &amp; AKW1&amp; ".8.2."</f>
        <v>5.328.8.2.</v>
      </c>
      <c r="AKV75" s="14" t="str">
        <f>IF(ISBLANK(AKW1),"",IF(VLOOKUP(AKW1,Register,69,FALSE)=0,"",(VLOOKUP(AKW1,Register,69,FALSE))))</f>
        <v/>
      </c>
      <c r="AKW75" s="15" t="s">
        <v>18</v>
      </c>
      <c r="AKX75" s="7" t="str">
        <f t="shared" ref="AKX75" si="19366">"5." &amp; AKZ1&amp; ".8.2."</f>
        <v>5.329.8.2.</v>
      </c>
      <c r="AKY75" s="14" t="str">
        <f>IF(ISBLANK(AKZ1),"",IF(VLOOKUP(AKZ1,Register,69,FALSE)=0,"",(VLOOKUP(AKZ1,Register,69,FALSE))))</f>
        <v/>
      </c>
      <c r="AKZ75" s="15" t="s">
        <v>18</v>
      </c>
      <c r="ALA75" s="7" t="str">
        <f t="shared" ref="ALA75" si="19367">"5." &amp; ALC1&amp; ".8.2."</f>
        <v>5.330.8.2.</v>
      </c>
      <c r="ALB75" s="14" t="str">
        <f>IF(ISBLANK(ALC1),"",IF(VLOOKUP(ALC1,Register,69,FALSE)=0,"",(VLOOKUP(ALC1,Register,69,FALSE))))</f>
        <v/>
      </c>
      <c r="ALC75" s="15" t="s">
        <v>18</v>
      </c>
      <c r="ALD75" s="7" t="str">
        <f t="shared" ref="ALD75" si="19368">"5." &amp; ALF1&amp; ".8.2."</f>
        <v>5.331.8.2.</v>
      </c>
      <c r="ALE75" s="14" t="str">
        <f>IF(ISBLANK(ALF1),"",IF(VLOOKUP(ALF1,Register,69,FALSE)=0,"",(VLOOKUP(ALF1,Register,69,FALSE))))</f>
        <v/>
      </c>
      <c r="ALF75" s="15" t="s">
        <v>18</v>
      </c>
      <c r="ALG75" s="7" t="str">
        <f t="shared" ref="ALG75" si="19369">"5." &amp; ALI1&amp; ".8.2."</f>
        <v>5.332.8.2.</v>
      </c>
      <c r="ALH75" s="14" t="str">
        <f>IF(ISBLANK(ALI1),"",IF(VLOOKUP(ALI1,Register,69,FALSE)=0,"",(VLOOKUP(ALI1,Register,69,FALSE))))</f>
        <v/>
      </c>
      <c r="ALI75" s="15" t="s">
        <v>18</v>
      </c>
      <c r="ALJ75" s="7" t="str">
        <f t="shared" ref="ALJ75" si="19370">"5." &amp; ALL1&amp; ".8.2."</f>
        <v>5.333.8.2.</v>
      </c>
      <c r="ALK75" s="14" t="str">
        <f>IF(ISBLANK(ALL1),"",IF(VLOOKUP(ALL1,Register,69,FALSE)=0,"",(VLOOKUP(ALL1,Register,69,FALSE))))</f>
        <v/>
      </c>
      <c r="ALL75" s="15" t="s">
        <v>18</v>
      </c>
      <c r="ALM75" s="7" t="str">
        <f t="shared" ref="ALM75" si="19371">"5." &amp; ALO1&amp; ".8.2."</f>
        <v>5.334.8.2.</v>
      </c>
      <c r="ALN75" s="14" t="str">
        <f>IF(ISBLANK(ALO1),"",IF(VLOOKUP(ALO1,Register,69,FALSE)=0,"",(VLOOKUP(ALO1,Register,69,FALSE))))</f>
        <v/>
      </c>
      <c r="ALO75" s="15" t="s">
        <v>18</v>
      </c>
      <c r="ALP75" s="7" t="str">
        <f t="shared" ref="ALP75" si="19372">"5." &amp; ALR1&amp; ".8.2."</f>
        <v>5.335.8.2.</v>
      </c>
      <c r="ALQ75" s="14" t="str">
        <f>IF(ISBLANK(ALR1),"",IF(VLOOKUP(ALR1,Register,69,FALSE)=0,"",(VLOOKUP(ALR1,Register,69,FALSE))))</f>
        <v/>
      </c>
      <c r="ALR75" s="15" t="s">
        <v>18</v>
      </c>
      <c r="ALS75" s="7" t="str">
        <f t="shared" ref="ALS75" si="19373">"5." &amp; ALU1&amp; ".8.2."</f>
        <v>5.336.8.2.</v>
      </c>
      <c r="ALT75" s="14" t="str">
        <f>IF(ISBLANK(ALU1),"",IF(VLOOKUP(ALU1,Register,69,FALSE)=0,"",(VLOOKUP(ALU1,Register,69,FALSE))))</f>
        <v/>
      </c>
      <c r="ALU75" s="15" t="s">
        <v>18</v>
      </c>
      <c r="ALV75" s="7" t="str">
        <f t="shared" ref="ALV75" si="19374">"5." &amp; ALX1&amp; ".8.2."</f>
        <v>5.337.8.2.</v>
      </c>
      <c r="ALW75" s="14" t="str">
        <f>IF(ISBLANK(ALX1),"",IF(VLOOKUP(ALX1,Register,69,FALSE)=0,"",(VLOOKUP(ALX1,Register,69,FALSE))))</f>
        <v/>
      </c>
      <c r="ALX75" s="15" t="s">
        <v>18</v>
      </c>
      <c r="ALY75" s="7" t="str">
        <f t="shared" ref="ALY75" si="19375">"5." &amp; AMA1&amp; ".8.2."</f>
        <v>5.338.8.2.</v>
      </c>
      <c r="ALZ75" s="14" t="str">
        <f>IF(ISBLANK(AMA1),"",IF(VLOOKUP(AMA1,Register,69,FALSE)=0,"",(VLOOKUP(AMA1,Register,69,FALSE))))</f>
        <v/>
      </c>
      <c r="AMA75" s="15" t="s">
        <v>18</v>
      </c>
      <c r="AMB75" s="7" t="str">
        <f t="shared" ref="AMB75" si="19376">"5." &amp; AMD1&amp; ".8.2."</f>
        <v>5.339.8.2.</v>
      </c>
      <c r="AMC75" s="14" t="str">
        <f>IF(ISBLANK(AMD1),"",IF(VLOOKUP(AMD1,Register,69,FALSE)=0,"",(VLOOKUP(AMD1,Register,69,FALSE))))</f>
        <v/>
      </c>
      <c r="AMD75" s="15" t="s">
        <v>18</v>
      </c>
      <c r="AME75" s="7" t="str">
        <f t="shared" ref="AME75" si="19377">"5." &amp; AMG1&amp; ".8.2."</f>
        <v>5.340.8.2.</v>
      </c>
      <c r="AMF75" s="14" t="str">
        <f>IF(ISBLANK(AMG1),"",IF(VLOOKUP(AMG1,Register,69,FALSE)=0,"",(VLOOKUP(AMG1,Register,69,FALSE))))</f>
        <v/>
      </c>
      <c r="AMG75" s="15" t="s">
        <v>18</v>
      </c>
      <c r="AMH75" s="7" t="str">
        <f t="shared" ref="AMH75" si="19378">"5." &amp; AMJ1&amp; ".8.2."</f>
        <v>5.341.8.2.</v>
      </c>
      <c r="AMI75" s="14" t="str">
        <f>IF(ISBLANK(AMJ1),"",IF(VLOOKUP(AMJ1,Register,69,FALSE)=0,"",(VLOOKUP(AMJ1,Register,69,FALSE))))</f>
        <v/>
      </c>
      <c r="AMJ75" s="15" t="s">
        <v>18</v>
      </c>
      <c r="AMK75" s="7" t="str">
        <f t="shared" ref="AMK75" si="19379">"5." &amp; AMM1&amp; ".8.2."</f>
        <v>5.342.8.2.</v>
      </c>
      <c r="AML75" s="14" t="str">
        <f>IF(ISBLANK(AMM1),"",IF(VLOOKUP(AMM1,Register,69,FALSE)=0,"",(VLOOKUP(AMM1,Register,69,FALSE))))</f>
        <v/>
      </c>
      <c r="AMM75" s="15" t="s">
        <v>18</v>
      </c>
      <c r="AMN75" s="7" t="str">
        <f t="shared" ref="AMN75" si="19380">"5." &amp; AMP1&amp; ".8.2."</f>
        <v>5.343.8.2.</v>
      </c>
      <c r="AMO75" s="14" t="str">
        <f>IF(ISBLANK(AMP1),"",IF(VLOOKUP(AMP1,Register,69,FALSE)=0,"",(VLOOKUP(AMP1,Register,69,FALSE))))</f>
        <v/>
      </c>
      <c r="AMP75" s="15" t="s">
        <v>18</v>
      </c>
      <c r="AMQ75" s="7" t="str">
        <f t="shared" ref="AMQ75" si="19381">"5." &amp; AMS1&amp; ".8.2."</f>
        <v>5.344.8.2.</v>
      </c>
      <c r="AMR75" s="14" t="str">
        <f>IF(ISBLANK(AMS1),"",IF(VLOOKUP(AMS1,Register,69,FALSE)=0,"",(VLOOKUP(AMS1,Register,69,FALSE))))</f>
        <v/>
      </c>
      <c r="AMS75" s="15" t="s">
        <v>18</v>
      </c>
      <c r="AMT75" s="7" t="str">
        <f t="shared" ref="AMT75" si="19382">"5." &amp; AMV1&amp; ".8.2."</f>
        <v>5.345.8.2.</v>
      </c>
      <c r="AMU75" s="14" t="str">
        <f>IF(ISBLANK(AMV1),"",IF(VLOOKUP(AMV1,Register,69,FALSE)=0,"",(VLOOKUP(AMV1,Register,69,FALSE))))</f>
        <v/>
      </c>
      <c r="AMV75" s="15" t="s">
        <v>18</v>
      </c>
      <c r="AMW75" s="7" t="str">
        <f t="shared" ref="AMW75" si="19383">"5." &amp; AMY1&amp; ".8.2."</f>
        <v>5.346.8.2.</v>
      </c>
      <c r="AMX75" s="14" t="str">
        <f>IF(ISBLANK(AMY1),"",IF(VLOOKUP(AMY1,Register,69,FALSE)=0,"",(VLOOKUP(AMY1,Register,69,FALSE))))</f>
        <v/>
      </c>
      <c r="AMY75" s="15" t="s">
        <v>18</v>
      </c>
      <c r="AMZ75" s="7" t="str">
        <f t="shared" ref="AMZ75" si="19384">"5." &amp; ANB1&amp; ".8.2."</f>
        <v>5.347.8.2.</v>
      </c>
      <c r="ANA75" s="14" t="str">
        <f>IF(ISBLANK(ANB1),"",IF(VLOOKUP(ANB1,Register,69,FALSE)=0,"",(VLOOKUP(ANB1,Register,69,FALSE))))</f>
        <v/>
      </c>
      <c r="ANB75" s="15" t="s">
        <v>18</v>
      </c>
      <c r="ANC75" s="7" t="str">
        <f t="shared" ref="ANC75" si="19385">"5." &amp; ANE1&amp; ".8.2."</f>
        <v>5.348.8.2.</v>
      </c>
      <c r="AND75" s="14" t="str">
        <f>IF(ISBLANK(ANE1),"",IF(VLOOKUP(ANE1,Register,69,FALSE)=0,"",(VLOOKUP(ANE1,Register,69,FALSE))))</f>
        <v/>
      </c>
      <c r="ANE75" s="15" t="s">
        <v>18</v>
      </c>
      <c r="ANF75" s="7" t="str">
        <f t="shared" ref="ANF75" si="19386">"5." &amp; ANH1&amp; ".8.2."</f>
        <v>5.349.8.2.</v>
      </c>
      <c r="ANG75" s="14" t="str">
        <f>IF(ISBLANK(ANH1),"",IF(VLOOKUP(ANH1,Register,69,FALSE)=0,"",(VLOOKUP(ANH1,Register,69,FALSE))))</f>
        <v/>
      </c>
      <c r="ANH75" s="15" t="s">
        <v>18</v>
      </c>
      <c r="ANI75" s="7" t="str">
        <f t="shared" ref="ANI75" si="19387">"5." &amp; ANK1&amp; ".8.2."</f>
        <v>5.350.8.2.</v>
      </c>
      <c r="ANJ75" s="14" t="str">
        <f>IF(ISBLANK(ANK1),"",IF(VLOOKUP(ANK1,Register,69,FALSE)=0,"",(VLOOKUP(ANK1,Register,69,FALSE))))</f>
        <v/>
      </c>
      <c r="ANK75" s="15" t="s">
        <v>18</v>
      </c>
      <c r="ANL75" s="7" t="str">
        <f t="shared" ref="ANL75" si="19388">"5." &amp; ANN1&amp; ".8.2."</f>
        <v>5.351.8.2.</v>
      </c>
      <c r="ANM75" s="14" t="str">
        <f>IF(ISBLANK(ANN1),"",IF(VLOOKUP(ANN1,Register,69,FALSE)=0,"",(VLOOKUP(ANN1,Register,69,FALSE))))</f>
        <v/>
      </c>
      <c r="ANN75" s="15" t="s">
        <v>18</v>
      </c>
      <c r="ANO75" s="7" t="str">
        <f t="shared" ref="ANO75" si="19389">"5." &amp; ANQ1&amp; ".8.2."</f>
        <v>5.352.8.2.</v>
      </c>
      <c r="ANP75" s="14" t="str">
        <f>IF(ISBLANK(ANQ1),"",IF(VLOOKUP(ANQ1,Register,69,FALSE)=0,"",(VLOOKUP(ANQ1,Register,69,FALSE))))</f>
        <v/>
      </c>
      <c r="ANQ75" s="15" t="s">
        <v>18</v>
      </c>
      <c r="ANR75" s="7" t="str">
        <f t="shared" ref="ANR75" si="19390">"5." &amp; ANT1&amp; ".8.2."</f>
        <v>5.353.8.2.</v>
      </c>
      <c r="ANS75" s="14" t="str">
        <f>IF(ISBLANK(ANT1),"",IF(VLOOKUP(ANT1,Register,69,FALSE)=0,"",(VLOOKUP(ANT1,Register,69,FALSE))))</f>
        <v/>
      </c>
      <c r="ANT75" s="15" t="s">
        <v>18</v>
      </c>
      <c r="ANU75" s="7" t="str">
        <f t="shared" ref="ANU75" si="19391">"5." &amp; ANW1&amp; ".8.2."</f>
        <v>5.354.8.2.</v>
      </c>
      <c r="ANV75" s="14" t="str">
        <f>IF(ISBLANK(ANW1),"",IF(VLOOKUP(ANW1,Register,69,FALSE)=0,"",(VLOOKUP(ANW1,Register,69,FALSE))))</f>
        <v/>
      </c>
      <c r="ANW75" s="15" t="s">
        <v>18</v>
      </c>
      <c r="ANX75" s="7" t="str">
        <f t="shared" ref="ANX75" si="19392">"5." &amp; ANZ1&amp; ".8.2."</f>
        <v>5.355.8.2.</v>
      </c>
      <c r="ANY75" s="14" t="str">
        <f>IF(ISBLANK(ANZ1),"",IF(VLOOKUP(ANZ1,Register,69,FALSE)=0,"",(VLOOKUP(ANZ1,Register,69,FALSE))))</f>
        <v/>
      </c>
      <c r="ANZ75" s="15" t="s">
        <v>18</v>
      </c>
      <c r="AOA75" s="7" t="str">
        <f t="shared" ref="AOA75" si="19393">"5." &amp; AOC1&amp; ".8.2."</f>
        <v>5.356.8.2.</v>
      </c>
      <c r="AOB75" s="14" t="str">
        <f>IF(ISBLANK(AOC1),"",IF(VLOOKUP(AOC1,Register,69,FALSE)=0,"",(VLOOKUP(AOC1,Register,69,FALSE))))</f>
        <v/>
      </c>
      <c r="AOC75" s="15" t="s">
        <v>18</v>
      </c>
      <c r="AOD75" s="7" t="str">
        <f t="shared" ref="AOD75" si="19394">"5." &amp; AOF1&amp; ".8.2."</f>
        <v>5.357.8.2.</v>
      </c>
      <c r="AOE75" s="14" t="str">
        <f>IF(ISBLANK(AOF1),"",IF(VLOOKUP(AOF1,Register,69,FALSE)=0,"",(VLOOKUP(AOF1,Register,69,FALSE))))</f>
        <v/>
      </c>
      <c r="AOF75" s="15" t="s">
        <v>18</v>
      </c>
      <c r="AOG75" s="7" t="str">
        <f t="shared" ref="AOG75" si="19395">"5." &amp; AOI1&amp; ".8.2."</f>
        <v>5.358.8.2.</v>
      </c>
      <c r="AOH75" s="14" t="str">
        <f>IF(ISBLANK(AOI1),"",IF(VLOOKUP(AOI1,Register,69,FALSE)=0,"",(VLOOKUP(AOI1,Register,69,FALSE))))</f>
        <v/>
      </c>
      <c r="AOI75" s="15" t="s">
        <v>18</v>
      </c>
      <c r="AOJ75" s="7" t="str">
        <f t="shared" ref="AOJ75" si="19396">"5." &amp; AOL1&amp; ".8.2."</f>
        <v>5.359.8.2.</v>
      </c>
      <c r="AOK75" s="14" t="str">
        <f>IF(ISBLANK(AOL1),"",IF(VLOOKUP(AOL1,Register,69,FALSE)=0,"",(VLOOKUP(AOL1,Register,69,FALSE))))</f>
        <v/>
      </c>
      <c r="AOL75" s="15" t="s">
        <v>18</v>
      </c>
      <c r="AOM75" s="7" t="str">
        <f t="shared" ref="AOM75" si="19397">"5." &amp; AOO1&amp; ".8.2."</f>
        <v>5.360.8.2.</v>
      </c>
      <c r="AON75" s="14" t="e">
        <f>IF(ISBLANK(AOO1),"",IF(VLOOKUP(AOO1,Register,69,FALSE)=0,"",(VLOOKUP(AOO1,Register,69,FALSE))))</f>
        <v>#N/A</v>
      </c>
      <c r="AOO75" s="15" t="s">
        <v>18</v>
      </c>
      <c r="AOP75" s="7" t="str">
        <f t="shared" ref="AOP75" si="19398">"5." &amp; AOR1&amp; ".8.2."</f>
        <v>5.361.8.2.</v>
      </c>
      <c r="AOQ75" s="14" t="e">
        <f>IF(ISBLANK(AOR1),"",IF(VLOOKUP(AOR1,Register,69,FALSE)=0,"",(VLOOKUP(AOR1,Register,69,FALSE))))</f>
        <v>#N/A</v>
      </c>
      <c r="AOR75" s="15" t="s">
        <v>18</v>
      </c>
      <c r="AOS75" s="7" t="str">
        <f t="shared" ref="AOS75" si="19399">"5." &amp; AOU1&amp; ".8.2."</f>
        <v>5.362.8.2.</v>
      </c>
      <c r="AOT75" s="14" t="e">
        <f>IF(ISBLANK(AOU1),"",IF(VLOOKUP(AOU1,Register,69,FALSE)=0,"",(VLOOKUP(AOU1,Register,69,FALSE))))</f>
        <v>#N/A</v>
      </c>
      <c r="AOU75" s="15" t="s">
        <v>18</v>
      </c>
      <c r="AOV75" s="7" t="str">
        <f t="shared" ref="AOV75" si="19400">"5." &amp; AOX1&amp; ".8.2."</f>
        <v>5.363.8.2.</v>
      </c>
      <c r="AOW75" s="14" t="e">
        <f>IF(ISBLANK(AOX1),"",IF(VLOOKUP(AOX1,Register,69,FALSE)=0,"",(VLOOKUP(AOX1,Register,69,FALSE))))</f>
        <v>#N/A</v>
      </c>
      <c r="AOX75" s="15" t="s">
        <v>18</v>
      </c>
      <c r="AOY75" s="7" t="str">
        <f t="shared" ref="AOY75" si="19401">"5." &amp; APA1&amp; ".8.2."</f>
        <v>5.364.8.2.</v>
      </c>
      <c r="AOZ75" s="14" t="e">
        <f>IF(ISBLANK(APA1),"",IF(VLOOKUP(APA1,Register,69,FALSE)=0,"",(VLOOKUP(APA1,Register,69,FALSE))))</f>
        <v>#N/A</v>
      </c>
      <c r="APA75" s="15" t="s">
        <v>18</v>
      </c>
      <c r="APB75" s="7" t="str">
        <f t="shared" ref="APB75" si="19402">"5." &amp; APD1&amp; ".8.2."</f>
        <v>5.365.8.2.</v>
      </c>
      <c r="APC75" s="14" t="e">
        <f>IF(ISBLANK(APD1),"",IF(VLOOKUP(APD1,Register,69,FALSE)=0,"",(VLOOKUP(APD1,Register,69,FALSE))))</f>
        <v>#N/A</v>
      </c>
      <c r="APD75" s="15" t="s">
        <v>18</v>
      </c>
      <c r="APE75" s="7" t="str">
        <f t="shared" ref="APE75" si="19403">"5." &amp; APG1&amp; ".8.2."</f>
        <v>5.366.8.2.</v>
      </c>
      <c r="APF75" s="14" t="e">
        <f>IF(ISBLANK(APG1),"",IF(VLOOKUP(APG1,Register,69,FALSE)=0,"",(VLOOKUP(APG1,Register,69,FALSE))))</f>
        <v>#N/A</v>
      </c>
      <c r="APG75" s="15" t="s">
        <v>18</v>
      </c>
      <c r="APH75" s="7" t="str">
        <f t="shared" ref="APH75" si="19404">"5." &amp; APJ1&amp; ".8.2."</f>
        <v>5.367.8.2.</v>
      </c>
      <c r="API75" s="14" t="e">
        <f>IF(ISBLANK(APJ1),"",IF(VLOOKUP(APJ1,Register,69,FALSE)=0,"",(VLOOKUP(APJ1,Register,69,FALSE))))</f>
        <v>#N/A</v>
      </c>
      <c r="APJ75" s="15" t="s">
        <v>18</v>
      </c>
      <c r="APK75" s="7" t="str">
        <f t="shared" ref="APK75" si="19405">"5." &amp; APM1&amp; ".8.2."</f>
        <v>5.368.8.2.</v>
      </c>
      <c r="APL75" s="14" t="e">
        <f>IF(ISBLANK(APM1),"",IF(VLOOKUP(APM1,Register,69,FALSE)=0,"",(VLOOKUP(APM1,Register,69,FALSE))))</f>
        <v>#N/A</v>
      </c>
      <c r="APM75" s="15" t="s">
        <v>18</v>
      </c>
      <c r="APN75" s="7" t="str">
        <f t="shared" ref="APN75" si="19406">"5." &amp; APP1&amp; ".8.2."</f>
        <v>5.369.8.2.</v>
      </c>
      <c r="APO75" s="14" t="e">
        <f>IF(ISBLANK(APP1),"",IF(VLOOKUP(APP1,Register,69,FALSE)=0,"",(VLOOKUP(APP1,Register,69,FALSE))))</f>
        <v>#N/A</v>
      </c>
      <c r="APP75" s="15" t="s">
        <v>18</v>
      </c>
      <c r="APQ75" s="7" t="str">
        <f t="shared" ref="APQ75" si="19407">"5." &amp; APS1&amp; ".8.2."</f>
        <v>5.370.8.2.</v>
      </c>
      <c r="APR75" s="14" t="e">
        <f>IF(ISBLANK(APS1),"",IF(VLOOKUP(APS1,Register,69,FALSE)=0,"",(VLOOKUP(APS1,Register,69,FALSE))))</f>
        <v>#N/A</v>
      </c>
      <c r="APS75" s="15" t="s">
        <v>18</v>
      </c>
      <c r="APT75" s="7" t="str">
        <f t="shared" ref="APT75" si="19408">"5." &amp; APV1&amp; ".8.2."</f>
        <v>5.371.8.2.</v>
      </c>
      <c r="APU75" s="14" t="e">
        <f>IF(ISBLANK(APV1),"",IF(VLOOKUP(APV1,Register,69,FALSE)=0,"",(VLOOKUP(APV1,Register,69,FALSE))))</f>
        <v>#N/A</v>
      </c>
      <c r="APV75" s="15" t="s">
        <v>18</v>
      </c>
      <c r="APW75" s="7" t="str">
        <f t="shared" ref="APW75" si="19409">"5." &amp; APY1&amp; ".8.2."</f>
        <v>5.372.8.2.</v>
      </c>
      <c r="APX75" s="14" t="e">
        <f>IF(ISBLANK(APY1),"",IF(VLOOKUP(APY1,Register,69,FALSE)=0,"",(VLOOKUP(APY1,Register,69,FALSE))))</f>
        <v>#N/A</v>
      </c>
      <c r="APY75" s="15" t="s">
        <v>18</v>
      </c>
      <c r="APZ75" s="7" t="str">
        <f t="shared" ref="APZ75" si="19410">"5." &amp; AQB1&amp; ".8.2."</f>
        <v>5.373.8.2.</v>
      </c>
      <c r="AQA75" s="14" t="e">
        <f>IF(ISBLANK(AQB1),"",IF(VLOOKUP(AQB1,Register,69,FALSE)=0,"",(VLOOKUP(AQB1,Register,69,FALSE))))</f>
        <v>#N/A</v>
      </c>
      <c r="AQB75" s="15" t="s">
        <v>18</v>
      </c>
      <c r="AQC75" s="7" t="str">
        <f t="shared" ref="AQC75" si="19411">"5." &amp; AQE1&amp; ".8.2."</f>
        <v>5.374.8.2.</v>
      </c>
      <c r="AQD75" s="14" t="e">
        <f>IF(ISBLANK(AQE1),"",IF(VLOOKUP(AQE1,Register,69,FALSE)=0,"",(VLOOKUP(AQE1,Register,69,FALSE))))</f>
        <v>#N/A</v>
      </c>
      <c r="AQE75" s="15" t="s">
        <v>18</v>
      </c>
      <c r="AQF75" s="7" t="str">
        <f t="shared" ref="AQF75" si="19412">"5." &amp; AQH1&amp; ".8.2."</f>
        <v>5.375.8.2.</v>
      </c>
      <c r="AQG75" s="14" t="e">
        <f>IF(ISBLANK(AQH1),"",IF(VLOOKUP(AQH1,Register,69,FALSE)=0,"",(VLOOKUP(AQH1,Register,69,FALSE))))</f>
        <v>#N/A</v>
      </c>
      <c r="AQH75" s="15" t="s">
        <v>18</v>
      </c>
      <c r="AQI75" s="7" t="str">
        <f t="shared" ref="AQI75" si="19413">"5." &amp; AQK1&amp; ".8.2."</f>
        <v>5.376.8.2.</v>
      </c>
      <c r="AQJ75" s="14" t="e">
        <f>IF(ISBLANK(AQK1),"",IF(VLOOKUP(AQK1,Register,69,FALSE)=0,"",(VLOOKUP(AQK1,Register,69,FALSE))))</f>
        <v>#N/A</v>
      </c>
      <c r="AQK75" s="15" t="s">
        <v>18</v>
      </c>
      <c r="AQL75" s="7" t="str">
        <f t="shared" ref="AQL75" si="19414">"5." &amp; AQN1&amp; ".8.2."</f>
        <v>5.377.8.2.</v>
      </c>
      <c r="AQM75" s="14" t="e">
        <f>IF(ISBLANK(AQN1),"",IF(VLOOKUP(AQN1,Register,69,FALSE)=0,"",(VLOOKUP(AQN1,Register,69,FALSE))))</f>
        <v>#N/A</v>
      </c>
      <c r="AQN75" s="15" t="s">
        <v>18</v>
      </c>
      <c r="AQO75" s="7" t="str">
        <f t="shared" ref="AQO75" si="19415">"5." &amp; AQQ1&amp; ".8.2."</f>
        <v>5.378.8.2.</v>
      </c>
      <c r="AQP75" s="14" t="e">
        <f>IF(ISBLANK(AQQ1),"",IF(VLOOKUP(AQQ1,Register,69,FALSE)=0,"",(VLOOKUP(AQQ1,Register,69,FALSE))))</f>
        <v>#N/A</v>
      </c>
      <c r="AQQ75" s="15" t="s">
        <v>18</v>
      </c>
      <c r="AQR75" s="7" t="str">
        <f t="shared" ref="AQR75" si="19416">"5." &amp; AQT1&amp; ".8.2."</f>
        <v>5.379.8.2.</v>
      </c>
      <c r="AQS75" s="14" t="e">
        <f>IF(ISBLANK(AQT1),"",IF(VLOOKUP(AQT1,Register,69,FALSE)=0,"",(VLOOKUP(AQT1,Register,69,FALSE))))</f>
        <v>#N/A</v>
      </c>
      <c r="AQT75" s="15" t="s">
        <v>18</v>
      </c>
      <c r="AQU75" s="7" t="str">
        <f t="shared" ref="AQU75" si="19417">"5." &amp; AQW1&amp; ".8.2."</f>
        <v>5.380.8.2.</v>
      </c>
      <c r="AQV75" s="14" t="e">
        <f>IF(ISBLANK(AQW1),"",IF(VLOOKUP(AQW1,Register,69,FALSE)=0,"",(VLOOKUP(AQW1,Register,69,FALSE))))</f>
        <v>#N/A</v>
      </c>
      <c r="AQW75" s="15" t="s">
        <v>18</v>
      </c>
      <c r="AQX75" s="7" t="str">
        <f t="shared" ref="AQX75" si="19418">"5." &amp; AQZ1&amp; ".8.2."</f>
        <v>5.381.8.2.</v>
      </c>
      <c r="AQY75" s="14" t="e">
        <f>IF(ISBLANK(AQZ1),"",IF(VLOOKUP(AQZ1,Register,69,FALSE)=0,"",(VLOOKUP(AQZ1,Register,69,FALSE))))</f>
        <v>#N/A</v>
      </c>
      <c r="AQZ75" s="15" t="s">
        <v>18</v>
      </c>
      <c r="ARA75" s="7" t="str">
        <f t="shared" ref="ARA75" si="19419">"5." &amp; ARC1&amp; ".8.2."</f>
        <v>5.382.8.2.</v>
      </c>
      <c r="ARB75" s="14" t="e">
        <f>IF(ISBLANK(ARC1),"",IF(VLOOKUP(ARC1,Register,69,FALSE)=0,"",(VLOOKUP(ARC1,Register,69,FALSE))))</f>
        <v>#N/A</v>
      </c>
      <c r="ARC75" s="15" t="s">
        <v>18</v>
      </c>
      <c r="ARD75" s="7" t="str">
        <f t="shared" ref="ARD75" si="19420">"5." &amp; ARF1&amp; ".8.2."</f>
        <v>5.383.8.2.</v>
      </c>
      <c r="ARE75" s="14" t="e">
        <f>IF(ISBLANK(ARF1),"",IF(VLOOKUP(ARF1,Register,69,FALSE)=0,"",(VLOOKUP(ARF1,Register,69,FALSE))))</f>
        <v>#N/A</v>
      </c>
      <c r="ARF75" s="15" t="s">
        <v>18</v>
      </c>
      <c r="ARG75" s="7" t="str">
        <f t="shared" ref="ARG75" si="19421">"5." &amp; ARI1&amp; ".8.2."</f>
        <v>5.384.8.2.</v>
      </c>
      <c r="ARH75" s="14" t="e">
        <f>IF(ISBLANK(ARI1),"",IF(VLOOKUP(ARI1,Register,69,FALSE)=0,"",(VLOOKUP(ARI1,Register,69,FALSE))))</f>
        <v>#N/A</v>
      </c>
      <c r="ARI75" s="15" t="s">
        <v>18</v>
      </c>
      <c r="ARJ75" s="7" t="str">
        <f t="shared" ref="ARJ75" si="19422">"5." &amp; ARL1&amp; ".8.2."</f>
        <v>5.385.8.2.</v>
      </c>
      <c r="ARK75" s="14" t="e">
        <f>IF(ISBLANK(ARL1),"",IF(VLOOKUP(ARL1,Register,69,FALSE)=0,"",(VLOOKUP(ARL1,Register,69,FALSE))))</f>
        <v>#N/A</v>
      </c>
      <c r="ARL75" s="15" t="s">
        <v>18</v>
      </c>
      <c r="ARM75" s="7" t="str">
        <f t="shared" ref="ARM75" si="19423">"5." &amp; ARO1&amp; ".8.2."</f>
        <v>5.386.8.2.</v>
      </c>
      <c r="ARN75" s="14" t="e">
        <f>IF(ISBLANK(ARO1),"",IF(VLOOKUP(ARO1,Register,69,FALSE)=0,"",(VLOOKUP(ARO1,Register,69,FALSE))))</f>
        <v>#N/A</v>
      </c>
      <c r="ARO75" s="15" t="s">
        <v>18</v>
      </c>
      <c r="ARP75" s="7" t="str">
        <f t="shared" ref="ARP75" si="19424">"5." &amp; ARR1&amp; ".8.2."</f>
        <v>5.387.8.2.</v>
      </c>
      <c r="ARQ75" s="14" t="e">
        <f>IF(ISBLANK(ARR1),"",IF(VLOOKUP(ARR1,Register,69,FALSE)=0,"",(VLOOKUP(ARR1,Register,69,FALSE))))</f>
        <v>#N/A</v>
      </c>
      <c r="ARR75" s="15" t="s">
        <v>18</v>
      </c>
      <c r="ARS75" s="7" t="str">
        <f t="shared" ref="ARS75" si="19425">"5." &amp; ARU1&amp; ".8.2."</f>
        <v>5.388.8.2.</v>
      </c>
      <c r="ART75" s="14" t="e">
        <f>IF(ISBLANK(ARU1),"",IF(VLOOKUP(ARU1,Register,69,FALSE)=0,"",(VLOOKUP(ARU1,Register,69,FALSE))))</f>
        <v>#N/A</v>
      </c>
      <c r="ARU75" s="15" t="s">
        <v>18</v>
      </c>
      <c r="ARV75" s="7" t="str">
        <f t="shared" ref="ARV75" si="19426">"5." &amp; ARX1&amp; ".8.2."</f>
        <v>5.389.8.2.</v>
      </c>
      <c r="ARW75" s="14" t="e">
        <f>IF(ISBLANK(ARX1),"",IF(VLOOKUP(ARX1,Register,69,FALSE)=0,"",(VLOOKUP(ARX1,Register,69,FALSE))))</f>
        <v>#N/A</v>
      </c>
      <c r="ARX75" s="15" t="s">
        <v>18</v>
      </c>
      <c r="ARY75" s="7" t="str">
        <f t="shared" ref="ARY75" si="19427">"5." &amp; ASA1&amp; ".8.2."</f>
        <v>5.390.8.2.</v>
      </c>
      <c r="ARZ75" s="14" t="e">
        <f>IF(ISBLANK(ASA1),"",IF(VLOOKUP(ASA1,Register,69,FALSE)=0,"",(VLOOKUP(ASA1,Register,69,FALSE))))</f>
        <v>#N/A</v>
      </c>
      <c r="ASA75" s="15" t="s">
        <v>18</v>
      </c>
      <c r="ASB75" s="7" t="str">
        <f t="shared" ref="ASB75" si="19428">"5." &amp; ASD1&amp; ".8.2."</f>
        <v>5.391.8.2.</v>
      </c>
      <c r="ASC75" s="14" t="e">
        <f>IF(ISBLANK(ASD1),"",IF(VLOOKUP(ASD1,Register,69,FALSE)=0,"",(VLOOKUP(ASD1,Register,69,FALSE))))</f>
        <v>#N/A</v>
      </c>
      <c r="ASD75" s="15" t="s">
        <v>18</v>
      </c>
      <c r="ASE75" s="7" t="str">
        <f t="shared" ref="ASE75" si="19429">"5." &amp; ASG1&amp; ".8.2."</f>
        <v>5.392.8.2.</v>
      </c>
      <c r="ASF75" s="14" t="e">
        <f>IF(ISBLANK(ASG1),"",IF(VLOOKUP(ASG1,Register,69,FALSE)=0,"",(VLOOKUP(ASG1,Register,69,FALSE))))</f>
        <v>#N/A</v>
      </c>
      <c r="ASG75" s="15" t="s">
        <v>18</v>
      </c>
      <c r="ASH75" s="7" t="str">
        <f t="shared" ref="ASH75" si="19430">"5." &amp; ASJ1&amp; ".8.2."</f>
        <v>5.393.8.2.</v>
      </c>
      <c r="ASI75" s="14" t="e">
        <f>IF(ISBLANK(ASJ1),"",IF(VLOOKUP(ASJ1,Register,69,FALSE)=0,"",(VLOOKUP(ASJ1,Register,69,FALSE))))</f>
        <v>#N/A</v>
      </c>
      <c r="ASJ75" s="15" t="s">
        <v>18</v>
      </c>
      <c r="ASK75" s="7" t="str">
        <f t="shared" ref="ASK75" si="19431">"5." &amp; ASM1&amp; ".8.2."</f>
        <v>5.394.8.2.</v>
      </c>
      <c r="ASL75" s="14" t="e">
        <f>IF(ISBLANK(ASM1),"",IF(VLOOKUP(ASM1,Register,69,FALSE)=0,"",(VLOOKUP(ASM1,Register,69,FALSE))))</f>
        <v>#N/A</v>
      </c>
      <c r="ASM75" s="15" t="s">
        <v>18</v>
      </c>
      <c r="ASN75" s="7" t="str">
        <f t="shared" ref="ASN75" si="19432">"5." &amp; ASP1&amp; ".8.2."</f>
        <v>5.395.8.2.</v>
      </c>
      <c r="ASO75" s="14" t="e">
        <f>IF(ISBLANK(ASP1),"",IF(VLOOKUP(ASP1,Register,69,FALSE)=0,"",(VLOOKUP(ASP1,Register,69,FALSE))))</f>
        <v>#N/A</v>
      </c>
      <c r="ASP75" s="15" t="s">
        <v>18</v>
      </c>
      <c r="ASQ75" s="7" t="str">
        <f t="shared" ref="ASQ75" si="19433">"5." &amp; ASS1&amp; ".8.2."</f>
        <v>5.396.8.2.</v>
      </c>
      <c r="ASR75" s="14" t="e">
        <f>IF(ISBLANK(ASS1),"",IF(VLOOKUP(ASS1,Register,69,FALSE)=0,"",(VLOOKUP(ASS1,Register,69,FALSE))))</f>
        <v>#N/A</v>
      </c>
      <c r="ASS75" s="15" t="s">
        <v>18</v>
      </c>
      <c r="AST75" s="7" t="str">
        <f t="shared" ref="AST75" si="19434">"5." &amp; ASV1&amp; ".8.2."</f>
        <v>5.397.8.2.</v>
      </c>
      <c r="ASU75" s="14" t="e">
        <f>IF(ISBLANK(ASV1),"",IF(VLOOKUP(ASV1,Register,69,FALSE)=0,"",(VLOOKUP(ASV1,Register,69,FALSE))))</f>
        <v>#N/A</v>
      </c>
      <c r="ASV75" s="15" t="s">
        <v>18</v>
      </c>
      <c r="ASW75" s="7" t="str">
        <f t="shared" ref="ASW75" si="19435">"5." &amp; ASY1&amp; ".8.2."</f>
        <v>5.398.8.2.</v>
      </c>
      <c r="ASX75" s="14" t="e">
        <f>IF(ISBLANK(ASY1),"",IF(VLOOKUP(ASY1,Register,69,FALSE)=0,"",(VLOOKUP(ASY1,Register,69,FALSE))))</f>
        <v>#N/A</v>
      </c>
      <c r="ASY75" s="15" t="s">
        <v>18</v>
      </c>
      <c r="ASZ75" s="7" t="str">
        <f t="shared" ref="ASZ75" si="19436">"5." &amp; ATB1&amp; ".8.2."</f>
        <v>5.399.8.2.</v>
      </c>
      <c r="ATA75" s="14" t="e">
        <f>IF(ISBLANK(ATB1),"",IF(VLOOKUP(ATB1,Register,69,FALSE)=0,"",(VLOOKUP(ATB1,Register,69,FALSE))))</f>
        <v>#N/A</v>
      </c>
      <c r="ATB75" s="15" t="s">
        <v>18</v>
      </c>
      <c r="ATC75" s="7" t="str">
        <f t="shared" ref="ATC75" si="19437">"5." &amp; ATE1&amp; ".8.2."</f>
        <v>5.400.8.2.</v>
      </c>
      <c r="ATD75" s="14" t="e">
        <f>IF(ISBLANK(ATE1),"",IF(VLOOKUP(ATE1,Register,69,FALSE)=0,"",(VLOOKUP(ATE1,Register,69,FALSE))))</f>
        <v>#N/A</v>
      </c>
      <c r="ATE75" s="15" t="s">
        <v>18</v>
      </c>
      <c r="ATF75" s="7" t="str">
        <f t="shared" ref="ATF75" si="19438">"5." &amp; ATH1&amp; ".8.2."</f>
        <v>5.401.8.2.</v>
      </c>
      <c r="ATG75" s="14" t="e">
        <f>IF(ISBLANK(ATH1),"",IF(VLOOKUP(ATH1,Register,69,FALSE)=0,"",(VLOOKUP(ATH1,Register,69,FALSE))))</f>
        <v>#N/A</v>
      </c>
      <c r="ATH75" s="15" t="s">
        <v>18</v>
      </c>
      <c r="ATI75" s="7" t="str">
        <f t="shared" ref="ATI75" si="19439">"5." &amp; ATK1&amp; ".8.2."</f>
        <v>5.402.8.2.</v>
      </c>
      <c r="ATJ75" s="14" t="e">
        <f>IF(ISBLANK(ATK1),"",IF(VLOOKUP(ATK1,Register,69,FALSE)=0,"",(VLOOKUP(ATK1,Register,69,FALSE))))</f>
        <v>#N/A</v>
      </c>
      <c r="ATK75" s="15" t="s">
        <v>18</v>
      </c>
      <c r="ATL75" s="7" t="str">
        <f t="shared" ref="ATL75" si="19440">"5." &amp; ATN1&amp; ".8.2."</f>
        <v>5.403.8.2.</v>
      </c>
      <c r="ATM75" s="14" t="e">
        <f>IF(ISBLANK(ATN1),"",IF(VLOOKUP(ATN1,Register,69,FALSE)=0,"",(VLOOKUP(ATN1,Register,69,FALSE))))</f>
        <v>#N/A</v>
      </c>
      <c r="ATN75" s="15" t="s">
        <v>18</v>
      </c>
      <c r="ATO75" s="7" t="str">
        <f t="shared" ref="ATO75" si="19441">"5." &amp; ATQ1&amp; ".8.2."</f>
        <v>5.404.8.2.</v>
      </c>
      <c r="ATP75" s="14" t="e">
        <f>IF(ISBLANK(ATQ1),"",IF(VLOOKUP(ATQ1,Register,69,FALSE)=0,"",(VLOOKUP(ATQ1,Register,69,FALSE))))</f>
        <v>#N/A</v>
      </c>
      <c r="ATQ75" s="15" t="s">
        <v>18</v>
      </c>
      <c r="ATR75" s="7" t="str">
        <f t="shared" ref="ATR75" si="19442">"5." &amp; ATT1&amp; ".8.2."</f>
        <v>5.405.8.2.</v>
      </c>
      <c r="ATS75" s="14" t="e">
        <f>IF(ISBLANK(ATT1),"",IF(VLOOKUP(ATT1,Register,69,FALSE)=0,"",(VLOOKUP(ATT1,Register,69,FALSE))))</f>
        <v>#N/A</v>
      </c>
      <c r="ATT75" s="15" t="s">
        <v>18</v>
      </c>
      <c r="ATU75" s="7" t="str">
        <f t="shared" ref="ATU75" si="19443">"5." &amp; ATW1&amp; ".8.2."</f>
        <v>5.406.8.2.</v>
      </c>
      <c r="ATV75" s="14" t="e">
        <f>IF(ISBLANK(ATW1),"",IF(VLOOKUP(ATW1,Register,69,FALSE)=0,"",(VLOOKUP(ATW1,Register,69,FALSE))))</f>
        <v>#N/A</v>
      </c>
      <c r="ATW75" s="15" t="s">
        <v>18</v>
      </c>
      <c r="ATX75" s="7" t="str">
        <f t="shared" ref="ATX75" si="19444">"5." &amp; ATZ1&amp; ".8.2."</f>
        <v>5.407.8.2.</v>
      </c>
      <c r="ATY75" s="14" t="e">
        <f>IF(ISBLANK(ATZ1),"",IF(VLOOKUP(ATZ1,Register,69,FALSE)=0,"",(VLOOKUP(ATZ1,Register,69,FALSE))))</f>
        <v>#N/A</v>
      </c>
      <c r="ATZ75" s="15" t="s">
        <v>18</v>
      </c>
      <c r="AUA75" s="7" t="str">
        <f t="shared" ref="AUA75" si="19445">"5." &amp; AUC1&amp; ".8.2."</f>
        <v>5.408.8.2.</v>
      </c>
      <c r="AUB75" s="14" t="e">
        <f>IF(ISBLANK(AUC1),"",IF(VLOOKUP(AUC1,Register,69,FALSE)=0,"",(VLOOKUP(AUC1,Register,69,FALSE))))</f>
        <v>#N/A</v>
      </c>
      <c r="AUC75" s="15" t="s">
        <v>18</v>
      </c>
      <c r="AUD75" s="7" t="str">
        <f t="shared" ref="AUD75" si="19446">"5." &amp; AUF1&amp; ".8.2."</f>
        <v>5.409.8.2.</v>
      </c>
      <c r="AUE75" s="14" t="e">
        <f>IF(ISBLANK(AUF1),"",IF(VLOOKUP(AUF1,Register,69,FALSE)=0,"",(VLOOKUP(AUF1,Register,69,FALSE))))</f>
        <v>#N/A</v>
      </c>
      <c r="AUF75" s="15" t="s">
        <v>18</v>
      </c>
      <c r="AUG75" s="7" t="str">
        <f t="shared" ref="AUG75" si="19447">"5." &amp; AUI1&amp; ".8.2."</f>
        <v>5.410.8.2.</v>
      </c>
      <c r="AUH75" s="14" t="e">
        <f>IF(ISBLANK(AUI1),"",IF(VLOOKUP(AUI1,Register,69,FALSE)=0,"",(VLOOKUP(AUI1,Register,69,FALSE))))</f>
        <v>#N/A</v>
      </c>
      <c r="AUI75" s="15" t="s">
        <v>18</v>
      </c>
      <c r="AUJ75" s="7" t="str">
        <f t="shared" ref="AUJ75" si="19448">"5." &amp; AUL1&amp; ".8.2."</f>
        <v>5.411.8.2.</v>
      </c>
      <c r="AUK75" s="47" t="e">
        <f>IF(ISBLANK(AUL1),"",IF(VLOOKUP(AUL1,Register,69,FALSE)=0,"",(VLOOKUP(AUL1,Register,69,FALSE))))</f>
        <v>#N/A</v>
      </c>
      <c r="AUL75" s="15" t="s">
        <v>18</v>
      </c>
      <c r="AUM75" s="7" t="str">
        <f t="shared" ref="AUM75" si="19449">"5." &amp; AUO1&amp; ".8.2."</f>
        <v>5.412.8.2.</v>
      </c>
      <c r="AUN75" s="47" t="e">
        <f>IF(ISBLANK(AUO1),"",IF(VLOOKUP(AUO1,Register,69,FALSE)=0,"",(VLOOKUP(AUO1,Register,69,FALSE))))</f>
        <v>#N/A</v>
      </c>
      <c r="AUO75" s="15" t="s">
        <v>18</v>
      </c>
      <c r="AUP75" s="7" t="str">
        <f t="shared" ref="AUP75" si="19450">"5." &amp; AUR1&amp; ".8.2."</f>
        <v>5.413.8.2.</v>
      </c>
      <c r="AUQ75" s="47" t="e">
        <f>IF(ISBLANK(AUR1),"",IF(VLOOKUP(AUR1,Register,69,FALSE)=0,"",(VLOOKUP(AUR1,Register,69,FALSE))))</f>
        <v>#N/A</v>
      </c>
      <c r="AUR75" s="15" t="s">
        <v>18</v>
      </c>
      <c r="AUS75" s="7" t="str">
        <f t="shared" ref="AUS75" si="19451">"5." &amp; AUU1&amp; ".8.2."</f>
        <v>5.414.8.2.</v>
      </c>
      <c r="AUT75" s="47" t="e">
        <f>IF(ISBLANK(AUU1),"",IF(VLOOKUP(AUU1,Register,69,FALSE)=0,"",(VLOOKUP(AUU1,Register,69,FALSE))))</f>
        <v>#N/A</v>
      </c>
      <c r="AUU75" s="15" t="s">
        <v>18</v>
      </c>
      <c r="AUV75" s="7" t="str">
        <f t="shared" ref="AUV75" si="19452">"5." &amp; AUX1&amp; ".8.2."</f>
        <v>5.415.8.2.</v>
      </c>
      <c r="AUW75" s="47" t="e">
        <f>IF(ISBLANK(AUX1),"",IF(VLOOKUP(AUX1,Register,69,FALSE)=0,"",(VLOOKUP(AUX1,Register,69,FALSE))))</f>
        <v>#N/A</v>
      </c>
      <c r="AUX75" s="15" t="s">
        <v>18</v>
      </c>
      <c r="AUY75" s="7" t="str">
        <f t="shared" ref="AUY75" si="19453">"5." &amp; AVA1&amp; ".8.2."</f>
        <v>5.416.8.2.</v>
      </c>
      <c r="AUZ75" s="47" t="e">
        <f>IF(ISBLANK(AVA1),"",IF(VLOOKUP(AVA1,Register,69,FALSE)=0,"",(VLOOKUP(AVA1,Register,69,FALSE))))</f>
        <v>#N/A</v>
      </c>
      <c r="AVA75" s="15" t="s">
        <v>18</v>
      </c>
      <c r="AVB75" s="7" t="str">
        <f t="shared" ref="AVB75" si="19454">"5." &amp; AVD1&amp; ".8.2."</f>
        <v>5.417.8.2.</v>
      </c>
      <c r="AVC75" s="47" t="e">
        <f>IF(ISBLANK(AVD1),"",IF(VLOOKUP(AVD1,Register,69,FALSE)=0,"",(VLOOKUP(AVD1,Register,69,FALSE))))</f>
        <v>#N/A</v>
      </c>
      <c r="AVD75" s="15" t="s">
        <v>18</v>
      </c>
      <c r="AVE75" s="7" t="str">
        <f t="shared" ref="AVE75" si="19455">"5." &amp; AVG1&amp; ".8.2."</f>
        <v>5.418.8.2.</v>
      </c>
      <c r="AVF75" s="47" t="e">
        <f>IF(ISBLANK(AVG1),"",IF(VLOOKUP(AVG1,Register,69,FALSE)=0,"",(VLOOKUP(AVG1,Register,69,FALSE))))</f>
        <v>#N/A</v>
      </c>
      <c r="AVG75" s="15" t="s">
        <v>18</v>
      </c>
      <c r="AVH75" s="7" t="str">
        <f t="shared" ref="AVH75" si="19456">"5." &amp; AVJ1&amp; ".8.2."</f>
        <v>5.419.8.2.</v>
      </c>
      <c r="AVI75" s="14" t="e">
        <f>IF(ISBLANK(AVJ1),"",IF(VLOOKUP(AVJ1,Register,69,FALSE)=0,"",(VLOOKUP(AVJ1,Register,69,FALSE))))</f>
        <v>#N/A</v>
      </c>
      <c r="AVJ75" s="15" t="s">
        <v>18</v>
      </c>
      <c r="AVK75" s="7" t="str">
        <f t="shared" ref="AVK75" si="19457">"5." &amp; AVM1&amp; ".8.2."</f>
        <v>5.420.8.2.</v>
      </c>
      <c r="AVL75" s="14" t="e">
        <f>IF(ISBLANK(AVM1),"",IF(VLOOKUP(AVM1,Register,69,FALSE)=0,"",(VLOOKUP(AVM1,Register,69,FALSE))))</f>
        <v>#N/A</v>
      </c>
      <c r="AVM75" s="15" t="s">
        <v>18</v>
      </c>
      <c r="AVN75" s="22"/>
      <c r="AVO75" s="22"/>
      <c r="AVP75" s="22"/>
      <c r="AVQ75" s="7"/>
      <c r="AVR75" s="14"/>
      <c r="AVS75" s="15"/>
      <c r="AVT75" s="7"/>
      <c r="AVU75" s="14"/>
      <c r="AVV75" s="15"/>
      <c r="AVW75" s="7"/>
      <c r="AVX75" s="14"/>
      <c r="AVY75" s="15"/>
      <c r="AVZ75" s="7"/>
      <c r="AWA75" s="14"/>
      <c r="AWB75" s="15"/>
      <c r="AWC75" s="7"/>
      <c r="AWD75" s="14"/>
      <c r="AWE75" s="15"/>
      <c r="AWF75" s="7"/>
      <c r="AWG75" s="14"/>
      <c r="AWH75" s="15"/>
      <c r="AWI75" s="7"/>
      <c r="AWJ75" s="14"/>
      <c r="AWK75" s="15"/>
      <c r="AWL75" s="7"/>
      <c r="AWM75" s="14"/>
      <c r="AWN75" s="15"/>
      <c r="AWO75" s="7"/>
      <c r="AWP75" s="14"/>
      <c r="AWQ75" s="15"/>
      <c r="AWR75" s="7"/>
      <c r="AWS75" s="14"/>
      <c r="AWT75" s="15"/>
      <c r="AWU75" s="7"/>
      <c r="AWV75" s="14"/>
      <c r="AWW75" s="15"/>
      <c r="AWX75" s="7"/>
      <c r="AWY75" s="14"/>
      <c r="AWZ75" s="15"/>
      <c r="AXA75" s="7"/>
      <c r="AXB75" s="14"/>
      <c r="AXC75" s="15"/>
      <c r="AXD75" s="7"/>
      <c r="AXE75" s="14"/>
      <c r="AXF75" s="15"/>
      <c r="AXG75" s="7"/>
      <c r="AXH75" s="14"/>
      <c r="AXI75" s="15"/>
      <c r="AXJ75" s="7"/>
      <c r="AXK75" s="14"/>
      <c r="AXL75" s="15"/>
      <c r="AXM75" s="7"/>
      <c r="AXN75" s="14"/>
      <c r="AXO75" s="15"/>
      <c r="AXP75" s="7"/>
      <c r="AXQ75" s="14"/>
      <c r="AXR75" s="15"/>
      <c r="AXS75" s="7"/>
      <c r="AXT75" s="14"/>
      <c r="AXU75" s="15"/>
      <c r="AXV75" s="7"/>
      <c r="AXW75" s="14"/>
      <c r="AXX75" s="15"/>
      <c r="AXY75" s="7"/>
      <c r="AXZ75" s="14"/>
      <c r="AYA75" s="15"/>
      <c r="AYB75" s="7"/>
      <c r="AYC75" s="14"/>
      <c r="AYD75" s="15"/>
      <c r="AYE75" s="7"/>
      <c r="AYF75" s="14"/>
      <c r="AYG75" s="15"/>
      <c r="AYH75" s="7"/>
      <c r="AYI75" s="14"/>
      <c r="AYJ75" s="15"/>
      <c r="AYK75" s="7"/>
      <c r="AYL75" s="14"/>
      <c r="AYM75" s="15"/>
      <c r="AYN75" s="7"/>
      <c r="AYO75" s="14"/>
      <c r="AYP75" s="15"/>
      <c r="AYQ75" s="7"/>
      <c r="AYR75" s="14"/>
      <c r="AYS75" s="15"/>
      <c r="AYT75" s="7"/>
      <c r="AYU75" s="14"/>
      <c r="AYV75" s="15"/>
      <c r="AYW75" s="7"/>
      <c r="AYX75" s="14"/>
      <c r="AYY75" s="15"/>
      <c r="AYZ75" s="7"/>
      <c r="AZA75" s="14"/>
      <c r="AZB75" s="15"/>
      <c r="AZC75" s="7"/>
      <c r="AZD75" s="14"/>
      <c r="AZE75" s="15"/>
      <c r="AZF75" s="7"/>
      <c r="AZG75" s="14"/>
      <c r="AZH75" s="15"/>
      <c r="AZI75" s="7"/>
      <c r="AZJ75" s="14"/>
      <c r="AZK75" s="15"/>
      <c r="AZL75" s="7"/>
      <c r="AZM75" s="14"/>
      <c r="AZN75" s="15"/>
      <c r="AZO75" s="7"/>
      <c r="AZP75" s="14"/>
      <c r="AZQ75" s="15"/>
      <c r="AZR75" s="7"/>
      <c r="AZS75" s="14"/>
      <c r="AZT75" s="15"/>
      <c r="AZU75" s="7"/>
      <c r="AZV75" s="14"/>
      <c r="AZW75" s="15"/>
      <c r="AZX75" s="7"/>
      <c r="AZY75" s="14"/>
      <c r="AZZ75" s="15"/>
      <c r="BAA75" s="7"/>
      <c r="BAB75" s="14"/>
      <c r="BAC75" s="15"/>
      <c r="BAD75" s="7"/>
      <c r="BAE75" s="14"/>
      <c r="BAF75" s="15"/>
      <c r="BAG75" s="7"/>
      <c r="BAH75" s="14"/>
      <c r="BAI75" s="15"/>
      <c r="BAJ75" s="7"/>
      <c r="BAK75" s="14"/>
      <c r="BAL75" s="15"/>
      <c r="BAM75" s="7"/>
      <c r="BAN75" s="14"/>
      <c r="BAO75" s="15"/>
      <c r="BAP75" s="7"/>
      <c r="BAQ75" s="14"/>
      <c r="BAR75" s="15"/>
      <c r="BAS75" s="7"/>
      <c r="BAT75" s="14"/>
      <c r="BAU75" s="15"/>
      <c r="BAV75" s="7"/>
      <c r="BAW75" s="14"/>
      <c r="BAX75" s="15"/>
      <c r="BAY75" s="7"/>
      <c r="BAZ75" s="14"/>
      <c r="BBA75" s="15"/>
      <c r="BBB75" s="7"/>
      <c r="BBC75" s="14"/>
      <c r="BBD75" s="15"/>
      <c r="BBE75" s="7"/>
      <c r="BBF75" s="14"/>
      <c r="BBG75" s="15"/>
      <c r="BBH75" s="7"/>
      <c r="BBI75" s="14"/>
      <c r="BBJ75" s="15"/>
      <c r="BBK75" s="7"/>
      <c r="BBL75" s="14"/>
      <c r="BBM75" s="15"/>
      <c r="BBN75" s="7"/>
      <c r="BBO75" s="14"/>
      <c r="BBP75" s="15"/>
      <c r="BBQ75" s="7"/>
      <c r="BBR75" s="14"/>
      <c r="BBS75" s="15"/>
      <c r="BBT75" s="7"/>
      <c r="BBU75" s="14"/>
      <c r="BBV75" s="15"/>
      <c r="BBW75" s="7"/>
      <c r="BBX75" s="14"/>
      <c r="BBY75" s="15"/>
      <c r="BBZ75" s="7"/>
      <c r="BCA75" s="14"/>
      <c r="BCB75" s="15"/>
      <c r="BCC75" s="7"/>
      <c r="BCD75" s="14"/>
      <c r="BCE75" s="15"/>
      <c r="BCF75" s="7"/>
      <c r="BCG75" s="14"/>
      <c r="BCH75" s="15"/>
      <c r="BCI75" s="7"/>
      <c r="BCJ75" s="14"/>
      <c r="BCK75" s="15"/>
      <c r="BCL75" s="7"/>
      <c r="BCM75" s="14"/>
      <c r="BCN75" s="15"/>
      <c r="BCO75" s="7"/>
      <c r="BCP75" s="14"/>
      <c r="BCQ75" s="15"/>
      <c r="BCR75" s="7"/>
      <c r="BCS75" s="14"/>
      <c r="BCT75" s="15"/>
      <c r="BCU75" s="7"/>
      <c r="BCV75" s="14"/>
      <c r="BCW75" s="15"/>
      <c r="BCX75" s="7"/>
      <c r="BCY75" s="14"/>
      <c r="BCZ75" s="15"/>
      <c r="BDA75" s="7"/>
      <c r="BDB75" s="14"/>
      <c r="BDC75" s="15"/>
      <c r="BDD75" s="7"/>
      <c r="BDE75" s="14"/>
      <c r="BDF75" s="15"/>
      <c r="BDG75" s="7"/>
      <c r="BDH75" s="14"/>
      <c r="BDI75" s="15"/>
      <c r="BDJ75" s="7"/>
      <c r="BDK75" s="14"/>
      <c r="BDL75" s="15"/>
      <c r="BDM75" s="7"/>
      <c r="BDN75" s="14"/>
      <c r="BDO75" s="15"/>
      <c r="BDP75" s="7"/>
      <c r="BDQ75" s="14"/>
      <c r="BDR75" s="15"/>
      <c r="BDS75" s="7"/>
      <c r="BDT75" s="14"/>
      <c r="BDU75" s="15"/>
      <c r="BDV75" s="7"/>
      <c r="BDW75" s="14"/>
      <c r="BDX75" s="15"/>
      <c r="BDY75" s="7"/>
      <c r="BDZ75" s="14"/>
      <c r="BEA75" s="15"/>
      <c r="BEB75" s="7"/>
      <c r="BEC75" s="14"/>
      <c r="BED75" s="15"/>
      <c r="BEE75" s="7"/>
      <c r="BEF75" s="14"/>
      <c r="BEG75" s="15"/>
      <c r="BEH75" s="7"/>
      <c r="BEI75" s="14"/>
      <c r="BEJ75" s="15"/>
      <c r="BEK75" s="7"/>
      <c r="BEL75" s="14"/>
      <c r="BEM75" s="15"/>
      <c r="BEN75" s="7"/>
      <c r="BEO75" s="14"/>
      <c r="BEP75" s="15"/>
      <c r="BEQ75" s="7"/>
      <c r="BER75" s="14"/>
      <c r="BES75" s="15"/>
      <c r="BET75" s="7"/>
      <c r="BEU75" s="14"/>
      <c r="BEV75" s="15"/>
      <c r="BEW75" s="7"/>
      <c r="BEX75" s="14"/>
      <c r="BEY75" s="15"/>
      <c r="BEZ75" s="7"/>
      <c r="BFA75" s="14"/>
      <c r="BFB75" s="15"/>
      <c r="BFC75" s="7"/>
      <c r="BFD75" s="14"/>
      <c r="BFE75" s="15"/>
      <c r="BFF75" s="7"/>
      <c r="BFG75" s="14"/>
      <c r="BFH75" s="15"/>
      <c r="BFI75" s="7"/>
      <c r="BFJ75" s="14"/>
      <c r="BFK75" s="15"/>
      <c r="BFL75" s="7"/>
      <c r="BFM75" s="14"/>
      <c r="BFN75" s="15"/>
      <c r="BFO75" s="7"/>
      <c r="BFP75" s="14"/>
      <c r="BFQ75" s="15"/>
      <c r="BFR75" s="7"/>
      <c r="BFS75" s="14"/>
      <c r="BFT75" s="15"/>
      <c r="BFU75" s="7"/>
      <c r="BFV75" s="14"/>
      <c r="BFW75" s="15"/>
      <c r="BFX75" s="7"/>
      <c r="BFY75" s="14"/>
      <c r="BFZ75" s="15"/>
      <c r="BGA75" s="7"/>
      <c r="BGB75" s="14"/>
      <c r="BGC75" s="15"/>
      <c r="BGD75" s="7"/>
      <c r="BGE75" s="14"/>
      <c r="BGF75" s="15"/>
      <c r="BGG75" s="7"/>
      <c r="BGH75" s="14"/>
      <c r="BGI75" s="15"/>
      <c r="BGJ75" s="7"/>
      <c r="BGK75" s="14"/>
      <c r="BGL75" s="15"/>
      <c r="BGM75" s="7"/>
      <c r="BGN75" s="14"/>
      <c r="BGO75" s="15"/>
      <c r="BGP75" s="7"/>
      <c r="BGQ75" s="14"/>
      <c r="BGR75" s="15"/>
      <c r="BGS75" s="7"/>
      <c r="BGT75" s="14"/>
      <c r="BGU75" s="15"/>
      <c r="BGV75" s="7"/>
      <c r="BGW75" s="14"/>
      <c r="BGX75" s="15"/>
      <c r="BGY75" s="7"/>
      <c r="BGZ75" s="14"/>
      <c r="BHA75" s="15"/>
      <c r="BHB75" s="7"/>
      <c r="BHC75" s="14"/>
      <c r="BHD75" s="15"/>
      <c r="BHE75" s="7"/>
      <c r="BHF75" s="14"/>
      <c r="BHG75" s="15"/>
      <c r="BHH75" s="7"/>
      <c r="BHI75" s="14"/>
      <c r="BHJ75" s="15"/>
      <c r="BHK75" s="7"/>
      <c r="BHL75" s="14"/>
      <c r="BHM75" s="15"/>
      <c r="BHN75" s="7"/>
      <c r="BHO75" s="14"/>
      <c r="BHP75" s="15"/>
      <c r="BHQ75" s="7"/>
      <c r="BHR75" s="14"/>
      <c r="BHS75" s="15"/>
      <c r="BHT75" s="7"/>
      <c r="BHU75" s="14"/>
      <c r="BHV75" s="15"/>
      <c r="BHW75" s="7"/>
      <c r="BHX75" s="14"/>
      <c r="BHY75" s="15"/>
      <c r="BHZ75" s="7"/>
      <c r="BIA75" s="14"/>
      <c r="BIB75" s="15"/>
      <c r="BIC75" s="7"/>
      <c r="BID75" s="14"/>
      <c r="BIE75" s="15"/>
      <c r="BIF75" s="7"/>
      <c r="BIG75" s="14"/>
      <c r="BIH75" s="15"/>
      <c r="BII75" s="7"/>
      <c r="BIJ75" s="14"/>
      <c r="BIK75" s="15"/>
      <c r="BIL75" s="7"/>
      <c r="BIM75" s="14"/>
      <c r="BIN75" s="15"/>
      <c r="BIO75" s="7"/>
      <c r="BIP75" s="14"/>
      <c r="BIQ75" s="15"/>
      <c r="BIR75" s="7"/>
      <c r="BIS75" s="14"/>
      <c r="BIT75" s="15"/>
      <c r="BIU75" s="7"/>
      <c r="BIV75" s="14"/>
      <c r="BIW75" s="15"/>
      <c r="BIX75" s="7"/>
      <c r="BIY75" s="14"/>
      <c r="BIZ75" s="15"/>
      <c r="BJA75" s="7"/>
      <c r="BJB75" s="14"/>
      <c r="BJC75" s="15"/>
      <c r="BJD75" s="7"/>
      <c r="BJE75" s="14"/>
      <c r="BJF75" s="15"/>
      <c r="BJG75" s="7"/>
      <c r="BJH75" s="14"/>
      <c r="BJI75" s="15"/>
      <c r="BJJ75" s="7"/>
      <c r="BJK75" s="14"/>
      <c r="BJL75" s="15"/>
      <c r="BJM75" s="7"/>
      <c r="BJN75" s="14"/>
      <c r="BJO75" s="15"/>
      <c r="BJP75" s="7"/>
      <c r="BJQ75" s="14"/>
      <c r="BJR75" s="15"/>
      <c r="BJS75" s="7"/>
      <c r="BJT75" s="14"/>
      <c r="BJU75" s="15"/>
      <c r="BJV75" s="7"/>
      <c r="BJW75" s="14"/>
      <c r="BJX75" s="15"/>
      <c r="BJY75" s="7"/>
      <c r="BJZ75" s="14"/>
      <c r="BKA75" s="15"/>
      <c r="BKB75" s="7"/>
      <c r="BKC75" s="14"/>
      <c r="BKD75" s="15"/>
      <c r="BKE75" s="7"/>
      <c r="BKF75" s="14"/>
      <c r="BKG75" s="15"/>
      <c r="BKH75" s="7"/>
      <c r="BKI75" s="14"/>
      <c r="BKJ75" s="15"/>
      <c r="BKK75" s="7"/>
      <c r="BKL75" s="14"/>
      <c r="BKM75" s="15"/>
      <c r="BKN75" s="7"/>
      <c r="BKO75" s="14"/>
      <c r="BKP75" s="15"/>
      <c r="BKQ75" s="7"/>
      <c r="BKR75" s="14"/>
      <c r="BKS75" s="15"/>
      <c r="BKT75" s="7"/>
      <c r="BKU75" s="14"/>
      <c r="BKV75" s="15"/>
      <c r="BKW75" s="7"/>
      <c r="BKX75" s="14"/>
      <c r="BKY75" s="15"/>
      <c r="BKZ75" s="7"/>
      <c r="BLA75" s="14"/>
      <c r="BLB75" s="15"/>
      <c r="BLC75" s="7"/>
      <c r="BLD75" s="14"/>
      <c r="BLE75" s="15"/>
      <c r="BLF75" s="7"/>
      <c r="BLG75" s="14"/>
      <c r="BLH75" s="15"/>
      <c r="BLI75" s="7"/>
      <c r="BLJ75" s="14"/>
      <c r="BLK75" s="15"/>
      <c r="BLL75" s="7"/>
      <c r="BLM75" s="14"/>
      <c r="BLN75" s="15"/>
      <c r="BLO75" s="7"/>
      <c r="BLP75" s="14"/>
      <c r="BLQ75" s="15"/>
      <c r="BLR75" s="7"/>
      <c r="BLS75" s="14"/>
      <c r="BLT75" s="15"/>
      <c r="BLU75" s="7"/>
      <c r="BLV75" s="14"/>
      <c r="BLW75" s="15"/>
      <c r="BLX75" s="7"/>
      <c r="BLY75" s="14"/>
      <c r="BLZ75" s="15"/>
      <c r="BMA75" s="7"/>
      <c r="BMB75" s="14"/>
      <c r="BMC75" s="15"/>
      <c r="BMD75" s="7"/>
      <c r="BME75" s="14"/>
      <c r="BMF75" s="15"/>
      <c r="BMG75" s="7"/>
      <c r="BMH75" s="14"/>
      <c r="BMI75" s="15"/>
      <c r="BMJ75" s="7"/>
      <c r="BMK75" s="14"/>
      <c r="BML75" s="15"/>
      <c r="BMM75" s="7"/>
      <c r="BMN75" s="14"/>
      <c r="BMO75" s="15"/>
      <c r="BMP75" s="7"/>
      <c r="BMQ75" s="14"/>
      <c r="BMR75" s="15"/>
      <c r="BMS75" s="7"/>
      <c r="BMT75" s="14"/>
      <c r="BMU75" s="15"/>
      <c r="BMV75" s="7"/>
      <c r="BMW75" s="14"/>
      <c r="BMX75" s="15"/>
      <c r="BMY75" s="7"/>
      <c r="BMZ75" s="14"/>
      <c r="BNA75" s="15"/>
      <c r="BNB75" s="7"/>
      <c r="BNC75" s="14"/>
      <c r="BND75" s="15"/>
      <c r="BNE75" s="7"/>
      <c r="BNF75" s="14"/>
      <c r="BNG75" s="15"/>
      <c r="BNH75" s="7"/>
      <c r="BNI75" s="14"/>
      <c r="BNJ75" s="15"/>
      <c r="BNK75" s="7"/>
      <c r="BNL75" s="14"/>
      <c r="BNM75" s="15"/>
      <c r="BNN75" s="7"/>
      <c r="BNO75" s="14"/>
      <c r="BNP75" s="15"/>
      <c r="BNQ75" s="7"/>
      <c r="BNR75" s="14"/>
      <c r="BNS75" s="15"/>
      <c r="BNT75" s="7"/>
      <c r="BNU75" s="14"/>
      <c r="BNV75" s="15"/>
      <c r="BNW75" s="7"/>
      <c r="BNX75" s="14"/>
      <c r="BNY75" s="15"/>
      <c r="BNZ75" s="7"/>
      <c r="BOA75" s="14"/>
      <c r="BOB75" s="15"/>
      <c r="BOC75" s="7"/>
      <c r="BOD75" s="14"/>
      <c r="BOE75" s="15"/>
      <c r="BOF75" s="7"/>
      <c r="BOG75" s="14"/>
      <c r="BOH75" s="15"/>
      <c r="BOI75" s="7"/>
      <c r="BOJ75" s="14"/>
      <c r="BOK75" s="15"/>
      <c r="BOL75" s="7"/>
      <c r="BOM75" s="14"/>
      <c r="BON75" s="15"/>
      <c r="BOO75" s="7"/>
      <c r="BOP75" s="14"/>
      <c r="BOQ75" s="15"/>
      <c r="BOR75" s="7"/>
      <c r="BOS75" s="14"/>
      <c r="BOT75" s="15"/>
      <c r="BOU75" s="7"/>
      <c r="BOV75" s="14"/>
      <c r="BOW75" s="15"/>
      <c r="BOX75" s="7"/>
      <c r="BOY75" s="14"/>
      <c r="BOZ75" s="15"/>
      <c r="BPA75" s="7"/>
      <c r="BPB75" s="14"/>
      <c r="BPC75" s="15"/>
      <c r="BPD75" s="7"/>
      <c r="BPE75" s="14"/>
      <c r="BPF75" s="15"/>
      <c r="BPG75" s="7"/>
      <c r="BPH75" s="14"/>
      <c r="BPI75" s="15"/>
      <c r="BPJ75" s="7"/>
      <c r="BPK75" s="14"/>
      <c r="BPL75" s="15"/>
      <c r="BPM75" s="7"/>
      <c r="BPN75" s="14"/>
      <c r="BPO75" s="15"/>
      <c r="BPP75" s="7"/>
      <c r="BPQ75" s="14"/>
      <c r="BPR75" s="15"/>
      <c r="BPS75" s="7"/>
      <c r="BPT75" s="14"/>
      <c r="BPU75" s="15"/>
      <c r="BPV75" s="7"/>
      <c r="BPW75" s="14"/>
      <c r="BPX75" s="15"/>
      <c r="BPY75" s="7"/>
      <c r="BPZ75" s="14"/>
      <c r="BQA75" s="15"/>
      <c r="BQB75" s="7"/>
      <c r="BQC75" s="14"/>
      <c r="BQD75" s="15"/>
      <c r="BQE75" s="7"/>
      <c r="BQF75" s="14"/>
      <c r="BQG75" s="15"/>
      <c r="BQH75" s="7"/>
      <c r="BQI75" s="14"/>
      <c r="BQJ75" s="15"/>
      <c r="BQK75" s="7"/>
      <c r="BQL75" s="14"/>
      <c r="BQM75" s="15"/>
      <c r="BQN75" s="7"/>
      <c r="BQO75" s="14"/>
      <c r="BQP75" s="15"/>
      <c r="BQQ75" s="7"/>
      <c r="BQR75" s="14"/>
      <c r="BQS75" s="15"/>
      <c r="BQT75" s="7"/>
      <c r="BQU75" s="14"/>
      <c r="BQV75" s="15"/>
      <c r="BQW75" s="7"/>
      <c r="BQX75" s="14"/>
      <c r="BQY75" s="15"/>
      <c r="BQZ75" s="7"/>
      <c r="BRA75" s="14"/>
      <c r="BRB75" s="15"/>
      <c r="BRC75" s="7"/>
      <c r="BRD75" s="14"/>
      <c r="BRE75" s="15"/>
      <c r="BRF75" s="7"/>
      <c r="BRG75" s="14"/>
      <c r="BRH75" s="15"/>
      <c r="BRI75" s="7"/>
      <c r="BRJ75" s="14"/>
      <c r="BRK75" s="15"/>
      <c r="BRL75" s="7"/>
      <c r="BRM75" s="14"/>
      <c r="BRN75" s="15"/>
      <c r="BRO75" s="7"/>
      <c r="BRP75" s="14"/>
      <c r="BRQ75" s="15"/>
      <c r="BRR75" s="7"/>
      <c r="BRS75" s="14"/>
      <c r="BRT75" s="15"/>
      <c r="BRU75" s="7"/>
      <c r="BRV75" s="14"/>
      <c r="BRW75" s="15"/>
      <c r="BRX75" s="7"/>
      <c r="BRY75" s="14"/>
      <c r="BRZ75" s="15"/>
      <c r="BSA75" s="7"/>
      <c r="BSB75" s="14"/>
      <c r="BSC75" s="15"/>
      <c r="BSD75" s="7"/>
      <c r="BSE75" s="14"/>
      <c r="BSF75" s="15"/>
      <c r="BSG75" s="7"/>
      <c r="BSH75" s="14"/>
      <c r="BSI75" s="15"/>
      <c r="BSJ75" s="7"/>
      <c r="BSK75" s="14"/>
      <c r="BSL75" s="15"/>
      <c r="BSM75" s="7"/>
      <c r="BSN75" s="14"/>
      <c r="BSO75" s="15"/>
      <c r="BSP75" s="7"/>
      <c r="BSQ75" s="14"/>
      <c r="BSR75" s="15"/>
      <c r="BSS75" s="7"/>
      <c r="BST75" s="14"/>
      <c r="BSU75" s="15"/>
      <c r="BSV75" s="7"/>
      <c r="BSW75" s="14"/>
      <c r="BSX75" s="15"/>
      <c r="BSY75" s="7"/>
      <c r="BSZ75" s="14"/>
      <c r="BTA75" s="15"/>
      <c r="BTB75" s="7"/>
      <c r="BTC75" s="14"/>
      <c r="BTD75" s="15"/>
      <c r="BTE75" s="7"/>
      <c r="BTF75" s="14"/>
      <c r="BTG75" s="15"/>
      <c r="BTH75" s="7"/>
      <c r="BTI75" s="14"/>
      <c r="BTJ75" s="15"/>
      <c r="BTK75" s="7"/>
      <c r="BTL75" s="14"/>
      <c r="BTM75" s="15"/>
      <c r="BTN75" s="7"/>
      <c r="BTO75" s="14"/>
      <c r="BTP75" s="15"/>
      <c r="BTQ75" s="7"/>
      <c r="BTR75" s="14"/>
      <c r="BTS75" s="15"/>
      <c r="BTT75" s="7"/>
      <c r="BTU75" s="14"/>
      <c r="BTV75" s="15"/>
      <c r="BTW75" s="7"/>
      <c r="BTX75" s="14"/>
      <c r="BTY75" s="15"/>
      <c r="BTZ75" s="7"/>
      <c r="BUA75" s="14"/>
      <c r="BUB75" s="15"/>
      <c r="BUC75" s="7"/>
      <c r="BUD75" s="14"/>
      <c r="BUE75" s="15"/>
      <c r="BUF75" s="7"/>
      <c r="BUG75" s="14"/>
      <c r="BUH75" s="15"/>
      <c r="BUI75" s="7"/>
      <c r="BUJ75" s="14"/>
      <c r="BUK75" s="15"/>
      <c r="BUL75" s="7"/>
      <c r="BUM75" s="14"/>
      <c r="BUN75" s="15"/>
      <c r="BUO75" s="7"/>
      <c r="BUP75" s="14"/>
      <c r="BUQ75" s="15"/>
      <c r="BUR75" s="7"/>
      <c r="BUS75" s="14"/>
      <c r="BUT75" s="15"/>
      <c r="BUU75" s="7"/>
      <c r="BUV75" s="14"/>
      <c r="BUW75" s="15"/>
      <c r="BUX75" s="7"/>
      <c r="BUY75" s="14"/>
      <c r="BUZ75" s="15"/>
      <c r="BVA75" s="7"/>
      <c r="BVB75" s="14"/>
      <c r="BVC75" s="15"/>
      <c r="BVD75" s="7"/>
      <c r="BVE75" s="14"/>
      <c r="BVF75" s="15"/>
      <c r="BVG75" s="7"/>
      <c r="BVH75" s="14"/>
      <c r="BVI75" s="15"/>
      <c r="BVJ75" s="7"/>
      <c r="BVK75" s="14"/>
      <c r="BVL75" s="15"/>
      <c r="BVM75" s="7"/>
      <c r="BVN75" s="14"/>
      <c r="BVO75" s="15"/>
      <c r="BVP75" s="7"/>
      <c r="BVQ75" s="14"/>
      <c r="BVR75" s="15"/>
      <c r="BVS75" s="7"/>
      <c r="BVT75" s="14"/>
      <c r="BVU75" s="15"/>
      <c r="BVV75" s="7"/>
      <c r="BVW75" s="14"/>
      <c r="BVX75" s="15"/>
      <c r="BVY75" s="7"/>
      <c r="BVZ75" s="14"/>
      <c r="BWA75" s="15"/>
      <c r="BWB75" s="7"/>
      <c r="BWC75" s="14"/>
      <c r="BWD75" s="15"/>
      <c r="BWE75" s="7"/>
      <c r="BWF75" s="14"/>
      <c r="BWG75" s="15"/>
      <c r="BWH75" s="7"/>
      <c r="BWI75" s="14"/>
      <c r="BWJ75" s="15"/>
      <c r="BWK75" s="7"/>
      <c r="BWL75" s="14"/>
      <c r="BWM75" s="15"/>
      <c r="BWN75" s="7"/>
      <c r="BWO75" s="14"/>
      <c r="BWP75" s="15"/>
      <c r="BWQ75" s="7"/>
      <c r="BWR75" s="14"/>
      <c r="BWS75" s="15"/>
      <c r="BWT75" s="7"/>
      <c r="BWU75" s="14"/>
      <c r="BWV75" s="15"/>
      <c r="BWW75" s="7"/>
      <c r="BWX75" s="14"/>
      <c r="BWY75" s="15"/>
      <c r="BWZ75" s="7"/>
      <c r="BXA75" s="14"/>
      <c r="BXB75" s="15"/>
      <c r="BXC75" s="7"/>
      <c r="BXD75" s="14"/>
      <c r="BXE75" s="15"/>
      <c r="BXF75" s="7"/>
      <c r="BXG75" s="14"/>
      <c r="BXH75" s="15"/>
      <c r="BXI75" s="7"/>
      <c r="BXJ75" s="14"/>
      <c r="BXK75" s="15"/>
      <c r="BXL75" s="7"/>
      <c r="BXM75" s="14"/>
      <c r="BXN75" s="15"/>
      <c r="BXO75" s="7"/>
      <c r="BXP75" s="14"/>
      <c r="BXQ75" s="15"/>
      <c r="BXR75" s="7"/>
      <c r="BXS75" s="14"/>
      <c r="BXT75" s="15"/>
      <c r="BXU75" s="7"/>
      <c r="BXV75" s="14"/>
      <c r="BXW75" s="15"/>
      <c r="BXX75" s="7"/>
      <c r="BXY75" s="14"/>
      <c r="BXZ75" s="15"/>
      <c r="BYA75" s="7"/>
      <c r="BYB75" s="14"/>
      <c r="BYC75" s="15"/>
      <c r="BYD75" s="7"/>
      <c r="BYE75" s="14"/>
      <c r="BYF75" s="15"/>
      <c r="BYG75" s="7"/>
      <c r="BYH75" s="14"/>
      <c r="BYI75" s="15"/>
      <c r="BYJ75" s="7"/>
      <c r="BYK75" s="14"/>
      <c r="BYL75" s="15"/>
      <c r="BYM75" s="7"/>
      <c r="BYN75" s="14"/>
      <c r="BYO75" s="15"/>
      <c r="BYP75" s="7"/>
      <c r="BYQ75" s="14"/>
      <c r="BYR75" s="15"/>
      <c r="BYS75" s="7"/>
      <c r="BYT75" s="14"/>
      <c r="BYU75" s="15"/>
      <c r="BYV75" s="7"/>
      <c r="BYW75" s="14"/>
      <c r="BYX75" s="15"/>
      <c r="BYY75" s="7"/>
      <c r="BYZ75" s="14"/>
      <c r="BZA75" s="15"/>
      <c r="BZB75" s="7"/>
      <c r="BZC75" s="14"/>
      <c r="BZD75" s="15"/>
      <c r="BZE75" s="7"/>
      <c r="BZF75" s="14"/>
      <c r="BZG75" s="15"/>
      <c r="BZH75" s="7"/>
      <c r="BZI75" s="14"/>
      <c r="BZJ75" s="15"/>
      <c r="BZK75" s="7"/>
      <c r="BZL75" s="14"/>
      <c r="BZM75" s="15"/>
      <c r="BZN75" s="7"/>
      <c r="BZO75" s="14"/>
      <c r="BZP75" s="15"/>
      <c r="BZQ75" s="7"/>
      <c r="BZR75" s="14"/>
      <c r="BZS75" s="15"/>
      <c r="BZT75" s="7"/>
      <c r="BZU75" s="14"/>
      <c r="BZV75" s="15"/>
      <c r="BZW75" s="7"/>
      <c r="BZX75" s="14"/>
      <c r="BZY75" s="15"/>
      <c r="BZZ75" s="7"/>
      <c r="CAA75" s="14"/>
      <c r="CAB75" s="15"/>
      <c r="CAC75" s="7"/>
      <c r="CAD75" s="14"/>
      <c r="CAE75" s="15"/>
      <c r="CAF75" s="7"/>
      <c r="CAG75" s="14"/>
      <c r="CAH75" s="15"/>
      <c r="CAI75" s="7"/>
      <c r="CAJ75" s="14"/>
      <c r="CAK75" s="15"/>
      <c r="CAL75" s="7"/>
      <c r="CAM75" s="14"/>
      <c r="CAN75" s="15"/>
      <c r="CAO75" s="7"/>
      <c r="CAP75" s="14"/>
      <c r="CAQ75" s="15"/>
      <c r="CAR75" s="7"/>
      <c r="CAS75" s="14"/>
      <c r="CAT75" s="15"/>
      <c r="CAU75" s="7"/>
      <c r="CAV75" s="14"/>
      <c r="CAW75" s="15"/>
      <c r="CAX75" s="7"/>
      <c r="CAY75" s="14"/>
      <c r="CAZ75" s="15"/>
      <c r="CBA75" s="7"/>
      <c r="CBB75" s="14"/>
      <c r="CBC75" s="15"/>
      <c r="CBD75" s="7"/>
      <c r="CBE75" s="14"/>
      <c r="CBF75" s="15"/>
      <c r="CBG75" s="7"/>
      <c r="CBH75" s="14"/>
      <c r="CBI75" s="15"/>
      <c r="CBJ75" s="7"/>
      <c r="CBK75" s="14"/>
      <c r="CBL75" s="15"/>
      <c r="CBM75" s="7"/>
      <c r="CBN75" s="14"/>
      <c r="CBO75" s="15"/>
      <c r="CBP75" s="7"/>
      <c r="CBQ75" s="14"/>
      <c r="CBR75" s="15"/>
      <c r="CBS75" s="7"/>
      <c r="CBT75" s="14"/>
      <c r="CBU75" s="15"/>
      <c r="CBV75" s="7"/>
      <c r="CBW75" s="14"/>
      <c r="CBX75" s="15"/>
      <c r="CBY75" s="7"/>
      <c r="CBZ75" s="14"/>
      <c r="CCA75" s="15"/>
      <c r="CCB75" s="7"/>
      <c r="CCC75" s="14"/>
      <c r="CCD75" s="15"/>
      <c r="CCE75" s="7"/>
      <c r="CCF75" s="14"/>
      <c r="CCG75" s="15"/>
      <c r="CCH75" s="7"/>
      <c r="CCI75" s="14"/>
      <c r="CCJ75" s="15"/>
      <c r="CCK75" s="7"/>
      <c r="CCL75" s="14"/>
      <c r="CCM75" s="15"/>
      <c r="CCN75" s="7"/>
      <c r="CCO75" s="14"/>
      <c r="CCP75" s="15"/>
      <c r="CCQ75" s="7"/>
      <c r="CCR75" s="14"/>
      <c r="CCS75" s="15"/>
      <c r="CCT75" s="7"/>
      <c r="CCU75" s="14"/>
      <c r="CCV75" s="15"/>
      <c r="CCW75" s="7"/>
      <c r="CCX75" s="14"/>
      <c r="CCY75" s="15"/>
      <c r="CCZ75" s="7"/>
      <c r="CDA75" s="14"/>
      <c r="CDB75" s="15"/>
      <c r="CDC75" s="7"/>
      <c r="CDD75" s="14"/>
      <c r="CDE75" s="15"/>
      <c r="CDF75" s="7"/>
      <c r="CDG75" s="14"/>
      <c r="CDH75" s="15"/>
      <c r="CDI75" s="7"/>
      <c r="CDJ75" s="14"/>
      <c r="CDK75" s="15"/>
      <c r="CDL75" s="7"/>
      <c r="CDM75" s="14"/>
      <c r="CDN75" s="15"/>
      <c r="CDO75" s="7"/>
      <c r="CDP75" s="14"/>
      <c r="CDQ75" s="15"/>
      <c r="CDR75" s="7"/>
      <c r="CDS75" s="14"/>
      <c r="CDT75" s="15"/>
      <c r="CDU75" s="7"/>
      <c r="CDV75" s="14"/>
      <c r="CDW75" s="15"/>
      <c r="CDX75" s="7"/>
      <c r="CDY75" s="14"/>
      <c r="CDZ75" s="15"/>
      <c r="CEA75" s="7"/>
      <c r="CEB75" s="14"/>
      <c r="CEC75" s="15"/>
      <c r="CED75" s="7"/>
      <c r="CEE75" s="14"/>
      <c r="CEF75" s="15"/>
      <c r="CEG75" s="7"/>
      <c r="CEH75" s="14"/>
      <c r="CEI75" s="15"/>
      <c r="CEJ75" s="7"/>
      <c r="CEK75" s="14"/>
      <c r="CEL75" s="15"/>
      <c r="CEM75" s="7"/>
      <c r="CEN75" s="14"/>
      <c r="CEO75" s="15"/>
      <c r="CEP75" s="7"/>
      <c r="CEQ75" s="14"/>
      <c r="CER75" s="15"/>
      <c r="CES75" s="7"/>
      <c r="CET75" s="14"/>
      <c r="CEU75" s="15"/>
      <c r="CEV75" s="7"/>
      <c r="CEW75" s="14"/>
      <c r="CEX75" s="15"/>
      <c r="CEY75" s="7"/>
      <c r="CEZ75" s="14"/>
      <c r="CFA75" s="15"/>
      <c r="CFB75" s="7"/>
      <c r="CFC75" s="14"/>
      <c r="CFD75" s="15"/>
      <c r="CFE75" s="7"/>
      <c r="CFF75" s="14"/>
      <c r="CFG75" s="15"/>
      <c r="CFH75" s="7"/>
      <c r="CFI75" s="14"/>
      <c r="CFJ75" s="15"/>
      <c r="CFK75" s="7"/>
      <c r="CFL75" s="14"/>
      <c r="CFM75" s="15"/>
      <c r="CFN75" s="7"/>
      <c r="CFO75" s="14"/>
      <c r="CFP75" s="15"/>
      <c r="CFQ75" s="7"/>
      <c r="CFR75" s="14"/>
      <c r="CFS75" s="15"/>
      <c r="CFT75" s="7"/>
      <c r="CFU75" s="14"/>
      <c r="CFV75" s="15"/>
      <c r="CFW75" s="7"/>
      <c r="CFX75" s="14"/>
      <c r="CFY75" s="15"/>
      <c r="CFZ75" s="7"/>
      <c r="CGA75" s="14"/>
      <c r="CGB75" s="15"/>
      <c r="CGC75" s="7"/>
      <c r="CGD75" s="14"/>
      <c r="CGE75" s="15"/>
      <c r="CGF75" s="7"/>
      <c r="CGG75" s="14"/>
      <c r="CGH75" s="15"/>
      <c r="CGI75" s="7"/>
      <c r="CGJ75" s="14"/>
      <c r="CGK75" s="15"/>
      <c r="CGL75" s="7"/>
      <c r="CGM75" s="14"/>
      <c r="CGN75" s="15"/>
      <c r="CGO75" s="7"/>
      <c r="CGP75" s="14"/>
      <c r="CGQ75" s="15"/>
      <c r="CGR75" s="7"/>
      <c r="CGS75" s="14"/>
      <c r="CGT75" s="15"/>
      <c r="CGU75" s="7"/>
      <c r="CGV75" s="14"/>
      <c r="CGW75" s="15"/>
      <c r="CGX75" s="7"/>
      <c r="CGY75" s="14"/>
      <c r="CGZ75" s="15"/>
      <c r="CHA75" s="7"/>
      <c r="CHB75" s="14"/>
      <c r="CHC75" s="15"/>
      <c r="CHD75" s="7"/>
      <c r="CHE75" s="14"/>
      <c r="CHF75" s="15"/>
      <c r="CHG75" s="7"/>
      <c r="CHH75" s="14"/>
      <c r="CHI75" s="15"/>
      <c r="CHJ75" s="7"/>
      <c r="CHK75" s="14"/>
      <c r="CHL75" s="15"/>
      <c r="CHM75" s="7"/>
      <c r="CHN75" s="14"/>
      <c r="CHO75" s="15"/>
      <c r="CHP75" s="7"/>
      <c r="CHQ75" s="14"/>
      <c r="CHR75" s="15"/>
      <c r="CHS75" s="7"/>
      <c r="CHT75" s="14"/>
      <c r="CHU75" s="15"/>
      <c r="CHV75" s="7"/>
      <c r="CHW75" s="14"/>
      <c r="CHX75" s="15"/>
      <c r="CHY75" s="7"/>
      <c r="CHZ75" s="14"/>
      <c r="CIA75" s="15"/>
      <c r="CIB75" s="7"/>
      <c r="CIC75" s="14"/>
      <c r="CID75" s="15"/>
      <c r="CIE75" s="7"/>
      <c r="CIF75" s="14"/>
      <c r="CIG75" s="15"/>
      <c r="CIH75" s="7"/>
      <c r="CII75" s="14"/>
      <c r="CIJ75" s="15"/>
      <c r="CIK75" s="7"/>
      <c r="CIL75" s="14"/>
      <c r="CIM75" s="15"/>
      <c r="CIN75" s="7"/>
      <c r="CIO75" s="14"/>
      <c r="CIP75" s="15"/>
      <c r="CIQ75" s="7"/>
      <c r="CIR75" s="14"/>
      <c r="CIS75" s="15"/>
      <c r="CIT75" s="7"/>
      <c r="CIU75" s="14"/>
      <c r="CIV75" s="15"/>
      <c r="CIW75" s="7"/>
      <c r="CIX75" s="14"/>
      <c r="CIY75" s="15"/>
      <c r="CIZ75" s="7"/>
      <c r="CJA75" s="14"/>
      <c r="CJB75" s="15"/>
      <c r="CJC75" s="7"/>
      <c r="CJD75" s="14"/>
      <c r="CJE75" s="15"/>
      <c r="CJF75" s="7"/>
      <c r="CJG75" s="14"/>
      <c r="CJH75" s="15"/>
      <c r="CJI75" s="7"/>
      <c r="CJJ75" s="14"/>
      <c r="CJK75" s="15"/>
      <c r="CJL75" s="7"/>
      <c r="CJM75" s="14"/>
      <c r="CJN75" s="15"/>
      <c r="CJO75" s="7"/>
      <c r="CJP75" s="14"/>
      <c r="CJQ75" s="15"/>
      <c r="CJR75" s="7"/>
      <c r="CJS75" s="14"/>
      <c r="CJT75" s="15"/>
      <c r="CJU75" s="7"/>
      <c r="CJV75" s="14"/>
      <c r="CJW75" s="15"/>
      <c r="CJX75" s="7"/>
      <c r="CJY75" s="14"/>
      <c r="CJZ75" s="15"/>
      <c r="CKA75" s="7"/>
      <c r="CKB75" s="14"/>
      <c r="CKC75" s="15"/>
      <c r="CKD75" s="7"/>
      <c r="CKE75" s="14"/>
      <c r="CKF75" s="15"/>
      <c r="CKG75" s="7"/>
      <c r="CKH75" s="14"/>
      <c r="CKI75" s="15"/>
      <c r="CKJ75" s="7"/>
      <c r="CKK75" s="14"/>
      <c r="CKL75" s="15"/>
      <c r="CKM75" s="7"/>
      <c r="CKN75" s="14"/>
      <c r="CKO75" s="15"/>
      <c r="CKP75" s="7"/>
      <c r="CKQ75" s="14"/>
      <c r="CKR75" s="15"/>
      <c r="CKS75" s="7"/>
      <c r="CKT75" s="14"/>
      <c r="CKU75" s="15"/>
      <c r="CKV75" s="7"/>
      <c r="CKW75" s="14"/>
      <c r="CKX75" s="15"/>
      <c r="CKY75" s="7"/>
      <c r="CKZ75" s="14"/>
      <c r="CLA75" s="15"/>
      <c r="CLB75" s="7"/>
      <c r="CLC75" s="14"/>
      <c r="CLD75" s="15"/>
      <c r="CLE75" s="7"/>
      <c r="CLF75" s="14"/>
      <c r="CLG75" s="15"/>
      <c r="CLH75" s="7"/>
      <c r="CLI75" s="14"/>
      <c r="CLJ75" s="15"/>
      <c r="CLK75" s="7"/>
      <c r="CLL75" s="14"/>
      <c r="CLM75" s="15"/>
      <c r="CLN75" s="7"/>
      <c r="CLO75" s="14"/>
      <c r="CLP75" s="15"/>
      <c r="CLQ75" s="7"/>
      <c r="CLR75" s="14"/>
      <c r="CLS75" s="15"/>
      <c r="CLT75" s="7"/>
      <c r="CLU75" s="14"/>
      <c r="CLV75" s="15"/>
      <c r="CLW75" s="7"/>
      <c r="CLX75" s="14"/>
      <c r="CLY75" s="15"/>
      <c r="CLZ75" s="7"/>
      <c r="CMA75" s="14"/>
      <c r="CMB75" s="15"/>
      <c r="CMC75" s="7"/>
      <c r="CMD75" s="14"/>
      <c r="CME75" s="15"/>
      <c r="CMF75" s="7"/>
      <c r="CMG75" s="14"/>
      <c r="CMH75" s="15"/>
      <c r="CMI75" s="7"/>
      <c r="CMJ75" s="14"/>
      <c r="CMK75" s="15"/>
      <c r="CML75" s="7"/>
      <c r="CMM75" s="14"/>
      <c r="CMN75" s="15"/>
      <c r="CMO75" s="7"/>
      <c r="CMP75" s="14"/>
      <c r="CMQ75" s="15"/>
      <c r="CMR75" s="7"/>
      <c r="CMS75" s="14"/>
      <c r="CMT75" s="15"/>
      <c r="CMU75" s="7"/>
      <c r="CMV75" s="14"/>
      <c r="CMW75" s="15"/>
      <c r="CMX75" s="7"/>
      <c r="CMY75" s="14"/>
      <c r="CMZ75" s="15"/>
      <c r="CNA75" s="7"/>
      <c r="CNB75" s="14"/>
      <c r="CNC75" s="15"/>
      <c r="CND75" s="7"/>
      <c r="CNE75" s="14"/>
      <c r="CNF75" s="15"/>
      <c r="CNG75" s="7"/>
      <c r="CNH75" s="14"/>
      <c r="CNI75" s="15"/>
      <c r="CNJ75" s="7"/>
      <c r="CNK75" s="14"/>
      <c r="CNL75" s="15"/>
      <c r="CNM75" s="7"/>
      <c r="CNN75" s="14"/>
      <c r="CNO75" s="15"/>
      <c r="CNP75" s="7"/>
      <c r="CNQ75" s="14"/>
      <c r="CNR75" s="15"/>
      <c r="CNS75" s="7"/>
      <c r="CNT75" s="14"/>
      <c r="CNU75" s="15"/>
      <c r="CNV75" s="7"/>
      <c r="CNW75" s="14"/>
      <c r="CNX75" s="15"/>
      <c r="CNY75" s="7"/>
      <c r="CNZ75" s="14"/>
      <c r="COA75" s="15"/>
      <c r="COB75" s="7"/>
      <c r="COC75" s="14"/>
      <c r="COD75" s="15"/>
      <c r="COE75" s="7"/>
      <c r="COF75" s="14"/>
      <c r="COG75" s="15"/>
      <c r="COH75" s="7"/>
      <c r="COI75" s="14"/>
      <c r="COJ75" s="15"/>
      <c r="COK75" s="7"/>
      <c r="COL75" s="14"/>
      <c r="COM75" s="15"/>
      <c r="CON75" s="7"/>
      <c r="COO75" s="14"/>
      <c r="COP75" s="15"/>
      <c r="COQ75" s="7"/>
      <c r="COR75" s="14"/>
      <c r="COS75" s="15"/>
      <c r="COT75" s="7"/>
      <c r="COU75" s="14"/>
      <c r="COV75" s="15"/>
      <c r="COW75" s="7"/>
      <c r="COX75" s="14"/>
      <c r="COY75" s="15"/>
      <c r="COZ75" s="7"/>
      <c r="CPA75" s="14"/>
      <c r="CPB75" s="15"/>
      <c r="CPC75" s="7"/>
      <c r="CPD75" s="14"/>
      <c r="CPE75" s="15"/>
      <c r="CPF75" s="7"/>
      <c r="CPG75" s="14"/>
      <c r="CPH75" s="15"/>
      <c r="CPI75" s="7"/>
      <c r="CPJ75" s="14"/>
      <c r="CPK75" s="15"/>
      <c r="CPL75" s="7"/>
      <c r="CPM75" s="14"/>
      <c r="CPN75" s="15"/>
      <c r="CPO75" s="7"/>
      <c r="CPP75" s="14"/>
      <c r="CPQ75" s="15"/>
      <c r="CPR75" s="7"/>
      <c r="CPS75" s="14"/>
      <c r="CPT75" s="15"/>
      <c r="CPU75" s="7"/>
      <c r="CPV75" s="14"/>
      <c r="CPW75" s="15"/>
      <c r="CPX75" s="7"/>
      <c r="CPY75" s="14"/>
      <c r="CPZ75" s="15"/>
      <c r="CQA75" s="7"/>
      <c r="CQB75" s="14"/>
      <c r="CQC75" s="15"/>
      <c r="CQD75" s="7"/>
      <c r="CQE75" s="14"/>
      <c r="CQF75" s="15"/>
      <c r="CQG75" s="7"/>
      <c r="CQH75" s="14"/>
      <c r="CQI75" s="15"/>
      <c r="CQJ75" s="7"/>
      <c r="CQK75" s="14"/>
      <c r="CQL75" s="15"/>
      <c r="CQM75" s="7"/>
      <c r="CQN75" s="14"/>
      <c r="CQO75" s="15"/>
      <c r="CQP75" s="7"/>
      <c r="CQQ75" s="14"/>
      <c r="CQR75" s="15"/>
      <c r="CQS75" s="7"/>
      <c r="CQT75" s="14"/>
      <c r="CQU75" s="15"/>
      <c r="CQV75" s="7"/>
      <c r="CQW75" s="14"/>
      <c r="CQX75" s="15"/>
      <c r="CQY75" s="7"/>
      <c r="CQZ75" s="14"/>
      <c r="CRA75" s="15"/>
      <c r="CRB75" s="7"/>
      <c r="CRC75" s="14"/>
      <c r="CRD75" s="15"/>
      <c r="CRE75" s="7"/>
      <c r="CRF75" s="14"/>
      <c r="CRG75" s="15"/>
      <c r="CRH75" s="7"/>
      <c r="CRI75" s="14"/>
      <c r="CRJ75" s="15"/>
      <c r="CRK75" s="7"/>
      <c r="CRL75" s="14"/>
      <c r="CRM75" s="15"/>
      <c r="CRN75" s="7"/>
      <c r="CRO75" s="14"/>
      <c r="CRP75" s="15"/>
      <c r="CRQ75" s="7"/>
      <c r="CRR75" s="14"/>
      <c r="CRS75" s="15"/>
      <c r="CRT75" s="7"/>
      <c r="CRU75" s="14"/>
      <c r="CRV75" s="15"/>
      <c r="CRW75" s="7"/>
      <c r="CRX75" s="14"/>
      <c r="CRY75" s="15"/>
      <c r="CRZ75" s="7"/>
      <c r="CSA75" s="14"/>
      <c r="CSB75" s="15"/>
      <c r="CSC75" s="7"/>
      <c r="CSD75" s="14"/>
      <c r="CSE75" s="15"/>
      <c r="CSF75" s="7"/>
      <c r="CSG75" s="14"/>
      <c r="CSH75" s="15"/>
      <c r="CSI75" s="7"/>
      <c r="CSJ75" s="14"/>
      <c r="CSK75" s="15"/>
    </row>
    <row r="76" spans="1:2533" x14ac:dyDescent="0.25">
      <c r="A76" s="68"/>
      <c r="B76" s="7" t="str">
        <f>"5." &amp; D$1&amp; ".8.3."</f>
        <v>5.1.8.3.</v>
      </c>
      <c r="C76" s="14" t="str">
        <f>IF(ISBLANK(D1),"",IF(VLOOKUP(D1,Register,70,FALSE)=0,"",(VLOOKUP(D1,Register,70,FALSE))))</f>
        <v/>
      </c>
      <c r="D76" s="15" t="s">
        <v>19</v>
      </c>
      <c r="E76" s="7" t="str">
        <f>"5." &amp; G1&amp; ".8.3."</f>
        <v>5.2.8.3.</v>
      </c>
      <c r="F76" s="14" t="str">
        <f>IF(ISBLANK(G1),"",IF(VLOOKUP(G1,Register,70,FALSE)=0,"",(VLOOKUP(G1,Register,70,FALSE))))</f>
        <v/>
      </c>
      <c r="G76" s="15" t="s">
        <v>19</v>
      </c>
      <c r="H76" s="7" t="str">
        <f>"5." &amp; J1&amp; ".8.3."</f>
        <v>5.3.8.3.</v>
      </c>
      <c r="I76" s="14" t="str">
        <f>IF(ISBLANK(J1),"",IF(VLOOKUP(J1,Register,70,FALSE)=0,"",(VLOOKUP(J1,Register,70,FALSE))))</f>
        <v/>
      </c>
      <c r="J76" s="15" t="s">
        <v>19</v>
      </c>
      <c r="K76" s="7" t="str">
        <f>"5." &amp; M1&amp; ".8.3."</f>
        <v>5.4.8.3.</v>
      </c>
      <c r="L76" s="14" t="str">
        <f>IF(ISBLANK(M1),"",IF(VLOOKUP(M1,Register,70,FALSE)=0,"",(VLOOKUP(M1,Register,70,FALSE))))</f>
        <v/>
      </c>
      <c r="M76" s="15" t="s">
        <v>19</v>
      </c>
      <c r="N76" s="7" t="str">
        <f>"5." &amp; P1&amp; ".8.3."</f>
        <v>5.5.8.3.</v>
      </c>
      <c r="O76" s="14" t="str">
        <f>IF(ISBLANK(P1),"",IF(VLOOKUP(P1,Register,70,FALSE)=0,"",(VLOOKUP(P1,Register,70,FALSE))))</f>
        <v/>
      </c>
      <c r="P76" s="15" t="s">
        <v>19</v>
      </c>
      <c r="Q76" s="7" t="str">
        <f>"5." &amp; S1&amp; ".8.3."</f>
        <v>5.6.8.3.</v>
      </c>
      <c r="R76" s="14" t="str">
        <f>IF(ISBLANK(S1),"",IF(VLOOKUP(S1,Register,70,FALSE)=0,"",(VLOOKUP(S1,Register,70,FALSE))))</f>
        <v/>
      </c>
      <c r="S76" s="15" t="s">
        <v>19</v>
      </c>
      <c r="T76" s="7" t="str">
        <f t="shared" ref="T76" si="19458">"5." &amp; V1&amp; ".8.3."</f>
        <v>5.7.8.3.</v>
      </c>
      <c r="U76" s="14" t="str">
        <f>IF(ISBLANK(V1),"",IF(VLOOKUP(V1,Register,70,FALSE)=0,"",(VLOOKUP(V1,Register,70,FALSE))))</f>
        <v/>
      </c>
      <c r="V76" s="15" t="s">
        <v>19</v>
      </c>
      <c r="W76" s="7" t="str">
        <f t="shared" ref="W76" si="19459">"5." &amp; Y1&amp; ".8.3."</f>
        <v>5.8.8.3.</v>
      </c>
      <c r="X76" s="14" t="str">
        <f>IF(ISBLANK(Y1),"",IF(VLOOKUP(Y1,Register,70,FALSE)=0,"",(VLOOKUP(Y1,Register,70,FALSE))))</f>
        <v/>
      </c>
      <c r="Y76" s="15" t="s">
        <v>19</v>
      </c>
      <c r="Z76" s="7" t="str">
        <f t="shared" ref="Z76" si="19460">"5." &amp; AB1&amp; ".8.3."</f>
        <v>5.9.8.3.</v>
      </c>
      <c r="AA76" s="14" t="str">
        <f>IF(ISBLANK(AB1),"",IF(VLOOKUP(AB1,Register,70,FALSE)=0,"",(VLOOKUP(AB1,Register,70,FALSE))))</f>
        <v/>
      </c>
      <c r="AB76" s="15" t="s">
        <v>19</v>
      </c>
      <c r="AC76" s="7" t="str">
        <f t="shared" ref="AC76" si="19461">"5." &amp; AE1&amp; ".8.3."</f>
        <v>5.10.8.3.</v>
      </c>
      <c r="AD76" s="14" t="str">
        <f>IF(ISBLANK(AE1),"",IF(VLOOKUP(AE1,Register,70,FALSE)=0,"",(VLOOKUP(AE1,Register,70,FALSE))))</f>
        <v/>
      </c>
      <c r="AE76" s="15" t="s">
        <v>19</v>
      </c>
      <c r="AF76" s="7" t="str">
        <f t="shared" ref="AF76" si="19462">"5." &amp; AH1&amp; ".8.3."</f>
        <v>5.11.8.3.</v>
      </c>
      <c r="AG76" s="14" t="str">
        <f>IF(ISBLANK(AH1),"",IF(VLOOKUP(AH1,Register,70,FALSE)=0,"",(VLOOKUP(AH1,Register,70,FALSE))))</f>
        <v/>
      </c>
      <c r="AH76" s="15" t="s">
        <v>19</v>
      </c>
      <c r="AI76" s="7" t="str">
        <f t="shared" ref="AI76" si="19463">"5." &amp; AK1&amp; ".8.3."</f>
        <v>5.12.8.3.</v>
      </c>
      <c r="AJ76" s="14" t="str">
        <f>IF(ISBLANK(AK1),"",IF(VLOOKUP(AK1,Register,70,FALSE)=0,"",(VLOOKUP(AK1,Register,70,FALSE))))</f>
        <v/>
      </c>
      <c r="AK76" s="15" t="s">
        <v>19</v>
      </c>
      <c r="AL76" s="7" t="str">
        <f t="shared" ref="AL76" si="19464">"5." &amp; AN1&amp; ".8.3."</f>
        <v>5.13.8.3.</v>
      </c>
      <c r="AM76" s="14" t="str">
        <f>IF(ISBLANK(AN1),"",IF(VLOOKUP(AN1,Register,70,FALSE)=0,"",(VLOOKUP(AN1,Register,70,FALSE))))</f>
        <v/>
      </c>
      <c r="AN76" s="15" t="s">
        <v>19</v>
      </c>
      <c r="AO76" s="7" t="str">
        <f t="shared" ref="AO76" si="19465">"5." &amp; AQ1&amp; ".8.3."</f>
        <v>5.14.8.3.</v>
      </c>
      <c r="AP76" s="14" t="str">
        <f>IF(ISBLANK(AQ1),"",IF(VLOOKUP(AQ1,Register,70,FALSE)=0,"",(VLOOKUP(AQ1,Register,70,FALSE))))</f>
        <v/>
      </c>
      <c r="AQ76" s="15" t="s">
        <v>19</v>
      </c>
      <c r="AR76" s="7" t="str">
        <f t="shared" ref="AR76" si="19466">"5." &amp; AT1&amp; ".8.3."</f>
        <v>5.15.8.3.</v>
      </c>
      <c r="AS76" s="14" t="str">
        <f>IF(ISBLANK(AT1),"",IF(VLOOKUP(AT1,Register,70,FALSE)=0,"",(VLOOKUP(AT1,Register,70,FALSE))))</f>
        <v/>
      </c>
      <c r="AT76" s="15" t="s">
        <v>19</v>
      </c>
      <c r="AU76" s="7" t="str">
        <f t="shared" ref="AU76" si="19467">"5." &amp; AW1&amp; ".8.3."</f>
        <v>5.16.8.3.</v>
      </c>
      <c r="AV76" s="14" t="str">
        <f>IF(ISBLANK(AW1),"",IF(VLOOKUP(AW1,Register,70,FALSE)=0,"",(VLOOKUP(AW1,Register,70,FALSE))))</f>
        <v/>
      </c>
      <c r="AW76" s="15" t="s">
        <v>19</v>
      </c>
      <c r="AX76" s="7" t="str">
        <f t="shared" ref="AX76" si="19468">"5." &amp; AZ1&amp; ".8.3."</f>
        <v>5.17.8.3.</v>
      </c>
      <c r="AY76" s="14" t="str">
        <f>IF(ISBLANK(AZ1),"",IF(VLOOKUP(AZ1,Register,70,FALSE)=0,"",(VLOOKUP(AZ1,Register,70,FALSE))))</f>
        <v/>
      </c>
      <c r="AZ76" s="15" t="s">
        <v>19</v>
      </c>
      <c r="BA76" s="7" t="str">
        <f t="shared" ref="BA76" si="19469">"5." &amp; BC1&amp; ".8.3."</f>
        <v>5.18.8.3.</v>
      </c>
      <c r="BB76" s="14" t="str">
        <f>IF(ISBLANK(BC1),"",IF(VLOOKUP(BC1,Register,70,FALSE)=0,"",(VLOOKUP(BC1,Register,70,FALSE))))</f>
        <v/>
      </c>
      <c r="BC76" s="15" t="s">
        <v>19</v>
      </c>
      <c r="BD76" s="7" t="str">
        <f t="shared" ref="BD76" si="19470">"5." &amp; BF1&amp; ".8.3."</f>
        <v>5.19.8.3.</v>
      </c>
      <c r="BE76" s="14" t="str">
        <f>IF(ISBLANK(BF1),"",IF(VLOOKUP(BF1,Register,70,FALSE)=0,"",(VLOOKUP(BF1,Register,70,FALSE))))</f>
        <v/>
      </c>
      <c r="BF76" s="15" t="s">
        <v>19</v>
      </c>
      <c r="BG76" s="7" t="str">
        <f t="shared" ref="BG76" si="19471">"5." &amp; BI1&amp; ".8.3."</f>
        <v>5.20.8.3.</v>
      </c>
      <c r="BH76" s="14" t="str">
        <f>IF(ISBLANK(BI1),"",IF(VLOOKUP(BI1,Register,70,FALSE)=0,"",(VLOOKUP(BI1,Register,70,FALSE))))</f>
        <v/>
      </c>
      <c r="BI76" s="15" t="s">
        <v>19</v>
      </c>
      <c r="BJ76" s="7" t="str">
        <f t="shared" ref="BJ76" si="19472">"5." &amp; BL1&amp; ".8.3."</f>
        <v>5.21.8.3.</v>
      </c>
      <c r="BK76" s="14" t="str">
        <f>IF(ISBLANK(BL1),"",IF(VLOOKUP(BL1,Register,70,FALSE)=0,"",(VLOOKUP(BL1,Register,70,FALSE))))</f>
        <v/>
      </c>
      <c r="BL76" s="15" t="s">
        <v>19</v>
      </c>
      <c r="BM76" s="7" t="str">
        <f t="shared" ref="BM76" si="19473">"5." &amp; BO1&amp; ".8.3."</f>
        <v>5.22.8.3.</v>
      </c>
      <c r="BN76" s="14" t="str">
        <f>IF(ISBLANK(BO1),"",IF(VLOOKUP(BO1,Register,70,FALSE)=0,"",(VLOOKUP(BO1,Register,70,FALSE))))</f>
        <v/>
      </c>
      <c r="BO76" s="15" t="s">
        <v>19</v>
      </c>
      <c r="BP76" s="7" t="str">
        <f t="shared" ref="BP76" si="19474">"5." &amp; BR1&amp; ".8.3."</f>
        <v>5.23.8.3.</v>
      </c>
      <c r="BQ76" s="14" t="str">
        <f>IF(ISBLANK(BR1),"",IF(VLOOKUP(BR1,Register,70,FALSE)=0,"",(VLOOKUP(BR1,Register,70,FALSE))))</f>
        <v/>
      </c>
      <c r="BR76" s="15" t="s">
        <v>19</v>
      </c>
      <c r="BS76" s="7" t="str">
        <f t="shared" ref="BS76" si="19475">"5." &amp; BU1&amp; ".8.3."</f>
        <v>5.24.8.3.</v>
      </c>
      <c r="BT76" s="14" t="str">
        <f>IF(ISBLANK(BU1),"",IF(VLOOKUP(BU1,Register,70,FALSE)=0,"",(VLOOKUP(BU1,Register,70,FALSE))))</f>
        <v/>
      </c>
      <c r="BU76" s="15" t="s">
        <v>19</v>
      </c>
      <c r="BV76" s="7" t="str">
        <f t="shared" ref="BV76" si="19476">"5." &amp; BX1&amp; ".8.3."</f>
        <v>5.25.8.3.</v>
      </c>
      <c r="BW76" s="14" t="str">
        <f>IF(ISBLANK(BX1),"",IF(VLOOKUP(BX1,Register,70,FALSE)=0,"",(VLOOKUP(BX1,Register,70,FALSE))))</f>
        <v/>
      </c>
      <c r="BX76" s="15" t="s">
        <v>19</v>
      </c>
      <c r="BY76" s="7" t="str">
        <f t="shared" ref="BY76" si="19477">"5." &amp; CA1&amp; ".8.3."</f>
        <v>5.26.8.3.</v>
      </c>
      <c r="BZ76" s="14" t="str">
        <f>IF(ISBLANK(CA1),"",IF(VLOOKUP(CA1,Register,70,FALSE)=0,"",(VLOOKUP(CA1,Register,70,FALSE))))</f>
        <v/>
      </c>
      <c r="CA76" s="15" t="s">
        <v>19</v>
      </c>
      <c r="CB76" s="7" t="str">
        <f t="shared" ref="CB76" si="19478">"5." &amp; CD1&amp; ".8.3."</f>
        <v>5.27.8.3.</v>
      </c>
      <c r="CC76" s="14" t="str">
        <f>IF(ISBLANK(CD1),"",IF(VLOOKUP(CD1,Register,70,FALSE)=0,"",(VLOOKUP(CD1,Register,70,FALSE))))</f>
        <v/>
      </c>
      <c r="CD76" s="15" t="s">
        <v>19</v>
      </c>
      <c r="CE76" s="7" t="str">
        <f t="shared" ref="CE76" si="19479">"5." &amp; CG1&amp; ".8.3."</f>
        <v>5.28.8.3.</v>
      </c>
      <c r="CF76" s="14" t="str">
        <f>IF(ISBLANK(CG1),"",IF(VLOOKUP(CG1,Register,70,FALSE)=0,"",(VLOOKUP(CG1,Register,70,FALSE))))</f>
        <v/>
      </c>
      <c r="CG76" s="15" t="s">
        <v>19</v>
      </c>
      <c r="CH76" s="7" t="str">
        <f t="shared" ref="CH76" si="19480">"5." &amp; CJ1&amp; ".8.3."</f>
        <v>5.29.8.3.</v>
      </c>
      <c r="CI76" s="14" t="str">
        <f>IF(ISBLANK(CJ1),"",IF(VLOOKUP(CJ1,Register,70,FALSE)=0,"",(VLOOKUP(CJ1,Register,70,FALSE))))</f>
        <v/>
      </c>
      <c r="CJ76" s="15" t="s">
        <v>19</v>
      </c>
      <c r="CK76" s="7" t="str">
        <f t="shared" ref="CK76" si="19481">"5." &amp; CM1&amp; ".8.3."</f>
        <v>5.30.8.3.</v>
      </c>
      <c r="CL76" s="14" t="str">
        <f>IF(ISBLANK(CM1),"",IF(VLOOKUP(CM1,Register,70,FALSE)=0,"",(VLOOKUP(CM1,Register,70,FALSE))))</f>
        <v/>
      </c>
      <c r="CM76" s="15" t="s">
        <v>19</v>
      </c>
      <c r="CN76" s="7" t="str">
        <f t="shared" ref="CN76" si="19482">"5." &amp; CP1&amp; ".8.3."</f>
        <v>5.31.8.3.</v>
      </c>
      <c r="CO76" s="14" t="str">
        <f>IF(ISBLANK(CP1),"",IF(VLOOKUP(CP1,Register,70,FALSE)=0,"",(VLOOKUP(CP1,Register,70,FALSE))))</f>
        <v/>
      </c>
      <c r="CP76" s="15" t="s">
        <v>19</v>
      </c>
      <c r="CQ76" s="7" t="str">
        <f t="shared" ref="CQ76" si="19483">"5." &amp; CS1&amp; ".8.3."</f>
        <v>5.32.8.3.</v>
      </c>
      <c r="CR76" s="14" t="str">
        <f>IF(ISBLANK(CS1),"",IF(VLOOKUP(CS1,Register,70,FALSE)=0,"",(VLOOKUP(CS1,Register,70,FALSE))))</f>
        <v/>
      </c>
      <c r="CS76" s="15" t="s">
        <v>19</v>
      </c>
      <c r="CT76" s="7" t="str">
        <f t="shared" ref="CT76" si="19484">"5." &amp; CV1&amp; ".8.3."</f>
        <v>5.33.8.3.</v>
      </c>
      <c r="CU76" s="14" t="str">
        <f>IF(ISBLANK(CV1),"",IF(VLOOKUP(CV1,Register,70,FALSE)=0,"",(VLOOKUP(CV1,Register,70,FALSE))))</f>
        <v/>
      </c>
      <c r="CV76" s="15" t="s">
        <v>19</v>
      </c>
      <c r="CW76" s="7" t="str">
        <f t="shared" ref="CW76" si="19485">"5." &amp; CY1&amp; ".8.3."</f>
        <v>5.34.8.3.</v>
      </c>
      <c r="CX76" s="14" t="str">
        <f>IF(ISBLANK(CY1),"",IF(VLOOKUP(CY1,Register,70,FALSE)=0,"",(VLOOKUP(CY1,Register,70,FALSE))))</f>
        <v/>
      </c>
      <c r="CY76" s="15" t="s">
        <v>19</v>
      </c>
      <c r="CZ76" s="7" t="str">
        <f t="shared" ref="CZ76" si="19486">"5." &amp; DB1&amp; ".8.3."</f>
        <v>5.35.8.3.</v>
      </c>
      <c r="DA76" s="14" t="str">
        <f>IF(ISBLANK(DB1),"",IF(VLOOKUP(DB1,Register,70,FALSE)=0,"",(VLOOKUP(DB1,Register,70,FALSE))))</f>
        <v/>
      </c>
      <c r="DB76" s="15" t="s">
        <v>19</v>
      </c>
      <c r="DC76" s="7" t="str">
        <f t="shared" ref="DC76" si="19487">"5." &amp; DE1&amp; ".8.3."</f>
        <v>5.36.8.3.</v>
      </c>
      <c r="DD76" s="14" t="str">
        <f>IF(ISBLANK(DE1),"",IF(VLOOKUP(DE1,Register,70,FALSE)=0,"",(VLOOKUP(DE1,Register,70,FALSE))))</f>
        <v/>
      </c>
      <c r="DE76" s="15" t="s">
        <v>19</v>
      </c>
      <c r="DF76" s="7" t="str">
        <f t="shared" ref="DF76" si="19488">"5." &amp; DH1&amp; ".8.3."</f>
        <v>5.37.8.3.</v>
      </c>
      <c r="DG76" s="14" t="str">
        <f>IF(ISBLANK(DH1),"",IF(VLOOKUP(DH1,Register,70,FALSE)=0,"",(VLOOKUP(DH1,Register,70,FALSE))))</f>
        <v/>
      </c>
      <c r="DH76" s="15" t="s">
        <v>19</v>
      </c>
      <c r="DI76" s="7" t="str">
        <f t="shared" ref="DI76" si="19489">"5." &amp; DK1&amp; ".8.3."</f>
        <v>5.38.8.3.</v>
      </c>
      <c r="DJ76" s="14" t="str">
        <f>IF(ISBLANK(DK1),"",IF(VLOOKUP(DK1,Register,70,FALSE)=0,"",(VLOOKUP(DK1,Register,70,FALSE))))</f>
        <v/>
      </c>
      <c r="DK76" s="15" t="s">
        <v>19</v>
      </c>
      <c r="DL76" s="7" t="str">
        <f t="shared" ref="DL76" si="19490">"5." &amp; DN1&amp; ".8.3."</f>
        <v>5.39.8.3.</v>
      </c>
      <c r="DM76" s="14" t="str">
        <f>IF(ISBLANK(DN1),"",IF(VLOOKUP(DN1,Register,70,FALSE)=0,"",(VLOOKUP(DN1,Register,70,FALSE))))</f>
        <v/>
      </c>
      <c r="DN76" s="15" t="s">
        <v>19</v>
      </c>
      <c r="DO76" s="7" t="str">
        <f t="shared" ref="DO76" si="19491">"5." &amp; DQ1&amp; ".8.3."</f>
        <v>5.40.8.3.</v>
      </c>
      <c r="DP76" s="14" t="str">
        <f>IF(ISBLANK(DQ1),"",IF(VLOOKUP(DQ1,Register,70,FALSE)=0,"",(VLOOKUP(DQ1,Register,70,FALSE))))</f>
        <v/>
      </c>
      <c r="DQ76" s="15" t="s">
        <v>19</v>
      </c>
      <c r="DR76" s="7" t="str">
        <f t="shared" ref="DR76" si="19492">"5." &amp; DT1&amp; ".8.3."</f>
        <v>5.41.8.3.</v>
      </c>
      <c r="DS76" s="14" t="str">
        <f>IF(ISBLANK(DT1),"",IF(VLOOKUP(DT1,Register,70,FALSE)=0,"",(VLOOKUP(DT1,Register,70,FALSE))))</f>
        <v/>
      </c>
      <c r="DT76" s="15" t="s">
        <v>19</v>
      </c>
      <c r="DU76" s="7" t="str">
        <f t="shared" ref="DU76" si="19493">"5." &amp; DW1&amp; ".8.3."</f>
        <v>5.42.8.3.</v>
      </c>
      <c r="DV76" s="14" t="str">
        <f>IF(ISBLANK(DW1),"",IF(VLOOKUP(DW1,Register,70,FALSE)=0,"",(VLOOKUP(DW1,Register,70,FALSE))))</f>
        <v/>
      </c>
      <c r="DW76" s="15" t="s">
        <v>19</v>
      </c>
      <c r="DX76" s="7" t="str">
        <f t="shared" ref="DX76" si="19494">"5." &amp; DZ1&amp; ".8.3."</f>
        <v>5.43.8.3.</v>
      </c>
      <c r="DY76" s="14" t="str">
        <f>IF(ISBLANK(DZ1),"",IF(VLOOKUP(DZ1,Register,70,FALSE)=0,"",(VLOOKUP(DZ1,Register,70,FALSE))))</f>
        <v/>
      </c>
      <c r="DZ76" s="15" t="s">
        <v>19</v>
      </c>
      <c r="EA76" s="7" t="str">
        <f t="shared" ref="EA76" si="19495">"5." &amp; EC1&amp; ".8.3."</f>
        <v>5.44.8.3.</v>
      </c>
      <c r="EB76" s="14" t="str">
        <f>IF(ISBLANK(EC1),"",IF(VLOOKUP(EC1,Register,70,FALSE)=0,"",(VLOOKUP(EC1,Register,70,FALSE))))</f>
        <v/>
      </c>
      <c r="EC76" s="15" t="s">
        <v>19</v>
      </c>
      <c r="ED76" s="7" t="str">
        <f t="shared" ref="ED76" si="19496">"5." &amp; EF1&amp; ".8.3."</f>
        <v>5.45.8.3.</v>
      </c>
      <c r="EE76" s="14" t="str">
        <f>IF(ISBLANK(EF1),"",IF(VLOOKUP(EF1,Register,70,FALSE)=0,"",(VLOOKUP(EF1,Register,70,FALSE))))</f>
        <v/>
      </c>
      <c r="EF76" s="15" t="s">
        <v>19</v>
      </c>
      <c r="EG76" s="7" t="str">
        <f t="shared" ref="EG76" si="19497">"5." &amp; EI1&amp; ".8.3."</f>
        <v>5.46.8.3.</v>
      </c>
      <c r="EH76" s="14" t="str">
        <f>IF(ISBLANK(EI1),"",IF(VLOOKUP(EI1,Register,70,FALSE)=0,"",(VLOOKUP(EI1,Register,70,FALSE))))</f>
        <v/>
      </c>
      <c r="EI76" s="15" t="s">
        <v>19</v>
      </c>
      <c r="EJ76" s="7" t="str">
        <f t="shared" ref="EJ76" si="19498">"5." &amp; EL1&amp; ".8.3."</f>
        <v>5.47.8.3.</v>
      </c>
      <c r="EK76" s="14" t="str">
        <f>IF(ISBLANK(EL1),"",IF(VLOOKUP(EL1,Register,70,FALSE)=0,"",(VLOOKUP(EL1,Register,70,FALSE))))</f>
        <v/>
      </c>
      <c r="EL76" s="15" t="s">
        <v>19</v>
      </c>
      <c r="EM76" s="7" t="str">
        <f t="shared" ref="EM76" si="19499">"5." &amp; EO1&amp; ".8.3."</f>
        <v>5.48.8.3.</v>
      </c>
      <c r="EN76" s="14" t="str">
        <f>IF(ISBLANK(EO1),"",IF(VLOOKUP(EO1,Register,70,FALSE)=0,"",(VLOOKUP(EO1,Register,70,FALSE))))</f>
        <v/>
      </c>
      <c r="EO76" s="15" t="s">
        <v>19</v>
      </c>
      <c r="EP76" s="7" t="str">
        <f t="shared" ref="EP76" si="19500">"5." &amp; ER1&amp; ".8.3."</f>
        <v>5.49.8.3.</v>
      </c>
      <c r="EQ76" s="14" t="str">
        <f>IF(ISBLANK(ER1),"",IF(VLOOKUP(ER1,Register,70,FALSE)=0,"",(VLOOKUP(ER1,Register,70,FALSE))))</f>
        <v/>
      </c>
      <c r="ER76" s="15" t="s">
        <v>19</v>
      </c>
      <c r="ES76" s="7" t="str">
        <f t="shared" ref="ES76" si="19501">"5." &amp; EU1&amp; ".8.3."</f>
        <v>5.50.8.3.</v>
      </c>
      <c r="ET76" s="14" t="str">
        <f>IF(ISBLANK(EU1),"",IF(VLOOKUP(EU1,Register,70,FALSE)=0,"",(VLOOKUP(EU1,Register,70,FALSE))))</f>
        <v/>
      </c>
      <c r="EU76" s="15" t="s">
        <v>19</v>
      </c>
      <c r="EV76" s="7" t="str">
        <f t="shared" ref="EV76" si="19502">"5." &amp; EX1&amp; ".8.3."</f>
        <v>5.51.8.3.</v>
      </c>
      <c r="EW76" s="14" t="str">
        <f>IF(ISBLANK(EX1),"",IF(VLOOKUP(EX1,Register,70,FALSE)=0,"",(VLOOKUP(EX1,Register,70,FALSE))))</f>
        <v/>
      </c>
      <c r="EX76" s="15" t="s">
        <v>19</v>
      </c>
      <c r="EY76" s="7" t="str">
        <f t="shared" ref="EY76" si="19503">"5." &amp; FA1&amp; ".8.3."</f>
        <v>5.52.8.3.</v>
      </c>
      <c r="EZ76" s="14" t="str">
        <f>IF(ISBLANK(FA1),"",IF(VLOOKUP(FA1,Register,70,FALSE)=0,"",(VLOOKUP(FA1,Register,70,FALSE))))</f>
        <v/>
      </c>
      <c r="FA76" s="15" t="s">
        <v>19</v>
      </c>
      <c r="FB76" s="7" t="str">
        <f t="shared" ref="FB76" si="19504">"5." &amp; FD1&amp; ".8.3."</f>
        <v>5.53.8.3.</v>
      </c>
      <c r="FC76" s="14" t="str">
        <f>IF(ISBLANK(FD1),"",IF(VLOOKUP(FD1,Register,70,FALSE)=0,"",(VLOOKUP(FD1,Register,70,FALSE))))</f>
        <v/>
      </c>
      <c r="FD76" s="15" t="s">
        <v>19</v>
      </c>
      <c r="FE76" s="7" t="str">
        <f t="shared" ref="FE76" si="19505">"5." &amp; FG1&amp; ".8.3."</f>
        <v>5.54.8.3.</v>
      </c>
      <c r="FF76" s="14" t="str">
        <f>IF(ISBLANK(FG1),"",IF(VLOOKUP(FG1,Register,70,FALSE)=0,"",(VLOOKUP(FG1,Register,70,FALSE))))</f>
        <v/>
      </c>
      <c r="FG76" s="15" t="s">
        <v>19</v>
      </c>
      <c r="FH76" s="7" t="str">
        <f t="shared" ref="FH76" si="19506">"5." &amp; FJ1&amp; ".8.3."</f>
        <v>5.55.8.3.</v>
      </c>
      <c r="FI76" s="14" t="str">
        <f>IF(ISBLANK(FJ1),"",IF(VLOOKUP(FJ1,Register,70,FALSE)=0,"",(VLOOKUP(FJ1,Register,70,FALSE))))</f>
        <v/>
      </c>
      <c r="FJ76" s="15" t="s">
        <v>19</v>
      </c>
      <c r="FK76" s="7" t="str">
        <f t="shared" ref="FK76" si="19507">"5." &amp; FM1&amp; ".8.3."</f>
        <v>5.56.8.3.</v>
      </c>
      <c r="FL76" s="14" t="str">
        <f>IF(ISBLANK(FM1),"",IF(VLOOKUP(FM1,Register,70,FALSE)=0,"",(VLOOKUP(FM1,Register,70,FALSE))))</f>
        <v/>
      </c>
      <c r="FM76" s="15" t="s">
        <v>19</v>
      </c>
      <c r="FN76" s="7" t="str">
        <f t="shared" ref="FN76" si="19508">"5." &amp; FP1&amp; ".8.3."</f>
        <v>5.57.8.3.</v>
      </c>
      <c r="FO76" s="14" t="str">
        <f>IF(ISBLANK(FP1),"",IF(VLOOKUP(FP1,Register,70,FALSE)=0,"",(VLOOKUP(FP1,Register,70,FALSE))))</f>
        <v/>
      </c>
      <c r="FP76" s="15" t="s">
        <v>19</v>
      </c>
      <c r="FQ76" s="7" t="str">
        <f t="shared" ref="FQ76" si="19509">"5." &amp; FS1&amp; ".8.3."</f>
        <v>5.58.8.3.</v>
      </c>
      <c r="FR76" s="14" t="str">
        <f>IF(ISBLANK(FS1),"",IF(VLOOKUP(FS1,Register,70,FALSE)=0,"",(VLOOKUP(FS1,Register,70,FALSE))))</f>
        <v/>
      </c>
      <c r="FS76" s="15" t="s">
        <v>19</v>
      </c>
      <c r="FT76" s="7" t="str">
        <f t="shared" ref="FT76" si="19510">"5." &amp; FV1&amp; ".8.3."</f>
        <v>5.59.8.3.</v>
      </c>
      <c r="FU76" s="14" t="str">
        <f>IF(ISBLANK(FV1),"",IF(VLOOKUP(FV1,Register,70,FALSE)=0,"",(VLOOKUP(FV1,Register,70,FALSE))))</f>
        <v/>
      </c>
      <c r="FV76" s="15" t="s">
        <v>19</v>
      </c>
      <c r="FW76" s="7" t="str">
        <f t="shared" ref="FW76" si="19511">"5." &amp; FY1&amp; ".8.3."</f>
        <v>5.60.8.3.</v>
      </c>
      <c r="FX76" s="14" t="str">
        <f>IF(ISBLANK(FY1),"",IF(VLOOKUP(FY1,Register,70,FALSE)=0,"",(VLOOKUP(FY1,Register,70,FALSE))))</f>
        <v/>
      </c>
      <c r="FY76" s="15" t="s">
        <v>19</v>
      </c>
      <c r="FZ76" s="7" t="str">
        <f t="shared" ref="FZ76" si="19512">"5." &amp; GB1&amp; ".8.3."</f>
        <v>5.61.8.3.</v>
      </c>
      <c r="GA76" s="14" t="str">
        <f>IF(ISBLANK(GB1),"",IF(VLOOKUP(GB1,Register,70,FALSE)=0,"",(VLOOKUP(GB1,Register,70,FALSE))))</f>
        <v/>
      </c>
      <c r="GB76" s="15" t="s">
        <v>19</v>
      </c>
      <c r="GC76" s="7" t="str">
        <f t="shared" ref="GC76" si="19513">"5." &amp; GE1&amp; ".8.3."</f>
        <v>5.62.8.3.</v>
      </c>
      <c r="GD76" s="14" t="str">
        <f>IF(ISBLANK(GE1),"",IF(VLOOKUP(GE1,Register,70,FALSE)=0,"",(VLOOKUP(GE1,Register,70,FALSE))))</f>
        <v/>
      </c>
      <c r="GE76" s="15" t="s">
        <v>19</v>
      </c>
      <c r="GF76" s="7" t="str">
        <f t="shared" ref="GF76" si="19514">"5." &amp; GH1&amp; ".8.3."</f>
        <v>5.63.8.3.</v>
      </c>
      <c r="GG76" s="14" t="str">
        <f>IF(ISBLANK(GH1),"",IF(VLOOKUP(GH1,Register,70,FALSE)=0,"",(VLOOKUP(GH1,Register,70,FALSE))))</f>
        <v/>
      </c>
      <c r="GH76" s="15" t="s">
        <v>19</v>
      </c>
      <c r="GI76" s="7" t="str">
        <f t="shared" ref="GI76" si="19515">"5." &amp; GK1&amp; ".8.3."</f>
        <v>5.64.8.3.</v>
      </c>
      <c r="GJ76" s="14" t="str">
        <f>IF(ISBLANK(GK1),"",IF(VLOOKUP(GK1,Register,70,FALSE)=0,"",(VLOOKUP(GK1,Register,70,FALSE))))</f>
        <v/>
      </c>
      <c r="GK76" s="15" t="s">
        <v>19</v>
      </c>
      <c r="GL76" s="7" t="str">
        <f t="shared" ref="GL76" si="19516">"5." &amp; GN1&amp; ".8.3."</f>
        <v>5.65.8.3.</v>
      </c>
      <c r="GM76" s="14" t="str">
        <f>IF(ISBLANK(GN1),"",IF(VLOOKUP(GN1,Register,70,FALSE)=0,"",(VLOOKUP(GN1,Register,70,FALSE))))</f>
        <v/>
      </c>
      <c r="GN76" s="15" t="s">
        <v>19</v>
      </c>
      <c r="GO76" s="7" t="str">
        <f t="shared" ref="GO76" si="19517">"5." &amp; GQ1&amp; ".8.3."</f>
        <v>5.66.8.3.</v>
      </c>
      <c r="GP76" s="14" t="str">
        <f>IF(ISBLANK(GQ1),"",IF(VLOOKUP(GQ1,Register,70,FALSE)=0,"",(VLOOKUP(GQ1,Register,70,FALSE))))</f>
        <v/>
      </c>
      <c r="GQ76" s="15" t="s">
        <v>19</v>
      </c>
      <c r="GR76" s="7" t="str">
        <f t="shared" ref="GR76" si="19518">"5." &amp; GT1&amp; ".8.3."</f>
        <v>5.67.8.3.</v>
      </c>
      <c r="GS76" s="14" t="str">
        <f>IF(ISBLANK(GT1),"",IF(VLOOKUP(GT1,Register,70,FALSE)=0,"",(VLOOKUP(GT1,Register,70,FALSE))))</f>
        <v/>
      </c>
      <c r="GT76" s="15" t="s">
        <v>19</v>
      </c>
      <c r="GU76" s="7" t="str">
        <f t="shared" ref="GU76" si="19519">"5." &amp; GW1&amp; ".8.3."</f>
        <v>5.68.8.3.</v>
      </c>
      <c r="GV76" s="14" t="str">
        <f>IF(ISBLANK(GW1),"",IF(VLOOKUP(GW1,Register,70,FALSE)=0,"",(VLOOKUP(GW1,Register,70,FALSE))))</f>
        <v/>
      </c>
      <c r="GW76" s="15" t="s">
        <v>19</v>
      </c>
      <c r="GX76" s="7" t="str">
        <f t="shared" ref="GX76" si="19520">"5." &amp; GZ1&amp; ".8.3."</f>
        <v>5.69.8.3.</v>
      </c>
      <c r="GY76" s="14" t="str">
        <f>IF(ISBLANK(GZ1),"",IF(VLOOKUP(GZ1,Register,70,FALSE)=0,"",(VLOOKUP(GZ1,Register,70,FALSE))))</f>
        <v/>
      </c>
      <c r="GZ76" s="15" t="s">
        <v>19</v>
      </c>
      <c r="HA76" s="7" t="str">
        <f t="shared" ref="HA76" si="19521">"5." &amp; HC1&amp; ".8.3."</f>
        <v>5.70.8.3.</v>
      </c>
      <c r="HB76" s="14" t="str">
        <f>IF(ISBLANK(HC1),"",IF(VLOOKUP(HC1,Register,70,FALSE)=0,"",(VLOOKUP(HC1,Register,70,FALSE))))</f>
        <v/>
      </c>
      <c r="HC76" s="15" t="s">
        <v>19</v>
      </c>
      <c r="HD76" s="7" t="str">
        <f t="shared" ref="HD76" si="19522">"5." &amp; HF1&amp; ".8.3."</f>
        <v>5.71.8.3.</v>
      </c>
      <c r="HE76" s="14" t="str">
        <f>IF(ISBLANK(HF1),"",IF(VLOOKUP(HF1,Register,70,FALSE)=0,"",(VLOOKUP(HF1,Register,70,FALSE))))</f>
        <v/>
      </c>
      <c r="HF76" s="15" t="s">
        <v>19</v>
      </c>
      <c r="HG76" s="7" t="str">
        <f t="shared" ref="HG76" si="19523">"5." &amp; HI1&amp; ".8.3."</f>
        <v>5.72.8.3.</v>
      </c>
      <c r="HH76" s="14" t="str">
        <f>IF(ISBLANK(HI1),"",IF(VLOOKUP(HI1,Register,70,FALSE)=0,"",(VLOOKUP(HI1,Register,70,FALSE))))</f>
        <v/>
      </c>
      <c r="HI76" s="15" t="s">
        <v>19</v>
      </c>
      <c r="HJ76" s="7" t="str">
        <f t="shared" ref="HJ76" si="19524">"5." &amp; HL1&amp; ".8.3."</f>
        <v>5.73.8.3.</v>
      </c>
      <c r="HK76" s="14" t="str">
        <f>IF(ISBLANK(HL1),"",IF(VLOOKUP(HL1,Register,70,FALSE)=0,"",(VLOOKUP(HL1,Register,70,FALSE))))</f>
        <v/>
      </c>
      <c r="HL76" s="15" t="s">
        <v>19</v>
      </c>
      <c r="HM76" s="7" t="str">
        <f t="shared" ref="HM76" si="19525">"5." &amp; HO1&amp; ".8.3."</f>
        <v>5.74.8.3.</v>
      </c>
      <c r="HN76" s="14" t="str">
        <f>IF(ISBLANK(HO1),"",IF(VLOOKUP(HO1,Register,70,FALSE)=0,"",(VLOOKUP(HO1,Register,70,FALSE))))</f>
        <v/>
      </c>
      <c r="HO76" s="15" t="s">
        <v>19</v>
      </c>
      <c r="HP76" s="7" t="str">
        <f t="shared" ref="HP76" si="19526">"5." &amp; HR1&amp; ".8.3."</f>
        <v>5.75.8.3.</v>
      </c>
      <c r="HQ76" s="14" t="str">
        <f>IF(ISBLANK(HR1),"",IF(VLOOKUP(HR1,Register,70,FALSE)=0,"",(VLOOKUP(HR1,Register,70,FALSE))))</f>
        <v/>
      </c>
      <c r="HR76" s="15" t="s">
        <v>19</v>
      </c>
      <c r="HS76" s="7" t="str">
        <f t="shared" ref="HS76" si="19527">"5." &amp; HU1&amp; ".8.3."</f>
        <v>5.76.8.3.</v>
      </c>
      <c r="HT76" s="14" t="str">
        <f>IF(ISBLANK(HU1),"",IF(VLOOKUP(HU1,Register,70,FALSE)=0,"",(VLOOKUP(HU1,Register,70,FALSE))))</f>
        <v/>
      </c>
      <c r="HU76" s="15" t="s">
        <v>19</v>
      </c>
      <c r="HV76" s="7" t="str">
        <f t="shared" ref="HV76" si="19528">"5." &amp; HX1&amp; ".8.3."</f>
        <v>5.77.8.3.</v>
      </c>
      <c r="HW76" s="14" t="str">
        <f>IF(ISBLANK(HX1),"",IF(VLOOKUP(HX1,Register,70,FALSE)=0,"",(VLOOKUP(HX1,Register,70,FALSE))))</f>
        <v/>
      </c>
      <c r="HX76" s="15" t="s">
        <v>19</v>
      </c>
      <c r="HY76" s="7" t="str">
        <f t="shared" ref="HY76" si="19529">"5." &amp; IA1&amp; ".8.3."</f>
        <v>5.78.8.3.</v>
      </c>
      <c r="HZ76" s="14" t="str">
        <f>IF(ISBLANK(IA1),"",IF(VLOOKUP(IA1,Register,70,FALSE)=0,"",(VLOOKUP(IA1,Register,70,FALSE))))</f>
        <v/>
      </c>
      <c r="IA76" s="15" t="s">
        <v>19</v>
      </c>
      <c r="IB76" s="7" t="str">
        <f t="shared" ref="IB76" si="19530">"5." &amp; ID1&amp; ".8.3."</f>
        <v>5.79.8.3.</v>
      </c>
      <c r="IC76" s="14" t="str">
        <f>IF(ISBLANK(ID1),"",IF(VLOOKUP(ID1,Register,70,FALSE)=0,"",(VLOOKUP(ID1,Register,70,FALSE))))</f>
        <v/>
      </c>
      <c r="ID76" s="15" t="s">
        <v>19</v>
      </c>
      <c r="IE76" s="7" t="str">
        <f t="shared" ref="IE76" si="19531">"5." &amp; IG1&amp; ".8.3."</f>
        <v>5.80.8.3.</v>
      </c>
      <c r="IF76" s="14" t="str">
        <f>IF(ISBLANK(IG1),"",IF(VLOOKUP(IG1,Register,70,FALSE)=0,"",(VLOOKUP(IG1,Register,70,FALSE))))</f>
        <v/>
      </c>
      <c r="IG76" s="15" t="s">
        <v>19</v>
      </c>
      <c r="IH76" s="7" t="str">
        <f t="shared" ref="IH76" si="19532">"5." &amp; IJ1&amp; ".8.3."</f>
        <v>5.81.8.3.</v>
      </c>
      <c r="II76" s="14" t="str">
        <f>IF(ISBLANK(IJ1),"",IF(VLOOKUP(IJ1,Register,70,FALSE)=0,"",(VLOOKUP(IJ1,Register,70,FALSE))))</f>
        <v/>
      </c>
      <c r="IJ76" s="15" t="s">
        <v>19</v>
      </c>
      <c r="IK76" s="7" t="str">
        <f t="shared" ref="IK76" si="19533">"5." &amp; IM1&amp; ".8.3."</f>
        <v>5.82.8.3.</v>
      </c>
      <c r="IL76" s="14" t="str">
        <f>IF(ISBLANK(IM1),"",IF(VLOOKUP(IM1,Register,70,FALSE)=0,"",(VLOOKUP(IM1,Register,70,FALSE))))</f>
        <v/>
      </c>
      <c r="IM76" s="15" t="s">
        <v>19</v>
      </c>
      <c r="IN76" s="7" t="str">
        <f t="shared" ref="IN76" si="19534">"5." &amp; IP1&amp; ".8.3."</f>
        <v>5.83.8.3.</v>
      </c>
      <c r="IO76" s="14" t="str">
        <f>IF(ISBLANK(IP1),"",IF(VLOOKUP(IP1,Register,70,FALSE)=0,"",(VLOOKUP(IP1,Register,70,FALSE))))</f>
        <v/>
      </c>
      <c r="IP76" s="15" t="s">
        <v>19</v>
      </c>
      <c r="IQ76" s="7" t="str">
        <f t="shared" ref="IQ76" si="19535">"5." &amp; IS1&amp; ".8.3."</f>
        <v>5.84.8.3.</v>
      </c>
      <c r="IR76" s="14" t="str">
        <f>IF(ISBLANK(IS1),"",IF(VLOOKUP(IS1,Register,70,FALSE)=0,"",(VLOOKUP(IS1,Register,70,FALSE))))</f>
        <v/>
      </c>
      <c r="IS76" s="15" t="s">
        <v>19</v>
      </c>
      <c r="IT76" s="7" t="str">
        <f t="shared" ref="IT76" si="19536">"5." &amp; IV1&amp; ".8.3."</f>
        <v>5.85.8.3.</v>
      </c>
      <c r="IU76" s="14" t="str">
        <f>IF(ISBLANK(IV1),"",IF(VLOOKUP(IV1,Register,70,FALSE)=0,"",(VLOOKUP(IV1,Register,70,FALSE))))</f>
        <v/>
      </c>
      <c r="IV76" s="15" t="s">
        <v>19</v>
      </c>
      <c r="IW76" s="7" t="str">
        <f t="shared" ref="IW76" si="19537">"5." &amp; IY1&amp; ".8.3."</f>
        <v>5.86.8.3.</v>
      </c>
      <c r="IX76" s="14" t="str">
        <f>IF(ISBLANK(IY1),"",IF(VLOOKUP(IY1,Register,70,FALSE)=0,"",(VLOOKUP(IY1,Register,70,FALSE))))</f>
        <v/>
      </c>
      <c r="IY76" s="15" t="s">
        <v>19</v>
      </c>
      <c r="IZ76" s="7" t="str">
        <f t="shared" ref="IZ76" si="19538">"5." &amp; JB1&amp; ".8.3."</f>
        <v>5.87.8.3.</v>
      </c>
      <c r="JA76" s="14" t="str">
        <f>IF(ISBLANK(JB1),"",IF(VLOOKUP(JB1,Register,70,FALSE)=0,"",(VLOOKUP(JB1,Register,70,FALSE))))</f>
        <v/>
      </c>
      <c r="JB76" s="15" t="s">
        <v>19</v>
      </c>
      <c r="JC76" s="7" t="str">
        <f t="shared" ref="JC76" si="19539">"5." &amp; JE1&amp; ".8.3."</f>
        <v>5.88.8.3.</v>
      </c>
      <c r="JD76" s="14" t="str">
        <f>IF(ISBLANK(JE1),"",IF(VLOOKUP(JE1,Register,70,FALSE)=0,"",(VLOOKUP(JE1,Register,70,FALSE))))</f>
        <v/>
      </c>
      <c r="JE76" s="15" t="s">
        <v>19</v>
      </c>
      <c r="JF76" s="7" t="str">
        <f t="shared" ref="JF76" si="19540">"5." &amp; JH1&amp; ".8.3."</f>
        <v>5.89.8.3.</v>
      </c>
      <c r="JG76" s="14" t="str">
        <f>IF(ISBLANK(JH1),"",IF(VLOOKUP(JH1,Register,70,FALSE)=0,"",(VLOOKUP(JH1,Register,70,FALSE))))</f>
        <v/>
      </c>
      <c r="JH76" s="15" t="s">
        <v>19</v>
      </c>
      <c r="JI76" s="7" t="str">
        <f t="shared" ref="JI76" si="19541">"5." &amp; JK1&amp; ".8.3."</f>
        <v>5.90.8.3.</v>
      </c>
      <c r="JJ76" s="14" t="str">
        <f>IF(ISBLANK(JK1),"",IF(VLOOKUP(JK1,Register,70,FALSE)=0,"",(VLOOKUP(JK1,Register,70,FALSE))))</f>
        <v/>
      </c>
      <c r="JK76" s="15" t="s">
        <v>19</v>
      </c>
      <c r="JL76" s="7" t="str">
        <f t="shared" ref="JL76" si="19542">"5." &amp; JN1&amp; ".8.3."</f>
        <v>5.91.8.3.</v>
      </c>
      <c r="JM76" s="14" t="str">
        <f>IF(ISBLANK(JN1),"",IF(VLOOKUP(JN1,Register,70,FALSE)=0,"",(VLOOKUP(JN1,Register,70,FALSE))))</f>
        <v/>
      </c>
      <c r="JN76" s="15" t="s">
        <v>19</v>
      </c>
      <c r="JO76" s="7" t="str">
        <f t="shared" ref="JO76" si="19543">"5." &amp; JQ1&amp; ".8.3."</f>
        <v>5.92.8.3.</v>
      </c>
      <c r="JP76" s="14" t="str">
        <f>IF(ISBLANK(JQ1),"",IF(VLOOKUP(JQ1,Register,70,FALSE)=0,"",(VLOOKUP(JQ1,Register,70,FALSE))))</f>
        <v/>
      </c>
      <c r="JQ76" s="15" t="s">
        <v>19</v>
      </c>
      <c r="JR76" s="7" t="str">
        <f t="shared" ref="JR76" si="19544">"5." &amp; JT1&amp; ".8.3."</f>
        <v>5.93.8.3.</v>
      </c>
      <c r="JS76" s="14" t="str">
        <f>IF(ISBLANK(JT1),"",IF(VLOOKUP(JT1,Register,70,FALSE)=0,"",(VLOOKUP(JT1,Register,70,FALSE))))</f>
        <v/>
      </c>
      <c r="JT76" s="15" t="s">
        <v>19</v>
      </c>
      <c r="JU76" s="7" t="str">
        <f t="shared" ref="JU76" si="19545">"5." &amp; JW1&amp; ".8.3."</f>
        <v>5.94.8.3.</v>
      </c>
      <c r="JV76" s="14" t="str">
        <f>IF(ISBLANK(JW1),"",IF(VLOOKUP(JW1,Register,70,FALSE)=0,"",(VLOOKUP(JW1,Register,70,FALSE))))</f>
        <v/>
      </c>
      <c r="JW76" s="15" t="s">
        <v>19</v>
      </c>
      <c r="JX76" s="7" t="str">
        <f t="shared" ref="JX76" si="19546">"5." &amp; JZ1&amp; ".8.3."</f>
        <v>5.95.8.3.</v>
      </c>
      <c r="JY76" s="14" t="str">
        <f>IF(ISBLANK(JZ1),"",IF(VLOOKUP(JZ1,Register,70,FALSE)=0,"",(VLOOKUP(JZ1,Register,70,FALSE))))</f>
        <v/>
      </c>
      <c r="JZ76" s="15" t="s">
        <v>19</v>
      </c>
      <c r="KA76" s="7" t="str">
        <f t="shared" ref="KA76" si="19547">"5." &amp; KC1&amp; ".8.3."</f>
        <v>5.96.8.3.</v>
      </c>
      <c r="KB76" s="14" t="str">
        <f>IF(ISBLANK(KC1),"",IF(VLOOKUP(KC1,Register,70,FALSE)=0,"",(VLOOKUP(KC1,Register,70,FALSE))))</f>
        <v/>
      </c>
      <c r="KC76" s="15" t="s">
        <v>19</v>
      </c>
      <c r="KD76" s="7" t="str">
        <f t="shared" ref="KD76" si="19548">"5." &amp; KF1&amp; ".8.3."</f>
        <v>5.97.8.3.</v>
      </c>
      <c r="KE76" s="14" t="str">
        <f>IF(ISBLANK(KF1),"",IF(VLOOKUP(KF1,Register,70,FALSE)=0,"",(VLOOKUP(KF1,Register,70,FALSE))))</f>
        <v/>
      </c>
      <c r="KF76" s="15" t="s">
        <v>19</v>
      </c>
      <c r="KG76" s="7" t="str">
        <f t="shared" ref="KG76" si="19549">"5." &amp; KI1&amp; ".8.3."</f>
        <v>5.98.8.3.</v>
      </c>
      <c r="KH76" s="14" t="str">
        <f>IF(ISBLANK(KI1),"",IF(VLOOKUP(KI1,Register,70,FALSE)=0,"",(VLOOKUP(KI1,Register,70,FALSE))))</f>
        <v/>
      </c>
      <c r="KI76" s="15" t="s">
        <v>19</v>
      </c>
      <c r="KJ76" s="7" t="str">
        <f t="shared" ref="KJ76" si="19550">"5." &amp; KL1&amp; ".8.3."</f>
        <v>5.99.8.3.</v>
      </c>
      <c r="KK76" s="14" t="str">
        <f>IF(ISBLANK(KL1),"",IF(VLOOKUP(KL1,Register,70,FALSE)=0,"",(VLOOKUP(KL1,Register,70,FALSE))))</f>
        <v/>
      </c>
      <c r="KL76" s="15" t="s">
        <v>19</v>
      </c>
      <c r="KM76" s="7" t="str">
        <f t="shared" ref="KM76" si="19551">"5." &amp; KO1&amp; ".8.3."</f>
        <v>5.100.8.3.</v>
      </c>
      <c r="KN76" s="14" t="str">
        <f>IF(ISBLANK(KO1),"",IF(VLOOKUP(KO1,Register,70,FALSE)=0,"",(VLOOKUP(KO1,Register,70,FALSE))))</f>
        <v/>
      </c>
      <c r="KO76" s="15" t="s">
        <v>19</v>
      </c>
      <c r="KP76" s="7" t="str">
        <f t="shared" ref="KP76" si="19552">"5." &amp; KR1&amp; ".8.3."</f>
        <v>5.101.8.3.</v>
      </c>
      <c r="KQ76" s="14" t="str">
        <f>IF(ISBLANK(KR1),"",IF(VLOOKUP(KR1,Register,70,FALSE)=0,"",(VLOOKUP(KR1,Register,70,FALSE))))</f>
        <v/>
      </c>
      <c r="KR76" s="15" t="s">
        <v>19</v>
      </c>
      <c r="KS76" s="7" t="str">
        <f t="shared" ref="KS76" si="19553">"5." &amp; KU1&amp; ".8.3."</f>
        <v>5.102.8.3.</v>
      </c>
      <c r="KT76" s="14" t="str">
        <f>IF(ISBLANK(KU1),"",IF(VLOOKUP(KU1,Register,70,FALSE)=0,"",(VLOOKUP(KU1,Register,70,FALSE))))</f>
        <v/>
      </c>
      <c r="KU76" s="15" t="s">
        <v>19</v>
      </c>
      <c r="KV76" s="7" t="str">
        <f t="shared" ref="KV76" si="19554">"5." &amp; KX1&amp; ".8.3."</f>
        <v>5.103.8.3.</v>
      </c>
      <c r="KW76" s="14" t="str">
        <f>IF(ISBLANK(KX1),"",IF(VLOOKUP(KX1,Register,70,FALSE)=0,"",(VLOOKUP(KX1,Register,70,FALSE))))</f>
        <v/>
      </c>
      <c r="KX76" s="15" t="s">
        <v>19</v>
      </c>
      <c r="KY76" s="7" t="str">
        <f t="shared" ref="KY76" si="19555">"5." &amp; LA1&amp; ".8.3."</f>
        <v>5.104.8.3.</v>
      </c>
      <c r="KZ76" s="14" t="str">
        <f>IF(ISBLANK(LA1),"",IF(VLOOKUP(LA1,Register,70,FALSE)=0,"",(VLOOKUP(LA1,Register,70,FALSE))))</f>
        <v/>
      </c>
      <c r="LA76" s="15" t="s">
        <v>19</v>
      </c>
      <c r="LB76" s="7" t="str">
        <f t="shared" ref="LB76" si="19556">"5." &amp; LD1&amp; ".8.3."</f>
        <v>5.105.8.3.</v>
      </c>
      <c r="LC76" s="14" t="str">
        <f>IF(ISBLANK(LD1),"",IF(VLOOKUP(LD1,Register,70,FALSE)=0,"",(VLOOKUP(LD1,Register,70,FALSE))))</f>
        <v/>
      </c>
      <c r="LD76" s="15" t="s">
        <v>19</v>
      </c>
      <c r="LE76" s="7" t="str">
        <f t="shared" ref="LE76" si="19557">"5." &amp; LG1&amp; ".8.3."</f>
        <v>5.106.8.3.</v>
      </c>
      <c r="LF76" s="14" t="str">
        <f>IF(ISBLANK(LG1),"",IF(VLOOKUP(LG1,Register,70,FALSE)=0,"",(VLOOKUP(LG1,Register,70,FALSE))))</f>
        <v/>
      </c>
      <c r="LG76" s="15" t="s">
        <v>19</v>
      </c>
      <c r="LH76" s="7" t="str">
        <f t="shared" ref="LH76" si="19558">"5." &amp; LJ1&amp; ".8.3."</f>
        <v>5.107.8.3.</v>
      </c>
      <c r="LI76" s="14" t="str">
        <f>IF(ISBLANK(LJ1),"",IF(VLOOKUP(LJ1,Register,70,FALSE)=0,"",(VLOOKUP(LJ1,Register,70,FALSE))))</f>
        <v/>
      </c>
      <c r="LJ76" s="15" t="s">
        <v>19</v>
      </c>
      <c r="LK76" s="7" t="str">
        <f t="shared" ref="LK76" si="19559">"5." &amp; LM1&amp; ".8.3."</f>
        <v>5.108.8.3.</v>
      </c>
      <c r="LL76" s="14" t="str">
        <f>IF(ISBLANK(LM1),"",IF(VLOOKUP(LM1,Register,70,FALSE)=0,"",(VLOOKUP(LM1,Register,70,FALSE))))</f>
        <v/>
      </c>
      <c r="LM76" s="15" t="s">
        <v>19</v>
      </c>
      <c r="LN76" s="7" t="str">
        <f t="shared" ref="LN76" si="19560">"5." &amp; LP1&amp; ".8.3."</f>
        <v>5.109.8.3.</v>
      </c>
      <c r="LO76" s="14" t="str">
        <f>IF(ISBLANK(LP1),"",IF(VLOOKUP(LP1,Register,70,FALSE)=0,"",(VLOOKUP(LP1,Register,70,FALSE))))</f>
        <v/>
      </c>
      <c r="LP76" s="15" t="s">
        <v>19</v>
      </c>
      <c r="LQ76" s="7" t="str">
        <f t="shared" ref="LQ76" si="19561">"5." &amp; LS1&amp; ".8.3."</f>
        <v>5.110.8.3.</v>
      </c>
      <c r="LR76" s="14" t="str">
        <f>IF(ISBLANK(LS1),"",IF(VLOOKUP(LS1,Register,70,FALSE)=0,"",(VLOOKUP(LS1,Register,70,FALSE))))</f>
        <v/>
      </c>
      <c r="LS76" s="15" t="s">
        <v>19</v>
      </c>
      <c r="LT76" s="7" t="str">
        <f t="shared" ref="LT76" si="19562">"5." &amp; LV1&amp; ".8.3."</f>
        <v>5.111.8.3.</v>
      </c>
      <c r="LU76" s="14" t="str">
        <f>IF(ISBLANK(LV1),"",IF(VLOOKUP(LV1,Register,70,FALSE)=0,"",(VLOOKUP(LV1,Register,70,FALSE))))</f>
        <v/>
      </c>
      <c r="LV76" s="15" t="s">
        <v>19</v>
      </c>
      <c r="LW76" s="7" t="str">
        <f t="shared" ref="LW76" si="19563">"5." &amp; LY1&amp; ".8.3."</f>
        <v>5.112.8.3.</v>
      </c>
      <c r="LX76" s="14" t="str">
        <f>IF(ISBLANK(LY1),"",IF(VLOOKUP(LY1,Register,70,FALSE)=0,"",(VLOOKUP(LY1,Register,70,FALSE))))</f>
        <v/>
      </c>
      <c r="LY76" s="15" t="s">
        <v>19</v>
      </c>
      <c r="LZ76" s="7" t="str">
        <f t="shared" ref="LZ76" si="19564">"5." &amp; MB1&amp; ".8.3."</f>
        <v>5.113.8.3.</v>
      </c>
      <c r="MA76" s="14" t="str">
        <f>IF(ISBLANK(MB1),"",IF(VLOOKUP(MB1,Register,70,FALSE)=0,"",(VLOOKUP(MB1,Register,70,FALSE))))</f>
        <v/>
      </c>
      <c r="MB76" s="15" t="s">
        <v>19</v>
      </c>
      <c r="MC76" s="7" t="str">
        <f t="shared" ref="MC76" si="19565">"5." &amp; ME1&amp; ".8.3."</f>
        <v>5.114.8.3.</v>
      </c>
      <c r="MD76" s="14" t="str">
        <f>IF(ISBLANK(ME1),"",IF(VLOOKUP(ME1,Register,70,FALSE)=0,"",(VLOOKUP(ME1,Register,70,FALSE))))</f>
        <v/>
      </c>
      <c r="ME76" s="15" t="s">
        <v>19</v>
      </c>
      <c r="MF76" s="7" t="str">
        <f t="shared" ref="MF76" si="19566">"5." &amp; MH1&amp; ".8.3."</f>
        <v>5.115.8.3.</v>
      </c>
      <c r="MG76" s="14" t="str">
        <f>IF(ISBLANK(MH1),"",IF(VLOOKUP(MH1,Register,70,FALSE)=0,"",(VLOOKUP(MH1,Register,70,FALSE))))</f>
        <v/>
      </c>
      <c r="MH76" s="15" t="s">
        <v>19</v>
      </c>
      <c r="MI76" s="7" t="str">
        <f t="shared" ref="MI76" si="19567">"5." &amp; MK1&amp; ".8.3."</f>
        <v>5.116.8.3.</v>
      </c>
      <c r="MJ76" s="14" t="str">
        <f>IF(ISBLANK(MK1),"",IF(VLOOKUP(MK1,Register,70,FALSE)=0,"",(VLOOKUP(MK1,Register,70,FALSE))))</f>
        <v/>
      </c>
      <c r="MK76" s="15" t="s">
        <v>19</v>
      </c>
      <c r="ML76" s="7" t="str">
        <f t="shared" ref="ML76" si="19568">"5." &amp; MN1&amp; ".8.3."</f>
        <v>5.117.8.3.</v>
      </c>
      <c r="MM76" s="14" t="str">
        <f>IF(ISBLANK(MN1),"",IF(VLOOKUP(MN1,Register,70,FALSE)=0,"",(VLOOKUP(MN1,Register,70,FALSE))))</f>
        <v/>
      </c>
      <c r="MN76" s="15" t="s">
        <v>19</v>
      </c>
      <c r="MO76" s="7" t="str">
        <f t="shared" ref="MO76" si="19569">"5." &amp; MQ1&amp; ".8.3."</f>
        <v>5.118.8.3.</v>
      </c>
      <c r="MP76" s="14" t="str">
        <f>IF(ISBLANK(MQ1),"",IF(VLOOKUP(MQ1,Register,70,FALSE)=0,"",(VLOOKUP(MQ1,Register,70,FALSE))))</f>
        <v/>
      </c>
      <c r="MQ76" s="15" t="s">
        <v>19</v>
      </c>
      <c r="MR76" s="7" t="str">
        <f t="shared" ref="MR76" si="19570">"5." &amp; MT1&amp; ".8.3."</f>
        <v>5.119.8.3.</v>
      </c>
      <c r="MS76" s="14" t="str">
        <f>IF(ISBLANK(MT1),"",IF(VLOOKUP(MT1,Register,70,FALSE)=0,"",(VLOOKUP(MT1,Register,70,FALSE))))</f>
        <v/>
      </c>
      <c r="MT76" s="15" t="s">
        <v>19</v>
      </c>
      <c r="MU76" s="7" t="str">
        <f t="shared" ref="MU76" si="19571">"5." &amp; MW1&amp; ".8.3."</f>
        <v>5.120.8.3.</v>
      </c>
      <c r="MV76" s="14" t="str">
        <f>IF(ISBLANK(MW1),"",IF(VLOOKUP(MW1,Register,70,FALSE)=0,"",(VLOOKUP(MW1,Register,70,FALSE))))</f>
        <v/>
      </c>
      <c r="MW76" s="15" t="s">
        <v>19</v>
      </c>
      <c r="MX76" s="7" t="str">
        <f t="shared" ref="MX76" si="19572">"5." &amp; MZ1&amp; ".8.3."</f>
        <v>5.121.8.3.</v>
      </c>
      <c r="MY76" s="14" t="str">
        <f>IF(ISBLANK(MZ1),"",IF(VLOOKUP(MZ1,Register,70,FALSE)=0,"",(VLOOKUP(MZ1,Register,70,FALSE))))</f>
        <v/>
      </c>
      <c r="MZ76" s="15" t="s">
        <v>19</v>
      </c>
      <c r="NA76" s="7" t="str">
        <f t="shared" ref="NA76" si="19573">"5." &amp; NC1&amp; ".8.3."</f>
        <v>5.122.8.3.</v>
      </c>
      <c r="NB76" s="14" t="str">
        <f>IF(ISBLANK(NC1),"",IF(VLOOKUP(NC1,Register,70,FALSE)=0,"",(VLOOKUP(NC1,Register,70,FALSE))))</f>
        <v/>
      </c>
      <c r="NC76" s="15" t="s">
        <v>19</v>
      </c>
      <c r="ND76" s="7" t="str">
        <f t="shared" ref="ND76" si="19574">"5." &amp; NF1&amp; ".8.3."</f>
        <v>5.123.8.3.</v>
      </c>
      <c r="NE76" s="14" t="str">
        <f>IF(ISBLANK(NF1),"",IF(VLOOKUP(NF1,Register,70,FALSE)=0,"",(VLOOKUP(NF1,Register,70,FALSE))))</f>
        <v/>
      </c>
      <c r="NF76" s="15" t="s">
        <v>19</v>
      </c>
      <c r="NG76" s="7" t="str">
        <f t="shared" ref="NG76" si="19575">"5." &amp; NI1&amp; ".8.3."</f>
        <v>5.124.8.3.</v>
      </c>
      <c r="NH76" s="14" t="str">
        <f>IF(ISBLANK(NI1),"",IF(VLOOKUP(NI1,Register,70,FALSE)=0,"",(VLOOKUP(NI1,Register,70,FALSE))))</f>
        <v/>
      </c>
      <c r="NI76" s="15" t="s">
        <v>19</v>
      </c>
      <c r="NJ76" s="7" t="str">
        <f t="shared" ref="NJ76" si="19576">"5." &amp; NL1&amp; ".8.3."</f>
        <v>5.125.8.3.</v>
      </c>
      <c r="NK76" s="14" t="str">
        <f>IF(ISBLANK(NL1),"",IF(VLOOKUP(NL1,Register,70,FALSE)=0,"",(VLOOKUP(NL1,Register,70,FALSE))))</f>
        <v/>
      </c>
      <c r="NL76" s="15" t="s">
        <v>19</v>
      </c>
      <c r="NM76" s="7" t="str">
        <f t="shared" ref="NM76" si="19577">"5." &amp; NO1&amp; ".8.3."</f>
        <v>5.126.8.3.</v>
      </c>
      <c r="NN76" s="14" t="str">
        <f>IF(ISBLANK(NO1),"",IF(VLOOKUP(NO1,Register,70,FALSE)=0,"",(VLOOKUP(NO1,Register,70,FALSE))))</f>
        <v/>
      </c>
      <c r="NO76" s="15" t="s">
        <v>19</v>
      </c>
      <c r="NP76" s="7" t="str">
        <f t="shared" ref="NP76" si="19578">"5." &amp; NR1&amp; ".8.3."</f>
        <v>5.127.8.3.</v>
      </c>
      <c r="NQ76" s="14" t="str">
        <f>IF(ISBLANK(NR1),"",IF(VLOOKUP(NR1,Register,70,FALSE)=0,"",(VLOOKUP(NR1,Register,70,FALSE))))</f>
        <v/>
      </c>
      <c r="NR76" s="15" t="s">
        <v>19</v>
      </c>
      <c r="NS76" s="7" t="str">
        <f t="shared" ref="NS76" si="19579">"5." &amp; NU1&amp; ".8.3."</f>
        <v>5.128.8.3.</v>
      </c>
      <c r="NT76" s="14" t="str">
        <f>IF(ISBLANK(NU1),"",IF(VLOOKUP(NU1,Register,70,FALSE)=0,"",(VLOOKUP(NU1,Register,70,FALSE))))</f>
        <v/>
      </c>
      <c r="NU76" s="15" t="s">
        <v>19</v>
      </c>
      <c r="NV76" s="7" t="str">
        <f t="shared" ref="NV76" si="19580">"5." &amp; NX1&amp; ".8.3."</f>
        <v>5.129.8.3.</v>
      </c>
      <c r="NW76" s="14" t="str">
        <f>IF(ISBLANK(NX1),"",IF(VLOOKUP(NX1,Register,70,FALSE)=0,"",(VLOOKUP(NX1,Register,70,FALSE))))</f>
        <v/>
      </c>
      <c r="NX76" s="15" t="s">
        <v>19</v>
      </c>
      <c r="NY76" s="7" t="str">
        <f t="shared" ref="NY76" si="19581">"5." &amp; OA1&amp; ".8.3."</f>
        <v>5.130.8.3.</v>
      </c>
      <c r="NZ76" s="14" t="str">
        <f>IF(ISBLANK(OA1),"",IF(VLOOKUP(OA1,Register,70,FALSE)=0,"",(VLOOKUP(OA1,Register,70,FALSE))))</f>
        <v/>
      </c>
      <c r="OA76" s="15" t="s">
        <v>19</v>
      </c>
      <c r="OB76" s="7" t="str">
        <f t="shared" ref="OB76" si="19582">"5." &amp; OD1&amp; ".8.3."</f>
        <v>5.131.8.3.</v>
      </c>
      <c r="OC76" s="14" t="str">
        <f>IF(ISBLANK(OD1),"",IF(VLOOKUP(OD1,Register,70,FALSE)=0,"",(VLOOKUP(OD1,Register,70,FALSE))))</f>
        <v/>
      </c>
      <c r="OD76" s="15" t="s">
        <v>19</v>
      </c>
      <c r="OE76" s="7" t="str">
        <f t="shared" ref="OE76" si="19583">"5." &amp; OG1&amp; ".8.3."</f>
        <v>5.132.8.3.</v>
      </c>
      <c r="OF76" s="14" t="str">
        <f>IF(ISBLANK(OG1),"",IF(VLOOKUP(OG1,Register,70,FALSE)=0,"",(VLOOKUP(OG1,Register,70,FALSE))))</f>
        <v/>
      </c>
      <c r="OG76" s="15" t="s">
        <v>19</v>
      </c>
      <c r="OH76" s="7" t="str">
        <f t="shared" ref="OH76" si="19584">"5." &amp; OJ1&amp; ".8.3."</f>
        <v>5.133.8.3.</v>
      </c>
      <c r="OI76" s="14" t="str">
        <f>IF(ISBLANK(OJ1),"",IF(VLOOKUP(OJ1,Register,70,FALSE)=0,"",(VLOOKUP(OJ1,Register,70,FALSE))))</f>
        <v/>
      </c>
      <c r="OJ76" s="15" t="s">
        <v>19</v>
      </c>
      <c r="OK76" s="7" t="str">
        <f t="shared" ref="OK76" si="19585">"5." &amp; OM1&amp; ".8.3."</f>
        <v>5.134.8.3.</v>
      </c>
      <c r="OL76" s="14" t="str">
        <f>IF(ISBLANK(OM1),"",IF(VLOOKUP(OM1,Register,70,FALSE)=0,"",(VLOOKUP(OM1,Register,70,FALSE))))</f>
        <v/>
      </c>
      <c r="OM76" s="15" t="s">
        <v>19</v>
      </c>
      <c r="ON76" s="7" t="str">
        <f t="shared" ref="ON76" si="19586">"5." &amp; OP1&amp; ".8.3."</f>
        <v>5.135.8.3.</v>
      </c>
      <c r="OO76" s="14" t="str">
        <f>IF(ISBLANK(OP1),"",IF(VLOOKUP(OP1,Register,70,FALSE)=0,"",(VLOOKUP(OP1,Register,70,FALSE))))</f>
        <v/>
      </c>
      <c r="OP76" s="15" t="s">
        <v>19</v>
      </c>
      <c r="OQ76" s="7" t="str">
        <f t="shared" ref="OQ76" si="19587">"5." &amp; OS1&amp; ".8.3."</f>
        <v>5.136.8.3.</v>
      </c>
      <c r="OR76" s="14" t="str">
        <f>IF(ISBLANK(OS1),"",IF(VLOOKUP(OS1,Register,70,FALSE)=0,"",(VLOOKUP(OS1,Register,70,FALSE))))</f>
        <v/>
      </c>
      <c r="OS76" s="15" t="s">
        <v>19</v>
      </c>
      <c r="OT76" s="7" t="str">
        <f t="shared" ref="OT76" si="19588">"5." &amp; OV1&amp; ".8.3."</f>
        <v>5.137.8.3.</v>
      </c>
      <c r="OU76" s="14" t="str">
        <f>IF(ISBLANK(OV1),"",IF(VLOOKUP(OV1,Register,70,FALSE)=0,"",(VLOOKUP(OV1,Register,70,FALSE))))</f>
        <v/>
      </c>
      <c r="OV76" s="15" t="s">
        <v>19</v>
      </c>
      <c r="OW76" s="7" t="str">
        <f t="shared" ref="OW76" si="19589">"5." &amp; OY1&amp; ".8.3."</f>
        <v>5.138.8.3.</v>
      </c>
      <c r="OX76" s="14" t="str">
        <f>IF(ISBLANK(OY1),"",IF(VLOOKUP(OY1,Register,70,FALSE)=0,"",(VLOOKUP(OY1,Register,70,FALSE))))</f>
        <v/>
      </c>
      <c r="OY76" s="15" t="s">
        <v>19</v>
      </c>
      <c r="OZ76" s="7" t="str">
        <f t="shared" ref="OZ76" si="19590">"5." &amp; PB1&amp; ".8.3."</f>
        <v>5.139.8.3.</v>
      </c>
      <c r="PA76" s="14" t="str">
        <f>IF(ISBLANK(PB1),"",IF(VLOOKUP(PB1,Register,70,FALSE)=0,"",(VLOOKUP(PB1,Register,70,FALSE))))</f>
        <v/>
      </c>
      <c r="PB76" s="15" t="s">
        <v>19</v>
      </c>
      <c r="PC76" s="7" t="str">
        <f t="shared" ref="PC76" si="19591">"5." &amp; PE1&amp; ".8.3."</f>
        <v>5.140.8.3.</v>
      </c>
      <c r="PD76" s="14" t="str">
        <f>IF(ISBLANK(PE1),"",IF(VLOOKUP(PE1,Register,70,FALSE)=0,"",(VLOOKUP(PE1,Register,70,FALSE))))</f>
        <v/>
      </c>
      <c r="PE76" s="15" t="s">
        <v>19</v>
      </c>
      <c r="PF76" s="7" t="str">
        <f t="shared" ref="PF76" si="19592">"5." &amp; PH1&amp; ".8.3."</f>
        <v>5.141.8.3.</v>
      </c>
      <c r="PG76" s="14" t="str">
        <f>IF(ISBLANK(PH1),"",IF(VLOOKUP(PH1,Register,70,FALSE)=0,"",(VLOOKUP(PH1,Register,70,FALSE))))</f>
        <v/>
      </c>
      <c r="PH76" s="15" t="s">
        <v>19</v>
      </c>
      <c r="PI76" s="7" t="str">
        <f t="shared" ref="PI76" si="19593">"5." &amp; PK1&amp; ".8.3."</f>
        <v>5.142.8.3.</v>
      </c>
      <c r="PJ76" s="14" t="str">
        <f>IF(ISBLANK(PK1),"",IF(VLOOKUP(PK1,Register,70,FALSE)=0,"",(VLOOKUP(PK1,Register,70,FALSE))))</f>
        <v/>
      </c>
      <c r="PK76" s="15" t="s">
        <v>19</v>
      </c>
      <c r="PL76" s="7" t="str">
        <f t="shared" ref="PL76" si="19594">"5." &amp; PN1&amp; ".8.3."</f>
        <v>5.143.8.3.</v>
      </c>
      <c r="PM76" s="14" t="str">
        <f>IF(ISBLANK(PN1),"",IF(VLOOKUP(PN1,Register,70,FALSE)=0,"",(VLOOKUP(PN1,Register,70,FALSE))))</f>
        <v/>
      </c>
      <c r="PN76" s="15" t="s">
        <v>19</v>
      </c>
      <c r="PO76" s="7" t="str">
        <f t="shared" ref="PO76" si="19595">"5." &amp; PQ1&amp; ".8.3."</f>
        <v>5.144.8.3.</v>
      </c>
      <c r="PP76" s="14" t="str">
        <f>IF(ISBLANK(PQ1),"",IF(VLOOKUP(PQ1,Register,70,FALSE)=0,"",(VLOOKUP(PQ1,Register,70,FALSE))))</f>
        <v/>
      </c>
      <c r="PQ76" s="15" t="s">
        <v>19</v>
      </c>
      <c r="PR76" s="7" t="str">
        <f t="shared" ref="PR76" si="19596">"5." &amp; PT1&amp; ".8.3."</f>
        <v>5.145.8.3.</v>
      </c>
      <c r="PS76" s="14" t="str">
        <f>IF(ISBLANK(PT1),"",IF(VLOOKUP(PT1,Register,70,FALSE)=0,"",(VLOOKUP(PT1,Register,70,FALSE))))</f>
        <v/>
      </c>
      <c r="PT76" s="15" t="s">
        <v>19</v>
      </c>
      <c r="PU76" s="7" t="str">
        <f t="shared" ref="PU76" si="19597">"5." &amp; PW1&amp; ".8.3."</f>
        <v>5.146.8.3.</v>
      </c>
      <c r="PV76" s="14" t="str">
        <f>IF(ISBLANK(PW1),"",IF(VLOOKUP(PW1,Register,70,FALSE)=0,"",(VLOOKUP(PW1,Register,70,FALSE))))</f>
        <v/>
      </c>
      <c r="PW76" s="15" t="s">
        <v>19</v>
      </c>
      <c r="PX76" s="7" t="str">
        <f t="shared" ref="PX76" si="19598">"5." &amp; PZ1&amp; ".8.3."</f>
        <v>5.147.8.3.</v>
      </c>
      <c r="PY76" s="14" t="str">
        <f>IF(ISBLANK(PZ1),"",IF(VLOOKUP(PZ1,Register,70,FALSE)=0,"",(VLOOKUP(PZ1,Register,70,FALSE))))</f>
        <v/>
      </c>
      <c r="PZ76" s="15" t="s">
        <v>19</v>
      </c>
      <c r="QA76" s="7" t="str">
        <f t="shared" ref="QA76" si="19599">"5." &amp; QC1&amp; ".8.3."</f>
        <v>5.148.8.3.</v>
      </c>
      <c r="QB76" s="14" t="str">
        <f>IF(ISBLANK(QC1),"",IF(VLOOKUP(QC1,Register,70,FALSE)=0,"",(VLOOKUP(QC1,Register,70,FALSE))))</f>
        <v/>
      </c>
      <c r="QC76" s="15" t="s">
        <v>19</v>
      </c>
      <c r="QD76" s="7" t="str">
        <f t="shared" ref="QD76" si="19600">"5." &amp; QF1&amp; ".8.3."</f>
        <v>5.149.8.3.</v>
      </c>
      <c r="QE76" s="14" t="str">
        <f>IF(ISBLANK(QF1),"",IF(VLOOKUP(QF1,Register,70,FALSE)=0,"",(VLOOKUP(QF1,Register,70,FALSE))))</f>
        <v/>
      </c>
      <c r="QF76" s="15" t="s">
        <v>19</v>
      </c>
      <c r="QG76" s="7" t="str">
        <f t="shared" ref="QG76" si="19601">"5." &amp; QI1&amp; ".8.3."</f>
        <v>5.150.8.3.</v>
      </c>
      <c r="QH76" s="14" t="str">
        <f>IF(ISBLANK(QI1),"",IF(VLOOKUP(QI1,Register,70,FALSE)=0,"",(VLOOKUP(QI1,Register,70,FALSE))))</f>
        <v/>
      </c>
      <c r="QI76" s="15" t="s">
        <v>19</v>
      </c>
      <c r="QJ76" s="7" t="str">
        <f t="shared" ref="QJ76" si="19602">"5." &amp; QL1&amp; ".8.3."</f>
        <v>5.151.8.3.</v>
      </c>
      <c r="QK76" s="14" t="str">
        <f>IF(ISBLANK(QL1),"",IF(VLOOKUP(QL1,Register,70,FALSE)=0,"",(VLOOKUP(QL1,Register,70,FALSE))))</f>
        <v/>
      </c>
      <c r="QL76" s="15" t="s">
        <v>19</v>
      </c>
      <c r="QM76" s="7" t="str">
        <f t="shared" ref="QM76" si="19603">"5." &amp; QO1&amp; ".8.3."</f>
        <v>5.152.8.3.</v>
      </c>
      <c r="QN76" s="14" t="str">
        <f>IF(ISBLANK(QO1),"",IF(VLOOKUP(QO1,Register,70,FALSE)=0,"",(VLOOKUP(QO1,Register,70,FALSE))))</f>
        <v/>
      </c>
      <c r="QO76" s="15" t="s">
        <v>19</v>
      </c>
      <c r="QP76" s="7" t="str">
        <f t="shared" ref="QP76" si="19604">"5." &amp; QR1&amp; ".8.3."</f>
        <v>5.153.8.3.</v>
      </c>
      <c r="QQ76" s="14" t="str">
        <f>IF(ISBLANK(QR1),"",IF(VLOOKUP(QR1,Register,70,FALSE)=0,"",(VLOOKUP(QR1,Register,70,FALSE))))</f>
        <v/>
      </c>
      <c r="QR76" s="15" t="s">
        <v>19</v>
      </c>
      <c r="QS76" s="7" t="str">
        <f t="shared" ref="QS76" si="19605">"5." &amp; QU1&amp; ".8.3."</f>
        <v>5.154.8.3.</v>
      </c>
      <c r="QT76" s="14" t="str">
        <f>IF(ISBLANK(QU1),"",IF(VLOOKUP(QU1,Register,70,FALSE)=0,"",(VLOOKUP(QU1,Register,70,FALSE))))</f>
        <v/>
      </c>
      <c r="QU76" s="15" t="s">
        <v>19</v>
      </c>
      <c r="QV76" s="7" t="str">
        <f t="shared" ref="QV76" si="19606">"5." &amp; QX1&amp; ".8.3."</f>
        <v>5.155.8.3.</v>
      </c>
      <c r="QW76" s="14" t="str">
        <f>IF(ISBLANK(QX1),"",IF(VLOOKUP(QX1,Register,70,FALSE)=0,"",(VLOOKUP(QX1,Register,70,FALSE))))</f>
        <v/>
      </c>
      <c r="QX76" s="15" t="s">
        <v>19</v>
      </c>
      <c r="QY76" s="7" t="str">
        <f t="shared" ref="QY76" si="19607">"5." &amp; RA1&amp; ".8.3."</f>
        <v>5.156.8.3.</v>
      </c>
      <c r="QZ76" s="14" t="str">
        <f>IF(ISBLANK(RA1),"",IF(VLOOKUP(RA1,Register,70,FALSE)=0,"",(VLOOKUP(RA1,Register,70,FALSE))))</f>
        <v/>
      </c>
      <c r="RA76" s="15" t="s">
        <v>19</v>
      </c>
      <c r="RB76" s="7" t="str">
        <f t="shared" ref="RB76" si="19608">"5." &amp; RD1&amp; ".8.3."</f>
        <v>5.157.8.3.</v>
      </c>
      <c r="RC76" s="14" t="str">
        <f>IF(ISBLANK(RD1),"",IF(VLOOKUP(RD1,Register,70,FALSE)=0,"",(VLOOKUP(RD1,Register,70,FALSE))))</f>
        <v/>
      </c>
      <c r="RD76" s="15" t="s">
        <v>19</v>
      </c>
      <c r="RE76" s="7" t="str">
        <f t="shared" ref="RE76" si="19609">"5." &amp; RG1&amp; ".8.3."</f>
        <v>5.158.8.3.</v>
      </c>
      <c r="RF76" s="14" t="str">
        <f>IF(ISBLANK(RG1),"",IF(VLOOKUP(RG1,Register,70,FALSE)=0,"",(VLOOKUP(RG1,Register,70,FALSE))))</f>
        <v/>
      </c>
      <c r="RG76" s="15" t="s">
        <v>19</v>
      </c>
      <c r="RH76" s="7" t="str">
        <f t="shared" ref="RH76" si="19610">"5." &amp; RJ1&amp; ".8.3."</f>
        <v>5.159.8.3.</v>
      </c>
      <c r="RI76" s="14" t="str">
        <f>IF(ISBLANK(RJ1),"",IF(VLOOKUP(RJ1,Register,70,FALSE)=0,"",(VLOOKUP(RJ1,Register,70,FALSE))))</f>
        <v/>
      </c>
      <c r="RJ76" s="15" t="s">
        <v>19</v>
      </c>
      <c r="RK76" s="7" t="str">
        <f t="shared" ref="RK76" si="19611">"5." &amp; RM1&amp; ".8.3."</f>
        <v>5.160.8.3.</v>
      </c>
      <c r="RL76" s="14" t="str">
        <f>IF(ISBLANK(RM1),"",IF(VLOOKUP(RM1,Register,70,FALSE)=0,"",(VLOOKUP(RM1,Register,70,FALSE))))</f>
        <v/>
      </c>
      <c r="RM76" s="15" t="s">
        <v>19</v>
      </c>
      <c r="RN76" s="7" t="str">
        <f t="shared" ref="RN76" si="19612">"5." &amp; RP1&amp; ".8.3."</f>
        <v>5.161.8.3.</v>
      </c>
      <c r="RO76" s="14" t="str">
        <f>IF(ISBLANK(RP1),"",IF(VLOOKUP(RP1,Register,70,FALSE)=0,"",(VLOOKUP(RP1,Register,70,FALSE))))</f>
        <v/>
      </c>
      <c r="RP76" s="15" t="s">
        <v>19</v>
      </c>
      <c r="RQ76" s="7" t="str">
        <f t="shared" ref="RQ76" si="19613">"5." &amp; RS1&amp; ".8.3."</f>
        <v>5.162.8.3.</v>
      </c>
      <c r="RR76" s="14" t="str">
        <f>IF(ISBLANK(RS1),"",IF(VLOOKUP(RS1,Register,70,FALSE)=0,"",(VLOOKUP(RS1,Register,70,FALSE))))</f>
        <v/>
      </c>
      <c r="RS76" s="15" t="s">
        <v>19</v>
      </c>
      <c r="RT76" s="7" t="str">
        <f t="shared" ref="RT76" si="19614">"5." &amp; RV1&amp; ".8.3."</f>
        <v>5.163.8.3.</v>
      </c>
      <c r="RU76" s="14" t="str">
        <f>IF(ISBLANK(RV1),"",IF(VLOOKUP(RV1,Register,70,FALSE)=0,"",(VLOOKUP(RV1,Register,70,FALSE))))</f>
        <v/>
      </c>
      <c r="RV76" s="15" t="s">
        <v>19</v>
      </c>
      <c r="RW76" s="7" t="str">
        <f t="shared" ref="RW76" si="19615">"5." &amp; RY1&amp; ".8.3."</f>
        <v>5.164.8.3.</v>
      </c>
      <c r="RX76" s="14" t="str">
        <f>IF(ISBLANK(RY1),"",IF(VLOOKUP(RY1,Register,70,FALSE)=0,"",(VLOOKUP(RY1,Register,70,FALSE))))</f>
        <v/>
      </c>
      <c r="RY76" s="15" t="s">
        <v>19</v>
      </c>
      <c r="RZ76" s="7" t="str">
        <f t="shared" ref="RZ76" si="19616">"5." &amp; SB1&amp; ".8.3."</f>
        <v>5.165.8.3.</v>
      </c>
      <c r="SA76" s="14" t="str">
        <f>IF(ISBLANK(SB1),"",IF(VLOOKUP(SB1,Register,70,FALSE)=0,"",(VLOOKUP(SB1,Register,70,FALSE))))</f>
        <v/>
      </c>
      <c r="SB76" s="15" t="s">
        <v>19</v>
      </c>
      <c r="SC76" s="7" t="str">
        <f t="shared" ref="SC76" si="19617">"5." &amp; SE1&amp; ".8.3."</f>
        <v>5.166.8.3.</v>
      </c>
      <c r="SD76" s="14" t="str">
        <f>IF(ISBLANK(SE1),"",IF(VLOOKUP(SE1,Register,70,FALSE)=0,"",(VLOOKUP(SE1,Register,70,FALSE))))</f>
        <v/>
      </c>
      <c r="SE76" s="15" t="s">
        <v>19</v>
      </c>
      <c r="SF76" s="7" t="str">
        <f t="shared" ref="SF76" si="19618">"5." &amp; SH1&amp; ".8.3."</f>
        <v>5.167.8.3.</v>
      </c>
      <c r="SG76" s="14" t="str">
        <f>IF(ISBLANK(SH1),"",IF(VLOOKUP(SH1,Register,70,FALSE)=0,"",(VLOOKUP(SH1,Register,70,FALSE))))</f>
        <v/>
      </c>
      <c r="SH76" s="15" t="s">
        <v>19</v>
      </c>
      <c r="SI76" s="7" t="str">
        <f t="shared" ref="SI76" si="19619">"5." &amp; SK1&amp; ".8.3."</f>
        <v>5.168.8.3.</v>
      </c>
      <c r="SJ76" s="14" t="str">
        <f>IF(ISBLANK(SK1),"",IF(VLOOKUP(SK1,Register,70,FALSE)=0,"",(VLOOKUP(SK1,Register,70,FALSE))))</f>
        <v/>
      </c>
      <c r="SK76" s="15" t="s">
        <v>19</v>
      </c>
      <c r="SL76" s="7" t="str">
        <f t="shared" ref="SL76" si="19620">"5." &amp; SN1&amp; ".8.3."</f>
        <v>5.169.8.3.</v>
      </c>
      <c r="SM76" s="14" t="str">
        <f>IF(ISBLANK(SN1),"",IF(VLOOKUP(SN1,Register,70,FALSE)=0,"",(VLOOKUP(SN1,Register,70,FALSE))))</f>
        <v/>
      </c>
      <c r="SN76" s="15" t="s">
        <v>19</v>
      </c>
      <c r="SO76" s="7" t="str">
        <f t="shared" ref="SO76" si="19621">"5." &amp; SQ1&amp; ".8.3."</f>
        <v>5.170.8.3.</v>
      </c>
      <c r="SP76" s="14" t="str">
        <f>IF(ISBLANK(SQ1),"",IF(VLOOKUP(SQ1,Register,70,FALSE)=0,"",(VLOOKUP(SQ1,Register,70,FALSE))))</f>
        <v/>
      </c>
      <c r="SQ76" s="15" t="s">
        <v>19</v>
      </c>
      <c r="SR76" s="7" t="str">
        <f t="shared" ref="SR76" si="19622">"5." &amp; ST1&amp; ".8.3."</f>
        <v>5.171.8.3.</v>
      </c>
      <c r="SS76" s="14" t="str">
        <f>IF(ISBLANK(ST1),"",IF(VLOOKUP(ST1,Register,70,FALSE)=0,"",(VLOOKUP(ST1,Register,70,FALSE))))</f>
        <v/>
      </c>
      <c r="ST76" s="15" t="s">
        <v>19</v>
      </c>
      <c r="SU76" s="7" t="str">
        <f t="shared" ref="SU76" si="19623">"5." &amp; SW1&amp; ".8.3."</f>
        <v>5.172.8.3.</v>
      </c>
      <c r="SV76" s="14" t="str">
        <f>IF(ISBLANK(SW1),"",IF(VLOOKUP(SW1,Register,70,FALSE)=0,"",(VLOOKUP(SW1,Register,70,FALSE))))</f>
        <v/>
      </c>
      <c r="SW76" s="15" t="s">
        <v>19</v>
      </c>
      <c r="SX76" s="7" t="str">
        <f t="shared" ref="SX76" si="19624">"5." &amp; SZ1&amp; ".8.3."</f>
        <v>5.173.8.3.</v>
      </c>
      <c r="SY76" s="14" t="str">
        <f>IF(ISBLANK(SZ1),"",IF(VLOOKUP(SZ1,Register,70,FALSE)=0,"",(VLOOKUP(SZ1,Register,70,FALSE))))</f>
        <v/>
      </c>
      <c r="SZ76" s="15" t="s">
        <v>19</v>
      </c>
      <c r="TA76" s="7" t="str">
        <f t="shared" ref="TA76" si="19625">"5." &amp; TC1&amp; ".8.3."</f>
        <v>5.174.8.3.</v>
      </c>
      <c r="TB76" s="14" t="str">
        <f>IF(ISBLANK(TC1),"",IF(VLOOKUP(TC1,Register,70,FALSE)=0,"",(VLOOKUP(TC1,Register,70,FALSE))))</f>
        <v/>
      </c>
      <c r="TC76" s="15" t="s">
        <v>19</v>
      </c>
      <c r="TD76" s="7" t="str">
        <f t="shared" ref="TD76" si="19626">"5." &amp; TF1&amp; ".8.3."</f>
        <v>5.175.8.3.</v>
      </c>
      <c r="TE76" s="14" t="str">
        <f>IF(ISBLANK(TF1),"",IF(VLOOKUP(TF1,Register,70,FALSE)=0,"",(VLOOKUP(TF1,Register,70,FALSE))))</f>
        <v/>
      </c>
      <c r="TF76" s="15" t="s">
        <v>19</v>
      </c>
      <c r="TG76" s="7" t="str">
        <f t="shared" ref="TG76" si="19627">"5." &amp; TI1&amp; ".8.3."</f>
        <v>5.176.8.3.</v>
      </c>
      <c r="TH76" s="14" t="str">
        <f>IF(ISBLANK(TI1),"",IF(VLOOKUP(TI1,Register,70,FALSE)=0,"",(VLOOKUP(TI1,Register,70,FALSE))))</f>
        <v/>
      </c>
      <c r="TI76" s="15" t="s">
        <v>19</v>
      </c>
      <c r="TJ76" s="7" t="str">
        <f t="shared" ref="TJ76" si="19628">"5." &amp; TL1&amp; ".8.3."</f>
        <v>5.177.8.3.</v>
      </c>
      <c r="TK76" s="14" t="str">
        <f>IF(ISBLANK(TL1),"",IF(VLOOKUP(TL1,Register,70,FALSE)=0,"",(VLOOKUP(TL1,Register,70,FALSE))))</f>
        <v/>
      </c>
      <c r="TL76" s="15" t="s">
        <v>19</v>
      </c>
      <c r="TM76" s="7" t="str">
        <f t="shared" ref="TM76" si="19629">"5." &amp; TO1&amp; ".8.3."</f>
        <v>5.178.8.3.</v>
      </c>
      <c r="TN76" s="14" t="str">
        <f>IF(ISBLANK(TO1),"",IF(VLOOKUP(TO1,Register,70,FALSE)=0,"",(VLOOKUP(TO1,Register,70,FALSE))))</f>
        <v/>
      </c>
      <c r="TO76" s="15" t="s">
        <v>19</v>
      </c>
      <c r="TP76" s="7" t="str">
        <f t="shared" ref="TP76" si="19630">"5." &amp; TR1&amp; ".8.3."</f>
        <v>5.179.8.3.</v>
      </c>
      <c r="TQ76" s="14" t="str">
        <f>IF(ISBLANK(TR1),"",IF(VLOOKUP(TR1,Register,70,FALSE)=0,"",(VLOOKUP(TR1,Register,70,FALSE))))</f>
        <v/>
      </c>
      <c r="TR76" s="15" t="s">
        <v>19</v>
      </c>
      <c r="TS76" s="7" t="str">
        <f t="shared" ref="TS76" si="19631">"5." &amp; TU1&amp; ".8.3."</f>
        <v>5.180.8.3.</v>
      </c>
      <c r="TT76" s="14" t="str">
        <f>IF(ISBLANK(TU1),"",IF(VLOOKUP(TU1,Register,70,FALSE)=0,"",(VLOOKUP(TU1,Register,70,FALSE))))</f>
        <v/>
      </c>
      <c r="TU76" s="15" t="s">
        <v>19</v>
      </c>
      <c r="TV76" s="7" t="str">
        <f t="shared" ref="TV76" si="19632">"5." &amp; TX1&amp; ".8.3."</f>
        <v>5.181.8.3.</v>
      </c>
      <c r="TW76" s="14" t="str">
        <f>IF(ISBLANK(TX1),"",IF(VLOOKUP(TX1,Register,70,FALSE)=0,"",(VLOOKUP(TX1,Register,70,FALSE))))</f>
        <v/>
      </c>
      <c r="TX76" s="15" t="s">
        <v>19</v>
      </c>
      <c r="TY76" s="7" t="str">
        <f t="shared" ref="TY76" si="19633">"5." &amp; UA1&amp; ".8.3."</f>
        <v>5.182.8.3.</v>
      </c>
      <c r="TZ76" s="14" t="str">
        <f>IF(ISBLANK(UA1),"",IF(VLOOKUP(UA1,Register,70,FALSE)=0,"",(VLOOKUP(UA1,Register,70,FALSE))))</f>
        <v/>
      </c>
      <c r="UA76" s="15" t="s">
        <v>19</v>
      </c>
      <c r="UB76" s="7" t="str">
        <f t="shared" ref="UB76" si="19634">"5." &amp; UD1&amp; ".8.3."</f>
        <v>5.183.8.3.</v>
      </c>
      <c r="UC76" s="14" t="str">
        <f>IF(ISBLANK(UD1),"",IF(VLOOKUP(UD1,Register,70,FALSE)=0,"",(VLOOKUP(UD1,Register,70,FALSE))))</f>
        <v/>
      </c>
      <c r="UD76" s="15" t="s">
        <v>19</v>
      </c>
      <c r="UE76" s="7" t="str">
        <f t="shared" ref="UE76" si="19635">"5." &amp; UG1&amp; ".8.3."</f>
        <v>5.184.8.3.</v>
      </c>
      <c r="UF76" s="14" t="str">
        <f>IF(ISBLANK(UG1),"",IF(VLOOKUP(UG1,Register,70,FALSE)=0,"",(VLOOKUP(UG1,Register,70,FALSE))))</f>
        <v/>
      </c>
      <c r="UG76" s="15" t="s">
        <v>19</v>
      </c>
      <c r="UH76" s="7" t="str">
        <f t="shared" ref="UH76" si="19636">"5." &amp; UJ1&amp; ".8.3."</f>
        <v>5.185.8.3.</v>
      </c>
      <c r="UI76" s="14" t="str">
        <f>IF(ISBLANK(UJ1),"",IF(VLOOKUP(UJ1,Register,70,FALSE)=0,"",(VLOOKUP(UJ1,Register,70,FALSE))))</f>
        <v/>
      </c>
      <c r="UJ76" s="15" t="s">
        <v>19</v>
      </c>
      <c r="UK76" s="7" t="str">
        <f t="shared" ref="UK76" si="19637">"5." &amp; UM1&amp; ".8.3."</f>
        <v>5.186.8.3.</v>
      </c>
      <c r="UL76" s="14" t="str">
        <f>IF(ISBLANK(UM1),"",IF(VLOOKUP(UM1,Register,70,FALSE)=0,"",(VLOOKUP(UM1,Register,70,FALSE))))</f>
        <v/>
      </c>
      <c r="UM76" s="15" t="s">
        <v>19</v>
      </c>
      <c r="UN76" s="7" t="str">
        <f t="shared" ref="UN76" si="19638">"5." &amp; UP1&amp; ".8.3."</f>
        <v>5.187.8.3.</v>
      </c>
      <c r="UO76" s="14" t="str">
        <f>IF(ISBLANK(UP1),"",IF(VLOOKUP(UP1,Register,70,FALSE)=0,"",(VLOOKUP(UP1,Register,70,FALSE))))</f>
        <v/>
      </c>
      <c r="UP76" s="15" t="s">
        <v>19</v>
      </c>
      <c r="UQ76" s="7" t="str">
        <f t="shared" ref="UQ76" si="19639">"5." &amp; US1&amp; ".8.3."</f>
        <v>5.188.8.3.</v>
      </c>
      <c r="UR76" s="14" t="str">
        <f>IF(ISBLANK(US1),"",IF(VLOOKUP(US1,Register,70,FALSE)=0,"",(VLOOKUP(US1,Register,70,FALSE))))</f>
        <v/>
      </c>
      <c r="US76" s="15" t="s">
        <v>19</v>
      </c>
      <c r="UT76" s="7" t="str">
        <f t="shared" ref="UT76" si="19640">"5." &amp; UV1&amp; ".8.3."</f>
        <v>5.189.8.3.</v>
      </c>
      <c r="UU76" s="14" t="str">
        <f>IF(ISBLANK(UV1),"",IF(VLOOKUP(UV1,Register,70,FALSE)=0,"",(VLOOKUP(UV1,Register,70,FALSE))))</f>
        <v/>
      </c>
      <c r="UV76" s="15" t="s">
        <v>19</v>
      </c>
      <c r="UW76" s="7" t="str">
        <f t="shared" ref="UW76" si="19641">"5." &amp; UY1&amp; ".8.3."</f>
        <v>5.190.8.3.</v>
      </c>
      <c r="UX76" s="14" t="str">
        <f>IF(ISBLANK(UY1),"",IF(VLOOKUP(UY1,Register,70,FALSE)=0,"",(VLOOKUP(UY1,Register,70,FALSE))))</f>
        <v/>
      </c>
      <c r="UY76" s="15" t="s">
        <v>19</v>
      </c>
      <c r="UZ76" s="7" t="str">
        <f t="shared" ref="UZ76" si="19642">"5." &amp; VB1&amp; ".8.3."</f>
        <v>5.191.8.3.</v>
      </c>
      <c r="VA76" s="14" t="str">
        <f>IF(ISBLANK(VB1),"",IF(VLOOKUP(VB1,Register,70,FALSE)=0,"",(VLOOKUP(VB1,Register,70,FALSE))))</f>
        <v/>
      </c>
      <c r="VB76" s="15" t="s">
        <v>19</v>
      </c>
      <c r="VC76" s="7" t="str">
        <f t="shared" ref="VC76" si="19643">"5." &amp; VE1&amp; ".8.3."</f>
        <v>5.192.8.3.</v>
      </c>
      <c r="VD76" s="14" t="str">
        <f>IF(ISBLANK(VE1),"",IF(VLOOKUP(VE1,Register,70,FALSE)=0,"",(VLOOKUP(VE1,Register,70,FALSE))))</f>
        <v/>
      </c>
      <c r="VE76" s="15" t="s">
        <v>19</v>
      </c>
      <c r="VF76" s="7" t="str">
        <f t="shared" ref="VF76" si="19644">"5." &amp; VH1&amp; ".8.3."</f>
        <v>5.193.8.3.</v>
      </c>
      <c r="VG76" s="14" t="str">
        <f>IF(ISBLANK(VH1),"",IF(VLOOKUP(VH1,Register,70,FALSE)=0,"",(VLOOKUP(VH1,Register,70,FALSE))))</f>
        <v/>
      </c>
      <c r="VH76" s="15" t="s">
        <v>19</v>
      </c>
      <c r="VI76" s="7" t="str">
        <f t="shared" ref="VI76" si="19645">"5." &amp; VK1&amp; ".8.3."</f>
        <v>5.194.8.3.</v>
      </c>
      <c r="VJ76" s="14" t="str">
        <f>IF(ISBLANK(VK1),"",IF(VLOOKUP(VK1,Register,70,FALSE)=0,"",(VLOOKUP(VK1,Register,70,FALSE))))</f>
        <v/>
      </c>
      <c r="VK76" s="15" t="s">
        <v>19</v>
      </c>
      <c r="VL76" s="7" t="str">
        <f t="shared" ref="VL76" si="19646">"5." &amp; VN1&amp; ".8.3."</f>
        <v>5.195.8.3.</v>
      </c>
      <c r="VM76" s="14" t="str">
        <f>IF(ISBLANK(VN1),"",IF(VLOOKUP(VN1,Register,70,FALSE)=0,"",(VLOOKUP(VN1,Register,70,FALSE))))</f>
        <v/>
      </c>
      <c r="VN76" s="15" t="s">
        <v>19</v>
      </c>
      <c r="VO76" s="7" t="str">
        <f t="shared" ref="VO76" si="19647">"5." &amp; VQ1&amp; ".8.3."</f>
        <v>5.196.8.3.</v>
      </c>
      <c r="VP76" s="14" t="str">
        <f>IF(ISBLANK(VQ1),"",IF(VLOOKUP(VQ1,Register,70,FALSE)=0,"",(VLOOKUP(VQ1,Register,70,FALSE))))</f>
        <v/>
      </c>
      <c r="VQ76" s="15" t="s">
        <v>19</v>
      </c>
      <c r="VR76" s="7" t="str">
        <f t="shared" ref="VR76" si="19648">"5." &amp; VT1&amp; ".8.3."</f>
        <v>5.197.8.3.</v>
      </c>
      <c r="VS76" s="14" t="str">
        <f>IF(ISBLANK(VT1),"",IF(VLOOKUP(VT1,Register,70,FALSE)=0,"",(VLOOKUP(VT1,Register,70,FALSE))))</f>
        <v/>
      </c>
      <c r="VT76" s="15" t="s">
        <v>19</v>
      </c>
      <c r="VU76" s="7" t="str">
        <f t="shared" ref="VU76" si="19649">"5." &amp; VW1&amp; ".8.3."</f>
        <v>5.198.8.3.</v>
      </c>
      <c r="VV76" s="14" t="str">
        <f>IF(ISBLANK(VW1),"",IF(VLOOKUP(VW1,Register,70,FALSE)=0,"",(VLOOKUP(VW1,Register,70,FALSE))))</f>
        <v/>
      </c>
      <c r="VW76" s="15" t="s">
        <v>19</v>
      </c>
      <c r="VX76" s="7" t="str">
        <f t="shared" ref="VX76" si="19650">"5." &amp; VZ1&amp; ".8.3."</f>
        <v>5.199.8.3.</v>
      </c>
      <c r="VY76" s="14" t="str">
        <f>IF(ISBLANK(VZ1),"",IF(VLOOKUP(VZ1,Register,70,FALSE)=0,"",(VLOOKUP(VZ1,Register,70,FALSE))))</f>
        <v/>
      </c>
      <c r="VZ76" s="15" t="s">
        <v>19</v>
      </c>
      <c r="WA76" s="7" t="str">
        <f t="shared" ref="WA76" si="19651">"5." &amp; WC1&amp; ".8.3."</f>
        <v>5.200.8.3.</v>
      </c>
      <c r="WB76" s="14" t="str">
        <f>IF(ISBLANK(WC1),"",IF(VLOOKUP(WC1,Register,70,FALSE)=0,"",(VLOOKUP(WC1,Register,70,FALSE))))</f>
        <v/>
      </c>
      <c r="WC76" s="15" t="s">
        <v>19</v>
      </c>
      <c r="WD76" s="7" t="str">
        <f t="shared" ref="WD76" si="19652">"5." &amp; WF1&amp; ".8.3."</f>
        <v>5.201.8.3.</v>
      </c>
      <c r="WE76" s="14" t="str">
        <f>IF(ISBLANK(WF1),"",IF(VLOOKUP(WF1,Register,70,FALSE)=0,"",(VLOOKUP(WF1,Register,70,FALSE))))</f>
        <v/>
      </c>
      <c r="WF76" s="15" t="s">
        <v>19</v>
      </c>
      <c r="WG76" s="7" t="str">
        <f t="shared" ref="WG76" si="19653">"5." &amp; WI1&amp; ".8.3."</f>
        <v>5.202.8.3.</v>
      </c>
      <c r="WH76" s="14" t="str">
        <f>IF(ISBLANK(WI1),"",IF(VLOOKUP(WI1,Register,70,FALSE)=0,"",(VLOOKUP(WI1,Register,70,FALSE))))</f>
        <v/>
      </c>
      <c r="WI76" s="15" t="s">
        <v>19</v>
      </c>
      <c r="WJ76" s="7" t="str">
        <f t="shared" ref="WJ76" si="19654">"5." &amp; WL1&amp; ".8.3."</f>
        <v>5.203.8.3.</v>
      </c>
      <c r="WK76" s="14" t="str">
        <f>IF(ISBLANK(WL1),"",IF(VLOOKUP(WL1,Register,70,FALSE)=0,"",(VLOOKUP(WL1,Register,70,FALSE))))</f>
        <v/>
      </c>
      <c r="WL76" s="15" t="s">
        <v>19</v>
      </c>
      <c r="WM76" s="7" t="str">
        <f t="shared" ref="WM76" si="19655">"5." &amp; WO1&amp; ".8.3."</f>
        <v>5.204.8.3.</v>
      </c>
      <c r="WN76" s="14" t="str">
        <f>IF(ISBLANK(WO1),"",IF(VLOOKUP(WO1,Register,70,FALSE)=0,"",(VLOOKUP(WO1,Register,70,FALSE))))</f>
        <v/>
      </c>
      <c r="WO76" s="15" t="s">
        <v>19</v>
      </c>
      <c r="WP76" s="7" t="str">
        <f t="shared" ref="WP76" si="19656">"5." &amp; WR1&amp; ".8.3."</f>
        <v>5.205.8.3.</v>
      </c>
      <c r="WQ76" s="14" t="str">
        <f>IF(ISBLANK(WR1),"",IF(VLOOKUP(WR1,Register,70,FALSE)=0,"",(VLOOKUP(WR1,Register,70,FALSE))))</f>
        <v/>
      </c>
      <c r="WR76" s="15" t="s">
        <v>19</v>
      </c>
      <c r="WS76" s="7" t="str">
        <f t="shared" ref="WS76" si="19657">"5." &amp; WU1&amp; ".8.3."</f>
        <v>5.206.8.3.</v>
      </c>
      <c r="WT76" s="14" t="str">
        <f>IF(ISBLANK(WU1),"",IF(VLOOKUP(WU1,Register,70,FALSE)=0,"",(VLOOKUP(WU1,Register,70,FALSE))))</f>
        <v/>
      </c>
      <c r="WU76" s="15" t="s">
        <v>19</v>
      </c>
      <c r="WV76" s="7" t="str">
        <f t="shared" ref="WV76" si="19658">"5." &amp; WX1&amp; ".8.3."</f>
        <v>5.207.8.3.</v>
      </c>
      <c r="WW76" s="14" t="str">
        <f>IF(ISBLANK(WX1),"",IF(VLOOKUP(WX1,Register,70,FALSE)=0,"",(VLOOKUP(WX1,Register,70,FALSE))))</f>
        <v/>
      </c>
      <c r="WX76" s="15" t="s">
        <v>19</v>
      </c>
      <c r="WY76" s="7" t="str">
        <f t="shared" ref="WY76" si="19659">"5." &amp; XA1&amp; ".8.3."</f>
        <v>5.208.8.3.</v>
      </c>
      <c r="WZ76" s="14" t="str">
        <f>IF(ISBLANK(XA1),"",IF(VLOOKUP(XA1,Register,70,FALSE)=0,"",(VLOOKUP(XA1,Register,70,FALSE))))</f>
        <v/>
      </c>
      <c r="XA76" s="15" t="s">
        <v>19</v>
      </c>
      <c r="XB76" s="7" t="str">
        <f t="shared" ref="XB76" si="19660">"5." &amp; XD1&amp; ".8.3."</f>
        <v>5.209.8.3.</v>
      </c>
      <c r="XC76" s="14" t="str">
        <f>IF(ISBLANK(XD1),"",IF(VLOOKUP(XD1,Register,70,FALSE)=0,"",(VLOOKUP(XD1,Register,70,FALSE))))</f>
        <v/>
      </c>
      <c r="XD76" s="15" t="s">
        <v>19</v>
      </c>
      <c r="XE76" s="7" t="str">
        <f t="shared" ref="XE76" si="19661">"5." &amp; XG1&amp; ".8.3."</f>
        <v>5.210.8.3.</v>
      </c>
      <c r="XF76" s="14" t="str">
        <f>IF(ISBLANK(XG1),"",IF(VLOOKUP(XG1,Register,70,FALSE)=0,"",(VLOOKUP(XG1,Register,70,FALSE))))</f>
        <v/>
      </c>
      <c r="XG76" s="15" t="s">
        <v>19</v>
      </c>
      <c r="XH76" s="7" t="str">
        <f t="shared" ref="XH76" si="19662">"5." &amp; XJ1&amp; ".8.3."</f>
        <v>5.211.8.3.</v>
      </c>
      <c r="XI76" s="14" t="str">
        <f>IF(ISBLANK(XJ1),"",IF(VLOOKUP(XJ1,Register,70,FALSE)=0,"",(VLOOKUP(XJ1,Register,70,FALSE))))</f>
        <v/>
      </c>
      <c r="XJ76" s="15" t="s">
        <v>19</v>
      </c>
      <c r="XK76" s="7" t="str">
        <f t="shared" ref="XK76" si="19663">"5." &amp; XM1&amp; ".8.3."</f>
        <v>5.212.8.3.</v>
      </c>
      <c r="XL76" s="14" t="str">
        <f>IF(ISBLANK(XM1),"",IF(VLOOKUP(XM1,Register,70,FALSE)=0,"",(VLOOKUP(XM1,Register,70,FALSE))))</f>
        <v/>
      </c>
      <c r="XM76" s="15" t="s">
        <v>19</v>
      </c>
      <c r="XN76" s="7" t="str">
        <f t="shared" ref="XN76" si="19664">"5." &amp; XP1&amp; ".8.3."</f>
        <v>5.213.8.3.</v>
      </c>
      <c r="XO76" s="14" t="str">
        <f>IF(ISBLANK(XP1),"",IF(VLOOKUP(XP1,Register,70,FALSE)=0,"",(VLOOKUP(XP1,Register,70,FALSE))))</f>
        <v/>
      </c>
      <c r="XP76" s="15" t="s">
        <v>19</v>
      </c>
      <c r="XQ76" s="7" t="str">
        <f t="shared" ref="XQ76" si="19665">"5." &amp; XS1&amp; ".8.3."</f>
        <v>5.214.8.3.</v>
      </c>
      <c r="XR76" s="14" t="str">
        <f>IF(ISBLANK(XS1),"",IF(VLOOKUP(XS1,Register,70,FALSE)=0,"",(VLOOKUP(XS1,Register,70,FALSE))))</f>
        <v/>
      </c>
      <c r="XS76" s="15" t="s">
        <v>19</v>
      </c>
      <c r="XT76" s="7" t="str">
        <f t="shared" ref="XT76" si="19666">"5." &amp; XV1&amp; ".8.3."</f>
        <v>5.215.8.3.</v>
      </c>
      <c r="XU76" s="14" t="str">
        <f>IF(ISBLANK(XV1),"",IF(VLOOKUP(XV1,Register,70,FALSE)=0,"",(VLOOKUP(XV1,Register,70,FALSE))))</f>
        <v/>
      </c>
      <c r="XV76" s="15" t="s">
        <v>19</v>
      </c>
      <c r="XW76" s="7" t="str">
        <f t="shared" ref="XW76" si="19667">"5." &amp; XY1&amp; ".8.3."</f>
        <v>5.216.8.3.</v>
      </c>
      <c r="XX76" s="14" t="str">
        <f>IF(ISBLANK(XY1),"",IF(VLOOKUP(XY1,Register,70,FALSE)=0,"",(VLOOKUP(XY1,Register,70,FALSE))))</f>
        <v/>
      </c>
      <c r="XY76" s="15" t="s">
        <v>19</v>
      </c>
      <c r="XZ76" s="7" t="str">
        <f t="shared" ref="XZ76" si="19668">"5." &amp; YB1&amp; ".8.3."</f>
        <v>5.217.8.3.</v>
      </c>
      <c r="YA76" s="14" t="str">
        <f>IF(ISBLANK(YB1),"",IF(VLOOKUP(YB1,Register,70,FALSE)=0,"",(VLOOKUP(YB1,Register,70,FALSE))))</f>
        <v/>
      </c>
      <c r="YB76" s="15" t="s">
        <v>19</v>
      </c>
      <c r="YC76" s="7" t="str">
        <f t="shared" ref="YC76" si="19669">"5." &amp; YE1&amp; ".8.3."</f>
        <v>5.218.8.3.</v>
      </c>
      <c r="YD76" s="14" t="str">
        <f>IF(ISBLANK(YE1),"",IF(VLOOKUP(YE1,Register,70,FALSE)=0,"",(VLOOKUP(YE1,Register,70,FALSE))))</f>
        <v/>
      </c>
      <c r="YE76" s="15" t="s">
        <v>19</v>
      </c>
      <c r="YF76" s="7" t="str">
        <f t="shared" ref="YF76" si="19670">"5." &amp; YH1&amp; ".8.3."</f>
        <v>5.219.8.3.</v>
      </c>
      <c r="YG76" s="14" t="str">
        <f>IF(ISBLANK(YH1),"",IF(VLOOKUP(YH1,Register,70,FALSE)=0,"",(VLOOKUP(YH1,Register,70,FALSE))))</f>
        <v/>
      </c>
      <c r="YH76" s="15" t="s">
        <v>19</v>
      </c>
      <c r="YI76" s="7" t="str">
        <f t="shared" ref="YI76" si="19671">"5." &amp; YK1&amp; ".8.3."</f>
        <v>5.220.8.3.</v>
      </c>
      <c r="YJ76" s="14" t="str">
        <f>IF(ISBLANK(YK1),"",IF(VLOOKUP(YK1,Register,70,FALSE)=0,"",(VLOOKUP(YK1,Register,70,FALSE))))</f>
        <v/>
      </c>
      <c r="YK76" s="15" t="s">
        <v>19</v>
      </c>
      <c r="YL76" s="7" t="str">
        <f t="shared" ref="YL76" si="19672">"5." &amp; YN1&amp; ".8.3."</f>
        <v>5.221.8.3.</v>
      </c>
      <c r="YM76" s="14" t="str">
        <f>IF(ISBLANK(YN1),"",IF(VLOOKUP(YN1,Register,70,FALSE)=0,"",(VLOOKUP(YN1,Register,70,FALSE))))</f>
        <v/>
      </c>
      <c r="YN76" s="15" t="s">
        <v>19</v>
      </c>
      <c r="YO76" s="7" t="str">
        <f t="shared" ref="YO76" si="19673">"5." &amp; YQ1&amp; ".8.3."</f>
        <v>5.222.8.3.</v>
      </c>
      <c r="YP76" s="14" t="str">
        <f>IF(ISBLANK(YQ1),"",IF(VLOOKUP(YQ1,Register,70,FALSE)=0,"",(VLOOKUP(YQ1,Register,70,FALSE))))</f>
        <v/>
      </c>
      <c r="YQ76" s="15" t="s">
        <v>19</v>
      </c>
      <c r="YR76" s="7" t="str">
        <f t="shared" ref="YR76" si="19674">"5." &amp; YT1&amp; ".8.3."</f>
        <v>5.223.8.3.</v>
      </c>
      <c r="YS76" s="14" t="str">
        <f>IF(ISBLANK(YT1),"",IF(VLOOKUP(YT1,Register,70,FALSE)=0,"",(VLOOKUP(YT1,Register,70,FALSE))))</f>
        <v/>
      </c>
      <c r="YT76" s="15" t="s">
        <v>19</v>
      </c>
      <c r="YU76" s="7" t="str">
        <f t="shared" ref="YU76" si="19675">"5." &amp; YW1&amp; ".8.3."</f>
        <v>5.224.8.3.</v>
      </c>
      <c r="YV76" s="14" t="str">
        <f>IF(ISBLANK(YW1),"",IF(VLOOKUP(YW1,Register,70,FALSE)=0,"",(VLOOKUP(YW1,Register,70,FALSE))))</f>
        <v/>
      </c>
      <c r="YW76" s="15" t="s">
        <v>19</v>
      </c>
      <c r="YX76" s="7" t="str">
        <f t="shared" ref="YX76" si="19676">"5." &amp; YZ1&amp; ".8.3."</f>
        <v>5.225.8.3.</v>
      </c>
      <c r="YY76" s="14" t="str">
        <f>IF(ISBLANK(YZ1),"",IF(VLOOKUP(YZ1,Register,70,FALSE)=0,"",(VLOOKUP(YZ1,Register,70,FALSE))))</f>
        <v/>
      </c>
      <c r="YZ76" s="15" t="s">
        <v>19</v>
      </c>
      <c r="ZA76" s="7" t="str">
        <f t="shared" ref="ZA76" si="19677">"5." &amp; ZC1&amp; ".8.3."</f>
        <v>5.226.8.3.</v>
      </c>
      <c r="ZB76" s="14" t="str">
        <f>IF(ISBLANK(ZC1),"",IF(VLOOKUP(ZC1,Register,70,FALSE)=0,"",(VLOOKUP(ZC1,Register,70,FALSE))))</f>
        <v/>
      </c>
      <c r="ZC76" s="15" t="s">
        <v>19</v>
      </c>
      <c r="ZD76" s="7" t="str">
        <f t="shared" ref="ZD76" si="19678">"5." &amp; ZF1&amp; ".8.3."</f>
        <v>5.227.8.3.</v>
      </c>
      <c r="ZE76" s="14" t="str">
        <f>IF(ISBLANK(ZF1),"",IF(VLOOKUP(ZF1,Register,70,FALSE)=0,"",(VLOOKUP(ZF1,Register,70,FALSE))))</f>
        <v/>
      </c>
      <c r="ZF76" s="15" t="s">
        <v>19</v>
      </c>
      <c r="ZG76" s="7" t="str">
        <f t="shared" ref="ZG76" si="19679">"5." &amp; ZI1&amp; ".8.3."</f>
        <v>5.228.8.3.</v>
      </c>
      <c r="ZH76" s="14" t="str">
        <f>IF(ISBLANK(ZI1),"",IF(VLOOKUP(ZI1,Register,70,FALSE)=0,"",(VLOOKUP(ZI1,Register,70,FALSE))))</f>
        <v/>
      </c>
      <c r="ZI76" s="15" t="s">
        <v>19</v>
      </c>
      <c r="ZJ76" s="7" t="str">
        <f t="shared" ref="ZJ76" si="19680">"5." &amp; ZL1&amp; ".8.3."</f>
        <v>5.229.8.3.</v>
      </c>
      <c r="ZK76" s="14" t="str">
        <f>IF(ISBLANK(ZL1),"",IF(VLOOKUP(ZL1,Register,70,FALSE)=0,"",(VLOOKUP(ZL1,Register,70,FALSE))))</f>
        <v/>
      </c>
      <c r="ZL76" s="15" t="s">
        <v>19</v>
      </c>
      <c r="ZM76" s="7" t="str">
        <f t="shared" ref="ZM76" si="19681">"5." &amp; ZO1&amp; ".8.3."</f>
        <v>5.230.8.3.</v>
      </c>
      <c r="ZN76" s="14" t="str">
        <f>IF(ISBLANK(ZO1),"",IF(VLOOKUP(ZO1,Register,70,FALSE)=0,"",(VLOOKUP(ZO1,Register,70,FALSE))))</f>
        <v/>
      </c>
      <c r="ZO76" s="15" t="s">
        <v>19</v>
      </c>
      <c r="ZP76" s="7" t="str">
        <f t="shared" ref="ZP76" si="19682">"5." &amp; ZR1&amp; ".8.3."</f>
        <v>5.231.8.3.</v>
      </c>
      <c r="ZQ76" s="14" t="str">
        <f>IF(ISBLANK(ZR1),"",IF(VLOOKUP(ZR1,Register,70,FALSE)=0,"",(VLOOKUP(ZR1,Register,70,FALSE))))</f>
        <v/>
      </c>
      <c r="ZR76" s="15" t="s">
        <v>19</v>
      </c>
      <c r="ZS76" s="7" t="str">
        <f t="shared" ref="ZS76" si="19683">"5." &amp; ZU1&amp; ".8.3."</f>
        <v>5.232.8.3.</v>
      </c>
      <c r="ZT76" s="14" t="str">
        <f>IF(ISBLANK(ZU1),"",IF(VLOOKUP(ZU1,Register,70,FALSE)=0,"",(VLOOKUP(ZU1,Register,70,FALSE))))</f>
        <v/>
      </c>
      <c r="ZU76" s="15" t="s">
        <v>19</v>
      </c>
      <c r="ZV76" s="7" t="str">
        <f t="shared" ref="ZV76" si="19684">"5." &amp; ZX1&amp; ".8.3."</f>
        <v>5.233.8.3.</v>
      </c>
      <c r="ZW76" s="14" t="str">
        <f>IF(ISBLANK(ZX1),"",IF(VLOOKUP(ZX1,Register,70,FALSE)=0,"",(VLOOKUP(ZX1,Register,70,FALSE))))</f>
        <v/>
      </c>
      <c r="ZX76" s="15" t="s">
        <v>19</v>
      </c>
      <c r="ZY76" s="7" t="str">
        <f t="shared" ref="ZY76" si="19685">"5." &amp; AAA1&amp; ".8.3."</f>
        <v>5.234.8.3.</v>
      </c>
      <c r="ZZ76" s="14" t="str">
        <f>IF(ISBLANK(AAA1),"",IF(VLOOKUP(AAA1,Register,70,FALSE)=0,"",(VLOOKUP(AAA1,Register,70,FALSE))))</f>
        <v/>
      </c>
      <c r="AAA76" s="15" t="s">
        <v>19</v>
      </c>
      <c r="AAB76" s="7" t="str">
        <f t="shared" ref="AAB76" si="19686">"5." &amp; AAD1&amp; ".8.3."</f>
        <v>5.235.8.3.</v>
      </c>
      <c r="AAC76" s="14" t="str">
        <f>IF(ISBLANK(AAD1),"",IF(VLOOKUP(AAD1,Register,70,FALSE)=0,"",(VLOOKUP(AAD1,Register,70,FALSE))))</f>
        <v/>
      </c>
      <c r="AAD76" s="15" t="s">
        <v>19</v>
      </c>
      <c r="AAE76" s="7" t="str">
        <f t="shared" ref="AAE76" si="19687">"5." &amp; AAG1&amp; ".8.3."</f>
        <v>5.236.8.3.</v>
      </c>
      <c r="AAF76" s="14" t="str">
        <f>IF(ISBLANK(AAG1),"",IF(VLOOKUP(AAG1,Register,70,FALSE)=0,"",(VLOOKUP(AAG1,Register,70,FALSE))))</f>
        <v/>
      </c>
      <c r="AAG76" s="15" t="s">
        <v>19</v>
      </c>
      <c r="AAH76" s="7" t="str">
        <f t="shared" ref="AAH76" si="19688">"5." &amp; AAJ1&amp; ".8.3."</f>
        <v>5.237.8.3.</v>
      </c>
      <c r="AAI76" s="14" t="str">
        <f>IF(ISBLANK(AAJ1),"",IF(VLOOKUP(AAJ1,Register,70,FALSE)=0,"",(VLOOKUP(AAJ1,Register,70,FALSE))))</f>
        <v/>
      </c>
      <c r="AAJ76" s="15" t="s">
        <v>19</v>
      </c>
      <c r="AAK76" s="7" t="str">
        <f t="shared" ref="AAK76" si="19689">"5." &amp; AAM1&amp; ".8.3."</f>
        <v>5.238.8.3.</v>
      </c>
      <c r="AAL76" s="14" t="str">
        <f>IF(ISBLANK(AAM1),"",IF(VLOOKUP(AAM1,Register,70,FALSE)=0,"",(VLOOKUP(AAM1,Register,70,FALSE))))</f>
        <v/>
      </c>
      <c r="AAM76" s="15" t="s">
        <v>19</v>
      </c>
      <c r="AAN76" s="7" t="str">
        <f t="shared" ref="AAN76" si="19690">"5." &amp; AAP1&amp; ".8.3."</f>
        <v>5.239.8.3.</v>
      </c>
      <c r="AAO76" s="14" t="str">
        <f>IF(ISBLANK(AAP1),"",IF(VLOOKUP(AAP1,Register,70,FALSE)=0,"",(VLOOKUP(AAP1,Register,70,FALSE))))</f>
        <v/>
      </c>
      <c r="AAP76" s="15" t="s">
        <v>19</v>
      </c>
      <c r="AAQ76" s="7" t="str">
        <f t="shared" ref="AAQ76" si="19691">"5." &amp; AAS1&amp; ".8.3."</f>
        <v>5.240.8.3.</v>
      </c>
      <c r="AAR76" s="14" t="str">
        <f>IF(ISBLANK(AAS1),"",IF(VLOOKUP(AAS1,Register,70,FALSE)=0,"",(VLOOKUP(AAS1,Register,70,FALSE))))</f>
        <v/>
      </c>
      <c r="AAS76" s="15" t="s">
        <v>19</v>
      </c>
      <c r="AAT76" s="7" t="str">
        <f t="shared" ref="AAT76" si="19692">"5." &amp; AAV1&amp; ".8.3."</f>
        <v>5.241.8.3.</v>
      </c>
      <c r="AAU76" s="14" t="str">
        <f>IF(ISBLANK(AAV1),"",IF(VLOOKUP(AAV1,Register,70,FALSE)=0,"",(VLOOKUP(AAV1,Register,70,FALSE))))</f>
        <v/>
      </c>
      <c r="AAV76" s="15" t="s">
        <v>19</v>
      </c>
      <c r="AAW76" s="7" t="str">
        <f t="shared" ref="AAW76" si="19693">"5." &amp; AAY1&amp; ".8.3."</f>
        <v>5.242.8.3.</v>
      </c>
      <c r="AAX76" s="14" t="str">
        <f>IF(ISBLANK(AAY1),"",IF(VLOOKUP(AAY1,Register,70,FALSE)=0,"",(VLOOKUP(AAY1,Register,70,FALSE))))</f>
        <v/>
      </c>
      <c r="AAY76" s="15" t="s">
        <v>19</v>
      </c>
      <c r="AAZ76" s="7" t="str">
        <f t="shared" ref="AAZ76" si="19694">"5." &amp; ABB1&amp; ".8.3."</f>
        <v>5.243.8.3.</v>
      </c>
      <c r="ABA76" s="14" t="str">
        <f>IF(ISBLANK(ABB1),"",IF(VLOOKUP(ABB1,Register,70,FALSE)=0,"",(VLOOKUP(ABB1,Register,70,FALSE))))</f>
        <v/>
      </c>
      <c r="ABB76" s="15" t="s">
        <v>19</v>
      </c>
      <c r="ABC76" s="7" t="str">
        <f t="shared" ref="ABC76" si="19695">"5." &amp; ABE1&amp; ".8.3."</f>
        <v>5.244.8.3.</v>
      </c>
      <c r="ABD76" s="14" t="str">
        <f>IF(ISBLANK(ABE1),"",IF(VLOOKUP(ABE1,Register,70,FALSE)=0,"",(VLOOKUP(ABE1,Register,70,FALSE))))</f>
        <v/>
      </c>
      <c r="ABE76" s="15" t="s">
        <v>19</v>
      </c>
      <c r="ABF76" s="7" t="str">
        <f t="shared" ref="ABF76" si="19696">"5." &amp; ABH1&amp; ".8.3."</f>
        <v>5.245.8.3.</v>
      </c>
      <c r="ABG76" s="14" t="str">
        <f>IF(ISBLANK(ABH1),"",IF(VLOOKUP(ABH1,Register,70,FALSE)=0,"",(VLOOKUP(ABH1,Register,70,FALSE))))</f>
        <v/>
      </c>
      <c r="ABH76" s="15" t="s">
        <v>19</v>
      </c>
      <c r="ABI76" s="7" t="str">
        <f t="shared" ref="ABI76" si="19697">"5." &amp; ABK1&amp; ".8.3."</f>
        <v>5.246.8.3.</v>
      </c>
      <c r="ABJ76" s="14" t="str">
        <f>IF(ISBLANK(ABK1),"",IF(VLOOKUP(ABK1,Register,70,FALSE)=0,"",(VLOOKUP(ABK1,Register,70,FALSE))))</f>
        <v/>
      </c>
      <c r="ABK76" s="15" t="s">
        <v>19</v>
      </c>
      <c r="ABL76" s="7" t="str">
        <f t="shared" ref="ABL76" si="19698">"5." &amp; ABN1&amp; ".8.3."</f>
        <v>5.247.8.3.</v>
      </c>
      <c r="ABM76" s="14" t="str">
        <f>IF(ISBLANK(ABN1),"",IF(VLOOKUP(ABN1,Register,70,FALSE)=0,"",(VLOOKUP(ABN1,Register,70,FALSE))))</f>
        <v/>
      </c>
      <c r="ABN76" s="15" t="s">
        <v>19</v>
      </c>
      <c r="ABO76" s="7" t="str">
        <f t="shared" ref="ABO76" si="19699">"5." &amp; ABQ1&amp; ".8.3."</f>
        <v>5.248.8.3.</v>
      </c>
      <c r="ABP76" s="14" t="str">
        <f>IF(ISBLANK(ABQ1),"",IF(VLOOKUP(ABQ1,Register,70,FALSE)=0,"",(VLOOKUP(ABQ1,Register,70,FALSE))))</f>
        <v/>
      </c>
      <c r="ABQ76" s="15" t="s">
        <v>19</v>
      </c>
      <c r="ABR76" s="7" t="str">
        <f t="shared" ref="ABR76" si="19700">"5." &amp; ABT1&amp; ".8.3."</f>
        <v>5.249.8.3.</v>
      </c>
      <c r="ABS76" s="14" t="str">
        <f>IF(ISBLANK(ABT1),"",IF(VLOOKUP(ABT1,Register,70,FALSE)=0,"",(VLOOKUP(ABT1,Register,70,FALSE))))</f>
        <v/>
      </c>
      <c r="ABT76" s="15" t="s">
        <v>19</v>
      </c>
      <c r="ABU76" s="7" t="str">
        <f t="shared" ref="ABU76" si="19701">"5." &amp; ABW1&amp; ".8.3."</f>
        <v>5.250.8.3.</v>
      </c>
      <c r="ABV76" s="14" t="str">
        <f>IF(ISBLANK(ABW1),"",IF(VLOOKUP(ABW1,Register,70,FALSE)=0,"",(VLOOKUP(ABW1,Register,70,FALSE))))</f>
        <v/>
      </c>
      <c r="ABW76" s="15" t="s">
        <v>19</v>
      </c>
      <c r="ABX76" s="7" t="str">
        <f t="shared" ref="ABX76" si="19702">"5." &amp; ABZ1&amp; ".8.3."</f>
        <v>5.251.8.3.</v>
      </c>
      <c r="ABY76" s="14" t="str">
        <f>IF(ISBLANK(ABZ1),"",IF(VLOOKUP(ABZ1,Register,70,FALSE)=0,"",(VLOOKUP(ABZ1,Register,70,FALSE))))</f>
        <v/>
      </c>
      <c r="ABZ76" s="15" t="s">
        <v>19</v>
      </c>
      <c r="ACA76" s="7" t="str">
        <f t="shared" ref="ACA76" si="19703">"5." &amp; ACC1&amp; ".8.3."</f>
        <v>5.252.8.3.</v>
      </c>
      <c r="ACB76" s="14" t="str">
        <f>IF(ISBLANK(ACC1),"",IF(VLOOKUP(ACC1,Register,70,FALSE)=0,"",(VLOOKUP(ACC1,Register,70,FALSE))))</f>
        <v/>
      </c>
      <c r="ACC76" s="15" t="s">
        <v>19</v>
      </c>
      <c r="ACD76" s="7" t="str">
        <f t="shared" ref="ACD76" si="19704">"5." &amp; ACF1&amp; ".8.3."</f>
        <v>5.253.8.3.</v>
      </c>
      <c r="ACE76" s="14" t="str">
        <f>IF(ISBLANK(ACF1),"",IF(VLOOKUP(ACF1,Register,70,FALSE)=0,"",(VLOOKUP(ACF1,Register,70,FALSE))))</f>
        <v/>
      </c>
      <c r="ACF76" s="15" t="s">
        <v>19</v>
      </c>
      <c r="ACG76" s="7" t="str">
        <f t="shared" ref="ACG76" si="19705">"5." &amp; ACI1&amp; ".8.3."</f>
        <v>5.254.8.3.</v>
      </c>
      <c r="ACH76" s="14" t="str">
        <f>IF(ISBLANK(ACI1),"",IF(VLOOKUP(ACI1,Register,70,FALSE)=0,"",(VLOOKUP(ACI1,Register,70,FALSE))))</f>
        <v/>
      </c>
      <c r="ACI76" s="15" t="s">
        <v>19</v>
      </c>
      <c r="ACJ76" s="7" t="str">
        <f t="shared" ref="ACJ76" si="19706">"5." &amp; ACL1&amp; ".8.3."</f>
        <v>5.255.8.3.</v>
      </c>
      <c r="ACK76" s="14" t="str">
        <f>IF(ISBLANK(ACL1),"",IF(VLOOKUP(ACL1,Register,70,FALSE)=0,"",(VLOOKUP(ACL1,Register,70,FALSE))))</f>
        <v/>
      </c>
      <c r="ACL76" s="15" t="s">
        <v>19</v>
      </c>
      <c r="ACM76" s="7" t="str">
        <f t="shared" ref="ACM76" si="19707">"5." &amp; ACO1&amp; ".8.3."</f>
        <v>5.256.8.3.</v>
      </c>
      <c r="ACN76" s="14" t="str">
        <f>IF(ISBLANK(ACO1),"",IF(VLOOKUP(ACO1,Register,70,FALSE)=0,"",(VLOOKUP(ACO1,Register,70,FALSE))))</f>
        <v/>
      </c>
      <c r="ACO76" s="15" t="s">
        <v>19</v>
      </c>
      <c r="ACP76" s="7" t="str">
        <f t="shared" ref="ACP76" si="19708">"5." &amp; ACR1&amp; ".8.3."</f>
        <v>5.257.8.3.</v>
      </c>
      <c r="ACQ76" s="14" t="str">
        <f>IF(ISBLANK(ACR1),"",IF(VLOOKUP(ACR1,Register,70,FALSE)=0,"",(VLOOKUP(ACR1,Register,70,FALSE))))</f>
        <v/>
      </c>
      <c r="ACR76" s="15" t="s">
        <v>19</v>
      </c>
      <c r="ACS76" s="7" t="str">
        <f t="shared" ref="ACS76" si="19709">"5." &amp; ACU1&amp; ".8.3."</f>
        <v>5.258.8.3.</v>
      </c>
      <c r="ACT76" s="14" t="str">
        <f>IF(ISBLANK(ACU1),"",IF(VLOOKUP(ACU1,Register,70,FALSE)=0,"",(VLOOKUP(ACU1,Register,70,FALSE))))</f>
        <v/>
      </c>
      <c r="ACU76" s="15" t="s">
        <v>19</v>
      </c>
      <c r="ACV76" s="7" t="str">
        <f t="shared" ref="ACV76" si="19710">"5." &amp; ACX1&amp; ".8.3."</f>
        <v>5.259.8.3.</v>
      </c>
      <c r="ACW76" s="14" t="str">
        <f>IF(ISBLANK(ACX1),"",IF(VLOOKUP(ACX1,Register,70,FALSE)=0,"",(VLOOKUP(ACX1,Register,70,FALSE))))</f>
        <v/>
      </c>
      <c r="ACX76" s="15" t="s">
        <v>19</v>
      </c>
      <c r="ACY76" s="7" t="str">
        <f t="shared" ref="ACY76" si="19711">"5." &amp; ADA1&amp; ".8.3."</f>
        <v>5.260.8.3.</v>
      </c>
      <c r="ACZ76" s="14" t="str">
        <f>IF(ISBLANK(ADA1),"",IF(VLOOKUP(ADA1,Register,70,FALSE)=0,"",(VLOOKUP(ADA1,Register,70,FALSE))))</f>
        <v/>
      </c>
      <c r="ADA76" s="15" t="s">
        <v>19</v>
      </c>
      <c r="ADB76" s="7" t="str">
        <f t="shared" ref="ADB76" si="19712">"5." &amp; ADD1&amp; ".8.3."</f>
        <v>5.261.8.3.</v>
      </c>
      <c r="ADC76" s="14" t="str">
        <f>IF(ISBLANK(ADD1),"",IF(VLOOKUP(ADD1,Register,70,FALSE)=0,"",(VLOOKUP(ADD1,Register,70,FALSE))))</f>
        <v/>
      </c>
      <c r="ADD76" s="15" t="s">
        <v>19</v>
      </c>
      <c r="ADE76" s="7" t="str">
        <f t="shared" ref="ADE76" si="19713">"5." &amp; ADG1&amp; ".8.3."</f>
        <v>5.262.8.3.</v>
      </c>
      <c r="ADF76" s="14" t="str">
        <f>IF(ISBLANK(ADG1),"",IF(VLOOKUP(ADG1,Register,70,FALSE)=0,"",(VLOOKUP(ADG1,Register,70,FALSE))))</f>
        <v/>
      </c>
      <c r="ADG76" s="15" t="s">
        <v>19</v>
      </c>
      <c r="ADH76" s="7" t="str">
        <f t="shared" ref="ADH76" si="19714">"5." &amp; ADJ1&amp; ".8.3."</f>
        <v>5.263.8.3.</v>
      </c>
      <c r="ADI76" s="14" t="str">
        <f>IF(ISBLANK(ADJ1),"",IF(VLOOKUP(ADJ1,Register,70,FALSE)=0,"",(VLOOKUP(ADJ1,Register,70,FALSE))))</f>
        <v/>
      </c>
      <c r="ADJ76" s="15" t="s">
        <v>19</v>
      </c>
      <c r="ADK76" s="7" t="str">
        <f t="shared" ref="ADK76" si="19715">"5." &amp; ADM1&amp; ".8.3."</f>
        <v>5.264.8.3.</v>
      </c>
      <c r="ADL76" s="14" t="str">
        <f>IF(ISBLANK(ADM1),"",IF(VLOOKUP(ADM1,Register,70,FALSE)=0,"",(VLOOKUP(ADM1,Register,70,FALSE))))</f>
        <v/>
      </c>
      <c r="ADM76" s="15" t="s">
        <v>19</v>
      </c>
      <c r="ADN76" s="7" t="str">
        <f t="shared" ref="ADN76" si="19716">"5." &amp; ADP1&amp; ".8.3."</f>
        <v>5.265.8.3.</v>
      </c>
      <c r="ADO76" s="14" t="str">
        <f>IF(ISBLANK(ADP1),"",IF(VLOOKUP(ADP1,Register,70,FALSE)=0,"",(VLOOKUP(ADP1,Register,70,FALSE))))</f>
        <v/>
      </c>
      <c r="ADP76" s="15" t="s">
        <v>19</v>
      </c>
      <c r="ADQ76" s="7" t="str">
        <f t="shared" ref="ADQ76" si="19717">"5." &amp; ADS1&amp; ".8.3."</f>
        <v>5.266.8.3.</v>
      </c>
      <c r="ADR76" s="14" t="str">
        <f>IF(ISBLANK(ADS1),"",IF(VLOOKUP(ADS1,Register,70,FALSE)=0,"",(VLOOKUP(ADS1,Register,70,FALSE))))</f>
        <v/>
      </c>
      <c r="ADS76" s="15" t="s">
        <v>19</v>
      </c>
      <c r="ADT76" s="7" t="str">
        <f t="shared" ref="ADT76" si="19718">"5." &amp; ADV1&amp; ".8.3."</f>
        <v>5.267.8.3.</v>
      </c>
      <c r="ADU76" s="14" t="str">
        <f>IF(ISBLANK(ADV1),"",IF(VLOOKUP(ADV1,Register,70,FALSE)=0,"",(VLOOKUP(ADV1,Register,70,FALSE))))</f>
        <v/>
      </c>
      <c r="ADV76" s="15" t="s">
        <v>19</v>
      </c>
      <c r="ADW76" s="7" t="str">
        <f t="shared" ref="ADW76" si="19719">"5." &amp; ADY1&amp; ".8.3."</f>
        <v>5.268.8.3.</v>
      </c>
      <c r="ADX76" s="14" t="str">
        <f>IF(ISBLANK(ADY1),"",IF(VLOOKUP(ADY1,Register,70,FALSE)=0,"",(VLOOKUP(ADY1,Register,70,FALSE))))</f>
        <v/>
      </c>
      <c r="ADY76" s="15" t="s">
        <v>19</v>
      </c>
      <c r="ADZ76" s="7" t="str">
        <f t="shared" ref="ADZ76" si="19720">"5." &amp; AEB1&amp; ".8.3."</f>
        <v>5.269.8.3.</v>
      </c>
      <c r="AEA76" s="14" t="str">
        <f>IF(ISBLANK(AEB1),"",IF(VLOOKUP(AEB1,Register,70,FALSE)=0,"",(VLOOKUP(AEB1,Register,70,FALSE))))</f>
        <v/>
      </c>
      <c r="AEB76" s="15" t="s">
        <v>19</v>
      </c>
      <c r="AEC76" s="7" t="str">
        <f t="shared" ref="AEC76" si="19721">"5." &amp; AEE1&amp; ".8.3."</f>
        <v>5.270.8.3.</v>
      </c>
      <c r="AED76" s="14" t="str">
        <f>IF(ISBLANK(AEE1),"",IF(VLOOKUP(AEE1,Register,70,FALSE)=0,"",(VLOOKUP(AEE1,Register,70,FALSE))))</f>
        <v/>
      </c>
      <c r="AEE76" s="15" t="s">
        <v>19</v>
      </c>
      <c r="AEF76" s="7" t="str">
        <f t="shared" ref="AEF76" si="19722">"5." &amp; AEH1&amp; ".8.3."</f>
        <v>5.271.8.3.</v>
      </c>
      <c r="AEG76" s="14" t="str">
        <f>IF(ISBLANK(AEH1),"",IF(VLOOKUP(AEH1,Register,70,FALSE)=0,"",(VLOOKUP(AEH1,Register,70,FALSE))))</f>
        <v/>
      </c>
      <c r="AEH76" s="15" t="s">
        <v>19</v>
      </c>
      <c r="AEI76" s="7" t="str">
        <f t="shared" ref="AEI76" si="19723">"5." &amp; AEK1&amp; ".8.3."</f>
        <v>5.272.8.3.</v>
      </c>
      <c r="AEJ76" s="14" t="str">
        <f>IF(ISBLANK(AEK1),"",IF(VLOOKUP(AEK1,Register,70,FALSE)=0,"",(VLOOKUP(AEK1,Register,70,FALSE))))</f>
        <v/>
      </c>
      <c r="AEK76" s="15" t="s">
        <v>19</v>
      </c>
      <c r="AEL76" s="7" t="str">
        <f t="shared" ref="AEL76" si="19724">"5." &amp; AEN1&amp; ".8.3."</f>
        <v>5.273.8.3.</v>
      </c>
      <c r="AEM76" s="14" t="str">
        <f>IF(ISBLANK(AEN1),"",IF(VLOOKUP(AEN1,Register,70,FALSE)=0,"",(VLOOKUP(AEN1,Register,70,FALSE))))</f>
        <v/>
      </c>
      <c r="AEN76" s="15" t="s">
        <v>19</v>
      </c>
      <c r="AEO76" s="7" t="str">
        <f t="shared" ref="AEO76" si="19725">"5." &amp; AEQ1&amp; ".8.3."</f>
        <v>5.274.8.3.</v>
      </c>
      <c r="AEP76" s="14" t="str">
        <f>IF(ISBLANK(AEQ1),"",IF(VLOOKUP(AEQ1,Register,70,FALSE)=0,"",(VLOOKUP(AEQ1,Register,70,FALSE))))</f>
        <v/>
      </c>
      <c r="AEQ76" s="15" t="s">
        <v>19</v>
      </c>
      <c r="AER76" s="7" t="str">
        <f t="shared" ref="AER76" si="19726">"5." &amp; AET1&amp; ".8.3."</f>
        <v>5.275.8.3.</v>
      </c>
      <c r="AES76" s="14" t="str">
        <f>IF(ISBLANK(AET1),"",IF(VLOOKUP(AET1,Register,70,FALSE)=0,"",(VLOOKUP(AET1,Register,70,FALSE))))</f>
        <v/>
      </c>
      <c r="AET76" s="15" t="s">
        <v>19</v>
      </c>
      <c r="AEU76" s="7" t="str">
        <f t="shared" ref="AEU76" si="19727">"5." &amp; AEW1&amp; ".8.3."</f>
        <v>5.276.8.3.</v>
      </c>
      <c r="AEV76" s="14" t="str">
        <f>IF(ISBLANK(AEW1),"",IF(VLOOKUP(AEW1,Register,70,FALSE)=0,"",(VLOOKUP(AEW1,Register,70,FALSE))))</f>
        <v/>
      </c>
      <c r="AEW76" s="15" t="s">
        <v>19</v>
      </c>
      <c r="AEX76" s="7" t="str">
        <f t="shared" ref="AEX76" si="19728">"5." &amp; AEZ1&amp; ".8.3."</f>
        <v>5.277.8.3.</v>
      </c>
      <c r="AEY76" s="14" t="str">
        <f>IF(ISBLANK(AEZ1),"",IF(VLOOKUP(AEZ1,Register,70,FALSE)=0,"",(VLOOKUP(AEZ1,Register,70,FALSE))))</f>
        <v/>
      </c>
      <c r="AEZ76" s="15" t="s">
        <v>19</v>
      </c>
      <c r="AFA76" s="7" t="str">
        <f t="shared" ref="AFA76" si="19729">"5." &amp; AFC1&amp; ".8.3."</f>
        <v>5.278.8.3.</v>
      </c>
      <c r="AFB76" s="14" t="str">
        <f>IF(ISBLANK(AFC1),"",IF(VLOOKUP(AFC1,Register,70,FALSE)=0,"",(VLOOKUP(AFC1,Register,70,FALSE))))</f>
        <v/>
      </c>
      <c r="AFC76" s="15" t="s">
        <v>19</v>
      </c>
      <c r="AFD76" s="7" t="str">
        <f t="shared" ref="AFD76" si="19730">"5." &amp; AFF1&amp; ".8.3."</f>
        <v>5.279.8.3.</v>
      </c>
      <c r="AFE76" s="14" t="str">
        <f>IF(ISBLANK(AFF1),"",IF(VLOOKUP(AFF1,Register,70,FALSE)=0,"",(VLOOKUP(AFF1,Register,70,FALSE))))</f>
        <v/>
      </c>
      <c r="AFF76" s="15" t="s">
        <v>19</v>
      </c>
      <c r="AFG76" s="7" t="str">
        <f t="shared" ref="AFG76" si="19731">"5." &amp; AFI1&amp; ".8.3."</f>
        <v>5.280.8.3.</v>
      </c>
      <c r="AFH76" s="14" t="str">
        <f>IF(ISBLANK(AFI1),"",IF(VLOOKUP(AFI1,Register,70,FALSE)=0,"",(VLOOKUP(AFI1,Register,70,FALSE))))</f>
        <v/>
      </c>
      <c r="AFI76" s="15" t="s">
        <v>19</v>
      </c>
      <c r="AFJ76" s="7" t="str">
        <f t="shared" ref="AFJ76" si="19732">"5." &amp; AFL1&amp; ".8.3."</f>
        <v>5.281.8.3.</v>
      </c>
      <c r="AFK76" s="14" t="str">
        <f>IF(ISBLANK(AFL1),"",IF(VLOOKUP(AFL1,Register,70,FALSE)=0,"",(VLOOKUP(AFL1,Register,70,FALSE))))</f>
        <v/>
      </c>
      <c r="AFL76" s="15" t="s">
        <v>19</v>
      </c>
      <c r="AFM76" s="7" t="str">
        <f t="shared" ref="AFM76" si="19733">"5." &amp; AFO1&amp; ".8.3."</f>
        <v>5.282.8.3.</v>
      </c>
      <c r="AFN76" s="14" t="str">
        <f>IF(ISBLANK(AFO1),"",IF(VLOOKUP(AFO1,Register,70,FALSE)=0,"",(VLOOKUP(AFO1,Register,70,FALSE))))</f>
        <v/>
      </c>
      <c r="AFO76" s="15" t="s">
        <v>19</v>
      </c>
      <c r="AFP76" s="7" t="str">
        <f t="shared" ref="AFP76" si="19734">"5." &amp; AFR1&amp; ".8.3."</f>
        <v>5.283.8.3.</v>
      </c>
      <c r="AFQ76" s="14" t="str">
        <f>IF(ISBLANK(AFR1),"",IF(VLOOKUP(AFR1,Register,70,FALSE)=0,"",(VLOOKUP(AFR1,Register,70,FALSE))))</f>
        <v/>
      </c>
      <c r="AFR76" s="15" t="s">
        <v>19</v>
      </c>
      <c r="AFS76" s="7" t="str">
        <f t="shared" ref="AFS76" si="19735">"5." &amp; AFU1&amp; ".8.3."</f>
        <v>5.284.8.3.</v>
      </c>
      <c r="AFT76" s="14" t="str">
        <f>IF(ISBLANK(AFU1),"",IF(VLOOKUP(AFU1,Register,70,FALSE)=0,"",(VLOOKUP(AFU1,Register,70,FALSE))))</f>
        <v/>
      </c>
      <c r="AFU76" s="15" t="s">
        <v>19</v>
      </c>
      <c r="AFV76" s="7" t="str">
        <f t="shared" ref="AFV76" si="19736">"5." &amp; AFX1&amp; ".8.3."</f>
        <v>5.285.8.3.</v>
      </c>
      <c r="AFW76" s="14" t="str">
        <f>IF(ISBLANK(AFX1),"",IF(VLOOKUP(AFX1,Register,70,FALSE)=0,"",(VLOOKUP(AFX1,Register,70,FALSE))))</f>
        <v/>
      </c>
      <c r="AFX76" s="15" t="s">
        <v>19</v>
      </c>
      <c r="AFY76" s="7" t="str">
        <f t="shared" ref="AFY76" si="19737">"5." &amp; AGA1&amp; ".8.3."</f>
        <v>5.286.8.3.</v>
      </c>
      <c r="AFZ76" s="14" t="str">
        <f>IF(ISBLANK(AGA1),"",IF(VLOOKUP(AGA1,Register,70,FALSE)=0,"",(VLOOKUP(AGA1,Register,70,FALSE))))</f>
        <v/>
      </c>
      <c r="AGA76" s="15" t="s">
        <v>19</v>
      </c>
      <c r="AGB76" s="7" t="str">
        <f t="shared" ref="AGB76" si="19738">"5." &amp; AGD1&amp; ".8.3."</f>
        <v>5.287.8.3.</v>
      </c>
      <c r="AGC76" s="14" t="str">
        <f>IF(ISBLANK(AGD1),"",IF(VLOOKUP(AGD1,Register,70,FALSE)=0,"",(VLOOKUP(AGD1,Register,70,FALSE))))</f>
        <v/>
      </c>
      <c r="AGD76" s="15" t="s">
        <v>19</v>
      </c>
      <c r="AGE76" s="7" t="str">
        <f t="shared" ref="AGE76" si="19739">"5." &amp; AGG1&amp; ".8.3."</f>
        <v>5.288.8.3.</v>
      </c>
      <c r="AGF76" s="14" t="str">
        <f>IF(ISBLANK(AGG1),"",IF(VLOOKUP(AGG1,Register,70,FALSE)=0,"",(VLOOKUP(AGG1,Register,70,FALSE))))</f>
        <v/>
      </c>
      <c r="AGG76" s="15" t="s">
        <v>19</v>
      </c>
      <c r="AGH76" s="7" t="str">
        <f t="shared" ref="AGH76" si="19740">"5." &amp; AGJ1&amp; ".8.3."</f>
        <v>5.289.8.3.</v>
      </c>
      <c r="AGI76" s="14" t="str">
        <f>IF(ISBLANK(AGJ1),"",IF(VLOOKUP(AGJ1,Register,70,FALSE)=0,"",(VLOOKUP(AGJ1,Register,70,FALSE))))</f>
        <v/>
      </c>
      <c r="AGJ76" s="15" t="s">
        <v>19</v>
      </c>
      <c r="AGK76" s="7" t="str">
        <f t="shared" ref="AGK76" si="19741">"5." &amp; AGM1&amp; ".8.3."</f>
        <v>5.290.8.3.</v>
      </c>
      <c r="AGL76" s="14" t="str">
        <f>IF(ISBLANK(AGM1),"",IF(VLOOKUP(AGM1,Register,70,FALSE)=0,"",(VLOOKUP(AGM1,Register,70,FALSE))))</f>
        <v/>
      </c>
      <c r="AGM76" s="15" t="s">
        <v>19</v>
      </c>
      <c r="AGN76" s="7" t="str">
        <f t="shared" ref="AGN76" si="19742">"5." &amp; AGP1&amp; ".8.3."</f>
        <v>5.291.8.3.</v>
      </c>
      <c r="AGO76" s="14" t="str">
        <f>IF(ISBLANK(AGP1),"",IF(VLOOKUP(AGP1,Register,70,FALSE)=0,"",(VLOOKUP(AGP1,Register,70,FALSE))))</f>
        <v/>
      </c>
      <c r="AGP76" s="15" t="s">
        <v>19</v>
      </c>
      <c r="AGQ76" s="7" t="str">
        <f t="shared" ref="AGQ76" si="19743">"5." &amp; AGS1&amp; ".8.3."</f>
        <v>5.292.8.3.</v>
      </c>
      <c r="AGR76" s="14" t="str">
        <f>IF(ISBLANK(AGS1),"",IF(VLOOKUP(AGS1,Register,70,FALSE)=0,"",(VLOOKUP(AGS1,Register,70,FALSE))))</f>
        <v/>
      </c>
      <c r="AGS76" s="15" t="s">
        <v>19</v>
      </c>
      <c r="AGT76" s="7" t="str">
        <f t="shared" ref="AGT76" si="19744">"5." &amp; AGV1&amp; ".8.3."</f>
        <v>5.293.8.3.</v>
      </c>
      <c r="AGU76" s="14" t="str">
        <f>IF(ISBLANK(AGV1),"",IF(VLOOKUP(AGV1,Register,70,FALSE)=0,"",(VLOOKUP(AGV1,Register,70,FALSE))))</f>
        <v/>
      </c>
      <c r="AGV76" s="15" t="s">
        <v>19</v>
      </c>
      <c r="AGW76" s="7" t="str">
        <f t="shared" ref="AGW76" si="19745">"5." &amp; AGY1&amp; ".8.3."</f>
        <v>5.294.8.3.</v>
      </c>
      <c r="AGX76" s="14" t="str">
        <f>IF(ISBLANK(AGY1),"",IF(VLOOKUP(AGY1,Register,70,FALSE)=0,"",(VLOOKUP(AGY1,Register,70,FALSE))))</f>
        <v/>
      </c>
      <c r="AGY76" s="15" t="s">
        <v>19</v>
      </c>
      <c r="AGZ76" s="7" t="str">
        <f t="shared" ref="AGZ76" si="19746">"5." &amp; AHB1&amp; ".8.3."</f>
        <v>5.295.8.3.</v>
      </c>
      <c r="AHA76" s="14" t="str">
        <f>IF(ISBLANK(AHB1),"",IF(VLOOKUP(AHB1,Register,70,FALSE)=0,"",(VLOOKUP(AHB1,Register,70,FALSE))))</f>
        <v/>
      </c>
      <c r="AHB76" s="15" t="s">
        <v>19</v>
      </c>
      <c r="AHC76" s="7" t="str">
        <f t="shared" ref="AHC76" si="19747">"5." &amp; AHE1&amp; ".8.3."</f>
        <v>5.296.8.3.</v>
      </c>
      <c r="AHD76" s="14" t="str">
        <f>IF(ISBLANK(AHE1),"",IF(VLOOKUP(AHE1,Register,70,FALSE)=0,"",(VLOOKUP(AHE1,Register,70,FALSE))))</f>
        <v/>
      </c>
      <c r="AHE76" s="15" t="s">
        <v>19</v>
      </c>
      <c r="AHF76" s="7" t="str">
        <f t="shared" ref="AHF76" si="19748">"5." &amp; AHH1&amp; ".8.3."</f>
        <v>5.297.8.3.</v>
      </c>
      <c r="AHG76" s="14" t="str">
        <f>IF(ISBLANK(AHH1),"",IF(VLOOKUP(AHH1,Register,70,FALSE)=0,"",(VLOOKUP(AHH1,Register,70,FALSE))))</f>
        <v/>
      </c>
      <c r="AHH76" s="15" t="s">
        <v>19</v>
      </c>
      <c r="AHI76" s="7" t="str">
        <f t="shared" ref="AHI76" si="19749">"5." &amp; AHK1&amp; ".8.3."</f>
        <v>5.298.8.3.</v>
      </c>
      <c r="AHJ76" s="14" t="str">
        <f>IF(ISBLANK(AHK1),"",IF(VLOOKUP(AHK1,Register,70,FALSE)=0,"",(VLOOKUP(AHK1,Register,70,FALSE))))</f>
        <v/>
      </c>
      <c r="AHK76" s="15" t="s">
        <v>19</v>
      </c>
      <c r="AHL76" s="7" t="str">
        <f t="shared" ref="AHL76" si="19750">"5." &amp; AHN1&amp; ".8.3."</f>
        <v>5.299.8.3.</v>
      </c>
      <c r="AHM76" s="14" t="str">
        <f>IF(ISBLANK(AHN1),"",IF(VLOOKUP(AHN1,Register,70,FALSE)=0,"",(VLOOKUP(AHN1,Register,70,FALSE))))</f>
        <v/>
      </c>
      <c r="AHN76" s="15" t="s">
        <v>19</v>
      </c>
      <c r="AHO76" s="7" t="str">
        <f t="shared" ref="AHO76" si="19751">"5." &amp; AHQ1&amp; ".8.3."</f>
        <v>5.300.8.3.</v>
      </c>
      <c r="AHP76" s="14" t="str">
        <f>IF(ISBLANK(AHQ1),"",IF(VLOOKUP(AHQ1,Register,70,FALSE)=0,"",(VLOOKUP(AHQ1,Register,70,FALSE))))</f>
        <v/>
      </c>
      <c r="AHQ76" s="15" t="s">
        <v>19</v>
      </c>
      <c r="AHR76" s="7" t="str">
        <f t="shared" ref="AHR76" si="19752">"5." &amp; AHT1&amp; ".8.3."</f>
        <v>5.301.8.3.</v>
      </c>
      <c r="AHS76" s="14" t="str">
        <f>IF(ISBLANK(AHT1),"",IF(VLOOKUP(AHT1,Register,70,FALSE)=0,"",(VLOOKUP(AHT1,Register,70,FALSE))))</f>
        <v/>
      </c>
      <c r="AHT76" s="15" t="s">
        <v>19</v>
      </c>
      <c r="AHU76" s="7" t="str">
        <f t="shared" ref="AHU76" si="19753">"5." &amp; AHW1&amp; ".8.3."</f>
        <v>5.302.8.3.</v>
      </c>
      <c r="AHV76" s="14" t="str">
        <f>IF(ISBLANK(AHW1),"",IF(VLOOKUP(AHW1,Register,70,FALSE)=0,"",(VLOOKUP(AHW1,Register,70,FALSE))))</f>
        <v/>
      </c>
      <c r="AHW76" s="15" t="s">
        <v>19</v>
      </c>
      <c r="AHX76" s="7" t="str">
        <f t="shared" ref="AHX76" si="19754">"5." &amp; AHZ1&amp; ".8.3."</f>
        <v>5.303.8.3.</v>
      </c>
      <c r="AHY76" s="14" t="str">
        <f>IF(ISBLANK(AHZ1),"",IF(VLOOKUP(AHZ1,Register,70,FALSE)=0,"",(VLOOKUP(AHZ1,Register,70,FALSE))))</f>
        <v/>
      </c>
      <c r="AHZ76" s="15" t="s">
        <v>19</v>
      </c>
      <c r="AIA76" s="7" t="str">
        <f t="shared" ref="AIA76" si="19755">"5." &amp; AIC1&amp; ".8.3."</f>
        <v>5.304.8.3.</v>
      </c>
      <c r="AIB76" s="14" t="str">
        <f>IF(ISBLANK(AIC1),"",IF(VLOOKUP(AIC1,Register,70,FALSE)=0,"",(VLOOKUP(AIC1,Register,70,FALSE))))</f>
        <v/>
      </c>
      <c r="AIC76" s="15" t="s">
        <v>19</v>
      </c>
      <c r="AID76" s="7" t="str">
        <f t="shared" ref="AID76" si="19756">"5." &amp; AIF1&amp; ".8.3."</f>
        <v>5.305.8.3.</v>
      </c>
      <c r="AIE76" s="14" t="str">
        <f>IF(ISBLANK(AIF1),"",IF(VLOOKUP(AIF1,Register,70,FALSE)=0,"",(VLOOKUP(AIF1,Register,70,FALSE))))</f>
        <v/>
      </c>
      <c r="AIF76" s="15" t="s">
        <v>19</v>
      </c>
      <c r="AIG76" s="7" t="str">
        <f t="shared" ref="AIG76" si="19757">"5." &amp; AII1&amp; ".8.3."</f>
        <v>5.306.8.3.</v>
      </c>
      <c r="AIH76" s="14" t="str">
        <f>IF(ISBLANK(AII1),"",IF(VLOOKUP(AII1,Register,70,FALSE)=0,"",(VLOOKUP(AII1,Register,70,FALSE))))</f>
        <v/>
      </c>
      <c r="AII76" s="15" t="s">
        <v>19</v>
      </c>
      <c r="AIJ76" s="7" t="str">
        <f t="shared" ref="AIJ76" si="19758">"5." &amp; AIL1&amp; ".8.3."</f>
        <v>5.307.8.3.</v>
      </c>
      <c r="AIK76" s="14" t="str">
        <f>IF(ISBLANK(AIL1),"",IF(VLOOKUP(AIL1,Register,70,FALSE)=0,"",(VLOOKUP(AIL1,Register,70,FALSE))))</f>
        <v/>
      </c>
      <c r="AIL76" s="15" t="s">
        <v>19</v>
      </c>
      <c r="AIM76" s="7" t="str">
        <f t="shared" ref="AIM76" si="19759">"5." &amp; AIO1&amp; ".8.3."</f>
        <v>5.308.8.3.</v>
      </c>
      <c r="AIN76" s="14" t="str">
        <f>IF(ISBLANK(AIO1),"",IF(VLOOKUP(AIO1,Register,70,FALSE)=0,"",(VLOOKUP(AIO1,Register,70,FALSE))))</f>
        <v/>
      </c>
      <c r="AIO76" s="15" t="s">
        <v>19</v>
      </c>
      <c r="AIP76" s="7" t="str">
        <f t="shared" ref="AIP76" si="19760">"5." &amp; AIR1&amp; ".8.3."</f>
        <v>5.309.8.3.</v>
      </c>
      <c r="AIQ76" s="14" t="str">
        <f>IF(ISBLANK(AIR1),"",IF(VLOOKUP(AIR1,Register,70,FALSE)=0,"",(VLOOKUP(AIR1,Register,70,FALSE))))</f>
        <v/>
      </c>
      <c r="AIR76" s="15" t="s">
        <v>19</v>
      </c>
      <c r="AIS76" s="7" t="str">
        <f t="shared" ref="AIS76" si="19761">"5." &amp; AIU1&amp; ".8.3."</f>
        <v>5.310.8.3.</v>
      </c>
      <c r="AIT76" s="14" t="str">
        <f>IF(ISBLANK(AIU1),"",IF(VLOOKUP(AIU1,Register,70,FALSE)=0,"",(VLOOKUP(AIU1,Register,70,FALSE))))</f>
        <v/>
      </c>
      <c r="AIU76" s="15" t="s">
        <v>19</v>
      </c>
      <c r="AIV76" s="7" t="str">
        <f t="shared" ref="AIV76" si="19762">"5." &amp; AIX1&amp; ".8.3."</f>
        <v>5.311.8.3.</v>
      </c>
      <c r="AIW76" s="14" t="str">
        <f>IF(ISBLANK(AIX1),"",IF(VLOOKUP(AIX1,Register,70,FALSE)=0,"",(VLOOKUP(AIX1,Register,70,FALSE))))</f>
        <v/>
      </c>
      <c r="AIX76" s="15" t="s">
        <v>19</v>
      </c>
      <c r="AIY76" s="7" t="str">
        <f t="shared" ref="AIY76" si="19763">"5." &amp; AJA1&amp; ".8.3."</f>
        <v>5.312.8.3.</v>
      </c>
      <c r="AIZ76" s="14" t="str">
        <f>IF(ISBLANK(AJA1),"",IF(VLOOKUP(AJA1,Register,70,FALSE)=0,"",(VLOOKUP(AJA1,Register,70,FALSE))))</f>
        <v/>
      </c>
      <c r="AJA76" s="15" t="s">
        <v>19</v>
      </c>
      <c r="AJB76" s="7" t="str">
        <f t="shared" ref="AJB76" si="19764">"5." &amp; AJD1&amp; ".8.3."</f>
        <v>5.313.8.3.</v>
      </c>
      <c r="AJC76" s="14" t="str">
        <f>IF(ISBLANK(AJD1),"",IF(VLOOKUP(AJD1,Register,70,FALSE)=0,"",(VLOOKUP(AJD1,Register,70,FALSE))))</f>
        <v/>
      </c>
      <c r="AJD76" s="15" t="s">
        <v>19</v>
      </c>
      <c r="AJE76" s="7" t="str">
        <f t="shared" ref="AJE76" si="19765">"5." &amp; AJG1&amp; ".8.3."</f>
        <v>5.314.8.3.</v>
      </c>
      <c r="AJF76" s="14" t="str">
        <f>IF(ISBLANK(AJG1),"",IF(VLOOKUP(AJG1,Register,70,FALSE)=0,"",(VLOOKUP(AJG1,Register,70,FALSE))))</f>
        <v/>
      </c>
      <c r="AJG76" s="15" t="s">
        <v>19</v>
      </c>
      <c r="AJH76" s="7" t="str">
        <f t="shared" ref="AJH76" si="19766">"5." &amp; AJJ1&amp; ".8.3."</f>
        <v>5.315.8.3.</v>
      </c>
      <c r="AJI76" s="14" t="str">
        <f>IF(ISBLANK(AJJ1),"",IF(VLOOKUP(AJJ1,Register,70,FALSE)=0,"",(VLOOKUP(AJJ1,Register,70,FALSE))))</f>
        <v/>
      </c>
      <c r="AJJ76" s="15" t="s">
        <v>19</v>
      </c>
      <c r="AJK76" s="7" t="str">
        <f t="shared" ref="AJK76" si="19767">"5." &amp; AJM1&amp; ".8.3."</f>
        <v>5.316.8.3.</v>
      </c>
      <c r="AJL76" s="14" t="str">
        <f>IF(ISBLANK(AJM1),"",IF(VLOOKUP(AJM1,Register,70,FALSE)=0,"",(VLOOKUP(AJM1,Register,70,FALSE))))</f>
        <v/>
      </c>
      <c r="AJM76" s="15" t="s">
        <v>19</v>
      </c>
      <c r="AJN76" s="7" t="str">
        <f t="shared" ref="AJN76" si="19768">"5." &amp; AJP1&amp; ".8.3."</f>
        <v>5.317.8.3.</v>
      </c>
      <c r="AJO76" s="14" t="str">
        <f>IF(ISBLANK(AJP1),"",IF(VLOOKUP(AJP1,Register,70,FALSE)=0,"",(VLOOKUP(AJP1,Register,70,FALSE))))</f>
        <v/>
      </c>
      <c r="AJP76" s="15" t="s">
        <v>19</v>
      </c>
      <c r="AJQ76" s="7" t="str">
        <f t="shared" ref="AJQ76" si="19769">"5." &amp; AJS1&amp; ".8.3."</f>
        <v>5.318.8.3.</v>
      </c>
      <c r="AJR76" s="14" t="str">
        <f>IF(ISBLANK(AJS1),"",IF(VLOOKUP(AJS1,Register,70,FALSE)=0,"",(VLOOKUP(AJS1,Register,70,FALSE))))</f>
        <v/>
      </c>
      <c r="AJS76" s="15" t="s">
        <v>19</v>
      </c>
      <c r="AJT76" s="7" t="str">
        <f t="shared" ref="AJT76" si="19770">"5." &amp; AJV1&amp; ".8.3."</f>
        <v>5.319.8.3.</v>
      </c>
      <c r="AJU76" s="14" t="str">
        <f>IF(ISBLANK(AJV1),"",IF(VLOOKUP(AJV1,Register,70,FALSE)=0,"",(VLOOKUP(AJV1,Register,70,FALSE))))</f>
        <v/>
      </c>
      <c r="AJV76" s="15" t="s">
        <v>19</v>
      </c>
      <c r="AJW76" s="7" t="str">
        <f t="shared" ref="AJW76" si="19771">"5." &amp; AJY1&amp; ".8.3."</f>
        <v>5.320.8.3.</v>
      </c>
      <c r="AJX76" s="14" t="str">
        <f>IF(ISBLANK(AJY1),"",IF(VLOOKUP(AJY1,Register,70,FALSE)=0,"",(VLOOKUP(AJY1,Register,70,FALSE))))</f>
        <v/>
      </c>
      <c r="AJY76" s="15" t="s">
        <v>19</v>
      </c>
      <c r="AJZ76" s="7" t="str">
        <f t="shared" ref="AJZ76" si="19772">"5." &amp; AKB1&amp; ".8.3."</f>
        <v>5.321.8.3.</v>
      </c>
      <c r="AKA76" s="14" t="str">
        <f>IF(ISBLANK(AKB1),"",IF(VLOOKUP(AKB1,Register,70,FALSE)=0,"",(VLOOKUP(AKB1,Register,70,FALSE))))</f>
        <v/>
      </c>
      <c r="AKB76" s="15" t="s">
        <v>19</v>
      </c>
      <c r="AKC76" s="7" t="str">
        <f t="shared" ref="AKC76" si="19773">"5." &amp; AKE1&amp; ".8.3."</f>
        <v>5.322.8.3.</v>
      </c>
      <c r="AKD76" s="14" t="str">
        <f>IF(ISBLANK(AKE1),"",IF(VLOOKUP(AKE1,Register,70,FALSE)=0,"",(VLOOKUP(AKE1,Register,70,FALSE))))</f>
        <v/>
      </c>
      <c r="AKE76" s="15" t="s">
        <v>19</v>
      </c>
      <c r="AKF76" s="7" t="str">
        <f t="shared" ref="AKF76" si="19774">"5." &amp; AKH1&amp; ".8.3."</f>
        <v>5.323.8.3.</v>
      </c>
      <c r="AKG76" s="14" t="str">
        <f>IF(ISBLANK(AKH1),"",IF(VLOOKUP(AKH1,Register,70,FALSE)=0,"",(VLOOKUP(AKH1,Register,70,FALSE))))</f>
        <v/>
      </c>
      <c r="AKH76" s="15" t="s">
        <v>19</v>
      </c>
      <c r="AKI76" s="7" t="str">
        <f t="shared" ref="AKI76" si="19775">"5." &amp; AKK1&amp; ".8.3."</f>
        <v>5.324.8.3.</v>
      </c>
      <c r="AKJ76" s="14" t="str">
        <f>IF(ISBLANK(AKK1),"",IF(VLOOKUP(AKK1,Register,70,FALSE)=0,"",(VLOOKUP(AKK1,Register,70,FALSE))))</f>
        <v/>
      </c>
      <c r="AKK76" s="15" t="s">
        <v>19</v>
      </c>
      <c r="AKL76" s="7" t="str">
        <f t="shared" ref="AKL76" si="19776">"5." &amp; AKN1&amp; ".8.3."</f>
        <v>5.325.8.3.</v>
      </c>
      <c r="AKM76" s="14" t="str">
        <f>IF(ISBLANK(AKN1),"",IF(VLOOKUP(AKN1,Register,70,FALSE)=0,"",(VLOOKUP(AKN1,Register,70,FALSE))))</f>
        <v/>
      </c>
      <c r="AKN76" s="15" t="s">
        <v>19</v>
      </c>
      <c r="AKO76" s="7" t="str">
        <f t="shared" ref="AKO76" si="19777">"5." &amp; AKQ1&amp; ".8.3."</f>
        <v>5.326.8.3.</v>
      </c>
      <c r="AKP76" s="14" t="str">
        <f>IF(ISBLANK(AKQ1),"",IF(VLOOKUP(AKQ1,Register,70,FALSE)=0,"",(VLOOKUP(AKQ1,Register,70,FALSE))))</f>
        <v/>
      </c>
      <c r="AKQ76" s="15" t="s">
        <v>19</v>
      </c>
      <c r="AKR76" s="7" t="str">
        <f t="shared" ref="AKR76" si="19778">"5." &amp; AKT1&amp; ".8.3."</f>
        <v>5.327.8.3.</v>
      </c>
      <c r="AKS76" s="14" t="str">
        <f>IF(ISBLANK(AKT1),"",IF(VLOOKUP(AKT1,Register,70,FALSE)=0,"",(VLOOKUP(AKT1,Register,70,FALSE))))</f>
        <v/>
      </c>
      <c r="AKT76" s="15" t="s">
        <v>19</v>
      </c>
      <c r="AKU76" s="7" t="str">
        <f t="shared" ref="AKU76" si="19779">"5." &amp; AKW1&amp; ".8.3."</f>
        <v>5.328.8.3.</v>
      </c>
      <c r="AKV76" s="14" t="str">
        <f>IF(ISBLANK(AKW1),"",IF(VLOOKUP(AKW1,Register,70,FALSE)=0,"",(VLOOKUP(AKW1,Register,70,FALSE))))</f>
        <v/>
      </c>
      <c r="AKW76" s="15" t="s">
        <v>19</v>
      </c>
      <c r="AKX76" s="7" t="str">
        <f t="shared" ref="AKX76" si="19780">"5." &amp; AKZ1&amp; ".8.3."</f>
        <v>5.329.8.3.</v>
      </c>
      <c r="AKY76" s="14" t="str">
        <f>IF(ISBLANK(AKZ1),"",IF(VLOOKUP(AKZ1,Register,70,FALSE)=0,"",(VLOOKUP(AKZ1,Register,70,FALSE))))</f>
        <v/>
      </c>
      <c r="AKZ76" s="15" t="s">
        <v>19</v>
      </c>
      <c r="ALA76" s="7" t="str">
        <f t="shared" ref="ALA76" si="19781">"5." &amp; ALC1&amp; ".8.3."</f>
        <v>5.330.8.3.</v>
      </c>
      <c r="ALB76" s="14" t="str">
        <f>IF(ISBLANK(ALC1),"",IF(VLOOKUP(ALC1,Register,70,FALSE)=0,"",(VLOOKUP(ALC1,Register,70,FALSE))))</f>
        <v/>
      </c>
      <c r="ALC76" s="15" t="s">
        <v>19</v>
      </c>
      <c r="ALD76" s="7" t="str">
        <f t="shared" ref="ALD76" si="19782">"5." &amp; ALF1&amp; ".8.3."</f>
        <v>5.331.8.3.</v>
      </c>
      <c r="ALE76" s="14" t="str">
        <f>IF(ISBLANK(ALF1),"",IF(VLOOKUP(ALF1,Register,70,FALSE)=0,"",(VLOOKUP(ALF1,Register,70,FALSE))))</f>
        <v/>
      </c>
      <c r="ALF76" s="15" t="s">
        <v>19</v>
      </c>
      <c r="ALG76" s="7" t="str">
        <f t="shared" ref="ALG76" si="19783">"5." &amp; ALI1&amp; ".8.3."</f>
        <v>5.332.8.3.</v>
      </c>
      <c r="ALH76" s="14" t="str">
        <f>IF(ISBLANK(ALI1),"",IF(VLOOKUP(ALI1,Register,70,FALSE)=0,"",(VLOOKUP(ALI1,Register,70,FALSE))))</f>
        <v/>
      </c>
      <c r="ALI76" s="15" t="s">
        <v>19</v>
      </c>
      <c r="ALJ76" s="7" t="str">
        <f t="shared" ref="ALJ76" si="19784">"5." &amp; ALL1&amp; ".8.3."</f>
        <v>5.333.8.3.</v>
      </c>
      <c r="ALK76" s="14" t="str">
        <f>IF(ISBLANK(ALL1),"",IF(VLOOKUP(ALL1,Register,70,FALSE)=0,"",(VLOOKUP(ALL1,Register,70,FALSE))))</f>
        <v/>
      </c>
      <c r="ALL76" s="15" t="s">
        <v>19</v>
      </c>
      <c r="ALM76" s="7" t="str">
        <f t="shared" ref="ALM76" si="19785">"5." &amp; ALO1&amp; ".8.3."</f>
        <v>5.334.8.3.</v>
      </c>
      <c r="ALN76" s="14" t="str">
        <f>IF(ISBLANK(ALO1),"",IF(VLOOKUP(ALO1,Register,70,FALSE)=0,"",(VLOOKUP(ALO1,Register,70,FALSE))))</f>
        <v/>
      </c>
      <c r="ALO76" s="15" t="s">
        <v>19</v>
      </c>
      <c r="ALP76" s="7" t="str">
        <f t="shared" ref="ALP76" si="19786">"5." &amp; ALR1&amp; ".8.3."</f>
        <v>5.335.8.3.</v>
      </c>
      <c r="ALQ76" s="14" t="str">
        <f>IF(ISBLANK(ALR1),"",IF(VLOOKUP(ALR1,Register,70,FALSE)=0,"",(VLOOKUP(ALR1,Register,70,FALSE))))</f>
        <v/>
      </c>
      <c r="ALR76" s="15" t="s">
        <v>19</v>
      </c>
      <c r="ALS76" s="7" t="str">
        <f t="shared" ref="ALS76" si="19787">"5." &amp; ALU1&amp; ".8.3."</f>
        <v>5.336.8.3.</v>
      </c>
      <c r="ALT76" s="14" t="str">
        <f>IF(ISBLANK(ALU1),"",IF(VLOOKUP(ALU1,Register,70,FALSE)=0,"",(VLOOKUP(ALU1,Register,70,FALSE))))</f>
        <v/>
      </c>
      <c r="ALU76" s="15" t="s">
        <v>19</v>
      </c>
      <c r="ALV76" s="7" t="str">
        <f t="shared" ref="ALV76" si="19788">"5." &amp; ALX1&amp; ".8.3."</f>
        <v>5.337.8.3.</v>
      </c>
      <c r="ALW76" s="14" t="str">
        <f>IF(ISBLANK(ALX1),"",IF(VLOOKUP(ALX1,Register,70,FALSE)=0,"",(VLOOKUP(ALX1,Register,70,FALSE))))</f>
        <v/>
      </c>
      <c r="ALX76" s="15" t="s">
        <v>19</v>
      </c>
      <c r="ALY76" s="7" t="str">
        <f t="shared" ref="ALY76" si="19789">"5." &amp; AMA1&amp; ".8.3."</f>
        <v>5.338.8.3.</v>
      </c>
      <c r="ALZ76" s="14" t="str">
        <f>IF(ISBLANK(AMA1),"",IF(VLOOKUP(AMA1,Register,70,FALSE)=0,"",(VLOOKUP(AMA1,Register,70,FALSE))))</f>
        <v/>
      </c>
      <c r="AMA76" s="15" t="s">
        <v>19</v>
      </c>
      <c r="AMB76" s="7" t="str">
        <f t="shared" ref="AMB76" si="19790">"5." &amp; AMD1&amp; ".8.3."</f>
        <v>5.339.8.3.</v>
      </c>
      <c r="AMC76" s="14" t="str">
        <f>IF(ISBLANK(AMD1),"",IF(VLOOKUP(AMD1,Register,70,FALSE)=0,"",(VLOOKUP(AMD1,Register,70,FALSE))))</f>
        <v/>
      </c>
      <c r="AMD76" s="15" t="s">
        <v>19</v>
      </c>
      <c r="AME76" s="7" t="str">
        <f t="shared" ref="AME76" si="19791">"5." &amp; AMG1&amp; ".8.3."</f>
        <v>5.340.8.3.</v>
      </c>
      <c r="AMF76" s="14" t="str">
        <f>IF(ISBLANK(AMG1),"",IF(VLOOKUP(AMG1,Register,70,FALSE)=0,"",(VLOOKUP(AMG1,Register,70,FALSE))))</f>
        <v/>
      </c>
      <c r="AMG76" s="15" t="s">
        <v>19</v>
      </c>
      <c r="AMH76" s="7" t="str">
        <f t="shared" ref="AMH76" si="19792">"5." &amp; AMJ1&amp; ".8.3."</f>
        <v>5.341.8.3.</v>
      </c>
      <c r="AMI76" s="14" t="str">
        <f>IF(ISBLANK(AMJ1),"",IF(VLOOKUP(AMJ1,Register,70,FALSE)=0,"",(VLOOKUP(AMJ1,Register,70,FALSE))))</f>
        <v/>
      </c>
      <c r="AMJ76" s="15" t="s">
        <v>19</v>
      </c>
      <c r="AMK76" s="7" t="str">
        <f t="shared" ref="AMK76" si="19793">"5." &amp; AMM1&amp; ".8.3."</f>
        <v>5.342.8.3.</v>
      </c>
      <c r="AML76" s="14" t="str">
        <f>IF(ISBLANK(AMM1),"",IF(VLOOKUP(AMM1,Register,70,FALSE)=0,"",(VLOOKUP(AMM1,Register,70,FALSE))))</f>
        <v/>
      </c>
      <c r="AMM76" s="15" t="s">
        <v>19</v>
      </c>
      <c r="AMN76" s="7" t="str">
        <f t="shared" ref="AMN76" si="19794">"5." &amp; AMP1&amp; ".8.3."</f>
        <v>5.343.8.3.</v>
      </c>
      <c r="AMO76" s="14" t="str">
        <f>IF(ISBLANK(AMP1),"",IF(VLOOKUP(AMP1,Register,70,FALSE)=0,"",(VLOOKUP(AMP1,Register,70,FALSE))))</f>
        <v/>
      </c>
      <c r="AMP76" s="15" t="s">
        <v>19</v>
      </c>
      <c r="AMQ76" s="7" t="str">
        <f t="shared" ref="AMQ76" si="19795">"5." &amp; AMS1&amp; ".8.3."</f>
        <v>5.344.8.3.</v>
      </c>
      <c r="AMR76" s="14" t="str">
        <f>IF(ISBLANK(AMS1),"",IF(VLOOKUP(AMS1,Register,70,FALSE)=0,"",(VLOOKUP(AMS1,Register,70,FALSE))))</f>
        <v/>
      </c>
      <c r="AMS76" s="15" t="s">
        <v>19</v>
      </c>
      <c r="AMT76" s="7" t="str">
        <f t="shared" ref="AMT76" si="19796">"5." &amp; AMV1&amp; ".8.3."</f>
        <v>5.345.8.3.</v>
      </c>
      <c r="AMU76" s="14" t="str">
        <f>IF(ISBLANK(AMV1),"",IF(VLOOKUP(AMV1,Register,70,FALSE)=0,"",(VLOOKUP(AMV1,Register,70,FALSE))))</f>
        <v/>
      </c>
      <c r="AMV76" s="15" t="s">
        <v>19</v>
      </c>
      <c r="AMW76" s="7" t="str">
        <f t="shared" ref="AMW76" si="19797">"5." &amp; AMY1&amp; ".8.3."</f>
        <v>5.346.8.3.</v>
      </c>
      <c r="AMX76" s="14" t="str">
        <f>IF(ISBLANK(AMY1),"",IF(VLOOKUP(AMY1,Register,70,FALSE)=0,"",(VLOOKUP(AMY1,Register,70,FALSE))))</f>
        <v/>
      </c>
      <c r="AMY76" s="15" t="s">
        <v>19</v>
      </c>
      <c r="AMZ76" s="7" t="str">
        <f t="shared" ref="AMZ76" si="19798">"5." &amp; ANB1&amp; ".8.3."</f>
        <v>5.347.8.3.</v>
      </c>
      <c r="ANA76" s="14" t="str">
        <f>IF(ISBLANK(ANB1),"",IF(VLOOKUP(ANB1,Register,70,FALSE)=0,"",(VLOOKUP(ANB1,Register,70,FALSE))))</f>
        <v/>
      </c>
      <c r="ANB76" s="15" t="s">
        <v>19</v>
      </c>
      <c r="ANC76" s="7" t="str">
        <f t="shared" ref="ANC76" si="19799">"5." &amp; ANE1&amp; ".8.3."</f>
        <v>5.348.8.3.</v>
      </c>
      <c r="AND76" s="14" t="str">
        <f>IF(ISBLANK(ANE1),"",IF(VLOOKUP(ANE1,Register,70,FALSE)=0,"",(VLOOKUP(ANE1,Register,70,FALSE))))</f>
        <v/>
      </c>
      <c r="ANE76" s="15" t="s">
        <v>19</v>
      </c>
      <c r="ANF76" s="7" t="str">
        <f t="shared" ref="ANF76" si="19800">"5." &amp; ANH1&amp; ".8.3."</f>
        <v>5.349.8.3.</v>
      </c>
      <c r="ANG76" s="14" t="str">
        <f>IF(ISBLANK(ANH1),"",IF(VLOOKUP(ANH1,Register,70,FALSE)=0,"",(VLOOKUP(ANH1,Register,70,FALSE))))</f>
        <v/>
      </c>
      <c r="ANH76" s="15" t="s">
        <v>19</v>
      </c>
      <c r="ANI76" s="7" t="str">
        <f t="shared" ref="ANI76" si="19801">"5." &amp; ANK1&amp; ".8.3."</f>
        <v>5.350.8.3.</v>
      </c>
      <c r="ANJ76" s="14" t="str">
        <f>IF(ISBLANK(ANK1),"",IF(VLOOKUP(ANK1,Register,70,FALSE)=0,"",(VLOOKUP(ANK1,Register,70,FALSE))))</f>
        <v/>
      </c>
      <c r="ANK76" s="15" t="s">
        <v>19</v>
      </c>
      <c r="ANL76" s="7" t="str">
        <f t="shared" ref="ANL76" si="19802">"5." &amp; ANN1&amp; ".8.3."</f>
        <v>5.351.8.3.</v>
      </c>
      <c r="ANM76" s="14" t="str">
        <f>IF(ISBLANK(ANN1),"",IF(VLOOKUP(ANN1,Register,70,FALSE)=0,"",(VLOOKUP(ANN1,Register,70,FALSE))))</f>
        <v/>
      </c>
      <c r="ANN76" s="15" t="s">
        <v>19</v>
      </c>
      <c r="ANO76" s="7" t="str">
        <f t="shared" ref="ANO76" si="19803">"5." &amp; ANQ1&amp; ".8.3."</f>
        <v>5.352.8.3.</v>
      </c>
      <c r="ANP76" s="14" t="str">
        <f>IF(ISBLANK(ANQ1),"",IF(VLOOKUP(ANQ1,Register,70,FALSE)=0,"",(VLOOKUP(ANQ1,Register,70,FALSE))))</f>
        <v/>
      </c>
      <c r="ANQ76" s="15" t="s">
        <v>19</v>
      </c>
      <c r="ANR76" s="7" t="str">
        <f t="shared" ref="ANR76" si="19804">"5." &amp; ANT1&amp; ".8.3."</f>
        <v>5.353.8.3.</v>
      </c>
      <c r="ANS76" s="14" t="str">
        <f>IF(ISBLANK(ANT1),"",IF(VLOOKUP(ANT1,Register,70,FALSE)=0,"",(VLOOKUP(ANT1,Register,70,FALSE))))</f>
        <v/>
      </c>
      <c r="ANT76" s="15" t="s">
        <v>19</v>
      </c>
      <c r="ANU76" s="7" t="str">
        <f t="shared" ref="ANU76" si="19805">"5." &amp; ANW1&amp; ".8.3."</f>
        <v>5.354.8.3.</v>
      </c>
      <c r="ANV76" s="14" t="str">
        <f>IF(ISBLANK(ANW1),"",IF(VLOOKUP(ANW1,Register,70,FALSE)=0,"",(VLOOKUP(ANW1,Register,70,FALSE))))</f>
        <v/>
      </c>
      <c r="ANW76" s="15" t="s">
        <v>19</v>
      </c>
      <c r="ANX76" s="7" t="str">
        <f t="shared" ref="ANX76" si="19806">"5." &amp; ANZ1&amp; ".8.3."</f>
        <v>5.355.8.3.</v>
      </c>
      <c r="ANY76" s="14" t="str">
        <f>IF(ISBLANK(ANZ1),"",IF(VLOOKUP(ANZ1,Register,70,FALSE)=0,"",(VLOOKUP(ANZ1,Register,70,FALSE))))</f>
        <v/>
      </c>
      <c r="ANZ76" s="15" t="s">
        <v>19</v>
      </c>
      <c r="AOA76" s="7" t="str">
        <f t="shared" ref="AOA76" si="19807">"5." &amp; AOC1&amp; ".8.3."</f>
        <v>5.356.8.3.</v>
      </c>
      <c r="AOB76" s="14" t="str">
        <f>IF(ISBLANK(AOC1),"",IF(VLOOKUP(AOC1,Register,70,FALSE)=0,"",(VLOOKUP(AOC1,Register,70,FALSE))))</f>
        <v/>
      </c>
      <c r="AOC76" s="15" t="s">
        <v>19</v>
      </c>
      <c r="AOD76" s="7" t="str">
        <f t="shared" ref="AOD76" si="19808">"5." &amp; AOF1&amp; ".8.3."</f>
        <v>5.357.8.3.</v>
      </c>
      <c r="AOE76" s="14" t="str">
        <f>IF(ISBLANK(AOF1),"",IF(VLOOKUP(AOF1,Register,70,FALSE)=0,"",(VLOOKUP(AOF1,Register,70,FALSE))))</f>
        <v/>
      </c>
      <c r="AOF76" s="15" t="s">
        <v>19</v>
      </c>
      <c r="AOG76" s="7" t="str">
        <f t="shared" ref="AOG76" si="19809">"5." &amp; AOI1&amp; ".8.3."</f>
        <v>5.358.8.3.</v>
      </c>
      <c r="AOH76" s="14" t="str">
        <f>IF(ISBLANK(AOI1),"",IF(VLOOKUP(AOI1,Register,70,FALSE)=0,"",(VLOOKUP(AOI1,Register,70,FALSE))))</f>
        <v/>
      </c>
      <c r="AOI76" s="15" t="s">
        <v>19</v>
      </c>
      <c r="AOJ76" s="7" t="str">
        <f t="shared" ref="AOJ76" si="19810">"5." &amp; AOL1&amp; ".8.3."</f>
        <v>5.359.8.3.</v>
      </c>
      <c r="AOK76" s="14" t="str">
        <f>IF(ISBLANK(AOL1),"",IF(VLOOKUP(AOL1,Register,70,FALSE)=0,"",(VLOOKUP(AOL1,Register,70,FALSE))))</f>
        <v/>
      </c>
      <c r="AOL76" s="15" t="s">
        <v>19</v>
      </c>
      <c r="AOM76" s="7" t="str">
        <f t="shared" ref="AOM76" si="19811">"5." &amp; AOO1&amp; ".8.3."</f>
        <v>5.360.8.3.</v>
      </c>
      <c r="AON76" s="14" t="e">
        <f>IF(ISBLANK(AOO1),"",IF(VLOOKUP(AOO1,Register,70,FALSE)=0,"",(VLOOKUP(AOO1,Register,70,FALSE))))</f>
        <v>#N/A</v>
      </c>
      <c r="AOO76" s="15" t="s">
        <v>19</v>
      </c>
      <c r="AOP76" s="7" t="str">
        <f t="shared" ref="AOP76" si="19812">"5." &amp; AOR1&amp; ".8.3."</f>
        <v>5.361.8.3.</v>
      </c>
      <c r="AOQ76" s="14" t="e">
        <f>IF(ISBLANK(AOR1),"",IF(VLOOKUP(AOR1,Register,70,FALSE)=0,"",(VLOOKUP(AOR1,Register,70,FALSE))))</f>
        <v>#N/A</v>
      </c>
      <c r="AOR76" s="15" t="s">
        <v>19</v>
      </c>
      <c r="AOS76" s="7" t="str">
        <f t="shared" ref="AOS76" si="19813">"5." &amp; AOU1&amp; ".8.3."</f>
        <v>5.362.8.3.</v>
      </c>
      <c r="AOT76" s="14" t="e">
        <f>IF(ISBLANK(AOU1),"",IF(VLOOKUP(AOU1,Register,70,FALSE)=0,"",(VLOOKUP(AOU1,Register,70,FALSE))))</f>
        <v>#N/A</v>
      </c>
      <c r="AOU76" s="15" t="s">
        <v>19</v>
      </c>
      <c r="AOV76" s="7" t="str">
        <f t="shared" ref="AOV76" si="19814">"5." &amp; AOX1&amp; ".8.3."</f>
        <v>5.363.8.3.</v>
      </c>
      <c r="AOW76" s="14" t="e">
        <f>IF(ISBLANK(AOX1),"",IF(VLOOKUP(AOX1,Register,70,FALSE)=0,"",(VLOOKUP(AOX1,Register,70,FALSE))))</f>
        <v>#N/A</v>
      </c>
      <c r="AOX76" s="15" t="s">
        <v>19</v>
      </c>
      <c r="AOY76" s="7" t="str">
        <f t="shared" ref="AOY76" si="19815">"5." &amp; APA1&amp; ".8.3."</f>
        <v>5.364.8.3.</v>
      </c>
      <c r="AOZ76" s="14" t="e">
        <f>IF(ISBLANK(APA1),"",IF(VLOOKUP(APA1,Register,70,FALSE)=0,"",(VLOOKUP(APA1,Register,70,FALSE))))</f>
        <v>#N/A</v>
      </c>
      <c r="APA76" s="15" t="s">
        <v>19</v>
      </c>
      <c r="APB76" s="7" t="str">
        <f t="shared" ref="APB76" si="19816">"5." &amp; APD1&amp; ".8.3."</f>
        <v>5.365.8.3.</v>
      </c>
      <c r="APC76" s="14" t="e">
        <f>IF(ISBLANK(APD1),"",IF(VLOOKUP(APD1,Register,70,FALSE)=0,"",(VLOOKUP(APD1,Register,70,FALSE))))</f>
        <v>#N/A</v>
      </c>
      <c r="APD76" s="15" t="s">
        <v>19</v>
      </c>
      <c r="APE76" s="7" t="str">
        <f t="shared" ref="APE76" si="19817">"5." &amp; APG1&amp; ".8.3."</f>
        <v>5.366.8.3.</v>
      </c>
      <c r="APF76" s="14" t="e">
        <f>IF(ISBLANK(APG1),"",IF(VLOOKUP(APG1,Register,70,FALSE)=0,"",(VLOOKUP(APG1,Register,70,FALSE))))</f>
        <v>#N/A</v>
      </c>
      <c r="APG76" s="15" t="s">
        <v>19</v>
      </c>
      <c r="APH76" s="7" t="str">
        <f t="shared" ref="APH76" si="19818">"5." &amp; APJ1&amp; ".8.3."</f>
        <v>5.367.8.3.</v>
      </c>
      <c r="API76" s="14" t="e">
        <f>IF(ISBLANK(APJ1),"",IF(VLOOKUP(APJ1,Register,70,FALSE)=0,"",(VLOOKUP(APJ1,Register,70,FALSE))))</f>
        <v>#N/A</v>
      </c>
      <c r="APJ76" s="15" t="s">
        <v>19</v>
      </c>
      <c r="APK76" s="7" t="str">
        <f t="shared" ref="APK76" si="19819">"5." &amp; APM1&amp; ".8.3."</f>
        <v>5.368.8.3.</v>
      </c>
      <c r="APL76" s="14" t="e">
        <f>IF(ISBLANK(APM1),"",IF(VLOOKUP(APM1,Register,70,FALSE)=0,"",(VLOOKUP(APM1,Register,70,FALSE))))</f>
        <v>#N/A</v>
      </c>
      <c r="APM76" s="15" t="s">
        <v>19</v>
      </c>
      <c r="APN76" s="7" t="str">
        <f t="shared" ref="APN76" si="19820">"5." &amp; APP1&amp; ".8.3."</f>
        <v>5.369.8.3.</v>
      </c>
      <c r="APO76" s="14" t="e">
        <f>IF(ISBLANK(APP1),"",IF(VLOOKUP(APP1,Register,70,FALSE)=0,"",(VLOOKUP(APP1,Register,70,FALSE))))</f>
        <v>#N/A</v>
      </c>
      <c r="APP76" s="15" t="s">
        <v>19</v>
      </c>
      <c r="APQ76" s="7" t="str">
        <f t="shared" ref="APQ76" si="19821">"5." &amp; APS1&amp; ".8.3."</f>
        <v>5.370.8.3.</v>
      </c>
      <c r="APR76" s="14" t="e">
        <f>IF(ISBLANK(APS1),"",IF(VLOOKUP(APS1,Register,70,FALSE)=0,"",(VLOOKUP(APS1,Register,70,FALSE))))</f>
        <v>#N/A</v>
      </c>
      <c r="APS76" s="15" t="s">
        <v>19</v>
      </c>
      <c r="APT76" s="7" t="str">
        <f t="shared" ref="APT76" si="19822">"5." &amp; APV1&amp; ".8.3."</f>
        <v>5.371.8.3.</v>
      </c>
      <c r="APU76" s="14" t="e">
        <f>IF(ISBLANK(APV1),"",IF(VLOOKUP(APV1,Register,70,FALSE)=0,"",(VLOOKUP(APV1,Register,70,FALSE))))</f>
        <v>#N/A</v>
      </c>
      <c r="APV76" s="15" t="s">
        <v>19</v>
      </c>
      <c r="APW76" s="7" t="str">
        <f t="shared" ref="APW76" si="19823">"5." &amp; APY1&amp; ".8.3."</f>
        <v>5.372.8.3.</v>
      </c>
      <c r="APX76" s="14" t="e">
        <f>IF(ISBLANK(APY1),"",IF(VLOOKUP(APY1,Register,70,FALSE)=0,"",(VLOOKUP(APY1,Register,70,FALSE))))</f>
        <v>#N/A</v>
      </c>
      <c r="APY76" s="15" t="s">
        <v>19</v>
      </c>
      <c r="APZ76" s="7" t="str">
        <f t="shared" ref="APZ76" si="19824">"5." &amp; AQB1&amp; ".8.3."</f>
        <v>5.373.8.3.</v>
      </c>
      <c r="AQA76" s="14" t="e">
        <f>IF(ISBLANK(AQB1),"",IF(VLOOKUP(AQB1,Register,70,FALSE)=0,"",(VLOOKUP(AQB1,Register,70,FALSE))))</f>
        <v>#N/A</v>
      </c>
      <c r="AQB76" s="15" t="s">
        <v>19</v>
      </c>
      <c r="AQC76" s="7" t="str">
        <f t="shared" ref="AQC76" si="19825">"5." &amp; AQE1&amp; ".8.3."</f>
        <v>5.374.8.3.</v>
      </c>
      <c r="AQD76" s="14" t="e">
        <f>IF(ISBLANK(AQE1),"",IF(VLOOKUP(AQE1,Register,70,FALSE)=0,"",(VLOOKUP(AQE1,Register,70,FALSE))))</f>
        <v>#N/A</v>
      </c>
      <c r="AQE76" s="15" t="s">
        <v>19</v>
      </c>
      <c r="AQF76" s="7" t="str">
        <f t="shared" ref="AQF76" si="19826">"5." &amp; AQH1&amp; ".8.3."</f>
        <v>5.375.8.3.</v>
      </c>
      <c r="AQG76" s="14" t="e">
        <f>IF(ISBLANK(AQH1),"",IF(VLOOKUP(AQH1,Register,70,FALSE)=0,"",(VLOOKUP(AQH1,Register,70,FALSE))))</f>
        <v>#N/A</v>
      </c>
      <c r="AQH76" s="15" t="s">
        <v>19</v>
      </c>
      <c r="AQI76" s="7" t="str">
        <f t="shared" ref="AQI76" si="19827">"5." &amp; AQK1&amp; ".8.3."</f>
        <v>5.376.8.3.</v>
      </c>
      <c r="AQJ76" s="14" t="e">
        <f>IF(ISBLANK(AQK1),"",IF(VLOOKUP(AQK1,Register,70,FALSE)=0,"",(VLOOKUP(AQK1,Register,70,FALSE))))</f>
        <v>#N/A</v>
      </c>
      <c r="AQK76" s="15" t="s">
        <v>19</v>
      </c>
      <c r="AQL76" s="7" t="str">
        <f t="shared" ref="AQL76" si="19828">"5." &amp; AQN1&amp; ".8.3."</f>
        <v>5.377.8.3.</v>
      </c>
      <c r="AQM76" s="14" t="e">
        <f>IF(ISBLANK(AQN1),"",IF(VLOOKUP(AQN1,Register,70,FALSE)=0,"",(VLOOKUP(AQN1,Register,70,FALSE))))</f>
        <v>#N/A</v>
      </c>
      <c r="AQN76" s="15" t="s">
        <v>19</v>
      </c>
      <c r="AQO76" s="7" t="str">
        <f t="shared" ref="AQO76" si="19829">"5." &amp; AQQ1&amp; ".8.3."</f>
        <v>5.378.8.3.</v>
      </c>
      <c r="AQP76" s="14" t="e">
        <f>IF(ISBLANK(AQQ1),"",IF(VLOOKUP(AQQ1,Register,70,FALSE)=0,"",(VLOOKUP(AQQ1,Register,70,FALSE))))</f>
        <v>#N/A</v>
      </c>
      <c r="AQQ76" s="15" t="s">
        <v>19</v>
      </c>
      <c r="AQR76" s="7" t="str">
        <f t="shared" ref="AQR76" si="19830">"5." &amp; AQT1&amp; ".8.3."</f>
        <v>5.379.8.3.</v>
      </c>
      <c r="AQS76" s="14" t="e">
        <f>IF(ISBLANK(AQT1),"",IF(VLOOKUP(AQT1,Register,70,FALSE)=0,"",(VLOOKUP(AQT1,Register,70,FALSE))))</f>
        <v>#N/A</v>
      </c>
      <c r="AQT76" s="15" t="s">
        <v>19</v>
      </c>
      <c r="AQU76" s="7" t="str">
        <f t="shared" ref="AQU76" si="19831">"5." &amp; AQW1&amp; ".8.3."</f>
        <v>5.380.8.3.</v>
      </c>
      <c r="AQV76" s="14" t="e">
        <f>IF(ISBLANK(AQW1),"",IF(VLOOKUP(AQW1,Register,70,FALSE)=0,"",(VLOOKUP(AQW1,Register,70,FALSE))))</f>
        <v>#N/A</v>
      </c>
      <c r="AQW76" s="15" t="s">
        <v>19</v>
      </c>
      <c r="AQX76" s="7" t="str">
        <f t="shared" ref="AQX76" si="19832">"5." &amp; AQZ1&amp; ".8.3."</f>
        <v>5.381.8.3.</v>
      </c>
      <c r="AQY76" s="14" t="e">
        <f>IF(ISBLANK(AQZ1),"",IF(VLOOKUP(AQZ1,Register,70,FALSE)=0,"",(VLOOKUP(AQZ1,Register,70,FALSE))))</f>
        <v>#N/A</v>
      </c>
      <c r="AQZ76" s="15" t="s">
        <v>19</v>
      </c>
      <c r="ARA76" s="7" t="str">
        <f t="shared" ref="ARA76" si="19833">"5." &amp; ARC1&amp; ".8.3."</f>
        <v>5.382.8.3.</v>
      </c>
      <c r="ARB76" s="14" t="e">
        <f>IF(ISBLANK(ARC1),"",IF(VLOOKUP(ARC1,Register,70,FALSE)=0,"",(VLOOKUP(ARC1,Register,70,FALSE))))</f>
        <v>#N/A</v>
      </c>
      <c r="ARC76" s="15" t="s">
        <v>19</v>
      </c>
      <c r="ARD76" s="7" t="str">
        <f t="shared" ref="ARD76" si="19834">"5." &amp; ARF1&amp; ".8.3."</f>
        <v>5.383.8.3.</v>
      </c>
      <c r="ARE76" s="14" t="e">
        <f>IF(ISBLANK(ARF1),"",IF(VLOOKUP(ARF1,Register,70,FALSE)=0,"",(VLOOKUP(ARF1,Register,70,FALSE))))</f>
        <v>#N/A</v>
      </c>
      <c r="ARF76" s="15" t="s">
        <v>19</v>
      </c>
      <c r="ARG76" s="7" t="str">
        <f t="shared" ref="ARG76" si="19835">"5." &amp; ARI1&amp; ".8.3."</f>
        <v>5.384.8.3.</v>
      </c>
      <c r="ARH76" s="14" t="e">
        <f>IF(ISBLANK(ARI1),"",IF(VLOOKUP(ARI1,Register,70,FALSE)=0,"",(VLOOKUP(ARI1,Register,70,FALSE))))</f>
        <v>#N/A</v>
      </c>
      <c r="ARI76" s="15" t="s">
        <v>19</v>
      </c>
      <c r="ARJ76" s="7" t="str">
        <f t="shared" ref="ARJ76" si="19836">"5." &amp; ARL1&amp; ".8.3."</f>
        <v>5.385.8.3.</v>
      </c>
      <c r="ARK76" s="14" t="e">
        <f>IF(ISBLANK(ARL1),"",IF(VLOOKUP(ARL1,Register,70,FALSE)=0,"",(VLOOKUP(ARL1,Register,70,FALSE))))</f>
        <v>#N/A</v>
      </c>
      <c r="ARL76" s="15" t="s">
        <v>19</v>
      </c>
      <c r="ARM76" s="7" t="str">
        <f t="shared" ref="ARM76" si="19837">"5." &amp; ARO1&amp; ".8.3."</f>
        <v>5.386.8.3.</v>
      </c>
      <c r="ARN76" s="14" t="e">
        <f>IF(ISBLANK(ARO1),"",IF(VLOOKUP(ARO1,Register,70,FALSE)=0,"",(VLOOKUP(ARO1,Register,70,FALSE))))</f>
        <v>#N/A</v>
      </c>
      <c r="ARO76" s="15" t="s">
        <v>19</v>
      </c>
      <c r="ARP76" s="7" t="str">
        <f t="shared" ref="ARP76" si="19838">"5." &amp; ARR1&amp; ".8.3."</f>
        <v>5.387.8.3.</v>
      </c>
      <c r="ARQ76" s="14" t="e">
        <f>IF(ISBLANK(ARR1),"",IF(VLOOKUP(ARR1,Register,70,FALSE)=0,"",(VLOOKUP(ARR1,Register,70,FALSE))))</f>
        <v>#N/A</v>
      </c>
      <c r="ARR76" s="15" t="s">
        <v>19</v>
      </c>
      <c r="ARS76" s="7" t="str">
        <f t="shared" ref="ARS76" si="19839">"5." &amp; ARU1&amp; ".8.3."</f>
        <v>5.388.8.3.</v>
      </c>
      <c r="ART76" s="14" t="e">
        <f>IF(ISBLANK(ARU1),"",IF(VLOOKUP(ARU1,Register,70,FALSE)=0,"",(VLOOKUP(ARU1,Register,70,FALSE))))</f>
        <v>#N/A</v>
      </c>
      <c r="ARU76" s="15" t="s">
        <v>19</v>
      </c>
      <c r="ARV76" s="7" t="str">
        <f t="shared" ref="ARV76" si="19840">"5." &amp; ARX1&amp; ".8.3."</f>
        <v>5.389.8.3.</v>
      </c>
      <c r="ARW76" s="14" t="e">
        <f>IF(ISBLANK(ARX1),"",IF(VLOOKUP(ARX1,Register,70,FALSE)=0,"",(VLOOKUP(ARX1,Register,70,FALSE))))</f>
        <v>#N/A</v>
      </c>
      <c r="ARX76" s="15" t="s">
        <v>19</v>
      </c>
      <c r="ARY76" s="7" t="str">
        <f t="shared" ref="ARY76" si="19841">"5." &amp; ASA1&amp; ".8.3."</f>
        <v>5.390.8.3.</v>
      </c>
      <c r="ARZ76" s="14" t="e">
        <f>IF(ISBLANK(ASA1),"",IF(VLOOKUP(ASA1,Register,70,FALSE)=0,"",(VLOOKUP(ASA1,Register,70,FALSE))))</f>
        <v>#N/A</v>
      </c>
      <c r="ASA76" s="15" t="s">
        <v>19</v>
      </c>
      <c r="ASB76" s="7" t="str">
        <f t="shared" ref="ASB76" si="19842">"5." &amp; ASD1&amp; ".8.3."</f>
        <v>5.391.8.3.</v>
      </c>
      <c r="ASC76" s="14" t="e">
        <f>IF(ISBLANK(ASD1),"",IF(VLOOKUP(ASD1,Register,70,FALSE)=0,"",(VLOOKUP(ASD1,Register,70,FALSE))))</f>
        <v>#N/A</v>
      </c>
      <c r="ASD76" s="15" t="s">
        <v>19</v>
      </c>
      <c r="ASE76" s="7" t="str">
        <f t="shared" ref="ASE76" si="19843">"5." &amp; ASG1&amp; ".8.3."</f>
        <v>5.392.8.3.</v>
      </c>
      <c r="ASF76" s="14" t="e">
        <f>IF(ISBLANK(ASG1),"",IF(VLOOKUP(ASG1,Register,70,FALSE)=0,"",(VLOOKUP(ASG1,Register,70,FALSE))))</f>
        <v>#N/A</v>
      </c>
      <c r="ASG76" s="15" t="s">
        <v>19</v>
      </c>
      <c r="ASH76" s="7" t="str">
        <f t="shared" ref="ASH76" si="19844">"5." &amp; ASJ1&amp; ".8.3."</f>
        <v>5.393.8.3.</v>
      </c>
      <c r="ASI76" s="14" t="e">
        <f>IF(ISBLANK(ASJ1),"",IF(VLOOKUP(ASJ1,Register,70,FALSE)=0,"",(VLOOKUP(ASJ1,Register,70,FALSE))))</f>
        <v>#N/A</v>
      </c>
      <c r="ASJ76" s="15" t="s">
        <v>19</v>
      </c>
      <c r="ASK76" s="7" t="str">
        <f t="shared" ref="ASK76" si="19845">"5." &amp; ASM1&amp; ".8.3."</f>
        <v>5.394.8.3.</v>
      </c>
      <c r="ASL76" s="14" t="e">
        <f>IF(ISBLANK(ASM1),"",IF(VLOOKUP(ASM1,Register,70,FALSE)=0,"",(VLOOKUP(ASM1,Register,70,FALSE))))</f>
        <v>#N/A</v>
      </c>
      <c r="ASM76" s="15" t="s">
        <v>19</v>
      </c>
      <c r="ASN76" s="7" t="str">
        <f t="shared" ref="ASN76" si="19846">"5." &amp; ASP1&amp; ".8.3."</f>
        <v>5.395.8.3.</v>
      </c>
      <c r="ASO76" s="14" t="e">
        <f>IF(ISBLANK(ASP1),"",IF(VLOOKUP(ASP1,Register,70,FALSE)=0,"",(VLOOKUP(ASP1,Register,70,FALSE))))</f>
        <v>#N/A</v>
      </c>
      <c r="ASP76" s="15" t="s">
        <v>19</v>
      </c>
      <c r="ASQ76" s="7" t="str">
        <f t="shared" ref="ASQ76" si="19847">"5." &amp; ASS1&amp; ".8.3."</f>
        <v>5.396.8.3.</v>
      </c>
      <c r="ASR76" s="14" t="e">
        <f>IF(ISBLANK(ASS1),"",IF(VLOOKUP(ASS1,Register,70,FALSE)=0,"",(VLOOKUP(ASS1,Register,70,FALSE))))</f>
        <v>#N/A</v>
      </c>
      <c r="ASS76" s="15" t="s">
        <v>19</v>
      </c>
      <c r="AST76" s="7" t="str">
        <f t="shared" ref="AST76" si="19848">"5." &amp; ASV1&amp; ".8.3."</f>
        <v>5.397.8.3.</v>
      </c>
      <c r="ASU76" s="14" t="e">
        <f>IF(ISBLANK(ASV1),"",IF(VLOOKUP(ASV1,Register,70,FALSE)=0,"",(VLOOKUP(ASV1,Register,70,FALSE))))</f>
        <v>#N/A</v>
      </c>
      <c r="ASV76" s="15" t="s">
        <v>19</v>
      </c>
      <c r="ASW76" s="7" t="str">
        <f t="shared" ref="ASW76" si="19849">"5." &amp; ASY1&amp; ".8.3."</f>
        <v>5.398.8.3.</v>
      </c>
      <c r="ASX76" s="14" t="e">
        <f>IF(ISBLANK(ASY1),"",IF(VLOOKUP(ASY1,Register,70,FALSE)=0,"",(VLOOKUP(ASY1,Register,70,FALSE))))</f>
        <v>#N/A</v>
      </c>
      <c r="ASY76" s="15" t="s">
        <v>19</v>
      </c>
      <c r="ASZ76" s="7" t="str">
        <f t="shared" ref="ASZ76" si="19850">"5." &amp; ATB1&amp; ".8.3."</f>
        <v>5.399.8.3.</v>
      </c>
      <c r="ATA76" s="14" t="e">
        <f>IF(ISBLANK(ATB1),"",IF(VLOOKUP(ATB1,Register,70,FALSE)=0,"",(VLOOKUP(ATB1,Register,70,FALSE))))</f>
        <v>#N/A</v>
      </c>
      <c r="ATB76" s="15" t="s">
        <v>19</v>
      </c>
      <c r="ATC76" s="7" t="str">
        <f t="shared" ref="ATC76" si="19851">"5." &amp; ATE1&amp; ".8.3."</f>
        <v>5.400.8.3.</v>
      </c>
      <c r="ATD76" s="14" t="e">
        <f>IF(ISBLANK(ATE1),"",IF(VLOOKUP(ATE1,Register,70,FALSE)=0,"",(VLOOKUP(ATE1,Register,70,FALSE))))</f>
        <v>#N/A</v>
      </c>
      <c r="ATE76" s="15" t="s">
        <v>19</v>
      </c>
      <c r="ATF76" s="7" t="str">
        <f t="shared" ref="ATF76" si="19852">"5." &amp; ATH1&amp; ".8.3."</f>
        <v>5.401.8.3.</v>
      </c>
      <c r="ATG76" s="14" t="e">
        <f>IF(ISBLANK(ATH1),"",IF(VLOOKUP(ATH1,Register,70,FALSE)=0,"",(VLOOKUP(ATH1,Register,70,FALSE))))</f>
        <v>#N/A</v>
      </c>
      <c r="ATH76" s="15" t="s">
        <v>19</v>
      </c>
      <c r="ATI76" s="7" t="str">
        <f t="shared" ref="ATI76" si="19853">"5." &amp; ATK1&amp; ".8.3."</f>
        <v>5.402.8.3.</v>
      </c>
      <c r="ATJ76" s="14" t="e">
        <f>IF(ISBLANK(ATK1),"",IF(VLOOKUP(ATK1,Register,70,FALSE)=0,"",(VLOOKUP(ATK1,Register,70,FALSE))))</f>
        <v>#N/A</v>
      </c>
      <c r="ATK76" s="15" t="s">
        <v>19</v>
      </c>
      <c r="ATL76" s="7" t="str">
        <f t="shared" ref="ATL76" si="19854">"5." &amp; ATN1&amp; ".8.3."</f>
        <v>5.403.8.3.</v>
      </c>
      <c r="ATM76" s="14" t="e">
        <f>IF(ISBLANK(ATN1),"",IF(VLOOKUP(ATN1,Register,70,FALSE)=0,"",(VLOOKUP(ATN1,Register,70,FALSE))))</f>
        <v>#N/A</v>
      </c>
      <c r="ATN76" s="15" t="s">
        <v>19</v>
      </c>
      <c r="ATO76" s="7" t="str">
        <f t="shared" ref="ATO76" si="19855">"5." &amp; ATQ1&amp; ".8.3."</f>
        <v>5.404.8.3.</v>
      </c>
      <c r="ATP76" s="14" t="e">
        <f>IF(ISBLANK(ATQ1),"",IF(VLOOKUP(ATQ1,Register,70,FALSE)=0,"",(VLOOKUP(ATQ1,Register,70,FALSE))))</f>
        <v>#N/A</v>
      </c>
      <c r="ATQ76" s="15" t="s">
        <v>19</v>
      </c>
      <c r="ATR76" s="7" t="str">
        <f t="shared" ref="ATR76" si="19856">"5." &amp; ATT1&amp; ".8.3."</f>
        <v>5.405.8.3.</v>
      </c>
      <c r="ATS76" s="14" t="e">
        <f>IF(ISBLANK(ATT1),"",IF(VLOOKUP(ATT1,Register,70,FALSE)=0,"",(VLOOKUP(ATT1,Register,70,FALSE))))</f>
        <v>#N/A</v>
      </c>
      <c r="ATT76" s="15" t="s">
        <v>19</v>
      </c>
      <c r="ATU76" s="7" t="str">
        <f t="shared" ref="ATU76" si="19857">"5." &amp; ATW1&amp; ".8.3."</f>
        <v>5.406.8.3.</v>
      </c>
      <c r="ATV76" s="14" t="e">
        <f>IF(ISBLANK(ATW1),"",IF(VLOOKUP(ATW1,Register,70,FALSE)=0,"",(VLOOKUP(ATW1,Register,70,FALSE))))</f>
        <v>#N/A</v>
      </c>
      <c r="ATW76" s="15" t="s">
        <v>19</v>
      </c>
      <c r="ATX76" s="7" t="str">
        <f t="shared" ref="ATX76" si="19858">"5." &amp; ATZ1&amp; ".8.3."</f>
        <v>5.407.8.3.</v>
      </c>
      <c r="ATY76" s="14" t="e">
        <f>IF(ISBLANK(ATZ1),"",IF(VLOOKUP(ATZ1,Register,70,FALSE)=0,"",(VLOOKUP(ATZ1,Register,70,FALSE))))</f>
        <v>#N/A</v>
      </c>
      <c r="ATZ76" s="15" t="s">
        <v>19</v>
      </c>
      <c r="AUA76" s="7" t="str">
        <f t="shared" ref="AUA76" si="19859">"5." &amp; AUC1&amp; ".8.3."</f>
        <v>5.408.8.3.</v>
      </c>
      <c r="AUB76" s="14" t="e">
        <f>IF(ISBLANK(AUC1),"",IF(VLOOKUP(AUC1,Register,70,FALSE)=0,"",(VLOOKUP(AUC1,Register,70,FALSE))))</f>
        <v>#N/A</v>
      </c>
      <c r="AUC76" s="15" t="s">
        <v>19</v>
      </c>
      <c r="AUD76" s="7" t="str">
        <f t="shared" ref="AUD76" si="19860">"5." &amp; AUF1&amp; ".8.3."</f>
        <v>5.409.8.3.</v>
      </c>
      <c r="AUE76" s="14" t="e">
        <f>IF(ISBLANK(AUF1),"",IF(VLOOKUP(AUF1,Register,70,FALSE)=0,"",(VLOOKUP(AUF1,Register,70,FALSE))))</f>
        <v>#N/A</v>
      </c>
      <c r="AUF76" s="15" t="s">
        <v>19</v>
      </c>
      <c r="AUG76" s="7" t="str">
        <f t="shared" ref="AUG76" si="19861">"5." &amp; AUI1&amp; ".8.3."</f>
        <v>5.410.8.3.</v>
      </c>
      <c r="AUH76" s="14" t="e">
        <f>IF(ISBLANK(AUI1),"",IF(VLOOKUP(AUI1,Register,70,FALSE)=0,"",(VLOOKUP(AUI1,Register,70,FALSE))))</f>
        <v>#N/A</v>
      </c>
      <c r="AUI76" s="15" t="s">
        <v>19</v>
      </c>
      <c r="AUJ76" s="7" t="str">
        <f t="shared" ref="AUJ76" si="19862">"5." &amp; AUL1&amp; ".8.3."</f>
        <v>5.411.8.3.</v>
      </c>
      <c r="AUK76" s="47" t="e">
        <f>IF(ISBLANK(AUL1),"",IF(VLOOKUP(AUL1,Register,70,FALSE)=0,"",(VLOOKUP(AUL1,Register,70,FALSE))))</f>
        <v>#N/A</v>
      </c>
      <c r="AUL76" s="15" t="s">
        <v>19</v>
      </c>
      <c r="AUM76" s="7" t="str">
        <f t="shared" ref="AUM76" si="19863">"5." &amp; AUO1&amp; ".8.3."</f>
        <v>5.412.8.3.</v>
      </c>
      <c r="AUN76" s="47" t="e">
        <f>IF(ISBLANK(AUO1),"",IF(VLOOKUP(AUO1,Register,70,FALSE)=0,"",(VLOOKUP(AUO1,Register,70,FALSE))))</f>
        <v>#N/A</v>
      </c>
      <c r="AUO76" s="15" t="s">
        <v>19</v>
      </c>
      <c r="AUP76" s="7" t="str">
        <f t="shared" ref="AUP76" si="19864">"5." &amp; AUR1&amp; ".8.3."</f>
        <v>5.413.8.3.</v>
      </c>
      <c r="AUQ76" s="47" t="e">
        <f>IF(ISBLANK(AUR1),"",IF(VLOOKUP(AUR1,Register,70,FALSE)=0,"",(VLOOKUP(AUR1,Register,70,FALSE))))</f>
        <v>#N/A</v>
      </c>
      <c r="AUR76" s="15" t="s">
        <v>19</v>
      </c>
      <c r="AUS76" s="7" t="str">
        <f t="shared" ref="AUS76" si="19865">"5." &amp; AUU1&amp; ".8.3."</f>
        <v>5.414.8.3.</v>
      </c>
      <c r="AUT76" s="47" t="e">
        <f>IF(ISBLANK(AUU1),"",IF(VLOOKUP(AUU1,Register,70,FALSE)=0,"",(VLOOKUP(AUU1,Register,70,FALSE))))</f>
        <v>#N/A</v>
      </c>
      <c r="AUU76" s="15" t="s">
        <v>19</v>
      </c>
      <c r="AUV76" s="7" t="str">
        <f t="shared" ref="AUV76" si="19866">"5." &amp; AUX1&amp; ".8.3."</f>
        <v>5.415.8.3.</v>
      </c>
      <c r="AUW76" s="47" t="e">
        <f>IF(ISBLANK(AUX1),"",IF(VLOOKUP(AUX1,Register,70,FALSE)=0,"",(VLOOKUP(AUX1,Register,70,FALSE))))</f>
        <v>#N/A</v>
      </c>
      <c r="AUX76" s="15" t="s">
        <v>19</v>
      </c>
      <c r="AUY76" s="7" t="str">
        <f t="shared" ref="AUY76" si="19867">"5." &amp; AVA1&amp; ".8.3."</f>
        <v>5.416.8.3.</v>
      </c>
      <c r="AUZ76" s="47" t="e">
        <f>IF(ISBLANK(AVA1),"",IF(VLOOKUP(AVA1,Register,70,FALSE)=0,"",(VLOOKUP(AVA1,Register,70,FALSE))))</f>
        <v>#N/A</v>
      </c>
      <c r="AVA76" s="15" t="s">
        <v>19</v>
      </c>
      <c r="AVB76" s="7" t="str">
        <f t="shared" ref="AVB76" si="19868">"5." &amp; AVD1&amp; ".8.3."</f>
        <v>5.417.8.3.</v>
      </c>
      <c r="AVC76" s="47" t="e">
        <f>IF(ISBLANK(AVD1),"",IF(VLOOKUP(AVD1,Register,70,FALSE)=0,"",(VLOOKUP(AVD1,Register,70,FALSE))))</f>
        <v>#N/A</v>
      </c>
      <c r="AVD76" s="15" t="s">
        <v>19</v>
      </c>
      <c r="AVE76" s="7" t="str">
        <f t="shared" ref="AVE76" si="19869">"5." &amp; AVG1&amp; ".8.3."</f>
        <v>5.418.8.3.</v>
      </c>
      <c r="AVF76" s="47" t="e">
        <f>IF(ISBLANK(AVG1),"",IF(VLOOKUP(AVG1,Register,70,FALSE)=0,"",(VLOOKUP(AVG1,Register,70,FALSE))))</f>
        <v>#N/A</v>
      </c>
      <c r="AVG76" s="15" t="s">
        <v>19</v>
      </c>
      <c r="AVH76" s="7" t="str">
        <f t="shared" ref="AVH76" si="19870">"5." &amp; AVJ1&amp; ".8.3."</f>
        <v>5.419.8.3.</v>
      </c>
      <c r="AVI76" s="14" t="e">
        <f>IF(ISBLANK(AVJ1),"",IF(VLOOKUP(AVJ1,Register,70,FALSE)=0,"",(VLOOKUP(AVJ1,Register,70,FALSE))))</f>
        <v>#N/A</v>
      </c>
      <c r="AVJ76" s="15" t="s">
        <v>19</v>
      </c>
      <c r="AVK76" s="7" t="str">
        <f t="shared" ref="AVK76" si="19871">"5." &amp; AVM1&amp; ".8.3."</f>
        <v>5.420.8.3.</v>
      </c>
      <c r="AVL76" s="14" t="e">
        <f>IF(ISBLANK(AVM1),"",IF(VLOOKUP(AVM1,Register,70,FALSE)=0,"",(VLOOKUP(AVM1,Register,70,FALSE))))</f>
        <v>#N/A</v>
      </c>
      <c r="AVM76" s="15" t="s">
        <v>19</v>
      </c>
      <c r="AVN76" s="22"/>
      <c r="AVO76" s="22"/>
      <c r="AVP76" s="22"/>
      <c r="AVQ76" s="7"/>
      <c r="AVR76" s="14"/>
      <c r="AVS76" s="15"/>
      <c r="AVT76" s="7"/>
      <c r="AVU76" s="14"/>
      <c r="AVV76" s="15"/>
      <c r="AVW76" s="7"/>
      <c r="AVX76" s="14"/>
      <c r="AVY76" s="15"/>
      <c r="AVZ76" s="7"/>
      <c r="AWA76" s="14"/>
      <c r="AWB76" s="15"/>
      <c r="AWC76" s="7"/>
      <c r="AWD76" s="14"/>
      <c r="AWE76" s="15"/>
      <c r="AWF76" s="7"/>
      <c r="AWG76" s="14"/>
      <c r="AWH76" s="15"/>
      <c r="AWI76" s="7"/>
      <c r="AWJ76" s="14"/>
      <c r="AWK76" s="15"/>
      <c r="AWL76" s="7"/>
      <c r="AWM76" s="14"/>
      <c r="AWN76" s="15"/>
      <c r="AWO76" s="7"/>
      <c r="AWP76" s="14"/>
      <c r="AWQ76" s="15"/>
      <c r="AWR76" s="7"/>
      <c r="AWS76" s="14"/>
      <c r="AWT76" s="15"/>
      <c r="AWU76" s="7"/>
      <c r="AWV76" s="14"/>
      <c r="AWW76" s="15"/>
      <c r="AWX76" s="7"/>
      <c r="AWY76" s="14"/>
      <c r="AWZ76" s="15"/>
      <c r="AXA76" s="7"/>
      <c r="AXB76" s="14"/>
      <c r="AXC76" s="15"/>
      <c r="AXD76" s="7"/>
      <c r="AXE76" s="14"/>
      <c r="AXF76" s="15"/>
      <c r="AXG76" s="7"/>
      <c r="AXH76" s="14"/>
      <c r="AXI76" s="15"/>
      <c r="AXJ76" s="7"/>
      <c r="AXK76" s="14"/>
      <c r="AXL76" s="15"/>
      <c r="AXM76" s="7"/>
      <c r="AXN76" s="14"/>
      <c r="AXO76" s="15"/>
      <c r="AXP76" s="7"/>
      <c r="AXQ76" s="14"/>
      <c r="AXR76" s="15"/>
      <c r="AXS76" s="7"/>
      <c r="AXT76" s="14"/>
      <c r="AXU76" s="15"/>
      <c r="AXV76" s="7"/>
      <c r="AXW76" s="14"/>
      <c r="AXX76" s="15"/>
      <c r="AXY76" s="7"/>
      <c r="AXZ76" s="14"/>
      <c r="AYA76" s="15"/>
      <c r="AYB76" s="7"/>
      <c r="AYC76" s="14"/>
      <c r="AYD76" s="15"/>
      <c r="AYE76" s="7"/>
      <c r="AYF76" s="14"/>
      <c r="AYG76" s="15"/>
      <c r="AYH76" s="7"/>
      <c r="AYI76" s="14"/>
      <c r="AYJ76" s="15"/>
      <c r="AYK76" s="7"/>
      <c r="AYL76" s="14"/>
      <c r="AYM76" s="15"/>
      <c r="AYN76" s="7"/>
      <c r="AYO76" s="14"/>
      <c r="AYP76" s="15"/>
      <c r="AYQ76" s="7"/>
      <c r="AYR76" s="14"/>
      <c r="AYS76" s="15"/>
      <c r="AYT76" s="7"/>
      <c r="AYU76" s="14"/>
      <c r="AYV76" s="15"/>
      <c r="AYW76" s="7"/>
      <c r="AYX76" s="14"/>
      <c r="AYY76" s="15"/>
      <c r="AYZ76" s="7"/>
      <c r="AZA76" s="14"/>
      <c r="AZB76" s="15"/>
      <c r="AZC76" s="7"/>
      <c r="AZD76" s="14"/>
      <c r="AZE76" s="15"/>
      <c r="AZF76" s="7"/>
      <c r="AZG76" s="14"/>
      <c r="AZH76" s="15"/>
      <c r="AZI76" s="7"/>
      <c r="AZJ76" s="14"/>
      <c r="AZK76" s="15"/>
      <c r="AZL76" s="7"/>
      <c r="AZM76" s="14"/>
      <c r="AZN76" s="15"/>
      <c r="AZO76" s="7"/>
      <c r="AZP76" s="14"/>
      <c r="AZQ76" s="15"/>
      <c r="AZR76" s="7"/>
      <c r="AZS76" s="14"/>
      <c r="AZT76" s="15"/>
      <c r="AZU76" s="7"/>
      <c r="AZV76" s="14"/>
      <c r="AZW76" s="15"/>
      <c r="AZX76" s="7"/>
      <c r="AZY76" s="14"/>
      <c r="AZZ76" s="15"/>
      <c r="BAA76" s="7"/>
      <c r="BAB76" s="14"/>
      <c r="BAC76" s="15"/>
      <c r="BAD76" s="7"/>
      <c r="BAE76" s="14"/>
      <c r="BAF76" s="15"/>
      <c r="BAG76" s="7"/>
      <c r="BAH76" s="14"/>
      <c r="BAI76" s="15"/>
      <c r="BAJ76" s="7"/>
      <c r="BAK76" s="14"/>
      <c r="BAL76" s="15"/>
      <c r="BAM76" s="7"/>
      <c r="BAN76" s="14"/>
      <c r="BAO76" s="15"/>
      <c r="BAP76" s="7"/>
      <c r="BAQ76" s="14"/>
      <c r="BAR76" s="15"/>
      <c r="BAS76" s="7"/>
      <c r="BAT76" s="14"/>
      <c r="BAU76" s="15"/>
      <c r="BAV76" s="7"/>
      <c r="BAW76" s="14"/>
      <c r="BAX76" s="15"/>
      <c r="BAY76" s="7"/>
      <c r="BAZ76" s="14"/>
      <c r="BBA76" s="15"/>
      <c r="BBB76" s="7"/>
      <c r="BBC76" s="14"/>
      <c r="BBD76" s="15"/>
      <c r="BBE76" s="7"/>
      <c r="BBF76" s="14"/>
      <c r="BBG76" s="15"/>
      <c r="BBH76" s="7"/>
      <c r="BBI76" s="14"/>
      <c r="BBJ76" s="15"/>
      <c r="BBK76" s="7"/>
      <c r="BBL76" s="14"/>
      <c r="BBM76" s="15"/>
      <c r="BBN76" s="7"/>
      <c r="BBO76" s="14"/>
      <c r="BBP76" s="15"/>
      <c r="BBQ76" s="7"/>
      <c r="BBR76" s="14"/>
      <c r="BBS76" s="15"/>
      <c r="BBT76" s="7"/>
      <c r="BBU76" s="14"/>
      <c r="BBV76" s="15"/>
      <c r="BBW76" s="7"/>
      <c r="BBX76" s="14"/>
      <c r="BBY76" s="15"/>
      <c r="BBZ76" s="7"/>
      <c r="BCA76" s="14"/>
      <c r="BCB76" s="15"/>
      <c r="BCC76" s="7"/>
      <c r="BCD76" s="14"/>
      <c r="BCE76" s="15"/>
      <c r="BCF76" s="7"/>
      <c r="BCG76" s="14"/>
      <c r="BCH76" s="15"/>
      <c r="BCI76" s="7"/>
      <c r="BCJ76" s="14"/>
      <c r="BCK76" s="15"/>
      <c r="BCL76" s="7"/>
      <c r="BCM76" s="14"/>
      <c r="BCN76" s="15"/>
      <c r="BCO76" s="7"/>
      <c r="BCP76" s="14"/>
      <c r="BCQ76" s="15"/>
      <c r="BCR76" s="7"/>
      <c r="BCS76" s="14"/>
      <c r="BCT76" s="15"/>
      <c r="BCU76" s="7"/>
      <c r="BCV76" s="14"/>
      <c r="BCW76" s="15"/>
      <c r="BCX76" s="7"/>
      <c r="BCY76" s="14"/>
      <c r="BCZ76" s="15"/>
      <c r="BDA76" s="7"/>
      <c r="BDB76" s="14"/>
      <c r="BDC76" s="15"/>
      <c r="BDD76" s="7"/>
      <c r="BDE76" s="14"/>
      <c r="BDF76" s="15"/>
      <c r="BDG76" s="7"/>
      <c r="BDH76" s="14"/>
      <c r="BDI76" s="15"/>
      <c r="BDJ76" s="7"/>
      <c r="BDK76" s="14"/>
      <c r="BDL76" s="15"/>
      <c r="BDM76" s="7"/>
      <c r="BDN76" s="14"/>
      <c r="BDO76" s="15"/>
      <c r="BDP76" s="7"/>
      <c r="BDQ76" s="14"/>
      <c r="BDR76" s="15"/>
      <c r="BDS76" s="7"/>
      <c r="BDT76" s="14"/>
      <c r="BDU76" s="15"/>
      <c r="BDV76" s="7"/>
      <c r="BDW76" s="14"/>
      <c r="BDX76" s="15"/>
      <c r="BDY76" s="7"/>
      <c r="BDZ76" s="14"/>
      <c r="BEA76" s="15"/>
      <c r="BEB76" s="7"/>
      <c r="BEC76" s="14"/>
      <c r="BED76" s="15"/>
      <c r="BEE76" s="7"/>
      <c r="BEF76" s="14"/>
      <c r="BEG76" s="15"/>
      <c r="BEH76" s="7"/>
      <c r="BEI76" s="14"/>
      <c r="BEJ76" s="15"/>
      <c r="BEK76" s="7"/>
      <c r="BEL76" s="14"/>
      <c r="BEM76" s="15"/>
      <c r="BEN76" s="7"/>
      <c r="BEO76" s="14"/>
      <c r="BEP76" s="15"/>
      <c r="BEQ76" s="7"/>
      <c r="BER76" s="14"/>
      <c r="BES76" s="15"/>
      <c r="BET76" s="7"/>
      <c r="BEU76" s="14"/>
      <c r="BEV76" s="15"/>
      <c r="BEW76" s="7"/>
      <c r="BEX76" s="14"/>
      <c r="BEY76" s="15"/>
      <c r="BEZ76" s="7"/>
      <c r="BFA76" s="14"/>
      <c r="BFB76" s="15"/>
      <c r="BFC76" s="7"/>
      <c r="BFD76" s="14"/>
      <c r="BFE76" s="15"/>
      <c r="BFF76" s="7"/>
      <c r="BFG76" s="14"/>
      <c r="BFH76" s="15"/>
      <c r="BFI76" s="7"/>
      <c r="BFJ76" s="14"/>
      <c r="BFK76" s="15"/>
      <c r="BFL76" s="7"/>
      <c r="BFM76" s="14"/>
      <c r="BFN76" s="15"/>
      <c r="BFO76" s="7"/>
      <c r="BFP76" s="14"/>
      <c r="BFQ76" s="15"/>
      <c r="BFR76" s="7"/>
      <c r="BFS76" s="14"/>
      <c r="BFT76" s="15"/>
      <c r="BFU76" s="7"/>
      <c r="BFV76" s="14"/>
      <c r="BFW76" s="15"/>
      <c r="BFX76" s="7"/>
      <c r="BFY76" s="14"/>
      <c r="BFZ76" s="15"/>
      <c r="BGA76" s="7"/>
      <c r="BGB76" s="14"/>
      <c r="BGC76" s="15"/>
      <c r="BGD76" s="7"/>
      <c r="BGE76" s="14"/>
      <c r="BGF76" s="15"/>
      <c r="BGG76" s="7"/>
      <c r="BGH76" s="14"/>
      <c r="BGI76" s="15"/>
      <c r="BGJ76" s="7"/>
      <c r="BGK76" s="14"/>
      <c r="BGL76" s="15"/>
      <c r="BGM76" s="7"/>
      <c r="BGN76" s="14"/>
      <c r="BGO76" s="15"/>
      <c r="BGP76" s="7"/>
      <c r="BGQ76" s="14"/>
      <c r="BGR76" s="15"/>
      <c r="BGS76" s="7"/>
      <c r="BGT76" s="14"/>
      <c r="BGU76" s="15"/>
      <c r="BGV76" s="7"/>
      <c r="BGW76" s="14"/>
      <c r="BGX76" s="15"/>
      <c r="BGY76" s="7"/>
      <c r="BGZ76" s="14"/>
      <c r="BHA76" s="15"/>
      <c r="BHB76" s="7"/>
      <c r="BHC76" s="14"/>
      <c r="BHD76" s="15"/>
      <c r="BHE76" s="7"/>
      <c r="BHF76" s="14"/>
      <c r="BHG76" s="15"/>
      <c r="BHH76" s="7"/>
      <c r="BHI76" s="14"/>
      <c r="BHJ76" s="15"/>
      <c r="BHK76" s="7"/>
      <c r="BHL76" s="14"/>
      <c r="BHM76" s="15"/>
      <c r="BHN76" s="7"/>
      <c r="BHO76" s="14"/>
      <c r="BHP76" s="15"/>
      <c r="BHQ76" s="7"/>
      <c r="BHR76" s="14"/>
      <c r="BHS76" s="15"/>
      <c r="BHT76" s="7"/>
      <c r="BHU76" s="14"/>
      <c r="BHV76" s="15"/>
      <c r="BHW76" s="7"/>
      <c r="BHX76" s="14"/>
      <c r="BHY76" s="15"/>
      <c r="BHZ76" s="7"/>
      <c r="BIA76" s="14"/>
      <c r="BIB76" s="15"/>
      <c r="BIC76" s="7"/>
      <c r="BID76" s="14"/>
      <c r="BIE76" s="15"/>
      <c r="BIF76" s="7"/>
      <c r="BIG76" s="14"/>
      <c r="BIH76" s="15"/>
      <c r="BII76" s="7"/>
      <c r="BIJ76" s="14"/>
      <c r="BIK76" s="15"/>
      <c r="BIL76" s="7"/>
      <c r="BIM76" s="14"/>
      <c r="BIN76" s="15"/>
      <c r="BIO76" s="7"/>
      <c r="BIP76" s="14"/>
      <c r="BIQ76" s="15"/>
      <c r="BIR76" s="7"/>
      <c r="BIS76" s="14"/>
      <c r="BIT76" s="15"/>
      <c r="BIU76" s="7"/>
      <c r="BIV76" s="14"/>
      <c r="BIW76" s="15"/>
      <c r="BIX76" s="7"/>
      <c r="BIY76" s="14"/>
      <c r="BIZ76" s="15"/>
      <c r="BJA76" s="7"/>
      <c r="BJB76" s="14"/>
      <c r="BJC76" s="15"/>
      <c r="BJD76" s="7"/>
      <c r="BJE76" s="14"/>
      <c r="BJF76" s="15"/>
      <c r="BJG76" s="7"/>
      <c r="BJH76" s="14"/>
      <c r="BJI76" s="15"/>
      <c r="BJJ76" s="7"/>
      <c r="BJK76" s="14"/>
      <c r="BJL76" s="15"/>
      <c r="BJM76" s="7"/>
      <c r="BJN76" s="14"/>
      <c r="BJO76" s="15"/>
      <c r="BJP76" s="7"/>
      <c r="BJQ76" s="14"/>
      <c r="BJR76" s="15"/>
      <c r="BJS76" s="7"/>
      <c r="BJT76" s="14"/>
      <c r="BJU76" s="15"/>
      <c r="BJV76" s="7"/>
      <c r="BJW76" s="14"/>
      <c r="BJX76" s="15"/>
      <c r="BJY76" s="7"/>
      <c r="BJZ76" s="14"/>
      <c r="BKA76" s="15"/>
      <c r="BKB76" s="7"/>
      <c r="BKC76" s="14"/>
      <c r="BKD76" s="15"/>
      <c r="BKE76" s="7"/>
      <c r="BKF76" s="14"/>
      <c r="BKG76" s="15"/>
      <c r="BKH76" s="7"/>
      <c r="BKI76" s="14"/>
      <c r="BKJ76" s="15"/>
      <c r="BKK76" s="7"/>
      <c r="BKL76" s="14"/>
      <c r="BKM76" s="15"/>
      <c r="BKN76" s="7"/>
      <c r="BKO76" s="14"/>
      <c r="BKP76" s="15"/>
      <c r="BKQ76" s="7"/>
      <c r="BKR76" s="14"/>
      <c r="BKS76" s="15"/>
      <c r="BKT76" s="7"/>
      <c r="BKU76" s="14"/>
      <c r="BKV76" s="15"/>
      <c r="BKW76" s="7"/>
      <c r="BKX76" s="14"/>
      <c r="BKY76" s="15"/>
      <c r="BKZ76" s="7"/>
      <c r="BLA76" s="14"/>
      <c r="BLB76" s="15"/>
      <c r="BLC76" s="7"/>
      <c r="BLD76" s="14"/>
      <c r="BLE76" s="15"/>
      <c r="BLF76" s="7"/>
      <c r="BLG76" s="14"/>
      <c r="BLH76" s="15"/>
      <c r="BLI76" s="7"/>
      <c r="BLJ76" s="14"/>
      <c r="BLK76" s="15"/>
      <c r="BLL76" s="7"/>
      <c r="BLM76" s="14"/>
      <c r="BLN76" s="15"/>
      <c r="BLO76" s="7"/>
      <c r="BLP76" s="14"/>
      <c r="BLQ76" s="15"/>
      <c r="BLR76" s="7"/>
      <c r="BLS76" s="14"/>
      <c r="BLT76" s="15"/>
      <c r="BLU76" s="7"/>
      <c r="BLV76" s="14"/>
      <c r="BLW76" s="15"/>
      <c r="BLX76" s="7"/>
      <c r="BLY76" s="14"/>
      <c r="BLZ76" s="15"/>
      <c r="BMA76" s="7"/>
      <c r="BMB76" s="14"/>
      <c r="BMC76" s="15"/>
      <c r="BMD76" s="7"/>
      <c r="BME76" s="14"/>
      <c r="BMF76" s="15"/>
      <c r="BMG76" s="7"/>
      <c r="BMH76" s="14"/>
      <c r="BMI76" s="15"/>
      <c r="BMJ76" s="7"/>
      <c r="BMK76" s="14"/>
      <c r="BML76" s="15"/>
      <c r="BMM76" s="7"/>
      <c r="BMN76" s="14"/>
      <c r="BMO76" s="15"/>
      <c r="BMP76" s="7"/>
      <c r="BMQ76" s="14"/>
      <c r="BMR76" s="15"/>
      <c r="BMS76" s="7"/>
      <c r="BMT76" s="14"/>
      <c r="BMU76" s="15"/>
      <c r="BMV76" s="7"/>
      <c r="BMW76" s="14"/>
      <c r="BMX76" s="15"/>
      <c r="BMY76" s="7"/>
      <c r="BMZ76" s="14"/>
      <c r="BNA76" s="15"/>
      <c r="BNB76" s="7"/>
      <c r="BNC76" s="14"/>
      <c r="BND76" s="15"/>
      <c r="BNE76" s="7"/>
      <c r="BNF76" s="14"/>
      <c r="BNG76" s="15"/>
      <c r="BNH76" s="7"/>
      <c r="BNI76" s="14"/>
      <c r="BNJ76" s="15"/>
      <c r="BNK76" s="7"/>
      <c r="BNL76" s="14"/>
      <c r="BNM76" s="15"/>
      <c r="BNN76" s="7"/>
      <c r="BNO76" s="14"/>
      <c r="BNP76" s="15"/>
      <c r="BNQ76" s="7"/>
      <c r="BNR76" s="14"/>
      <c r="BNS76" s="15"/>
      <c r="BNT76" s="7"/>
      <c r="BNU76" s="14"/>
      <c r="BNV76" s="15"/>
      <c r="BNW76" s="7"/>
      <c r="BNX76" s="14"/>
      <c r="BNY76" s="15"/>
      <c r="BNZ76" s="7"/>
      <c r="BOA76" s="14"/>
      <c r="BOB76" s="15"/>
      <c r="BOC76" s="7"/>
      <c r="BOD76" s="14"/>
      <c r="BOE76" s="15"/>
      <c r="BOF76" s="7"/>
      <c r="BOG76" s="14"/>
      <c r="BOH76" s="15"/>
      <c r="BOI76" s="7"/>
      <c r="BOJ76" s="14"/>
      <c r="BOK76" s="15"/>
      <c r="BOL76" s="7"/>
      <c r="BOM76" s="14"/>
      <c r="BON76" s="15"/>
      <c r="BOO76" s="7"/>
      <c r="BOP76" s="14"/>
      <c r="BOQ76" s="15"/>
      <c r="BOR76" s="7"/>
      <c r="BOS76" s="14"/>
      <c r="BOT76" s="15"/>
      <c r="BOU76" s="7"/>
      <c r="BOV76" s="14"/>
      <c r="BOW76" s="15"/>
      <c r="BOX76" s="7"/>
      <c r="BOY76" s="14"/>
      <c r="BOZ76" s="15"/>
      <c r="BPA76" s="7"/>
      <c r="BPB76" s="14"/>
      <c r="BPC76" s="15"/>
      <c r="BPD76" s="7"/>
      <c r="BPE76" s="14"/>
      <c r="BPF76" s="15"/>
      <c r="BPG76" s="7"/>
      <c r="BPH76" s="14"/>
      <c r="BPI76" s="15"/>
      <c r="BPJ76" s="7"/>
      <c r="BPK76" s="14"/>
      <c r="BPL76" s="15"/>
      <c r="BPM76" s="7"/>
      <c r="BPN76" s="14"/>
      <c r="BPO76" s="15"/>
      <c r="BPP76" s="7"/>
      <c r="BPQ76" s="14"/>
      <c r="BPR76" s="15"/>
      <c r="BPS76" s="7"/>
      <c r="BPT76" s="14"/>
      <c r="BPU76" s="15"/>
      <c r="BPV76" s="7"/>
      <c r="BPW76" s="14"/>
      <c r="BPX76" s="15"/>
      <c r="BPY76" s="7"/>
      <c r="BPZ76" s="14"/>
      <c r="BQA76" s="15"/>
      <c r="BQB76" s="7"/>
      <c r="BQC76" s="14"/>
      <c r="BQD76" s="15"/>
      <c r="BQE76" s="7"/>
      <c r="BQF76" s="14"/>
      <c r="BQG76" s="15"/>
      <c r="BQH76" s="7"/>
      <c r="BQI76" s="14"/>
      <c r="BQJ76" s="15"/>
      <c r="BQK76" s="7"/>
      <c r="BQL76" s="14"/>
      <c r="BQM76" s="15"/>
      <c r="BQN76" s="7"/>
      <c r="BQO76" s="14"/>
      <c r="BQP76" s="15"/>
      <c r="BQQ76" s="7"/>
      <c r="BQR76" s="14"/>
      <c r="BQS76" s="15"/>
      <c r="BQT76" s="7"/>
      <c r="BQU76" s="14"/>
      <c r="BQV76" s="15"/>
      <c r="BQW76" s="7"/>
      <c r="BQX76" s="14"/>
      <c r="BQY76" s="15"/>
      <c r="BQZ76" s="7"/>
      <c r="BRA76" s="14"/>
      <c r="BRB76" s="15"/>
      <c r="BRC76" s="7"/>
      <c r="BRD76" s="14"/>
      <c r="BRE76" s="15"/>
      <c r="BRF76" s="7"/>
      <c r="BRG76" s="14"/>
      <c r="BRH76" s="15"/>
      <c r="BRI76" s="7"/>
      <c r="BRJ76" s="14"/>
      <c r="BRK76" s="15"/>
      <c r="BRL76" s="7"/>
      <c r="BRM76" s="14"/>
      <c r="BRN76" s="15"/>
      <c r="BRO76" s="7"/>
      <c r="BRP76" s="14"/>
      <c r="BRQ76" s="15"/>
      <c r="BRR76" s="7"/>
      <c r="BRS76" s="14"/>
      <c r="BRT76" s="15"/>
      <c r="BRU76" s="7"/>
      <c r="BRV76" s="14"/>
      <c r="BRW76" s="15"/>
      <c r="BRX76" s="7"/>
      <c r="BRY76" s="14"/>
      <c r="BRZ76" s="15"/>
      <c r="BSA76" s="7"/>
      <c r="BSB76" s="14"/>
      <c r="BSC76" s="15"/>
      <c r="BSD76" s="7"/>
      <c r="BSE76" s="14"/>
      <c r="BSF76" s="15"/>
      <c r="BSG76" s="7"/>
      <c r="BSH76" s="14"/>
      <c r="BSI76" s="15"/>
      <c r="BSJ76" s="7"/>
      <c r="BSK76" s="14"/>
      <c r="BSL76" s="15"/>
      <c r="BSM76" s="7"/>
      <c r="BSN76" s="14"/>
      <c r="BSO76" s="15"/>
      <c r="BSP76" s="7"/>
      <c r="BSQ76" s="14"/>
      <c r="BSR76" s="15"/>
      <c r="BSS76" s="7"/>
      <c r="BST76" s="14"/>
      <c r="BSU76" s="15"/>
      <c r="BSV76" s="7"/>
      <c r="BSW76" s="14"/>
      <c r="BSX76" s="15"/>
      <c r="BSY76" s="7"/>
      <c r="BSZ76" s="14"/>
      <c r="BTA76" s="15"/>
      <c r="BTB76" s="7"/>
      <c r="BTC76" s="14"/>
      <c r="BTD76" s="15"/>
      <c r="BTE76" s="7"/>
      <c r="BTF76" s="14"/>
      <c r="BTG76" s="15"/>
      <c r="BTH76" s="7"/>
      <c r="BTI76" s="14"/>
      <c r="BTJ76" s="15"/>
      <c r="BTK76" s="7"/>
      <c r="BTL76" s="14"/>
      <c r="BTM76" s="15"/>
      <c r="BTN76" s="7"/>
      <c r="BTO76" s="14"/>
      <c r="BTP76" s="15"/>
      <c r="BTQ76" s="7"/>
      <c r="BTR76" s="14"/>
      <c r="BTS76" s="15"/>
      <c r="BTT76" s="7"/>
      <c r="BTU76" s="14"/>
      <c r="BTV76" s="15"/>
      <c r="BTW76" s="7"/>
      <c r="BTX76" s="14"/>
      <c r="BTY76" s="15"/>
      <c r="BTZ76" s="7"/>
      <c r="BUA76" s="14"/>
      <c r="BUB76" s="15"/>
      <c r="BUC76" s="7"/>
      <c r="BUD76" s="14"/>
      <c r="BUE76" s="15"/>
      <c r="BUF76" s="7"/>
      <c r="BUG76" s="14"/>
      <c r="BUH76" s="15"/>
      <c r="BUI76" s="7"/>
      <c r="BUJ76" s="14"/>
      <c r="BUK76" s="15"/>
      <c r="BUL76" s="7"/>
      <c r="BUM76" s="14"/>
      <c r="BUN76" s="15"/>
      <c r="BUO76" s="7"/>
      <c r="BUP76" s="14"/>
      <c r="BUQ76" s="15"/>
      <c r="BUR76" s="7"/>
      <c r="BUS76" s="14"/>
      <c r="BUT76" s="15"/>
      <c r="BUU76" s="7"/>
      <c r="BUV76" s="14"/>
      <c r="BUW76" s="15"/>
      <c r="BUX76" s="7"/>
      <c r="BUY76" s="14"/>
      <c r="BUZ76" s="15"/>
      <c r="BVA76" s="7"/>
      <c r="BVB76" s="14"/>
      <c r="BVC76" s="15"/>
      <c r="BVD76" s="7"/>
      <c r="BVE76" s="14"/>
      <c r="BVF76" s="15"/>
      <c r="BVG76" s="7"/>
      <c r="BVH76" s="14"/>
      <c r="BVI76" s="15"/>
      <c r="BVJ76" s="7"/>
      <c r="BVK76" s="14"/>
      <c r="BVL76" s="15"/>
      <c r="BVM76" s="7"/>
      <c r="BVN76" s="14"/>
      <c r="BVO76" s="15"/>
      <c r="BVP76" s="7"/>
      <c r="BVQ76" s="14"/>
      <c r="BVR76" s="15"/>
      <c r="BVS76" s="7"/>
      <c r="BVT76" s="14"/>
      <c r="BVU76" s="15"/>
      <c r="BVV76" s="7"/>
      <c r="BVW76" s="14"/>
      <c r="BVX76" s="15"/>
      <c r="BVY76" s="7"/>
      <c r="BVZ76" s="14"/>
      <c r="BWA76" s="15"/>
      <c r="BWB76" s="7"/>
      <c r="BWC76" s="14"/>
      <c r="BWD76" s="15"/>
      <c r="BWE76" s="7"/>
      <c r="BWF76" s="14"/>
      <c r="BWG76" s="15"/>
      <c r="BWH76" s="7"/>
      <c r="BWI76" s="14"/>
      <c r="BWJ76" s="15"/>
      <c r="BWK76" s="7"/>
      <c r="BWL76" s="14"/>
      <c r="BWM76" s="15"/>
      <c r="BWN76" s="7"/>
      <c r="BWO76" s="14"/>
      <c r="BWP76" s="15"/>
      <c r="BWQ76" s="7"/>
      <c r="BWR76" s="14"/>
      <c r="BWS76" s="15"/>
      <c r="BWT76" s="7"/>
      <c r="BWU76" s="14"/>
      <c r="BWV76" s="15"/>
      <c r="BWW76" s="7"/>
      <c r="BWX76" s="14"/>
      <c r="BWY76" s="15"/>
      <c r="BWZ76" s="7"/>
      <c r="BXA76" s="14"/>
      <c r="BXB76" s="15"/>
      <c r="BXC76" s="7"/>
      <c r="BXD76" s="14"/>
      <c r="BXE76" s="15"/>
      <c r="BXF76" s="7"/>
      <c r="BXG76" s="14"/>
      <c r="BXH76" s="15"/>
      <c r="BXI76" s="7"/>
      <c r="BXJ76" s="14"/>
      <c r="BXK76" s="15"/>
      <c r="BXL76" s="7"/>
      <c r="BXM76" s="14"/>
      <c r="BXN76" s="15"/>
      <c r="BXO76" s="7"/>
      <c r="BXP76" s="14"/>
      <c r="BXQ76" s="15"/>
      <c r="BXR76" s="7"/>
      <c r="BXS76" s="14"/>
      <c r="BXT76" s="15"/>
      <c r="BXU76" s="7"/>
      <c r="BXV76" s="14"/>
      <c r="BXW76" s="15"/>
      <c r="BXX76" s="7"/>
      <c r="BXY76" s="14"/>
      <c r="BXZ76" s="15"/>
      <c r="BYA76" s="7"/>
      <c r="BYB76" s="14"/>
      <c r="BYC76" s="15"/>
      <c r="BYD76" s="7"/>
      <c r="BYE76" s="14"/>
      <c r="BYF76" s="15"/>
      <c r="BYG76" s="7"/>
      <c r="BYH76" s="14"/>
      <c r="BYI76" s="15"/>
      <c r="BYJ76" s="7"/>
      <c r="BYK76" s="14"/>
      <c r="BYL76" s="15"/>
      <c r="BYM76" s="7"/>
      <c r="BYN76" s="14"/>
      <c r="BYO76" s="15"/>
      <c r="BYP76" s="7"/>
      <c r="BYQ76" s="14"/>
      <c r="BYR76" s="15"/>
      <c r="BYS76" s="7"/>
      <c r="BYT76" s="14"/>
      <c r="BYU76" s="15"/>
      <c r="BYV76" s="7"/>
      <c r="BYW76" s="14"/>
      <c r="BYX76" s="15"/>
      <c r="BYY76" s="7"/>
      <c r="BYZ76" s="14"/>
      <c r="BZA76" s="15"/>
      <c r="BZB76" s="7"/>
      <c r="BZC76" s="14"/>
      <c r="BZD76" s="15"/>
      <c r="BZE76" s="7"/>
      <c r="BZF76" s="14"/>
      <c r="BZG76" s="15"/>
      <c r="BZH76" s="7"/>
      <c r="BZI76" s="14"/>
      <c r="BZJ76" s="15"/>
      <c r="BZK76" s="7"/>
      <c r="BZL76" s="14"/>
      <c r="BZM76" s="15"/>
      <c r="BZN76" s="7"/>
      <c r="BZO76" s="14"/>
      <c r="BZP76" s="15"/>
      <c r="BZQ76" s="7"/>
      <c r="BZR76" s="14"/>
      <c r="BZS76" s="15"/>
      <c r="BZT76" s="7"/>
      <c r="BZU76" s="14"/>
      <c r="BZV76" s="15"/>
      <c r="BZW76" s="7"/>
      <c r="BZX76" s="14"/>
      <c r="BZY76" s="15"/>
      <c r="BZZ76" s="7"/>
      <c r="CAA76" s="14"/>
      <c r="CAB76" s="15"/>
      <c r="CAC76" s="7"/>
      <c r="CAD76" s="14"/>
      <c r="CAE76" s="15"/>
      <c r="CAF76" s="7"/>
      <c r="CAG76" s="14"/>
      <c r="CAH76" s="15"/>
      <c r="CAI76" s="7"/>
      <c r="CAJ76" s="14"/>
      <c r="CAK76" s="15"/>
      <c r="CAL76" s="7"/>
      <c r="CAM76" s="14"/>
      <c r="CAN76" s="15"/>
      <c r="CAO76" s="7"/>
      <c r="CAP76" s="14"/>
      <c r="CAQ76" s="15"/>
      <c r="CAR76" s="7"/>
      <c r="CAS76" s="14"/>
      <c r="CAT76" s="15"/>
      <c r="CAU76" s="7"/>
      <c r="CAV76" s="14"/>
      <c r="CAW76" s="15"/>
      <c r="CAX76" s="7"/>
      <c r="CAY76" s="14"/>
      <c r="CAZ76" s="15"/>
      <c r="CBA76" s="7"/>
      <c r="CBB76" s="14"/>
      <c r="CBC76" s="15"/>
      <c r="CBD76" s="7"/>
      <c r="CBE76" s="14"/>
      <c r="CBF76" s="15"/>
      <c r="CBG76" s="7"/>
      <c r="CBH76" s="14"/>
      <c r="CBI76" s="15"/>
      <c r="CBJ76" s="7"/>
      <c r="CBK76" s="14"/>
      <c r="CBL76" s="15"/>
      <c r="CBM76" s="7"/>
      <c r="CBN76" s="14"/>
      <c r="CBO76" s="15"/>
      <c r="CBP76" s="7"/>
      <c r="CBQ76" s="14"/>
      <c r="CBR76" s="15"/>
      <c r="CBS76" s="7"/>
      <c r="CBT76" s="14"/>
      <c r="CBU76" s="15"/>
      <c r="CBV76" s="7"/>
      <c r="CBW76" s="14"/>
      <c r="CBX76" s="15"/>
      <c r="CBY76" s="7"/>
      <c r="CBZ76" s="14"/>
      <c r="CCA76" s="15"/>
      <c r="CCB76" s="7"/>
      <c r="CCC76" s="14"/>
      <c r="CCD76" s="15"/>
      <c r="CCE76" s="7"/>
      <c r="CCF76" s="14"/>
      <c r="CCG76" s="15"/>
      <c r="CCH76" s="7"/>
      <c r="CCI76" s="14"/>
      <c r="CCJ76" s="15"/>
      <c r="CCK76" s="7"/>
      <c r="CCL76" s="14"/>
      <c r="CCM76" s="15"/>
      <c r="CCN76" s="7"/>
      <c r="CCO76" s="14"/>
      <c r="CCP76" s="15"/>
      <c r="CCQ76" s="7"/>
      <c r="CCR76" s="14"/>
      <c r="CCS76" s="15"/>
      <c r="CCT76" s="7"/>
      <c r="CCU76" s="14"/>
      <c r="CCV76" s="15"/>
      <c r="CCW76" s="7"/>
      <c r="CCX76" s="14"/>
      <c r="CCY76" s="15"/>
      <c r="CCZ76" s="7"/>
      <c r="CDA76" s="14"/>
      <c r="CDB76" s="15"/>
      <c r="CDC76" s="7"/>
      <c r="CDD76" s="14"/>
      <c r="CDE76" s="15"/>
      <c r="CDF76" s="7"/>
      <c r="CDG76" s="14"/>
      <c r="CDH76" s="15"/>
      <c r="CDI76" s="7"/>
      <c r="CDJ76" s="14"/>
      <c r="CDK76" s="15"/>
      <c r="CDL76" s="7"/>
      <c r="CDM76" s="14"/>
      <c r="CDN76" s="15"/>
      <c r="CDO76" s="7"/>
      <c r="CDP76" s="14"/>
      <c r="CDQ76" s="15"/>
      <c r="CDR76" s="7"/>
      <c r="CDS76" s="14"/>
      <c r="CDT76" s="15"/>
      <c r="CDU76" s="7"/>
      <c r="CDV76" s="14"/>
      <c r="CDW76" s="15"/>
      <c r="CDX76" s="7"/>
      <c r="CDY76" s="14"/>
      <c r="CDZ76" s="15"/>
      <c r="CEA76" s="7"/>
      <c r="CEB76" s="14"/>
      <c r="CEC76" s="15"/>
      <c r="CED76" s="7"/>
      <c r="CEE76" s="14"/>
      <c r="CEF76" s="15"/>
      <c r="CEG76" s="7"/>
      <c r="CEH76" s="14"/>
      <c r="CEI76" s="15"/>
      <c r="CEJ76" s="7"/>
      <c r="CEK76" s="14"/>
      <c r="CEL76" s="15"/>
      <c r="CEM76" s="7"/>
      <c r="CEN76" s="14"/>
      <c r="CEO76" s="15"/>
      <c r="CEP76" s="7"/>
      <c r="CEQ76" s="14"/>
      <c r="CER76" s="15"/>
      <c r="CES76" s="7"/>
      <c r="CET76" s="14"/>
      <c r="CEU76" s="15"/>
      <c r="CEV76" s="7"/>
      <c r="CEW76" s="14"/>
      <c r="CEX76" s="15"/>
      <c r="CEY76" s="7"/>
      <c r="CEZ76" s="14"/>
      <c r="CFA76" s="15"/>
      <c r="CFB76" s="7"/>
      <c r="CFC76" s="14"/>
      <c r="CFD76" s="15"/>
      <c r="CFE76" s="7"/>
      <c r="CFF76" s="14"/>
      <c r="CFG76" s="15"/>
      <c r="CFH76" s="7"/>
      <c r="CFI76" s="14"/>
      <c r="CFJ76" s="15"/>
      <c r="CFK76" s="7"/>
      <c r="CFL76" s="14"/>
      <c r="CFM76" s="15"/>
      <c r="CFN76" s="7"/>
      <c r="CFO76" s="14"/>
      <c r="CFP76" s="15"/>
      <c r="CFQ76" s="7"/>
      <c r="CFR76" s="14"/>
      <c r="CFS76" s="15"/>
      <c r="CFT76" s="7"/>
      <c r="CFU76" s="14"/>
      <c r="CFV76" s="15"/>
      <c r="CFW76" s="7"/>
      <c r="CFX76" s="14"/>
      <c r="CFY76" s="15"/>
      <c r="CFZ76" s="7"/>
      <c r="CGA76" s="14"/>
      <c r="CGB76" s="15"/>
      <c r="CGC76" s="7"/>
      <c r="CGD76" s="14"/>
      <c r="CGE76" s="15"/>
      <c r="CGF76" s="7"/>
      <c r="CGG76" s="14"/>
      <c r="CGH76" s="15"/>
      <c r="CGI76" s="7"/>
      <c r="CGJ76" s="14"/>
      <c r="CGK76" s="15"/>
      <c r="CGL76" s="7"/>
      <c r="CGM76" s="14"/>
      <c r="CGN76" s="15"/>
      <c r="CGO76" s="7"/>
      <c r="CGP76" s="14"/>
      <c r="CGQ76" s="15"/>
      <c r="CGR76" s="7"/>
      <c r="CGS76" s="14"/>
      <c r="CGT76" s="15"/>
      <c r="CGU76" s="7"/>
      <c r="CGV76" s="14"/>
      <c r="CGW76" s="15"/>
      <c r="CGX76" s="7"/>
      <c r="CGY76" s="14"/>
      <c r="CGZ76" s="15"/>
      <c r="CHA76" s="7"/>
      <c r="CHB76" s="14"/>
      <c r="CHC76" s="15"/>
      <c r="CHD76" s="7"/>
      <c r="CHE76" s="14"/>
      <c r="CHF76" s="15"/>
      <c r="CHG76" s="7"/>
      <c r="CHH76" s="14"/>
      <c r="CHI76" s="15"/>
      <c r="CHJ76" s="7"/>
      <c r="CHK76" s="14"/>
      <c r="CHL76" s="15"/>
      <c r="CHM76" s="7"/>
      <c r="CHN76" s="14"/>
      <c r="CHO76" s="15"/>
      <c r="CHP76" s="7"/>
      <c r="CHQ76" s="14"/>
      <c r="CHR76" s="15"/>
      <c r="CHS76" s="7"/>
      <c r="CHT76" s="14"/>
      <c r="CHU76" s="15"/>
      <c r="CHV76" s="7"/>
      <c r="CHW76" s="14"/>
      <c r="CHX76" s="15"/>
      <c r="CHY76" s="7"/>
      <c r="CHZ76" s="14"/>
      <c r="CIA76" s="15"/>
      <c r="CIB76" s="7"/>
      <c r="CIC76" s="14"/>
      <c r="CID76" s="15"/>
      <c r="CIE76" s="7"/>
      <c r="CIF76" s="14"/>
      <c r="CIG76" s="15"/>
      <c r="CIH76" s="7"/>
      <c r="CII76" s="14"/>
      <c r="CIJ76" s="15"/>
      <c r="CIK76" s="7"/>
      <c r="CIL76" s="14"/>
      <c r="CIM76" s="15"/>
      <c r="CIN76" s="7"/>
      <c r="CIO76" s="14"/>
      <c r="CIP76" s="15"/>
      <c r="CIQ76" s="7"/>
      <c r="CIR76" s="14"/>
      <c r="CIS76" s="15"/>
      <c r="CIT76" s="7"/>
      <c r="CIU76" s="14"/>
      <c r="CIV76" s="15"/>
      <c r="CIW76" s="7"/>
      <c r="CIX76" s="14"/>
      <c r="CIY76" s="15"/>
      <c r="CIZ76" s="7"/>
      <c r="CJA76" s="14"/>
      <c r="CJB76" s="15"/>
      <c r="CJC76" s="7"/>
      <c r="CJD76" s="14"/>
      <c r="CJE76" s="15"/>
      <c r="CJF76" s="7"/>
      <c r="CJG76" s="14"/>
      <c r="CJH76" s="15"/>
      <c r="CJI76" s="7"/>
      <c r="CJJ76" s="14"/>
      <c r="CJK76" s="15"/>
      <c r="CJL76" s="7"/>
      <c r="CJM76" s="14"/>
      <c r="CJN76" s="15"/>
      <c r="CJO76" s="7"/>
      <c r="CJP76" s="14"/>
      <c r="CJQ76" s="15"/>
      <c r="CJR76" s="7"/>
      <c r="CJS76" s="14"/>
      <c r="CJT76" s="15"/>
      <c r="CJU76" s="7"/>
      <c r="CJV76" s="14"/>
      <c r="CJW76" s="15"/>
      <c r="CJX76" s="7"/>
      <c r="CJY76" s="14"/>
      <c r="CJZ76" s="15"/>
      <c r="CKA76" s="7"/>
      <c r="CKB76" s="14"/>
      <c r="CKC76" s="15"/>
      <c r="CKD76" s="7"/>
      <c r="CKE76" s="14"/>
      <c r="CKF76" s="15"/>
      <c r="CKG76" s="7"/>
      <c r="CKH76" s="14"/>
      <c r="CKI76" s="15"/>
      <c r="CKJ76" s="7"/>
      <c r="CKK76" s="14"/>
      <c r="CKL76" s="15"/>
      <c r="CKM76" s="7"/>
      <c r="CKN76" s="14"/>
      <c r="CKO76" s="15"/>
      <c r="CKP76" s="7"/>
      <c r="CKQ76" s="14"/>
      <c r="CKR76" s="15"/>
      <c r="CKS76" s="7"/>
      <c r="CKT76" s="14"/>
      <c r="CKU76" s="15"/>
      <c r="CKV76" s="7"/>
      <c r="CKW76" s="14"/>
      <c r="CKX76" s="15"/>
      <c r="CKY76" s="7"/>
      <c r="CKZ76" s="14"/>
      <c r="CLA76" s="15"/>
      <c r="CLB76" s="7"/>
      <c r="CLC76" s="14"/>
      <c r="CLD76" s="15"/>
      <c r="CLE76" s="7"/>
      <c r="CLF76" s="14"/>
      <c r="CLG76" s="15"/>
      <c r="CLH76" s="7"/>
      <c r="CLI76" s="14"/>
      <c r="CLJ76" s="15"/>
      <c r="CLK76" s="7"/>
      <c r="CLL76" s="14"/>
      <c r="CLM76" s="15"/>
      <c r="CLN76" s="7"/>
      <c r="CLO76" s="14"/>
      <c r="CLP76" s="15"/>
      <c r="CLQ76" s="7"/>
      <c r="CLR76" s="14"/>
      <c r="CLS76" s="15"/>
      <c r="CLT76" s="7"/>
      <c r="CLU76" s="14"/>
      <c r="CLV76" s="15"/>
      <c r="CLW76" s="7"/>
      <c r="CLX76" s="14"/>
      <c r="CLY76" s="15"/>
      <c r="CLZ76" s="7"/>
      <c r="CMA76" s="14"/>
      <c r="CMB76" s="15"/>
      <c r="CMC76" s="7"/>
      <c r="CMD76" s="14"/>
      <c r="CME76" s="15"/>
      <c r="CMF76" s="7"/>
      <c r="CMG76" s="14"/>
      <c r="CMH76" s="15"/>
      <c r="CMI76" s="7"/>
      <c r="CMJ76" s="14"/>
      <c r="CMK76" s="15"/>
      <c r="CML76" s="7"/>
      <c r="CMM76" s="14"/>
      <c r="CMN76" s="15"/>
      <c r="CMO76" s="7"/>
      <c r="CMP76" s="14"/>
      <c r="CMQ76" s="15"/>
      <c r="CMR76" s="7"/>
      <c r="CMS76" s="14"/>
      <c r="CMT76" s="15"/>
      <c r="CMU76" s="7"/>
      <c r="CMV76" s="14"/>
      <c r="CMW76" s="15"/>
      <c r="CMX76" s="7"/>
      <c r="CMY76" s="14"/>
      <c r="CMZ76" s="15"/>
      <c r="CNA76" s="7"/>
      <c r="CNB76" s="14"/>
      <c r="CNC76" s="15"/>
      <c r="CND76" s="7"/>
      <c r="CNE76" s="14"/>
      <c r="CNF76" s="15"/>
      <c r="CNG76" s="7"/>
      <c r="CNH76" s="14"/>
      <c r="CNI76" s="15"/>
      <c r="CNJ76" s="7"/>
      <c r="CNK76" s="14"/>
      <c r="CNL76" s="15"/>
      <c r="CNM76" s="7"/>
      <c r="CNN76" s="14"/>
      <c r="CNO76" s="15"/>
      <c r="CNP76" s="7"/>
      <c r="CNQ76" s="14"/>
      <c r="CNR76" s="15"/>
      <c r="CNS76" s="7"/>
      <c r="CNT76" s="14"/>
      <c r="CNU76" s="15"/>
      <c r="CNV76" s="7"/>
      <c r="CNW76" s="14"/>
      <c r="CNX76" s="15"/>
      <c r="CNY76" s="7"/>
      <c r="CNZ76" s="14"/>
      <c r="COA76" s="15"/>
      <c r="COB76" s="7"/>
      <c r="COC76" s="14"/>
      <c r="COD76" s="15"/>
      <c r="COE76" s="7"/>
      <c r="COF76" s="14"/>
      <c r="COG76" s="15"/>
      <c r="COH76" s="7"/>
      <c r="COI76" s="14"/>
      <c r="COJ76" s="15"/>
      <c r="COK76" s="7"/>
      <c r="COL76" s="14"/>
      <c r="COM76" s="15"/>
      <c r="CON76" s="7"/>
      <c r="COO76" s="14"/>
      <c r="COP76" s="15"/>
      <c r="COQ76" s="7"/>
      <c r="COR76" s="14"/>
      <c r="COS76" s="15"/>
      <c r="COT76" s="7"/>
      <c r="COU76" s="14"/>
      <c r="COV76" s="15"/>
      <c r="COW76" s="7"/>
      <c r="COX76" s="14"/>
      <c r="COY76" s="15"/>
      <c r="COZ76" s="7"/>
      <c r="CPA76" s="14"/>
      <c r="CPB76" s="15"/>
      <c r="CPC76" s="7"/>
      <c r="CPD76" s="14"/>
      <c r="CPE76" s="15"/>
      <c r="CPF76" s="7"/>
      <c r="CPG76" s="14"/>
      <c r="CPH76" s="15"/>
      <c r="CPI76" s="7"/>
      <c r="CPJ76" s="14"/>
      <c r="CPK76" s="15"/>
      <c r="CPL76" s="7"/>
      <c r="CPM76" s="14"/>
      <c r="CPN76" s="15"/>
      <c r="CPO76" s="7"/>
      <c r="CPP76" s="14"/>
      <c r="CPQ76" s="15"/>
      <c r="CPR76" s="7"/>
      <c r="CPS76" s="14"/>
      <c r="CPT76" s="15"/>
      <c r="CPU76" s="7"/>
      <c r="CPV76" s="14"/>
      <c r="CPW76" s="15"/>
      <c r="CPX76" s="7"/>
      <c r="CPY76" s="14"/>
      <c r="CPZ76" s="15"/>
      <c r="CQA76" s="7"/>
      <c r="CQB76" s="14"/>
      <c r="CQC76" s="15"/>
      <c r="CQD76" s="7"/>
      <c r="CQE76" s="14"/>
      <c r="CQF76" s="15"/>
      <c r="CQG76" s="7"/>
      <c r="CQH76" s="14"/>
      <c r="CQI76" s="15"/>
      <c r="CQJ76" s="7"/>
      <c r="CQK76" s="14"/>
      <c r="CQL76" s="15"/>
      <c r="CQM76" s="7"/>
      <c r="CQN76" s="14"/>
      <c r="CQO76" s="15"/>
      <c r="CQP76" s="7"/>
      <c r="CQQ76" s="14"/>
      <c r="CQR76" s="15"/>
      <c r="CQS76" s="7"/>
      <c r="CQT76" s="14"/>
      <c r="CQU76" s="15"/>
      <c r="CQV76" s="7"/>
      <c r="CQW76" s="14"/>
      <c r="CQX76" s="15"/>
      <c r="CQY76" s="7"/>
      <c r="CQZ76" s="14"/>
      <c r="CRA76" s="15"/>
      <c r="CRB76" s="7"/>
      <c r="CRC76" s="14"/>
      <c r="CRD76" s="15"/>
      <c r="CRE76" s="7"/>
      <c r="CRF76" s="14"/>
      <c r="CRG76" s="15"/>
      <c r="CRH76" s="7"/>
      <c r="CRI76" s="14"/>
      <c r="CRJ76" s="15"/>
      <c r="CRK76" s="7"/>
      <c r="CRL76" s="14"/>
      <c r="CRM76" s="15"/>
      <c r="CRN76" s="7"/>
      <c r="CRO76" s="14"/>
      <c r="CRP76" s="15"/>
      <c r="CRQ76" s="7"/>
      <c r="CRR76" s="14"/>
      <c r="CRS76" s="15"/>
      <c r="CRT76" s="7"/>
      <c r="CRU76" s="14"/>
      <c r="CRV76" s="15"/>
      <c r="CRW76" s="7"/>
      <c r="CRX76" s="14"/>
      <c r="CRY76" s="15"/>
      <c r="CRZ76" s="7"/>
      <c r="CSA76" s="14"/>
      <c r="CSB76" s="15"/>
      <c r="CSC76" s="7"/>
      <c r="CSD76" s="14"/>
      <c r="CSE76" s="15"/>
      <c r="CSF76" s="7"/>
      <c r="CSG76" s="14"/>
      <c r="CSH76" s="15"/>
      <c r="CSI76" s="7"/>
      <c r="CSJ76" s="14"/>
      <c r="CSK76" s="15"/>
    </row>
    <row r="77" spans="1:2533" x14ac:dyDescent="0.25">
      <c r="A77" s="68"/>
      <c r="B77" s="7" t="str">
        <f>"5." &amp; D$1&amp; ".8.4."</f>
        <v>5.1.8.4.</v>
      </c>
      <c r="C77" s="20" t="str">
        <f>IF(ISBLANK(D1),"",IF(VLOOKUP(D1,Register,71,FALSE)=0,"",(VLOOKUP(D1,Register,71,FALSE))))</f>
        <v/>
      </c>
      <c r="D77" s="15" t="s">
        <v>20</v>
      </c>
      <c r="E77" s="7" t="str">
        <f>"5." &amp; G1&amp; ".8.4."</f>
        <v>5.2.8.4.</v>
      </c>
      <c r="F77" s="14" t="str">
        <f>IF(ISBLANK(G1),"",IF(VLOOKUP(G1,Register,71,FALSE)=0,"",(VLOOKUP(G1,Register,71,FALSE))))</f>
        <v/>
      </c>
      <c r="G77" s="15" t="s">
        <v>20</v>
      </c>
      <c r="H77" s="7" t="str">
        <f>"5." &amp; J1&amp; ".8.4."</f>
        <v>5.3.8.4.</v>
      </c>
      <c r="I77" s="14" t="str">
        <f>IF(ISBLANK(J1),"",IF(VLOOKUP(J1,Register,71,FALSE)=0,"",(VLOOKUP(J1,Register,71,FALSE))))</f>
        <v/>
      </c>
      <c r="J77" s="15" t="s">
        <v>20</v>
      </c>
      <c r="K77" s="7" t="str">
        <f>"5." &amp; M1&amp; ".8.4."</f>
        <v>5.4.8.4.</v>
      </c>
      <c r="L77" s="14" t="str">
        <f>IF(ISBLANK(M1),"",IF(VLOOKUP(M1,Register,71,FALSE)=0,"",(VLOOKUP(M1,Register,71,FALSE))))</f>
        <v/>
      </c>
      <c r="M77" s="15" t="s">
        <v>20</v>
      </c>
      <c r="N77" s="7" t="str">
        <f>"5." &amp; P1&amp; ".8.4."</f>
        <v>5.5.8.4.</v>
      </c>
      <c r="O77" s="14" t="str">
        <f>IF(ISBLANK(P1),"",IF(VLOOKUP(P1,Register,71,FALSE)=0,"",(VLOOKUP(P1,Register,71,FALSE))))</f>
        <v/>
      </c>
      <c r="P77" s="15" t="s">
        <v>20</v>
      </c>
      <c r="Q77" s="7" t="str">
        <f>"5." &amp; S1&amp; ".8.4."</f>
        <v>5.6.8.4.</v>
      </c>
      <c r="R77" s="14" t="str">
        <f>IF(ISBLANK(S1),"",IF(VLOOKUP(S1,Register,71,FALSE)=0,"",(VLOOKUP(S1,Register,71,FALSE))))</f>
        <v/>
      </c>
      <c r="S77" s="15" t="s">
        <v>20</v>
      </c>
      <c r="T77" s="7" t="str">
        <f t="shared" ref="T77" si="19872">"5." &amp; V1&amp; ".8.4."</f>
        <v>5.7.8.4.</v>
      </c>
      <c r="U77" s="14" t="str">
        <f>IF(ISBLANK(V1),"",IF(VLOOKUP(V1,Register,71,FALSE)=0,"",(VLOOKUP(V1,Register,71,FALSE))))</f>
        <v/>
      </c>
      <c r="V77" s="15" t="s">
        <v>20</v>
      </c>
      <c r="W77" s="7" t="str">
        <f t="shared" ref="W77" si="19873">"5." &amp; Y1&amp; ".8.4."</f>
        <v>5.8.8.4.</v>
      </c>
      <c r="X77" s="14" t="str">
        <f>IF(ISBLANK(Y1),"",IF(VLOOKUP(Y1,Register,71,FALSE)=0,"",(VLOOKUP(Y1,Register,71,FALSE))))</f>
        <v/>
      </c>
      <c r="Y77" s="15" t="s">
        <v>20</v>
      </c>
      <c r="Z77" s="7" t="str">
        <f t="shared" ref="Z77" si="19874">"5." &amp; AB1&amp; ".8.4."</f>
        <v>5.9.8.4.</v>
      </c>
      <c r="AA77" s="14" t="str">
        <f>IF(ISBLANK(AB1),"",IF(VLOOKUP(AB1,Register,71,FALSE)=0,"",(VLOOKUP(AB1,Register,71,FALSE))))</f>
        <v/>
      </c>
      <c r="AB77" s="15" t="s">
        <v>20</v>
      </c>
      <c r="AC77" s="7" t="str">
        <f t="shared" ref="AC77" si="19875">"5." &amp; AE1&amp; ".8.4."</f>
        <v>5.10.8.4.</v>
      </c>
      <c r="AD77" s="14" t="str">
        <f>IF(ISBLANK(AE1),"",IF(VLOOKUP(AE1,Register,71,FALSE)=0,"",(VLOOKUP(AE1,Register,71,FALSE))))</f>
        <v/>
      </c>
      <c r="AE77" s="15" t="s">
        <v>20</v>
      </c>
      <c r="AF77" s="7" t="str">
        <f t="shared" ref="AF77" si="19876">"5." &amp; AH1&amp; ".8.4."</f>
        <v>5.11.8.4.</v>
      </c>
      <c r="AG77" s="14" t="str">
        <f>IF(ISBLANK(AH1),"",IF(VLOOKUP(AH1,Register,71,FALSE)=0,"",(VLOOKUP(AH1,Register,71,FALSE))))</f>
        <v/>
      </c>
      <c r="AH77" s="15" t="s">
        <v>20</v>
      </c>
      <c r="AI77" s="7" t="str">
        <f t="shared" ref="AI77" si="19877">"5." &amp; AK1&amp; ".8.4."</f>
        <v>5.12.8.4.</v>
      </c>
      <c r="AJ77" s="14" t="str">
        <f>IF(ISBLANK(AK1),"",IF(VLOOKUP(AK1,Register,71,FALSE)=0,"",(VLOOKUP(AK1,Register,71,FALSE))))</f>
        <v/>
      </c>
      <c r="AK77" s="15" t="s">
        <v>20</v>
      </c>
      <c r="AL77" s="7" t="str">
        <f t="shared" ref="AL77" si="19878">"5." &amp; AN1&amp; ".8.4."</f>
        <v>5.13.8.4.</v>
      </c>
      <c r="AM77" s="14" t="str">
        <f>IF(ISBLANK(AN1),"",IF(VLOOKUP(AN1,Register,71,FALSE)=0,"",(VLOOKUP(AN1,Register,71,FALSE))))</f>
        <v/>
      </c>
      <c r="AN77" s="15" t="s">
        <v>20</v>
      </c>
      <c r="AO77" s="7" t="str">
        <f t="shared" ref="AO77" si="19879">"5." &amp; AQ1&amp; ".8.4."</f>
        <v>5.14.8.4.</v>
      </c>
      <c r="AP77" s="14" t="str">
        <f>IF(ISBLANK(AQ1),"",IF(VLOOKUP(AQ1,Register,71,FALSE)=0,"",(VLOOKUP(AQ1,Register,71,FALSE))))</f>
        <v/>
      </c>
      <c r="AQ77" s="15" t="s">
        <v>20</v>
      </c>
      <c r="AR77" s="7" t="str">
        <f t="shared" ref="AR77" si="19880">"5." &amp; AT1&amp; ".8.4."</f>
        <v>5.15.8.4.</v>
      </c>
      <c r="AS77" s="14" t="str">
        <f>IF(ISBLANK(AT1),"",IF(VLOOKUP(AT1,Register,71,FALSE)=0,"",(VLOOKUP(AT1,Register,71,FALSE))))</f>
        <v/>
      </c>
      <c r="AT77" s="15" t="s">
        <v>20</v>
      </c>
      <c r="AU77" s="7" t="str">
        <f t="shared" ref="AU77" si="19881">"5." &amp; AW1&amp; ".8.4."</f>
        <v>5.16.8.4.</v>
      </c>
      <c r="AV77" s="14" t="str">
        <f>IF(ISBLANK(AW1),"",IF(VLOOKUP(AW1,Register,71,FALSE)=0,"",(VLOOKUP(AW1,Register,71,FALSE))))</f>
        <v/>
      </c>
      <c r="AW77" s="15" t="s">
        <v>20</v>
      </c>
      <c r="AX77" s="7" t="str">
        <f t="shared" ref="AX77" si="19882">"5." &amp; AZ1&amp; ".8.4."</f>
        <v>5.17.8.4.</v>
      </c>
      <c r="AY77" s="14" t="str">
        <f>IF(ISBLANK(AZ1),"",IF(VLOOKUP(AZ1,Register,71,FALSE)=0,"",(VLOOKUP(AZ1,Register,71,FALSE))))</f>
        <v/>
      </c>
      <c r="AZ77" s="15" t="s">
        <v>20</v>
      </c>
      <c r="BA77" s="7" t="str">
        <f t="shared" ref="BA77" si="19883">"5." &amp; BC1&amp; ".8.4."</f>
        <v>5.18.8.4.</v>
      </c>
      <c r="BB77" s="14" t="str">
        <f>IF(ISBLANK(BC1),"",IF(VLOOKUP(BC1,Register,71,FALSE)=0,"",(VLOOKUP(BC1,Register,71,FALSE))))</f>
        <v/>
      </c>
      <c r="BC77" s="15" t="s">
        <v>20</v>
      </c>
      <c r="BD77" s="7" t="str">
        <f t="shared" ref="BD77" si="19884">"5." &amp; BF1&amp; ".8.4."</f>
        <v>5.19.8.4.</v>
      </c>
      <c r="BE77" s="14" t="str">
        <f>IF(ISBLANK(BF1),"",IF(VLOOKUP(BF1,Register,71,FALSE)=0,"",(VLOOKUP(BF1,Register,71,FALSE))))</f>
        <v/>
      </c>
      <c r="BF77" s="15" t="s">
        <v>20</v>
      </c>
      <c r="BG77" s="7" t="str">
        <f t="shared" ref="BG77" si="19885">"5." &amp; BI1&amp; ".8.4."</f>
        <v>5.20.8.4.</v>
      </c>
      <c r="BH77" s="14" t="str">
        <f>IF(ISBLANK(BI1),"",IF(VLOOKUP(BI1,Register,71,FALSE)=0,"",(VLOOKUP(BI1,Register,71,FALSE))))</f>
        <v/>
      </c>
      <c r="BI77" s="15" t="s">
        <v>20</v>
      </c>
      <c r="BJ77" s="7" t="str">
        <f t="shared" ref="BJ77" si="19886">"5." &amp; BL1&amp; ".8.4."</f>
        <v>5.21.8.4.</v>
      </c>
      <c r="BK77" s="14" t="str">
        <f>IF(ISBLANK(BL1),"",IF(VLOOKUP(BL1,Register,71,FALSE)=0,"",(VLOOKUP(BL1,Register,71,FALSE))))</f>
        <v/>
      </c>
      <c r="BL77" s="15" t="s">
        <v>20</v>
      </c>
      <c r="BM77" s="7" t="str">
        <f t="shared" ref="BM77" si="19887">"5." &amp; BO1&amp; ".8.4."</f>
        <v>5.22.8.4.</v>
      </c>
      <c r="BN77" s="14" t="str">
        <f>IF(ISBLANK(BO1),"",IF(VLOOKUP(BO1,Register,71,FALSE)=0,"",(VLOOKUP(BO1,Register,71,FALSE))))</f>
        <v/>
      </c>
      <c r="BO77" s="15" t="s">
        <v>20</v>
      </c>
      <c r="BP77" s="7" t="str">
        <f t="shared" ref="BP77" si="19888">"5." &amp; BR1&amp; ".8.4."</f>
        <v>5.23.8.4.</v>
      </c>
      <c r="BQ77" s="14" t="str">
        <f>IF(ISBLANK(BR1),"",IF(VLOOKUP(BR1,Register,71,FALSE)=0,"",(VLOOKUP(BR1,Register,71,FALSE))))</f>
        <v/>
      </c>
      <c r="BR77" s="15" t="s">
        <v>20</v>
      </c>
      <c r="BS77" s="7" t="str">
        <f t="shared" ref="BS77" si="19889">"5." &amp; BU1&amp; ".8.4."</f>
        <v>5.24.8.4.</v>
      </c>
      <c r="BT77" s="14" t="str">
        <f>IF(ISBLANK(BU1),"",IF(VLOOKUP(BU1,Register,71,FALSE)=0,"",(VLOOKUP(BU1,Register,71,FALSE))))</f>
        <v/>
      </c>
      <c r="BU77" s="15" t="s">
        <v>20</v>
      </c>
      <c r="BV77" s="7" t="str">
        <f t="shared" ref="BV77" si="19890">"5." &amp; BX1&amp; ".8.4."</f>
        <v>5.25.8.4.</v>
      </c>
      <c r="BW77" s="14" t="str">
        <f>IF(ISBLANK(BX1),"",IF(VLOOKUP(BX1,Register,71,FALSE)=0,"",(VLOOKUP(BX1,Register,71,FALSE))))</f>
        <v/>
      </c>
      <c r="BX77" s="15" t="s">
        <v>20</v>
      </c>
      <c r="BY77" s="7" t="str">
        <f t="shared" ref="BY77" si="19891">"5." &amp; CA1&amp; ".8.4."</f>
        <v>5.26.8.4.</v>
      </c>
      <c r="BZ77" s="14" t="str">
        <f>IF(ISBLANK(CA1),"",IF(VLOOKUP(CA1,Register,71,FALSE)=0,"",(VLOOKUP(CA1,Register,71,FALSE))))</f>
        <v/>
      </c>
      <c r="CA77" s="15" t="s">
        <v>20</v>
      </c>
      <c r="CB77" s="7" t="str">
        <f t="shared" ref="CB77" si="19892">"5." &amp; CD1&amp; ".8.4."</f>
        <v>5.27.8.4.</v>
      </c>
      <c r="CC77" s="14" t="str">
        <f>IF(ISBLANK(CD1),"",IF(VLOOKUP(CD1,Register,71,FALSE)=0,"",(VLOOKUP(CD1,Register,71,FALSE))))</f>
        <v/>
      </c>
      <c r="CD77" s="15" t="s">
        <v>20</v>
      </c>
      <c r="CE77" s="7" t="str">
        <f t="shared" ref="CE77" si="19893">"5." &amp; CG1&amp; ".8.4."</f>
        <v>5.28.8.4.</v>
      </c>
      <c r="CF77" s="14" t="str">
        <f>IF(ISBLANK(CG1),"",IF(VLOOKUP(CG1,Register,71,FALSE)=0,"",(VLOOKUP(CG1,Register,71,FALSE))))</f>
        <v/>
      </c>
      <c r="CG77" s="15" t="s">
        <v>20</v>
      </c>
      <c r="CH77" s="7" t="str">
        <f t="shared" ref="CH77" si="19894">"5." &amp; CJ1&amp; ".8.4."</f>
        <v>5.29.8.4.</v>
      </c>
      <c r="CI77" s="14" t="str">
        <f>IF(ISBLANK(CJ1),"",IF(VLOOKUP(CJ1,Register,71,FALSE)=0,"",(VLOOKUP(CJ1,Register,71,FALSE))))</f>
        <v/>
      </c>
      <c r="CJ77" s="15" t="s">
        <v>20</v>
      </c>
      <c r="CK77" s="7" t="str">
        <f t="shared" ref="CK77" si="19895">"5." &amp; CM1&amp; ".8.4."</f>
        <v>5.30.8.4.</v>
      </c>
      <c r="CL77" s="14" t="str">
        <f>IF(ISBLANK(CM1),"",IF(VLOOKUP(CM1,Register,71,FALSE)=0,"",(VLOOKUP(CM1,Register,71,FALSE))))</f>
        <v/>
      </c>
      <c r="CM77" s="15" t="s">
        <v>20</v>
      </c>
      <c r="CN77" s="7" t="str">
        <f t="shared" ref="CN77" si="19896">"5." &amp; CP1&amp; ".8.4."</f>
        <v>5.31.8.4.</v>
      </c>
      <c r="CO77" s="14" t="str">
        <f>IF(ISBLANK(CP1),"",IF(VLOOKUP(CP1,Register,71,FALSE)=0,"",(VLOOKUP(CP1,Register,71,FALSE))))</f>
        <v/>
      </c>
      <c r="CP77" s="15" t="s">
        <v>20</v>
      </c>
      <c r="CQ77" s="7" t="str">
        <f t="shared" ref="CQ77" si="19897">"5." &amp; CS1&amp; ".8.4."</f>
        <v>5.32.8.4.</v>
      </c>
      <c r="CR77" s="14" t="str">
        <f>IF(ISBLANK(CS1),"",IF(VLOOKUP(CS1,Register,71,FALSE)=0,"",(VLOOKUP(CS1,Register,71,FALSE))))</f>
        <v/>
      </c>
      <c r="CS77" s="15" t="s">
        <v>20</v>
      </c>
      <c r="CT77" s="7" t="str">
        <f t="shared" ref="CT77" si="19898">"5." &amp; CV1&amp; ".8.4."</f>
        <v>5.33.8.4.</v>
      </c>
      <c r="CU77" s="14" t="str">
        <f>IF(ISBLANK(CV1),"",IF(VLOOKUP(CV1,Register,71,FALSE)=0,"",(VLOOKUP(CV1,Register,71,FALSE))))</f>
        <v/>
      </c>
      <c r="CV77" s="15" t="s">
        <v>20</v>
      </c>
      <c r="CW77" s="7" t="str">
        <f t="shared" ref="CW77" si="19899">"5." &amp; CY1&amp; ".8.4."</f>
        <v>5.34.8.4.</v>
      </c>
      <c r="CX77" s="14" t="str">
        <f>IF(ISBLANK(CY1),"",IF(VLOOKUP(CY1,Register,71,FALSE)=0,"",(VLOOKUP(CY1,Register,71,FALSE))))</f>
        <v/>
      </c>
      <c r="CY77" s="15" t="s">
        <v>20</v>
      </c>
      <c r="CZ77" s="7" t="str">
        <f t="shared" ref="CZ77" si="19900">"5." &amp; DB1&amp; ".8.4."</f>
        <v>5.35.8.4.</v>
      </c>
      <c r="DA77" s="14" t="str">
        <f>IF(ISBLANK(DB1),"",IF(VLOOKUP(DB1,Register,71,FALSE)=0,"",(VLOOKUP(DB1,Register,71,FALSE))))</f>
        <v/>
      </c>
      <c r="DB77" s="15" t="s">
        <v>20</v>
      </c>
      <c r="DC77" s="7" t="str">
        <f t="shared" ref="DC77" si="19901">"5." &amp; DE1&amp; ".8.4."</f>
        <v>5.36.8.4.</v>
      </c>
      <c r="DD77" s="14" t="str">
        <f>IF(ISBLANK(DE1),"",IF(VLOOKUP(DE1,Register,71,FALSE)=0,"",(VLOOKUP(DE1,Register,71,FALSE))))</f>
        <v/>
      </c>
      <c r="DE77" s="15" t="s">
        <v>20</v>
      </c>
      <c r="DF77" s="7" t="str">
        <f t="shared" ref="DF77" si="19902">"5." &amp; DH1&amp; ".8.4."</f>
        <v>5.37.8.4.</v>
      </c>
      <c r="DG77" s="14" t="str">
        <f>IF(ISBLANK(DH1),"",IF(VLOOKUP(DH1,Register,71,FALSE)=0,"",(VLOOKUP(DH1,Register,71,FALSE))))</f>
        <v/>
      </c>
      <c r="DH77" s="15" t="s">
        <v>20</v>
      </c>
      <c r="DI77" s="7" t="str">
        <f t="shared" ref="DI77" si="19903">"5." &amp; DK1&amp; ".8.4."</f>
        <v>5.38.8.4.</v>
      </c>
      <c r="DJ77" s="14" t="str">
        <f>IF(ISBLANK(DK1),"",IF(VLOOKUP(DK1,Register,71,FALSE)=0,"",(VLOOKUP(DK1,Register,71,FALSE))))</f>
        <v/>
      </c>
      <c r="DK77" s="15" t="s">
        <v>20</v>
      </c>
      <c r="DL77" s="7" t="str">
        <f t="shared" ref="DL77" si="19904">"5." &amp; DN1&amp; ".8.4."</f>
        <v>5.39.8.4.</v>
      </c>
      <c r="DM77" s="14" t="str">
        <f>IF(ISBLANK(DN1),"",IF(VLOOKUP(DN1,Register,71,FALSE)=0,"",(VLOOKUP(DN1,Register,71,FALSE))))</f>
        <v/>
      </c>
      <c r="DN77" s="15" t="s">
        <v>20</v>
      </c>
      <c r="DO77" s="7" t="str">
        <f t="shared" ref="DO77" si="19905">"5." &amp; DQ1&amp; ".8.4."</f>
        <v>5.40.8.4.</v>
      </c>
      <c r="DP77" s="14" t="str">
        <f>IF(ISBLANK(DQ1),"",IF(VLOOKUP(DQ1,Register,71,FALSE)=0,"",(VLOOKUP(DQ1,Register,71,FALSE))))</f>
        <v/>
      </c>
      <c r="DQ77" s="15" t="s">
        <v>20</v>
      </c>
      <c r="DR77" s="7" t="str">
        <f t="shared" ref="DR77" si="19906">"5." &amp; DT1&amp; ".8.4."</f>
        <v>5.41.8.4.</v>
      </c>
      <c r="DS77" s="14" t="str">
        <f>IF(ISBLANK(DT1),"",IF(VLOOKUP(DT1,Register,71,FALSE)=0,"",(VLOOKUP(DT1,Register,71,FALSE))))</f>
        <v/>
      </c>
      <c r="DT77" s="15" t="s">
        <v>20</v>
      </c>
      <c r="DU77" s="7" t="str">
        <f t="shared" ref="DU77" si="19907">"5." &amp; DW1&amp; ".8.4."</f>
        <v>5.42.8.4.</v>
      </c>
      <c r="DV77" s="14" t="str">
        <f>IF(ISBLANK(DW1),"",IF(VLOOKUP(DW1,Register,71,FALSE)=0,"",(VLOOKUP(DW1,Register,71,FALSE))))</f>
        <v/>
      </c>
      <c r="DW77" s="15" t="s">
        <v>20</v>
      </c>
      <c r="DX77" s="7" t="str">
        <f t="shared" ref="DX77" si="19908">"5." &amp; DZ1&amp; ".8.4."</f>
        <v>5.43.8.4.</v>
      </c>
      <c r="DY77" s="14" t="str">
        <f>IF(ISBLANK(DZ1),"",IF(VLOOKUP(DZ1,Register,71,FALSE)=0,"",(VLOOKUP(DZ1,Register,71,FALSE))))</f>
        <v/>
      </c>
      <c r="DZ77" s="15" t="s">
        <v>20</v>
      </c>
      <c r="EA77" s="7" t="str">
        <f t="shared" ref="EA77" si="19909">"5." &amp; EC1&amp; ".8.4."</f>
        <v>5.44.8.4.</v>
      </c>
      <c r="EB77" s="14" t="str">
        <f>IF(ISBLANK(EC1),"",IF(VLOOKUP(EC1,Register,71,FALSE)=0,"",(VLOOKUP(EC1,Register,71,FALSE))))</f>
        <v/>
      </c>
      <c r="EC77" s="15" t="s">
        <v>20</v>
      </c>
      <c r="ED77" s="7" t="str">
        <f t="shared" ref="ED77" si="19910">"5." &amp; EF1&amp; ".8.4."</f>
        <v>5.45.8.4.</v>
      </c>
      <c r="EE77" s="14" t="str">
        <f>IF(ISBLANK(EF1),"",IF(VLOOKUP(EF1,Register,71,FALSE)=0,"",(VLOOKUP(EF1,Register,71,FALSE))))</f>
        <v/>
      </c>
      <c r="EF77" s="15" t="s">
        <v>20</v>
      </c>
      <c r="EG77" s="7" t="str">
        <f t="shared" ref="EG77" si="19911">"5." &amp; EI1&amp; ".8.4."</f>
        <v>5.46.8.4.</v>
      </c>
      <c r="EH77" s="14" t="str">
        <f>IF(ISBLANK(EI1),"",IF(VLOOKUP(EI1,Register,71,FALSE)=0,"",(VLOOKUP(EI1,Register,71,FALSE))))</f>
        <v/>
      </c>
      <c r="EI77" s="15" t="s">
        <v>20</v>
      </c>
      <c r="EJ77" s="7" t="str">
        <f t="shared" ref="EJ77" si="19912">"5." &amp; EL1&amp; ".8.4."</f>
        <v>5.47.8.4.</v>
      </c>
      <c r="EK77" s="14" t="str">
        <f>IF(ISBLANK(EL1),"",IF(VLOOKUP(EL1,Register,71,FALSE)=0,"",(VLOOKUP(EL1,Register,71,FALSE))))</f>
        <v/>
      </c>
      <c r="EL77" s="15" t="s">
        <v>20</v>
      </c>
      <c r="EM77" s="7" t="str">
        <f t="shared" ref="EM77" si="19913">"5." &amp; EO1&amp; ".8.4."</f>
        <v>5.48.8.4.</v>
      </c>
      <c r="EN77" s="14" t="str">
        <f>IF(ISBLANK(EO1),"",IF(VLOOKUP(EO1,Register,71,FALSE)=0,"",(VLOOKUP(EO1,Register,71,FALSE))))</f>
        <v/>
      </c>
      <c r="EO77" s="15" t="s">
        <v>20</v>
      </c>
      <c r="EP77" s="7" t="str">
        <f t="shared" ref="EP77" si="19914">"5." &amp; ER1&amp; ".8.4."</f>
        <v>5.49.8.4.</v>
      </c>
      <c r="EQ77" s="14" t="str">
        <f>IF(ISBLANK(ER1),"",IF(VLOOKUP(ER1,Register,71,FALSE)=0,"",(VLOOKUP(ER1,Register,71,FALSE))))</f>
        <v/>
      </c>
      <c r="ER77" s="15" t="s">
        <v>20</v>
      </c>
      <c r="ES77" s="7" t="str">
        <f t="shared" ref="ES77" si="19915">"5." &amp; EU1&amp; ".8.4."</f>
        <v>5.50.8.4.</v>
      </c>
      <c r="ET77" s="14" t="str">
        <f>IF(ISBLANK(EU1),"",IF(VLOOKUP(EU1,Register,71,FALSE)=0,"",(VLOOKUP(EU1,Register,71,FALSE))))</f>
        <v/>
      </c>
      <c r="EU77" s="15" t="s">
        <v>20</v>
      </c>
      <c r="EV77" s="7" t="str">
        <f t="shared" ref="EV77" si="19916">"5." &amp; EX1&amp; ".8.4."</f>
        <v>5.51.8.4.</v>
      </c>
      <c r="EW77" s="14" t="str">
        <f>IF(ISBLANK(EX1),"",IF(VLOOKUP(EX1,Register,71,FALSE)=0,"",(VLOOKUP(EX1,Register,71,FALSE))))</f>
        <v/>
      </c>
      <c r="EX77" s="15" t="s">
        <v>20</v>
      </c>
      <c r="EY77" s="7" t="str">
        <f t="shared" ref="EY77" si="19917">"5." &amp; FA1&amp; ".8.4."</f>
        <v>5.52.8.4.</v>
      </c>
      <c r="EZ77" s="14" t="str">
        <f>IF(ISBLANK(FA1),"",IF(VLOOKUP(FA1,Register,71,FALSE)=0,"",(VLOOKUP(FA1,Register,71,FALSE))))</f>
        <v/>
      </c>
      <c r="FA77" s="15" t="s">
        <v>20</v>
      </c>
      <c r="FB77" s="7" t="str">
        <f t="shared" ref="FB77" si="19918">"5." &amp; FD1&amp; ".8.4."</f>
        <v>5.53.8.4.</v>
      </c>
      <c r="FC77" s="14" t="str">
        <f>IF(ISBLANK(FD1),"",IF(VLOOKUP(FD1,Register,71,FALSE)=0,"",(VLOOKUP(FD1,Register,71,FALSE))))</f>
        <v/>
      </c>
      <c r="FD77" s="15" t="s">
        <v>20</v>
      </c>
      <c r="FE77" s="7" t="str">
        <f t="shared" ref="FE77" si="19919">"5." &amp; FG1&amp; ".8.4."</f>
        <v>5.54.8.4.</v>
      </c>
      <c r="FF77" s="14" t="str">
        <f>IF(ISBLANK(FG1),"",IF(VLOOKUP(FG1,Register,71,FALSE)=0,"",(VLOOKUP(FG1,Register,71,FALSE))))</f>
        <v/>
      </c>
      <c r="FG77" s="15" t="s">
        <v>20</v>
      </c>
      <c r="FH77" s="7" t="str">
        <f t="shared" ref="FH77" si="19920">"5." &amp; FJ1&amp; ".8.4."</f>
        <v>5.55.8.4.</v>
      </c>
      <c r="FI77" s="14" t="str">
        <f>IF(ISBLANK(FJ1),"",IF(VLOOKUP(FJ1,Register,71,FALSE)=0,"",(VLOOKUP(FJ1,Register,71,FALSE))))</f>
        <v/>
      </c>
      <c r="FJ77" s="15" t="s">
        <v>20</v>
      </c>
      <c r="FK77" s="7" t="str">
        <f t="shared" ref="FK77" si="19921">"5." &amp; FM1&amp; ".8.4."</f>
        <v>5.56.8.4.</v>
      </c>
      <c r="FL77" s="14" t="str">
        <f>IF(ISBLANK(FM1),"",IF(VLOOKUP(FM1,Register,71,FALSE)=0,"",(VLOOKUP(FM1,Register,71,FALSE))))</f>
        <v/>
      </c>
      <c r="FM77" s="15" t="s">
        <v>20</v>
      </c>
      <c r="FN77" s="7" t="str">
        <f t="shared" ref="FN77" si="19922">"5." &amp; FP1&amp; ".8.4."</f>
        <v>5.57.8.4.</v>
      </c>
      <c r="FO77" s="14" t="str">
        <f>IF(ISBLANK(FP1),"",IF(VLOOKUP(FP1,Register,71,FALSE)=0,"",(VLOOKUP(FP1,Register,71,FALSE))))</f>
        <v/>
      </c>
      <c r="FP77" s="15" t="s">
        <v>20</v>
      </c>
      <c r="FQ77" s="7" t="str">
        <f t="shared" ref="FQ77" si="19923">"5." &amp; FS1&amp; ".8.4."</f>
        <v>5.58.8.4.</v>
      </c>
      <c r="FR77" s="14" t="str">
        <f>IF(ISBLANK(FS1),"",IF(VLOOKUP(FS1,Register,71,FALSE)=0,"",(VLOOKUP(FS1,Register,71,FALSE))))</f>
        <v/>
      </c>
      <c r="FS77" s="15" t="s">
        <v>20</v>
      </c>
      <c r="FT77" s="7" t="str">
        <f t="shared" ref="FT77" si="19924">"5." &amp; FV1&amp; ".8.4."</f>
        <v>5.59.8.4.</v>
      </c>
      <c r="FU77" s="14" t="str">
        <f>IF(ISBLANK(FV1),"",IF(VLOOKUP(FV1,Register,71,FALSE)=0,"",(VLOOKUP(FV1,Register,71,FALSE))))</f>
        <v/>
      </c>
      <c r="FV77" s="15" t="s">
        <v>20</v>
      </c>
      <c r="FW77" s="7" t="str">
        <f t="shared" ref="FW77" si="19925">"5." &amp; FY1&amp; ".8.4."</f>
        <v>5.60.8.4.</v>
      </c>
      <c r="FX77" s="14" t="str">
        <f>IF(ISBLANK(FY1),"",IF(VLOOKUP(FY1,Register,71,FALSE)=0,"",(VLOOKUP(FY1,Register,71,FALSE))))</f>
        <v/>
      </c>
      <c r="FY77" s="15" t="s">
        <v>20</v>
      </c>
      <c r="FZ77" s="7" t="str">
        <f t="shared" ref="FZ77" si="19926">"5." &amp; GB1&amp; ".8.4."</f>
        <v>5.61.8.4.</v>
      </c>
      <c r="GA77" s="14" t="str">
        <f>IF(ISBLANK(GB1),"",IF(VLOOKUP(GB1,Register,71,FALSE)=0,"",(VLOOKUP(GB1,Register,71,FALSE))))</f>
        <v/>
      </c>
      <c r="GB77" s="15" t="s">
        <v>20</v>
      </c>
      <c r="GC77" s="7" t="str">
        <f t="shared" ref="GC77" si="19927">"5." &amp; GE1&amp; ".8.4."</f>
        <v>5.62.8.4.</v>
      </c>
      <c r="GD77" s="14" t="str">
        <f>IF(ISBLANK(GE1),"",IF(VLOOKUP(GE1,Register,71,FALSE)=0,"",(VLOOKUP(GE1,Register,71,FALSE))))</f>
        <v/>
      </c>
      <c r="GE77" s="15" t="s">
        <v>20</v>
      </c>
      <c r="GF77" s="7" t="str">
        <f t="shared" ref="GF77" si="19928">"5." &amp; GH1&amp; ".8.4."</f>
        <v>5.63.8.4.</v>
      </c>
      <c r="GG77" s="14" t="str">
        <f>IF(ISBLANK(GH1),"",IF(VLOOKUP(GH1,Register,71,FALSE)=0,"",(VLOOKUP(GH1,Register,71,FALSE))))</f>
        <v/>
      </c>
      <c r="GH77" s="15" t="s">
        <v>20</v>
      </c>
      <c r="GI77" s="7" t="str">
        <f t="shared" ref="GI77" si="19929">"5." &amp; GK1&amp; ".8.4."</f>
        <v>5.64.8.4.</v>
      </c>
      <c r="GJ77" s="14" t="str">
        <f>IF(ISBLANK(GK1),"",IF(VLOOKUP(GK1,Register,71,FALSE)=0,"",(VLOOKUP(GK1,Register,71,FALSE))))</f>
        <v/>
      </c>
      <c r="GK77" s="15" t="s">
        <v>20</v>
      </c>
      <c r="GL77" s="7" t="str">
        <f t="shared" ref="GL77" si="19930">"5." &amp; GN1&amp; ".8.4."</f>
        <v>5.65.8.4.</v>
      </c>
      <c r="GM77" s="14" t="str">
        <f>IF(ISBLANK(GN1),"",IF(VLOOKUP(GN1,Register,71,FALSE)=0,"",(VLOOKUP(GN1,Register,71,FALSE))))</f>
        <v/>
      </c>
      <c r="GN77" s="15" t="s">
        <v>20</v>
      </c>
      <c r="GO77" s="7" t="str">
        <f t="shared" ref="GO77" si="19931">"5." &amp; GQ1&amp; ".8.4."</f>
        <v>5.66.8.4.</v>
      </c>
      <c r="GP77" s="14" t="str">
        <f>IF(ISBLANK(GQ1),"",IF(VLOOKUP(GQ1,Register,71,FALSE)=0,"",(VLOOKUP(GQ1,Register,71,FALSE))))</f>
        <v/>
      </c>
      <c r="GQ77" s="15" t="s">
        <v>20</v>
      </c>
      <c r="GR77" s="7" t="str">
        <f t="shared" ref="GR77" si="19932">"5." &amp; GT1&amp; ".8.4."</f>
        <v>5.67.8.4.</v>
      </c>
      <c r="GS77" s="14" t="str">
        <f>IF(ISBLANK(GT1),"",IF(VLOOKUP(GT1,Register,71,FALSE)=0,"",(VLOOKUP(GT1,Register,71,FALSE))))</f>
        <v/>
      </c>
      <c r="GT77" s="15" t="s">
        <v>20</v>
      </c>
      <c r="GU77" s="7" t="str">
        <f t="shared" ref="GU77" si="19933">"5." &amp; GW1&amp; ".8.4."</f>
        <v>5.68.8.4.</v>
      </c>
      <c r="GV77" s="14" t="str">
        <f>IF(ISBLANK(GW1),"",IF(VLOOKUP(GW1,Register,71,FALSE)=0,"",(VLOOKUP(GW1,Register,71,FALSE))))</f>
        <v/>
      </c>
      <c r="GW77" s="15" t="s">
        <v>20</v>
      </c>
      <c r="GX77" s="7" t="str">
        <f t="shared" ref="GX77" si="19934">"5." &amp; GZ1&amp; ".8.4."</f>
        <v>5.69.8.4.</v>
      </c>
      <c r="GY77" s="14" t="str">
        <f>IF(ISBLANK(GZ1),"",IF(VLOOKUP(GZ1,Register,71,FALSE)=0,"",(VLOOKUP(GZ1,Register,71,FALSE))))</f>
        <v/>
      </c>
      <c r="GZ77" s="15" t="s">
        <v>20</v>
      </c>
      <c r="HA77" s="7" t="str">
        <f t="shared" ref="HA77" si="19935">"5." &amp; HC1&amp; ".8.4."</f>
        <v>5.70.8.4.</v>
      </c>
      <c r="HB77" s="14" t="str">
        <f>IF(ISBLANK(HC1),"",IF(VLOOKUP(HC1,Register,71,FALSE)=0,"",(VLOOKUP(HC1,Register,71,FALSE))))</f>
        <v/>
      </c>
      <c r="HC77" s="15" t="s">
        <v>20</v>
      </c>
      <c r="HD77" s="7" t="str">
        <f t="shared" ref="HD77" si="19936">"5." &amp; HF1&amp; ".8.4."</f>
        <v>5.71.8.4.</v>
      </c>
      <c r="HE77" s="14" t="str">
        <f>IF(ISBLANK(HF1),"",IF(VLOOKUP(HF1,Register,71,FALSE)=0,"",(VLOOKUP(HF1,Register,71,FALSE))))</f>
        <v/>
      </c>
      <c r="HF77" s="15" t="s">
        <v>20</v>
      </c>
      <c r="HG77" s="7" t="str">
        <f t="shared" ref="HG77" si="19937">"5." &amp; HI1&amp; ".8.4."</f>
        <v>5.72.8.4.</v>
      </c>
      <c r="HH77" s="14" t="str">
        <f>IF(ISBLANK(HI1),"",IF(VLOOKUP(HI1,Register,71,FALSE)=0,"",(VLOOKUP(HI1,Register,71,FALSE))))</f>
        <v/>
      </c>
      <c r="HI77" s="15" t="s">
        <v>20</v>
      </c>
      <c r="HJ77" s="7" t="str">
        <f t="shared" ref="HJ77" si="19938">"5." &amp; HL1&amp; ".8.4."</f>
        <v>5.73.8.4.</v>
      </c>
      <c r="HK77" s="14" t="str">
        <f>IF(ISBLANK(HL1),"",IF(VLOOKUP(HL1,Register,71,FALSE)=0,"",(VLOOKUP(HL1,Register,71,FALSE))))</f>
        <v/>
      </c>
      <c r="HL77" s="15" t="s">
        <v>20</v>
      </c>
      <c r="HM77" s="7" t="str">
        <f t="shared" ref="HM77" si="19939">"5." &amp; HO1&amp; ".8.4."</f>
        <v>5.74.8.4.</v>
      </c>
      <c r="HN77" s="14" t="str">
        <f>IF(ISBLANK(HO1),"",IF(VLOOKUP(HO1,Register,71,FALSE)=0,"",(VLOOKUP(HO1,Register,71,FALSE))))</f>
        <v/>
      </c>
      <c r="HO77" s="15" t="s">
        <v>20</v>
      </c>
      <c r="HP77" s="7" t="str">
        <f t="shared" ref="HP77" si="19940">"5." &amp; HR1&amp; ".8.4."</f>
        <v>5.75.8.4.</v>
      </c>
      <c r="HQ77" s="14" t="str">
        <f>IF(ISBLANK(HR1),"",IF(VLOOKUP(HR1,Register,71,FALSE)=0,"",(VLOOKUP(HR1,Register,71,FALSE))))</f>
        <v/>
      </c>
      <c r="HR77" s="15" t="s">
        <v>20</v>
      </c>
      <c r="HS77" s="7" t="str">
        <f t="shared" ref="HS77" si="19941">"5." &amp; HU1&amp; ".8.4."</f>
        <v>5.76.8.4.</v>
      </c>
      <c r="HT77" s="14" t="str">
        <f>IF(ISBLANK(HU1),"",IF(VLOOKUP(HU1,Register,71,FALSE)=0,"",(VLOOKUP(HU1,Register,71,FALSE))))</f>
        <v/>
      </c>
      <c r="HU77" s="15" t="s">
        <v>20</v>
      </c>
      <c r="HV77" s="7" t="str">
        <f t="shared" ref="HV77" si="19942">"5." &amp; HX1&amp; ".8.4."</f>
        <v>5.77.8.4.</v>
      </c>
      <c r="HW77" s="14" t="str">
        <f>IF(ISBLANK(HX1),"",IF(VLOOKUP(HX1,Register,71,FALSE)=0,"",(VLOOKUP(HX1,Register,71,FALSE))))</f>
        <v/>
      </c>
      <c r="HX77" s="15" t="s">
        <v>20</v>
      </c>
      <c r="HY77" s="7" t="str">
        <f t="shared" ref="HY77" si="19943">"5." &amp; IA1&amp; ".8.4."</f>
        <v>5.78.8.4.</v>
      </c>
      <c r="HZ77" s="14" t="str">
        <f>IF(ISBLANK(IA1),"",IF(VLOOKUP(IA1,Register,71,FALSE)=0,"",(VLOOKUP(IA1,Register,71,FALSE))))</f>
        <v/>
      </c>
      <c r="IA77" s="15" t="s">
        <v>20</v>
      </c>
      <c r="IB77" s="7" t="str">
        <f t="shared" ref="IB77" si="19944">"5." &amp; ID1&amp; ".8.4."</f>
        <v>5.79.8.4.</v>
      </c>
      <c r="IC77" s="14" t="str">
        <f>IF(ISBLANK(ID1),"",IF(VLOOKUP(ID1,Register,71,FALSE)=0,"",(VLOOKUP(ID1,Register,71,FALSE))))</f>
        <v/>
      </c>
      <c r="ID77" s="15" t="s">
        <v>20</v>
      </c>
      <c r="IE77" s="7" t="str">
        <f t="shared" ref="IE77" si="19945">"5." &amp; IG1&amp; ".8.4."</f>
        <v>5.80.8.4.</v>
      </c>
      <c r="IF77" s="14" t="str">
        <f>IF(ISBLANK(IG1),"",IF(VLOOKUP(IG1,Register,71,FALSE)=0,"",(VLOOKUP(IG1,Register,71,FALSE))))</f>
        <v/>
      </c>
      <c r="IG77" s="15" t="s">
        <v>20</v>
      </c>
      <c r="IH77" s="7" t="str">
        <f t="shared" ref="IH77" si="19946">"5." &amp; IJ1&amp; ".8.4."</f>
        <v>5.81.8.4.</v>
      </c>
      <c r="II77" s="14" t="str">
        <f>IF(ISBLANK(IJ1),"",IF(VLOOKUP(IJ1,Register,71,FALSE)=0,"",(VLOOKUP(IJ1,Register,71,FALSE))))</f>
        <v/>
      </c>
      <c r="IJ77" s="15" t="s">
        <v>20</v>
      </c>
      <c r="IK77" s="7" t="str">
        <f t="shared" ref="IK77" si="19947">"5." &amp; IM1&amp; ".8.4."</f>
        <v>5.82.8.4.</v>
      </c>
      <c r="IL77" s="14" t="str">
        <f>IF(ISBLANK(IM1),"",IF(VLOOKUP(IM1,Register,71,FALSE)=0,"",(VLOOKUP(IM1,Register,71,FALSE))))</f>
        <v/>
      </c>
      <c r="IM77" s="15" t="s">
        <v>20</v>
      </c>
      <c r="IN77" s="7" t="str">
        <f t="shared" ref="IN77" si="19948">"5." &amp; IP1&amp; ".8.4."</f>
        <v>5.83.8.4.</v>
      </c>
      <c r="IO77" s="14" t="str">
        <f>IF(ISBLANK(IP1),"",IF(VLOOKUP(IP1,Register,71,FALSE)=0,"",(VLOOKUP(IP1,Register,71,FALSE))))</f>
        <v/>
      </c>
      <c r="IP77" s="15" t="s">
        <v>20</v>
      </c>
      <c r="IQ77" s="7" t="str">
        <f t="shared" ref="IQ77" si="19949">"5." &amp; IS1&amp; ".8.4."</f>
        <v>5.84.8.4.</v>
      </c>
      <c r="IR77" s="14" t="str">
        <f>IF(ISBLANK(IS1),"",IF(VLOOKUP(IS1,Register,71,FALSE)=0,"",(VLOOKUP(IS1,Register,71,FALSE))))</f>
        <v/>
      </c>
      <c r="IS77" s="15" t="s">
        <v>20</v>
      </c>
      <c r="IT77" s="7" t="str">
        <f t="shared" ref="IT77" si="19950">"5." &amp; IV1&amp; ".8.4."</f>
        <v>5.85.8.4.</v>
      </c>
      <c r="IU77" s="14" t="str">
        <f>IF(ISBLANK(IV1),"",IF(VLOOKUP(IV1,Register,71,FALSE)=0,"",(VLOOKUP(IV1,Register,71,FALSE))))</f>
        <v/>
      </c>
      <c r="IV77" s="15" t="s">
        <v>20</v>
      </c>
      <c r="IW77" s="7" t="str">
        <f t="shared" ref="IW77" si="19951">"5." &amp; IY1&amp; ".8.4."</f>
        <v>5.86.8.4.</v>
      </c>
      <c r="IX77" s="14" t="str">
        <f>IF(ISBLANK(IY1),"",IF(VLOOKUP(IY1,Register,71,FALSE)=0,"",(VLOOKUP(IY1,Register,71,FALSE))))</f>
        <v/>
      </c>
      <c r="IY77" s="15" t="s">
        <v>20</v>
      </c>
      <c r="IZ77" s="7" t="str">
        <f t="shared" ref="IZ77" si="19952">"5." &amp; JB1&amp; ".8.4."</f>
        <v>5.87.8.4.</v>
      </c>
      <c r="JA77" s="14" t="str">
        <f>IF(ISBLANK(JB1),"",IF(VLOOKUP(JB1,Register,71,FALSE)=0,"",(VLOOKUP(JB1,Register,71,FALSE))))</f>
        <v/>
      </c>
      <c r="JB77" s="15" t="s">
        <v>20</v>
      </c>
      <c r="JC77" s="7" t="str">
        <f t="shared" ref="JC77" si="19953">"5." &amp; JE1&amp; ".8.4."</f>
        <v>5.88.8.4.</v>
      </c>
      <c r="JD77" s="14" t="str">
        <f>IF(ISBLANK(JE1),"",IF(VLOOKUP(JE1,Register,71,FALSE)=0,"",(VLOOKUP(JE1,Register,71,FALSE))))</f>
        <v/>
      </c>
      <c r="JE77" s="15" t="s">
        <v>20</v>
      </c>
      <c r="JF77" s="7" t="str">
        <f t="shared" ref="JF77" si="19954">"5." &amp; JH1&amp; ".8.4."</f>
        <v>5.89.8.4.</v>
      </c>
      <c r="JG77" s="14" t="str">
        <f>IF(ISBLANK(JH1),"",IF(VLOOKUP(JH1,Register,71,FALSE)=0,"",(VLOOKUP(JH1,Register,71,FALSE))))</f>
        <v/>
      </c>
      <c r="JH77" s="15" t="s">
        <v>20</v>
      </c>
      <c r="JI77" s="7" t="str">
        <f t="shared" ref="JI77" si="19955">"5." &amp; JK1&amp; ".8.4."</f>
        <v>5.90.8.4.</v>
      </c>
      <c r="JJ77" s="14" t="str">
        <f>IF(ISBLANK(JK1),"",IF(VLOOKUP(JK1,Register,71,FALSE)=0,"",(VLOOKUP(JK1,Register,71,FALSE))))</f>
        <v/>
      </c>
      <c r="JK77" s="15" t="s">
        <v>20</v>
      </c>
      <c r="JL77" s="7" t="str">
        <f t="shared" ref="JL77" si="19956">"5." &amp; JN1&amp; ".8.4."</f>
        <v>5.91.8.4.</v>
      </c>
      <c r="JM77" s="14" t="str">
        <f>IF(ISBLANK(JN1),"",IF(VLOOKUP(JN1,Register,71,FALSE)=0,"",(VLOOKUP(JN1,Register,71,FALSE))))</f>
        <v/>
      </c>
      <c r="JN77" s="15" t="s">
        <v>20</v>
      </c>
      <c r="JO77" s="7" t="str">
        <f t="shared" ref="JO77" si="19957">"5." &amp; JQ1&amp; ".8.4."</f>
        <v>5.92.8.4.</v>
      </c>
      <c r="JP77" s="14" t="str">
        <f>IF(ISBLANK(JQ1),"",IF(VLOOKUP(JQ1,Register,71,FALSE)=0,"",(VLOOKUP(JQ1,Register,71,FALSE))))</f>
        <v/>
      </c>
      <c r="JQ77" s="15" t="s">
        <v>20</v>
      </c>
      <c r="JR77" s="7" t="str">
        <f t="shared" ref="JR77" si="19958">"5." &amp; JT1&amp; ".8.4."</f>
        <v>5.93.8.4.</v>
      </c>
      <c r="JS77" s="14" t="str">
        <f>IF(ISBLANK(JT1),"",IF(VLOOKUP(JT1,Register,71,FALSE)=0,"",(VLOOKUP(JT1,Register,71,FALSE))))</f>
        <v/>
      </c>
      <c r="JT77" s="15" t="s">
        <v>20</v>
      </c>
      <c r="JU77" s="7" t="str">
        <f t="shared" ref="JU77" si="19959">"5." &amp; JW1&amp; ".8.4."</f>
        <v>5.94.8.4.</v>
      </c>
      <c r="JV77" s="14" t="str">
        <f>IF(ISBLANK(JW1),"",IF(VLOOKUP(JW1,Register,71,FALSE)=0,"",(VLOOKUP(JW1,Register,71,FALSE))))</f>
        <v/>
      </c>
      <c r="JW77" s="15" t="s">
        <v>20</v>
      </c>
      <c r="JX77" s="7" t="str">
        <f t="shared" ref="JX77" si="19960">"5." &amp; JZ1&amp; ".8.4."</f>
        <v>5.95.8.4.</v>
      </c>
      <c r="JY77" s="14" t="str">
        <f>IF(ISBLANK(JZ1),"",IF(VLOOKUP(JZ1,Register,71,FALSE)=0,"",(VLOOKUP(JZ1,Register,71,FALSE))))</f>
        <v/>
      </c>
      <c r="JZ77" s="15" t="s">
        <v>20</v>
      </c>
      <c r="KA77" s="7" t="str">
        <f t="shared" ref="KA77" si="19961">"5." &amp; KC1&amp; ".8.4."</f>
        <v>5.96.8.4.</v>
      </c>
      <c r="KB77" s="14" t="str">
        <f>IF(ISBLANK(KC1),"",IF(VLOOKUP(KC1,Register,71,FALSE)=0,"",(VLOOKUP(KC1,Register,71,FALSE))))</f>
        <v/>
      </c>
      <c r="KC77" s="15" t="s">
        <v>20</v>
      </c>
      <c r="KD77" s="7" t="str">
        <f t="shared" ref="KD77" si="19962">"5." &amp; KF1&amp; ".8.4."</f>
        <v>5.97.8.4.</v>
      </c>
      <c r="KE77" s="14" t="str">
        <f>IF(ISBLANK(KF1),"",IF(VLOOKUP(KF1,Register,71,FALSE)=0,"",(VLOOKUP(KF1,Register,71,FALSE))))</f>
        <v/>
      </c>
      <c r="KF77" s="15" t="s">
        <v>20</v>
      </c>
      <c r="KG77" s="7" t="str">
        <f t="shared" ref="KG77" si="19963">"5." &amp; KI1&amp; ".8.4."</f>
        <v>5.98.8.4.</v>
      </c>
      <c r="KH77" s="14" t="str">
        <f>IF(ISBLANK(KI1),"",IF(VLOOKUP(KI1,Register,71,FALSE)=0,"",(VLOOKUP(KI1,Register,71,FALSE))))</f>
        <v/>
      </c>
      <c r="KI77" s="15" t="s">
        <v>20</v>
      </c>
      <c r="KJ77" s="7" t="str">
        <f t="shared" ref="KJ77" si="19964">"5." &amp; KL1&amp; ".8.4."</f>
        <v>5.99.8.4.</v>
      </c>
      <c r="KK77" s="14" t="str">
        <f>IF(ISBLANK(KL1),"",IF(VLOOKUP(KL1,Register,71,FALSE)=0,"",(VLOOKUP(KL1,Register,71,FALSE))))</f>
        <v/>
      </c>
      <c r="KL77" s="15" t="s">
        <v>20</v>
      </c>
      <c r="KM77" s="7" t="str">
        <f t="shared" ref="KM77" si="19965">"5." &amp; KO1&amp; ".8.4."</f>
        <v>5.100.8.4.</v>
      </c>
      <c r="KN77" s="14" t="str">
        <f>IF(ISBLANK(KO1),"",IF(VLOOKUP(KO1,Register,71,FALSE)=0,"",(VLOOKUP(KO1,Register,71,FALSE))))</f>
        <v/>
      </c>
      <c r="KO77" s="15" t="s">
        <v>20</v>
      </c>
      <c r="KP77" s="7" t="str">
        <f t="shared" ref="KP77" si="19966">"5." &amp; KR1&amp; ".8.4."</f>
        <v>5.101.8.4.</v>
      </c>
      <c r="KQ77" s="14" t="str">
        <f>IF(ISBLANK(KR1),"",IF(VLOOKUP(KR1,Register,71,FALSE)=0,"",(VLOOKUP(KR1,Register,71,FALSE))))</f>
        <v/>
      </c>
      <c r="KR77" s="15" t="s">
        <v>20</v>
      </c>
      <c r="KS77" s="7" t="str">
        <f t="shared" ref="KS77" si="19967">"5." &amp; KU1&amp; ".8.4."</f>
        <v>5.102.8.4.</v>
      </c>
      <c r="KT77" s="14" t="str">
        <f>IF(ISBLANK(KU1),"",IF(VLOOKUP(KU1,Register,71,FALSE)=0,"",(VLOOKUP(KU1,Register,71,FALSE))))</f>
        <v/>
      </c>
      <c r="KU77" s="15" t="s">
        <v>20</v>
      </c>
      <c r="KV77" s="7" t="str">
        <f t="shared" ref="KV77" si="19968">"5." &amp; KX1&amp; ".8.4."</f>
        <v>5.103.8.4.</v>
      </c>
      <c r="KW77" s="14" t="str">
        <f>IF(ISBLANK(KX1),"",IF(VLOOKUP(KX1,Register,71,FALSE)=0,"",(VLOOKUP(KX1,Register,71,FALSE))))</f>
        <v/>
      </c>
      <c r="KX77" s="15" t="s">
        <v>20</v>
      </c>
      <c r="KY77" s="7" t="str">
        <f t="shared" ref="KY77" si="19969">"5." &amp; LA1&amp; ".8.4."</f>
        <v>5.104.8.4.</v>
      </c>
      <c r="KZ77" s="14" t="str">
        <f>IF(ISBLANK(LA1),"",IF(VLOOKUP(LA1,Register,71,FALSE)=0,"",(VLOOKUP(LA1,Register,71,FALSE))))</f>
        <v/>
      </c>
      <c r="LA77" s="15" t="s">
        <v>20</v>
      </c>
      <c r="LB77" s="7" t="str">
        <f t="shared" ref="LB77" si="19970">"5." &amp; LD1&amp; ".8.4."</f>
        <v>5.105.8.4.</v>
      </c>
      <c r="LC77" s="14" t="str">
        <f>IF(ISBLANK(LD1),"",IF(VLOOKUP(LD1,Register,71,FALSE)=0,"",(VLOOKUP(LD1,Register,71,FALSE))))</f>
        <v/>
      </c>
      <c r="LD77" s="15" t="s">
        <v>20</v>
      </c>
      <c r="LE77" s="7" t="str">
        <f t="shared" ref="LE77" si="19971">"5." &amp; LG1&amp; ".8.4."</f>
        <v>5.106.8.4.</v>
      </c>
      <c r="LF77" s="14" t="str">
        <f>IF(ISBLANK(LG1),"",IF(VLOOKUP(LG1,Register,71,FALSE)=0,"",(VLOOKUP(LG1,Register,71,FALSE))))</f>
        <v/>
      </c>
      <c r="LG77" s="15" t="s">
        <v>20</v>
      </c>
      <c r="LH77" s="7" t="str">
        <f t="shared" ref="LH77" si="19972">"5." &amp; LJ1&amp; ".8.4."</f>
        <v>5.107.8.4.</v>
      </c>
      <c r="LI77" s="14" t="str">
        <f>IF(ISBLANK(LJ1),"",IF(VLOOKUP(LJ1,Register,71,FALSE)=0,"",(VLOOKUP(LJ1,Register,71,FALSE))))</f>
        <v/>
      </c>
      <c r="LJ77" s="15" t="s">
        <v>20</v>
      </c>
      <c r="LK77" s="7" t="str">
        <f t="shared" ref="LK77" si="19973">"5." &amp; LM1&amp; ".8.4."</f>
        <v>5.108.8.4.</v>
      </c>
      <c r="LL77" s="14" t="str">
        <f>IF(ISBLANK(LM1),"",IF(VLOOKUP(LM1,Register,71,FALSE)=0,"",(VLOOKUP(LM1,Register,71,FALSE))))</f>
        <v/>
      </c>
      <c r="LM77" s="15" t="s">
        <v>20</v>
      </c>
      <c r="LN77" s="7" t="str">
        <f t="shared" ref="LN77" si="19974">"5." &amp; LP1&amp; ".8.4."</f>
        <v>5.109.8.4.</v>
      </c>
      <c r="LO77" s="14" t="str">
        <f>IF(ISBLANK(LP1),"",IF(VLOOKUP(LP1,Register,71,FALSE)=0,"",(VLOOKUP(LP1,Register,71,FALSE))))</f>
        <v/>
      </c>
      <c r="LP77" s="15" t="s">
        <v>20</v>
      </c>
      <c r="LQ77" s="7" t="str">
        <f t="shared" ref="LQ77" si="19975">"5." &amp; LS1&amp; ".8.4."</f>
        <v>5.110.8.4.</v>
      </c>
      <c r="LR77" s="14" t="str">
        <f>IF(ISBLANK(LS1),"",IF(VLOOKUP(LS1,Register,71,FALSE)=0,"",(VLOOKUP(LS1,Register,71,FALSE))))</f>
        <v/>
      </c>
      <c r="LS77" s="15" t="s">
        <v>20</v>
      </c>
      <c r="LT77" s="7" t="str">
        <f t="shared" ref="LT77" si="19976">"5." &amp; LV1&amp; ".8.4."</f>
        <v>5.111.8.4.</v>
      </c>
      <c r="LU77" s="14" t="str">
        <f>IF(ISBLANK(LV1),"",IF(VLOOKUP(LV1,Register,71,FALSE)=0,"",(VLOOKUP(LV1,Register,71,FALSE))))</f>
        <v/>
      </c>
      <c r="LV77" s="15" t="s">
        <v>20</v>
      </c>
      <c r="LW77" s="7" t="str">
        <f t="shared" ref="LW77" si="19977">"5." &amp; LY1&amp; ".8.4."</f>
        <v>5.112.8.4.</v>
      </c>
      <c r="LX77" s="14" t="str">
        <f>IF(ISBLANK(LY1),"",IF(VLOOKUP(LY1,Register,71,FALSE)=0,"",(VLOOKUP(LY1,Register,71,FALSE))))</f>
        <v/>
      </c>
      <c r="LY77" s="15" t="s">
        <v>20</v>
      </c>
      <c r="LZ77" s="7" t="str">
        <f t="shared" ref="LZ77" si="19978">"5." &amp; MB1&amp; ".8.4."</f>
        <v>5.113.8.4.</v>
      </c>
      <c r="MA77" s="14" t="str">
        <f>IF(ISBLANK(MB1),"",IF(VLOOKUP(MB1,Register,71,FALSE)=0,"",(VLOOKUP(MB1,Register,71,FALSE))))</f>
        <v/>
      </c>
      <c r="MB77" s="15" t="s">
        <v>20</v>
      </c>
      <c r="MC77" s="7" t="str">
        <f t="shared" ref="MC77" si="19979">"5." &amp; ME1&amp; ".8.4."</f>
        <v>5.114.8.4.</v>
      </c>
      <c r="MD77" s="14" t="str">
        <f>IF(ISBLANK(ME1),"",IF(VLOOKUP(ME1,Register,71,FALSE)=0,"",(VLOOKUP(ME1,Register,71,FALSE))))</f>
        <v/>
      </c>
      <c r="ME77" s="15" t="s">
        <v>20</v>
      </c>
      <c r="MF77" s="7" t="str">
        <f t="shared" ref="MF77" si="19980">"5." &amp; MH1&amp; ".8.4."</f>
        <v>5.115.8.4.</v>
      </c>
      <c r="MG77" s="14" t="str">
        <f>IF(ISBLANK(MH1),"",IF(VLOOKUP(MH1,Register,71,FALSE)=0,"",(VLOOKUP(MH1,Register,71,FALSE))))</f>
        <v/>
      </c>
      <c r="MH77" s="15" t="s">
        <v>20</v>
      </c>
      <c r="MI77" s="7" t="str">
        <f t="shared" ref="MI77" si="19981">"5." &amp; MK1&amp; ".8.4."</f>
        <v>5.116.8.4.</v>
      </c>
      <c r="MJ77" s="14" t="str">
        <f>IF(ISBLANK(MK1),"",IF(VLOOKUP(MK1,Register,71,FALSE)=0,"",(VLOOKUP(MK1,Register,71,FALSE))))</f>
        <v/>
      </c>
      <c r="MK77" s="15" t="s">
        <v>20</v>
      </c>
      <c r="ML77" s="7" t="str">
        <f t="shared" ref="ML77" si="19982">"5." &amp; MN1&amp; ".8.4."</f>
        <v>5.117.8.4.</v>
      </c>
      <c r="MM77" s="14" t="str">
        <f>IF(ISBLANK(MN1),"",IF(VLOOKUP(MN1,Register,71,FALSE)=0,"",(VLOOKUP(MN1,Register,71,FALSE))))</f>
        <v/>
      </c>
      <c r="MN77" s="15" t="s">
        <v>20</v>
      </c>
      <c r="MO77" s="7" t="str">
        <f t="shared" ref="MO77" si="19983">"5." &amp; MQ1&amp; ".8.4."</f>
        <v>5.118.8.4.</v>
      </c>
      <c r="MP77" s="14" t="str">
        <f>IF(ISBLANK(MQ1),"",IF(VLOOKUP(MQ1,Register,71,FALSE)=0,"",(VLOOKUP(MQ1,Register,71,FALSE))))</f>
        <v/>
      </c>
      <c r="MQ77" s="15" t="s">
        <v>20</v>
      </c>
      <c r="MR77" s="7" t="str">
        <f t="shared" ref="MR77" si="19984">"5." &amp; MT1&amp; ".8.4."</f>
        <v>5.119.8.4.</v>
      </c>
      <c r="MS77" s="14" t="str">
        <f>IF(ISBLANK(MT1),"",IF(VLOOKUP(MT1,Register,71,FALSE)=0,"",(VLOOKUP(MT1,Register,71,FALSE))))</f>
        <v/>
      </c>
      <c r="MT77" s="15" t="s">
        <v>20</v>
      </c>
      <c r="MU77" s="7" t="str">
        <f t="shared" ref="MU77" si="19985">"5." &amp; MW1&amp; ".8.4."</f>
        <v>5.120.8.4.</v>
      </c>
      <c r="MV77" s="14" t="str">
        <f>IF(ISBLANK(MW1),"",IF(VLOOKUP(MW1,Register,71,FALSE)=0,"",(VLOOKUP(MW1,Register,71,FALSE))))</f>
        <v/>
      </c>
      <c r="MW77" s="15" t="s">
        <v>20</v>
      </c>
      <c r="MX77" s="7" t="str">
        <f t="shared" ref="MX77" si="19986">"5." &amp; MZ1&amp; ".8.4."</f>
        <v>5.121.8.4.</v>
      </c>
      <c r="MY77" s="14" t="str">
        <f>IF(ISBLANK(MZ1),"",IF(VLOOKUP(MZ1,Register,71,FALSE)=0,"",(VLOOKUP(MZ1,Register,71,FALSE))))</f>
        <v/>
      </c>
      <c r="MZ77" s="15" t="s">
        <v>20</v>
      </c>
      <c r="NA77" s="7" t="str">
        <f t="shared" ref="NA77" si="19987">"5." &amp; NC1&amp; ".8.4."</f>
        <v>5.122.8.4.</v>
      </c>
      <c r="NB77" s="14" t="str">
        <f>IF(ISBLANK(NC1),"",IF(VLOOKUP(NC1,Register,71,FALSE)=0,"",(VLOOKUP(NC1,Register,71,FALSE))))</f>
        <v/>
      </c>
      <c r="NC77" s="15" t="s">
        <v>20</v>
      </c>
      <c r="ND77" s="7" t="str">
        <f t="shared" ref="ND77" si="19988">"5." &amp; NF1&amp; ".8.4."</f>
        <v>5.123.8.4.</v>
      </c>
      <c r="NE77" s="14" t="str">
        <f>IF(ISBLANK(NF1),"",IF(VLOOKUP(NF1,Register,71,FALSE)=0,"",(VLOOKUP(NF1,Register,71,FALSE))))</f>
        <v/>
      </c>
      <c r="NF77" s="15" t="s">
        <v>20</v>
      </c>
      <c r="NG77" s="7" t="str">
        <f t="shared" ref="NG77" si="19989">"5." &amp; NI1&amp; ".8.4."</f>
        <v>5.124.8.4.</v>
      </c>
      <c r="NH77" s="14" t="str">
        <f>IF(ISBLANK(NI1),"",IF(VLOOKUP(NI1,Register,71,FALSE)=0,"",(VLOOKUP(NI1,Register,71,FALSE))))</f>
        <v/>
      </c>
      <c r="NI77" s="15" t="s">
        <v>20</v>
      </c>
      <c r="NJ77" s="7" t="str">
        <f t="shared" ref="NJ77" si="19990">"5." &amp; NL1&amp; ".8.4."</f>
        <v>5.125.8.4.</v>
      </c>
      <c r="NK77" s="14" t="str">
        <f>IF(ISBLANK(NL1),"",IF(VLOOKUP(NL1,Register,71,FALSE)=0,"",(VLOOKUP(NL1,Register,71,FALSE))))</f>
        <v/>
      </c>
      <c r="NL77" s="15" t="s">
        <v>20</v>
      </c>
      <c r="NM77" s="7" t="str">
        <f t="shared" ref="NM77" si="19991">"5." &amp; NO1&amp; ".8.4."</f>
        <v>5.126.8.4.</v>
      </c>
      <c r="NN77" s="14" t="str">
        <f>IF(ISBLANK(NO1),"",IF(VLOOKUP(NO1,Register,71,FALSE)=0,"",(VLOOKUP(NO1,Register,71,FALSE))))</f>
        <v/>
      </c>
      <c r="NO77" s="15" t="s">
        <v>20</v>
      </c>
      <c r="NP77" s="7" t="str">
        <f t="shared" ref="NP77" si="19992">"5." &amp; NR1&amp; ".8.4."</f>
        <v>5.127.8.4.</v>
      </c>
      <c r="NQ77" s="14" t="str">
        <f>IF(ISBLANK(NR1),"",IF(VLOOKUP(NR1,Register,71,FALSE)=0,"",(VLOOKUP(NR1,Register,71,FALSE))))</f>
        <v/>
      </c>
      <c r="NR77" s="15" t="s">
        <v>20</v>
      </c>
      <c r="NS77" s="7" t="str">
        <f t="shared" ref="NS77" si="19993">"5." &amp; NU1&amp; ".8.4."</f>
        <v>5.128.8.4.</v>
      </c>
      <c r="NT77" s="14" t="str">
        <f>IF(ISBLANK(NU1),"",IF(VLOOKUP(NU1,Register,71,FALSE)=0,"",(VLOOKUP(NU1,Register,71,FALSE))))</f>
        <v/>
      </c>
      <c r="NU77" s="15" t="s">
        <v>20</v>
      </c>
      <c r="NV77" s="7" t="str">
        <f t="shared" ref="NV77" si="19994">"5." &amp; NX1&amp; ".8.4."</f>
        <v>5.129.8.4.</v>
      </c>
      <c r="NW77" s="14" t="str">
        <f>IF(ISBLANK(NX1),"",IF(VLOOKUP(NX1,Register,71,FALSE)=0,"",(VLOOKUP(NX1,Register,71,FALSE))))</f>
        <v/>
      </c>
      <c r="NX77" s="15" t="s">
        <v>20</v>
      </c>
      <c r="NY77" s="7" t="str">
        <f t="shared" ref="NY77" si="19995">"5." &amp; OA1&amp; ".8.4."</f>
        <v>5.130.8.4.</v>
      </c>
      <c r="NZ77" s="14" t="str">
        <f>IF(ISBLANK(OA1),"",IF(VLOOKUP(OA1,Register,71,FALSE)=0,"",(VLOOKUP(OA1,Register,71,FALSE))))</f>
        <v/>
      </c>
      <c r="OA77" s="15" t="s">
        <v>20</v>
      </c>
      <c r="OB77" s="7" t="str">
        <f t="shared" ref="OB77" si="19996">"5." &amp; OD1&amp; ".8.4."</f>
        <v>5.131.8.4.</v>
      </c>
      <c r="OC77" s="14" t="str">
        <f>IF(ISBLANK(OD1),"",IF(VLOOKUP(OD1,Register,71,FALSE)=0,"",(VLOOKUP(OD1,Register,71,FALSE))))</f>
        <v/>
      </c>
      <c r="OD77" s="15" t="s">
        <v>20</v>
      </c>
      <c r="OE77" s="7" t="str">
        <f t="shared" ref="OE77" si="19997">"5." &amp; OG1&amp; ".8.4."</f>
        <v>5.132.8.4.</v>
      </c>
      <c r="OF77" s="14" t="str">
        <f>IF(ISBLANK(OG1),"",IF(VLOOKUP(OG1,Register,71,FALSE)=0,"",(VLOOKUP(OG1,Register,71,FALSE))))</f>
        <v/>
      </c>
      <c r="OG77" s="15" t="s">
        <v>20</v>
      </c>
      <c r="OH77" s="7" t="str">
        <f t="shared" ref="OH77" si="19998">"5." &amp; OJ1&amp; ".8.4."</f>
        <v>5.133.8.4.</v>
      </c>
      <c r="OI77" s="14" t="str">
        <f>IF(ISBLANK(OJ1),"",IF(VLOOKUP(OJ1,Register,71,FALSE)=0,"",(VLOOKUP(OJ1,Register,71,FALSE))))</f>
        <v/>
      </c>
      <c r="OJ77" s="15" t="s">
        <v>20</v>
      </c>
      <c r="OK77" s="7" t="str">
        <f t="shared" ref="OK77" si="19999">"5." &amp; OM1&amp; ".8.4."</f>
        <v>5.134.8.4.</v>
      </c>
      <c r="OL77" s="14" t="str">
        <f>IF(ISBLANK(OM1),"",IF(VLOOKUP(OM1,Register,71,FALSE)=0,"",(VLOOKUP(OM1,Register,71,FALSE))))</f>
        <v/>
      </c>
      <c r="OM77" s="15" t="s">
        <v>20</v>
      </c>
      <c r="ON77" s="7" t="str">
        <f t="shared" ref="ON77" si="20000">"5." &amp; OP1&amp; ".8.4."</f>
        <v>5.135.8.4.</v>
      </c>
      <c r="OO77" s="14" t="str">
        <f>IF(ISBLANK(OP1),"",IF(VLOOKUP(OP1,Register,71,FALSE)=0,"",(VLOOKUP(OP1,Register,71,FALSE))))</f>
        <v/>
      </c>
      <c r="OP77" s="15" t="s">
        <v>20</v>
      </c>
      <c r="OQ77" s="7" t="str">
        <f t="shared" ref="OQ77" si="20001">"5." &amp; OS1&amp; ".8.4."</f>
        <v>5.136.8.4.</v>
      </c>
      <c r="OR77" s="14" t="str">
        <f>IF(ISBLANK(OS1),"",IF(VLOOKUP(OS1,Register,71,FALSE)=0,"",(VLOOKUP(OS1,Register,71,FALSE))))</f>
        <v/>
      </c>
      <c r="OS77" s="15" t="s">
        <v>20</v>
      </c>
      <c r="OT77" s="7" t="str">
        <f t="shared" ref="OT77" si="20002">"5." &amp; OV1&amp; ".8.4."</f>
        <v>5.137.8.4.</v>
      </c>
      <c r="OU77" s="14" t="str">
        <f>IF(ISBLANK(OV1),"",IF(VLOOKUP(OV1,Register,71,FALSE)=0,"",(VLOOKUP(OV1,Register,71,FALSE))))</f>
        <v/>
      </c>
      <c r="OV77" s="15" t="s">
        <v>20</v>
      </c>
      <c r="OW77" s="7" t="str">
        <f t="shared" ref="OW77" si="20003">"5." &amp; OY1&amp; ".8.4."</f>
        <v>5.138.8.4.</v>
      </c>
      <c r="OX77" s="14" t="str">
        <f>IF(ISBLANK(OY1),"",IF(VLOOKUP(OY1,Register,71,FALSE)=0,"",(VLOOKUP(OY1,Register,71,FALSE))))</f>
        <v/>
      </c>
      <c r="OY77" s="15" t="s">
        <v>20</v>
      </c>
      <c r="OZ77" s="7" t="str">
        <f t="shared" ref="OZ77" si="20004">"5." &amp; PB1&amp; ".8.4."</f>
        <v>5.139.8.4.</v>
      </c>
      <c r="PA77" s="14" t="str">
        <f>IF(ISBLANK(PB1),"",IF(VLOOKUP(PB1,Register,71,FALSE)=0,"",(VLOOKUP(PB1,Register,71,FALSE))))</f>
        <v/>
      </c>
      <c r="PB77" s="15" t="s">
        <v>20</v>
      </c>
      <c r="PC77" s="7" t="str">
        <f t="shared" ref="PC77" si="20005">"5." &amp; PE1&amp; ".8.4."</f>
        <v>5.140.8.4.</v>
      </c>
      <c r="PD77" s="14" t="str">
        <f>IF(ISBLANK(PE1),"",IF(VLOOKUP(PE1,Register,71,FALSE)=0,"",(VLOOKUP(PE1,Register,71,FALSE))))</f>
        <v/>
      </c>
      <c r="PE77" s="15" t="s">
        <v>20</v>
      </c>
      <c r="PF77" s="7" t="str">
        <f t="shared" ref="PF77" si="20006">"5." &amp; PH1&amp; ".8.4."</f>
        <v>5.141.8.4.</v>
      </c>
      <c r="PG77" s="14" t="str">
        <f>IF(ISBLANK(PH1),"",IF(VLOOKUP(PH1,Register,71,FALSE)=0,"",(VLOOKUP(PH1,Register,71,FALSE))))</f>
        <v/>
      </c>
      <c r="PH77" s="15" t="s">
        <v>20</v>
      </c>
      <c r="PI77" s="7" t="str">
        <f t="shared" ref="PI77" si="20007">"5." &amp; PK1&amp; ".8.4."</f>
        <v>5.142.8.4.</v>
      </c>
      <c r="PJ77" s="14" t="str">
        <f>IF(ISBLANK(PK1),"",IF(VLOOKUP(PK1,Register,71,FALSE)=0,"",(VLOOKUP(PK1,Register,71,FALSE))))</f>
        <v/>
      </c>
      <c r="PK77" s="15" t="s">
        <v>20</v>
      </c>
      <c r="PL77" s="7" t="str">
        <f t="shared" ref="PL77" si="20008">"5." &amp; PN1&amp; ".8.4."</f>
        <v>5.143.8.4.</v>
      </c>
      <c r="PM77" s="14" t="str">
        <f>IF(ISBLANK(PN1),"",IF(VLOOKUP(PN1,Register,71,FALSE)=0,"",(VLOOKUP(PN1,Register,71,FALSE))))</f>
        <v/>
      </c>
      <c r="PN77" s="15" t="s">
        <v>20</v>
      </c>
      <c r="PO77" s="7" t="str">
        <f t="shared" ref="PO77" si="20009">"5." &amp; PQ1&amp; ".8.4."</f>
        <v>5.144.8.4.</v>
      </c>
      <c r="PP77" s="14" t="str">
        <f>IF(ISBLANK(PQ1),"",IF(VLOOKUP(PQ1,Register,71,FALSE)=0,"",(VLOOKUP(PQ1,Register,71,FALSE))))</f>
        <v/>
      </c>
      <c r="PQ77" s="15" t="s">
        <v>20</v>
      </c>
      <c r="PR77" s="7" t="str">
        <f t="shared" ref="PR77" si="20010">"5." &amp; PT1&amp; ".8.4."</f>
        <v>5.145.8.4.</v>
      </c>
      <c r="PS77" s="14" t="str">
        <f>IF(ISBLANK(PT1),"",IF(VLOOKUP(PT1,Register,71,FALSE)=0,"",(VLOOKUP(PT1,Register,71,FALSE))))</f>
        <v/>
      </c>
      <c r="PT77" s="15" t="s">
        <v>20</v>
      </c>
      <c r="PU77" s="7" t="str">
        <f t="shared" ref="PU77" si="20011">"5." &amp; PW1&amp; ".8.4."</f>
        <v>5.146.8.4.</v>
      </c>
      <c r="PV77" s="14" t="str">
        <f>IF(ISBLANK(PW1),"",IF(VLOOKUP(PW1,Register,71,FALSE)=0,"",(VLOOKUP(PW1,Register,71,FALSE))))</f>
        <v/>
      </c>
      <c r="PW77" s="15" t="s">
        <v>20</v>
      </c>
      <c r="PX77" s="7" t="str">
        <f t="shared" ref="PX77" si="20012">"5." &amp; PZ1&amp; ".8.4."</f>
        <v>5.147.8.4.</v>
      </c>
      <c r="PY77" s="14" t="str">
        <f>IF(ISBLANK(PZ1),"",IF(VLOOKUP(PZ1,Register,71,FALSE)=0,"",(VLOOKUP(PZ1,Register,71,FALSE))))</f>
        <v/>
      </c>
      <c r="PZ77" s="15" t="s">
        <v>20</v>
      </c>
      <c r="QA77" s="7" t="str">
        <f t="shared" ref="QA77" si="20013">"5." &amp; QC1&amp; ".8.4."</f>
        <v>5.148.8.4.</v>
      </c>
      <c r="QB77" s="14" t="str">
        <f>IF(ISBLANK(QC1),"",IF(VLOOKUP(QC1,Register,71,FALSE)=0,"",(VLOOKUP(QC1,Register,71,FALSE))))</f>
        <v/>
      </c>
      <c r="QC77" s="15" t="s">
        <v>20</v>
      </c>
      <c r="QD77" s="7" t="str">
        <f t="shared" ref="QD77" si="20014">"5." &amp; QF1&amp; ".8.4."</f>
        <v>5.149.8.4.</v>
      </c>
      <c r="QE77" s="14" t="str">
        <f>IF(ISBLANK(QF1),"",IF(VLOOKUP(QF1,Register,71,FALSE)=0,"",(VLOOKUP(QF1,Register,71,FALSE))))</f>
        <v/>
      </c>
      <c r="QF77" s="15" t="s">
        <v>20</v>
      </c>
      <c r="QG77" s="7" t="str">
        <f t="shared" ref="QG77" si="20015">"5." &amp; QI1&amp; ".8.4."</f>
        <v>5.150.8.4.</v>
      </c>
      <c r="QH77" s="14" t="str">
        <f>IF(ISBLANK(QI1),"",IF(VLOOKUP(QI1,Register,71,FALSE)=0,"",(VLOOKUP(QI1,Register,71,FALSE))))</f>
        <v/>
      </c>
      <c r="QI77" s="15" t="s">
        <v>20</v>
      </c>
      <c r="QJ77" s="7" t="str">
        <f t="shared" ref="QJ77" si="20016">"5." &amp; QL1&amp; ".8.4."</f>
        <v>5.151.8.4.</v>
      </c>
      <c r="QK77" s="14" t="str">
        <f>IF(ISBLANK(QL1),"",IF(VLOOKUP(QL1,Register,71,FALSE)=0,"",(VLOOKUP(QL1,Register,71,FALSE))))</f>
        <v/>
      </c>
      <c r="QL77" s="15" t="s">
        <v>20</v>
      </c>
      <c r="QM77" s="7" t="str">
        <f t="shared" ref="QM77" si="20017">"5." &amp; QO1&amp; ".8.4."</f>
        <v>5.152.8.4.</v>
      </c>
      <c r="QN77" s="14" t="str">
        <f>IF(ISBLANK(QO1),"",IF(VLOOKUP(QO1,Register,71,FALSE)=0,"",(VLOOKUP(QO1,Register,71,FALSE))))</f>
        <v/>
      </c>
      <c r="QO77" s="15" t="s">
        <v>20</v>
      </c>
      <c r="QP77" s="7" t="str">
        <f t="shared" ref="QP77" si="20018">"5." &amp; QR1&amp; ".8.4."</f>
        <v>5.153.8.4.</v>
      </c>
      <c r="QQ77" s="14" t="str">
        <f>IF(ISBLANK(QR1),"",IF(VLOOKUP(QR1,Register,71,FALSE)=0,"",(VLOOKUP(QR1,Register,71,FALSE))))</f>
        <v/>
      </c>
      <c r="QR77" s="15" t="s">
        <v>20</v>
      </c>
      <c r="QS77" s="7" t="str">
        <f t="shared" ref="QS77" si="20019">"5." &amp; QU1&amp; ".8.4."</f>
        <v>5.154.8.4.</v>
      </c>
      <c r="QT77" s="14" t="str">
        <f>IF(ISBLANK(QU1),"",IF(VLOOKUP(QU1,Register,71,FALSE)=0,"",(VLOOKUP(QU1,Register,71,FALSE))))</f>
        <v/>
      </c>
      <c r="QU77" s="15" t="s">
        <v>20</v>
      </c>
      <c r="QV77" s="7" t="str">
        <f t="shared" ref="QV77" si="20020">"5." &amp; QX1&amp; ".8.4."</f>
        <v>5.155.8.4.</v>
      </c>
      <c r="QW77" s="14" t="str">
        <f>IF(ISBLANK(QX1),"",IF(VLOOKUP(QX1,Register,71,FALSE)=0,"",(VLOOKUP(QX1,Register,71,FALSE))))</f>
        <v/>
      </c>
      <c r="QX77" s="15" t="s">
        <v>20</v>
      </c>
      <c r="QY77" s="7" t="str">
        <f t="shared" ref="QY77" si="20021">"5." &amp; RA1&amp; ".8.4."</f>
        <v>5.156.8.4.</v>
      </c>
      <c r="QZ77" s="14" t="str">
        <f>IF(ISBLANK(RA1),"",IF(VLOOKUP(RA1,Register,71,FALSE)=0,"",(VLOOKUP(RA1,Register,71,FALSE))))</f>
        <v/>
      </c>
      <c r="RA77" s="15" t="s">
        <v>20</v>
      </c>
      <c r="RB77" s="7" t="str">
        <f t="shared" ref="RB77" si="20022">"5." &amp; RD1&amp; ".8.4."</f>
        <v>5.157.8.4.</v>
      </c>
      <c r="RC77" s="14" t="str">
        <f>IF(ISBLANK(RD1),"",IF(VLOOKUP(RD1,Register,71,FALSE)=0,"",(VLOOKUP(RD1,Register,71,FALSE))))</f>
        <v/>
      </c>
      <c r="RD77" s="15" t="s">
        <v>20</v>
      </c>
      <c r="RE77" s="7" t="str">
        <f t="shared" ref="RE77" si="20023">"5." &amp; RG1&amp; ".8.4."</f>
        <v>5.158.8.4.</v>
      </c>
      <c r="RF77" s="14" t="str">
        <f>IF(ISBLANK(RG1),"",IF(VLOOKUP(RG1,Register,71,FALSE)=0,"",(VLOOKUP(RG1,Register,71,FALSE))))</f>
        <v/>
      </c>
      <c r="RG77" s="15" t="s">
        <v>20</v>
      </c>
      <c r="RH77" s="7" t="str">
        <f t="shared" ref="RH77" si="20024">"5." &amp; RJ1&amp; ".8.4."</f>
        <v>5.159.8.4.</v>
      </c>
      <c r="RI77" s="14" t="str">
        <f>IF(ISBLANK(RJ1),"",IF(VLOOKUP(RJ1,Register,71,FALSE)=0,"",(VLOOKUP(RJ1,Register,71,FALSE))))</f>
        <v/>
      </c>
      <c r="RJ77" s="15" t="s">
        <v>20</v>
      </c>
      <c r="RK77" s="7" t="str">
        <f t="shared" ref="RK77" si="20025">"5." &amp; RM1&amp; ".8.4."</f>
        <v>5.160.8.4.</v>
      </c>
      <c r="RL77" s="14" t="str">
        <f>IF(ISBLANK(RM1),"",IF(VLOOKUP(RM1,Register,71,FALSE)=0,"",(VLOOKUP(RM1,Register,71,FALSE))))</f>
        <v/>
      </c>
      <c r="RM77" s="15" t="s">
        <v>20</v>
      </c>
      <c r="RN77" s="7" t="str">
        <f t="shared" ref="RN77" si="20026">"5." &amp; RP1&amp; ".8.4."</f>
        <v>5.161.8.4.</v>
      </c>
      <c r="RO77" s="14" t="str">
        <f>IF(ISBLANK(RP1),"",IF(VLOOKUP(RP1,Register,71,FALSE)=0,"",(VLOOKUP(RP1,Register,71,FALSE))))</f>
        <v/>
      </c>
      <c r="RP77" s="15" t="s">
        <v>20</v>
      </c>
      <c r="RQ77" s="7" t="str">
        <f t="shared" ref="RQ77" si="20027">"5." &amp; RS1&amp; ".8.4."</f>
        <v>5.162.8.4.</v>
      </c>
      <c r="RR77" s="14" t="str">
        <f>IF(ISBLANK(RS1),"",IF(VLOOKUP(RS1,Register,71,FALSE)=0,"",(VLOOKUP(RS1,Register,71,FALSE))))</f>
        <v/>
      </c>
      <c r="RS77" s="15" t="s">
        <v>20</v>
      </c>
      <c r="RT77" s="7" t="str">
        <f t="shared" ref="RT77" si="20028">"5." &amp; RV1&amp; ".8.4."</f>
        <v>5.163.8.4.</v>
      </c>
      <c r="RU77" s="14" t="str">
        <f>IF(ISBLANK(RV1),"",IF(VLOOKUP(RV1,Register,71,FALSE)=0,"",(VLOOKUP(RV1,Register,71,FALSE))))</f>
        <v/>
      </c>
      <c r="RV77" s="15" t="s">
        <v>20</v>
      </c>
      <c r="RW77" s="7" t="str">
        <f t="shared" ref="RW77" si="20029">"5." &amp; RY1&amp; ".8.4."</f>
        <v>5.164.8.4.</v>
      </c>
      <c r="RX77" s="14" t="str">
        <f>IF(ISBLANK(RY1),"",IF(VLOOKUP(RY1,Register,71,FALSE)=0,"",(VLOOKUP(RY1,Register,71,FALSE))))</f>
        <v/>
      </c>
      <c r="RY77" s="15" t="s">
        <v>20</v>
      </c>
      <c r="RZ77" s="7" t="str">
        <f t="shared" ref="RZ77" si="20030">"5." &amp; SB1&amp; ".8.4."</f>
        <v>5.165.8.4.</v>
      </c>
      <c r="SA77" s="14" t="str">
        <f>IF(ISBLANK(SB1),"",IF(VLOOKUP(SB1,Register,71,FALSE)=0,"",(VLOOKUP(SB1,Register,71,FALSE))))</f>
        <v/>
      </c>
      <c r="SB77" s="15" t="s">
        <v>20</v>
      </c>
      <c r="SC77" s="7" t="str">
        <f t="shared" ref="SC77" si="20031">"5." &amp; SE1&amp; ".8.4."</f>
        <v>5.166.8.4.</v>
      </c>
      <c r="SD77" s="14" t="str">
        <f>IF(ISBLANK(SE1),"",IF(VLOOKUP(SE1,Register,71,FALSE)=0,"",(VLOOKUP(SE1,Register,71,FALSE))))</f>
        <v/>
      </c>
      <c r="SE77" s="15" t="s">
        <v>20</v>
      </c>
      <c r="SF77" s="7" t="str">
        <f t="shared" ref="SF77" si="20032">"5." &amp; SH1&amp; ".8.4."</f>
        <v>5.167.8.4.</v>
      </c>
      <c r="SG77" s="14" t="str">
        <f>IF(ISBLANK(SH1),"",IF(VLOOKUP(SH1,Register,71,FALSE)=0,"",(VLOOKUP(SH1,Register,71,FALSE))))</f>
        <v/>
      </c>
      <c r="SH77" s="15" t="s">
        <v>20</v>
      </c>
      <c r="SI77" s="7" t="str">
        <f t="shared" ref="SI77" si="20033">"5." &amp; SK1&amp; ".8.4."</f>
        <v>5.168.8.4.</v>
      </c>
      <c r="SJ77" s="14" t="str">
        <f>IF(ISBLANK(SK1),"",IF(VLOOKUP(SK1,Register,71,FALSE)=0,"",(VLOOKUP(SK1,Register,71,FALSE))))</f>
        <v/>
      </c>
      <c r="SK77" s="15" t="s">
        <v>20</v>
      </c>
      <c r="SL77" s="7" t="str">
        <f t="shared" ref="SL77" si="20034">"5." &amp; SN1&amp; ".8.4."</f>
        <v>5.169.8.4.</v>
      </c>
      <c r="SM77" s="14" t="str">
        <f>IF(ISBLANK(SN1),"",IF(VLOOKUP(SN1,Register,71,FALSE)=0,"",(VLOOKUP(SN1,Register,71,FALSE))))</f>
        <v/>
      </c>
      <c r="SN77" s="15" t="s">
        <v>20</v>
      </c>
      <c r="SO77" s="7" t="str">
        <f t="shared" ref="SO77" si="20035">"5." &amp; SQ1&amp; ".8.4."</f>
        <v>5.170.8.4.</v>
      </c>
      <c r="SP77" s="14" t="str">
        <f>IF(ISBLANK(SQ1),"",IF(VLOOKUP(SQ1,Register,71,FALSE)=0,"",(VLOOKUP(SQ1,Register,71,FALSE))))</f>
        <v/>
      </c>
      <c r="SQ77" s="15" t="s">
        <v>20</v>
      </c>
      <c r="SR77" s="7" t="str">
        <f t="shared" ref="SR77" si="20036">"5." &amp; ST1&amp; ".8.4."</f>
        <v>5.171.8.4.</v>
      </c>
      <c r="SS77" s="14" t="str">
        <f>IF(ISBLANK(ST1),"",IF(VLOOKUP(ST1,Register,71,FALSE)=0,"",(VLOOKUP(ST1,Register,71,FALSE))))</f>
        <v/>
      </c>
      <c r="ST77" s="15" t="s">
        <v>20</v>
      </c>
      <c r="SU77" s="7" t="str">
        <f t="shared" ref="SU77" si="20037">"5." &amp; SW1&amp; ".8.4."</f>
        <v>5.172.8.4.</v>
      </c>
      <c r="SV77" s="14" t="str">
        <f>IF(ISBLANK(SW1),"",IF(VLOOKUP(SW1,Register,71,FALSE)=0,"",(VLOOKUP(SW1,Register,71,FALSE))))</f>
        <v/>
      </c>
      <c r="SW77" s="15" t="s">
        <v>20</v>
      </c>
      <c r="SX77" s="7" t="str">
        <f t="shared" ref="SX77" si="20038">"5." &amp; SZ1&amp; ".8.4."</f>
        <v>5.173.8.4.</v>
      </c>
      <c r="SY77" s="14" t="str">
        <f>IF(ISBLANK(SZ1),"",IF(VLOOKUP(SZ1,Register,71,FALSE)=0,"",(VLOOKUP(SZ1,Register,71,FALSE))))</f>
        <v/>
      </c>
      <c r="SZ77" s="15" t="s">
        <v>20</v>
      </c>
      <c r="TA77" s="7" t="str">
        <f t="shared" ref="TA77" si="20039">"5." &amp; TC1&amp; ".8.4."</f>
        <v>5.174.8.4.</v>
      </c>
      <c r="TB77" s="14" t="str">
        <f>IF(ISBLANK(TC1),"",IF(VLOOKUP(TC1,Register,71,FALSE)=0,"",(VLOOKUP(TC1,Register,71,FALSE))))</f>
        <v/>
      </c>
      <c r="TC77" s="15" t="s">
        <v>20</v>
      </c>
      <c r="TD77" s="7" t="str">
        <f t="shared" ref="TD77" si="20040">"5." &amp; TF1&amp; ".8.4."</f>
        <v>5.175.8.4.</v>
      </c>
      <c r="TE77" s="14" t="str">
        <f>IF(ISBLANK(TF1),"",IF(VLOOKUP(TF1,Register,71,FALSE)=0,"",(VLOOKUP(TF1,Register,71,FALSE))))</f>
        <v/>
      </c>
      <c r="TF77" s="15" t="s">
        <v>20</v>
      </c>
      <c r="TG77" s="7" t="str">
        <f t="shared" ref="TG77" si="20041">"5." &amp; TI1&amp; ".8.4."</f>
        <v>5.176.8.4.</v>
      </c>
      <c r="TH77" s="14" t="str">
        <f>IF(ISBLANK(TI1),"",IF(VLOOKUP(TI1,Register,71,FALSE)=0,"",(VLOOKUP(TI1,Register,71,FALSE))))</f>
        <v/>
      </c>
      <c r="TI77" s="15" t="s">
        <v>20</v>
      </c>
      <c r="TJ77" s="7" t="str">
        <f t="shared" ref="TJ77" si="20042">"5." &amp; TL1&amp; ".8.4."</f>
        <v>5.177.8.4.</v>
      </c>
      <c r="TK77" s="14" t="str">
        <f>IF(ISBLANK(TL1),"",IF(VLOOKUP(TL1,Register,71,FALSE)=0,"",(VLOOKUP(TL1,Register,71,FALSE))))</f>
        <v/>
      </c>
      <c r="TL77" s="15" t="s">
        <v>20</v>
      </c>
      <c r="TM77" s="7" t="str">
        <f t="shared" ref="TM77" si="20043">"5." &amp; TO1&amp; ".8.4."</f>
        <v>5.178.8.4.</v>
      </c>
      <c r="TN77" s="14" t="str">
        <f>IF(ISBLANK(TO1),"",IF(VLOOKUP(TO1,Register,71,FALSE)=0,"",(VLOOKUP(TO1,Register,71,FALSE))))</f>
        <v/>
      </c>
      <c r="TO77" s="15" t="s">
        <v>20</v>
      </c>
      <c r="TP77" s="7" t="str">
        <f t="shared" ref="TP77" si="20044">"5." &amp; TR1&amp; ".8.4."</f>
        <v>5.179.8.4.</v>
      </c>
      <c r="TQ77" s="14" t="str">
        <f>IF(ISBLANK(TR1),"",IF(VLOOKUP(TR1,Register,71,FALSE)=0,"",(VLOOKUP(TR1,Register,71,FALSE))))</f>
        <v/>
      </c>
      <c r="TR77" s="15" t="s">
        <v>20</v>
      </c>
      <c r="TS77" s="7" t="str">
        <f t="shared" ref="TS77" si="20045">"5." &amp; TU1&amp; ".8.4."</f>
        <v>5.180.8.4.</v>
      </c>
      <c r="TT77" s="14" t="str">
        <f>IF(ISBLANK(TU1),"",IF(VLOOKUP(TU1,Register,71,FALSE)=0,"",(VLOOKUP(TU1,Register,71,FALSE))))</f>
        <v/>
      </c>
      <c r="TU77" s="15" t="s">
        <v>20</v>
      </c>
      <c r="TV77" s="7" t="str">
        <f t="shared" ref="TV77" si="20046">"5." &amp; TX1&amp; ".8.4."</f>
        <v>5.181.8.4.</v>
      </c>
      <c r="TW77" s="14" t="str">
        <f>IF(ISBLANK(TX1),"",IF(VLOOKUP(TX1,Register,71,FALSE)=0,"",(VLOOKUP(TX1,Register,71,FALSE))))</f>
        <v/>
      </c>
      <c r="TX77" s="15" t="s">
        <v>20</v>
      </c>
      <c r="TY77" s="7" t="str">
        <f t="shared" ref="TY77" si="20047">"5." &amp; UA1&amp; ".8.4."</f>
        <v>5.182.8.4.</v>
      </c>
      <c r="TZ77" s="14" t="str">
        <f>IF(ISBLANK(UA1),"",IF(VLOOKUP(UA1,Register,71,FALSE)=0,"",(VLOOKUP(UA1,Register,71,FALSE))))</f>
        <v/>
      </c>
      <c r="UA77" s="15" t="s">
        <v>20</v>
      </c>
      <c r="UB77" s="7" t="str">
        <f t="shared" ref="UB77" si="20048">"5." &amp; UD1&amp; ".8.4."</f>
        <v>5.183.8.4.</v>
      </c>
      <c r="UC77" s="14" t="str">
        <f>IF(ISBLANK(UD1),"",IF(VLOOKUP(UD1,Register,71,FALSE)=0,"",(VLOOKUP(UD1,Register,71,FALSE))))</f>
        <v/>
      </c>
      <c r="UD77" s="15" t="s">
        <v>20</v>
      </c>
      <c r="UE77" s="7" t="str">
        <f t="shared" ref="UE77" si="20049">"5." &amp; UG1&amp; ".8.4."</f>
        <v>5.184.8.4.</v>
      </c>
      <c r="UF77" s="14" t="str">
        <f>IF(ISBLANK(UG1),"",IF(VLOOKUP(UG1,Register,71,FALSE)=0,"",(VLOOKUP(UG1,Register,71,FALSE))))</f>
        <v/>
      </c>
      <c r="UG77" s="15" t="s">
        <v>20</v>
      </c>
      <c r="UH77" s="7" t="str">
        <f t="shared" ref="UH77" si="20050">"5." &amp; UJ1&amp; ".8.4."</f>
        <v>5.185.8.4.</v>
      </c>
      <c r="UI77" s="14" t="str">
        <f>IF(ISBLANK(UJ1),"",IF(VLOOKUP(UJ1,Register,71,FALSE)=0,"",(VLOOKUP(UJ1,Register,71,FALSE))))</f>
        <v/>
      </c>
      <c r="UJ77" s="15" t="s">
        <v>20</v>
      </c>
      <c r="UK77" s="7" t="str">
        <f t="shared" ref="UK77" si="20051">"5." &amp; UM1&amp; ".8.4."</f>
        <v>5.186.8.4.</v>
      </c>
      <c r="UL77" s="14" t="str">
        <f>IF(ISBLANK(UM1),"",IF(VLOOKUP(UM1,Register,71,FALSE)=0,"",(VLOOKUP(UM1,Register,71,FALSE))))</f>
        <v/>
      </c>
      <c r="UM77" s="15" t="s">
        <v>20</v>
      </c>
      <c r="UN77" s="7" t="str">
        <f t="shared" ref="UN77" si="20052">"5." &amp; UP1&amp; ".8.4."</f>
        <v>5.187.8.4.</v>
      </c>
      <c r="UO77" s="14" t="str">
        <f>IF(ISBLANK(UP1),"",IF(VLOOKUP(UP1,Register,71,FALSE)=0,"",(VLOOKUP(UP1,Register,71,FALSE))))</f>
        <v/>
      </c>
      <c r="UP77" s="15" t="s">
        <v>20</v>
      </c>
      <c r="UQ77" s="7" t="str">
        <f t="shared" ref="UQ77" si="20053">"5." &amp; US1&amp; ".8.4."</f>
        <v>5.188.8.4.</v>
      </c>
      <c r="UR77" s="14" t="str">
        <f>IF(ISBLANK(US1),"",IF(VLOOKUP(US1,Register,71,FALSE)=0,"",(VLOOKUP(US1,Register,71,FALSE))))</f>
        <v/>
      </c>
      <c r="US77" s="15" t="s">
        <v>20</v>
      </c>
      <c r="UT77" s="7" t="str">
        <f t="shared" ref="UT77" si="20054">"5." &amp; UV1&amp; ".8.4."</f>
        <v>5.189.8.4.</v>
      </c>
      <c r="UU77" s="14" t="str">
        <f>IF(ISBLANK(UV1),"",IF(VLOOKUP(UV1,Register,71,FALSE)=0,"",(VLOOKUP(UV1,Register,71,FALSE))))</f>
        <v/>
      </c>
      <c r="UV77" s="15" t="s">
        <v>20</v>
      </c>
      <c r="UW77" s="7" t="str">
        <f t="shared" ref="UW77" si="20055">"5." &amp; UY1&amp; ".8.4."</f>
        <v>5.190.8.4.</v>
      </c>
      <c r="UX77" s="14" t="str">
        <f>IF(ISBLANK(UY1),"",IF(VLOOKUP(UY1,Register,71,FALSE)=0,"",(VLOOKUP(UY1,Register,71,FALSE))))</f>
        <v/>
      </c>
      <c r="UY77" s="15" t="s">
        <v>20</v>
      </c>
      <c r="UZ77" s="7" t="str">
        <f t="shared" ref="UZ77" si="20056">"5." &amp; VB1&amp; ".8.4."</f>
        <v>5.191.8.4.</v>
      </c>
      <c r="VA77" s="14" t="str">
        <f>IF(ISBLANK(VB1),"",IF(VLOOKUP(VB1,Register,71,FALSE)=0,"",(VLOOKUP(VB1,Register,71,FALSE))))</f>
        <v/>
      </c>
      <c r="VB77" s="15" t="s">
        <v>20</v>
      </c>
      <c r="VC77" s="7" t="str">
        <f t="shared" ref="VC77" si="20057">"5." &amp; VE1&amp; ".8.4."</f>
        <v>5.192.8.4.</v>
      </c>
      <c r="VD77" s="14" t="str">
        <f>IF(ISBLANK(VE1),"",IF(VLOOKUP(VE1,Register,71,FALSE)=0,"",(VLOOKUP(VE1,Register,71,FALSE))))</f>
        <v/>
      </c>
      <c r="VE77" s="15" t="s">
        <v>20</v>
      </c>
      <c r="VF77" s="7" t="str">
        <f t="shared" ref="VF77" si="20058">"5." &amp; VH1&amp; ".8.4."</f>
        <v>5.193.8.4.</v>
      </c>
      <c r="VG77" s="14" t="str">
        <f>IF(ISBLANK(VH1),"",IF(VLOOKUP(VH1,Register,71,FALSE)=0,"",(VLOOKUP(VH1,Register,71,FALSE))))</f>
        <v/>
      </c>
      <c r="VH77" s="15" t="s">
        <v>20</v>
      </c>
      <c r="VI77" s="7" t="str">
        <f t="shared" ref="VI77" si="20059">"5." &amp; VK1&amp; ".8.4."</f>
        <v>5.194.8.4.</v>
      </c>
      <c r="VJ77" s="14" t="str">
        <f>IF(ISBLANK(VK1),"",IF(VLOOKUP(VK1,Register,71,FALSE)=0,"",(VLOOKUP(VK1,Register,71,FALSE))))</f>
        <v/>
      </c>
      <c r="VK77" s="15" t="s">
        <v>20</v>
      </c>
      <c r="VL77" s="7" t="str">
        <f t="shared" ref="VL77" si="20060">"5." &amp; VN1&amp; ".8.4."</f>
        <v>5.195.8.4.</v>
      </c>
      <c r="VM77" s="14" t="str">
        <f>IF(ISBLANK(VN1),"",IF(VLOOKUP(VN1,Register,71,FALSE)=0,"",(VLOOKUP(VN1,Register,71,FALSE))))</f>
        <v/>
      </c>
      <c r="VN77" s="15" t="s">
        <v>20</v>
      </c>
      <c r="VO77" s="7" t="str">
        <f t="shared" ref="VO77" si="20061">"5." &amp; VQ1&amp; ".8.4."</f>
        <v>5.196.8.4.</v>
      </c>
      <c r="VP77" s="14" t="str">
        <f>IF(ISBLANK(VQ1),"",IF(VLOOKUP(VQ1,Register,71,FALSE)=0,"",(VLOOKUP(VQ1,Register,71,FALSE))))</f>
        <v/>
      </c>
      <c r="VQ77" s="15" t="s">
        <v>20</v>
      </c>
      <c r="VR77" s="7" t="str">
        <f t="shared" ref="VR77" si="20062">"5." &amp; VT1&amp; ".8.4."</f>
        <v>5.197.8.4.</v>
      </c>
      <c r="VS77" s="14" t="str">
        <f>IF(ISBLANK(VT1),"",IF(VLOOKUP(VT1,Register,71,FALSE)=0,"",(VLOOKUP(VT1,Register,71,FALSE))))</f>
        <v/>
      </c>
      <c r="VT77" s="15" t="s">
        <v>20</v>
      </c>
      <c r="VU77" s="7" t="str">
        <f t="shared" ref="VU77" si="20063">"5." &amp; VW1&amp; ".8.4."</f>
        <v>5.198.8.4.</v>
      </c>
      <c r="VV77" s="14" t="str">
        <f>IF(ISBLANK(VW1),"",IF(VLOOKUP(VW1,Register,71,FALSE)=0,"",(VLOOKUP(VW1,Register,71,FALSE))))</f>
        <v/>
      </c>
      <c r="VW77" s="15" t="s">
        <v>20</v>
      </c>
      <c r="VX77" s="7" t="str">
        <f t="shared" ref="VX77" si="20064">"5." &amp; VZ1&amp; ".8.4."</f>
        <v>5.199.8.4.</v>
      </c>
      <c r="VY77" s="14" t="str">
        <f>IF(ISBLANK(VZ1),"",IF(VLOOKUP(VZ1,Register,71,FALSE)=0,"",(VLOOKUP(VZ1,Register,71,FALSE))))</f>
        <v/>
      </c>
      <c r="VZ77" s="15" t="s">
        <v>20</v>
      </c>
      <c r="WA77" s="7" t="str">
        <f t="shared" ref="WA77" si="20065">"5." &amp; WC1&amp; ".8.4."</f>
        <v>5.200.8.4.</v>
      </c>
      <c r="WB77" s="14" t="str">
        <f>IF(ISBLANK(WC1),"",IF(VLOOKUP(WC1,Register,71,FALSE)=0,"",(VLOOKUP(WC1,Register,71,FALSE))))</f>
        <v/>
      </c>
      <c r="WC77" s="15" t="s">
        <v>20</v>
      </c>
      <c r="WD77" s="7" t="str">
        <f t="shared" ref="WD77" si="20066">"5." &amp; WF1&amp; ".8.4."</f>
        <v>5.201.8.4.</v>
      </c>
      <c r="WE77" s="14" t="str">
        <f>IF(ISBLANK(WF1),"",IF(VLOOKUP(WF1,Register,71,FALSE)=0,"",(VLOOKUP(WF1,Register,71,FALSE))))</f>
        <v/>
      </c>
      <c r="WF77" s="15" t="s">
        <v>20</v>
      </c>
      <c r="WG77" s="7" t="str">
        <f t="shared" ref="WG77" si="20067">"5." &amp; WI1&amp; ".8.4."</f>
        <v>5.202.8.4.</v>
      </c>
      <c r="WH77" s="14" t="str">
        <f>IF(ISBLANK(WI1),"",IF(VLOOKUP(WI1,Register,71,FALSE)=0,"",(VLOOKUP(WI1,Register,71,FALSE))))</f>
        <v/>
      </c>
      <c r="WI77" s="15" t="s">
        <v>20</v>
      </c>
      <c r="WJ77" s="7" t="str">
        <f t="shared" ref="WJ77" si="20068">"5." &amp; WL1&amp; ".8.4."</f>
        <v>5.203.8.4.</v>
      </c>
      <c r="WK77" s="14" t="str">
        <f>IF(ISBLANK(WL1),"",IF(VLOOKUP(WL1,Register,71,FALSE)=0,"",(VLOOKUP(WL1,Register,71,FALSE))))</f>
        <v/>
      </c>
      <c r="WL77" s="15" t="s">
        <v>20</v>
      </c>
      <c r="WM77" s="7" t="str">
        <f t="shared" ref="WM77" si="20069">"5." &amp; WO1&amp; ".8.4."</f>
        <v>5.204.8.4.</v>
      </c>
      <c r="WN77" s="14" t="str">
        <f>IF(ISBLANK(WO1),"",IF(VLOOKUP(WO1,Register,71,FALSE)=0,"",(VLOOKUP(WO1,Register,71,FALSE))))</f>
        <v/>
      </c>
      <c r="WO77" s="15" t="s">
        <v>20</v>
      </c>
      <c r="WP77" s="7" t="str">
        <f t="shared" ref="WP77" si="20070">"5." &amp; WR1&amp; ".8.4."</f>
        <v>5.205.8.4.</v>
      </c>
      <c r="WQ77" s="14" t="str">
        <f>IF(ISBLANK(WR1),"",IF(VLOOKUP(WR1,Register,71,FALSE)=0,"",(VLOOKUP(WR1,Register,71,FALSE))))</f>
        <v/>
      </c>
      <c r="WR77" s="15" t="s">
        <v>20</v>
      </c>
      <c r="WS77" s="7" t="str">
        <f t="shared" ref="WS77" si="20071">"5." &amp; WU1&amp; ".8.4."</f>
        <v>5.206.8.4.</v>
      </c>
      <c r="WT77" s="14" t="str">
        <f>IF(ISBLANK(WU1),"",IF(VLOOKUP(WU1,Register,71,FALSE)=0,"",(VLOOKUP(WU1,Register,71,FALSE))))</f>
        <v/>
      </c>
      <c r="WU77" s="15" t="s">
        <v>20</v>
      </c>
      <c r="WV77" s="7" t="str">
        <f t="shared" ref="WV77" si="20072">"5." &amp; WX1&amp; ".8.4."</f>
        <v>5.207.8.4.</v>
      </c>
      <c r="WW77" s="14" t="str">
        <f>IF(ISBLANK(WX1),"",IF(VLOOKUP(WX1,Register,71,FALSE)=0,"",(VLOOKUP(WX1,Register,71,FALSE))))</f>
        <v/>
      </c>
      <c r="WX77" s="15" t="s">
        <v>20</v>
      </c>
      <c r="WY77" s="7" t="str">
        <f t="shared" ref="WY77" si="20073">"5." &amp; XA1&amp; ".8.4."</f>
        <v>5.208.8.4.</v>
      </c>
      <c r="WZ77" s="14" t="str">
        <f>IF(ISBLANK(XA1),"",IF(VLOOKUP(XA1,Register,71,FALSE)=0,"",(VLOOKUP(XA1,Register,71,FALSE))))</f>
        <v/>
      </c>
      <c r="XA77" s="15" t="s">
        <v>20</v>
      </c>
      <c r="XB77" s="7" t="str">
        <f t="shared" ref="XB77" si="20074">"5." &amp; XD1&amp; ".8.4."</f>
        <v>5.209.8.4.</v>
      </c>
      <c r="XC77" s="14" t="str">
        <f>IF(ISBLANK(XD1),"",IF(VLOOKUP(XD1,Register,71,FALSE)=0,"",(VLOOKUP(XD1,Register,71,FALSE))))</f>
        <v/>
      </c>
      <c r="XD77" s="15" t="s">
        <v>20</v>
      </c>
      <c r="XE77" s="7" t="str">
        <f t="shared" ref="XE77" si="20075">"5." &amp; XG1&amp; ".8.4."</f>
        <v>5.210.8.4.</v>
      </c>
      <c r="XF77" s="14" t="str">
        <f>IF(ISBLANK(XG1),"",IF(VLOOKUP(XG1,Register,71,FALSE)=0,"",(VLOOKUP(XG1,Register,71,FALSE))))</f>
        <v/>
      </c>
      <c r="XG77" s="15" t="s">
        <v>20</v>
      </c>
      <c r="XH77" s="7" t="str">
        <f t="shared" ref="XH77" si="20076">"5." &amp; XJ1&amp; ".8.4."</f>
        <v>5.211.8.4.</v>
      </c>
      <c r="XI77" s="14" t="str">
        <f>IF(ISBLANK(XJ1),"",IF(VLOOKUP(XJ1,Register,71,FALSE)=0,"",(VLOOKUP(XJ1,Register,71,FALSE))))</f>
        <v/>
      </c>
      <c r="XJ77" s="15" t="s">
        <v>20</v>
      </c>
      <c r="XK77" s="7" t="str">
        <f t="shared" ref="XK77" si="20077">"5." &amp; XM1&amp; ".8.4."</f>
        <v>5.212.8.4.</v>
      </c>
      <c r="XL77" s="14" t="str">
        <f>IF(ISBLANK(XM1),"",IF(VLOOKUP(XM1,Register,71,FALSE)=0,"",(VLOOKUP(XM1,Register,71,FALSE))))</f>
        <v/>
      </c>
      <c r="XM77" s="15" t="s">
        <v>20</v>
      </c>
      <c r="XN77" s="7" t="str">
        <f t="shared" ref="XN77" si="20078">"5." &amp; XP1&amp; ".8.4."</f>
        <v>5.213.8.4.</v>
      </c>
      <c r="XO77" s="14" t="str">
        <f>IF(ISBLANK(XP1),"",IF(VLOOKUP(XP1,Register,71,FALSE)=0,"",(VLOOKUP(XP1,Register,71,FALSE))))</f>
        <v/>
      </c>
      <c r="XP77" s="15" t="s">
        <v>20</v>
      </c>
      <c r="XQ77" s="7" t="str">
        <f t="shared" ref="XQ77" si="20079">"5." &amp; XS1&amp; ".8.4."</f>
        <v>5.214.8.4.</v>
      </c>
      <c r="XR77" s="14" t="str">
        <f>IF(ISBLANK(XS1),"",IF(VLOOKUP(XS1,Register,71,FALSE)=0,"",(VLOOKUP(XS1,Register,71,FALSE))))</f>
        <v/>
      </c>
      <c r="XS77" s="15" t="s">
        <v>20</v>
      </c>
      <c r="XT77" s="7" t="str">
        <f t="shared" ref="XT77" si="20080">"5." &amp; XV1&amp; ".8.4."</f>
        <v>5.215.8.4.</v>
      </c>
      <c r="XU77" s="14" t="str">
        <f>IF(ISBLANK(XV1),"",IF(VLOOKUP(XV1,Register,71,FALSE)=0,"",(VLOOKUP(XV1,Register,71,FALSE))))</f>
        <v/>
      </c>
      <c r="XV77" s="15" t="s">
        <v>20</v>
      </c>
      <c r="XW77" s="7" t="str">
        <f t="shared" ref="XW77" si="20081">"5." &amp; XY1&amp; ".8.4."</f>
        <v>5.216.8.4.</v>
      </c>
      <c r="XX77" s="14" t="str">
        <f>IF(ISBLANK(XY1),"",IF(VLOOKUP(XY1,Register,71,FALSE)=0,"",(VLOOKUP(XY1,Register,71,FALSE))))</f>
        <v/>
      </c>
      <c r="XY77" s="15" t="s">
        <v>20</v>
      </c>
      <c r="XZ77" s="7" t="str">
        <f t="shared" ref="XZ77" si="20082">"5." &amp; YB1&amp; ".8.4."</f>
        <v>5.217.8.4.</v>
      </c>
      <c r="YA77" s="14" t="str">
        <f>IF(ISBLANK(YB1),"",IF(VLOOKUP(YB1,Register,71,FALSE)=0,"",(VLOOKUP(YB1,Register,71,FALSE))))</f>
        <v/>
      </c>
      <c r="YB77" s="15" t="s">
        <v>20</v>
      </c>
      <c r="YC77" s="7" t="str">
        <f t="shared" ref="YC77" si="20083">"5." &amp; YE1&amp; ".8.4."</f>
        <v>5.218.8.4.</v>
      </c>
      <c r="YD77" s="14" t="str">
        <f>IF(ISBLANK(YE1),"",IF(VLOOKUP(YE1,Register,71,FALSE)=0,"",(VLOOKUP(YE1,Register,71,FALSE))))</f>
        <v/>
      </c>
      <c r="YE77" s="15" t="s">
        <v>20</v>
      </c>
      <c r="YF77" s="7" t="str">
        <f t="shared" ref="YF77" si="20084">"5." &amp; YH1&amp; ".8.4."</f>
        <v>5.219.8.4.</v>
      </c>
      <c r="YG77" s="14" t="str">
        <f>IF(ISBLANK(YH1),"",IF(VLOOKUP(YH1,Register,71,FALSE)=0,"",(VLOOKUP(YH1,Register,71,FALSE))))</f>
        <v/>
      </c>
      <c r="YH77" s="15" t="s">
        <v>20</v>
      </c>
      <c r="YI77" s="7" t="str">
        <f t="shared" ref="YI77" si="20085">"5." &amp; YK1&amp; ".8.4."</f>
        <v>5.220.8.4.</v>
      </c>
      <c r="YJ77" s="14" t="str">
        <f>IF(ISBLANK(YK1),"",IF(VLOOKUP(YK1,Register,71,FALSE)=0,"",(VLOOKUP(YK1,Register,71,FALSE))))</f>
        <v/>
      </c>
      <c r="YK77" s="15" t="s">
        <v>20</v>
      </c>
      <c r="YL77" s="7" t="str">
        <f t="shared" ref="YL77" si="20086">"5." &amp; YN1&amp; ".8.4."</f>
        <v>5.221.8.4.</v>
      </c>
      <c r="YM77" s="14" t="str">
        <f>IF(ISBLANK(YN1),"",IF(VLOOKUP(YN1,Register,71,FALSE)=0,"",(VLOOKUP(YN1,Register,71,FALSE))))</f>
        <v/>
      </c>
      <c r="YN77" s="15" t="s">
        <v>20</v>
      </c>
      <c r="YO77" s="7" t="str">
        <f t="shared" ref="YO77" si="20087">"5." &amp; YQ1&amp; ".8.4."</f>
        <v>5.222.8.4.</v>
      </c>
      <c r="YP77" s="14" t="str">
        <f>IF(ISBLANK(YQ1),"",IF(VLOOKUP(YQ1,Register,71,FALSE)=0,"",(VLOOKUP(YQ1,Register,71,FALSE))))</f>
        <v/>
      </c>
      <c r="YQ77" s="15" t="s">
        <v>20</v>
      </c>
      <c r="YR77" s="7" t="str">
        <f t="shared" ref="YR77" si="20088">"5." &amp; YT1&amp; ".8.4."</f>
        <v>5.223.8.4.</v>
      </c>
      <c r="YS77" s="14" t="str">
        <f>IF(ISBLANK(YT1),"",IF(VLOOKUP(YT1,Register,71,FALSE)=0,"",(VLOOKUP(YT1,Register,71,FALSE))))</f>
        <v/>
      </c>
      <c r="YT77" s="15" t="s">
        <v>20</v>
      </c>
      <c r="YU77" s="7" t="str">
        <f t="shared" ref="YU77" si="20089">"5." &amp; YW1&amp; ".8.4."</f>
        <v>5.224.8.4.</v>
      </c>
      <c r="YV77" s="14" t="str">
        <f>IF(ISBLANK(YW1),"",IF(VLOOKUP(YW1,Register,71,FALSE)=0,"",(VLOOKUP(YW1,Register,71,FALSE))))</f>
        <v/>
      </c>
      <c r="YW77" s="15" t="s">
        <v>20</v>
      </c>
      <c r="YX77" s="7" t="str">
        <f t="shared" ref="YX77" si="20090">"5." &amp; YZ1&amp; ".8.4."</f>
        <v>5.225.8.4.</v>
      </c>
      <c r="YY77" s="14" t="str">
        <f>IF(ISBLANK(YZ1),"",IF(VLOOKUP(YZ1,Register,71,FALSE)=0,"",(VLOOKUP(YZ1,Register,71,FALSE))))</f>
        <v/>
      </c>
      <c r="YZ77" s="15" t="s">
        <v>20</v>
      </c>
      <c r="ZA77" s="7" t="str">
        <f t="shared" ref="ZA77" si="20091">"5." &amp; ZC1&amp; ".8.4."</f>
        <v>5.226.8.4.</v>
      </c>
      <c r="ZB77" s="14" t="str">
        <f>IF(ISBLANK(ZC1),"",IF(VLOOKUP(ZC1,Register,71,FALSE)=0,"",(VLOOKUP(ZC1,Register,71,FALSE))))</f>
        <v/>
      </c>
      <c r="ZC77" s="15" t="s">
        <v>20</v>
      </c>
      <c r="ZD77" s="7" t="str">
        <f t="shared" ref="ZD77" si="20092">"5." &amp; ZF1&amp; ".8.4."</f>
        <v>5.227.8.4.</v>
      </c>
      <c r="ZE77" s="14" t="str">
        <f>IF(ISBLANK(ZF1),"",IF(VLOOKUP(ZF1,Register,71,FALSE)=0,"",(VLOOKUP(ZF1,Register,71,FALSE))))</f>
        <v/>
      </c>
      <c r="ZF77" s="15" t="s">
        <v>20</v>
      </c>
      <c r="ZG77" s="7" t="str">
        <f t="shared" ref="ZG77" si="20093">"5." &amp; ZI1&amp; ".8.4."</f>
        <v>5.228.8.4.</v>
      </c>
      <c r="ZH77" s="14" t="str">
        <f>IF(ISBLANK(ZI1),"",IF(VLOOKUP(ZI1,Register,71,FALSE)=0,"",(VLOOKUP(ZI1,Register,71,FALSE))))</f>
        <v/>
      </c>
      <c r="ZI77" s="15" t="s">
        <v>20</v>
      </c>
      <c r="ZJ77" s="7" t="str">
        <f t="shared" ref="ZJ77" si="20094">"5." &amp; ZL1&amp; ".8.4."</f>
        <v>5.229.8.4.</v>
      </c>
      <c r="ZK77" s="14" t="str">
        <f>IF(ISBLANK(ZL1),"",IF(VLOOKUP(ZL1,Register,71,FALSE)=0,"",(VLOOKUP(ZL1,Register,71,FALSE))))</f>
        <v/>
      </c>
      <c r="ZL77" s="15" t="s">
        <v>20</v>
      </c>
      <c r="ZM77" s="7" t="str">
        <f t="shared" ref="ZM77" si="20095">"5." &amp; ZO1&amp; ".8.4."</f>
        <v>5.230.8.4.</v>
      </c>
      <c r="ZN77" s="14" t="str">
        <f>IF(ISBLANK(ZO1),"",IF(VLOOKUP(ZO1,Register,71,FALSE)=0,"",(VLOOKUP(ZO1,Register,71,FALSE))))</f>
        <v/>
      </c>
      <c r="ZO77" s="15" t="s">
        <v>20</v>
      </c>
      <c r="ZP77" s="7" t="str">
        <f t="shared" ref="ZP77" si="20096">"5." &amp; ZR1&amp; ".8.4."</f>
        <v>5.231.8.4.</v>
      </c>
      <c r="ZQ77" s="14" t="str">
        <f>IF(ISBLANK(ZR1),"",IF(VLOOKUP(ZR1,Register,71,FALSE)=0,"",(VLOOKUP(ZR1,Register,71,FALSE))))</f>
        <v/>
      </c>
      <c r="ZR77" s="15" t="s">
        <v>20</v>
      </c>
      <c r="ZS77" s="7" t="str">
        <f t="shared" ref="ZS77" si="20097">"5." &amp; ZU1&amp; ".8.4."</f>
        <v>5.232.8.4.</v>
      </c>
      <c r="ZT77" s="14" t="str">
        <f>IF(ISBLANK(ZU1),"",IF(VLOOKUP(ZU1,Register,71,FALSE)=0,"",(VLOOKUP(ZU1,Register,71,FALSE))))</f>
        <v/>
      </c>
      <c r="ZU77" s="15" t="s">
        <v>20</v>
      </c>
      <c r="ZV77" s="7" t="str">
        <f t="shared" ref="ZV77" si="20098">"5." &amp; ZX1&amp; ".8.4."</f>
        <v>5.233.8.4.</v>
      </c>
      <c r="ZW77" s="14" t="str">
        <f>IF(ISBLANK(ZX1),"",IF(VLOOKUP(ZX1,Register,71,FALSE)=0,"",(VLOOKUP(ZX1,Register,71,FALSE))))</f>
        <v/>
      </c>
      <c r="ZX77" s="15" t="s">
        <v>20</v>
      </c>
      <c r="ZY77" s="7" t="str">
        <f t="shared" ref="ZY77" si="20099">"5." &amp; AAA1&amp; ".8.4."</f>
        <v>5.234.8.4.</v>
      </c>
      <c r="ZZ77" s="14" t="str">
        <f>IF(ISBLANK(AAA1),"",IF(VLOOKUP(AAA1,Register,71,FALSE)=0,"",(VLOOKUP(AAA1,Register,71,FALSE))))</f>
        <v/>
      </c>
      <c r="AAA77" s="15" t="s">
        <v>20</v>
      </c>
      <c r="AAB77" s="7" t="str">
        <f t="shared" ref="AAB77" si="20100">"5." &amp; AAD1&amp; ".8.4."</f>
        <v>5.235.8.4.</v>
      </c>
      <c r="AAC77" s="14" t="str">
        <f>IF(ISBLANK(AAD1),"",IF(VLOOKUP(AAD1,Register,71,FALSE)=0,"",(VLOOKUP(AAD1,Register,71,FALSE))))</f>
        <v/>
      </c>
      <c r="AAD77" s="15" t="s">
        <v>20</v>
      </c>
      <c r="AAE77" s="7" t="str">
        <f t="shared" ref="AAE77" si="20101">"5." &amp; AAG1&amp; ".8.4."</f>
        <v>5.236.8.4.</v>
      </c>
      <c r="AAF77" s="14" t="str">
        <f>IF(ISBLANK(AAG1),"",IF(VLOOKUP(AAG1,Register,71,FALSE)=0,"",(VLOOKUP(AAG1,Register,71,FALSE))))</f>
        <v/>
      </c>
      <c r="AAG77" s="15" t="s">
        <v>20</v>
      </c>
      <c r="AAH77" s="7" t="str">
        <f t="shared" ref="AAH77" si="20102">"5." &amp; AAJ1&amp; ".8.4."</f>
        <v>5.237.8.4.</v>
      </c>
      <c r="AAI77" s="14" t="str">
        <f>IF(ISBLANK(AAJ1),"",IF(VLOOKUP(AAJ1,Register,71,FALSE)=0,"",(VLOOKUP(AAJ1,Register,71,FALSE))))</f>
        <v/>
      </c>
      <c r="AAJ77" s="15" t="s">
        <v>20</v>
      </c>
      <c r="AAK77" s="7" t="str">
        <f t="shared" ref="AAK77" si="20103">"5." &amp; AAM1&amp; ".8.4."</f>
        <v>5.238.8.4.</v>
      </c>
      <c r="AAL77" s="14" t="str">
        <f>IF(ISBLANK(AAM1),"",IF(VLOOKUP(AAM1,Register,71,FALSE)=0,"",(VLOOKUP(AAM1,Register,71,FALSE))))</f>
        <v/>
      </c>
      <c r="AAM77" s="15" t="s">
        <v>20</v>
      </c>
      <c r="AAN77" s="7" t="str">
        <f t="shared" ref="AAN77" si="20104">"5." &amp; AAP1&amp; ".8.4."</f>
        <v>5.239.8.4.</v>
      </c>
      <c r="AAO77" s="14" t="str">
        <f>IF(ISBLANK(AAP1),"",IF(VLOOKUP(AAP1,Register,71,FALSE)=0,"",(VLOOKUP(AAP1,Register,71,FALSE))))</f>
        <v/>
      </c>
      <c r="AAP77" s="15" t="s">
        <v>20</v>
      </c>
      <c r="AAQ77" s="7" t="str">
        <f t="shared" ref="AAQ77" si="20105">"5." &amp; AAS1&amp; ".8.4."</f>
        <v>5.240.8.4.</v>
      </c>
      <c r="AAR77" s="14" t="str">
        <f>IF(ISBLANK(AAS1),"",IF(VLOOKUP(AAS1,Register,71,FALSE)=0,"",(VLOOKUP(AAS1,Register,71,FALSE))))</f>
        <v/>
      </c>
      <c r="AAS77" s="15" t="s">
        <v>20</v>
      </c>
      <c r="AAT77" s="7" t="str">
        <f t="shared" ref="AAT77" si="20106">"5." &amp; AAV1&amp; ".8.4."</f>
        <v>5.241.8.4.</v>
      </c>
      <c r="AAU77" s="14" t="str">
        <f>IF(ISBLANK(AAV1),"",IF(VLOOKUP(AAV1,Register,71,FALSE)=0,"",(VLOOKUP(AAV1,Register,71,FALSE))))</f>
        <v/>
      </c>
      <c r="AAV77" s="15" t="s">
        <v>20</v>
      </c>
      <c r="AAW77" s="7" t="str">
        <f t="shared" ref="AAW77" si="20107">"5." &amp; AAY1&amp; ".8.4."</f>
        <v>5.242.8.4.</v>
      </c>
      <c r="AAX77" s="14" t="str">
        <f>IF(ISBLANK(AAY1),"",IF(VLOOKUP(AAY1,Register,71,FALSE)=0,"",(VLOOKUP(AAY1,Register,71,FALSE))))</f>
        <v/>
      </c>
      <c r="AAY77" s="15" t="s">
        <v>20</v>
      </c>
      <c r="AAZ77" s="7" t="str">
        <f t="shared" ref="AAZ77" si="20108">"5." &amp; ABB1&amp; ".8.4."</f>
        <v>5.243.8.4.</v>
      </c>
      <c r="ABA77" s="14" t="str">
        <f>IF(ISBLANK(ABB1),"",IF(VLOOKUP(ABB1,Register,71,FALSE)=0,"",(VLOOKUP(ABB1,Register,71,FALSE))))</f>
        <v/>
      </c>
      <c r="ABB77" s="15" t="s">
        <v>20</v>
      </c>
      <c r="ABC77" s="7" t="str">
        <f t="shared" ref="ABC77" si="20109">"5." &amp; ABE1&amp; ".8.4."</f>
        <v>5.244.8.4.</v>
      </c>
      <c r="ABD77" s="14" t="str">
        <f>IF(ISBLANK(ABE1),"",IF(VLOOKUP(ABE1,Register,71,FALSE)=0,"",(VLOOKUP(ABE1,Register,71,FALSE))))</f>
        <v/>
      </c>
      <c r="ABE77" s="15" t="s">
        <v>20</v>
      </c>
      <c r="ABF77" s="7" t="str">
        <f t="shared" ref="ABF77" si="20110">"5." &amp; ABH1&amp; ".8.4."</f>
        <v>5.245.8.4.</v>
      </c>
      <c r="ABG77" s="14" t="str">
        <f>IF(ISBLANK(ABH1),"",IF(VLOOKUP(ABH1,Register,71,FALSE)=0,"",(VLOOKUP(ABH1,Register,71,FALSE))))</f>
        <v/>
      </c>
      <c r="ABH77" s="15" t="s">
        <v>20</v>
      </c>
      <c r="ABI77" s="7" t="str">
        <f t="shared" ref="ABI77" si="20111">"5." &amp; ABK1&amp; ".8.4."</f>
        <v>5.246.8.4.</v>
      </c>
      <c r="ABJ77" s="14" t="str">
        <f>IF(ISBLANK(ABK1),"",IF(VLOOKUP(ABK1,Register,71,FALSE)=0,"",(VLOOKUP(ABK1,Register,71,FALSE))))</f>
        <v/>
      </c>
      <c r="ABK77" s="15" t="s">
        <v>20</v>
      </c>
      <c r="ABL77" s="7" t="str">
        <f t="shared" ref="ABL77" si="20112">"5." &amp; ABN1&amp; ".8.4."</f>
        <v>5.247.8.4.</v>
      </c>
      <c r="ABM77" s="14" t="str">
        <f>IF(ISBLANK(ABN1),"",IF(VLOOKUP(ABN1,Register,71,FALSE)=0,"",(VLOOKUP(ABN1,Register,71,FALSE))))</f>
        <v/>
      </c>
      <c r="ABN77" s="15" t="s">
        <v>20</v>
      </c>
      <c r="ABO77" s="7" t="str">
        <f t="shared" ref="ABO77" si="20113">"5." &amp; ABQ1&amp; ".8.4."</f>
        <v>5.248.8.4.</v>
      </c>
      <c r="ABP77" s="14" t="str">
        <f>IF(ISBLANK(ABQ1),"",IF(VLOOKUP(ABQ1,Register,71,FALSE)=0,"",(VLOOKUP(ABQ1,Register,71,FALSE))))</f>
        <v/>
      </c>
      <c r="ABQ77" s="15" t="s">
        <v>20</v>
      </c>
      <c r="ABR77" s="7" t="str">
        <f t="shared" ref="ABR77" si="20114">"5." &amp; ABT1&amp; ".8.4."</f>
        <v>5.249.8.4.</v>
      </c>
      <c r="ABS77" s="14" t="str">
        <f>IF(ISBLANK(ABT1),"",IF(VLOOKUP(ABT1,Register,71,FALSE)=0,"",(VLOOKUP(ABT1,Register,71,FALSE))))</f>
        <v/>
      </c>
      <c r="ABT77" s="15" t="s">
        <v>20</v>
      </c>
      <c r="ABU77" s="7" t="str">
        <f t="shared" ref="ABU77" si="20115">"5." &amp; ABW1&amp; ".8.4."</f>
        <v>5.250.8.4.</v>
      </c>
      <c r="ABV77" s="14" t="str">
        <f>IF(ISBLANK(ABW1),"",IF(VLOOKUP(ABW1,Register,71,FALSE)=0,"",(VLOOKUP(ABW1,Register,71,FALSE))))</f>
        <v/>
      </c>
      <c r="ABW77" s="15" t="s">
        <v>20</v>
      </c>
      <c r="ABX77" s="7" t="str">
        <f t="shared" ref="ABX77" si="20116">"5." &amp; ABZ1&amp; ".8.4."</f>
        <v>5.251.8.4.</v>
      </c>
      <c r="ABY77" s="14" t="str">
        <f>IF(ISBLANK(ABZ1),"",IF(VLOOKUP(ABZ1,Register,71,FALSE)=0,"",(VLOOKUP(ABZ1,Register,71,FALSE))))</f>
        <v/>
      </c>
      <c r="ABZ77" s="15" t="s">
        <v>20</v>
      </c>
      <c r="ACA77" s="7" t="str">
        <f t="shared" ref="ACA77" si="20117">"5." &amp; ACC1&amp; ".8.4."</f>
        <v>5.252.8.4.</v>
      </c>
      <c r="ACB77" s="14" t="str">
        <f>IF(ISBLANK(ACC1),"",IF(VLOOKUP(ACC1,Register,71,FALSE)=0,"",(VLOOKUP(ACC1,Register,71,FALSE))))</f>
        <v/>
      </c>
      <c r="ACC77" s="15" t="s">
        <v>20</v>
      </c>
      <c r="ACD77" s="7" t="str">
        <f t="shared" ref="ACD77" si="20118">"5." &amp; ACF1&amp; ".8.4."</f>
        <v>5.253.8.4.</v>
      </c>
      <c r="ACE77" s="14" t="str">
        <f>IF(ISBLANK(ACF1),"",IF(VLOOKUP(ACF1,Register,71,FALSE)=0,"",(VLOOKUP(ACF1,Register,71,FALSE))))</f>
        <v/>
      </c>
      <c r="ACF77" s="15" t="s">
        <v>20</v>
      </c>
      <c r="ACG77" s="7" t="str">
        <f t="shared" ref="ACG77" si="20119">"5." &amp; ACI1&amp; ".8.4."</f>
        <v>5.254.8.4.</v>
      </c>
      <c r="ACH77" s="14" t="str">
        <f>IF(ISBLANK(ACI1),"",IF(VLOOKUP(ACI1,Register,71,FALSE)=0,"",(VLOOKUP(ACI1,Register,71,FALSE))))</f>
        <v/>
      </c>
      <c r="ACI77" s="15" t="s">
        <v>20</v>
      </c>
      <c r="ACJ77" s="7" t="str">
        <f t="shared" ref="ACJ77" si="20120">"5." &amp; ACL1&amp; ".8.4."</f>
        <v>5.255.8.4.</v>
      </c>
      <c r="ACK77" s="14" t="str">
        <f>IF(ISBLANK(ACL1),"",IF(VLOOKUP(ACL1,Register,71,FALSE)=0,"",(VLOOKUP(ACL1,Register,71,FALSE))))</f>
        <v/>
      </c>
      <c r="ACL77" s="15" t="s">
        <v>20</v>
      </c>
      <c r="ACM77" s="7" t="str">
        <f t="shared" ref="ACM77" si="20121">"5." &amp; ACO1&amp; ".8.4."</f>
        <v>5.256.8.4.</v>
      </c>
      <c r="ACN77" s="14" t="str">
        <f>IF(ISBLANK(ACO1),"",IF(VLOOKUP(ACO1,Register,71,FALSE)=0,"",(VLOOKUP(ACO1,Register,71,FALSE))))</f>
        <v/>
      </c>
      <c r="ACO77" s="15" t="s">
        <v>20</v>
      </c>
      <c r="ACP77" s="7" t="str">
        <f t="shared" ref="ACP77" si="20122">"5." &amp; ACR1&amp; ".8.4."</f>
        <v>5.257.8.4.</v>
      </c>
      <c r="ACQ77" s="14" t="str">
        <f>IF(ISBLANK(ACR1),"",IF(VLOOKUP(ACR1,Register,71,FALSE)=0,"",(VLOOKUP(ACR1,Register,71,FALSE))))</f>
        <v/>
      </c>
      <c r="ACR77" s="15" t="s">
        <v>20</v>
      </c>
      <c r="ACS77" s="7" t="str">
        <f t="shared" ref="ACS77" si="20123">"5." &amp; ACU1&amp; ".8.4."</f>
        <v>5.258.8.4.</v>
      </c>
      <c r="ACT77" s="14" t="str">
        <f>IF(ISBLANK(ACU1),"",IF(VLOOKUP(ACU1,Register,71,FALSE)=0,"",(VLOOKUP(ACU1,Register,71,FALSE))))</f>
        <v/>
      </c>
      <c r="ACU77" s="15" t="s">
        <v>20</v>
      </c>
      <c r="ACV77" s="7" t="str">
        <f t="shared" ref="ACV77" si="20124">"5." &amp; ACX1&amp; ".8.4."</f>
        <v>5.259.8.4.</v>
      </c>
      <c r="ACW77" s="14" t="str">
        <f>IF(ISBLANK(ACX1),"",IF(VLOOKUP(ACX1,Register,71,FALSE)=0,"",(VLOOKUP(ACX1,Register,71,FALSE))))</f>
        <v/>
      </c>
      <c r="ACX77" s="15" t="s">
        <v>20</v>
      </c>
      <c r="ACY77" s="7" t="str">
        <f t="shared" ref="ACY77" si="20125">"5." &amp; ADA1&amp; ".8.4."</f>
        <v>5.260.8.4.</v>
      </c>
      <c r="ACZ77" s="14" t="str">
        <f>IF(ISBLANK(ADA1),"",IF(VLOOKUP(ADA1,Register,71,FALSE)=0,"",(VLOOKUP(ADA1,Register,71,FALSE))))</f>
        <v/>
      </c>
      <c r="ADA77" s="15" t="s">
        <v>20</v>
      </c>
      <c r="ADB77" s="7" t="str">
        <f t="shared" ref="ADB77" si="20126">"5." &amp; ADD1&amp; ".8.4."</f>
        <v>5.261.8.4.</v>
      </c>
      <c r="ADC77" s="14" t="str">
        <f>IF(ISBLANK(ADD1),"",IF(VLOOKUP(ADD1,Register,71,FALSE)=0,"",(VLOOKUP(ADD1,Register,71,FALSE))))</f>
        <v/>
      </c>
      <c r="ADD77" s="15" t="s">
        <v>20</v>
      </c>
      <c r="ADE77" s="7" t="str">
        <f t="shared" ref="ADE77" si="20127">"5." &amp; ADG1&amp; ".8.4."</f>
        <v>5.262.8.4.</v>
      </c>
      <c r="ADF77" s="14" t="str">
        <f>IF(ISBLANK(ADG1),"",IF(VLOOKUP(ADG1,Register,71,FALSE)=0,"",(VLOOKUP(ADG1,Register,71,FALSE))))</f>
        <v/>
      </c>
      <c r="ADG77" s="15" t="s">
        <v>20</v>
      </c>
      <c r="ADH77" s="7" t="str">
        <f t="shared" ref="ADH77" si="20128">"5." &amp; ADJ1&amp; ".8.4."</f>
        <v>5.263.8.4.</v>
      </c>
      <c r="ADI77" s="14" t="str">
        <f>IF(ISBLANK(ADJ1),"",IF(VLOOKUP(ADJ1,Register,71,FALSE)=0,"",(VLOOKUP(ADJ1,Register,71,FALSE))))</f>
        <v/>
      </c>
      <c r="ADJ77" s="15" t="s">
        <v>20</v>
      </c>
      <c r="ADK77" s="7" t="str">
        <f t="shared" ref="ADK77" si="20129">"5." &amp; ADM1&amp; ".8.4."</f>
        <v>5.264.8.4.</v>
      </c>
      <c r="ADL77" s="14" t="str">
        <f>IF(ISBLANK(ADM1),"",IF(VLOOKUP(ADM1,Register,71,FALSE)=0,"",(VLOOKUP(ADM1,Register,71,FALSE))))</f>
        <v/>
      </c>
      <c r="ADM77" s="15" t="s">
        <v>20</v>
      </c>
      <c r="ADN77" s="7" t="str">
        <f t="shared" ref="ADN77" si="20130">"5." &amp; ADP1&amp; ".8.4."</f>
        <v>5.265.8.4.</v>
      </c>
      <c r="ADO77" s="14" t="str">
        <f>IF(ISBLANK(ADP1),"",IF(VLOOKUP(ADP1,Register,71,FALSE)=0,"",(VLOOKUP(ADP1,Register,71,FALSE))))</f>
        <v/>
      </c>
      <c r="ADP77" s="15" t="s">
        <v>20</v>
      </c>
      <c r="ADQ77" s="7" t="str">
        <f t="shared" ref="ADQ77" si="20131">"5." &amp; ADS1&amp; ".8.4."</f>
        <v>5.266.8.4.</v>
      </c>
      <c r="ADR77" s="14" t="str">
        <f>IF(ISBLANK(ADS1),"",IF(VLOOKUP(ADS1,Register,71,FALSE)=0,"",(VLOOKUP(ADS1,Register,71,FALSE))))</f>
        <v/>
      </c>
      <c r="ADS77" s="15" t="s">
        <v>20</v>
      </c>
      <c r="ADT77" s="7" t="str">
        <f t="shared" ref="ADT77" si="20132">"5." &amp; ADV1&amp; ".8.4."</f>
        <v>5.267.8.4.</v>
      </c>
      <c r="ADU77" s="14" t="str">
        <f>IF(ISBLANK(ADV1),"",IF(VLOOKUP(ADV1,Register,71,FALSE)=0,"",(VLOOKUP(ADV1,Register,71,FALSE))))</f>
        <v/>
      </c>
      <c r="ADV77" s="15" t="s">
        <v>20</v>
      </c>
      <c r="ADW77" s="7" t="str">
        <f t="shared" ref="ADW77" si="20133">"5." &amp; ADY1&amp; ".8.4."</f>
        <v>5.268.8.4.</v>
      </c>
      <c r="ADX77" s="14" t="str">
        <f>IF(ISBLANK(ADY1),"",IF(VLOOKUP(ADY1,Register,71,FALSE)=0,"",(VLOOKUP(ADY1,Register,71,FALSE))))</f>
        <v/>
      </c>
      <c r="ADY77" s="15" t="s">
        <v>20</v>
      </c>
      <c r="ADZ77" s="7" t="str">
        <f t="shared" ref="ADZ77" si="20134">"5." &amp; AEB1&amp; ".8.4."</f>
        <v>5.269.8.4.</v>
      </c>
      <c r="AEA77" s="14" t="str">
        <f>IF(ISBLANK(AEB1),"",IF(VLOOKUP(AEB1,Register,71,FALSE)=0,"",(VLOOKUP(AEB1,Register,71,FALSE))))</f>
        <v/>
      </c>
      <c r="AEB77" s="15" t="s">
        <v>20</v>
      </c>
      <c r="AEC77" s="7" t="str">
        <f t="shared" ref="AEC77" si="20135">"5." &amp; AEE1&amp; ".8.4."</f>
        <v>5.270.8.4.</v>
      </c>
      <c r="AED77" s="14" t="str">
        <f>IF(ISBLANK(AEE1),"",IF(VLOOKUP(AEE1,Register,71,FALSE)=0,"",(VLOOKUP(AEE1,Register,71,FALSE))))</f>
        <v/>
      </c>
      <c r="AEE77" s="15" t="s">
        <v>20</v>
      </c>
      <c r="AEF77" s="7" t="str">
        <f t="shared" ref="AEF77" si="20136">"5." &amp; AEH1&amp; ".8.4."</f>
        <v>5.271.8.4.</v>
      </c>
      <c r="AEG77" s="14" t="str">
        <f>IF(ISBLANK(AEH1),"",IF(VLOOKUP(AEH1,Register,71,FALSE)=0,"",(VLOOKUP(AEH1,Register,71,FALSE))))</f>
        <v/>
      </c>
      <c r="AEH77" s="15" t="s">
        <v>20</v>
      </c>
      <c r="AEI77" s="7" t="str">
        <f t="shared" ref="AEI77" si="20137">"5." &amp; AEK1&amp; ".8.4."</f>
        <v>5.272.8.4.</v>
      </c>
      <c r="AEJ77" s="14" t="str">
        <f>IF(ISBLANK(AEK1),"",IF(VLOOKUP(AEK1,Register,71,FALSE)=0,"",(VLOOKUP(AEK1,Register,71,FALSE))))</f>
        <v/>
      </c>
      <c r="AEK77" s="15" t="s">
        <v>20</v>
      </c>
      <c r="AEL77" s="7" t="str">
        <f t="shared" ref="AEL77" si="20138">"5." &amp; AEN1&amp; ".8.4."</f>
        <v>5.273.8.4.</v>
      </c>
      <c r="AEM77" s="14" t="str">
        <f>IF(ISBLANK(AEN1),"",IF(VLOOKUP(AEN1,Register,71,FALSE)=0,"",(VLOOKUP(AEN1,Register,71,FALSE))))</f>
        <v/>
      </c>
      <c r="AEN77" s="15" t="s">
        <v>20</v>
      </c>
      <c r="AEO77" s="7" t="str">
        <f t="shared" ref="AEO77" si="20139">"5." &amp; AEQ1&amp; ".8.4."</f>
        <v>5.274.8.4.</v>
      </c>
      <c r="AEP77" s="14" t="str">
        <f>IF(ISBLANK(AEQ1),"",IF(VLOOKUP(AEQ1,Register,71,FALSE)=0,"",(VLOOKUP(AEQ1,Register,71,FALSE))))</f>
        <v/>
      </c>
      <c r="AEQ77" s="15" t="s">
        <v>20</v>
      </c>
      <c r="AER77" s="7" t="str">
        <f t="shared" ref="AER77" si="20140">"5." &amp; AET1&amp; ".8.4."</f>
        <v>5.275.8.4.</v>
      </c>
      <c r="AES77" s="14" t="str">
        <f>IF(ISBLANK(AET1),"",IF(VLOOKUP(AET1,Register,71,FALSE)=0,"",(VLOOKUP(AET1,Register,71,FALSE))))</f>
        <v/>
      </c>
      <c r="AET77" s="15" t="s">
        <v>20</v>
      </c>
      <c r="AEU77" s="7" t="str">
        <f t="shared" ref="AEU77" si="20141">"5." &amp; AEW1&amp; ".8.4."</f>
        <v>5.276.8.4.</v>
      </c>
      <c r="AEV77" s="14" t="str">
        <f>IF(ISBLANK(AEW1),"",IF(VLOOKUP(AEW1,Register,71,FALSE)=0,"",(VLOOKUP(AEW1,Register,71,FALSE))))</f>
        <v/>
      </c>
      <c r="AEW77" s="15" t="s">
        <v>20</v>
      </c>
      <c r="AEX77" s="7" t="str">
        <f t="shared" ref="AEX77" si="20142">"5." &amp; AEZ1&amp; ".8.4."</f>
        <v>5.277.8.4.</v>
      </c>
      <c r="AEY77" s="14" t="str">
        <f>IF(ISBLANK(AEZ1),"",IF(VLOOKUP(AEZ1,Register,71,FALSE)=0,"",(VLOOKUP(AEZ1,Register,71,FALSE))))</f>
        <v/>
      </c>
      <c r="AEZ77" s="15" t="s">
        <v>20</v>
      </c>
      <c r="AFA77" s="7" t="str">
        <f t="shared" ref="AFA77" si="20143">"5." &amp; AFC1&amp; ".8.4."</f>
        <v>5.278.8.4.</v>
      </c>
      <c r="AFB77" s="14" t="str">
        <f>IF(ISBLANK(AFC1),"",IF(VLOOKUP(AFC1,Register,71,FALSE)=0,"",(VLOOKUP(AFC1,Register,71,FALSE))))</f>
        <v/>
      </c>
      <c r="AFC77" s="15" t="s">
        <v>20</v>
      </c>
      <c r="AFD77" s="7" t="str">
        <f t="shared" ref="AFD77" si="20144">"5." &amp; AFF1&amp; ".8.4."</f>
        <v>5.279.8.4.</v>
      </c>
      <c r="AFE77" s="14" t="str">
        <f>IF(ISBLANK(AFF1),"",IF(VLOOKUP(AFF1,Register,71,FALSE)=0,"",(VLOOKUP(AFF1,Register,71,FALSE))))</f>
        <v/>
      </c>
      <c r="AFF77" s="15" t="s">
        <v>20</v>
      </c>
      <c r="AFG77" s="7" t="str">
        <f t="shared" ref="AFG77" si="20145">"5." &amp; AFI1&amp; ".8.4."</f>
        <v>5.280.8.4.</v>
      </c>
      <c r="AFH77" s="14" t="str">
        <f>IF(ISBLANK(AFI1),"",IF(VLOOKUP(AFI1,Register,71,FALSE)=0,"",(VLOOKUP(AFI1,Register,71,FALSE))))</f>
        <v/>
      </c>
      <c r="AFI77" s="15" t="s">
        <v>20</v>
      </c>
      <c r="AFJ77" s="7" t="str">
        <f t="shared" ref="AFJ77" si="20146">"5." &amp; AFL1&amp; ".8.4."</f>
        <v>5.281.8.4.</v>
      </c>
      <c r="AFK77" s="14" t="str">
        <f>IF(ISBLANK(AFL1),"",IF(VLOOKUP(AFL1,Register,71,FALSE)=0,"",(VLOOKUP(AFL1,Register,71,FALSE))))</f>
        <v/>
      </c>
      <c r="AFL77" s="15" t="s">
        <v>20</v>
      </c>
      <c r="AFM77" s="7" t="str">
        <f t="shared" ref="AFM77" si="20147">"5." &amp; AFO1&amp; ".8.4."</f>
        <v>5.282.8.4.</v>
      </c>
      <c r="AFN77" s="14" t="str">
        <f>IF(ISBLANK(AFO1),"",IF(VLOOKUP(AFO1,Register,71,FALSE)=0,"",(VLOOKUP(AFO1,Register,71,FALSE))))</f>
        <v/>
      </c>
      <c r="AFO77" s="15" t="s">
        <v>20</v>
      </c>
      <c r="AFP77" s="7" t="str">
        <f t="shared" ref="AFP77" si="20148">"5." &amp; AFR1&amp; ".8.4."</f>
        <v>5.283.8.4.</v>
      </c>
      <c r="AFQ77" s="14" t="str">
        <f>IF(ISBLANK(AFR1),"",IF(VLOOKUP(AFR1,Register,71,FALSE)=0,"",(VLOOKUP(AFR1,Register,71,FALSE))))</f>
        <v/>
      </c>
      <c r="AFR77" s="15" t="s">
        <v>20</v>
      </c>
      <c r="AFS77" s="7" t="str">
        <f t="shared" ref="AFS77" si="20149">"5." &amp; AFU1&amp; ".8.4."</f>
        <v>5.284.8.4.</v>
      </c>
      <c r="AFT77" s="14" t="str">
        <f>IF(ISBLANK(AFU1),"",IF(VLOOKUP(AFU1,Register,71,FALSE)=0,"",(VLOOKUP(AFU1,Register,71,FALSE))))</f>
        <v/>
      </c>
      <c r="AFU77" s="15" t="s">
        <v>20</v>
      </c>
      <c r="AFV77" s="7" t="str">
        <f t="shared" ref="AFV77" si="20150">"5." &amp; AFX1&amp; ".8.4."</f>
        <v>5.285.8.4.</v>
      </c>
      <c r="AFW77" s="14" t="str">
        <f>IF(ISBLANK(AFX1),"",IF(VLOOKUP(AFX1,Register,71,FALSE)=0,"",(VLOOKUP(AFX1,Register,71,FALSE))))</f>
        <v/>
      </c>
      <c r="AFX77" s="15" t="s">
        <v>20</v>
      </c>
      <c r="AFY77" s="7" t="str">
        <f t="shared" ref="AFY77" si="20151">"5." &amp; AGA1&amp; ".8.4."</f>
        <v>5.286.8.4.</v>
      </c>
      <c r="AFZ77" s="14" t="str">
        <f>IF(ISBLANK(AGA1),"",IF(VLOOKUP(AGA1,Register,71,FALSE)=0,"",(VLOOKUP(AGA1,Register,71,FALSE))))</f>
        <v/>
      </c>
      <c r="AGA77" s="15" t="s">
        <v>20</v>
      </c>
      <c r="AGB77" s="7" t="str">
        <f t="shared" ref="AGB77" si="20152">"5." &amp; AGD1&amp; ".8.4."</f>
        <v>5.287.8.4.</v>
      </c>
      <c r="AGC77" s="14" t="str">
        <f>IF(ISBLANK(AGD1),"",IF(VLOOKUP(AGD1,Register,71,FALSE)=0,"",(VLOOKUP(AGD1,Register,71,FALSE))))</f>
        <v/>
      </c>
      <c r="AGD77" s="15" t="s">
        <v>20</v>
      </c>
      <c r="AGE77" s="7" t="str">
        <f t="shared" ref="AGE77" si="20153">"5." &amp; AGG1&amp; ".8.4."</f>
        <v>5.288.8.4.</v>
      </c>
      <c r="AGF77" s="14" t="str">
        <f>IF(ISBLANK(AGG1),"",IF(VLOOKUP(AGG1,Register,71,FALSE)=0,"",(VLOOKUP(AGG1,Register,71,FALSE))))</f>
        <v/>
      </c>
      <c r="AGG77" s="15" t="s">
        <v>20</v>
      </c>
      <c r="AGH77" s="7" t="str">
        <f t="shared" ref="AGH77" si="20154">"5." &amp; AGJ1&amp; ".8.4."</f>
        <v>5.289.8.4.</v>
      </c>
      <c r="AGI77" s="14" t="str">
        <f>IF(ISBLANK(AGJ1),"",IF(VLOOKUP(AGJ1,Register,71,FALSE)=0,"",(VLOOKUP(AGJ1,Register,71,FALSE))))</f>
        <v/>
      </c>
      <c r="AGJ77" s="15" t="s">
        <v>20</v>
      </c>
      <c r="AGK77" s="7" t="str">
        <f t="shared" ref="AGK77" si="20155">"5." &amp; AGM1&amp; ".8.4."</f>
        <v>5.290.8.4.</v>
      </c>
      <c r="AGL77" s="14" t="str">
        <f>IF(ISBLANK(AGM1),"",IF(VLOOKUP(AGM1,Register,71,FALSE)=0,"",(VLOOKUP(AGM1,Register,71,FALSE))))</f>
        <v/>
      </c>
      <c r="AGM77" s="15" t="s">
        <v>20</v>
      </c>
      <c r="AGN77" s="7" t="str">
        <f t="shared" ref="AGN77" si="20156">"5." &amp; AGP1&amp; ".8.4."</f>
        <v>5.291.8.4.</v>
      </c>
      <c r="AGO77" s="14" t="str">
        <f>IF(ISBLANK(AGP1),"",IF(VLOOKUP(AGP1,Register,71,FALSE)=0,"",(VLOOKUP(AGP1,Register,71,FALSE))))</f>
        <v/>
      </c>
      <c r="AGP77" s="15" t="s">
        <v>20</v>
      </c>
      <c r="AGQ77" s="7" t="str">
        <f t="shared" ref="AGQ77" si="20157">"5." &amp; AGS1&amp; ".8.4."</f>
        <v>5.292.8.4.</v>
      </c>
      <c r="AGR77" s="14" t="str">
        <f>IF(ISBLANK(AGS1),"",IF(VLOOKUP(AGS1,Register,71,FALSE)=0,"",(VLOOKUP(AGS1,Register,71,FALSE))))</f>
        <v/>
      </c>
      <c r="AGS77" s="15" t="s">
        <v>20</v>
      </c>
      <c r="AGT77" s="7" t="str">
        <f t="shared" ref="AGT77" si="20158">"5." &amp; AGV1&amp; ".8.4."</f>
        <v>5.293.8.4.</v>
      </c>
      <c r="AGU77" s="14" t="str">
        <f>IF(ISBLANK(AGV1),"",IF(VLOOKUP(AGV1,Register,71,FALSE)=0,"",(VLOOKUP(AGV1,Register,71,FALSE))))</f>
        <v/>
      </c>
      <c r="AGV77" s="15" t="s">
        <v>20</v>
      </c>
      <c r="AGW77" s="7" t="str">
        <f t="shared" ref="AGW77" si="20159">"5." &amp; AGY1&amp; ".8.4."</f>
        <v>5.294.8.4.</v>
      </c>
      <c r="AGX77" s="14" t="str">
        <f>IF(ISBLANK(AGY1),"",IF(VLOOKUP(AGY1,Register,71,FALSE)=0,"",(VLOOKUP(AGY1,Register,71,FALSE))))</f>
        <v/>
      </c>
      <c r="AGY77" s="15" t="s">
        <v>20</v>
      </c>
      <c r="AGZ77" s="7" t="str">
        <f t="shared" ref="AGZ77" si="20160">"5." &amp; AHB1&amp; ".8.4."</f>
        <v>5.295.8.4.</v>
      </c>
      <c r="AHA77" s="14" t="str">
        <f>IF(ISBLANK(AHB1),"",IF(VLOOKUP(AHB1,Register,71,FALSE)=0,"",(VLOOKUP(AHB1,Register,71,FALSE))))</f>
        <v/>
      </c>
      <c r="AHB77" s="15" t="s">
        <v>20</v>
      </c>
      <c r="AHC77" s="7" t="str">
        <f t="shared" ref="AHC77" si="20161">"5." &amp; AHE1&amp; ".8.4."</f>
        <v>5.296.8.4.</v>
      </c>
      <c r="AHD77" s="14" t="str">
        <f>IF(ISBLANK(AHE1),"",IF(VLOOKUP(AHE1,Register,71,FALSE)=0,"",(VLOOKUP(AHE1,Register,71,FALSE))))</f>
        <v/>
      </c>
      <c r="AHE77" s="15" t="s">
        <v>20</v>
      </c>
      <c r="AHF77" s="7" t="str">
        <f t="shared" ref="AHF77" si="20162">"5." &amp; AHH1&amp; ".8.4."</f>
        <v>5.297.8.4.</v>
      </c>
      <c r="AHG77" s="14" t="str">
        <f>IF(ISBLANK(AHH1),"",IF(VLOOKUP(AHH1,Register,71,FALSE)=0,"",(VLOOKUP(AHH1,Register,71,FALSE))))</f>
        <v/>
      </c>
      <c r="AHH77" s="15" t="s">
        <v>20</v>
      </c>
      <c r="AHI77" s="7" t="str">
        <f t="shared" ref="AHI77" si="20163">"5." &amp; AHK1&amp; ".8.4."</f>
        <v>5.298.8.4.</v>
      </c>
      <c r="AHJ77" s="14" t="str">
        <f>IF(ISBLANK(AHK1),"",IF(VLOOKUP(AHK1,Register,71,FALSE)=0,"",(VLOOKUP(AHK1,Register,71,FALSE))))</f>
        <v/>
      </c>
      <c r="AHK77" s="15" t="s">
        <v>20</v>
      </c>
      <c r="AHL77" s="7" t="str">
        <f t="shared" ref="AHL77" si="20164">"5." &amp; AHN1&amp; ".8.4."</f>
        <v>5.299.8.4.</v>
      </c>
      <c r="AHM77" s="14" t="str">
        <f>IF(ISBLANK(AHN1),"",IF(VLOOKUP(AHN1,Register,71,FALSE)=0,"",(VLOOKUP(AHN1,Register,71,FALSE))))</f>
        <v/>
      </c>
      <c r="AHN77" s="15" t="s">
        <v>20</v>
      </c>
      <c r="AHO77" s="7" t="str">
        <f t="shared" ref="AHO77" si="20165">"5." &amp; AHQ1&amp; ".8.4."</f>
        <v>5.300.8.4.</v>
      </c>
      <c r="AHP77" s="14" t="str">
        <f>IF(ISBLANK(AHQ1),"",IF(VLOOKUP(AHQ1,Register,71,FALSE)=0,"",(VLOOKUP(AHQ1,Register,71,FALSE))))</f>
        <v/>
      </c>
      <c r="AHQ77" s="15" t="s">
        <v>20</v>
      </c>
      <c r="AHR77" s="7" t="str">
        <f t="shared" ref="AHR77" si="20166">"5." &amp; AHT1&amp; ".8.4."</f>
        <v>5.301.8.4.</v>
      </c>
      <c r="AHS77" s="14" t="str">
        <f>IF(ISBLANK(AHT1),"",IF(VLOOKUP(AHT1,Register,71,FALSE)=0,"",(VLOOKUP(AHT1,Register,71,FALSE))))</f>
        <v/>
      </c>
      <c r="AHT77" s="15" t="s">
        <v>20</v>
      </c>
      <c r="AHU77" s="7" t="str">
        <f t="shared" ref="AHU77" si="20167">"5." &amp; AHW1&amp; ".8.4."</f>
        <v>5.302.8.4.</v>
      </c>
      <c r="AHV77" s="14" t="str">
        <f>IF(ISBLANK(AHW1),"",IF(VLOOKUP(AHW1,Register,71,FALSE)=0,"",(VLOOKUP(AHW1,Register,71,FALSE))))</f>
        <v/>
      </c>
      <c r="AHW77" s="15" t="s">
        <v>20</v>
      </c>
      <c r="AHX77" s="7" t="str">
        <f t="shared" ref="AHX77" si="20168">"5." &amp; AHZ1&amp; ".8.4."</f>
        <v>5.303.8.4.</v>
      </c>
      <c r="AHY77" s="14" t="str">
        <f>IF(ISBLANK(AHZ1),"",IF(VLOOKUP(AHZ1,Register,71,FALSE)=0,"",(VLOOKUP(AHZ1,Register,71,FALSE))))</f>
        <v/>
      </c>
      <c r="AHZ77" s="15" t="s">
        <v>20</v>
      </c>
      <c r="AIA77" s="7" t="str">
        <f t="shared" ref="AIA77" si="20169">"5." &amp; AIC1&amp; ".8.4."</f>
        <v>5.304.8.4.</v>
      </c>
      <c r="AIB77" s="14" t="str">
        <f>IF(ISBLANK(AIC1),"",IF(VLOOKUP(AIC1,Register,71,FALSE)=0,"",(VLOOKUP(AIC1,Register,71,FALSE))))</f>
        <v/>
      </c>
      <c r="AIC77" s="15" t="s">
        <v>20</v>
      </c>
      <c r="AID77" s="7" t="str">
        <f t="shared" ref="AID77" si="20170">"5." &amp; AIF1&amp; ".8.4."</f>
        <v>5.305.8.4.</v>
      </c>
      <c r="AIE77" s="14" t="str">
        <f>IF(ISBLANK(AIF1),"",IF(VLOOKUP(AIF1,Register,71,FALSE)=0,"",(VLOOKUP(AIF1,Register,71,FALSE))))</f>
        <v/>
      </c>
      <c r="AIF77" s="15" t="s">
        <v>20</v>
      </c>
      <c r="AIG77" s="7" t="str">
        <f t="shared" ref="AIG77" si="20171">"5." &amp; AII1&amp; ".8.4."</f>
        <v>5.306.8.4.</v>
      </c>
      <c r="AIH77" s="14" t="str">
        <f>IF(ISBLANK(AII1),"",IF(VLOOKUP(AII1,Register,71,FALSE)=0,"",(VLOOKUP(AII1,Register,71,FALSE))))</f>
        <v/>
      </c>
      <c r="AII77" s="15" t="s">
        <v>20</v>
      </c>
      <c r="AIJ77" s="7" t="str">
        <f t="shared" ref="AIJ77" si="20172">"5." &amp; AIL1&amp; ".8.4."</f>
        <v>5.307.8.4.</v>
      </c>
      <c r="AIK77" s="14" t="str">
        <f>IF(ISBLANK(AIL1),"",IF(VLOOKUP(AIL1,Register,71,FALSE)=0,"",(VLOOKUP(AIL1,Register,71,FALSE))))</f>
        <v/>
      </c>
      <c r="AIL77" s="15" t="s">
        <v>20</v>
      </c>
      <c r="AIM77" s="7" t="str">
        <f t="shared" ref="AIM77" si="20173">"5." &amp; AIO1&amp; ".8.4."</f>
        <v>5.308.8.4.</v>
      </c>
      <c r="AIN77" s="14" t="str">
        <f>IF(ISBLANK(AIO1),"",IF(VLOOKUP(AIO1,Register,71,FALSE)=0,"",(VLOOKUP(AIO1,Register,71,FALSE))))</f>
        <v/>
      </c>
      <c r="AIO77" s="15" t="s">
        <v>20</v>
      </c>
      <c r="AIP77" s="7" t="str">
        <f t="shared" ref="AIP77" si="20174">"5." &amp; AIR1&amp; ".8.4."</f>
        <v>5.309.8.4.</v>
      </c>
      <c r="AIQ77" s="14" t="str">
        <f>IF(ISBLANK(AIR1),"",IF(VLOOKUP(AIR1,Register,71,FALSE)=0,"",(VLOOKUP(AIR1,Register,71,FALSE))))</f>
        <v/>
      </c>
      <c r="AIR77" s="15" t="s">
        <v>20</v>
      </c>
      <c r="AIS77" s="7" t="str">
        <f t="shared" ref="AIS77" si="20175">"5." &amp; AIU1&amp; ".8.4."</f>
        <v>5.310.8.4.</v>
      </c>
      <c r="AIT77" s="14" t="str">
        <f>IF(ISBLANK(AIU1),"",IF(VLOOKUP(AIU1,Register,71,FALSE)=0,"",(VLOOKUP(AIU1,Register,71,FALSE))))</f>
        <v/>
      </c>
      <c r="AIU77" s="15" t="s">
        <v>20</v>
      </c>
      <c r="AIV77" s="7" t="str">
        <f t="shared" ref="AIV77" si="20176">"5." &amp; AIX1&amp; ".8.4."</f>
        <v>5.311.8.4.</v>
      </c>
      <c r="AIW77" s="14" t="str">
        <f>IF(ISBLANK(AIX1),"",IF(VLOOKUP(AIX1,Register,71,FALSE)=0,"",(VLOOKUP(AIX1,Register,71,FALSE))))</f>
        <v/>
      </c>
      <c r="AIX77" s="15" t="s">
        <v>20</v>
      </c>
      <c r="AIY77" s="7" t="str">
        <f t="shared" ref="AIY77" si="20177">"5." &amp; AJA1&amp; ".8.4."</f>
        <v>5.312.8.4.</v>
      </c>
      <c r="AIZ77" s="14" t="str">
        <f>IF(ISBLANK(AJA1),"",IF(VLOOKUP(AJA1,Register,71,FALSE)=0,"",(VLOOKUP(AJA1,Register,71,FALSE))))</f>
        <v/>
      </c>
      <c r="AJA77" s="15" t="s">
        <v>20</v>
      </c>
      <c r="AJB77" s="7" t="str">
        <f t="shared" ref="AJB77" si="20178">"5." &amp; AJD1&amp; ".8.4."</f>
        <v>5.313.8.4.</v>
      </c>
      <c r="AJC77" s="14" t="str">
        <f>IF(ISBLANK(AJD1),"",IF(VLOOKUP(AJD1,Register,71,FALSE)=0,"",(VLOOKUP(AJD1,Register,71,FALSE))))</f>
        <v/>
      </c>
      <c r="AJD77" s="15" t="s">
        <v>20</v>
      </c>
      <c r="AJE77" s="7" t="str">
        <f t="shared" ref="AJE77" si="20179">"5." &amp; AJG1&amp; ".8.4."</f>
        <v>5.314.8.4.</v>
      </c>
      <c r="AJF77" s="14" t="str">
        <f>IF(ISBLANK(AJG1),"",IF(VLOOKUP(AJG1,Register,71,FALSE)=0,"",(VLOOKUP(AJG1,Register,71,FALSE))))</f>
        <v/>
      </c>
      <c r="AJG77" s="15" t="s">
        <v>20</v>
      </c>
      <c r="AJH77" s="7" t="str">
        <f t="shared" ref="AJH77" si="20180">"5." &amp; AJJ1&amp; ".8.4."</f>
        <v>5.315.8.4.</v>
      </c>
      <c r="AJI77" s="14" t="str">
        <f>IF(ISBLANK(AJJ1),"",IF(VLOOKUP(AJJ1,Register,71,FALSE)=0,"",(VLOOKUP(AJJ1,Register,71,FALSE))))</f>
        <v/>
      </c>
      <c r="AJJ77" s="15" t="s">
        <v>20</v>
      </c>
      <c r="AJK77" s="7" t="str">
        <f t="shared" ref="AJK77" si="20181">"5." &amp; AJM1&amp; ".8.4."</f>
        <v>5.316.8.4.</v>
      </c>
      <c r="AJL77" s="14" t="str">
        <f>IF(ISBLANK(AJM1),"",IF(VLOOKUP(AJM1,Register,71,FALSE)=0,"",(VLOOKUP(AJM1,Register,71,FALSE))))</f>
        <v/>
      </c>
      <c r="AJM77" s="15" t="s">
        <v>20</v>
      </c>
      <c r="AJN77" s="7" t="str">
        <f t="shared" ref="AJN77" si="20182">"5." &amp; AJP1&amp; ".8.4."</f>
        <v>5.317.8.4.</v>
      </c>
      <c r="AJO77" s="14" t="str">
        <f>IF(ISBLANK(AJP1),"",IF(VLOOKUP(AJP1,Register,71,FALSE)=0,"",(VLOOKUP(AJP1,Register,71,FALSE))))</f>
        <v/>
      </c>
      <c r="AJP77" s="15" t="s">
        <v>20</v>
      </c>
      <c r="AJQ77" s="7" t="str">
        <f t="shared" ref="AJQ77" si="20183">"5." &amp; AJS1&amp; ".8.4."</f>
        <v>5.318.8.4.</v>
      </c>
      <c r="AJR77" s="14" t="str">
        <f>IF(ISBLANK(AJS1),"",IF(VLOOKUP(AJS1,Register,71,FALSE)=0,"",(VLOOKUP(AJS1,Register,71,FALSE))))</f>
        <v/>
      </c>
      <c r="AJS77" s="15" t="s">
        <v>20</v>
      </c>
      <c r="AJT77" s="7" t="str">
        <f t="shared" ref="AJT77" si="20184">"5." &amp; AJV1&amp; ".8.4."</f>
        <v>5.319.8.4.</v>
      </c>
      <c r="AJU77" s="14" t="str">
        <f>IF(ISBLANK(AJV1),"",IF(VLOOKUP(AJV1,Register,71,FALSE)=0,"",(VLOOKUP(AJV1,Register,71,FALSE))))</f>
        <v/>
      </c>
      <c r="AJV77" s="15" t="s">
        <v>20</v>
      </c>
      <c r="AJW77" s="7" t="str">
        <f t="shared" ref="AJW77" si="20185">"5." &amp; AJY1&amp; ".8.4."</f>
        <v>5.320.8.4.</v>
      </c>
      <c r="AJX77" s="14" t="str">
        <f>IF(ISBLANK(AJY1),"",IF(VLOOKUP(AJY1,Register,71,FALSE)=0,"",(VLOOKUP(AJY1,Register,71,FALSE))))</f>
        <v/>
      </c>
      <c r="AJY77" s="15" t="s">
        <v>20</v>
      </c>
      <c r="AJZ77" s="7" t="str">
        <f t="shared" ref="AJZ77" si="20186">"5." &amp; AKB1&amp; ".8.4."</f>
        <v>5.321.8.4.</v>
      </c>
      <c r="AKA77" s="14" t="str">
        <f>IF(ISBLANK(AKB1),"",IF(VLOOKUP(AKB1,Register,71,FALSE)=0,"",(VLOOKUP(AKB1,Register,71,FALSE))))</f>
        <v/>
      </c>
      <c r="AKB77" s="15" t="s">
        <v>20</v>
      </c>
      <c r="AKC77" s="7" t="str">
        <f t="shared" ref="AKC77" si="20187">"5." &amp; AKE1&amp; ".8.4."</f>
        <v>5.322.8.4.</v>
      </c>
      <c r="AKD77" s="14" t="str">
        <f>IF(ISBLANK(AKE1),"",IF(VLOOKUP(AKE1,Register,71,FALSE)=0,"",(VLOOKUP(AKE1,Register,71,FALSE))))</f>
        <v/>
      </c>
      <c r="AKE77" s="15" t="s">
        <v>20</v>
      </c>
      <c r="AKF77" s="7" t="str">
        <f t="shared" ref="AKF77" si="20188">"5." &amp; AKH1&amp; ".8.4."</f>
        <v>5.323.8.4.</v>
      </c>
      <c r="AKG77" s="14" t="str">
        <f>IF(ISBLANK(AKH1),"",IF(VLOOKUP(AKH1,Register,71,FALSE)=0,"",(VLOOKUP(AKH1,Register,71,FALSE))))</f>
        <v/>
      </c>
      <c r="AKH77" s="15" t="s">
        <v>20</v>
      </c>
      <c r="AKI77" s="7" t="str">
        <f t="shared" ref="AKI77" si="20189">"5." &amp; AKK1&amp; ".8.4."</f>
        <v>5.324.8.4.</v>
      </c>
      <c r="AKJ77" s="14" t="str">
        <f>IF(ISBLANK(AKK1),"",IF(VLOOKUP(AKK1,Register,71,FALSE)=0,"",(VLOOKUP(AKK1,Register,71,FALSE))))</f>
        <v/>
      </c>
      <c r="AKK77" s="15" t="s">
        <v>20</v>
      </c>
      <c r="AKL77" s="7" t="str">
        <f t="shared" ref="AKL77" si="20190">"5." &amp; AKN1&amp; ".8.4."</f>
        <v>5.325.8.4.</v>
      </c>
      <c r="AKM77" s="14" t="str">
        <f>IF(ISBLANK(AKN1),"",IF(VLOOKUP(AKN1,Register,71,FALSE)=0,"",(VLOOKUP(AKN1,Register,71,FALSE))))</f>
        <v/>
      </c>
      <c r="AKN77" s="15" t="s">
        <v>20</v>
      </c>
      <c r="AKO77" s="7" t="str">
        <f t="shared" ref="AKO77" si="20191">"5." &amp; AKQ1&amp; ".8.4."</f>
        <v>5.326.8.4.</v>
      </c>
      <c r="AKP77" s="14" t="str">
        <f>IF(ISBLANK(AKQ1),"",IF(VLOOKUP(AKQ1,Register,71,FALSE)=0,"",(VLOOKUP(AKQ1,Register,71,FALSE))))</f>
        <v/>
      </c>
      <c r="AKQ77" s="15" t="s">
        <v>20</v>
      </c>
      <c r="AKR77" s="7" t="str">
        <f t="shared" ref="AKR77" si="20192">"5." &amp; AKT1&amp; ".8.4."</f>
        <v>5.327.8.4.</v>
      </c>
      <c r="AKS77" s="14" t="str">
        <f>IF(ISBLANK(AKT1),"",IF(VLOOKUP(AKT1,Register,71,FALSE)=0,"",(VLOOKUP(AKT1,Register,71,FALSE))))</f>
        <v/>
      </c>
      <c r="AKT77" s="15" t="s">
        <v>20</v>
      </c>
      <c r="AKU77" s="7" t="str">
        <f t="shared" ref="AKU77" si="20193">"5." &amp; AKW1&amp; ".8.4."</f>
        <v>5.328.8.4.</v>
      </c>
      <c r="AKV77" s="14" t="str">
        <f>IF(ISBLANK(AKW1),"",IF(VLOOKUP(AKW1,Register,71,FALSE)=0,"",(VLOOKUP(AKW1,Register,71,FALSE))))</f>
        <v/>
      </c>
      <c r="AKW77" s="15" t="s">
        <v>20</v>
      </c>
      <c r="AKX77" s="7" t="str">
        <f t="shared" ref="AKX77" si="20194">"5." &amp; AKZ1&amp; ".8.4."</f>
        <v>5.329.8.4.</v>
      </c>
      <c r="AKY77" s="14" t="str">
        <f>IF(ISBLANK(AKZ1),"",IF(VLOOKUP(AKZ1,Register,71,FALSE)=0,"",(VLOOKUP(AKZ1,Register,71,FALSE))))</f>
        <v/>
      </c>
      <c r="AKZ77" s="15" t="s">
        <v>20</v>
      </c>
      <c r="ALA77" s="7" t="str">
        <f t="shared" ref="ALA77" si="20195">"5." &amp; ALC1&amp; ".8.4."</f>
        <v>5.330.8.4.</v>
      </c>
      <c r="ALB77" s="14" t="str">
        <f>IF(ISBLANK(ALC1),"",IF(VLOOKUP(ALC1,Register,71,FALSE)=0,"",(VLOOKUP(ALC1,Register,71,FALSE))))</f>
        <v/>
      </c>
      <c r="ALC77" s="15" t="s">
        <v>20</v>
      </c>
      <c r="ALD77" s="7" t="str">
        <f t="shared" ref="ALD77" si="20196">"5." &amp; ALF1&amp; ".8.4."</f>
        <v>5.331.8.4.</v>
      </c>
      <c r="ALE77" s="14" t="str">
        <f>IF(ISBLANK(ALF1),"",IF(VLOOKUP(ALF1,Register,71,FALSE)=0,"",(VLOOKUP(ALF1,Register,71,FALSE))))</f>
        <v/>
      </c>
      <c r="ALF77" s="15" t="s">
        <v>20</v>
      </c>
      <c r="ALG77" s="7" t="str">
        <f t="shared" ref="ALG77" si="20197">"5." &amp; ALI1&amp; ".8.4."</f>
        <v>5.332.8.4.</v>
      </c>
      <c r="ALH77" s="14" t="str">
        <f>IF(ISBLANK(ALI1),"",IF(VLOOKUP(ALI1,Register,71,FALSE)=0,"",(VLOOKUP(ALI1,Register,71,FALSE))))</f>
        <v/>
      </c>
      <c r="ALI77" s="15" t="s">
        <v>20</v>
      </c>
      <c r="ALJ77" s="7" t="str">
        <f t="shared" ref="ALJ77" si="20198">"5." &amp; ALL1&amp; ".8.4."</f>
        <v>5.333.8.4.</v>
      </c>
      <c r="ALK77" s="14" t="str">
        <f>IF(ISBLANK(ALL1),"",IF(VLOOKUP(ALL1,Register,71,FALSE)=0,"",(VLOOKUP(ALL1,Register,71,FALSE))))</f>
        <v/>
      </c>
      <c r="ALL77" s="15" t="s">
        <v>20</v>
      </c>
      <c r="ALM77" s="7" t="str">
        <f t="shared" ref="ALM77" si="20199">"5." &amp; ALO1&amp; ".8.4."</f>
        <v>5.334.8.4.</v>
      </c>
      <c r="ALN77" s="14" t="str">
        <f>IF(ISBLANK(ALO1),"",IF(VLOOKUP(ALO1,Register,71,FALSE)=0,"",(VLOOKUP(ALO1,Register,71,FALSE))))</f>
        <v/>
      </c>
      <c r="ALO77" s="15" t="s">
        <v>20</v>
      </c>
      <c r="ALP77" s="7" t="str">
        <f t="shared" ref="ALP77" si="20200">"5." &amp; ALR1&amp; ".8.4."</f>
        <v>5.335.8.4.</v>
      </c>
      <c r="ALQ77" s="14" t="str">
        <f>IF(ISBLANK(ALR1),"",IF(VLOOKUP(ALR1,Register,71,FALSE)=0,"",(VLOOKUP(ALR1,Register,71,FALSE))))</f>
        <v/>
      </c>
      <c r="ALR77" s="15" t="s">
        <v>20</v>
      </c>
      <c r="ALS77" s="7" t="str">
        <f t="shared" ref="ALS77" si="20201">"5." &amp; ALU1&amp; ".8.4."</f>
        <v>5.336.8.4.</v>
      </c>
      <c r="ALT77" s="14" t="str">
        <f>IF(ISBLANK(ALU1),"",IF(VLOOKUP(ALU1,Register,71,FALSE)=0,"",(VLOOKUP(ALU1,Register,71,FALSE))))</f>
        <v/>
      </c>
      <c r="ALU77" s="15" t="s">
        <v>20</v>
      </c>
      <c r="ALV77" s="7" t="str">
        <f t="shared" ref="ALV77" si="20202">"5." &amp; ALX1&amp; ".8.4."</f>
        <v>5.337.8.4.</v>
      </c>
      <c r="ALW77" s="14" t="str">
        <f>IF(ISBLANK(ALX1),"",IF(VLOOKUP(ALX1,Register,71,FALSE)=0,"",(VLOOKUP(ALX1,Register,71,FALSE))))</f>
        <v/>
      </c>
      <c r="ALX77" s="15" t="s">
        <v>20</v>
      </c>
      <c r="ALY77" s="7" t="str">
        <f t="shared" ref="ALY77" si="20203">"5." &amp; AMA1&amp; ".8.4."</f>
        <v>5.338.8.4.</v>
      </c>
      <c r="ALZ77" s="14" t="str">
        <f>IF(ISBLANK(AMA1),"",IF(VLOOKUP(AMA1,Register,71,FALSE)=0,"",(VLOOKUP(AMA1,Register,71,FALSE))))</f>
        <v/>
      </c>
      <c r="AMA77" s="15" t="s">
        <v>20</v>
      </c>
      <c r="AMB77" s="7" t="str">
        <f t="shared" ref="AMB77" si="20204">"5." &amp; AMD1&amp; ".8.4."</f>
        <v>5.339.8.4.</v>
      </c>
      <c r="AMC77" s="14" t="str">
        <f>IF(ISBLANK(AMD1),"",IF(VLOOKUP(AMD1,Register,71,FALSE)=0,"",(VLOOKUP(AMD1,Register,71,FALSE))))</f>
        <v/>
      </c>
      <c r="AMD77" s="15" t="s">
        <v>20</v>
      </c>
      <c r="AME77" s="7" t="str">
        <f t="shared" ref="AME77" si="20205">"5." &amp; AMG1&amp; ".8.4."</f>
        <v>5.340.8.4.</v>
      </c>
      <c r="AMF77" s="14" t="str">
        <f>IF(ISBLANK(AMG1),"",IF(VLOOKUP(AMG1,Register,71,FALSE)=0,"",(VLOOKUP(AMG1,Register,71,FALSE))))</f>
        <v/>
      </c>
      <c r="AMG77" s="15" t="s">
        <v>20</v>
      </c>
      <c r="AMH77" s="7" t="str">
        <f t="shared" ref="AMH77" si="20206">"5." &amp; AMJ1&amp; ".8.4."</f>
        <v>5.341.8.4.</v>
      </c>
      <c r="AMI77" s="14" t="str">
        <f>IF(ISBLANK(AMJ1),"",IF(VLOOKUP(AMJ1,Register,71,FALSE)=0,"",(VLOOKUP(AMJ1,Register,71,FALSE))))</f>
        <v/>
      </c>
      <c r="AMJ77" s="15" t="s">
        <v>20</v>
      </c>
      <c r="AMK77" s="7" t="str">
        <f t="shared" ref="AMK77" si="20207">"5." &amp; AMM1&amp; ".8.4."</f>
        <v>5.342.8.4.</v>
      </c>
      <c r="AML77" s="14" t="str">
        <f>IF(ISBLANK(AMM1),"",IF(VLOOKUP(AMM1,Register,71,FALSE)=0,"",(VLOOKUP(AMM1,Register,71,FALSE))))</f>
        <v/>
      </c>
      <c r="AMM77" s="15" t="s">
        <v>20</v>
      </c>
      <c r="AMN77" s="7" t="str">
        <f t="shared" ref="AMN77" si="20208">"5." &amp; AMP1&amp; ".8.4."</f>
        <v>5.343.8.4.</v>
      </c>
      <c r="AMO77" s="14" t="str">
        <f>IF(ISBLANK(AMP1),"",IF(VLOOKUP(AMP1,Register,71,FALSE)=0,"",(VLOOKUP(AMP1,Register,71,FALSE))))</f>
        <v/>
      </c>
      <c r="AMP77" s="15" t="s">
        <v>20</v>
      </c>
      <c r="AMQ77" s="7" t="str">
        <f t="shared" ref="AMQ77" si="20209">"5." &amp; AMS1&amp; ".8.4."</f>
        <v>5.344.8.4.</v>
      </c>
      <c r="AMR77" s="14" t="str">
        <f>IF(ISBLANK(AMS1),"",IF(VLOOKUP(AMS1,Register,71,FALSE)=0,"",(VLOOKUP(AMS1,Register,71,FALSE))))</f>
        <v/>
      </c>
      <c r="AMS77" s="15" t="s">
        <v>20</v>
      </c>
      <c r="AMT77" s="7" t="str">
        <f t="shared" ref="AMT77" si="20210">"5." &amp; AMV1&amp; ".8.4."</f>
        <v>5.345.8.4.</v>
      </c>
      <c r="AMU77" s="14" t="str">
        <f>IF(ISBLANK(AMV1),"",IF(VLOOKUP(AMV1,Register,71,FALSE)=0,"",(VLOOKUP(AMV1,Register,71,FALSE))))</f>
        <v/>
      </c>
      <c r="AMV77" s="15" t="s">
        <v>20</v>
      </c>
      <c r="AMW77" s="7" t="str">
        <f t="shared" ref="AMW77" si="20211">"5." &amp; AMY1&amp; ".8.4."</f>
        <v>5.346.8.4.</v>
      </c>
      <c r="AMX77" s="14" t="str">
        <f>IF(ISBLANK(AMY1),"",IF(VLOOKUP(AMY1,Register,71,FALSE)=0,"",(VLOOKUP(AMY1,Register,71,FALSE))))</f>
        <v/>
      </c>
      <c r="AMY77" s="15" t="s">
        <v>20</v>
      </c>
      <c r="AMZ77" s="7" t="str">
        <f t="shared" ref="AMZ77" si="20212">"5." &amp; ANB1&amp; ".8.4."</f>
        <v>5.347.8.4.</v>
      </c>
      <c r="ANA77" s="14" t="str">
        <f>IF(ISBLANK(ANB1),"",IF(VLOOKUP(ANB1,Register,71,FALSE)=0,"",(VLOOKUP(ANB1,Register,71,FALSE))))</f>
        <v/>
      </c>
      <c r="ANB77" s="15" t="s">
        <v>20</v>
      </c>
      <c r="ANC77" s="7" t="str">
        <f t="shared" ref="ANC77" si="20213">"5." &amp; ANE1&amp; ".8.4."</f>
        <v>5.348.8.4.</v>
      </c>
      <c r="AND77" s="14" t="str">
        <f>IF(ISBLANK(ANE1),"",IF(VLOOKUP(ANE1,Register,71,FALSE)=0,"",(VLOOKUP(ANE1,Register,71,FALSE))))</f>
        <v/>
      </c>
      <c r="ANE77" s="15" t="s">
        <v>20</v>
      </c>
      <c r="ANF77" s="7" t="str">
        <f t="shared" ref="ANF77" si="20214">"5." &amp; ANH1&amp; ".8.4."</f>
        <v>5.349.8.4.</v>
      </c>
      <c r="ANG77" s="14" t="str">
        <f>IF(ISBLANK(ANH1),"",IF(VLOOKUP(ANH1,Register,71,FALSE)=0,"",(VLOOKUP(ANH1,Register,71,FALSE))))</f>
        <v/>
      </c>
      <c r="ANH77" s="15" t="s">
        <v>20</v>
      </c>
      <c r="ANI77" s="7" t="str">
        <f t="shared" ref="ANI77" si="20215">"5." &amp; ANK1&amp; ".8.4."</f>
        <v>5.350.8.4.</v>
      </c>
      <c r="ANJ77" s="14" t="str">
        <f>IF(ISBLANK(ANK1),"",IF(VLOOKUP(ANK1,Register,71,FALSE)=0,"",(VLOOKUP(ANK1,Register,71,FALSE))))</f>
        <v/>
      </c>
      <c r="ANK77" s="15" t="s">
        <v>20</v>
      </c>
      <c r="ANL77" s="7" t="str">
        <f t="shared" ref="ANL77" si="20216">"5." &amp; ANN1&amp; ".8.4."</f>
        <v>5.351.8.4.</v>
      </c>
      <c r="ANM77" s="14" t="str">
        <f>IF(ISBLANK(ANN1),"",IF(VLOOKUP(ANN1,Register,71,FALSE)=0,"",(VLOOKUP(ANN1,Register,71,FALSE))))</f>
        <v/>
      </c>
      <c r="ANN77" s="15" t="s">
        <v>20</v>
      </c>
      <c r="ANO77" s="7" t="str">
        <f t="shared" ref="ANO77" si="20217">"5." &amp; ANQ1&amp; ".8.4."</f>
        <v>5.352.8.4.</v>
      </c>
      <c r="ANP77" s="14" t="str">
        <f>IF(ISBLANK(ANQ1),"",IF(VLOOKUP(ANQ1,Register,71,FALSE)=0,"",(VLOOKUP(ANQ1,Register,71,FALSE))))</f>
        <v/>
      </c>
      <c r="ANQ77" s="15" t="s">
        <v>20</v>
      </c>
      <c r="ANR77" s="7" t="str">
        <f t="shared" ref="ANR77" si="20218">"5." &amp; ANT1&amp; ".8.4."</f>
        <v>5.353.8.4.</v>
      </c>
      <c r="ANS77" s="14" t="str">
        <f>IF(ISBLANK(ANT1),"",IF(VLOOKUP(ANT1,Register,71,FALSE)=0,"",(VLOOKUP(ANT1,Register,71,FALSE))))</f>
        <v/>
      </c>
      <c r="ANT77" s="15" t="s">
        <v>20</v>
      </c>
      <c r="ANU77" s="7" t="str">
        <f t="shared" ref="ANU77" si="20219">"5." &amp; ANW1&amp; ".8.4."</f>
        <v>5.354.8.4.</v>
      </c>
      <c r="ANV77" s="14" t="str">
        <f>IF(ISBLANK(ANW1),"",IF(VLOOKUP(ANW1,Register,71,FALSE)=0,"",(VLOOKUP(ANW1,Register,71,FALSE))))</f>
        <v/>
      </c>
      <c r="ANW77" s="15" t="s">
        <v>20</v>
      </c>
      <c r="ANX77" s="7" t="str">
        <f t="shared" ref="ANX77" si="20220">"5." &amp; ANZ1&amp; ".8.4."</f>
        <v>5.355.8.4.</v>
      </c>
      <c r="ANY77" s="14" t="str">
        <f>IF(ISBLANK(ANZ1),"",IF(VLOOKUP(ANZ1,Register,71,FALSE)=0,"",(VLOOKUP(ANZ1,Register,71,FALSE))))</f>
        <v/>
      </c>
      <c r="ANZ77" s="15" t="s">
        <v>20</v>
      </c>
      <c r="AOA77" s="7" t="str">
        <f t="shared" ref="AOA77" si="20221">"5." &amp; AOC1&amp; ".8.4."</f>
        <v>5.356.8.4.</v>
      </c>
      <c r="AOB77" s="14" t="str">
        <f>IF(ISBLANK(AOC1),"",IF(VLOOKUP(AOC1,Register,71,FALSE)=0,"",(VLOOKUP(AOC1,Register,71,FALSE))))</f>
        <v/>
      </c>
      <c r="AOC77" s="15" t="s">
        <v>20</v>
      </c>
      <c r="AOD77" s="7" t="str">
        <f t="shared" ref="AOD77" si="20222">"5." &amp; AOF1&amp; ".8.4."</f>
        <v>5.357.8.4.</v>
      </c>
      <c r="AOE77" s="14" t="str">
        <f>IF(ISBLANK(AOF1),"",IF(VLOOKUP(AOF1,Register,71,FALSE)=0,"",(VLOOKUP(AOF1,Register,71,FALSE))))</f>
        <v/>
      </c>
      <c r="AOF77" s="15" t="s">
        <v>20</v>
      </c>
      <c r="AOG77" s="7" t="str">
        <f t="shared" ref="AOG77" si="20223">"5." &amp; AOI1&amp; ".8.4."</f>
        <v>5.358.8.4.</v>
      </c>
      <c r="AOH77" s="14" t="str">
        <f>IF(ISBLANK(AOI1),"",IF(VLOOKUP(AOI1,Register,71,FALSE)=0,"",(VLOOKUP(AOI1,Register,71,FALSE))))</f>
        <v/>
      </c>
      <c r="AOI77" s="15" t="s">
        <v>20</v>
      </c>
      <c r="AOJ77" s="7" t="str">
        <f t="shared" ref="AOJ77" si="20224">"5." &amp; AOL1&amp; ".8.4."</f>
        <v>5.359.8.4.</v>
      </c>
      <c r="AOK77" s="14" t="str">
        <f>IF(ISBLANK(AOL1),"",IF(VLOOKUP(AOL1,Register,71,FALSE)=0,"",(VLOOKUP(AOL1,Register,71,FALSE))))</f>
        <v/>
      </c>
      <c r="AOL77" s="15" t="s">
        <v>20</v>
      </c>
      <c r="AOM77" s="7" t="str">
        <f t="shared" ref="AOM77" si="20225">"5." &amp; AOO1&amp; ".8.4."</f>
        <v>5.360.8.4.</v>
      </c>
      <c r="AON77" s="14" t="e">
        <f>IF(ISBLANK(AOO1),"",IF(VLOOKUP(AOO1,Register,71,FALSE)=0,"",(VLOOKUP(AOO1,Register,71,FALSE))))</f>
        <v>#N/A</v>
      </c>
      <c r="AOO77" s="15" t="s">
        <v>20</v>
      </c>
      <c r="AOP77" s="7" t="str">
        <f t="shared" ref="AOP77" si="20226">"5." &amp; AOR1&amp; ".8.4."</f>
        <v>5.361.8.4.</v>
      </c>
      <c r="AOQ77" s="14" t="e">
        <f>IF(ISBLANK(AOR1),"",IF(VLOOKUP(AOR1,Register,71,FALSE)=0,"",(VLOOKUP(AOR1,Register,71,FALSE))))</f>
        <v>#N/A</v>
      </c>
      <c r="AOR77" s="15" t="s">
        <v>20</v>
      </c>
      <c r="AOS77" s="7" t="str">
        <f t="shared" ref="AOS77" si="20227">"5." &amp; AOU1&amp; ".8.4."</f>
        <v>5.362.8.4.</v>
      </c>
      <c r="AOT77" s="14" t="e">
        <f>IF(ISBLANK(AOU1),"",IF(VLOOKUP(AOU1,Register,71,FALSE)=0,"",(VLOOKUP(AOU1,Register,71,FALSE))))</f>
        <v>#N/A</v>
      </c>
      <c r="AOU77" s="15" t="s">
        <v>20</v>
      </c>
      <c r="AOV77" s="7" t="str">
        <f t="shared" ref="AOV77" si="20228">"5." &amp; AOX1&amp; ".8.4."</f>
        <v>5.363.8.4.</v>
      </c>
      <c r="AOW77" s="14" t="e">
        <f>IF(ISBLANK(AOX1),"",IF(VLOOKUP(AOX1,Register,71,FALSE)=0,"",(VLOOKUP(AOX1,Register,71,FALSE))))</f>
        <v>#N/A</v>
      </c>
      <c r="AOX77" s="15" t="s">
        <v>20</v>
      </c>
      <c r="AOY77" s="7" t="str">
        <f t="shared" ref="AOY77" si="20229">"5." &amp; APA1&amp; ".8.4."</f>
        <v>5.364.8.4.</v>
      </c>
      <c r="AOZ77" s="14" t="e">
        <f>IF(ISBLANK(APA1),"",IF(VLOOKUP(APA1,Register,71,FALSE)=0,"",(VLOOKUP(APA1,Register,71,FALSE))))</f>
        <v>#N/A</v>
      </c>
      <c r="APA77" s="15" t="s">
        <v>20</v>
      </c>
      <c r="APB77" s="7" t="str">
        <f t="shared" ref="APB77" si="20230">"5." &amp; APD1&amp; ".8.4."</f>
        <v>5.365.8.4.</v>
      </c>
      <c r="APC77" s="14" t="e">
        <f>IF(ISBLANK(APD1),"",IF(VLOOKUP(APD1,Register,71,FALSE)=0,"",(VLOOKUP(APD1,Register,71,FALSE))))</f>
        <v>#N/A</v>
      </c>
      <c r="APD77" s="15" t="s">
        <v>20</v>
      </c>
      <c r="APE77" s="7" t="str">
        <f t="shared" ref="APE77" si="20231">"5." &amp; APG1&amp; ".8.4."</f>
        <v>5.366.8.4.</v>
      </c>
      <c r="APF77" s="14" t="e">
        <f>IF(ISBLANK(APG1),"",IF(VLOOKUP(APG1,Register,71,FALSE)=0,"",(VLOOKUP(APG1,Register,71,FALSE))))</f>
        <v>#N/A</v>
      </c>
      <c r="APG77" s="15" t="s">
        <v>20</v>
      </c>
      <c r="APH77" s="7" t="str">
        <f t="shared" ref="APH77" si="20232">"5." &amp; APJ1&amp; ".8.4."</f>
        <v>5.367.8.4.</v>
      </c>
      <c r="API77" s="14" t="e">
        <f>IF(ISBLANK(APJ1),"",IF(VLOOKUP(APJ1,Register,71,FALSE)=0,"",(VLOOKUP(APJ1,Register,71,FALSE))))</f>
        <v>#N/A</v>
      </c>
      <c r="APJ77" s="15" t="s">
        <v>20</v>
      </c>
      <c r="APK77" s="7" t="str">
        <f t="shared" ref="APK77" si="20233">"5." &amp; APM1&amp; ".8.4."</f>
        <v>5.368.8.4.</v>
      </c>
      <c r="APL77" s="14" t="e">
        <f>IF(ISBLANK(APM1),"",IF(VLOOKUP(APM1,Register,71,FALSE)=0,"",(VLOOKUP(APM1,Register,71,FALSE))))</f>
        <v>#N/A</v>
      </c>
      <c r="APM77" s="15" t="s">
        <v>20</v>
      </c>
      <c r="APN77" s="7" t="str">
        <f t="shared" ref="APN77" si="20234">"5." &amp; APP1&amp; ".8.4."</f>
        <v>5.369.8.4.</v>
      </c>
      <c r="APO77" s="14" t="e">
        <f>IF(ISBLANK(APP1),"",IF(VLOOKUP(APP1,Register,71,FALSE)=0,"",(VLOOKUP(APP1,Register,71,FALSE))))</f>
        <v>#N/A</v>
      </c>
      <c r="APP77" s="15" t="s">
        <v>20</v>
      </c>
      <c r="APQ77" s="7" t="str">
        <f t="shared" ref="APQ77" si="20235">"5." &amp; APS1&amp; ".8.4."</f>
        <v>5.370.8.4.</v>
      </c>
      <c r="APR77" s="14" t="e">
        <f>IF(ISBLANK(APS1),"",IF(VLOOKUP(APS1,Register,71,FALSE)=0,"",(VLOOKUP(APS1,Register,71,FALSE))))</f>
        <v>#N/A</v>
      </c>
      <c r="APS77" s="15" t="s">
        <v>20</v>
      </c>
      <c r="APT77" s="7" t="str">
        <f t="shared" ref="APT77" si="20236">"5." &amp; APV1&amp; ".8.4."</f>
        <v>5.371.8.4.</v>
      </c>
      <c r="APU77" s="14" t="e">
        <f>IF(ISBLANK(APV1),"",IF(VLOOKUP(APV1,Register,71,FALSE)=0,"",(VLOOKUP(APV1,Register,71,FALSE))))</f>
        <v>#N/A</v>
      </c>
      <c r="APV77" s="15" t="s">
        <v>20</v>
      </c>
      <c r="APW77" s="7" t="str">
        <f t="shared" ref="APW77" si="20237">"5." &amp; APY1&amp; ".8.4."</f>
        <v>5.372.8.4.</v>
      </c>
      <c r="APX77" s="14" t="e">
        <f>IF(ISBLANK(APY1),"",IF(VLOOKUP(APY1,Register,71,FALSE)=0,"",(VLOOKUP(APY1,Register,71,FALSE))))</f>
        <v>#N/A</v>
      </c>
      <c r="APY77" s="15" t="s">
        <v>20</v>
      </c>
      <c r="APZ77" s="7" t="str">
        <f t="shared" ref="APZ77" si="20238">"5." &amp; AQB1&amp; ".8.4."</f>
        <v>5.373.8.4.</v>
      </c>
      <c r="AQA77" s="14" t="e">
        <f>IF(ISBLANK(AQB1),"",IF(VLOOKUP(AQB1,Register,71,FALSE)=0,"",(VLOOKUP(AQB1,Register,71,FALSE))))</f>
        <v>#N/A</v>
      </c>
      <c r="AQB77" s="15" t="s">
        <v>20</v>
      </c>
      <c r="AQC77" s="7" t="str">
        <f t="shared" ref="AQC77" si="20239">"5." &amp; AQE1&amp; ".8.4."</f>
        <v>5.374.8.4.</v>
      </c>
      <c r="AQD77" s="14" t="e">
        <f>IF(ISBLANK(AQE1),"",IF(VLOOKUP(AQE1,Register,71,FALSE)=0,"",(VLOOKUP(AQE1,Register,71,FALSE))))</f>
        <v>#N/A</v>
      </c>
      <c r="AQE77" s="15" t="s">
        <v>20</v>
      </c>
      <c r="AQF77" s="7" t="str">
        <f t="shared" ref="AQF77" si="20240">"5." &amp; AQH1&amp; ".8.4."</f>
        <v>5.375.8.4.</v>
      </c>
      <c r="AQG77" s="14" t="e">
        <f>IF(ISBLANK(AQH1),"",IF(VLOOKUP(AQH1,Register,71,FALSE)=0,"",(VLOOKUP(AQH1,Register,71,FALSE))))</f>
        <v>#N/A</v>
      </c>
      <c r="AQH77" s="15" t="s">
        <v>20</v>
      </c>
      <c r="AQI77" s="7" t="str">
        <f t="shared" ref="AQI77" si="20241">"5." &amp; AQK1&amp; ".8.4."</f>
        <v>5.376.8.4.</v>
      </c>
      <c r="AQJ77" s="14" t="e">
        <f>IF(ISBLANK(AQK1),"",IF(VLOOKUP(AQK1,Register,71,FALSE)=0,"",(VLOOKUP(AQK1,Register,71,FALSE))))</f>
        <v>#N/A</v>
      </c>
      <c r="AQK77" s="15" t="s">
        <v>20</v>
      </c>
      <c r="AQL77" s="7" t="str">
        <f t="shared" ref="AQL77" si="20242">"5." &amp; AQN1&amp; ".8.4."</f>
        <v>5.377.8.4.</v>
      </c>
      <c r="AQM77" s="14" t="e">
        <f>IF(ISBLANK(AQN1),"",IF(VLOOKUP(AQN1,Register,71,FALSE)=0,"",(VLOOKUP(AQN1,Register,71,FALSE))))</f>
        <v>#N/A</v>
      </c>
      <c r="AQN77" s="15" t="s">
        <v>20</v>
      </c>
      <c r="AQO77" s="7" t="str">
        <f t="shared" ref="AQO77" si="20243">"5." &amp; AQQ1&amp; ".8.4."</f>
        <v>5.378.8.4.</v>
      </c>
      <c r="AQP77" s="14" t="e">
        <f>IF(ISBLANK(AQQ1),"",IF(VLOOKUP(AQQ1,Register,71,FALSE)=0,"",(VLOOKUP(AQQ1,Register,71,FALSE))))</f>
        <v>#N/A</v>
      </c>
      <c r="AQQ77" s="15" t="s">
        <v>20</v>
      </c>
      <c r="AQR77" s="7" t="str">
        <f t="shared" ref="AQR77" si="20244">"5." &amp; AQT1&amp; ".8.4."</f>
        <v>5.379.8.4.</v>
      </c>
      <c r="AQS77" s="14" t="e">
        <f>IF(ISBLANK(AQT1),"",IF(VLOOKUP(AQT1,Register,71,FALSE)=0,"",(VLOOKUP(AQT1,Register,71,FALSE))))</f>
        <v>#N/A</v>
      </c>
      <c r="AQT77" s="15" t="s">
        <v>20</v>
      </c>
      <c r="AQU77" s="7" t="str">
        <f t="shared" ref="AQU77" si="20245">"5." &amp; AQW1&amp; ".8.4."</f>
        <v>5.380.8.4.</v>
      </c>
      <c r="AQV77" s="14" t="e">
        <f>IF(ISBLANK(AQW1),"",IF(VLOOKUP(AQW1,Register,71,FALSE)=0,"",(VLOOKUP(AQW1,Register,71,FALSE))))</f>
        <v>#N/A</v>
      </c>
      <c r="AQW77" s="15" t="s">
        <v>20</v>
      </c>
      <c r="AQX77" s="7" t="str">
        <f t="shared" ref="AQX77" si="20246">"5." &amp; AQZ1&amp; ".8.4."</f>
        <v>5.381.8.4.</v>
      </c>
      <c r="AQY77" s="14" t="e">
        <f>IF(ISBLANK(AQZ1),"",IF(VLOOKUP(AQZ1,Register,71,FALSE)=0,"",(VLOOKUP(AQZ1,Register,71,FALSE))))</f>
        <v>#N/A</v>
      </c>
      <c r="AQZ77" s="15" t="s">
        <v>20</v>
      </c>
      <c r="ARA77" s="7" t="str">
        <f t="shared" ref="ARA77" si="20247">"5." &amp; ARC1&amp; ".8.4."</f>
        <v>5.382.8.4.</v>
      </c>
      <c r="ARB77" s="14" t="e">
        <f>IF(ISBLANK(ARC1),"",IF(VLOOKUP(ARC1,Register,71,FALSE)=0,"",(VLOOKUP(ARC1,Register,71,FALSE))))</f>
        <v>#N/A</v>
      </c>
      <c r="ARC77" s="15" t="s">
        <v>20</v>
      </c>
      <c r="ARD77" s="7" t="str">
        <f t="shared" ref="ARD77" si="20248">"5." &amp; ARF1&amp; ".8.4."</f>
        <v>5.383.8.4.</v>
      </c>
      <c r="ARE77" s="14" t="e">
        <f>IF(ISBLANK(ARF1),"",IF(VLOOKUP(ARF1,Register,71,FALSE)=0,"",(VLOOKUP(ARF1,Register,71,FALSE))))</f>
        <v>#N/A</v>
      </c>
      <c r="ARF77" s="15" t="s">
        <v>20</v>
      </c>
      <c r="ARG77" s="7" t="str">
        <f t="shared" ref="ARG77" si="20249">"5." &amp; ARI1&amp; ".8.4."</f>
        <v>5.384.8.4.</v>
      </c>
      <c r="ARH77" s="14" t="e">
        <f>IF(ISBLANK(ARI1),"",IF(VLOOKUP(ARI1,Register,71,FALSE)=0,"",(VLOOKUP(ARI1,Register,71,FALSE))))</f>
        <v>#N/A</v>
      </c>
      <c r="ARI77" s="15" t="s">
        <v>20</v>
      </c>
      <c r="ARJ77" s="7" t="str">
        <f t="shared" ref="ARJ77" si="20250">"5." &amp; ARL1&amp; ".8.4."</f>
        <v>5.385.8.4.</v>
      </c>
      <c r="ARK77" s="14" t="e">
        <f>IF(ISBLANK(ARL1),"",IF(VLOOKUP(ARL1,Register,71,FALSE)=0,"",(VLOOKUP(ARL1,Register,71,FALSE))))</f>
        <v>#N/A</v>
      </c>
      <c r="ARL77" s="15" t="s">
        <v>20</v>
      </c>
      <c r="ARM77" s="7" t="str">
        <f t="shared" ref="ARM77" si="20251">"5." &amp; ARO1&amp; ".8.4."</f>
        <v>5.386.8.4.</v>
      </c>
      <c r="ARN77" s="14" t="e">
        <f>IF(ISBLANK(ARO1),"",IF(VLOOKUP(ARO1,Register,71,FALSE)=0,"",(VLOOKUP(ARO1,Register,71,FALSE))))</f>
        <v>#N/A</v>
      </c>
      <c r="ARO77" s="15" t="s">
        <v>20</v>
      </c>
      <c r="ARP77" s="7" t="str">
        <f t="shared" ref="ARP77" si="20252">"5." &amp; ARR1&amp; ".8.4."</f>
        <v>5.387.8.4.</v>
      </c>
      <c r="ARQ77" s="14" t="e">
        <f>IF(ISBLANK(ARR1),"",IF(VLOOKUP(ARR1,Register,71,FALSE)=0,"",(VLOOKUP(ARR1,Register,71,FALSE))))</f>
        <v>#N/A</v>
      </c>
      <c r="ARR77" s="15" t="s">
        <v>20</v>
      </c>
      <c r="ARS77" s="7" t="str">
        <f t="shared" ref="ARS77" si="20253">"5." &amp; ARU1&amp; ".8.4."</f>
        <v>5.388.8.4.</v>
      </c>
      <c r="ART77" s="14" t="e">
        <f>IF(ISBLANK(ARU1),"",IF(VLOOKUP(ARU1,Register,71,FALSE)=0,"",(VLOOKUP(ARU1,Register,71,FALSE))))</f>
        <v>#N/A</v>
      </c>
      <c r="ARU77" s="15" t="s">
        <v>20</v>
      </c>
      <c r="ARV77" s="7" t="str">
        <f t="shared" ref="ARV77" si="20254">"5." &amp; ARX1&amp; ".8.4."</f>
        <v>5.389.8.4.</v>
      </c>
      <c r="ARW77" s="14" t="e">
        <f>IF(ISBLANK(ARX1),"",IF(VLOOKUP(ARX1,Register,71,FALSE)=0,"",(VLOOKUP(ARX1,Register,71,FALSE))))</f>
        <v>#N/A</v>
      </c>
      <c r="ARX77" s="15" t="s">
        <v>20</v>
      </c>
      <c r="ARY77" s="7" t="str">
        <f t="shared" ref="ARY77" si="20255">"5." &amp; ASA1&amp; ".8.4."</f>
        <v>5.390.8.4.</v>
      </c>
      <c r="ARZ77" s="14" t="e">
        <f>IF(ISBLANK(ASA1),"",IF(VLOOKUP(ASA1,Register,71,FALSE)=0,"",(VLOOKUP(ASA1,Register,71,FALSE))))</f>
        <v>#N/A</v>
      </c>
      <c r="ASA77" s="15" t="s">
        <v>20</v>
      </c>
      <c r="ASB77" s="7" t="str">
        <f t="shared" ref="ASB77" si="20256">"5." &amp; ASD1&amp; ".8.4."</f>
        <v>5.391.8.4.</v>
      </c>
      <c r="ASC77" s="14" t="e">
        <f>IF(ISBLANK(ASD1),"",IF(VLOOKUP(ASD1,Register,71,FALSE)=0,"",(VLOOKUP(ASD1,Register,71,FALSE))))</f>
        <v>#N/A</v>
      </c>
      <c r="ASD77" s="15" t="s">
        <v>20</v>
      </c>
      <c r="ASE77" s="7" t="str">
        <f t="shared" ref="ASE77" si="20257">"5." &amp; ASG1&amp; ".8.4."</f>
        <v>5.392.8.4.</v>
      </c>
      <c r="ASF77" s="14" t="e">
        <f>IF(ISBLANK(ASG1),"",IF(VLOOKUP(ASG1,Register,71,FALSE)=0,"",(VLOOKUP(ASG1,Register,71,FALSE))))</f>
        <v>#N/A</v>
      </c>
      <c r="ASG77" s="15" t="s">
        <v>20</v>
      </c>
      <c r="ASH77" s="7" t="str">
        <f t="shared" ref="ASH77" si="20258">"5." &amp; ASJ1&amp; ".8.4."</f>
        <v>5.393.8.4.</v>
      </c>
      <c r="ASI77" s="14" t="e">
        <f>IF(ISBLANK(ASJ1),"",IF(VLOOKUP(ASJ1,Register,71,FALSE)=0,"",(VLOOKUP(ASJ1,Register,71,FALSE))))</f>
        <v>#N/A</v>
      </c>
      <c r="ASJ77" s="15" t="s">
        <v>20</v>
      </c>
      <c r="ASK77" s="7" t="str">
        <f t="shared" ref="ASK77" si="20259">"5." &amp; ASM1&amp; ".8.4."</f>
        <v>5.394.8.4.</v>
      </c>
      <c r="ASL77" s="14" t="e">
        <f>IF(ISBLANK(ASM1),"",IF(VLOOKUP(ASM1,Register,71,FALSE)=0,"",(VLOOKUP(ASM1,Register,71,FALSE))))</f>
        <v>#N/A</v>
      </c>
      <c r="ASM77" s="15" t="s">
        <v>20</v>
      </c>
      <c r="ASN77" s="7" t="str">
        <f t="shared" ref="ASN77" si="20260">"5." &amp; ASP1&amp; ".8.4."</f>
        <v>5.395.8.4.</v>
      </c>
      <c r="ASO77" s="14" t="e">
        <f>IF(ISBLANK(ASP1),"",IF(VLOOKUP(ASP1,Register,71,FALSE)=0,"",(VLOOKUP(ASP1,Register,71,FALSE))))</f>
        <v>#N/A</v>
      </c>
      <c r="ASP77" s="15" t="s">
        <v>20</v>
      </c>
      <c r="ASQ77" s="7" t="str">
        <f t="shared" ref="ASQ77" si="20261">"5." &amp; ASS1&amp; ".8.4."</f>
        <v>5.396.8.4.</v>
      </c>
      <c r="ASR77" s="14" t="e">
        <f>IF(ISBLANK(ASS1),"",IF(VLOOKUP(ASS1,Register,71,FALSE)=0,"",(VLOOKUP(ASS1,Register,71,FALSE))))</f>
        <v>#N/A</v>
      </c>
      <c r="ASS77" s="15" t="s">
        <v>20</v>
      </c>
      <c r="AST77" s="7" t="str">
        <f t="shared" ref="AST77" si="20262">"5." &amp; ASV1&amp; ".8.4."</f>
        <v>5.397.8.4.</v>
      </c>
      <c r="ASU77" s="14" t="e">
        <f>IF(ISBLANK(ASV1),"",IF(VLOOKUP(ASV1,Register,71,FALSE)=0,"",(VLOOKUP(ASV1,Register,71,FALSE))))</f>
        <v>#N/A</v>
      </c>
      <c r="ASV77" s="15" t="s">
        <v>20</v>
      </c>
      <c r="ASW77" s="7" t="str">
        <f t="shared" ref="ASW77" si="20263">"5." &amp; ASY1&amp; ".8.4."</f>
        <v>5.398.8.4.</v>
      </c>
      <c r="ASX77" s="14" t="e">
        <f>IF(ISBLANK(ASY1),"",IF(VLOOKUP(ASY1,Register,71,FALSE)=0,"",(VLOOKUP(ASY1,Register,71,FALSE))))</f>
        <v>#N/A</v>
      </c>
      <c r="ASY77" s="15" t="s">
        <v>20</v>
      </c>
      <c r="ASZ77" s="7" t="str">
        <f t="shared" ref="ASZ77" si="20264">"5." &amp; ATB1&amp; ".8.4."</f>
        <v>5.399.8.4.</v>
      </c>
      <c r="ATA77" s="14" t="e">
        <f>IF(ISBLANK(ATB1),"",IF(VLOOKUP(ATB1,Register,71,FALSE)=0,"",(VLOOKUP(ATB1,Register,71,FALSE))))</f>
        <v>#N/A</v>
      </c>
      <c r="ATB77" s="15" t="s">
        <v>20</v>
      </c>
      <c r="ATC77" s="7" t="str">
        <f t="shared" ref="ATC77" si="20265">"5." &amp; ATE1&amp; ".8.4."</f>
        <v>5.400.8.4.</v>
      </c>
      <c r="ATD77" s="14" t="e">
        <f>IF(ISBLANK(ATE1),"",IF(VLOOKUP(ATE1,Register,71,FALSE)=0,"",(VLOOKUP(ATE1,Register,71,FALSE))))</f>
        <v>#N/A</v>
      </c>
      <c r="ATE77" s="15" t="s">
        <v>20</v>
      </c>
      <c r="ATF77" s="7" t="str">
        <f t="shared" ref="ATF77" si="20266">"5." &amp; ATH1&amp; ".8.4."</f>
        <v>5.401.8.4.</v>
      </c>
      <c r="ATG77" s="14" t="e">
        <f>IF(ISBLANK(ATH1),"",IF(VLOOKUP(ATH1,Register,71,FALSE)=0,"",(VLOOKUP(ATH1,Register,71,FALSE))))</f>
        <v>#N/A</v>
      </c>
      <c r="ATH77" s="15" t="s">
        <v>20</v>
      </c>
      <c r="ATI77" s="7" t="str">
        <f t="shared" ref="ATI77" si="20267">"5." &amp; ATK1&amp; ".8.4."</f>
        <v>5.402.8.4.</v>
      </c>
      <c r="ATJ77" s="14" t="e">
        <f>IF(ISBLANK(ATK1),"",IF(VLOOKUP(ATK1,Register,71,FALSE)=0,"",(VLOOKUP(ATK1,Register,71,FALSE))))</f>
        <v>#N/A</v>
      </c>
      <c r="ATK77" s="15" t="s">
        <v>20</v>
      </c>
      <c r="ATL77" s="7" t="str">
        <f t="shared" ref="ATL77" si="20268">"5." &amp; ATN1&amp; ".8.4."</f>
        <v>5.403.8.4.</v>
      </c>
      <c r="ATM77" s="14" t="e">
        <f>IF(ISBLANK(ATN1),"",IF(VLOOKUP(ATN1,Register,71,FALSE)=0,"",(VLOOKUP(ATN1,Register,71,FALSE))))</f>
        <v>#N/A</v>
      </c>
      <c r="ATN77" s="15" t="s">
        <v>20</v>
      </c>
      <c r="ATO77" s="7" t="str">
        <f t="shared" ref="ATO77" si="20269">"5." &amp; ATQ1&amp; ".8.4."</f>
        <v>5.404.8.4.</v>
      </c>
      <c r="ATP77" s="14" t="e">
        <f>IF(ISBLANK(ATQ1),"",IF(VLOOKUP(ATQ1,Register,71,FALSE)=0,"",(VLOOKUP(ATQ1,Register,71,FALSE))))</f>
        <v>#N/A</v>
      </c>
      <c r="ATQ77" s="15" t="s">
        <v>20</v>
      </c>
      <c r="ATR77" s="7" t="str">
        <f t="shared" ref="ATR77" si="20270">"5." &amp; ATT1&amp; ".8.4."</f>
        <v>5.405.8.4.</v>
      </c>
      <c r="ATS77" s="14" t="e">
        <f>IF(ISBLANK(ATT1),"",IF(VLOOKUP(ATT1,Register,71,FALSE)=0,"",(VLOOKUP(ATT1,Register,71,FALSE))))</f>
        <v>#N/A</v>
      </c>
      <c r="ATT77" s="15" t="s">
        <v>20</v>
      </c>
      <c r="ATU77" s="7" t="str">
        <f t="shared" ref="ATU77" si="20271">"5." &amp; ATW1&amp; ".8.4."</f>
        <v>5.406.8.4.</v>
      </c>
      <c r="ATV77" s="14" t="e">
        <f>IF(ISBLANK(ATW1),"",IF(VLOOKUP(ATW1,Register,71,FALSE)=0,"",(VLOOKUP(ATW1,Register,71,FALSE))))</f>
        <v>#N/A</v>
      </c>
      <c r="ATW77" s="15" t="s">
        <v>20</v>
      </c>
      <c r="ATX77" s="7" t="str">
        <f t="shared" ref="ATX77" si="20272">"5." &amp; ATZ1&amp; ".8.4."</f>
        <v>5.407.8.4.</v>
      </c>
      <c r="ATY77" s="14" t="e">
        <f>IF(ISBLANK(ATZ1),"",IF(VLOOKUP(ATZ1,Register,71,FALSE)=0,"",(VLOOKUP(ATZ1,Register,71,FALSE))))</f>
        <v>#N/A</v>
      </c>
      <c r="ATZ77" s="15" t="s">
        <v>20</v>
      </c>
      <c r="AUA77" s="7" t="str">
        <f t="shared" ref="AUA77" si="20273">"5." &amp; AUC1&amp; ".8.4."</f>
        <v>5.408.8.4.</v>
      </c>
      <c r="AUB77" s="14" t="e">
        <f>IF(ISBLANK(AUC1),"",IF(VLOOKUP(AUC1,Register,71,FALSE)=0,"",(VLOOKUP(AUC1,Register,71,FALSE))))</f>
        <v>#N/A</v>
      </c>
      <c r="AUC77" s="15" t="s">
        <v>20</v>
      </c>
      <c r="AUD77" s="7" t="str">
        <f t="shared" ref="AUD77" si="20274">"5." &amp; AUF1&amp; ".8.4."</f>
        <v>5.409.8.4.</v>
      </c>
      <c r="AUE77" s="14" t="e">
        <f>IF(ISBLANK(AUF1),"",IF(VLOOKUP(AUF1,Register,71,FALSE)=0,"",(VLOOKUP(AUF1,Register,71,FALSE))))</f>
        <v>#N/A</v>
      </c>
      <c r="AUF77" s="15" t="s">
        <v>20</v>
      </c>
      <c r="AUG77" s="7" t="str">
        <f t="shared" ref="AUG77" si="20275">"5." &amp; AUI1&amp; ".8.4."</f>
        <v>5.410.8.4.</v>
      </c>
      <c r="AUH77" s="14" t="e">
        <f>IF(ISBLANK(AUI1),"",IF(VLOOKUP(AUI1,Register,71,FALSE)=0,"",(VLOOKUP(AUI1,Register,71,FALSE))))</f>
        <v>#N/A</v>
      </c>
      <c r="AUI77" s="15" t="s">
        <v>20</v>
      </c>
      <c r="AUJ77" s="7" t="str">
        <f t="shared" ref="AUJ77" si="20276">"5." &amp; AUL1&amp; ".8.4."</f>
        <v>5.411.8.4.</v>
      </c>
      <c r="AUK77" s="47" t="e">
        <f>IF(ISBLANK(AUL1),"",IF(VLOOKUP(AUL1,Register,71,FALSE)=0,"",(VLOOKUP(AUL1,Register,71,FALSE))))</f>
        <v>#N/A</v>
      </c>
      <c r="AUL77" s="15" t="s">
        <v>20</v>
      </c>
      <c r="AUM77" s="7" t="str">
        <f t="shared" ref="AUM77" si="20277">"5." &amp; AUO1&amp; ".8.4."</f>
        <v>5.412.8.4.</v>
      </c>
      <c r="AUN77" s="47" t="e">
        <f>IF(ISBLANK(AUO1),"",IF(VLOOKUP(AUO1,Register,71,FALSE)=0,"",(VLOOKUP(AUO1,Register,71,FALSE))))</f>
        <v>#N/A</v>
      </c>
      <c r="AUO77" s="15" t="s">
        <v>20</v>
      </c>
      <c r="AUP77" s="7" t="str">
        <f t="shared" ref="AUP77" si="20278">"5." &amp; AUR1&amp; ".8.4."</f>
        <v>5.413.8.4.</v>
      </c>
      <c r="AUQ77" s="47" t="e">
        <f>IF(ISBLANK(AUR1),"",IF(VLOOKUP(AUR1,Register,71,FALSE)=0,"",(VLOOKUP(AUR1,Register,71,FALSE))))</f>
        <v>#N/A</v>
      </c>
      <c r="AUR77" s="15" t="s">
        <v>20</v>
      </c>
      <c r="AUS77" s="7" t="str">
        <f t="shared" ref="AUS77" si="20279">"5." &amp; AUU1&amp; ".8.4."</f>
        <v>5.414.8.4.</v>
      </c>
      <c r="AUT77" s="47" t="e">
        <f>IF(ISBLANK(AUU1),"",IF(VLOOKUP(AUU1,Register,71,FALSE)=0,"",(VLOOKUP(AUU1,Register,71,FALSE))))</f>
        <v>#N/A</v>
      </c>
      <c r="AUU77" s="15" t="s">
        <v>20</v>
      </c>
      <c r="AUV77" s="7" t="str">
        <f t="shared" ref="AUV77" si="20280">"5." &amp; AUX1&amp; ".8.4."</f>
        <v>5.415.8.4.</v>
      </c>
      <c r="AUW77" s="47" t="e">
        <f>IF(ISBLANK(AUX1),"",IF(VLOOKUP(AUX1,Register,71,FALSE)=0,"",(VLOOKUP(AUX1,Register,71,FALSE))))</f>
        <v>#N/A</v>
      </c>
      <c r="AUX77" s="15" t="s">
        <v>20</v>
      </c>
      <c r="AUY77" s="7" t="str">
        <f t="shared" ref="AUY77" si="20281">"5." &amp; AVA1&amp; ".8.4."</f>
        <v>5.416.8.4.</v>
      </c>
      <c r="AUZ77" s="47" t="e">
        <f>IF(ISBLANK(AVA1),"",IF(VLOOKUP(AVA1,Register,71,FALSE)=0,"",(VLOOKUP(AVA1,Register,71,FALSE))))</f>
        <v>#N/A</v>
      </c>
      <c r="AVA77" s="15" t="s">
        <v>20</v>
      </c>
      <c r="AVB77" s="7" t="str">
        <f t="shared" ref="AVB77" si="20282">"5." &amp; AVD1&amp; ".8.4."</f>
        <v>5.417.8.4.</v>
      </c>
      <c r="AVC77" s="47" t="e">
        <f>IF(ISBLANK(AVD1),"",IF(VLOOKUP(AVD1,Register,71,FALSE)=0,"",(VLOOKUP(AVD1,Register,71,FALSE))))</f>
        <v>#N/A</v>
      </c>
      <c r="AVD77" s="15" t="s">
        <v>20</v>
      </c>
      <c r="AVE77" s="7" t="str">
        <f t="shared" ref="AVE77" si="20283">"5." &amp; AVG1&amp; ".8.4."</f>
        <v>5.418.8.4.</v>
      </c>
      <c r="AVF77" s="47" t="e">
        <f>IF(ISBLANK(AVG1),"",IF(VLOOKUP(AVG1,Register,71,FALSE)=0,"",(VLOOKUP(AVG1,Register,71,FALSE))))</f>
        <v>#N/A</v>
      </c>
      <c r="AVG77" s="15" t="s">
        <v>20</v>
      </c>
      <c r="AVH77" s="7" t="str">
        <f t="shared" ref="AVH77" si="20284">"5." &amp; AVJ1&amp; ".8.4."</f>
        <v>5.419.8.4.</v>
      </c>
      <c r="AVI77" s="14" t="e">
        <f>IF(ISBLANK(AVJ1),"",IF(VLOOKUP(AVJ1,Register,71,FALSE)=0,"",(VLOOKUP(AVJ1,Register,71,FALSE))))</f>
        <v>#N/A</v>
      </c>
      <c r="AVJ77" s="15" t="s">
        <v>20</v>
      </c>
      <c r="AVK77" s="7" t="str">
        <f t="shared" ref="AVK77" si="20285">"5." &amp; AVM1&amp; ".8.4."</f>
        <v>5.420.8.4.</v>
      </c>
      <c r="AVL77" s="14" t="e">
        <f>IF(ISBLANK(AVM1),"",IF(VLOOKUP(AVM1,Register,71,FALSE)=0,"",(VLOOKUP(AVM1,Register,71,FALSE))))</f>
        <v>#N/A</v>
      </c>
      <c r="AVM77" s="15" t="s">
        <v>20</v>
      </c>
      <c r="AVN77" s="22"/>
      <c r="AVO77" s="22"/>
      <c r="AVP77" s="22"/>
      <c r="AVQ77" s="7"/>
      <c r="AVR77" s="14"/>
      <c r="AVS77" s="15"/>
      <c r="AVT77" s="7"/>
      <c r="AVU77" s="14"/>
      <c r="AVV77" s="15"/>
      <c r="AVW77" s="7"/>
      <c r="AVX77" s="14"/>
      <c r="AVY77" s="15"/>
      <c r="AVZ77" s="7"/>
      <c r="AWA77" s="14"/>
      <c r="AWB77" s="15"/>
      <c r="AWC77" s="7"/>
      <c r="AWD77" s="14"/>
      <c r="AWE77" s="15"/>
      <c r="AWF77" s="7"/>
      <c r="AWG77" s="14"/>
      <c r="AWH77" s="15"/>
      <c r="AWI77" s="7"/>
      <c r="AWJ77" s="14"/>
      <c r="AWK77" s="15"/>
      <c r="AWL77" s="7"/>
      <c r="AWM77" s="14"/>
      <c r="AWN77" s="15"/>
      <c r="AWO77" s="7"/>
      <c r="AWP77" s="14"/>
      <c r="AWQ77" s="15"/>
      <c r="AWR77" s="7"/>
      <c r="AWS77" s="14"/>
      <c r="AWT77" s="15"/>
      <c r="AWU77" s="7"/>
      <c r="AWV77" s="14"/>
      <c r="AWW77" s="15"/>
      <c r="AWX77" s="7"/>
      <c r="AWY77" s="14"/>
      <c r="AWZ77" s="15"/>
      <c r="AXA77" s="7"/>
      <c r="AXB77" s="14"/>
      <c r="AXC77" s="15"/>
      <c r="AXD77" s="7"/>
      <c r="AXE77" s="14"/>
      <c r="AXF77" s="15"/>
      <c r="AXG77" s="7"/>
      <c r="AXH77" s="14"/>
      <c r="AXI77" s="15"/>
      <c r="AXJ77" s="7"/>
      <c r="AXK77" s="14"/>
      <c r="AXL77" s="15"/>
      <c r="AXM77" s="7"/>
      <c r="AXN77" s="14"/>
      <c r="AXO77" s="15"/>
      <c r="AXP77" s="7"/>
      <c r="AXQ77" s="14"/>
      <c r="AXR77" s="15"/>
      <c r="AXS77" s="7"/>
      <c r="AXT77" s="14"/>
      <c r="AXU77" s="15"/>
      <c r="AXV77" s="7"/>
      <c r="AXW77" s="14"/>
      <c r="AXX77" s="15"/>
      <c r="AXY77" s="7"/>
      <c r="AXZ77" s="14"/>
      <c r="AYA77" s="15"/>
      <c r="AYB77" s="7"/>
      <c r="AYC77" s="14"/>
      <c r="AYD77" s="15"/>
      <c r="AYE77" s="7"/>
      <c r="AYF77" s="14"/>
      <c r="AYG77" s="15"/>
      <c r="AYH77" s="7"/>
      <c r="AYI77" s="14"/>
      <c r="AYJ77" s="15"/>
      <c r="AYK77" s="7"/>
      <c r="AYL77" s="14"/>
      <c r="AYM77" s="15"/>
      <c r="AYN77" s="7"/>
      <c r="AYO77" s="14"/>
      <c r="AYP77" s="15"/>
      <c r="AYQ77" s="7"/>
      <c r="AYR77" s="14"/>
      <c r="AYS77" s="15"/>
      <c r="AYT77" s="7"/>
      <c r="AYU77" s="14"/>
      <c r="AYV77" s="15"/>
      <c r="AYW77" s="7"/>
      <c r="AYX77" s="14"/>
      <c r="AYY77" s="15"/>
      <c r="AYZ77" s="7"/>
      <c r="AZA77" s="14"/>
      <c r="AZB77" s="15"/>
      <c r="AZC77" s="7"/>
      <c r="AZD77" s="14"/>
      <c r="AZE77" s="15"/>
      <c r="AZF77" s="7"/>
      <c r="AZG77" s="14"/>
      <c r="AZH77" s="15"/>
      <c r="AZI77" s="7"/>
      <c r="AZJ77" s="14"/>
      <c r="AZK77" s="15"/>
      <c r="AZL77" s="7"/>
      <c r="AZM77" s="14"/>
      <c r="AZN77" s="15"/>
      <c r="AZO77" s="7"/>
      <c r="AZP77" s="14"/>
      <c r="AZQ77" s="15"/>
      <c r="AZR77" s="7"/>
      <c r="AZS77" s="14"/>
      <c r="AZT77" s="15"/>
      <c r="AZU77" s="7"/>
      <c r="AZV77" s="14"/>
      <c r="AZW77" s="15"/>
      <c r="AZX77" s="7"/>
      <c r="AZY77" s="14"/>
      <c r="AZZ77" s="15"/>
      <c r="BAA77" s="7"/>
      <c r="BAB77" s="14"/>
      <c r="BAC77" s="15"/>
      <c r="BAD77" s="7"/>
      <c r="BAE77" s="14"/>
      <c r="BAF77" s="15"/>
      <c r="BAG77" s="7"/>
      <c r="BAH77" s="14"/>
      <c r="BAI77" s="15"/>
      <c r="BAJ77" s="7"/>
      <c r="BAK77" s="14"/>
      <c r="BAL77" s="15"/>
      <c r="BAM77" s="7"/>
      <c r="BAN77" s="14"/>
      <c r="BAO77" s="15"/>
      <c r="BAP77" s="7"/>
      <c r="BAQ77" s="14"/>
      <c r="BAR77" s="15"/>
      <c r="BAS77" s="7"/>
      <c r="BAT77" s="14"/>
      <c r="BAU77" s="15"/>
      <c r="BAV77" s="7"/>
      <c r="BAW77" s="14"/>
      <c r="BAX77" s="15"/>
      <c r="BAY77" s="7"/>
      <c r="BAZ77" s="14"/>
      <c r="BBA77" s="15"/>
      <c r="BBB77" s="7"/>
      <c r="BBC77" s="14"/>
      <c r="BBD77" s="15"/>
      <c r="BBE77" s="7"/>
      <c r="BBF77" s="14"/>
      <c r="BBG77" s="15"/>
      <c r="BBH77" s="7"/>
      <c r="BBI77" s="14"/>
      <c r="BBJ77" s="15"/>
      <c r="BBK77" s="7"/>
      <c r="BBL77" s="14"/>
      <c r="BBM77" s="15"/>
      <c r="BBN77" s="7"/>
      <c r="BBO77" s="14"/>
      <c r="BBP77" s="15"/>
      <c r="BBQ77" s="7"/>
      <c r="BBR77" s="14"/>
      <c r="BBS77" s="15"/>
      <c r="BBT77" s="7"/>
      <c r="BBU77" s="14"/>
      <c r="BBV77" s="15"/>
      <c r="BBW77" s="7"/>
      <c r="BBX77" s="14"/>
      <c r="BBY77" s="15"/>
      <c r="BBZ77" s="7"/>
      <c r="BCA77" s="14"/>
      <c r="BCB77" s="15"/>
      <c r="BCC77" s="7"/>
      <c r="BCD77" s="14"/>
      <c r="BCE77" s="15"/>
      <c r="BCF77" s="7"/>
      <c r="BCG77" s="14"/>
      <c r="BCH77" s="15"/>
      <c r="BCI77" s="7"/>
      <c r="BCJ77" s="14"/>
      <c r="BCK77" s="15"/>
      <c r="BCL77" s="7"/>
      <c r="BCM77" s="14"/>
      <c r="BCN77" s="15"/>
      <c r="BCO77" s="7"/>
      <c r="BCP77" s="14"/>
      <c r="BCQ77" s="15"/>
      <c r="BCR77" s="7"/>
      <c r="BCS77" s="14"/>
      <c r="BCT77" s="15"/>
      <c r="BCU77" s="7"/>
      <c r="BCV77" s="14"/>
      <c r="BCW77" s="15"/>
      <c r="BCX77" s="7"/>
      <c r="BCY77" s="14"/>
      <c r="BCZ77" s="15"/>
      <c r="BDA77" s="7"/>
      <c r="BDB77" s="14"/>
      <c r="BDC77" s="15"/>
      <c r="BDD77" s="7"/>
      <c r="BDE77" s="14"/>
      <c r="BDF77" s="15"/>
      <c r="BDG77" s="7"/>
      <c r="BDH77" s="14"/>
      <c r="BDI77" s="15"/>
      <c r="BDJ77" s="7"/>
      <c r="BDK77" s="14"/>
      <c r="BDL77" s="15"/>
      <c r="BDM77" s="7"/>
      <c r="BDN77" s="14"/>
      <c r="BDO77" s="15"/>
      <c r="BDP77" s="7"/>
      <c r="BDQ77" s="14"/>
      <c r="BDR77" s="15"/>
      <c r="BDS77" s="7"/>
      <c r="BDT77" s="14"/>
      <c r="BDU77" s="15"/>
      <c r="BDV77" s="7"/>
      <c r="BDW77" s="14"/>
      <c r="BDX77" s="15"/>
      <c r="BDY77" s="7"/>
      <c r="BDZ77" s="14"/>
      <c r="BEA77" s="15"/>
      <c r="BEB77" s="7"/>
      <c r="BEC77" s="14"/>
      <c r="BED77" s="15"/>
      <c r="BEE77" s="7"/>
      <c r="BEF77" s="14"/>
      <c r="BEG77" s="15"/>
      <c r="BEH77" s="7"/>
      <c r="BEI77" s="14"/>
      <c r="BEJ77" s="15"/>
      <c r="BEK77" s="7"/>
      <c r="BEL77" s="14"/>
      <c r="BEM77" s="15"/>
      <c r="BEN77" s="7"/>
      <c r="BEO77" s="14"/>
      <c r="BEP77" s="15"/>
      <c r="BEQ77" s="7"/>
      <c r="BER77" s="14"/>
      <c r="BES77" s="15"/>
      <c r="BET77" s="7"/>
      <c r="BEU77" s="14"/>
      <c r="BEV77" s="15"/>
      <c r="BEW77" s="7"/>
      <c r="BEX77" s="14"/>
      <c r="BEY77" s="15"/>
      <c r="BEZ77" s="7"/>
      <c r="BFA77" s="14"/>
      <c r="BFB77" s="15"/>
      <c r="BFC77" s="7"/>
      <c r="BFD77" s="14"/>
      <c r="BFE77" s="15"/>
      <c r="BFF77" s="7"/>
      <c r="BFG77" s="14"/>
      <c r="BFH77" s="15"/>
      <c r="BFI77" s="7"/>
      <c r="BFJ77" s="14"/>
      <c r="BFK77" s="15"/>
      <c r="BFL77" s="7"/>
      <c r="BFM77" s="14"/>
      <c r="BFN77" s="15"/>
      <c r="BFO77" s="7"/>
      <c r="BFP77" s="14"/>
      <c r="BFQ77" s="15"/>
      <c r="BFR77" s="7"/>
      <c r="BFS77" s="14"/>
      <c r="BFT77" s="15"/>
      <c r="BFU77" s="7"/>
      <c r="BFV77" s="14"/>
      <c r="BFW77" s="15"/>
      <c r="BFX77" s="7"/>
      <c r="BFY77" s="14"/>
      <c r="BFZ77" s="15"/>
      <c r="BGA77" s="7"/>
      <c r="BGB77" s="14"/>
      <c r="BGC77" s="15"/>
      <c r="BGD77" s="7"/>
      <c r="BGE77" s="14"/>
      <c r="BGF77" s="15"/>
      <c r="BGG77" s="7"/>
      <c r="BGH77" s="14"/>
      <c r="BGI77" s="15"/>
      <c r="BGJ77" s="7"/>
      <c r="BGK77" s="14"/>
      <c r="BGL77" s="15"/>
      <c r="BGM77" s="7"/>
      <c r="BGN77" s="14"/>
      <c r="BGO77" s="15"/>
      <c r="BGP77" s="7"/>
      <c r="BGQ77" s="14"/>
      <c r="BGR77" s="15"/>
      <c r="BGS77" s="7"/>
      <c r="BGT77" s="14"/>
      <c r="BGU77" s="15"/>
      <c r="BGV77" s="7"/>
      <c r="BGW77" s="14"/>
      <c r="BGX77" s="15"/>
      <c r="BGY77" s="7"/>
      <c r="BGZ77" s="14"/>
      <c r="BHA77" s="15"/>
      <c r="BHB77" s="7"/>
      <c r="BHC77" s="14"/>
      <c r="BHD77" s="15"/>
      <c r="BHE77" s="7"/>
      <c r="BHF77" s="14"/>
      <c r="BHG77" s="15"/>
      <c r="BHH77" s="7"/>
      <c r="BHI77" s="14"/>
      <c r="BHJ77" s="15"/>
      <c r="BHK77" s="7"/>
      <c r="BHL77" s="14"/>
      <c r="BHM77" s="15"/>
      <c r="BHN77" s="7"/>
      <c r="BHO77" s="14"/>
      <c r="BHP77" s="15"/>
      <c r="BHQ77" s="7"/>
      <c r="BHR77" s="14"/>
      <c r="BHS77" s="15"/>
      <c r="BHT77" s="7"/>
      <c r="BHU77" s="14"/>
      <c r="BHV77" s="15"/>
      <c r="BHW77" s="7"/>
      <c r="BHX77" s="14"/>
      <c r="BHY77" s="15"/>
      <c r="BHZ77" s="7"/>
      <c r="BIA77" s="14"/>
      <c r="BIB77" s="15"/>
      <c r="BIC77" s="7"/>
      <c r="BID77" s="14"/>
      <c r="BIE77" s="15"/>
      <c r="BIF77" s="7"/>
      <c r="BIG77" s="14"/>
      <c r="BIH77" s="15"/>
      <c r="BII77" s="7"/>
      <c r="BIJ77" s="14"/>
      <c r="BIK77" s="15"/>
      <c r="BIL77" s="7"/>
      <c r="BIM77" s="14"/>
      <c r="BIN77" s="15"/>
      <c r="BIO77" s="7"/>
      <c r="BIP77" s="14"/>
      <c r="BIQ77" s="15"/>
      <c r="BIR77" s="7"/>
      <c r="BIS77" s="14"/>
      <c r="BIT77" s="15"/>
      <c r="BIU77" s="7"/>
      <c r="BIV77" s="14"/>
      <c r="BIW77" s="15"/>
      <c r="BIX77" s="7"/>
      <c r="BIY77" s="14"/>
      <c r="BIZ77" s="15"/>
      <c r="BJA77" s="7"/>
      <c r="BJB77" s="14"/>
      <c r="BJC77" s="15"/>
      <c r="BJD77" s="7"/>
      <c r="BJE77" s="14"/>
      <c r="BJF77" s="15"/>
      <c r="BJG77" s="7"/>
      <c r="BJH77" s="14"/>
      <c r="BJI77" s="15"/>
      <c r="BJJ77" s="7"/>
      <c r="BJK77" s="14"/>
      <c r="BJL77" s="15"/>
      <c r="BJM77" s="7"/>
      <c r="BJN77" s="14"/>
      <c r="BJO77" s="15"/>
      <c r="BJP77" s="7"/>
      <c r="BJQ77" s="14"/>
      <c r="BJR77" s="15"/>
      <c r="BJS77" s="7"/>
      <c r="BJT77" s="14"/>
      <c r="BJU77" s="15"/>
      <c r="BJV77" s="7"/>
      <c r="BJW77" s="14"/>
      <c r="BJX77" s="15"/>
      <c r="BJY77" s="7"/>
      <c r="BJZ77" s="14"/>
      <c r="BKA77" s="15"/>
      <c r="BKB77" s="7"/>
      <c r="BKC77" s="14"/>
      <c r="BKD77" s="15"/>
      <c r="BKE77" s="7"/>
      <c r="BKF77" s="14"/>
      <c r="BKG77" s="15"/>
      <c r="BKH77" s="7"/>
      <c r="BKI77" s="14"/>
      <c r="BKJ77" s="15"/>
      <c r="BKK77" s="7"/>
      <c r="BKL77" s="14"/>
      <c r="BKM77" s="15"/>
      <c r="BKN77" s="7"/>
      <c r="BKO77" s="14"/>
      <c r="BKP77" s="15"/>
      <c r="BKQ77" s="7"/>
      <c r="BKR77" s="14"/>
      <c r="BKS77" s="15"/>
      <c r="BKT77" s="7"/>
      <c r="BKU77" s="14"/>
      <c r="BKV77" s="15"/>
      <c r="BKW77" s="7"/>
      <c r="BKX77" s="14"/>
      <c r="BKY77" s="15"/>
      <c r="BKZ77" s="7"/>
      <c r="BLA77" s="14"/>
      <c r="BLB77" s="15"/>
      <c r="BLC77" s="7"/>
      <c r="BLD77" s="14"/>
      <c r="BLE77" s="15"/>
      <c r="BLF77" s="7"/>
      <c r="BLG77" s="14"/>
      <c r="BLH77" s="15"/>
      <c r="BLI77" s="7"/>
      <c r="BLJ77" s="14"/>
      <c r="BLK77" s="15"/>
      <c r="BLL77" s="7"/>
      <c r="BLM77" s="14"/>
      <c r="BLN77" s="15"/>
      <c r="BLO77" s="7"/>
      <c r="BLP77" s="14"/>
      <c r="BLQ77" s="15"/>
      <c r="BLR77" s="7"/>
      <c r="BLS77" s="14"/>
      <c r="BLT77" s="15"/>
      <c r="BLU77" s="7"/>
      <c r="BLV77" s="14"/>
      <c r="BLW77" s="15"/>
      <c r="BLX77" s="7"/>
      <c r="BLY77" s="14"/>
      <c r="BLZ77" s="15"/>
      <c r="BMA77" s="7"/>
      <c r="BMB77" s="14"/>
      <c r="BMC77" s="15"/>
      <c r="BMD77" s="7"/>
      <c r="BME77" s="14"/>
      <c r="BMF77" s="15"/>
      <c r="BMG77" s="7"/>
      <c r="BMH77" s="14"/>
      <c r="BMI77" s="15"/>
      <c r="BMJ77" s="7"/>
      <c r="BMK77" s="14"/>
      <c r="BML77" s="15"/>
      <c r="BMM77" s="7"/>
      <c r="BMN77" s="14"/>
      <c r="BMO77" s="15"/>
      <c r="BMP77" s="7"/>
      <c r="BMQ77" s="14"/>
      <c r="BMR77" s="15"/>
      <c r="BMS77" s="7"/>
      <c r="BMT77" s="14"/>
      <c r="BMU77" s="15"/>
      <c r="BMV77" s="7"/>
      <c r="BMW77" s="14"/>
      <c r="BMX77" s="15"/>
      <c r="BMY77" s="7"/>
      <c r="BMZ77" s="14"/>
      <c r="BNA77" s="15"/>
      <c r="BNB77" s="7"/>
      <c r="BNC77" s="14"/>
      <c r="BND77" s="15"/>
      <c r="BNE77" s="7"/>
      <c r="BNF77" s="14"/>
      <c r="BNG77" s="15"/>
      <c r="BNH77" s="7"/>
      <c r="BNI77" s="14"/>
      <c r="BNJ77" s="15"/>
      <c r="BNK77" s="7"/>
      <c r="BNL77" s="14"/>
      <c r="BNM77" s="15"/>
      <c r="BNN77" s="7"/>
      <c r="BNO77" s="14"/>
      <c r="BNP77" s="15"/>
      <c r="BNQ77" s="7"/>
      <c r="BNR77" s="14"/>
      <c r="BNS77" s="15"/>
      <c r="BNT77" s="7"/>
      <c r="BNU77" s="14"/>
      <c r="BNV77" s="15"/>
      <c r="BNW77" s="7"/>
      <c r="BNX77" s="14"/>
      <c r="BNY77" s="15"/>
      <c r="BNZ77" s="7"/>
      <c r="BOA77" s="14"/>
      <c r="BOB77" s="15"/>
      <c r="BOC77" s="7"/>
      <c r="BOD77" s="14"/>
      <c r="BOE77" s="15"/>
      <c r="BOF77" s="7"/>
      <c r="BOG77" s="14"/>
      <c r="BOH77" s="15"/>
      <c r="BOI77" s="7"/>
      <c r="BOJ77" s="14"/>
      <c r="BOK77" s="15"/>
      <c r="BOL77" s="7"/>
      <c r="BOM77" s="14"/>
      <c r="BON77" s="15"/>
      <c r="BOO77" s="7"/>
      <c r="BOP77" s="14"/>
      <c r="BOQ77" s="15"/>
      <c r="BOR77" s="7"/>
      <c r="BOS77" s="14"/>
      <c r="BOT77" s="15"/>
      <c r="BOU77" s="7"/>
      <c r="BOV77" s="14"/>
      <c r="BOW77" s="15"/>
      <c r="BOX77" s="7"/>
      <c r="BOY77" s="14"/>
      <c r="BOZ77" s="15"/>
      <c r="BPA77" s="7"/>
      <c r="BPB77" s="14"/>
      <c r="BPC77" s="15"/>
      <c r="BPD77" s="7"/>
      <c r="BPE77" s="14"/>
      <c r="BPF77" s="15"/>
      <c r="BPG77" s="7"/>
      <c r="BPH77" s="14"/>
      <c r="BPI77" s="15"/>
      <c r="BPJ77" s="7"/>
      <c r="BPK77" s="14"/>
      <c r="BPL77" s="15"/>
      <c r="BPM77" s="7"/>
      <c r="BPN77" s="14"/>
      <c r="BPO77" s="15"/>
      <c r="BPP77" s="7"/>
      <c r="BPQ77" s="14"/>
      <c r="BPR77" s="15"/>
      <c r="BPS77" s="7"/>
      <c r="BPT77" s="14"/>
      <c r="BPU77" s="15"/>
      <c r="BPV77" s="7"/>
      <c r="BPW77" s="14"/>
      <c r="BPX77" s="15"/>
      <c r="BPY77" s="7"/>
      <c r="BPZ77" s="14"/>
      <c r="BQA77" s="15"/>
      <c r="BQB77" s="7"/>
      <c r="BQC77" s="14"/>
      <c r="BQD77" s="15"/>
      <c r="BQE77" s="7"/>
      <c r="BQF77" s="14"/>
      <c r="BQG77" s="15"/>
      <c r="BQH77" s="7"/>
      <c r="BQI77" s="14"/>
      <c r="BQJ77" s="15"/>
      <c r="BQK77" s="7"/>
      <c r="BQL77" s="14"/>
      <c r="BQM77" s="15"/>
      <c r="BQN77" s="7"/>
      <c r="BQO77" s="14"/>
      <c r="BQP77" s="15"/>
      <c r="BQQ77" s="7"/>
      <c r="BQR77" s="14"/>
      <c r="BQS77" s="15"/>
      <c r="BQT77" s="7"/>
      <c r="BQU77" s="14"/>
      <c r="BQV77" s="15"/>
      <c r="BQW77" s="7"/>
      <c r="BQX77" s="14"/>
      <c r="BQY77" s="15"/>
      <c r="BQZ77" s="7"/>
      <c r="BRA77" s="14"/>
      <c r="BRB77" s="15"/>
      <c r="BRC77" s="7"/>
      <c r="BRD77" s="14"/>
      <c r="BRE77" s="15"/>
      <c r="BRF77" s="7"/>
      <c r="BRG77" s="14"/>
      <c r="BRH77" s="15"/>
      <c r="BRI77" s="7"/>
      <c r="BRJ77" s="14"/>
      <c r="BRK77" s="15"/>
      <c r="BRL77" s="7"/>
      <c r="BRM77" s="14"/>
      <c r="BRN77" s="15"/>
      <c r="BRO77" s="7"/>
      <c r="BRP77" s="14"/>
      <c r="BRQ77" s="15"/>
      <c r="BRR77" s="7"/>
      <c r="BRS77" s="14"/>
      <c r="BRT77" s="15"/>
      <c r="BRU77" s="7"/>
      <c r="BRV77" s="14"/>
      <c r="BRW77" s="15"/>
      <c r="BRX77" s="7"/>
      <c r="BRY77" s="14"/>
      <c r="BRZ77" s="15"/>
      <c r="BSA77" s="7"/>
      <c r="BSB77" s="14"/>
      <c r="BSC77" s="15"/>
      <c r="BSD77" s="7"/>
      <c r="BSE77" s="14"/>
      <c r="BSF77" s="15"/>
      <c r="BSG77" s="7"/>
      <c r="BSH77" s="14"/>
      <c r="BSI77" s="15"/>
      <c r="BSJ77" s="7"/>
      <c r="BSK77" s="14"/>
      <c r="BSL77" s="15"/>
      <c r="BSM77" s="7"/>
      <c r="BSN77" s="14"/>
      <c r="BSO77" s="15"/>
      <c r="BSP77" s="7"/>
      <c r="BSQ77" s="14"/>
      <c r="BSR77" s="15"/>
      <c r="BSS77" s="7"/>
      <c r="BST77" s="14"/>
      <c r="BSU77" s="15"/>
      <c r="BSV77" s="7"/>
      <c r="BSW77" s="14"/>
      <c r="BSX77" s="15"/>
      <c r="BSY77" s="7"/>
      <c r="BSZ77" s="14"/>
      <c r="BTA77" s="15"/>
      <c r="BTB77" s="7"/>
      <c r="BTC77" s="14"/>
      <c r="BTD77" s="15"/>
      <c r="BTE77" s="7"/>
      <c r="BTF77" s="14"/>
      <c r="BTG77" s="15"/>
      <c r="BTH77" s="7"/>
      <c r="BTI77" s="14"/>
      <c r="BTJ77" s="15"/>
      <c r="BTK77" s="7"/>
      <c r="BTL77" s="14"/>
      <c r="BTM77" s="15"/>
      <c r="BTN77" s="7"/>
      <c r="BTO77" s="14"/>
      <c r="BTP77" s="15"/>
      <c r="BTQ77" s="7"/>
      <c r="BTR77" s="14"/>
      <c r="BTS77" s="15"/>
      <c r="BTT77" s="7"/>
      <c r="BTU77" s="14"/>
      <c r="BTV77" s="15"/>
      <c r="BTW77" s="7"/>
      <c r="BTX77" s="14"/>
      <c r="BTY77" s="15"/>
      <c r="BTZ77" s="7"/>
      <c r="BUA77" s="14"/>
      <c r="BUB77" s="15"/>
      <c r="BUC77" s="7"/>
      <c r="BUD77" s="14"/>
      <c r="BUE77" s="15"/>
      <c r="BUF77" s="7"/>
      <c r="BUG77" s="14"/>
      <c r="BUH77" s="15"/>
      <c r="BUI77" s="7"/>
      <c r="BUJ77" s="14"/>
      <c r="BUK77" s="15"/>
      <c r="BUL77" s="7"/>
      <c r="BUM77" s="14"/>
      <c r="BUN77" s="15"/>
      <c r="BUO77" s="7"/>
      <c r="BUP77" s="14"/>
      <c r="BUQ77" s="15"/>
      <c r="BUR77" s="7"/>
      <c r="BUS77" s="14"/>
      <c r="BUT77" s="15"/>
      <c r="BUU77" s="7"/>
      <c r="BUV77" s="14"/>
      <c r="BUW77" s="15"/>
      <c r="BUX77" s="7"/>
      <c r="BUY77" s="14"/>
      <c r="BUZ77" s="15"/>
      <c r="BVA77" s="7"/>
      <c r="BVB77" s="14"/>
      <c r="BVC77" s="15"/>
      <c r="BVD77" s="7"/>
      <c r="BVE77" s="14"/>
      <c r="BVF77" s="15"/>
      <c r="BVG77" s="7"/>
      <c r="BVH77" s="14"/>
      <c r="BVI77" s="15"/>
      <c r="BVJ77" s="7"/>
      <c r="BVK77" s="14"/>
      <c r="BVL77" s="15"/>
      <c r="BVM77" s="7"/>
      <c r="BVN77" s="14"/>
      <c r="BVO77" s="15"/>
      <c r="BVP77" s="7"/>
      <c r="BVQ77" s="14"/>
      <c r="BVR77" s="15"/>
      <c r="BVS77" s="7"/>
      <c r="BVT77" s="14"/>
      <c r="BVU77" s="15"/>
      <c r="BVV77" s="7"/>
      <c r="BVW77" s="14"/>
      <c r="BVX77" s="15"/>
      <c r="BVY77" s="7"/>
      <c r="BVZ77" s="14"/>
      <c r="BWA77" s="15"/>
      <c r="BWB77" s="7"/>
      <c r="BWC77" s="14"/>
      <c r="BWD77" s="15"/>
      <c r="BWE77" s="7"/>
      <c r="BWF77" s="14"/>
      <c r="BWG77" s="15"/>
      <c r="BWH77" s="7"/>
      <c r="BWI77" s="14"/>
      <c r="BWJ77" s="15"/>
      <c r="BWK77" s="7"/>
      <c r="BWL77" s="14"/>
      <c r="BWM77" s="15"/>
      <c r="BWN77" s="7"/>
      <c r="BWO77" s="14"/>
      <c r="BWP77" s="15"/>
      <c r="BWQ77" s="7"/>
      <c r="BWR77" s="14"/>
      <c r="BWS77" s="15"/>
      <c r="BWT77" s="7"/>
      <c r="BWU77" s="14"/>
      <c r="BWV77" s="15"/>
      <c r="BWW77" s="7"/>
      <c r="BWX77" s="14"/>
      <c r="BWY77" s="15"/>
      <c r="BWZ77" s="7"/>
      <c r="BXA77" s="14"/>
      <c r="BXB77" s="15"/>
      <c r="BXC77" s="7"/>
      <c r="BXD77" s="14"/>
      <c r="BXE77" s="15"/>
      <c r="BXF77" s="7"/>
      <c r="BXG77" s="14"/>
      <c r="BXH77" s="15"/>
      <c r="BXI77" s="7"/>
      <c r="BXJ77" s="14"/>
      <c r="BXK77" s="15"/>
      <c r="BXL77" s="7"/>
      <c r="BXM77" s="14"/>
      <c r="BXN77" s="15"/>
      <c r="BXO77" s="7"/>
      <c r="BXP77" s="14"/>
      <c r="BXQ77" s="15"/>
      <c r="BXR77" s="7"/>
      <c r="BXS77" s="14"/>
      <c r="BXT77" s="15"/>
      <c r="BXU77" s="7"/>
      <c r="BXV77" s="14"/>
      <c r="BXW77" s="15"/>
      <c r="BXX77" s="7"/>
      <c r="BXY77" s="14"/>
      <c r="BXZ77" s="15"/>
      <c r="BYA77" s="7"/>
      <c r="BYB77" s="14"/>
      <c r="BYC77" s="15"/>
      <c r="BYD77" s="7"/>
      <c r="BYE77" s="14"/>
      <c r="BYF77" s="15"/>
      <c r="BYG77" s="7"/>
      <c r="BYH77" s="14"/>
      <c r="BYI77" s="15"/>
      <c r="BYJ77" s="7"/>
      <c r="BYK77" s="14"/>
      <c r="BYL77" s="15"/>
      <c r="BYM77" s="7"/>
      <c r="BYN77" s="14"/>
      <c r="BYO77" s="15"/>
      <c r="BYP77" s="7"/>
      <c r="BYQ77" s="14"/>
      <c r="BYR77" s="15"/>
      <c r="BYS77" s="7"/>
      <c r="BYT77" s="14"/>
      <c r="BYU77" s="15"/>
      <c r="BYV77" s="7"/>
      <c r="BYW77" s="14"/>
      <c r="BYX77" s="15"/>
      <c r="BYY77" s="7"/>
      <c r="BYZ77" s="14"/>
      <c r="BZA77" s="15"/>
      <c r="BZB77" s="7"/>
      <c r="BZC77" s="14"/>
      <c r="BZD77" s="15"/>
      <c r="BZE77" s="7"/>
      <c r="BZF77" s="14"/>
      <c r="BZG77" s="15"/>
      <c r="BZH77" s="7"/>
      <c r="BZI77" s="14"/>
      <c r="BZJ77" s="15"/>
      <c r="BZK77" s="7"/>
      <c r="BZL77" s="14"/>
      <c r="BZM77" s="15"/>
      <c r="BZN77" s="7"/>
      <c r="BZO77" s="14"/>
      <c r="BZP77" s="15"/>
      <c r="BZQ77" s="7"/>
      <c r="BZR77" s="14"/>
      <c r="BZS77" s="15"/>
      <c r="BZT77" s="7"/>
      <c r="BZU77" s="14"/>
      <c r="BZV77" s="15"/>
      <c r="BZW77" s="7"/>
      <c r="BZX77" s="14"/>
      <c r="BZY77" s="15"/>
      <c r="BZZ77" s="7"/>
      <c r="CAA77" s="14"/>
      <c r="CAB77" s="15"/>
      <c r="CAC77" s="7"/>
      <c r="CAD77" s="14"/>
      <c r="CAE77" s="15"/>
      <c r="CAF77" s="7"/>
      <c r="CAG77" s="14"/>
      <c r="CAH77" s="15"/>
      <c r="CAI77" s="7"/>
      <c r="CAJ77" s="14"/>
      <c r="CAK77" s="15"/>
      <c r="CAL77" s="7"/>
      <c r="CAM77" s="14"/>
      <c r="CAN77" s="15"/>
      <c r="CAO77" s="7"/>
      <c r="CAP77" s="14"/>
      <c r="CAQ77" s="15"/>
      <c r="CAR77" s="7"/>
      <c r="CAS77" s="14"/>
      <c r="CAT77" s="15"/>
      <c r="CAU77" s="7"/>
      <c r="CAV77" s="14"/>
      <c r="CAW77" s="15"/>
      <c r="CAX77" s="7"/>
      <c r="CAY77" s="14"/>
      <c r="CAZ77" s="15"/>
      <c r="CBA77" s="7"/>
      <c r="CBB77" s="14"/>
      <c r="CBC77" s="15"/>
      <c r="CBD77" s="7"/>
      <c r="CBE77" s="14"/>
      <c r="CBF77" s="15"/>
      <c r="CBG77" s="7"/>
      <c r="CBH77" s="14"/>
      <c r="CBI77" s="15"/>
      <c r="CBJ77" s="7"/>
      <c r="CBK77" s="14"/>
      <c r="CBL77" s="15"/>
      <c r="CBM77" s="7"/>
      <c r="CBN77" s="14"/>
      <c r="CBO77" s="15"/>
      <c r="CBP77" s="7"/>
      <c r="CBQ77" s="14"/>
      <c r="CBR77" s="15"/>
      <c r="CBS77" s="7"/>
      <c r="CBT77" s="14"/>
      <c r="CBU77" s="15"/>
      <c r="CBV77" s="7"/>
      <c r="CBW77" s="14"/>
      <c r="CBX77" s="15"/>
      <c r="CBY77" s="7"/>
      <c r="CBZ77" s="14"/>
      <c r="CCA77" s="15"/>
      <c r="CCB77" s="7"/>
      <c r="CCC77" s="14"/>
      <c r="CCD77" s="15"/>
      <c r="CCE77" s="7"/>
      <c r="CCF77" s="14"/>
      <c r="CCG77" s="15"/>
      <c r="CCH77" s="7"/>
      <c r="CCI77" s="14"/>
      <c r="CCJ77" s="15"/>
      <c r="CCK77" s="7"/>
      <c r="CCL77" s="14"/>
      <c r="CCM77" s="15"/>
      <c r="CCN77" s="7"/>
      <c r="CCO77" s="14"/>
      <c r="CCP77" s="15"/>
      <c r="CCQ77" s="7"/>
      <c r="CCR77" s="14"/>
      <c r="CCS77" s="15"/>
      <c r="CCT77" s="7"/>
      <c r="CCU77" s="14"/>
      <c r="CCV77" s="15"/>
      <c r="CCW77" s="7"/>
      <c r="CCX77" s="14"/>
      <c r="CCY77" s="15"/>
      <c r="CCZ77" s="7"/>
      <c r="CDA77" s="14"/>
      <c r="CDB77" s="15"/>
      <c r="CDC77" s="7"/>
      <c r="CDD77" s="14"/>
      <c r="CDE77" s="15"/>
      <c r="CDF77" s="7"/>
      <c r="CDG77" s="14"/>
      <c r="CDH77" s="15"/>
      <c r="CDI77" s="7"/>
      <c r="CDJ77" s="14"/>
      <c r="CDK77" s="15"/>
      <c r="CDL77" s="7"/>
      <c r="CDM77" s="14"/>
      <c r="CDN77" s="15"/>
      <c r="CDO77" s="7"/>
      <c r="CDP77" s="14"/>
      <c r="CDQ77" s="15"/>
      <c r="CDR77" s="7"/>
      <c r="CDS77" s="14"/>
      <c r="CDT77" s="15"/>
      <c r="CDU77" s="7"/>
      <c r="CDV77" s="14"/>
      <c r="CDW77" s="15"/>
      <c r="CDX77" s="7"/>
      <c r="CDY77" s="14"/>
      <c r="CDZ77" s="15"/>
      <c r="CEA77" s="7"/>
      <c r="CEB77" s="14"/>
      <c r="CEC77" s="15"/>
      <c r="CED77" s="7"/>
      <c r="CEE77" s="14"/>
      <c r="CEF77" s="15"/>
      <c r="CEG77" s="7"/>
      <c r="CEH77" s="14"/>
      <c r="CEI77" s="15"/>
      <c r="CEJ77" s="7"/>
      <c r="CEK77" s="14"/>
      <c r="CEL77" s="15"/>
      <c r="CEM77" s="7"/>
      <c r="CEN77" s="14"/>
      <c r="CEO77" s="15"/>
      <c r="CEP77" s="7"/>
      <c r="CEQ77" s="14"/>
      <c r="CER77" s="15"/>
      <c r="CES77" s="7"/>
      <c r="CET77" s="14"/>
      <c r="CEU77" s="15"/>
      <c r="CEV77" s="7"/>
      <c r="CEW77" s="14"/>
      <c r="CEX77" s="15"/>
      <c r="CEY77" s="7"/>
      <c r="CEZ77" s="14"/>
      <c r="CFA77" s="15"/>
      <c r="CFB77" s="7"/>
      <c r="CFC77" s="14"/>
      <c r="CFD77" s="15"/>
      <c r="CFE77" s="7"/>
      <c r="CFF77" s="14"/>
      <c r="CFG77" s="15"/>
      <c r="CFH77" s="7"/>
      <c r="CFI77" s="14"/>
      <c r="CFJ77" s="15"/>
      <c r="CFK77" s="7"/>
      <c r="CFL77" s="14"/>
      <c r="CFM77" s="15"/>
      <c r="CFN77" s="7"/>
      <c r="CFO77" s="14"/>
      <c r="CFP77" s="15"/>
      <c r="CFQ77" s="7"/>
      <c r="CFR77" s="14"/>
      <c r="CFS77" s="15"/>
      <c r="CFT77" s="7"/>
      <c r="CFU77" s="14"/>
      <c r="CFV77" s="15"/>
      <c r="CFW77" s="7"/>
      <c r="CFX77" s="14"/>
      <c r="CFY77" s="15"/>
      <c r="CFZ77" s="7"/>
      <c r="CGA77" s="14"/>
      <c r="CGB77" s="15"/>
      <c r="CGC77" s="7"/>
      <c r="CGD77" s="14"/>
      <c r="CGE77" s="15"/>
      <c r="CGF77" s="7"/>
      <c r="CGG77" s="14"/>
      <c r="CGH77" s="15"/>
      <c r="CGI77" s="7"/>
      <c r="CGJ77" s="14"/>
      <c r="CGK77" s="15"/>
      <c r="CGL77" s="7"/>
      <c r="CGM77" s="14"/>
      <c r="CGN77" s="15"/>
      <c r="CGO77" s="7"/>
      <c r="CGP77" s="14"/>
      <c r="CGQ77" s="15"/>
      <c r="CGR77" s="7"/>
      <c r="CGS77" s="14"/>
      <c r="CGT77" s="15"/>
      <c r="CGU77" s="7"/>
      <c r="CGV77" s="14"/>
      <c r="CGW77" s="15"/>
      <c r="CGX77" s="7"/>
      <c r="CGY77" s="14"/>
      <c r="CGZ77" s="15"/>
      <c r="CHA77" s="7"/>
      <c r="CHB77" s="14"/>
      <c r="CHC77" s="15"/>
      <c r="CHD77" s="7"/>
      <c r="CHE77" s="14"/>
      <c r="CHF77" s="15"/>
      <c r="CHG77" s="7"/>
      <c r="CHH77" s="14"/>
      <c r="CHI77" s="15"/>
      <c r="CHJ77" s="7"/>
      <c r="CHK77" s="14"/>
      <c r="CHL77" s="15"/>
      <c r="CHM77" s="7"/>
      <c r="CHN77" s="14"/>
      <c r="CHO77" s="15"/>
      <c r="CHP77" s="7"/>
      <c r="CHQ77" s="14"/>
      <c r="CHR77" s="15"/>
      <c r="CHS77" s="7"/>
      <c r="CHT77" s="14"/>
      <c r="CHU77" s="15"/>
      <c r="CHV77" s="7"/>
      <c r="CHW77" s="14"/>
      <c r="CHX77" s="15"/>
      <c r="CHY77" s="7"/>
      <c r="CHZ77" s="14"/>
      <c r="CIA77" s="15"/>
      <c r="CIB77" s="7"/>
      <c r="CIC77" s="14"/>
      <c r="CID77" s="15"/>
      <c r="CIE77" s="7"/>
      <c r="CIF77" s="14"/>
      <c r="CIG77" s="15"/>
      <c r="CIH77" s="7"/>
      <c r="CII77" s="14"/>
      <c r="CIJ77" s="15"/>
      <c r="CIK77" s="7"/>
      <c r="CIL77" s="14"/>
      <c r="CIM77" s="15"/>
      <c r="CIN77" s="7"/>
      <c r="CIO77" s="14"/>
      <c r="CIP77" s="15"/>
      <c r="CIQ77" s="7"/>
      <c r="CIR77" s="14"/>
      <c r="CIS77" s="15"/>
      <c r="CIT77" s="7"/>
      <c r="CIU77" s="14"/>
      <c r="CIV77" s="15"/>
      <c r="CIW77" s="7"/>
      <c r="CIX77" s="14"/>
      <c r="CIY77" s="15"/>
      <c r="CIZ77" s="7"/>
      <c r="CJA77" s="14"/>
      <c r="CJB77" s="15"/>
      <c r="CJC77" s="7"/>
      <c r="CJD77" s="14"/>
      <c r="CJE77" s="15"/>
      <c r="CJF77" s="7"/>
      <c r="CJG77" s="14"/>
      <c r="CJH77" s="15"/>
      <c r="CJI77" s="7"/>
      <c r="CJJ77" s="14"/>
      <c r="CJK77" s="15"/>
      <c r="CJL77" s="7"/>
      <c r="CJM77" s="14"/>
      <c r="CJN77" s="15"/>
      <c r="CJO77" s="7"/>
      <c r="CJP77" s="14"/>
      <c r="CJQ77" s="15"/>
      <c r="CJR77" s="7"/>
      <c r="CJS77" s="14"/>
      <c r="CJT77" s="15"/>
      <c r="CJU77" s="7"/>
      <c r="CJV77" s="14"/>
      <c r="CJW77" s="15"/>
      <c r="CJX77" s="7"/>
      <c r="CJY77" s="14"/>
      <c r="CJZ77" s="15"/>
      <c r="CKA77" s="7"/>
      <c r="CKB77" s="14"/>
      <c r="CKC77" s="15"/>
      <c r="CKD77" s="7"/>
      <c r="CKE77" s="14"/>
      <c r="CKF77" s="15"/>
      <c r="CKG77" s="7"/>
      <c r="CKH77" s="14"/>
      <c r="CKI77" s="15"/>
      <c r="CKJ77" s="7"/>
      <c r="CKK77" s="14"/>
      <c r="CKL77" s="15"/>
      <c r="CKM77" s="7"/>
      <c r="CKN77" s="14"/>
      <c r="CKO77" s="15"/>
      <c r="CKP77" s="7"/>
      <c r="CKQ77" s="14"/>
      <c r="CKR77" s="15"/>
      <c r="CKS77" s="7"/>
      <c r="CKT77" s="14"/>
      <c r="CKU77" s="15"/>
      <c r="CKV77" s="7"/>
      <c r="CKW77" s="14"/>
      <c r="CKX77" s="15"/>
      <c r="CKY77" s="7"/>
      <c r="CKZ77" s="14"/>
      <c r="CLA77" s="15"/>
      <c r="CLB77" s="7"/>
      <c r="CLC77" s="14"/>
      <c r="CLD77" s="15"/>
      <c r="CLE77" s="7"/>
      <c r="CLF77" s="14"/>
      <c r="CLG77" s="15"/>
      <c r="CLH77" s="7"/>
      <c r="CLI77" s="14"/>
      <c r="CLJ77" s="15"/>
      <c r="CLK77" s="7"/>
      <c r="CLL77" s="14"/>
      <c r="CLM77" s="15"/>
      <c r="CLN77" s="7"/>
      <c r="CLO77" s="14"/>
      <c r="CLP77" s="15"/>
      <c r="CLQ77" s="7"/>
      <c r="CLR77" s="14"/>
      <c r="CLS77" s="15"/>
      <c r="CLT77" s="7"/>
      <c r="CLU77" s="14"/>
      <c r="CLV77" s="15"/>
      <c r="CLW77" s="7"/>
      <c r="CLX77" s="14"/>
      <c r="CLY77" s="15"/>
      <c r="CLZ77" s="7"/>
      <c r="CMA77" s="14"/>
      <c r="CMB77" s="15"/>
      <c r="CMC77" s="7"/>
      <c r="CMD77" s="14"/>
      <c r="CME77" s="15"/>
      <c r="CMF77" s="7"/>
      <c r="CMG77" s="14"/>
      <c r="CMH77" s="15"/>
      <c r="CMI77" s="7"/>
      <c r="CMJ77" s="14"/>
      <c r="CMK77" s="15"/>
      <c r="CML77" s="7"/>
      <c r="CMM77" s="14"/>
      <c r="CMN77" s="15"/>
      <c r="CMO77" s="7"/>
      <c r="CMP77" s="14"/>
      <c r="CMQ77" s="15"/>
      <c r="CMR77" s="7"/>
      <c r="CMS77" s="14"/>
      <c r="CMT77" s="15"/>
      <c r="CMU77" s="7"/>
      <c r="CMV77" s="14"/>
      <c r="CMW77" s="15"/>
      <c r="CMX77" s="7"/>
      <c r="CMY77" s="14"/>
      <c r="CMZ77" s="15"/>
      <c r="CNA77" s="7"/>
      <c r="CNB77" s="14"/>
      <c r="CNC77" s="15"/>
      <c r="CND77" s="7"/>
      <c r="CNE77" s="14"/>
      <c r="CNF77" s="15"/>
      <c r="CNG77" s="7"/>
      <c r="CNH77" s="14"/>
      <c r="CNI77" s="15"/>
      <c r="CNJ77" s="7"/>
      <c r="CNK77" s="14"/>
      <c r="CNL77" s="15"/>
      <c r="CNM77" s="7"/>
      <c r="CNN77" s="14"/>
      <c r="CNO77" s="15"/>
      <c r="CNP77" s="7"/>
      <c r="CNQ77" s="14"/>
      <c r="CNR77" s="15"/>
      <c r="CNS77" s="7"/>
      <c r="CNT77" s="14"/>
      <c r="CNU77" s="15"/>
      <c r="CNV77" s="7"/>
      <c r="CNW77" s="14"/>
      <c r="CNX77" s="15"/>
      <c r="CNY77" s="7"/>
      <c r="CNZ77" s="14"/>
      <c r="COA77" s="15"/>
      <c r="COB77" s="7"/>
      <c r="COC77" s="14"/>
      <c r="COD77" s="15"/>
      <c r="COE77" s="7"/>
      <c r="COF77" s="14"/>
      <c r="COG77" s="15"/>
      <c r="COH77" s="7"/>
      <c r="COI77" s="14"/>
      <c r="COJ77" s="15"/>
      <c r="COK77" s="7"/>
      <c r="COL77" s="14"/>
      <c r="COM77" s="15"/>
      <c r="CON77" s="7"/>
      <c r="COO77" s="14"/>
      <c r="COP77" s="15"/>
      <c r="COQ77" s="7"/>
      <c r="COR77" s="14"/>
      <c r="COS77" s="15"/>
      <c r="COT77" s="7"/>
      <c r="COU77" s="14"/>
      <c r="COV77" s="15"/>
      <c r="COW77" s="7"/>
      <c r="COX77" s="14"/>
      <c r="COY77" s="15"/>
      <c r="COZ77" s="7"/>
      <c r="CPA77" s="14"/>
      <c r="CPB77" s="15"/>
      <c r="CPC77" s="7"/>
      <c r="CPD77" s="14"/>
      <c r="CPE77" s="15"/>
      <c r="CPF77" s="7"/>
      <c r="CPG77" s="14"/>
      <c r="CPH77" s="15"/>
      <c r="CPI77" s="7"/>
      <c r="CPJ77" s="14"/>
      <c r="CPK77" s="15"/>
      <c r="CPL77" s="7"/>
      <c r="CPM77" s="14"/>
      <c r="CPN77" s="15"/>
      <c r="CPO77" s="7"/>
      <c r="CPP77" s="14"/>
      <c r="CPQ77" s="15"/>
      <c r="CPR77" s="7"/>
      <c r="CPS77" s="14"/>
      <c r="CPT77" s="15"/>
      <c r="CPU77" s="7"/>
      <c r="CPV77" s="14"/>
      <c r="CPW77" s="15"/>
      <c r="CPX77" s="7"/>
      <c r="CPY77" s="14"/>
      <c r="CPZ77" s="15"/>
      <c r="CQA77" s="7"/>
      <c r="CQB77" s="14"/>
      <c r="CQC77" s="15"/>
      <c r="CQD77" s="7"/>
      <c r="CQE77" s="14"/>
      <c r="CQF77" s="15"/>
      <c r="CQG77" s="7"/>
      <c r="CQH77" s="14"/>
      <c r="CQI77" s="15"/>
      <c r="CQJ77" s="7"/>
      <c r="CQK77" s="14"/>
      <c r="CQL77" s="15"/>
      <c r="CQM77" s="7"/>
      <c r="CQN77" s="14"/>
      <c r="CQO77" s="15"/>
      <c r="CQP77" s="7"/>
      <c r="CQQ77" s="14"/>
      <c r="CQR77" s="15"/>
      <c r="CQS77" s="7"/>
      <c r="CQT77" s="14"/>
      <c r="CQU77" s="15"/>
      <c r="CQV77" s="7"/>
      <c r="CQW77" s="14"/>
      <c r="CQX77" s="15"/>
      <c r="CQY77" s="7"/>
      <c r="CQZ77" s="14"/>
      <c r="CRA77" s="15"/>
      <c r="CRB77" s="7"/>
      <c r="CRC77" s="14"/>
      <c r="CRD77" s="15"/>
      <c r="CRE77" s="7"/>
      <c r="CRF77" s="14"/>
      <c r="CRG77" s="15"/>
      <c r="CRH77" s="7"/>
      <c r="CRI77" s="14"/>
      <c r="CRJ77" s="15"/>
      <c r="CRK77" s="7"/>
      <c r="CRL77" s="14"/>
      <c r="CRM77" s="15"/>
      <c r="CRN77" s="7"/>
      <c r="CRO77" s="14"/>
      <c r="CRP77" s="15"/>
      <c r="CRQ77" s="7"/>
      <c r="CRR77" s="14"/>
      <c r="CRS77" s="15"/>
      <c r="CRT77" s="7"/>
      <c r="CRU77" s="14"/>
      <c r="CRV77" s="15"/>
      <c r="CRW77" s="7"/>
      <c r="CRX77" s="14"/>
      <c r="CRY77" s="15"/>
      <c r="CRZ77" s="7"/>
      <c r="CSA77" s="14"/>
      <c r="CSB77" s="15"/>
      <c r="CSC77" s="7"/>
      <c r="CSD77" s="14"/>
      <c r="CSE77" s="15"/>
      <c r="CSF77" s="7"/>
      <c r="CSG77" s="14"/>
      <c r="CSH77" s="15"/>
      <c r="CSI77" s="7"/>
      <c r="CSJ77" s="14"/>
      <c r="CSK77" s="15"/>
    </row>
    <row r="78" spans="1:2533" x14ac:dyDescent="0.25">
      <c r="A78" s="69"/>
      <c r="B78" s="17"/>
      <c r="C78" s="18"/>
      <c r="D78" s="19"/>
      <c r="E78" s="17"/>
      <c r="F78" s="18"/>
      <c r="G78" s="19"/>
      <c r="H78" s="17"/>
      <c r="I78" s="18"/>
      <c r="J78" s="19"/>
      <c r="K78" s="17"/>
      <c r="L78" s="18"/>
      <c r="M78" s="19"/>
      <c r="N78" s="17"/>
      <c r="O78" s="18"/>
      <c r="P78" s="19"/>
      <c r="Q78" s="17"/>
      <c r="R78" s="18"/>
      <c r="S78" s="19"/>
      <c r="T78" s="17"/>
      <c r="U78" s="18"/>
      <c r="V78" s="19"/>
      <c r="W78" s="17"/>
      <c r="X78" s="18"/>
      <c r="Y78" s="19"/>
      <c r="Z78" s="17"/>
      <c r="AA78" s="18"/>
      <c r="AB78" s="19"/>
      <c r="AC78" s="17"/>
      <c r="AD78" s="18"/>
      <c r="AE78" s="19"/>
      <c r="AF78" s="17"/>
      <c r="AG78" s="18"/>
      <c r="AH78" s="19"/>
      <c r="AI78" s="17"/>
      <c r="AJ78" s="18"/>
      <c r="AK78" s="19"/>
      <c r="AL78" s="17"/>
      <c r="AM78" s="18"/>
      <c r="AN78" s="19"/>
      <c r="AO78" s="17"/>
      <c r="AP78" s="18"/>
      <c r="AQ78" s="19"/>
      <c r="AR78" s="17"/>
      <c r="AS78" s="18"/>
      <c r="AT78" s="19"/>
      <c r="AU78" s="17"/>
      <c r="AV78" s="18"/>
      <c r="AW78" s="19"/>
      <c r="AX78" s="17"/>
      <c r="AY78" s="18"/>
      <c r="AZ78" s="19"/>
      <c r="BA78" s="17"/>
      <c r="BB78" s="18"/>
      <c r="BC78" s="19"/>
      <c r="BD78" s="17"/>
      <c r="BE78" s="18"/>
      <c r="BF78" s="19"/>
      <c r="BG78" s="17"/>
      <c r="BH78" s="18"/>
      <c r="BI78" s="19"/>
      <c r="BJ78" s="17"/>
      <c r="BK78" s="18"/>
      <c r="BL78" s="19"/>
      <c r="BM78" s="17"/>
      <c r="BN78" s="18"/>
      <c r="BO78" s="19"/>
      <c r="BP78" s="17"/>
      <c r="BQ78" s="18"/>
      <c r="BR78" s="19"/>
      <c r="BS78" s="17"/>
      <c r="BT78" s="18"/>
      <c r="BU78" s="19"/>
      <c r="BV78" s="17"/>
      <c r="BW78" s="18"/>
      <c r="BX78" s="19"/>
      <c r="BY78" s="17"/>
      <c r="BZ78" s="18"/>
      <c r="CA78" s="19"/>
      <c r="CB78" s="17"/>
      <c r="CC78" s="18"/>
      <c r="CD78" s="19"/>
      <c r="CE78" s="17"/>
      <c r="CF78" s="18"/>
      <c r="CG78" s="19"/>
      <c r="CH78" s="17"/>
      <c r="CI78" s="18"/>
      <c r="CJ78" s="19"/>
      <c r="CK78" s="17"/>
      <c r="CL78" s="18"/>
      <c r="CM78" s="19"/>
      <c r="CN78" s="17"/>
      <c r="CO78" s="18"/>
      <c r="CP78" s="19"/>
      <c r="CQ78" s="17"/>
      <c r="CR78" s="18"/>
      <c r="CS78" s="19"/>
      <c r="CT78" s="17"/>
      <c r="CU78" s="18"/>
      <c r="CV78" s="19"/>
      <c r="CW78" s="17"/>
      <c r="CX78" s="18"/>
      <c r="CY78" s="19"/>
      <c r="CZ78" s="17"/>
      <c r="DA78" s="18"/>
      <c r="DB78" s="19"/>
      <c r="DC78" s="17"/>
      <c r="DD78" s="18"/>
      <c r="DE78" s="19"/>
      <c r="DF78" s="17"/>
      <c r="DG78" s="18"/>
      <c r="DH78" s="19"/>
      <c r="DI78" s="17"/>
      <c r="DJ78" s="18"/>
      <c r="DK78" s="19"/>
      <c r="DL78" s="17"/>
      <c r="DM78" s="18"/>
      <c r="DN78" s="19"/>
      <c r="DO78" s="17"/>
      <c r="DP78" s="18"/>
      <c r="DQ78" s="19"/>
      <c r="DR78" s="17"/>
      <c r="DS78" s="18"/>
      <c r="DT78" s="19"/>
      <c r="DU78" s="17"/>
      <c r="DV78" s="18"/>
      <c r="DW78" s="19"/>
      <c r="DX78" s="17"/>
      <c r="DY78" s="18"/>
      <c r="DZ78" s="19"/>
      <c r="EA78" s="17"/>
      <c r="EB78" s="18"/>
      <c r="EC78" s="19"/>
      <c r="ED78" s="17"/>
      <c r="EE78" s="18"/>
      <c r="EF78" s="19"/>
      <c r="EG78" s="17"/>
      <c r="EH78" s="18"/>
      <c r="EI78" s="19"/>
      <c r="EJ78" s="17"/>
      <c r="EK78" s="18"/>
      <c r="EL78" s="19"/>
      <c r="EM78" s="17"/>
      <c r="EN78" s="18"/>
      <c r="EO78" s="19"/>
      <c r="EP78" s="17"/>
      <c r="EQ78" s="18"/>
      <c r="ER78" s="19"/>
      <c r="ES78" s="17"/>
      <c r="ET78" s="18"/>
      <c r="EU78" s="19"/>
      <c r="EV78" s="17"/>
      <c r="EW78" s="18"/>
      <c r="EX78" s="19"/>
      <c r="EY78" s="17"/>
      <c r="EZ78" s="18"/>
      <c r="FA78" s="19"/>
      <c r="FB78" s="17"/>
      <c r="FC78" s="18"/>
      <c r="FD78" s="19"/>
      <c r="FE78" s="17"/>
      <c r="FF78" s="18"/>
      <c r="FG78" s="19"/>
      <c r="FH78" s="17"/>
      <c r="FI78" s="18"/>
      <c r="FJ78" s="19"/>
      <c r="FK78" s="17"/>
      <c r="FL78" s="18"/>
      <c r="FM78" s="19"/>
      <c r="FN78" s="17"/>
      <c r="FO78" s="18"/>
      <c r="FP78" s="19"/>
      <c r="FQ78" s="17"/>
      <c r="FR78" s="18"/>
      <c r="FS78" s="19"/>
      <c r="FT78" s="17"/>
      <c r="FU78" s="18"/>
      <c r="FV78" s="19"/>
      <c r="FW78" s="17"/>
      <c r="FX78" s="18"/>
      <c r="FY78" s="19"/>
      <c r="FZ78" s="17"/>
      <c r="GA78" s="18"/>
      <c r="GB78" s="19"/>
      <c r="GC78" s="17"/>
      <c r="GD78" s="18"/>
      <c r="GE78" s="19"/>
      <c r="GF78" s="17"/>
      <c r="GG78" s="18"/>
      <c r="GH78" s="19"/>
      <c r="GI78" s="17"/>
      <c r="GJ78" s="18"/>
      <c r="GK78" s="19"/>
      <c r="GL78" s="17"/>
      <c r="GM78" s="18"/>
      <c r="GN78" s="19"/>
      <c r="GO78" s="17"/>
      <c r="GP78" s="18"/>
      <c r="GQ78" s="19"/>
      <c r="GR78" s="17"/>
      <c r="GS78" s="18"/>
      <c r="GT78" s="19"/>
      <c r="GU78" s="17"/>
      <c r="GV78" s="18"/>
      <c r="GW78" s="19"/>
      <c r="GX78" s="17"/>
      <c r="GY78" s="18"/>
      <c r="GZ78" s="19"/>
      <c r="HA78" s="17"/>
      <c r="HB78" s="18"/>
      <c r="HC78" s="19"/>
      <c r="HD78" s="17"/>
      <c r="HE78" s="18"/>
      <c r="HF78" s="19"/>
      <c r="HG78" s="17"/>
      <c r="HH78" s="18"/>
      <c r="HI78" s="19"/>
      <c r="HJ78" s="17"/>
      <c r="HK78" s="18"/>
      <c r="HL78" s="19"/>
      <c r="HM78" s="17"/>
      <c r="HN78" s="18"/>
      <c r="HO78" s="19"/>
      <c r="HP78" s="17"/>
      <c r="HQ78" s="18"/>
      <c r="HR78" s="19"/>
      <c r="HS78" s="17"/>
      <c r="HT78" s="18"/>
      <c r="HU78" s="19"/>
      <c r="HV78" s="17"/>
      <c r="HW78" s="18"/>
      <c r="HX78" s="19"/>
      <c r="HY78" s="17"/>
      <c r="HZ78" s="18"/>
      <c r="IA78" s="19"/>
      <c r="IB78" s="17"/>
      <c r="IC78" s="18"/>
      <c r="ID78" s="19"/>
      <c r="IE78" s="17"/>
      <c r="IF78" s="18"/>
      <c r="IG78" s="19"/>
      <c r="IH78" s="17"/>
      <c r="II78" s="18"/>
      <c r="IJ78" s="19"/>
      <c r="IK78" s="17"/>
      <c r="IL78" s="18"/>
      <c r="IM78" s="19"/>
      <c r="IN78" s="17"/>
      <c r="IO78" s="18"/>
      <c r="IP78" s="19"/>
      <c r="IQ78" s="17"/>
      <c r="IR78" s="18"/>
      <c r="IS78" s="19"/>
      <c r="IT78" s="17"/>
      <c r="IU78" s="18"/>
      <c r="IV78" s="19"/>
      <c r="IW78" s="17"/>
      <c r="IX78" s="18"/>
      <c r="IY78" s="19"/>
      <c r="IZ78" s="17"/>
      <c r="JA78" s="18"/>
      <c r="JB78" s="19"/>
      <c r="JC78" s="17"/>
      <c r="JD78" s="18"/>
      <c r="JE78" s="19"/>
      <c r="JF78" s="17"/>
      <c r="JG78" s="18"/>
      <c r="JH78" s="19"/>
      <c r="JI78" s="17"/>
      <c r="JJ78" s="18"/>
      <c r="JK78" s="19"/>
      <c r="JL78" s="17"/>
      <c r="JM78" s="18"/>
      <c r="JN78" s="19"/>
      <c r="JO78" s="17"/>
      <c r="JP78" s="18"/>
      <c r="JQ78" s="19"/>
      <c r="JR78" s="17"/>
      <c r="JS78" s="18"/>
      <c r="JT78" s="19"/>
      <c r="JU78" s="17"/>
      <c r="JV78" s="18"/>
      <c r="JW78" s="19"/>
      <c r="JX78" s="17"/>
      <c r="JY78" s="18"/>
      <c r="JZ78" s="19"/>
      <c r="KA78" s="17"/>
      <c r="KB78" s="18"/>
      <c r="KC78" s="19"/>
      <c r="KD78" s="17"/>
      <c r="KE78" s="18"/>
      <c r="KF78" s="19"/>
      <c r="KG78" s="17"/>
      <c r="KH78" s="18"/>
      <c r="KI78" s="19"/>
      <c r="KJ78" s="17"/>
      <c r="KK78" s="18"/>
      <c r="KL78" s="19"/>
      <c r="KM78" s="17"/>
      <c r="KN78" s="18"/>
      <c r="KO78" s="19"/>
      <c r="KP78" s="17"/>
      <c r="KQ78" s="18"/>
      <c r="KR78" s="19"/>
      <c r="KS78" s="17"/>
      <c r="KT78" s="18"/>
      <c r="KU78" s="19"/>
      <c r="KV78" s="17"/>
      <c r="KW78" s="18"/>
      <c r="KX78" s="19"/>
      <c r="KY78" s="17"/>
      <c r="KZ78" s="18"/>
      <c r="LA78" s="19"/>
      <c r="LB78" s="17"/>
      <c r="LC78" s="18"/>
      <c r="LD78" s="19"/>
      <c r="LE78" s="17"/>
      <c r="LF78" s="18"/>
      <c r="LG78" s="19"/>
      <c r="LH78" s="17"/>
      <c r="LI78" s="18"/>
      <c r="LJ78" s="19"/>
      <c r="LK78" s="17"/>
      <c r="LL78" s="18"/>
      <c r="LM78" s="19"/>
      <c r="LN78" s="17"/>
      <c r="LO78" s="18"/>
      <c r="LP78" s="19"/>
      <c r="LQ78" s="17"/>
      <c r="LR78" s="18"/>
      <c r="LS78" s="19"/>
      <c r="LT78" s="17"/>
      <c r="LU78" s="18"/>
      <c r="LV78" s="19"/>
      <c r="LW78" s="17"/>
      <c r="LX78" s="18"/>
      <c r="LY78" s="19"/>
      <c r="LZ78" s="17"/>
      <c r="MA78" s="18"/>
      <c r="MB78" s="19"/>
      <c r="MC78" s="17"/>
      <c r="MD78" s="18"/>
      <c r="ME78" s="19"/>
      <c r="MF78" s="17"/>
      <c r="MG78" s="18"/>
      <c r="MH78" s="19"/>
      <c r="MI78" s="17"/>
      <c r="MJ78" s="18"/>
      <c r="MK78" s="19"/>
      <c r="ML78" s="17"/>
      <c r="MM78" s="18"/>
      <c r="MN78" s="19"/>
      <c r="MO78" s="17"/>
      <c r="MP78" s="18"/>
      <c r="MQ78" s="19"/>
      <c r="MR78" s="17"/>
      <c r="MS78" s="18"/>
      <c r="MT78" s="19"/>
      <c r="MU78" s="17"/>
      <c r="MV78" s="18"/>
      <c r="MW78" s="19"/>
      <c r="MX78" s="17"/>
      <c r="MY78" s="18"/>
      <c r="MZ78" s="19"/>
      <c r="NA78" s="17"/>
      <c r="NB78" s="18"/>
      <c r="NC78" s="19"/>
      <c r="ND78" s="17"/>
      <c r="NE78" s="18"/>
      <c r="NF78" s="19"/>
      <c r="NG78" s="17"/>
      <c r="NH78" s="18"/>
      <c r="NI78" s="19"/>
      <c r="NJ78" s="17"/>
      <c r="NK78" s="18"/>
      <c r="NL78" s="19"/>
      <c r="NM78" s="17"/>
      <c r="NN78" s="18"/>
      <c r="NO78" s="19"/>
      <c r="NP78" s="17"/>
      <c r="NQ78" s="18"/>
      <c r="NR78" s="19"/>
      <c r="NS78" s="17"/>
      <c r="NT78" s="18"/>
      <c r="NU78" s="19"/>
      <c r="NV78" s="17"/>
      <c r="NW78" s="18"/>
      <c r="NX78" s="19"/>
      <c r="NY78" s="17"/>
      <c r="NZ78" s="18"/>
      <c r="OA78" s="19"/>
      <c r="OB78" s="17"/>
      <c r="OC78" s="18"/>
      <c r="OD78" s="19"/>
      <c r="OE78" s="17"/>
      <c r="OF78" s="18"/>
      <c r="OG78" s="19"/>
      <c r="OH78" s="17"/>
      <c r="OI78" s="18"/>
      <c r="OJ78" s="19"/>
      <c r="OK78" s="17"/>
      <c r="OL78" s="18"/>
      <c r="OM78" s="19"/>
      <c r="ON78" s="17"/>
      <c r="OO78" s="18"/>
      <c r="OP78" s="19"/>
      <c r="OQ78" s="17"/>
      <c r="OR78" s="18"/>
      <c r="OS78" s="19"/>
      <c r="OT78" s="17"/>
      <c r="OU78" s="18"/>
      <c r="OV78" s="19"/>
      <c r="OW78" s="17"/>
      <c r="OX78" s="18"/>
      <c r="OY78" s="19"/>
      <c r="OZ78" s="17"/>
      <c r="PA78" s="18"/>
      <c r="PB78" s="19"/>
      <c r="PC78" s="17"/>
      <c r="PD78" s="18"/>
      <c r="PE78" s="19"/>
      <c r="PF78" s="17"/>
      <c r="PG78" s="18"/>
      <c r="PH78" s="19"/>
      <c r="PI78" s="17"/>
      <c r="PJ78" s="18"/>
      <c r="PK78" s="19"/>
      <c r="PL78" s="17"/>
      <c r="PM78" s="18"/>
      <c r="PN78" s="19"/>
      <c r="PO78" s="17"/>
      <c r="PP78" s="18"/>
      <c r="PQ78" s="19"/>
      <c r="PR78" s="17"/>
      <c r="PS78" s="18"/>
      <c r="PT78" s="19"/>
      <c r="PU78" s="17"/>
      <c r="PV78" s="18"/>
      <c r="PW78" s="19"/>
      <c r="PX78" s="17"/>
      <c r="PY78" s="18"/>
      <c r="PZ78" s="19"/>
      <c r="QA78" s="17"/>
      <c r="QB78" s="18"/>
      <c r="QC78" s="19"/>
      <c r="QD78" s="17"/>
      <c r="QE78" s="18"/>
      <c r="QF78" s="19"/>
      <c r="QG78" s="17"/>
      <c r="QH78" s="18"/>
      <c r="QI78" s="19"/>
      <c r="QJ78" s="17"/>
      <c r="QK78" s="18"/>
      <c r="QL78" s="19"/>
      <c r="QM78" s="17"/>
      <c r="QN78" s="18"/>
      <c r="QO78" s="19"/>
      <c r="QP78" s="17"/>
      <c r="QQ78" s="18"/>
      <c r="QR78" s="19"/>
      <c r="QS78" s="17"/>
      <c r="QT78" s="18"/>
      <c r="QU78" s="19"/>
      <c r="QV78" s="17"/>
      <c r="QW78" s="18"/>
      <c r="QX78" s="19"/>
      <c r="QY78" s="17"/>
      <c r="QZ78" s="18"/>
      <c r="RA78" s="19"/>
      <c r="RB78" s="17"/>
      <c r="RC78" s="18"/>
      <c r="RD78" s="19"/>
      <c r="RE78" s="17"/>
      <c r="RF78" s="18"/>
      <c r="RG78" s="19"/>
      <c r="RH78" s="17"/>
      <c r="RI78" s="18"/>
      <c r="RJ78" s="19"/>
      <c r="RK78" s="17"/>
      <c r="RL78" s="18"/>
      <c r="RM78" s="19"/>
      <c r="RN78" s="17"/>
      <c r="RO78" s="18"/>
      <c r="RP78" s="19"/>
      <c r="RQ78" s="17"/>
      <c r="RR78" s="18"/>
      <c r="RS78" s="19"/>
      <c r="RT78" s="17"/>
      <c r="RU78" s="18"/>
      <c r="RV78" s="19"/>
      <c r="RW78" s="17"/>
      <c r="RX78" s="18"/>
      <c r="RY78" s="19"/>
      <c r="RZ78" s="17"/>
      <c r="SA78" s="18"/>
      <c r="SB78" s="19"/>
      <c r="SC78" s="17"/>
      <c r="SD78" s="18"/>
      <c r="SE78" s="19"/>
      <c r="SF78" s="17"/>
      <c r="SG78" s="18"/>
      <c r="SH78" s="19"/>
      <c r="SI78" s="17"/>
      <c r="SJ78" s="18"/>
      <c r="SK78" s="19"/>
      <c r="SL78" s="17"/>
      <c r="SM78" s="18"/>
      <c r="SN78" s="19"/>
      <c r="SO78" s="17"/>
      <c r="SP78" s="18"/>
      <c r="SQ78" s="19"/>
      <c r="SR78" s="17"/>
      <c r="SS78" s="18"/>
      <c r="ST78" s="19"/>
      <c r="SU78" s="17"/>
      <c r="SV78" s="18"/>
      <c r="SW78" s="19"/>
      <c r="SX78" s="17"/>
      <c r="SY78" s="18"/>
      <c r="SZ78" s="19"/>
      <c r="TA78" s="17"/>
      <c r="TB78" s="18"/>
      <c r="TC78" s="19"/>
      <c r="TD78" s="17"/>
      <c r="TE78" s="18"/>
      <c r="TF78" s="19"/>
      <c r="TG78" s="17"/>
      <c r="TH78" s="18"/>
      <c r="TI78" s="19"/>
      <c r="TJ78" s="17"/>
      <c r="TK78" s="18"/>
      <c r="TL78" s="19"/>
      <c r="TM78" s="17"/>
      <c r="TN78" s="18"/>
      <c r="TO78" s="19"/>
      <c r="TP78" s="17"/>
      <c r="TQ78" s="18"/>
      <c r="TR78" s="19"/>
      <c r="TS78" s="17"/>
      <c r="TT78" s="18"/>
      <c r="TU78" s="19"/>
      <c r="TV78" s="17"/>
      <c r="TW78" s="18"/>
      <c r="TX78" s="19"/>
      <c r="TY78" s="17"/>
      <c r="TZ78" s="18"/>
      <c r="UA78" s="19"/>
      <c r="UB78" s="17"/>
      <c r="UC78" s="18"/>
      <c r="UD78" s="19"/>
      <c r="UE78" s="17"/>
      <c r="UF78" s="18"/>
      <c r="UG78" s="19"/>
      <c r="UH78" s="17"/>
      <c r="UI78" s="18"/>
      <c r="UJ78" s="19"/>
      <c r="UK78" s="17"/>
      <c r="UL78" s="18"/>
      <c r="UM78" s="19"/>
      <c r="UN78" s="17"/>
      <c r="UO78" s="18"/>
      <c r="UP78" s="19"/>
      <c r="UQ78" s="17"/>
      <c r="UR78" s="18"/>
      <c r="US78" s="19"/>
      <c r="UT78" s="17"/>
      <c r="UU78" s="18"/>
      <c r="UV78" s="19"/>
      <c r="UW78" s="17"/>
      <c r="UX78" s="18"/>
      <c r="UY78" s="19"/>
      <c r="UZ78" s="17"/>
      <c r="VA78" s="18"/>
      <c r="VB78" s="19"/>
      <c r="VC78" s="17"/>
      <c r="VD78" s="18"/>
      <c r="VE78" s="19"/>
      <c r="VF78" s="17"/>
      <c r="VG78" s="18"/>
      <c r="VH78" s="19"/>
      <c r="VI78" s="17"/>
      <c r="VJ78" s="18"/>
      <c r="VK78" s="19"/>
      <c r="VL78" s="17"/>
      <c r="VM78" s="18"/>
      <c r="VN78" s="19"/>
      <c r="VO78" s="17"/>
      <c r="VP78" s="18"/>
      <c r="VQ78" s="19"/>
      <c r="VR78" s="17"/>
      <c r="VS78" s="18"/>
      <c r="VT78" s="19"/>
      <c r="VU78" s="17"/>
      <c r="VV78" s="18"/>
      <c r="VW78" s="19"/>
      <c r="VX78" s="17"/>
      <c r="VY78" s="18"/>
      <c r="VZ78" s="19"/>
      <c r="WA78" s="17"/>
      <c r="WB78" s="18"/>
      <c r="WC78" s="19"/>
      <c r="WD78" s="17"/>
      <c r="WE78" s="18"/>
      <c r="WF78" s="19"/>
      <c r="WG78" s="17"/>
      <c r="WH78" s="18"/>
      <c r="WI78" s="19"/>
      <c r="WJ78" s="17"/>
      <c r="WK78" s="18"/>
      <c r="WL78" s="19"/>
      <c r="WM78" s="17"/>
      <c r="WN78" s="18"/>
      <c r="WO78" s="19"/>
      <c r="WP78" s="17"/>
      <c r="WQ78" s="18"/>
      <c r="WR78" s="19"/>
      <c r="WS78" s="17"/>
      <c r="WT78" s="18"/>
      <c r="WU78" s="19"/>
      <c r="WV78" s="17"/>
      <c r="WW78" s="18"/>
      <c r="WX78" s="19"/>
      <c r="WY78" s="17"/>
      <c r="WZ78" s="18"/>
      <c r="XA78" s="19"/>
      <c r="XB78" s="17"/>
      <c r="XC78" s="18"/>
      <c r="XD78" s="19"/>
      <c r="XE78" s="17"/>
      <c r="XF78" s="18"/>
      <c r="XG78" s="19"/>
      <c r="XH78" s="17"/>
      <c r="XI78" s="18"/>
      <c r="XJ78" s="19"/>
      <c r="XK78" s="17"/>
      <c r="XL78" s="18"/>
      <c r="XM78" s="19"/>
      <c r="XN78" s="17"/>
      <c r="XO78" s="18"/>
      <c r="XP78" s="19"/>
      <c r="XQ78" s="17"/>
      <c r="XR78" s="18"/>
      <c r="XS78" s="19"/>
      <c r="XT78" s="17"/>
      <c r="XU78" s="18"/>
      <c r="XV78" s="19"/>
      <c r="XW78" s="17"/>
      <c r="XX78" s="18"/>
      <c r="XY78" s="19"/>
      <c r="XZ78" s="17"/>
      <c r="YA78" s="18"/>
      <c r="YB78" s="19"/>
      <c r="YC78" s="17"/>
      <c r="YD78" s="18"/>
      <c r="YE78" s="19"/>
      <c r="YF78" s="17"/>
      <c r="YG78" s="18"/>
      <c r="YH78" s="19"/>
      <c r="YI78" s="17"/>
      <c r="YJ78" s="18"/>
      <c r="YK78" s="19"/>
      <c r="YL78" s="17"/>
      <c r="YM78" s="18"/>
      <c r="YN78" s="19"/>
      <c r="YO78" s="17"/>
      <c r="YP78" s="18"/>
      <c r="YQ78" s="19"/>
      <c r="YR78" s="17"/>
      <c r="YS78" s="18"/>
      <c r="YT78" s="19"/>
      <c r="YU78" s="17"/>
      <c r="YV78" s="18"/>
      <c r="YW78" s="19"/>
      <c r="YX78" s="17"/>
      <c r="YY78" s="18"/>
      <c r="YZ78" s="19"/>
      <c r="ZA78" s="17"/>
      <c r="ZB78" s="18"/>
      <c r="ZC78" s="19"/>
      <c r="ZD78" s="17"/>
      <c r="ZE78" s="18"/>
      <c r="ZF78" s="19"/>
      <c r="ZG78" s="17"/>
      <c r="ZH78" s="18"/>
      <c r="ZI78" s="19"/>
      <c r="ZJ78" s="17"/>
      <c r="ZK78" s="18"/>
      <c r="ZL78" s="19"/>
      <c r="ZM78" s="17"/>
      <c r="ZN78" s="18"/>
      <c r="ZO78" s="19"/>
      <c r="ZP78" s="17"/>
      <c r="ZQ78" s="18"/>
      <c r="ZR78" s="19"/>
      <c r="ZS78" s="17"/>
      <c r="ZT78" s="18"/>
      <c r="ZU78" s="19"/>
      <c r="ZV78" s="17"/>
      <c r="ZW78" s="18"/>
      <c r="ZX78" s="19"/>
      <c r="ZY78" s="17"/>
      <c r="ZZ78" s="18"/>
      <c r="AAA78" s="19"/>
      <c r="AAB78" s="17"/>
      <c r="AAC78" s="18"/>
      <c r="AAD78" s="19"/>
      <c r="AAE78" s="17"/>
      <c r="AAF78" s="18"/>
      <c r="AAG78" s="19"/>
      <c r="AAH78" s="17"/>
      <c r="AAI78" s="18"/>
      <c r="AAJ78" s="19"/>
      <c r="AAK78" s="17"/>
      <c r="AAL78" s="18"/>
      <c r="AAM78" s="19"/>
      <c r="AAN78" s="17"/>
      <c r="AAO78" s="18"/>
      <c r="AAP78" s="19"/>
      <c r="AAQ78" s="17"/>
      <c r="AAR78" s="18"/>
      <c r="AAS78" s="19"/>
      <c r="AAT78" s="17"/>
      <c r="AAU78" s="18"/>
      <c r="AAV78" s="19"/>
      <c r="AAW78" s="17"/>
      <c r="AAX78" s="18"/>
      <c r="AAY78" s="19"/>
      <c r="AAZ78" s="17"/>
      <c r="ABA78" s="18"/>
      <c r="ABB78" s="19"/>
      <c r="ABC78" s="17"/>
      <c r="ABD78" s="18"/>
      <c r="ABE78" s="19"/>
      <c r="ABF78" s="17"/>
      <c r="ABG78" s="18"/>
      <c r="ABH78" s="19"/>
      <c r="ABI78" s="17"/>
      <c r="ABJ78" s="18"/>
      <c r="ABK78" s="19"/>
      <c r="ABL78" s="17"/>
      <c r="ABM78" s="18"/>
      <c r="ABN78" s="19"/>
      <c r="ABO78" s="17"/>
      <c r="ABP78" s="18"/>
      <c r="ABQ78" s="19"/>
      <c r="ABR78" s="17"/>
      <c r="ABS78" s="18"/>
      <c r="ABT78" s="19"/>
      <c r="ABU78" s="17"/>
      <c r="ABV78" s="18"/>
      <c r="ABW78" s="19"/>
      <c r="ABX78" s="17"/>
      <c r="ABY78" s="18"/>
      <c r="ABZ78" s="19"/>
      <c r="ACA78" s="17"/>
      <c r="ACB78" s="18"/>
      <c r="ACC78" s="19"/>
      <c r="ACD78" s="17"/>
      <c r="ACE78" s="18"/>
      <c r="ACF78" s="19"/>
      <c r="ACG78" s="17"/>
      <c r="ACH78" s="18"/>
      <c r="ACI78" s="19"/>
      <c r="ACJ78" s="17"/>
      <c r="ACK78" s="18"/>
      <c r="ACL78" s="19"/>
      <c r="ACM78" s="17"/>
      <c r="ACN78" s="18"/>
      <c r="ACO78" s="19"/>
      <c r="ACP78" s="17"/>
      <c r="ACQ78" s="18"/>
      <c r="ACR78" s="19"/>
      <c r="ACS78" s="17"/>
      <c r="ACT78" s="18"/>
      <c r="ACU78" s="19"/>
      <c r="ACV78" s="17"/>
      <c r="ACW78" s="18"/>
      <c r="ACX78" s="19"/>
      <c r="ACY78" s="17"/>
      <c r="ACZ78" s="18"/>
      <c r="ADA78" s="19"/>
      <c r="ADB78" s="17"/>
      <c r="ADC78" s="18"/>
      <c r="ADD78" s="19"/>
      <c r="ADE78" s="17"/>
      <c r="ADF78" s="18"/>
      <c r="ADG78" s="19"/>
      <c r="ADH78" s="17"/>
      <c r="ADI78" s="18"/>
      <c r="ADJ78" s="19"/>
      <c r="ADK78" s="17"/>
      <c r="ADL78" s="18"/>
      <c r="ADM78" s="19"/>
      <c r="ADN78" s="17"/>
      <c r="ADO78" s="18"/>
      <c r="ADP78" s="19"/>
      <c r="ADQ78" s="17"/>
      <c r="ADR78" s="18"/>
      <c r="ADS78" s="19"/>
      <c r="ADT78" s="17"/>
      <c r="ADU78" s="18"/>
      <c r="ADV78" s="19"/>
      <c r="ADW78" s="17"/>
      <c r="ADX78" s="18"/>
      <c r="ADY78" s="19"/>
      <c r="ADZ78" s="17"/>
      <c r="AEA78" s="18"/>
      <c r="AEB78" s="19"/>
      <c r="AEC78" s="17"/>
      <c r="AED78" s="18"/>
      <c r="AEE78" s="19"/>
      <c r="AEF78" s="17"/>
      <c r="AEG78" s="18"/>
      <c r="AEH78" s="19"/>
      <c r="AEI78" s="17"/>
      <c r="AEJ78" s="18"/>
      <c r="AEK78" s="19"/>
      <c r="AEL78" s="17"/>
      <c r="AEM78" s="18"/>
      <c r="AEN78" s="19"/>
      <c r="AEO78" s="17"/>
      <c r="AEP78" s="18"/>
      <c r="AEQ78" s="19"/>
      <c r="AER78" s="17"/>
      <c r="AES78" s="18"/>
      <c r="AET78" s="19"/>
      <c r="AEU78" s="17"/>
      <c r="AEV78" s="18"/>
      <c r="AEW78" s="19"/>
      <c r="AEX78" s="17"/>
      <c r="AEY78" s="18"/>
      <c r="AEZ78" s="19"/>
      <c r="AFA78" s="17"/>
      <c r="AFB78" s="18"/>
      <c r="AFC78" s="19"/>
      <c r="AFD78" s="17"/>
      <c r="AFE78" s="18"/>
      <c r="AFF78" s="19"/>
      <c r="AFG78" s="17"/>
      <c r="AFH78" s="18"/>
      <c r="AFI78" s="19"/>
      <c r="AFJ78" s="17"/>
      <c r="AFK78" s="18"/>
      <c r="AFL78" s="19"/>
      <c r="AFM78" s="17"/>
      <c r="AFN78" s="18"/>
      <c r="AFO78" s="19"/>
      <c r="AFP78" s="17"/>
      <c r="AFQ78" s="18"/>
      <c r="AFR78" s="19"/>
      <c r="AFS78" s="17"/>
      <c r="AFT78" s="18"/>
      <c r="AFU78" s="19"/>
      <c r="AFV78" s="17"/>
      <c r="AFW78" s="18"/>
      <c r="AFX78" s="19"/>
      <c r="AFY78" s="17"/>
      <c r="AFZ78" s="18"/>
      <c r="AGA78" s="19"/>
      <c r="AGB78" s="17"/>
      <c r="AGC78" s="18"/>
      <c r="AGD78" s="19"/>
      <c r="AGE78" s="17"/>
      <c r="AGF78" s="18"/>
      <c r="AGG78" s="19"/>
      <c r="AGH78" s="17"/>
      <c r="AGI78" s="18"/>
      <c r="AGJ78" s="19"/>
      <c r="AGK78" s="17"/>
      <c r="AGL78" s="18"/>
      <c r="AGM78" s="19"/>
      <c r="AGN78" s="17"/>
      <c r="AGO78" s="18"/>
      <c r="AGP78" s="19"/>
      <c r="AGQ78" s="17"/>
      <c r="AGR78" s="18"/>
      <c r="AGS78" s="19"/>
      <c r="AGT78" s="17"/>
      <c r="AGU78" s="18"/>
      <c r="AGV78" s="19"/>
      <c r="AGW78" s="17"/>
      <c r="AGX78" s="18"/>
      <c r="AGY78" s="19"/>
      <c r="AGZ78" s="17"/>
      <c r="AHA78" s="18"/>
      <c r="AHB78" s="19"/>
      <c r="AHC78" s="17"/>
      <c r="AHD78" s="18"/>
      <c r="AHE78" s="19"/>
      <c r="AHF78" s="17"/>
      <c r="AHG78" s="18"/>
      <c r="AHH78" s="19"/>
      <c r="AHI78" s="17"/>
      <c r="AHJ78" s="18"/>
      <c r="AHK78" s="19"/>
      <c r="AHL78" s="17"/>
      <c r="AHM78" s="18"/>
      <c r="AHN78" s="19"/>
      <c r="AHO78" s="17"/>
      <c r="AHP78" s="18"/>
      <c r="AHQ78" s="19"/>
      <c r="AHR78" s="17"/>
      <c r="AHS78" s="18"/>
      <c r="AHT78" s="19"/>
      <c r="AHU78" s="17"/>
      <c r="AHV78" s="18"/>
      <c r="AHW78" s="19"/>
      <c r="AHX78" s="17"/>
      <c r="AHY78" s="18"/>
      <c r="AHZ78" s="19"/>
      <c r="AIA78" s="17"/>
      <c r="AIB78" s="18"/>
      <c r="AIC78" s="19"/>
      <c r="AID78" s="17"/>
      <c r="AIE78" s="18"/>
      <c r="AIF78" s="19"/>
      <c r="AIG78" s="17"/>
      <c r="AIH78" s="18"/>
      <c r="AII78" s="19"/>
      <c r="AIJ78" s="17"/>
      <c r="AIK78" s="18"/>
      <c r="AIL78" s="19"/>
      <c r="AIM78" s="17"/>
      <c r="AIN78" s="18"/>
      <c r="AIO78" s="19"/>
      <c r="AIP78" s="17"/>
      <c r="AIQ78" s="18"/>
      <c r="AIR78" s="19"/>
      <c r="AIS78" s="17"/>
      <c r="AIT78" s="18"/>
      <c r="AIU78" s="19"/>
      <c r="AIV78" s="17"/>
      <c r="AIW78" s="18"/>
      <c r="AIX78" s="19"/>
      <c r="AIY78" s="17"/>
      <c r="AIZ78" s="18"/>
      <c r="AJA78" s="19"/>
      <c r="AJB78" s="17"/>
      <c r="AJC78" s="18"/>
      <c r="AJD78" s="19"/>
      <c r="AJE78" s="17"/>
      <c r="AJF78" s="18"/>
      <c r="AJG78" s="19"/>
      <c r="AJH78" s="17"/>
      <c r="AJI78" s="18"/>
      <c r="AJJ78" s="19"/>
      <c r="AJK78" s="17"/>
      <c r="AJL78" s="18"/>
      <c r="AJM78" s="19"/>
      <c r="AJN78" s="17"/>
      <c r="AJO78" s="18"/>
      <c r="AJP78" s="19"/>
      <c r="AJQ78" s="17"/>
      <c r="AJR78" s="18"/>
      <c r="AJS78" s="19"/>
      <c r="AJT78" s="17"/>
      <c r="AJU78" s="18"/>
      <c r="AJV78" s="19"/>
      <c r="AJW78" s="17"/>
      <c r="AJX78" s="18"/>
      <c r="AJY78" s="19"/>
      <c r="AJZ78" s="17"/>
      <c r="AKA78" s="18"/>
      <c r="AKB78" s="19"/>
      <c r="AKC78" s="17"/>
      <c r="AKD78" s="18"/>
      <c r="AKE78" s="19"/>
      <c r="AKF78" s="17"/>
      <c r="AKG78" s="18"/>
      <c r="AKH78" s="19"/>
      <c r="AKI78" s="17"/>
      <c r="AKJ78" s="18"/>
      <c r="AKK78" s="19"/>
      <c r="AKL78" s="17"/>
      <c r="AKM78" s="18"/>
      <c r="AKN78" s="19"/>
      <c r="AKO78" s="17"/>
      <c r="AKP78" s="18"/>
      <c r="AKQ78" s="19"/>
      <c r="AKR78" s="17"/>
      <c r="AKS78" s="18"/>
      <c r="AKT78" s="19"/>
      <c r="AKU78" s="17"/>
      <c r="AKV78" s="18"/>
      <c r="AKW78" s="19"/>
      <c r="AKX78" s="17"/>
      <c r="AKY78" s="18"/>
      <c r="AKZ78" s="19"/>
      <c r="ALA78" s="17"/>
      <c r="ALB78" s="18"/>
      <c r="ALC78" s="19"/>
      <c r="ALD78" s="17"/>
      <c r="ALE78" s="18"/>
      <c r="ALF78" s="19"/>
      <c r="ALG78" s="17"/>
      <c r="ALH78" s="18"/>
      <c r="ALI78" s="19"/>
      <c r="ALJ78" s="17"/>
      <c r="ALK78" s="18"/>
      <c r="ALL78" s="19"/>
      <c r="ALM78" s="17"/>
      <c r="ALN78" s="18"/>
      <c r="ALO78" s="19"/>
      <c r="ALP78" s="17"/>
      <c r="ALQ78" s="18"/>
      <c r="ALR78" s="19"/>
      <c r="ALS78" s="17"/>
      <c r="ALT78" s="18"/>
      <c r="ALU78" s="19"/>
      <c r="ALV78" s="17"/>
      <c r="ALW78" s="18"/>
      <c r="ALX78" s="19"/>
      <c r="ALY78" s="17"/>
      <c r="ALZ78" s="18"/>
      <c r="AMA78" s="19"/>
      <c r="AMB78" s="17"/>
      <c r="AMC78" s="18"/>
      <c r="AMD78" s="19"/>
      <c r="AME78" s="17"/>
      <c r="AMF78" s="18"/>
      <c r="AMG78" s="19"/>
      <c r="AMH78" s="17"/>
      <c r="AMI78" s="18"/>
      <c r="AMJ78" s="19"/>
      <c r="AMK78" s="17"/>
      <c r="AML78" s="18"/>
      <c r="AMM78" s="19"/>
      <c r="AMN78" s="17"/>
      <c r="AMO78" s="18"/>
      <c r="AMP78" s="19"/>
      <c r="AMQ78" s="17"/>
      <c r="AMR78" s="18"/>
      <c r="AMS78" s="19"/>
      <c r="AMT78" s="17"/>
      <c r="AMU78" s="18"/>
      <c r="AMV78" s="19"/>
      <c r="AMW78" s="17"/>
      <c r="AMX78" s="18"/>
      <c r="AMY78" s="19"/>
      <c r="AMZ78" s="17"/>
      <c r="ANA78" s="18"/>
      <c r="ANB78" s="19"/>
      <c r="ANC78" s="17"/>
      <c r="AND78" s="18"/>
      <c r="ANE78" s="19"/>
      <c r="ANF78" s="17"/>
      <c r="ANG78" s="18"/>
      <c r="ANH78" s="19"/>
      <c r="ANI78" s="17"/>
      <c r="ANJ78" s="18"/>
      <c r="ANK78" s="19"/>
      <c r="ANL78" s="17"/>
      <c r="ANM78" s="18"/>
      <c r="ANN78" s="19"/>
      <c r="ANO78" s="17"/>
      <c r="ANP78" s="18"/>
      <c r="ANQ78" s="19"/>
      <c r="ANR78" s="17"/>
      <c r="ANS78" s="18"/>
      <c r="ANT78" s="19"/>
      <c r="ANU78" s="17"/>
      <c r="ANV78" s="18"/>
      <c r="ANW78" s="19"/>
      <c r="ANX78" s="17"/>
      <c r="ANY78" s="18"/>
      <c r="ANZ78" s="19"/>
      <c r="AOA78" s="17"/>
      <c r="AOB78" s="18"/>
      <c r="AOC78" s="19"/>
      <c r="AOD78" s="17"/>
      <c r="AOE78" s="18"/>
      <c r="AOF78" s="19"/>
      <c r="AOG78" s="17"/>
      <c r="AOH78" s="18"/>
      <c r="AOI78" s="19"/>
      <c r="AOJ78" s="17"/>
      <c r="AOK78" s="18"/>
      <c r="AOL78" s="19"/>
      <c r="AOM78" s="17"/>
      <c r="AON78" s="18"/>
      <c r="AOO78" s="19"/>
      <c r="AOP78" s="17"/>
      <c r="AOQ78" s="18"/>
      <c r="AOR78" s="19"/>
      <c r="AOS78" s="17"/>
      <c r="AOT78" s="18"/>
      <c r="AOU78" s="19"/>
      <c r="AOV78" s="17"/>
      <c r="AOW78" s="18"/>
      <c r="AOX78" s="19"/>
      <c r="AOY78" s="17"/>
      <c r="AOZ78" s="18"/>
      <c r="APA78" s="19"/>
      <c r="APB78" s="17"/>
      <c r="APC78" s="18"/>
      <c r="APD78" s="19"/>
      <c r="APE78" s="17"/>
      <c r="APF78" s="18"/>
      <c r="APG78" s="19"/>
      <c r="APH78" s="17"/>
      <c r="API78" s="18"/>
      <c r="APJ78" s="19"/>
      <c r="APK78" s="17"/>
      <c r="APL78" s="18"/>
      <c r="APM78" s="19"/>
      <c r="APN78" s="17"/>
      <c r="APO78" s="18"/>
      <c r="APP78" s="19"/>
      <c r="APQ78" s="17"/>
      <c r="APR78" s="18"/>
      <c r="APS78" s="19"/>
      <c r="APT78" s="17"/>
      <c r="APU78" s="18"/>
      <c r="APV78" s="19"/>
      <c r="APW78" s="17"/>
      <c r="APX78" s="18"/>
      <c r="APY78" s="19"/>
      <c r="APZ78" s="17"/>
      <c r="AQA78" s="18"/>
      <c r="AQB78" s="19"/>
      <c r="AQC78" s="17"/>
      <c r="AQD78" s="18"/>
      <c r="AQE78" s="19"/>
      <c r="AQF78" s="17"/>
      <c r="AQG78" s="18"/>
      <c r="AQH78" s="19"/>
      <c r="AQI78" s="17"/>
      <c r="AQJ78" s="18"/>
      <c r="AQK78" s="19"/>
      <c r="AQL78" s="17"/>
      <c r="AQM78" s="18"/>
      <c r="AQN78" s="19"/>
      <c r="AQO78" s="17"/>
      <c r="AQP78" s="18"/>
      <c r="AQQ78" s="19"/>
      <c r="AQR78" s="17"/>
      <c r="AQS78" s="18"/>
      <c r="AQT78" s="19"/>
      <c r="AQU78" s="17"/>
      <c r="AQV78" s="18"/>
      <c r="AQW78" s="19"/>
      <c r="AQX78" s="17"/>
      <c r="AQY78" s="18"/>
      <c r="AQZ78" s="19"/>
      <c r="ARA78" s="17"/>
      <c r="ARB78" s="18"/>
      <c r="ARC78" s="19"/>
      <c r="ARD78" s="17"/>
      <c r="ARE78" s="18"/>
      <c r="ARF78" s="19"/>
      <c r="ARG78" s="17"/>
      <c r="ARH78" s="18"/>
      <c r="ARI78" s="19"/>
      <c r="ARJ78" s="17"/>
      <c r="ARK78" s="18"/>
      <c r="ARL78" s="19"/>
      <c r="ARM78" s="17"/>
      <c r="ARN78" s="18"/>
      <c r="ARO78" s="19"/>
      <c r="ARP78" s="17"/>
      <c r="ARQ78" s="18"/>
      <c r="ARR78" s="19"/>
      <c r="ARS78" s="17"/>
      <c r="ART78" s="18"/>
      <c r="ARU78" s="19"/>
      <c r="ARV78" s="17"/>
      <c r="ARW78" s="18"/>
      <c r="ARX78" s="19"/>
      <c r="ARY78" s="17"/>
      <c r="ARZ78" s="18"/>
      <c r="ASA78" s="19"/>
      <c r="ASB78" s="17"/>
      <c r="ASC78" s="18"/>
      <c r="ASD78" s="19"/>
      <c r="ASE78" s="17"/>
      <c r="ASF78" s="18"/>
      <c r="ASG78" s="19"/>
      <c r="ASH78" s="17"/>
      <c r="ASI78" s="18"/>
      <c r="ASJ78" s="19"/>
      <c r="ASK78" s="17"/>
      <c r="ASL78" s="18"/>
      <c r="ASM78" s="19"/>
      <c r="ASN78" s="17"/>
      <c r="ASO78" s="18"/>
      <c r="ASP78" s="19"/>
      <c r="ASQ78" s="17"/>
      <c r="ASR78" s="18"/>
      <c r="ASS78" s="19"/>
      <c r="AST78" s="17"/>
      <c r="ASU78" s="18"/>
      <c r="ASV78" s="19"/>
      <c r="ASW78" s="17"/>
      <c r="ASX78" s="18"/>
      <c r="ASY78" s="19"/>
      <c r="ASZ78" s="17"/>
      <c r="ATA78" s="18"/>
      <c r="ATB78" s="19"/>
      <c r="ATC78" s="17"/>
      <c r="ATD78" s="18"/>
      <c r="ATE78" s="19"/>
      <c r="ATF78" s="17"/>
      <c r="ATG78" s="18"/>
      <c r="ATH78" s="19"/>
      <c r="ATI78" s="17"/>
      <c r="ATJ78" s="18"/>
      <c r="ATK78" s="19"/>
      <c r="ATL78" s="17"/>
      <c r="ATM78" s="18"/>
      <c r="ATN78" s="19"/>
      <c r="ATO78" s="17"/>
      <c r="ATP78" s="18"/>
      <c r="ATQ78" s="19"/>
      <c r="ATR78" s="17"/>
      <c r="ATS78" s="18"/>
      <c r="ATT78" s="19"/>
      <c r="ATU78" s="17"/>
      <c r="ATV78" s="18"/>
      <c r="ATW78" s="19"/>
      <c r="ATX78" s="17"/>
      <c r="ATY78" s="18"/>
      <c r="ATZ78" s="19"/>
      <c r="AUA78" s="17"/>
      <c r="AUB78" s="18"/>
      <c r="AUC78" s="19"/>
      <c r="AUD78" s="17"/>
      <c r="AUE78" s="18"/>
      <c r="AUF78" s="19"/>
      <c r="AUG78" s="17"/>
      <c r="AUH78" s="18"/>
      <c r="AUI78" s="19"/>
      <c r="AUJ78" s="25"/>
      <c r="AUK78" s="26"/>
      <c r="AUL78" s="19"/>
      <c r="AUM78" s="25"/>
      <c r="AUN78" s="26"/>
      <c r="AUO78" s="19"/>
      <c r="AUP78" s="25"/>
      <c r="AUQ78" s="26"/>
      <c r="AUR78" s="19"/>
      <c r="AUS78" s="25"/>
      <c r="AUT78" s="26"/>
      <c r="AUU78" s="19"/>
      <c r="AUV78" s="25"/>
      <c r="AUW78" s="26"/>
      <c r="AUX78" s="19"/>
      <c r="AUY78" s="25"/>
      <c r="AUZ78" s="26"/>
      <c r="AVA78" s="19"/>
      <c r="AVB78" s="25"/>
      <c r="AVC78" s="26"/>
      <c r="AVD78" s="19"/>
      <c r="AVE78" s="25"/>
      <c r="AVF78" s="26"/>
      <c r="AVG78" s="19"/>
      <c r="AVH78" s="25"/>
      <c r="AVI78" s="18"/>
      <c r="AVJ78" s="19"/>
      <c r="AVK78" s="17"/>
      <c r="AVL78" s="18"/>
      <c r="AVM78" s="19"/>
      <c r="AVN78" s="54"/>
      <c r="AVO78" s="54"/>
      <c r="AVP78" s="54"/>
      <c r="AVQ78" s="17"/>
      <c r="AVR78" s="18"/>
      <c r="AVS78" s="19"/>
      <c r="AVT78" s="17"/>
      <c r="AVU78" s="18"/>
      <c r="AVV78" s="19"/>
      <c r="AVW78" s="17"/>
      <c r="AVX78" s="18"/>
      <c r="AVY78" s="19"/>
      <c r="AVZ78" s="17"/>
      <c r="AWA78" s="18"/>
      <c r="AWB78" s="19"/>
      <c r="AWC78" s="17"/>
      <c r="AWD78" s="18"/>
      <c r="AWE78" s="19"/>
      <c r="AWF78" s="17"/>
      <c r="AWG78" s="18"/>
      <c r="AWH78" s="19"/>
      <c r="AWI78" s="17"/>
      <c r="AWJ78" s="18"/>
      <c r="AWK78" s="19"/>
      <c r="AWL78" s="17"/>
      <c r="AWM78" s="18"/>
      <c r="AWN78" s="19"/>
      <c r="AWO78" s="17"/>
      <c r="AWP78" s="18"/>
      <c r="AWQ78" s="19"/>
      <c r="AWR78" s="17"/>
      <c r="AWS78" s="18"/>
      <c r="AWT78" s="19"/>
      <c r="AWU78" s="17"/>
      <c r="AWV78" s="18"/>
      <c r="AWW78" s="19"/>
      <c r="AWX78" s="17"/>
      <c r="AWY78" s="18"/>
      <c r="AWZ78" s="19"/>
      <c r="AXA78" s="17"/>
      <c r="AXB78" s="18"/>
      <c r="AXC78" s="19"/>
      <c r="AXD78" s="17"/>
      <c r="AXE78" s="18"/>
      <c r="AXF78" s="19"/>
      <c r="AXG78" s="17"/>
      <c r="AXH78" s="18"/>
      <c r="AXI78" s="19"/>
      <c r="AXJ78" s="17"/>
      <c r="AXK78" s="18"/>
      <c r="AXL78" s="19"/>
      <c r="AXM78" s="17"/>
      <c r="AXN78" s="18"/>
      <c r="AXO78" s="19"/>
      <c r="AXP78" s="17"/>
      <c r="AXQ78" s="18"/>
      <c r="AXR78" s="19"/>
      <c r="AXS78" s="17"/>
      <c r="AXT78" s="18"/>
      <c r="AXU78" s="19"/>
      <c r="AXV78" s="17"/>
      <c r="AXW78" s="18"/>
      <c r="AXX78" s="19"/>
      <c r="AXY78" s="17"/>
      <c r="AXZ78" s="18"/>
      <c r="AYA78" s="19"/>
      <c r="AYB78" s="17"/>
      <c r="AYC78" s="18"/>
      <c r="AYD78" s="19"/>
      <c r="AYE78" s="17"/>
      <c r="AYF78" s="18"/>
      <c r="AYG78" s="19"/>
      <c r="AYH78" s="17"/>
      <c r="AYI78" s="18"/>
      <c r="AYJ78" s="19"/>
      <c r="AYK78" s="17"/>
      <c r="AYL78" s="18"/>
      <c r="AYM78" s="19"/>
      <c r="AYN78" s="17"/>
      <c r="AYO78" s="18"/>
      <c r="AYP78" s="19"/>
      <c r="AYQ78" s="17"/>
      <c r="AYR78" s="18"/>
      <c r="AYS78" s="19"/>
      <c r="AYT78" s="17"/>
      <c r="AYU78" s="18"/>
      <c r="AYV78" s="19"/>
      <c r="AYW78" s="17"/>
      <c r="AYX78" s="18"/>
      <c r="AYY78" s="19"/>
      <c r="AYZ78" s="17"/>
      <c r="AZA78" s="18"/>
      <c r="AZB78" s="19"/>
      <c r="AZC78" s="17"/>
      <c r="AZD78" s="18"/>
      <c r="AZE78" s="19"/>
      <c r="AZF78" s="17"/>
      <c r="AZG78" s="18"/>
      <c r="AZH78" s="19"/>
      <c r="AZI78" s="17"/>
      <c r="AZJ78" s="18"/>
      <c r="AZK78" s="19"/>
      <c r="AZL78" s="17"/>
      <c r="AZM78" s="18"/>
      <c r="AZN78" s="19"/>
      <c r="AZO78" s="17"/>
      <c r="AZP78" s="18"/>
      <c r="AZQ78" s="19"/>
      <c r="AZR78" s="17"/>
      <c r="AZS78" s="18"/>
      <c r="AZT78" s="19"/>
      <c r="AZU78" s="17"/>
      <c r="AZV78" s="18"/>
      <c r="AZW78" s="19"/>
      <c r="AZX78" s="17"/>
      <c r="AZY78" s="18"/>
      <c r="AZZ78" s="19"/>
      <c r="BAA78" s="17"/>
      <c r="BAB78" s="18"/>
      <c r="BAC78" s="19"/>
      <c r="BAD78" s="17"/>
      <c r="BAE78" s="18"/>
      <c r="BAF78" s="19"/>
      <c r="BAG78" s="17"/>
      <c r="BAH78" s="18"/>
      <c r="BAI78" s="19"/>
      <c r="BAJ78" s="17"/>
      <c r="BAK78" s="18"/>
      <c r="BAL78" s="19"/>
      <c r="BAM78" s="17"/>
      <c r="BAN78" s="18"/>
      <c r="BAO78" s="19"/>
      <c r="BAP78" s="17"/>
      <c r="BAQ78" s="18"/>
      <c r="BAR78" s="19"/>
      <c r="BAS78" s="17"/>
      <c r="BAT78" s="18"/>
      <c r="BAU78" s="19"/>
      <c r="BAV78" s="17"/>
      <c r="BAW78" s="18"/>
      <c r="BAX78" s="19"/>
      <c r="BAY78" s="17"/>
      <c r="BAZ78" s="18"/>
      <c r="BBA78" s="19"/>
      <c r="BBB78" s="17"/>
      <c r="BBC78" s="18"/>
      <c r="BBD78" s="19"/>
      <c r="BBE78" s="17"/>
      <c r="BBF78" s="18"/>
      <c r="BBG78" s="19"/>
      <c r="BBH78" s="17"/>
      <c r="BBI78" s="18"/>
      <c r="BBJ78" s="19"/>
      <c r="BBK78" s="17"/>
      <c r="BBL78" s="18"/>
      <c r="BBM78" s="19"/>
      <c r="BBN78" s="17"/>
      <c r="BBO78" s="18"/>
      <c r="BBP78" s="19"/>
      <c r="BBQ78" s="17"/>
      <c r="BBR78" s="18"/>
      <c r="BBS78" s="19"/>
      <c r="BBT78" s="17"/>
      <c r="BBU78" s="18"/>
      <c r="BBV78" s="19"/>
      <c r="BBW78" s="17"/>
      <c r="BBX78" s="18"/>
      <c r="BBY78" s="19"/>
      <c r="BBZ78" s="17"/>
      <c r="BCA78" s="18"/>
      <c r="BCB78" s="19"/>
      <c r="BCC78" s="17"/>
      <c r="BCD78" s="18"/>
      <c r="BCE78" s="19"/>
      <c r="BCF78" s="17"/>
      <c r="BCG78" s="18"/>
      <c r="BCH78" s="19"/>
      <c r="BCI78" s="17"/>
      <c r="BCJ78" s="18"/>
      <c r="BCK78" s="19"/>
      <c r="BCL78" s="17"/>
      <c r="BCM78" s="18"/>
      <c r="BCN78" s="19"/>
      <c r="BCO78" s="17"/>
      <c r="BCP78" s="18"/>
      <c r="BCQ78" s="19"/>
      <c r="BCR78" s="17"/>
      <c r="BCS78" s="18"/>
      <c r="BCT78" s="19"/>
      <c r="BCU78" s="17"/>
      <c r="BCV78" s="18"/>
      <c r="BCW78" s="19"/>
      <c r="BCX78" s="17"/>
      <c r="BCY78" s="18"/>
      <c r="BCZ78" s="19"/>
      <c r="BDA78" s="17"/>
      <c r="BDB78" s="18"/>
      <c r="BDC78" s="19"/>
      <c r="BDD78" s="17"/>
      <c r="BDE78" s="18"/>
      <c r="BDF78" s="19"/>
      <c r="BDG78" s="17"/>
      <c r="BDH78" s="18"/>
      <c r="BDI78" s="19"/>
      <c r="BDJ78" s="17"/>
      <c r="BDK78" s="18"/>
      <c r="BDL78" s="19"/>
      <c r="BDM78" s="17"/>
      <c r="BDN78" s="18"/>
      <c r="BDO78" s="19"/>
      <c r="BDP78" s="17"/>
      <c r="BDQ78" s="18"/>
      <c r="BDR78" s="19"/>
      <c r="BDS78" s="17"/>
      <c r="BDT78" s="18"/>
      <c r="BDU78" s="19"/>
      <c r="BDV78" s="17"/>
      <c r="BDW78" s="18"/>
      <c r="BDX78" s="19"/>
      <c r="BDY78" s="17"/>
      <c r="BDZ78" s="18"/>
      <c r="BEA78" s="19"/>
      <c r="BEB78" s="17"/>
      <c r="BEC78" s="18"/>
      <c r="BED78" s="19"/>
      <c r="BEE78" s="17"/>
      <c r="BEF78" s="18"/>
      <c r="BEG78" s="19"/>
      <c r="BEH78" s="17"/>
      <c r="BEI78" s="18"/>
      <c r="BEJ78" s="19"/>
      <c r="BEK78" s="17"/>
      <c r="BEL78" s="18"/>
      <c r="BEM78" s="19"/>
      <c r="BEN78" s="17"/>
      <c r="BEO78" s="18"/>
      <c r="BEP78" s="19"/>
      <c r="BEQ78" s="17"/>
      <c r="BER78" s="18"/>
      <c r="BES78" s="19"/>
      <c r="BET78" s="17"/>
      <c r="BEU78" s="18"/>
      <c r="BEV78" s="19"/>
      <c r="BEW78" s="17"/>
      <c r="BEX78" s="18"/>
      <c r="BEY78" s="19"/>
      <c r="BEZ78" s="17"/>
      <c r="BFA78" s="18"/>
      <c r="BFB78" s="19"/>
      <c r="BFC78" s="17"/>
      <c r="BFD78" s="18"/>
      <c r="BFE78" s="19"/>
      <c r="BFF78" s="17"/>
      <c r="BFG78" s="18"/>
      <c r="BFH78" s="19"/>
      <c r="BFI78" s="17"/>
      <c r="BFJ78" s="18"/>
      <c r="BFK78" s="19"/>
      <c r="BFL78" s="17"/>
      <c r="BFM78" s="18"/>
      <c r="BFN78" s="19"/>
      <c r="BFO78" s="17"/>
      <c r="BFP78" s="18"/>
      <c r="BFQ78" s="19"/>
      <c r="BFR78" s="17"/>
      <c r="BFS78" s="18"/>
      <c r="BFT78" s="19"/>
      <c r="BFU78" s="17"/>
      <c r="BFV78" s="18"/>
      <c r="BFW78" s="19"/>
      <c r="BFX78" s="17"/>
      <c r="BFY78" s="18"/>
      <c r="BFZ78" s="19"/>
      <c r="BGA78" s="17"/>
      <c r="BGB78" s="18"/>
      <c r="BGC78" s="19"/>
      <c r="BGD78" s="17"/>
      <c r="BGE78" s="18"/>
      <c r="BGF78" s="19"/>
      <c r="BGG78" s="17"/>
      <c r="BGH78" s="18"/>
      <c r="BGI78" s="19"/>
      <c r="BGJ78" s="17"/>
      <c r="BGK78" s="18"/>
      <c r="BGL78" s="19"/>
      <c r="BGM78" s="17"/>
      <c r="BGN78" s="18"/>
      <c r="BGO78" s="19"/>
      <c r="BGP78" s="17"/>
      <c r="BGQ78" s="18"/>
      <c r="BGR78" s="19"/>
      <c r="BGS78" s="17"/>
      <c r="BGT78" s="18"/>
      <c r="BGU78" s="19"/>
      <c r="BGV78" s="17"/>
      <c r="BGW78" s="18"/>
      <c r="BGX78" s="19"/>
      <c r="BGY78" s="17"/>
      <c r="BGZ78" s="18"/>
      <c r="BHA78" s="19"/>
      <c r="BHB78" s="17"/>
      <c r="BHC78" s="18"/>
      <c r="BHD78" s="19"/>
      <c r="BHE78" s="17"/>
      <c r="BHF78" s="18"/>
      <c r="BHG78" s="19"/>
      <c r="BHH78" s="17"/>
      <c r="BHI78" s="18"/>
      <c r="BHJ78" s="19"/>
      <c r="BHK78" s="17"/>
      <c r="BHL78" s="18"/>
      <c r="BHM78" s="19"/>
      <c r="BHN78" s="17"/>
      <c r="BHO78" s="18"/>
      <c r="BHP78" s="19"/>
      <c r="BHQ78" s="17"/>
      <c r="BHR78" s="18"/>
      <c r="BHS78" s="19"/>
      <c r="BHT78" s="17"/>
      <c r="BHU78" s="18"/>
      <c r="BHV78" s="19"/>
      <c r="BHW78" s="17"/>
      <c r="BHX78" s="18"/>
      <c r="BHY78" s="19"/>
      <c r="BHZ78" s="17"/>
      <c r="BIA78" s="18"/>
      <c r="BIB78" s="19"/>
      <c r="BIC78" s="17"/>
      <c r="BID78" s="18"/>
      <c r="BIE78" s="19"/>
      <c r="BIF78" s="17"/>
      <c r="BIG78" s="18"/>
      <c r="BIH78" s="19"/>
      <c r="BII78" s="17"/>
      <c r="BIJ78" s="18"/>
      <c r="BIK78" s="19"/>
      <c r="BIL78" s="17"/>
      <c r="BIM78" s="18"/>
      <c r="BIN78" s="19"/>
      <c r="BIO78" s="17"/>
      <c r="BIP78" s="18"/>
      <c r="BIQ78" s="19"/>
      <c r="BIR78" s="17"/>
      <c r="BIS78" s="18"/>
      <c r="BIT78" s="19"/>
      <c r="BIU78" s="17"/>
      <c r="BIV78" s="18"/>
      <c r="BIW78" s="19"/>
      <c r="BIX78" s="17"/>
      <c r="BIY78" s="18"/>
      <c r="BIZ78" s="19"/>
      <c r="BJA78" s="17"/>
      <c r="BJB78" s="18"/>
      <c r="BJC78" s="19"/>
      <c r="BJD78" s="17"/>
      <c r="BJE78" s="18"/>
      <c r="BJF78" s="19"/>
      <c r="BJG78" s="17"/>
      <c r="BJH78" s="18"/>
      <c r="BJI78" s="19"/>
      <c r="BJJ78" s="17"/>
      <c r="BJK78" s="18"/>
      <c r="BJL78" s="19"/>
      <c r="BJM78" s="17"/>
      <c r="BJN78" s="18"/>
      <c r="BJO78" s="19"/>
      <c r="BJP78" s="17"/>
      <c r="BJQ78" s="18"/>
      <c r="BJR78" s="19"/>
      <c r="BJS78" s="17"/>
      <c r="BJT78" s="18"/>
      <c r="BJU78" s="19"/>
      <c r="BJV78" s="17"/>
      <c r="BJW78" s="18"/>
      <c r="BJX78" s="19"/>
      <c r="BJY78" s="17"/>
      <c r="BJZ78" s="18"/>
      <c r="BKA78" s="19"/>
      <c r="BKB78" s="17"/>
      <c r="BKC78" s="18"/>
      <c r="BKD78" s="19"/>
      <c r="BKE78" s="17"/>
      <c r="BKF78" s="18"/>
      <c r="BKG78" s="19"/>
      <c r="BKH78" s="17"/>
      <c r="BKI78" s="18"/>
      <c r="BKJ78" s="19"/>
      <c r="BKK78" s="17"/>
      <c r="BKL78" s="18"/>
      <c r="BKM78" s="19"/>
      <c r="BKN78" s="17"/>
      <c r="BKO78" s="18"/>
      <c r="BKP78" s="19"/>
      <c r="BKQ78" s="17"/>
      <c r="BKR78" s="18"/>
      <c r="BKS78" s="19"/>
      <c r="BKT78" s="17"/>
      <c r="BKU78" s="18"/>
      <c r="BKV78" s="19"/>
      <c r="BKW78" s="17"/>
      <c r="BKX78" s="18"/>
      <c r="BKY78" s="19"/>
      <c r="BKZ78" s="17"/>
      <c r="BLA78" s="18"/>
      <c r="BLB78" s="19"/>
      <c r="BLC78" s="17"/>
      <c r="BLD78" s="18"/>
      <c r="BLE78" s="19"/>
      <c r="BLF78" s="17"/>
      <c r="BLG78" s="18"/>
      <c r="BLH78" s="19"/>
      <c r="BLI78" s="17"/>
      <c r="BLJ78" s="18"/>
      <c r="BLK78" s="19"/>
      <c r="BLL78" s="17"/>
      <c r="BLM78" s="18"/>
      <c r="BLN78" s="19"/>
      <c r="BLO78" s="17"/>
      <c r="BLP78" s="18"/>
      <c r="BLQ78" s="19"/>
      <c r="BLR78" s="17"/>
      <c r="BLS78" s="18"/>
      <c r="BLT78" s="19"/>
      <c r="BLU78" s="17"/>
      <c r="BLV78" s="18"/>
      <c r="BLW78" s="19"/>
      <c r="BLX78" s="17"/>
      <c r="BLY78" s="18"/>
      <c r="BLZ78" s="19"/>
      <c r="BMA78" s="17"/>
      <c r="BMB78" s="18"/>
      <c r="BMC78" s="19"/>
      <c r="BMD78" s="17"/>
      <c r="BME78" s="18"/>
      <c r="BMF78" s="19"/>
      <c r="BMG78" s="17"/>
      <c r="BMH78" s="18"/>
      <c r="BMI78" s="19"/>
      <c r="BMJ78" s="17"/>
      <c r="BMK78" s="18"/>
      <c r="BML78" s="19"/>
      <c r="BMM78" s="17"/>
      <c r="BMN78" s="18"/>
      <c r="BMO78" s="19"/>
      <c r="BMP78" s="17"/>
      <c r="BMQ78" s="18"/>
      <c r="BMR78" s="19"/>
      <c r="BMS78" s="17"/>
      <c r="BMT78" s="18"/>
      <c r="BMU78" s="19"/>
      <c r="BMV78" s="17"/>
      <c r="BMW78" s="18"/>
      <c r="BMX78" s="19"/>
      <c r="BMY78" s="17"/>
      <c r="BMZ78" s="18"/>
      <c r="BNA78" s="19"/>
      <c r="BNB78" s="17"/>
      <c r="BNC78" s="18"/>
      <c r="BND78" s="19"/>
      <c r="BNE78" s="17"/>
      <c r="BNF78" s="18"/>
      <c r="BNG78" s="19"/>
      <c r="BNH78" s="17"/>
      <c r="BNI78" s="18"/>
      <c r="BNJ78" s="19"/>
      <c r="BNK78" s="17"/>
      <c r="BNL78" s="18"/>
      <c r="BNM78" s="19"/>
      <c r="BNN78" s="17"/>
      <c r="BNO78" s="18"/>
      <c r="BNP78" s="19"/>
      <c r="BNQ78" s="17"/>
      <c r="BNR78" s="18"/>
      <c r="BNS78" s="19"/>
      <c r="BNT78" s="17"/>
      <c r="BNU78" s="18"/>
      <c r="BNV78" s="19"/>
      <c r="BNW78" s="17"/>
      <c r="BNX78" s="18"/>
      <c r="BNY78" s="19"/>
      <c r="BNZ78" s="17"/>
      <c r="BOA78" s="18"/>
      <c r="BOB78" s="19"/>
      <c r="BOC78" s="17"/>
      <c r="BOD78" s="18"/>
      <c r="BOE78" s="19"/>
      <c r="BOF78" s="17"/>
      <c r="BOG78" s="18"/>
      <c r="BOH78" s="19"/>
      <c r="BOI78" s="17"/>
      <c r="BOJ78" s="18"/>
      <c r="BOK78" s="19"/>
      <c r="BOL78" s="17"/>
      <c r="BOM78" s="18"/>
      <c r="BON78" s="19"/>
      <c r="BOO78" s="17"/>
      <c r="BOP78" s="18"/>
      <c r="BOQ78" s="19"/>
      <c r="BOR78" s="17"/>
      <c r="BOS78" s="18"/>
      <c r="BOT78" s="19"/>
      <c r="BOU78" s="17"/>
      <c r="BOV78" s="18"/>
      <c r="BOW78" s="19"/>
      <c r="BOX78" s="17"/>
      <c r="BOY78" s="18"/>
      <c r="BOZ78" s="19"/>
      <c r="BPA78" s="17"/>
      <c r="BPB78" s="18"/>
      <c r="BPC78" s="19"/>
      <c r="BPD78" s="17"/>
      <c r="BPE78" s="18"/>
      <c r="BPF78" s="19"/>
      <c r="BPG78" s="17"/>
      <c r="BPH78" s="18"/>
      <c r="BPI78" s="19"/>
      <c r="BPJ78" s="17"/>
      <c r="BPK78" s="18"/>
      <c r="BPL78" s="19"/>
      <c r="BPM78" s="17"/>
      <c r="BPN78" s="18"/>
      <c r="BPO78" s="19"/>
      <c r="BPP78" s="17"/>
      <c r="BPQ78" s="18"/>
      <c r="BPR78" s="19"/>
      <c r="BPS78" s="17"/>
      <c r="BPT78" s="18"/>
      <c r="BPU78" s="19"/>
      <c r="BPV78" s="17"/>
      <c r="BPW78" s="18"/>
      <c r="BPX78" s="19"/>
      <c r="BPY78" s="17"/>
      <c r="BPZ78" s="18"/>
      <c r="BQA78" s="19"/>
      <c r="BQB78" s="17"/>
      <c r="BQC78" s="18"/>
      <c r="BQD78" s="19"/>
      <c r="BQE78" s="17"/>
      <c r="BQF78" s="18"/>
      <c r="BQG78" s="19"/>
      <c r="BQH78" s="17"/>
      <c r="BQI78" s="18"/>
      <c r="BQJ78" s="19"/>
      <c r="BQK78" s="17"/>
      <c r="BQL78" s="18"/>
      <c r="BQM78" s="19"/>
      <c r="BQN78" s="17"/>
      <c r="BQO78" s="18"/>
      <c r="BQP78" s="19"/>
      <c r="BQQ78" s="17"/>
      <c r="BQR78" s="18"/>
      <c r="BQS78" s="19"/>
      <c r="BQT78" s="17"/>
      <c r="BQU78" s="18"/>
      <c r="BQV78" s="19"/>
      <c r="BQW78" s="17"/>
      <c r="BQX78" s="18"/>
      <c r="BQY78" s="19"/>
      <c r="BQZ78" s="17"/>
      <c r="BRA78" s="18"/>
      <c r="BRB78" s="19"/>
      <c r="BRC78" s="17"/>
      <c r="BRD78" s="18"/>
      <c r="BRE78" s="19"/>
      <c r="BRF78" s="17"/>
      <c r="BRG78" s="18"/>
      <c r="BRH78" s="19"/>
      <c r="BRI78" s="17"/>
      <c r="BRJ78" s="18"/>
      <c r="BRK78" s="19"/>
      <c r="BRL78" s="17"/>
      <c r="BRM78" s="18"/>
      <c r="BRN78" s="19"/>
      <c r="BRO78" s="17"/>
      <c r="BRP78" s="18"/>
      <c r="BRQ78" s="19"/>
      <c r="BRR78" s="17"/>
      <c r="BRS78" s="18"/>
      <c r="BRT78" s="19"/>
      <c r="BRU78" s="17"/>
      <c r="BRV78" s="18"/>
      <c r="BRW78" s="19"/>
      <c r="BRX78" s="17"/>
      <c r="BRY78" s="18"/>
      <c r="BRZ78" s="19"/>
      <c r="BSA78" s="17"/>
      <c r="BSB78" s="18"/>
      <c r="BSC78" s="19"/>
      <c r="BSD78" s="17"/>
      <c r="BSE78" s="18"/>
      <c r="BSF78" s="19"/>
      <c r="BSG78" s="17"/>
      <c r="BSH78" s="18"/>
      <c r="BSI78" s="19"/>
      <c r="BSJ78" s="17"/>
      <c r="BSK78" s="18"/>
      <c r="BSL78" s="19"/>
      <c r="BSM78" s="17"/>
      <c r="BSN78" s="18"/>
      <c r="BSO78" s="19"/>
      <c r="BSP78" s="17"/>
      <c r="BSQ78" s="18"/>
      <c r="BSR78" s="19"/>
      <c r="BSS78" s="17"/>
      <c r="BST78" s="18"/>
      <c r="BSU78" s="19"/>
      <c r="BSV78" s="17"/>
      <c r="BSW78" s="18"/>
      <c r="BSX78" s="19"/>
      <c r="BSY78" s="17"/>
      <c r="BSZ78" s="18"/>
      <c r="BTA78" s="19"/>
      <c r="BTB78" s="17"/>
      <c r="BTC78" s="18"/>
      <c r="BTD78" s="19"/>
      <c r="BTE78" s="17"/>
      <c r="BTF78" s="18"/>
      <c r="BTG78" s="19"/>
      <c r="BTH78" s="17"/>
      <c r="BTI78" s="18"/>
      <c r="BTJ78" s="19"/>
      <c r="BTK78" s="17"/>
      <c r="BTL78" s="18"/>
      <c r="BTM78" s="19"/>
      <c r="BTN78" s="17"/>
      <c r="BTO78" s="18"/>
      <c r="BTP78" s="19"/>
      <c r="BTQ78" s="17"/>
      <c r="BTR78" s="18"/>
      <c r="BTS78" s="19"/>
      <c r="BTT78" s="17"/>
      <c r="BTU78" s="18"/>
      <c r="BTV78" s="19"/>
      <c r="BTW78" s="17"/>
      <c r="BTX78" s="18"/>
      <c r="BTY78" s="19"/>
      <c r="BTZ78" s="17"/>
      <c r="BUA78" s="18"/>
      <c r="BUB78" s="19"/>
      <c r="BUC78" s="17"/>
      <c r="BUD78" s="18"/>
      <c r="BUE78" s="19"/>
      <c r="BUF78" s="17"/>
      <c r="BUG78" s="18"/>
      <c r="BUH78" s="19"/>
      <c r="BUI78" s="17"/>
      <c r="BUJ78" s="18"/>
      <c r="BUK78" s="19"/>
      <c r="BUL78" s="17"/>
      <c r="BUM78" s="18"/>
      <c r="BUN78" s="19"/>
      <c r="BUO78" s="17"/>
      <c r="BUP78" s="18"/>
      <c r="BUQ78" s="19"/>
      <c r="BUR78" s="17"/>
      <c r="BUS78" s="18"/>
      <c r="BUT78" s="19"/>
      <c r="BUU78" s="17"/>
      <c r="BUV78" s="18"/>
      <c r="BUW78" s="19"/>
      <c r="BUX78" s="17"/>
      <c r="BUY78" s="18"/>
      <c r="BUZ78" s="19"/>
      <c r="BVA78" s="17"/>
      <c r="BVB78" s="18"/>
      <c r="BVC78" s="19"/>
      <c r="BVD78" s="17"/>
      <c r="BVE78" s="18"/>
      <c r="BVF78" s="19"/>
      <c r="BVG78" s="17"/>
      <c r="BVH78" s="18"/>
      <c r="BVI78" s="19"/>
      <c r="BVJ78" s="17"/>
      <c r="BVK78" s="18"/>
      <c r="BVL78" s="19"/>
      <c r="BVM78" s="17"/>
      <c r="BVN78" s="18"/>
      <c r="BVO78" s="19"/>
      <c r="BVP78" s="17"/>
      <c r="BVQ78" s="18"/>
      <c r="BVR78" s="19"/>
      <c r="BVS78" s="17"/>
      <c r="BVT78" s="18"/>
      <c r="BVU78" s="19"/>
      <c r="BVV78" s="17"/>
      <c r="BVW78" s="18"/>
      <c r="BVX78" s="19"/>
      <c r="BVY78" s="17"/>
      <c r="BVZ78" s="18"/>
      <c r="BWA78" s="19"/>
      <c r="BWB78" s="17"/>
      <c r="BWC78" s="18"/>
      <c r="BWD78" s="19"/>
      <c r="BWE78" s="17"/>
      <c r="BWF78" s="18"/>
      <c r="BWG78" s="19"/>
      <c r="BWH78" s="17"/>
      <c r="BWI78" s="18"/>
      <c r="BWJ78" s="19"/>
      <c r="BWK78" s="17"/>
      <c r="BWL78" s="18"/>
      <c r="BWM78" s="19"/>
      <c r="BWN78" s="17"/>
      <c r="BWO78" s="18"/>
      <c r="BWP78" s="19"/>
      <c r="BWQ78" s="17"/>
      <c r="BWR78" s="18"/>
      <c r="BWS78" s="19"/>
      <c r="BWT78" s="17"/>
      <c r="BWU78" s="18"/>
      <c r="BWV78" s="19"/>
      <c r="BWW78" s="17"/>
      <c r="BWX78" s="18"/>
      <c r="BWY78" s="19"/>
      <c r="BWZ78" s="17"/>
      <c r="BXA78" s="18"/>
      <c r="BXB78" s="19"/>
      <c r="BXC78" s="17"/>
      <c r="BXD78" s="18"/>
      <c r="BXE78" s="19"/>
      <c r="BXF78" s="17"/>
      <c r="BXG78" s="18"/>
      <c r="BXH78" s="19"/>
      <c r="BXI78" s="17"/>
      <c r="BXJ78" s="18"/>
      <c r="BXK78" s="19"/>
      <c r="BXL78" s="17"/>
      <c r="BXM78" s="18"/>
      <c r="BXN78" s="19"/>
      <c r="BXO78" s="17"/>
      <c r="BXP78" s="18"/>
      <c r="BXQ78" s="19"/>
      <c r="BXR78" s="17"/>
      <c r="BXS78" s="18"/>
      <c r="BXT78" s="19"/>
      <c r="BXU78" s="17"/>
      <c r="BXV78" s="18"/>
      <c r="BXW78" s="19"/>
      <c r="BXX78" s="17"/>
      <c r="BXY78" s="18"/>
      <c r="BXZ78" s="19"/>
      <c r="BYA78" s="17"/>
      <c r="BYB78" s="18"/>
      <c r="BYC78" s="19"/>
      <c r="BYD78" s="17"/>
      <c r="BYE78" s="18"/>
      <c r="BYF78" s="19"/>
      <c r="BYG78" s="17"/>
      <c r="BYH78" s="18"/>
      <c r="BYI78" s="19"/>
      <c r="BYJ78" s="17"/>
      <c r="BYK78" s="18"/>
      <c r="BYL78" s="19"/>
      <c r="BYM78" s="17"/>
      <c r="BYN78" s="18"/>
      <c r="BYO78" s="19"/>
      <c r="BYP78" s="17"/>
      <c r="BYQ78" s="18"/>
      <c r="BYR78" s="19"/>
      <c r="BYS78" s="17"/>
      <c r="BYT78" s="18"/>
      <c r="BYU78" s="19"/>
      <c r="BYV78" s="17"/>
      <c r="BYW78" s="18"/>
      <c r="BYX78" s="19"/>
      <c r="BYY78" s="17"/>
      <c r="BYZ78" s="18"/>
      <c r="BZA78" s="19"/>
      <c r="BZB78" s="17"/>
      <c r="BZC78" s="18"/>
      <c r="BZD78" s="19"/>
      <c r="BZE78" s="17"/>
      <c r="BZF78" s="18"/>
      <c r="BZG78" s="19"/>
      <c r="BZH78" s="17"/>
      <c r="BZI78" s="18"/>
      <c r="BZJ78" s="19"/>
      <c r="BZK78" s="17"/>
      <c r="BZL78" s="18"/>
      <c r="BZM78" s="19"/>
      <c r="BZN78" s="17"/>
      <c r="BZO78" s="18"/>
      <c r="BZP78" s="19"/>
      <c r="BZQ78" s="17"/>
      <c r="BZR78" s="18"/>
      <c r="BZS78" s="19"/>
      <c r="BZT78" s="17"/>
      <c r="BZU78" s="18"/>
      <c r="BZV78" s="19"/>
      <c r="BZW78" s="17"/>
      <c r="BZX78" s="18"/>
      <c r="BZY78" s="19"/>
      <c r="BZZ78" s="17"/>
      <c r="CAA78" s="18"/>
      <c r="CAB78" s="19"/>
      <c r="CAC78" s="17"/>
      <c r="CAD78" s="18"/>
      <c r="CAE78" s="19"/>
      <c r="CAF78" s="17"/>
      <c r="CAG78" s="18"/>
      <c r="CAH78" s="19"/>
      <c r="CAI78" s="17"/>
      <c r="CAJ78" s="18"/>
      <c r="CAK78" s="19"/>
      <c r="CAL78" s="17"/>
      <c r="CAM78" s="18"/>
      <c r="CAN78" s="19"/>
      <c r="CAO78" s="17"/>
      <c r="CAP78" s="18"/>
      <c r="CAQ78" s="19"/>
      <c r="CAR78" s="17"/>
      <c r="CAS78" s="18"/>
      <c r="CAT78" s="19"/>
      <c r="CAU78" s="17"/>
      <c r="CAV78" s="18"/>
      <c r="CAW78" s="19"/>
      <c r="CAX78" s="17"/>
      <c r="CAY78" s="18"/>
      <c r="CAZ78" s="19"/>
      <c r="CBA78" s="17"/>
      <c r="CBB78" s="18"/>
      <c r="CBC78" s="19"/>
      <c r="CBD78" s="17"/>
      <c r="CBE78" s="18"/>
      <c r="CBF78" s="19"/>
      <c r="CBG78" s="17"/>
      <c r="CBH78" s="18"/>
      <c r="CBI78" s="19"/>
      <c r="CBJ78" s="17"/>
      <c r="CBK78" s="18"/>
      <c r="CBL78" s="19"/>
      <c r="CBM78" s="17"/>
      <c r="CBN78" s="18"/>
      <c r="CBO78" s="19"/>
      <c r="CBP78" s="17"/>
      <c r="CBQ78" s="18"/>
      <c r="CBR78" s="19"/>
      <c r="CBS78" s="17"/>
      <c r="CBT78" s="18"/>
      <c r="CBU78" s="19"/>
      <c r="CBV78" s="17"/>
      <c r="CBW78" s="18"/>
      <c r="CBX78" s="19"/>
      <c r="CBY78" s="17"/>
      <c r="CBZ78" s="18"/>
      <c r="CCA78" s="19"/>
      <c r="CCB78" s="17"/>
      <c r="CCC78" s="18"/>
      <c r="CCD78" s="19"/>
      <c r="CCE78" s="17"/>
      <c r="CCF78" s="18"/>
      <c r="CCG78" s="19"/>
      <c r="CCH78" s="17"/>
      <c r="CCI78" s="18"/>
      <c r="CCJ78" s="19"/>
      <c r="CCK78" s="17"/>
      <c r="CCL78" s="18"/>
      <c r="CCM78" s="19"/>
      <c r="CCN78" s="17"/>
      <c r="CCO78" s="18"/>
      <c r="CCP78" s="19"/>
      <c r="CCQ78" s="17"/>
      <c r="CCR78" s="18"/>
      <c r="CCS78" s="19"/>
      <c r="CCT78" s="17"/>
      <c r="CCU78" s="18"/>
      <c r="CCV78" s="19"/>
      <c r="CCW78" s="17"/>
      <c r="CCX78" s="18"/>
      <c r="CCY78" s="19"/>
      <c r="CCZ78" s="17"/>
      <c r="CDA78" s="18"/>
      <c r="CDB78" s="19"/>
      <c r="CDC78" s="17"/>
      <c r="CDD78" s="18"/>
      <c r="CDE78" s="19"/>
      <c r="CDF78" s="17"/>
      <c r="CDG78" s="18"/>
      <c r="CDH78" s="19"/>
      <c r="CDI78" s="17"/>
      <c r="CDJ78" s="18"/>
      <c r="CDK78" s="19"/>
      <c r="CDL78" s="17"/>
      <c r="CDM78" s="18"/>
      <c r="CDN78" s="19"/>
      <c r="CDO78" s="17"/>
      <c r="CDP78" s="18"/>
      <c r="CDQ78" s="19"/>
      <c r="CDR78" s="17"/>
      <c r="CDS78" s="18"/>
      <c r="CDT78" s="19"/>
      <c r="CDU78" s="17"/>
      <c r="CDV78" s="18"/>
      <c r="CDW78" s="19"/>
      <c r="CDX78" s="17"/>
      <c r="CDY78" s="18"/>
      <c r="CDZ78" s="19"/>
      <c r="CEA78" s="17"/>
      <c r="CEB78" s="18"/>
      <c r="CEC78" s="19"/>
      <c r="CED78" s="17"/>
      <c r="CEE78" s="18"/>
      <c r="CEF78" s="19"/>
      <c r="CEG78" s="17"/>
      <c r="CEH78" s="18"/>
      <c r="CEI78" s="19"/>
      <c r="CEJ78" s="17"/>
      <c r="CEK78" s="18"/>
      <c r="CEL78" s="19"/>
      <c r="CEM78" s="17"/>
      <c r="CEN78" s="18"/>
      <c r="CEO78" s="19"/>
      <c r="CEP78" s="17"/>
      <c r="CEQ78" s="18"/>
      <c r="CER78" s="19"/>
      <c r="CES78" s="17"/>
      <c r="CET78" s="18"/>
      <c r="CEU78" s="19"/>
      <c r="CEV78" s="17"/>
      <c r="CEW78" s="18"/>
      <c r="CEX78" s="19"/>
      <c r="CEY78" s="17"/>
      <c r="CEZ78" s="18"/>
      <c r="CFA78" s="19"/>
      <c r="CFB78" s="17"/>
      <c r="CFC78" s="18"/>
      <c r="CFD78" s="19"/>
      <c r="CFE78" s="17"/>
      <c r="CFF78" s="18"/>
      <c r="CFG78" s="19"/>
      <c r="CFH78" s="17"/>
      <c r="CFI78" s="18"/>
      <c r="CFJ78" s="19"/>
      <c r="CFK78" s="17"/>
      <c r="CFL78" s="18"/>
      <c r="CFM78" s="19"/>
      <c r="CFN78" s="17"/>
      <c r="CFO78" s="18"/>
      <c r="CFP78" s="19"/>
      <c r="CFQ78" s="17"/>
      <c r="CFR78" s="18"/>
      <c r="CFS78" s="19"/>
      <c r="CFT78" s="17"/>
      <c r="CFU78" s="18"/>
      <c r="CFV78" s="19"/>
      <c r="CFW78" s="17"/>
      <c r="CFX78" s="18"/>
      <c r="CFY78" s="19"/>
      <c r="CFZ78" s="17"/>
      <c r="CGA78" s="18"/>
      <c r="CGB78" s="19"/>
      <c r="CGC78" s="17"/>
      <c r="CGD78" s="18"/>
      <c r="CGE78" s="19"/>
      <c r="CGF78" s="17"/>
      <c r="CGG78" s="18"/>
      <c r="CGH78" s="19"/>
      <c r="CGI78" s="17"/>
      <c r="CGJ78" s="18"/>
      <c r="CGK78" s="19"/>
      <c r="CGL78" s="17"/>
      <c r="CGM78" s="18"/>
      <c r="CGN78" s="19"/>
      <c r="CGO78" s="17"/>
      <c r="CGP78" s="18"/>
      <c r="CGQ78" s="19"/>
      <c r="CGR78" s="17"/>
      <c r="CGS78" s="18"/>
      <c r="CGT78" s="19"/>
      <c r="CGU78" s="17"/>
      <c r="CGV78" s="18"/>
      <c r="CGW78" s="19"/>
      <c r="CGX78" s="17"/>
      <c r="CGY78" s="18"/>
      <c r="CGZ78" s="19"/>
      <c r="CHA78" s="17"/>
      <c r="CHB78" s="18"/>
      <c r="CHC78" s="19"/>
      <c r="CHD78" s="17"/>
      <c r="CHE78" s="18"/>
      <c r="CHF78" s="19"/>
      <c r="CHG78" s="17"/>
      <c r="CHH78" s="18"/>
      <c r="CHI78" s="19"/>
      <c r="CHJ78" s="17"/>
      <c r="CHK78" s="18"/>
      <c r="CHL78" s="19"/>
      <c r="CHM78" s="17"/>
      <c r="CHN78" s="18"/>
      <c r="CHO78" s="19"/>
      <c r="CHP78" s="17"/>
      <c r="CHQ78" s="18"/>
      <c r="CHR78" s="19"/>
      <c r="CHS78" s="17"/>
      <c r="CHT78" s="18"/>
      <c r="CHU78" s="19"/>
      <c r="CHV78" s="17"/>
      <c r="CHW78" s="18"/>
      <c r="CHX78" s="19"/>
      <c r="CHY78" s="17"/>
      <c r="CHZ78" s="18"/>
      <c r="CIA78" s="19"/>
      <c r="CIB78" s="17"/>
      <c r="CIC78" s="18"/>
      <c r="CID78" s="19"/>
      <c r="CIE78" s="17"/>
      <c r="CIF78" s="18"/>
      <c r="CIG78" s="19"/>
      <c r="CIH78" s="17"/>
      <c r="CII78" s="18"/>
      <c r="CIJ78" s="19"/>
      <c r="CIK78" s="17"/>
      <c r="CIL78" s="18"/>
      <c r="CIM78" s="19"/>
      <c r="CIN78" s="17"/>
      <c r="CIO78" s="18"/>
      <c r="CIP78" s="19"/>
      <c r="CIQ78" s="17"/>
      <c r="CIR78" s="18"/>
      <c r="CIS78" s="19"/>
      <c r="CIT78" s="17"/>
      <c r="CIU78" s="18"/>
      <c r="CIV78" s="19"/>
      <c r="CIW78" s="17"/>
      <c r="CIX78" s="18"/>
      <c r="CIY78" s="19"/>
      <c r="CIZ78" s="17"/>
      <c r="CJA78" s="18"/>
      <c r="CJB78" s="19"/>
      <c r="CJC78" s="17"/>
      <c r="CJD78" s="18"/>
      <c r="CJE78" s="19"/>
      <c r="CJF78" s="17"/>
      <c r="CJG78" s="18"/>
      <c r="CJH78" s="19"/>
      <c r="CJI78" s="17"/>
      <c r="CJJ78" s="18"/>
      <c r="CJK78" s="19"/>
      <c r="CJL78" s="17"/>
      <c r="CJM78" s="18"/>
      <c r="CJN78" s="19"/>
      <c r="CJO78" s="17"/>
      <c r="CJP78" s="18"/>
      <c r="CJQ78" s="19"/>
      <c r="CJR78" s="17"/>
      <c r="CJS78" s="18"/>
      <c r="CJT78" s="19"/>
      <c r="CJU78" s="17"/>
      <c r="CJV78" s="18"/>
      <c r="CJW78" s="19"/>
      <c r="CJX78" s="17"/>
      <c r="CJY78" s="18"/>
      <c r="CJZ78" s="19"/>
      <c r="CKA78" s="17"/>
      <c r="CKB78" s="18"/>
      <c r="CKC78" s="19"/>
      <c r="CKD78" s="17"/>
      <c r="CKE78" s="18"/>
      <c r="CKF78" s="19"/>
      <c r="CKG78" s="17"/>
      <c r="CKH78" s="18"/>
      <c r="CKI78" s="19"/>
      <c r="CKJ78" s="17"/>
      <c r="CKK78" s="18"/>
      <c r="CKL78" s="19"/>
      <c r="CKM78" s="17"/>
      <c r="CKN78" s="18"/>
      <c r="CKO78" s="19"/>
      <c r="CKP78" s="17"/>
      <c r="CKQ78" s="18"/>
      <c r="CKR78" s="19"/>
      <c r="CKS78" s="17"/>
      <c r="CKT78" s="18"/>
      <c r="CKU78" s="19"/>
      <c r="CKV78" s="17"/>
      <c r="CKW78" s="18"/>
      <c r="CKX78" s="19"/>
      <c r="CKY78" s="17"/>
      <c r="CKZ78" s="18"/>
      <c r="CLA78" s="19"/>
      <c r="CLB78" s="17"/>
      <c r="CLC78" s="18"/>
      <c r="CLD78" s="19"/>
      <c r="CLE78" s="17"/>
      <c r="CLF78" s="18"/>
      <c r="CLG78" s="19"/>
      <c r="CLH78" s="17"/>
      <c r="CLI78" s="18"/>
      <c r="CLJ78" s="19"/>
      <c r="CLK78" s="17"/>
      <c r="CLL78" s="18"/>
      <c r="CLM78" s="19"/>
      <c r="CLN78" s="17"/>
      <c r="CLO78" s="18"/>
      <c r="CLP78" s="19"/>
      <c r="CLQ78" s="17"/>
      <c r="CLR78" s="18"/>
      <c r="CLS78" s="19"/>
      <c r="CLT78" s="17"/>
      <c r="CLU78" s="18"/>
      <c r="CLV78" s="19"/>
      <c r="CLW78" s="17"/>
      <c r="CLX78" s="18"/>
      <c r="CLY78" s="19"/>
      <c r="CLZ78" s="17"/>
      <c r="CMA78" s="18"/>
      <c r="CMB78" s="19"/>
      <c r="CMC78" s="17"/>
      <c r="CMD78" s="18"/>
      <c r="CME78" s="19"/>
      <c r="CMF78" s="17"/>
      <c r="CMG78" s="18"/>
      <c r="CMH78" s="19"/>
      <c r="CMI78" s="17"/>
      <c r="CMJ78" s="18"/>
      <c r="CMK78" s="19"/>
      <c r="CML78" s="17"/>
      <c r="CMM78" s="18"/>
      <c r="CMN78" s="19"/>
      <c r="CMO78" s="17"/>
      <c r="CMP78" s="18"/>
      <c r="CMQ78" s="19"/>
      <c r="CMR78" s="17"/>
      <c r="CMS78" s="18"/>
      <c r="CMT78" s="19"/>
      <c r="CMU78" s="17"/>
      <c r="CMV78" s="18"/>
      <c r="CMW78" s="19"/>
      <c r="CMX78" s="17"/>
      <c r="CMY78" s="18"/>
      <c r="CMZ78" s="19"/>
      <c r="CNA78" s="17"/>
      <c r="CNB78" s="18"/>
      <c r="CNC78" s="19"/>
      <c r="CND78" s="17"/>
      <c r="CNE78" s="18"/>
      <c r="CNF78" s="19"/>
      <c r="CNG78" s="17"/>
      <c r="CNH78" s="18"/>
      <c r="CNI78" s="19"/>
      <c r="CNJ78" s="17"/>
      <c r="CNK78" s="18"/>
      <c r="CNL78" s="19"/>
      <c r="CNM78" s="17"/>
      <c r="CNN78" s="18"/>
      <c r="CNO78" s="19"/>
      <c r="CNP78" s="17"/>
      <c r="CNQ78" s="18"/>
      <c r="CNR78" s="19"/>
      <c r="CNS78" s="17"/>
      <c r="CNT78" s="18"/>
      <c r="CNU78" s="19"/>
      <c r="CNV78" s="17"/>
      <c r="CNW78" s="18"/>
      <c r="CNX78" s="19"/>
      <c r="CNY78" s="17"/>
      <c r="CNZ78" s="18"/>
      <c r="COA78" s="19"/>
      <c r="COB78" s="17"/>
      <c r="COC78" s="18"/>
      <c r="COD78" s="19"/>
      <c r="COE78" s="17"/>
      <c r="COF78" s="18"/>
      <c r="COG78" s="19"/>
      <c r="COH78" s="17"/>
      <c r="COI78" s="18"/>
      <c r="COJ78" s="19"/>
      <c r="COK78" s="17"/>
      <c r="COL78" s="18"/>
      <c r="COM78" s="19"/>
      <c r="CON78" s="17"/>
      <c r="COO78" s="18"/>
      <c r="COP78" s="19"/>
      <c r="COQ78" s="17"/>
      <c r="COR78" s="18"/>
      <c r="COS78" s="19"/>
      <c r="COT78" s="17"/>
      <c r="COU78" s="18"/>
      <c r="COV78" s="19"/>
      <c r="COW78" s="17"/>
      <c r="COX78" s="18"/>
      <c r="COY78" s="19"/>
      <c r="COZ78" s="17"/>
      <c r="CPA78" s="18"/>
      <c r="CPB78" s="19"/>
      <c r="CPC78" s="17"/>
      <c r="CPD78" s="18"/>
      <c r="CPE78" s="19"/>
      <c r="CPF78" s="17"/>
      <c r="CPG78" s="18"/>
      <c r="CPH78" s="19"/>
      <c r="CPI78" s="17"/>
      <c r="CPJ78" s="18"/>
      <c r="CPK78" s="19"/>
      <c r="CPL78" s="17"/>
      <c r="CPM78" s="18"/>
      <c r="CPN78" s="19"/>
      <c r="CPO78" s="17"/>
      <c r="CPP78" s="18"/>
      <c r="CPQ78" s="19"/>
      <c r="CPR78" s="17"/>
      <c r="CPS78" s="18"/>
      <c r="CPT78" s="19"/>
      <c r="CPU78" s="17"/>
      <c r="CPV78" s="18"/>
      <c r="CPW78" s="19"/>
      <c r="CPX78" s="17"/>
      <c r="CPY78" s="18"/>
      <c r="CPZ78" s="19"/>
      <c r="CQA78" s="17"/>
      <c r="CQB78" s="18"/>
      <c r="CQC78" s="19"/>
      <c r="CQD78" s="17"/>
      <c r="CQE78" s="18"/>
      <c r="CQF78" s="19"/>
      <c r="CQG78" s="17"/>
      <c r="CQH78" s="18"/>
      <c r="CQI78" s="19"/>
      <c r="CQJ78" s="17"/>
      <c r="CQK78" s="18"/>
      <c r="CQL78" s="19"/>
      <c r="CQM78" s="17"/>
      <c r="CQN78" s="18"/>
      <c r="CQO78" s="19"/>
      <c r="CQP78" s="17"/>
      <c r="CQQ78" s="18"/>
      <c r="CQR78" s="19"/>
      <c r="CQS78" s="17"/>
      <c r="CQT78" s="18"/>
      <c r="CQU78" s="19"/>
      <c r="CQV78" s="17"/>
      <c r="CQW78" s="18"/>
      <c r="CQX78" s="19"/>
      <c r="CQY78" s="17"/>
      <c r="CQZ78" s="18"/>
      <c r="CRA78" s="19"/>
      <c r="CRB78" s="17"/>
      <c r="CRC78" s="18"/>
      <c r="CRD78" s="19"/>
      <c r="CRE78" s="17"/>
      <c r="CRF78" s="18"/>
      <c r="CRG78" s="19"/>
      <c r="CRH78" s="17"/>
      <c r="CRI78" s="18"/>
      <c r="CRJ78" s="19"/>
      <c r="CRK78" s="17"/>
      <c r="CRL78" s="18"/>
      <c r="CRM78" s="19"/>
      <c r="CRN78" s="17"/>
      <c r="CRO78" s="18"/>
      <c r="CRP78" s="19"/>
      <c r="CRQ78" s="17"/>
      <c r="CRR78" s="18"/>
      <c r="CRS78" s="19"/>
      <c r="CRT78" s="17"/>
      <c r="CRU78" s="18"/>
      <c r="CRV78" s="19"/>
      <c r="CRW78" s="17"/>
      <c r="CRX78" s="18"/>
      <c r="CRY78" s="19"/>
      <c r="CRZ78" s="17"/>
      <c r="CSA78" s="18"/>
      <c r="CSB78" s="19"/>
      <c r="CSC78" s="17"/>
      <c r="CSD78" s="18"/>
      <c r="CSE78" s="19"/>
      <c r="CSF78" s="17"/>
      <c r="CSG78" s="18"/>
      <c r="CSH78" s="19"/>
      <c r="CSI78" s="17"/>
      <c r="CSJ78" s="18"/>
      <c r="CSK78" s="19"/>
    </row>
    <row r="79" spans="1:2533" x14ac:dyDescent="0.25">
      <c r="A79" s="67" t="s">
        <v>25</v>
      </c>
      <c r="B79" s="5" t="str">
        <f>"6." &amp; D$1&amp; ".1."</f>
        <v>6.1.1.</v>
      </c>
      <c r="C79" s="23" t="str">
        <f>IF(ISBLANK(D1),"",IF(VLOOKUP(D1,Register,23,FALSE)=0,"",(VLOOKUP(D1,Register,23,FALSE))))</f>
        <v/>
      </c>
      <c r="D79" s="24" t="s">
        <v>26</v>
      </c>
      <c r="E79" s="5" t="str">
        <f>"6." &amp; G1&amp; ".1."</f>
        <v>6.2.1.</v>
      </c>
      <c r="F79" s="23" t="str">
        <f>IF(ISBLANK(G1),"",IF(VLOOKUP(G1,Register,23,FALSE)=0,"",(VLOOKUP(G1,Register,23,FALSE))))</f>
        <v/>
      </c>
      <c r="G79" s="24" t="s">
        <v>26</v>
      </c>
      <c r="H79" s="5" t="str">
        <f>"6." &amp; J1&amp; ".1."</f>
        <v>6.3.1.</v>
      </c>
      <c r="I79" s="23" t="str">
        <f>IF(ISBLANK(J1),"",IF(VLOOKUP(J1,Register,23,FALSE)=0,"",(VLOOKUP(J1,Register,23,FALSE))))</f>
        <v/>
      </c>
      <c r="J79" s="24" t="s">
        <v>26</v>
      </c>
      <c r="K79" s="5" t="str">
        <f>"6." &amp; M1&amp; ".1."</f>
        <v>6.4.1.</v>
      </c>
      <c r="L79" s="23" t="str">
        <f>IF(ISBLANK(M1),"",IF(VLOOKUP(M1,Register,23,FALSE)=0,"",(VLOOKUP(M1,Register,23,FALSE))))</f>
        <v/>
      </c>
      <c r="M79" s="24" t="s">
        <v>26</v>
      </c>
      <c r="N79" s="5" t="str">
        <f>"6." &amp; P1&amp; ".1."</f>
        <v>6.5.1.</v>
      </c>
      <c r="O79" s="23" t="str">
        <f>IF(ISBLANK(P1),"",IF(VLOOKUP(P1,Register,23,FALSE)=0,"",(VLOOKUP(P1,Register,23,FALSE))))</f>
        <v/>
      </c>
      <c r="P79" s="24" t="s">
        <v>26</v>
      </c>
      <c r="Q79" s="5" t="str">
        <f>"6." &amp; S1&amp; ".1."</f>
        <v>6.6.1.</v>
      </c>
      <c r="R79" s="23" t="str">
        <f>IF(ISBLANK(S1),"",IF(VLOOKUP(S1,Register,23,FALSE)=0,"",(VLOOKUP(S1,Register,23,FALSE))))</f>
        <v/>
      </c>
      <c r="S79" s="24" t="s">
        <v>26</v>
      </c>
      <c r="T79" s="5" t="str">
        <f t="shared" ref="T79" si="20286">"6." &amp; V1&amp; ".1."</f>
        <v>6.7.1.</v>
      </c>
      <c r="U79" s="23" t="str">
        <f>IF(ISBLANK(V1),"",IF(VLOOKUP(V1,Register,23,FALSE)=0,"",(VLOOKUP(V1,Register,23,FALSE))))</f>
        <v/>
      </c>
      <c r="V79" s="24" t="s">
        <v>26</v>
      </c>
      <c r="W79" s="5" t="str">
        <f t="shared" ref="W79" si="20287">"6." &amp; Y1&amp; ".1."</f>
        <v>6.8.1.</v>
      </c>
      <c r="X79" s="23" t="str">
        <f>IF(ISBLANK(Y1),"",IF(VLOOKUP(Y1,Register,23,FALSE)=0,"",(VLOOKUP(Y1,Register,23,FALSE))))</f>
        <v/>
      </c>
      <c r="Y79" s="24" t="s">
        <v>26</v>
      </c>
      <c r="Z79" s="5" t="str">
        <f t="shared" ref="Z79" si="20288">"6." &amp; AB1&amp; ".1."</f>
        <v>6.9.1.</v>
      </c>
      <c r="AA79" s="23" t="str">
        <f>IF(ISBLANK(AB1),"",IF(VLOOKUP(AB1,Register,23,FALSE)=0,"",(VLOOKUP(AB1,Register,23,FALSE))))</f>
        <v/>
      </c>
      <c r="AB79" s="24" t="s">
        <v>26</v>
      </c>
      <c r="AC79" s="5" t="str">
        <f t="shared" ref="AC79" si="20289">"6." &amp; AE1&amp; ".1."</f>
        <v>6.10.1.</v>
      </c>
      <c r="AD79" s="23" t="str">
        <f>IF(ISBLANK(AE1),"",IF(VLOOKUP(AE1,Register,23,FALSE)=0,"",(VLOOKUP(AE1,Register,23,FALSE))))</f>
        <v/>
      </c>
      <c r="AE79" s="24" t="s">
        <v>26</v>
      </c>
      <c r="AF79" s="5" t="str">
        <f t="shared" ref="AF79" si="20290">"6." &amp; AH1&amp; ".1."</f>
        <v>6.11.1.</v>
      </c>
      <c r="AG79" s="23" t="str">
        <f>IF(ISBLANK(AH1),"",IF(VLOOKUP(AH1,Register,23,FALSE)=0,"",(VLOOKUP(AH1,Register,23,FALSE))))</f>
        <v/>
      </c>
      <c r="AH79" s="24" t="s">
        <v>26</v>
      </c>
      <c r="AI79" s="5" t="str">
        <f t="shared" ref="AI79" si="20291">"6." &amp; AK1&amp; ".1."</f>
        <v>6.12.1.</v>
      </c>
      <c r="AJ79" s="23" t="str">
        <f>IF(ISBLANK(AK1),"",IF(VLOOKUP(AK1,Register,23,FALSE)=0,"",(VLOOKUP(AK1,Register,23,FALSE))))</f>
        <v/>
      </c>
      <c r="AK79" s="24" t="s">
        <v>26</v>
      </c>
      <c r="AL79" s="5" t="str">
        <f t="shared" ref="AL79" si="20292">"6." &amp; AN1&amp; ".1."</f>
        <v>6.13.1.</v>
      </c>
      <c r="AM79" s="23" t="str">
        <f>IF(ISBLANK(AN1),"",IF(VLOOKUP(AN1,Register,23,FALSE)=0,"",(VLOOKUP(AN1,Register,23,FALSE))))</f>
        <v/>
      </c>
      <c r="AN79" s="24" t="s">
        <v>26</v>
      </c>
      <c r="AO79" s="5" t="str">
        <f t="shared" ref="AO79" si="20293">"6." &amp; AQ1&amp; ".1."</f>
        <v>6.14.1.</v>
      </c>
      <c r="AP79" s="23" t="str">
        <f>IF(ISBLANK(AQ1),"",IF(VLOOKUP(AQ1,Register,23,FALSE)=0,"",(VLOOKUP(AQ1,Register,23,FALSE))))</f>
        <v/>
      </c>
      <c r="AQ79" s="24" t="s">
        <v>26</v>
      </c>
      <c r="AR79" s="5" t="str">
        <f t="shared" ref="AR79" si="20294">"6." &amp; AT1&amp; ".1."</f>
        <v>6.15.1.</v>
      </c>
      <c r="AS79" s="23" t="str">
        <f>IF(ISBLANK(AT1),"",IF(VLOOKUP(AT1,Register,23,FALSE)=0,"",(VLOOKUP(AT1,Register,23,FALSE))))</f>
        <v/>
      </c>
      <c r="AT79" s="24" t="s">
        <v>26</v>
      </c>
      <c r="AU79" s="5" t="str">
        <f t="shared" ref="AU79" si="20295">"6." &amp; AW1&amp; ".1."</f>
        <v>6.16.1.</v>
      </c>
      <c r="AV79" s="23" t="str">
        <f>IF(ISBLANK(AW1),"",IF(VLOOKUP(AW1,Register,23,FALSE)=0,"",(VLOOKUP(AW1,Register,23,FALSE))))</f>
        <v/>
      </c>
      <c r="AW79" s="24" t="s">
        <v>26</v>
      </c>
      <c r="AX79" s="5" t="str">
        <f t="shared" ref="AX79" si="20296">"6." &amp; AZ1&amp; ".1."</f>
        <v>6.17.1.</v>
      </c>
      <c r="AY79" s="23" t="str">
        <f>IF(ISBLANK(AZ1),"",IF(VLOOKUP(AZ1,Register,23,FALSE)=0,"",(VLOOKUP(AZ1,Register,23,FALSE))))</f>
        <v/>
      </c>
      <c r="AZ79" s="24" t="s">
        <v>26</v>
      </c>
      <c r="BA79" s="5" t="str">
        <f t="shared" ref="BA79" si="20297">"6." &amp; BC1&amp; ".1."</f>
        <v>6.18.1.</v>
      </c>
      <c r="BB79" s="23" t="str">
        <f>IF(ISBLANK(BC1),"",IF(VLOOKUP(BC1,Register,23,FALSE)=0,"",(VLOOKUP(BC1,Register,23,FALSE))))</f>
        <v/>
      </c>
      <c r="BC79" s="24" t="s">
        <v>26</v>
      </c>
      <c r="BD79" s="5" t="str">
        <f t="shared" ref="BD79" si="20298">"6." &amp; BF1&amp; ".1."</f>
        <v>6.19.1.</v>
      </c>
      <c r="BE79" s="23" t="str">
        <f>IF(ISBLANK(BF1),"",IF(VLOOKUP(BF1,Register,23,FALSE)=0,"",(VLOOKUP(BF1,Register,23,FALSE))))</f>
        <v/>
      </c>
      <c r="BF79" s="24" t="s">
        <v>26</v>
      </c>
      <c r="BG79" s="5" t="str">
        <f t="shared" ref="BG79" si="20299">"6." &amp; BI1&amp; ".1."</f>
        <v>6.20.1.</v>
      </c>
      <c r="BH79" s="23" t="str">
        <f>IF(ISBLANK(BI1),"",IF(VLOOKUP(BI1,Register,23,FALSE)=0,"",(VLOOKUP(BI1,Register,23,FALSE))))</f>
        <v/>
      </c>
      <c r="BI79" s="24" t="s">
        <v>26</v>
      </c>
      <c r="BJ79" s="5" t="str">
        <f t="shared" ref="BJ79" si="20300">"6." &amp; BL1&amp; ".1."</f>
        <v>6.21.1.</v>
      </c>
      <c r="BK79" s="23" t="str">
        <f>IF(ISBLANK(BL1),"",IF(VLOOKUP(BL1,Register,23,FALSE)=0,"",(VLOOKUP(BL1,Register,23,FALSE))))</f>
        <v/>
      </c>
      <c r="BL79" s="24" t="s">
        <v>26</v>
      </c>
      <c r="BM79" s="5" t="str">
        <f t="shared" ref="BM79" si="20301">"6." &amp; BO1&amp; ".1."</f>
        <v>6.22.1.</v>
      </c>
      <c r="BN79" s="23" t="str">
        <f>IF(ISBLANK(BO1),"",IF(VLOOKUP(BO1,Register,23,FALSE)=0,"",(VLOOKUP(BO1,Register,23,FALSE))))</f>
        <v>4</v>
      </c>
      <c r="BO79" s="24" t="s">
        <v>26</v>
      </c>
      <c r="BP79" s="5" t="str">
        <f t="shared" ref="BP79" si="20302">"6." &amp; BR1&amp; ".1."</f>
        <v>6.23.1.</v>
      </c>
      <c r="BQ79" s="23" t="str">
        <f>IF(ISBLANK(BR1),"",IF(VLOOKUP(BR1,Register,23,FALSE)=0,"",(VLOOKUP(BR1,Register,23,FALSE))))</f>
        <v>4</v>
      </c>
      <c r="BR79" s="24" t="s">
        <v>26</v>
      </c>
      <c r="BS79" s="5" t="str">
        <f t="shared" ref="BS79" si="20303">"6." &amp; BU1&amp; ".1."</f>
        <v>6.24.1.</v>
      </c>
      <c r="BT79" s="23" t="str">
        <f>IF(ISBLANK(BU1),"",IF(VLOOKUP(BU1,Register,23,FALSE)=0,"",(VLOOKUP(BU1,Register,23,FALSE))))</f>
        <v>4</v>
      </c>
      <c r="BU79" s="24" t="s">
        <v>26</v>
      </c>
      <c r="BV79" s="5" t="str">
        <f t="shared" ref="BV79" si="20304">"6." &amp; BX1&amp; ".1."</f>
        <v>6.25.1.</v>
      </c>
      <c r="BW79" s="23" t="str">
        <f>IF(ISBLANK(BX1),"",IF(VLOOKUP(BX1,Register,23,FALSE)=0,"",(VLOOKUP(BX1,Register,23,FALSE))))</f>
        <v>4</v>
      </c>
      <c r="BX79" s="24" t="s">
        <v>26</v>
      </c>
      <c r="BY79" s="5" t="str">
        <f t="shared" ref="BY79" si="20305">"6." &amp; CA1&amp; ".1."</f>
        <v>6.26.1.</v>
      </c>
      <c r="BZ79" s="23" t="str">
        <f>IF(ISBLANK(CA1),"",IF(VLOOKUP(CA1,Register,23,FALSE)=0,"",(VLOOKUP(CA1,Register,23,FALSE))))</f>
        <v>4</v>
      </c>
      <c r="CA79" s="24" t="s">
        <v>26</v>
      </c>
      <c r="CB79" s="5" t="str">
        <f t="shared" ref="CB79" si="20306">"6." &amp; CD1&amp; ".1."</f>
        <v>6.27.1.</v>
      </c>
      <c r="CC79" s="23" t="str">
        <f>IF(ISBLANK(CD1),"",IF(VLOOKUP(CD1,Register,23,FALSE)=0,"",(VLOOKUP(CD1,Register,23,FALSE))))</f>
        <v>4</v>
      </c>
      <c r="CD79" s="24" t="s">
        <v>26</v>
      </c>
      <c r="CE79" s="5" t="str">
        <f t="shared" ref="CE79" si="20307">"6." &amp; CG1&amp; ".1."</f>
        <v>6.28.1.</v>
      </c>
      <c r="CF79" s="23" t="str">
        <f>IF(ISBLANK(CG1),"",IF(VLOOKUP(CG1,Register,23,FALSE)=0,"",(VLOOKUP(CG1,Register,23,FALSE))))</f>
        <v>4</v>
      </c>
      <c r="CG79" s="24" t="s">
        <v>26</v>
      </c>
      <c r="CH79" s="5" t="str">
        <f t="shared" ref="CH79" si="20308">"6." &amp; CJ1&amp; ".1."</f>
        <v>6.29.1.</v>
      </c>
      <c r="CI79" s="23" t="str">
        <f>IF(ISBLANK(CJ1),"",IF(VLOOKUP(CJ1,Register,23,FALSE)=0,"",(VLOOKUP(CJ1,Register,23,FALSE))))</f>
        <v>4</v>
      </c>
      <c r="CJ79" s="24" t="s">
        <v>26</v>
      </c>
      <c r="CK79" s="5" t="str">
        <f t="shared" ref="CK79" si="20309">"6." &amp; CM1&amp; ".1."</f>
        <v>6.30.1.</v>
      </c>
      <c r="CL79" s="23" t="str">
        <f>IF(ISBLANK(CM1),"",IF(VLOOKUP(CM1,Register,23,FALSE)=0,"",(VLOOKUP(CM1,Register,23,FALSE))))</f>
        <v>4</v>
      </c>
      <c r="CM79" s="24" t="s">
        <v>26</v>
      </c>
      <c r="CN79" s="5" t="str">
        <f t="shared" ref="CN79" si="20310">"6." &amp; CP1&amp; ".1."</f>
        <v>6.31.1.</v>
      </c>
      <c r="CO79" s="23" t="str">
        <f>IF(ISBLANK(CP1),"",IF(VLOOKUP(CP1,Register,23,FALSE)=0,"",(VLOOKUP(CP1,Register,23,FALSE))))</f>
        <v>4</v>
      </c>
      <c r="CP79" s="24" t="s">
        <v>26</v>
      </c>
      <c r="CQ79" s="5" t="str">
        <f t="shared" ref="CQ79" si="20311">"6." &amp; CS1&amp; ".1."</f>
        <v>6.32.1.</v>
      </c>
      <c r="CR79" s="23">
        <f>IF(ISBLANK(CS1),"",IF(VLOOKUP(CS1,Register,23,FALSE)=0,"",(VLOOKUP(CS1,Register,23,FALSE))))</f>
        <v>4</v>
      </c>
      <c r="CS79" s="24" t="s">
        <v>26</v>
      </c>
      <c r="CT79" s="5" t="str">
        <f t="shared" ref="CT79" si="20312">"6." &amp; CV1&amp; ".1."</f>
        <v>6.33.1.</v>
      </c>
      <c r="CU79" s="23" t="str">
        <f>IF(ISBLANK(CV1),"",IF(VLOOKUP(CV1,Register,23,FALSE)=0,"",(VLOOKUP(CV1,Register,23,FALSE))))</f>
        <v>4</v>
      </c>
      <c r="CV79" s="24" t="s">
        <v>26</v>
      </c>
      <c r="CW79" s="5" t="str">
        <f t="shared" ref="CW79" si="20313">"6." &amp; CY1&amp; ".1."</f>
        <v>6.34.1.</v>
      </c>
      <c r="CX79" s="23" t="str">
        <f>IF(ISBLANK(CY1),"",IF(VLOOKUP(CY1,Register,23,FALSE)=0,"",(VLOOKUP(CY1,Register,23,FALSE))))</f>
        <v>4</v>
      </c>
      <c r="CY79" s="24" t="s">
        <v>26</v>
      </c>
      <c r="CZ79" s="5" t="str">
        <f t="shared" ref="CZ79" si="20314">"6." &amp; DB1&amp; ".1."</f>
        <v>6.35.1.</v>
      </c>
      <c r="DA79" s="23" t="str">
        <f>IF(ISBLANK(DB1),"",IF(VLOOKUP(DB1,Register,23,FALSE)=0,"",(VLOOKUP(DB1,Register,23,FALSE))))</f>
        <v>4</v>
      </c>
      <c r="DB79" s="24" t="s">
        <v>26</v>
      </c>
      <c r="DC79" s="5" t="str">
        <f t="shared" ref="DC79" si="20315">"6." &amp; DE1&amp; ".1."</f>
        <v>6.36.1.</v>
      </c>
      <c r="DD79" s="23" t="str">
        <f>IF(ISBLANK(DE1),"",IF(VLOOKUP(DE1,Register,23,FALSE)=0,"",(VLOOKUP(DE1,Register,23,FALSE))))</f>
        <v>4</v>
      </c>
      <c r="DE79" s="24" t="s">
        <v>26</v>
      </c>
      <c r="DF79" s="5" t="str">
        <f t="shared" ref="DF79" si="20316">"6." &amp; DH1&amp; ".1."</f>
        <v>6.37.1.</v>
      </c>
      <c r="DG79" s="23">
        <f>IF(ISBLANK(DH1),"",IF(VLOOKUP(DH1,Register,23,FALSE)=0,"",(VLOOKUP(DH1,Register,23,FALSE))))</f>
        <v>4</v>
      </c>
      <c r="DH79" s="24" t="s">
        <v>26</v>
      </c>
      <c r="DI79" s="5" t="str">
        <f t="shared" ref="DI79" si="20317">"6." &amp; DK1&amp; ".1."</f>
        <v>6.38.1.</v>
      </c>
      <c r="DJ79" s="23" t="str">
        <f>IF(ISBLANK(DK1),"",IF(VLOOKUP(DK1,Register,23,FALSE)=0,"",(VLOOKUP(DK1,Register,23,FALSE))))</f>
        <v>4</v>
      </c>
      <c r="DK79" s="24" t="s">
        <v>26</v>
      </c>
      <c r="DL79" s="5" t="str">
        <f t="shared" ref="DL79" si="20318">"6." &amp; DN1&amp; ".1."</f>
        <v>6.39.1.</v>
      </c>
      <c r="DM79" s="23" t="str">
        <f>IF(ISBLANK(DN1),"",IF(VLOOKUP(DN1,Register,23,FALSE)=0,"",(VLOOKUP(DN1,Register,23,FALSE))))</f>
        <v>4</v>
      </c>
      <c r="DN79" s="24" t="s">
        <v>26</v>
      </c>
      <c r="DO79" s="5" t="str">
        <f t="shared" ref="DO79" si="20319">"6." &amp; DQ1&amp; ".1."</f>
        <v>6.40.1.</v>
      </c>
      <c r="DP79" s="23" t="str">
        <f>IF(ISBLANK(DQ1),"",IF(VLOOKUP(DQ1,Register,23,FALSE)=0,"",(VLOOKUP(DQ1,Register,23,FALSE))))</f>
        <v>4</v>
      </c>
      <c r="DQ79" s="24" t="s">
        <v>26</v>
      </c>
      <c r="DR79" s="5" t="str">
        <f t="shared" ref="DR79" si="20320">"6." &amp; DT1&amp; ".1."</f>
        <v>6.41.1.</v>
      </c>
      <c r="DS79" s="23" t="str">
        <f>IF(ISBLANK(DT1),"",IF(VLOOKUP(DT1,Register,23,FALSE)=0,"",(VLOOKUP(DT1,Register,23,FALSE))))</f>
        <v>4</v>
      </c>
      <c r="DT79" s="24" t="s">
        <v>26</v>
      </c>
      <c r="DU79" s="5" t="str">
        <f t="shared" ref="DU79" si="20321">"6." &amp; DW1&amp; ".1."</f>
        <v>6.42.1.</v>
      </c>
      <c r="DV79" s="23" t="str">
        <f>IF(ISBLANK(DW1),"",IF(VLOOKUP(DW1,Register,23,FALSE)=0,"",(VLOOKUP(DW1,Register,23,FALSE))))</f>
        <v>4</v>
      </c>
      <c r="DW79" s="24" t="s">
        <v>26</v>
      </c>
      <c r="DX79" s="5" t="str">
        <f t="shared" ref="DX79" si="20322">"6." &amp; DZ1&amp; ".1."</f>
        <v>6.43.1.</v>
      </c>
      <c r="DY79" s="23" t="str">
        <f>IF(ISBLANK(DZ1),"",IF(VLOOKUP(DZ1,Register,23,FALSE)=0,"",(VLOOKUP(DZ1,Register,23,FALSE))))</f>
        <v>4</v>
      </c>
      <c r="DZ79" s="24" t="s">
        <v>26</v>
      </c>
      <c r="EA79" s="5" t="str">
        <f t="shared" ref="EA79" si="20323">"6." &amp; EC1&amp; ".1."</f>
        <v>6.44.1.</v>
      </c>
      <c r="EB79" s="23" t="str">
        <f>IF(ISBLANK(EC1),"",IF(VLOOKUP(EC1,Register,23,FALSE)=0,"",(VLOOKUP(EC1,Register,23,FALSE))))</f>
        <v>4</v>
      </c>
      <c r="EC79" s="24" t="s">
        <v>26</v>
      </c>
      <c r="ED79" s="5" t="str">
        <f t="shared" ref="ED79" si="20324">"6." &amp; EF1&amp; ".1."</f>
        <v>6.45.1.</v>
      </c>
      <c r="EE79" s="23">
        <f>IF(ISBLANK(EF1),"",IF(VLOOKUP(EF1,Register,23,FALSE)=0,"",(VLOOKUP(EF1,Register,23,FALSE))))</f>
        <v>4</v>
      </c>
      <c r="EF79" s="24" t="s">
        <v>26</v>
      </c>
      <c r="EG79" s="5" t="str">
        <f t="shared" ref="EG79" si="20325">"6." &amp; EI1&amp; ".1."</f>
        <v>6.46.1.</v>
      </c>
      <c r="EH79" s="23" t="str">
        <f>IF(ISBLANK(EI1),"",IF(VLOOKUP(EI1,Register,23,FALSE)=0,"",(VLOOKUP(EI1,Register,23,FALSE))))</f>
        <v>4</v>
      </c>
      <c r="EI79" s="24" t="s">
        <v>26</v>
      </c>
      <c r="EJ79" s="5" t="str">
        <f t="shared" ref="EJ79" si="20326">"6." &amp; EL1&amp; ".1."</f>
        <v>6.47.1.</v>
      </c>
      <c r="EK79" s="23" t="str">
        <f>IF(ISBLANK(EL1),"",IF(VLOOKUP(EL1,Register,23,FALSE)=0,"",(VLOOKUP(EL1,Register,23,FALSE))))</f>
        <v>4</v>
      </c>
      <c r="EL79" s="24" t="s">
        <v>26</v>
      </c>
      <c r="EM79" s="5" t="str">
        <f t="shared" ref="EM79" si="20327">"6." &amp; EO1&amp; ".1."</f>
        <v>6.48.1.</v>
      </c>
      <c r="EN79" s="23" t="str">
        <f>IF(ISBLANK(EO1),"",IF(VLOOKUP(EO1,Register,23,FALSE)=0,"",(VLOOKUP(EO1,Register,23,FALSE))))</f>
        <v/>
      </c>
      <c r="EO79" s="24" t="s">
        <v>26</v>
      </c>
      <c r="EP79" s="5" t="str">
        <f t="shared" ref="EP79" si="20328">"6." &amp; ER1&amp; ".1."</f>
        <v>6.49.1.</v>
      </c>
      <c r="EQ79" s="23" t="str">
        <f>IF(ISBLANK(ER1),"",IF(VLOOKUP(ER1,Register,23,FALSE)=0,"",(VLOOKUP(ER1,Register,23,FALSE))))</f>
        <v>4</v>
      </c>
      <c r="ER79" s="24" t="s">
        <v>26</v>
      </c>
      <c r="ES79" s="5" t="str">
        <f t="shared" ref="ES79" si="20329">"6." &amp; EU1&amp; ".1."</f>
        <v>6.50.1.</v>
      </c>
      <c r="ET79" s="23" t="str">
        <f>IF(ISBLANK(EU1),"",IF(VLOOKUP(EU1,Register,23,FALSE)=0,"",(VLOOKUP(EU1,Register,23,FALSE))))</f>
        <v>4</v>
      </c>
      <c r="EU79" s="24" t="s">
        <v>26</v>
      </c>
      <c r="EV79" s="5" t="str">
        <f t="shared" ref="EV79" si="20330">"6." &amp; EX1&amp; ".1."</f>
        <v>6.51.1.</v>
      </c>
      <c r="EW79" s="23" t="str">
        <f>IF(ISBLANK(EX1),"",IF(VLOOKUP(EX1,Register,23,FALSE)=0,"",(VLOOKUP(EX1,Register,23,FALSE))))</f>
        <v>4</v>
      </c>
      <c r="EX79" s="24" t="s">
        <v>26</v>
      </c>
      <c r="EY79" s="5" t="str">
        <f t="shared" ref="EY79" si="20331">"6." &amp; FA1&amp; ".1."</f>
        <v>6.52.1.</v>
      </c>
      <c r="EZ79" s="23" t="str">
        <f>IF(ISBLANK(FA1),"",IF(VLOOKUP(FA1,Register,23,FALSE)=0,"",(VLOOKUP(FA1,Register,23,FALSE))))</f>
        <v>4</v>
      </c>
      <c r="FA79" s="24" t="s">
        <v>26</v>
      </c>
      <c r="FB79" s="5" t="str">
        <f t="shared" ref="FB79" si="20332">"6." &amp; FD1&amp; ".1."</f>
        <v>6.53.1.</v>
      </c>
      <c r="FC79" s="23" t="str">
        <f>IF(ISBLANK(FD1),"",IF(VLOOKUP(FD1,Register,23,FALSE)=0,"",(VLOOKUP(FD1,Register,23,FALSE))))</f>
        <v>4</v>
      </c>
      <c r="FD79" s="24" t="s">
        <v>26</v>
      </c>
      <c r="FE79" s="5" t="str">
        <f t="shared" ref="FE79" si="20333">"6." &amp; FG1&amp; ".1."</f>
        <v>6.54.1.</v>
      </c>
      <c r="FF79" s="23">
        <f>IF(ISBLANK(FG1),"",IF(VLOOKUP(FG1,Register,23,FALSE)=0,"",(VLOOKUP(FG1,Register,23,FALSE))))</f>
        <v>4</v>
      </c>
      <c r="FG79" s="24" t="s">
        <v>26</v>
      </c>
      <c r="FH79" s="5" t="str">
        <f t="shared" ref="FH79" si="20334">"6." &amp; FJ1&amp; ".1."</f>
        <v>6.55.1.</v>
      </c>
      <c r="FI79" s="23">
        <f>IF(ISBLANK(FJ1),"",IF(VLOOKUP(FJ1,Register,23,FALSE)=0,"",(VLOOKUP(FJ1,Register,23,FALSE))))</f>
        <v>4</v>
      </c>
      <c r="FJ79" s="24" t="s">
        <v>26</v>
      </c>
      <c r="FK79" s="5" t="str">
        <f t="shared" ref="FK79" si="20335">"6." &amp; FM1&amp; ".1."</f>
        <v>6.56.1.</v>
      </c>
      <c r="FL79" s="23">
        <f>IF(ISBLANK(FM1),"",IF(VLOOKUP(FM1,Register,23,FALSE)=0,"",(VLOOKUP(FM1,Register,23,FALSE))))</f>
        <v>4</v>
      </c>
      <c r="FM79" s="24" t="s">
        <v>26</v>
      </c>
      <c r="FN79" s="5" t="str">
        <f t="shared" ref="FN79" si="20336">"6." &amp; FP1&amp; ".1."</f>
        <v>6.57.1.</v>
      </c>
      <c r="FO79" s="23">
        <f>IF(ISBLANK(FP1),"",IF(VLOOKUP(FP1,Register,23,FALSE)=0,"",(VLOOKUP(FP1,Register,23,FALSE))))</f>
        <v>4</v>
      </c>
      <c r="FP79" s="24" t="s">
        <v>26</v>
      </c>
      <c r="FQ79" s="5" t="str">
        <f t="shared" ref="FQ79" si="20337">"6." &amp; FS1&amp; ".1."</f>
        <v>6.58.1.</v>
      </c>
      <c r="FR79" s="23">
        <f>IF(ISBLANK(FS1),"",IF(VLOOKUP(FS1,Register,23,FALSE)=0,"",(VLOOKUP(FS1,Register,23,FALSE))))</f>
        <v>4</v>
      </c>
      <c r="FS79" s="24" t="s">
        <v>26</v>
      </c>
      <c r="FT79" s="5" t="str">
        <f t="shared" ref="FT79" si="20338">"6." &amp; FV1&amp; ".1."</f>
        <v>6.59.1.</v>
      </c>
      <c r="FU79" s="23">
        <f>IF(ISBLANK(FV1),"",IF(VLOOKUP(FV1,Register,23,FALSE)=0,"",(VLOOKUP(FV1,Register,23,FALSE))))</f>
        <v>4</v>
      </c>
      <c r="FV79" s="24" t="s">
        <v>26</v>
      </c>
      <c r="FW79" s="5" t="str">
        <f t="shared" ref="FW79" si="20339">"6." &amp; FY1&amp; ".1."</f>
        <v>6.60.1.</v>
      </c>
      <c r="FX79" s="23">
        <f>IF(ISBLANK(FY1),"",IF(VLOOKUP(FY1,Register,23,FALSE)=0,"",(VLOOKUP(FY1,Register,23,FALSE))))</f>
        <v>4</v>
      </c>
      <c r="FY79" s="24" t="s">
        <v>26</v>
      </c>
      <c r="FZ79" s="5" t="str">
        <f t="shared" ref="FZ79" si="20340">"6." &amp; GB1&amp; ".1."</f>
        <v>6.61.1.</v>
      </c>
      <c r="GA79" s="23">
        <f>IF(ISBLANK(GB1),"",IF(VLOOKUP(GB1,Register,23,FALSE)=0,"",(VLOOKUP(GB1,Register,23,FALSE))))</f>
        <v>4</v>
      </c>
      <c r="GB79" s="24" t="s">
        <v>26</v>
      </c>
      <c r="GC79" s="5" t="str">
        <f t="shared" ref="GC79" si="20341">"6." &amp; GE1&amp; ".1."</f>
        <v>6.62.1.</v>
      </c>
      <c r="GD79" s="23">
        <f>IF(ISBLANK(GE1),"",IF(VLOOKUP(GE1,Register,23,FALSE)=0,"",(VLOOKUP(GE1,Register,23,FALSE))))</f>
        <v>4</v>
      </c>
      <c r="GE79" s="24" t="s">
        <v>26</v>
      </c>
      <c r="GF79" s="5" t="str">
        <f t="shared" ref="GF79" si="20342">"6." &amp; GH1&amp; ".1."</f>
        <v>6.63.1.</v>
      </c>
      <c r="GG79" s="23" t="str">
        <f>IF(ISBLANK(GH1),"",IF(VLOOKUP(GH1,Register,23,FALSE)=0,"",(VLOOKUP(GH1,Register,23,FALSE))))</f>
        <v/>
      </c>
      <c r="GH79" s="24" t="s">
        <v>26</v>
      </c>
      <c r="GI79" s="5" t="str">
        <f t="shared" ref="GI79" si="20343">"6." &amp; GK1&amp; ".1."</f>
        <v>6.64.1.</v>
      </c>
      <c r="GJ79" s="23" t="str">
        <f>IF(ISBLANK(GK1),"",IF(VLOOKUP(GK1,Register,23,FALSE)=0,"",(VLOOKUP(GK1,Register,23,FALSE))))</f>
        <v>4</v>
      </c>
      <c r="GK79" s="24" t="s">
        <v>26</v>
      </c>
      <c r="GL79" s="5" t="str">
        <f t="shared" ref="GL79" si="20344">"6." &amp; GN1&amp; ".1."</f>
        <v>6.65.1.</v>
      </c>
      <c r="GM79" s="23" t="str">
        <f>IF(ISBLANK(GN1),"",IF(VLOOKUP(GN1,Register,23,FALSE)=0,"",(VLOOKUP(GN1,Register,23,FALSE))))</f>
        <v>4</v>
      </c>
      <c r="GN79" s="24" t="s">
        <v>26</v>
      </c>
      <c r="GO79" s="5" t="str">
        <f t="shared" ref="GO79" si="20345">"6." &amp; GQ1&amp; ".1."</f>
        <v>6.66.1.</v>
      </c>
      <c r="GP79" s="23" t="str">
        <f>IF(ISBLANK(GQ1),"",IF(VLOOKUP(GQ1,Register,23,FALSE)=0,"",(VLOOKUP(GQ1,Register,23,FALSE))))</f>
        <v/>
      </c>
      <c r="GQ79" s="24" t="s">
        <v>26</v>
      </c>
      <c r="GR79" s="5" t="str">
        <f t="shared" ref="GR79" si="20346">"6." &amp; GT1&amp; ".1."</f>
        <v>6.67.1.</v>
      </c>
      <c r="GS79" s="23" t="str">
        <f>IF(ISBLANK(GT1),"",IF(VLOOKUP(GT1,Register,23,FALSE)=0,"",(VLOOKUP(GT1,Register,23,FALSE))))</f>
        <v>4</v>
      </c>
      <c r="GT79" s="24" t="s">
        <v>26</v>
      </c>
      <c r="GU79" s="5" t="str">
        <f t="shared" ref="GU79" si="20347">"6." &amp; GW1&amp; ".1."</f>
        <v>6.68.1.</v>
      </c>
      <c r="GV79" s="23" t="str">
        <f>IF(ISBLANK(GW1),"",IF(VLOOKUP(GW1,Register,23,FALSE)=0,"",(VLOOKUP(GW1,Register,23,FALSE))))</f>
        <v/>
      </c>
      <c r="GW79" s="24" t="s">
        <v>26</v>
      </c>
      <c r="GX79" s="5" t="str">
        <f t="shared" ref="GX79" si="20348">"6." &amp; GZ1&amp; ".1."</f>
        <v>6.69.1.</v>
      </c>
      <c r="GY79" s="23" t="str">
        <f>IF(ISBLANK(GZ1),"",IF(VLOOKUP(GZ1,Register,23,FALSE)=0,"",(VLOOKUP(GZ1,Register,23,FALSE))))</f>
        <v>4</v>
      </c>
      <c r="GZ79" s="24" t="s">
        <v>26</v>
      </c>
      <c r="HA79" s="5" t="str">
        <f t="shared" ref="HA79" si="20349">"6." &amp; HC1&amp; ".1."</f>
        <v>6.70.1.</v>
      </c>
      <c r="HB79" s="23" t="str">
        <f>IF(ISBLANK(HC1),"",IF(VLOOKUP(HC1,Register,23,FALSE)=0,"",(VLOOKUP(HC1,Register,23,FALSE))))</f>
        <v>4</v>
      </c>
      <c r="HC79" s="24" t="s">
        <v>26</v>
      </c>
      <c r="HD79" s="5" t="str">
        <f t="shared" ref="HD79" si="20350">"6." &amp; HF1&amp; ".1."</f>
        <v>6.71.1.</v>
      </c>
      <c r="HE79" s="23" t="str">
        <f>IF(ISBLANK(HF1),"",IF(VLOOKUP(HF1,Register,23,FALSE)=0,"",(VLOOKUP(HF1,Register,23,FALSE))))</f>
        <v>4</v>
      </c>
      <c r="HF79" s="24" t="s">
        <v>26</v>
      </c>
      <c r="HG79" s="5" t="str">
        <f t="shared" ref="HG79" si="20351">"6." &amp; HI1&amp; ".1."</f>
        <v>6.72.1.</v>
      </c>
      <c r="HH79" s="23" t="str">
        <f>IF(ISBLANK(HI1),"",IF(VLOOKUP(HI1,Register,23,FALSE)=0,"",(VLOOKUP(HI1,Register,23,FALSE))))</f>
        <v>4</v>
      </c>
      <c r="HI79" s="24" t="s">
        <v>26</v>
      </c>
      <c r="HJ79" s="5" t="str">
        <f t="shared" ref="HJ79" si="20352">"6." &amp; HL1&amp; ".1."</f>
        <v>6.73.1.</v>
      </c>
      <c r="HK79" s="23" t="str">
        <f>IF(ISBLANK(HL1),"",IF(VLOOKUP(HL1,Register,23,FALSE)=0,"",(VLOOKUP(HL1,Register,23,FALSE))))</f>
        <v>4</v>
      </c>
      <c r="HL79" s="24" t="s">
        <v>26</v>
      </c>
      <c r="HM79" s="5" t="str">
        <f t="shared" ref="HM79" si="20353">"6." &amp; HO1&amp; ".1."</f>
        <v>6.74.1.</v>
      </c>
      <c r="HN79" s="23" t="str">
        <f>IF(ISBLANK(HO1),"",IF(VLOOKUP(HO1,Register,23,FALSE)=0,"",(VLOOKUP(HO1,Register,23,FALSE))))</f>
        <v>4</v>
      </c>
      <c r="HO79" s="24" t="s">
        <v>26</v>
      </c>
      <c r="HP79" s="5" t="str">
        <f t="shared" ref="HP79" si="20354">"6." &amp; HR1&amp; ".1."</f>
        <v>6.75.1.</v>
      </c>
      <c r="HQ79" s="23" t="str">
        <f>IF(ISBLANK(HR1),"",IF(VLOOKUP(HR1,Register,23,FALSE)=0,"",(VLOOKUP(HR1,Register,23,FALSE))))</f>
        <v>4</v>
      </c>
      <c r="HR79" s="24" t="s">
        <v>26</v>
      </c>
      <c r="HS79" s="5" t="str">
        <f t="shared" ref="HS79" si="20355">"6." &amp; HU1&amp; ".1."</f>
        <v>6.76.1.</v>
      </c>
      <c r="HT79" s="23" t="str">
        <f>IF(ISBLANK(HU1),"",IF(VLOOKUP(HU1,Register,23,FALSE)=0,"",(VLOOKUP(HU1,Register,23,FALSE))))</f>
        <v>4</v>
      </c>
      <c r="HU79" s="24" t="s">
        <v>26</v>
      </c>
      <c r="HV79" s="5" t="str">
        <f t="shared" ref="HV79" si="20356">"6." &amp; HX1&amp; ".1."</f>
        <v>6.77.1.</v>
      </c>
      <c r="HW79" s="23" t="str">
        <f>IF(ISBLANK(HX1),"",IF(VLOOKUP(HX1,Register,23,FALSE)=0,"",(VLOOKUP(HX1,Register,23,FALSE))))</f>
        <v>4</v>
      </c>
      <c r="HX79" s="24" t="s">
        <v>26</v>
      </c>
      <c r="HY79" s="5" t="str">
        <f t="shared" ref="HY79" si="20357">"6." &amp; IA1&amp; ".1."</f>
        <v>6.78.1.</v>
      </c>
      <c r="HZ79" s="23" t="str">
        <f>IF(ISBLANK(IA1),"",IF(VLOOKUP(IA1,Register,23,FALSE)=0,"",(VLOOKUP(IA1,Register,23,FALSE))))</f>
        <v>4</v>
      </c>
      <c r="IA79" s="24" t="s">
        <v>26</v>
      </c>
      <c r="IB79" s="5" t="str">
        <f t="shared" ref="IB79" si="20358">"6." &amp; ID1&amp; ".1."</f>
        <v>6.79.1.</v>
      </c>
      <c r="IC79" s="23">
        <f>IF(ISBLANK(ID1),"",IF(VLOOKUP(ID1,Register,23,FALSE)=0,"",(VLOOKUP(ID1,Register,23,FALSE))))</f>
        <v>4</v>
      </c>
      <c r="ID79" s="24" t="s">
        <v>26</v>
      </c>
      <c r="IE79" s="5" t="str">
        <f t="shared" ref="IE79" si="20359">"6." &amp; IG1&amp; ".1."</f>
        <v>6.80.1.</v>
      </c>
      <c r="IF79" s="23" t="str">
        <f>IF(ISBLANK(IG1),"",IF(VLOOKUP(IG1,Register,23,FALSE)=0,"",(VLOOKUP(IG1,Register,23,FALSE))))</f>
        <v>4</v>
      </c>
      <c r="IG79" s="24" t="s">
        <v>26</v>
      </c>
      <c r="IH79" s="5" t="str">
        <f t="shared" ref="IH79" si="20360">"6." &amp; IJ1&amp; ".1."</f>
        <v>6.81.1.</v>
      </c>
      <c r="II79" s="23" t="str">
        <f>IF(ISBLANK(IJ1),"",IF(VLOOKUP(IJ1,Register,23,FALSE)=0,"",(VLOOKUP(IJ1,Register,23,FALSE))))</f>
        <v/>
      </c>
      <c r="IJ79" s="24" t="s">
        <v>26</v>
      </c>
      <c r="IK79" s="5" t="str">
        <f t="shared" ref="IK79" si="20361">"6." &amp; IM1&amp; ".1."</f>
        <v>6.82.1.</v>
      </c>
      <c r="IL79" s="23" t="str">
        <f>IF(ISBLANK(IM1),"",IF(VLOOKUP(IM1,Register,23,FALSE)=0,"",(VLOOKUP(IM1,Register,23,FALSE))))</f>
        <v>4</v>
      </c>
      <c r="IM79" s="24" t="s">
        <v>26</v>
      </c>
      <c r="IN79" s="5" t="str">
        <f t="shared" ref="IN79" si="20362">"6." &amp; IP1&amp; ".1."</f>
        <v>6.83.1.</v>
      </c>
      <c r="IO79" s="23" t="str">
        <f>IF(ISBLANK(IP1),"",IF(VLOOKUP(IP1,Register,23,FALSE)=0,"",(VLOOKUP(IP1,Register,23,FALSE))))</f>
        <v>4</v>
      </c>
      <c r="IP79" s="24" t="s">
        <v>26</v>
      </c>
      <c r="IQ79" s="5" t="str">
        <f t="shared" ref="IQ79" si="20363">"6." &amp; IS1&amp; ".1."</f>
        <v>6.84.1.</v>
      </c>
      <c r="IR79" s="23" t="str">
        <f>IF(ISBLANK(IS1),"",IF(VLOOKUP(IS1,Register,23,FALSE)=0,"",(VLOOKUP(IS1,Register,23,FALSE))))</f>
        <v>4</v>
      </c>
      <c r="IS79" s="24" t="s">
        <v>26</v>
      </c>
      <c r="IT79" s="5" t="str">
        <f t="shared" ref="IT79" si="20364">"6." &amp; IV1&amp; ".1."</f>
        <v>6.85.1.</v>
      </c>
      <c r="IU79" s="23">
        <f>IF(ISBLANK(IV1),"",IF(VLOOKUP(IV1,Register,23,FALSE)=0,"",(VLOOKUP(IV1,Register,23,FALSE))))</f>
        <v>4</v>
      </c>
      <c r="IV79" s="24" t="s">
        <v>26</v>
      </c>
      <c r="IW79" s="5" t="str">
        <f t="shared" ref="IW79" si="20365">"6." &amp; IY1&amp; ".1."</f>
        <v>6.86.1.</v>
      </c>
      <c r="IX79" s="23" t="str">
        <f>IF(ISBLANK(IY1),"",IF(VLOOKUP(IY1,Register,23,FALSE)=0,"",(VLOOKUP(IY1,Register,23,FALSE))))</f>
        <v>4</v>
      </c>
      <c r="IY79" s="24" t="s">
        <v>26</v>
      </c>
      <c r="IZ79" s="5" t="str">
        <f t="shared" ref="IZ79" si="20366">"6." &amp; JB1&amp; ".1."</f>
        <v>6.87.1.</v>
      </c>
      <c r="JA79" s="23" t="str">
        <f>IF(ISBLANK(JB1),"",IF(VLOOKUP(JB1,Register,23,FALSE)=0,"",(VLOOKUP(JB1,Register,23,FALSE))))</f>
        <v>4</v>
      </c>
      <c r="JB79" s="24" t="s">
        <v>26</v>
      </c>
      <c r="JC79" s="5" t="str">
        <f t="shared" ref="JC79" si="20367">"6." &amp; JE1&amp; ".1."</f>
        <v>6.88.1.</v>
      </c>
      <c r="JD79" s="23" t="str">
        <f>IF(ISBLANK(JE1),"",IF(VLOOKUP(JE1,Register,23,FALSE)=0,"",(VLOOKUP(JE1,Register,23,FALSE))))</f>
        <v>4</v>
      </c>
      <c r="JE79" s="24" t="s">
        <v>26</v>
      </c>
      <c r="JF79" s="5" t="str">
        <f t="shared" ref="JF79" si="20368">"6." &amp; JH1&amp; ".1."</f>
        <v>6.89.1.</v>
      </c>
      <c r="JG79" s="23" t="str">
        <f>IF(ISBLANK(JH1),"",IF(VLOOKUP(JH1,Register,23,FALSE)=0,"",(VLOOKUP(JH1,Register,23,FALSE))))</f>
        <v/>
      </c>
      <c r="JH79" s="24" t="s">
        <v>26</v>
      </c>
      <c r="JI79" s="5" t="str">
        <f t="shared" ref="JI79" si="20369">"6." &amp; JK1&amp; ".1."</f>
        <v>6.90.1.</v>
      </c>
      <c r="JJ79" s="23" t="str">
        <f>IF(ISBLANK(JK1),"",IF(VLOOKUP(JK1,Register,23,FALSE)=0,"",(VLOOKUP(JK1,Register,23,FALSE))))</f>
        <v/>
      </c>
      <c r="JK79" s="24" t="s">
        <v>26</v>
      </c>
      <c r="JL79" s="5" t="str">
        <f t="shared" ref="JL79" si="20370">"6." &amp; JN1&amp; ".1."</f>
        <v>6.91.1.</v>
      </c>
      <c r="JM79" s="23" t="str">
        <f>IF(ISBLANK(JN1),"",IF(VLOOKUP(JN1,Register,23,FALSE)=0,"",(VLOOKUP(JN1,Register,23,FALSE))))</f>
        <v>4</v>
      </c>
      <c r="JN79" s="24" t="s">
        <v>26</v>
      </c>
      <c r="JO79" s="5" t="str">
        <f t="shared" ref="JO79" si="20371">"6." &amp; JQ1&amp; ".1."</f>
        <v>6.92.1.</v>
      </c>
      <c r="JP79" s="23" t="str">
        <f>IF(ISBLANK(JQ1),"",IF(VLOOKUP(JQ1,Register,23,FALSE)=0,"",(VLOOKUP(JQ1,Register,23,FALSE))))</f>
        <v>4</v>
      </c>
      <c r="JQ79" s="24" t="s">
        <v>26</v>
      </c>
      <c r="JR79" s="5" t="str">
        <f t="shared" ref="JR79" si="20372">"6." &amp; JT1&amp; ".1."</f>
        <v>6.93.1.</v>
      </c>
      <c r="JS79" s="23" t="str">
        <f>IF(ISBLANK(JT1),"",IF(VLOOKUP(JT1,Register,23,FALSE)=0,"",(VLOOKUP(JT1,Register,23,FALSE))))</f>
        <v>4</v>
      </c>
      <c r="JT79" s="24" t="s">
        <v>26</v>
      </c>
      <c r="JU79" s="5" t="str">
        <f t="shared" ref="JU79" si="20373">"6." &amp; JW1&amp; ".1."</f>
        <v>6.94.1.</v>
      </c>
      <c r="JV79" s="23" t="str">
        <f>IF(ISBLANK(JW1),"",IF(VLOOKUP(JW1,Register,23,FALSE)=0,"",(VLOOKUP(JW1,Register,23,FALSE))))</f>
        <v>4</v>
      </c>
      <c r="JW79" s="24" t="s">
        <v>26</v>
      </c>
      <c r="JX79" s="5" t="str">
        <f t="shared" ref="JX79" si="20374">"6." &amp; JZ1&amp; ".1."</f>
        <v>6.95.1.</v>
      </c>
      <c r="JY79" s="23" t="str">
        <f>IF(ISBLANK(JZ1),"",IF(VLOOKUP(JZ1,Register,23,FALSE)=0,"",(VLOOKUP(JZ1,Register,23,FALSE))))</f>
        <v>4</v>
      </c>
      <c r="JZ79" s="24" t="s">
        <v>26</v>
      </c>
      <c r="KA79" s="5" t="str">
        <f t="shared" ref="KA79" si="20375">"6." &amp; KC1&amp; ".1."</f>
        <v>6.96.1.</v>
      </c>
      <c r="KB79" s="23" t="str">
        <f>IF(ISBLANK(KC1),"",IF(VLOOKUP(KC1,Register,23,FALSE)=0,"",(VLOOKUP(KC1,Register,23,FALSE))))</f>
        <v/>
      </c>
      <c r="KC79" s="24" t="s">
        <v>26</v>
      </c>
      <c r="KD79" s="5" t="str">
        <f t="shared" ref="KD79" si="20376">"6." &amp; KF1&amp; ".1."</f>
        <v>6.97.1.</v>
      </c>
      <c r="KE79" s="23">
        <f>IF(ISBLANK(KF1),"",IF(VLOOKUP(KF1,Register,23,FALSE)=0,"",(VLOOKUP(KF1,Register,23,FALSE))))</f>
        <v>4</v>
      </c>
      <c r="KF79" s="24" t="s">
        <v>26</v>
      </c>
      <c r="KG79" s="5" t="str">
        <f t="shared" ref="KG79" si="20377">"6." &amp; KI1&amp; ".1."</f>
        <v>6.98.1.</v>
      </c>
      <c r="KH79" s="23" t="str">
        <f>IF(ISBLANK(KI1),"",IF(VLOOKUP(KI1,Register,23,FALSE)=0,"",(VLOOKUP(KI1,Register,23,FALSE))))</f>
        <v>4</v>
      </c>
      <c r="KI79" s="24" t="s">
        <v>26</v>
      </c>
      <c r="KJ79" s="5" t="str">
        <f t="shared" ref="KJ79" si="20378">"6." &amp; KL1&amp; ".1."</f>
        <v>6.99.1.</v>
      </c>
      <c r="KK79" s="23" t="str">
        <f>IF(ISBLANK(KL1),"",IF(VLOOKUP(KL1,Register,23,FALSE)=0,"",(VLOOKUP(KL1,Register,23,FALSE))))</f>
        <v/>
      </c>
      <c r="KL79" s="24" t="s">
        <v>26</v>
      </c>
      <c r="KM79" s="5" t="str">
        <f t="shared" ref="KM79" si="20379">"6." &amp; KO1&amp; ".1."</f>
        <v>6.100.1.</v>
      </c>
      <c r="KN79" s="23" t="str">
        <f>IF(ISBLANK(KO1),"",IF(VLOOKUP(KO1,Register,23,FALSE)=0,"",(VLOOKUP(KO1,Register,23,FALSE))))</f>
        <v>4</v>
      </c>
      <c r="KO79" s="24" t="s">
        <v>26</v>
      </c>
      <c r="KP79" s="5" t="str">
        <f t="shared" ref="KP79" si="20380">"6." &amp; KR1&amp; ".1."</f>
        <v>6.101.1.</v>
      </c>
      <c r="KQ79" s="23" t="str">
        <f>IF(ISBLANK(KR1),"",IF(VLOOKUP(KR1,Register,23,FALSE)=0,"",(VLOOKUP(KR1,Register,23,FALSE))))</f>
        <v>4</v>
      </c>
      <c r="KR79" s="24" t="s">
        <v>26</v>
      </c>
      <c r="KS79" s="5" t="str">
        <f t="shared" ref="KS79" si="20381">"6." &amp; KU1&amp; ".1."</f>
        <v>6.102.1.</v>
      </c>
      <c r="KT79" s="23" t="str">
        <f>IF(ISBLANK(KU1),"",IF(VLOOKUP(KU1,Register,23,FALSE)=0,"",(VLOOKUP(KU1,Register,23,FALSE))))</f>
        <v>4</v>
      </c>
      <c r="KU79" s="24" t="s">
        <v>26</v>
      </c>
      <c r="KV79" s="5" t="str">
        <f t="shared" ref="KV79" si="20382">"6." &amp; KX1&amp; ".1."</f>
        <v>6.103.1.</v>
      </c>
      <c r="KW79" s="23" t="str">
        <f>IF(ISBLANK(KX1),"",IF(VLOOKUP(KX1,Register,23,FALSE)=0,"",(VLOOKUP(KX1,Register,23,FALSE))))</f>
        <v>4</v>
      </c>
      <c r="KX79" s="24" t="s">
        <v>26</v>
      </c>
      <c r="KY79" s="5" t="str">
        <f t="shared" ref="KY79" si="20383">"6." &amp; LA1&amp; ".1."</f>
        <v>6.104.1.</v>
      </c>
      <c r="KZ79" s="23" t="str">
        <f>IF(ISBLANK(LA1),"",IF(VLOOKUP(LA1,Register,23,FALSE)=0,"",(VLOOKUP(LA1,Register,23,FALSE))))</f>
        <v/>
      </c>
      <c r="LA79" s="24" t="s">
        <v>26</v>
      </c>
      <c r="LB79" s="5" t="str">
        <f t="shared" ref="LB79" si="20384">"6." &amp; LD1&amp; ".1."</f>
        <v>6.105.1.</v>
      </c>
      <c r="LC79" s="23">
        <f>IF(ISBLANK(LD1),"",IF(VLOOKUP(LD1,Register,23,FALSE)=0,"",(VLOOKUP(LD1,Register,23,FALSE))))</f>
        <v>4</v>
      </c>
      <c r="LD79" s="24" t="s">
        <v>26</v>
      </c>
      <c r="LE79" s="5" t="str">
        <f t="shared" ref="LE79" si="20385">"6." &amp; LG1&amp; ".1."</f>
        <v>6.106.1.</v>
      </c>
      <c r="LF79" s="23">
        <f>IF(ISBLANK(LG1),"",IF(VLOOKUP(LG1,Register,23,FALSE)=0,"",(VLOOKUP(LG1,Register,23,FALSE))))</f>
        <v>4</v>
      </c>
      <c r="LG79" s="24" t="s">
        <v>26</v>
      </c>
      <c r="LH79" s="5" t="str">
        <f t="shared" ref="LH79" si="20386">"6." &amp; LJ1&amp; ".1."</f>
        <v>6.107.1.</v>
      </c>
      <c r="LI79" s="23">
        <f>IF(ISBLANK(LJ1),"",IF(VLOOKUP(LJ1,Register,23,FALSE)=0,"",(VLOOKUP(LJ1,Register,23,FALSE))))</f>
        <v>4</v>
      </c>
      <c r="LJ79" s="24" t="s">
        <v>26</v>
      </c>
      <c r="LK79" s="5" t="str">
        <f t="shared" ref="LK79" si="20387">"6." &amp; LM1&amp; ".1."</f>
        <v>6.108.1.</v>
      </c>
      <c r="LL79" s="23">
        <f>IF(ISBLANK(LM1),"",IF(VLOOKUP(LM1,Register,23,FALSE)=0,"",(VLOOKUP(LM1,Register,23,FALSE))))</f>
        <v>4</v>
      </c>
      <c r="LM79" s="24" t="s">
        <v>26</v>
      </c>
      <c r="LN79" s="5" t="str">
        <f t="shared" ref="LN79" si="20388">"6." &amp; LP1&amp; ".1."</f>
        <v>6.109.1.</v>
      </c>
      <c r="LO79" s="23" t="str">
        <f>IF(ISBLANK(LP1),"",IF(VLOOKUP(LP1,Register,23,FALSE)=0,"",(VLOOKUP(LP1,Register,23,FALSE))))</f>
        <v/>
      </c>
      <c r="LP79" s="24" t="s">
        <v>26</v>
      </c>
      <c r="LQ79" s="5" t="str">
        <f t="shared" ref="LQ79" si="20389">"6." &amp; LS1&amp; ".1."</f>
        <v>6.110.1.</v>
      </c>
      <c r="LR79" s="23">
        <f>IF(ISBLANK(LS1),"",IF(VLOOKUP(LS1,Register,23,FALSE)=0,"",(VLOOKUP(LS1,Register,23,FALSE))))</f>
        <v>4</v>
      </c>
      <c r="LS79" s="24" t="s">
        <v>26</v>
      </c>
      <c r="LT79" s="5" t="str">
        <f t="shared" ref="LT79" si="20390">"6." &amp; LV1&amp; ".1."</f>
        <v>6.111.1.</v>
      </c>
      <c r="LU79" s="23">
        <f>IF(ISBLANK(LV1),"",IF(VLOOKUP(LV1,Register,23,FALSE)=0,"",(VLOOKUP(LV1,Register,23,FALSE))))</f>
        <v>4</v>
      </c>
      <c r="LV79" s="24" t="s">
        <v>26</v>
      </c>
      <c r="LW79" s="5" t="str">
        <f t="shared" ref="LW79" si="20391">"6." &amp; LY1&amp; ".1."</f>
        <v>6.112.1.</v>
      </c>
      <c r="LX79" s="23">
        <f>IF(ISBLANK(LY1),"",IF(VLOOKUP(LY1,Register,23,FALSE)=0,"",(VLOOKUP(LY1,Register,23,FALSE))))</f>
        <v>4</v>
      </c>
      <c r="LY79" s="24" t="s">
        <v>26</v>
      </c>
      <c r="LZ79" s="5" t="str">
        <f t="shared" ref="LZ79" si="20392">"6." &amp; MB1&amp; ".1."</f>
        <v>6.113.1.</v>
      </c>
      <c r="MA79" s="23">
        <f>IF(ISBLANK(MB1),"",IF(VLOOKUP(MB1,Register,23,FALSE)=0,"",(VLOOKUP(MB1,Register,23,FALSE))))</f>
        <v>4</v>
      </c>
      <c r="MB79" s="24" t="s">
        <v>26</v>
      </c>
      <c r="MC79" s="5" t="str">
        <f t="shared" ref="MC79" si="20393">"6." &amp; ME1&amp; ".1."</f>
        <v>6.114.1.</v>
      </c>
      <c r="MD79" s="23">
        <f>IF(ISBLANK(ME1),"",IF(VLOOKUP(ME1,Register,23,FALSE)=0,"",(VLOOKUP(ME1,Register,23,FALSE))))</f>
        <v>4</v>
      </c>
      <c r="ME79" s="24" t="s">
        <v>26</v>
      </c>
      <c r="MF79" s="5" t="str">
        <f t="shared" ref="MF79" si="20394">"6." &amp; MH1&amp; ".1."</f>
        <v>6.115.1.</v>
      </c>
      <c r="MG79" s="23" t="str">
        <f>IF(ISBLANK(MH1),"",IF(VLOOKUP(MH1,Register,23,FALSE)=0,"",(VLOOKUP(MH1,Register,23,FALSE))))</f>
        <v/>
      </c>
      <c r="MH79" s="24" t="s">
        <v>26</v>
      </c>
      <c r="MI79" s="5" t="str">
        <f t="shared" ref="MI79" si="20395">"6." &amp; MK1&amp; ".1."</f>
        <v>6.116.1.</v>
      </c>
      <c r="MJ79" s="23">
        <f>IF(ISBLANK(MK1),"",IF(VLOOKUP(MK1,Register,23,FALSE)=0,"",(VLOOKUP(MK1,Register,23,FALSE))))</f>
        <v>4</v>
      </c>
      <c r="MK79" s="24" t="s">
        <v>26</v>
      </c>
      <c r="ML79" s="5" t="str">
        <f t="shared" ref="ML79" si="20396">"6." &amp; MN1&amp; ".1."</f>
        <v>6.117.1.</v>
      </c>
      <c r="MM79" s="23" t="str">
        <f>IF(ISBLANK(MN1),"",IF(VLOOKUP(MN1,Register,23,FALSE)=0,"",(VLOOKUP(MN1,Register,23,FALSE))))</f>
        <v>4</v>
      </c>
      <c r="MN79" s="24" t="s">
        <v>26</v>
      </c>
      <c r="MO79" s="5" t="str">
        <f t="shared" ref="MO79" si="20397">"6." &amp; MQ1&amp; ".1."</f>
        <v>6.118.1.</v>
      </c>
      <c r="MP79" s="23" t="str">
        <f>IF(ISBLANK(MQ1),"",IF(VLOOKUP(MQ1,Register,23,FALSE)=0,"",(VLOOKUP(MQ1,Register,23,FALSE))))</f>
        <v>4</v>
      </c>
      <c r="MQ79" s="24" t="s">
        <v>26</v>
      </c>
      <c r="MR79" s="5" t="str">
        <f t="shared" ref="MR79" si="20398">"6." &amp; MT1&amp; ".1."</f>
        <v>6.119.1.</v>
      </c>
      <c r="MS79" s="23" t="str">
        <f>IF(ISBLANK(MT1),"",IF(VLOOKUP(MT1,Register,23,FALSE)=0,"",(VLOOKUP(MT1,Register,23,FALSE))))</f>
        <v>4</v>
      </c>
      <c r="MT79" s="24" t="s">
        <v>26</v>
      </c>
      <c r="MU79" s="5" t="str">
        <f t="shared" ref="MU79" si="20399">"6." &amp; MW1&amp; ".1."</f>
        <v>6.120.1.</v>
      </c>
      <c r="MV79" s="23" t="str">
        <f>IF(ISBLANK(MW1),"",IF(VLOOKUP(MW1,Register,23,FALSE)=0,"",(VLOOKUP(MW1,Register,23,FALSE))))</f>
        <v>4</v>
      </c>
      <c r="MW79" s="24" t="s">
        <v>26</v>
      </c>
      <c r="MX79" s="5" t="str">
        <f t="shared" ref="MX79" si="20400">"6." &amp; MZ1&amp; ".1."</f>
        <v>6.121.1.</v>
      </c>
      <c r="MY79" s="23" t="str">
        <f>IF(ISBLANK(MZ1),"",IF(VLOOKUP(MZ1,Register,23,FALSE)=0,"",(VLOOKUP(MZ1,Register,23,FALSE))))</f>
        <v>4</v>
      </c>
      <c r="MZ79" s="24" t="s">
        <v>26</v>
      </c>
      <c r="NA79" s="5" t="str">
        <f t="shared" ref="NA79" si="20401">"6." &amp; NC1&amp; ".1."</f>
        <v>6.122.1.</v>
      </c>
      <c r="NB79" s="23" t="str">
        <f>IF(ISBLANK(NC1),"",IF(VLOOKUP(NC1,Register,23,FALSE)=0,"",(VLOOKUP(NC1,Register,23,FALSE))))</f>
        <v/>
      </c>
      <c r="NC79" s="24" t="s">
        <v>26</v>
      </c>
      <c r="ND79" s="5" t="str">
        <f t="shared" ref="ND79" si="20402">"6." &amp; NF1&amp; ".1."</f>
        <v>6.123.1.</v>
      </c>
      <c r="NE79" s="23" t="str">
        <f>IF(ISBLANK(NF1),"",IF(VLOOKUP(NF1,Register,23,FALSE)=0,"",(VLOOKUP(NF1,Register,23,FALSE))))</f>
        <v>4</v>
      </c>
      <c r="NF79" s="24" t="s">
        <v>26</v>
      </c>
      <c r="NG79" s="5" t="str">
        <f t="shared" ref="NG79" si="20403">"6." &amp; NI1&amp; ".1."</f>
        <v>6.124.1.</v>
      </c>
      <c r="NH79" s="23" t="str">
        <f>IF(ISBLANK(NI1),"",IF(VLOOKUP(NI1,Register,23,FALSE)=0,"",(VLOOKUP(NI1,Register,23,FALSE))))</f>
        <v>4</v>
      </c>
      <c r="NI79" s="24" t="s">
        <v>26</v>
      </c>
      <c r="NJ79" s="5" t="str">
        <f t="shared" ref="NJ79" si="20404">"6." &amp; NL1&amp; ".1."</f>
        <v>6.125.1.</v>
      </c>
      <c r="NK79" s="23" t="str">
        <f>IF(ISBLANK(NL1),"",IF(VLOOKUP(NL1,Register,23,FALSE)=0,"",(VLOOKUP(NL1,Register,23,FALSE))))</f>
        <v>4</v>
      </c>
      <c r="NL79" s="24" t="s">
        <v>26</v>
      </c>
      <c r="NM79" s="5" t="str">
        <f t="shared" ref="NM79" si="20405">"6." &amp; NO1&amp; ".1."</f>
        <v>6.126.1.</v>
      </c>
      <c r="NN79" s="23" t="str">
        <f>IF(ISBLANK(NO1),"",IF(VLOOKUP(NO1,Register,23,FALSE)=0,"",(VLOOKUP(NO1,Register,23,FALSE))))</f>
        <v>4</v>
      </c>
      <c r="NO79" s="24" t="s">
        <v>26</v>
      </c>
      <c r="NP79" s="5" t="str">
        <f t="shared" ref="NP79" si="20406">"6." &amp; NR1&amp; ".1."</f>
        <v>6.127.1.</v>
      </c>
      <c r="NQ79" s="23" t="str">
        <f>IF(ISBLANK(NR1),"",IF(VLOOKUP(NR1,Register,23,FALSE)=0,"",(VLOOKUP(NR1,Register,23,FALSE))))</f>
        <v>4</v>
      </c>
      <c r="NR79" s="24" t="s">
        <v>26</v>
      </c>
      <c r="NS79" s="5" t="str">
        <f t="shared" ref="NS79" si="20407">"6." &amp; NU1&amp; ".1."</f>
        <v>6.128.1.</v>
      </c>
      <c r="NT79" s="23" t="str">
        <f>IF(ISBLANK(NU1),"",IF(VLOOKUP(NU1,Register,23,FALSE)=0,"",(VLOOKUP(NU1,Register,23,FALSE))))</f>
        <v>4</v>
      </c>
      <c r="NU79" s="24" t="s">
        <v>26</v>
      </c>
      <c r="NV79" s="5" t="str">
        <f t="shared" ref="NV79" si="20408">"6." &amp; NX1&amp; ".1."</f>
        <v>6.129.1.</v>
      </c>
      <c r="NW79" s="23" t="str">
        <f>IF(ISBLANK(NX1),"",IF(VLOOKUP(NX1,Register,23,FALSE)=0,"",(VLOOKUP(NX1,Register,23,FALSE))))</f>
        <v/>
      </c>
      <c r="NX79" s="24" t="s">
        <v>26</v>
      </c>
      <c r="NY79" s="5" t="str">
        <f t="shared" ref="NY79" si="20409">"6." &amp; OA1&amp; ".1."</f>
        <v>6.130.1.</v>
      </c>
      <c r="NZ79" s="23" t="str">
        <f>IF(ISBLANK(OA1),"",IF(VLOOKUP(OA1,Register,23,FALSE)=0,"",(VLOOKUP(OA1,Register,23,FALSE))))</f>
        <v>4</v>
      </c>
      <c r="OA79" s="24" t="s">
        <v>26</v>
      </c>
      <c r="OB79" s="5" t="str">
        <f t="shared" ref="OB79" si="20410">"6." &amp; OD1&amp; ".1."</f>
        <v>6.131.1.</v>
      </c>
      <c r="OC79" s="23" t="str">
        <f>IF(ISBLANK(OD1),"",IF(VLOOKUP(OD1,Register,23,FALSE)=0,"",(VLOOKUP(OD1,Register,23,FALSE))))</f>
        <v>4</v>
      </c>
      <c r="OD79" s="24" t="s">
        <v>26</v>
      </c>
      <c r="OE79" s="5" t="str">
        <f t="shared" ref="OE79" si="20411">"6." &amp; OG1&amp; ".1."</f>
        <v>6.132.1.</v>
      </c>
      <c r="OF79" s="23" t="str">
        <f>IF(ISBLANK(OG1),"",IF(VLOOKUP(OG1,Register,23,FALSE)=0,"",(VLOOKUP(OG1,Register,23,FALSE))))</f>
        <v>4</v>
      </c>
      <c r="OG79" s="24" t="s">
        <v>26</v>
      </c>
      <c r="OH79" s="5" t="str">
        <f t="shared" ref="OH79" si="20412">"6." &amp; OJ1&amp; ".1."</f>
        <v>6.133.1.</v>
      </c>
      <c r="OI79" s="23" t="str">
        <f>IF(ISBLANK(OJ1),"",IF(VLOOKUP(OJ1,Register,23,FALSE)=0,"",(VLOOKUP(OJ1,Register,23,FALSE))))</f>
        <v>4</v>
      </c>
      <c r="OJ79" s="24" t="s">
        <v>26</v>
      </c>
      <c r="OK79" s="5" t="str">
        <f t="shared" ref="OK79" si="20413">"6." &amp; OM1&amp; ".1."</f>
        <v>6.134.1.</v>
      </c>
      <c r="OL79" s="23" t="str">
        <f>IF(ISBLANK(OM1),"",IF(VLOOKUP(OM1,Register,23,FALSE)=0,"",(VLOOKUP(OM1,Register,23,FALSE))))</f>
        <v>4</v>
      </c>
      <c r="OM79" s="24" t="s">
        <v>26</v>
      </c>
      <c r="ON79" s="5" t="str">
        <f t="shared" ref="ON79" si="20414">"6." &amp; OP1&amp; ".1."</f>
        <v>6.135.1.</v>
      </c>
      <c r="OO79" s="23" t="str">
        <f>IF(ISBLANK(OP1),"",IF(VLOOKUP(OP1,Register,23,FALSE)=0,"",(VLOOKUP(OP1,Register,23,FALSE))))</f>
        <v>4</v>
      </c>
      <c r="OP79" s="24" t="s">
        <v>26</v>
      </c>
      <c r="OQ79" s="5" t="str">
        <f t="shared" ref="OQ79" si="20415">"6." &amp; OS1&amp; ".1."</f>
        <v>6.136.1.</v>
      </c>
      <c r="OR79" s="23" t="str">
        <f>IF(ISBLANK(OS1),"",IF(VLOOKUP(OS1,Register,23,FALSE)=0,"",(VLOOKUP(OS1,Register,23,FALSE))))</f>
        <v>4</v>
      </c>
      <c r="OS79" s="24" t="s">
        <v>26</v>
      </c>
      <c r="OT79" s="5" t="str">
        <f t="shared" ref="OT79" si="20416">"6." &amp; OV1&amp; ".1."</f>
        <v>6.137.1.</v>
      </c>
      <c r="OU79" s="23" t="str">
        <f>IF(ISBLANK(OV1),"",IF(VLOOKUP(OV1,Register,23,FALSE)=0,"",(VLOOKUP(OV1,Register,23,FALSE))))</f>
        <v>4</v>
      </c>
      <c r="OV79" s="24" t="s">
        <v>26</v>
      </c>
      <c r="OW79" s="5" t="str">
        <f t="shared" ref="OW79" si="20417">"6." &amp; OY1&amp; ".1."</f>
        <v>6.138.1.</v>
      </c>
      <c r="OX79" s="23">
        <f>IF(ISBLANK(OY1),"",IF(VLOOKUP(OY1,Register,23,FALSE)=0,"",(VLOOKUP(OY1,Register,23,FALSE))))</f>
        <v>4</v>
      </c>
      <c r="OY79" s="24" t="s">
        <v>26</v>
      </c>
      <c r="OZ79" s="5" t="str">
        <f t="shared" ref="OZ79" si="20418">"6." &amp; PB1&amp; ".1."</f>
        <v>6.139.1.</v>
      </c>
      <c r="PA79" s="23" t="str">
        <f>IF(ISBLANK(PB1),"",IF(VLOOKUP(PB1,Register,23,FALSE)=0,"",(VLOOKUP(PB1,Register,23,FALSE))))</f>
        <v>4</v>
      </c>
      <c r="PB79" s="24" t="s">
        <v>26</v>
      </c>
      <c r="PC79" s="5" t="str">
        <f t="shared" ref="PC79" si="20419">"6." &amp; PE1&amp; ".1."</f>
        <v>6.140.1.</v>
      </c>
      <c r="PD79" s="23" t="str">
        <f>IF(ISBLANK(PE1),"",IF(VLOOKUP(PE1,Register,23,FALSE)=0,"",(VLOOKUP(PE1,Register,23,FALSE))))</f>
        <v>4</v>
      </c>
      <c r="PE79" s="24" t="s">
        <v>26</v>
      </c>
      <c r="PF79" s="5" t="str">
        <f t="shared" ref="PF79" si="20420">"6." &amp; PH1&amp; ".1."</f>
        <v>6.141.1.</v>
      </c>
      <c r="PG79" s="23" t="str">
        <f>IF(ISBLANK(PH1),"",IF(VLOOKUP(PH1,Register,23,FALSE)=0,"",(VLOOKUP(PH1,Register,23,FALSE))))</f>
        <v>4</v>
      </c>
      <c r="PH79" s="24" t="s">
        <v>26</v>
      </c>
      <c r="PI79" s="5" t="str">
        <f t="shared" ref="PI79" si="20421">"6." &amp; PK1&amp; ".1."</f>
        <v>6.142.1.</v>
      </c>
      <c r="PJ79" s="23" t="str">
        <f>IF(ISBLANK(PK1),"",IF(VLOOKUP(PK1,Register,23,FALSE)=0,"",(VLOOKUP(PK1,Register,23,FALSE))))</f>
        <v>4</v>
      </c>
      <c r="PK79" s="24" t="s">
        <v>26</v>
      </c>
      <c r="PL79" s="5" t="str">
        <f t="shared" ref="PL79" si="20422">"6." &amp; PN1&amp; ".1."</f>
        <v>6.143.1.</v>
      </c>
      <c r="PM79" s="23" t="str">
        <f>IF(ISBLANK(PN1),"",IF(VLOOKUP(PN1,Register,23,FALSE)=0,"",(VLOOKUP(PN1,Register,23,FALSE))))</f>
        <v>4</v>
      </c>
      <c r="PN79" s="24" t="s">
        <v>26</v>
      </c>
      <c r="PO79" s="5" t="str">
        <f t="shared" ref="PO79" si="20423">"6." &amp; PQ1&amp; ".1."</f>
        <v>6.144.1.</v>
      </c>
      <c r="PP79" s="23" t="str">
        <f>IF(ISBLANK(PQ1),"",IF(VLOOKUP(PQ1,Register,23,FALSE)=0,"",(VLOOKUP(PQ1,Register,23,FALSE))))</f>
        <v>4</v>
      </c>
      <c r="PQ79" s="24" t="s">
        <v>26</v>
      </c>
      <c r="PR79" s="5" t="str">
        <f t="shared" ref="PR79" si="20424">"6." &amp; PT1&amp; ".1."</f>
        <v>6.145.1.</v>
      </c>
      <c r="PS79" s="23" t="str">
        <f>IF(ISBLANK(PT1),"",IF(VLOOKUP(PT1,Register,23,FALSE)=0,"",(VLOOKUP(PT1,Register,23,FALSE))))</f>
        <v>4</v>
      </c>
      <c r="PT79" s="24" t="s">
        <v>26</v>
      </c>
      <c r="PU79" s="5" t="str">
        <f t="shared" ref="PU79" si="20425">"6." &amp; PW1&amp; ".1."</f>
        <v>6.146.1.</v>
      </c>
      <c r="PV79" s="23" t="str">
        <f>IF(ISBLANK(PW1),"",IF(VLOOKUP(PW1,Register,23,FALSE)=0,"",(VLOOKUP(PW1,Register,23,FALSE))))</f>
        <v>4</v>
      </c>
      <c r="PW79" s="24" t="s">
        <v>26</v>
      </c>
      <c r="PX79" s="5" t="str">
        <f t="shared" ref="PX79" si="20426">"6." &amp; PZ1&amp; ".1."</f>
        <v>6.147.1.</v>
      </c>
      <c r="PY79" s="23" t="str">
        <f>IF(ISBLANK(PZ1),"",IF(VLOOKUP(PZ1,Register,23,FALSE)=0,"",(VLOOKUP(PZ1,Register,23,FALSE))))</f>
        <v>4</v>
      </c>
      <c r="PZ79" s="24" t="s">
        <v>26</v>
      </c>
      <c r="QA79" s="5" t="str">
        <f t="shared" ref="QA79" si="20427">"6." &amp; QC1&amp; ".1."</f>
        <v>6.148.1.</v>
      </c>
      <c r="QB79" s="23" t="str">
        <f>IF(ISBLANK(QC1),"",IF(VLOOKUP(QC1,Register,23,FALSE)=0,"",(VLOOKUP(QC1,Register,23,FALSE))))</f>
        <v>4</v>
      </c>
      <c r="QC79" s="24" t="s">
        <v>26</v>
      </c>
      <c r="QD79" s="5" t="str">
        <f t="shared" ref="QD79" si="20428">"6." &amp; QF1&amp; ".1."</f>
        <v>6.149.1.</v>
      </c>
      <c r="QE79" s="23" t="str">
        <f>IF(ISBLANK(QF1),"",IF(VLOOKUP(QF1,Register,23,FALSE)=0,"",(VLOOKUP(QF1,Register,23,FALSE))))</f>
        <v>4</v>
      </c>
      <c r="QF79" s="24" t="s">
        <v>26</v>
      </c>
      <c r="QG79" s="5" t="str">
        <f t="shared" ref="QG79" si="20429">"6." &amp; QI1&amp; ".1."</f>
        <v>6.150.1.</v>
      </c>
      <c r="QH79" s="23" t="str">
        <f>IF(ISBLANK(QI1),"",IF(VLOOKUP(QI1,Register,23,FALSE)=0,"",(VLOOKUP(QI1,Register,23,FALSE))))</f>
        <v>4</v>
      </c>
      <c r="QI79" s="24" t="s">
        <v>26</v>
      </c>
      <c r="QJ79" s="5" t="str">
        <f t="shared" ref="QJ79" si="20430">"6." &amp; QL1&amp; ".1."</f>
        <v>6.151.1.</v>
      </c>
      <c r="QK79" s="23" t="str">
        <f>IF(ISBLANK(QL1),"",IF(VLOOKUP(QL1,Register,23,FALSE)=0,"",(VLOOKUP(QL1,Register,23,FALSE))))</f>
        <v>4</v>
      </c>
      <c r="QL79" s="24" t="s">
        <v>26</v>
      </c>
      <c r="QM79" s="5" t="str">
        <f t="shared" ref="QM79" si="20431">"6." &amp; QO1&amp; ".1."</f>
        <v>6.152.1.</v>
      </c>
      <c r="QN79" s="23" t="str">
        <f>IF(ISBLANK(QO1),"",IF(VLOOKUP(QO1,Register,23,FALSE)=0,"",(VLOOKUP(QO1,Register,23,FALSE))))</f>
        <v>4</v>
      </c>
      <c r="QO79" s="24" t="s">
        <v>26</v>
      </c>
      <c r="QP79" s="5" t="str">
        <f t="shared" ref="QP79" si="20432">"6." &amp; QR1&amp; ".1."</f>
        <v>6.153.1.</v>
      </c>
      <c r="QQ79" s="23" t="str">
        <f>IF(ISBLANK(QR1),"",IF(VLOOKUP(QR1,Register,23,FALSE)=0,"",(VLOOKUP(QR1,Register,23,FALSE))))</f>
        <v>4</v>
      </c>
      <c r="QR79" s="24" t="s">
        <v>26</v>
      </c>
      <c r="QS79" s="5" t="str">
        <f t="shared" ref="QS79" si="20433">"6." &amp; QU1&amp; ".1."</f>
        <v>6.154.1.</v>
      </c>
      <c r="QT79" s="23" t="str">
        <f>IF(ISBLANK(QU1),"",IF(VLOOKUP(QU1,Register,23,FALSE)=0,"",(VLOOKUP(QU1,Register,23,FALSE))))</f>
        <v>4</v>
      </c>
      <c r="QU79" s="24" t="s">
        <v>26</v>
      </c>
      <c r="QV79" s="5" t="str">
        <f t="shared" ref="QV79" si="20434">"6." &amp; QX1&amp; ".1."</f>
        <v>6.155.1.</v>
      </c>
      <c r="QW79" s="23" t="str">
        <f>IF(ISBLANK(QX1),"",IF(VLOOKUP(QX1,Register,23,FALSE)=0,"",(VLOOKUP(QX1,Register,23,FALSE))))</f>
        <v>4</v>
      </c>
      <c r="QX79" s="24" t="s">
        <v>26</v>
      </c>
      <c r="QY79" s="5" t="str">
        <f t="shared" ref="QY79" si="20435">"6." &amp; RA1&amp; ".1."</f>
        <v>6.156.1.</v>
      </c>
      <c r="QZ79" s="23" t="str">
        <f>IF(ISBLANK(RA1),"",IF(VLOOKUP(RA1,Register,23,FALSE)=0,"",(VLOOKUP(RA1,Register,23,FALSE))))</f>
        <v>4</v>
      </c>
      <c r="RA79" s="24" t="s">
        <v>26</v>
      </c>
      <c r="RB79" s="5" t="str">
        <f t="shared" ref="RB79" si="20436">"6." &amp; RD1&amp; ".1."</f>
        <v>6.157.1.</v>
      </c>
      <c r="RC79" s="23" t="str">
        <f>IF(ISBLANK(RD1),"",IF(VLOOKUP(RD1,Register,23,FALSE)=0,"",(VLOOKUP(RD1,Register,23,FALSE))))</f>
        <v>4</v>
      </c>
      <c r="RD79" s="24" t="s">
        <v>26</v>
      </c>
      <c r="RE79" s="5" t="str">
        <f t="shared" ref="RE79" si="20437">"6." &amp; RG1&amp; ".1."</f>
        <v>6.158.1.</v>
      </c>
      <c r="RF79" s="23" t="str">
        <f>IF(ISBLANK(RG1),"",IF(VLOOKUP(RG1,Register,23,FALSE)=0,"",(VLOOKUP(RG1,Register,23,FALSE))))</f>
        <v>4</v>
      </c>
      <c r="RG79" s="24" t="s">
        <v>26</v>
      </c>
      <c r="RH79" s="5" t="str">
        <f t="shared" ref="RH79" si="20438">"6." &amp; RJ1&amp; ".1."</f>
        <v>6.159.1.</v>
      </c>
      <c r="RI79" s="23" t="str">
        <f>IF(ISBLANK(RJ1),"",IF(VLOOKUP(RJ1,Register,23,FALSE)=0,"",(VLOOKUP(RJ1,Register,23,FALSE))))</f>
        <v>4</v>
      </c>
      <c r="RJ79" s="24" t="s">
        <v>26</v>
      </c>
      <c r="RK79" s="5" t="str">
        <f t="shared" ref="RK79" si="20439">"6." &amp; RM1&amp; ".1."</f>
        <v>6.160.1.</v>
      </c>
      <c r="RL79" s="23" t="str">
        <f>IF(ISBLANK(RM1),"",IF(VLOOKUP(RM1,Register,23,FALSE)=0,"",(VLOOKUP(RM1,Register,23,FALSE))))</f>
        <v>4</v>
      </c>
      <c r="RM79" s="24" t="s">
        <v>26</v>
      </c>
      <c r="RN79" s="5" t="str">
        <f t="shared" ref="RN79" si="20440">"6." &amp; RP1&amp; ".1."</f>
        <v>6.161.1.</v>
      </c>
      <c r="RO79" s="23">
        <f>IF(ISBLANK(RP1),"",IF(VLOOKUP(RP1,Register,23,FALSE)=0,"",(VLOOKUP(RP1,Register,23,FALSE))))</f>
        <v>4</v>
      </c>
      <c r="RP79" s="24" t="s">
        <v>26</v>
      </c>
      <c r="RQ79" s="5" t="str">
        <f t="shared" ref="RQ79" si="20441">"6." &amp; RS1&amp; ".1."</f>
        <v>6.162.1.</v>
      </c>
      <c r="RR79" s="23">
        <f>IF(ISBLANK(RS1),"",IF(VLOOKUP(RS1,Register,23,FALSE)=0,"",(VLOOKUP(RS1,Register,23,FALSE))))</f>
        <v>4</v>
      </c>
      <c r="RS79" s="24" t="s">
        <v>26</v>
      </c>
      <c r="RT79" s="5" t="str">
        <f t="shared" ref="RT79" si="20442">"6." &amp; RV1&amp; ".1."</f>
        <v>6.163.1.</v>
      </c>
      <c r="RU79" s="23" t="str">
        <f>IF(ISBLANK(RV1),"",IF(VLOOKUP(RV1,Register,23,FALSE)=0,"",(VLOOKUP(RV1,Register,23,FALSE))))</f>
        <v/>
      </c>
      <c r="RV79" s="24" t="s">
        <v>26</v>
      </c>
      <c r="RW79" s="5" t="str">
        <f t="shared" ref="RW79" si="20443">"6." &amp; RY1&amp; ".1."</f>
        <v>6.164.1.</v>
      </c>
      <c r="RX79" s="23" t="str">
        <f>IF(ISBLANK(RY1),"",IF(VLOOKUP(RY1,Register,23,FALSE)=0,"",(VLOOKUP(RY1,Register,23,FALSE))))</f>
        <v/>
      </c>
      <c r="RY79" s="24" t="s">
        <v>26</v>
      </c>
      <c r="RZ79" s="5" t="str">
        <f t="shared" ref="RZ79" si="20444">"6." &amp; SB1&amp; ".1."</f>
        <v>6.165.1.</v>
      </c>
      <c r="SA79" s="23" t="str">
        <f>IF(ISBLANK(SB1),"",IF(VLOOKUP(SB1,Register,23,FALSE)=0,"",(VLOOKUP(SB1,Register,23,FALSE))))</f>
        <v/>
      </c>
      <c r="SB79" s="24" t="s">
        <v>26</v>
      </c>
      <c r="SC79" s="5" t="str">
        <f t="shared" ref="SC79" si="20445">"6." &amp; SE1&amp; ".1."</f>
        <v>6.166.1.</v>
      </c>
      <c r="SD79" s="23" t="str">
        <f>IF(ISBLANK(SE1),"",IF(VLOOKUP(SE1,Register,23,FALSE)=0,"",(VLOOKUP(SE1,Register,23,FALSE))))</f>
        <v/>
      </c>
      <c r="SE79" s="24" t="s">
        <v>26</v>
      </c>
      <c r="SF79" s="5" t="str">
        <f t="shared" ref="SF79" si="20446">"6." &amp; SH1&amp; ".1."</f>
        <v>6.167.1.</v>
      </c>
      <c r="SG79" s="23" t="str">
        <f>IF(ISBLANK(SH1),"",IF(VLOOKUP(SH1,Register,23,FALSE)=0,"",(VLOOKUP(SH1,Register,23,FALSE))))</f>
        <v/>
      </c>
      <c r="SH79" s="24" t="s">
        <v>26</v>
      </c>
      <c r="SI79" s="5" t="str">
        <f t="shared" ref="SI79" si="20447">"6." &amp; SK1&amp; ".1."</f>
        <v>6.168.1.</v>
      </c>
      <c r="SJ79" s="23" t="str">
        <f>IF(ISBLANK(SK1),"",IF(VLOOKUP(SK1,Register,23,FALSE)=0,"",(VLOOKUP(SK1,Register,23,FALSE))))</f>
        <v/>
      </c>
      <c r="SK79" s="24" t="s">
        <v>26</v>
      </c>
      <c r="SL79" s="5" t="str">
        <f t="shared" ref="SL79" si="20448">"6." &amp; SN1&amp; ".1."</f>
        <v>6.169.1.</v>
      </c>
      <c r="SM79" s="23" t="str">
        <f>IF(ISBLANK(SN1),"",IF(VLOOKUP(SN1,Register,23,FALSE)=0,"",(VLOOKUP(SN1,Register,23,FALSE))))</f>
        <v/>
      </c>
      <c r="SN79" s="24" t="s">
        <v>26</v>
      </c>
      <c r="SO79" s="5" t="str">
        <f t="shared" ref="SO79" si="20449">"6." &amp; SQ1&amp; ".1."</f>
        <v>6.170.1.</v>
      </c>
      <c r="SP79" s="23" t="str">
        <f>IF(ISBLANK(SQ1),"",IF(VLOOKUP(SQ1,Register,23,FALSE)=0,"",(VLOOKUP(SQ1,Register,23,FALSE))))</f>
        <v/>
      </c>
      <c r="SQ79" s="24" t="s">
        <v>26</v>
      </c>
      <c r="SR79" s="5" t="str">
        <f t="shared" ref="SR79" si="20450">"6." &amp; ST1&amp; ".1."</f>
        <v>6.171.1.</v>
      </c>
      <c r="SS79" s="23" t="str">
        <f>IF(ISBLANK(ST1),"",IF(VLOOKUP(ST1,Register,23,FALSE)=0,"",(VLOOKUP(ST1,Register,23,FALSE))))</f>
        <v/>
      </c>
      <c r="ST79" s="24" t="s">
        <v>26</v>
      </c>
      <c r="SU79" s="5" t="str">
        <f t="shared" ref="SU79" si="20451">"6." &amp; SW1&amp; ".1."</f>
        <v>6.172.1.</v>
      </c>
      <c r="SV79" s="23">
        <f>IF(ISBLANK(SW1),"",IF(VLOOKUP(SW1,Register,23,FALSE)=0,"",(VLOOKUP(SW1,Register,23,FALSE))))</f>
        <v>4</v>
      </c>
      <c r="SW79" s="24" t="s">
        <v>26</v>
      </c>
      <c r="SX79" s="5" t="str">
        <f t="shared" ref="SX79" si="20452">"6." &amp; SZ1&amp; ".1."</f>
        <v>6.173.1.</v>
      </c>
      <c r="SY79" s="23">
        <f>IF(ISBLANK(SZ1),"",IF(VLOOKUP(SZ1,Register,23,FALSE)=0,"",(VLOOKUP(SZ1,Register,23,FALSE))))</f>
        <v>4</v>
      </c>
      <c r="SZ79" s="24" t="s">
        <v>26</v>
      </c>
      <c r="TA79" s="5" t="str">
        <f t="shared" ref="TA79" si="20453">"6." &amp; TC1&amp; ".1."</f>
        <v>6.174.1.</v>
      </c>
      <c r="TB79" s="23">
        <f>IF(ISBLANK(TC1),"",IF(VLOOKUP(TC1,Register,23,FALSE)=0,"",(VLOOKUP(TC1,Register,23,FALSE))))</f>
        <v>4</v>
      </c>
      <c r="TC79" s="24" t="s">
        <v>26</v>
      </c>
      <c r="TD79" s="5" t="str">
        <f t="shared" ref="TD79" si="20454">"6." &amp; TF1&amp; ".1."</f>
        <v>6.175.1.</v>
      </c>
      <c r="TE79" s="23" t="str">
        <f>IF(ISBLANK(TF1),"",IF(VLOOKUP(TF1,Register,23,FALSE)=0,"",(VLOOKUP(TF1,Register,23,FALSE))))</f>
        <v>4</v>
      </c>
      <c r="TF79" s="24" t="s">
        <v>26</v>
      </c>
      <c r="TG79" s="5" t="str">
        <f t="shared" ref="TG79" si="20455">"6." &amp; TI1&amp; ".1."</f>
        <v>6.176.1.</v>
      </c>
      <c r="TH79" s="23">
        <f>IF(ISBLANK(TI1),"",IF(VLOOKUP(TI1,Register,23,FALSE)=0,"",(VLOOKUP(TI1,Register,23,FALSE))))</f>
        <v>4</v>
      </c>
      <c r="TI79" s="24" t="s">
        <v>26</v>
      </c>
      <c r="TJ79" s="5" t="str">
        <f t="shared" ref="TJ79" si="20456">"6." &amp; TL1&amp; ".1."</f>
        <v>6.177.1.</v>
      </c>
      <c r="TK79" s="23" t="str">
        <f>IF(ISBLANK(TL1),"",IF(VLOOKUP(TL1,Register,23,FALSE)=0,"",(VLOOKUP(TL1,Register,23,FALSE))))</f>
        <v>4</v>
      </c>
      <c r="TL79" s="24" t="s">
        <v>26</v>
      </c>
      <c r="TM79" s="5" t="str">
        <f t="shared" ref="TM79" si="20457">"6." &amp; TO1&amp; ".1."</f>
        <v>6.178.1.</v>
      </c>
      <c r="TN79" s="23" t="str">
        <f>IF(ISBLANK(TO1),"",IF(VLOOKUP(TO1,Register,23,FALSE)=0,"",(VLOOKUP(TO1,Register,23,FALSE))))</f>
        <v>4</v>
      </c>
      <c r="TO79" s="24" t="s">
        <v>26</v>
      </c>
      <c r="TP79" s="5" t="str">
        <f t="shared" ref="TP79" si="20458">"6." &amp; TR1&amp; ".1."</f>
        <v>6.179.1.</v>
      </c>
      <c r="TQ79" s="23" t="str">
        <f>IF(ISBLANK(TR1),"",IF(VLOOKUP(TR1,Register,23,FALSE)=0,"",(VLOOKUP(TR1,Register,23,FALSE))))</f>
        <v>4</v>
      </c>
      <c r="TR79" s="24" t="s">
        <v>26</v>
      </c>
      <c r="TS79" s="5" t="str">
        <f t="shared" ref="TS79" si="20459">"6." &amp; TU1&amp; ".1."</f>
        <v>6.180.1.</v>
      </c>
      <c r="TT79" s="23" t="str">
        <f>IF(ISBLANK(TU1),"",IF(VLOOKUP(TU1,Register,23,FALSE)=0,"",(VLOOKUP(TU1,Register,23,FALSE))))</f>
        <v>4</v>
      </c>
      <c r="TU79" s="24" t="s">
        <v>26</v>
      </c>
      <c r="TV79" s="5" t="str">
        <f t="shared" ref="TV79" si="20460">"6." &amp; TX1&amp; ".1."</f>
        <v>6.181.1.</v>
      </c>
      <c r="TW79" s="23" t="str">
        <f>IF(ISBLANK(TX1),"",IF(VLOOKUP(TX1,Register,23,FALSE)=0,"",(VLOOKUP(TX1,Register,23,FALSE))))</f>
        <v>4</v>
      </c>
      <c r="TX79" s="24" t="s">
        <v>26</v>
      </c>
      <c r="TY79" s="5" t="str">
        <f t="shared" ref="TY79" si="20461">"6." &amp; UA1&amp; ".1."</f>
        <v>6.182.1.</v>
      </c>
      <c r="TZ79" s="23" t="str">
        <f>IF(ISBLANK(UA1),"",IF(VLOOKUP(UA1,Register,23,FALSE)=0,"",(VLOOKUP(UA1,Register,23,FALSE))))</f>
        <v>4</v>
      </c>
      <c r="UA79" s="24" t="s">
        <v>26</v>
      </c>
      <c r="UB79" s="5" t="str">
        <f t="shared" ref="UB79" si="20462">"6." &amp; UD1&amp; ".1."</f>
        <v>6.183.1.</v>
      </c>
      <c r="UC79" s="23" t="str">
        <f>IF(ISBLANK(UD1),"",IF(VLOOKUP(UD1,Register,23,FALSE)=0,"",(VLOOKUP(UD1,Register,23,FALSE))))</f>
        <v>4</v>
      </c>
      <c r="UD79" s="24" t="s">
        <v>26</v>
      </c>
      <c r="UE79" s="5" t="str">
        <f t="shared" ref="UE79" si="20463">"6." &amp; UG1&amp; ".1."</f>
        <v>6.184.1.</v>
      </c>
      <c r="UF79" s="23">
        <f>IF(ISBLANK(UG1),"",IF(VLOOKUP(UG1,Register,23,FALSE)=0,"",(VLOOKUP(UG1,Register,23,FALSE))))</f>
        <v>4</v>
      </c>
      <c r="UG79" s="24" t="s">
        <v>26</v>
      </c>
      <c r="UH79" s="5" t="str">
        <f t="shared" ref="UH79" si="20464">"6." &amp; UJ1&amp; ".1."</f>
        <v>6.185.1.</v>
      </c>
      <c r="UI79" s="23" t="str">
        <f>IF(ISBLANK(UJ1),"",IF(VLOOKUP(UJ1,Register,23,FALSE)=0,"",(VLOOKUP(UJ1,Register,23,FALSE))))</f>
        <v>4</v>
      </c>
      <c r="UJ79" s="24" t="s">
        <v>26</v>
      </c>
      <c r="UK79" s="5" t="str">
        <f t="shared" ref="UK79" si="20465">"6." &amp; UM1&amp; ".1."</f>
        <v>6.186.1.</v>
      </c>
      <c r="UL79" s="23">
        <f>IF(ISBLANK(UM1),"",IF(VLOOKUP(UM1,Register,23,FALSE)=0,"",(VLOOKUP(UM1,Register,23,FALSE))))</f>
        <v>4</v>
      </c>
      <c r="UM79" s="24" t="s">
        <v>26</v>
      </c>
      <c r="UN79" s="5" t="str">
        <f t="shared" ref="UN79" si="20466">"6." &amp; UP1&amp; ".1."</f>
        <v>6.187.1.</v>
      </c>
      <c r="UO79" s="23" t="str">
        <f>IF(ISBLANK(UP1),"",IF(VLOOKUP(UP1,Register,23,FALSE)=0,"",(VLOOKUP(UP1,Register,23,FALSE))))</f>
        <v>4</v>
      </c>
      <c r="UP79" s="24" t="s">
        <v>26</v>
      </c>
      <c r="UQ79" s="5" t="str">
        <f t="shared" ref="UQ79" si="20467">"6." &amp; US1&amp; ".1."</f>
        <v>6.188.1.</v>
      </c>
      <c r="UR79" s="23" t="str">
        <f>IF(ISBLANK(US1),"",IF(VLOOKUP(US1,Register,23,FALSE)=0,"",(VLOOKUP(US1,Register,23,FALSE))))</f>
        <v>4</v>
      </c>
      <c r="US79" s="24" t="s">
        <v>26</v>
      </c>
      <c r="UT79" s="5" t="str">
        <f t="shared" ref="UT79" si="20468">"6." &amp; UV1&amp; ".1."</f>
        <v>6.189.1.</v>
      </c>
      <c r="UU79" s="23" t="str">
        <f>IF(ISBLANK(UV1),"",IF(VLOOKUP(UV1,Register,23,FALSE)=0,"",(VLOOKUP(UV1,Register,23,FALSE))))</f>
        <v>4</v>
      </c>
      <c r="UV79" s="24" t="s">
        <v>26</v>
      </c>
      <c r="UW79" s="5" t="str">
        <f t="shared" ref="UW79" si="20469">"6." &amp; UY1&amp; ".1."</f>
        <v>6.190.1.</v>
      </c>
      <c r="UX79" s="23" t="str">
        <f>IF(ISBLANK(UY1),"",IF(VLOOKUP(UY1,Register,23,FALSE)=0,"",(VLOOKUP(UY1,Register,23,FALSE))))</f>
        <v>4</v>
      </c>
      <c r="UY79" s="24" t="s">
        <v>26</v>
      </c>
      <c r="UZ79" s="5" t="str">
        <f t="shared" ref="UZ79" si="20470">"6." &amp; VB1&amp; ".1."</f>
        <v>6.191.1.</v>
      </c>
      <c r="VA79" s="23" t="str">
        <f>IF(ISBLANK(VB1),"",IF(VLOOKUP(VB1,Register,23,FALSE)=0,"",(VLOOKUP(VB1,Register,23,FALSE))))</f>
        <v>4</v>
      </c>
      <c r="VB79" s="24" t="s">
        <v>26</v>
      </c>
      <c r="VC79" s="5" t="str">
        <f t="shared" ref="VC79" si="20471">"6." &amp; VE1&amp; ".1."</f>
        <v>6.192.1.</v>
      </c>
      <c r="VD79" s="23" t="str">
        <f>IF(ISBLANK(VE1),"",IF(VLOOKUP(VE1,Register,23,FALSE)=0,"",(VLOOKUP(VE1,Register,23,FALSE))))</f>
        <v>4</v>
      </c>
      <c r="VE79" s="24" t="s">
        <v>26</v>
      </c>
      <c r="VF79" s="5" t="str">
        <f t="shared" ref="VF79" si="20472">"6." &amp; VH1&amp; ".1."</f>
        <v>6.193.1.</v>
      </c>
      <c r="VG79" s="23" t="str">
        <f>IF(ISBLANK(VH1),"",IF(VLOOKUP(VH1,Register,23,FALSE)=0,"",(VLOOKUP(VH1,Register,23,FALSE))))</f>
        <v>4</v>
      </c>
      <c r="VH79" s="24" t="s">
        <v>26</v>
      </c>
      <c r="VI79" s="5" t="str">
        <f t="shared" ref="VI79" si="20473">"6." &amp; VK1&amp; ".1."</f>
        <v>6.194.1.</v>
      </c>
      <c r="VJ79" s="23" t="str">
        <f>IF(ISBLANK(VK1),"",IF(VLOOKUP(VK1,Register,23,FALSE)=0,"",(VLOOKUP(VK1,Register,23,FALSE))))</f>
        <v>4</v>
      </c>
      <c r="VK79" s="24" t="s">
        <v>26</v>
      </c>
      <c r="VL79" s="5" t="str">
        <f t="shared" ref="VL79" si="20474">"6." &amp; VN1&amp; ".1."</f>
        <v>6.195.1.</v>
      </c>
      <c r="VM79" s="23" t="str">
        <f>IF(ISBLANK(VN1),"",IF(VLOOKUP(VN1,Register,23,FALSE)=0,"",(VLOOKUP(VN1,Register,23,FALSE))))</f>
        <v/>
      </c>
      <c r="VN79" s="24" t="s">
        <v>26</v>
      </c>
      <c r="VO79" s="5" t="str">
        <f t="shared" ref="VO79" si="20475">"6." &amp; VQ1&amp; ".1."</f>
        <v>6.196.1.</v>
      </c>
      <c r="VP79" s="23" t="str">
        <f>IF(ISBLANK(VQ1),"",IF(VLOOKUP(VQ1,Register,23,FALSE)=0,"",(VLOOKUP(VQ1,Register,23,FALSE))))</f>
        <v/>
      </c>
      <c r="VQ79" s="24" t="s">
        <v>26</v>
      </c>
      <c r="VR79" s="5" t="str">
        <f t="shared" ref="VR79" si="20476">"6." &amp; VT1&amp; ".1."</f>
        <v>6.197.1.</v>
      </c>
      <c r="VS79" s="23" t="str">
        <f>IF(ISBLANK(VT1),"",IF(VLOOKUP(VT1,Register,23,FALSE)=0,"",(VLOOKUP(VT1,Register,23,FALSE))))</f>
        <v/>
      </c>
      <c r="VT79" s="24" t="s">
        <v>26</v>
      </c>
      <c r="VU79" s="5" t="str">
        <f t="shared" ref="VU79" si="20477">"6." &amp; VW1&amp; ".1."</f>
        <v>6.198.1.</v>
      </c>
      <c r="VV79" s="23" t="str">
        <f>IF(ISBLANK(VW1),"",IF(VLOOKUP(VW1,Register,23,FALSE)=0,"",(VLOOKUP(VW1,Register,23,FALSE))))</f>
        <v/>
      </c>
      <c r="VW79" s="24" t="s">
        <v>26</v>
      </c>
      <c r="VX79" s="5" t="str">
        <f t="shared" ref="VX79" si="20478">"6." &amp; VZ1&amp; ".1."</f>
        <v>6.199.1.</v>
      </c>
      <c r="VY79" s="23" t="str">
        <f>IF(ISBLANK(VZ1),"",IF(VLOOKUP(VZ1,Register,23,FALSE)=0,"",(VLOOKUP(VZ1,Register,23,FALSE))))</f>
        <v/>
      </c>
      <c r="VZ79" s="24" t="s">
        <v>26</v>
      </c>
      <c r="WA79" s="5" t="str">
        <f t="shared" ref="WA79" si="20479">"6." &amp; WC1&amp; ".1."</f>
        <v>6.200.1.</v>
      </c>
      <c r="WB79" s="23" t="str">
        <f>IF(ISBLANK(WC1),"",IF(VLOOKUP(WC1,Register,23,FALSE)=0,"",(VLOOKUP(WC1,Register,23,FALSE))))</f>
        <v>4</v>
      </c>
      <c r="WC79" s="24" t="s">
        <v>26</v>
      </c>
      <c r="WD79" s="5" t="str">
        <f t="shared" ref="WD79" si="20480">"6." &amp; WF1&amp; ".1."</f>
        <v>6.201.1.</v>
      </c>
      <c r="WE79" s="23" t="str">
        <f>IF(ISBLANK(WF1),"",IF(VLOOKUP(WF1,Register,23,FALSE)=0,"",(VLOOKUP(WF1,Register,23,FALSE))))</f>
        <v/>
      </c>
      <c r="WF79" s="24" t="s">
        <v>26</v>
      </c>
      <c r="WG79" s="5" t="str">
        <f t="shared" ref="WG79" si="20481">"6." &amp; WI1&amp; ".1."</f>
        <v>6.202.1.</v>
      </c>
      <c r="WH79" s="23" t="str">
        <f>IF(ISBLANK(WI1),"",IF(VLOOKUP(WI1,Register,23,FALSE)=0,"",(VLOOKUP(WI1,Register,23,FALSE))))</f>
        <v>4</v>
      </c>
      <c r="WI79" s="24" t="s">
        <v>26</v>
      </c>
      <c r="WJ79" s="5" t="str">
        <f t="shared" ref="WJ79" si="20482">"6." &amp; WL1&amp; ".1."</f>
        <v>6.203.1.</v>
      </c>
      <c r="WK79" s="23" t="str">
        <f>IF(ISBLANK(WL1),"",IF(VLOOKUP(WL1,Register,23,FALSE)=0,"",(VLOOKUP(WL1,Register,23,FALSE))))</f>
        <v>4</v>
      </c>
      <c r="WL79" s="24" t="s">
        <v>26</v>
      </c>
      <c r="WM79" s="5" t="str">
        <f t="shared" ref="WM79" si="20483">"6." &amp; WO1&amp; ".1."</f>
        <v>6.204.1.</v>
      </c>
      <c r="WN79" s="23" t="str">
        <f>IF(ISBLANK(WO1),"",IF(VLOOKUP(WO1,Register,23,FALSE)=0,"",(VLOOKUP(WO1,Register,23,FALSE))))</f>
        <v/>
      </c>
      <c r="WO79" s="24" t="s">
        <v>26</v>
      </c>
      <c r="WP79" s="5" t="str">
        <f t="shared" ref="WP79" si="20484">"6." &amp; WR1&amp; ".1."</f>
        <v>6.205.1.</v>
      </c>
      <c r="WQ79" s="23" t="str">
        <f>IF(ISBLANK(WR1),"",IF(VLOOKUP(WR1,Register,23,FALSE)=0,"",(VLOOKUP(WR1,Register,23,FALSE))))</f>
        <v/>
      </c>
      <c r="WR79" s="24" t="s">
        <v>26</v>
      </c>
      <c r="WS79" s="5" t="str">
        <f t="shared" ref="WS79" si="20485">"6." &amp; WU1&amp; ".1."</f>
        <v>6.206.1.</v>
      </c>
      <c r="WT79" s="23" t="str">
        <f>IF(ISBLANK(WU1),"",IF(VLOOKUP(WU1,Register,23,FALSE)=0,"",(VLOOKUP(WU1,Register,23,FALSE))))</f>
        <v/>
      </c>
      <c r="WU79" s="24" t="s">
        <v>26</v>
      </c>
      <c r="WV79" s="5" t="str">
        <f t="shared" ref="WV79" si="20486">"6." &amp; WX1&amp; ".1."</f>
        <v>6.207.1.</v>
      </c>
      <c r="WW79" s="23" t="str">
        <f>IF(ISBLANK(WX1),"",IF(VLOOKUP(WX1,Register,23,FALSE)=0,"",(VLOOKUP(WX1,Register,23,FALSE))))</f>
        <v>4</v>
      </c>
      <c r="WX79" s="24" t="s">
        <v>26</v>
      </c>
      <c r="WY79" s="5" t="str">
        <f t="shared" ref="WY79" si="20487">"6." &amp; XA1&amp; ".1."</f>
        <v>6.208.1.</v>
      </c>
      <c r="WZ79" s="23">
        <f>IF(ISBLANK(XA1),"",IF(VLOOKUP(XA1,Register,23,FALSE)=0,"",(VLOOKUP(XA1,Register,23,FALSE))))</f>
        <v>4</v>
      </c>
      <c r="XA79" s="24" t="s">
        <v>26</v>
      </c>
      <c r="XB79" s="5" t="str">
        <f t="shared" ref="XB79" si="20488">"6." &amp; XD1&amp; ".1."</f>
        <v>6.209.1.</v>
      </c>
      <c r="XC79" s="23">
        <f>IF(ISBLANK(XD1),"",IF(VLOOKUP(XD1,Register,23,FALSE)=0,"",(VLOOKUP(XD1,Register,23,FALSE))))</f>
        <v>4</v>
      </c>
      <c r="XD79" s="24" t="s">
        <v>26</v>
      </c>
      <c r="XE79" s="5" t="str">
        <f t="shared" ref="XE79" si="20489">"6." &amp; XG1&amp; ".1."</f>
        <v>6.210.1.</v>
      </c>
      <c r="XF79" s="23" t="str">
        <f>IF(ISBLANK(XG1),"",IF(VLOOKUP(XG1,Register,23,FALSE)=0,"",(VLOOKUP(XG1,Register,23,FALSE))))</f>
        <v/>
      </c>
      <c r="XG79" s="24" t="s">
        <v>26</v>
      </c>
      <c r="XH79" s="5" t="str">
        <f t="shared" ref="XH79" si="20490">"6." &amp; XJ1&amp; ".1."</f>
        <v>6.211.1.</v>
      </c>
      <c r="XI79" s="23" t="str">
        <f>IF(ISBLANK(XJ1),"",IF(VLOOKUP(XJ1,Register,23,FALSE)=0,"",(VLOOKUP(XJ1,Register,23,FALSE))))</f>
        <v/>
      </c>
      <c r="XJ79" s="24" t="s">
        <v>26</v>
      </c>
      <c r="XK79" s="5" t="str">
        <f t="shared" ref="XK79" si="20491">"6." &amp; XM1&amp; ".1."</f>
        <v>6.212.1.</v>
      </c>
      <c r="XL79" s="23" t="str">
        <f>IF(ISBLANK(XM1),"",IF(VLOOKUP(XM1,Register,23,FALSE)=0,"",(VLOOKUP(XM1,Register,23,FALSE))))</f>
        <v>4</v>
      </c>
      <c r="XM79" s="24" t="s">
        <v>26</v>
      </c>
      <c r="XN79" s="5" t="str">
        <f t="shared" ref="XN79" si="20492">"6." &amp; XP1&amp; ".1."</f>
        <v>6.213.1.</v>
      </c>
      <c r="XO79" s="23" t="str">
        <f>IF(ISBLANK(XP1),"",IF(VLOOKUP(XP1,Register,23,FALSE)=0,"",(VLOOKUP(XP1,Register,23,FALSE))))</f>
        <v>4</v>
      </c>
      <c r="XP79" s="24" t="s">
        <v>26</v>
      </c>
      <c r="XQ79" s="5" t="str">
        <f t="shared" ref="XQ79" si="20493">"6." &amp; XS1&amp; ".1."</f>
        <v>6.214.1.</v>
      </c>
      <c r="XR79" s="23" t="str">
        <f>IF(ISBLANK(XS1),"",IF(VLOOKUP(XS1,Register,23,FALSE)=0,"",(VLOOKUP(XS1,Register,23,FALSE))))</f>
        <v/>
      </c>
      <c r="XS79" s="24" t="s">
        <v>26</v>
      </c>
      <c r="XT79" s="5" t="str">
        <f t="shared" ref="XT79" si="20494">"6." &amp; XV1&amp; ".1."</f>
        <v>6.215.1.</v>
      </c>
      <c r="XU79" s="23" t="str">
        <f>IF(ISBLANK(XV1),"",IF(VLOOKUP(XV1,Register,23,FALSE)=0,"",(VLOOKUP(XV1,Register,23,FALSE))))</f>
        <v/>
      </c>
      <c r="XV79" s="24" t="s">
        <v>26</v>
      </c>
      <c r="XW79" s="5" t="str">
        <f t="shared" ref="XW79" si="20495">"6." &amp; XY1&amp; ".1."</f>
        <v>6.216.1.</v>
      </c>
      <c r="XX79" s="23" t="str">
        <f>IF(ISBLANK(XY1),"",IF(VLOOKUP(XY1,Register,23,FALSE)=0,"",(VLOOKUP(XY1,Register,23,FALSE))))</f>
        <v/>
      </c>
      <c r="XY79" s="24" t="s">
        <v>26</v>
      </c>
      <c r="XZ79" s="5" t="str">
        <f t="shared" ref="XZ79" si="20496">"6." &amp; YB1&amp; ".1."</f>
        <v>6.217.1.</v>
      </c>
      <c r="YA79" s="23" t="str">
        <f>IF(ISBLANK(YB1),"",IF(VLOOKUP(YB1,Register,23,FALSE)=0,"",(VLOOKUP(YB1,Register,23,FALSE))))</f>
        <v/>
      </c>
      <c r="YB79" s="24" t="s">
        <v>26</v>
      </c>
      <c r="YC79" s="5" t="str">
        <f t="shared" ref="YC79" si="20497">"6." &amp; YE1&amp; ".1."</f>
        <v>6.218.1.</v>
      </c>
      <c r="YD79" s="23" t="str">
        <f>IF(ISBLANK(YE1),"",IF(VLOOKUP(YE1,Register,23,FALSE)=0,"",(VLOOKUP(YE1,Register,23,FALSE))))</f>
        <v>4</v>
      </c>
      <c r="YE79" s="24" t="s">
        <v>26</v>
      </c>
      <c r="YF79" s="5" t="str">
        <f t="shared" ref="YF79" si="20498">"6." &amp; YH1&amp; ".1."</f>
        <v>6.219.1.</v>
      </c>
      <c r="YG79" s="23" t="str">
        <f>IF(ISBLANK(YH1),"",IF(VLOOKUP(YH1,Register,23,FALSE)=0,"",(VLOOKUP(YH1,Register,23,FALSE))))</f>
        <v/>
      </c>
      <c r="YH79" s="24" t="s">
        <v>26</v>
      </c>
      <c r="YI79" s="5" t="str">
        <f t="shared" ref="YI79" si="20499">"6." &amp; YK1&amp; ".1."</f>
        <v>6.220.1.</v>
      </c>
      <c r="YJ79" s="23" t="str">
        <f>IF(ISBLANK(YK1),"",IF(VLOOKUP(YK1,Register,23,FALSE)=0,"",(VLOOKUP(YK1,Register,23,FALSE))))</f>
        <v/>
      </c>
      <c r="YK79" s="24" t="s">
        <v>26</v>
      </c>
      <c r="YL79" s="5" t="str">
        <f t="shared" ref="YL79" si="20500">"6." &amp; YN1&amp; ".1."</f>
        <v>6.221.1.</v>
      </c>
      <c r="YM79" s="23" t="str">
        <f>IF(ISBLANK(YN1),"",IF(VLOOKUP(YN1,Register,23,FALSE)=0,"",(VLOOKUP(YN1,Register,23,FALSE))))</f>
        <v>4</v>
      </c>
      <c r="YN79" s="24" t="s">
        <v>26</v>
      </c>
      <c r="YO79" s="5" t="str">
        <f t="shared" ref="YO79" si="20501">"6." &amp; YQ1&amp; ".1."</f>
        <v>6.222.1.</v>
      </c>
      <c r="YP79" s="23" t="str">
        <f>IF(ISBLANK(YQ1),"",IF(VLOOKUP(YQ1,Register,23,FALSE)=0,"",(VLOOKUP(YQ1,Register,23,FALSE))))</f>
        <v>4</v>
      </c>
      <c r="YQ79" s="24" t="s">
        <v>26</v>
      </c>
      <c r="YR79" s="5" t="str">
        <f t="shared" ref="YR79" si="20502">"6." &amp; YT1&amp; ".1."</f>
        <v>6.223.1.</v>
      </c>
      <c r="YS79" s="23" t="str">
        <f>IF(ISBLANK(YT1),"",IF(VLOOKUP(YT1,Register,23,FALSE)=0,"",(VLOOKUP(YT1,Register,23,FALSE))))</f>
        <v/>
      </c>
      <c r="YT79" s="24" t="s">
        <v>26</v>
      </c>
      <c r="YU79" s="5" t="str">
        <f t="shared" ref="YU79" si="20503">"6." &amp; YW1&amp; ".1."</f>
        <v>6.224.1.</v>
      </c>
      <c r="YV79" s="23" t="str">
        <f>IF(ISBLANK(YW1),"",IF(VLOOKUP(YW1,Register,23,FALSE)=0,"",(VLOOKUP(YW1,Register,23,FALSE))))</f>
        <v/>
      </c>
      <c r="YW79" s="24" t="s">
        <v>26</v>
      </c>
      <c r="YX79" s="5" t="str">
        <f t="shared" ref="YX79" si="20504">"6." &amp; YZ1&amp; ".1."</f>
        <v>6.225.1.</v>
      </c>
      <c r="YY79" s="23" t="str">
        <f>IF(ISBLANK(YZ1),"",IF(VLOOKUP(YZ1,Register,23,FALSE)=0,"",(VLOOKUP(YZ1,Register,23,FALSE))))</f>
        <v/>
      </c>
      <c r="YZ79" s="24" t="s">
        <v>26</v>
      </c>
      <c r="ZA79" s="5" t="str">
        <f t="shared" ref="ZA79" si="20505">"6." &amp; ZC1&amp; ".1."</f>
        <v>6.226.1.</v>
      </c>
      <c r="ZB79" s="23" t="str">
        <f>IF(ISBLANK(ZC1),"",IF(VLOOKUP(ZC1,Register,23,FALSE)=0,"",(VLOOKUP(ZC1,Register,23,FALSE))))</f>
        <v/>
      </c>
      <c r="ZC79" s="24" t="s">
        <v>26</v>
      </c>
      <c r="ZD79" s="5" t="str">
        <f t="shared" ref="ZD79" si="20506">"6." &amp; ZF1&amp; ".1."</f>
        <v>6.227.1.</v>
      </c>
      <c r="ZE79" s="23" t="str">
        <f>IF(ISBLANK(ZF1),"",IF(VLOOKUP(ZF1,Register,23,FALSE)=0,"",(VLOOKUP(ZF1,Register,23,FALSE))))</f>
        <v>4</v>
      </c>
      <c r="ZF79" s="24" t="s">
        <v>26</v>
      </c>
      <c r="ZG79" s="5" t="str">
        <f t="shared" ref="ZG79" si="20507">"6." &amp; ZI1&amp; ".1."</f>
        <v>6.228.1.</v>
      </c>
      <c r="ZH79" s="23" t="str">
        <f>IF(ISBLANK(ZI1),"",IF(VLOOKUP(ZI1,Register,23,FALSE)=0,"",(VLOOKUP(ZI1,Register,23,FALSE))))</f>
        <v/>
      </c>
      <c r="ZI79" s="24" t="s">
        <v>26</v>
      </c>
      <c r="ZJ79" s="5" t="str">
        <f t="shared" ref="ZJ79" si="20508">"6." &amp; ZL1&amp; ".1."</f>
        <v>6.229.1.</v>
      </c>
      <c r="ZK79" s="23" t="str">
        <f>IF(ISBLANK(ZL1),"",IF(VLOOKUP(ZL1,Register,23,FALSE)=0,"",(VLOOKUP(ZL1,Register,23,FALSE))))</f>
        <v>4</v>
      </c>
      <c r="ZL79" s="24" t="s">
        <v>26</v>
      </c>
      <c r="ZM79" s="5" t="str">
        <f t="shared" ref="ZM79" si="20509">"6." &amp; ZO1&amp; ".1."</f>
        <v>6.230.1.</v>
      </c>
      <c r="ZN79" s="23" t="str">
        <f>IF(ISBLANK(ZO1),"",IF(VLOOKUP(ZO1,Register,23,FALSE)=0,"",(VLOOKUP(ZO1,Register,23,FALSE))))</f>
        <v>4</v>
      </c>
      <c r="ZO79" s="24" t="s">
        <v>26</v>
      </c>
      <c r="ZP79" s="5" t="str">
        <f t="shared" ref="ZP79" si="20510">"6." &amp; ZR1&amp; ".1."</f>
        <v>6.231.1.</v>
      </c>
      <c r="ZQ79" s="23" t="str">
        <f>IF(ISBLANK(ZR1),"",IF(VLOOKUP(ZR1,Register,23,FALSE)=0,"",(VLOOKUP(ZR1,Register,23,FALSE))))</f>
        <v>4</v>
      </c>
      <c r="ZR79" s="24" t="s">
        <v>26</v>
      </c>
      <c r="ZS79" s="5" t="str">
        <f t="shared" ref="ZS79" si="20511">"6." &amp; ZU1&amp; ".1."</f>
        <v>6.232.1.</v>
      </c>
      <c r="ZT79" s="23" t="str">
        <f>IF(ISBLANK(ZU1),"",IF(VLOOKUP(ZU1,Register,23,FALSE)=0,"",(VLOOKUP(ZU1,Register,23,FALSE))))</f>
        <v>4</v>
      </c>
      <c r="ZU79" s="24" t="s">
        <v>26</v>
      </c>
      <c r="ZV79" s="5" t="str">
        <f t="shared" ref="ZV79" si="20512">"6." &amp; ZX1&amp; ".1."</f>
        <v>6.233.1.</v>
      </c>
      <c r="ZW79" s="23" t="str">
        <f>IF(ISBLANK(ZX1),"",IF(VLOOKUP(ZX1,Register,23,FALSE)=0,"",(VLOOKUP(ZX1,Register,23,FALSE))))</f>
        <v>4</v>
      </c>
      <c r="ZX79" s="24" t="s">
        <v>26</v>
      </c>
      <c r="ZY79" s="5" t="str">
        <f t="shared" ref="ZY79" si="20513">"6." &amp; AAA1&amp; ".1."</f>
        <v>6.234.1.</v>
      </c>
      <c r="ZZ79" s="23" t="str">
        <f>IF(ISBLANK(AAA1),"",IF(VLOOKUP(AAA1,Register,23,FALSE)=0,"",(VLOOKUP(AAA1,Register,23,FALSE))))</f>
        <v>4</v>
      </c>
      <c r="AAA79" s="24" t="s">
        <v>26</v>
      </c>
      <c r="AAB79" s="5" t="str">
        <f t="shared" ref="AAB79" si="20514">"6." &amp; AAD1&amp; ".1."</f>
        <v>6.235.1.</v>
      </c>
      <c r="AAC79" s="23" t="str">
        <f>IF(ISBLANK(AAD1),"",IF(VLOOKUP(AAD1,Register,23,FALSE)=0,"",(VLOOKUP(AAD1,Register,23,FALSE))))</f>
        <v>4</v>
      </c>
      <c r="AAD79" s="24" t="s">
        <v>26</v>
      </c>
      <c r="AAE79" s="5" t="str">
        <f t="shared" ref="AAE79" si="20515">"6." &amp; AAG1&amp; ".1."</f>
        <v>6.236.1.</v>
      </c>
      <c r="AAF79" s="23" t="str">
        <f>IF(ISBLANK(AAG1),"",IF(VLOOKUP(AAG1,Register,23,FALSE)=0,"",(VLOOKUP(AAG1,Register,23,FALSE))))</f>
        <v/>
      </c>
      <c r="AAG79" s="24" t="s">
        <v>26</v>
      </c>
      <c r="AAH79" s="5" t="str">
        <f t="shared" ref="AAH79" si="20516">"6." &amp; AAJ1&amp; ".1."</f>
        <v>6.237.1.</v>
      </c>
      <c r="AAI79" s="23" t="str">
        <f>IF(ISBLANK(AAJ1),"",IF(VLOOKUP(AAJ1,Register,23,FALSE)=0,"",(VLOOKUP(AAJ1,Register,23,FALSE))))</f>
        <v>4</v>
      </c>
      <c r="AAJ79" s="24" t="s">
        <v>26</v>
      </c>
      <c r="AAK79" s="5" t="str">
        <f t="shared" ref="AAK79" si="20517">"6." &amp; AAM1&amp; ".1."</f>
        <v>6.238.1.</v>
      </c>
      <c r="AAL79" s="23" t="str">
        <f>IF(ISBLANK(AAM1),"",IF(VLOOKUP(AAM1,Register,23,FALSE)=0,"",(VLOOKUP(AAM1,Register,23,FALSE))))</f>
        <v>4</v>
      </c>
      <c r="AAM79" s="24" t="s">
        <v>26</v>
      </c>
      <c r="AAN79" s="5" t="str">
        <f t="shared" ref="AAN79" si="20518">"6." &amp; AAP1&amp; ".1."</f>
        <v>6.239.1.</v>
      </c>
      <c r="AAO79" s="23" t="str">
        <f>IF(ISBLANK(AAP1),"",IF(VLOOKUP(AAP1,Register,23,FALSE)=0,"",(VLOOKUP(AAP1,Register,23,FALSE))))</f>
        <v>4</v>
      </c>
      <c r="AAP79" s="24" t="s">
        <v>26</v>
      </c>
      <c r="AAQ79" s="5" t="str">
        <f t="shared" ref="AAQ79" si="20519">"6." &amp; AAS1&amp; ".1."</f>
        <v>6.240.1.</v>
      </c>
      <c r="AAR79" s="23" t="str">
        <f>IF(ISBLANK(AAS1),"",IF(VLOOKUP(AAS1,Register,23,FALSE)=0,"",(VLOOKUP(AAS1,Register,23,FALSE))))</f>
        <v>4</v>
      </c>
      <c r="AAS79" s="24" t="s">
        <v>26</v>
      </c>
      <c r="AAT79" s="5" t="str">
        <f t="shared" ref="AAT79" si="20520">"6." &amp; AAV1&amp; ".1."</f>
        <v>6.241.1.</v>
      </c>
      <c r="AAU79" s="23" t="str">
        <f>IF(ISBLANK(AAV1),"",IF(VLOOKUP(AAV1,Register,23,FALSE)=0,"",(VLOOKUP(AAV1,Register,23,FALSE))))</f>
        <v>4</v>
      </c>
      <c r="AAV79" s="24" t="s">
        <v>26</v>
      </c>
      <c r="AAW79" s="5" t="str">
        <f t="shared" ref="AAW79" si="20521">"6." &amp; AAY1&amp; ".1."</f>
        <v>6.242.1.</v>
      </c>
      <c r="AAX79" s="23" t="str">
        <f>IF(ISBLANK(AAY1),"",IF(VLOOKUP(AAY1,Register,23,FALSE)=0,"",(VLOOKUP(AAY1,Register,23,FALSE))))</f>
        <v>4</v>
      </c>
      <c r="AAY79" s="24" t="s">
        <v>26</v>
      </c>
      <c r="AAZ79" s="5" t="str">
        <f t="shared" ref="AAZ79" si="20522">"6." &amp; ABB1&amp; ".1."</f>
        <v>6.243.1.</v>
      </c>
      <c r="ABA79" s="23" t="str">
        <f>IF(ISBLANK(ABB1),"",IF(VLOOKUP(ABB1,Register,23,FALSE)=0,"",(VLOOKUP(ABB1,Register,23,FALSE))))</f>
        <v>4</v>
      </c>
      <c r="ABB79" s="24" t="s">
        <v>26</v>
      </c>
      <c r="ABC79" s="5" t="str">
        <f t="shared" ref="ABC79" si="20523">"6." &amp; ABE1&amp; ".1."</f>
        <v>6.244.1.</v>
      </c>
      <c r="ABD79" s="23" t="str">
        <f>IF(ISBLANK(ABE1),"",IF(VLOOKUP(ABE1,Register,23,FALSE)=0,"",(VLOOKUP(ABE1,Register,23,FALSE))))</f>
        <v>4</v>
      </c>
      <c r="ABE79" s="24" t="s">
        <v>26</v>
      </c>
      <c r="ABF79" s="5" t="str">
        <f t="shared" ref="ABF79" si="20524">"6." &amp; ABH1&amp; ".1."</f>
        <v>6.245.1.</v>
      </c>
      <c r="ABG79" s="23" t="str">
        <f>IF(ISBLANK(ABH1),"",IF(VLOOKUP(ABH1,Register,23,FALSE)=0,"",(VLOOKUP(ABH1,Register,23,FALSE))))</f>
        <v>4</v>
      </c>
      <c r="ABH79" s="24" t="s">
        <v>26</v>
      </c>
      <c r="ABI79" s="5" t="str">
        <f t="shared" ref="ABI79" si="20525">"6." &amp; ABK1&amp; ".1."</f>
        <v>6.246.1.</v>
      </c>
      <c r="ABJ79" s="23" t="str">
        <f>IF(ISBLANK(ABK1),"",IF(VLOOKUP(ABK1,Register,23,FALSE)=0,"",(VLOOKUP(ABK1,Register,23,FALSE))))</f>
        <v/>
      </c>
      <c r="ABK79" s="24" t="s">
        <v>26</v>
      </c>
      <c r="ABL79" s="5" t="str">
        <f t="shared" ref="ABL79" si="20526">"6." &amp; ABN1&amp; ".1."</f>
        <v>6.247.1.</v>
      </c>
      <c r="ABM79" s="23" t="str">
        <f>IF(ISBLANK(ABN1),"",IF(VLOOKUP(ABN1,Register,23,FALSE)=0,"",(VLOOKUP(ABN1,Register,23,FALSE))))</f>
        <v>4</v>
      </c>
      <c r="ABN79" s="24" t="s">
        <v>26</v>
      </c>
      <c r="ABO79" s="5" t="str">
        <f t="shared" ref="ABO79" si="20527">"6." &amp; ABQ1&amp; ".1."</f>
        <v>6.248.1.</v>
      </c>
      <c r="ABP79" s="23" t="str">
        <f>IF(ISBLANK(ABQ1),"",IF(VLOOKUP(ABQ1,Register,23,FALSE)=0,"",(VLOOKUP(ABQ1,Register,23,FALSE))))</f>
        <v>4</v>
      </c>
      <c r="ABQ79" s="24" t="s">
        <v>26</v>
      </c>
      <c r="ABR79" s="5" t="str">
        <f t="shared" ref="ABR79" si="20528">"6." &amp; ABT1&amp; ".1."</f>
        <v>6.249.1.</v>
      </c>
      <c r="ABS79" s="23" t="str">
        <f>IF(ISBLANK(ABT1),"",IF(VLOOKUP(ABT1,Register,23,FALSE)=0,"",(VLOOKUP(ABT1,Register,23,FALSE))))</f>
        <v>4</v>
      </c>
      <c r="ABT79" s="24" t="s">
        <v>26</v>
      </c>
      <c r="ABU79" s="5" t="str">
        <f t="shared" ref="ABU79" si="20529">"6." &amp; ABW1&amp; ".1."</f>
        <v>6.250.1.</v>
      </c>
      <c r="ABV79" s="23" t="str">
        <f>IF(ISBLANK(ABW1),"",IF(VLOOKUP(ABW1,Register,23,FALSE)=0,"",(VLOOKUP(ABW1,Register,23,FALSE))))</f>
        <v>4</v>
      </c>
      <c r="ABW79" s="24" t="s">
        <v>26</v>
      </c>
      <c r="ABX79" s="5" t="str">
        <f t="shared" ref="ABX79" si="20530">"6." &amp; ABZ1&amp; ".1."</f>
        <v>6.251.1.</v>
      </c>
      <c r="ABY79" s="23" t="str">
        <f>IF(ISBLANK(ABZ1),"",IF(VLOOKUP(ABZ1,Register,23,FALSE)=0,"",(VLOOKUP(ABZ1,Register,23,FALSE))))</f>
        <v>4</v>
      </c>
      <c r="ABZ79" s="24" t="s">
        <v>26</v>
      </c>
      <c r="ACA79" s="5" t="str">
        <f t="shared" ref="ACA79" si="20531">"6." &amp; ACC1&amp; ".1."</f>
        <v>6.252.1.</v>
      </c>
      <c r="ACB79" s="23" t="str">
        <f>IF(ISBLANK(ACC1),"",IF(VLOOKUP(ACC1,Register,23,FALSE)=0,"",(VLOOKUP(ACC1,Register,23,FALSE))))</f>
        <v>4</v>
      </c>
      <c r="ACC79" s="24" t="s">
        <v>26</v>
      </c>
      <c r="ACD79" s="5" t="str">
        <f t="shared" ref="ACD79" si="20532">"6." &amp; ACF1&amp; ".1."</f>
        <v>6.253.1.</v>
      </c>
      <c r="ACE79" s="23" t="str">
        <f>IF(ISBLANK(ACF1),"",IF(VLOOKUP(ACF1,Register,23,FALSE)=0,"",(VLOOKUP(ACF1,Register,23,FALSE))))</f>
        <v>4</v>
      </c>
      <c r="ACF79" s="24" t="s">
        <v>26</v>
      </c>
      <c r="ACG79" s="5" t="str">
        <f t="shared" ref="ACG79" si="20533">"6." &amp; ACI1&amp; ".1."</f>
        <v>6.254.1.</v>
      </c>
      <c r="ACH79" s="23" t="str">
        <f>IF(ISBLANK(ACI1),"",IF(VLOOKUP(ACI1,Register,23,FALSE)=0,"",(VLOOKUP(ACI1,Register,23,FALSE))))</f>
        <v>4</v>
      </c>
      <c r="ACI79" s="24" t="s">
        <v>26</v>
      </c>
      <c r="ACJ79" s="5" t="str">
        <f t="shared" ref="ACJ79" si="20534">"6." &amp; ACL1&amp; ".1."</f>
        <v>6.255.1.</v>
      </c>
      <c r="ACK79" s="23" t="str">
        <f>IF(ISBLANK(ACL1),"",IF(VLOOKUP(ACL1,Register,23,FALSE)=0,"",(VLOOKUP(ACL1,Register,23,FALSE))))</f>
        <v>4</v>
      </c>
      <c r="ACL79" s="24" t="s">
        <v>26</v>
      </c>
      <c r="ACM79" s="5" t="str">
        <f t="shared" ref="ACM79" si="20535">"6." &amp; ACO1&amp; ".1."</f>
        <v>6.256.1.</v>
      </c>
      <c r="ACN79" s="23" t="str">
        <f>IF(ISBLANK(ACO1),"",IF(VLOOKUP(ACO1,Register,23,FALSE)=0,"",(VLOOKUP(ACO1,Register,23,FALSE))))</f>
        <v>4</v>
      </c>
      <c r="ACO79" s="24" t="s">
        <v>26</v>
      </c>
      <c r="ACP79" s="5" t="str">
        <f t="shared" ref="ACP79" si="20536">"6." &amp; ACR1&amp; ".1."</f>
        <v>6.257.1.</v>
      </c>
      <c r="ACQ79" s="23" t="str">
        <f>IF(ISBLANK(ACR1),"",IF(VLOOKUP(ACR1,Register,23,FALSE)=0,"",(VLOOKUP(ACR1,Register,23,FALSE))))</f>
        <v>4</v>
      </c>
      <c r="ACR79" s="24" t="s">
        <v>26</v>
      </c>
      <c r="ACS79" s="5" t="str">
        <f t="shared" ref="ACS79" si="20537">"6." &amp; ACU1&amp; ".1."</f>
        <v>6.258.1.</v>
      </c>
      <c r="ACT79" s="23" t="str">
        <f>IF(ISBLANK(ACU1),"",IF(VLOOKUP(ACU1,Register,23,FALSE)=0,"",(VLOOKUP(ACU1,Register,23,FALSE))))</f>
        <v>4</v>
      </c>
      <c r="ACU79" s="24" t="s">
        <v>26</v>
      </c>
      <c r="ACV79" s="5" t="str">
        <f t="shared" ref="ACV79" si="20538">"6." &amp; ACX1&amp; ".1."</f>
        <v>6.259.1.</v>
      </c>
      <c r="ACW79" s="23" t="str">
        <f>IF(ISBLANK(ACX1),"",IF(VLOOKUP(ACX1,Register,23,FALSE)=0,"",(VLOOKUP(ACX1,Register,23,FALSE))))</f>
        <v>4</v>
      </c>
      <c r="ACX79" s="24" t="s">
        <v>26</v>
      </c>
      <c r="ACY79" s="5" t="str">
        <f t="shared" ref="ACY79" si="20539">"6." &amp; ADA1&amp; ".1."</f>
        <v>6.260.1.</v>
      </c>
      <c r="ACZ79" s="23">
        <f>IF(ISBLANK(ADA1),"",IF(VLOOKUP(ADA1,Register,23,FALSE)=0,"",(VLOOKUP(ADA1,Register,23,FALSE))))</f>
        <v>4</v>
      </c>
      <c r="ADA79" s="24" t="s">
        <v>26</v>
      </c>
      <c r="ADB79" s="5" t="str">
        <f t="shared" ref="ADB79" si="20540">"6." &amp; ADD1&amp; ".1."</f>
        <v>6.261.1.</v>
      </c>
      <c r="ADC79" s="23">
        <f>IF(ISBLANK(ADD1),"",IF(VLOOKUP(ADD1,Register,23,FALSE)=0,"",(VLOOKUP(ADD1,Register,23,FALSE))))</f>
        <v>4</v>
      </c>
      <c r="ADD79" s="24" t="s">
        <v>26</v>
      </c>
      <c r="ADE79" s="5" t="str">
        <f t="shared" ref="ADE79" si="20541">"6." &amp; ADG1&amp; ".1."</f>
        <v>6.262.1.</v>
      </c>
      <c r="ADF79" s="23">
        <f>IF(ISBLANK(ADG1),"",IF(VLOOKUP(ADG1,Register,23,FALSE)=0,"",(VLOOKUP(ADG1,Register,23,FALSE))))</f>
        <v>4</v>
      </c>
      <c r="ADG79" s="24" t="s">
        <v>26</v>
      </c>
      <c r="ADH79" s="5" t="str">
        <f t="shared" ref="ADH79" si="20542">"6." &amp; ADJ1&amp; ".1."</f>
        <v>6.263.1.</v>
      </c>
      <c r="ADI79" s="23">
        <f>IF(ISBLANK(ADJ1),"",IF(VLOOKUP(ADJ1,Register,23,FALSE)=0,"",(VLOOKUP(ADJ1,Register,23,FALSE))))</f>
        <v>4</v>
      </c>
      <c r="ADJ79" s="24" t="s">
        <v>26</v>
      </c>
      <c r="ADK79" s="5" t="str">
        <f t="shared" ref="ADK79" si="20543">"6." &amp; ADM1&amp; ".1."</f>
        <v>6.264.1.</v>
      </c>
      <c r="ADL79" s="23" t="str">
        <f>IF(ISBLANK(ADM1),"",IF(VLOOKUP(ADM1,Register,23,FALSE)=0,"",(VLOOKUP(ADM1,Register,23,FALSE))))</f>
        <v/>
      </c>
      <c r="ADM79" s="24" t="s">
        <v>26</v>
      </c>
      <c r="ADN79" s="5" t="str">
        <f t="shared" ref="ADN79" si="20544">"6." &amp; ADP1&amp; ".1."</f>
        <v>6.265.1.</v>
      </c>
      <c r="ADO79" s="23" t="str">
        <f>IF(ISBLANK(ADP1),"",IF(VLOOKUP(ADP1,Register,23,FALSE)=0,"",(VLOOKUP(ADP1,Register,23,FALSE))))</f>
        <v/>
      </c>
      <c r="ADP79" s="24" t="s">
        <v>26</v>
      </c>
      <c r="ADQ79" s="5" t="str">
        <f t="shared" ref="ADQ79" si="20545">"6." &amp; ADS1&amp; ".1."</f>
        <v>6.266.1.</v>
      </c>
      <c r="ADR79" s="23">
        <f>IF(ISBLANK(ADS1),"",IF(VLOOKUP(ADS1,Register,23,FALSE)=0,"",(VLOOKUP(ADS1,Register,23,FALSE))))</f>
        <v>4</v>
      </c>
      <c r="ADS79" s="24" t="s">
        <v>26</v>
      </c>
      <c r="ADT79" s="5" t="str">
        <f t="shared" ref="ADT79" si="20546">"6." &amp; ADV1&amp; ".1."</f>
        <v>6.267.1.</v>
      </c>
      <c r="ADU79" s="23" t="str">
        <f>IF(ISBLANK(ADV1),"",IF(VLOOKUP(ADV1,Register,23,FALSE)=0,"",(VLOOKUP(ADV1,Register,23,FALSE))))</f>
        <v>4</v>
      </c>
      <c r="ADV79" s="24" t="s">
        <v>26</v>
      </c>
      <c r="ADW79" s="5" t="str">
        <f t="shared" ref="ADW79" si="20547">"6." &amp; ADY1&amp; ".1."</f>
        <v>6.268.1.</v>
      </c>
      <c r="ADX79" s="23" t="str">
        <f>IF(ISBLANK(ADY1),"",IF(VLOOKUP(ADY1,Register,23,FALSE)=0,"",(VLOOKUP(ADY1,Register,23,FALSE))))</f>
        <v/>
      </c>
      <c r="ADY79" s="24" t="s">
        <v>26</v>
      </c>
      <c r="ADZ79" s="5" t="str">
        <f t="shared" ref="ADZ79" si="20548">"6." &amp; AEB1&amp; ".1."</f>
        <v>6.269.1.</v>
      </c>
      <c r="AEA79" s="23" t="str">
        <f>IF(ISBLANK(AEB1),"",IF(VLOOKUP(AEB1,Register,23,FALSE)=0,"",(VLOOKUP(AEB1,Register,23,FALSE))))</f>
        <v/>
      </c>
      <c r="AEB79" s="24" t="s">
        <v>26</v>
      </c>
      <c r="AEC79" s="5" t="str">
        <f t="shared" ref="AEC79" si="20549">"6." &amp; AEE1&amp; ".1."</f>
        <v>6.270.1.</v>
      </c>
      <c r="AED79" s="23" t="str">
        <f>IF(ISBLANK(AEE1),"",IF(VLOOKUP(AEE1,Register,23,FALSE)=0,"",(VLOOKUP(AEE1,Register,23,FALSE))))</f>
        <v/>
      </c>
      <c r="AEE79" s="24" t="s">
        <v>26</v>
      </c>
      <c r="AEF79" s="5" t="str">
        <f t="shared" ref="AEF79" si="20550">"6." &amp; AEH1&amp; ".1."</f>
        <v>6.271.1.</v>
      </c>
      <c r="AEG79" s="23" t="str">
        <f>IF(ISBLANK(AEH1),"",IF(VLOOKUP(AEH1,Register,23,FALSE)=0,"",(VLOOKUP(AEH1,Register,23,FALSE))))</f>
        <v/>
      </c>
      <c r="AEH79" s="24" t="s">
        <v>26</v>
      </c>
      <c r="AEI79" s="5" t="str">
        <f t="shared" ref="AEI79" si="20551">"6." &amp; AEK1&amp; ".1."</f>
        <v>6.272.1.</v>
      </c>
      <c r="AEJ79" s="23" t="str">
        <f>IF(ISBLANK(AEK1),"",IF(VLOOKUP(AEK1,Register,23,FALSE)=0,"",(VLOOKUP(AEK1,Register,23,FALSE))))</f>
        <v/>
      </c>
      <c r="AEK79" s="24" t="s">
        <v>26</v>
      </c>
      <c r="AEL79" s="5" t="str">
        <f t="shared" ref="AEL79" si="20552">"6." &amp; AEN1&amp; ".1."</f>
        <v>6.273.1.</v>
      </c>
      <c r="AEM79" s="23" t="str">
        <f>IF(ISBLANK(AEN1),"",IF(VLOOKUP(AEN1,Register,23,FALSE)=0,"",(VLOOKUP(AEN1,Register,23,FALSE))))</f>
        <v/>
      </c>
      <c r="AEN79" s="24" t="s">
        <v>26</v>
      </c>
      <c r="AEO79" s="5" t="str">
        <f t="shared" ref="AEO79" si="20553">"6." &amp; AEQ1&amp; ".1."</f>
        <v>6.274.1.</v>
      </c>
      <c r="AEP79" s="23" t="str">
        <f>IF(ISBLANK(AEQ1),"",IF(VLOOKUP(AEQ1,Register,23,FALSE)=0,"",(VLOOKUP(AEQ1,Register,23,FALSE))))</f>
        <v/>
      </c>
      <c r="AEQ79" s="24" t="s">
        <v>26</v>
      </c>
      <c r="AER79" s="5" t="str">
        <f t="shared" ref="AER79" si="20554">"6." &amp; AET1&amp; ".1."</f>
        <v>6.275.1.</v>
      </c>
      <c r="AES79" s="23" t="str">
        <f>IF(ISBLANK(AET1),"",IF(VLOOKUP(AET1,Register,23,FALSE)=0,"",(VLOOKUP(AET1,Register,23,FALSE))))</f>
        <v/>
      </c>
      <c r="AET79" s="24" t="s">
        <v>26</v>
      </c>
      <c r="AEU79" s="5" t="str">
        <f t="shared" ref="AEU79" si="20555">"6." &amp; AEW1&amp; ".1."</f>
        <v>6.276.1.</v>
      </c>
      <c r="AEV79" s="23" t="str">
        <f>IF(ISBLANK(AEW1),"",IF(VLOOKUP(AEW1,Register,23,FALSE)=0,"",(VLOOKUP(AEW1,Register,23,FALSE))))</f>
        <v/>
      </c>
      <c r="AEW79" s="24" t="s">
        <v>26</v>
      </c>
      <c r="AEX79" s="5" t="str">
        <f t="shared" ref="AEX79" si="20556">"6." &amp; AEZ1&amp; ".1."</f>
        <v>6.277.1.</v>
      </c>
      <c r="AEY79" s="23" t="str">
        <f>IF(ISBLANK(AEZ1),"",IF(VLOOKUP(AEZ1,Register,23,FALSE)=0,"",(VLOOKUP(AEZ1,Register,23,FALSE))))</f>
        <v/>
      </c>
      <c r="AEZ79" s="24" t="s">
        <v>26</v>
      </c>
      <c r="AFA79" s="5" t="str">
        <f t="shared" ref="AFA79" si="20557">"6." &amp; AFC1&amp; ".1."</f>
        <v>6.278.1.</v>
      </c>
      <c r="AFB79" s="23" t="str">
        <f>IF(ISBLANK(AFC1),"",IF(VLOOKUP(AFC1,Register,23,FALSE)=0,"",(VLOOKUP(AFC1,Register,23,FALSE))))</f>
        <v/>
      </c>
      <c r="AFC79" s="24" t="s">
        <v>26</v>
      </c>
      <c r="AFD79" s="5" t="str">
        <f t="shared" ref="AFD79" si="20558">"6." &amp; AFF1&amp; ".1."</f>
        <v>6.279.1.</v>
      </c>
      <c r="AFE79" s="23" t="str">
        <f>IF(ISBLANK(AFF1),"",IF(VLOOKUP(AFF1,Register,23,FALSE)=0,"",(VLOOKUP(AFF1,Register,23,FALSE))))</f>
        <v/>
      </c>
      <c r="AFF79" s="24" t="s">
        <v>26</v>
      </c>
      <c r="AFG79" s="5" t="str">
        <f t="shared" ref="AFG79" si="20559">"6." &amp; AFI1&amp; ".1."</f>
        <v>6.280.1.</v>
      </c>
      <c r="AFH79" s="23" t="str">
        <f>IF(ISBLANK(AFI1),"",IF(VLOOKUP(AFI1,Register,23,FALSE)=0,"",(VLOOKUP(AFI1,Register,23,FALSE))))</f>
        <v/>
      </c>
      <c r="AFI79" s="24" t="s">
        <v>26</v>
      </c>
      <c r="AFJ79" s="5" t="str">
        <f t="shared" ref="AFJ79" si="20560">"6." &amp; AFL1&amp; ".1."</f>
        <v>6.281.1.</v>
      </c>
      <c r="AFK79" s="23" t="str">
        <f>IF(ISBLANK(AFL1),"",IF(VLOOKUP(AFL1,Register,23,FALSE)=0,"",(VLOOKUP(AFL1,Register,23,FALSE))))</f>
        <v/>
      </c>
      <c r="AFL79" s="24" t="s">
        <v>26</v>
      </c>
      <c r="AFM79" s="5" t="str">
        <f t="shared" ref="AFM79" si="20561">"6." &amp; AFO1&amp; ".1."</f>
        <v>6.282.1.</v>
      </c>
      <c r="AFN79" s="23" t="str">
        <f>IF(ISBLANK(AFO1),"",IF(VLOOKUP(AFO1,Register,23,FALSE)=0,"",(VLOOKUP(AFO1,Register,23,FALSE))))</f>
        <v/>
      </c>
      <c r="AFO79" s="24" t="s">
        <v>26</v>
      </c>
      <c r="AFP79" s="5" t="str">
        <f t="shared" ref="AFP79" si="20562">"6." &amp; AFR1&amp; ".1."</f>
        <v>6.283.1.</v>
      </c>
      <c r="AFQ79" s="23" t="str">
        <f>IF(ISBLANK(AFR1),"",IF(VLOOKUP(AFR1,Register,23,FALSE)=0,"",(VLOOKUP(AFR1,Register,23,FALSE))))</f>
        <v/>
      </c>
      <c r="AFR79" s="24" t="s">
        <v>26</v>
      </c>
      <c r="AFS79" s="5" t="str">
        <f t="shared" ref="AFS79" si="20563">"6." &amp; AFU1&amp; ".1."</f>
        <v>6.284.1.</v>
      </c>
      <c r="AFT79" s="23" t="str">
        <f>IF(ISBLANK(AFU1),"",IF(VLOOKUP(AFU1,Register,23,FALSE)=0,"",(VLOOKUP(AFU1,Register,23,FALSE))))</f>
        <v/>
      </c>
      <c r="AFU79" s="24" t="s">
        <v>26</v>
      </c>
      <c r="AFV79" s="5" t="str">
        <f t="shared" ref="AFV79" si="20564">"6." &amp; AFX1&amp; ".1."</f>
        <v>6.285.1.</v>
      </c>
      <c r="AFW79" s="23" t="str">
        <f>IF(ISBLANK(AFX1),"",IF(VLOOKUP(AFX1,Register,23,FALSE)=0,"",(VLOOKUP(AFX1,Register,23,FALSE))))</f>
        <v/>
      </c>
      <c r="AFX79" s="24" t="s">
        <v>26</v>
      </c>
      <c r="AFY79" s="5" t="str">
        <f t="shared" ref="AFY79" si="20565">"6." &amp; AGA1&amp; ".1."</f>
        <v>6.286.1.</v>
      </c>
      <c r="AFZ79" s="23" t="str">
        <f>IF(ISBLANK(AGA1),"",IF(VLOOKUP(AGA1,Register,23,FALSE)=0,"",(VLOOKUP(AGA1,Register,23,FALSE))))</f>
        <v/>
      </c>
      <c r="AGA79" s="24" t="s">
        <v>26</v>
      </c>
      <c r="AGB79" s="5" t="str">
        <f t="shared" ref="AGB79" si="20566">"6." &amp; AGD1&amp; ".1."</f>
        <v>6.287.1.</v>
      </c>
      <c r="AGC79" s="23" t="str">
        <f>IF(ISBLANK(AGD1),"",IF(VLOOKUP(AGD1,Register,23,FALSE)=0,"",(VLOOKUP(AGD1,Register,23,FALSE))))</f>
        <v/>
      </c>
      <c r="AGD79" s="24" t="s">
        <v>26</v>
      </c>
      <c r="AGE79" s="5" t="str">
        <f t="shared" ref="AGE79" si="20567">"6." &amp; AGG1&amp; ".1."</f>
        <v>6.288.1.</v>
      </c>
      <c r="AGF79" s="23" t="str">
        <f>IF(ISBLANK(AGG1),"",IF(VLOOKUP(AGG1,Register,23,FALSE)=0,"",(VLOOKUP(AGG1,Register,23,FALSE))))</f>
        <v/>
      </c>
      <c r="AGG79" s="24" t="s">
        <v>26</v>
      </c>
      <c r="AGH79" s="5" t="str">
        <f t="shared" ref="AGH79" si="20568">"6." &amp; AGJ1&amp; ".1."</f>
        <v>6.289.1.</v>
      </c>
      <c r="AGI79" s="23" t="str">
        <f>IF(ISBLANK(AGJ1),"",IF(VLOOKUP(AGJ1,Register,23,FALSE)=0,"",(VLOOKUP(AGJ1,Register,23,FALSE))))</f>
        <v/>
      </c>
      <c r="AGJ79" s="24" t="s">
        <v>26</v>
      </c>
      <c r="AGK79" s="5" t="str">
        <f t="shared" ref="AGK79" si="20569">"6." &amp; AGM1&amp; ".1."</f>
        <v>6.290.1.</v>
      </c>
      <c r="AGL79" s="23" t="str">
        <f>IF(ISBLANK(AGM1),"",IF(VLOOKUP(AGM1,Register,23,FALSE)=0,"",(VLOOKUP(AGM1,Register,23,FALSE))))</f>
        <v/>
      </c>
      <c r="AGM79" s="24" t="s">
        <v>26</v>
      </c>
      <c r="AGN79" s="5" t="str">
        <f t="shared" ref="AGN79" si="20570">"6." &amp; AGP1&amp; ".1."</f>
        <v>6.291.1.</v>
      </c>
      <c r="AGO79" s="23" t="str">
        <f>IF(ISBLANK(AGP1),"",IF(VLOOKUP(AGP1,Register,23,FALSE)=0,"",(VLOOKUP(AGP1,Register,23,FALSE))))</f>
        <v/>
      </c>
      <c r="AGP79" s="24" t="s">
        <v>26</v>
      </c>
      <c r="AGQ79" s="5" t="str">
        <f t="shared" ref="AGQ79" si="20571">"6." &amp; AGS1&amp; ".1."</f>
        <v>6.292.1.</v>
      </c>
      <c r="AGR79" s="23" t="str">
        <f>IF(ISBLANK(AGS1),"",IF(VLOOKUP(AGS1,Register,23,FALSE)=0,"",(VLOOKUP(AGS1,Register,23,FALSE))))</f>
        <v/>
      </c>
      <c r="AGS79" s="24" t="s">
        <v>26</v>
      </c>
      <c r="AGT79" s="5" t="str">
        <f t="shared" ref="AGT79" si="20572">"6." &amp; AGV1&amp; ".1."</f>
        <v>6.293.1.</v>
      </c>
      <c r="AGU79" s="23" t="str">
        <f>IF(ISBLANK(AGV1),"",IF(VLOOKUP(AGV1,Register,23,FALSE)=0,"",(VLOOKUP(AGV1,Register,23,FALSE))))</f>
        <v>4</v>
      </c>
      <c r="AGV79" s="24" t="s">
        <v>26</v>
      </c>
      <c r="AGW79" s="5" t="str">
        <f t="shared" ref="AGW79" si="20573">"6." &amp; AGY1&amp; ".1."</f>
        <v>6.294.1.</v>
      </c>
      <c r="AGX79" s="23" t="str">
        <f>IF(ISBLANK(AGY1),"",IF(VLOOKUP(AGY1,Register,23,FALSE)=0,"",(VLOOKUP(AGY1,Register,23,FALSE))))</f>
        <v>4</v>
      </c>
      <c r="AGY79" s="24" t="s">
        <v>26</v>
      </c>
      <c r="AGZ79" s="5" t="str">
        <f t="shared" ref="AGZ79" si="20574">"6." &amp; AHB1&amp; ".1."</f>
        <v>6.295.1.</v>
      </c>
      <c r="AHA79" s="23" t="str">
        <f>IF(ISBLANK(AHB1),"",IF(VLOOKUP(AHB1,Register,23,FALSE)=0,"",(VLOOKUP(AHB1,Register,23,FALSE))))</f>
        <v>4</v>
      </c>
      <c r="AHB79" s="24" t="s">
        <v>26</v>
      </c>
      <c r="AHC79" s="5" t="str">
        <f t="shared" ref="AHC79" si="20575">"6." &amp; AHE1&amp; ".1."</f>
        <v>6.296.1.</v>
      </c>
      <c r="AHD79" s="23" t="str">
        <f>IF(ISBLANK(AHE1),"",IF(VLOOKUP(AHE1,Register,23,FALSE)=0,"",(VLOOKUP(AHE1,Register,23,FALSE))))</f>
        <v>4</v>
      </c>
      <c r="AHE79" s="24" t="s">
        <v>26</v>
      </c>
      <c r="AHF79" s="5" t="str">
        <f t="shared" ref="AHF79" si="20576">"6." &amp; AHH1&amp; ".1."</f>
        <v>6.297.1.</v>
      </c>
      <c r="AHG79" s="23" t="str">
        <f>IF(ISBLANK(AHH1),"",IF(VLOOKUP(AHH1,Register,23,FALSE)=0,"",(VLOOKUP(AHH1,Register,23,FALSE))))</f>
        <v>4</v>
      </c>
      <c r="AHH79" s="24" t="s">
        <v>26</v>
      </c>
      <c r="AHI79" s="5" t="str">
        <f t="shared" ref="AHI79" si="20577">"6." &amp; AHK1&amp; ".1."</f>
        <v>6.298.1.</v>
      </c>
      <c r="AHJ79" s="23" t="str">
        <f>IF(ISBLANK(AHK1),"",IF(VLOOKUP(AHK1,Register,23,FALSE)=0,"",(VLOOKUP(AHK1,Register,23,FALSE))))</f>
        <v/>
      </c>
      <c r="AHK79" s="24" t="s">
        <v>26</v>
      </c>
      <c r="AHL79" s="5" t="str">
        <f t="shared" ref="AHL79" si="20578">"6." &amp; AHN1&amp; ".1."</f>
        <v>6.299.1.</v>
      </c>
      <c r="AHM79" s="23" t="str">
        <f>IF(ISBLANK(AHN1),"",IF(VLOOKUP(AHN1,Register,23,FALSE)=0,"",(VLOOKUP(AHN1,Register,23,FALSE))))</f>
        <v>4</v>
      </c>
      <c r="AHN79" s="24" t="s">
        <v>26</v>
      </c>
      <c r="AHO79" s="5" t="str">
        <f t="shared" ref="AHO79" si="20579">"6." &amp; AHQ1&amp; ".1."</f>
        <v>6.300.1.</v>
      </c>
      <c r="AHP79" s="23" t="str">
        <f>IF(ISBLANK(AHQ1),"",IF(VLOOKUP(AHQ1,Register,23,FALSE)=0,"",(VLOOKUP(AHQ1,Register,23,FALSE))))</f>
        <v/>
      </c>
      <c r="AHQ79" s="24" t="s">
        <v>26</v>
      </c>
      <c r="AHR79" s="5" t="str">
        <f t="shared" ref="AHR79" si="20580">"6." &amp; AHT1&amp; ".1."</f>
        <v>6.301.1.</v>
      </c>
      <c r="AHS79" s="23" t="str">
        <f>IF(ISBLANK(AHT1),"",IF(VLOOKUP(AHT1,Register,23,FALSE)=0,"",(VLOOKUP(AHT1,Register,23,FALSE))))</f>
        <v/>
      </c>
      <c r="AHT79" s="24" t="s">
        <v>26</v>
      </c>
      <c r="AHU79" s="5" t="str">
        <f t="shared" ref="AHU79" si="20581">"6." &amp; AHW1&amp; ".1."</f>
        <v>6.302.1.</v>
      </c>
      <c r="AHV79" s="23" t="str">
        <f>IF(ISBLANK(AHW1),"",IF(VLOOKUP(AHW1,Register,23,FALSE)=0,"",(VLOOKUP(AHW1,Register,23,FALSE))))</f>
        <v>4</v>
      </c>
      <c r="AHW79" s="24" t="s">
        <v>26</v>
      </c>
      <c r="AHX79" s="5" t="str">
        <f t="shared" ref="AHX79" si="20582">"6." &amp; AHZ1&amp; ".1."</f>
        <v>6.303.1.</v>
      </c>
      <c r="AHY79" s="23" t="str">
        <f>IF(ISBLANK(AHZ1),"",IF(VLOOKUP(AHZ1,Register,23,FALSE)=0,"",(VLOOKUP(AHZ1,Register,23,FALSE))))</f>
        <v>4</v>
      </c>
      <c r="AHZ79" s="24" t="s">
        <v>26</v>
      </c>
      <c r="AIA79" s="5" t="str">
        <f t="shared" ref="AIA79" si="20583">"6." &amp; AIC1&amp; ".1."</f>
        <v>6.304.1.</v>
      </c>
      <c r="AIB79" s="23" t="str">
        <f>IF(ISBLANK(AIC1),"",IF(VLOOKUP(AIC1,Register,23,FALSE)=0,"",(VLOOKUP(AIC1,Register,23,FALSE))))</f>
        <v>4</v>
      </c>
      <c r="AIC79" s="24" t="s">
        <v>26</v>
      </c>
      <c r="AID79" s="5" t="str">
        <f t="shared" ref="AID79" si="20584">"6." &amp; AIF1&amp; ".1."</f>
        <v>6.305.1.</v>
      </c>
      <c r="AIE79" s="23">
        <f>IF(ISBLANK(AIF1),"",IF(VLOOKUP(AIF1,Register,23,FALSE)=0,"",(VLOOKUP(AIF1,Register,23,FALSE))))</f>
        <v>4</v>
      </c>
      <c r="AIF79" s="24" t="s">
        <v>26</v>
      </c>
      <c r="AIG79" s="5" t="str">
        <f t="shared" ref="AIG79" si="20585">"6." &amp; AII1&amp; ".1."</f>
        <v>6.306.1.</v>
      </c>
      <c r="AIH79" s="23" t="str">
        <f>IF(ISBLANK(AII1),"",IF(VLOOKUP(AII1,Register,23,FALSE)=0,"",(VLOOKUP(AII1,Register,23,FALSE))))</f>
        <v>4</v>
      </c>
      <c r="AII79" s="24" t="s">
        <v>26</v>
      </c>
      <c r="AIJ79" s="5" t="str">
        <f t="shared" ref="AIJ79" si="20586">"6." &amp; AIL1&amp; ".1."</f>
        <v>6.307.1.</v>
      </c>
      <c r="AIK79" s="23" t="str">
        <f>IF(ISBLANK(AIL1),"",IF(VLOOKUP(AIL1,Register,23,FALSE)=0,"",(VLOOKUP(AIL1,Register,23,FALSE))))</f>
        <v>4</v>
      </c>
      <c r="AIL79" s="24" t="s">
        <v>26</v>
      </c>
      <c r="AIM79" s="5" t="str">
        <f t="shared" ref="AIM79" si="20587">"6." &amp; AIO1&amp; ".1."</f>
        <v>6.308.1.</v>
      </c>
      <c r="AIN79" s="23">
        <f>IF(ISBLANK(AIO1),"",IF(VLOOKUP(AIO1,Register,23,FALSE)=0,"",(VLOOKUP(AIO1,Register,23,FALSE))))</f>
        <v>4</v>
      </c>
      <c r="AIO79" s="24" t="s">
        <v>26</v>
      </c>
      <c r="AIP79" s="5" t="str">
        <f t="shared" ref="AIP79" si="20588">"6." &amp; AIR1&amp; ".1."</f>
        <v>6.309.1.</v>
      </c>
      <c r="AIQ79" s="23">
        <f>IF(ISBLANK(AIR1),"",IF(VLOOKUP(AIR1,Register,23,FALSE)=0,"",(VLOOKUP(AIR1,Register,23,FALSE))))</f>
        <v>4</v>
      </c>
      <c r="AIR79" s="24" t="s">
        <v>26</v>
      </c>
      <c r="AIS79" s="5" t="str">
        <f t="shared" ref="AIS79" si="20589">"6." &amp; AIU1&amp; ".1."</f>
        <v>6.310.1.</v>
      </c>
      <c r="AIT79" s="23" t="str">
        <f>IF(ISBLANK(AIU1),"",IF(VLOOKUP(AIU1,Register,23,FALSE)=0,"",(VLOOKUP(AIU1,Register,23,FALSE))))</f>
        <v/>
      </c>
      <c r="AIU79" s="24" t="s">
        <v>26</v>
      </c>
      <c r="AIV79" s="5" t="str">
        <f t="shared" ref="AIV79" si="20590">"6." &amp; AIX1&amp; ".1."</f>
        <v>6.311.1.</v>
      </c>
      <c r="AIW79" s="23" t="str">
        <f>IF(ISBLANK(AIX1),"",IF(VLOOKUP(AIX1,Register,23,FALSE)=0,"",(VLOOKUP(AIX1,Register,23,FALSE))))</f>
        <v/>
      </c>
      <c r="AIX79" s="24" t="s">
        <v>26</v>
      </c>
      <c r="AIY79" s="5" t="str">
        <f t="shared" ref="AIY79" si="20591">"6." &amp; AJA1&amp; ".1."</f>
        <v>6.312.1.</v>
      </c>
      <c r="AIZ79" s="23" t="str">
        <f>IF(ISBLANK(AJA1),"",IF(VLOOKUP(AJA1,Register,23,FALSE)=0,"",(VLOOKUP(AJA1,Register,23,FALSE))))</f>
        <v/>
      </c>
      <c r="AJA79" s="24" t="s">
        <v>26</v>
      </c>
      <c r="AJB79" s="5" t="str">
        <f t="shared" ref="AJB79" si="20592">"6." &amp; AJD1&amp; ".1."</f>
        <v>6.313.1.</v>
      </c>
      <c r="AJC79" s="23" t="str">
        <f>IF(ISBLANK(AJD1),"",IF(VLOOKUP(AJD1,Register,23,FALSE)=0,"",(VLOOKUP(AJD1,Register,23,FALSE))))</f>
        <v/>
      </c>
      <c r="AJD79" s="24" t="s">
        <v>26</v>
      </c>
      <c r="AJE79" s="5" t="str">
        <f t="shared" ref="AJE79" si="20593">"6." &amp; AJG1&amp; ".1."</f>
        <v>6.314.1.</v>
      </c>
      <c r="AJF79" s="23" t="str">
        <f>IF(ISBLANK(AJG1),"",IF(VLOOKUP(AJG1,Register,23,FALSE)=0,"",(VLOOKUP(AJG1,Register,23,FALSE))))</f>
        <v/>
      </c>
      <c r="AJG79" s="24" t="s">
        <v>26</v>
      </c>
      <c r="AJH79" s="5" t="str">
        <f t="shared" ref="AJH79" si="20594">"6." &amp; AJJ1&amp; ".1."</f>
        <v>6.315.1.</v>
      </c>
      <c r="AJI79" s="23" t="str">
        <f>IF(ISBLANK(AJJ1),"",IF(VLOOKUP(AJJ1,Register,23,FALSE)=0,"",(VLOOKUP(AJJ1,Register,23,FALSE))))</f>
        <v/>
      </c>
      <c r="AJJ79" s="24" t="s">
        <v>26</v>
      </c>
      <c r="AJK79" s="5" t="str">
        <f t="shared" ref="AJK79" si="20595">"6." &amp; AJM1&amp; ".1."</f>
        <v>6.316.1.</v>
      </c>
      <c r="AJL79" s="23" t="str">
        <f>IF(ISBLANK(AJM1),"",IF(VLOOKUP(AJM1,Register,23,FALSE)=0,"",(VLOOKUP(AJM1,Register,23,FALSE))))</f>
        <v/>
      </c>
      <c r="AJM79" s="24" t="s">
        <v>26</v>
      </c>
      <c r="AJN79" s="5" t="str">
        <f t="shared" ref="AJN79" si="20596">"6." &amp; AJP1&amp; ".1."</f>
        <v>6.317.1.</v>
      </c>
      <c r="AJO79" s="23" t="str">
        <f>IF(ISBLANK(AJP1),"",IF(VLOOKUP(AJP1,Register,23,FALSE)=0,"",(VLOOKUP(AJP1,Register,23,FALSE))))</f>
        <v/>
      </c>
      <c r="AJP79" s="24" t="s">
        <v>26</v>
      </c>
      <c r="AJQ79" s="5" t="str">
        <f t="shared" ref="AJQ79" si="20597">"6." &amp; AJS1&amp; ".1."</f>
        <v>6.318.1.</v>
      </c>
      <c r="AJR79" s="23" t="str">
        <f>IF(ISBLANK(AJS1),"",IF(VLOOKUP(AJS1,Register,23,FALSE)=0,"",(VLOOKUP(AJS1,Register,23,FALSE))))</f>
        <v>4</v>
      </c>
      <c r="AJS79" s="24" t="s">
        <v>26</v>
      </c>
      <c r="AJT79" s="5" t="str">
        <f t="shared" ref="AJT79" si="20598">"6." &amp; AJV1&amp; ".1."</f>
        <v>6.319.1.</v>
      </c>
      <c r="AJU79" s="23" t="str">
        <f>IF(ISBLANK(AJV1),"",IF(VLOOKUP(AJV1,Register,23,FALSE)=0,"",(VLOOKUP(AJV1,Register,23,FALSE))))</f>
        <v>4</v>
      </c>
      <c r="AJV79" s="24" t="s">
        <v>26</v>
      </c>
      <c r="AJW79" s="5" t="str">
        <f t="shared" ref="AJW79" si="20599">"6." &amp; AJY1&amp; ".1."</f>
        <v>6.320.1.</v>
      </c>
      <c r="AJX79" s="23" t="str">
        <f>IF(ISBLANK(AJY1),"",IF(VLOOKUP(AJY1,Register,23,FALSE)=0,"",(VLOOKUP(AJY1,Register,23,FALSE))))</f>
        <v/>
      </c>
      <c r="AJY79" s="24" t="s">
        <v>26</v>
      </c>
      <c r="AJZ79" s="5" t="str">
        <f t="shared" ref="AJZ79" si="20600">"6." &amp; AKB1&amp; ".1."</f>
        <v>6.321.1.</v>
      </c>
      <c r="AKA79" s="23" t="str">
        <f>IF(ISBLANK(AKB1),"",IF(VLOOKUP(AKB1,Register,23,FALSE)=0,"",(VLOOKUP(AKB1,Register,23,FALSE))))</f>
        <v>4</v>
      </c>
      <c r="AKB79" s="24" t="s">
        <v>26</v>
      </c>
      <c r="AKC79" s="5" t="str">
        <f t="shared" ref="AKC79" si="20601">"6." &amp; AKE1&amp; ".1."</f>
        <v>6.322.1.</v>
      </c>
      <c r="AKD79" s="23" t="str">
        <f>IF(ISBLANK(AKE1),"",IF(VLOOKUP(AKE1,Register,23,FALSE)=0,"",(VLOOKUP(AKE1,Register,23,FALSE))))</f>
        <v>4</v>
      </c>
      <c r="AKE79" s="24" t="s">
        <v>26</v>
      </c>
      <c r="AKF79" s="5" t="str">
        <f t="shared" ref="AKF79" si="20602">"6." &amp; AKH1&amp; ".1."</f>
        <v>6.323.1.</v>
      </c>
      <c r="AKG79" s="23" t="str">
        <f>IF(ISBLANK(AKH1),"",IF(VLOOKUP(AKH1,Register,23,FALSE)=0,"",(VLOOKUP(AKH1,Register,23,FALSE))))</f>
        <v/>
      </c>
      <c r="AKH79" s="24" t="s">
        <v>26</v>
      </c>
      <c r="AKI79" s="5" t="str">
        <f t="shared" ref="AKI79" si="20603">"6." &amp; AKK1&amp; ".1."</f>
        <v>6.324.1.</v>
      </c>
      <c r="AKJ79" s="23" t="str">
        <f>IF(ISBLANK(AKK1),"",IF(VLOOKUP(AKK1,Register,23,FALSE)=0,"",(VLOOKUP(AKK1,Register,23,FALSE))))</f>
        <v/>
      </c>
      <c r="AKK79" s="24" t="s">
        <v>26</v>
      </c>
      <c r="AKL79" s="5" t="str">
        <f t="shared" ref="AKL79" si="20604">"6." &amp; AKN1&amp; ".1."</f>
        <v>6.325.1.</v>
      </c>
      <c r="AKM79" s="23" t="str">
        <f>IF(ISBLANK(AKN1),"",IF(VLOOKUP(AKN1,Register,23,FALSE)=0,"",(VLOOKUP(AKN1,Register,23,FALSE))))</f>
        <v/>
      </c>
      <c r="AKN79" s="24" t="s">
        <v>26</v>
      </c>
      <c r="AKO79" s="5" t="str">
        <f t="shared" ref="AKO79" si="20605">"6." &amp; AKQ1&amp; ".1."</f>
        <v>6.326.1.</v>
      </c>
      <c r="AKP79" s="23" t="str">
        <f>IF(ISBLANK(AKQ1),"",IF(VLOOKUP(AKQ1,Register,23,FALSE)=0,"",(VLOOKUP(AKQ1,Register,23,FALSE))))</f>
        <v/>
      </c>
      <c r="AKQ79" s="24" t="s">
        <v>26</v>
      </c>
      <c r="AKR79" s="5" t="str">
        <f t="shared" ref="AKR79" si="20606">"6." &amp; AKT1&amp; ".1."</f>
        <v>6.327.1.</v>
      </c>
      <c r="AKS79" s="23" t="str">
        <f>IF(ISBLANK(AKT1),"",IF(VLOOKUP(AKT1,Register,23,FALSE)=0,"",(VLOOKUP(AKT1,Register,23,FALSE))))</f>
        <v/>
      </c>
      <c r="AKT79" s="24" t="s">
        <v>26</v>
      </c>
      <c r="AKU79" s="5" t="str">
        <f t="shared" ref="AKU79" si="20607">"6." &amp; AKW1&amp; ".1."</f>
        <v>6.328.1.</v>
      </c>
      <c r="AKV79" s="23" t="str">
        <f>IF(ISBLANK(AKW1),"",IF(VLOOKUP(AKW1,Register,23,FALSE)=0,"",(VLOOKUP(AKW1,Register,23,FALSE))))</f>
        <v/>
      </c>
      <c r="AKW79" s="24" t="s">
        <v>26</v>
      </c>
      <c r="AKX79" s="5" t="str">
        <f t="shared" ref="AKX79" si="20608">"6." &amp; AKZ1&amp; ".1."</f>
        <v>6.329.1.</v>
      </c>
      <c r="AKY79" s="23" t="str">
        <f>IF(ISBLANK(AKZ1),"",IF(VLOOKUP(AKZ1,Register,23,FALSE)=0,"",(VLOOKUP(AKZ1,Register,23,FALSE))))</f>
        <v/>
      </c>
      <c r="AKZ79" s="24" t="s">
        <v>26</v>
      </c>
      <c r="ALA79" s="5" t="str">
        <f t="shared" ref="ALA79" si="20609">"6." &amp; ALC1&amp; ".1."</f>
        <v>6.330.1.</v>
      </c>
      <c r="ALB79" s="23" t="str">
        <f>IF(ISBLANK(ALC1),"",IF(VLOOKUP(ALC1,Register,23,FALSE)=0,"",(VLOOKUP(ALC1,Register,23,FALSE))))</f>
        <v/>
      </c>
      <c r="ALC79" s="24" t="s">
        <v>26</v>
      </c>
      <c r="ALD79" s="5" t="str">
        <f t="shared" ref="ALD79" si="20610">"6." &amp; ALF1&amp; ".1."</f>
        <v>6.331.1.</v>
      </c>
      <c r="ALE79" s="23" t="str">
        <f>IF(ISBLANK(ALF1),"",IF(VLOOKUP(ALF1,Register,23,FALSE)=0,"",(VLOOKUP(ALF1,Register,23,FALSE))))</f>
        <v>4</v>
      </c>
      <c r="ALF79" s="24" t="s">
        <v>26</v>
      </c>
      <c r="ALG79" s="5" t="str">
        <f t="shared" ref="ALG79" si="20611">"6." &amp; ALI1&amp; ".1."</f>
        <v>6.332.1.</v>
      </c>
      <c r="ALH79" s="23" t="str">
        <f>IF(ISBLANK(ALI1),"",IF(VLOOKUP(ALI1,Register,23,FALSE)=0,"",(VLOOKUP(ALI1,Register,23,FALSE))))</f>
        <v>4</v>
      </c>
      <c r="ALI79" s="24" t="s">
        <v>26</v>
      </c>
      <c r="ALJ79" s="5" t="str">
        <f t="shared" ref="ALJ79" si="20612">"6." &amp; ALL1&amp; ".1."</f>
        <v>6.333.1.</v>
      </c>
      <c r="ALK79" s="23" t="str">
        <f>IF(ISBLANK(ALL1),"",IF(VLOOKUP(ALL1,Register,23,FALSE)=0,"",(VLOOKUP(ALL1,Register,23,FALSE))))</f>
        <v>4</v>
      </c>
      <c r="ALL79" s="24" t="s">
        <v>26</v>
      </c>
      <c r="ALM79" s="5" t="str">
        <f t="shared" ref="ALM79" si="20613">"6." &amp; ALO1&amp; ".1."</f>
        <v>6.334.1.</v>
      </c>
      <c r="ALN79" s="23">
        <f>IF(ISBLANK(ALO1),"",IF(VLOOKUP(ALO1,Register,23,FALSE)=0,"",(VLOOKUP(ALO1,Register,23,FALSE))))</f>
        <v>4</v>
      </c>
      <c r="ALO79" s="24" t="s">
        <v>26</v>
      </c>
      <c r="ALP79" s="5" t="str">
        <f t="shared" ref="ALP79" si="20614">"6." &amp; ALR1&amp; ".1."</f>
        <v>6.335.1.</v>
      </c>
      <c r="ALQ79" s="23" t="str">
        <f>IF(ISBLANK(ALR1),"",IF(VLOOKUP(ALR1,Register,23,FALSE)=0,"",(VLOOKUP(ALR1,Register,23,FALSE))))</f>
        <v/>
      </c>
      <c r="ALR79" s="24" t="s">
        <v>26</v>
      </c>
      <c r="ALS79" s="5" t="str">
        <f t="shared" ref="ALS79" si="20615">"6." &amp; ALU1&amp; ".1."</f>
        <v>6.336.1.</v>
      </c>
      <c r="ALT79" s="23" t="str">
        <f>IF(ISBLANK(ALU1),"",IF(VLOOKUP(ALU1,Register,23,FALSE)=0,"",(VLOOKUP(ALU1,Register,23,FALSE))))</f>
        <v/>
      </c>
      <c r="ALU79" s="24" t="s">
        <v>26</v>
      </c>
      <c r="ALV79" s="5" t="str">
        <f t="shared" ref="ALV79" si="20616">"6." &amp; ALX1&amp; ".1."</f>
        <v>6.337.1.</v>
      </c>
      <c r="ALW79" s="23" t="str">
        <f>IF(ISBLANK(ALX1),"",IF(VLOOKUP(ALX1,Register,23,FALSE)=0,"",(VLOOKUP(ALX1,Register,23,FALSE))))</f>
        <v/>
      </c>
      <c r="ALX79" s="24" t="s">
        <v>26</v>
      </c>
      <c r="ALY79" s="5" t="str">
        <f t="shared" ref="ALY79" si="20617">"6." &amp; AMA1&amp; ".1."</f>
        <v>6.338.1.</v>
      </c>
      <c r="ALZ79" s="23" t="str">
        <f>IF(ISBLANK(AMA1),"",IF(VLOOKUP(AMA1,Register,23,FALSE)=0,"",(VLOOKUP(AMA1,Register,23,FALSE))))</f>
        <v/>
      </c>
      <c r="AMA79" s="24" t="s">
        <v>26</v>
      </c>
      <c r="AMB79" s="5" t="str">
        <f t="shared" ref="AMB79" si="20618">"6." &amp; AMD1&amp; ".1."</f>
        <v>6.339.1.</v>
      </c>
      <c r="AMC79" s="23" t="str">
        <f>IF(ISBLANK(AMD1),"",IF(VLOOKUP(AMD1,Register,23,FALSE)=0,"",(VLOOKUP(AMD1,Register,23,FALSE))))</f>
        <v/>
      </c>
      <c r="AMD79" s="24" t="s">
        <v>26</v>
      </c>
      <c r="AME79" s="5" t="str">
        <f t="shared" ref="AME79" si="20619">"6." &amp; AMG1&amp; ".1."</f>
        <v>6.340.1.</v>
      </c>
      <c r="AMF79" s="23" t="str">
        <f>IF(ISBLANK(AMG1),"",IF(VLOOKUP(AMG1,Register,23,FALSE)=0,"",(VLOOKUP(AMG1,Register,23,FALSE))))</f>
        <v/>
      </c>
      <c r="AMG79" s="24" t="s">
        <v>26</v>
      </c>
      <c r="AMH79" s="5" t="str">
        <f t="shared" ref="AMH79" si="20620">"6." &amp; AMJ1&amp; ".1."</f>
        <v>6.341.1.</v>
      </c>
      <c r="AMI79" s="23" t="str">
        <f>IF(ISBLANK(AMJ1),"",IF(VLOOKUP(AMJ1,Register,23,FALSE)=0,"",(VLOOKUP(AMJ1,Register,23,FALSE))))</f>
        <v/>
      </c>
      <c r="AMJ79" s="24" t="s">
        <v>26</v>
      </c>
      <c r="AMK79" s="5" t="str">
        <f t="shared" ref="AMK79" si="20621">"6." &amp; AMM1&amp; ".1."</f>
        <v>6.342.1.</v>
      </c>
      <c r="AML79" s="23" t="str">
        <f>IF(ISBLANK(AMM1),"",IF(VLOOKUP(AMM1,Register,23,FALSE)=0,"",(VLOOKUP(AMM1,Register,23,FALSE))))</f>
        <v/>
      </c>
      <c r="AMM79" s="24" t="s">
        <v>26</v>
      </c>
      <c r="AMN79" s="5" t="str">
        <f t="shared" ref="AMN79" si="20622">"6." &amp; AMP1&amp; ".1."</f>
        <v>6.343.1.</v>
      </c>
      <c r="AMO79" s="23" t="str">
        <f>IF(ISBLANK(AMP1),"",IF(VLOOKUP(AMP1,Register,23,FALSE)=0,"",(VLOOKUP(AMP1,Register,23,FALSE))))</f>
        <v/>
      </c>
      <c r="AMP79" s="24" t="s">
        <v>26</v>
      </c>
      <c r="AMQ79" s="5" t="str">
        <f t="shared" ref="AMQ79" si="20623">"6." &amp; AMS1&amp; ".1."</f>
        <v>6.344.1.</v>
      </c>
      <c r="AMR79" s="23" t="str">
        <f>IF(ISBLANK(AMS1),"",IF(VLOOKUP(AMS1,Register,23,FALSE)=0,"",(VLOOKUP(AMS1,Register,23,FALSE))))</f>
        <v/>
      </c>
      <c r="AMS79" s="24" t="s">
        <v>26</v>
      </c>
      <c r="AMT79" s="5" t="str">
        <f t="shared" ref="AMT79" si="20624">"6." &amp; AMV1&amp; ".1."</f>
        <v>6.345.1.</v>
      </c>
      <c r="AMU79" s="23" t="str">
        <f>IF(ISBLANK(AMV1),"",IF(VLOOKUP(AMV1,Register,23,FALSE)=0,"",(VLOOKUP(AMV1,Register,23,FALSE))))</f>
        <v/>
      </c>
      <c r="AMV79" s="24" t="s">
        <v>26</v>
      </c>
      <c r="AMW79" s="5" t="str">
        <f t="shared" ref="AMW79" si="20625">"6." &amp; AMY1&amp; ".1."</f>
        <v>6.346.1.</v>
      </c>
      <c r="AMX79" s="23" t="str">
        <f>IF(ISBLANK(AMY1),"",IF(VLOOKUP(AMY1,Register,23,FALSE)=0,"",(VLOOKUP(AMY1,Register,23,FALSE))))</f>
        <v/>
      </c>
      <c r="AMY79" s="24" t="s">
        <v>26</v>
      </c>
      <c r="AMZ79" s="5" t="str">
        <f t="shared" ref="AMZ79" si="20626">"6." &amp; ANB1&amp; ".1."</f>
        <v>6.347.1.</v>
      </c>
      <c r="ANA79" s="23" t="str">
        <f>IF(ISBLANK(ANB1),"",IF(VLOOKUP(ANB1,Register,23,FALSE)=0,"",(VLOOKUP(ANB1,Register,23,FALSE))))</f>
        <v/>
      </c>
      <c r="ANB79" s="24" t="s">
        <v>26</v>
      </c>
      <c r="ANC79" s="5" t="str">
        <f t="shared" ref="ANC79" si="20627">"6." &amp; ANE1&amp; ".1."</f>
        <v>6.348.1.</v>
      </c>
      <c r="AND79" s="23" t="str">
        <f>IF(ISBLANK(ANE1),"",IF(VLOOKUP(ANE1,Register,23,FALSE)=0,"",(VLOOKUP(ANE1,Register,23,FALSE))))</f>
        <v/>
      </c>
      <c r="ANE79" s="24" t="s">
        <v>26</v>
      </c>
      <c r="ANF79" s="5" t="str">
        <f t="shared" ref="ANF79" si="20628">"6." &amp; ANH1&amp; ".1."</f>
        <v>6.349.1.</v>
      </c>
      <c r="ANG79" s="23" t="str">
        <f>IF(ISBLANK(ANH1),"",IF(VLOOKUP(ANH1,Register,23,FALSE)=0,"",(VLOOKUP(ANH1,Register,23,FALSE))))</f>
        <v/>
      </c>
      <c r="ANH79" s="24" t="s">
        <v>26</v>
      </c>
      <c r="ANI79" s="5" t="str">
        <f t="shared" ref="ANI79" si="20629">"6." &amp; ANK1&amp; ".1."</f>
        <v>6.350.1.</v>
      </c>
      <c r="ANJ79" s="23" t="str">
        <f>IF(ISBLANK(ANK1),"",IF(VLOOKUP(ANK1,Register,23,FALSE)=0,"",(VLOOKUP(ANK1,Register,23,FALSE))))</f>
        <v/>
      </c>
      <c r="ANK79" s="24" t="s">
        <v>26</v>
      </c>
      <c r="ANL79" s="5" t="str">
        <f t="shared" ref="ANL79" si="20630">"6." &amp; ANN1&amp; ".1."</f>
        <v>6.351.1.</v>
      </c>
      <c r="ANM79" s="23">
        <f>IF(ISBLANK(ANN1),"",IF(VLOOKUP(ANN1,Register,23,FALSE)=0,"",(VLOOKUP(ANN1,Register,23,FALSE))))</f>
        <v>4</v>
      </c>
      <c r="ANN79" s="24" t="s">
        <v>26</v>
      </c>
      <c r="ANO79" s="5" t="str">
        <f t="shared" ref="ANO79" si="20631">"6." &amp; ANQ1&amp; ".1."</f>
        <v>6.352.1.</v>
      </c>
      <c r="ANP79" s="23">
        <f>IF(ISBLANK(ANQ1),"",IF(VLOOKUP(ANQ1,Register,23,FALSE)=0,"",(VLOOKUP(ANQ1,Register,23,FALSE))))</f>
        <v>4</v>
      </c>
      <c r="ANQ79" s="24" t="s">
        <v>26</v>
      </c>
      <c r="ANR79" s="5" t="str">
        <f t="shared" ref="ANR79" si="20632">"6." &amp; ANT1&amp; ".1."</f>
        <v>6.353.1.</v>
      </c>
      <c r="ANS79" s="23" t="str">
        <f>IF(ISBLANK(ANT1),"",IF(VLOOKUP(ANT1,Register,23,FALSE)=0,"",(VLOOKUP(ANT1,Register,23,FALSE))))</f>
        <v/>
      </c>
      <c r="ANT79" s="24" t="s">
        <v>26</v>
      </c>
      <c r="ANU79" s="5" t="str">
        <f t="shared" ref="ANU79" si="20633">"6." &amp; ANW1&amp; ".1."</f>
        <v>6.354.1.</v>
      </c>
      <c r="ANV79" s="23" t="str">
        <f>IF(ISBLANK(ANW1),"",IF(VLOOKUP(ANW1,Register,23,FALSE)=0,"",(VLOOKUP(ANW1,Register,23,FALSE))))</f>
        <v/>
      </c>
      <c r="ANW79" s="24" t="s">
        <v>26</v>
      </c>
      <c r="ANX79" s="5" t="str">
        <f t="shared" ref="ANX79" si="20634">"6." &amp; ANZ1&amp; ".1."</f>
        <v>6.355.1.</v>
      </c>
      <c r="ANY79" s="23" t="str">
        <f>IF(ISBLANK(ANZ1),"",IF(VLOOKUP(ANZ1,Register,23,FALSE)=0,"",(VLOOKUP(ANZ1,Register,23,FALSE))))</f>
        <v/>
      </c>
      <c r="ANZ79" s="24" t="s">
        <v>26</v>
      </c>
      <c r="AOA79" s="5" t="str">
        <f t="shared" ref="AOA79" si="20635">"6." &amp; AOC1&amp; ".1."</f>
        <v>6.356.1.</v>
      </c>
      <c r="AOB79" s="23" t="str">
        <f>IF(ISBLANK(AOC1),"",IF(VLOOKUP(AOC1,Register,23,FALSE)=0,"",(VLOOKUP(AOC1,Register,23,FALSE))))</f>
        <v/>
      </c>
      <c r="AOC79" s="24" t="s">
        <v>26</v>
      </c>
      <c r="AOD79" s="5" t="str">
        <f t="shared" ref="AOD79" si="20636">"6." &amp; AOF1&amp; ".1."</f>
        <v>6.357.1.</v>
      </c>
      <c r="AOE79" s="23">
        <f>IF(ISBLANK(AOF1),"",IF(VLOOKUP(AOF1,Register,23,FALSE)=0,"",(VLOOKUP(AOF1,Register,23,FALSE))))</f>
        <v>4</v>
      </c>
      <c r="AOF79" s="24" t="s">
        <v>26</v>
      </c>
      <c r="AOG79" s="5" t="str">
        <f t="shared" ref="AOG79" si="20637">"6." &amp; AOI1&amp; ".1."</f>
        <v>6.358.1.</v>
      </c>
      <c r="AOH79" s="23" t="str">
        <f>IF(ISBLANK(AOI1),"",IF(VLOOKUP(AOI1,Register,23,FALSE)=0,"",(VLOOKUP(AOI1,Register,23,FALSE))))</f>
        <v/>
      </c>
      <c r="AOI79" s="24" t="s">
        <v>26</v>
      </c>
      <c r="AOJ79" s="5" t="str">
        <f t="shared" ref="AOJ79" si="20638">"6." &amp; AOL1&amp; ".1."</f>
        <v>6.359.1.</v>
      </c>
      <c r="AOK79" s="23" t="str">
        <f>IF(ISBLANK(AOL1),"",IF(VLOOKUP(AOL1,Register,23,FALSE)=0,"",(VLOOKUP(AOL1,Register,23,FALSE))))</f>
        <v/>
      </c>
      <c r="AOL79" s="24" t="s">
        <v>26</v>
      </c>
      <c r="AOM79" s="5" t="str">
        <f t="shared" ref="AOM79" si="20639">"6." &amp; AOO1&amp; ".1."</f>
        <v>6.360.1.</v>
      </c>
      <c r="AON79" s="23" t="e">
        <f>IF(ISBLANK(AOO1),"",IF(VLOOKUP(AOO1,Register,23,FALSE)=0,"",(VLOOKUP(AOO1,Register,23,FALSE))))</f>
        <v>#N/A</v>
      </c>
      <c r="AOO79" s="24" t="s">
        <v>26</v>
      </c>
      <c r="AOP79" s="5" t="str">
        <f t="shared" ref="AOP79" si="20640">"6." &amp; AOR1&amp; ".1."</f>
        <v>6.361.1.</v>
      </c>
      <c r="AOQ79" s="23" t="e">
        <f>IF(ISBLANK(AOR1),"",IF(VLOOKUP(AOR1,Register,23,FALSE)=0,"",(VLOOKUP(AOR1,Register,23,FALSE))))</f>
        <v>#N/A</v>
      </c>
      <c r="AOR79" s="24" t="s">
        <v>26</v>
      </c>
      <c r="AOS79" s="5" t="str">
        <f t="shared" ref="AOS79" si="20641">"6." &amp; AOU1&amp; ".1."</f>
        <v>6.362.1.</v>
      </c>
      <c r="AOT79" s="23" t="e">
        <f>IF(ISBLANK(AOU1),"",IF(VLOOKUP(AOU1,Register,23,FALSE)=0,"",(VLOOKUP(AOU1,Register,23,FALSE))))</f>
        <v>#N/A</v>
      </c>
      <c r="AOU79" s="24" t="s">
        <v>26</v>
      </c>
      <c r="AOV79" s="5" t="str">
        <f t="shared" ref="AOV79" si="20642">"6." &amp; AOX1&amp; ".1."</f>
        <v>6.363.1.</v>
      </c>
      <c r="AOW79" s="23" t="e">
        <f>IF(ISBLANK(AOX1),"",IF(VLOOKUP(AOX1,Register,23,FALSE)=0,"",(VLOOKUP(AOX1,Register,23,FALSE))))</f>
        <v>#N/A</v>
      </c>
      <c r="AOX79" s="24" t="s">
        <v>26</v>
      </c>
      <c r="AOY79" s="5" t="str">
        <f t="shared" ref="AOY79" si="20643">"6." &amp; APA1&amp; ".1."</f>
        <v>6.364.1.</v>
      </c>
      <c r="AOZ79" s="23" t="e">
        <f>IF(ISBLANK(APA1),"",IF(VLOOKUP(APA1,Register,23,FALSE)=0,"",(VLOOKUP(APA1,Register,23,FALSE))))</f>
        <v>#N/A</v>
      </c>
      <c r="APA79" s="24" t="s">
        <v>26</v>
      </c>
      <c r="APB79" s="5" t="str">
        <f t="shared" ref="APB79" si="20644">"6." &amp; APD1&amp; ".1."</f>
        <v>6.365.1.</v>
      </c>
      <c r="APC79" s="23" t="e">
        <f>IF(ISBLANK(APD1),"",IF(VLOOKUP(APD1,Register,23,FALSE)=0,"",(VLOOKUP(APD1,Register,23,FALSE))))</f>
        <v>#N/A</v>
      </c>
      <c r="APD79" s="24" t="s">
        <v>26</v>
      </c>
      <c r="APE79" s="5" t="str">
        <f t="shared" ref="APE79" si="20645">"6." &amp; APG1&amp; ".1."</f>
        <v>6.366.1.</v>
      </c>
      <c r="APF79" s="23" t="e">
        <f>IF(ISBLANK(APG1),"",IF(VLOOKUP(APG1,Register,23,FALSE)=0,"",(VLOOKUP(APG1,Register,23,FALSE))))</f>
        <v>#N/A</v>
      </c>
      <c r="APG79" s="24" t="s">
        <v>26</v>
      </c>
      <c r="APH79" s="5" t="str">
        <f t="shared" ref="APH79" si="20646">"6." &amp; APJ1&amp; ".1."</f>
        <v>6.367.1.</v>
      </c>
      <c r="API79" s="23" t="e">
        <f>IF(ISBLANK(APJ1),"",IF(VLOOKUP(APJ1,Register,23,FALSE)=0,"",(VLOOKUP(APJ1,Register,23,FALSE))))</f>
        <v>#N/A</v>
      </c>
      <c r="APJ79" s="24" t="s">
        <v>26</v>
      </c>
      <c r="APK79" s="5" t="str">
        <f t="shared" ref="APK79" si="20647">"6." &amp; APM1&amp; ".1."</f>
        <v>6.368.1.</v>
      </c>
      <c r="APL79" s="23" t="e">
        <f>IF(ISBLANK(APM1),"",IF(VLOOKUP(APM1,Register,23,FALSE)=0,"",(VLOOKUP(APM1,Register,23,FALSE))))</f>
        <v>#N/A</v>
      </c>
      <c r="APM79" s="24" t="s">
        <v>26</v>
      </c>
      <c r="APN79" s="5" t="str">
        <f t="shared" ref="APN79" si="20648">"6." &amp; APP1&amp; ".1."</f>
        <v>6.369.1.</v>
      </c>
      <c r="APO79" s="23" t="e">
        <f>IF(ISBLANK(APP1),"",IF(VLOOKUP(APP1,Register,23,FALSE)=0,"",(VLOOKUP(APP1,Register,23,FALSE))))</f>
        <v>#N/A</v>
      </c>
      <c r="APP79" s="24" t="s">
        <v>26</v>
      </c>
      <c r="APQ79" s="5" t="str">
        <f t="shared" ref="APQ79" si="20649">"6." &amp; APS1&amp; ".1."</f>
        <v>6.370.1.</v>
      </c>
      <c r="APR79" s="23" t="e">
        <f>IF(ISBLANK(APS1),"",IF(VLOOKUP(APS1,Register,23,FALSE)=0,"",(VLOOKUP(APS1,Register,23,FALSE))))</f>
        <v>#N/A</v>
      </c>
      <c r="APS79" s="24" t="s">
        <v>26</v>
      </c>
      <c r="APT79" s="5" t="str">
        <f t="shared" ref="APT79" si="20650">"6." &amp; APV1&amp; ".1."</f>
        <v>6.371.1.</v>
      </c>
      <c r="APU79" s="23" t="e">
        <f>IF(ISBLANK(APV1),"",IF(VLOOKUP(APV1,Register,23,FALSE)=0,"",(VLOOKUP(APV1,Register,23,FALSE))))</f>
        <v>#N/A</v>
      </c>
      <c r="APV79" s="24" t="s">
        <v>26</v>
      </c>
      <c r="APW79" s="5" t="str">
        <f t="shared" ref="APW79" si="20651">"6." &amp; APY1&amp; ".1."</f>
        <v>6.372.1.</v>
      </c>
      <c r="APX79" s="23" t="e">
        <f>IF(ISBLANK(APY1),"",IF(VLOOKUP(APY1,Register,23,FALSE)=0,"",(VLOOKUP(APY1,Register,23,FALSE))))</f>
        <v>#N/A</v>
      </c>
      <c r="APY79" s="24" t="s">
        <v>26</v>
      </c>
      <c r="APZ79" s="5" t="str">
        <f t="shared" ref="APZ79" si="20652">"6." &amp; AQB1&amp; ".1."</f>
        <v>6.373.1.</v>
      </c>
      <c r="AQA79" s="23" t="e">
        <f>IF(ISBLANK(AQB1),"",IF(VLOOKUP(AQB1,Register,23,FALSE)=0,"",(VLOOKUP(AQB1,Register,23,FALSE))))</f>
        <v>#N/A</v>
      </c>
      <c r="AQB79" s="24" t="s">
        <v>26</v>
      </c>
      <c r="AQC79" s="5" t="str">
        <f t="shared" ref="AQC79" si="20653">"6." &amp; AQE1&amp; ".1."</f>
        <v>6.374.1.</v>
      </c>
      <c r="AQD79" s="23" t="e">
        <f>IF(ISBLANK(AQE1),"",IF(VLOOKUP(AQE1,Register,23,FALSE)=0,"",(VLOOKUP(AQE1,Register,23,FALSE))))</f>
        <v>#N/A</v>
      </c>
      <c r="AQE79" s="24" t="s">
        <v>26</v>
      </c>
      <c r="AQF79" s="5" t="str">
        <f t="shared" ref="AQF79" si="20654">"6." &amp; AQH1&amp; ".1."</f>
        <v>6.375.1.</v>
      </c>
      <c r="AQG79" s="23" t="e">
        <f>IF(ISBLANK(AQH1),"",IF(VLOOKUP(AQH1,Register,23,FALSE)=0,"",(VLOOKUP(AQH1,Register,23,FALSE))))</f>
        <v>#N/A</v>
      </c>
      <c r="AQH79" s="24" t="s">
        <v>26</v>
      </c>
      <c r="AQI79" s="5" t="str">
        <f t="shared" ref="AQI79" si="20655">"6." &amp; AQK1&amp; ".1."</f>
        <v>6.376.1.</v>
      </c>
      <c r="AQJ79" s="23" t="e">
        <f>IF(ISBLANK(AQK1),"",IF(VLOOKUP(AQK1,Register,23,FALSE)=0,"",(VLOOKUP(AQK1,Register,23,FALSE))))</f>
        <v>#N/A</v>
      </c>
      <c r="AQK79" s="24" t="s">
        <v>26</v>
      </c>
      <c r="AQL79" s="5" t="str">
        <f t="shared" ref="AQL79" si="20656">"6." &amp; AQN1&amp; ".1."</f>
        <v>6.377.1.</v>
      </c>
      <c r="AQM79" s="23" t="e">
        <f>IF(ISBLANK(AQN1),"",IF(VLOOKUP(AQN1,Register,23,FALSE)=0,"",(VLOOKUP(AQN1,Register,23,FALSE))))</f>
        <v>#N/A</v>
      </c>
      <c r="AQN79" s="24" t="s">
        <v>26</v>
      </c>
      <c r="AQO79" s="5" t="str">
        <f t="shared" ref="AQO79" si="20657">"6." &amp; AQQ1&amp; ".1."</f>
        <v>6.378.1.</v>
      </c>
      <c r="AQP79" s="23" t="e">
        <f>IF(ISBLANK(AQQ1),"",IF(VLOOKUP(AQQ1,Register,23,FALSE)=0,"",(VLOOKUP(AQQ1,Register,23,FALSE))))</f>
        <v>#N/A</v>
      </c>
      <c r="AQQ79" s="24" t="s">
        <v>26</v>
      </c>
      <c r="AQR79" s="5" t="str">
        <f t="shared" ref="AQR79" si="20658">"6." &amp; AQT1&amp; ".1."</f>
        <v>6.379.1.</v>
      </c>
      <c r="AQS79" s="23" t="e">
        <f>IF(ISBLANK(AQT1),"",IF(VLOOKUP(AQT1,Register,23,FALSE)=0,"",(VLOOKUP(AQT1,Register,23,FALSE))))</f>
        <v>#N/A</v>
      </c>
      <c r="AQT79" s="24" t="s">
        <v>26</v>
      </c>
      <c r="AQU79" s="5" t="str">
        <f t="shared" ref="AQU79" si="20659">"6." &amp; AQW1&amp; ".1."</f>
        <v>6.380.1.</v>
      </c>
      <c r="AQV79" s="23" t="e">
        <f>IF(ISBLANK(AQW1),"",IF(VLOOKUP(AQW1,Register,23,FALSE)=0,"",(VLOOKUP(AQW1,Register,23,FALSE))))</f>
        <v>#N/A</v>
      </c>
      <c r="AQW79" s="24" t="s">
        <v>26</v>
      </c>
      <c r="AQX79" s="5" t="str">
        <f t="shared" ref="AQX79" si="20660">"6." &amp; AQZ1&amp; ".1."</f>
        <v>6.381.1.</v>
      </c>
      <c r="AQY79" s="23" t="e">
        <f>IF(ISBLANK(AQZ1),"",IF(VLOOKUP(AQZ1,Register,23,FALSE)=0,"",(VLOOKUP(AQZ1,Register,23,FALSE))))</f>
        <v>#N/A</v>
      </c>
      <c r="AQZ79" s="24" t="s">
        <v>26</v>
      </c>
      <c r="ARA79" s="5" t="str">
        <f t="shared" ref="ARA79" si="20661">"6." &amp; ARC1&amp; ".1."</f>
        <v>6.382.1.</v>
      </c>
      <c r="ARB79" s="23" t="e">
        <f>IF(ISBLANK(ARC1),"",IF(VLOOKUP(ARC1,Register,23,FALSE)=0,"",(VLOOKUP(ARC1,Register,23,FALSE))))</f>
        <v>#N/A</v>
      </c>
      <c r="ARC79" s="24" t="s">
        <v>26</v>
      </c>
      <c r="ARD79" s="5" t="str">
        <f t="shared" ref="ARD79" si="20662">"6." &amp; ARF1&amp; ".1."</f>
        <v>6.383.1.</v>
      </c>
      <c r="ARE79" s="23" t="e">
        <f>IF(ISBLANK(ARF1),"",IF(VLOOKUP(ARF1,Register,23,FALSE)=0,"",(VLOOKUP(ARF1,Register,23,FALSE))))</f>
        <v>#N/A</v>
      </c>
      <c r="ARF79" s="24" t="s">
        <v>26</v>
      </c>
      <c r="ARG79" s="5" t="str">
        <f t="shared" ref="ARG79" si="20663">"6." &amp; ARI1&amp; ".1."</f>
        <v>6.384.1.</v>
      </c>
      <c r="ARH79" s="23" t="e">
        <f>IF(ISBLANK(ARI1),"",IF(VLOOKUP(ARI1,Register,23,FALSE)=0,"",(VLOOKUP(ARI1,Register,23,FALSE))))</f>
        <v>#N/A</v>
      </c>
      <c r="ARI79" s="24" t="s">
        <v>26</v>
      </c>
      <c r="ARJ79" s="5" t="str">
        <f t="shared" ref="ARJ79" si="20664">"6." &amp; ARL1&amp; ".1."</f>
        <v>6.385.1.</v>
      </c>
      <c r="ARK79" s="23" t="e">
        <f>IF(ISBLANK(ARL1),"",IF(VLOOKUP(ARL1,Register,23,FALSE)=0,"",(VLOOKUP(ARL1,Register,23,FALSE))))</f>
        <v>#N/A</v>
      </c>
      <c r="ARL79" s="24" t="s">
        <v>26</v>
      </c>
      <c r="ARM79" s="5" t="str">
        <f t="shared" ref="ARM79" si="20665">"6." &amp; ARO1&amp; ".1."</f>
        <v>6.386.1.</v>
      </c>
      <c r="ARN79" s="23" t="e">
        <f>IF(ISBLANK(ARO1),"",IF(VLOOKUP(ARO1,Register,23,FALSE)=0,"",(VLOOKUP(ARO1,Register,23,FALSE))))</f>
        <v>#N/A</v>
      </c>
      <c r="ARO79" s="24" t="s">
        <v>26</v>
      </c>
      <c r="ARP79" s="5" t="str">
        <f t="shared" ref="ARP79" si="20666">"6." &amp; ARR1&amp; ".1."</f>
        <v>6.387.1.</v>
      </c>
      <c r="ARQ79" s="23" t="e">
        <f>IF(ISBLANK(ARR1),"",IF(VLOOKUP(ARR1,Register,23,FALSE)=0,"",(VLOOKUP(ARR1,Register,23,FALSE))))</f>
        <v>#N/A</v>
      </c>
      <c r="ARR79" s="24" t="s">
        <v>26</v>
      </c>
      <c r="ARS79" s="5" t="str">
        <f t="shared" ref="ARS79" si="20667">"6." &amp; ARU1&amp; ".1."</f>
        <v>6.388.1.</v>
      </c>
      <c r="ART79" s="23" t="e">
        <f>IF(ISBLANK(ARU1),"",IF(VLOOKUP(ARU1,Register,23,FALSE)=0,"",(VLOOKUP(ARU1,Register,23,FALSE))))</f>
        <v>#N/A</v>
      </c>
      <c r="ARU79" s="24" t="s">
        <v>26</v>
      </c>
      <c r="ARV79" s="5" t="str">
        <f t="shared" ref="ARV79" si="20668">"6." &amp; ARX1&amp; ".1."</f>
        <v>6.389.1.</v>
      </c>
      <c r="ARW79" s="23" t="e">
        <f>IF(ISBLANK(ARX1),"",IF(VLOOKUP(ARX1,Register,23,FALSE)=0,"",(VLOOKUP(ARX1,Register,23,FALSE))))</f>
        <v>#N/A</v>
      </c>
      <c r="ARX79" s="24" t="s">
        <v>26</v>
      </c>
      <c r="ARY79" s="5" t="str">
        <f t="shared" ref="ARY79" si="20669">"6." &amp; ASA1&amp; ".1."</f>
        <v>6.390.1.</v>
      </c>
      <c r="ARZ79" s="23" t="e">
        <f>IF(ISBLANK(ASA1),"",IF(VLOOKUP(ASA1,Register,23,FALSE)=0,"",(VLOOKUP(ASA1,Register,23,FALSE))))</f>
        <v>#N/A</v>
      </c>
      <c r="ASA79" s="24" t="s">
        <v>26</v>
      </c>
      <c r="ASB79" s="5" t="str">
        <f t="shared" ref="ASB79" si="20670">"6." &amp; ASD1&amp; ".1."</f>
        <v>6.391.1.</v>
      </c>
      <c r="ASC79" s="23" t="e">
        <f>IF(ISBLANK(ASD1),"",IF(VLOOKUP(ASD1,Register,23,FALSE)=0,"",(VLOOKUP(ASD1,Register,23,FALSE))))</f>
        <v>#N/A</v>
      </c>
      <c r="ASD79" s="24" t="s">
        <v>26</v>
      </c>
      <c r="ASE79" s="5" t="str">
        <f t="shared" ref="ASE79" si="20671">"6." &amp; ASG1&amp; ".1."</f>
        <v>6.392.1.</v>
      </c>
      <c r="ASF79" s="23" t="e">
        <f>IF(ISBLANK(ASG1),"",IF(VLOOKUP(ASG1,Register,23,FALSE)=0,"",(VLOOKUP(ASG1,Register,23,FALSE))))</f>
        <v>#N/A</v>
      </c>
      <c r="ASG79" s="24" t="s">
        <v>26</v>
      </c>
      <c r="ASH79" s="5" t="str">
        <f t="shared" ref="ASH79" si="20672">"6." &amp; ASJ1&amp; ".1."</f>
        <v>6.393.1.</v>
      </c>
      <c r="ASI79" s="23" t="e">
        <f>IF(ISBLANK(ASJ1),"",IF(VLOOKUP(ASJ1,Register,23,FALSE)=0,"",(VLOOKUP(ASJ1,Register,23,FALSE))))</f>
        <v>#N/A</v>
      </c>
      <c r="ASJ79" s="24" t="s">
        <v>26</v>
      </c>
      <c r="ASK79" s="5" t="str">
        <f t="shared" ref="ASK79" si="20673">"6." &amp; ASM1&amp; ".1."</f>
        <v>6.394.1.</v>
      </c>
      <c r="ASL79" s="23" t="e">
        <f>IF(ISBLANK(ASM1),"",IF(VLOOKUP(ASM1,Register,23,FALSE)=0,"",(VLOOKUP(ASM1,Register,23,FALSE))))</f>
        <v>#N/A</v>
      </c>
      <c r="ASM79" s="24" t="s">
        <v>26</v>
      </c>
      <c r="ASN79" s="5" t="str">
        <f t="shared" ref="ASN79" si="20674">"6." &amp; ASP1&amp; ".1."</f>
        <v>6.395.1.</v>
      </c>
      <c r="ASO79" s="23" t="e">
        <f>IF(ISBLANK(ASP1),"",IF(VLOOKUP(ASP1,Register,23,FALSE)=0,"",(VLOOKUP(ASP1,Register,23,FALSE))))</f>
        <v>#N/A</v>
      </c>
      <c r="ASP79" s="24" t="s">
        <v>26</v>
      </c>
      <c r="ASQ79" s="5" t="str">
        <f t="shared" ref="ASQ79" si="20675">"6." &amp; ASS1&amp; ".1."</f>
        <v>6.396.1.</v>
      </c>
      <c r="ASR79" s="23" t="e">
        <f>IF(ISBLANK(ASS1),"",IF(VLOOKUP(ASS1,Register,23,FALSE)=0,"",(VLOOKUP(ASS1,Register,23,FALSE))))</f>
        <v>#N/A</v>
      </c>
      <c r="ASS79" s="24" t="s">
        <v>26</v>
      </c>
      <c r="AST79" s="5" t="str">
        <f t="shared" ref="AST79" si="20676">"6." &amp; ASV1&amp; ".1."</f>
        <v>6.397.1.</v>
      </c>
      <c r="ASU79" s="23" t="e">
        <f>IF(ISBLANK(ASV1),"",IF(VLOOKUP(ASV1,Register,23,FALSE)=0,"",(VLOOKUP(ASV1,Register,23,FALSE))))</f>
        <v>#N/A</v>
      </c>
      <c r="ASV79" s="24" t="s">
        <v>26</v>
      </c>
      <c r="ASW79" s="5" t="str">
        <f t="shared" ref="ASW79" si="20677">"6." &amp; ASY1&amp; ".1."</f>
        <v>6.398.1.</v>
      </c>
      <c r="ASX79" s="23" t="e">
        <f>IF(ISBLANK(ASY1),"",IF(VLOOKUP(ASY1,Register,23,FALSE)=0,"",(VLOOKUP(ASY1,Register,23,FALSE))))</f>
        <v>#N/A</v>
      </c>
      <c r="ASY79" s="24" t="s">
        <v>26</v>
      </c>
      <c r="ASZ79" s="5" t="str">
        <f t="shared" ref="ASZ79" si="20678">"6." &amp; ATB1&amp; ".1."</f>
        <v>6.399.1.</v>
      </c>
      <c r="ATA79" s="23" t="e">
        <f>IF(ISBLANK(ATB1),"",IF(VLOOKUP(ATB1,Register,23,FALSE)=0,"",(VLOOKUP(ATB1,Register,23,FALSE))))</f>
        <v>#N/A</v>
      </c>
      <c r="ATB79" s="24" t="s">
        <v>26</v>
      </c>
      <c r="ATC79" s="5" t="str">
        <f t="shared" ref="ATC79" si="20679">"6." &amp; ATE1&amp; ".1."</f>
        <v>6.400.1.</v>
      </c>
      <c r="ATD79" s="23" t="e">
        <f>IF(ISBLANK(ATE1),"",IF(VLOOKUP(ATE1,Register,23,FALSE)=0,"",(VLOOKUP(ATE1,Register,23,FALSE))))</f>
        <v>#N/A</v>
      </c>
      <c r="ATE79" s="24" t="s">
        <v>26</v>
      </c>
      <c r="ATF79" s="5" t="str">
        <f t="shared" ref="ATF79" si="20680">"6." &amp; ATH1&amp; ".1."</f>
        <v>6.401.1.</v>
      </c>
      <c r="ATG79" s="23" t="e">
        <f>IF(ISBLANK(ATH1),"",IF(VLOOKUP(ATH1,Register,23,FALSE)=0,"",(VLOOKUP(ATH1,Register,23,FALSE))))</f>
        <v>#N/A</v>
      </c>
      <c r="ATH79" s="24" t="s">
        <v>26</v>
      </c>
      <c r="ATI79" s="5" t="str">
        <f t="shared" ref="ATI79" si="20681">"6." &amp; ATK1&amp; ".1."</f>
        <v>6.402.1.</v>
      </c>
      <c r="ATJ79" s="23" t="e">
        <f>IF(ISBLANK(ATK1),"",IF(VLOOKUP(ATK1,Register,23,FALSE)=0,"",(VLOOKUP(ATK1,Register,23,FALSE))))</f>
        <v>#N/A</v>
      </c>
      <c r="ATK79" s="24" t="s">
        <v>26</v>
      </c>
      <c r="ATL79" s="5" t="str">
        <f t="shared" ref="ATL79" si="20682">"6." &amp; ATN1&amp; ".1."</f>
        <v>6.403.1.</v>
      </c>
      <c r="ATM79" s="23" t="e">
        <f>IF(ISBLANK(ATN1),"",IF(VLOOKUP(ATN1,Register,23,FALSE)=0,"",(VLOOKUP(ATN1,Register,23,FALSE))))</f>
        <v>#N/A</v>
      </c>
      <c r="ATN79" s="24" t="s">
        <v>26</v>
      </c>
      <c r="ATO79" s="5" t="str">
        <f t="shared" ref="ATO79" si="20683">"6." &amp; ATQ1&amp; ".1."</f>
        <v>6.404.1.</v>
      </c>
      <c r="ATP79" s="23" t="e">
        <f>IF(ISBLANK(ATQ1),"",IF(VLOOKUP(ATQ1,Register,23,FALSE)=0,"",(VLOOKUP(ATQ1,Register,23,FALSE))))</f>
        <v>#N/A</v>
      </c>
      <c r="ATQ79" s="24" t="s">
        <v>26</v>
      </c>
      <c r="ATR79" s="5" t="str">
        <f t="shared" ref="ATR79" si="20684">"6." &amp; ATT1&amp; ".1."</f>
        <v>6.405.1.</v>
      </c>
      <c r="ATS79" s="23" t="e">
        <f>IF(ISBLANK(ATT1),"",IF(VLOOKUP(ATT1,Register,23,FALSE)=0,"",(VLOOKUP(ATT1,Register,23,FALSE))))</f>
        <v>#N/A</v>
      </c>
      <c r="ATT79" s="24" t="s">
        <v>26</v>
      </c>
      <c r="ATU79" s="5" t="str">
        <f t="shared" ref="ATU79" si="20685">"6." &amp; ATW1&amp; ".1."</f>
        <v>6.406.1.</v>
      </c>
      <c r="ATV79" s="23" t="e">
        <f>IF(ISBLANK(ATW1),"",IF(VLOOKUP(ATW1,Register,23,FALSE)=0,"",(VLOOKUP(ATW1,Register,23,FALSE))))</f>
        <v>#N/A</v>
      </c>
      <c r="ATW79" s="24" t="s">
        <v>26</v>
      </c>
      <c r="ATX79" s="5" t="str">
        <f t="shared" ref="ATX79" si="20686">"6." &amp; ATZ1&amp; ".1."</f>
        <v>6.407.1.</v>
      </c>
      <c r="ATY79" s="23" t="e">
        <f>IF(ISBLANK(ATZ1),"",IF(VLOOKUP(ATZ1,Register,23,FALSE)=0,"",(VLOOKUP(ATZ1,Register,23,FALSE))))</f>
        <v>#N/A</v>
      </c>
      <c r="ATZ79" s="24" t="s">
        <v>26</v>
      </c>
      <c r="AUA79" s="5" t="str">
        <f t="shared" ref="AUA79" si="20687">"6." &amp; AUC1&amp; ".1."</f>
        <v>6.408.1.</v>
      </c>
      <c r="AUB79" s="23" t="e">
        <f>IF(ISBLANK(AUC1),"",IF(VLOOKUP(AUC1,Register,23,FALSE)=0,"",(VLOOKUP(AUC1,Register,23,FALSE))))</f>
        <v>#N/A</v>
      </c>
      <c r="AUC79" s="24" t="s">
        <v>26</v>
      </c>
      <c r="AUD79" s="5" t="str">
        <f t="shared" ref="AUD79" si="20688">"6." &amp; AUF1&amp; ".1."</f>
        <v>6.409.1.</v>
      </c>
      <c r="AUE79" s="23" t="e">
        <f>IF(ISBLANK(AUF1),"",IF(VLOOKUP(AUF1,Register,23,FALSE)=0,"",(VLOOKUP(AUF1,Register,23,FALSE))))</f>
        <v>#N/A</v>
      </c>
      <c r="AUF79" s="24" t="s">
        <v>26</v>
      </c>
      <c r="AUG79" s="5" t="str">
        <f t="shared" ref="AUG79" si="20689">"6." &amp; AUI1&amp; ".1."</f>
        <v>6.410.1.</v>
      </c>
      <c r="AUH79" s="23" t="e">
        <f>IF(ISBLANK(AUI1),"",IF(VLOOKUP(AUI1,Register,23,FALSE)=0,"",(VLOOKUP(AUI1,Register,23,FALSE))))</f>
        <v>#N/A</v>
      </c>
      <c r="AUI79" s="24" t="s">
        <v>26</v>
      </c>
      <c r="AUJ79" s="5" t="str">
        <f t="shared" ref="AUJ79" si="20690">"6." &amp; AUL1&amp; ".1."</f>
        <v>6.411.1.</v>
      </c>
      <c r="AUK79" s="49" t="e">
        <f>IF(ISBLANK(AUL1),"",IF(VLOOKUP(AUL1,Register,23,FALSE)=0,"",(VLOOKUP(AUL1,Register,23,FALSE))))</f>
        <v>#N/A</v>
      </c>
      <c r="AUL79" s="24" t="s">
        <v>26</v>
      </c>
      <c r="AUM79" s="5" t="str">
        <f t="shared" ref="AUM79" si="20691">"6." &amp; AUO1&amp; ".1."</f>
        <v>6.412.1.</v>
      </c>
      <c r="AUN79" s="49" t="e">
        <f>IF(ISBLANK(AUO1),"",IF(VLOOKUP(AUO1,Register,23,FALSE)=0,"",(VLOOKUP(AUO1,Register,23,FALSE))))</f>
        <v>#N/A</v>
      </c>
      <c r="AUO79" s="24" t="s">
        <v>26</v>
      </c>
      <c r="AUP79" s="5" t="str">
        <f t="shared" ref="AUP79" si="20692">"6." &amp; AUR1&amp; ".1."</f>
        <v>6.413.1.</v>
      </c>
      <c r="AUQ79" s="49" t="e">
        <f>IF(ISBLANK(AUR1),"",IF(VLOOKUP(AUR1,Register,23,FALSE)=0,"",(VLOOKUP(AUR1,Register,23,FALSE))))</f>
        <v>#N/A</v>
      </c>
      <c r="AUR79" s="24" t="s">
        <v>26</v>
      </c>
      <c r="AUS79" s="5" t="str">
        <f t="shared" ref="AUS79" si="20693">"6." &amp; AUU1&amp; ".1."</f>
        <v>6.414.1.</v>
      </c>
      <c r="AUT79" s="49" t="e">
        <f>IF(ISBLANK(AUU1),"",IF(VLOOKUP(AUU1,Register,23,FALSE)=0,"",(VLOOKUP(AUU1,Register,23,FALSE))))</f>
        <v>#N/A</v>
      </c>
      <c r="AUU79" s="24" t="s">
        <v>26</v>
      </c>
      <c r="AUV79" s="5" t="str">
        <f t="shared" ref="AUV79" si="20694">"6." &amp; AUX1&amp; ".1."</f>
        <v>6.415.1.</v>
      </c>
      <c r="AUW79" s="49" t="e">
        <f>IF(ISBLANK(AUX1),"",IF(VLOOKUP(AUX1,Register,23,FALSE)=0,"",(VLOOKUP(AUX1,Register,23,FALSE))))</f>
        <v>#N/A</v>
      </c>
      <c r="AUX79" s="24" t="s">
        <v>26</v>
      </c>
      <c r="AUY79" s="5" t="str">
        <f t="shared" ref="AUY79" si="20695">"6." &amp; AVA1&amp; ".1."</f>
        <v>6.416.1.</v>
      </c>
      <c r="AUZ79" s="49" t="e">
        <f>IF(ISBLANK(AVA1),"",IF(VLOOKUP(AVA1,Register,23,FALSE)=0,"",(VLOOKUP(AVA1,Register,23,FALSE))))</f>
        <v>#N/A</v>
      </c>
      <c r="AVA79" s="24" t="s">
        <v>26</v>
      </c>
      <c r="AVB79" s="5" t="str">
        <f t="shared" ref="AVB79" si="20696">"6." &amp; AVD1&amp; ".1."</f>
        <v>6.417.1.</v>
      </c>
      <c r="AVC79" s="49" t="e">
        <f>IF(ISBLANK(AVD1),"",IF(VLOOKUP(AVD1,Register,23,FALSE)=0,"",(VLOOKUP(AVD1,Register,23,FALSE))))</f>
        <v>#N/A</v>
      </c>
      <c r="AVD79" s="24" t="s">
        <v>26</v>
      </c>
      <c r="AVE79" s="5" t="str">
        <f t="shared" ref="AVE79" si="20697">"6." &amp; AVG1&amp; ".1."</f>
        <v>6.418.1.</v>
      </c>
      <c r="AVF79" s="49" t="e">
        <f>IF(ISBLANK(AVG1),"",IF(VLOOKUP(AVG1,Register,23,FALSE)=0,"",(VLOOKUP(AVG1,Register,23,FALSE))))</f>
        <v>#N/A</v>
      </c>
      <c r="AVG79" s="24" t="s">
        <v>26</v>
      </c>
      <c r="AVH79" s="5" t="str">
        <f t="shared" ref="AVH79" si="20698">"6." &amp; AVJ1&amp; ".1."</f>
        <v>6.419.1.</v>
      </c>
      <c r="AVI79" s="23" t="e">
        <f>IF(ISBLANK(AVJ1),"",IF(VLOOKUP(AVJ1,Register,23,FALSE)=0,"",(VLOOKUP(AVJ1,Register,23,FALSE))))</f>
        <v>#N/A</v>
      </c>
      <c r="AVJ79" s="24" t="s">
        <v>26</v>
      </c>
      <c r="AVK79" s="5" t="str">
        <f t="shared" ref="AVK79" si="20699">"6." &amp; AVM1&amp; ".1."</f>
        <v>6.420.1.</v>
      </c>
      <c r="AVL79" s="23" t="e">
        <f>IF(ISBLANK(AVM1),"",IF(VLOOKUP(AVM1,Register,23,FALSE)=0,"",(VLOOKUP(AVM1,Register,23,FALSE))))</f>
        <v>#N/A</v>
      </c>
      <c r="AVM79" s="24" t="s">
        <v>26</v>
      </c>
      <c r="AVN79" s="55"/>
      <c r="AVO79" s="55"/>
      <c r="AVP79" s="55"/>
      <c r="AVQ79" s="5"/>
      <c r="AVR79" s="23"/>
      <c r="AVS79" s="24"/>
      <c r="AVT79" s="5"/>
      <c r="AVU79" s="23"/>
      <c r="AVV79" s="24"/>
      <c r="AVW79" s="5"/>
      <c r="AVX79" s="23"/>
      <c r="AVY79" s="24"/>
      <c r="AVZ79" s="5"/>
      <c r="AWA79" s="23"/>
      <c r="AWB79" s="24"/>
      <c r="AWC79" s="5"/>
      <c r="AWD79" s="23"/>
      <c r="AWE79" s="24"/>
      <c r="AWF79" s="5"/>
      <c r="AWG79" s="23"/>
      <c r="AWH79" s="24"/>
      <c r="AWI79" s="5"/>
      <c r="AWJ79" s="23"/>
      <c r="AWK79" s="24"/>
      <c r="AWL79" s="5"/>
      <c r="AWM79" s="23"/>
      <c r="AWN79" s="24"/>
      <c r="AWO79" s="5"/>
      <c r="AWP79" s="23"/>
      <c r="AWQ79" s="24"/>
      <c r="AWR79" s="5"/>
      <c r="AWS79" s="23"/>
      <c r="AWT79" s="24"/>
      <c r="AWU79" s="5"/>
      <c r="AWV79" s="23"/>
      <c r="AWW79" s="24"/>
      <c r="AWX79" s="5"/>
      <c r="AWY79" s="23"/>
      <c r="AWZ79" s="24"/>
      <c r="AXA79" s="5"/>
      <c r="AXB79" s="23"/>
      <c r="AXC79" s="24"/>
      <c r="AXD79" s="5"/>
      <c r="AXE79" s="23"/>
      <c r="AXF79" s="24"/>
      <c r="AXG79" s="5"/>
      <c r="AXH79" s="23"/>
      <c r="AXI79" s="24"/>
      <c r="AXJ79" s="5"/>
      <c r="AXK79" s="23"/>
      <c r="AXL79" s="24"/>
      <c r="AXM79" s="5"/>
      <c r="AXN79" s="23"/>
      <c r="AXO79" s="24"/>
      <c r="AXP79" s="5"/>
      <c r="AXQ79" s="23"/>
      <c r="AXR79" s="24"/>
      <c r="AXS79" s="5"/>
      <c r="AXT79" s="23"/>
      <c r="AXU79" s="24"/>
      <c r="AXV79" s="5"/>
      <c r="AXW79" s="23"/>
      <c r="AXX79" s="24"/>
      <c r="AXY79" s="5"/>
      <c r="AXZ79" s="23"/>
      <c r="AYA79" s="24"/>
      <c r="AYB79" s="5"/>
      <c r="AYC79" s="23"/>
      <c r="AYD79" s="24"/>
      <c r="AYE79" s="5"/>
      <c r="AYF79" s="23"/>
      <c r="AYG79" s="24"/>
      <c r="AYH79" s="5"/>
      <c r="AYI79" s="23"/>
      <c r="AYJ79" s="24"/>
      <c r="AYK79" s="5"/>
      <c r="AYL79" s="23"/>
      <c r="AYM79" s="24"/>
      <c r="AYN79" s="5"/>
      <c r="AYO79" s="23"/>
      <c r="AYP79" s="24"/>
      <c r="AYQ79" s="5"/>
      <c r="AYR79" s="23"/>
      <c r="AYS79" s="24"/>
      <c r="AYT79" s="5"/>
      <c r="AYU79" s="23"/>
      <c r="AYV79" s="24"/>
      <c r="AYW79" s="5"/>
      <c r="AYX79" s="23"/>
      <c r="AYY79" s="24"/>
      <c r="AYZ79" s="5"/>
      <c r="AZA79" s="23"/>
      <c r="AZB79" s="24"/>
      <c r="AZC79" s="5"/>
      <c r="AZD79" s="23"/>
      <c r="AZE79" s="24"/>
      <c r="AZF79" s="5"/>
      <c r="AZG79" s="23"/>
      <c r="AZH79" s="24"/>
      <c r="AZI79" s="5"/>
      <c r="AZJ79" s="23"/>
      <c r="AZK79" s="24"/>
      <c r="AZL79" s="5"/>
      <c r="AZM79" s="23"/>
      <c r="AZN79" s="24"/>
      <c r="AZO79" s="5"/>
      <c r="AZP79" s="23"/>
      <c r="AZQ79" s="24"/>
      <c r="AZR79" s="5"/>
      <c r="AZS79" s="23"/>
      <c r="AZT79" s="24"/>
      <c r="AZU79" s="5"/>
      <c r="AZV79" s="23"/>
      <c r="AZW79" s="24"/>
      <c r="AZX79" s="5"/>
      <c r="AZY79" s="23"/>
      <c r="AZZ79" s="24"/>
      <c r="BAA79" s="5"/>
      <c r="BAB79" s="23"/>
      <c r="BAC79" s="24"/>
      <c r="BAD79" s="5"/>
      <c r="BAE79" s="23"/>
      <c r="BAF79" s="24"/>
      <c r="BAG79" s="5"/>
      <c r="BAH79" s="23"/>
      <c r="BAI79" s="24"/>
      <c r="BAJ79" s="5"/>
      <c r="BAK79" s="23"/>
      <c r="BAL79" s="24"/>
      <c r="BAM79" s="5"/>
      <c r="BAN79" s="23"/>
      <c r="BAO79" s="24"/>
      <c r="BAP79" s="5"/>
      <c r="BAQ79" s="23"/>
      <c r="BAR79" s="24"/>
      <c r="BAS79" s="5"/>
      <c r="BAT79" s="23"/>
      <c r="BAU79" s="24"/>
      <c r="BAV79" s="5"/>
      <c r="BAW79" s="23"/>
      <c r="BAX79" s="24"/>
      <c r="BAY79" s="5"/>
      <c r="BAZ79" s="23"/>
      <c r="BBA79" s="24"/>
      <c r="BBB79" s="5"/>
      <c r="BBC79" s="23"/>
      <c r="BBD79" s="24"/>
      <c r="BBE79" s="5"/>
      <c r="BBF79" s="23"/>
      <c r="BBG79" s="24"/>
      <c r="BBH79" s="5"/>
      <c r="BBI79" s="23"/>
      <c r="BBJ79" s="24"/>
      <c r="BBK79" s="5"/>
      <c r="BBL79" s="23"/>
      <c r="BBM79" s="24"/>
      <c r="BBN79" s="5"/>
      <c r="BBO79" s="23"/>
      <c r="BBP79" s="24"/>
      <c r="BBQ79" s="5"/>
      <c r="BBR79" s="23"/>
      <c r="BBS79" s="24"/>
      <c r="BBT79" s="5"/>
      <c r="BBU79" s="23"/>
      <c r="BBV79" s="24"/>
      <c r="BBW79" s="5"/>
      <c r="BBX79" s="23"/>
      <c r="BBY79" s="24"/>
      <c r="BBZ79" s="5"/>
      <c r="BCA79" s="23"/>
      <c r="BCB79" s="24"/>
      <c r="BCC79" s="5"/>
      <c r="BCD79" s="23"/>
      <c r="BCE79" s="24"/>
      <c r="BCF79" s="5"/>
      <c r="BCG79" s="23"/>
      <c r="BCH79" s="24"/>
      <c r="BCI79" s="5"/>
      <c r="BCJ79" s="23"/>
      <c r="BCK79" s="24"/>
      <c r="BCL79" s="5"/>
      <c r="BCM79" s="23"/>
      <c r="BCN79" s="24"/>
      <c r="BCO79" s="5"/>
      <c r="BCP79" s="23"/>
      <c r="BCQ79" s="24"/>
      <c r="BCR79" s="5"/>
      <c r="BCS79" s="23"/>
      <c r="BCT79" s="24"/>
      <c r="BCU79" s="5"/>
      <c r="BCV79" s="23"/>
      <c r="BCW79" s="24"/>
      <c r="BCX79" s="5"/>
      <c r="BCY79" s="23"/>
      <c r="BCZ79" s="24"/>
      <c r="BDA79" s="5"/>
      <c r="BDB79" s="23"/>
      <c r="BDC79" s="24"/>
      <c r="BDD79" s="5"/>
      <c r="BDE79" s="23"/>
      <c r="BDF79" s="24"/>
      <c r="BDG79" s="5"/>
      <c r="BDH79" s="23"/>
      <c r="BDI79" s="24"/>
      <c r="BDJ79" s="5"/>
      <c r="BDK79" s="23"/>
      <c r="BDL79" s="24"/>
      <c r="BDM79" s="5"/>
      <c r="BDN79" s="23"/>
      <c r="BDO79" s="24"/>
      <c r="BDP79" s="5"/>
      <c r="BDQ79" s="23"/>
      <c r="BDR79" s="24"/>
      <c r="BDS79" s="5"/>
      <c r="BDT79" s="23"/>
      <c r="BDU79" s="24"/>
      <c r="BDV79" s="5"/>
      <c r="BDW79" s="23"/>
      <c r="BDX79" s="24"/>
      <c r="BDY79" s="5"/>
      <c r="BDZ79" s="23"/>
      <c r="BEA79" s="24"/>
      <c r="BEB79" s="5"/>
      <c r="BEC79" s="23"/>
      <c r="BED79" s="24"/>
      <c r="BEE79" s="5"/>
      <c r="BEF79" s="23"/>
      <c r="BEG79" s="24"/>
      <c r="BEH79" s="5"/>
      <c r="BEI79" s="23"/>
      <c r="BEJ79" s="24"/>
      <c r="BEK79" s="5"/>
      <c r="BEL79" s="23"/>
      <c r="BEM79" s="24"/>
      <c r="BEN79" s="5"/>
      <c r="BEO79" s="23"/>
      <c r="BEP79" s="24"/>
      <c r="BEQ79" s="5"/>
      <c r="BER79" s="23"/>
      <c r="BES79" s="24"/>
      <c r="BET79" s="5"/>
      <c r="BEU79" s="23"/>
      <c r="BEV79" s="24"/>
      <c r="BEW79" s="5"/>
      <c r="BEX79" s="23"/>
      <c r="BEY79" s="24"/>
      <c r="BEZ79" s="5"/>
      <c r="BFA79" s="23"/>
      <c r="BFB79" s="24"/>
      <c r="BFC79" s="5"/>
      <c r="BFD79" s="23"/>
      <c r="BFE79" s="24"/>
      <c r="BFF79" s="5"/>
      <c r="BFG79" s="23"/>
      <c r="BFH79" s="24"/>
      <c r="BFI79" s="5"/>
      <c r="BFJ79" s="23"/>
      <c r="BFK79" s="24"/>
      <c r="BFL79" s="5"/>
      <c r="BFM79" s="23"/>
      <c r="BFN79" s="24"/>
      <c r="BFO79" s="5"/>
      <c r="BFP79" s="23"/>
      <c r="BFQ79" s="24"/>
      <c r="BFR79" s="5"/>
      <c r="BFS79" s="23"/>
      <c r="BFT79" s="24"/>
      <c r="BFU79" s="5"/>
      <c r="BFV79" s="23"/>
      <c r="BFW79" s="24"/>
      <c r="BFX79" s="5"/>
      <c r="BFY79" s="23"/>
      <c r="BFZ79" s="24"/>
      <c r="BGA79" s="5"/>
      <c r="BGB79" s="23"/>
      <c r="BGC79" s="24"/>
      <c r="BGD79" s="5"/>
      <c r="BGE79" s="23"/>
      <c r="BGF79" s="24"/>
      <c r="BGG79" s="5"/>
      <c r="BGH79" s="23"/>
      <c r="BGI79" s="24"/>
      <c r="BGJ79" s="5"/>
      <c r="BGK79" s="23"/>
      <c r="BGL79" s="24"/>
      <c r="BGM79" s="5"/>
      <c r="BGN79" s="23"/>
      <c r="BGO79" s="24"/>
      <c r="BGP79" s="5"/>
      <c r="BGQ79" s="23"/>
      <c r="BGR79" s="24"/>
      <c r="BGS79" s="5"/>
      <c r="BGT79" s="23"/>
      <c r="BGU79" s="24"/>
      <c r="BGV79" s="5"/>
      <c r="BGW79" s="23"/>
      <c r="BGX79" s="24"/>
      <c r="BGY79" s="5"/>
      <c r="BGZ79" s="23"/>
      <c r="BHA79" s="24"/>
      <c r="BHB79" s="5"/>
      <c r="BHC79" s="23"/>
      <c r="BHD79" s="24"/>
      <c r="BHE79" s="5"/>
      <c r="BHF79" s="23"/>
      <c r="BHG79" s="24"/>
      <c r="BHH79" s="5"/>
      <c r="BHI79" s="23"/>
      <c r="BHJ79" s="24"/>
      <c r="BHK79" s="5"/>
      <c r="BHL79" s="23"/>
      <c r="BHM79" s="24"/>
      <c r="BHN79" s="5"/>
      <c r="BHO79" s="23"/>
      <c r="BHP79" s="24"/>
      <c r="BHQ79" s="5"/>
      <c r="BHR79" s="23"/>
      <c r="BHS79" s="24"/>
      <c r="BHT79" s="5"/>
      <c r="BHU79" s="23"/>
      <c r="BHV79" s="24"/>
      <c r="BHW79" s="5"/>
      <c r="BHX79" s="23"/>
      <c r="BHY79" s="24"/>
      <c r="BHZ79" s="5"/>
      <c r="BIA79" s="23"/>
      <c r="BIB79" s="24"/>
      <c r="BIC79" s="5"/>
      <c r="BID79" s="23"/>
      <c r="BIE79" s="24"/>
      <c r="BIF79" s="5"/>
      <c r="BIG79" s="23"/>
      <c r="BIH79" s="24"/>
      <c r="BII79" s="5"/>
      <c r="BIJ79" s="23"/>
      <c r="BIK79" s="24"/>
      <c r="BIL79" s="5"/>
      <c r="BIM79" s="23"/>
      <c r="BIN79" s="24"/>
      <c r="BIO79" s="5"/>
      <c r="BIP79" s="23"/>
      <c r="BIQ79" s="24"/>
      <c r="BIR79" s="5"/>
      <c r="BIS79" s="23"/>
      <c r="BIT79" s="24"/>
      <c r="BIU79" s="5"/>
      <c r="BIV79" s="23"/>
      <c r="BIW79" s="24"/>
      <c r="BIX79" s="5"/>
      <c r="BIY79" s="23"/>
      <c r="BIZ79" s="24"/>
      <c r="BJA79" s="5"/>
      <c r="BJB79" s="23"/>
      <c r="BJC79" s="24"/>
      <c r="BJD79" s="5"/>
      <c r="BJE79" s="23"/>
      <c r="BJF79" s="24"/>
      <c r="BJG79" s="5"/>
      <c r="BJH79" s="23"/>
      <c r="BJI79" s="24"/>
      <c r="BJJ79" s="5"/>
      <c r="BJK79" s="23"/>
      <c r="BJL79" s="24"/>
      <c r="BJM79" s="5"/>
      <c r="BJN79" s="23"/>
      <c r="BJO79" s="24"/>
      <c r="BJP79" s="5"/>
      <c r="BJQ79" s="23"/>
      <c r="BJR79" s="24"/>
      <c r="BJS79" s="5"/>
      <c r="BJT79" s="23"/>
      <c r="BJU79" s="24"/>
      <c r="BJV79" s="5"/>
      <c r="BJW79" s="23"/>
      <c r="BJX79" s="24"/>
      <c r="BJY79" s="5"/>
      <c r="BJZ79" s="23"/>
      <c r="BKA79" s="24"/>
      <c r="BKB79" s="5"/>
      <c r="BKC79" s="23"/>
      <c r="BKD79" s="24"/>
      <c r="BKE79" s="5"/>
      <c r="BKF79" s="23"/>
      <c r="BKG79" s="24"/>
      <c r="BKH79" s="5"/>
      <c r="BKI79" s="23"/>
      <c r="BKJ79" s="24"/>
      <c r="BKK79" s="5"/>
      <c r="BKL79" s="23"/>
      <c r="BKM79" s="24"/>
      <c r="BKN79" s="5"/>
      <c r="BKO79" s="23"/>
      <c r="BKP79" s="24"/>
      <c r="BKQ79" s="5"/>
      <c r="BKR79" s="23"/>
      <c r="BKS79" s="24"/>
      <c r="BKT79" s="5"/>
      <c r="BKU79" s="23"/>
      <c r="BKV79" s="24"/>
      <c r="BKW79" s="5"/>
      <c r="BKX79" s="23"/>
      <c r="BKY79" s="24"/>
      <c r="BKZ79" s="5"/>
      <c r="BLA79" s="23"/>
      <c r="BLB79" s="24"/>
      <c r="BLC79" s="5"/>
      <c r="BLD79" s="23"/>
      <c r="BLE79" s="24"/>
      <c r="BLF79" s="5"/>
      <c r="BLG79" s="23"/>
      <c r="BLH79" s="24"/>
      <c r="BLI79" s="5"/>
      <c r="BLJ79" s="23"/>
      <c r="BLK79" s="24"/>
      <c r="BLL79" s="5"/>
      <c r="BLM79" s="23"/>
      <c r="BLN79" s="24"/>
      <c r="BLO79" s="5"/>
      <c r="BLP79" s="23"/>
      <c r="BLQ79" s="24"/>
      <c r="BLR79" s="5"/>
      <c r="BLS79" s="23"/>
      <c r="BLT79" s="24"/>
      <c r="BLU79" s="5"/>
      <c r="BLV79" s="23"/>
      <c r="BLW79" s="24"/>
      <c r="BLX79" s="5"/>
      <c r="BLY79" s="23"/>
      <c r="BLZ79" s="24"/>
      <c r="BMA79" s="5"/>
      <c r="BMB79" s="23"/>
      <c r="BMC79" s="24"/>
      <c r="BMD79" s="5"/>
      <c r="BME79" s="23"/>
      <c r="BMF79" s="24"/>
      <c r="BMG79" s="5"/>
      <c r="BMH79" s="23"/>
      <c r="BMI79" s="24"/>
      <c r="BMJ79" s="5"/>
      <c r="BMK79" s="23"/>
      <c r="BML79" s="24"/>
      <c r="BMM79" s="5"/>
      <c r="BMN79" s="23"/>
      <c r="BMO79" s="24"/>
      <c r="BMP79" s="5"/>
      <c r="BMQ79" s="23"/>
      <c r="BMR79" s="24"/>
      <c r="BMS79" s="5"/>
      <c r="BMT79" s="23"/>
      <c r="BMU79" s="24"/>
      <c r="BMV79" s="5"/>
      <c r="BMW79" s="23"/>
      <c r="BMX79" s="24"/>
      <c r="BMY79" s="5"/>
      <c r="BMZ79" s="23"/>
      <c r="BNA79" s="24"/>
      <c r="BNB79" s="5"/>
      <c r="BNC79" s="23"/>
      <c r="BND79" s="24"/>
      <c r="BNE79" s="5"/>
      <c r="BNF79" s="23"/>
      <c r="BNG79" s="24"/>
      <c r="BNH79" s="5"/>
      <c r="BNI79" s="23"/>
      <c r="BNJ79" s="24"/>
      <c r="BNK79" s="5"/>
      <c r="BNL79" s="23"/>
      <c r="BNM79" s="24"/>
      <c r="BNN79" s="5"/>
      <c r="BNO79" s="23"/>
      <c r="BNP79" s="24"/>
      <c r="BNQ79" s="5"/>
      <c r="BNR79" s="23"/>
      <c r="BNS79" s="24"/>
      <c r="BNT79" s="5"/>
      <c r="BNU79" s="23"/>
      <c r="BNV79" s="24"/>
      <c r="BNW79" s="5"/>
      <c r="BNX79" s="23"/>
      <c r="BNY79" s="24"/>
      <c r="BNZ79" s="5"/>
      <c r="BOA79" s="23"/>
      <c r="BOB79" s="24"/>
      <c r="BOC79" s="5"/>
      <c r="BOD79" s="23"/>
      <c r="BOE79" s="24"/>
      <c r="BOF79" s="5"/>
      <c r="BOG79" s="23"/>
      <c r="BOH79" s="24"/>
      <c r="BOI79" s="5"/>
      <c r="BOJ79" s="23"/>
      <c r="BOK79" s="24"/>
      <c r="BOL79" s="5"/>
      <c r="BOM79" s="23"/>
      <c r="BON79" s="24"/>
      <c r="BOO79" s="5"/>
      <c r="BOP79" s="23"/>
      <c r="BOQ79" s="24"/>
      <c r="BOR79" s="5"/>
      <c r="BOS79" s="23"/>
      <c r="BOT79" s="24"/>
      <c r="BOU79" s="5"/>
      <c r="BOV79" s="23"/>
      <c r="BOW79" s="24"/>
      <c r="BOX79" s="5"/>
      <c r="BOY79" s="23"/>
      <c r="BOZ79" s="24"/>
      <c r="BPA79" s="5"/>
      <c r="BPB79" s="23"/>
      <c r="BPC79" s="24"/>
      <c r="BPD79" s="5"/>
      <c r="BPE79" s="23"/>
      <c r="BPF79" s="24"/>
      <c r="BPG79" s="5"/>
      <c r="BPH79" s="23"/>
      <c r="BPI79" s="24"/>
      <c r="BPJ79" s="5"/>
      <c r="BPK79" s="23"/>
      <c r="BPL79" s="24"/>
      <c r="BPM79" s="5"/>
      <c r="BPN79" s="23"/>
      <c r="BPO79" s="24"/>
      <c r="BPP79" s="5"/>
      <c r="BPQ79" s="23"/>
      <c r="BPR79" s="24"/>
      <c r="BPS79" s="5"/>
      <c r="BPT79" s="23"/>
      <c r="BPU79" s="24"/>
      <c r="BPV79" s="5"/>
      <c r="BPW79" s="23"/>
      <c r="BPX79" s="24"/>
      <c r="BPY79" s="5"/>
      <c r="BPZ79" s="23"/>
      <c r="BQA79" s="24"/>
      <c r="BQB79" s="5"/>
      <c r="BQC79" s="23"/>
      <c r="BQD79" s="24"/>
      <c r="BQE79" s="5"/>
      <c r="BQF79" s="23"/>
      <c r="BQG79" s="24"/>
      <c r="BQH79" s="5"/>
      <c r="BQI79" s="23"/>
      <c r="BQJ79" s="24"/>
      <c r="BQK79" s="5"/>
      <c r="BQL79" s="23"/>
      <c r="BQM79" s="24"/>
      <c r="BQN79" s="5"/>
      <c r="BQO79" s="23"/>
      <c r="BQP79" s="24"/>
      <c r="BQQ79" s="5"/>
      <c r="BQR79" s="23"/>
      <c r="BQS79" s="24"/>
      <c r="BQT79" s="5"/>
      <c r="BQU79" s="23"/>
      <c r="BQV79" s="24"/>
      <c r="BQW79" s="5"/>
      <c r="BQX79" s="23"/>
      <c r="BQY79" s="24"/>
      <c r="BQZ79" s="5"/>
      <c r="BRA79" s="23"/>
      <c r="BRB79" s="24"/>
      <c r="BRC79" s="5"/>
      <c r="BRD79" s="23"/>
      <c r="BRE79" s="24"/>
      <c r="BRF79" s="5"/>
      <c r="BRG79" s="23"/>
      <c r="BRH79" s="24"/>
      <c r="BRI79" s="5"/>
      <c r="BRJ79" s="23"/>
      <c r="BRK79" s="24"/>
      <c r="BRL79" s="5"/>
      <c r="BRM79" s="23"/>
      <c r="BRN79" s="24"/>
      <c r="BRO79" s="5"/>
      <c r="BRP79" s="23"/>
      <c r="BRQ79" s="24"/>
      <c r="BRR79" s="5"/>
      <c r="BRS79" s="23"/>
      <c r="BRT79" s="24"/>
      <c r="BRU79" s="5"/>
      <c r="BRV79" s="23"/>
      <c r="BRW79" s="24"/>
      <c r="BRX79" s="5"/>
      <c r="BRY79" s="23"/>
      <c r="BRZ79" s="24"/>
      <c r="BSA79" s="5"/>
      <c r="BSB79" s="23"/>
      <c r="BSC79" s="24"/>
      <c r="BSD79" s="5"/>
      <c r="BSE79" s="23"/>
      <c r="BSF79" s="24"/>
      <c r="BSG79" s="5"/>
      <c r="BSH79" s="23"/>
      <c r="BSI79" s="24"/>
      <c r="BSJ79" s="5"/>
      <c r="BSK79" s="23"/>
      <c r="BSL79" s="24"/>
      <c r="BSM79" s="5"/>
      <c r="BSN79" s="23"/>
      <c r="BSO79" s="24"/>
      <c r="BSP79" s="5"/>
      <c r="BSQ79" s="23"/>
      <c r="BSR79" s="24"/>
      <c r="BSS79" s="5"/>
      <c r="BST79" s="23"/>
      <c r="BSU79" s="24"/>
      <c r="BSV79" s="5"/>
      <c r="BSW79" s="23"/>
      <c r="BSX79" s="24"/>
      <c r="BSY79" s="5"/>
      <c r="BSZ79" s="23"/>
      <c r="BTA79" s="24"/>
      <c r="BTB79" s="5"/>
      <c r="BTC79" s="23"/>
      <c r="BTD79" s="24"/>
      <c r="BTE79" s="5"/>
      <c r="BTF79" s="23"/>
      <c r="BTG79" s="24"/>
      <c r="BTH79" s="5"/>
      <c r="BTI79" s="23"/>
      <c r="BTJ79" s="24"/>
      <c r="BTK79" s="5"/>
      <c r="BTL79" s="23"/>
      <c r="BTM79" s="24"/>
      <c r="BTN79" s="5"/>
      <c r="BTO79" s="23"/>
      <c r="BTP79" s="24"/>
      <c r="BTQ79" s="5"/>
      <c r="BTR79" s="23"/>
      <c r="BTS79" s="24"/>
      <c r="BTT79" s="5"/>
      <c r="BTU79" s="23"/>
      <c r="BTV79" s="24"/>
      <c r="BTW79" s="5"/>
      <c r="BTX79" s="23"/>
      <c r="BTY79" s="24"/>
      <c r="BTZ79" s="5"/>
      <c r="BUA79" s="23"/>
      <c r="BUB79" s="24"/>
      <c r="BUC79" s="5"/>
      <c r="BUD79" s="23"/>
      <c r="BUE79" s="24"/>
      <c r="BUF79" s="5"/>
      <c r="BUG79" s="23"/>
      <c r="BUH79" s="24"/>
      <c r="BUI79" s="5"/>
      <c r="BUJ79" s="23"/>
      <c r="BUK79" s="24"/>
      <c r="BUL79" s="5"/>
      <c r="BUM79" s="23"/>
      <c r="BUN79" s="24"/>
      <c r="BUO79" s="5"/>
      <c r="BUP79" s="23"/>
      <c r="BUQ79" s="24"/>
      <c r="BUR79" s="5"/>
      <c r="BUS79" s="23"/>
      <c r="BUT79" s="24"/>
      <c r="BUU79" s="5"/>
      <c r="BUV79" s="23"/>
      <c r="BUW79" s="24"/>
      <c r="BUX79" s="5"/>
      <c r="BUY79" s="23"/>
      <c r="BUZ79" s="24"/>
      <c r="BVA79" s="5"/>
      <c r="BVB79" s="23"/>
      <c r="BVC79" s="24"/>
      <c r="BVD79" s="5"/>
      <c r="BVE79" s="23"/>
      <c r="BVF79" s="24"/>
      <c r="BVG79" s="5"/>
      <c r="BVH79" s="23"/>
      <c r="BVI79" s="24"/>
      <c r="BVJ79" s="5"/>
      <c r="BVK79" s="23"/>
      <c r="BVL79" s="24"/>
      <c r="BVM79" s="5"/>
      <c r="BVN79" s="23"/>
      <c r="BVO79" s="24"/>
      <c r="BVP79" s="5"/>
      <c r="BVQ79" s="23"/>
      <c r="BVR79" s="24"/>
      <c r="BVS79" s="5"/>
      <c r="BVT79" s="23"/>
      <c r="BVU79" s="24"/>
      <c r="BVV79" s="5"/>
      <c r="BVW79" s="23"/>
      <c r="BVX79" s="24"/>
      <c r="BVY79" s="5"/>
      <c r="BVZ79" s="23"/>
      <c r="BWA79" s="24"/>
      <c r="BWB79" s="5"/>
      <c r="BWC79" s="23"/>
      <c r="BWD79" s="24"/>
      <c r="BWE79" s="5"/>
      <c r="BWF79" s="23"/>
      <c r="BWG79" s="24"/>
      <c r="BWH79" s="5"/>
      <c r="BWI79" s="23"/>
      <c r="BWJ79" s="24"/>
      <c r="BWK79" s="5"/>
      <c r="BWL79" s="23"/>
      <c r="BWM79" s="24"/>
      <c r="BWN79" s="5"/>
      <c r="BWO79" s="23"/>
      <c r="BWP79" s="24"/>
      <c r="BWQ79" s="5"/>
      <c r="BWR79" s="23"/>
      <c r="BWS79" s="24"/>
      <c r="BWT79" s="5"/>
      <c r="BWU79" s="23"/>
      <c r="BWV79" s="24"/>
      <c r="BWW79" s="5"/>
      <c r="BWX79" s="23"/>
      <c r="BWY79" s="24"/>
      <c r="BWZ79" s="5"/>
      <c r="BXA79" s="23"/>
      <c r="BXB79" s="24"/>
      <c r="BXC79" s="5"/>
      <c r="BXD79" s="23"/>
      <c r="BXE79" s="24"/>
      <c r="BXF79" s="5"/>
      <c r="BXG79" s="23"/>
      <c r="BXH79" s="24"/>
      <c r="BXI79" s="5"/>
      <c r="BXJ79" s="23"/>
      <c r="BXK79" s="24"/>
      <c r="BXL79" s="5"/>
      <c r="BXM79" s="23"/>
      <c r="BXN79" s="24"/>
      <c r="BXO79" s="5"/>
      <c r="BXP79" s="23"/>
      <c r="BXQ79" s="24"/>
      <c r="BXR79" s="5"/>
      <c r="BXS79" s="23"/>
      <c r="BXT79" s="24"/>
      <c r="BXU79" s="5"/>
      <c r="BXV79" s="23"/>
      <c r="BXW79" s="24"/>
      <c r="BXX79" s="5"/>
      <c r="BXY79" s="23"/>
      <c r="BXZ79" s="24"/>
      <c r="BYA79" s="5"/>
      <c r="BYB79" s="23"/>
      <c r="BYC79" s="24"/>
      <c r="BYD79" s="5"/>
      <c r="BYE79" s="23"/>
      <c r="BYF79" s="24"/>
      <c r="BYG79" s="5"/>
      <c r="BYH79" s="23"/>
      <c r="BYI79" s="24"/>
      <c r="BYJ79" s="5"/>
      <c r="BYK79" s="23"/>
      <c r="BYL79" s="24"/>
      <c r="BYM79" s="5"/>
      <c r="BYN79" s="23"/>
      <c r="BYO79" s="24"/>
      <c r="BYP79" s="5"/>
      <c r="BYQ79" s="23"/>
      <c r="BYR79" s="24"/>
      <c r="BYS79" s="5"/>
      <c r="BYT79" s="23"/>
      <c r="BYU79" s="24"/>
      <c r="BYV79" s="5"/>
      <c r="BYW79" s="23"/>
      <c r="BYX79" s="24"/>
      <c r="BYY79" s="5"/>
      <c r="BYZ79" s="23"/>
      <c r="BZA79" s="24"/>
      <c r="BZB79" s="5"/>
      <c r="BZC79" s="23"/>
      <c r="BZD79" s="24"/>
      <c r="BZE79" s="5"/>
      <c r="BZF79" s="23"/>
      <c r="BZG79" s="24"/>
      <c r="BZH79" s="5"/>
      <c r="BZI79" s="23"/>
      <c r="BZJ79" s="24"/>
      <c r="BZK79" s="5"/>
      <c r="BZL79" s="23"/>
      <c r="BZM79" s="24"/>
      <c r="BZN79" s="5"/>
      <c r="BZO79" s="23"/>
      <c r="BZP79" s="24"/>
      <c r="BZQ79" s="5"/>
      <c r="BZR79" s="23"/>
      <c r="BZS79" s="24"/>
      <c r="BZT79" s="5"/>
      <c r="BZU79" s="23"/>
      <c r="BZV79" s="24"/>
      <c r="BZW79" s="5"/>
      <c r="BZX79" s="23"/>
      <c r="BZY79" s="24"/>
      <c r="BZZ79" s="5"/>
      <c r="CAA79" s="23"/>
      <c r="CAB79" s="24"/>
      <c r="CAC79" s="5"/>
      <c r="CAD79" s="23"/>
      <c r="CAE79" s="24"/>
      <c r="CAF79" s="5"/>
      <c r="CAG79" s="23"/>
      <c r="CAH79" s="24"/>
      <c r="CAI79" s="5"/>
      <c r="CAJ79" s="23"/>
      <c r="CAK79" s="24"/>
      <c r="CAL79" s="5"/>
      <c r="CAM79" s="23"/>
      <c r="CAN79" s="24"/>
      <c r="CAO79" s="5"/>
      <c r="CAP79" s="23"/>
      <c r="CAQ79" s="24"/>
      <c r="CAR79" s="5"/>
      <c r="CAS79" s="23"/>
      <c r="CAT79" s="24"/>
      <c r="CAU79" s="5"/>
      <c r="CAV79" s="23"/>
      <c r="CAW79" s="24"/>
      <c r="CAX79" s="5"/>
      <c r="CAY79" s="23"/>
      <c r="CAZ79" s="24"/>
      <c r="CBA79" s="5"/>
      <c r="CBB79" s="23"/>
      <c r="CBC79" s="24"/>
      <c r="CBD79" s="5"/>
      <c r="CBE79" s="23"/>
      <c r="CBF79" s="24"/>
      <c r="CBG79" s="5"/>
      <c r="CBH79" s="23"/>
      <c r="CBI79" s="24"/>
      <c r="CBJ79" s="5"/>
      <c r="CBK79" s="23"/>
      <c r="CBL79" s="24"/>
      <c r="CBM79" s="5"/>
      <c r="CBN79" s="23"/>
      <c r="CBO79" s="24"/>
      <c r="CBP79" s="5"/>
      <c r="CBQ79" s="23"/>
      <c r="CBR79" s="24"/>
      <c r="CBS79" s="5"/>
      <c r="CBT79" s="23"/>
      <c r="CBU79" s="24"/>
      <c r="CBV79" s="5"/>
      <c r="CBW79" s="23"/>
      <c r="CBX79" s="24"/>
      <c r="CBY79" s="5"/>
      <c r="CBZ79" s="23"/>
      <c r="CCA79" s="24"/>
      <c r="CCB79" s="5"/>
      <c r="CCC79" s="23"/>
      <c r="CCD79" s="24"/>
      <c r="CCE79" s="5"/>
      <c r="CCF79" s="23"/>
      <c r="CCG79" s="24"/>
      <c r="CCH79" s="5"/>
      <c r="CCI79" s="23"/>
      <c r="CCJ79" s="24"/>
      <c r="CCK79" s="5"/>
      <c r="CCL79" s="23"/>
      <c r="CCM79" s="24"/>
      <c r="CCN79" s="5"/>
      <c r="CCO79" s="23"/>
      <c r="CCP79" s="24"/>
      <c r="CCQ79" s="5"/>
      <c r="CCR79" s="23"/>
      <c r="CCS79" s="24"/>
      <c r="CCT79" s="5"/>
      <c r="CCU79" s="23"/>
      <c r="CCV79" s="24"/>
      <c r="CCW79" s="5"/>
      <c r="CCX79" s="23"/>
      <c r="CCY79" s="24"/>
      <c r="CCZ79" s="5"/>
      <c r="CDA79" s="23"/>
      <c r="CDB79" s="24"/>
      <c r="CDC79" s="5"/>
      <c r="CDD79" s="23"/>
      <c r="CDE79" s="24"/>
      <c r="CDF79" s="5"/>
      <c r="CDG79" s="23"/>
      <c r="CDH79" s="24"/>
      <c r="CDI79" s="5"/>
      <c r="CDJ79" s="23"/>
      <c r="CDK79" s="24"/>
      <c r="CDL79" s="5"/>
      <c r="CDM79" s="23"/>
      <c r="CDN79" s="24"/>
      <c r="CDO79" s="5"/>
      <c r="CDP79" s="23"/>
      <c r="CDQ79" s="24"/>
      <c r="CDR79" s="5"/>
      <c r="CDS79" s="23"/>
      <c r="CDT79" s="24"/>
      <c r="CDU79" s="5"/>
      <c r="CDV79" s="23"/>
      <c r="CDW79" s="24"/>
      <c r="CDX79" s="5"/>
      <c r="CDY79" s="23"/>
      <c r="CDZ79" s="24"/>
      <c r="CEA79" s="5"/>
      <c r="CEB79" s="23"/>
      <c r="CEC79" s="24"/>
      <c r="CED79" s="5"/>
      <c r="CEE79" s="23"/>
      <c r="CEF79" s="24"/>
      <c r="CEG79" s="5"/>
      <c r="CEH79" s="23"/>
      <c r="CEI79" s="24"/>
      <c r="CEJ79" s="5"/>
      <c r="CEK79" s="23"/>
      <c r="CEL79" s="24"/>
      <c r="CEM79" s="5"/>
      <c r="CEN79" s="23"/>
      <c r="CEO79" s="24"/>
      <c r="CEP79" s="5"/>
      <c r="CEQ79" s="23"/>
      <c r="CER79" s="24"/>
      <c r="CES79" s="5"/>
      <c r="CET79" s="23"/>
      <c r="CEU79" s="24"/>
      <c r="CEV79" s="5"/>
      <c r="CEW79" s="23"/>
      <c r="CEX79" s="24"/>
      <c r="CEY79" s="5"/>
      <c r="CEZ79" s="23"/>
      <c r="CFA79" s="24"/>
      <c r="CFB79" s="5"/>
      <c r="CFC79" s="23"/>
      <c r="CFD79" s="24"/>
      <c r="CFE79" s="5"/>
      <c r="CFF79" s="23"/>
      <c r="CFG79" s="24"/>
      <c r="CFH79" s="5"/>
      <c r="CFI79" s="23"/>
      <c r="CFJ79" s="24"/>
      <c r="CFK79" s="5"/>
      <c r="CFL79" s="23"/>
      <c r="CFM79" s="24"/>
      <c r="CFN79" s="5"/>
      <c r="CFO79" s="23"/>
      <c r="CFP79" s="24"/>
      <c r="CFQ79" s="5"/>
      <c r="CFR79" s="23"/>
      <c r="CFS79" s="24"/>
      <c r="CFT79" s="5"/>
      <c r="CFU79" s="23"/>
      <c r="CFV79" s="24"/>
      <c r="CFW79" s="5"/>
      <c r="CFX79" s="23"/>
      <c r="CFY79" s="24"/>
      <c r="CFZ79" s="5"/>
      <c r="CGA79" s="23"/>
      <c r="CGB79" s="24"/>
      <c r="CGC79" s="5"/>
      <c r="CGD79" s="23"/>
      <c r="CGE79" s="24"/>
      <c r="CGF79" s="5"/>
      <c r="CGG79" s="23"/>
      <c r="CGH79" s="24"/>
      <c r="CGI79" s="5"/>
      <c r="CGJ79" s="23"/>
      <c r="CGK79" s="24"/>
      <c r="CGL79" s="5"/>
      <c r="CGM79" s="23"/>
      <c r="CGN79" s="24"/>
      <c r="CGO79" s="5"/>
      <c r="CGP79" s="23"/>
      <c r="CGQ79" s="24"/>
      <c r="CGR79" s="5"/>
      <c r="CGS79" s="23"/>
      <c r="CGT79" s="24"/>
      <c r="CGU79" s="5"/>
      <c r="CGV79" s="23"/>
      <c r="CGW79" s="24"/>
      <c r="CGX79" s="5"/>
      <c r="CGY79" s="23"/>
      <c r="CGZ79" s="24"/>
      <c r="CHA79" s="5"/>
      <c r="CHB79" s="23"/>
      <c r="CHC79" s="24"/>
      <c r="CHD79" s="5"/>
      <c r="CHE79" s="23"/>
      <c r="CHF79" s="24"/>
      <c r="CHG79" s="5"/>
      <c r="CHH79" s="23"/>
      <c r="CHI79" s="24"/>
      <c r="CHJ79" s="5"/>
      <c r="CHK79" s="23"/>
      <c r="CHL79" s="24"/>
      <c r="CHM79" s="5"/>
      <c r="CHN79" s="23"/>
      <c r="CHO79" s="24"/>
      <c r="CHP79" s="5"/>
      <c r="CHQ79" s="23"/>
      <c r="CHR79" s="24"/>
      <c r="CHS79" s="5"/>
      <c r="CHT79" s="23"/>
      <c r="CHU79" s="24"/>
      <c r="CHV79" s="5"/>
      <c r="CHW79" s="23"/>
      <c r="CHX79" s="24"/>
      <c r="CHY79" s="5"/>
      <c r="CHZ79" s="23"/>
      <c r="CIA79" s="24"/>
      <c r="CIB79" s="5"/>
      <c r="CIC79" s="23"/>
      <c r="CID79" s="24"/>
      <c r="CIE79" s="5"/>
      <c r="CIF79" s="23"/>
      <c r="CIG79" s="24"/>
      <c r="CIH79" s="5"/>
      <c r="CII79" s="23"/>
      <c r="CIJ79" s="24"/>
      <c r="CIK79" s="5"/>
      <c r="CIL79" s="23"/>
      <c r="CIM79" s="24"/>
      <c r="CIN79" s="5"/>
      <c r="CIO79" s="23"/>
      <c r="CIP79" s="24"/>
      <c r="CIQ79" s="5"/>
      <c r="CIR79" s="23"/>
      <c r="CIS79" s="24"/>
      <c r="CIT79" s="5"/>
      <c r="CIU79" s="23"/>
      <c r="CIV79" s="24"/>
      <c r="CIW79" s="5"/>
      <c r="CIX79" s="23"/>
      <c r="CIY79" s="24"/>
      <c r="CIZ79" s="5"/>
      <c r="CJA79" s="23"/>
      <c r="CJB79" s="24"/>
      <c r="CJC79" s="5"/>
      <c r="CJD79" s="23"/>
      <c r="CJE79" s="24"/>
      <c r="CJF79" s="5"/>
      <c r="CJG79" s="23"/>
      <c r="CJH79" s="24"/>
      <c r="CJI79" s="5"/>
      <c r="CJJ79" s="23"/>
      <c r="CJK79" s="24"/>
      <c r="CJL79" s="5"/>
      <c r="CJM79" s="23"/>
      <c r="CJN79" s="24"/>
      <c r="CJO79" s="5"/>
      <c r="CJP79" s="23"/>
      <c r="CJQ79" s="24"/>
      <c r="CJR79" s="5"/>
      <c r="CJS79" s="23"/>
      <c r="CJT79" s="24"/>
      <c r="CJU79" s="5"/>
      <c r="CJV79" s="23"/>
      <c r="CJW79" s="24"/>
      <c r="CJX79" s="5"/>
      <c r="CJY79" s="23"/>
      <c r="CJZ79" s="24"/>
      <c r="CKA79" s="5"/>
      <c r="CKB79" s="23"/>
      <c r="CKC79" s="24"/>
      <c r="CKD79" s="5"/>
      <c r="CKE79" s="23"/>
      <c r="CKF79" s="24"/>
      <c r="CKG79" s="5"/>
      <c r="CKH79" s="23"/>
      <c r="CKI79" s="24"/>
      <c r="CKJ79" s="5"/>
      <c r="CKK79" s="23"/>
      <c r="CKL79" s="24"/>
      <c r="CKM79" s="5"/>
      <c r="CKN79" s="23"/>
      <c r="CKO79" s="24"/>
      <c r="CKP79" s="5"/>
      <c r="CKQ79" s="23"/>
      <c r="CKR79" s="24"/>
      <c r="CKS79" s="5"/>
      <c r="CKT79" s="23"/>
      <c r="CKU79" s="24"/>
      <c r="CKV79" s="5"/>
      <c r="CKW79" s="23"/>
      <c r="CKX79" s="24"/>
      <c r="CKY79" s="5"/>
      <c r="CKZ79" s="23"/>
      <c r="CLA79" s="24"/>
      <c r="CLB79" s="5"/>
      <c r="CLC79" s="23"/>
      <c r="CLD79" s="24"/>
      <c r="CLE79" s="5"/>
      <c r="CLF79" s="23"/>
      <c r="CLG79" s="24"/>
      <c r="CLH79" s="5"/>
      <c r="CLI79" s="23"/>
      <c r="CLJ79" s="24"/>
      <c r="CLK79" s="5"/>
      <c r="CLL79" s="23"/>
      <c r="CLM79" s="24"/>
      <c r="CLN79" s="5"/>
      <c r="CLO79" s="23"/>
      <c r="CLP79" s="24"/>
      <c r="CLQ79" s="5"/>
      <c r="CLR79" s="23"/>
      <c r="CLS79" s="24"/>
      <c r="CLT79" s="5"/>
      <c r="CLU79" s="23"/>
      <c r="CLV79" s="24"/>
      <c r="CLW79" s="5"/>
      <c r="CLX79" s="23"/>
      <c r="CLY79" s="24"/>
      <c r="CLZ79" s="5"/>
      <c r="CMA79" s="23"/>
      <c r="CMB79" s="24"/>
      <c r="CMC79" s="5"/>
      <c r="CMD79" s="23"/>
      <c r="CME79" s="24"/>
      <c r="CMF79" s="5"/>
      <c r="CMG79" s="23"/>
      <c r="CMH79" s="24"/>
      <c r="CMI79" s="5"/>
      <c r="CMJ79" s="23"/>
      <c r="CMK79" s="24"/>
      <c r="CML79" s="5"/>
      <c r="CMM79" s="23"/>
      <c r="CMN79" s="24"/>
      <c r="CMO79" s="5"/>
      <c r="CMP79" s="23"/>
      <c r="CMQ79" s="24"/>
      <c r="CMR79" s="5"/>
      <c r="CMS79" s="23"/>
      <c r="CMT79" s="24"/>
      <c r="CMU79" s="5"/>
      <c r="CMV79" s="23"/>
      <c r="CMW79" s="24"/>
      <c r="CMX79" s="5"/>
      <c r="CMY79" s="23"/>
      <c r="CMZ79" s="24"/>
      <c r="CNA79" s="5"/>
      <c r="CNB79" s="23"/>
      <c r="CNC79" s="24"/>
      <c r="CND79" s="5"/>
      <c r="CNE79" s="23"/>
      <c r="CNF79" s="24"/>
      <c r="CNG79" s="5"/>
      <c r="CNH79" s="23"/>
      <c r="CNI79" s="24"/>
      <c r="CNJ79" s="5"/>
      <c r="CNK79" s="23"/>
      <c r="CNL79" s="24"/>
      <c r="CNM79" s="5"/>
      <c r="CNN79" s="23"/>
      <c r="CNO79" s="24"/>
      <c r="CNP79" s="5"/>
      <c r="CNQ79" s="23"/>
      <c r="CNR79" s="24"/>
      <c r="CNS79" s="5"/>
      <c r="CNT79" s="23"/>
      <c r="CNU79" s="24"/>
      <c r="CNV79" s="5"/>
      <c r="CNW79" s="23"/>
      <c r="CNX79" s="24"/>
      <c r="CNY79" s="5"/>
      <c r="CNZ79" s="23"/>
      <c r="COA79" s="24"/>
      <c r="COB79" s="5"/>
      <c r="COC79" s="23"/>
      <c r="COD79" s="24"/>
      <c r="COE79" s="5"/>
      <c r="COF79" s="23"/>
      <c r="COG79" s="24"/>
      <c r="COH79" s="5"/>
      <c r="COI79" s="23"/>
      <c r="COJ79" s="24"/>
      <c r="COK79" s="5"/>
      <c r="COL79" s="23"/>
      <c r="COM79" s="24"/>
      <c r="CON79" s="5"/>
      <c r="COO79" s="23"/>
      <c r="COP79" s="24"/>
      <c r="COQ79" s="5"/>
      <c r="COR79" s="23"/>
      <c r="COS79" s="24"/>
      <c r="COT79" s="5"/>
      <c r="COU79" s="23"/>
      <c r="COV79" s="24"/>
      <c r="COW79" s="5"/>
      <c r="COX79" s="23"/>
      <c r="COY79" s="24"/>
      <c r="COZ79" s="5"/>
      <c r="CPA79" s="23"/>
      <c r="CPB79" s="24"/>
      <c r="CPC79" s="5"/>
      <c r="CPD79" s="23"/>
      <c r="CPE79" s="24"/>
      <c r="CPF79" s="5"/>
      <c r="CPG79" s="23"/>
      <c r="CPH79" s="24"/>
      <c r="CPI79" s="5"/>
      <c r="CPJ79" s="23"/>
      <c r="CPK79" s="24"/>
      <c r="CPL79" s="5"/>
      <c r="CPM79" s="23"/>
      <c r="CPN79" s="24"/>
      <c r="CPO79" s="5"/>
      <c r="CPP79" s="23"/>
      <c r="CPQ79" s="24"/>
      <c r="CPR79" s="5"/>
      <c r="CPS79" s="23"/>
      <c r="CPT79" s="24"/>
      <c r="CPU79" s="5"/>
      <c r="CPV79" s="23"/>
      <c r="CPW79" s="24"/>
      <c r="CPX79" s="5"/>
      <c r="CPY79" s="23"/>
      <c r="CPZ79" s="24"/>
      <c r="CQA79" s="5"/>
      <c r="CQB79" s="23"/>
      <c r="CQC79" s="24"/>
      <c r="CQD79" s="5"/>
      <c r="CQE79" s="23"/>
      <c r="CQF79" s="24"/>
      <c r="CQG79" s="5"/>
      <c r="CQH79" s="23"/>
      <c r="CQI79" s="24"/>
      <c r="CQJ79" s="5"/>
      <c r="CQK79" s="23"/>
      <c r="CQL79" s="24"/>
      <c r="CQM79" s="5"/>
      <c r="CQN79" s="23"/>
      <c r="CQO79" s="24"/>
      <c r="CQP79" s="5"/>
      <c r="CQQ79" s="23"/>
      <c r="CQR79" s="24"/>
      <c r="CQS79" s="5"/>
      <c r="CQT79" s="23"/>
      <c r="CQU79" s="24"/>
      <c r="CQV79" s="5"/>
      <c r="CQW79" s="23"/>
      <c r="CQX79" s="24"/>
      <c r="CQY79" s="5"/>
      <c r="CQZ79" s="23"/>
      <c r="CRA79" s="24"/>
      <c r="CRB79" s="5"/>
      <c r="CRC79" s="23"/>
      <c r="CRD79" s="24"/>
      <c r="CRE79" s="5"/>
      <c r="CRF79" s="23"/>
      <c r="CRG79" s="24"/>
      <c r="CRH79" s="5"/>
      <c r="CRI79" s="23"/>
      <c r="CRJ79" s="24"/>
      <c r="CRK79" s="5"/>
      <c r="CRL79" s="23"/>
      <c r="CRM79" s="24"/>
      <c r="CRN79" s="5"/>
      <c r="CRO79" s="23"/>
      <c r="CRP79" s="24"/>
      <c r="CRQ79" s="5"/>
      <c r="CRR79" s="23"/>
      <c r="CRS79" s="24"/>
      <c r="CRT79" s="5"/>
      <c r="CRU79" s="23"/>
      <c r="CRV79" s="24"/>
      <c r="CRW79" s="5"/>
      <c r="CRX79" s="23"/>
      <c r="CRY79" s="24"/>
      <c r="CRZ79" s="5"/>
      <c r="CSA79" s="23"/>
      <c r="CSB79" s="24"/>
      <c r="CSC79" s="5"/>
      <c r="CSD79" s="23"/>
      <c r="CSE79" s="24"/>
      <c r="CSF79" s="5"/>
      <c r="CSG79" s="23"/>
      <c r="CSH79" s="24"/>
      <c r="CSI79" s="5"/>
      <c r="CSJ79" s="23"/>
      <c r="CSK79" s="24"/>
    </row>
    <row r="80" spans="1:2533" x14ac:dyDescent="0.25">
      <c r="A80" s="68"/>
      <c r="B80" s="7" t="str">
        <f>"6." &amp; D$1&amp; ".2."</f>
        <v>6.1.2.</v>
      </c>
      <c r="C80" s="14" t="str">
        <f>IF(ISBLANK(D1),"",IF(VLOOKUP(D1,Register,24,FALSE)=0,"",(VLOOKUP(D1,Register,24,FALSE))))</f>
        <v/>
      </c>
      <c r="D80" s="15" t="s">
        <v>27</v>
      </c>
      <c r="E80" s="7" t="str">
        <f>"6." &amp; G1&amp; ".2."</f>
        <v>6.2.2.</v>
      </c>
      <c r="F80" s="14" t="str">
        <f>IF(ISBLANK(G1),"",IF(VLOOKUP(G1,Register,24,FALSE)=0,"",(VLOOKUP(G1,Register,24,FALSE))))</f>
        <v/>
      </c>
      <c r="G80" s="15" t="s">
        <v>27</v>
      </c>
      <c r="H80" s="7" t="str">
        <f>"6." &amp; J1&amp; ".2."</f>
        <v>6.3.2.</v>
      </c>
      <c r="I80" s="14" t="str">
        <f>IF(ISBLANK(J1),"",IF(VLOOKUP(J1,Register,24,FALSE)=0,"",(VLOOKUP(J1,Register,24,FALSE))))</f>
        <v/>
      </c>
      <c r="J80" s="15" t="s">
        <v>27</v>
      </c>
      <c r="K80" s="7" t="str">
        <f>"6." &amp; M1&amp; ".2."</f>
        <v>6.4.2.</v>
      </c>
      <c r="L80" s="14" t="str">
        <f>IF(ISBLANK(M1),"",IF(VLOOKUP(M1,Register,24,FALSE)=0,"",(VLOOKUP(M1,Register,24,FALSE))))</f>
        <v/>
      </c>
      <c r="M80" s="15" t="s">
        <v>27</v>
      </c>
      <c r="N80" s="7" t="str">
        <f>"6." &amp; P1&amp; ".2."</f>
        <v>6.5.2.</v>
      </c>
      <c r="O80" s="14" t="str">
        <f>IF(ISBLANK(P1),"",IF(VLOOKUP(P1,Register,24,FALSE)=0,"",(VLOOKUP(P1,Register,24,FALSE))))</f>
        <v/>
      </c>
      <c r="P80" s="15" t="s">
        <v>27</v>
      </c>
      <c r="Q80" s="7" t="str">
        <f>"6." &amp; S1&amp; ".2."</f>
        <v>6.6.2.</v>
      </c>
      <c r="R80" s="14" t="str">
        <f>IF(ISBLANK(S1),"",IF(VLOOKUP(S1,Register,24,FALSE)=0,"",(VLOOKUP(S1,Register,24,FALSE))))</f>
        <v/>
      </c>
      <c r="S80" s="15" t="s">
        <v>27</v>
      </c>
      <c r="T80" s="7" t="str">
        <f t="shared" ref="T80" si="20700">"6." &amp; V1&amp; ".2."</f>
        <v>6.7.2.</v>
      </c>
      <c r="U80" s="14" t="str">
        <f>IF(ISBLANK(V1),"",IF(VLOOKUP(V1,Register,24,FALSE)=0,"",(VLOOKUP(V1,Register,24,FALSE))))</f>
        <v/>
      </c>
      <c r="V80" s="15" t="s">
        <v>27</v>
      </c>
      <c r="W80" s="7" t="str">
        <f t="shared" ref="W80" si="20701">"6." &amp; Y1&amp; ".2."</f>
        <v>6.8.2.</v>
      </c>
      <c r="X80" s="14" t="str">
        <f>IF(ISBLANK(Y1),"",IF(VLOOKUP(Y1,Register,24,FALSE)=0,"",(VLOOKUP(Y1,Register,24,FALSE))))</f>
        <v/>
      </c>
      <c r="Y80" s="15" t="s">
        <v>27</v>
      </c>
      <c r="Z80" s="7" t="str">
        <f t="shared" ref="Z80" si="20702">"6." &amp; AB1&amp; ".2."</f>
        <v>6.9.2.</v>
      </c>
      <c r="AA80" s="14" t="str">
        <f>IF(ISBLANK(AB1),"",IF(VLOOKUP(AB1,Register,24,FALSE)=0,"",(VLOOKUP(AB1,Register,24,FALSE))))</f>
        <v/>
      </c>
      <c r="AB80" s="15" t="s">
        <v>27</v>
      </c>
      <c r="AC80" s="7" t="str">
        <f t="shared" ref="AC80" si="20703">"6." &amp; AE1&amp; ".2."</f>
        <v>6.10.2.</v>
      </c>
      <c r="AD80" s="14" t="str">
        <f>IF(ISBLANK(AE1),"",IF(VLOOKUP(AE1,Register,24,FALSE)=0,"",(VLOOKUP(AE1,Register,24,FALSE))))</f>
        <v/>
      </c>
      <c r="AE80" s="15" t="s">
        <v>27</v>
      </c>
      <c r="AF80" s="7" t="str">
        <f t="shared" ref="AF80" si="20704">"6." &amp; AH1&amp; ".2."</f>
        <v>6.11.2.</v>
      </c>
      <c r="AG80" s="14" t="str">
        <f>IF(ISBLANK(AH1),"",IF(VLOOKUP(AH1,Register,24,FALSE)=0,"",(VLOOKUP(AH1,Register,24,FALSE))))</f>
        <v/>
      </c>
      <c r="AH80" s="15" t="s">
        <v>27</v>
      </c>
      <c r="AI80" s="7" t="str">
        <f t="shared" ref="AI80" si="20705">"6." &amp; AK1&amp; ".2."</f>
        <v>6.12.2.</v>
      </c>
      <c r="AJ80" s="14" t="str">
        <f>IF(ISBLANK(AK1),"",IF(VLOOKUP(AK1,Register,24,FALSE)=0,"",(VLOOKUP(AK1,Register,24,FALSE))))</f>
        <v/>
      </c>
      <c r="AK80" s="15" t="s">
        <v>27</v>
      </c>
      <c r="AL80" s="7" t="str">
        <f t="shared" ref="AL80" si="20706">"6." &amp; AN1&amp; ".2."</f>
        <v>6.13.2.</v>
      </c>
      <c r="AM80" s="14" t="str">
        <f>IF(ISBLANK(AN1),"",IF(VLOOKUP(AN1,Register,24,FALSE)=0,"",(VLOOKUP(AN1,Register,24,FALSE))))</f>
        <v/>
      </c>
      <c r="AN80" s="15" t="s">
        <v>27</v>
      </c>
      <c r="AO80" s="7" t="str">
        <f t="shared" ref="AO80" si="20707">"6." &amp; AQ1&amp; ".2."</f>
        <v>6.14.2.</v>
      </c>
      <c r="AP80" s="14" t="str">
        <f>IF(ISBLANK(AQ1),"",IF(VLOOKUP(AQ1,Register,24,FALSE)=0,"",(VLOOKUP(AQ1,Register,24,FALSE))))</f>
        <v/>
      </c>
      <c r="AQ80" s="15" t="s">
        <v>27</v>
      </c>
      <c r="AR80" s="7" t="str">
        <f t="shared" ref="AR80" si="20708">"6." &amp; AT1&amp; ".2."</f>
        <v>6.15.2.</v>
      </c>
      <c r="AS80" s="14" t="str">
        <f>IF(ISBLANK(AT1),"",IF(VLOOKUP(AT1,Register,24,FALSE)=0,"",(VLOOKUP(AT1,Register,24,FALSE))))</f>
        <v/>
      </c>
      <c r="AT80" s="15" t="s">
        <v>27</v>
      </c>
      <c r="AU80" s="7" t="str">
        <f t="shared" ref="AU80" si="20709">"6." &amp; AW1&amp; ".2."</f>
        <v>6.16.2.</v>
      </c>
      <c r="AV80" s="14" t="str">
        <f>IF(ISBLANK(AW1),"",IF(VLOOKUP(AW1,Register,24,FALSE)=0,"",(VLOOKUP(AW1,Register,24,FALSE))))</f>
        <v/>
      </c>
      <c r="AW80" s="15" t="s">
        <v>27</v>
      </c>
      <c r="AX80" s="7" t="str">
        <f t="shared" ref="AX80" si="20710">"6." &amp; AZ1&amp; ".2."</f>
        <v>6.17.2.</v>
      </c>
      <c r="AY80" s="14" t="str">
        <f>IF(ISBLANK(AZ1),"",IF(VLOOKUP(AZ1,Register,24,FALSE)=0,"",(VLOOKUP(AZ1,Register,24,FALSE))))</f>
        <v/>
      </c>
      <c r="AZ80" s="15" t="s">
        <v>27</v>
      </c>
      <c r="BA80" s="7" t="str">
        <f t="shared" ref="BA80" si="20711">"6." &amp; BC1&amp; ".2."</f>
        <v>6.18.2.</v>
      </c>
      <c r="BB80" s="14" t="str">
        <f>IF(ISBLANK(BC1),"",IF(VLOOKUP(BC1,Register,24,FALSE)=0,"",(VLOOKUP(BC1,Register,24,FALSE))))</f>
        <v/>
      </c>
      <c r="BC80" s="15" t="s">
        <v>27</v>
      </c>
      <c r="BD80" s="7" t="str">
        <f t="shared" ref="BD80" si="20712">"6." &amp; BF1&amp; ".2."</f>
        <v>6.19.2.</v>
      </c>
      <c r="BE80" s="14" t="str">
        <f>IF(ISBLANK(BF1),"",IF(VLOOKUP(BF1,Register,24,FALSE)=0,"",(VLOOKUP(BF1,Register,24,FALSE))))</f>
        <v/>
      </c>
      <c r="BF80" s="15" t="s">
        <v>27</v>
      </c>
      <c r="BG80" s="7" t="str">
        <f t="shared" ref="BG80" si="20713">"6." &amp; BI1&amp; ".2."</f>
        <v>6.20.2.</v>
      </c>
      <c r="BH80" s="14" t="str">
        <f>IF(ISBLANK(BI1),"",IF(VLOOKUP(BI1,Register,24,FALSE)=0,"",(VLOOKUP(BI1,Register,24,FALSE))))</f>
        <v/>
      </c>
      <c r="BI80" s="15" t="s">
        <v>27</v>
      </c>
      <c r="BJ80" s="7" t="str">
        <f t="shared" ref="BJ80" si="20714">"6." &amp; BL1&amp; ".2."</f>
        <v>6.21.2.</v>
      </c>
      <c r="BK80" s="14" t="str">
        <f>IF(ISBLANK(BL1),"",IF(VLOOKUP(BL1,Register,24,FALSE)=0,"",(VLOOKUP(BL1,Register,24,FALSE))))</f>
        <v/>
      </c>
      <c r="BL80" s="15" t="s">
        <v>27</v>
      </c>
      <c r="BM80" s="7" t="str">
        <f t="shared" ref="BM80" si="20715">"6." &amp; BO1&amp; ".2."</f>
        <v>6.22.2.</v>
      </c>
      <c r="BN80" s="14" t="str">
        <f>IF(ISBLANK(BO1),"",IF(VLOOKUP(BO1,Register,24,FALSE)=0,"",(VLOOKUP(BO1,Register,24,FALSE))))</f>
        <v/>
      </c>
      <c r="BO80" s="15" t="s">
        <v>27</v>
      </c>
      <c r="BP80" s="7" t="str">
        <f t="shared" ref="BP80" si="20716">"6." &amp; BR1&amp; ".2."</f>
        <v>6.23.2.</v>
      </c>
      <c r="BQ80" s="14" t="str">
        <f>IF(ISBLANK(BR1),"",IF(VLOOKUP(BR1,Register,24,FALSE)=0,"",(VLOOKUP(BR1,Register,24,FALSE))))</f>
        <v/>
      </c>
      <c r="BR80" s="15" t="s">
        <v>27</v>
      </c>
      <c r="BS80" s="7" t="str">
        <f t="shared" ref="BS80" si="20717">"6." &amp; BU1&amp; ".2."</f>
        <v>6.24.2.</v>
      </c>
      <c r="BT80" s="14" t="str">
        <f>IF(ISBLANK(BU1),"",IF(VLOOKUP(BU1,Register,24,FALSE)=0,"",(VLOOKUP(BU1,Register,24,FALSE))))</f>
        <v/>
      </c>
      <c r="BU80" s="15" t="s">
        <v>27</v>
      </c>
      <c r="BV80" s="7" t="str">
        <f t="shared" ref="BV80" si="20718">"6." &amp; BX1&amp; ".2."</f>
        <v>6.25.2.</v>
      </c>
      <c r="BW80" s="14" t="str">
        <f>IF(ISBLANK(BX1),"",IF(VLOOKUP(BX1,Register,24,FALSE)=0,"",(VLOOKUP(BX1,Register,24,FALSE))))</f>
        <v/>
      </c>
      <c r="BX80" s="15" t="s">
        <v>27</v>
      </c>
      <c r="BY80" s="7" t="str">
        <f t="shared" ref="BY80" si="20719">"6." &amp; CA1&amp; ".2."</f>
        <v>6.26.2.</v>
      </c>
      <c r="BZ80" s="14" t="str">
        <f>IF(ISBLANK(CA1),"",IF(VLOOKUP(CA1,Register,24,FALSE)=0,"",(VLOOKUP(CA1,Register,24,FALSE))))</f>
        <v/>
      </c>
      <c r="CA80" s="15" t="s">
        <v>27</v>
      </c>
      <c r="CB80" s="7" t="str">
        <f t="shared" ref="CB80" si="20720">"6." &amp; CD1&amp; ".2."</f>
        <v>6.27.2.</v>
      </c>
      <c r="CC80" s="14" t="str">
        <f>IF(ISBLANK(CD1),"",IF(VLOOKUP(CD1,Register,24,FALSE)=0,"",(VLOOKUP(CD1,Register,24,FALSE))))</f>
        <v/>
      </c>
      <c r="CD80" s="15" t="s">
        <v>27</v>
      </c>
      <c r="CE80" s="7" t="str">
        <f t="shared" ref="CE80" si="20721">"6." &amp; CG1&amp; ".2."</f>
        <v>6.28.2.</v>
      </c>
      <c r="CF80" s="14" t="str">
        <f>IF(ISBLANK(CG1),"",IF(VLOOKUP(CG1,Register,24,FALSE)=0,"",(VLOOKUP(CG1,Register,24,FALSE))))</f>
        <v/>
      </c>
      <c r="CG80" s="15" t="s">
        <v>27</v>
      </c>
      <c r="CH80" s="7" t="str">
        <f t="shared" ref="CH80" si="20722">"6." &amp; CJ1&amp; ".2."</f>
        <v>6.29.2.</v>
      </c>
      <c r="CI80" s="14" t="str">
        <f>IF(ISBLANK(CJ1),"",IF(VLOOKUP(CJ1,Register,24,FALSE)=0,"",(VLOOKUP(CJ1,Register,24,FALSE))))</f>
        <v/>
      </c>
      <c r="CJ80" s="15" t="s">
        <v>27</v>
      </c>
      <c r="CK80" s="7" t="str">
        <f t="shared" ref="CK80" si="20723">"6." &amp; CM1&amp; ".2."</f>
        <v>6.30.2.</v>
      </c>
      <c r="CL80" s="14" t="str">
        <f>IF(ISBLANK(CM1),"",IF(VLOOKUP(CM1,Register,24,FALSE)=0,"",(VLOOKUP(CM1,Register,24,FALSE))))</f>
        <v/>
      </c>
      <c r="CM80" s="15" t="s">
        <v>27</v>
      </c>
      <c r="CN80" s="7" t="str">
        <f t="shared" ref="CN80" si="20724">"6." &amp; CP1&amp; ".2."</f>
        <v>6.31.2.</v>
      </c>
      <c r="CO80" s="14" t="str">
        <f>IF(ISBLANK(CP1),"",IF(VLOOKUP(CP1,Register,24,FALSE)=0,"",(VLOOKUP(CP1,Register,24,FALSE))))</f>
        <v/>
      </c>
      <c r="CP80" s="15" t="s">
        <v>27</v>
      </c>
      <c r="CQ80" s="7" t="str">
        <f t="shared" ref="CQ80" si="20725">"6." &amp; CS1&amp; ".2."</f>
        <v>6.32.2.</v>
      </c>
      <c r="CR80" s="14" t="str">
        <f>IF(ISBLANK(CS1),"",IF(VLOOKUP(CS1,Register,24,FALSE)=0,"",(VLOOKUP(CS1,Register,24,FALSE))))</f>
        <v/>
      </c>
      <c r="CS80" s="15" t="s">
        <v>27</v>
      </c>
      <c r="CT80" s="7" t="str">
        <f t="shared" ref="CT80" si="20726">"6." &amp; CV1&amp; ".2."</f>
        <v>6.33.2.</v>
      </c>
      <c r="CU80" s="14" t="str">
        <f>IF(ISBLANK(CV1),"",IF(VLOOKUP(CV1,Register,24,FALSE)=0,"",(VLOOKUP(CV1,Register,24,FALSE))))</f>
        <v/>
      </c>
      <c r="CV80" s="15" t="s">
        <v>27</v>
      </c>
      <c r="CW80" s="7" t="str">
        <f t="shared" ref="CW80" si="20727">"6." &amp; CY1&amp; ".2."</f>
        <v>6.34.2.</v>
      </c>
      <c r="CX80" s="14" t="str">
        <f>IF(ISBLANK(CY1),"",IF(VLOOKUP(CY1,Register,24,FALSE)=0,"",(VLOOKUP(CY1,Register,24,FALSE))))</f>
        <v/>
      </c>
      <c r="CY80" s="15" t="s">
        <v>27</v>
      </c>
      <c r="CZ80" s="7" t="str">
        <f t="shared" ref="CZ80" si="20728">"6." &amp; DB1&amp; ".2."</f>
        <v>6.35.2.</v>
      </c>
      <c r="DA80" s="14" t="str">
        <f>IF(ISBLANK(DB1),"",IF(VLOOKUP(DB1,Register,24,FALSE)=0,"",(VLOOKUP(DB1,Register,24,FALSE))))</f>
        <v/>
      </c>
      <c r="DB80" s="15" t="s">
        <v>27</v>
      </c>
      <c r="DC80" s="7" t="str">
        <f t="shared" ref="DC80" si="20729">"6." &amp; DE1&amp; ".2."</f>
        <v>6.36.2.</v>
      </c>
      <c r="DD80" s="14" t="str">
        <f>IF(ISBLANK(DE1),"",IF(VLOOKUP(DE1,Register,24,FALSE)=0,"",(VLOOKUP(DE1,Register,24,FALSE))))</f>
        <v/>
      </c>
      <c r="DE80" s="15" t="s">
        <v>27</v>
      </c>
      <c r="DF80" s="7" t="str">
        <f t="shared" ref="DF80" si="20730">"6." &amp; DH1&amp; ".2."</f>
        <v>6.37.2.</v>
      </c>
      <c r="DG80" s="14" t="str">
        <f>IF(ISBLANK(DH1),"",IF(VLOOKUP(DH1,Register,24,FALSE)=0,"",(VLOOKUP(DH1,Register,24,FALSE))))</f>
        <v/>
      </c>
      <c r="DH80" s="15" t="s">
        <v>27</v>
      </c>
      <c r="DI80" s="7" t="str">
        <f t="shared" ref="DI80" si="20731">"6." &amp; DK1&amp; ".2."</f>
        <v>6.38.2.</v>
      </c>
      <c r="DJ80" s="14" t="str">
        <f>IF(ISBLANK(DK1),"",IF(VLOOKUP(DK1,Register,24,FALSE)=0,"",(VLOOKUP(DK1,Register,24,FALSE))))</f>
        <v/>
      </c>
      <c r="DK80" s="15" t="s">
        <v>27</v>
      </c>
      <c r="DL80" s="7" t="str">
        <f t="shared" ref="DL80" si="20732">"6." &amp; DN1&amp; ".2."</f>
        <v>6.39.2.</v>
      </c>
      <c r="DM80" s="14" t="str">
        <f>IF(ISBLANK(DN1),"",IF(VLOOKUP(DN1,Register,24,FALSE)=0,"",(VLOOKUP(DN1,Register,24,FALSE))))</f>
        <v/>
      </c>
      <c r="DN80" s="15" t="s">
        <v>27</v>
      </c>
      <c r="DO80" s="7" t="str">
        <f t="shared" ref="DO80" si="20733">"6." &amp; DQ1&amp; ".2."</f>
        <v>6.40.2.</v>
      </c>
      <c r="DP80" s="14" t="str">
        <f>IF(ISBLANK(DQ1),"",IF(VLOOKUP(DQ1,Register,24,FALSE)=0,"",(VLOOKUP(DQ1,Register,24,FALSE))))</f>
        <v/>
      </c>
      <c r="DQ80" s="15" t="s">
        <v>27</v>
      </c>
      <c r="DR80" s="7" t="str">
        <f t="shared" ref="DR80" si="20734">"6." &amp; DT1&amp; ".2."</f>
        <v>6.41.2.</v>
      </c>
      <c r="DS80" s="14" t="str">
        <f>IF(ISBLANK(DT1),"",IF(VLOOKUP(DT1,Register,24,FALSE)=0,"",(VLOOKUP(DT1,Register,24,FALSE))))</f>
        <v/>
      </c>
      <c r="DT80" s="15" t="s">
        <v>27</v>
      </c>
      <c r="DU80" s="7" t="str">
        <f t="shared" ref="DU80" si="20735">"6." &amp; DW1&amp; ".2."</f>
        <v>6.42.2.</v>
      </c>
      <c r="DV80" s="14" t="str">
        <f>IF(ISBLANK(DW1),"",IF(VLOOKUP(DW1,Register,24,FALSE)=0,"",(VLOOKUP(DW1,Register,24,FALSE))))</f>
        <v/>
      </c>
      <c r="DW80" s="15" t="s">
        <v>27</v>
      </c>
      <c r="DX80" s="7" t="str">
        <f t="shared" ref="DX80" si="20736">"6." &amp; DZ1&amp; ".2."</f>
        <v>6.43.2.</v>
      </c>
      <c r="DY80" s="14" t="str">
        <f>IF(ISBLANK(DZ1),"",IF(VLOOKUP(DZ1,Register,24,FALSE)=0,"",(VLOOKUP(DZ1,Register,24,FALSE))))</f>
        <v/>
      </c>
      <c r="DZ80" s="15" t="s">
        <v>27</v>
      </c>
      <c r="EA80" s="7" t="str">
        <f t="shared" ref="EA80" si="20737">"6." &amp; EC1&amp; ".2."</f>
        <v>6.44.2.</v>
      </c>
      <c r="EB80" s="14" t="str">
        <f>IF(ISBLANK(EC1),"",IF(VLOOKUP(EC1,Register,24,FALSE)=0,"",(VLOOKUP(EC1,Register,24,FALSE))))</f>
        <v/>
      </c>
      <c r="EC80" s="15" t="s">
        <v>27</v>
      </c>
      <c r="ED80" s="7" t="str">
        <f t="shared" ref="ED80" si="20738">"6." &amp; EF1&amp; ".2."</f>
        <v>6.45.2.</v>
      </c>
      <c r="EE80" s="14" t="str">
        <f>IF(ISBLANK(EF1),"",IF(VLOOKUP(EF1,Register,24,FALSE)=0,"",(VLOOKUP(EF1,Register,24,FALSE))))</f>
        <v/>
      </c>
      <c r="EF80" s="15" t="s">
        <v>27</v>
      </c>
      <c r="EG80" s="7" t="str">
        <f t="shared" ref="EG80" si="20739">"6." &amp; EI1&amp; ".2."</f>
        <v>6.46.2.</v>
      </c>
      <c r="EH80" s="14" t="str">
        <f>IF(ISBLANK(EI1),"",IF(VLOOKUP(EI1,Register,24,FALSE)=0,"",(VLOOKUP(EI1,Register,24,FALSE))))</f>
        <v/>
      </c>
      <c r="EI80" s="15" t="s">
        <v>27</v>
      </c>
      <c r="EJ80" s="7" t="str">
        <f t="shared" ref="EJ80" si="20740">"6." &amp; EL1&amp; ".2."</f>
        <v>6.47.2.</v>
      </c>
      <c r="EK80" s="14" t="str">
        <f>IF(ISBLANK(EL1),"",IF(VLOOKUP(EL1,Register,24,FALSE)=0,"",(VLOOKUP(EL1,Register,24,FALSE))))</f>
        <v/>
      </c>
      <c r="EL80" s="15" t="s">
        <v>27</v>
      </c>
      <c r="EM80" s="7" t="str">
        <f t="shared" ref="EM80" si="20741">"6." &amp; EO1&amp; ".2."</f>
        <v>6.48.2.</v>
      </c>
      <c r="EN80" s="14" t="str">
        <f>IF(ISBLANK(EO1),"",IF(VLOOKUP(EO1,Register,24,FALSE)=0,"",(VLOOKUP(EO1,Register,24,FALSE))))</f>
        <v/>
      </c>
      <c r="EO80" s="15" t="s">
        <v>27</v>
      </c>
      <c r="EP80" s="7" t="str">
        <f t="shared" ref="EP80" si="20742">"6." &amp; ER1&amp; ".2."</f>
        <v>6.49.2.</v>
      </c>
      <c r="EQ80" s="14" t="str">
        <f>IF(ISBLANK(ER1),"",IF(VLOOKUP(ER1,Register,24,FALSE)=0,"",(VLOOKUP(ER1,Register,24,FALSE))))</f>
        <v/>
      </c>
      <c r="ER80" s="15" t="s">
        <v>27</v>
      </c>
      <c r="ES80" s="7" t="str">
        <f t="shared" ref="ES80" si="20743">"6." &amp; EU1&amp; ".2."</f>
        <v>6.50.2.</v>
      </c>
      <c r="ET80" s="14" t="str">
        <f>IF(ISBLANK(EU1),"",IF(VLOOKUP(EU1,Register,24,FALSE)=0,"",(VLOOKUP(EU1,Register,24,FALSE))))</f>
        <v/>
      </c>
      <c r="EU80" s="15" t="s">
        <v>27</v>
      </c>
      <c r="EV80" s="7" t="str">
        <f t="shared" ref="EV80" si="20744">"6." &amp; EX1&amp; ".2."</f>
        <v>6.51.2.</v>
      </c>
      <c r="EW80" s="14" t="str">
        <f>IF(ISBLANK(EX1),"",IF(VLOOKUP(EX1,Register,24,FALSE)=0,"",(VLOOKUP(EX1,Register,24,FALSE))))</f>
        <v/>
      </c>
      <c r="EX80" s="15" t="s">
        <v>27</v>
      </c>
      <c r="EY80" s="7" t="str">
        <f t="shared" ref="EY80" si="20745">"6." &amp; FA1&amp; ".2."</f>
        <v>6.52.2.</v>
      </c>
      <c r="EZ80" s="14" t="str">
        <f>IF(ISBLANK(FA1),"",IF(VLOOKUP(FA1,Register,24,FALSE)=0,"",(VLOOKUP(FA1,Register,24,FALSE))))</f>
        <v/>
      </c>
      <c r="FA80" s="15" t="s">
        <v>27</v>
      </c>
      <c r="FB80" s="7" t="str">
        <f t="shared" ref="FB80" si="20746">"6." &amp; FD1&amp; ".2."</f>
        <v>6.53.2.</v>
      </c>
      <c r="FC80" s="14" t="str">
        <f>IF(ISBLANK(FD1),"",IF(VLOOKUP(FD1,Register,24,FALSE)=0,"",(VLOOKUP(FD1,Register,24,FALSE))))</f>
        <v/>
      </c>
      <c r="FD80" s="15" t="s">
        <v>27</v>
      </c>
      <c r="FE80" s="7" t="str">
        <f t="shared" ref="FE80" si="20747">"6." &amp; FG1&amp; ".2."</f>
        <v>6.54.2.</v>
      </c>
      <c r="FF80" s="14" t="str">
        <f>IF(ISBLANK(FG1),"",IF(VLOOKUP(FG1,Register,24,FALSE)=0,"",(VLOOKUP(FG1,Register,24,FALSE))))</f>
        <v/>
      </c>
      <c r="FG80" s="15" t="s">
        <v>27</v>
      </c>
      <c r="FH80" s="7" t="str">
        <f t="shared" ref="FH80" si="20748">"6." &amp; FJ1&amp; ".2."</f>
        <v>6.55.2.</v>
      </c>
      <c r="FI80" s="14" t="str">
        <f>IF(ISBLANK(FJ1),"",IF(VLOOKUP(FJ1,Register,24,FALSE)=0,"",(VLOOKUP(FJ1,Register,24,FALSE))))</f>
        <v/>
      </c>
      <c r="FJ80" s="15" t="s">
        <v>27</v>
      </c>
      <c r="FK80" s="7" t="str">
        <f t="shared" ref="FK80" si="20749">"6." &amp; FM1&amp; ".2."</f>
        <v>6.56.2.</v>
      </c>
      <c r="FL80" s="14" t="str">
        <f>IF(ISBLANK(FM1),"",IF(VLOOKUP(FM1,Register,24,FALSE)=0,"",(VLOOKUP(FM1,Register,24,FALSE))))</f>
        <v/>
      </c>
      <c r="FM80" s="15" t="s">
        <v>27</v>
      </c>
      <c r="FN80" s="7" t="str">
        <f t="shared" ref="FN80" si="20750">"6." &amp; FP1&amp; ".2."</f>
        <v>6.57.2.</v>
      </c>
      <c r="FO80" s="14" t="str">
        <f>IF(ISBLANK(FP1),"",IF(VLOOKUP(FP1,Register,24,FALSE)=0,"",(VLOOKUP(FP1,Register,24,FALSE))))</f>
        <v/>
      </c>
      <c r="FP80" s="15" t="s">
        <v>27</v>
      </c>
      <c r="FQ80" s="7" t="str">
        <f t="shared" ref="FQ80" si="20751">"6." &amp; FS1&amp; ".2."</f>
        <v>6.58.2.</v>
      </c>
      <c r="FR80" s="14" t="str">
        <f>IF(ISBLANK(FS1),"",IF(VLOOKUP(FS1,Register,24,FALSE)=0,"",(VLOOKUP(FS1,Register,24,FALSE))))</f>
        <v/>
      </c>
      <c r="FS80" s="15" t="s">
        <v>27</v>
      </c>
      <c r="FT80" s="7" t="str">
        <f t="shared" ref="FT80" si="20752">"6." &amp; FV1&amp; ".2."</f>
        <v>6.59.2.</v>
      </c>
      <c r="FU80" s="14" t="str">
        <f>IF(ISBLANK(FV1),"",IF(VLOOKUP(FV1,Register,24,FALSE)=0,"",(VLOOKUP(FV1,Register,24,FALSE))))</f>
        <v/>
      </c>
      <c r="FV80" s="15" t="s">
        <v>27</v>
      </c>
      <c r="FW80" s="7" t="str">
        <f t="shared" ref="FW80" si="20753">"6." &amp; FY1&amp; ".2."</f>
        <v>6.60.2.</v>
      </c>
      <c r="FX80" s="14" t="str">
        <f>IF(ISBLANK(FY1),"",IF(VLOOKUP(FY1,Register,24,FALSE)=0,"",(VLOOKUP(FY1,Register,24,FALSE))))</f>
        <v/>
      </c>
      <c r="FY80" s="15" t="s">
        <v>27</v>
      </c>
      <c r="FZ80" s="7" t="str">
        <f t="shared" ref="FZ80" si="20754">"6." &amp; GB1&amp; ".2."</f>
        <v>6.61.2.</v>
      </c>
      <c r="GA80" s="14" t="str">
        <f>IF(ISBLANK(GB1),"",IF(VLOOKUP(GB1,Register,24,FALSE)=0,"",(VLOOKUP(GB1,Register,24,FALSE))))</f>
        <v/>
      </c>
      <c r="GB80" s="15" t="s">
        <v>27</v>
      </c>
      <c r="GC80" s="7" t="str">
        <f t="shared" ref="GC80" si="20755">"6." &amp; GE1&amp; ".2."</f>
        <v>6.62.2.</v>
      </c>
      <c r="GD80" s="14" t="str">
        <f>IF(ISBLANK(GE1),"",IF(VLOOKUP(GE1,Register,24,FALSE)=0,"",(VLOOKUP(GE1,Register,24,FALSE))))</f>
        <v/>
      </c>
      <c r="GE80" s="15" t="s">
        <v>27</v>
      </c>
      <c r="GF80" s="7" t="str">
        <f t="shared" ref="GF80" si="20756">"6." &amp; GH1&amp; ".2."</f>
        <v>6.63.2.</v>
      </c>
      <c r="GG80" s="14" t="str">
        <f>IF(ISBLANK(GH1),"",IF(VLOOKUP(GH1,Register,24,FALSE)=0,"",(VLOOKUP(GH1,Register,24,FALSE))))</f>
        <v/>
      </c>
      <c r="GH80" s="15" t="s">
        <v>27</v>
      </c>
      <c r="GI80" s="7" t="str">
        <f t="shared" ref="GI80" si="20757">"6." &amp; GK1&amp; ".2."</f>
        <v>6.64.2.</v>
      </c>
      <c r="GJ80" s="14" t="str">
        <f>IF(ISBLANK(GK1),"",IF(VLOOKUP(GK1,Register,24,FALSE)=0,"",(VLOOKUP(GK1,Register,24,FALSE))))</f>
        <v/>
      </c>
      <c r="GK80" s="15" t="s">
        <v>27</v>
      </c>
      <c r="GL80" s="7" t="str">
        <f t="shared" ref="GL80" si="20758">"6." &amp; GN1&amp; ".2."</f>
        <v>6.65.2.</v>
      </c>
      <c r="GM80" s="14" t="str">
        <f>IF(ISBLANK(GN1),"",IF(VLOOKUP(GN1,Register,24,FALSE)=0,"",(VLOOKUP(GN1,Register,24,FALSE))))</f>
        <v/>
      </c>
      <c r="GN80" s="15" t="s">
        <v>27</v>
      </c>
      <c r="GO80" s="7" t="str">
        <f t="shared" ref="GO80" si="20759">"6." &amp; GQ1&amp; ".2."</f>
        <v>6.66.2.</v>
      </c>
      <c r="GP80" s="14" t="str">
        <f>IF(ISBLANK(GQ1),"",IF(VLOOKUP(GQ1,Register,24,FALSE)=0,"",(VLOOKUP(GQ1,Register,24,FALSE))))</f>
        <v/>
      </c>
      <c r="GQ80" s="15" t="s">
        <v>27</v>
      </c>
      <c r="GR80" s="7" t="str">
        <f t="shared" ref="GR80" si="20760">"6." &amp; GT1&amp; ".2."</f>
        <v>6.67.2.</v>
      </c>
      <c r="GS80" s="14" t="str">
        <f>IF(ISBLANK(GT1),"",IF(VLOOKUP(GT1,Register,24,FALSE)=0,"",(VLOOKUP(GT1,Register,24,FALSE))))</f>
        <v/>
      </c>
      <c r="GT80" s="15" t="s">
        <v>27</v>
      </c>
      <c r="GU80" s="7" t="str">
        <f t="shared" ref="GU80" si="20761">"6." &amp; GW1&amp; ".2."</f>
        <v>6.68.2.</v>
      </c>
      <c r="GV80" s="14" t="str">
        <f>IF(ISBLANK(GW1),"",IF(VLOOKUP(GW1,Register,24,FALSE)=0,"",(VLOOKUP(GW1,Register,24,FALSE))))</f>
        <v/>
      </c>
      <c r="GW80" s="15" t="s">
        <v>27</v>
      </c>
      <c r="GX80" s="7" t="str">
        <f t="shared" ref="GX80" si="20762">"6." &amp; GZ1&amp; ".2."</f>
        <v>6.69.2.</v>
      </c>
      <c r="GY80" s="14" t="str">
        <f>IF(ISBLANK(GZ1),"",IF(VLOOKUP(GZ1,Register,24,FALSE)=0,"",(VLOOKUP(GZ1,Register,24,FALSE))))</f>
        <v/>
      </c>
      <c r="GZ80" s="15" t="s">
        <v>27</v>
      </c>
      <c r="HA80" s="7" t="str">
        <f t="shared" ref="HA80" si="20763">"6." &amp; HC1&amp; ".2."</f>
        <v>6.70.2.</v>
      </c>
      <c r="HB80" s="14" t="str">
        <f>IF(ISBLANK(HC1),"",IF(VLOOKUP(HC1,Register,24,FALSE)=0,"",(VLOOKUP(HC1,Register,24,FALSE))))</f>
        <v/>
      </c>
      <c r="HC80" s="15" t="s">
        <v>27</v>
      </c>
      <c r="HD80" s="7" t="str">
        <f t="shared" ref="HD80" si="20764">"6." &amp; HF1&amp; ".2."</f>
        <v>6.71.2.</v>
      </c>
      <c r="HE80" s="14" t="str">
        <f>IF(ISBLANK(HF1),"",IF(VLOOKUP(HF1,Register,24,FALSE)=0,"",(VLOOKUP(HF1,Register,24,FALSE))))</f>
        <v/>
      </c>
      <c r="HF80" s="15" t="s">
        <v>27</v>
      </c>
      <c r="HG80" s="7" t="str">
        <f t="shared" ref="HG80" si="20765">"6." &amp; HI1&amp; ".2."</f>
        <v>6.72.2.</v>
      </c>
      <c r="HH80" s="14" t="str">
        <f>IF(ISBLANK(HI1),"",IF(VLOOKUP(HI1,Register,24,FALSE)=0,"",(VLOOKUP(HI1,Register,24,FALSE))))</f>
        <v/>
      </c>
      <c r="HI80" s="15" t="s">
        <v>27</v>
      </c>
      <c r="HJ80" s="7" t="str">
        <f t="shared" ref="HJ80" si="20766">"6." &amp; HL1&amp; ".2."</f>
        <v>6.73.2.</v>
      </c>
      <c r="HK80" s="14" t="str">
        <f>IF(ISBLANK(HL1),"",IF(VLOOKUP(HL1,Register,24,FALSE)=0,"",(VLOOKUP(HL1,Register,24,FALSE))))</f>
        <v/>
      </c>
      <c r="HL80" s="15" t="s">
        <v>27</v>
      </c>
      <c r="HM80" s="7" t="str">
        <f t="shared" ref="HM80" si="20767">"6." &amp; HO1&amp; ".2."</f>
        <v>6.74.2.</v>
      </c>
      <c r="HN80" s="14" t="str">
        <f>IF(ISBLANK(HO1),"",IF(VLOOKUP(HO1,Register,24,FALSE)=0,"",(VLOOKUP(HO1,Register,24,FALSE))))</f>
        <v/>
      </c>
      <c r="HO80" s="15" t="s">
        <v>27</v>
      </c>
      <c r="HP80" s="7" t="str">
        <f t="shared" ref="HP80" si="20768">"6." &amp; HR1&amp; ".2."</f>
        <v>6.75.2.</v>
      </c>
      <c r="HQ80" s="14" t="str">
        <f>IF(ISBLANK(HR1),"",IF(VLOOKUP(HR1,Register,24,FALSE)=0,"",(VLOOKUP(HR1,Register,24,FALSE))))</f>
        <v/>
      </c>
      <c r="HR80" s="15" t="s">
        <v>27</v>
      </c>
      <c r="HS80" s="7" t="str">
        <f t="shared" ref="HS80" si="20769">"6." &amp; HU1&amp; ".2."</f>
        <v>6.76.2.</v>
      </c>
      <c r="HT80" s="14" t="str">
        <f>IF(ISBLANK(HU1),"",IF(VLOOKUP(HU1,Register,24,FALSE)=0,"",(VLOOKUP(HU1,Register,24,FALSE))))</f>
        <v/>
      </c>
      <c r="HU80" s="15" t="s">
        <v>27</v>
      </c>
      <c r="HV80" s="7" t="str">
        <f t="shared" ref="HV80" si="20770">"6." &amp; HX1&amp; ".2."</f>
        <v>6.77.2.</v>
      </c>
      <c r="HW80" s="14" t="str">
        <f>IF(ISBLANK(HX1),"",IF(VLOOKUP(HX1,Register,24,FALSE)=0,"",(VLOOKUP(HX1,Register,24,FALSE))))</f>
        <v/>
      </c>
      <c r="HX80" s="15" t="s">
        <v>27</v>
      </c>
      <c r="HY80" s="7" t="str">
        <f t="shared" ref="HY80" si="20771">"6." &amp; IA1&amp; ".2."</f>
        <v>6.78.2.</v>
      </c>
      <c r="HZ80" s="14" t="str">
        <f>IF(ISBLANK(IA1),"",IF(VLOOKUP(IA1,Register,24,FALSE)=0,"",(VLOOKUP(IA1,Register,24,FALSE))))</f>
        <v/>
      </c>
      <c r="IA80" s="15" t="s">
        <v>27</v>
      </c>
      <c r="IB80" s="7" t="str">
        <f t="shared" ref="IB80" si="20772">"6." &amp; ID1&amp; ".2."</f>
        <v>6.79.2.</v>
      </c>
      <c r="IC80" s="14" t="str">
        <f>IF(ISBLANK(ID1),"",IF(VLOOKUP(ID1,Register,24,FALSE)=0,"",(VLOOKUP(ID1,Register,24,FALSE))))</f>
        <v/>
      </c>
      <c r="ID80" s="15" t="s">
        <v>27</v>
      </c>
      <c r="IE80" s="7" t="str">
        <f t="shared" ref="IE80" si="20773">"6." &amp; IG1&amp; ".2."</f>
        <v>6.80.2.</v>
      </c>
      <c r="IF80" s="14" t="str">
        <f>IF(ISBLANK(IG1),"",IF(VLOOKUP(IG1,Register,24,FALSE)=0,"",(VLOOKUP(IG1,Register,24,FALSE))))</f>
        <v/>
      </c>
      <c r="IG80" s="15" t="s">
        <v>27</v>
      </c>
      <c r="IH80" s="7" t="str">
        <f t="shared" ref="IH80" si="20774">"6." &amp; IJ1&amp; ".2."</f>
        <v>6.81.2.</v>
      </c>
      <c r="II80" s="14" t="str">
        <f>IF(ISBLANK(IJ1),"",IF(VLOOKUP(IJ1,Register,24,FALSE)=0,"",(VLOOKUP(IJ1,Register,24,FALSE))))</f>
        <v/>
      </c>
      <c r="IJ80" s="15" t="s">
        <v>27</v>
      </c>
      <c r="IK80" s="7" t="str">
        <f t="shared" ref="IK80" si="20775">"6." &amp; IM1&amp; ".2."</f>
        <v>6.82.2.</v>
      </c>
      <c r="IL80" s="14" t="str">
        <f>IF(ISBLANK(IM1),"",IF(VLOOKUP(IM1,Register,24,FALSE)=0,"",(VLOOKUP(IM1,Register,24,FALSE))))</f>
        <v/>
      </c>
      <c r="IM80" s="15" t="s">
        <v>27</v>
      </c>
      <c r="IN80" s="7" t="str">
        <f t="shared" ref="IN80" si="20776">"6." &amp; IP1&amp; ".2."</f>
        <v>6.83.2.</v>
      </c>
      <c r="IO80" s="14" t="str">
        <f>IF(ISBLANK(IP1),"",IF(VLOOKUP(IP1,Register,24,FALSE)=0,"",(VLOOKUP(IP1,Register,24,FALSE))))</f>
        <v/>
      </c>
      <c r="IP80" s="15" t="s">
        <v>27</v>
      </c>
      <c r="IQ80" s="7" t="str">
        <f t="shared" ref="IQ80" si="20777">"6." &amp; IS1&amp; ".2."</f>
        <v>6.84.2.</v>
      </c>
      <c r="IR80" s="14" t="str">
        <f>IF(ISBLANK(IS1),"",IF(VLOOKUP(IS1,Register,24,FALSE)=0,"",(VLOOKUP(IS1,Register,24,FALSE))))</f>
        <v/>
      </c>
      <c r="IS80" s="15" t="s">
        <v>27</v>
      </c>
      <c r="IT80" s="7" t="str">
        <f t="shared" ref="IT80" si="20778">"6." &amp; IV1&amp; ".2."</f>
        <v>6.85.2.</v>
      </c>
      <c r="IU80" s="14" t="str">
        <f>IF(ISBLANK(IV1),"",IF(VLOOKUP(IV1,Register,24,FALSE)=0,"",(VLOOKUP(IV1,Register,24,FALSE))))</f>
        <v/>
      </c>
      <c r="IV80" s="15" t="s">
        <v>27</v>
      </c>
      <c r="IW80" s="7" t="str">
        <f t="shared" ref="IW80" si="20779">"6." &amp; IY1&amp; ".2."</f>
        <v>6.86.2.</v>
      </c>
      <c r="IX80" s="14" t="str">
        <f>IF(ISBLANK(IY1),"",IF(VLOOKUP(IY1,Register,24,FALSE)=0,"",(VLOOKUP(IY1,Register,24,FALSE))))</f>
        <v/>
      </c>
      <c r="IY80" s="15" t="s">
        <v>27</v>
      </c>
      <c r="IZ80" s="7" t="str">
        <f t="shared" ref="IZ80" si="20780">"6." &amp; JB1&amp; ".2."</f>
        <v>6.87.2.</v>
      </c>
      <c r="JA80" s="14" t="str">
        <f>IF(ISBLANK(JB1),"",IF(VLOOKUP(JB1,Register,24,FALSE)=0,"",(VLOOKUP(JB1,Register,24,FALSE))))</f>
        <v/>
      </c>
      <c r="JB80" s="15" t="s">
        <v>27</v>
      </c>
      <c r="JC80" s="7" t="str">
        <f t="shared" ref="JC80" si="20781">"6." &amp; JE1&amp; ".2."</f>
        <v>6.88.2.</v>
      </c>
      <c r="JD80" s="14" t="str">
        <f>IF(ISBLANK(JE1),"",IF(VLOOKUP(JE1,Register,24,FALSE)=0,"",(VLOOKUP(JE1,Register,24,FALSE))))</f>
        <v/>
      </c>
      <c r="JE80" s="15" t="s">
        <v>27</v>
      </c>
      <c r="JF80" s="7" t="str">
        <f t="shared" ref="JF80" si="20782">"6." &amp; JH1&amp; ".2."</f>
        <v>6.89.2.</v>
      </c>
      <c r="JG80" s="14" t="str">
        <f>IF(ISBLANK(JH1),"",IF(VLOOKUP(JH1,Register,24,FALSE)=0,"",(VLOOKUP(JH1,Register,24,FALSE))))</f>
        <v/>
      </c>
      <c r="JH80" s="15" t="s">
        <v>27</v>
      </c>
      <c r="JI80" s="7" t="str">
        <f t="shared" ref="JI80" si="20783">"6." &amp; JK1&amp; ".2."</f>
        <v>6.90.2.</v>
      </c>
      <c r="JJ80" s="14" t="str">
        <f>IF(ISBLANK(JK1),"",IF(VLOOKUP(JK1,Register,24,FALSE)=0,"",(VLOOKUP(JK1,Register,24,FALSE))))</f>
        <v/>
      </c>
      <c r="JK80" s="15" t="s">
        <v>27</v>
      </c>
      <c r="JL80" s="7" t="str">
        <f t="shared" ref="JL80" si="20784">"6." &amp; JN1&amp; ".2."</f>
        <v>6.91.2.</v>
      </c>
      <c r="JM80" s="14" t="str">
        <f>IF(ISBLANK(JN1),"",IF(VLOOKUP(JN1,Register,24,FALSE)=0,"",(VLOOKUP(JN1,Register,24,FALSE))))</f>
        <v/>
      </c>
      <c r="JN80" s="15" t="s">
        <v>27</v>
      </c>
      <c r="JO80" s="7" t="str">
        <f t="shared" ref="JO80" si="20785">"6." &amp; JQ1&amp; ".2."</f>
        <v>6.92.2.</v>
      </c>
      <c r="JP80" s="14" t="str">
        <f>IF(ISBLANK(JQ1),"",IF(VLOOKUP(JQ1,Register,24,FALSE)=0,"",(VLOOKUP(JQ1,Register,24,FALSE))))</f>
        <v/>
      </c>
      <c r="JQ80" s="15" t="s">
        <v>27</v>
      </c>
      <c r="JR80" s="7" t="str">
        <f t="shared" ref="JR80" si="20786">"6." &amp; JT1&amp; ".2."</f>
        <v>6.93.2.</v>
      </c>
      <c r="JS80" s="14" t="str">
        <f>IF(ISBLANK(JT1),"",IF(VLOOKUP(JT1,Register,24,FALSE)=0,"",(VLOOKUP(JT1,Register,24,FALSE))))</f>
        <v/>
      </c>
      <c r="JT80" s="15" t="s">
        <v>27</v>
      </c>
      <c r="JU80" s="7" t="str">
        <f t="shared" ref="JU80" si="20787">"6." &amp; JW1&amp; ".2."</f>
        <v>6.94.2.</v>
      </c>
      <c r="JV80" s="14" t="str">
        <f>IF(ISBLANK(JW1),"",IF(VLOOKUP(JW1,Register,24,FALSE)=0,"",(VLOOKUP(JW1,Register,24,FALSE))))</f>
        <v/>
      </c>
      <c r="JW80" s="15" t="s">
        <v>27</v>
      </c>
      <c r="JX80" s="7" t="str">
        <f t="shared" ref="JX80" si="20788">"6." &amp; JZ1&amp; ".2."</f>
        <v>6.95.2.</v>
      </c>
      <c r="JY80" s="14" t="str">
        <f>IF(ISBLANK(JZ1),"",IF(VLOOKUP(JZ1,Register,24,FALSE)=0,"",(VLOOKUP(JZ1,Register,24,FALSE))))</f>
        <v/>
      </c>
      <c r="JZ80" s="15" t="s">
        <v>27</v>
      </c>
      <c r="KA80" s="7" t="str">
        <f t="shared" ref="KA80" si="20789">"6." &amp; KC1&amp; ".2."</f>
        <v>6.96.2.</v>
      </c>
      <c r="KB80" s="14" t="str">
        <f>IF(ISBLANK(KC1),"",IF(VLOOKUP(KC1,Register,24,FALSE)=0,"",(VLOOKUP(KC1,Register,24,FALSE))))</f>
        <v/>
      </c>
      <c r="KC80" s="15" t="s">
        <v>27</v>
      </c>
      <c r="KD80" s="7" t="str">
        <f t="shared" ref="KD80" si="20790">"6." &amp; KF1&amp; ".2."</f>
        <v>6.97.2.</v>
      </c>
      <c r="KE80" s="14" t="str">
        <f>IF(ISBLANK(KF1),"",IF(VLOOKUP(KF1,Register,24,FALSE)=0,"",(VLOOKUP(KF1,Register,24,FALSE))))</f>
        <v/>
      </c>
      <c r="KF80" s="15" t="s">
        <v>27</v>
      </c>
      <c r="KG80" s="7" t="str">
        <f t="shared" ref="KG80" si="20791">"6." &amp; KI1&amp; ".2."</f>
        <v>6.98.2.</v>
      </c>
      <c r="KH80" s="14" t="str">
        <f>IF(ISBLANK(KI1),"",IF(VLOOKUP(KI1,Register,24,FALSE)=0,"",(VLOOKUP(KI1,Register,24,FALSE))))</f>
        <v/>
      </c>
      <c r="KI80" s="15" t="s">
        <v>27</v>
      </c>
      <c r="KJ80" s="7" t="str">
        <f t="shared" ref="KJ80" si="20792">"6." &amp; KL1&amp; ".2."</f>
        <v>6.99.2.</v>
      </c>
      <c r="KK80" s="14" t="str">
        <f>IF(ISBLANK(KL1),"",IF(VLOOKUP(KL1,Register,24,FALSE)=0,"",(VLOOKUP(KL1,Register,24,FALSE))))</f>
        <v/>
      </c>
      <c r="KL80" s="15" t="s">
        <v>27</v>
      </c>
      <c r="KM80" s="7" t="str">
        <f t="shared" ref="KM80" si="20793">"6." &amp; KO1&amp; ".2."</f>
        <v>6.100.2.</v>
      </c>
      <c r="KN80" s="14" t="str">
        <f>IF(ISBLANK(KO1),"",IF(VLOOKUP(KO1,Register,24,FALSE)=0,"",(VLOOKUP(KO1,Register,24,FALSE))))</f>
        <v/>
      </c>
      <c r="KO80" s="15" t="s">
        <v>27</v>
      </c>
      <c r="KP80" s="7" t="str">
        <f t="shared" ref="KP80" si="20794">"6." &amp; KR1&amp; ".2."</f>
        <v>6.101.2.</v>
      </c>
      <c r="KQ80" s="14" t="str">
        <f>IF(ISBLANK(KR1),"",IF(VLOOKUP(KR1,Register,24,FALSE)=0,"",(VLOOKUP(KR1,Register,24,FALSE))))</f>
        <v/>
      </c>
      <c r="KR80" s="15" t="s">
        <v>27</v>
      </c>
      <c r="KS80" s="7" t="str">
        <f t="shared" ref="KS80" si="20795">"6." &amp; KU1&amp; ".2."</f>
        <v>6.102.2.</v>
      </c>
      <c r="KT80" s="14" t="str">
        <f>IF(ISBLANK(KU1),"",IF(VLOOKUP(KU1,Register,24,FALSE)=0,"",(VLOOKUP(KU1,Register,24,FALSE))))</f>
        <v/>
      </c>
      <c r="KU80" s="15" t="s">
        <v>27</v>
      </c>
      <c r="KV80" s="7" t="str">
        <f t="shared" ref="KV80" si="20796">"6." &amp; KX1&amp; ".2."</f>
        <v>6.103.2.</v>
      </c>
      <c r="KW80" s="14" t="str">
        <f>IF(ISBLANK(KX1),"",IF(VLOOKUP(KX1,Register,24,FALSE)=0,"",(VLOOKUP(KX1,Register,24,FALSE))))</f>
        <v/>
      </c>
      <c r="KX80" s="15" t="s">
        <v>27</v>
      </c>
      <c r="KY80" s="7" t="str">
        <f t="shared" ref="KY80" si="20797">"6." &amp; LA1&amp; ".2."</f>
        <v>6.104.2.</v>
      </c>
      <c r="KZ80" s="14" t="str">
        <f>IF(ISBLANK(LA1),"",IF(VLOOKUP(LA1,Register,24,FALSE)=0,"",(VLOOKUP(LA1,Register,24,FALSE))))</f>
        <v/>
      </c>
      <c r="LA80" s="15" t="s">
        <v>27</v>
      </c>
      <c r="LB80" s="7" t="str">
        <f t="shared" ref="LB80" si="20798">"6." &amp; LD1&amp; ".2."</f>
        <v>6.105.2.</v>
      </c>
      <c r="LC80" s="14" t="str">
        <f>IF(ISBLANK(LD1),"",IF(VLOOKUP(LD1,Register,24,FALSE)=0,"",(VLOOKUP(LD1,Register,24,FALSE))))</f>
        <v/>
      </c>
      <c r="LD80" s="15" t="s">
        <v>27</v>
      </c>
      <c r="LE80" s="7" t="str">
        <f t="shared" ref="LE80" si="20799">"6." &amp; LG1&amp; ".2."</f>
        <v>6.106.2.</v>
      </c>
      <c r="LF80" s="14" t="str">
        <f>IF(ISBLANK(LG1),"",IF(VLOOKUP(LG1,Register,24,FALSE)=0,"",(VLOOKUP(LG1,Register,24,FALSE))))</f>
        <v/>
      </c>
      <c r="LG80" s="15" t="s">
        <v>27</v>
      </c>
      <c r="LH80" s="7" t="str">
        <f t="shared" ref="LH80" si="20800">"6." &amp; LJ1&amp; ".2."</f>
        <v>6.107.2.</v>
      </c>
      <c r="LI80" s="14" t="str">
        <f>IF(ISBLANK(LJ1),"",IF(VLOOKUP(LJ1,Register,24,FALSE)=0,"",(VLOOKUP(LJ1,Register,24,FALSE))))</f>
        <v/>
      </c>
      <c r="LJ80" s="15" t="s">
        <v>27</v>
      </c>
      <c r="LK80" s="7" t="str">
        <f t="shared" ref="LK80" si="20801">"6." &amp; LM1&amp; ".2."</f>
        <v>6.108.2.</v>
      </c>
      <c r="LL80" s="14" t="str">
        <f>IF(ISBLANK(LM1),"",IF(VLOOKUP(LM1,Register,24,FALSE)=0,"",(VLOOKUP(LM1,Register,24,FALSE))))</f>
        <v/>
      </c>
      <c r="LM80" s="15" t="s">
        <v>27</v>
      </c>
      <c r="LN80" s="7" t="str">
        <f t="shared" ref="LN80" si="20802">"6." &amp; LP1&amp; ".2."</f>
        <v>6.109.2.</v>
      </c>
      <c r="LO80" s="14" t="str">
        <f>IF(ISBLANK(LP1),"",IF(VLOOKUP(LP1,Register,24,FALSE)=0,"",(VLOOKUP(LP1,Register,24,FALSE))))</f>
        <v/>
      </c>
      <c r="LP80" s="15" t="s">
        <v>27</v>
      </c>
      <c r="LQ80" s="7" t="str">
        <f t="shared" ref="LQ80" si="20803">"6." &amp; LS1&amp; ".2."</f>
        <v>6.110.2.</v>
      </c>
      <c r="LR80" s="14" t="str">
        <f>IF(ISBLANK(LS1),"",IF(VLOOKUP(LS1,Register,24,FALSE)=0,"",(VLOOKUP(LS1,Register,24,FALSE))))</f>
        <v/>
      </c>
      <c r="LS80" s="15" t="s">
        <v>27</v>
      </c>
      <c r="LT80" s="7" t="str">
        <f t="shared" ref="LT80" si="20804">"6." &amp; LV1&amp; ".2."</f>
        <v>6.111.2.</v>
      </c>
      <c r="LU80" s="14" t="str">
        <f>IF(ISBLANK(LV1),"",IF(VLOOKUP(LV1,Register,24,FALSE)=0,"",(VLOOKUP(LV1,Register,24,FALSE))))</f>
        <v/>
      </c>
      <c r="LV80" s="15" t="s">
        <v>27</v>
      </c>
      <c r="LW80" s="7" t="str">
        <f t="shared" ref="LW80" si="20805">"6." &amp; LY1&amp; ".2."</f>
        <v>6.112.2.</v>
      </c>
      <c r="LX80" s="14" t="str">
        <f>IF(ISBLANK(LY1),"",IF(VLOOKUP(LY1,Register,24,FALSE)=0,"",(VLOOKUP(LY1,Register,24,FALSE))))</f>
        <v/>
      </c>
      <c r="LY80" s="15" t="s">
        <v>27</v>
      </c>
      <c r="LZ80" s="7" t="str">
        <f t="shared" ref="LZ80" si="20806">"6." &amp; MB1&amp; ".2."</f>
        <v>6.113.2.</v>
      </c>
      <c r="MA80" s="14" t="str">
        <f>IF(ISBLANK(MB1),"",IF(VLOOKUP(MB1,Register,24,FALSE)=0,"",(VLOOKUP(MB1,Register,24,FALSE))))</f>
        <v/>
      </c>
      <c r="MB80" s="15" t="s">
        <v>27</v>
      </c>
      <c r="MC80" s="7" t="str">
        <f t="shared" ref="MC80" si="20807">"6." &amp; ME1&amp; ".2."</f>
        <v>6.114.2.</v>
      </c>
      <c r="MD80" s="14" t="str">
        <f>IF(ISBLANK(ME1),"",IF(VLOOKUP(ME1,Register,24,FALSE)=0,"",(VLOOKUP(ME1,Register,24,FALSE))))</f>
        <v/>
      </c>
      <c r="ME80" s="15" t="s">
        <v>27</v>
      </c>
      <c r="MF80" s="7" t="str">
        <f t="shared" ref="MF80" si="20808">"6." &amp; MH1&amp; ".2."</f>
        <v>6.115.2.</v>
      </c>
      <c r="MG80" s="14" t="str">
        <f>IF(ISBLANK(MH1),"",IF(VLOOKUP(MH1,Register,24,FALSE)=0,"",(VLOOKUP(MH1,Register,24,FALSE))))</f>
        <v/>
      </c>
      <c r="MH80" s="15" t="s">
        <v>27</v>
      </c>
      <c r="MI80" s="7" t="str">
        <f t="shared" ref="MI80" si="20809">"6." &amp; MK1&amp; ".2."</f>
        <v>6.116.2.</v>
      </c>
      <c r="MJ80" s="14" t="str">
        <f>IF(ISBLANK(MK1),"",IF(VLOOKUP(MK1,Register,24,FALSE)=0,"",(VLOOKUP(MK1,Register,24,FALSE))))</f>
        <v/>
      </c>
      <c r="MK80" s="15" t="s">
        <v>27</v>
      </c>
      <c r="ML80" s="7" t="str">
        <f t="shared" ref="ML80" si="20810">"6." &amp; MN1&amp; ".2."</f>
        <v>6.117.2.</v>
      </c>
      <c r="MM80" s="14" t="str">
        <f>IF(ISBLANK(MN1),"",IF(VLOOKUP(MN1,Register,24,FALSE)=0,"",(VLOOKUP(MN1,Register,24,FALSE))))</f>
        <v/>
      </c>
      <c r="MN80" s="15" t="s">
        <v>27</v>
      </c>
      <c r="MO80" s="7" t="str">
        <f t="shared" ref="MO80" si="20811">"6." &amp; MQ1&amp; ".2."</f>
        <v>6.118.2.</v>
      </c>
      <c r="MP80" s="14" t="str">
        <f>IF(ISBLANK(MQ1),"",IF(VLOOKUP(MQ1,Register,24,FALSE)=0,"",(VLOOKUP(MQ1,Register,24,FALSE))))</f>
        <v/>
      </c>
      <c r="MQ80" s="15" t="s">
        <v>27</v>
      </c>
      <c r="MR80" s="7" t="str">
        <f t="shared" ref="MR80" si="20812">"6." &amp; MT1&amp; ".2."</f>
        <v>6.119.2.</v>
      </c>
      <c r="MS80" s="14" t="str">
        <f>IF(ISBLANK(MT1),"",IF(VLOOKUP(MT1,Register,24,FALSE)=0,"",(VLOOKUP(MT1,Register,24,FALSE))))</f>
        <v/>
      </c>
      <c r="MT80" s="15" t="s">
        <v>27</v>
      </c>
      <c r="MU80" s="7" t="str">
        <f t="shared" ref="MU80" si="20813">"6." &amp; MW1&amp; ".2."</f>
        <v>6.120.2.</v>
      </c>
      <c r="MV80" s="14" t="str">
        <f>IF(ISBLANK(MW1),"",IF(VLOOKUP(MW1,Register,24,FALSE)=0,"",(VLOOKUP(MW1,Register,24,FALSE))))</f>
        <v/>
      </c>
      <c r="MW80" s="15" t="s">
        <v>27</v>
      </c>
      <c r="MX80" s="7" t="str">
        <f t="shared" ref="MX80" si="20814">"6." &amp; MZ1&amp; ".2."</f>
        <v>6.121.2.</v>
      </c>
      <c r="MY80" s="14" t="str">
        <f>IF(ISBLANK(MZ1),"",IF(VLOOKUP(MZ1,Register,24,FALSE)=0,"",(VLOOKUP(MZ1,Register,24,FALSE))))</f>
        <v/>
      </c>
      <c r="MZ80" s="15" t="s">
        <v>27</v>
      </c>
      <c r="NA80" s="7" t="str">
        <f t="shared" ref="NA80" si="20815">"6." &amp; NC1&amp; ".2."</f>
        <v>6.122.2.</v>
      </c>
      <c r="NB80" s="14" t="str">
        <f>IF(ISBLANK(NC1),"",IF(VLOOKUP(NC1,Register,24,FALSE)=0,"",(VLOOKUP(NC1,Register,24,FALSE))))</f>
        <v/>
      </c>
      <c r="NC80" s="15" t="s">
        <v>27</v>
      </c>
      <c r="ND80" s="7" t="str">
        <f t="shared" ref="ND80" si="20816">"6." &amp; NF1&amp; ".2."</f>
        <v>6.123.2.</v>
      </c>
      <c r="NE80" s="14" t="str">
        <f>IF(ISBLANK(NF1),"",IF(VLOOKUP(NF1,Register,24,FALSE)=0,"",(VLOOKUP(NF1,Register,24,FALSE))))</f>
        <v/>
      </c>
      <c r="NF80" s="15" t="s">
        <v>27</v>
      </c>
      <c r="NG80" s="7" t="str">
        <f t="shared" ref="NG80" si="20817">"6." &amp; NI1&amp; ".2."</f>
        <v>6.124.2.</v>
      </c>
      <c r="NH80" s="14" t="str">
        <f>IF(ISBLANK(NI1),"",IF(VLOOKUP(NI1,Register,24,FALSE)=0,"",(VLOOKUP(NI1,Register,24,FALSE))))</f>
        <v/>
      </c>
      <c r="NI80" s="15" t="s">
        <v>27</v>
      </c>
      <c r="NJ80" s="7" t="str">
        <f t="shared" ref="NJ80" si="20818">"6." &amp; NL1&amp; ".2."</f>
        <v>6.125.2.</v>
      </c>
      <c r="NK80" s="14" t="str">
        <f>IF(ISBLANK(NL1),"",IF(VLOOKUP(NL1,Register,24,FALSE)=0,"",(VLOOKUP(NL1,Register,24,FALSE))))</f>
        <v/>
      </c>
      <c r="NL80" s="15" t="s">
        <v>27</v>
      </c>
      <c r="NM80" s="7" t="str">
        <f t="shared" ref="NM80" si="20819">"6." &amp; NO1&amp; ".2."</f>
        <v>6.126.2.</v>
      </c>
      <c r="NN80" s="14" t="str">
        <f>IF(ISBLANK(NO1),"",IF(VLOOKUP(NO1,Register,24,FALSE)=0,"",(VLOOKUP(NO1,Register,24,FALSE))))</f>
        <v/>
      </c>
      <c r="NO80" s="15" t="s">
        <v>27</v>
      </c>
      <c r="NP80" s="7" t="str">
        <f t="shared" ref="NP80" si="20820">"6." &amp; NR1&amp; ".2."</f>
        <v>6.127.2.</v>
      </c>
      <c r="NQ80" s="14" t="str">
        <f>IF(ISBLANK(NR1),"",IF(VLOOKUP(NR1,Register,24,FALSE)=0,"",(VLOOKUP(NR1,Register,24,FALSE))))</f>
        <v/>
      </c>
      <c r="NR80" s="15" t="s">
        <v>27</v>
      </c>
      <c r="NS80" s="7" t="str">
        <f t="shared" ref="NS80" si="20821">"6." &amp; NU1&amp; ".2."</f>
        <v>6.128.2.</v>
      </c>
      <c r="NT80" s="14" t="str">
        <f>IF(ISBLANK(NU1),"",IF(VLOOKUP(NU1,Register,24,FALSE)=0,"",(VLOOKUP(NU1,Register,24,FALSE))))</f>
        <v/>
      </c>
      <c r="NU80" s="15" t="s">
        <v>27</v>
      </c>
      <c r="NV80" s="7" t="str">
        <f t="shared" ref="NV80" si="20822">"6." &amp; NX1&amp; ".2."</f>
        <v>6.129.2.</v>
      </c>
      <c r="NW80" s="14" t="str">
        <f>IF(ISBLANK(NX1),"",IF(VLOOKUP(NX1,Register,24,FALSE)=0,"",(VLOOKUP(NX1,Register,24,FALSE))))</f>
        <v/>
      </c>
      <c r="NX80" s="15" t="s">
        <v>27</v>
      </c>
      <c r="NY80" s="7" t="str">
        <f t="shared" ref="NY80" si="20823">"6." &amp; OA1&amp; ".2."</f>
        <v>6.130.2.</v>
      </c>
      <c r="NZ80" s="14" t="str">
        <f>IF(ISBLANK(OA1),"",IF(VLOOKUP(OA1,Register,24,FALSE)=0,"",(VLOOKUP(OA1,Register,24,FALSE))))</f>
        <v/>
      </c>
      <c r="OA80" s="15" t="s">
        <v>27</v>
      </c>
      <c r="OB80" s="7" t="str">
        <f t="shared" ref="OB80" si="20824">"6." &amp; OD1&amp; ".2."</f>
        <v>6.131.2.</v>
      </c>
      <c r="OC80" s="14" t="str">
        <f>IF(ISBLANK(OD1),"",IF(VLOOKUP(OD1,Register,24,FALSE)=0,"",(VLOOKUP(OD1,Register,24,FALSE))))</f>
        <v/>
      </c>
      <c r="OD80" s="15" t="s">
        <v>27</v>
      </c>
      <c r="OE80" s="7" t="str">
        <f t="shared" ref="OE80" si="20825">"6." &amp; OG1&amp; ".2."</f>
        <v>6.132.2.</v>
      </c>
      <c r="OF80" s="14" t="str">
        <f>IF(ISBLANK(OG1),"",IF(VLOOKUP(OG1,Register,24,FALSE)=0,"",(VLOOKUP(OG1,Register,24,FALSE))))</f>
        <v/>
      </c>
      <c r="OG80" s="15" t="s">
        <v>27</v>
      </c>
      <c r="OH80" s="7" t="str">
        <f t="shared" ref="OH80" si="20826">"6." &amp; OJ1&amp; ".2."</f>
        <v>6.133.2.</v>
      </c>
      <c r="OI80" s="14" t="str">
        <f>IF(ISBLANK(OJ1),"",IF(VLOOKUP(OJ1,Register,24,FALSE)=0,"",(VLOOKUP(OJ1,Register,24,FALSE))))</f>
        <v/>
      </c>
      <c r="OJ80" s="15" t="s">
        <v>27</v>
      </c>
      <c r="OK80" s="7" t="str">
        <f t="shared" ref="OK80" si="20827">"6." &amp; OM1&amp; ".2."</f>
        <v>6.134.2.</v>
      </c>
      <c r="OL80" s="14" t="str">
        <f>IF(ISBLANK(OM1),"",IF(VLOOKUP(OM1,Register,24,FALSE)=0,"",(VLOOKUP(OM1,Register,24,FALSE))))</f>
        <v/>
      </c>
      <c r="OM80" s="15" t="s">
        <v>27</v>
      </c>
      <c r="ON80" s="7" t="str">
        <f t="shared" ref="ON80" si="20828">"6." &amp; OP1&amp; ".2."</f>
        <v>6.135.2.</v>
      </c>
      <c r="OO80" s="14" t="str">
        <f>IF(ISBLANK(OP1),"",IF(VLOOKUP(OP1,Register,24,FALSE)=0,"",(VLOOKUP(OP1,Register,24,FALSE))))</f>
        <v/>
      </c>
      <c r="OP80" s="15" t="s">
        <v>27</v>
      </c>
      <c r="OQ80" s="7" t="str">
        <f t="shared" ref="OQ80" si="20829">"6." &amp; OS1&amp; ".2."</f>
        <v>6.136.2.</v>
      </c>
      <c r="OR80" s="14" t="str">
        <f>IF(ISBLANK(OS1),"",IF(VLOOKUP(OS1,Register,24,FALSE)=0,"",(VLOOKUP(OS1,Register,24,FALSE))))</f>
        <v/>
      </c>
      <c r="OS80" s="15" t="s">
        <v>27</v>
      </c>
      <c r="OT80" s="7" t="str">
        <f t="shared" ref="OT80" si="20830">"6." &amp; OV1&amp; ".2."</f>
        <v>6.137.2.</v>
      </c>
      <c r="OU80" s="14" t="str">
        <f>IF(ISBLANK(OV1),"",IF(VLOOKUP(OV1,Register,24,FALSE)=0,"",(VLOOKUP(OV1,Register,24,FALSE))))</f>
        <v/>
      </c>
      <c r="OV80" s="15" t="s">
        <v>27</v>
      </c>
      <c r="OW80" s="7" t="str">
        <f t="shared" ref="OW80" si="20831">"6." &amp; OY1&amp; ".2."</f>
        <v>6.138.2.</v>
      </c>
      <c r="OX80" s="14" t="str">
        <f>IF(ISBLANK(OY1),"",IF(VLOOKUP(OY1,Register,24,FALSE)=0,"",(VLOOKUP(OY1,Register,24,FALSE))))</f>
        <v/>
      </c>
      <c r="OY80" s="15" t="s">
        <v>27</v>
      </c>
      <c r="OZ80" s="7" t="str">
        <f t="shared" ref="OZ80" si="20832">"6." &amp; PB1&amp; ".2."</f>
        <v>6.139.2.</v>
      </c>
      <c r="PA80" s="14" t="str">
        <f>IF(ISBLANK(PB1),"",IF(VLOOKUP(PB1,Register,24,FALSE)=0,"",(VLOOKUP(PB1,Register,24,FALSE))))</f>
        <v/>
      </c>
      <c r="PB80" s="15" t="s">
        <v>27</v>
      </c>
      <c r="PC80" s="7" t="str">
        <f t="shared" ref="PC80" si="20833">"6." &amp; PE1&amp; ".2."</f>
        <v>6.140.2.</v>
      </c>
      <c r="PD80" s="14" t="str">
        <f>IF(ISBLANK(PE1),"",IF(VLOOKUP(PE1,Register,24,FALSE)=0,"",(VLOOKUP(PE1,Register,24,FALSE))))</f>
        <v/>
      </c>
      <c r="PE80" s="15" t="s">
        <v>27</v>
      </c>
      <c r="PF80" s="7" t="str">
        <f t="shared" ref="PF80" si="20834">"6." &amp; PH1&amp; ".2."</f>
        <v>6.141.2.</v>
      </c>
      <c r="PG80" s="14" t="str">
        <f>IF(ISBLANK(PH1),"",IF(VLOOKUP(PH1,Register,24,FALSE)=0,"",(VLOOKUP(PH1,Register,24,FALSE))))</f>
        <v/>
      </c>
      <c r="PH80" s="15" t="s">
        <v>27</v>
      </c>
      <c r="PI80" s="7" t="str">
        <f t="shared" ref="PI80" si="20835">"6." &amp; PK1&amp; ".2."</f>
        <v>6.142.2.</v>
      </c>
      <c r="PJ80" s="14" t="str">
        <f>IF(ISBLANK(PK1),"",IF(VLOOKUP(PK1,Register,24,FALSE)=0,"",(VLOOKUP(PK1,Register,24,FALSE))))</f>
        <v/>
      </c>
      <c r="PK80" s="15" t="s">
        <v>27</v>
      </c>
      <c r="PL80" s="7" t="str">
        <f t="shared" ref="PL80" si="20836">"6." &amp; PN1&amp; ".2."</f>
        <v>6.143.2.</v>
      </c>
      <c r="PM80" s="14" t="str">
        <f>IF(ISBLANK(PN1),"",IF(VLOOKUP(PN1,Register,24,FALSE)=0,"",(VLOOKUP(PN1,Register,24,FALSE))))</f>
        <v/>
      </c>
      <c r="PN80" s="15" t="s">
        <v>27</v>
      </c>
      <c r="PO80" s="7" t="str">
        <f t="shared" ref="PO80" si="20837">"6." &amp; PQ1&amp; ".2."</f>
        <v>6.144.2.</v>
      </c>
      <c r="PP80" s="14" t="str">
        <f>IF(ISBLANK(PQ1),"",IF(VLOOKUP(PQ1,Register,24,FALSE)=0,"",(VLOOKUP(PQ1,Register,24,FALSE))))</f>
        <v/>
      </c>
      <c r="PQ80" s="15" t="s">
        <v>27</v>
      </c>
      <c r="PR80" s="7" t="str">
        <f t="shared" ref="PR80" si="20838">"6." &amp; PT1&amp; ".2."</f>
        <v>6.145.2.</v>
      </c>
      <c r="PS80" s="14" t="str">
        <f>IF(ISBLANK(PT1),"",IF(VLOOKUP(PT1,Register,24,FALSE)=0,"",(VLOOKUP(PT1,Register,24,FALSE))))</f>
        <v/>
      </c>
      <c r="PT80" s="15" t="s">
        <v>27</v>
      </c>
      <c r="PU80" s="7" t="str">
        <f t="shared" ref="PU80" si="20839">"6." &amp; PW1&amp; ".2."</f>
        <v>6.146.2.</v>
      </c>
      <c r="PV80" s="14" t="str">
        <f>IF(ISBLANK(PW1),"",IF(VLOOKUP(PW1,Register,24,FALSE)=0,"",(VLOOKUP(PW1,Register,24,FALSE))))</f>
        <v/>
      </c>
      <c r="PW80" s="15" t="s">
        <v>27</v>
      </c>
      <c r="PX80" s="7" t="str">
        <f t="shared" ref="PX80" si="20840">"6." &amp; PZ1&amp; ".2."</f>
        <v>6.147.2.</v>
      </c>
      <c r="PY80" s="14" t="str">
        <f>IF(ISBLANK(PZ1),"",IF(VLOOKUP(PZ1,Register,24,FALSE)=0,"",(VLOOKUP(PZ1,Register,24,FALSE))))</f>
        <v/>
      </c>
      <c r="PZ80" s="15" t="s">
        <v>27</v>
      </c>
      <c r="QA80" s="7" t="str">
        <f t="shared" ref="QA80" si="20841">"6." &amp; QC1&amp; ".2."</f>
        <v>6.148.2.</v>
      </c>
      <c r="QB80" s="14" t="str">
        <f>IF(ISBLANK(QC1),"",IF(VLOOKUP(QC1,Register,24,FALSE)=0,"",(VLOOKUP(QC1,Register,24,FALSE))))</f>
        <v/>
      </c>
      <c r="QC80" s="15" t="s">
        <v>27</v>
      </c>
      <c r="QD80" s="7" t="str">
        <f t="shared" ref="QD80" si="20842">"6." &amp; QF1&amp; ".2."</f>
        <v>6.149.2.</v>
      </c>
      <c r="QE80" s="14" t="str">
        <f>IF(ISBLANK(QF1),"",IF(VLOOKUP(QF1,Register,24,FALSE)=0,"",(VLOOKUP(QF1,Register,24,FALSE))))</f>
        <v/>
      </c>
      <c r="QF80" s="15" t="s">
        <v>27</v>
      </c>
      <c r="QG80" s="7" t="str">
        <f t="shared" ref="QG80" si="20843">"6." &amp; QI1&amp; ".2."</f>
        <v>6.150.2.</v>
      </c>
      <c r="QH80" s="14" t="str">
        <f>IF(ISBLANK(QI1),"",IF(VLOOKUP(QI1,Register,24,FALSE)=0,"",(VLOOKUP(QI1,Register,24,FALSE))))</f>
        <v/>
      </c>
      <c r="QI80" s="15" t="s">
        <v>27</v>
      </c>
      <c r="QJ80" s="7" t="str">
        <f t="shared" ref="QJ80" si="20844">"6." &amp; QL1&amp; ".2."</f>
        <v>6.151.2.</v>
      </c>
      <c r="QK80" s="14" t="str">
        <f>IF(ISBLANK(QL1),"",IF(VLOOKUP(QL1,Register,24,FALSE)=0,"",(VLOOKUP(QL1,Register,24,FALSE))))</f>
        <v/>
      </c>
      <c r="QL80" s="15" t="s">
        <v>27</v>
      </c>
      <c r="QM80" s="7" t="str">
        <f t="shared" ref="QM80" si="20845">"6." &amp; QO1&amp; ".2."</f>
        <v>6.152.2.</v>
      </c>
      <c r="QN80" s="14" t="str">
        <f>IF(ISBLANK(QO1),"",IF(VLOOKUP(QO1,Register,24,FALSE)=0,"",(VLOOKUP(QO1,Register,24,FALSE))))</f>
        <v/>
      </c>
      <c r="QO80" s="15" t="s">
        <v>27</v>
      </c>
      <c r="QP80" s="7" t="str">
        <f t="shared" ref="QP80" si="20846">"6." &amp; QR1&amp; ".2."</f>
        <v>6.153.2.</v>
      </c>
      <c r="QQ80" s="14" t="str">
        <f>IF(ISBLANK(QR1),"",IF(VLOOKUP(QR1,Register,24,FALSE)=0,"",(VLOOKUP(QR1,Register,24,FALSE))))</f>
        <v/>
      </c>
      <c r="QR80" s="15" t="s">
        <v>27</v>
      </c>
      <c r="QS80" s="7" t="str">
        <f t="shared" ref="QS80" si="20847">"6." &amp; QU1&amp; ".2."</f>
        <v>6.154.2.</v>
      </c>
      <c r="QT80" s="14" t="str">
        <f>IF(ISBLANK(QU1),"",IF(VLOOKUP(QU1,Register,24,FALSE)=0,"",(VLOOKUP(QU1,Register,24,FALSE))))</f>
        <v/>
      </c>
      <c r="QU80" s="15" t="s">
        <v>27</v>
      </c>
      <c r="QV80" s="7" t="str">
        <f t="shared" ref="QV80" si="20848">"6." &amp; QX1&amp; ".2."</f>
        <v>6.155.2.</v>
      </c>
      <c r="QW80" s="14" t="str">
        <f>IF(ISBLANK(QX1),"",IF(VLOOKUP(QX1,Register,24,FALSE)=0,"",(VLOOKUP(QX1,Register,24,FALSE))))</f>
        <v/>
      </c>
      <c r="QX80" s="15" t="s">
        <v>27</v>
      </c>
      <c r="QY80" s="7" t="str">
        <f t="shared" ref="QY80" si="20849">"6." &amp; RA1&amp; ".2."</f>
        <v>6.156.2.</v>
      </c>
      <c r="QZ80" s="14" t="str">
        <f>IF(ISBLANK(RA1),"",IF(VLOOKUP(RA1,Register,24,FALSE)=0,"",(VLOOKUP(RA1,Register,24,FALSE))))</f>
        <v/>
      </c>
      <c r="RA80" s="15" t="s">
        <v>27</v>
      </c>
      <c r="RB80" s="7" t="str">
        <f t="shared" ref="RB80" si="20850">"6." &amp; RD1&amp; ".2."</f>
        <v>6.157.2.</v>
      </c>
      <c r="RC80" s="14" t="str">
        <f>IF(ISBLANK(RD1),"",IF(VLOOKUP(RD1,Register,24,FALSE)=0,"",(VLOOKUP(RD1,Register,24,FALSE))))</f>
        <v/>
      </c>
      <c r="RD80" s="15" t="s">
        <v>27</v>
      </c>
      <c r="RE80" s="7" t="str">
        <f t="shared" ref="RE80" si="20851">"6." &amp; RG1&amp; ".2."</f>
        <v>6.158.2.</v>
      </c>
      <c r="RF80" s="14" t="str">
        <f>IF(ISBLANK(RG1),"",IF(VLOOKUP(RG1,Register,24,FALSE)=0,"",(VLOOKUP(RG1,Register,24,FALSE))))</f>
        <v/>
      </c>
      <c r="RG80" s="15" t="s">
        <v>27</v>
      </c>
      <c r="RH80" s="7" t="str">
        <f t="shared" ref="RH80" si="20852">"6." &amp; RJ1&amp; ".2."</f>
        <v>6.159.2.</v>
      </c>
      <c r="RI80" s="14" t="str">
        <f>IF(ISBLANK(RJ1),"",IF(VLOOKUP(RJ1,Register,24,FALSE)=0,"",(VLOOKUP(RJ1,Register,24,FALSE))))</f>
        <v/>
      </c>
      <c r="RJ80" s="15" t="s">
        <v>27</v>
      </c>
      <c r="RK80" s="7" t="str">
        <f t="shared" ref="RK80" si="20853">"6." &amp; RM1&amp; ".2."</f>
        <v>6.160.2.</v>
      </c>
      <c r="RL80" s="14" t="str">
        <f>IF(ISBLANK(RM1),"",IF(VLOOKUP(RM1,Register,24,FALSE)=0,"",(VLOOKUP(RM1,Register,24,FALSE))))</f>
        <v/>
      </c>
      <c r="RM80" s="15" t="s">
        <v>27</v>
      </c>
      <c r="RN80" s="7" t="str">
        <f t="shared" ref="RN80" si="20854">"6." &amp; RP1&amp; ".2."</f>
        <v>6.161.2.</v>
      </c>
      <c r="RO80" s="14" t="str">
        <f>IF(ISBLANK(RP1),"",IF(VLOOKUP(RP1,Register,24,FALSE)=0,"",(VLOOKUP(RP1,Register,24,FALSE))))</f>
        <v/>
      </c>
      <c r="RP80" s="15" t="s">
        <v>27</v>
      </c>
      <c r="RQ80" s="7" t="str">
        <f t="shared" ref="RQ80" si="20855">"6." &amp; RS1&amp; ".2."</f>
        <v>6.162.2.</v>
      </c>
      <c r="RR80" s="14" t="str">
        <f>IF(ISBLANK(RS1),"",IF(VLOOKUP(RS1,Register,24,FALSE)=0,"",(VLOOKUP(RS1,Register,24,FALSE))))</f>
        <v/>
      </c>
      <c r="RS80" s="15" t="s">
        <v>27</v>
      </c>
      <c r="RT80" s="7" t="str">
        <f t="shared" ref="RT80" si="20856">"6." &amp; RV1&amp; ".2."</f>
        <v>6.163.2.</v>
      </c>
      <c r="RU80" s="14" t="str">
        <f>IF(ISBLANK(RV1),"",IF(VLOOKUP(RV1,Register,24,FALSE)=0,"",(VLOOKUP(RV1,Register,24,FALSE))))</f>
        <v/>
      </c>
      <c r="RV80" s="15" t="s">
        <v>27</v>
      </c>
      <c r="RW80" s="7" t="str">
        <f t="shared" ref="RW80" si="20857">"6." &amp; RY1&amp; ".2."</f>
        <v>6.164.2.</v>
      </c>
      <c r="RX80" s="14" t="str">
        <f>IF(ISBLANK(RY1),"",IF(VLOOKUP(RY1,Register,24,FALSE)=0,"",(VLOOKUP(RY1,Register,24,FALSE))))</f>
        <v/>
      </c>
      <c r="RY80" s="15" t="s">
        <v>27</v>
      </c>
      <c r="RZ80" s="7" t="str">
        <f t="shared" ref="RZ80" si="20858">"6." &amp; SB1&amp; ".2."</f>
        <v>6.165.2.</v>
      </c>
      <c r="SA80" s="14" t="str">
        <f>IF(ISBLANK(SB1),"",IF(VLOOKUP(SB1,Register,24,FALSE)=0,"",(VLOOKUP(SB1,Register,24,FALSE))))</f>
        <v/>
      </c>
      <c r="SB80" s="15" t="s">
        <v>27</v>
      </c>
      <c r="SC80" s="7" t="str">
        <f t="shared" ref="SC80" si="20859">"6." &amp; SE1&amp; ".2."</f>
        <v>6.166.2.</v>
      </c>
      <c r="SD80" s="14" t="str">
        <f>IF(ISBLANK(SE1),"",IF(VLOOKUP(SE1,Register,24,FALSE)=0,"",(VLOOKUP(SE1,Register,24,FALSE))))</f>
        <v/>
      </c>
      <c r="SE80" s="15" t="s">
        <v>27</v>
      </c>
      <c r="SF80" s="7" t="str">
        <f t="shared" ref="SF80" si="20860">"6." &amp; SH1&amp; ".2."</f>
        <v>6.167.2.</v>
      </c>
      <c r="SG80" s="14" t="str">
        <f>IF(ISBLANK(SH1),"",IF(VLOOKUP(SH1,Register,24,FALSE)=0,"",(VLOOKUP(SH1,Register,24,FALSE))))</f>
        <v/>
      </c>
      <c r="SH80" s="15" t="s">
        <v>27</v>
      </c>
      <c r="SI80" s="7" t="str">
        <f t="shared" ref="SI80" si="20861">"6." &amp; SK1&amp; ".2."</f>
        <v>6.168.2.</v>
      </c>
      <c r="SJ80" s="14" t="str">
        <f>IF(ISBLANK(SK1),"",IF(VLOOKUP(SK1,Register,24,FALSE)=0,"",(VLOOKUP(SK1,Register,24,FALSE))))</f>
        <v/>
      </c>
      <c r="SK80" s="15" t="s">
        <v>27</v>
      </c>
      <c r="SL80" s="7" t="str">
        <f t="shared" ref="SL80" si="20862">"6." &amp; SN1&amp; ".2."</f>
        <v>6.169.2.</v>
      </c>
      <c r="SM80" s="14" t="str">
        <f>IF(ISBLANK(SN1),"",IF(VLOOKUP(SN1,Register,24,FALSE)=0,"",(VLOOKUP(SN1,Register,24,FALSE))))</f>
        <v/>
      </c>
      <c r="SN80" s="15" t="s">
        <v>27</v>
      </c>
      <c r="SO80" s="7" t="str">
        <f t="shared" ref="SO80" si="20863">"6." &amp; SQ1&amp; ".2."</f>
        <v>6.170.2.</v>
      </c>
      <c r="SP80" s="14" t="str">
        <f>IF(ISBLANK(SQ1),"",IF(VLOOKUP(SQ1,Register,24,FALSE)=0,"",(VLOOKUP(SQ1,Register,24,FALSE))))</f>
        <v/>
      </c>
      <c r="SQ80" s="15" t="s">
        <v>27</v>
      </c>
      <c r="SR80" s="7" t="str">
        <f t="shared" ref="SR80" si="20864">"6." &amp; ST1&amp; ".2."</f>
        <v>6.171.2.</v>
      </c>
      <c r="SS80" s="14" t="str">
        <f>IF(ISBLANK(ST1),"",IF(VLOOKUP(ST1,Register,24,FALSE)=0,"",(VLOOKUP(ST1,Register,24,FALSE))))</f>
        <v/>
      </c>
      <c r="ST80" s="15" t="s">
        <v>27</v>
      </c>
      <c r="SU80" s="7" t="str">
        <f t="shared" ref="SU80" si="20865">"6." &amp; SW1&amp; ".2."</f>
        <v>6.172.2.</v>
      </c>
      <c r="SV80" s="14" t="str">
        <f>IF(ISBLANK(SW1),"",IF(VLOOKUP(SW1,Register,24,FALSE)=0,"",(VLOOKUP(SW1,Register,24,FALSE))))</f>
        <v/>
      </c>
      <c r="SW80" s="15" t="s">
        <v>27</v>
      </c>
      <c r="SX80" s="7" t="str">
        <f t="shared" ref="SX80" si="20866">"6." &amp; SZ1&amp; ".2."</f>
        <v>6.173.2.</v>
      </c>
      <c r="SY80" s="14" t="str">
        <f>IF(ISBLANK(SZ1),"",IF(VLOOKUP(SZ1,Register,24,FALSE)=0,"",(VLOOKUP(SZ1,Register,24,FALSE))))</f>
        <v/>
      </c>
      <c r="SZ80" s="15" t="s">
        <v>27</v>
      </c>
      <c r="TA80" s="7" t="str">
        <f t="shared" ref="TA80" si="20867">"6." &amp; TC1&amp; ".2."</f>
        <v>6.174.2.</v>
      </c>
      <c r="TB80" s="14" t="str">
        <f>IF(ISBLANK(TC1),"",IF(VLOOKUP(TC1,Register,24,FALSE)=0,"",(VLOOKUP(TC1,Register,24,FALSE))))</f>
        <v/>
      </c>
      <c r="TC80" s="15" t="s">
        <v>27</v>
      </c>
      <c r="TD80" s="7" t="str">
        <f t="shared" ref="TD80" si="20868">"6." &amp; TF1&amp; ".2."</f>
        <v>6.175.2.</v>
      </c>
      <c r="TE80" s="14" t="str">
        <f>IF(ISBLANK(TF1),"",IF(VLOOKUP(TF1,Register,24,FALSE)=0,"",(VLOOKUP(TF1,Register,24,FALSE))))</f>
        <v/>
      </c>
      <c r="TF80" s="15" t="s">
        <v>27</v>
      </c>
      <c r="TG80" s="7" t="str">
        <f t="shared" ref="TG80" si="20869">"6." &amp; TI1&amp; ".2."</f>
        <v>6.176.2.</v>
      </c>
      <c r="TH80" s="14" t="str">
        <f>IF(ISBLANK(TI1),"",IF(VLOOKUP(TI1,Register,24,FALSE)=0,"",(VLOOKUP(TI1,Register,24,FALSE))))</f>
        <v/>
      </c>
      <c r="TI80" s="15" t="s">
        <v>27</v>
      </c>
      <c r="TJ80" s="7" t="str">
        <f t="shared" ref="TJ80" si="20870">"6." &amp; TL1&amp; ".2."</f>
        <v>6.177.2.</v>
      </c>
      <c r="TK80" s="14" t="str">
        <f>IF(ISBLANK(TL1),"",IF(VLOOKUP(TL1,Register,24,FALSE)=0,"",(VLOOKUP(TL1,Register,24,FALSE))))</f>
        <v/>
      </c>
      <c r="TL80" s="15" t="s">
        <v>27</v>
      </c>
      <c r="TM80" s="7" t="str">
        <f t="shared" ref="TM80" si="20871">"6." &amp; TO1&amp; ".2."</f>
        <v>6.178.2.</v>
      </c>
      <c r="TN80" s="14" t="str">
        <f>IF(ISBLANK(TO1),"",IF(VLOOKUP(TO1,Register,24,FALSE)=0,"",(VLOOKUP(TO1,Register,24,FALSE))))</f>
        <v/>
      </c>
      <c r="TO80" s="15" t="s">
        <v>27</v>
      </c>
      <c r="TP80" s="7" t="str">
        <f t="shared" ref="TP80" si="20872">"6." &amp; TR1&amp; ".2."</f>
        <v>6.179.2.</v>
      </c>
      <c r="TQ80" s="14" t="str">
        <f>IF(ISBLANK(TR1),"",IF(VLOOKUP(TR1,Register,24,FALSE)=0,"",(VLOOKUP(TR1,Register,24,FALSE))))</f>
        <v/>
      </c>
      <c r="TR80" s="15" t="s">
        <v>27</v>
      </c>
      <c r="TS80" s="7" t="str">
        <f t="shared" ref="TS80" si="20873">"6." &amp; TU1&amp; ".2."</f>
        <v>6.180.2.</v>
      </c>
      <c r="TT80" s="14" t="str">
        <f>IF(ISBLANK(TU1),"",IF(VLOOKUP(TU1,Register,24,FALSE)=0,"",(VLOOKUP(TU1,Register,24,FALSE))))</f>
        <v/>
      </c>
      <c r="TU80" s="15" t="s">
        <v>27</v>
      </c>
      <c r="TV80" s="7" t="str">
        <f t="shared" ref="TV80" si="20874">"6." &amp; TX1&amp; ".2."</f>
        <v>6.181.2.</v>
      </c>
      <c r="TW80" s="14" t="str">
        <f>IF(ISBLANK(TX1),"",IF(VLOOKUP(TX1,Register,24,FALSE)=0,"",(VLOOKUP(TX1,Register,24,FALSE))))</f>
        <v/>
      </c>
      <c r="TX80" s="15" t="s">
        <v>27</v>
      </c>
      <c r="TY80" s="7" t="str">
        <f t="shared" ref="TY80" si="20875">"6." &amp; UA1&amp; ".2."</f>
        <v>6.182.2.</v>
      </c>
      <c r="TZ80" s="14" t="str">
        <f>IF(ISBLANK(UA1),"",IF(VLOOKUP(UA1,Register,24,FALSE)=0,"",(VLOOKUP(UA1,Register,24,FALSE))))</f>
        <v/>
      </c>
      <c r="UA80" s="15" t="s">
        <v>27</v>
      </c>
      <c r="UB80" s="7" t="str">
        <f t="shared" ref="UB80" si="20876">"6." &amp; UD1&amp; ".2."</f>
        <v>6.183.2.</v>
      </c>
      <c r="UC80" s="14" t="str">
        <f>IF(ISBLANK(UD1),"",IF(VLOOKUP(UD1,Register,24,FALSE)=0,"",(VLOOKUP(UD1,Register,24,FALSE))))</f>
        <v/>
      </c>
      <c r="UD80" s="15" t="s">
        <v>27</v>
      </c>
      <c r="UE80" s="7" t="str">
        <f t="shared" ref="UE80" si="20877">"6." &amp; UG1&amp; ".2."</f>
        <v>6.184.2.</v>
      </c>
      <c r="UF80" s="14" t="str">
        <f>IF(ISBLANK(UG1),"",IF(VLOOKUP(UG1,Register,24,FALSE)=0,"",(VLOOKUP(UG1,Register,24,FALSE))))</f>
        <v/>
      </c>
      <c r="UG80" s="15" t="s">
        <v>27</v>
      </c>
      <c r="UH80" s="7" t="str">
        <f t="shared" ref="UH80" si="20878">"6." &amp; UJ1&amp; ".2."</f>
        <v>6.185.2.</v>
      </c>
      <c r="UI80" s="14" t="str">
        <f>IF(ISBLANK(UJ1),"",IF(VLOOKUP(UJ1,Register,24,FALSE)=0,"",(VLOOKUP(UJ1,Register,24,FALSE))))</f>
        <v/>
      </c>
      <c r="UJ80" s="15" t="s">
        <v>27</v>
      </c>
      <c r="UK80" s="7" t="str">
        <f t="shared" ref="UK80" si="20879">"6." &amp; UM1&amp; ".2."</f>
        <v>6.186.2.</v>
      </c>
      <c r="UL80" s="14" t="str">
        <f>IF(ISBLANK(UM1),"",IF(VLOOKUP(UM1,Register,24,FALSE)=0,"",(VLOOKUP(UM1,Register,24,FALSE))))</f>
        <v/>
      </c>
      <c r="UM80" s="15" t="s">
        <v>27</v>
      </c>
      <c r="UN80" s="7" t="str">
        <f t="shared" ref="UN80" si="20880">"6." &amp; UP1&amp; ".2."</f>
        <v>6.187.2.</v>
      </c>
      <c r="UO80" s="14" t="str">
        <f>IF(ISBLANK(UP1),"",IF(VLOOKUP(UP1,Register,24,FALSE)=0,"",(VLOOKUP(UP1,Register,24,FALSE))))</f>
        <v/>
      </c>
      <c r="UP80" s="15" t="s">
        <v>27</v>
      </c>
      <c r="UQ80" s="7" t="str">
        <f t="shared" ref="UQ80" si="20881">"6." &amp; US1&amp; ".2."</f>
        <v>6.188.2.</v>
      </c>
      <c r="UR80" s="14" t="str">
        <f>IF(ISBLANK(US1),"",IF(VLOOKUP(US1,Register,24,FALSE)=0,"",(VLOOKUP(US1,Register,24,FALSE))))</f>
        <v/>
      </c>
      <c r="US80" s="15" t="s">
        <v>27</v>
      </c>
      <c r="UT80" s="7" t="str">
        <f t="shared" ref="UT80" si="20882">"6." &amp; UV1&amp; ".2."</f>
        <v>6.189.2.</v>
      </c>
      <c r="UU80" s="14" t="str">
        <f>IF(ISBLANK(UV1),"",IF(VLOOKUP(UV1,Register,24,FALSE)=0,"",(VLOOKUP(UV1,Register,24,FALSE))))</f>
        <v/>
      </c>
      <c r="UV80" s="15" t="s">
        <v>27</v>
      </c>
      <c r="UW80" s="7" t="str">
        <f t="shared" ref="UW80" si="20883">"6." &amp; UY1&amp; ".2."</f>
        <v>6.190.2.</v>
      </c>
      <c r="UX80" s="14" t="str">
        <f>IF(ISBLANK(UY1),"",IF(VLOOKUP(UY1,Register,24,FALSE)=0,"",(VLOOKUP(UY1,Register,24,FALSE))))</f>
        <v/>
      </c>
      <c r="UY80" s="15" t="s">
        <v>27</v>
      </c>
      <c r="UZ80" s="7" t="str">
        <f t="shared" ref="UZ80" si="20884">"6." &amp; VB1&amp; ".2."</f>
        <v>6.191.2.</v>
      </c>
      <c r="VA80" s="14" t="str">
        <f>IF(ISBLANK(VB1),"",IF(VLOOKUP(VB1,Register,24,FALSE)=0,"",(VLOOKUP(VB1,Register,24,FALSE))))</f>
        <v/>
      </c>
      <c r="VB80" s="15" t="s">
        <v>27</v>
      </c>
      <c r="VC80" s="7" t="str">
        <f t="shared" ref="VC80" si="20885">"6." &amp; VE1&amp; ".2."</f>
        <v>6.192.2.</v>
      </c>
      <c r="VD80" s="14" t="str">
        <f>IF(ISBLANK(VE1),"",IF(VLOOKUP(VE1,Register,24,FALSE)=0,"",(VLOOKUP(VE1,Register,24,FALSE))))</f>
        <v/>
      </c>
      <c r="VE80" s="15" t="s">
        <v>27</v>
      </c>
      <c r="VF80" s="7" t="str">
        <f t="shared" ref="VF80" si="20886">"6." &amp; VH1&amp; ".2."</f>
        <v>6.193.2.</v>
      </c>
      <c r="VG80" s="14" t="str">
        <f>IF(ISBLANK(VH1),"",IF(VLOOKUP(VH1,Register,24,FALSE)=0,"",(VLOOKUP(VH1,Register,24,FALSE))))</f>
        <v/>
      </c>
      <c r="VH80" s="15" t="s">
        <v>27</v>
      </c>
      <c r="VI80" s="7" t="str">
        <f t="shared" ref="VI80" si="20887">"6." &amp; VK1&amp; ".2."</f>
        <v>6.194.2.</v>
      </c>
      <c r="VJ80" s="14" t="str">
        <f>IF(ISBLANK(VK1),"",IF(VLOOKUP(VK1,Register,24,FALSE)=0,"",(VLOOKUP(VK1,Register,24,FALSE))))</f>
        <v/>
      </c>
      <c r="VK80" s="15" t="s">
        <v>27</v>
      </c>
      <c r="VL80" s="7" t="str">
        <f t="shared" ref="VL80" si="20888">"6." &amp; VN1&amp; ".2."</f>
        <v>6.195.2.</v>
      </c>
      <c r="VM80" s="14" t="str">
        <f>IF(ISBLANK(VN1),"",IF(VLOOKUP(VN1,Register,24,FALSE)=0,"",(VLOOKUP(VN1,Register,24,FALSE))))</f>
        <v/>
      </c>
      <c r="VN80" s="15" t="s">
        <v>27</v>
      </c>
      <c r="VO80" s="7" t="str">
        <f t="shared" ref="VO80" si="20889">"6." &amp; VQ1&amp; ".2."</f>
        <v>6.196.2.</v>
      </c>
      <c r="VP80" s="14" t="str">
        <f>IF(ISBLANK(VQ1),"",IF(VLOOKUP(VQ1,Register,24,FALSE)=0,"",(VLOOKUP(VQ1,Register,24,FALSE))))</f>
        <v/>
      </c>
      <c r="VQ80" s="15" t="s">
        <v>27</v>
      </c>
      <c r="VR80" s="7" t="str">
        <f t="shared" ref="VR80" si="20890">"6." &amp; VT1&amp; ".2."</f>
        <v>6.197.2.</v>
      </c>
      <c r="VS80" s="14" t="str">
        <f>IF(ISBLANK(VT1),"",IF(VLOOKUP(VT1,Register,24,FALSE)=0,"",(VLOOKUP(VT1,Register,24,FALSE))))</f>
        <v/>
      </c>
      <c r="VT80" s="15" t="s">
        <v>27</v>
      </c>
      <c r="VU80" s="7" t="str">
        <f t="shared" ref="VU80" si="20891">"6." &amp; VW1&amp; ".2."</f>
        <v>6.198.2.</v>
      </c>
      <c r="VV80" s="14" t="str">
        <f>IF(ISBLANK(VW1),"",IF(VLOOKUP(VW1,Register,24,FALSE)=0,"",(VLOOKUP(VW1,Register,24,FALSE))))</f>
        <v/>
      </c>
      <c r="VW80" s="15" t="s">
        <v>27</v>
      </c>
      <c r="VX80" s="7" t="str">
        <f t="shared" ref="VX80" si="20892">"6." &amp; VZ1&amp; ".2."</f>
        <v>6.199.2.</v>
      </c>
      <c r="VY80" s="14" t="str">
        <f>IF(ISBLANK(VZ1),"",IF(VLOOKUP(VZ1,Register,24,FALSE)=0,"",(VLOOKUP(VZ1,Register,24,FALSE))))</f>
        <v/>
      </c>
      <c r="VZ80" s="15" t="s">
        <v>27</v>
      </c>
      <c r="WA80" s="7" t="str">
        <f t="shared" ref="WA80" si="20893">"6." &amp; WC1&amp; ".2."</f>
        <v>6.200.2.</v>
      </c>
      <c r="WB80" s="14" t="str">
        <f>IF(ISBLANK(WC1),"",IF(VLOOKUP(WC1,Register,24,FALSE)=0,"",(VLOOKUP(WC1,Register,24,FALSE))))</f>
        <v/>
      </c>
      <c r="WC80" s="15" t="s">
        <v>27</v>
      </c>
      <c r="WD80" s="7" t="str">
        <f t="shared" ref="WD80" si="20894">"6." &amp; WF1&amp; ".2."</f>
        <v>6.201.2.</v>
      </c>
      <c r="WE80" s="14" t="str">
        <f>IF(ISBLANK(WF1),"",IF(VLOOKUP(WF1,Register,24,FALSE)=0,"",(VLOOKUP(WF1,Register,24,FALSE))))</f>
        <v/>
      </c>
      <c r="WF80" s="15" t="s">
        <v>27</v>
      </c>
      <c r="WG80" s="7" t="str">
        <f t="shared" ref="WG80" si="20895">"6." &amp; WI1&amp; ".2."</f>
        <v>6.202.2.</v>
      </c>
      <c r="WH80" s="14" t="str">
        <f>IF(ISBLANK(WI1),"",IF(VLOOKUP(WI1,Register,24,FALSE)=0,"",(VLOOKUP(WI1,Register,24,FALSE))))</f>
        <v/>
      </c>
      <c r="WI80" s="15" t="s">
        <v>27</v>
      </c>
      <c r="WJ80" s="7" t="str">
        <f t="shared" ref="WJ80" si="20896">"6." &amp; WL1&amp; ".2."</f>
        <v>6.203.2.</v>
      </c>
      <c r="WK80" s="14" t="str">
        <f>IF(ISBLANK(WL1),"",IF(VLOOKUP(WL1,Register,24,FALSE)=0,"",(VLOOKUP(WL1,Register,24,FALSE))))</f>
        <v/>
      </c>
      <c r="WL80" s="15" t="s">
        <v>27</v>
      </c>
      <c r="WM80" s="7" t="str">
        <f t="shared" ref="WM80" si="20897">"6." &amp; WO1&amp; ".2."</f>
        <v>6.204.2.</v>
      </c>
      <c r="WN80" s="14" t="str">
        <f>IF(ISBLANK(WO1),"",IF(VLOOKUP(WO1,Register,24,FALSE)=0,"",(VLOOKUP(WO1,Register,24,FALSE))))</f>
        <v/>
      </c>
      <c r="WO80" s="15" t="s">
        <v>27</v>
      </c>
      <c r="WP80" s="7" t="str">
        <f t="shared" ref="WP80" si="20898">"6." &amp; WR1&amp; ".2."</f>
        <v>6.205.2.</v>
      </c>
      <c r="WQ80" s="14" t="str">
        <f>IF(ISBLANK(WR1),"",IF(VLOOKUP(WR1,Register,24,FALSE)=0,"",(VLOOKUP(WR1,Register,24,FALSE))))</f>
        <v/>
      </c>
      <c r="WR80" s="15" t="s">
        <v>27</v>
      </c>
      <c r="WS80" s="7" t="str">
        <f t="shared" ref="WS80" si="20899">"6." &amp; WU1&amp; ".2."</f>
        <v>6.206.2.</v>
      </c>
      <c r="WT80" s="14" t="str">
        <f>IF(ISBLANK(WU1),"",IF(VLOOKUP(WU1,Register,24,FALSE)=0,"",(VLOOKUP(WU1,Register,24,FALSE))))</f>
        <v/>
      </c>
      <c r="WU80" s="15" t="s">
        <v>27</v>
      </c>
      <c r="WV80" s="7" t="str">
        <f t="shared" ref="WV80" si="20900">"6." &amp; WX1&amp; ".2."</f>
        <v>6.207.2.</v>
      </c>
      <c r="WW80" s="14" t="str">
        <f>IF(ISBLANK(WX1),"",IF(VLOOKUP(WX1,Register,24,FALSE)=0,"",(VLOOKUP(WX1,Register,24,FALSE))))</f>
        <v/>
      </c>
      <c r="WX80" s="15" t="s">
        <v>27</v>
      </c>
      <c r="WY80" s="7" t="str">
        <f t="shared" ref="WY80" si="20901">"6." &amp; XA1&amp; ".2."</f>
        <v>6.208.2.</v>
      </c>
      <c r="WZ80" s="14" t="str">
        <f>IF(ISBLANK(XA1),"",IF(VLOOKUP(XA1,Register,24,FALSE)=0,"",(VLOOKUP(XA1,Register,24,FALSE))))</f>
        <v/>
      </c>
      <c r="XA80" s="15" t="s">
        <v>27</v>
      </c>
      <c r="XB80" s="7" t="str">
        <f t="shared" ref="XB80" si="20902">"6." &amp; XD1&amp; ".2."</f>
        <v>6.209.2.</v>
      </c>
      <c r="XC80" s="14" t="str">
        <f>IF(ISBLANK(XD1),"",IF(VLOOKUP(XD1,Register,24,FALSE)=0,"",(VLOOKUP(XD1,Register,24,FALSE))))</f>
        <v/>
      </c>
      <c r="XD80" s="15" t="s">
        <v>27</v>
      </c>
      <c r="XE80" s="7" t="str">
        <f t="shared" ref="XE80" si="20903">"6." &amp; XG1&amp; ".2."</f>
        <v>6.210.2.</v>
      </c>
      <c r="XF80" s="14" t="str">
        <f>IF(ISBLANK(XG1),"",IF(VLOOKUP(XG1,Register,24,FALSE)=0,"",(VLOOKUP(XG1,Register,24,FALSE))))</f>
        <v/>
      </c>
      <c r="XG80" s="15" t="s">
        <v>27</v>
      </c>
      <c r="XH80" s="7" t="str">
        <f t="shared" ref="XH80" si="20904">"6." &amp; XJ1&amp; ".2."</f>
        <v>6.211.2.</v>
      </c>
      <c r="XI80" s="14" t="str">
        <f>IF(ISBLANK(XJ1),"",IF(VLOOKUP(XJ1,Register,24,FALSE)=0,"",(VLOOKUP(XJ1,Register,24,FALSE))))</f>
        <v/>
      </c>
      <c r="XJ80" s="15" t="s">
        <v>27</v>
      </c>
      <c r="XK80" s="7" t="str">
        <f t="shared" ref="XK80" si="20905">"6." &amp; XM1&amp; ".2."</f>
        <v>6.212.2.</v>
      </c>
      <c r="XL80" s="14" t="str">
        <f>IF(ISBLANK(XM1),"",IF(VLOOKUP(XM1,Register,24,FALSE)=0,"",(VLOOKUP(XM1,Register,24,FALSE))))</f>
        <v/>
      </c>
      <c r="XM80" s="15" t="s">
        <v>27</v>
      </c>
      <c r="XN80" s="7" t="str">
        <f t="shared" ref="XN80" si="20906">"6." &amp; XP1&amp; ".2."</f>
        <v>6.213.2.</v>
      </c>
      <c r="XO80" s="14" t="str">
        <f>IF(ISBLANK(XP1),"",IF(VLOOKUP(XP1,Register,24,FALSE)=0,"",(VLOOKUP(XP1,Register,24,FALSE))))</f>
        <v/>
      </c>
      <c r="XP80" s="15" t="s">
        <v>27</v>
      </c>
      <c r="XQ80" s="7" t="str">
        <f t="shared" ref="XQ80" si="20907">"6." &amp; XS1&amp; ".2."</f>
        <v>6.214.2.</v>
      </c>
      <c r="XR80" s="14" t="str">
        <f>IF(ISBLANK(XS1),"",IF(VLOOKUP(XS1,Register,24,FALSE)=0,"",(VLOOKUP(XS1,Register,24,FALSE))))</f>
        <v/>
      </c>
      <c r="XS80" s="15" t="s">
        <v>27</v>
      </c>
      <c r="XT80" s="7" t="str">
        <f t="shared" ref="XT80" si="20908">"6." &amp; XV1&amp; ".2."</f>
        <v>6.215.2.</v>
      </c>
      <c r="XU80" s="14" t="str">
        <f>IF(ISBLANK(XV1),"",IF(VLOOKUP(XV1,Register,24,FALSE)=0,"",(VLOOKUP(XV1,Register,24,FALSE))))</f>
        <v/>
      </c>
      <c r="XV80" s="15" t="s">
        <v>27</v>
      </c>
      <c r="XW80" s="7" t="str">
        <f t="shared" ref="XW80" si="20909">"6." &amp; XY1&amp; ".2."</f>
        <v>6.216.2.</v>
      </c>
      <c r="XX80" s="14" t="str">
        <f>IF(ISBLANK(XY1),"",IF(VLOOKUP(XY1,Register,24,FALSE)=0,"",(VLOOKUP(XY1,Register,24,FALSE))))</f>
        <v/>
      </c>
      <c r="XY80" s="15" t="s">
        <v>27</v>
      </c>
      <c r="XZ80" s="7" t="str">
        <f t="shared" ref="XZ80" si="20910">"6." &amp; YB1&amp; ".2."</f>
        <v>6.217.2.</v>
      </c>
      <c r="YA80" s="14" t="str">
        <f>IF(ISBLANK(YB1),"",IF(VLOOKUP(YB1,Register,24,FALSE)=0,"",(VLOOKUP(YB1,Register,24,FALSE))))</f>
        <v/>
      </c>
      <c r="YB80" s="15" t="s">
        <v>27</v>
      </c>
      <c r="YC80" s="7" t="str">
        <f t="shared" ref="YC80" si="20911">"6." &amp; YE1&amp; ".2."</f>
        <v>6.218.2.</v>
      </c>
      <c r="YD80" s="14" t="str">
        <f>IF(ISBLANK(YE1),"",IF(VLOOKUP(YE1,Register,24,FALSE)=0,"",(VLOOKUP(YE1,Register,24,FALSE))))</f>
        <v/>
      </c>
      <c r="YE80" s="15" t="s">
        <v>27</v>
      </c>
      <c r="YF80" s="7" t="str">
        <f t="shared" ref="YF80" si="20912">"6." &amp; YH1&amp; ".2."</f>
        <v>6.219.2.</v>
      </c>
      <c r="YG80" s="14" t="str">
        <f>IF(ISBLANK(YH1),"",IF(VLOOKUP(YH1,Register,24,FALSE)=0,"",(VLOOKUP(YH1,Register,24,FALSE))))</f>
        <v/>
      </c>
      <c r="YH80" s="15" t="s">
        <v>27</v>
      </c>
      <c r="YI80" s="7" t="str">
        <f t="shared" ref="YI80" si="20913">"6." &amp; YK1&amp; ".2."</f>
        <v>6.220.2.</v>
      </c>
      <c r="YJ80" s="14" t="str">
        <f>IF(ISBLANK(YK1),"",IF(VLOOKUP(YK1,Register,24,FALSE)=0,"",(VLOOKUP(YK1,Register,24,FALSE))))</f>
        <v/>
      </c>
      <c r="YK80" s="15" t="s">
        <v>27</v>
      </c>
      <c r="YL80" s="7" t="str">
        <f t="shared" ref="YL80" si="20914">"6." &amp; YN1&amp; ".2."</f>
        <v>6.221.2.</v>
      </c>
      <c r="YM80" s="14" t="str">
        <f>IF(ISBLANK(YN1),"",IF(VLOOKUP(YN1,Register,24,FALSE)=0,"",(VLOOKUP(YN1,Register,24,FALSE))))</f>
        <v/>
      </c>
      <c r="YN80" s="15" t="s">
        <v>27</v>
      </c>
      <c r="YO80" s="7" t="str">
        <f t="shared" ref="YO80" si="20915">"6." &amp; YQ1&amp; ".2."</f>
        <v>6.222.2.</v>
      </c>
      <c r="YP80" s="14" t="str">
        <f>IF(ISBLANK(YQ1),"",IF(VLOOKUP(YQ1,Register,24,FALSE)=0,"",(VLOOKUP(YQ1,Register,24,FALSE))))</f>
        <v/>
      </c>
      <c r="YQ80" s="15" t="s">
        <v>27</v>
      </c>
      <c r="YR80" s="7" t="str">
        <f t="shared" ref="YR80" si="20916">"6." &amp; YT1&amp; ".2."</f>
        <v>6.223.2.</v>
      </c>
      <c r="YS80" s="14" t="str">
        <f>IF(ISBLANK(YT1),"",IF(VLOOKUP(YT1,Register,24,FALSE)=0,"",(VLOOKUP(YT1,Register,24,FALSE))))</f>
        <v/>
      </c>
      <c r="YT80" s="15" t="s">
        <v>27</v>
      </c>
      <c r="YU80" s="7" t="str">
        <f t="shared" ref="YU80" si="20917">"6." &amp; YW1&amp; ".2."</f>
        <v>6.224.2.</v>
      </c>
      <c r="YV80" s="14" t="str">
        <f>IF(ISBLANK(YW1),"",IF(VLOOKUP(YW1,Register,24,FALSE)=0,"",(VLOOKUP(YW1,Register,24,FALSE))))</f>
        <v/>
      </c>
      <c r="YW80" s="15" t="s">
        <v>27</v>
      </c>
      <c r="YX80" s="7" t="str">
        <f t="shared" ref="YX80" si="20918">"6." &amp; YZ1&amp; ".2."</f>
        <v>6.225.2.</v>
      </c>
      <c r="YY80" s="14" t="str">
        <f>IF(ISBLANK(YZ1),"",IF(VLOOKUP(YZ1,Register,24,FALSE)=0,"",(VLOOKUP(YZ1,Register,24,FALSE))))</f>
        <v/>
      </c>
      <c r="YZ80" s="15" t="s">
        <v>27</v>
      </c>
      <c r="ZA80" s="7" t="str">
        <f t="shared" ref="ZA80" si="20919">"6." &amp; ZC1&amp; ".2."</f>
        <v>6.226.2.</v>
      </c>
      <c r="ZB80" s="14" t="str">
        <f>IF(ISBLANK(ZC1),"",IF(VLOOKUP(ZC1,Register,24,FALSE)=0,"",(VLOOKUP(ZC1,Register,24,FALSE))))</f>
        <v/>
      </c>
      <c r="ZC80" s="15" t="s">
        <v>27</v>
      </c>
      <c r="ZD80" s="7" t="str">
        <f t="shared" ref="ZD80" si="20920">"6." &amp; ZF1&amp; ".2."</f>
        <v>6.227.2.</v>
      </c>
      <c r="ZE80" s="14" t="str">
        <f>IF(ISBLANK(ZF1),"",IF(VLOOKUP(ZF1,Register,24,FALSE)=0,"",(VLOOKUP(ZF1,Register,24,FALSE))))</f>
        <v/>
      </c>
      <c r="ZF80" s="15" t="s">
        <v>27</v>
      </c>
      <c r="ZG80" s="7" t="str">
        <f t="shared" ref="ZG80" si="20921">"6." &amp; ZI1&amp; ".2."</f>
        <v>6.228.2.</v>
      </c>
      <c r="ZH80" s="14" t="str">
        <f>IF(ISBLANK(ZI1),"",IF(VLOOKUP(ZI1,Register,24,FALSE)=0,"",(VLOOKUP(ZI1,Register,24,FALSE))))</f>
        <v/>
      </c>
      <c r="ZI80" s="15" t="s">
        <v>27</v>
      </c>
      <c r="ZJ80" s="7" t="str">
        <f t="shared" ref="ZJ80" si="20922">"6." &amp; ZL1&amp; ".2."</f>
        <v>6.229.2.</v>
      </c>
      <c r="ZK80" s="14" t="str">
        <f>IF(ISBLANK(ZL1),"",IF(VLOOKUP(ZL1,Register,24,FALSE)=0,"",(VLOOKUP(ZL1,Register,24,FALSE))))</f>
        <v/>
      </c>
      <c r="ZL80" s="15" t="s">
        <v>27</v>
      </c>
      <c r="ZM80" s="7" t="str">
        <f t="shared" ref="ZM80" si="20923">"6." &amp; ZO1&amp; ".2."</f>
        <v>6.230.2.</v>
      </c>
      <c r="ZN80" s="14" t="str">
        <f>IF(ISBLANK(ZO1),"",IF(VLOOKUP(ZO1,Register,24,FALSE)=0,"",(VLOOKUP(ZO1,Register,24,FALSE))))</f>
        <v/>
      </c>
      <c r="ZO80" s="15" t="s">
        <v>27</v>
      </c>
      <c r="ZP80" s="7" t="str">
        <f t="shared" ref="ZP80" si="20924">"6." &amp; ZR1&amp; ".2."</f>
        <v>6.231.2.</v>
      </c>
      <c r="ZQ80" s="14" t="str">
        <f>IF(ISBLANK(ZR1),"",IF(VLOOKUP(ZR1,Register,24,FALSE)=0,"",(VLOOKUP(ZR1,Register,24,FALSE))))</f>
        <v/>
      </c>
      <c r="ZR80" s="15" t="s">
        <v>27</v>
      </c>
      <c r="ZS80" s="7" t="str">
        <f t="shared" ref="ZS80" si="20925">"6." &amp; ZU1&amp; ".2."</f>
        <v>6.232.2.</v>
      </c>
      <c r="ZT80" s="14" t="str">
        <f>IF(ISBLANK(ZU1),"",IF(VLOOKUP(ZU1,Register,24,FALSE)=0,"",(VLOOKUP(ZU1,Register,24,FALSE))))</f>
        <v/>
      </c>
      <c r="ZU80" s="15" t="s">
        <v>27</v>
      </c>
      <c r="ZV80" s="7" t="str">
        <f t="shared" ref="ZV80" si="20926">"6." &amp; ZX1&amp; ".2."</f>
        <v>6.233.2.</v>
      </c>
      <c r="ZW80" s="14" t="str">
        <f>IF(ISBLANK(ZX1),"",IF(VLOOKUP(ZX1,Register,24,FALSE)=0,"",(VLOOKUP(ZX1,Register,24,FALSE))))</f>
        <v/>
      </c>
      <c r="ZX80" s="15" t="s">
        <v>27</v>
      </c>
      <c r="ZY80" s="7" t="str">
        <f t="shared" ref="ZY80" si="20927">"6." &amp; AAA1&amp; ".2."</f>
        <v>6.234.2.</v>
      </c>
      <c r="ZZ80" s="14" t="str">
        <f>IF(ISBLANK(AAA1),"",IF(VLOOKUP(AAA1,Register,24,FALSE)=0,"",(VLOOKUP(AAA1,Register,24,FALSE))))</f>
        <v/>
      </c>
      <c r="AAA80" s="15" t="s">
        <v>27</v>
      </c>
      <c r="AAB80" s="7" t="str">
        <f t="shared" ref="AAB80" si="20928">"6." &amp; AAD1&amp; ".2."</f>
        <v>6.235.2.</v>
      </c>
      <c r="AAC80" s="14" t="str">
        <f>IF(ISBLANK(AAD1),"",IF(VLOOKUP(AAD1,Register,24,FALSE)=0,"",(VLOOKUP(AAD1,Register,24,FALSE))))</f>
        <v/>
      </c>
      <c r="AAD80" s="15" t="s">
        <v>27</v>
      </c>
      <c r="AAE80" s="7" t="str">
        <f t="shared" ref="AAE80" si="20929">"6." &amp; AAG1&amp; ".2."</f>
        <v>6.236.2.</v>
      </c>
      <c r="AAF80" s="14" t="str">
        <f>IF(ISBLANK(AAG1),"",IF(VLOOKUP(AAG1,Register,24,FALSE)=0,"",(VLOOKUP(AAG1,Register,24,FALSE))))</f>
        <v/>
      </c>
      <c r="AAG80" s="15" t="s">
        <v>27</v>
      </c>
      <c r="AAH80" s="7" t="str">
        <f t="shared" ref="AAH80" si="20930">"6." &amp; AAJ1&amp; ".2."</f>
        <v>6.237.2.</v>
      </c>
      <c r="AAI80" s="14" t="str">
        <f>IF(ISBLANK(AAJ1),"",IF(VLOOKUP(AAJ1,Register,24,FALSE)=0,"",(VLOOKUP(AAJ1,Register,24,FALSE))))</f>
        <v/>
      </c>
      <c r="AAJ80" s="15" t="s">
        <v>27</v>
      </c>
      <c r="AAK80" s="7" t="str">
        <f t="shared" ref="AAK80" si="20931">"6." &amp; AAM1&amp; ".2."</f>
        <v>6.238.2.</v>
      </c>
      <c r="AAL80" s="14" t="str">
        <f>IF(ISBLANK(AAM1),"",IF(VLOOKUP(AAM1,Register,24,FALSE)=0,"",(VLOOKUP(AAM1,Register,24,FALSE))))</f>
        <v/>
      </c>
      <c r="AAM80" s="15" t="s">
        <v>27</v>
      </c>
      <c r="AAN80" s="7" t="str">
        <f t="shared" ref="AAN80" si="20932">"6." &amp; AAP1&amp; ".2."</f>
        <v>6.239.2.</v>
      </c>
      <c r="AAO80" s="14" t="str">
        <f>IF(ISBLANK(AAP1),"",IF(VLOOKUP(AAP1,Register,24,FALSE)=0,"",(VLOOKUP(AAP1,Register,24,FALSE))))</f>
        <v/>
      </c>
      <c r="AAP80" s="15" t="s">
        <v>27</v>
      </c>
      <c r="AAQ80" s="7" t="str">
        <f t="shared" ref="AAQ80" si="20933">"6." &amp; AAS1&amp; ".2."</f>
        <v>6.240.2.</v>
      </c>
      <c r="AAR80" s="14" t="str">
        <f>IF(ISBLANK(AAS1),"",IF(VLOOKUP(AAS1,Register,24,FALSE)=0,"",(VLOOKUP(AAS1,Register,24,FALSE))))</f>
        <v/>
      </c>
      <c r="AAS80" s="15" t="s">
        <v>27</v>
      </c>
      <c r="AAT80" s="7" t="str">
        <f t="shared" ref="AAT80" si="20934">"6." &amp; AAV1&amp; ".2."</f>
        <v>6.241.2.</v>
      </c>
      <c r="AAU80" s="14" t="str">
        <f>IF(ISBLANK(AAV1),"",IF(VLOOKUP(AAV1,Register,24,FALSE)=0,"",(VLOOKUP(AAV1,Register,24,FALSE))))</f>
        <v/>
      </c>
      <c r="AAV80" s="15" t="s">
        <v>27</v>
      </c>
      <c r="AAW80" s="7" t="str">
        <f t="shared" ref="AAW80" si="20935">"6." &amp; AAY1&amp; ".2."</f>
        <v>6.242.2.</v>
      </c>
      <c r="AAX80" s="14" t="str">
        <f>IF(ISBLANK(AAY1),"",IF(VLOOKUP(AAY1,Register,24,FALSE)=0,"",(VLOOKUP(AAY1,Register,24,FALSE))))</f>
        <v/>
      </c>
      <c r="AAY80" s="15" t="s">
        <v>27</v>
      </c>
      <c r="AAZ80" s="7" t="str">
        <f t="shared" ref="AAZ80" si="20936">"6." &amp; ABB1&amp; ".2."</f>
        <v>6.243.2.</v>
      </c>
      <c r="ABA80" s="14" t="str">
        <f>IF(ISBLANK(ABB1),"",IF(VLOOKUP(ABB1,Register,24,FALSE)=0,"",(VLOOKUP(ABB1,Register,24,FALSE))))</f>
        <v/>
      </c>
      <c r="ABB80" s="15" t="s">
        <v>27</v>
      </c>
      <c r="ABC80" s="7" t="str">
        <f t="shared" ref="ABC80" si="20937">"6." &amp; ABE1&amp; ".2."</f>
        <v>6.244.2.</v>
      </c>
      <c r="ABD80" s="14" t="str">
        <f>IF(ISBLANK(ABE1),"",IF(VLOOKUP(ABE1,Register,24,FALSE)=0,"",(VLOOKUP(ABE1,Register,24,FALSE))))</f>
        <v/>
      </c>
      <c r="ABE80" s="15" t="s">
        <v>27</v>
      </c>
      <c r="ABF80" s="7" t="str">
        <f t="shared" ref="ABF80" si="20938">"6." &amp; ABH1&amp; ".2."</f>
        <v>6.245.2.</v>
      </c>
      <c r="ABG80" s="14" t="str">
        <f>IF(ISBLANK(ABH1),"",IF(VLOOKUP(ABH1,Register,24,FALSE)=0,"",(VLOOKUP(ABH1,Register,24,FALSE))))</f>
        <v/>
      </c>
      <c r="ABH80" s="15" t="s">
        <v>27</v>
      </c>
      <c r="ABI80" s="7" t="str">
        <f t="shared" ref="ABI80" si="20939">"6." &amp; ABK1&amp; ".2."</f>
        <v>6.246.2.</v>
      </c>
      <c r="ABJ80" s="14" t="str">
        <f>IF(ISBLANK(ABK1),"",IF(VLOOKUP(ABK1,Register,24,FALSE)=0,"",(VLOOKUP(ABK1,Register,24,FALSE))))</f>
        <v/>
      </c>
      <c r="ABK80" s="15" t="s">
        <v>27</v>
      </c>
      <c r="ABL80" s="7" t="str">
        <f t="shared" ref="ABL80" si="20940">"6." &amp; ABN1&amp; ".2."</f>
        <v>6.247.2.</v>
      </c>
      <c r="ABM80" s="14" t="str">
        <f>IF(ISBLANK(ABN1),"",IF(VLOOKUP(ABN1,Register,24,FALSE)=0,"",(VLOOKUP(ABN1,Register,24,FALSE))))</f>
        <v/>
      </c>
      <c r="ABN80" s="15" t="s">
        <v>27</v>
      </c>
      <c r="ABO80" s="7" t="str">
        <f t="shared" ref="ABO80" si="20941">"6." &amp; ABQ1&amp; ".2."</f>
        <v>6.248.2.</v>
      </c>
      <c r="ABP80" s="14" t="str">
        <f>IF(ISBLANK(ABQ1),"",IF(VLOOKUP(ABQ1,Register,24,FALSE)=0,"",(VLOOKUP(ABQ1,Register,24,FALSE))))</f>
        <v/>
      </c>
      <c r="ABQ80" s="15" t="s">
        <v>27</v>
      </c>
      <c r="ABR80" s="7" t="str">
        <f t="shared" ref="ABR80" si="20942">"6." &amp; ABT1&amp; ".2."</f>
        <v>6.249.2.</v>
      </c>
      <c r="ABS80" s="14" t="str">
        <f>IF(ISBLANK(ABT1),"",IF(VLOOKUP(ABT1,Register,24,FALSE)=0,"",(VLOOKUP(ABT1,Register,24,FALSE))))</f>
        <v/>
      </c>
      <c r="ABT80" s="15" t="s">
        <v>27</v>
      </c>
      <c r="ABU80" s="7" t="str">
        <f t="shared" ref="ABU80" si="20943">"6." &amp; ABW1&amp; ".2."</f>
        <v>6.250.2.</v>
      </c>
      <c r="ABV80" s="14" t="str">
        <f>IF(ISBLANK(ABW1),"",IF(VLOOKUP(ABW1,Register,24,FALSE)=0,"",(VLOOKUP(ABW1,Register,24,FALSE))))</f>
        <v/>
      </c>
      <c r="ABW80" s="15" t="s">
        <v>27</v>
      </c>
      <c r="ABX80" s="7" t="str">
        <f t="shared" ref="ABX80" si="20944">"6." &amp; ABZ1&amp; ".2."</f>
        <v>6.251.2.</v>
      </c>
      <c r="ABY80" s="14" t="str">
        <f>IF(ISBLANK(ABZ1),"",IF(VLOOKUP(ABZ1,Register,24,FALSE)=0,"",(VLOOKUP(ABZ1,Register,24,FALSE))))</f>
        <v/>
      </c>
      <c r="ABZ80" s="15" t="s">
        <v>27</v>
      </c>
      <c r="ACA80" s="7" t="str">
        <f t="shared" ref="ACA80" si="20945">"6." &amp; ACC1&amp; ".2."</f>
        <v>6.252.2.</v>
      </c>
      <c r="ACB80" s="14" t="str">
        <f>IF(ISBLANK(ACC1),"",IF(VLOOKUP(ACC1,Register,24,FALSE)=0,"",(VLOOKUP(ACC1,Register,24,FALSE))))</f>
        <v/>
      </c>
      <c r="ACC80" s="15" t="s">
        <v>27</v>
      </c>
      <c r="ACD80" s="7" t="str">
        <f t="shared" ref="ACD80" si="20946">"6." &amp; ACF1&amp; ".2."</f>
        <v>6.253.2.</v>
      </c>
      <c r="ACE80" s="14" t="str">
        <f>IF(ISBLANK(ACF1),"",IF(VLOOKUP(ACF1,Register,24,FALSE)=0,"",(VLOOKUP(ACF1,Register,24,FALSE))))</f>
        <v/>
      </c>
      <c r="ACF80" s="15" t="s">
        <v>27</v>
      </c>
      <c r="ACG80" s="7" t="str">
        <f t="shared" ref="ACG80" si="20947">"6." &amp; ACI1&amp; ".2."</f>
        <v>6.254.2.</v>
      </c>
      <c r="ACH80" s="14" t="str">
        <f>IF(ISBLANK(ACI1),"",IF(VLOOKUP(ACI1,Register,24,FALSE)=0,"",(VLOOKUP(ACI1,Register,24,FALSE))))</f>
        <v/>
      </c>
      <c r="ACI80" s="15" t="s">
        <v>27</v>
      </c>
      <c r="ACJ80" s="7" t="str">
        <f t="shared" ref="ACJ80" si="20948">"6." &amp; ACL1&amp; ".2."</f>
        <v>6.255.2.</v>
      </c>
      <c r="ACK80" s="14" t="str">
        <f>IF(ISBLANK(ACL1),"",IF(VLOOKUP(ACL1,Register,24,FALSE)=0,"",(VLOOKUP(ACL1,Register,24,FALSE))))</f>
        <v/>
      </c>
      <c r="ACL80" s="15" t="s">
        <v>27</v>
      </c>
      <c r="ACM80" s="7" t="str">
        <f t="shared" ref="ACM80" si="20949">"6." &amp; ACO1&amp; ".2."</f>
        <v>6.256.2.</v>
      </c>
      <c r="ACN80" s="14" t="str">
        <f>IF(ISBLANK(ACO1),"",IF(VLOOKUP(ACO1,Register,24,FALSE)=0,"",(VLOOKUP(ACO1,Register,24,FALSE))))</f>
        <v/>
      </c>
      <c r="ACO80" s="15" t="s">
        <v>27</v>
      </c>
      <c r="ACP80" s="7" t="str">
        <f t="shared" ref="ACP80" si="20950">"6." &amp; ACR1&amp; ".2."</f>
        <v>6.257.2.</v>
      </c>
      <c r="ACQ80" s="14" t="str">
        <f>IF(ISBLANK(ACR1),"",IF(VLOOKUP(ACR1,Register,24,FALSE)=0,"",(VLOOKUP(ACR1,Register,24,FALSE))))</f>
        <v/>
      </c>
      <c r="ACR80" s="15" t="s">
        <v>27</v>
      </c>
      <c r="ACS80" s="7" t="str">
        <f t="shared" ref="ACS80" si="20951">"6." &amp; ACU1&amp; ".2."</f>
        <v>6.258.2.</v>
      </c>
      <c r="ACT80" s="14" t="str">
        <f>IF(ISBLANK(ACU1),"",IF(VLOOKUP(ACU1,Register,24,FALSE)=0,"",(VLOOKUP(ACU1,Register,24,FALSE))))</f>
        <v/>
      </c>
      <c r="ACU80" s="15" t="s">
        <v>27</v>
      </c>
      <c r="ACV80" s="7" t="str">
        <f t="shared" ref="ACV80" si="20952">"6." &amp; ACX1&amp; ".2."</f>
        <v>6.259.2.</v>
      </c>
      <c r="ACW80" s="14" t="str">
        <f>IF(ISBLANK(ACX1),"",IF(VLOOKUP(ACX1,Register,24,FALSE)=0,"",(VLOOKUP(ACX1,Register,24,FALSE))))</f>
        <v/>
      </c>
      <c r="ACX80" s="15" t="s">
        <v>27</v>
      </c>
      <c r="ACY80" s="7" t="str">
        <f t="shared" ref="ACY80" si="20953">"6." &amp; ADA1&amp; ".2."</f>
        <v>6.260.2.</v>
      </c>
      <c r="ACZ80" s="14" t="str">
        <f>IF(ISBLANK(ADA1),"",IF(VLOOKUP(ADA1,Register,24,FALSE)=0,"",(VLOOKUP(ADA1,Register,24,FALSE))))</f>
        <v/>
      </c>
      <c r="ADA80" s="15" t="s">
        <v>27</v>
      </c>
      <c r="ADB80" s="7" t="str">
        <f t="shared" ref="ADB80" si="20954">"6." &amp; ADD1&amp; ".2."</f>
        <v>6.261.2.</v>
      </c>
      <c r="ADC80" s="14" t="str">
        <f>IF(ISBLANK(ADD1),"",IF(VLOOKUP(ADD1,Register,24,FALSE)=0,"",(VLOOKUP(ADD1,Register,24,FALSE))))</f>
        <v/>
      </c>
      <c r="ADD80" s="15" t="s">
        <v>27</v>
      </c>
      <c r="ADE80" s="7" t="str">
        <f t="shared" ref="ADE80" si="20955">"6." &amp; ADG1&amp; ".2."</f>
        <v>6.262.2.</v>
      </c>
      <c r="ADF80" s="14" t="str">
        <f>IF(ISBLANK(ADG1),"",IF(VLOOKUP(ADG1,Register,24,FALSE)=0,"",(VLOOKUP(ADG1,Register,24,FALSE))))</f>
        <v/>
      </c>
      <c r="ADG80" s="15" t="s">
        <v>27</v>
      </c>
      <c r="ADH80" s="7" t="str">
        <f t="shared" ref="ADH80" si="20956">"6." &amp; ADJ1&amp; ".2."</f>
        <v>6.263.2.</v>
      </c>
      <c r="ADI80" s="14" t="str">
        <f>IF(ISBLANK(ADJ1),"",IF(VLOOKUP(ADJ1,Register,24,FALSE)=0,"",(VLOOKUP(ADJ1,Register,24,FALSE))))</f>
        <v/>
      </c>
      <c r="ADJ80" s="15" t="s">
        <v>27</v>
      </c>
      <c r="ADK80" s="7" t="str">
        <f t="shared" ref="ADK80" si="20957">"6." &amp; ADM1&amp; ".2."</f>
        <v>6.264.2.</v>
      </c>
      <c r="ADL80" s="14" t="str">
        <f>IF(ISBLANK(ADM1),"",IF(VLOOKUP(ADM1,Register,24,FALSE)=0,"",(VLOOKUP(ADM1,Register,24,FALSE))))</f>
        <v/>
      </c>
      <c r="ADM80" s="15" t="s">
        <v>27</v>
      </c>
      <c r="ADN80" s="7" t="str">
        <f t="shared" ref="ADN80" si="20958">"6." &amp; ADP1&amp; ".2."</f>
        <v>6.265.2.</v>
      </c>
      <c r="ADO80" s="14" t="str">
        <f>IF(ISBLANK(ADP1),"",IF(VLOOKUP(ADP1,Register,24,FALSE)=0,"",(VLOOKUP(ADP1,Register,24,FALSE))))</f>
        <v/>
      </c>
      <c r="ADP80" s="15" t="s">
        <v>27</v>
      </c>
      <c r="ADQ80" s="7" t="str">
        <f t="shared" ref="ADQ80" si="20959">"6." &amp; ADS1&amp; ".2."</f>
        <v>6.266.2.</v>
      </c>
      <c r="ADR80" s="14" t="str">
        <f>IF(ISBLANK(ADS1),"",IF(VLOOKUP(ADS1,Register,24,FALSE)=0,"",(VLOOKUP(ADS1,Register,24,FALSE))))</f>
        <v/>
      </c>
      <c r="ADS80" s="15" t="s">
        <v>27</v>
      </c>
      <c r="ADT80" s="7" t="str">
        <f t="shared" ref="ADT80" si="20960">"6." &amp; ADV1&amp; ".2."</f>
        <v>6.267.2.</v>
      </c>
      <c r="ADU80" s="14" t="str">
        <f>IF(ISBLANK(ADV1),"",IF(VLOOKUP(ADV1,Register,24,FALSE)=0,"",(VLOOKUP(ADV1,Register,24,FALSE))))</f>
        <v/>
      </c>
      <c r="ADV80" s="15" t="s">
        <v>27</v>
      </c>
      <c r="ADW80" s="7" t="str">
        <f t="shared" ref="ADW80" si="20961">"6." &amp; ADY1&amp; ".2."</f>
        <v>6.268.2.</v>
      </c>
      <c r="ADX80" s="14" t="str">
        <f>IF(ISBLANK(ADY1),"",IF(VLOOKUP(ADY1,Register,24,FALSE)=0,"",(VLOOKUP(ADY1,Register,24,FALSE))))</f>
        <v/>
      </c>
      <c r="ADY80" s="15" t="s">
        <v>27</v>
      </c>
      <c r="ADZ80" s="7" t="str">
        <f t="shared" ref="ADZ80" si="20962">"6." &amp; AEB1&amp; ".2."</f>
        <v>6.269.2.</v>
      </c>
      <c r="AEA80" s="14" t="str">
        <f>IF(ISBLANK(AEB1),"",IF(VLOOKUP(AEB1,Register,24,FALSE)=0,"",(VLOOKUP(AEB1,Register,24,FALSE))))</f>
        <v/>
      </c>
      <c r="AEB80" s="15" t="s">
        <v>27</v>
      </c>
      <c r="AEC80" s="7" t="str">
        <f t="shared" ref="AEC80" si="20963">"6." &amp; AEE1&amp; ".2."</f>
        <v>6.270.2.</v>
      </c>
      <c r="AED80" s="14" t="str">
        <f>IF(ISBLANK(AEE1),"",IF(VLOOKUP(AEE1,Register,24,FALSE)=0,"",(VLOOKUP(AEE1,Register,24,FALSE))))</f>
        <v/>
      </c>
      <c r="AEE80" s="15" t="s">
        <v>27</v>
      </c>
      <c r="AEF80" s="7" t="str">
        <f t="shared" ref="AEF80" si="20964">"6." &amp; AEH1&amp; ".2."</f>
        <v>6.271.2.</v>
      </c>
      <c r="AEG80" s="14" t="str">
        <f>IF(ISBLANK(AEH1),"",IF(VLOOKUP(AEH1,Register,24,FALSE)=0,"",(VLOOKUP(AEH1,Register,24,FALSE))))</f>
        <v/>
      </c>
      <c r="AEH80" s="15" t="s">
        <v>27</v>
      </c>
      <c r="AEI80" s="7" t="str">
        <f t="shared" ref="AEI80" si="20965">"6." &amp; AEK1&amp; ".2."</f>
        <v>6.272.2.</v>
      </c>
      <c r="AEJ80" s="14" t="str">
        <f>IF(ISBLANK(AEK1),"",IF(VLOOKUP(AEK1,Register,24,FALSE)=0,"",(VLOOKUP(AEK1,Register,24,FALSE))))</f>
        <v/>
      </c>
      <c r="AEK80" s="15" t="s">
        <v>27</v>
      </c>
      <c r="AEL80" s="7" t="str">
        <f t="shared" ref="AEL80" si="20966">"6." &amp; AEN1&amp; ".2."</f>
        <v>6.273.2.</v>
      </c>
      <c r="AEM80" s="14" t="str">
        <f>IF(ISBLANK(AEN1),"",IF(VLOOKUP(AEN1,Register,24,FALSE)=0,"",(VLOOKUP(AEN1,Register,24,FALSE))))</f>
        <v/>
      </c>
      <c r="AEN80" s="15" t="s">
        <v>27</v>
      </c>
      <c r="AEO80" s="7" t="str">
        <f t="shared" ref="AEO80" si="20967">"6." &amp; AEQ1&amp; ".2."</f>
        <v>6.274.2.</v>
      </c>
      <c r="AEP80" s="14" t="str">
        <f>IF(ISBLANK(AEQ1),"",IF(VLOOKUP(AEQ1,Register,24,FALSE)=0,"",(VLOOKUP(AEQ1,Register,24,FALSE))))</f>
        <v/>
      </c>
      <c r="AEQ80" s="15" t="s">
        <v>27</v>
      </c>
      <c r="AER80" s="7" t="str">
        <f t="shared" ref="AER80" si="20968">"6." &amp; AET1&amp; ".2."</f>
        <v>6.275.2.</v>
      </c>
      <c r="AES80" s="14" t="str">
        <f>IF(ISBLANK(AET1),"",IF(VLOOKUP(AET1,Register,24,FALSE)=0,"",(VLOOKUP(AET1,Register,24,FALSE))))</f>
        <v/>
      </c>
      <c r="AET80" s="15" t="s">
        <v>27</v>
      </c>
      <c r="AEU80" s="7" t="str">
        <f t="shared" ref="AEU80" si="20969">"6." &amp; AEW1&amp; ".2."</f>
        <v>6.276.2.</v>
      </c>
      <c r="AEV80" s="14" t="str">
        <f>IF(ISBLANK(AEW1),"",IF(VLOOKUP(AEW1,Register,24,FALSE)=0,"",(VLOOKUP(AEW1,Register,24,FALSE))))</f>
        <v/>
      </c>
      <c r="AEW80" s="15" t="s">
        <v>27</v>
      </c>
      <c r="AEX80" s="7" t="str">
        <f t="shared" ref="AEX80" si="20970">"6." &amp; AEZ1&amp; ".2."</f>
        <v>6.277.2.</v>
      </c>
      <c r="AEY80" s="14" t="str">
        <f>IF(ISBLANK(AEZ1),"",IF(VLOOKUP(AEZ1,Register,24,FALSE)=0,"",(VLOOKUP(AEZ1,Register,24,FALSE))))</f>
        <v/>
      </c>
      <c r="AEZ80" s="15" t="s">
        <v>27</v>
      </c>
      <c r="AFA80" s="7" t="str">
        <f t="shared" ref="AFA80" si="20971">"6." &amp; AFC1&amp; ".2."</f>
        <v>6.278.2.</v>
      </c>
      <c r="AFB80" s="14" t="str">
        <f>IF(ISBLANK(AFC1),"",IF(VLOOKUP(AFC1,Register,24,FALSE)=0,"",(VLOOKUP(AFC1,Register,24,FALSE))))</f>
        <v/>
      </c>
      <c r="AFC80" s="15" t="s">
        <v>27</v>
      </c>
      <c r="AFD80" s="7" t="str">
        <f t="shared" ref="AFD80" si="20972">"6." &amp; AFF1&amp; ".2."</f>
        <v>6.279.2.</v>
      </c>
      <c r="AFE80" s="14" t="str">
        <f>IF(ISBLANK(AFF1),"",IF(VLOOKUP(AFF1,Register,24,FALSE)=0,"",(VLOOKUP(AFF1,Register,24,FALSE))))</f>
        <v/>
      </c>
      <c r="AFF80" s="15" t="s">
        <v>27</v>
      </c>
      <c r="AFG80" s="7" t="str">
        <f t="shared" ref="AFG80" si="20973">"6." &amp; AFI1&amp; ".2."</f>
        <v>6.280.2.</v>
      </c>
      <c r="AFH80" s="14" t="str">
        <f>IF(ISBLANK(AFI1),"",IF(VLOOKUP(AFI1,Register,24,FALSE)=0,"",(VLOOKUP(AFI1,Register,24,FALSE))))</f>
        <v/>
      </c>
      <c r="AFI80" s="15" t="s">
        <v>27</v>
      </c>
      <c r="AFJ80" s="7" t="str">
        <f t="shared" ref="AFJ80" si="20974">"6." &amp; AFL1&amp; ".2."</f>
        <v>6.281.2.</v>
      </c>
      <c r="AFK80" s="14" t="str">
        <f>IF(ISBLANK(AFL1),"",IF(VLOOKUP(AFL1,Register,24,FALSE)=0,"",(VLOOKUP(AFL1,Register,24,FALSE))))</f>
        <v/>
      </c>
      <c r="AFL80" s="15" t="s">
        <v>27</v>
      </c>
      <c r="AFM80" s="7" t="str">
        <f t="shared" ref="AFM80" si="20975">"6." &amp; AFO1&amp; ".2."</f>
        <v>6.282.2.</v>
      </c>
      <c r="AFN80" s="14" t="str">
        <f>IF(ISBLANK(AFO1),"",IF(VLOOKUP(AFO1,Register,24,FALSE)=0,"",(VLOOKUP(AFO1,Register,24,FALSE))))</f>
        <v/>
      </c>
      <c r="AFO80" s="15" t="s">
        <v>27</v>
      </c>
      <c r="AFP80" s="7" t="str">
        <f t="shared" ref="AFP80" si="20976">"6." &amp; AFR1&amp; ".2."</f>
        <v>6.283.2.</v>
      </c>
      <c r="AFQ80" s="14" t="str">
        <f>IF(ISBLANK(AFR1),"",IF(VLOOKUP(AFR1,Register,24,FALSE)=0,"",(VLOOKUP(AFR1,Register,24,FALSE))))</f>
        <v/>
      </c>
      <c r="AFR80" s="15" t="s">
        <v>27</v>
      </c>
      <c r="AFS80" s="7" t="str">
        <f t="shared" ref="AFS80" si="20977">"6." &amp; AFU1&amp; ".2."</f>
        <v>6.284.2.</v>
      </c>
      <c r="AFT80" s="14" t="str">
        <f>IF(ISBLANK(AFU1),"",IF(VLOOKUP(AFU1,Register,24,FALSE)=0,"",(VLOOKUP(AFU1,Register,24,FALSE))))</f>
        <v/>
      </c>
      <c r="AFU80" s="15" t="s">
        <v>27</v>
      </c>
      <c r="AFV80" s="7" t="str">
        <f t="shared" ref="AFV80" si="20978">"6." &amp; AFX1&amp; ".2."</f>
        <v>6.285.2.</v>
      </c>
      <c r="AFW80" s="14" t="str">
        <f>IF(ISBLANK(AFX1),"",IF(VLOOKUP(AFX1,Register,24,FALSE)=0,"",(VLOOKUP(AFX1,Register,24,FALSE))))</f>
        <v/>
      </c>
      <c r="AFX80" s="15" t="s">
        <v>27</v>
      </c>
      <c r="AFY80" s="7" t="str">
        <f t="shared" ref="AFY80" si="20979">"6." &amp; AGA1&amp; ".2."</f>
        <v>6.286.2.</v>
      </c>
      <c r="AFZ80" s="14" t="str">
        <f>IF(ISBLANK(AGA1),"",IF(VLOOKUP(AGA1,Register,24,FALSE)=0,"",(VLOOKUP(AGA1,Register,24,FALSE))))</f>
        <v/>
      </c>
      <c r="AGA80" s="15" t="s">
        <v>27</v>
      </c>
      <c r="AGB80" s="7" t="str">
        <f t="shared" ref="AGB80" si="20980">"6." &amp; AGD1&amp; ".2."</f>
        <v>6.287.2.</v>
      </c>
      <c r="AGC80" s="14" t="str">
        <f>IF(ISBLANK(AGD1),"",IF(VLOOKUP(AGD1,Register,24,FALSE)=0,"",(VLOOKUP(AGD1,Register,24,FALSE))))</f>
        <v/>
      </c>
      <c r="AGD80" s="15" t="s">
        <v>27</v>
      </c>
      <c r="AGE80" s="7" t="str">
        <f t="shared" ref="AGE80" si="20981">"6." &amp; AGG1&amp; ".2."</f>
        <v>6.288.2.</v>
      </c>
      <c r="AGF80" s="14" t="str">
        <f>IF(ISBLANK(AGG1),"",IF(VLOOKUP(AGG1,Register,24,FALSE)=0,"",(VLOOKUP(AGG1,Register,24,FALSE))))</f>
        <v/>
      </c>
      <c r="AGG80" s="15" t="s">
        <v>27</v>
      </c>
      <c r="AGH80" s="7" t="str">
        <f t="shared" ref="AGH80" si="20982">"6." &amp; AGJ1&amp; ".2."</f>
        <v>6.289.2.</v>
      </c>
      <c r="AGI80" s="14" t="str">
        <f>IF(ISBLANK(AGJ1),"",IF(VLOOKUP(AGJ1,Register,24,FALSE)=0,"",(VLOOKUP(AGJ1,Register,24,FALSE))))</f>
        <v/>
      </c>
      <c r="AGJ80" s="15" t="s">
        <v>27</v>
      </c>
      <c r="AGK80" s="7" t="str">
        <f t="shared" ref="AGK80" si="20983">"6." &amp; AGM1&amp; ".2."</f>
        <v>6.290.2.</v>
      </c>
      <c r="AGL80" s="14" t="str">
        <f>IF(ISBLANK(AGM1),"",IF(VLOOKUP(AGM1,Register,24,FALSE)=0,"",(VLOOKUP(AGM1,Register,24,FALSE))))</f>
        <v/>
      </c>
      <c r="AGM80" s="15" t="s">
        <v>27</v>
      </c>
      <c r="AGN80" s="7" t="str">
        <f t="shared" ref="AGN80" si="20984">"6." &amp; AGP1&amp; ".2."</f>
        <v>6.291.2.</v>
      </c>
      <c r="AGO80" s="14" t="str">
        <f>IF(ISBLANK(AGP1),"",IF(VLOOKUP(AGP1,Register,24,FALSE)=0,"",(VLOOKUP(AGP1,Register,24,FALSE))))</f>
        <v/>
      </c>
      <c r="AGP80" s="15" t="s">
        <v>27</v>
      </c>
      <c r="AGQ80" s="7" t="str">
        <f t="shared" ref="AGQ80" si="20985">"6." &amp; AGS1&amp; ".2."</f>
        <v>6.292.2.</v>
      </c>
      <c r="AGR80" s="14" t="str">
        <f>IF(ISBLANK(AGS1),"",IF(VLOOKUP(AGS1,Register,24,FALSE)=0,"",(VLOOKUP(AGS1,Register,24,FALSE))))</f>
        <v/>
      </c>
      <c r="AGS80" s="15" t="s">
        <v>27</v>
      </c>
      <c r="AGT80" s="7" t="str">
        <f t="shared" ref="AGT80" si="20986">"6." &amp; AGV1&amp; ".2."</f>
        <v>6.293.2.</v>
      </c>
      <c r="AGU80" s="14" t="str">
        <f>IF(ISBLANK(AGV1),"",IF(VLOOKUP(AGV1,Register,24,FALSE)=0,"",(VLOOKUP(AGV1,Register,24,FALSE))))</f>
        <v/>
      </c>
      <c r="AGV80" s="15" t="s">
        <v>27</v>
      </c>
      <c r="AGW80" s="7" t="str">
        <f t="shared" ref="AGW80" si="20987">"6." &amp; AGY1&amp; ".2."</f>
        <v>6.294.2.</v>
      </c>
      <c r="AGX80" s="14" t="str">
        <f>IF(ISBLANK(AGY1),"",IF(VLOOKUP(AGY1,Register,24,FALSE)=0,"",(VLOOKUP(AGY1,Register,24,FALSE))))</f>
        <v/>
      </c>
      <c r="AGY80" s="15" t="s">
        <v>27</v>
      </c>
      <c r="AGZ80" s="7" t="str">
        <f t="shared" ref="AGZ80" si="20988">"6." &amp; AHB1&amp; ".2."</f>
        <v>6.295.2.</v>
      </c>
      <c r="AHA80" s="14" t="str">
        <f>IF(ISBLANK(AHB1),"",IF(VLOOKUP(AHB1,Register,24,FALSE)=0,"",(VLOOKUP(AHB1,Register,24,FALSE))))</f>
        <v/>
      </c>
      <c r="AHB80" s="15" t="s">
        <v>27</v>
      </c>
      <c r="AHC80" s="7" t="str">
        <f t="shared" ref="AHC80" si="20989">"6." &amp; AHE1&amp; ".2."</f>
        <v>6.296.2.</v>
      </c>
      <c r="AHD80" s="14" t="str">
        <f>IF(ISBLANK(AHE1),"",IF(VLOOKUP(AHE1,Register,24,FALSE)=0,"",(VLOOKUP(AHE1,Register,24,FALSE))))</f>
        <v/>
      </c>
      <c r="AHE80" s="15" t="s">
        <v>27</v>
      </c>
      <c r="AHF80" s="7" t="str">
        <f t="shared" ref="AHF80" si="20990">"6." &amp; AHH1&amp; ".2."</f>
        <v>6.297.2.</v>
      </c>
      <c r="AHG80" s="14" t="str">
        <f>IF(ISBLANK(AHH1),"",IF(VLOOKUP(AHH1,Register,24,FALSE)=0,"",(VLOOKUP(AHH1,Register,24,FALSE))))</f>
        <v/>
      </c>
      <c r="AHH80" s="15" t="s">
        <v>27</v>
      </c>
      <c r="AHI80" s="7" t="str">
        <f t="shared" ref="AHI80" si="20991">"6." &amp; AHK1&amp; ".2."</f>
        <v>6.298.2.</v>
      </c>
      <c r="AHJ80" s="14" t="str">
        <f>IF(ISBLANK(AHK1),"",IF(VLOOKUP(AHK1,Register,24,FALSE)=0,"",(VLOOKUP(AHK1,Register,24,FALSE))))</f>
        <v/>
      </c>
      <c r="AHK80" s="15" t="s">
        <v>27</v>
      </c>
      <c r="AHL80" s="7" t="str">
        <f t="shared" ref="AHL80" si="20992">"6." &amp; AHN1&amp; ".2."</f>
        <v>6.299.2.</v>
      </c>
      <c r="AHM80" s="14" t="str">
        <f>IF(ISBLANK(AHN1),"",IF(VLOOKUP(AHN1,Register,24,FALSE)=0,"",(VLOOKUP(AHN1,Register,24,FALSE))))</f>
        <v/>
      </c>
      <c r="AHN80" s="15" t="s">
        <v>27</v>
      </c>
      <c r="AHO80" s="7" t="str">
        <f t="shared" ref="AHO80" si="20993">"6." &amp; AHQ1&amp; ".2."</f>
        <v>6.300.2.</v>
      </c>
      <c r="AHP80" s="14" t="str">
        <f>IF(ISBLANK(AHQ1),"",IF(VLOOKUP(AHQ1,Register,24,FALSE)=0,"",(VLOOKUP(AHQ1,Register,24,FALSE))))</f>
        <v/>
      </c>
      <c r="AHQ80" s="15" t="s">
        <v>27</v>
      </c>
      <c r="AHR80" s="7" t="str">
        <f t="shared" ref="AHR80" si="20994">"6." &amp; AHT1&amp; ".2."</f>
        <v>6.301.2.</v>
      </c>
      <c r="AHS80" s="14" t="str">
        <f>IF(ISBLANK(AHT1),"",IF(VLOOKUP(AHT1,Register,24,FALSE)=0,"",(VLOOKUP(AHT1,Register,24,FALSE))))</f>
        <v/>
      </c>
      <c r="AHT80" s="15" t="s">
        <v>27</v>
      </c>
      <c r="AHU80" s="7" t="str">
        <f t="shared" ref="AHU80" si="20995">"6." &amp; AHW1&amp; ".2."</f>
        <v>6.302.2.</v>
      </c>
      <c r="AHV80" s="14" t="str">
        <f>IF(ISBLANK(AHW1),"",IF(VLOOKUP(AHW1,Register,24,FALSE)=0,"",(VLOOKUP(AHW1,Register,24,FALSE))))</f>
        <v/>
      </c>
      <c r="AHW80" s="15" t="s">
        <v>27</v>
      </c>
      <c r="AHX80" s="7" t="str">
        <f t="shared" ref="AHX80" si="20996">"6." &amp; AHZ1&amp; ".2."</f>
        <v>6.303.2.</v>
      </c>
      <c r="AHY80" s="14" t="str">
        <f>IF(ISBLANK(AHZ1),"",IF(VLOOKUP(AHZ1,Register,24,FALSE)=0,"",(VLOOKUP(AHZ1,Register,24,FALSE))))</f>
        <v/>
      </c>
      <c r="AHZ80" s="15" t="s">
        <v>27</v>
      </c>
      <c r="AIA80" s="7" t="str">
        <f t="shared" ref="AIA80" si="20997">"6." &amp; AIC1&amp; ".2."</f>
        <v>6.304.2.</v>
      </c>
      <c r="AIB80" s="14" t="str">
        <f>IF(ISBLANK(AIC1),"",IF(VLOOKUP(AIC1,Register,24,FALSE)=0,"",(VLOOKUP(AIC1,Register,24,FALSE))))</f>
        <v/>
      </c>
      <c r="AIC80" s="15" t="s">
        <v>27</v>
      </c>
      <c r="AID80" s="7" t="str">
        <f t="shared" ref="AID80" si="20998">"6." &amp; AIF1&amp; ".2."</f>
        <v>6.305.2.</v>
      </c>
      <c r="AIE80" s="14" t="str">
        <f>IF(ISBLANK(AIF1),"",IF(VLOOKUP(AIF1,Register,24,FALSE)=0,"",(VLOOKUP(AIF1,Register,24,FALSE))))</f>
        <v/>
      </c>
      <c r="AIF80" s="15" t="s">
        <v>27</v>
      </c>
      <c r="AIG80" s="7" t="str">
        <f t="shared" ref="AIG80" si="20999">"6." &amp; AII1&amp; ".2."</f>
        <v>6.306.2.</v>
      </c>
      <c r="AIH80" s="14" t="str">
        <f>IF(ISBLANK(AII1),"",IF(VLOOKUP(AII1,Register,24,FALSE)=0,"",(VLOOKUP(AII1,Register,24,FALSE))))</f>
        <v/>
      </c>
      <c r="AII80" s="15" t="s">
        <v>27</v>
      </c>
      <c r="AIJ80" s="7" t="str">
        <f t="shared" ref="AIJ80" si="21000">"6." &amp; AIL1&amp; ".2."</f>
        <v>6.307.2.</v>
      </c>
      <c r="AIK80" s="14" t="str">
        <f>IF(ISBLANK(AIL1),"",IF(VLOOKUP(AIL1,Register,24,FALSE)=0,"",(VLOOKUP(AIL1,Register,24,FALSE))))</f>
        <v/>
      </c>
      <c r="AIL80" s="15" t="s">
        <v>27</v>
      </c>
      <c r="AIM80" s="7" t="str">
        <f t="shared" ref="AIM80" si="21001">"6." &amp; AIO1&amp; ".2."</f>
        <v>6.308.2.</v>
      </c>
      <c r="AIN80" s="14" t="str">
        <f>IF(ISBLANK(AIO1),"",IF(VLOOKUP(AIO1,Register,24,FALSE)=0,"",(VLOOKUP(AIO1,Register,24,FALSE))))</f>
        <v/>
      </c>
      <c r="AIO80" s="15" t="s">
        <v>27</v>
      </c>
      <c r="AIP80" s="7" t="str">
        <f t="shared" ref="AIP80" si="21002">"6." &amp; AIR1&amp; ".2."</f>
        <v>6.309.2.</v>
      </c>
      <c r="AIQ80" s="14" t="str">
        <f>IF(ISBLANK(AIR1),"",IF(VLOOKUP(AIR1,Register,24,FALSE)=0,"",(VLOOKUP(AIR1,Register,24,FALSE))))</f>
        <v/>
      </c>
      <c r="AIR80" s="15" t="s">
        <v>27</v>
      </c>
      <c r="AIS80" s="7" t="str">
        <f t="shared" ref="AIS80" si="21003">"6." &amp; AIU1&amp; ".2."</f>
        <v>6.310.2.</v>
      </c>
      <c r="AIT80" s="14" t="str">
        <f>IF(ISBLANK(AIU1),"",IF(VLOOKUP(AIU1,Register,24,FALSE)=0,"",(VLOOKUP(AIU1,Register,24,FALSE))))</f>
        <v/>
      </c>
      <c r="AIU80" s="15" t="s">
        <v>27</v>
      </c>
      <c r="AIV80" s="7" t="str">
        <f t="shared" ref="AIV80" si="21004">"6." &amp; AIX1&amp; ".2."</f>
        <v>6.311.2.</v>
      </c>
      <c r="AIW80" s="14" t="str">
        <f>IF(ISBLANK(AIX1),"",IF(VLOOKUP(AIX1,Register,24,FALSE)=0,"",(VLOOKUP(AIX1,Register,24,FALSE))))</f>
        <v/>
      </c>
      <c r="AIX80" s="15" t="s">
        <v>27</v>
      </c>
      <c r="AIY80" s="7" t="str">
        <f t="shared" ref="AIY80" si="21005">"6." &amp; AJA1&amp; ".2."</f>
        <v>6.312.2.</v>
      </c>
      <c r="AIZ80" s="14" t="str">
        <f>IF(ISBLANK(AJA1),"",IF(VLOOKUP(AJA1,Register,24,FALSE)=0,"",(VLOOKUP(AJA1,Register,24,FALSE))))</f>
        <v/>
      </c>
      <c r="AJA80" s="15" t="s">
        <v>27</v>
      </c>
      <c r="AJB80" s="7" t="str">
        <f t="shared" ref="AJB80" si="21006">"6." &amp; AJD1&amp; ".2."</f>
        <v>6.313.2.</v>
      </c>
      <c r="AJC80" s="14" t="str">
        <f>IF(ISBLANK(AJD1),"",IF(VLOOKUP(AJD1,Register,24,FALSE)=0,"",(VLOOKUP(AJD1,Register,24,FALSE))))</f>
        <v/>
      </c>
      <c r="AJD80" s="15" t="s">
        <v>27</v>
      </c>
      <c r="AJE80" s="7" t="str">
        <f t="shared" ref="AJE80" si="21007">"6." &amp; AJG1&amp; ".2."</f>
        <v>6.314.2.</v>
      </c>
      <c r="AJF80" s="14" t="str">
        <f>IF(ISBLANK(AJG1),"",IF(VLOOKUP(AJG1,Register,24,FALSE)=0,"",(VLOOKUP(AJG1,Register,24,FALSE))))</f>
        <v/>
      </c>
      <c r="AJG80" s="15" t="s">
        <v>27</v>
      </c>
      <c r="AJH80" s="7" t="str">
        <f t="shared" ref="AJH80" si="21008">"6." &amp; AJJ1&amp; ".2."</f>
        <v>6.315.2.</v>
      </c>
      <c r="AJI80" s="14" t="str">
        <f>IF(ISBLANK(AJJ1),"",IF(VLOOKUP(AJJ1,Register,24,FALSE)=0,"",(VLOOKUP(AJJ1,Register,24,FALSE))))</f>
        <v/>
      </c>
      <c r="AJJ80" s="15" t="s">
        <v>27</v>
      </c>
      <c r="AJK80" s="7" t="str">
        <f t="shared" ref="AJK80" si="21009">"6." &amp; AJM1&amp; ".2."</f>
        <v>6.316.2.</v>
      </c>
      <c r="AJL80" s="14" t="str">
        <f>IF(ISBLANK(AJM1),"",IF(VLOOKUP(AJM1,Register,24,FALSE)=0,"",(VLOOKUP(AJM1,Register,24,FALSE))))</f>
        <v/>
      </c>
      <c r="AJM80" s="15" t="s">
        <v>27</v>
      </c>
      <c r="AJN80" s="7" t="str">
        <f t="shared" ref="AJN80" si="21010">"6." &amp; AJP1&amp; ".2."</f>
        <v>6.317.2.</v>
      </c>
      <c r="AJO80" s="14" t="str">
        <f>IF(ISBLANK(AJP1),"",IF(VLOOKUP(AJP1,Register,24,FALSE)=0,"",(VLOOKUP(AJP1,Register,24,FALSE))))</f>
        <v/>
      </c>
      <c r="AJP80" s="15" t="s">
        <v>27</v>
      </c>
      <c r="AJQ80" s="7" t="str">
        <f t="shared" ref="AJQ80" si="21011">"6." &amp; AJS1&amp; ".2."</f>
        <v>6.318.2.</v>
      </c>
      <c r="AJR80" s="14" t="str">
        <f>IF(ISBLANK(AJS1),"",IF(VLOOKUP(AJS1,Register,24,FALSE)=0,"",(VLOOKUP(AJS1,Register,24,FALSE))))</f>
        <v/>
      </c>
      <c r="AJS80" s="15" t="s">
        <v>27</v>
      </c>
      <c r="AJT80" s="7" t="str">
        <f t="shared" ref="AJT80" si="21012">"6." &amp; AJV1&amp; ".2."</f>
        <v>6.319.2.</v>
      </c>
      <c r="AJU80" s="14" t="str">
        <f>IF(ISBLANK(AJV1),"",IF(VLOOKUP(AJV1,Register,24,FALSE)=0,"",(VLOOKUP(AJV1,Register,24,FALSE))))</f>
        <v/>
      </c>
      <c r="AJV80" s="15" t="s">
        <v>27</v>
      </c>
      <c r="AJW80" s="7" t="str">
        <f t="shared" ref="AJW80" si="21013">"6." &amp; AJY1&amp; ".2."</f>
        <v>6.320.2.</v>
      </c>
      <c r="AJX80" s="14" t="str">
        <f>IF(ISBLANK(AJY1),"",IF(VLOOKUP(AJY1,Register,24,FALSE)=0,"",(VLOOKUP(AJY1,Register,24,FALSE))))</f>
        <v/>
      </c>
      <c r="AJY80" s="15" t="s">
        <v>27</v>
      </c>
      <c r="AJZ80" s="7" t="str">
        <f t="shared" ref="AJZ80" si="21014">"6." &amp; AKB1&amp; ".2."</f>
        <v>6.321.2.</v>
      </c>
      <c r="AKA80" s="14" t="str">
        <f>IF(ISBLANK(AKB1),"",IF(VLOOKUP(AKB1,Register,24,FALSE)=0,"",(VLOOKUP(AKB1,Register,24,FALSE))))</f>
        <v/>
      </c>
      <c r="AKB80" s="15" t="s">
        <v>27</v>
      </c>
      <c r="AKC80" s="7" t="str">
        <f t="shared" ref="AKC80" si="21015">"6." &amp; AKE1&amp; ".2."</f>
        <v>6.322.2.</v>
      </c>
      <c r="AKD80" s="14" t="str">
        <f>IF(ISBLANK(AKE1),"",IF(VLOOKUP(AKE1,Register,24,FALSE)=0,"",(VLOOKUP(AKE1,Register,24,FALSE))))</f>
        <v/>
      </c>
      <c r="AKE80" s="15" t="s">
        <v>27</v>
      </c>
      <c r="AKF80" s="7" t="str">
        <f t="shared" ref="AKF80" si="21016">"6." &amp; AKH1&amp; ".2."</f>
        <v>6.323.2.</v>
      </c>
      <c r="AKG80" s="14" t="str">
        <f>IF(ISBLANK(AKH1),"",IF(VLOOKUP(AKH1,Register,24,FALSE)=0,"",(VLOOKUP(AKH1,Register,24,FALSE))))</f>
        <v/>
      </c>
      <c r="AKH80" s="15" t="s">
        <v>27</v>
      </c>
      <c r="AKI80" s="7" t="str">
        <f t="shared" ref="AKI80" si="21017">"6." &amp; AKK1&amp; ".2."</f>
        <v>6.324.2.</v>
      </c>
      <c r="AKJ80" s="14" t="str">
        <f>IF(ISBLANK(AKK1),"",IF(VLOOKUP(AKK1,Register,24,FALSE)=0,"",(VLOOKUP(AKK1,Register,24,FALSE))))</f>
        <v/>
      </c>
      <c r="AKK80" s="15" t="s">
        <v>27</v>
      </c>
      <c r="AKL80" s="7" t="str">
        <f t="shared" ref="AKL80" si="21018">"6." &amp; AKN1&amp; ".2."</f>
        <v>6.325.2.</v>
      </c>
      <c r="AKM80" s="14" t="str">
        <f>IF(ISBLANK(AKN1),"",IF(VLOOKUP(AKN1,Register,24,FALSE)=0,"",(VLOOKUP(AKN1,Register,24,FALSE))))</f>
        <v/>
      </c>
      <c r="AKN80" s="15" t="s">
        <v>27</v>
      </c>
      <c r="AKO80" s="7" t="str">
        <f t="shared" ref="AKO80" si="21019">"6." &amp; AKQ1&amp; ".2."</f>
        <v>6.326.2.</v>
      </c>
      <c r="AKP80" s="14" t="str">
        <f>IF(ISBLANK(AKQ1),"",IF(VLOOKUP(AKQ1,Register,24,FALSE)=0,"",(VLOOKUP(AKQ1,Register,24,FALSE))))</f>
        <v/>
      </c>
      <c r="AKQ80" s="15" t="s">
        <v>27</v>
      </c>
      <c r="AKR80" s="7" t="str">
        <f t="shared" ref="AKR80" si="21020">"6." &amp; AKT1&amp; ".2."</f>
        <v>6.327.2.</v>
      </c>
      <c r="AKS80" s="14" t="str">
        <f>IF(ISBLANK(AKT1),"",IF(VLOOKUP(AKT1,Register,24,FALSE)=0,"",(VLOOKUP(AKT1,Register,24,FALSE))))</f>
        <v/>
      </c>
      <c r="AKT80" s="15" t="s">
        <v>27</v>
      </c>
      <c r="AKU80" s="7" t="str">
        <f t="shared" ref="AKU80" si="21021">"6." &amp; AKW1&amp; ".2."</f>
        <v>6.328.2.</v>
      </c>
      <c r="AKV80" s="14" t="str">
        <f>IF(ISBLANK(AKW1),"",IF(VLOOKUP(AKW1,Register,24,FALSE)=0,"",(VLOOKUP(AKW1,Register,24,FALSE))))</f>
        <v/>
      </c>
      <c r="AKW80" s="15" t="s">
        <v>27</v>
      </c>
      <c r="AKX80" s="7" t="str">
        <f t="shared" ref="AKX80" si="21022">"6." &amp; AKZ1&amp; ".2."</f>
        <v>6.329.2.</v>
      </c>
      <c r="AKY80" s="14" t="str">
        <f>IF(ISBLANK(AKZ1),"",IF(VLOOKUP(AKZ1,Register,24,FALSE)=0,"",(VLOOKUP(AKZ1,Register,24,FALSE))))</f>
        <v/>
      </c>
      <c r="AKZ80" s="15" t="s">
        <v>27</v>
      </c>
      <c r="ALA80" s="7" t="str">
        <f t="shared" ref="ALA80" si="21023">"6." &amp; ALC1&amp; ".2."</f>
        <v>6.330.2.</v>
      </c>
      <c r="ALB80" s="14" t="str">
        <f>IF(ISBLANK(ALC1),"",IF(VLOOKUP(ALC1,Register,24,FALSE)=0,"",(VLOOKUP(ALC1,Register,24,FALSE))))</f>
        <v/>
      </c>
      <c r="ALC80" s="15" t="s">
        <v>27</v>
      </c>
      <c r="ALD80" s="7" t="str">
        <f t="shared" ref="ALD80" si="21024">"6." &amp; ALF1&amp; ".2."</f>
        <v>6.331.2.</v>
      </c>
      <c r="ALE80" s="14" t="str">
        <f>IF(ISBLANK(ALF1),"",IF(VLOOKUP(ALF1,Register,24,FALSE)=0,"",(VLOOKUP(ALF1,Register,24,FALSE))))</f>
        <v/>
      </c>
      <c r="ALF80" s="15" t="s">
        <v>27</v>
      </c>
      <c r="ALG80" s="7" t="str">
        <f t="shared" ref="ALG80" si="21025">"6." &amp; ALI1&amp; ".2."</f>
        <v>6.332.2.</v>
      </c>
      <c r="ALH80" s="14" t="str">
        <f>IF(ISBLANK(ALI1),"",IF(VLOOKUP(ALI1,Register,24,FALSE)=0,"",(VLOOKUP(ALI1,Register,24,FALSE))))</f>
        <v/>
      </c>
      <c r="ALI80" s="15" t="s">
        <v>27</v>
      </c>
      <c r="ALJ80" s="7" t="str">
        <f t="shared" ref="ALJ80" si="21026">"6." &amp; ALL1&amp; ".2."</f>
        <v>6.333.2.</v>
      </c>
      <c r="ALK80" s="14" t="str">
        <f>IF(ISBLANK(ALL1),"",IF(VLOOKUP(ALL1,Register,24,FALSE)=0,"",(VLOOKUP(ALL1,Register,24,FALSE))))</f>
        <v/>
      </c>
      <c r="ALL80" s="15" t="s">
        <v>27</v>
      </c>
      <c r="ALM80" s="7" t="str">
        <f t="shared" ref="ALM80" si="21027">"6." &amp; ALO1&amp; ".2."</f>
        <v>6.334.2.</v>
      </c>
      <c r="ALN80" s="14" t="str">
        <f>IF(ISBLANK(ALO1),"",IF(VLOOKUP(ALO1,Register,24,FALSE)=0,"",(VLOOKUP(ALO1,Register,24,FALSE))))</f>
        <v/>
      </c>
      <c r="ALO80" s="15" t="s">
        <v>27</v>
      </c>
      <c r="ALP80" s="7" t="str">
        <f t="shared" ref="ALP80" si="21028">"6." &amp; ALR1&amp; ".2."</f>
        <v>6.335.2.</v>
      </c>
      <c r="ALQ80" s="14" t="str">
        <f>IF(ISBLANK(ALR1),"",IF(VLOOKUP(ALR1,Register,24,FALSE)=0,"",(VLOOKUP(ALR1,Register,24,FALSE))))</f>
        <v/>
      </c>
      <c r="ALR80" s="15" t="s">
        <v>27</v>
      </c>
      <c r="ALS80" s="7" t="str">
        <f t="shared" ref="ALS80" si="21029">"6." &amp; ALU1&amp; ".2."</f>
        <v>6.336.2.</v>
      </c>
      <c r="ALT80" s="14" t="str">
        <f>IF(ISBLANK(ALU1),"",IF(VLOOKUP(ALU1,Register,24,FALSE)=0,"",(VLOOKUP(ALU1,Register,24,FALSE))))</f>
        <v/>
      </c>
      <c r="ALU80" s="15" t="s">
        <v>27</v>
      </c>
      <c r="ALV80" s="7" t="str">
        <f t="shared" ref="ALV80" si="21030">"6." &amp; ALX1&amp; ".2."</f>
        <v>6.337.2.</v>
      </c>
      <c r="ALW80" s="14" t="str">
        <f>IF(ISBLANK(ALX1),"",IF(VLOOKUP(ALX1,Register,24,FALSE)=0,"",(VLOOKUP(ALX1,Register,24,FALSE))))</f>
        <v/>
      </c>
      <c r="ALX80" s="15" t="s">
        <v>27</v>
      </c>
      <c r="ALY80" s="7" t="str">
        <f t="shared" ref="ALY80" si="21031">"6." &amp; AMA1&amp; ".2."</f>
        <v>6.338.2.</v>
      </c>
      <c r="ALZ80" s="14" t="str">
        <f>IF(ISBLANK(AMA1),"",IF(VLOOKUP(AMA1,Register,24,FALSE)=0,"",(VLOOKUP(AMA1,Register,24,FALSE))))</f>
        <v/>
      </c>
      <c r="AMA80" s="15" t="s">
        <v>27</v>
      </c>
      <c r="AMB80" s="7" t="str">
        <f t="shared" ref="AMB80" si="21032">"6." &amp; AMD1&amp; ".2."</f>
        <v>6.339.2.</v>
      </c>
      <c r="AMC80" s="14" t="str">
        <f>IF(ISBLANK(AMD1),"",IF(VLOOKUP(AMD1,Register,24,FALSE)=0,"",(VLOOKUP(AMD1,Register,24,FALSE))))</f>
        <v/>
      </c>
      <c r="AMD80" s="15" t="s">
        <v>27</v>
      </c>
      <c r="AME80" s="7" t="str">
        <f t="shared" ref="AME80" si="21033">"6." &amp; AMG1&amp; ".2."</f>
        <v>6.340.2.</v>
      </c>
      <c r="AMF80" s="14" t="str">
        <f>IF(ISBLANK(AMG1),"",IF(VLOOKUP(AMG1,Register,24,FALSE)=0,"",(VLOOKUP(AMG1,Register,24,FALSE))))</f>
        <v/>
      </c>
      <c r="AMG80" s="15" t="s">
        <v>27</v>
      </c>
      <c r="AMH80" s="7" t="str">
        <f t="shared" ref="AMH80" si="21034">"6." &amp; AMJ1&amp; ".2."</f>
        <v>6.341.2.</v>
      </c>
      <c r="AMI80" s="14" t="str">
        <f>IF(ISBLANK(AMJ1),"",IF(VLOOKUP(AMJ1,Register,24,FALSE)=0,"",(VLOOKUP(AMJ1,Register,24,FALSE))))</f>
        <v/>
      </c>
      <c r="AMJ80" s="15" t="s">
        <v>27</v>
      </c>
      <c r="AMK80" s="7" t="str">
        <f t="shared" ref="AMK80" si="21035">"6." &amp; AMM1&amp; ".2."</f>
        <v>6.342.2.</v>
      </c>
      <c r="AML80" s="14" t="str">
        <f>IF(ISBLANK(AMM1),"",IF(VLOOKUP(AMM1,Register,24,FALSE)=0,"",(VLOOKUP(AMM1,Register,24,FALSE))))</f>
        <v/>
      </c>
      <c r="AMM80" s="15" t="s">
        <v>27</v>
      </c>
      <c r="AMN80" s="7" t="str">
        <f t="shared" ref="AMN80" si="21036">"6." &amp; AMP1&amp; ".2."</f>
        <v>6.343.2.</v>
      </c>
      <c r="AMO80" s="14" t="str">
        <f>IF(ISBLANK(AMP1),"",IF(VLOOKUP(AMP1,Register,24,FALSE)=0,"",(VLOOKUP(AMP1,Register,24,FALSE))))</f>
        <v/>
      </c>
      <c r="AMP80" s="15" t="s">
        <v>27</v>
      </c>
      <c r="AMQ80" s="7" t="str">
        <f t="shared" ref="AMQ80" si="21037">"6." &amp; AMS1&amp; ".2."</f>
        <v>6.344.2.</v>
      </c>
      <c r="AMR80" s="14" t="str">
        <f>IF(ISBLANK(AMS1),"",IF(VLOOKUP(AMS1,Register,24,FALSE)=0,"",(VLOOKUP(AMS1,Register,24,FALSE))))</f>
        <v/>
      </c>
      <c r="AMS80" s="15" t="s">
        <v>27</v>
      </c>
      <c r="AMT80" s="7" t="str">
        <f t="shared" ref="AMT80" si="21038">"6." &amp; AMV1&amp; ".2."</f>
        <v>6.345.2.</v>
      </c>
      <c r="AMU80" s="14" t="str">
        <f>IF(ISBLANK(AMV1),"",IF(VLOOKUP(AMV1,Register,24,FALSE)=0,"",(VLOOKUP(AMV1,Register,24,FALSE))))</f>
        <v/>
      </c>
      <c r="AMV80" s="15" t="s">
        <v>27</v>
      </c>
      <c r="AMW80" s="7" t="str">
        <f t="shared" ref="AMW80" si="21039">"6." &amp; AMY1&amp; ".2."</f>
        <v>6.346.2.</v>
      </c>
      <c r="AMX80" s="14" t="str">
        <f>IF(ISBLANK(AMY1),"",IF(VLOOKUP(AMY1,Register,24,FALSE)=0,"",(VLOOKUP(AMY1,Register,24,FALSE))))</f>
        <v/>
      </c>
      <c r="AMY80" s="15" t="s">
        <v>27</v>
      </c>
      <c r="AMZ80" s="7" t="str">
        <f t="shared" ref="AMZ80" si="21040">"6." &amp; ANB1&amp; ".2."</f>
        <v>6.347.2.</v>
      </c>
      <c r="ANA80" s="14" t="str">
        <f>IF(ISBLANK(ANB1),"",IF(VLOOKUP(ANB1,Register,24,FALSE)=0,"",(VLOOKUP(ANB1,Register,24,FALSE))))</f>
        <v/>
      </c>
      <c r="ANB80" s="15" t="s">
        <v>27</v>
      </c>
      <c r="ANC80" s="7" t="str">
        <f t="shared" ref="ANC80" si="21041">"6." &amp; ANE1&amp; ".2."</f>
        <v>6.348.2.</v>
      </c>
      <c r="AND80" s="14" t="str">
        <f>IF(ISBLANK(ANE1),"",IF(VLOOKUP(ANE1,Register,24,FALSE)=0,"",(VLOOKUP(ANE1,Register,24,FALSE))))</f>
        <v/>
      </c>
      <c r="ANE80" s="15" t="s">
        <v>27</v>
      </c>
      <c r="ANF80" s="7" t="str">
        <f t="shared" ref="ANF80" si="21042">"6." &amp; ANH1&amp; ".2."</f>
        <v>6.349.2.</v>
      </c>
      <c r="ANG80" s="14" t="str">
        <f>IF(ISBLANK(ANH1),"",IF(VLOOKUP(ANH1,Register,24,FALSE)=0,"",(VLOOKUP(ANH1,Register,24,FALSE))))</f>
        <v/>
      </c>
      <c r="ANH80" s="15" t="s">
        <v>27</v>
      </c>
      <c r="ANI80" s="7" t="str">
        <f t="shared" ref="ANI80" si="21043">"6." &amp; ANK1&amp; ".2."</f>
        <v>6.350.2.</v>
      </c>
      <c r="ANJ80" s="14" t="str">
        <f>IF(ISBLANK(ANK1),"",IF(VLOOKUP(ANK1,Register,24,FALSE)=0,"",(VLOOKUP(ANK1,Register,24,FALSE))))</f>
        <v/>
      </c>
      <c r="ANK80" s="15" t="s">
        <v>27</v>
      </c>
      <c r="ANL80" s="7" t="str">
        <f t="shared" ref="ANL80" si="21044">"6." &amp; ANN1&amp; ".2."</f>
        <v>6.351.2.</v>
      </c>
      <c r="ANM80" s="14" t="str">
        <f>IF(ISBLANK(ANN1),"",IF(VLOOKUP(ANN1,Register,24,FALSE)=0,"",(VLOOKUP(ANN1,Register,24,FALSE))))</f>
        <v/>
      </c>
      <c r="ANN80" s="15" t="s">
        <v>27</v>
      </c>
      <c r="ANO80" s="7" t="str">
        <f t="shared" ref="ANO80" si="21045">"6." &amp; ANQ1&amp; ".2."</f>
        <v>6.352.2.</v>
      </c>
      <c r="ANP80" s="14" t="str">
        <f>IF(ISBLANK(ANQ1),"",IF(VLOOKUP(ANQ1,Register,24,FALSE)=0,"",(VLOOKUP(ANQ1,Register,24,FALSE))))</f>
        <v/>
      </c>
      <c r="ANQ80" s="15" t="s">
        <v>27</v>
      </c>
      <c r="ANR80" s="7" t="str">
        <f t="shared" ref="ANR80" si="21046">"6." &amp; ANT1&amp; ".2."</f>
        <v>6.353.2.</v>
      </c>
      <c r="ANS80" s="14" t="str">
        <f>IF(ISBLANK(ANT1),"",IF(VLOOKUP(ANT1,Register,24,FALSE)=0,"",(VLOOKUP(ANT1,Register,24,FALSE))))</f>
        <v/>
      </c>
      <c r="ANT80" s="15" t="s">
        <v>27</v>
      </c>
      <c r="ANU80" s="7" t="str">
        <f t="shared" ref="ANU80" si="21047">"6." &amp; ANW1&amp; ".2."</f>
        <v>6.354.2.</v>
      </c>
      <c r="ANV80" s="14" t="str">
        <f>IF(ISBLANK(ANW1),"",IF(VLOOKUP(ANW1,Register,24,FALSE)=0,"",(VLOOKUP(ANW1,Register,24,FALSE))))</f>
        <v/>
      </c>
      <c r="ANW80" s="15" t="s">
        <v>27</v>
      </c>
      <c r="ANX80" s="7" t="str">
        <f t="shared" ref="ANX80" si="21048">"6." &amp; ANZ1&amp; ".2."</f>
        <v>6.355.2.</v>
      </c>
      <c r="ANY80" s="14" t="str">
        <f>IF(ISBLANK(ANZ1),"",IF(VLOOKUP(ANZ1,Register,24,FALSE)=0,"",(VLOOKUP(ANZ1,Register,24,FALSE))))</f>
        <v/>
      </c>
      <c r="ANZ80" s="15" t="s">
        <v>27</v>
      </c>
      <c r="AOA80" s="7" t="str">
        <f t="shared" ref="AOA80" si="21049">"6." &amp; AOC1&amp; ".2."</f>
        <v>6.356.2.</v>
      </c>
      <c r="AOB80" s="14" t="str">
        <f>IF(ISBLANK(AOC1),"",IF(VLOOKUP(AOC1,Register,24,FALSE)=0,"",(VLOOKUP(AOC1,Register,24,FALSE))))</f>
        <v/>
      </c>
      <c r="AOC80" s="15" t="s">
        <v>27</v>
      </c>
      <c r="AOD80" s="7" t="str">
        <f t="shared" ref="AOD80" si="21050">"6." &amp; AOF1&amp; ".2."</f>
        <v>6.357.2.</v>
      </c>
      <c r="AOE80" s="14" t="str">
        <f>IF(ISBLANK(AOF1),"",IF(VLOOKUP(AOF1,Register,24,FALSE)=0,"",(VLOOKUP(AOF1,Register,24,FALSE))))</f>
        <v/>
      </c>
      <c r="AOF80" s="15" t="s">
        <v>27</v>
      </c>
      <c r="AOG80" s="7" t="str">
        <f t="shared" ref="AOG80" si="21051">"6." &amp; AOI1&amp; ".2."</f>
        <v>6.358.2.</v>
      </c>
      <c r="AOH80" s="14" t="str">
        <f>IF(ISBLANK(AOI1),"",IF(VLOOKUP(AOI1,Register,24,FALSE)=0,"",(VLOOKUP(AOI1,Register,24,FALSE))))</f>
        <v/>
      </c>
      <c r="AOI80" s="15" t="s">
        <v>27</v>
      </c>
      <c r="AOJ80" s="7" t="str">
        <f t="shared" ref="AOJ80" si="21052">"6." &amp; AOL1&amp; ".2."</f>
        <v>6.359.2.</v>
      </c>
      <c r="AOK80" s="14" t="str">
        <f>IF(ISBLANK(AOL1),"",IF(VLOOKUP(AOL1,Register,24,FALSE)=0,"",(VLOOKUP(AOL1,Register,24,FALSE))))</f>
        <v/>
      </c>
      <c r="AOL80" s="15" t="s">
        <v>27</v>
      </c>
      <c r="AOM80" s="7" t="str">
        <f t="shared" ref="AOM80" si="21053">"6." &amp; AOO1&amp; ".2."</f>
        <v>6.360.2.</v>
      </c>
      <c r="AON80" s="14" t="e">
        <f>IF(ISBLANK(AOO1),"",IF(VLOOKUP(AOO1,Register,24,FALSE)=0,"",(VLOOKUP(AOO1,Register,24,FALSE))))</f>
        <v>#N/A</v>
      </c>
      <c r="AOO80" s="15" t="s">
        <v>27</v>
      </c>
      <c r="AOP80" s="7" t="str">
        <f t="shared" ref="AOP80" si="21054">"6." &amp; AOR1&amp; ".2."</f>
        <v>6.361.2.</v>
      </c>
      <c r="AOQ80" s="14" t="e">
        <f>IF(ISBLANK(AOR1),"",IF(VLOOKUP(AOR1,Register,24,FALSE)=0,"",(VLOOKUP(AOR1,Register,24,FALSE))))</f>
        <v>#N/A</v>
      </c>
      <c r="AOR80" s="15" t="s">
        <v>27</v>
      </c>
      <c r="AOS80" s="7" t="str">
        <f t="shared" ref="AOS80" si="21055">"6." &amp; AOU1&amp; ".2."</f>
        <v>6.362.2.</v>
      </c>
      <c r="AOT80" s="14" t="e">
        <f>IF(ISBLANK(AOU1),"",IF(VLOOKUP(AOU1,Register,24,FALSE)=0,"",(VLOOKUP(AOU1,Register,24,FALSE))))</f>
        <v>#N/A</v>
      </c>
      <c r="AOU80" s="15" t="s">
        <v>27</v>
      </c>
      <c r="AOV80" s="7" t="str">
        <f t="shared" ref="AOV80" si="21056">"6." &amp; AOX1&amp; ".2."</f>
        <v>6.363.2.</v>
      </c>
      <c r="AOW80" s="14" t="e">
        <f>IF(ISBLANK(AOX1),"",IF(VLOOKUP(AOX1,Register,24,FALSE)=0,"",(VLOOKUP(AOX1,Register,24,FALSE))))</f>
        <v>#N/A</v>
      </c>
      <c r="AOX80" s="15" t="s">
        <v>27</v>
      </c>
      <c r="AOY80" s="7" t="str">
        <f t="shared" ref="AOY80" si="21057">"6." &amp; APA1&amp; ".2."</f>
        <v>6.364.2.</v>
      </c>
      <c r="AOZ80" s="14" t="e">
        <f>IF(ISBLANK(APA1),"",IF(VLOOKUP(APA1,Register,24,FALSE)=0,"",(VLOOKUP(APA1,Register,24,FALSE))))</f>
        <v>#N/A</v>
      </c>
      <c r="APA80" s="15" t="s">
        <v>27</v>
      </c>
      <c r="APB80" s="7" t="str">
        <f t="shared" ref="APB80" si="21058">"6." &amp; APD1&amp; ".2."</f>
        <v>6.365.2.</v>
      </c>
      <c r="APC80" s="14" t="e">
        <f>IF(ISBLANK(APD1),"",IF(VLOOKUP(APD1,Register,24,FALSE)=0,"",(VLOOKUP(APD1,Register,24,FALSE))))</f>
        <v>#N/A</v>
      </c>
      <c r="APD80" s="15" t="s">
        <v>27</v>
      </c>
      <c r="APE80" s="7" t="str">
        <f t="shared" ref="APE80" si="21059">"6." &amp; APG1&amp; ".2."</f>
        <v>6.366.2.</v>
      </c>
      <c r="APF80" s="14" t="e">
        <f>IF(ISBLANK(APG1),"",IF(VLOOKUP(APG1,Register,24,FALSE)=0,"",(VLOOKUP(APG1,Register,24,FALSE))))</f>
        <v>#N/A</v>
      </c>
      <c r="APG80" s="15" t="s">
        <v>27</v>
      </c>
      <c r="APH80" s="7" t="str">
        <f t="shared" ref="APH80" si="21060">"6." &amp; APJ1&amp; ".2."</f>
        <v>6.367.2.</v>
      </c>
      <c r="API80" s="14" t="e">
        <f>IF(ISBLANK(APJ1),"",IF(VLOOKUP(APJ1,Register,24,FALSE)=0,"",(VLOOKUP(APJ1,Register,24,FALSE))))</f>
        <v>#N/A</v>
      </c>
      <c r="APJ80" s="15" t="s">
        <v>27</v>
      </c>
      <c r="APK80" s="7" t="str">
        <f t="shared" ref="APK80" si="21061">"6." &amp; APM1&amp; ".2."</f>
        <v>6.368.2.</v>
      </c>
      <c r="APL80" s="14" t="e">
        <f>IF(ISBLANK(APM1),"",IF(VLOOKUP(APM1,Register,24,FALSE)=0,"",(VLOOKUP(APM1,Register,24,FALSE))))</f>
        <v>#N/A</v>
      </c>
      <c r="APM80" s="15" t="s">
        <v>27</v>
      </c>
      <c r="APN80" s="7" t="str">
        <f t="shared" ref="APN80" si="21062">"6." &amp; APP1&amp; ".2."</f>
        <v>6.369.2.</v>
      </c>
      <c r="APO80" s="14" t="e">
        <f>IF(ISBLANK(APP1),"",IF(VLOOKUP(APP1,Register,24,FALSE)=0,"",(VLOOKUP(APP1,Register,24,FALSE))))</f>
        <v>#N/A</v>
      </c>
      <c r="APP80" s="15" t="s">
        <v>27</v>
      </c>
      <c r="APQ80" s="7" t="str">
        <f t="shared" ref="APQ80" si="21063">"6." &amp; APS1&amp; ".2."</f>
        <v>6.370.2.</v>
      </c>
      <c r="APR80" s="14" t="e">
        <f>IF(ISBLANK(APS1),"",IF(VLOOKUP(APS1,Register,24,FALSE)=0,"",(VLOOKUP(APS1,Register,24,FALSE))))</f>
        <v>#N/A</v>
      </c>
      <c r="APS80" s="15" t="s">
        <v>27</v>
      </c>
      <c r="APT80" s="7" t="str">
        <f t="shared" ref="APT80" si="21064">"6." &amp; APV1&amp; ".2."</f>
        <v>6.371.2.</v>
      </c>
      <c r="APU80" s="14" t="e">
        <f>IF(ISBLANK(APV1),"",IF(VLOOKUP(APV1,Register,24,FALSE)=0,"",(VLOOKUP(APV1,Register,24,FALSE))))</f>
        <v>#N/A</v>
      </c>
      <c r="APV80" s="15" t="s">
        <v>27</v>
      </c>
      <c r="APW80" s="7" t="str">
        <f t="shared" ref="APW80" si="21065">"6." &amp; APY1&amp; ".2."</f>
        <v>6.372.2.</v>
      </c>
      <c r="APX80" s="14" t="e">
        <f>IF(ISBLANK(APY1),"",IF(VLOOKUP(APY1,Register,24,FALSE)=0,"",(VLOOKUP(APY1,Register,24,FALSE))))</f>
        <v>#N/A</v>
      </c>
      <c r="APY80" s="15" t="s">
        <v>27</v>
      </c>
      <c r="APZ80" s="7" t="str">
        <f t="shared" ref="APZ80" si="21066">"6." &amp; AQB1&amp; ".2."</f>
        <v>6.373.2.</v>
      </c>
      <c r="AQA80" s="14" t="e">
        <f>IF(ISBLANK(AQB1),"",IF(VLOOKUP(AQB1,Register,24,FALSE)=0,"",(VLOOKUP(AQB1,Register,24,FALSE))))</f>
        <v>#N/A</v>
      </c>
      <c r="AQB80" s="15" t="s">
        <v>27</v>
      </c>
      <c r="AQC80" s="7" t="str">
        <f t="shared" ref="AQC80" si="21067">"6." &amp; AQE1&amp; ".2."</f>
        <v>6.374.2.</v>
      </c>
      <c r="AQD80" s="14" t="e">
        <f>IF(ISBLANK(AQE1),"",IF(VLOOKUP(AQE1,Register,24,FALSE)=0,"",(VLOOKUP(AQE1,Register,24,FALSE))))</f>
        <v>#N/A</v>
      </c>
      <c r="AQE80" s="15" t="s">
        <v>27</v>
      </c>
      <c r="AQF80" s="7" t="str">
        <f t="shared" ref="AQF80" si="21068">"6." &amp; AQH1&amp; ".2."</f>
        <v>6.375.2.</v>
      </c>
      <c r="AQG80" s="14" t="e">
        <f>IF(ISBLANK(AQH1),"",IF(VLOOKUP(AQH1,Register,24,FALSE)=0,"",(VLOOKUP(AQH1,Register,24,FALSE))))</f>
        <v>#N/A</v>
      </c>
      <c r="AQH80" s="15" t="s">
        <v>27</v>
      </c>
      <c r="AQI80" s="7" t="str">
        <f t="shared" ref="AQI80" si="21069">"6." &amp; AQK1&amp; ".2."</f>
        <v>6.376.2.</v>
      </c>
      <c r="AQJ80" s="14" t="e">
        <f>IF(ISBLANK(AQK1),"",IF(VLOOKUP(AQK1,Register,24,FALSE)=0,"",(VLOOKUP(AQK1,Register,24,FALSE))))</f>
        <v>#N/A</v>
      </c>
      <c r="AQK80" s="15" t="s">
        <v>27</v>
      </c>
      <c r="AQL80" s="7" t="str">
        <f t="shared" ref="AQL80" si="21070">"6." &amp; AQN1&amp; ".2."</f>
        <v>6.377.2.</v>
      </c>
      <c r="AQM80" s="14" t="e">
        <f>IF(ISBLANK(AQN1),"",IF(VLOOKUP(AQN1,Register,24,FALSE)=0,"",(VLOOKUP(AQN1,Register,24,FALSE))))</f>
        <v>#N/A</v>
      </c>
      <c r="AQN80" s="15" t="s">
        <v>27</v>
      </c>
      <c r="AQO80" s="7" t="str">
        <f t="shared" ref="AQO80" si="21071">"6." &amp; AQQ1&amp; ".2."</f>
        <v>6.378.2.</v>
      </c>
      <c r="AQP80" s="14" t="e">
        <f>IF(ISBLANK(AQQ1),"",IF(VLOOKUP(AQQ1,Register,24,FALSE)=0,"",(VLOOKUP(AQQ1,Register,24,FALSE))))</f>
        <v>#N/A</v>
      </c>
      <c r="AQQ80" s="15" t="s">
        <v>27</v>
      </c>
      <c r="AQR80" s="7" t="str">
        <f t="shared" ref="AQR80" si="21072">"6." &amp; AQT1&amp; ".2."</f>
        <v>6.379.2.</v>
      </c>
      <c r="AQS80" s="14" t="e">
        <f>IF(ISBLANK(AQT1),"",IF(VLOOKUP(AQT1,Register,24,FALSE)=0,"",(VLOOKUP(AQT1,Register,24,FALSE))))</f>
        <v>#N/A</v>
      </c>
      <c r="AQT80" s="15" t="s">
        <v>27</v>
      </c>
      <c r="AQU80" s="7" t="str">
        <f t="shared" ref="AQU80" si="21073">"6." &amp; AQW1&amp; ".2."</f>
        <v>6.380.2.</v>
      </c>
      <c r="AQV80" s="14" t="e">
        <f>IF(ISBLANK(AQW1),"",IF(VLOOKUP(AQW1,Register,24,FALSE)=0,"",(VLOOKUP(AQW1,Register,24,FALSE))))</f>
        <v>#N/A</v>
      </c>
      <c r="AQW80" s="15" t="s">
        <v>27</v>
      </c>
      <c r="AQX80" s="7" t="str">
        <f t="shared" ref="AQX80" si="21074">"6." &amp; AQZ1&amp; ".2."</f>
        <v>6.381.2.</v>
      </c>
      <c r="AQY80" s="14" t="e">
        <f>IF(ISBLANK(AQZ1),"",IF(VLOOKUP(AQZ1,Register,24,FALSE)=0,"",(VLOOKUP(AQZ1,Register,24,FALSE))))</f>
        <v>#N/A</v>
      </c>
      <c r="AQZ80" s="15" t="s">
        <v>27</v>
      </c>
      <c r="ARA80" s="7" t="str">
        <f t="shared" ref="ARA80" si="21075">"6." &amp; ARC1&amp; ".2."</f>
        <v>6.382.2.</v>
      </c>
      <c r="ARB80" s="14" t="e">
        <f>IF(ISBLANK(ARC1),"",IF(VLOOKUP(ARC1,Register,24,FALSE)=0,"",(VLOOKUP(ARC1,Register,24,FALSE))))</f>
        <v>#N/A</v>
      </c>
      <c r="ARC80" s="15" t="s">
        <v>27</v>
      </c>
      <c r="ARD80" s="7" t="str">
        <f t="shared" ref="ARD80" si="21076">"6." &amp; ARF1&amp; ".2."</f>
        <v>6.383.2.</v>
      </c>
      <c r="ARE80" s="14" t="e">
        <f>IF(ISBLANK(ARF1),"",IF(VLOOKUP(ARF1,Register,24,FALSE)=0,"",(VLOOKUP(ARF1,Register,24,FALSE))))</f>
        <v>#N/A</v>
      </c>
      <c r="ARF80" s="15" t="s">
        <v>27</v>
      </c>
      <c r="ARG80" s="7" t="str">
        <f t="shared" ref="ARG80" si="21077">"6." &amp; ARI1&amp; ".2."</f>
        <v>6.384.2.</v>
      </c>
      <c r="ARH80" s="14" t="e">
        <f>IF(ISBLANK(ARI1),"",IF(VLOOKUP(ARI1,Register,24,FALSE)=0,"",(VLOOKUP(ARI1,Register,24,FALSE))))</f>
        <v>#N/A</v>
      </c>
      <c r="ARI80" s="15" t="s">
        <v>27</v>
      </c>
      <c r="ARJ80" s="7" t="str">
        <f t="shared" ref="ARJ80" si="21078">"6." &amp; ARL1&amp; ".2."</f>
        <v>6.385.2.</v>
      </c>
      <c r="ARK80" s="14" t="e">
        <f>IF(ISBLANK(ARL1),"",IF(VLOOKUP(ARL1,Register,24,FALSE)=0,"",(VLOOKUP(ARL1,Register,24,FALSE))))</f>
        <v>#N/A</v>
      </c>
      <c r="ARL80" s="15" t="s">
        <v>27</v>
      </c>
      <c r="ARM80" s="7" t="str">
        <f t="shared" ref="ARM80" si="21079">"6." &amp; ARO1&amp; ".2."</f>
        <v>6.386.2.</v>
      </c>
      <c r="ARN80" s="14" t="e">
        <f>IF(ISBLANK(ARO1),"",IF(VLOOKUP(ARO1,Register,24,FALSE)=0,"",(VLOOKUP(ARO1,Register,24,FALSE))))</f>
        <v>#N/A</v>
      </c>
      <c r="ARO80" s="15" t="s">
        <v>27</v>
      </c>
      <c r="ARP80" s="7" t="str">
        <f t="shared" ref="ARP80" si="21080">"6." &amp; ARR1&amp; ".2."</f>
        <v>6.387.2.</v>
      </c>
      <c r="ARQ80" s="14" t="e">
        <f>IF(ISBLANK(ARR1),"",IF(VLOOKUP(ARR1,Register,24,FALSE)=0,"",(VLOOKUP(ARR1,Register,24,FALSE))))</f>
        <v>#N/A</v>
      </c>
      <c r="ARR80" s="15" t="s">
        <v>27</v>
      </c>
      <c r="ARS80" s="7" t="str">
        <f t="shared" ref="ARS80" si="21081">"6." &amp; ARU1&amp; ".2."</f>
        <v>6.388.2.</v>
      </c>
      <c r="ART80" s="14" t="e">
        <f>IF(ISBLANK(ARU1),"",IF(VLOOKUP(ARU1,Register,24,FALSE)=0,"",(VLOOKUP(ARU1,Register,24,FALSE))))</f>
        <v>#N/A</v>
      </c>
      <c r="ARU80" s="15" t="s">
        <v>27</v>
      </c>
      <c r="ARV80" s="7" t="str">
        <f t="shared" ref="ARV80" si="21082">"6." &amp; ARX1&amp; ".2."</f>
        <v>6.389.2.</v>
      </c>
      <c r="ARW80" s="14" t="e">
        <f>IF(ISBLANK(ARX1),"",IF(VLOOKUP(ARX1,Register,24,FALSE)=0,"",(VLOOKUP(ARX1,Register,24,FALSE))))</f>
        <v>#N/A</v>
      </c>
      <c r="ARX80" s="15" t="s">
        <v>27</v>
      </c>
      <c r="ARY80" s="7" t="str">
        <f t="shared" ref="ARY80" si="21083">"6." &amp; ASA1&amp; ".2."</f>
        <v>6.390.2.</v>
      </c>
      <c r="ARZ80" s="14" t="e">
        <f>IF(ISBLANK(ASA1),"",IF(VLOOKUP(ASA1,Register,24,FALSE)=0,"",(VLOOKUP(ASA1,Register,24,FALSE))))</f>
        <v>#N/A</v>
      </c>
      <c r="ASA80" s="15" t="s">
        <v>27</v>
      </c>
      <c r="ASB80" s="7" t="str">
        <f t="shared" ref="ASB80" si="21084">"6." &amp; ASD1&amp; ".2."</f>
        <v>6.391.2.</v>
      </c>
      <c r="ASC80" s="14" t="e">
        <f>IF(ISBLANK(ASD1),"",IF(VLOOKUP(ASD1,Register,24,FALSE)=0,"",(VLOOKUP(ASD1,Register,24,FALSE))))</f>
        <v>#N/A</v>
      </c>
      <c r="ASD80" s="15" t="s">
        <v>27</v>
      </c>
      <c r="ASE80" s="7" t="str">
        <f t="shared" ref="ASE80" si="21085">"6." &amp; ASG1&amp; ".2."</f>
        <v>6.392.2.</v>
      </c>
      <c r="ASF80" s="14" t="e">
        <f>IF(ISBLANK(ASG1),"",IF(VLOOKUP(ASG1,Register,24,FALSE)=0,"",(VLOOKUP(ASG1,Register,24,FALSE))))</f>
        <v>#N/A</v>
      </c>
      <c r="ASG80" s="15" t="s">
        <v>27</v>
      </c>
      <c r="ASH80" s="7" t="str">
        <f t="shared" ref="ASH80" si="21086">"6." &amp; ASJ1&amp; ".2."</f>
        <v>6.393.2.</v>
      </c>
      <c r="ASI80" s="14" t="e">
        <f>IF(ISBLANK(ASJ1),"",IF(VLOOKUP(ASJ1,Register,24,FALSE)=0,"",(VLOOKUP(ASJ1,Register,24,FALSE))))</f>
        <v>#N/A</v>
      </c>
      <c r="ASJ80" s="15" t="s">
        <v>27</v>
      </c>
      <c r="ASK80" s="7" t="str">
        <f t="shared" ref="ASK80" si="21087">"6." &amp; ASM1&amp; ".2."</f>
        <v>6.394.2.</v>
      </c>
      <c r="ASL80" s="14" t="e">
        <f>IF(ISBLANK(ASM1),"",IF(VLOOKUP(ASM1,Register,24,FALSE)=0,"",(VLOOKUP(ASM1,Register,24,FALSE))))</f>
        <v>#N/A</v>
      </c>
      <c r="ASM80" s="15" t="s">
        <v>27</v>
      </c>
      <c r="ASN80" s="7" t="str">
        <f t="shared" ref="ASN80" si="21088">"6." &amp; ASP1&amp; ".2."</f>
        <v>6.395.2.</v>
      </c>
      <c r="ASO80" s="14" t="e">
        <f>IF(ISBLANK(ASP1),"",IF(VLOOKUP(ASP1,Register,24,FALSE)=0,"",(VLOOKUP(ASP1,Register,24,FALSE))))</f>
        <v>#N/A</v>
      </c>
      <c r="ASP80" s="15" t="s">
        <v>27</v>
      </c>
      <c r="ASQ80" s="7" t="str">
        <f t="shared" ref="ASQ80" si="21089">"6." &amp; ASS1&amp; ".2."</f>
        <v>6.396.2.</v>
      </c>
      <c r="ASR80" s="14" t="e">
        <f>IF(ISBLANK(ASS1),"",IF(VLOOKUP(ASS1,Register,24,FALSE)=0,"",(VLOOKUP(ASS1,Register,24,FALSE))))</f>
        <v>#N/A</v>
      </c>
      <c r="ASS80" s="15" t="s">
        <v>27</v>
      </c>
      <c r="AST80" s="7" t="str">
        <f t="shared" ref="AST80" si="21090">"6." &amp; ASV1&amp; ".2."</f>
        <v>6.397.2.</v>
      </c>
      <c r="ASU80" s="14" t="e">
        <f>IF(ISBLANK(ASV1),"",IF(VLOOKUP(ASV1,Register,24,FALSE)=0,"",(VLOOKUP(ASV1,Register,24,FALSE))))</f>
        <v>#N/A</v>
      </c>
      <c r="ASV80" s="15" t="s">
        <v>27</v>
      </c>
      <c r="ASW80" s="7" t="str">
        <f t="shared" ref="ASW80" si="21091">"6." &amp; ASY1&amp; ".2."</f>
        <v>6.398.2.</v>
      </c>
      <c r="ASX80" s="14" t="e">
        <f>IF(ISBLANK(ASY1),"",IF(VLOOKUP(ASY1,Register,24,FALSE)=0,"",(VLOOKUP(ASY1,Register,24,FALSE))))</f>
        <v>#N/A</v>
      </c>
      <c r="ASY80" s="15" t="s">
        <v>27</v>
      </c>
      <c r="ASZ80" s="7" t="str">
        <f t="shared" ref="ASZ80" si="21092">"6." &amp; ATB1&amp; ".2."</f>
        <v>6.399.2.</v>
      </c>
      <c r="ATA80" s="14" t="e">
        <f>IF(ISBLANK(ATB1),"",IF(VLOOKUP(ATB1,Register,24,FALSE)=0,"",(VLOOKUP(ATB1,Register,24,FALSE))))</f>
        <v>#N/A</v>
      </c>
      <c r="ATB80" s="15" t="s">
        <v>27</v>
      </c>
      <c r="ATC80" s="7" t="str">
        <f t="shared" ref="ATC80" si="21093">"6." &amp; ATE1&amp; ".2."</f>
        <v>6.400.2.</v>
      </c>
      <c r="ATD80" s="14" t="e">
        <f>IF(ISBLANK(ATE1),"",IF(VLOOKUP(ATE1,Register,24,FALSE)=0,"",(VLOOKUP(ATE1,Register,24,FALSE))))</f>
        <v>#N/A</v>
      </c>
      <c r="ATE80" s="15" t="s">
        <v>27</v>
      </c>
      <c r="ATF80" s="7" t="str">
        <f t="shared" ref="ATF80" si="21094">"6." &amp; ATH1&amp; ".2."</f>
        <v>6.401.2.</v>
      </c>
      <c r="ATG80" s="14" t="e">
        <f>IF(ISBLANK(ATH1),"",IF(VLOOKUP(ATH1,Register,24,FALSE)=0,"",(VLOOKUP(ATH1,Register,24,FALSE))))</f>
        <v>#N/A</v>
      </c>
      <c r="ATH80" s="15" t="s">
        <v>27</v>
      </c>
      <c r="ATI80" s="7" t="str">
        <f t="shared" ref="ATI80" si="21095">"6." &amp; ATK1&amp; ".2."</f>
        <v>6.402.2.</v>
      </c>
      <c r="ATJ80" s="14" t="e">
        <f>IF(ISBLANK(ATK1),"",IF(VLOOKUP(ATK1,Register,24,FALSE)=0,"",(VLOOKUP(ATK1,Register,24,FALSE))))</f>
        <v>#N/A</v>
      </c>
      <c r="ATK80" s="15" t="s">
        <v>27</v>
      </c>
      <c r="ATL80" s="7" t="str">
        <f t="shared" ref="ATL80" si="21096">"6." &amp; ATN1&amp; ".2."</f>
        <v>6.403.2.</v>
      </c>
      <c r="ATM80" s="14" t="e">
        <f>IF(ISBLANK(ATN1),"",IF(VLOOKUP(ATN1,Register,24,FALSE)=0,"",(VLOOKUP(ATN1,Register,24,FALSE))))</f>
        <v>#N/A</v>
      </c>
      <c r="ATN80" s="15" t="s">
        <v>27</v>
      </c>
      <c r="ATO80" s="7" t="str">
        <f t="shared" ref="ATO80" si="21097">"6." &amp; ATQ1&amp; ".2."</f>
        <v>6.404.2.</v>
      </c>
      <c r="ATP80" s="14" t="e">
        <f>IF(ISBLANK(ATQ1),"",IF(VLOOKUP(ATQ1,Register,24,FALSE)=0,"",(VLOOKUP(ATQ1,Register,24,FALSE))))</f>
        <v>#N/A</v>
      </c>
      <c r="ATQ80" s="15" t="s">
        <v>27</v>
      </c>
      <c r="ATR80" s="7" t="str">
        <f t="shared" ref="ATR80" si="21098">"6." &amp; ATT1&amp; ".2."</f>
        <v>6.405.2.</v>
      </c>
      <c r="ATS80" s="14" t="e">
        <f>IF(ISBLANK(ATT1),"",IF(VLOOKUP(ATT1,Register,24,FALSE)=0,"",(VLOOKUP(ATT1,Register,24,FALSE))))</f>
        <v>#N/A</v>
      </c>
      <c r="ATT80" s="15" t="s">
        <v>27</v>
      </c>
      <c r="ATU80" s="7" t="str">
        <f t="shared" ref="ATU80" si="21099">"6." &amp; ATW1&amp; ".2."</f>
        <v>6.406.2.</v>
      </c>
      <c r="ATV80" s="14" t="e">
        <f>IF(ISBLANK(ATW1),"",IF(VLOOKUP(ATW1,Register,24,FALSE)=0,"",(VLOOKUP(ATW1,Register,24,FALSE))))</f>
        <v>#N/A</v>
      </c>
      <c r="ATW80" s="15" t="s">
        <v>27</v>
      </c>
      <c r="ATX80" s="7" t="str">
        <f t="shared" ref="ATX80" si="21100">"6." &amp; ATZ1&amp; ".2."</f>
        <v>6.407.2.</v>
      </c>
      <c r="ATY80" s="14" t="e">
        <f>IF(ISBLANK(ATZ1),"",IF(VLOOKUP(ATZ1,Register,24,FALSE)=0,"",(VLOOKUP(ATZ1,Register,24,FALSE))))</f>
        <v>#N/A</v>
      </c>
      <c r="ATZ80" s="15" t="s">
        <v>27</v>
      </c>
      <c r="AUA80" s="7" t="str">
        <f t="shared" ref="AUA80" si="21101">"6." &amp; AUC1&amp; ".2."</f>
        <v>6.408.2.</v>
      </c>
      <c r="AUB80" s="14" t="e">
        <f>IF(ISBLANK(AUC1),"",IF(VLOOKUP(AUC1,Register,24,FALSE)=0,"",(VLOOKUP(AUC1,Register,24,FALSE))))</f>
        <v>#N/A</v>
      </c>
      <c r="AUC80" s="15" t="s">
        <v>27</v>
      </c>
      <c r="AUD80" s="7" t="str">
        <f t="shared" ref="AUD80" si="21102">"6." &amp; AUF1&amp; ".2."</f>
        <v>6.409.2.</v>
      </c>
      <c r="AUE80" s="14" t="e">
        <f>IF(ISBLANK(AUF1),"",IF(VLOOKUP(AUF1,Register,24,FALSE)=0,"",(VLOOKUP(AUF1,Register,24,FALSE))))</f>
        <v>#N/A</v>
      </c>
      <c r="AUF80" s="15" t="s">
        <v>27</v>
      </c>
      <c r="AUG80" s="7" t="str">
        <f t="shared" ref="AUG80" si="21103">"6." &amp; AUI1&amp; ".2."</f>
        <v>6.410.2.</v>
      </c>
      <c r="AUH80" s="14" t="e">
        <f>IF(ISBLANK(AUI1),"",IF(VLOOKUP(AUI1,Register,24,FALSE)=0,"",(VLOOKUP(AUI1,Register,24,FALSE))))</f>
        <v>#N/A</v>
      </c>
      <c r="AUI80" s="15" t="s">
        <v>27</v>
      </c>
      <c r="AUJ80" s="7" t="str">
        <f t="shared" ref="AUJ80" si="21104">"6." &amp; AUL1&amp; ".2."</f>
        <v>6.411.2.</v>
      </c>
      <c r="AUK80" s="47" t="e">
        <f>IF(ISBLANK(AUL1),"",IF(VLOOKUP(AUL1,Register,24,FALSE)=0,"",(VLOOKUP(AUL1,Register,24,FALSE))))</f>
        <v>#N/A</v>
      </c>
      <c r="AUL80" s="15" t="s">
        <v>27</v>
      </c>
      <c r="AUM80" s="7" t="str">
        <f t="shared" ref="AUM80" si="21105">"6." &amp; AUO1&amp; ".2."</f>
        <v>6.412.2.</v>
      </c>
      <c r="AUN80" s="47" t="e">
        <f>IF(ISBLANK(AUO1),"",IF(VLOOKUP(AUO1,Register,24,FALSE)=0,"",(VLOOKUP(AUO1,Register,24,FALSE))))</f>
        <v>#N/A</v>
      </c>
      <c r="AUO80" s="15" t="s">
        <v>27</v>
      </c>
      <c r="AUP80" s="7" t="str">
        <f t="shared" ref="AUP80" si="21106">"6." &amp; AUR1&amp; ".2."</f>
        <v>6.413.2.</v>
      </c>
      <c r="AUQ80" s="47" t="e">
        <f>IF(ISBLANK(AUR1),"",IF(VLOOKUP(AUR1,Register,24,FALSE)=0,"",(VLOOKUP(AUR1,Register,24,FALSE))))</f>
        <v>#N/A</v>
      </c>
      <c r="AUR80" s="15" t="s">
        <v>27</v>
      </c>
      <c r="AUS80" s="7" t="str">
        <f t="shared" ref="AUS80" si="21107">"6." &amp; AUU1&amp; ".2."</f>
        <v>6.414.2.</v>
      </c>
      <c r="AUT80" s="47" t="e">
        <f>IF(ISBLANK(AUU1),"",IF(VLOOKUP(AUU1,Register,24,FALSE)=0,"",(VLOOKUP(AUU1,Register,24,FALSE))))</f>
        <v>#N/A</v>
      </c>
      <c r="AUU80" s="15" t="s">
        <v>27</v>
      </c>
      <c r="AUV80" s="7" t="str">
        <f t="shared" ref="AUV80" si="21108">"6." &amp; AUX1&amp; ".2."</f>
        <v>6.415.2.</v>
      </c>
      <c r="AUW80" s="47" t="e">
        <f>IF(ISBLANK(AUX1),"",IF(VLOOKUP(AUX1,Register,24,FALSE)=0,"",(VLOOKUP(AUX1,Register,24,FALSE))))</f>
        <v>#N/A</v>
      </c>
      <c r="AUX80" s="15" t="s">
        <v>27</v>
      </c>
      <c r="AUY80" s="7" t="str">
        <f t="shared" ref="AUY80" si="21109">"6." &amp; AVA1&amp; ".2."</f>
        <v>6.416.2.</v>
      </c>
      <c r="AUZ80" s="47" t="e">
        <f>IF(ISBLANK(AVA1),"",IF(VLOOKUP(AVA1,Register,24,FALSE)=0,"",(VLOOKUP(AVA1,Register,24,FALSE))))</f>
        <v>#N/A</v>
      </c>
      <c r="AVA80" s="15" t="s">
        <v>27</v>
      </c>
      <c r="AVB80" s="7" t="str">
        <f t="shared" ref="AVB80" si="21110">"6." &amp; AVD1&amp; ".2."</f>
        <v>6.417.2.</v>
      </c>
      <c r="AVC80" s="47" t="e">
        <f>IF(ISBLANK(AVD1),"",IF(VLOOKUP(AVD1,Register,24,FALSE)=0,"",(VLOOKUP(AVD1,Register,24,FALSE))))</f>
        <v>#N/A</v>
      </c>
      <c r="AVD80" s="15" t="s">
        <v>27</v>
      </c>
      <c r="AVE80" s="7" t="str">
        <f t="shared" ref="AVE80" si="21111">"6." &amp; AVG1&amp; ".2."</f>
        <v>6.418.2.</v>
      </c>
      <c r="AVF80" s="47" t="e">
        <f>IF(ISBLANK(AVG1),"",IF(VLOOKUP(AVG1,Register,24,FALSE)=0,"",(VLOOKUP(AVG1,Register,24,FALSE))))</f>
        <v>#N/A</v>
      </c>
      <c r="AVG80" s="15" t="s">
        <v>27</v>
      </c>
      <c r="AVH80" s="7" t="str">
        <f t="shared" ref="AVH80" si="21112">"6." &amp; AVJ1&amp; ".2."</f>
        <v>6.419.2.</v>
      </c>
      <c r="AVI80" s="14" t="e">
        <f>IF(ISBLANK(AVJ1),"",IF(VLOOKUP(AVJ1,Register,24,FALSE)=0,"",(VLOOKUP(AVJ1,Register,24,FALSE))))</f>
        <v>#N/A</v>
      </c>
      <c r="AVJ80" s="15" t="s">
        <v>27</v>
      </c>
      <c r="AVK80" s="7" t="str">
        <f t="shared" ref="AVK80" si="21113">"6." &amp; AVM1&amp; ".2."</f>
        <v>6.420.2.</v>
      </c>
      <c r="AVL80" s="14" t="e">
        <f>IF(ISBLANK(AVM1),"",IF(VLOOKUP(AVM1,Register,24,FALSE)=0,"",(VLOOKUP(AVM1,Register,24,FALSE))))</f>
        <v>#N/A</v>
      </c>
      <c r="AVM80" s="15" t="s">
        <v>27</v>
      </c>
      <c r="AVN80" s="22"/>
      <c r="AVO80" s="22"/>
      <c r="AVP80" s="22"/>
      <c r="AVQ80" s="7"/>
      <c r="AVR80" s="14"/>
      <c r="AVS80" s="15"/>
      <c r="AVT80" s="7"/>
      <c r="AVU80" s="14"/>
      <c r="AVV80" s="15"/>
      <c r="AVW80" s="7"/>
      <c r="AVX80" s="14"/>
      <c r="AVY80" s="15"/>
      <c r="AVZ80" s="7"/>
      <c r="AWA80" s="14"/>
      <c r="AWB80" s="15"/>
      <c r="AWC80" s="7"/>
      <c r="AWD80" s="14"/>
      <c r="AWE80" s="15"/>
      <c r="AWF80" s="7"/>
      <c r="AWG80" s="14"/>
      <c r="AWH80" s="15"/>
      <c r="AWI80" s="7"/>
      <c r="AWJ80" s="14"/>
      <c r="AWK80" s="15"/>
      <c r="AWL80" s="7"/>
      <c r="AWM80" s="14"/>
      <c r="AWN80" s="15"/>
      <c r="AWO80" s="7"/>
      <c r="AWP80" s="14"/>
      <c r="AWQ80" s="15"/>
      <c r="AWR80" s="7"/>
      <c r="AWS80" s="14"/>
      <c r="AWT80" s="15"/>
      <c r="AWU80" s="7"/>
      <c r="AWV80" s="14"/>
      <c r="AWW80" s="15"/>
      <c r="AWX80" s="7"/>
      <c r="AWY80" s="14"/>
      <c r="AWZ80" s="15"/>
      <c r="AXA80" s="7"/>
      <c r="AXB80" s="14"/>
      <c r="AXC80" s="15"/>
      <c r="AXD80" s="7"/>
      <c r="AXE80" s="14"/>
      <c r="AXF80" s="15"/>
      <c r="AXG80" s="7"/>
      <c r="AXH80" s="14"/>
      <c r="AXI80" s="15"/>
      <c r="AXJ80" s="7"/>
      <c r="AXK80" s="14"/>
      <c r="AXL80" s="15"/>
      <c r="AXM80" s="7"/>
      <c r="AXN80" s="14"/>
      <c r="AXO80" s="15"/>
      <c r="AXP80" s="7"/>
      <c r="AXQ80" s="14"/>
      <c r="AXR80" s="15"/>
      <c r="AXS80" s="7"/>
      <c r="AXT80" s="14"/>
      <c r="AXU80" s="15"/>
      <c r="AXV80" s="7"/>
      <c r="AXW80" s="14"/>
      <c r="AXX80" s="15"/>
      <c r="AXY80" s="7"/>
      <c r="AXZ80" s="14"/>
      <c r="AYA80" s="15"/>
      <c r="AYB80" s="7"/>
      <c r="AYC80" s="14"/>
      <c r="AYD80" s="15"/>
      <c r="AYE80" s="7"/>
      <c r="AYF80" s="14"/>
      <c r="AYG80" s="15"/>
      <c r="AYH80" s="7"/>
      <c r="AYI80" s="14"/>
      <c r="AYJ80" s="15"/>
      <c r="AYK80" s="7"/>
      <c r="AYL80" s="14"/>
      <c r="AYM80" s="15"/>
      <c r="AYN80" s="7"/>
      <c r="AYO80" s="14"/>
      <c r="AYP80" s="15"/>
      <c r="AYQ80" s="7"/>
      <c r="AYR80" s="14"/>
      <c r="AYS80" s="15"/>
      <c r="AYT80" s="7"/>
      <c r="AYU80" s="14"/>
      <c r="AYV80" s="15"/>
      <c r="AYW80" s="7"/>
      <c r="AYX80" s="14"/>
      <c r="AYY80" s="15"/>
      <c r="AYZ80" s="7"/>
      <c r="AZA80" s="14"/>
      <c r="AZB80" s="15"/>
      <c r="AZC80" s="7"/>
      <c r="AZD80" s="14"/>
      <c r="AZE80" s="15"/>
      <c r="AZF80" s="7"/>
      <c r="AZG80" s="14"/>
      <c r="AZH80" s="15"/>
      <c r="AZI80" s="7"/>
      <c r="AZJ80" s="14"/>
      <c r="AZK80" s="15"/>
      <c r="AZL80" s="7"/>
      <c r="AZM80" s="14"/>
      <c r="AZN80" s="15"/>
      <c r="AZO80" s="7"/>
      <c r="AZP80" s="14"/>
      <c r="AZQ80" s="15"/>
      <c r="AZR80" s="7"/>
      <c r="AZS80" s="14"/>
      <c r="AZT80" s="15"/>
      <c r="AZU80" s="7"/>
      <c r="AZV80" s="14"/>
      <c r="AZW80" s="15"/>
      <c r="AZX80" s="7"/>
      <c r="AZY80" s="14"/>
      <c r="AZZ80" s="15"/>
      <c r="BAA80" s="7"/>
      <c r="BAB80" s="14"/>
      <c r="BAC80" s="15"/>
      <c r="BAD80" s="7"/>
      <c r="BAE80" s="14"/>
      <c r="BAF80" s="15"/>
      <c r="BAG80" s="7"/>
      <c r="BAH80" s="14"/>
      <c r="BAI80" s="15"/>
      <c r="BAJ80" s="7"/>
      <c r="BAK80" s="14"/>
      <c r="BAL80" s="15"/>
      <c r="BAM80" s="7"/>
      <c r="BAN80" s="14"/>
      <c r="BAO80" s="15"/>
      <c r="BAP80" s="7"/>
      <c r="BAQ80" s="14"/>
      <c r="BAR80" s="15"/>
      <c r="BAS80" s="7"/>
      <c r="BAT80" s="14"/>
      <c r="BAU80" s="15"/>
      <c r="BAV80" s="7"/>
      <c r="BAW80" s="14"/>
      <c r="BAX80" s="15"/>
      <c r="BAY80" s="7"/>
      <c r="BAZ80" s="14"/>
      <c r="BBA80" s="15"/>
      <c r="BBB80" s="7"/>
      <c r="BBC80" s="14"/>
      <c r="BBD80" s="15"/>
      <c r="BBE80" s="7"/>
      <c r="BBF80" s="14"/>
      <c r="BBG80" s="15"/>
      <c r="BBH80" s="7"/>
      <c r="BBI80" s="14"/>
      <c r="BBJ80" s="15"/>
      <c r="BBK80" s="7"/>
      <c r="BBL80" s="14"/>
      <c r="BBM80" s="15"/>
      <c r="BBN80" s="7"/>
      <c r="BBO80" s="14"/>
      <c r="BBP80" s="15"/>
      <c r="BBQ80" s="7"/>
      <c r="BBR80" s="14"/>
      <c r="BBS80" s="15"/>
      <c r="BBT80" s="7"/>
      <c r="BBU80" s="14"/>
      <c r="BBV80" s="15"/>
      <c r="BBW80" s="7"/>
      <c r="BBX80" s="14"/>
      <c r="BBY80" s="15"/>
      <c r="BBZ80" s="7"/>
      <c r="BCA80" s="14"/>
      <c r="BCB80" s="15"/>
      <c r="BCC80" s="7"/>
      <c r="BCD80" s="14"/>
      <c r="BCE80" s="15"/>
      <c r="BCF80" s="7"/>
      <c r="BCG80" s="14"/>
      <c r="BCH80" s="15"/>
      <c r="BCI80" s="7"/>
      <c r="BCJ80" s="14"/>
      <c r="BCK80" s="15"/>
      <c r="BCL80" s="7"/>
      <c r="BCM80" s="14"/>
      <c r="BCN80" s="15"/>
      <c r="BCO80" s="7"/>
      <c r="BCP80" s="14"/>
      <c r="BCQ80" s="15"/>
      <c r="BCR80" s="7"/>
      <c r="BCS80" s="14"/>
      <c r="BCT80" s="15"/>
      <c r="BCU80" s="7"/>
      <c r="BCV80" s="14"/>
      <c r="BCW80" s="15"/>
      <c r="BCX80" s="7"/>
      <c r="BCY80" s="14"/>
      <c r="BCZ80" s="15"/>
      <c r="BDA80" s="7"/>
      <c r="BDB80" s="14"/>
      <c r="BDC80" s="15"/>
      <c r="BDD80" s="7"/>
      <c r="BDE80" s="14"/>
      <c r="BDF80" s="15"/>
      <c r="BDG80" s="7"/>
      <c r="BDH80" s="14"/>
      <c r="BDI80" s="15"/>
      <c r="BDJ80" s="7"/>
      <c r="BDK80" s="14"/>
      <c r="BDL80" s="15"/>
      <c r="BDM80" s="7"/>
      <c r="BDN80" s="14"/>
      <c r="BDO80" s="15"/>
      <c r="BDP80" s="7"/>
      <c r="BDQ80" s="14"/>
      <c r="BDR80" s="15"/>
      <c r="BDS80" s="7"/>
      <c r="BDT80" s="14"/>
      <c r="BDU80" s="15"/>
      <c r="BDV80" s="7"/>
      <c r="BDW80" s="14"/>
      <c r="BDX80" s="15"/>
      <c r="BDY80" s="7"/>
      <c r="BDZ80" s="14"/>
      <c r="BEA80" s="15"/>
      <c r="BEB80" s="7"/>
      <c r="BEC80" s="14"/>
      <c r="BED80" s="15"/>
      <c r="BEE80" s="7"/>
      <c r="BEF80" s="14"/>
      <c r="BEG80" s="15"/>
      <c r="BEH80" s="7"/>
      <c r="BEI80" s="14"/>
      <c r="BEJ80" s="15"/>
      <c r="BEK80" s="7"/>
      <c r="BEL80" s="14"/>
      <c r="BEM80" s="15"/>
      <c r="BEN80" s="7"/>
      <c r="BEO80" s="14"/>
      <c r="BEP80" s="15"/>
      <c r="BEQ80" s="7"/>
      <c r="BER80" s="14"/>
      <c r="BES80" s="15"/>
      <c r="BET80" s="7"/>
      <c r="BEU80" s="14"/>
      <c r="BEV80" s="15"/>
      <c r="BEW80" s="7"/>
      <c r="BEX80" s="14"/>
      <c r="BEY80" s="15"/>
      <c r="BEZ80" s="7"/>
      <c r="BFA80" s="14"/>
      <c r="BFB80" s="15"/>
      <c r="BFC80" s="7"/>
      <c r="BFD80" s="14"/>
      <c r="BFE80" s="15"/>
      <c r="BFF80" s="7"/>
      <c r="BFG80" s="14"/>
      <c r="BFH80" s="15"/>
      <c r="BFI80" s="7"/>
      <c r="BFJ80" s="14"/>
      <c r="BFK80" s="15"/>
      <c r="BFL80" s="7"/>
      <c r="BFM80" s="14"/>
      <c r="BFN80" s="15"/>
      <c r="BFO80" s="7"/>
      <c r="BFP80" s="14"/>
      <c r="BFQ80" s="15"/>
      <c r="BFR80" s="7"/>
      <c r="BFS80" s="14"/>
      <c r="BFT80" s="15"/>
      <c r="BFU80" s="7"/>
      <c r="BFV80" s="14"/>
      <c r="BFW80" s="15"/>
      <c r="BFX80" s="7"/>
      <c r="BFY80" s="14"/>
      <c r="BFZ80" s="15"/>
      <c r="BGA80" s="7"/>
      <c r="BGB80" s="14"/>
      <c r="BGC80" s="15"/>
      <c r="BGD80" s="7"/>
      <c r="BGE80" s="14"/>
      <c r="BGF80" s="15"/>
      <c r="BGG80" s="7"/>
      <c r="BGH80" s="14"/>
      <c r="BGI80" s="15"/>
      <c r="BGJ80" s="7"/>
      <c r="BGK80" s="14"/>
      <c r="BGL80" s="15"/>
      <c r="BGM80" s="7"/>
      <c r="BGN80" s="14"/>
      <c r="BGO80" s="15"/>
      <c r="BGP80" s="7"/>
      <c r="BGQ80" s="14"/>
      <c r="BGR80" s="15"/>
      <c r="BGS80" s="7"/>
      <c r="BGT80" s="14"/>
      <c r="BGU80" s="15"/>
      <c r="BGV80" s="7"/>
      <c r="BGW80" s="14"/>
      <c r="BGX80" s="15"/>
      <c r="BGY80" s="7"/>
      <c r="BGZ80" s="14"/>
      <c r="BHA80" s="15"/>
      <c r="BHB80" s="7"/>
      <c r="BHC80" s="14"/>
      <c r="BHD80" s="15"/>
      <c r="BHE80" s="7"/>
      <c r="BHF80" s="14"/>
      <c r="BHG80" s="15"/>
      <c r="BHH80" s="7"/>
      <c r="BHI80" s="14"/>
      <c r="BHJ80" s="15"/>
      <c r="BHK80" s="7"/>
      <c r="BHL80" s="14"/>
      <c r="BHM80" s="15"/>
      <c r="BHN80" s="7"/>
      <c r="BHO80" s="14"/>
      <c r="BHP80" s="15"/>
      <c r="BHQ80" s="7"/>
      <c r="BHR80" s="14"/>
      <c r="BHS80" s="15"/>
      <c r="BHT80" s="7"/>
      <c r="BHU80" s="14"/>
      <c r="BHV80" s="15"/>
      <c r="BHW80" s="7"/>
      <c r="BHX80" s="14"/>
      <c r="BHY80" s="15"/>
      <c r="BHZ80" s="7"/>
      <c r="BIA80" s="14"/>
      <c r="BIB80" s="15"/>
      <c r="BIC80" s="7"/>
      <c r="BID80" s="14"/>
      <c r="BIE80" s="15"/>
      <c r="BIF80" s="7"/>
      <c r="BIG80" s="14"/>
      <c r="BIH80" s="15"/>
      <c r="BII80" s="7"/>
      <c r="BIJ80" s="14"/>
      <c r="BIK80" s="15"/>
      <c r="BIL80" s="7"/>
      <c r="BIM80" s="14"/>
      <c r="BIN80" s="15"/>
      <c r="BIO80" s="7"/>
      <c r="BIP80" s="14"/>
      <c r="BIQ80" s="15"/>
      <c r="BIR80" s="7"/>
      <c r="BIS80" s="14"/>
      <c r="BIT80" s="15"/>
      <c r="BIU80" s="7"/>
      <c r="BIV80" s="14"/>
      <c r="BIW80" s="15"/>
      <c r="BIX80" s="7"/>
      <c r="BIY80" s="14"/>
      <c r="BIZ80" s="15"/>
      <c r="BJA80" s="7"/>
      <c r="BJB80" s="14"/>
      <c r="BJC80" s="15"/>
      <c r="BJD80" s="7"/>
      <c r="BJE80" s="14"/>
      <c r="BJF80" s="15"/>
      <c r="BJG80" s="7"/>
      <c r="BJH80" s="14"/>
      <c r="BJI80" s="15"/>
      <c r="BJJ80" s="7"/>
      <c r="BJK80" s="14"/>
      <c r="BJL80" s="15"/>
      <c r="BJM80" s="7"/>
      <c r="BJN80" s="14"/>
      <c r="BJO80" s="15"/>
      <c r="BJP80" s="7"/>
      <c r="BJQ80" s="14"/>
      <c r="BJR80" s="15"/>
      <c r="BJS80" s="7"/>
      <c r="BJT80" s="14"/>
      <c r="BJU80" s="15"/>
      <c r="BJV80" s="7"/>
      <c r="BJW80" s="14"/>
      <c r="BJX80" s="15"/>
      <c r="BJY80" s="7"/>
      <c r="BJZ80" s="14"/>
      <c r="BKA80" s="15"/>
      <c r="BKB80" s="7"/>
      <c r="BKC80" s="14"/>
      <c r="BKD80" s="15"/>
      <c r="BKE80" s="7"/>
      <c r="BKF80" s="14"/>
      <c r="BKG80" s="15"/>
      <c r="BKH80" s="7"/>
      <c r="BKI80" s="14"/>
      <c r="BKJ80" s="15"/>
      <c r="BKK80" s="7"/>
      <c r="BKL80" s="14"/>
      <c r="BKM80" s="15"/>
      <c r="BKN80" s="7"/>
      <c r="BKO80" s="14"/>
      <c r="BKP80" s="15"/>
      <c r="BKQ80" s="7"/>
      <c r="BKR80" s="14"/>
      <c r="BKS80" s="15"/>
      <c r="BKT80" s="7"/>
      <c r="BKU80" s="14"/>
      <c r="BKV80" s="15"/>
      <c r="BKW80" s="7"/>
      <c r="BKX80" s="14"/>
      <c r="BKY80" s="15"/>
      <c r="BKZ80" s="7"/>
      <c r="BLA80" s="14"/>
      <c r="BLB80" s="15"/>
      <c r="BLC80" s="7"/>
      <c r="BLD80" s="14"/>
      <c r="BLE80" s="15"/>
      <c r="BLF80" s="7"/>
      <c r="BLG80" s="14"/>
      <c r="BLH80" s="15"/>
      <c r="BLI80" s="7"/>
      <c r="BLJ80" s="14"/>
      <c r="BLK80" s="15"/>
      <c r="BLL80" s="7"/>
      <c r="BLM80" s="14"/>
      <c r="BLN80" s="15"/>
      <c r="BLO80" s="7"/>
      <c r="BLP80" s="14"/>
      <c r="BLQ80" s="15"/>
      <c r="BLR80" s="7"/>
      <c r="BLS80" s="14"/>
      <c r="BLT80" s="15"/>
      <c r="BLU80" s="7"/>
      <c r="BLV80" s="14"/>
      <c r="BLW80" s="15"/>
      <c r="BLX80" s="7"/>
      <c r="BLY80" s="14"/>
      <c r="BLZ80" s="15"/>
      <c r="BMA80" s="7"/>
      <c r="BMB80" s="14"/>
      <c r="BMC80" s="15"/>
      <c r="BMD80" s="7"/>
      <c r="BME80" s="14"/>
      <c r="BMF80" s="15"/>
      <c r="BMG80" s="7"/>
      <c r="BMH80" s="14"/>
      <c r="BMI80" s="15"/>
      <c r="BMJ80" s="7"/>
      <c r="BMK80" s="14"/>
      <c r="BML80" s="15"/>
      <c r="BMM80" s="7"/>
      <c r="BMN80" s="14"/>
      <c r="BMO80" s="15"/>
      <c r="BMP80" s="7"/>
      <c r="BMQ80" s="14"/>
      <c r="BMR80" s="15"/>
      <c r="BMS80" s="7"/>
      <c r="BMT80" s="14"/>
      <c r="BMU80" s="15"/>
      <c r="BMV80" s="7"/>
      <c r="BMW80" s="14"/>
      <c r="BMX80" s="15"/>
      <c r="BMY80" s="7"/>
      <c r="BMZ80" s="14"/>
      <c r="BNA80" s="15"/>
      <c r="BNB80" s="7"/>
      <c r="BNC80" s="14"/>
      <c r="BND80" s="15"/>
      <c r="BNE80" s="7"/>
      <c r="BNF80" s="14"/>
      <c r="BNG80" s="15"/>
      <c r="BNH80" s="7"/>
      <c r="BNI80" s="14"/>
      <c r="BNJ80" s="15"/>
      <c r="BNK80" s="7"/>
      <c r="BNL80" s="14"/>
      <c r="BNM80" s="15"/>
      <c r="BNN80" s="7"/>
      <c r="BNO80" s="14"/>
      <c r="BNP80" s="15"/>
      <c r="BNQ80" s="7"/>
      <c r="BNR80" s="14"/>
      <c r="BNS80" s="15"/>
      <c r="BNT80" s="7"/>
      <c r="BNU80" s="14"/>
      <c r="BNV80" s="15"/>
      <c r="BNW80" s="7"/>
      <c r="BNX80" s="14"/>
      <c r="BNY80" s="15"/>
      <c r="BNZ80" s="7"/>
      <c r="BOA80" s="14"/>
      <c r="BOB80" s="15"/>
      <c r="BOC80" s="7"/>
      <c r="BOD80" s="14"/>
      <c r="BOE80" s="15"/>
      <c r="BOF80" s="7"/>
      <c r="BOG80" s="14"/>
      <c r="BOH80" s="15"/>
      <c r="BOI80" s="7"/>
      <c r="BOJ80" s="14"/>
      <c r="BOK80" s="15"/>
      <c r="BOL80" s="7"/>
      <c r="BOM80" s="14"/>
      <c r="BON80" s="15"/>
      <c r="BOO80" s="7"/>
      <c r="BOP80" s="14"/>
      <c r="BOQ80" s="15"/>
      <c r="BOR80" s="7"/>
      <c r="BOS80" s="14"/>
      <c r="BOT80" s="15"/>
      <c r="BOU80" s="7"/>
      <c r="BOV80" s="14"/>
      <c r="BOW80" s="15"/>
      <c r="BOX80" s="7"/>
      <c r="BOY80" s="14"/>
      <c r="BOZ80" s="15"/>
      <c r="BPA80" s="7"/>
      <c r="BPB80" s="14"/>
      <c r="BPC80" s="15"/>
      <c r="BPD80" s="7"/>
      <c r="BPE80" s="14"/>
      <c r="BPF80" s="15"/>
      <c r="BPG80" s="7"/>
      <c r="BPH80" s="14"/>
      <c r="BPI80" s="15"/>
      <c r="BPJ80" s="7"/>
      <c r="BPK80" s="14"/>
      <c r="BPL80" s="15"/>
      <c r="BPM80" s="7"/>
      <c r="BPN80" s="14"/>
      <c r="BPO80" s="15"/>
      <c r="BPP80" s="7"/>
      <c r="BPQ80" s="14"/>
      <c r="BPR80" s="15"/>
      <c r="BPS80" s="7"/>
      <c r="BPT80" s="14"/>
      <c r="BPU80" s="15"/>
      <c r="BPV80" s="7"/>
      <c r="BPW80" s="14"/>
      <c r="BPX80" s="15"/>
      <c r="BPY80" s="7"/>
      <c r="BPZ80" s="14"/>
      <c r="BQA80" s="15"/>
      <c r="BQB80" s="7"/>
      <c r="BQC80" s="14"/>
      <c r="BQD80" s="15"/>
      <c r="BQE80" s="7"/>
      <c r="BQF80" s="14"/>
      <c r="BQG80" s="15"/>
      <c r="BQH80" s="7"/>
      <c r="BQI80" s="14"/>
      <c r="BQJ80" s="15"/>
      <c r="BQK80" s="7"/>
      <c r="BQL80" s="14"/>
      <c r="BQM80" s="15"/>
      <c r="BQN80" s="7"/>
      <c r="BQO80" s="14"/>
      <c r="BQP80" s="15"/>
      <c r="BQQ80" s="7"/>
      <c r="BQR80" s="14"/>
      <c r="BQS80" s="15"/>
      <c r="BQT80" s="7"/>
      <c r="BQU80" s="14"/>
      <c r="BQV80" s="15"/>
      <c r="BQW80" s="7"/>
      <c r="BQX80" s="14"/>
      <c r="BQY80" s="15"/>
      <c r="BQZ80" s="7"/>
      <c r="BRA80" s="14"/>
      <c r="BRB80" s="15"/>
      <c r="BRC80" s="7"/>
      <c r="BRD80" s="14"/>
      <c r="BRE80" s="15"/>
      <c r="BRF80" s="7"/>
      <c r="BRG80" s="14"/>
      <c r="BRH80" s="15"/>
      <c r="BRI80" s="7"/>
      <c r="BRJ80" s="14"/>
      <c r="BRK80" s="15"/>
      <c r="BRL80" s="7"/>
      <c r="BRM80" s="14"/>
      <c r="BRN80" s="15"/>
      <c r="BRO80" s="7"/>
      <c r="BRP80" s="14"/>
      <c r="BRQ80" s="15"/>
      <c r="BRR80" s="7"/>
      <c r="BRS80" s="14"/>
      <c r="BRT80" s="15"/>
      <c r="BRU80" s="7"/>
      <c r="BRV80" s="14"/>
      <c r="BRW80" s="15"/>
      <c r="BRX80" s="7"/>
      <c r="BRY80" s="14"/>
      <c r="BRZ80" s="15"/>
      <c r="BSA80" s="7"/>
      <c r="BSB80" s="14"/>
      <c r="BSC80" s="15"/>
      <c r="BSD80" s="7"/>
      <c r="BSE80" s="14"/>
      <c r="BSF80" s="15"/>
      <c r="BSG80" s="7"/>
      <c r="BSH80" s="14"/>
      <c r="BSI80" s="15"/>
      <c r="BSJ80" s="7"/>
      <c r="BSK80" s="14"/>
      <c r="BSL80" s="15"/>
      <c r="BSM80" s="7"/>
      <c r="BSN80" s="14"/>
      <c r="BSO80" s="15"/>
      <c r="BSP80" s="7"/>
      <c r="BSQ80" s="14"/>
      <c r="BSR80" s="15"/>
      <c r="BSS80" s="7"/>
      <c r="BST80" s="14"/>
      <c r="BSU80" s="15"/>
      <c r="BSV80" s="7"/>
      <c r="BSW80" s="14"/>
      <c r="BSX80" s="15"/>
      <c r="BSY80" s="7"/>
      <c r="BSZ80" s="14"/>
      <c r="BTA80" s="15"/>
      <c r="BTB80" s="7"/>
      <c r="BTC80" s="14"/>
      <c r="BTD80" s="15"/>
      <c r="BTE80" s="7"/>
      <c r="BTF80" s="14"/>
      <c r="BTG80" s="15"/>
      <c r="BTH80" s="7"/>
      <c r="BTI80" s="14"/>
      <c r="BTJ80" s="15"/>
      <c r="BTK80" s="7"/>
      <c r="BTL80" s="14"/>
      <c r="BTM80" s="15"/>
      <c r="BTN80" s="7"/>
      <c r="BTO80" s="14"/>
      <c r="BTP80" s="15"/>
      <c r="BTQ80" s="7"/>
      <c r="BTR80" s="14"/>
      <c r="BTS80" s="15"/>
      <c r="BTT80" s="7"/>
      <c r="BTU80" s="14"/>
      <c r="BTV80" s="15"/>
      <c r="BTW80" s="7"/>
      <c r="BTX80" s="14"/>
      <c r="BTY80" s="15"/>
      <c r="BTZ80" s="7"/>
      <c r="BUA80" s="14"/>
      <c r="BUB80" s="15"/>
      <c r="BUC80" s="7"/>
      <c r="BUD80" s="14"/>
      <c r="BUE80" s="15"/>
      <c r="BUF80" s="7"/>
      <c r="BUG80" s="14"/>
      <c r="BUH80" s="15"/>
      <c r="BUI80" s="7"/>
      <c r="BUJ80" s="14"/>
      <c r="BUK80" s="15"/>
      <c r="BUL80" s="7"/>
      <c r="BUM80" s="14"/>
      <c r="BUN80" s="15"/>
      <c r="BUO80" s="7"/>
      <c r="BUP80" s="14"/>
      <c r="BUQ80" s="15"/>
      <c r="BUR80" s="7"/>
      <c r="BUS80" s="14"/>
      <c r="BUT80" s="15"/>
      <c r="BUU80" s="7"/>
      <c r="BUV80" s="14"/>
      <c r="BUW80" s="15"/>
      <c r="BUX80" s="7"/>
      <c r="BUY80" s="14"/>
      <c r="BUZ80" s="15"/>
      <c r="BVA80" s="7"/>
      <c r="BVB80" s="14"/>
      <c r="BVC80" s="15"/>
      <c r="BVD80" s="7"/>
      <c r="BVE80" s="14"/>
      <c r="BVF80" s="15"/>
      <c r="BVG80" s="7"/>
      <c r="BVH80" s="14"/>
      <c r="BVI80" s="15"/>
      <c r="BVJ80" s="7"/>
      <c r="BVK80" s="14"/>
      <c r="BVL80" s="15"/>
      <c r="BVM80" s="7"/>
      <c r="BVN80" s="14"/>
      <c r="BVO80" s="15"/>
      <c r="BVP80" s="7"/>
      <c r="BVQ80" s="14"/>
      <c r="BVR80" s="15"/>
      <c r="BVS80" s="7"/>
      <c r="BVT80" s="14"/>
      <c r="BVU80" s="15"/>
      <c r="BVV80" s="7"/>
      <c r="BVW80" s="14"/>
      <c r="BVX80" s="15"/>
      <c r="BVY80" s="7"/>
      <c r="BVZ80" s="14"/>
      <c r="BWA80" s="15"/>
      <c r="BWB80" s="7"/>
      <c r="BWC80" s="14"/>
      <c r="BWD80" s="15"/>
      <c r="BWE80" s="7"/>
      <c r="BWF80" s="14"/>
      <c r="BWG80" s="15"/>
      <c r="BWH80" s="7"/>
      <c r="BWI80" s="14"/>
      <c r="BWJ80" s="15"/>
      <c r="BWK80" s="7"/>
      <c r="BWL80" s="14"/>
      <c r="BWM80" s="15"/>
      <c r="BWN80" s="7"/>
      <c r="BWO80" s="14"/>
      <c r="BWP80" s="15"/>
      <c r="BWQ80" s="7"/>
      <c r="BWR80" s="14"/>
      <c r="BWS80" s="15"/>
      <c r="BWT80" s="7"/>
      <c r="BWU80" s="14"/>
      <c r="BWV80" s="15"/>
      <c r="BWW80" s="7"/>
      <c r="BWX80" s="14"/>
      <c r="BWY80" s="15"/>
      <c r="BWZ80" s="7"/>
      <c r="BXA80" s="14"/>
      <c r="BXB80" s="15"/>
      <c r="BXC80" s="7"/>
      <c r="BXD80" s="14"/>
      <c r="BXE80" s="15"/>
      <c r="BXF80" s="7"/>
      <c r="BXG80" s="14"/>
      <c r="BXH80" s="15"/>
      <c r="BXI80" s="7"/>
      <c r="BXJ80" s="14"/>
      <c r="BXK80" s="15"/>
      <c r="BXL80" s="7"/>
      <c r="BXM80" s="14"/>
      <c r="BXN80" s="15"/>
      <c r="BXO80" s="7"/>
      <c r="BXP80" s="14"/>
      <c r="BXQ80" s="15"/>
      <c r="BXR80" s="7"/>
      <c r="BXS80" s="14"/>
      <c r="BXT80" s="15"/>
      <c r="BXU80" s="7"/>
      <c r="BXV80" s="14"/>
      <c r="BXW80" s="15"/>
      <c r="BXX80" s="7"/>
      <c r="BXY80" s="14"/>
      <c r="BXZ80" s="15"/>
      <c r="BYA80" s="7"/>
      <c r="BYB80" s="14"/>
      <c r="BYC80" s="15"/>
      <c r="BYD80" s="7"/>
      <c r="BYE80" s="14"/>
      <c r="BYF80" s="15"/>
      <c r="BYG80" s="7"/>
      <c r="BYH80" s="14"/>
      <c r="BYI80" s="15"/>
      <c r="BYJ80" s="7"/>
      <c r="BYK80" s="14"/>
      <c r="BYL80" s="15"/>
      <c r="BYM80" s="7"/>
      <c r="BYN80" s="14"/>
      <c r="BYO80" s="15"/>
      <c r="BYP80" s="7"/>
      <c r="BYQ80" s="14"/>
      <c r="BYR80" s="15"/>
      <c r="BYS80" s="7"/>
      <c r="BYT80" s="14"/>
      <c r="BYU80" s="15"/>
      <c r="BYV80" s="7"/>
      <c r="BYW80" s="14"/>
      <c r="BYX80" s="15"/>
      <c r="BYY80" s="7"/>
      <c r="BYZ80" s="14"/>
      <c r="BZA80" s="15"/>
      <c r="BZB80" s="7"/>
      <c r="BZC80" s="14"/>
      <c r="BZD80" s="15"/>
      <c r="BZE80" s="7"/>
      <c r="BZF80" s="14"/>
      <c r="BZG80" s="15"/>
      <c r="BZH80" s="7"/>
      <c r="BZI80" s="14"/>
      <c r="BZJ80" s="15"/>
      <c r="BZK80" s="7"/>
      <c r="BZL80" s="14"/>
      <c r="BZM80" s="15"/>
      <c r="BZN80" s="7"/>
      <c r="BZO80" s="14"/>
      <c r="BZP80" s="15"/>
      <c r="BZQ80" s="7"/>
      <c r="BZR80" s="14"/>
      <c r="BZS80" s="15"/>
      <c r="BZT80" s="7"/>
      <c r="BZU80" s="14"/>
      <c r="BZV80" s="15"/>
      <c r="BZW80" s="7"/>
      <c r="BZX80" s="14"/>
      <c r="BZY80" s="15"/>
      <c r="BZZ80" s="7"/>
      <c r="CAA80" s="14"/>
      <c r="CAB80" s="15"/>
      <c r="CAC80" s="7"/>
      <c r="CAD80" s="14"/>
      <c r="CAE80" s="15"/>
      <c r="CAF80" s="7"/>
      <c r="CAG80" s="14"/>
      <c r="CAH80" s="15"/>
      <c r="CAI80" s="7"/>
      <c r="CAJ80" s="14"/>
      <c r="CAK80" s="15"/>
      <c r="CAL80" s="7"/>
      <c r="CAM80" s="14"/>
      <c r="CAN80" s="15"/>
      <c r="CAO80" s="7"/>
      <c r="CAP80" s="14"/>
      <c r="CAQ80" s="15"/>
      <c r="CAR80" s="7"/>
      <c r="CAS80" s="14"/>
      <c r="CAT80" s="15"/>
      <c r="CAU80" s="7"/>
      <c r="CAV80" s="14"/>
      <c r="CAW80" s="15"/>
      <c r="CAX80" s="7"/>
      <c r="CAY80" s="14"/>
      <c r="CAZ80" s="15"/>
      <c r="CBA80" s="7"/>
      <c r="CBB80" s="14"/>
      <c r="CBC80" s="15"/>
      <c r="CBD80" s="7"/>
      <c r="CBE80" s="14"/>
      <c r="CBF80" s="15"/>
      <c r="CBG80" s="7"/>
      <c r="CBH80" s="14"/>
      <c r="CBI80" s="15"/>
      <c r="CBJ80" s="7"/>
      <c r="CBK80" s="14"/>
      <c r="CBL80" s="15"/>
      <c r="CBM80" s="7"/>
      <c r="CBN80" s="14"/>
      <c r="CBO80" s="15"/>
      <c r="CBP80" s="7"/>
      <c r="CBQ80" s="14"/>
      <c r="CBR80" s="15"/>
      <c r="CBS80" s="7"/>
      <c r="CBT80" s="14"/>
      <c r="CBU80" s="15"/>
      <c r="CBV80" s="7"/>
      <c r="CBW80" s="14"/>
      <c r="CBX80" s="15"/>
      <c r="CBY80" s="7"/>
      <c r="CBZ80" s="14"/>
      <c r="CCA80" s="15"/>
      <c r="CCB80" s="7"/>
      <c r="CCC80" s="14"/>
      <c r="CCD80" s="15"/>
      <c r="CCE80" s="7"/>
      <c r="CCF80" s="14"/>
      <c r="CCG80" s="15"/>
      <c r="CCH80" s="7"/>
      <c r="CCI80" s="14"/>
      <c r="CCJ80" s="15"/>
      <c r="CCK80" s="7"/>
      <c r="CCL80" s="14"/>
      <c r="CCM80" s="15"/>
      <c r="CCN80" s="7"/>
      <c r="CCO80" s="14"/>
      <c r="CCP80" s="15"/>
      <c r="CCQ80" s="7"/>
      <c r="CCR80" s="14"/>
      <c r="CCS80" s="15"/>
      <c r="CCT80" s="7"/>
      <c r="CCU80" s="14"/>
      <c r="CCV80" s="15"/>
      <c r="CCW80" s="7"/>
      <c r="CCX80" s="14"/>
      <c r="CCY80" s="15"/>
      <c r="CCZ80" s="7"/>
      <c r="CDA80" s="14"/>
      <c r="CDB80" s="15"/>
      <c r="CDC80" s="7"/>
      <c r="CDD80" s="14"/>
      <c r="CDE80" s="15"/>
      <c r="CDF80" s="7"/>
      <c r="CDG80" s="14"/>
      <c r="CDH80" s="15"/>
      <c r="CDI80" s="7"/>
      <c r="CDJ80" s="14"/>
      <c r="CDK80" s="15"/>
      <c r="CDL80" s="7"/>
      <c r="CDM80" s="14"/>
      <c r="CDN80" s="15"/>
      <c r="CDO80" s="7"/>
      <c r="CDP80" s="14"/>
      <c r="CDQ80" s="15"/>
      <c r="CDR80" s="7"/>
      <c r="CDS80" s="14"/>
      <c r="CDT80" s="15"/>
      <c r="CDU80" s="7"/>
      <c r="CDV80" s="14"/>
      <c r="CDW80" s="15"/>
      <c r="CDX80" s="7"/>
      <c r="CDY80" s="14"/>
      <c r="CDZ80" s="15"/>
      <c r="CEA80" s="7"/>
      <c r="CEB80" s="14"/>
      <c r="CEC80" s="15"/>
      <c r="CED80" s="7"/>
      <c r="CEE80" s="14"/>
      <c r="CEF80" s="15"/>
      <c r="CEG80" s="7"/>
      <c r="CEH80" s="14"/>
      <c r="CEI80" s="15"/>
      <c r="CEJ80" s="7"/>
      <c r="CEK80" s="14"/>
      <c r="CEL80" s="15"/>
      <c r="CEM80" s="7"/>
      <c r="CEN80" s="14"/>
      <c r="CEO80" s="15"/>
      <c r="CEP80" s="7"/>
      <c r="CEQ80" s="14"/>
      <c r="CER80" s="15"/>
      <c r="CES80" s="7"/>
      <c r="CET80" s="14"/>
      <c r="CEU80" s="15"/>
      <c r="CEV80" s="7"/>
      <c r="CEW80" s="14"/>
      <c r="CEX80" s="15"/>
      <c r="CEY80" s="7"/>
      <c r="CEZ80" s="14"/>
      <c r="CFA80" s="15"/>
      <c r="CFB80" s="7"/>
      <c r="CFC80" s="14"/>
      <c r="CFD80" s="15"/>
      <c r="CFE80" s="7"/>
      <c r="CFF80" s="14"/>
      <c r="CFG80" s="15"/>
      <c r="CFH80" s="7"/>
      <c r="CFI80" s="14"/>
      <c r="CFJ80" s="15"/>
      <c r="CFK80" s="7"/>
      <c r="CFL80" s="14"/>
      <c r="CFM80" s="15"/>
      <c r="CFN80" s="7"/>
      <c r="CFO80" s="14"/>
      <c r="CFP80" s="15"/>
      <c r="CFQ80" s="7"/>
      <c r="CFR80" s="14"/>
      <c r="CFS80" s="15"/>
      <c r="CFT80" s="7"/>
      <c r="CFU80" s="14"/>
      <c r="CFV80" s="15"/>
      <c r="CFW80" s="7"/>
      <c r="CFX80" s="14"/>
      <c r="CFY80" s="15"/>
      <c r="CFZ80" s="7"/>
      <c r="CGA80" s="14"/>
      <c r="CGB80" s="15"/>
      <c r="CGC80" s="7"/>
      <c r="CGD80" s="14"/>
      <c r="CGE80" s="15"/>
      <c r="CGF80" s="7"/>
      <c r="CGG80" s="14"/>
      <c r="CGH80" s="15"/>
      <c r="CGI80" s="7"/>
      <c r="CGJ80" s="14"/>
      <c r="CGK80" s="15"/>
      <c r="CGL80" s="7"/>
      <c r="CGM80" s="14"/>
      <c r="CGN80" s="15"/>
      <c r="CGO80" s="7"/>
      <c r="CGP80" s="14"/>
      <c r="CGQ80" s="15"/>
      <c r="CGR80" s="7"/>
      <c r="CGS80" s="14"/>
      <c r="CGT80" s="15"/>
      <c r="CGU80" s="7"/>
      <c r="CGV80" s="14"/>
      <c r="CGW80" s="15"/>
      <c r="CGX80" s="7"/>
      <c r="CGY80" s="14"/>
      <c r="CGZ80" s="15"/>
      <c r="CHA80" s="7"/>
      <c r="CHB80" s="14"/>
      <c r="CHC80" s="15"/>
      <c r="CHD80" s="7"/>
      <c r="CHE80" s="14"/>
      <c r="CHF80" s="15"/>
      <c r="CHG80" s="7"/>
      <c r="CHH80" s="14"/>
      <c r="CHI80" s="15"/>
      <c r="CHJ80" s="7"/>
      <c r="CHK80" s="14"/>
      <c r="CHL80" s="15"/>
      <c r="CHM80" s="7"/>
      <c r="CHN80" s="14"/>
      <c r="CHO80" s="15"/>
      <c r="CHP80" s="7"/>
      <c r="CHQ80" s="14"/>
      <c r="CHR80" s="15"/>
      <c r="CHS80" s="7"/>
      <c r="CHT80" s="14"/>
      <c r="CHU80" s="15"/>
      <c r="CHV80" s="7"/>
      <c r="CHW80" s="14"/>
      <c r="CHX80" s="15"/>
      <c r="CHY80" s="7"/>
      <c r="CHZ80" s="14"/>
      <c r="CIA80" s="15"/>
      <c r="CIB80" s="7"/>
      <c r="CIC80" s="14"/>
      <c r="CID80" s="15"/>
      <c r="CIE80" s="7"/>
      <c r="CIF80" s="14"/>
      <c r="CIG80" s="15"/>
      <c r="CIH80" s="7"/>
      <c r="CII80" s="14"/>
      <c r="CIJ80" s="15"/>
      <c r="CIK80" s="7"/>
      <c r="CIL80" s="14"/>
      <c r="CIM80" s="15"/>
      <c r="CIN80" s="7"/>
      <c r="CIO80" s="14"/>
      <c r="CIP80" s="15"/>
      <c r="CIQ80" s="7"/>
      <c r="CIR80" s="14"/>
      <c r="CIS80" s="15"/>
      <c r="CIT80" s="7"/>
      <c r="CIU80" s="14"/>
      <c r="CIV80" s="15"/>
      <c r="CIW80" s="7"/>
      <c r="CIX80" s="14"/>
      <c r="CIY80" s="15"/>
      <c r="CIZ80" s="7"/>
      <c r="CJA80" s="14"/>
      <c r="CJB80" s="15"/>
      <c r="CJC80" s="7"/>
      <c r="CJD80" s="14"/>
      <c r="CJE80" s="15"/>
      <c r="CJF80" s="7"/>
      <c r="CJG80" s="14"/>
      <c r="CJH80" s="15"/>
      <c r="CJI80" s="7"/>
      <c r="CJJ80" s="14"/>
      <c r="CJK80" s="15"/>
      <c r="CJL80" s="7"/>
      <c r="CJM80" s="14"/>
      <c r="CJN80" s="15"/>
      <c r="CJO80" s="7"/>
      <c r="CJP80" s="14"/>
      <c r="CJQ80" s="15"/>
      <c r="CJR80" s="7"/>
      <c r="CJS80" s="14"/>
      <c r="CJT80" s="15"/>
      <c r="CJU80" s="7"/>
      <c r="CJV80" s="14"/>
      <c r="CJW80" s="15"/>
      <c r="CJX80" s="7"/>
      <c r="CJY80" s="14"/>
      <c r="CJZ80" s="15"/>
      <c r="CKA80" s="7"/>
      <c r="CKB80" s="14"/>
      <c r="CKC80" s="15"/>
      <c r="CKD80" s="7"/>
      <c r="CKE80" s="14"/>
      <c r="CKF80" s="15"/>
      <c r="CKG80" s="7"/>
      <c r="CKH80" s="14"/>
      <c r="CKI80" s="15"/>
      <c r="CKJ80" s="7"/>
      <c r="CKK80" s="14"/>
      <c r="CKL80" s="15"/>
      <c r="CKM80" s="7"/>
      <c r="CKN80" s="14"/>
      <c r="CKO80" s="15"/>
      <c r="CKP80" s="7"/>
      <c r="CKQ80" s="14"/>
      <c r="CKR80" s="15"/>
      <c r="CKS80" s="7"/>
      <c r="CKT80" s="14"/>
      <c r="CKU80" s="15"/>
      <c r="CKV80" s="7"/>
      <c r="CKW80" s="14"/>
      <c r="CKX80" s="15"/>
      <c r="CKY80" s="7"/>
      <c r="CKZ80" s="14"/>
      <c r="CLA80" s="15"/>
      <c r="CLB80" s="7"/>
      <c r="CLC80" s="14"/>
      <c r="CLD80" s="15"/>
      <c r="CLE80" s="7"/>
      <c r="CLF80" s="14"/>
      <c r="CLG80" s="15"/>
      <c r="CLH80" s="7"/>
      <c r="CLI80" s="14"/>
      <c r="CLJ80" s="15"/>
      <c r="CLK80" s="7"/>
      <c r="CLL80" s="14"/>
      <c r="CLM80" s="15"/>
      <c r="CLN80" s="7"/>
      <c r="CLO80" s="14"/>
      <c r="CLP80" s="15"/>
      <c r="CLQ80" s="7"/>
      <c r="CLR80" s="14"/>
      <c r="CLS80" s="15"/>
      <c r="CLT80" s="7"/>
      <c r="CLU80" s="14"/>
      <c r="CLV80" s="15"/>
      <c r="CLW80" s="7"/>
      <c r="CLX80" s="14"/>
      <c r="CLY80" s="15"/>
      <c r="CLZ80" s="7"/>
      <c r="CMA80" s="14"/>
      <c r="CMB80" s="15"/>
      <c r="CMC80" s="7"/>
      <c r="CMD80" s="14"/>
      <c r="CME80" s="15"/>
      <c r="CMF80" s="7"/>
      <c r="CMG80" s="14"/>
      <c r="CMH80" s="15"/>
      <c r="CMI80" s="7"/>
      <c r="CMJ80" s="14"/>
      <c r="CMK80" s="15"/>
      <c r="CML80" s="7"/>
      <c r="CMM80" s="14"/>
      <c r="CMN80" s="15"/>
      <c r="CMO80" s="7"/>
      <c r="CMP80" s="14"/>
      <c r="CMQ80" s="15"/>
      <c r="CMR80" s="7"/>
      <c r="CMS80" s="14"/>
      <c r="CMT80" s="15"/>
      <c r="CMU80" s="7"/>
      <c r="CMV80" s="14"/>
      <c r="CMW80" s="15"/>
      <c r="CMX80" s="7"/>
      <c r="CMY80" s="14"/>
      <c r="CMZ80" s="15"/>
      <c r="CNA80" s="7"/>
      <c r="CNB80" s="14"/>
      <c r="CNC80" s="15"/>
      <c r="CND80" s="7"/>
      <c r="CNE80" s="14"/>
      <c r="CNF80" s="15"/>
      <c r="CNG80" s="7"/>
      <c r="CNH80" s="14"/>
      <c r="CNI80" s="15"/>
      <c r="CNJ80" s="7"/>
      <c r="CNK80" s="14"/>
      <c r="CNL80" s="15"/>
      <c r="CNM80" s="7"/>
      <c r="CNN80" s="14"/>
      <c r="CNO80" s="15"/>
      <c r="CNP80" s="7"/>
      <c r="CNQ80" s="14"/>
      <c r="CNR80" s="15"/>
      <c r="CNS80" s="7"/>
      <c r="CNT80" s="14"/>
      <c r="CNU80" s="15"/>
      <c r="CNV80" s="7"/>
      <c r="CNW80" s="14"/>
      <c r="CNX80" s="15"/>
      <c r="CNY80" s="7"/>
      <c r="CNZ80" s="14"/>
      <c r="COA80" s="15"/>
      <c r="COB80" s="7"/>
      <c r="COC80" s="14"/>
      <c r="COD80" s="15"/>
      <c r="COE80" s="7"/>
      <c r="COF80" s="14"/>
      <c r="COG80" s="15"/>
      <c r="COH80" s="7"/>
      <c r="COI80" s="14"/>
      <c r="COJ80" s="15"/>
      <c r="COK80" s="7"/>
      <c r="COL80" s="14"/>
      <c r="COM80" s="15"/>
      <c r="CON80" s="7"/>
      <c r="COO80" s="14"/>
      <c r="COP80" s="15"/>
      <c r="COQ80" s="7"/>
      <c r="COR80" s="14"/>
      <c r="COS80" s="15"/>
      <c r="COT80" s="7"/>
      <c r="COU80" s="14"/>
      <c r="COV80" s="15"/>
      <c r="COW80" s="7"/>
      <c r="COX80" s="14"/>
      <c r="COY80" s="15"/>
      <c r="COZ80" s="7"/>
      <c r="CPA80" s="14"/>
      <c r="CPB80" s="15"/>
      <c r="CPC80" s="7"/>
      <c r="CPD80" s="14"/>
      <c r="CPE80" s="15"/>
      <c r="CPF80" s="7"/>
      <c r="CPG80" s="14"/>
      <c r="CPH80" s="15"/>
      <c r="CPI80" s="7"/>
      <c r="CPJ80" s="14"/>
      <c r="CPK80" s="15"/>
      <c r="CPL80" s="7"/>
      <c r="CPM80" s="14"/>
      <c r="CPN80" s="15"/>
      <c r="CPO80" s="7"/>
      <c r="CPP80" s="14"/>
      <c r="CPQ80" s="15"/>
      <c r="CPR80" s="7"/>
      <c r="CPS80" s="14"/>
      <c r="CPT80" s="15"/>
      <c r="CPU80" s="7"/>
      <c r="CPV80" s="14"/>
      <c r="CPW80" s="15"/>
      <c r="CPX80" s="7"/>
      <c r="CPY80" s="14"/>
      <c r="CPZ80" s="15"/>
      <c r="CQA80" s="7"/>
      <c r="CQB80" s="14"/>
      <c r="CQC80" s="15"/>
      <c r="CQD80" s="7"/>
      <c r="CQE80" s="14"/>
      <c r="CQF80" s="15"/>
      <c r="CQG80" s="7"/>
      <c r="CQH80" s="14"/>
      <c r="CQI80" s="15"/>
      <c r="CQJ80" s="7"/>
      <c r="CQK80" s="14"/>
      <c r="CQL80" s="15"/>
      <c r="CQM80" s="7"/>
      <c r="CQN80" s="14"/>
      <c r="CQO80" s="15"/>
      <c r="CQP80" s="7"/>
      <c r="CQQ80" s="14"/>
      <c r="CQR80" s="15"/>
      <c r="CQS80" s="7"/>
      <c r="CQT80" s="14"/>
      <c r="CQU80" s="15"/>
      <c r="CQV80" s="7"/>
      <c r="CQW80" s="14"/>
      <c r="CQX80" s="15"/>
      <c r="CQY80" s="7"/>
      <c r="CQZ80" s="14"/>
      <c r="CRA80" s="15"/>
      <c r="CRB80" s="7"/>
      <c r="CRC80" s="14"/>
      <c r="CRD80" s="15"/>
      <c r="CRE80" s="7"/>
      <c r="CRF80" s="14"/>
      <c r="CRG80" s="15"/>
      <c r="CRH80" s="7"/>
      <c r="CRI80" s="14"/>
      <c r="CRJ80" s="15"/>
      <c r="CRK80" s="7"/>
      <c r="CRL80" s="14"/>
      <c r="CRM80" s="15"/>
      <c r="CRN80" s="7"/>
      <c r="CRO80" s="14"/>
      <c r="CRP80" s="15"/>
      <c r="CRQ80" s="7"/>
      <c r="CRR80" s="14"/>
      <c r="CRS80" s="15"/>
      <c r="CRT80" s="7"/>
      <c r="CRU80" s="14"/>
      <c r="CRV80" s="15"/>
      <c r="CRW80" s="7"/>
      <c r="CRX80" s="14"/>
      <c r="CRY80" s="15"/>
      <c r="CRZ80" s="7"/>
      <c r="CSA80" s="14"/>
      <c r="CSB80" s="15"/>
      <c r="CSC80" s="7"/>
      <c r="CSD80" s="14"/>
      <c r="CSE80" s="15"/>
      <c r="CSF80" s="7"/>
      <c r="CSG80" s="14"/>
      <c r="CSH80" s="15"/>
      <c r="CSI80" s="7"/>
      <c r="CSJ80" s="14"/>
      <c r="CSK80" s="15"/>
    </row>
    <row r="81" spans="1:2533" x14ac:dyDescent="0.25">
      <c r="A81" s="68"/>
      <c r="B81" s="7" t="str">
        <f>"6." &amp; D$1&amp; ".3."</f>
        <v>6.1.3.</v>
      </c>
      <c r="C81" s="14" t="str">
        <f>IF(ISBLANK(D1),"",IF(VLOOKUP(D1,Register,25,FALSE)=0,"",(VLOOKUP(D1,Register,25,FALSE))))</f>
        <v/>
      </c>
      <c r="D81" s="15" t="s">
        <v>28</v>
      </c>
      <c r="E81" s="7" t="str">
        <f>"6." &amp; G1&amp; ".3."</f>
        <v>6.2.3.</v>
      </c>
      <c r="F81" s="14" t="str">
        <f>IF(ISBLANK(G1),"",IF(VLOOKUP(G1,Register,25,FALSE)=0,"",(VLOOKUP(G1,Register,25,FALSE))))</f>
        <v/>
      </c>
      <c r="G81" s="15" t="s">
        <v>28</v>
      </c>
      <c r="H81" s="7" t="str">
        <f>"6." &amp; J1&amp; ".3."</f>
        <v>6.3.3.</v>
      </c>
      <c r="I81" s="14" t="str">
        <f>IF(ISBLANK(J1),"",IF(VLOOKUP(J1,Register,25,FALSE)=0,"",(VLOOKUP(J1,Register,25,FALSE))))</f>
        <v/>
      </c>
      <c r="J81" s="15" t="s">
        <v>28</v>
      </c>
      <c r="K81" s="7" t="str">
        <f>"6." &amp; M1&amp; ".3."</f>
        <v>6.4.3.</v>
      </c>
      <c r="L81" s="14" t="str">
        <f>IF(ISBLANK(M1),"",IF(VLOOKUP(M1,Register,25,FALSE)=0,"",(VLOOKUP(M1,Register,25,FALSE))))</f>
        <v>4</v>
      </c>
      <c r="M81" s="15" t="s">
        <v>28</v>
      </c>
      <c r="N81" s="7" t="str">
        <f>"6." &amp; P1&amp; ".3."</f>
        <v>6.5.3.</v>
      </c>
      <c r="O81" s="14" t="str">
        <f>IF(ISBLANK(P1),"",IF(VLOOKUP(P1,Register,25,FALSE)=0,"",(VLOOKUP(P1,Register,25,FALSE))))</f>
        <v>4</v>
      </c>
      <c r="P81" s="15" t="s">
        <v>28</v>
      </c>
      <c r="Q81" s="7" t="str">
        <f>"6." &amp; S1&amp; ".3."</f>
        <v>6.6.3.</v>
      </c>
      <c r="R81" s="14" t="str">
        <f>IF(ISBLANK(S1),"",IF(VLOOKUP(S1,Register,25,FALSE)=0,"",(VLOOKUP(S1,Register,25,FALSE))))</f>
        <v>4</v>
      </c>
      <c r="S81" s="15" t="s">
        <v>28</v>
      </c>
      <c r="T81" s="7" t="str">
        <f t="shared" ref="T81" si="21114">"6." &amp; V1&amp; ".3."</f>
        <v>6.7.3.</v>
      </c>
      <c r="U81" s="14" t="str">
        <f>IF(ISBLANK(V1),"",IF(VLOOKUP(V1,Register,25,FALSE)=0,"",(VLOOKUP(V1,Register,25,FALSE))))</f>
        <v/>
      </c>
      <c r="V81" s="15" t="s">
        <v>28</v>
      </c>
      <c r="W81" s="7" t="str">
        <f t="shared" ref="W81" si="21115">"6." &amp; Y1&amp; ".3."</f>
        <v>6.8.3.</v>
      </c>
      <c r="X81" s="14" t="str">
        <f>IF(ISBLANK(Y1),"",IF(VLOOKUP(Y1,Register,25,FALSE)=0,"",(VLOOKUP(Y1,Register,25,FALSE))))</f>
        <v/>
      </c>
      <c r="Y81" s="15" t="s">
        <v>28</v>
      </c>
      <c r="Z81" s="7" t="str">
        <f t="shared" ref="Z81" si="21116">"6." &amp; AB1&amp; ".3."</f>
        <v>6.9.3.</v>
      </c>
      <c r="AA81" s="14" t="str">
        <f>IF(ISBLANK(AB1),"",IF(VLOOKUP(AB1,Register,25,FALSE)=0,"",(VLOOKUP(AB1,Register,25,FALSE))))</f>
        <v/>
      </c>
      <c r="AB81" s="15" t="s">
        <v>28</v>
      </c>
      <c r="AC81" s="7" t="str">
        <f t="shared" ref="AC81" si="21117">"6." &amp; AE1&amp; ".3."</f>
        <v>6.10.3.</v>
      </c>
      <c r="AD81" s="14" t="str">
        <f>IF(ISBLANK(AE1),"",IF(VLOOKUP(AE1,Register,25,FALSE)=0,"",(VLOOKUP(AE1,Register,25,FALSE))))</f>
        <v>4</v>
      </c>
      <c r="AE81" s="15" t="s">
        <v>28</v>
      </c>
      <c r="AF81" s="7" t="str">
        <f t="shared" ref="AF81" si="21118">"6." &amp; AH1&amp; ".3."</f>
        <v>6.11.3.</v>
      </c>
      <c r="AG81" s="14" t="str">
        <f>IF(ISBLANK(AH1),"",IF(VLOOKUP(AH1,Register,25,FALSE)=0,"",(VLOOKUP(AH1,Register,25,FALSE))))</f>
        <v/>
      </c>
      <c r="AH81" s="15" t="s">
        <v>28</v>
      </c>
      <c r="AI81" s="7" t="str">
        <f t="shared" ref="AI81" si="21119">"6." &amp; AK1&amp; ".3."</f>
        <v>6.12.3.</v>
      </c>
      <c r="AJ81" s="14" t="str">
        <f>IF(ISBLANK(AK1),"",IF(VLOOKUP(AK1,Register,25,FALSE)=0,"",(VLOOKUP(AK1,Register,25,FALSE))))</f>
        <v/>
      </c>
      <c r="AK81" s="15" t="s">
        <v>28</v>
      </c>
      <c r="AL81" s="7" t="str">
        <f t="shared" ref="AL81" si="21120">"6." &amp; AN1&amp; ".3."</f>
        <v>6.13.3.</v>
      </c>
      <c r="AM81" s="14" t="str">
        <f>IF(ISBLANK(AN1),"",IF(VLOOKUP(AN1,Register,25,FALSE)=0,"",(VLOOKUP(AN1,Register,25,FALSE))))</f>
        <v/>
      </c>
      <c r="AN81" s="15" t="s">
        <v>28</v>
      </c>
      <c r="AO81" s="7" t="str">
        <f t="shared" ref="AO81" si="21121">"6." &amp; AQ1&amp; ".3."</f>
        <v>6.14.3.</v>
      </c>
      <c r="AP81" s="14" t="str">
        <f>IF(ISBLANK(AQ1),"",IF(VLOOKUP(AQ1,Register,25,FALSE)=0,"",(VLOOKUP(AQ1,Register,25,FALSE))))</f>
        <v/>
      </c>
      <c r="AQ81" s="15" t="s">
        <v>28</v>
      </c>
      <c r="AR81" s="7" t="str">
        <f t="shared" ref="AR81" si="21122">"6." &amp; AT1&amp; ".3."</f>
        <v>6.15.3.</v>
      </c>
      <c r="AS81" s="14" t="str">
        <f>IF(ISBLANK(AT1),"",IF(VLOOKUP(AT1,Register,25,FALSE)=0,"",(VLOOKUP(AT1,Register,25,FALSE))))</f>
        <v/>
      </c>
      <c r="AT81" s="15" t="s">
        <v>28</v>
      </c>
      <c r="AU81" s="7" t="str">
        <f t="shared" ref="AU81" si="21123">"6." &amp; AW1&amp; ".3."</f>
        <v>6.16.3.</v>
      </c>
      <c r="AV81" s="14" t="str">
        <f>IF(ISBLANK(AW1),"",IF(VLOOKUP(AW1,Register,25,FALSE)=0,"",(VLOOKUP(AW1,Register,25,FALSE))))</f>
        <v/>
      </c>
      <c r="AW81" s="15" t="s">
        <v>28</v>
      </c>
      <c r="AX81" s="7" t="str">
        <f t="shared" ref="AX81" si="21124">"6." &amp; AZ1&amp; ".3."</f>
        <v>6.17.3.</v>
      </c>
      <c r="AY81" s="14" t="str">
        <f>IF(ISBLANK(AZ1),"",IF(VLOOKUP(AZ1,Register,25,FALSE)=0,"",(VLOOKUP(AZ1,Register,25,FALSE))))</f>
        <v/>
      </c>
      <c r="AZ81" s="15" t="s">
        <v>28</v>
      </c>
      <c r="BA81" s="7" t="str">
        <f t="shared" ref="BA81" si="21125">"6." &amp; BC1&amp; ".3."</f>
        <v>6.18.3.</v>
      </c>
      <c r="BB81" s="14" t="str">
        <f>IF(ISBLANK(BC1),"",IF(VLOOKUP(BC1,Register,25,FALSE)=0,"",(VLOOKUP(BC1,Register,25,FALSE))))</f>
        <v/>
      </c>
      <c r="BC81" s="15" t="s">
        <v>28</v>
      </c>
      <c r="BD81" s="7" t="str">
        <f t="shared" ref="BD81" si="21126">"6." &amp; BF1&amp; ".3."</f>
        <v>6.19.3.</v>
      </c>
      <c r="BE81" s="14" t="str">
        <f>IF(ISBLANK(BF1),"",IF(VLOOKUP(BF1,Register,25,FALSE)=0,"",(VLOOKUP(BF1,Register,25,FALSE))))</f>
        <v/>
      </c>
      <c r="BF81" s="15" t="s">
        <v>28</v>
      </c>
      <c r="BG81" s="7" t="str">
        <f t="shared" ref="BG81" si="21127">"6." &amp; BI1&amp; ".3."</f>
        <v>6.20.3.</v>
      </c>
      <c r="BH81" s="14" t="str">
        <f>IF(ISBLANK(BI1),"",IF(VLOOKUP(BI1,Register,25,FALSE)=0,"",(VLOOKUP(BI1,Register,25,FALSE))))</f>
        <v/>
      </c>
      <c r="BI81" s="15" t="s">
        <v>28</v>
      </c>
      <c r="BJ81" s="7" t="str">
        <f t="shared" ref="BJ81" si="21128">"6." &amp; BL1&amp; ".3."</f>
        <v>6.21.3.</v>
      </c>
      <c r="BK81" s="14" t="str">
        <f>IF(ISBLANK(BL1),"",IF(VLOOKUP(BL1,Register,25,FALSE)=0,"",(VLOOKUP(BL1,Register,25,FALSE))))</f>
        <v/>
      </c>
      <c r="BL81" s="15" t="s">
        <v>28</v>
      </c>
      <c r="BM81" s="7" t="str">
        <f t="shared" ref="BM81" si="21129">"6." &amp; BO1&amp; ".3."</f>
        <v>6.22.3.</v>
      </c>
      <c r="BN81" s="14" t="str">
        <f>IF(ISBLANK(BO1),"",IF(VLOOKUP(BO1,Register,25,FALSE)=0,"",(VLOOKUP(BO1,Register,25,FALSE))))</f>
        <v/>
      </c>
      <c r="BO81" s="15" t="s">
        <v>28</v>
      </c>
      <c r="BP81" s="7" t="str">
        <f t="shared" ref="BP81" si="21130">"6." &amp; BR1&amp; ".3."</f>
        <v>6.23.3.</v>
      </c>
      <c r="BQ81" s="14" t="str">
        <f>IF(ISBLANK(BR1),"",IF(VLOOKUP(BR1,Register,25,FALSE)=0,"",(VLOOKUP(BR1,Register,25,FALSE))))</f>
        <v/>
      </c>
      <c r="BR81" s="15" t="s">
        <v>28</v>
      </c>
      <c r="BS81" s="7" t="str">
        <f t="shared" ref="BS81" si="21131">"6." &amp; BU1&amp; ".3."</f>
        <v>6.24.3.</v>
      </c>
      <c r="BT81" s="14" t="str">
        <f>IF(ISBLANK(BU1),"",IF(VLOOKUP(BU1,Register,25,FALSE)=0,"",(VLOOKUP(BU1,Register,25,FALSE))))</f>
        <v/>
      </c>
      <c r="BU81" s="15" t="s">
        <v>28</v>
      </c>
      <c r="BV81" s="7" t="str">
        <f t="shared" ref="BV81" si="21132">"6." &amp; BX1&amp; ".3."</f>
        <v>6.25.3.</v>
      </c>
      <c r="BW81" s="14" t="str">
        <f>IF(ISBLANK(BX1),"",IF(VLOOKUP(BX1,Register,25,FALSE)=0,"",(VLOOKUP(BX1,Register,25,FALSE))))</f>
        <v/>
      </c>
      <c r="BX81" s="15" t="s">
        <v>28</v>
      </c>
      <c r="BY81" s="7" t="str">
        <f t="shared" ref="BY81" si="21133">"6." &amp; CA1&amp; ".3."</f>
        <v>6.26.3.</v>
      </c>
      <c r="BZ81" s="14" t="str">
        <f>IF(ISBLANK(CA1),"",IF(VLOOKUP(CA1,Register,25,FALSE)=0,"",(VLOOKUP(CA1,Register,25,FALSE))))</f>
        <v/>
      </c>
      <c r="CA81" s="15" t="s">
        <v>28</v>
      </c>
      <c r="CB81" s="7" t="str">
        <f t="shared" ref="CB81" si="21134">"6." &amp; CD1&amp; ".3."</f>
        <v>6.27.3.</v>
      </c>
      <c r="CC81" s="14" t="str">
        <f>IF(ISBLANK(CD1),"",IF(VLOOKUP(CD1,Register,25,FALSE)=0,"",(VLOOKUP(CD1,Register,25,FALSE))))</f>
        <v/>
      </c>
      <c r="CD81" s="15" t="s">
        <v>28</v>
      </c>
      <c r="CE81" s="7" t="str">
        <f t="shared" ref="CE81" si="21135">"6." &amp; CG1&amp; ".3."</f>
        <v>6.28.3.</v>
      </c>
      <c r="CF81" s="14" t="str">
        <f>IF(ISBLANK(CG1),"",IF(VLOOKUP(CG1,Register,25,FALSE)=0,"",(VLOOKUP(CG1,Register,25,FALSE))))</f>
        <v/>
      </c>
      <c r="CG81" s="15" t="s">
        <v>28</v>
      </c>
      <c r="CH81" s="7" t="str">
        <f t="shared" ref="CH81" si="21136">"6." &amp; CJ1&amp; ".3."</f>
        <v>6.29.3.</v>
      </c>
      <c r="CI81" s="14" t="str">
        <f>IF(ISBLANK(CJ1),"",IF(VLOOKUP(CJ1,Register,25,FALSE)=0,"",(VLOOKUP(CJ1,Register,25,FALSE))))</f>
        <v/>
      </c>
      <c r="CJ81" s="15" t="s">
        <v>28</v>
      </c>
      <c r="CK81" s="7" t="str">
        <f t="shared" ref="CK81" si="21137">"6." &amp; CM1&amp; ".3."</f>
        <v>6.30.3.</v>
      </c>
      <c r="CL81" s="14" t="str">
        <f>IF(ISBLANK(CM1),"",IF(VLOOKUP(CM1,Register,25,FALSE)=0,"",(VLOOKUP(CM1,Register,25,FALSE))))</f>
        <v/>
      </c>
      <c r="CM81" s="15" t="s">
        <v>28</v>
      </c>
      <c r="CN81" s="7" t="str">
        <f t="shared" ref="CN81" si="21138">"6." &amp; CP1&amp; ".3."</f>
        <v>6.31.3.</v>
      </c>
      <c r="CO81" s="14" t="str">
        <f>IF(ISBLANK(CP1),"",IF(VLOOKUP(CP1,Register,25,FALSE)=0,"",(VLOOKUP(CP1,Register,25,FALSE))))</f>
        <v/>
      </c>
      <c r="CP81" s="15" t="s">
        <v>28</v>
      </c>
      <c r="CQ81" s="7" t="str">
        <f t="shared" ref="CQ81" si="21139">"6." &amp; CS1&amp; ".3."</f>
        <v>6.32.3.</v>
      </c>
      <c r="CR81" s="14" t="str">
        <f>IF(ISBLANK(CS1),"",IF(VLOOKUP(CS1,Register,25,FALSE)=0,"",(VLOOKUP(CS1,Register,25,FALSE))))</f>
        <v/>
      </c>
      <c r="CS81" s="15" t="s">
        <v>28</v>
      </c>
      <c r="CT81" s="7" t="str">
        <f t="shared" ref="CT81" si="21140">"6." &amp; CV1&amp; ".3."</f>
        <v>6.33.3.</v>
      </c>
      <c r="CU81" s="14" t="str">
        <f>IF(ISBLANK(CV1),"",IF(VLOOKUP(CV1,Register,25,FALSE)=0,"",(VLOOKUP(CV1,Register,25,FALSE))))</f>
        <v/>
      </c>
      <c r="CV81" s="15" t="s">
        <v>28</v>
      </c>
      <c r="CW81" s="7" t="str">
        <f t="shared" ref="CW81" si="21141">"6." &amp; CY1&amp; ".3."</f>
        <v>6.34.3.</v>
      </c>
      <c r="CX81" s="14" t="str">
        <f>IF(ISBLANK(CY1),"",IF(VLOOKUP(CY1,Register,25,FALSE)=0,"",(VLOOKUP(CY1,Register,25,FALSE))))</f>
        <v/>
      </c>
      <c r="CY81" s="15" t="s">
        <v>28</v>
      </c>
      <c r="CZ81" s="7" t="str">
        <f t="shared" ref="CZ81" si="21142">"6." &amp; DB1&amp; ".3."</f>
        <v>6.35.3.</v>
      </c>
      <c r="DA81" s="14" t="str">
        <f>IF(ISBLANK(DB1),"",IF(VLOOKUP(DB1,Register,25,FALSE)=0,"",(VLOOKUP(DB1,Register,25,FALSE))))</f>
        <v/>
      </c>
      <c r="DB81" s="15" t="s">
        <v>28</v>
      </c>
      <c r="DC81" s="7" t="str">
        <f t="shared" ref="DC81" si="21143">"6." &amp; DE1&amp; ".3."</f>
        <v>6.36.3.</v>
      </c>
      <c r="DD81" s="14" t="str">
        <f>IF(ISBLANK(DE1),"",IF(VLOOKUP(DE1,Register,25,FALSE)=0,"",(VLOOKUP(DE1,Register,25,FALSE))))</f>
        <v/>
      </c>
      <c r="DE81" s="15" t="s">
        <v>28</v>
      </c>
      <c r="DF81" s="7" t="str">
        <f t="shared" ref="DF81" si="21144">"6." &amp; DH1&amp; ".3."</f>
        <v>6.37.3.</v>
      </c>
      <c r="DG81" s="14" t="str">
        <f>IF(ISBLANK(DH1),"",IF(VLOOKUP(DH1,Register,25,FALSE)=0,"",(VLOOKUP(DH1,Register,25,FALSE))))</f>
        <v/>
      </c>
      <c r="DH81" s="15" t="s">
        <v>28</v>
      </c>
      <c r="DI81" s="7" t="str">
        <f t="shared" ref="DI81" si="21145">"6." &amp; DK1&amp; ".3."</f>
        <v>6.38.3.</v>
      </c>
      <c r="DJ81" s="14" t="str">
        <f>IF(ISBLANK(DK1),"",IF(VLOOKUP(DK1,Register,25,FALSE)=0,"",(VLOOKUP(DK1,Register,25,FALSE))))</f>
        <v/>
      </c>
      <c r="DK81" s="15" t="s">
        <v>28</v>
      </c>
      <c r="DL81" s="7" t="str">
        <f t="shared" ref="DL81" si="21146">"6." &amp; DN1&amp; ".3."</f>
        <v>6.39.3.</v>
      </c>
      <c r="DM81" s="14" t="str">
        <f>IF(ISBLANK(DN1),"",IF(VLOOKUP(DN1,Register,25,FALSE)=0,"",(VLOOKUP(DN1,Register,25,FALSE))))</f>
        <v/>
      </c>
      <c r="DN81" s="15" t="s">
        <v>28</v>
      </c>
      <c r="DO81" s="7" t="str">
        <f t="shared" ref="DO81" si="21147">"6." &amp; DQ1&amp; ".3."</f>
        <v>6.40.3.</v>
      </c>
      <c r="DP81" s="14" t="str">
        <f>IF(ISBLANK(DQ1),"",IF(VLOOKUP(DQ1,Register,25,FALSE)=0,"",(VLOOKUP(DQ1,Register,25,FALSE))))</f>
        <v/>
      </c>
      <c r="DQ81" s="15" t="s">
        <v>28</v>
      </c>
      <c r="DR81" s="7" t="str">
        <f t="shared" ref="DR81" si="21148">"6." &amp; DT1&amp; ".3."</f>
        <v>6.41.3.</v>
      </c>
      <c r="DS81" s="14" t="str">
        <f>IF(ISBLANK(DT1),"",IF(VLOOKUP(DT1,Register,25,FALSE)=0,"",(VLOOKUP(DT1,Register,25,FALSE))))</f>
        <v/>
      </c>
      <c r="DT81" s="15" t="s">
        <v>28</v>
      </c>
      <c r="DU81" s="7" t="str">
        <f t="shared" ref="DU81" si="21149">"6." &amp; DW1&amp; ".3."</f>
        <v>6.42.3.</v>
      </c>
      <c r="DV81" s="14" t="str">
        <f>IF(ISBLANK(DW1),"",IF(VLOOKUP(DW1,Register,25,FALSE)=0,"",(VLOOKUP(DW1,Register,25,FALSE))))</f>
        <v/>
      </c>
      <c r="DW81" s="15" t="s">
        <v>28</v>
      </c>
      <c r="DX81" s="7" t="str">
        <f t="shared" ref="DX81" si="21150">"6." &amp; DZ1&amp; ".3."</f>
        <v>6.43.3.</v>
      </c>
      <c r="DY81" s="14" t="str">
        <f>IF(ISBLANK(DZ1),"",IF(VLOOKUP(DZ1,Register,25,FALSE)=0,"",(VLOOKUP(DZ1,Register,25,FALSE))))</f>
        <v/>
      </c>
      <c r="DZ81" s="15" t="s">
        <v>28</v>
      </c>
      <c r="EA81" s="7" t="str">
        <f t="shared" ref="EA81" si="21151">"6." &amp; EC1&amp; ".3."</f>
        <v>6.44.3.</v>
      </c>
      <c r="EB81" s="14" t="str">
        <f>IF(ISBLANK(EC1),"",IF(VLOOKUP(EC1,Register,25,FALSE)=0,"",(VLOOKUP(EC1,Register,25,FALSE))))</f>
        <v/>
      </c>
      <c r="EC81" s="15" t="s">
        <v>28</v>
      </c>
      <c r="ED81" s="7" t="str">
        <f t="shared" ref="ED81" si="21152">"6." &amp; EF1&amp; ".3."</f>
        <v>6.45.3.</v>
      </c>
      <c r="EE81" s="14" t="str">
        <f>IF(ISBLANK(EF1),"",IF(VLOOKUP(EF1,Register,25,FALSE)=0,"",(VLOOKUP(EF1,Register,25,FALSE))))</f>
        <v/>
      </c>
      <c r="EF81" s="15" t="s">
        <v>28</v>
      </c>
      <c r="EG81" s="7" t="str">
        <f t="shared" ref="EG81" si="21153">"6." &amp; EI1&amp; ".3."</f>
        <v>6.46.3.</v>
      </c>
      <c r="EH81" s="14" t="str">
        <f>IF(ISBLANK(EI1),"",IF(VLOOKUP(EI1,Register,25,FALSE)=0,"",(VLOOKUP(EI1,Register,25,FALSE))))</f>
        <v/>
      </c>
      <c r="EI81" s="15" t="s">
        <v>28</v>
      </c>
      <c r="EJ81" s="7" t="str">
        <f t="shared" ref="EJ81" si="21154">"6." &amp; EL1&amp; ".3."</f>
        <v>6.47.3.</v>
      </c>
      <c r="EK81" s="14" t="str">
        <f>IF(ISBLANK(EL1),"",IF(VLOOKUP(EL1,Register,25,FALSE)=0,"",(VLOOKUP(EL1,Register,25,FALSE))))</f>
        <v/>
      </c>
      <c r="EL81" s="15" t="s">
        <v>28</v>
      </c>
      <c r="EM81" s="7" t="str">
        <f t="shared" ref="EM81" si="21155">"6." &amp; EO1&amp; ".3."</f>
        <v>6.48.3.</v>
      </c>
      <c r="EN81" s="14" t="str">
        <f>IF(ISBLANK(EO1),"",IF(VLOOKUP(EO1,Register,25,FALSE)=0,"",(VLOOKUP(EO1,Register,25,FALSE))))</f>
        <v/>
      </c>
      <c r="EO81" s="15" t="s">
        <v>28</v>
      </c>
      <c r="EP81" s="7" t="str">
        <f t="shared" ref="EP81" si="21156">"6." &amp; ER1&amp; ".3."</f>
        <v>6.49.3.</v>
      </c>
      <c r="EQ81" s="14" t="str">
        <f>IF(ISBLANK(ER1),"",IF(VLOOKUP(ER1,Register,25,FALSE)=0,"",(VLOOKUP(ER1,Register,25,FALSE))))</f>
        <v/>
      </c>
      <c r="ER81" s="15" t="s">
        <v>28</v>
      </c>
      <c r="ES81" s="7" t="str">
        <f t="shared" ref="ES81" si="21157">"6." &amp; EU1&amp; ".3."</f>
        <v>6.50.3.</v>
      </c>
      <c r="ET81" s="14" t="str">
        <f>IF(ISBLANK(EU1),"",IF(VLOOKUP(EU1,Register,25,FALSE)=0,"",(VLOOKUP(EU1,Register,25,FALSE))))</f>
        <v/>
      </c>
      <c r="EU81" s="15" t="s">
        <v>28</v>
      </c>
      <c r="EV81" s="7" t="str">
        <f t="shared" ref="EV81" si="21158">"6." &amp; EX1&amp; ".3."</f>
        <v>6.51.3.</v>
      </c>
      <c r="EW81" s="14" t="str">
        <f>IF(ISBLANK(EX1),"",IF(VLOOKUP(EX1,Register,25,FALSE)=0,"",(VLOOKUP(EX1,Register,25,FALSE))))</f>
        <v/>
      </c>
      <c r="EX81" s="15" t="s">
        <v>28</v>
      </c>
      <c r="EY81" s="7" t="str">
        <f t="shared" ref="EY81" si="21159">"6." &amp; FA1&amp; ".3."</f>
        <v>6.52.3.</v>
      </c>
      <c r="EZ81" s="14" t="str">
        <f>IF(ISBLANK(FA1),"",IF(VLOOKUP(FA1,Register,25,FALSE)=0,"",(VLOOKUP(FA1,Register,25,FALSE))))</f>
        <v/>
      </c>
      <c r="FA81" s="15" t="s">
        <v>28</v>
      </c>
      <c r="FB81" s="7" t="str">
        <f t="shared" ref="FB81" si="21160">"6." &amp; FD1&amp; ".3."</f>
        <v>6.53.3.</v>
      </c>
      <c r="FC81" s="14" t="str">
        <f>IF(ISBLANK(FD1),"",IF(VLOOKUP(FD1,Register,25,FALSE)=0,"",(VLOOKUP(FD1,Register,25,FALSE))))</f>
        <v/>
      </c>
      <c r="FD81" s="15" t="s">
        <v>28</v>
      </c>
      <c r="FE81" s="7" t="str">
        <f t="shared" ref="FE81" si="21161">"6." &amp; FG1&amp; ".3."</f>
        <v>6.54.3.</v>
      </c>
      <c r="FF81" s="14" t="str">
        <f>IF(ISBLANK(FG1),"",IF(VLOOKUP(FG1,Register,25,FALSE)=0,"",(VLOOKUP(FG1,Register,25,FALSE))))</f>
        <v/>
      </c>
      <c r="FG81" s="15" t="s">
        <v>28</v>
      </c>
      <c r="FH81" s="7" t="str">
        <f t="shared" ref="FH81" si="21162">"6." &amp; FJ1&amp; ".3."</f>
        <v>6.55.3.</v>
      </c>
      <c r="FI81" s="14" t="str">
        <f>IF(ISBLANK(FJ1),"",IF(VLOOKUP(FJ1,Register,25,FALSE)=0,"",(VLOOKUP(FJ1,Register,25,FALSE))))</f>
        <v/>
      </c>
      <c r="FJ81" s="15" t="s">
        <v>28</v>
      </c>
      <c r="FK81" s="7" t="str">
        <f t="shared" ref="FK81" si="21163">"6." &amp; FM1&amp; ".3."</f>
        <v>6.56.3.</v>
      </c>
      <c r="FL81" s="14" t="str">
        <f>IF(ISBLANK(FM1),"",IF(VLOOKUP(FM1,Register,25,FALSE)=0,"",(VLOOKUP(FM1,Register,25,FALSE))))</f>
        <v/>
      </c>
      <c r="FM81" s="15" t="s">
        <v>28</v>
      </c>
      <c r="FN81" s="7" t="str">
        <f t="shared" ref="FN81" si="21164">"6." &amp; FP1&amp; ".3."</f>
        <v>6.57.3.</v>
      </c>
      <c r="FO81" s="14" t="str">
        <f>IF(ISBLANK(FP1),"",IF(VLOOKUP(FP1,Register,25,FALSE)=0,"",(VLOOKUP(FP1,Register,25,FALSE))))</f>
        <v/>
      </c>
      <c r="FP81" s="15" t="s">
        <v>28</v>
      </c>
      <c r="FQ81" s="7" t="str">
        <f t="shared" ref="FQ81" si="21165">"6." &amp; FS1&amp; ".3."</f>
        <v>6.58.3.</v>
      </c>
      <c r="FR81" s="14" t="str">
        <f>IF(ISBLANK(FS1),"",IF(VLOOKUP(FS1,Register,25,FALSE)=0,"",(VLOOKUP(FS1,Register,25,FALSE))))</f>
        <v/>
      </c>
      <c r="FS81" s="15" t="s">
        <v>28</v>
      </c>
      <c r="FT81" s="7" t="str">
        <f t="shared" ref="FT81" si="21166">"6." &amp; FV1&amp; ".3."</f>
        <v>6.59.3.</v>
      </c>
      <c r="FU81" s="14" t="str">
        <f>IF(ISBLANK(FV1),"",IF(VLOOKUP(FV1,Register,25,FALSE)=0,"",(VLOOKUP(FV1,Register,25,FALSE))))</f>
        <v/>
      </c>
      <c r="FV81" s="15" t="s">
        <v>28</v>
      </c>
      <c r="FW81" s="7" t="str">
        <f t="shared" ref="FW81" si="21167">"6." &amp; FY1&amp; ".3."</f>
        <v>6.60.3.</v>
      </c>
      <c r="FX81" s="14" t="str">
        <f>IF(ISBLANK(FY1),"",IF(VLOOKUP(FY1,Register,25,FALSE)=0,"",(VLOOKUP(FY1,Register,25,FALSE))))</f>
        <v/>
      </c>
      <c r="FY81" s="15" t="s">
        <v>28</v>
      </c>
      <c r="FZ81" s="7" t="str">
        <f t="shared" ref="FZ81" si="21168">"6." &amp; GB1&amp; ".3."</f>
        <v>6.61.3.</v>
      </c>
      <c r="GA81" s="14" t="str">
        <f>IF(ISBLANK(GB1),"",IF(VLOOKUP(GB1,Register,25,FALSE)=0,"",(VLOOKUP(GB1,Register,25,FALSE))))</f>
        <v/>
      </c>
      <c r="GB81" s="15" t="s">
        <v>28</v>
      </c>
      <c r="GC81" s="7" t="str">
        <f t="shared" ref="GC81" si="21169">"6." &amp; GE1&amp; ".3."</f>
        <v>6.62.3.</v>
      </c>
      <c r="GD81" s="14" t="str">
        <f>IF(ISBLANK(GE1),"",IF(VLOOKUP(GE1,Register,25,FALSE)=0,"",(VLOOKUP(GE1,Register,25,FALSE))))</f>
        <v/>
      </c>
      <c r="GE81" s="15" t="s">
        <v>28</v>
      </c>
      <c r="GF81" s="7" t="str">
        <f t="shared" ref="GF81" si="21170">"6." &amp; GH1&amp; ".3."</f>
        <v>6.63.3.</v>
      </c>
      <c r="GG81" s="14" t="str">
        <f>IF(ISBLANK(GH1),"",IF(VLOOKUP(GH1,Register,25,FALSE)=0,"",(VLOOKUP(GH1,Register,25,FALSE))))</f>
        <v/>
      </c>
      <c r="GH81" s="15" t="s">
        <v>28</v>
      </c>
      <c r="GI81" s="7" t="str">
        <f t="shared" ref="GI81" si="21171">"6." &amp; GK1&amp; ".3."</f>
        <v>6.64.3.</v>
      </c>
      <c r="GJ81" s="14" t="str">
        <f>IF(ISBLANK(GK1),"",IF(VLOOKUP(GK1,Register,25,FALSE)=0,"",(VLOOKUP(GK1,Register,25,FALSE))))</f>
        <v/>
      </c>
      <c r="GK81" s="15" t="s">
        <v>28</v>
      </c>
      <c r="GL81" s="7" t="str">
        <f t="shared" ref="GL81" si="21172">"6." &amp; GN1&amp; ".3."</f>
        <v>6.65.3.</v>
      </c>
      <c r="GM81" s="14" t="str">
        <f>IF(ISBLANK(GN1),"",IF(VLOOKUP(GN1,Register,25,FALSE)=0,"",(VLOOKUP(GN1,Register,25,FALSE))))</f>
        <v/>
      </c>
      <c r="GN81" s="15" t="s">
        <v>28</v>
      </c>
      <c r="GO81" s="7" t="str">
        <f t="shared" ref="GO81" si="21173">"6." &amp; GQ1&amp; ".3."</f>
        <v>6.66.3.</v>
      </c>
      <c r="GP81" s="14" t="str">
        <f>IF(ISBLANK(GQ1),"",IF(VLOOKUP(GQ1,Register,25,FALSE)=0,"",(VLOOKUP(GQ1,Register,25,FALSE))))</f>
        <v/>
      </c>
      <c r="GQ81" s="15" t="s">
        <v>28</v>
      </c>
      <c r="GR81" s="7" t="str">
        <f t="shared" ref="GR81" si="21174">"6." &amp; GT1&amp; ".3."</f>
        <v>6.67.3.</v>
      </c>
      <c r="GS81" s="14" t="str">
        <f>IF(ISBLANK(GT1),"",IF(VLOOKUP(GT1,Register,25,FALSE)=0,"",(VLOOKUP(GT1,Register,25,FALSE))))</f>
        <v/>
      </c>
      <c r="GT81" s="15" t="s">
        <v>28</v>
      </c>
      <c r="GU81" s="7" t="str">
        <f t="shared" ref="GU81" si="21175">"6." &amp; GW1&amp; ".3."</f>
        <v>6.68.3.</v>
      </c>
      <c r="GV81" s="14" t="str">
        <f>IF(ISBLANK(GW1),"",IF(VLOOKUP(GW1,Register,25,FALSE)=0,"",(VLOOKUP(GW1,Register,25,FALSE))))</f>
        <v/>
      </c>
      <c r="GW81" s="15" t="s">
        <v>28</v>
      </c>
      <c r="GX81" s="7" t="str">
        <f t="shared" ref="GX81" si="21176">"6." &amp; GZ1&amp; ".3."</f>
        <v>6.69.3.</v>
      </c>
      <c r="GY81" s="14" t="str">
        <f>IF(ISBLANK(GZ1),"",IF(VLOOKUP(GZ1,Register,25,FALSE)=0,"",(VLOOKUP(GZ1,Register,25,FALSE))))</f>
        <v/>
      </c>
      <c r="GZ81" s="15" t="s">
        <v>28</v>
      </c>
      <c r="HA81" s="7" t="str">
        <f t="shared" ref="HA81" si="21177">"6." &amp; HC1&amp; ".3."</f>
        <v>6.70.3.</v>
      </c>
      <c r="HB81" s="14" t="str">
        <f>IF(ISBLANK(HC1),"",IF(VLOOKUP(HC1,Register,25,FALSE)=0,"",(VLOOKUP(HC1,Register,25,FALSE))))</f>
        <v/>
      </c>
      <c r="HC81" s="15" t="s">
        <v>28</v>
      </c>
      <c r="HD81" s="7" t="str">
        <f t="shared" ref="HD81" si="21178">"6." &amp; HF1&amp; ".3."</f>
        <v>6.71.3.</v>
      </c>
      <c r="HE81" s="14" t="str">
        <f>IF(ISBLANK(HF1),"",IF(VLOOKUP(HF1,Register,25,FALSE)=0,"",(VLOOKUP(HF1,Register,25,FALSE))))</f>
        <v/>
      </c>
      <c r="HF81" s="15" t="s">
        <v>28</v>
      </c>
      <c r="HG81" s="7" t="str">
        <f t="shared" ref="HG81" si="21179">"6." &amp; HI1&amp; ".3."</f>
        <v>6.72.3.</v>
      </c>
      <c r="HH81" s="14" t="str">
        <f>IF(ISBLANK(HI1),"",IF(VLOOKUP(HI1,Register,25,FALSE)=0,"",(VLOOKUP(HI1,Register,25,FALSE))))</f>
        <v/>
      </c>
      <c r="HI81" s="15" t="s">
        <v>28</v>
      </c>
      <c r="HJ81" s="7" t="str">
        <f t="shared" ref="HJ81" si="21180">"6." &amp; HL1&amp; ".3."</f>
        <v>6.73.3.</v>
      </c>
      <c r="HK81" s="14" t="str">
        <f>IF(ISBLANK(HL1),"",IF(VLOOKUP(HL1,Register,25,FALSE)=0,"",(VLOOKUP(HL1,Register,25,FALSE))))</f>
        <v/>
      </c>
      <c r="HL81" s="15" t="s">
        <v>28</v>
      </c>
      <c r="HM81" s="7" t="str">
        <f t="shared" ref="HM81" si="21181">"6." &amp; HO1&amp; ".3."</f>
        <v>6.74.3.</v>
      </c>
      <c r="HN81" s="14" t="str">
        <f>IF(ISBLANK(HO1),"",IF(VLOOKUP(HO1,Register,25,FALSE)=0,"",(VLOOKUP(HO1,Register,25,FALSE))))</f>
        <v/>
      </c>
      <c r="HO81" s="15" t="s">
        <v>28</v>
      </c>
      <c r="HP81" s="7" t="str">
        <f t="shared" ref="HP81" si="21182">"6." &amp; HR1&amp; ".3."</f>
        <v>6.75.3.</v>
      </c>
      <c r="HQ81" s="14" t="str">
        <f>IF(ISBLANK(HR1),"",IF(VLOOKUP(HR1,Register,25,FALSE)=0,"",(VLOOKUP(HR1,Register,25,FALSE))))</f>
        <v/>
      </c>
      <c r="HR81" s="15" t="s">
        <v>28</v>
      </c>
      <c r="HS81" s="7" t="str">
        <f t="shared" ref="HS81" si="21183">"6." &amp; HU1&amp; ".3."</f>
        <v>6.76.3.</v>
      </c>
      <c r="HT81" s="14" t="str">
        <f>IF(ISBLANK(HU1),"",IF(VLOOKUP(HU1,Register,25,FALSE)=0,"",(VLOOKUP(HU1,Register,25,FALSE))))</f>
        <v/>
      </c>
      <c r="HU81" s="15" t="s">
        <v>28</v>
      </c>
      <c r="HV81" s="7" t="str">
        <f t="shared" ref="HV81" si="21184">"6." &amp; HX1&amp; ".3."</f>
        <v>6.77.3.</v>
      </c>
      <c r="HW81" s="14" t="str">
        <f>IF(ISBLANK(HX1),"",IF(VLOOKUP(HX1,Register,25,FALSE)=0,"",(VLOOKUP(HX1,Register,25,FALSE))))</f>
        <v/>
      </c>
      <c r="HX81" s="15" t="s">
        <v>28</v>
      </c>
      <c r="HY81" s="7" t="str">
        <f t="shared" ref="HY81" si="21185">"6." &amp; IA1&amp; ".3."</f>
        <v>6.78.3.</v>
      </c>
      <c r="HZ81" s="14" t="str">
        <f>IF(ISBLANK(IA1),"",IF(VLOOKUP(IA1,Register,25,FALSE)=0,"",(VLOOKUP(IA1,Register,25,FALSE))))</f>
        <v/>
      </c>
      <c r="IA81" s="15" t="s">
        <v>28</v>
      </c>
      <c r="IB81" s="7" t="str">
        <f t="shared" ref="IB81" si="21186">"6." &amp; ID1&amp; ".3."</f>
        <v>6.79.3.</v>
      </c>
      <c r="IC81" s="14" t="str">
        <f>IF(ISBLANK(ID1),"",IF(VLOOKUP(ID1,Register,25,FALSE)=0,"",(VLOOKUP(ID1,Register,25,FALSE))))</f>
        <v/>
      </c>
      <c r="ID81" s="15" t="s">
        <v>28</v>
      </c>
      <c r="IE81" s="7" t="str">
        <f t="shared" ref="IE81" si="21187">"6." &amp; IG1&amp; ".3."</f>
        <v>6.80.3.</v>
      </c>
      <c r="IF81" s="14" t="str">
        <f>IF(ISBLANK(IG1),"",IF(VLOOKUP(IG1,Register,25,FALSE)=0,"",(VLOOKUP(IG1,Register,25,FALSE))))</f>
        <v/>
      </c>
      <c r="IG81" s="15" t="s">
        <v>28</v>
      </c>
      <c r="IH81" s="7" t="str">
        <f t="shared" ref="IH81" si="21188">"6." &amp; IJ1&amp; ".3."</f>
        <v>6.81.3.</v>
      </c>
      <c r="II81" s="14" t="str">
        <f>IF(ISBLANK(IJ1),"",IF(VLOOKUP(IJ1,Register,25,FALSE)=0,"",(VLOOKUP(IJ1,Register,25,FALSE))))</f>
        <v/>
      </c>
      <c r="IJ81" s="15" t="s">
        <v>28</v>
      </c>
      <c r="IK81" s="7" t="str">
        <f t="shared" ref="IK81" si="21189">"6." &amp; IM1&amp; ".3."</f>
        <v>6.82.3.</v>
      </c>
      <c r="IL81" s="14" t="str">
        <f>IF(ISBLANK(IM1),"",IF(VLOOKUP(IM1,Register,25,FALSE)=0,"",(VLOOKUP(IM1,Register,25,FALSE))))</f>
        <v/>
      </c>
      <c r="IM81" s="15" t="s">
        <v>28</v>
      </c>
      <c r="IN81" s="7" t="str">
        <f t="shared" ref="IN81" si="21190">"6." &amp; IP1&amp; ".3."</f>
        <v>6.83.3.</v>
      </c>
      <c r="IO81" s="14" t="str">
        <f>IF(ISBLANK(IP1),"",IF(VLOOKUP(IP1,Register,25,FALSE)=0,"",(VLOOKUP(IP1,Register,25,FALSE))))</f>
        <v/>
      </c>
      <c r="IP81" s="15" t="s">
        <v>28</v>
      </c>
      <c r="IQ81" s="7" t="str">
        <f t="shared" ref="IQ81" si="21191">"6." &amp; IS1&amp; ".3."</f>
        <v>6.84.3.</v>
      </c>
      <c r="IR81" s="14" t="str">
        <f>IF(ISBLANK(IS1),"",IF(VLOOKUP(IS1,Register,25,FALSE)=0,"",(VLOOKUP(IS1,Register,25,FALSE))))</f>
        <v/>
      </c>
      <c r="IS81" s="15" t="s">
        <v>28</v>
      </c>
      <c r="IT81" s="7" t="str">
        <f t="shared" ref="IT81" si="21192">"6." &amp; IV1&amp; ".3."</f>
        <v>6.85.3.</v>
      </c>
      <c r="IU81" s="14" t="str">
        <f>IF(ISBLANK(IV1),"",IF(VLOOKUP(IV1,Register,25,FALSE)=0,"",(VLOOKUP(IV1,Register,25,FALSE))))</f>
        <v/>
      </c>
      <c r="IV81" s="15" t="s">
        <v>28</v>
      </c>
      <c r="IW81" s="7" t="str">
        <f t="shared" ref="IW81" si="21193">"6." &amp; IY1&amp; ".3."</f>
        <v>6.86.3.</v>
      </c>
      <c r="IX81" s="14" t="str">
        <f>IF(ISBLANK(IY1),"",IF(VLOOKUP(IY1,Register,25,FALSE)=0,"",(VLOOKUP(IY1,Register,25,FALSE))))</f>
        <v/>
      </c>
      <c r="IY81" s="15" t="s">
        <v>28</v>
      </c>
      <c r="IZ81" s="7" t="str">
        <f t="shared" ref="IZ81" si="21194">"6." &amp; JB1&amp; ".3."</f>
        <v>6.87.3.</v>
      </c>
      <c r="JA81" s="14" t="str">
        <f>IF(ISBLANK(JB1),"",IF(VLOOKUP(JB1,Register,25,FALSE)=0,"",(VLOOKUP(JB1,Register,25,FALSE))))</f>
        <v/>
      </c>
      <c r="JB81" s="15" t="s">
        <v>28</v>
      </c>
      <c r="JC81" s="7" t="str">
        <f t="shared" ref="JC81" si="21195">"6." &amp; JE1&amp; ".3."</f>
        <v>6.88.3.</v>
      </c>
      <c r="JD81" s="14" t="str">
        <f>IF(ISBLANK(JE1),"",IF(VLOOKUP(JE1,Register,25,FALSE)=0,"",(VLOOKUP(JE1,Register,25,FALSE))))</f>
        <v/>
      </c>
      <c r="JE81" s="15" t="s">
        <v>28</v>
      </c>
      <c r="JF81" s="7" t="str">
        <f t="shared" ref="JF81" si="21196">"6." &amp; JH1&amp; ".3."</f>
        <v>6.89.3.</v>
      </c>
      <c r="JG81" s="14" t="str">
        <f>IF(ISBLANK(JH1),"",IF(VLOOKUP(JH1,Register,25,FALSE)=0,"",(VLOOKUP(JH1,Register,25,FALSE))))</f>
        <v/>
      </c>
      <c r="JH81" s="15" t="s">
        <v>28</v>
      </c>
      <c r="JI81" s="7" t="str">
        <f t="shared" ref="JI81" si="21197">"6." &amp; JK1&amp; ".3."</f>
        <v>6.90.3.</v>
      </c>
      <c r="JJ81" s="14" t="str">
        <f>IF(ISBLANK(JK1),"",IF(VLOOKUP(JK1,Register,25,FALSE)=0,"",(VLOOKUP(JK1,Register,25,FALSE))))</f>
        <v/>
      </c>
      <c r="JK81" s="15" t="s">
        <v>28</v>
      </c>
      <c r="JL81" s="7" t="str">
        <f t="shared" ref="JL81" si="21198">"6." &amp; JN1&amp; ".3."</f>
        <v>6.91.3.</v>
      </c>
      <c r="JM81" s="14" t="str">
        <f>IF(ISBLANK(JN1),"",IF(VLOOKUP(JN1,Register,25,FALSE)=0,"",(VLOOKUP(JN1,Register,25,FALSE))))</f>
        <v/>
      </c>
      <c r="JN81" s="15" t="s">
        <v>28</v>
      </c>
      <c r="JO81" s="7" t="str">
        <f t="shared" ref="JO81" si="21199">"6." &amp; JQ1&amp; ".3."</f>
        <v>6.92.3.</v>
      </c>
      <c r="JP81" s="14" t="str">
        <f>IF(ISBLANK(JQ1),"",IF(VLOOKUP(JQ1,Register,25,FALSE)=0,"",(VLOOKUP(JQ1,Register,25,FALSE))))</f>
        <v/>
      </c>
      <c r="JQ81" s="15" t="s">
        <v>28</v>
      </c>
      <c r="JR81" s="7" t="str">
        <f t="shared" ref="JR81" si="21200">"6." &amp; JT1&amp; ".3."</f>
        <v>6.93.3.</v>
      </c>
      <c r="JS81" s="14" t="str">
        <f>IF(ISBLANK(JT1),"",IF(VLOOKUP(JT1,Register,25,FALSE)=0,"",(VLOOKUP(JT1,Register,25,FALSE))))</f>
        <v/>
      </c>
      <c r="JT81" s="15" t="s">
        <v>28</v>
      </c>
      <c r="JU81" s="7" t="str">
        <f t="shared" ref="JU81" si="21201">"6." &amp; JW1&amp; ".3."</f>
        <v>6.94.3.</v>
      </c>
      <c r="JV81" s="14" t="str">
        <f>IF(ISBLANK(JW1),"",IF(VLOOKUP(JW1,Register,25,FALSE)=0,"",(VLOOKUP(JW1,Register,25,FALSE))))</f>
        <v/>
      </c>
      <c r="JW81" s="15" t="s">
        <v>28</v>
      </c>
      <c r="JX81" s="7" t="str">
        <f t="shared" ref="JX81" si="21202">"6." &amp; JZ1&amp; ".3."</f>
        <v>6.95.3.</v>
      </c>
      <c r="JY81" s="14" t="str">
        <f>IF(ISBLANK(JZ1),"",IF(VLOOKUP(JZ1,Register,25,FALSE)=0,"",(VLOOKUP(JZ1,Register,25,FALSE))))</f>
        <v/>
      </c>
      <c r="JZ81" s="15" t="s">
        <v>28</v>
      </c>
      <c r="KA81" s="7" t="str">
        <f t="shared" ref="KA81" si="21203">"6." &amp; KC1&amp; ".3."</f>
        <v>6.96.3.</v>
      </c>
      <c r="KB81" s="14" t="str">
        <f>IF(ISBLANK(KC1),"",IF(VLOOKUP(KC1,Register,25,FALSE)=0,"",(VLOOKUP(KC1,Register,25,FALSE))))</f>
        <v>4</v>
      </c>
      <c r="KC81" s="15" t="s">
        <v>28</v>
      </c>
      <c r="KD81" s="7" t="str">
        <f t="shared" ref="KD81" si="21204">"6." &amp; KF1&amp; ".3."</f>
        <v>6.97.3.</v>
      </c>
      <c r="KE81" s="14" t="str">
        <f>IF(ISBLANK(KF1),"",IF(VLOOKUP(KF1,Register,25,FALSE)=0,"",(VLOOKUP(KF1,Register,25,FALSE))))</f>
        <v/>
      </c>
      <c r="KF81" s="15" t="s">
        <v>28</v>
      </c>
      <c r="KG81" s="7" t="str">
        <f t="shared" ref="KG81" si="21205">"6." &amp; KI1&amp; ".3."</f>
        <v>6.98.3.</v>
      </c>
      <c r="KH81" s="14" t="str">
        <f>IF(ISBLANK(KI1),"",IF(VLOOKUP(KI1,Register,25,FALSE)=0,"",(VLOOKUP(KI1,Register,25,FALSE))))</f>
        <v/>
      </c>
      <c r="KI81" s="15" t="s">
        <v>28</v>
      </c>
      <c r="KJ81" s="7" t="str">
        <f t="shared" ref="KJ81" si="21206">"6." &amp; KL1&amp; ".3."</f>
        <v>6.99.3.</v>
      </c>
      <c r="KK81" s="14" t="str">
        <f>IF(ISBLANK(KL1),"",IF(VLOOKUP(KL1,Register,25,FALSE)=0,"",(VLOOKUP(KL1,Register,25,FALSE))))</f>
        <v/>
      </c>
      <c r="KL81" s="15" t="s">
        <v>28</v>
      </c>
      <c r="KM81" s="7" t="str">
        <f t="shared" ref="KM81" si="21207">"6." &amp; KO1&amp; ".3."</f>
        <v>6.100.3.</v>
      </c>
      <c r="KN81" s="14" t="str">
        <f>IF(ISBLANK(KO1),"",IF(VLOOKUP(KO1,Register,25,FALSE)=0,"",(VLOOKUP(KO1,Register,25,FALSE))))</f>
        <v/>
      </c>
      <c r="KO81" s="15" t="s">
        <v>28</v>
      </c>
      <c r="KP81" s="7" t="str">
        <f t="shared" ref="KP81" si="21208">"6." &amp; KR1&amp; ".3."</f>
        <v>6.101.3.</v>
      </c>
      <c r="KQ81" s="14" t="str">
        <f>IF(ISBLANK(KR1),"",IF(VLOOKUP(KR1,Register,25,FALSE)=0,"",(VLOOKUP(KR1,Register,25,FALSE))))</f>
        <v/>
      </c>
      <c r="KR81" s="15" t="s">
        <v>28</v>
      </c>
      <c r="KS81" s="7" t="str">
        <f t="shared" ref="KS81" si="21209">"6." &amp; KU1&amp; ".3."</f>
        <v>6.102.3.</v>
      </c>
      <c r="KT81" s="14" t="str">
        <f>IF(ISBLANK(KU1),"",IF(VLOOKUP(KU1,Register,25,FALSE)=0,"",(VLOOKUP(KU1,Register,25,FALSE))))</f>
        <v/>
      </c>
      <c r="KU81" s="15" t="s">
        <v>28</v>
      </c>
      <c r="KV81" s="7" t="str">
        <f t="shared" ref="KV81" si="21210">"6." &amp; KX1&amp; ".3."</f>
        <v>6.103.3.</v>
      </c>
      <c r="KW81" s="14" t="str">
        <f>IF(ISBLANK(KX1),"",IF(VLOOKUP(KX1,Register,25,FALSE)=0,"",(VLOOKUP(KX1,Register,25,FALSE))))</f>
        <v/>
      </c>
      <c r="KX81" s="15" t="s">
        <v>28</v>
      </c>
      <c r="KY81" s="7" t="str">
        <f t="shared" ref="KY81" si="21211">"6." &amp; LA1&amp; ".3."</f>
        <v>6.104.3.</v>
      </c>
      <c r="KZ81" s="14" t="str">
        <f>IF(ISBLANK(LA1),"",IF(VLOOKUP(LA1,Register,25,FALSE)=0,"",(VLOOKUP(LA1,Register,25,FALSE))))</f>
        <v/>
      </c>
      <c r="LA81" s="15" t="s">
        <v>28</v>
      </c>
      <c r="LB81" s="7" t="str">
        <f t="shared" ref="LB81" si="21212">"6." &amp; LD1&amp; ".3."</f>
        <v>6.105.3.</v>
      </c>
      <c r="LC81" s="14" t="str">
        <f>IF(ISBLANK(LD1),"",IF(VLOOKUP(LD1,Register,25,FALSE)=0,"",(VLOOKUP(LD1,Register,25,FALSE))))</f>
        <v/>
      </c>
      <c r="LD81" s="15" t="s">
        <v>28</v>
      </c>
      <c r="LE81" s="7" t="str">
        <f t="shared" ref="LE81" si="21213">"6." &amp; LG1&amp; ".3."</f>
        <v>6.106.3.</v>
      </c>
      <c r="LF81" s="14" t="str">
        <f>IF(ISBLANK(LG1),"",IF(VLOOKUP(LG1,Register,25,FALSE)=0,"",(VLOOKUP(LG1,Register,25,FALSE))))</f>
        <v/>
      </c>
      <c r="LG81" s="15" t="s">
        <v>28</v>
      </c>
      <c r="LH81" s="7" t="str">
        <f t="shared" ref="LH81" si="21214">"6." &amp; LJ1&amp; ".3."</f>
        <v>6.107.3.</v>
      </c>
      <c r="LI81" s="14" t="str">
        <f>IF(ISBLANK(LJ1),"",IF(VLOOKUP(LJ1,Register,25,FALSE)=0,"",(VLOOKUP(LJ1,Register,25,FALSE))))</f>
        <v/>
      </c>
      <c r="LJ81" s="15" t="s">
        <v>28</v>
      </c>
      <c r="LK81" s="7" t="str">
        <f t="shared" ref="LK81" si="21215">"6." &amp; LM1&amp; ".3."</f>
        <v>6.108.3.</v>
      </c>
      <c r="LL81" s="14" t="str">
        <f>IF(ISBLANK(LM1),"",IF(VLOOKUP(LM1,Register,25,FALSE)=0,"",(VLOOKUP(LM1,Register,25,FALSE))))</f>
        <v/>
      </c>
      <c r="LM81" s="15" t="s">
        <v>28</v>
      </c>
      <c r="LN81" s="7" t="str">
        <f t="shared" ref="LN81" si="21216">"6." &amp; LP1&amp; ".3."</f>
        <v>6.109.3.</v>
      </c>
      <c r="LO81" s="14">
        <f>IF(ISBLANK(LP1),"",IF(VLOOKUP(LP1,Register,25,FALSE)=0,"",(VLOOKUP(LP1,Register,25,FALSE))))</f>
        <v>4</v>
      </c>
      <c r="LP81" s="15" t="s">
        <v>28</v>
      </c>
      <c r="LQ81" s="7" t="str">
        <f t="shared" ref="LQ81" si="21217">"6." &amp; LS1&amp; ".3."</f>
        <v>6.110.3.</v>
      </c>
      <c r="LR81" s="14" t="str">
        <f>IF(ISBLANK(LS1),"",IF(VLOOKUP(LS1,Register,25,FALSE)=0,"",(VLOOKUP(LS1,Register,25,FALSE))))</f>
        <v/>
      </c>
      <c r="LS81" s="15" t="s">
        <v>28</v>
      </c>
      <c r="LT81" s="7" t="str">
        <f t="shared" ref="LT81" si="21218">"6." &amp; LV1&amp; ".3."</f>
        <v>6.111.3.</v>
      </c>
      <c r="LU81" s="14" t="str">
        <f>IF(ISBLANK(LV1),"",IF(VLOOKUP(LV1,Register,25,FALSE)=0,"",(VLOOKUP(LV1,Register,25,FALSE))))</f>
        <v/>
      </c>
      <c r="LV81" s="15" t="s">
        <v>28</v>
      </c>
      <c r="LW81" s="7" t="str">
        <f t="shared" ref="LW81" si="21219">"6." &amp; LY1&amp; ".3."</f>
        <v>6.112.3.</v>
      </c>
      <c r="LX81" s="14" t="str">
        <f>IF(ISBLANK(LY1),"",IF(VLOOKUP(LY1,Register,25,FALSE)=0,"",(VLOOKUP(LY1,Register,25,FALSE))))</f>
        <v/>
      </c>
      <c r="LY81" s="15" t="s">
        <v>28</v>
      </c>
      <c r="LZ81" s="7" t="str">
        <f t="shared" ref="LZ81" si="21220">"6." &amp; MB1&amp; ".3."</f>
        <v>6.113.3.</v>
      </c>
      <c r="MA81" s="14" t="str">
        <f>IF(ISBLANK(MB1),"",IF(VLOOKUP(MB1,Register,25,FALSE)=0,"",(VLOOKUP(MB1,Register,25,FALSE))))</f>
        <v/>
      </c>
      <c r="MB81" s="15" t="s">
        <v>28</v>
      </c>
      <c r="MC81" s="7" t="str">
        <f t="shared" ref="MC81" si="21221">"6." &amp; ME1&amp; ".3."</f>
        <v>6.114.3.</v>
      </c>
      <c r="MD81" s="14" t="str">
        <f>IF(ISBLANK(ME1),"",IF(VLOOKUP(ME1,Register,25,FALSE)=0,"",(VLOOKUP(ME1,Register,25,FALSE))))</f>
        <v/>
      </c>
      <c r="ME81" s="15" t="s">
        <v>28</v>
      </c>
      <c r="MF81" s="7" t="str">
        <f t="shared" ref="MF81" si="21222">"6." &amp; MH1&amp; ".3."</f>
        <v>6.115.3.</v>
      </c>
      <c r="MG81" s="14" t="str">
        <f>IF(ISBLANK(MH1),"",IF(VLOOKUP(MH1,Register,25,FALSE)=0,"",(VLOOKUP(MH1,Register,25,FALSE))))</f>
        <v/>
      </c>
      <c r="MH81" s="15" t="s">
        <v>28</v>
      </c>
      <c r="MI81" s="7" t="str">
        <f t="shared" ref="MI81" si="21223">"6." &amp; MK1&amp; ".3."</f>
        <v>6.116.3.</v>
      </c>
      <c r="MJ81" s="14" t="str">
        <f>IF(ISBLANK(MK1),"",IF(VLOOKUP(MK1,Register,25,FALSE)=0,"",(VLOOKUP(MK1,Register,25,FALSE))))</f>
        <v/>
      </c>
      <c r="MK81" s="15" t="s">
        <v>28</v>
      </c>
      <c r="ML81" s="7" t="str">
        <f t="shared" ref="ML81" si="21224">"6." &amp; MN1&amp; ".3."</f>
        <v>6.117.3.</v>
      </c>
      <c r="MM81" s="14" t="str">
        <f>IF(ISBLANK(MN1),"",IF(VLOOKUP(MN1,Register,25,FALSE)=0,"",(VLOOKUP(MN1,Register,25,FALSE))))</f>
        <v/>
      </c>
      <c r="MN81" s="15" t="s">
        <v>28</v>
      </c>
      <c r="MO81" s="7" t="str">
        <f t="shared" ref="MO81" si="21225">"6." &amp; MQ1&amp; ".3."</f>
        <v>6.118.3.</v>
      </c>
      <c r="MP81" s="14" t="str">
        <f>IF(ISBLANK(MQ1),"",IF(VLOOKUP(MQ1,Register,25,FALSE)=0,"",(VLOOKUP(MQ1,Register,25,FALSE))))</f>
        <v/>
      </c>
      <c r="MQ81" s="15" t="s">
        <v>28</v>
      </c>
      <c r="MR81" s="7" t="str">
        <f t="shared" ref="MR81" si="21226">"6." &amp; MT1&amp; ".3."</f>
        <v>6.119.3.</v>
      </c>
      <c r="MS81" s="14" t="str">
        <f>IF(ISBLANK(MT1),"",IF(VLOOKUP(MT1,Register,25,FALSE)=0,"",(VLOOKUP(MT1,Register,25,FALSE))))</f>
        <v/>
      </c>
      <c r="MT81" s="15" t="s">
        <v>28</v>
      </c>
      <c r="MU81" s="7" t="str">
        <f t="shared" ref="MU81" si="21227">"6." &amp; MW1&amp; ".3."</f>
        <v>6.120.3.</v>
      </c>
      <c r="MV81" s="14" t="str">
        <f>IF(ISBLANK(MW1),"",IF(VLOOKUP(MW1,Register,25,FALSE)=0,"",(VLOOKUP(MW1,Register,25,FALSE))))</f>
        <v/>
      </c>
      <c r="MW81" s="15" t="s">
        <v>28</v>
      </c>
      <c r="MX81" s="7" t="str">
        <f t="shared" ref="MX81" si="21228">"6." &amp; MZ1&amp; ".3."</f>
        <v>6.121.3.</v>
      </c>
      <c r="MY81" s="14" t="str">
        <f>IF(ISBLANK(MZ1),"",IF(VLOOKUP(MZ1,Register,25,FALSE)=0,"",(VLOOKUP(MZ1,Register,25,FALSE))))</f>
        <v/>
      </c>
      <c r="MZ81" s="15" t="s">
        <v>28</v>
      </c>
      <c r="NA81" s="7" t="str">
        <f t="shared" ref="NA81" si="21229">"6." &amp; NC1&amp; ".3."</f>
        <v>6.122.3.</v>
      </c>
      <c r="NB81" s="14" t="str">
        <f>IF(ISBLANK(NC1),"",IF(VLOOKUP(NC1,Register,25,FALSE)=0,"",(VLOOKUP(NC1,Register,25,FALSE))))</f>
        <v/>
      </c>
      <c r="NC81" s="15" t="s">
        <v>28</v>
      </c>
      <c r="ND81" s="7" t="str">
        <f t="shared" ref="ND81" si="21230">"6." &amp; NF1&amp; ".3."</f>
        <v>6.123.3.</v>
      </c>
      <c r="NE81" s="14" t="str">
        <f>IF(ISBLANK(NF1),"",IF(VLOOKUP(NF1,Register,25,FALSE)=0,"",(VLOOKUP(NF1,Register,25,FALSE))))</f>
        <v/>
      </c>
      <c r="NF81" s="15" t="s">
        <v>28</v>
      </c>
      <c r="NG81" s="7" t="str">
        <f t="shared" ref="NG81" si="21231">"6." &amp; NI1&amp; ".3."</f>
        <v>6.124.3.</v>
      </c>
      <c r="NH81" s="14" t="str">
        <f>IF(ISBLANK(NI1),"",IF(VLOOKUP(NI1,Register,25,FALSE)=0,"",(VLOOKUP(NI1,Register,25,FALSE))))</f>
        <v/>
      </c>
      <c r="NI81" s="15" t="s">
        <v>28</v>
      </c>
      <c r="NJ81" s="7" t="str">
        <f t="shared" ref="NJ81" si="21232">"6." &amp; NL1&amp; ".3."</f>
        <v>6.125.3.</v>
      </c>
      <c r="NK81" s="14" t="str">
        <f>IF(ISBLANK(NL1),"",IF(VLOOKUP(NL1,Register,25,FALSE)=0,"",(VLOOKUP(NL1,Register,25,FALSE))))</f>
        <v/>
      </c>
      <c r="NL81" s="15" t="s">
        <v>28</v>
      </c>
      <c r="NM81" s="7" t="str">
        <f t="shared" ref="NM81" si="21233">"6." &amp; NO1&amp; ".3."</f>
        <v>6.126.3.</v>
      </c>
      <c r="NN81" s="14" t="str">
        <f>IF(ISBLANK(NO1),"",IF(VLOOKUP(NO1,Register,25,FALSE)=0,"",(VLOOKUP(NO1,Register,25,FALSE))))</f>
        <v/>
      </c>
      <c r="NO81" s="15" t="s">
        <v>28</v>
      </c>
      <c r="NP81" s="7" t="str">
        <f t="shared" ref="NP81" si="21234">"6." &amp; NR1&amp; ".3."</f>
        <v>6.127.3.</v>
      </c>
      <c r="NQ81" s="14" t="str">
        <f>IF(ISBLANK(NR1),"",IF(VLOOKUP(NR1,Register,25,FALSE)=0,"",(VLOOKUP(NR1,Register,25,FALSE))))</f>
        <v/>
      </c>
      <c r="NR81" s="15" t="s">
        <v>28</v>
      </c>
      <c r="NS81" s="7" t="str">
        <f t="shared" ref="NS81" si="21235">"6." &amp; NU1&amp; ".3."</f>
        <v>6.128.3.</v>
      </c>
      <c r="NT81" s="14" t="str">
        <f>IF(ISBLANK(NU1),"",IF(VLOOKUP(NU1,Register,25,FALSE)=0,"",(VLOOKUP(NU1,Register,25,FALSE))))</f>
        <v/>
      </c>
      <c r="NU81" s="15" t="s">
        <v>28</v>
      </c>
      <c r="NV81" s="7" t="str">
        <f t="shared" ref="NV81" si="21236">"6." &amp; NX1&amp; ".3."</f>
        <v>6.129.3.</v>
      </c>
      <c r="NW81" s="14" t="str">
        <f>IF(ISBLANK(NX1),"",IF(VLOOKUP(NX1,Register,25,FALSE)=0,"",(VLOOKUP(NX1,Register,25,FALSE))))</f>
        <v/>
      </c>
      <c r="NX81" s="15" t="s">
        <v>28</v>
      </c>
      <c r="NY81" s="7" t="str">
        <f t="shared" ref="NY81" si="21237">"6." &amp; OA1&amp; ".3."</f>
        <v>6.130.3.</v>
      </c>
      <c r="NZ81" s="14" t="str">
        <f>IF(ISBLANK(OA1),"",IF(VLOOKUP(OA1,Register,25,FALSE)=0,"",(VLOOKUP(OA1,Register,25,FALSE))))</f>
        <v/>
      </c>
      <c r="OA81" s="15" t="s">
        <v>28</v>
      </c>
      <c r="OB81" s="7" t="str">
        <f t="shared" ref="OB81" si="21238">"6." &amp; OD1&amp; ".3."</f>
        <v>6.131.3.</v>
      </c>
      <c r="OC81" s="14" t="str">
        <f>IF(ISBLANK(OD1),"",IF(VLOOKUP(OD1,Register,25,FALSE)=0,"",(VLOOKUP(OD1,Register,25,FALSE))))</f>
        <v/>
      </c>
      <c r="OD81" s="15" t="s">
        <v>28</v>
      </c>
      <c r="OE81" s="7" t="str">
        <f t="shared" ref="OE81" si="21239">"6." &amp; OG1&amp; ".3."</f>
        <v>6.132.3.</v>
      </c>
      <c r="OF81" s="14" t="str">
        <f>IF(ISBLANK(OG1),"",IF(VLOOKUP(OG1,Register,25,FALSE)=0,"",(VLOOKUP(OG1,Register,25,FALSE))))</f>
        <v/>
      </c>
      <c r="OG81" s="15" t="s">
        <v>28</v>
      </c>
      <c r="OH81" s="7" t="str">
        <f t="shared" ref="OH81" si="21240">"6." &amp; OJ1&amp; ".3."</f>
        <v>6.133.3.</v>
      </c>
      <c r="OI81" s="14" t="str">
        <f>IF(ISBLANK(OJ1),"",IF(VLOOKUP(OJ1,Register,25,FALSE)=0,"",(VLOOKUP(OJ1,Register,25,FALSE))))</f>
        <v/>
      </c>
      <c r="OJ81" s="15" t="s">
        <v>28</v>
      </c>
      <c r="OK81" s="7" t="str">
        <f t="shared" ref="OK81" si="21241">"6." &amp; OM1&amp; ".3."</f>
        <v>6.134.3.</v>
      </c>
      <c r="OL81" s="14" t="str">
        <f>IF(ISBLANK(OM1),"",IF(VLOOKUP(OM1,Register,25,FALSE)=0,"",(VLOOKUP(OM1,Register,25,FALSE))))</f>
        <v/>
      </c>
      <c r="OM81" s="15" t="s">
        <v>28</v>
      </c>
      <c r="ON81" s="7" t="str">
        <f t="shared" ref="ON81" si="21242">"6." &amp; OP1&amp; ".3."</f>
        <v>6.135.3.</v>
      </c>
      <c r="OO81" s="14" t="str">
        <f>IF(ISBLANK(OP1),"",IF(VLOOKUP(OP1,Register,25,FALSE)=0,"",(VLOOKUP(OP1,Register,25,FALSE))))</f>
        <v/>
      </c>
      <c r="OP81" s="15" t="s">
        <v>28</v>
      </c>
      <c r="OQ81" s="7" t="str">
        <f t="shared" ref="OQ81" si="21243">"6." &amp; OS1&amp; ".3."</f>
        <v>6.136.3.</v>
      </c>
      <c r="OR81" s="14" t="str">
        <f>IF(ISBLANK(OS1),"",IF(VLOOKUP(OS1,Register,25,FALSE)=0,"",(VLOOKUP(OS1,Register,25,FALSE))))</f>
        <v/>
      </c>
      <c r="OS81" s="15" t="s">
        <v>28</v>
      </c>
      <c r="OT81" s="7" t="str">
        <f t="shared" ref="OT81" si="21244">"6." &amp; OV1&amp; ".3."</f>
        <v>6.137.3.</v>
      </c>
      <c r="OU81" s="14" t="str">
        <f>IF(ISBLANK(OV1),"",IF(VLOOKUP(OV1,Register,25,FALSE)=0,"",(VLOOKUP(OV1,Register,25,FALSE))))</f>
        <v/>
      </c>
      <c r="OV81" s="15" t="s">
        <v>28</v>
      </c>
      <c r="OW81" s="7" t="str">
        <f t="shared" ref="OW81" si="21245">"6." &amp; OY1&amp; ".3."</f>
        <v>6.138.3.</v>
      </c>
      <c r="OX81" s="14" t="str">
        <f>IF(ISBLANK(OY1),"",IF(VLOOKUP(OY1,Register,25,FALSE)=0,"",(VLOOKUP(OY1,Register,25,FALSE))))</f>
        <v/>
      </c>
      <c r="OY81" s="15" t="s">
        <v>28</v>
      </c>
      <c r="OZ81" s="7" t="str">
        <f t="shared" ref="OZ81" si="21246">"6." &amp; PB1&amp; ".3."</f>
        <v>6.139.3.</v>
      </c>
      <c r="PA81" s="14" t="str">
        <f>IF(ISBLANK(PB1),"",IF(VLOOKUP(PB1,Register,25,FALSE)=0,"",(VLOOKUP(PB1,Register,25,FALSE))))</f>
        <v/>
      </c>
      <c r="PB81" s="15" t="s">
        <v>28</v>
      </c>
      <c r="PC81" s="7" t="str">
        <f t="shared" ref="PC81" si="21247">"6." &amp; PE1&amp; ".3."</f>
        <v>6.140.3.</v>
      </c>
      <c r="PD81" s="14" t="str">
        <f>IF(ISBLANK(PE1),"",IF(VLOOKUP(PE1,Register,25,FALSE)=0,"",(VLOOKUP(PE1,Register,25,FALSE))))</f>
        <v/>
      </c>
      <c r="PE81" s="15" t="s">
        <v>28</v>
      </c>
      <c r="PF81" s="7" t="str">
        <f t="shared" ref="PF81" si="21248">"6." &amp; PH1&amp; ".3."</f>
        <v>6.141.3.</v>
      </c>
      <c r="PG81" s="14" t="str">
        <f>IF(ISBLANK(PH1),"",IF(VLOOKUP(PH1,Register,25,FALSE)=0,"",(VLOOKUP(PH1,Register,25,FALSE))))</f>
        <v/>
      </c>
      <c r="PH81" s="15" t="s">
        <v>28</v>
      </c>
      <c r="PI81" s="7" t="str">
        <f t="shared" ref="PI81" si="21249">"6." &amp; PK1&amp; ".3."</f>
        <v>6.142.3.</v>
      </c>
      <c r="PJ81" s="14" t="str">
        <f>IF(ISBLANK(PK1),"",IF(VLOOKUP(PK1,Register,25,FALSE)=0,"",(VLOOKUP(PK1,Register,25,FALSE))))</f>
        <v/>
      </c>
      <c r="PK81" s="15" t="s">
        <v>28</v>
      </c>
      <c r="PL81" s="7" t="str">
        <f t="shared" ref="PL81" si="21250">"6." &amp; PN1&amp; ".3."</f>
        <v>6.143.3.</v>
      </c>
      <c r="PM81" s="14" t="str">
        <f>IF(ISBLANK(PN1),"",IF(VLOOKUP(PN1,Register,25,FALSE)=0,"",(VLOOKUP(PN1,Register,25,FALSE))))</f>
        <v/>
      </c>
      <c r="PN81" s="15" t="s">
        <v>28</v>
      </c>
      <c r="PO81" s="7" t="str">
        <f t="shared" ref="PO81" si="21251">"6." &amp; PQ1&amp; ".3."</f>
        <v>6.144.3.</v>
      </c>
      <c r="PP81" s="14" t="str">
        <f>IF(ISBLANK(PQ1),"",IF(VLOOKUP(PQ1,Register,25,FALSE)=0,"",(VLOOKUP(PQ1,Register,25,FALSE))))</f>
        <v/>
      </c>
      <c r="PQ81" s="15" t="s">
        <v>28</v>
      </c>
      <c r="PR81" s="7" t="str">
        <f t="shared" ref="PR81" si="21252">"6." &amp; PT1&amp; ".3."</f>
        <v>6.145.3.</v>
      </c>
      <c r="PS81" s="14" t="str">
        <f>IF(ISBLANK(PT1),"",IF(VLOOKUP(PT1,Register,25,FALSE)=0,"",(VLOOKUP(PT1,Register,25,FALSE))))</f>
        <v/>
      </c>
      <c r="PT81" s="15" t="s">
        <v>28</v>
      </c>
      <c r="PU81" s="7" t="str">
        <f t="shared" ref="PU81" si="21253">"6." &amp; PW1&amp; ".3."</f>
        <v>6.146.3.</v>
      </c>
      <c r="PV81" s="14" t="str">
        <f>IF(ISBLANK(PW1),"",IF(VLOOKUP(PW1,Register,25,FALSE)=0,"",(VLOOKUP(PW1,Register,25,FALSE))))</f>
        <v/>
      </c>
      <c r="PW81" s="15" t="s">
        <v>28</v>
      </c>
      <c r="PX81" s="7" t="str">
        <f t="shared" ref="PX81" si="21254">"6." &amp; PZ1&amp; ".3."</f>
        <v>6.147.3.</v>
      </c>
      <c r="PY81" s="14" t="str">
        <f>IF(ISBLANK(PZ1),"",IF(VLOOKUP(PZ1,Register,25,FALSE)=0,"",(VLOOKUP(PZ1,Register,25,FALSE))))</f>
        <v/>
      </c>
      <c r="PZ81" s="15" t="s">
        <v>28</v>
      </c>
      <c r="QA81" s="7" t="str">
        <f t="shared" ref="QA81" si="21255">"6." &amp; QC1&amp; ".3."</f>
        <v>6.148.3.</v>
      </c>
      <c r="QB81" s="14" t="str">
        <f>IF(ISBLANK(QC1),"",IF(VLOOKUP(QC1,Register,25,FALSE)=0,"",(VLOOKUP(QC1,Register,25,FALSE))))</f>
        <v/>
      </c>
      <c r="QC81" s="15" t="s">
        <v>28</v>
      </c>
      <c r="QD81" s="7" t="str">
        <f t="shared" ref="QD81" si="21256">"6." &amp; QF1&amp; ".3."</f>
        <v>6.149.3.</v>
      </c>
      <c r="QE81" s="14" t="str">
        <f>IF(ISBLANK(QF1),"",IF(VLOOKUP(QF1,Register,25,FALSE)=0,"",(VLOOKUP(QF1,Register,25,FALSE))))</f>
        <v/>
      </c>
      <c r="QF81" s="15" t="s">
        <v>28</v>
      </c>
      <c r="QG81" s="7" t="str">
        <f t="shared" ref="QG81" si="21257">"6." &amp; QI1&amp; ".3."</f>
        <v>6.150.3.</v>
      </c>
      <c r="QH81" s="14" t="str">
        <f>IF(ISBLANK(QI1),"",IF(VLOOKUP(QI1,Register,25,FALSE)=0,"",(VLOOKUP(QI1,Register,25,FALSE))))</f>
        <v/>
      </c>
      <c r="QI81" s="15" t="s">
        <v>28</v>
      </c>
      <c r="QJ81" s="7" t="str">
        <f t="shared" ref="QJ81" si="21258">"6." &amp; QL1&amp; ".3."</f>
        <v>6.151.3.</v>
      </c>
      <c r="QK81" s="14" t="str">
        <f>IF(ISBLANK(QL1),"",IF(VLOOKUP(QL1,Register,25,FALSE)=0,"",(VLOOKUP(QL1,Register,25,FALSE))))</f>
        <v/>
      </c>
      <c r="QL81" s="15" t="s">
        <v>28</v>
      </c>
      <c r="QM81" s="7" t="str">
        <f t="shared" ref="QM81" si="21259">"6." &amp; QO1&amp; ".3."</f>
        <v>6.152.3.</v>
      </c>
      <c r="QN81" s="14" t="str">
        <f>IF(ISBLANK(QO1),"",IF(VLOOKUP(QO1,Register,25,FALSE)=0,"",(VLOOKUP(QO1,Register,25,FALSE))))</f>
        <v/>
      </c>
      <c r="QO81" s="15" t="s">
        <v>28</v>
      </c>
      <c r="QP81" s="7" t="str">
        <f t="shared" ref="QP81" si="21260">"6." &amp; QR1&amp; ".3."</f>
        <v>6.153.3.</v>
      </c>
      <c r="QQ81" s="14" t="str">
        <f>IF(ISBLANK(QR1),"",IF(VLOOKUP(QR1,Register,25,FALSE)=0,"",(VLOOKUP(QR1,Register,25,FALSE))))</f>
        <v/>
      </c>
      <c r="QR81" s="15" t="s">
        <v>28</v>
      </c>
      <c r="QS81" s="7" t="str">
        <f t="shared" ref="QS81" si="21261">"6." &amp; QU1&amp; ".3."</f>
        <v>6.154.3.</v>
      </c>
      <c r="QT81" s="14" t="str">
        <f>IF(ISBLANK(QU1),"",IF(VLOOKUP(QU1,Register,25,FALSE)=0,"",(VLOOKUP(QU1,Register,25,FALSE))))</f>
        <v/>
      </c>
      <c r="QU81" s="15" t="s">
        <v>28</v>
      </c>
      <c r="QV81" s="7" t="str">
        <f t="shared" ref="QV81" si="21262">"6." &amp; QX1&amp; ".3."</f>
        <v>6.155.3.</v>
      </c>
      <c r="QW81" s="14" t="str">
        <f>IF(ISBLANK(QX1),"",IF(VLOOKUP(QX1,Register,25,FALSE)=0,"",(VLOOKUP(QX1,Register,25,FALSE))))</f>
        <v/>
      </c>
      <c r="QX81" s="15" t="s">
        <v>28</v>
      </c>
      <c r="QY81" s="7" t="str">
        <f t="shared" ref="QY81" si="21263">"6." &amp; RA1&amp; ".3."</f>
        <v>6.156.3.</v>
      </c>
      <c r="QZ81" s="14" t="str">
        <f>IF(ISBLANK(RA1),"",IF(VLOOKUP(RA1,Register,25,FALSE)=0,"",(VLOOKUP(RA1,Register,25,FALSE))))</f>
        <v/>
      </c>
      <c r="RA81" s="15" t="s">
        <v>28</v>
      </c>
      <c r="RB81" s="7" t="str">
        <f t="shared" ref="RB81" si="21264">"6." &amp; RD1&amp; ".3."</f>
        <v>6.157.3.</v>
      </c>
      <c r="RC81" s="14" t="str">
        <f>IF(ISBLANK(RD1),"",IF(VLOOKUP(RD1,Register,25,FALSE)=0,"",(VLOOKUP(RD1,Register,25,FALSE))))</f>
        <v/>
      </c>
      <c r="RD81" s="15" t="s">
        <v>28</v>
      </c>
      <c r="RE81" s="7" t="str">
        <f t="shared" ref="RE81" si="21265">"6." &amp; RG1&amp; ".3."</f>
        <v>6.158.3.</v>
      </c>
      <c r="RF81" s="14" t="str">
        <f>IF(ISBLANK(RG1),"",IF(VLOOKUP(RG1,Register,25,FALSE)=0,"",(VLOOKUP(RG1,Register,25,FALSE))))</f>
        <v/>
      </c>
      <c r="RG81" s="15" t="s">
        <v>28</v>
      </c>
      <c r="RH81" s="7" t="str">
        <f t="shared" ref="RH81" si="21266">"6." &amp; RJ1&amp; ".3."</f>
        <v>6.159.3.</v>
      </c>
      <c r="RI81" s="14" t="str">
        <f>IF(ISBLANK(RJ1),"",IF(VLOOKUP(RJ1,Register,25,FALSE)=0,"",(VLOOKUP(RJ1,Register,25,FALSE))))</f>
        <v/>
      </c>
      <c r="RJ81" s="15" t="s">
        <v>28</v>
      </c>
      <c r="RK81" s="7" t="str">
        <f t="shared" ref="RK81" si="21267">"6." &amp; RM1&amp; ".3."</f>
        <v>6.160.3.</v>
      </c>
      <c r="RL81" s="14" t="str">
        <f>IF(ISBLANK(RM1),"",IF(VLOOKUP(RM1,Register,25,FALSE)=0,"",(VLOOKUP(RM1,Register,25,FALSE))))</f>
        <v/>
      </c>
      <c r="RM81" s="15" t="s">
        <v>28</v>
      </c>
      <c r="RN81" s="7" t="str">
        <f t="shared" ref="RN81" si="21268">"6." &amp; RP1&amp; ".3."</f>
        <v>6.161.3.</v>
      </c>
      <c r="RO81" s="14" t="str">
        <f>IF(ISBLANK(RP1),"",IF(VLOOKUP(RP1,Register,25,FALSE)=0,"",(VLOOKUP(RP1,Register,25,FALSE))))</f>
        <v/>
      </c>
      <c r="RP81" s="15" t="s">
        <v>28</v>
      </c>
      <c r="RQ81" s="7" t="str">
        <f t="shared" ref="RQ81" si="21269">"6." &amp; RS1&amp; ".3."</f>
        <v>6.162.3.</v>
      </c>
      <c r="RR81" s="14" t="str">
        <f>IF(ISBLANK(RS1),"",IF(VLOOKUP(RS1,Register,25,FALSE)=0,"",(VLOOKUP(RS1,Register,25,FALSE))))</f>
        <v/>
      </c>
      <c r="RS81" s="15" t="s">
        <v>28</v>
      </c>
      <c r="RT81" s="7" t="str">
        <f t="shared" ref="RT81" si="21270">"6." &amp; RV1&amp; ".3."</f>
        <v>6.163.3.</v>
      </c>
      <c r="RU81" s="14" t="str">
        <f>IF(ISBLANK(RV1),"",IF(VLOOKUP(RV1,Register,25,FALSE)=0,"",(VLOOKUP(RV1,Register,25,FALSE))))</f>
        <v/>
      </c>
      <c r="RV81" s="15" t="s">
        <v>28</v>
      </c>
      <c r="RW81" s="7" t="str">
        <f t="shared" ref="RW81" si="21271">"6." &amp; RY1&amp; ".3."</f>
        <v>6.164.3.</v>
      </c>
      <c r="RX81" s="14" t="str">
        <f>IF(ISBLANK(RY1),"",IF(VLOOKUP(RY1,Register,25,FALSE)=0,"",(VLOOKUP(RY1,Register,25,FALSE))))</f>
        <v/>
      </c>
      <c r="RY81" s="15" t="s">
        <v>28</v>
      </c>
      <c r="RZ81" s="7" t="str">
        <f t="shared" ref="RZ81" si="21272">"6." &amp; SB1&amp; ".3."</f>
        <v>6.165.3.</v>
      </c>
      <c r="SA81" s="14" t="str">
        <f>IF(ISBLANK(SB1),"",IF(VLOOKUP(SB1,Register,25,FALSE)=0,"",(VLOOKUP(SB1,Register,25,FALSE))))</f>
        <v/>
      </c>
      <c r="SB81" s="15" t="s">
        <v>28</v>
      </c>
      <c r="SC81" s="7" t="str">
        <f t="shared" ref="SC81" si="21273">"6." &amp; SE1&amp; ".3."</f>
        <v>6.166.3.</v>
      </c>
      <c r="SD81" s="14" t="str">
        <f>IF(ISBLANK(SE1),"",IF(VLOOKUP(SE1,Register,25,FALSE)=0,"",(VLOOKUP(SE1,Register,25,FALSE))))</f>
        <v/>
      </c>
      <c r="SE81" s="15" t="s">
        <v>28</v>
      </c>
      <c r="SF81" s="7" t="str">
        <f t="shared" ref="SF81" si="21274">"6." &amp; SH1&amp; ".3."</f>
        <v>6.167.3.</v>
      </c>
      <c r="SG81" s="14" t="str">
        <f>IF(ISBLANK(SH1),"",IF(VLOOKUP(SH1,Register,25,FALSE)=0,"",(VLOOKUP(SH1,Register,25,FALSE))))</f>
        <v/>
      </c>
      <c r="SH81" s="15" t="s">
        <v>28</v>
      </c>
      <c r="SI81" s="7" t="str">
        <f t="shared" ref="SI81" si="21275">"6." &amp; SK1&amp; ".3."</f>
        <v>6.168.3.</v>
      </c>
      <c r="SJ81" s="14" t="str">
        <f>IF(ISBLANK(SK1),"",IF(VLOOKUP(SK1,Register,25,FALSE)=0,"",(VLOOKUP(SK1,Register,25,FALSE))))</f>
        <v/>
      </c>
      <c r="SK81" s="15" t="s">
        <v>28</v>
      </c>
      <c r="SL81" s="7" t="str">
        <f t="shared" ref="SL81" si="21276">"6." &amp; SN1&amp; ".3."</f>
        <v>6.169.3.</v>
      </c>
      <c r="SM81" s="14" t="str">
        <f>IF(ISBLANK(SN1),"",IF(VLOOKUP(SN1,Register,25,FALSE)=0,"",(VLOOKUP(SN1,Register,25,FALSE))))</f>
        <v/>
      </c>
      <c r="SN81" s="15" t="s">
        <v>28</v>
      </c>
      <c r="SO81" s="7" t="str">
        <f t="shared" ref="SO81" si="21277">"6." &amp; SQ1&amp; ".3."</f>
        <v>6.170.3.</v>
      </c>
      <c r="SP81" s="14" t="str">
        <f>IF(ISBLANK(SQ1),"",IF(VLOOKUP(SQ1,Register,25,FALSE)=0,"",(VLOOKUP(SQ1,Register,25,FALSE))))</f>
        <v/>
      </c>
      <c r="SQ81" s="15" t="s">
        <v>28</v>
      </c>
      <c r="SR81" s="7" t="str">
        <f t="shared" ref="SR81" si="21278">"6." &amp; ST1&amp; ".3."</f>
        <v>6.171.3.</v>
      </c>
      <c r="SS81" s="14" t="str">
        <f>IF(ISBLANK(ST1),"",IF(VLOOKUP(ST1,Register,25,FALSE)=0,"",(VLOOKUP(ST1,Register,25,FALSE))))</f>
        <v/>
      </c>
      <c r="ST81" s="15" t="s">
        <v>28</v>
      </c>
      <c r="SU81" s="7" t="str">
        <f t="shared" ref="SU81" si="21279">"6." &amp; SW1&amp; ".3."</f>
        <v>6.172.3.</v>
      </c>
      <c r="SV81" s="14" t="str">
        <f>IF(ISBLANK(SW1),"",IF(VLOOKUP(SW1,Register,25,FALSE)=0,"",(VLOOKUP(SW1,Register,25,FALSE))))</f>
        <v/>
      </c>
      <c r="SW81" s="15" t="s">
        <v>28</v>
      </c>
      <c r="SX81" s="7" t="str">
        <f t="shared" ref="SX81" si="21280">"6." &amp; SZ1&amp; ".3."</f>
        <v>6.173.3.</v>
      </c>
      <c r="SY81" s="14" t="str">
        <f>IF(ISBLANK(SZ1),"",IF(VLOOKUP(SZ1,Register,25,FALSE)=0,"",(VLOOKUP(SZ1,Register,25,FALSE))))</f>
        <v/>
      </c>
      <c r="SZ81" s="15" t="s">
        <v>28</v>
      </c>
      <c r="TA81" s="7" t="str">
        <f t="shared" ref="TA81" si="21281">"6." &amp; TC1&amp; ".3."</f>
        <v>6.174.3.</v>
      </c>
      <c r="TB81" s="14" t="str">
        <f>IF(ISBLANK(TC1),"",IF(VLOOKUP(TC1,Register,25,FALSE)=0,"",(VLOOKUP(TC1,Register,25,FALSE))))</f>
        <v/>
      </c>
      <c r="TC81" s="15" t="s">
        <v>28</v>
      </c>
      <c r="TD81" s="7" t="str">
        <f t="shared" ref="TD81" si="21282">"6." &amp; TF1&amp; ".3."</f>
        <v>6.175.3.</v>
      </c>
      <c r="TE81" s="14" t="str">
        <f>IF(ISBLANK(TF1),"",IF(VLOOKUP(TF1,Register,25,FALSE)=0,"",(VLOOKUP(TF1,Register,25,FALSE))))</f>
        <v/>
      </c>
      <c r="TF81" s="15" t="s">
        <v>28</v>
      </c>
      <c r="TG81" s="7" t="str">
        <f t="shared" ref="TG81" si="21283">"6." &amp; TI1&amp; ".3."</f>
        <v>6.176.3.</v>
      </c>
      <c r="TH81" s="14" t="str">
        <f>IF(ISBLANK(TI1),"",IF(VLOOKUP(TI1,Register,25,FALSE)=0,"",(VLOOKUP(TI1,Register,25,FALSE))))</f>
        <v/>
      </c>
      <c r="TI81" s="15" t="s">
        <v>28</v>
      </c>
      <c r="TJ81" s="7" t="str">
        <f t="shared" ref="TJ81" si="21284">"6." &amp; TL1&amp; ".3."</f>
        <v>6.177.3.</v>
      </c>
      <c r="TK81" s="14" t="str">
        <f>IF(ISBLANK(TL1),"",IF(VLOOKUP(TL1,Register,25,FALSE)=0,"",(VLOOKUP(TL1,Register,25,FALSE))))</f>
        <v/>
      </c>
      <c r="TL81" s="15" t="s">
        <v>28</v>
      </c>
      <c r="TM81" s="7" t="str">
        <f t="shared" ref="TM81" si="21285">"6." &amp; TO1&amp; ".3."</f>
        <v>6.178.3.</v>
      </c>
      <c r="TN81" s="14" t="str">
        <f>IF(ISBLANK(TO1),"",IF(VLOOKUP(TO1,Register,25,FALSE)=0,"",(VLOOKUP(TO1,Register,25,FALSE))))</f>
        <v/>
      </c>
      <c r="TO81" s="15" t="s">
        <v>28</v>
      </c>
      <c r="TP81" s="7" t="str">
        <f t="shared" ref="TP81" si="21286">"6." &amp; TR1&amp; ".3."</f>
        <v>6.179.3.</v>
      </c>
      <c r="TQ81" s="14" t="str">
        <f>IF(ISBLANK(TR1),"",IF(VLOOKUP(TR1,Register,25,FALSE)=0,"",(VLOOKUP(TR1,Register,25,FALSE))))</f>
        <v/>
      </c>
      <c r="TR81" s="15" t="s">
        <v>28</v>
      </c>
      <c r="TS81" s="7" t="str">
        <f t="shared" ref="TS81" si="21287">"6." &amp; TU1&amp; ".3."</f>
        <v>6.180.3.</v>
      </c>
      <c r="TT81" s="14" t="str">
        <f>IF(ISBLANK(TU1),"",IF(VLOOKUP(TU1,Register,25,FALSE)=0,"",(VLOOKUP(TU1,Register,25,FALSE))))</f>
        <v/>
      </c>
      <c r="TU81" s="15" t="s">
        <v>28</v>
      </c>
      <c r="TV81" s="7" t="str">
        <f t="shared" ref="TV81" si="21288">"6." &amp; TX1&amp; ".3."</f>
        <v>6.181.3.</v>
      </c>
      <c r="TW81" s="14" t="str">
        <f>IF(ISBLANK(TX1),"",IF(VLOOKUP(TX1,Register,25,FALSE)=0,"",(VLOOKUP(TX1,Register,25,FALSE))))</f>
        <v/>
      </c>
      <c r="TX81" s="15" t="s">
        <v>28</v>
      </c>
      <c r="TY81" s="7" t="str">
        <f t="shared" ref="TY81" si="21289">"6." &amp; UA1&amp; ".3."</f>
        <v>6.182.3.</v>
      </c>
      <c r="TZ81" s="14" t="str">
        <f>IF(ISBLANK(UA1),"",IF(VLOOKUP(UA1,Register,25,FALSE)=0,"",(VLOOKUP(UA1,Register,25,FALSE))))</f>
        <v/>
      </c>
      <c r="UA81" s="15" t="s">
        <v>28</v>
      </c>
      <c r="UB81" s="7" t="str">
        <f t="shared" ref="UB81" si="21290">"6." &amp; UD1&amp; ".3."</f>
        <v>6.183.3.</v>
      </c>
      <c r="UC81" s="14" t="str">
        <f>IF(ISBLANK(UD1),"",IF(VLOOKUP(UD1,Register,25,FALSE)=0,"",(VLOOKUP(UD1,Register,25,FALSE))))</f>
        <v/>
      </c>
      <c r="UD81" s="15" t="s">
        <v>28</v>
      </c>
      <c r="UE81" s="7" t="str">
        <f t="shared" ref="UE81" si="21291">"6." &amp; UG1&amp; ".3."</f>
        <v>6.184.3.</v>
      </c>
      <c r="UF81" s="14" t="str">
        <f>IF(ISBLANK(UG1),"",IF(VLOOKUP(UG1,Register,25,FALSE)=0,"",(VLOOKUP(UG1,Register,25,FALSE))))</f>
        <v/>
      </c>
      <c r="UG81" s="15" t="s">
        <v>28</v>
      </c>
      <c r="UH81" s="7" t="str">
        <f t="shared" ref="UH81" si="21292">"6." &amp; UJ1&amp; ".3."</f>
        <v>6.185.3.</v>
      </c>
      <c r="UI81" s="14" t="str">
        <f>IF(ISBLANK(UJ1),"",IF(VLOOKUP(UJ1,Register,25,FALSE)=0,"",(VLOOKUP(UJ1,Register,25,FALSE))))</f>
        <v/>
      </c>
      <c r="UJ81" s="15" t="s">
        <v>28</v>
      </c>
      <c r="UK81" s="7" t="str">
        <f t="shared" ref="UK81" si="21293">"6." &amp; UM1&amp; ".3."</f>
        <v>6.186.3.</v>
      </c>
      <c r="UL81" s="14" t="str">
        <f>IF(ISBLANK(UM1),"",IF(VLOOKUP(UM1,Register,25,FALSE)=0,"",(VLOOKUP(UM1,Register,25,FALSE))))</f>
        <v/>
      </c>
      <c r="UM81" s="15" t="s">
        <v>28</v>
      </c>
      <c r="UN81" s="7" t="str">
        <f t="shared" ref="UN81" si="21294">"6." &amp; UP1&amp; ".3."</f>
        <v>6.187.3.</v>
      </c>
      <c r="UO81" s="14" t="str">
        <f>IF(ISBLANK(UP1),"",IF(VLOOKUP(UP1,Register,25,FALSE)=0,"",(VLOOKUP(UP1,Register,25,FALSE))))</f>
        <v/>
      </c>
      <c r="UP81" s="15" t="s">
        <v>28</v>
      </c>
      <c r="UQ81" s="7" t="str">
        <f t="shared" ref="UQ81" si="21295">"6." &amp; US1&amp; ".3."</f>
        <v>6.188.3.</v>
      </c>
      <c r="UR81" s="14" t="str">
        <f>IF(ISBLANK(US1),"",IF(VLOOKUP(US1,Register,25,FALSE)=0,"",(VLOOKUP(US1,Register,25,FALSE))))</f>
        <v/>
      </c>
      <c r="US81" s="15" t="s">
        <v>28</v>
      </c>
      <c r="UT81" s="7" t="str">
        <f t="shared" ref="UT81" si="21296">"6." &amp; UV1&amp; ".3."</f>
        <v>6.189.3.</v>
      </c>
      <c r="UU81" s="14" t="str">
        <f>IF(ISBLANK(UV1),"",IF(VLOOKUP(UV1,Register,25,FALSE)=0,"",(VLOOKUP(UV1,Register,25,FALSE))))</f>
        <v/>
      </c>
      <c r="UV81" s="15" t="s">
        <v>28</v>
      </c>
      <c r="UW81" s="7" t="str">
        <f t="shared" ref="UW81" si="21297">"6." &amp; UY1&amp; ".3."</f>
        <v>6.190.3.</v>
      </c>
      <c r="UX81" s="14" t="str">
        <f>IF(ISBLANK(UY1),"",IF(VLOOKUP(UY1,Register,25,FALSE)=0,"",(VLOOKUP(UY1,Register,25,FALSE))))</f>
        <v/>
      </c>
      <c r="UY81" s="15" t="s">
        <v>28</v>
      </c>
      <c r="UZ81" s="7" t="str">
        <f t="shared" ref="UZ81" si="21298">"6." &amp; VB1&amp; ".3."</f>
        <v>6.191.3.</v>
      </c>
      <c r="VA81" s="14" t="str">
        <f>IF(ISBLANK(VB1),"",IF(VLOOKUP(VB1,Register,25,FALSE)=0,"",(VLOOKUP(VB1,Register,25,FALSE))))</f>
        <v/>
      </c>
      <c r="VB81" s="15" t="s">
        <v>28</v>
      </c>
      <c r="VC81" s="7" t="str">
        <f t="shared" ref="VC81" si="21299">"6." &amp; VE1&amp; ".3."</f>
        <v>6.192.3.</v>
      </c>
      <c r="VD81" s="14" t="str">
        <f>IF(ISBLANK(VE1),"",IF(VLOOKUP(VE1,Register,25,FALSE)=0,"",(VLOOKUP(VE1,Register,25,FALSE))))</f>
        <v/>
      </c>
      <c r="VE81" s="15" t="s">
        <v>28</v>
      </c>
      <c r="VF81" s="7" t="str">
        <f t="shared" ref="VF81" si="21300">"6." &amp; VH1&amp; ".3."</f>
        <v>6.193.3.</v>
      </c>
      <c r="VG81" s="14" t="str">
        <f>IF(ISBLANK(VH1),"",IF(VLOOKUP(VH1,Register,25,FALSE)=0,"",(VLOOKUP(VH1,Register,25,FALSE))))</f>
        <v/>
      </c>
      <c r="VH81" s="15" t="s">
        <v>28</v>
      </c>
      <c r="VI81" s="7" t="str">
        <f t="shared" ref="VI81" si="21301">"6." &amp; VK1&amp; ".3."</f>
        <v>6.194.3.</v>
      </c>
      <c r="VJ81" s="14" t="str">
        <f>IF(ISBLANK(VK1),"",IF(VLOOKUP(VK1,Register,25,FALSE)=0,"",(VLOOKUP(VK1,Register,25,FALSE))))</f>
        <v/>
      </c>
      <c r="VK81" s="15" t="s">
        <v>28</v>
      </c>
      <c r="VL81" s="7" t="str">
        <f t="shared" ref="VL81" si="21302">"6." &amp; VN1&amp; ".3."</f>
        <v>6.195.3.</v>
      </c>
      <c r="VM81" s="14" t="str">
        <f>IF(ISBLANK(VN1),"",IF(VLOOKUP(VN1,Register,25,FALSE)=0,"",(VLOOKUP(VN1,Register,25,FALSE))))</f>
        <v/>
      </c>
      <c r="VN81" s="15" t="s">
        <v>28</v>
      </c>
      <c r="VO81" s="7" t="str">
        <f t="shared" ref="VO81" si="21303">"6." &amp; VQ1&amp; ".3."</f>
        <v>6.196.3.</v>
      </c>
      <c r="VP81" s="14" t="str">
        <f>IF(ISBLANK(VQ1),"",IF(VLOOKUP(VQ1,Register,25,FALSE)=0,"",(VLOOKUP(VQ1,Register,25,FALSE))))</f>
        <v/>
      </c>
      <c r="VQ81" s="15" t="s">
        <v>28</v>
      </c>
      <c r="VR81" s="7" t="str">
        <f t="shared" ref="VR81" si="21304">"6." &amp; VT1&amp; ".3."</f>
        <v>6.197.3.</v>
      </c>
      <c r="VS81" s="14" t="str">
        <f>IF(ISBLANK(VT1),"",IF(VLOOKUP(VT1,Register,25,FALSE)=0,"",(VLOOKUP(VT1,Register,25,FALSE))))</f>
        <v/>
      </c>
      <c r="VT81" s="15" t="s">
        <v>28</v>
      </c>
      <c r="VU81" s="7" t="str">
        <f t="shared" ref="VU81" si="21305">"6." &amp; VW1&amp; ".3."</f>
        <v>6.198.3.</v>
      </c>
      <c r="VV81" s="14" t="str">
        <f>IF(ISBLANK(VW1),"",IF(VLOOKUP(VW1,Register,25,FALSE)=0,"",(VLOOKUP(VW1,Register,25,FALSE))))</f>
        <v/>
      </c>
      <c r="VW81" s="15" t="s">
        <v>28</v>
      </c>
      <c r="VX81" s="7" t="str">
        <f t="shared" ref="VX81" si="21306">"6." &amp; VZ1&amp; ".3."</f>
        <v>6.199.3.</v>
      </c>
      <c r="VY81" s="14" t="str">
        <f>IF(ISBLANK(VZ1),"",IF(VLOOKUP(VZ1,Register,25,FALSE)=0,"",(VLOOKUP(VZ1,Register,25,FALSE))))</f>
        <v/>
      </c>
      <c r="VZ81" s="15" t="s">
        <v>28</v>
      </c>
      <c r="WA81" s="7" t="str">
        <f t="shared" ref="WA81" si="21307">"6." &amp; WC1&amp; ".3."</f>
        <v>6.200.3.</v>
      </c>
      <c r="WB81" s="14" t="str">
        <f>IF(ISBLANK(WC1),"",IF(VLOOKUP(WC1,Register,25,FALSE)=0,"",(VLOOKUP(WC1,Register,25,FALSE))))</f>
        <v/>
      </c>
      <c r="WC81" s="15" t="s">
        <v>28</v>
      </c>
      <c r="WD81" s="7" t="str">
        <f t="shared" ref="WD81" si="21308">"6." &amp; WF1&amp; ".3."</f>
        <v>6.201.3.</v>
      </c>
      <c r="WE81" s="14" t="str">
        <f>IF(ISBLANK(WF1),"",IF(VLOOKUP(WF1,Register,25,FALSE)=0,"",(VLOOKUP(WF1,Register,25,FALSE))))</f>
        <v/>
      </c>
      <c r="WF81" s="15" t="s">
        <v>28</v>
      </c>
      <c r="WG81" s="7" t="str">
        <f t="shared" ref="WG81" si="21309">"6." &amp; WI1&amp; ".3."</f>
        <v>6.202.3.</v>
      </c>
      <c r="WH81" s="14" t="str">
        <f>IF(ISBLANK(WI1),"",IF(VLOOKUP(WI1,Register,25,FALSE)=0,"",(VLOOKUP(WI1,Register,25,FALSE))))</f>
        <v/>
      </c>
      <c r="WI81" s="15" t="s">
        <v>28</v>
      </c>
      <c r="WJ81" s="7" t="str">
        <f t="shared" ref="WJ81" si="21310">"6." &amp; WL1&amp; ".3."</f>
        <v>6.203.3.</v>
      </c>
      <c r="WK81" s="14" t="str">
        <f>IF(ISBLANK(WL1),"",IF(VLOOKUP(WL1,Register,25,FALSE)=0,"",(VLOOKUP(WL1,Register,25,FALSE))))</f>
        <v/>
      </c>
      <c r="WL81" s="15" t="s">
        <v>28</v>
      </c>
      <c r="WM81" s="7" t="str">
        <f t="shared" ref="WM81" si="21311">"6." &amp; WO1&amp; ".3."</f>
        <v>6.204.3.</v>
      </c>
      <c r="WN81" s="14" t="str">
        <f>IF(ISBLANK(WO1),"",IF(VLOOKUP(WO1,Register,25,FALSE)=0,"",(VLOOKUP(WO1,Register,25,FALSE))))</f>
        <v/>
      </c>
      <c r="WO81" s="15" t="s">
        <v>28</v>
      </c>
      <c r="WP81" s="7" t="str">
        <f t="shared" ref="WP81" si="21312">"6." &amp; WR1&amp; ".3."</f>
        <v>6.205.3.</v>
      </c>
      <c r="WQ81" s="14" t="str">
        <f>IF(ISBLANK(WR1),"",IF(VLOOKUP(WR1,Register,25,FALSE)=0,"",(VLOOKUP(WR1,Register,25,FALSE))))</f>
        <v/>
      </c>
      <c r="WR81" s="15" t="s">
        <v>28</v>
      </c>
      <c r="WS81" s="7" t="str">
        <f t="shared" ref="WS81" si="21313">"6." &amp; WU1&amp; ".3."</f>
        <v>6.206.3.</v>
      </c>
      <c r="WT81" s="14" t="str">
        <f>IF(ISBLANK(WU1),"",IF(VLOOKUP(WU1,Register,25,FALSE)=0,"",(VLOOKUP(WU1,Register,25,FALSE))))</f>
        <v/>
      </c>
      <c r="WU81" s="15" t="s">
        <v>28</v>
      </c>
      <c r="WV81" s="7" t="str">
        <f t="shared" ref="WV81" si="21314">"6." &amp; WX1&amp; ".3."</f>
        <v>6.207.3.</v>
      </c>
      <c r="WW81" s="14" t="str">
        <f>IF(ISBLANK(WX1),"",IF(VLOOKUP(WX1,Register,25,FALSE)=0,"",(VLOOKUP(WX1,Register,25,FALSE))))</f>
        <v/>
      </c>
      <c r="WX81" s="15" t="s">
        <v>28</v>
      </c>
      <c r="WY81" s="7" t="str">
        <f t="shared" ref="WY81" si="21315">"6." &amp; XA1&amp; ".3."</f>
        <v>6.208.3.</v>
      </c>
      <c r="WZ81" s="14" t="str">
        <f>IF(ISBLANK(XA1),"",IF(VLOOKUP(XA1,Register,25,FALSE)=0,"",(VLOOKUP(XA1,Register,25,FALSE))))</f>
        <v/>
      </c>
      <c r="XA81" s="15" t="s">
        <v>28</v>
      </c>
      <c r="XB81" s="7" t="str">
        <f t="shared" ref="XB81" si="21316">"6." &amp; XD1&amp; ".3."</f>
        <v>6.209.3.</v>
      </c>
      <c r="XC81" s="14" t="str">
        <f>IF(ISBLANK(XD1),"",IF(VLOOKUP(XD1,Register,25,FALSE)=0,"",(VLOOKUP(XD1,Register,25,FALSE))))</f>
        <v/>
      </c>
      <c r="XD81" s="15" t="s">
        <v>28</v>
      </c>
      <c r="XE81" s="7" t="str">
        <f t="shared" ref="XE81" si="21317">"6." &amp; XG1&amp; ".3."</f>
        <v>6.210.3.</v>
      </c>
      <c r="XF81" s="14" t="str">
        <f>IF(ISBLANK(XG1),"",IF(VLOOKUP(XG1,Register,25,FALSE)=0,"",(VLOOKUP(XG1,Register,25,FALSE))))</f>
        <v/>
      </c>
      <c r="XG81" s="15" t="s">
        <v>28</v>
      </c>
      <c r="XH81" s="7" t="str">
        <f t="shared" ref="XH81" si="21318">"6." &amp; XJ1&amp; ".3."</f>
        <v>6.211.3.</v>
      </c>
      <c r="XI81" s="14" t="str">
        <f>IF(ISBLANK(XJ1),"",IF(VLOOKUP(XJ1,Register,25,FALSE)=0,"",(VLOOKUP(XJ1,Register,25,FALSE))))</f>
        <v/>
      </c>
      <c r="XJ81" s="15" t="s">
        <v>28</v>
      </c>
      <c r="XK81" s="7" t="str">
        <f t="shared" ref="XK81" si="21319">"6." &amp; XM1&amp; ".3."</f>
        <v>6.212.3.</v>
      </c>
      <c r="XL81" s="14" t="str">
        <f>IF(ISBLANK(XM1),"",IF(VLOOKUP(XM1,Register,25,FALSE)=0,"",(VLOOKUP(XM1,Register,25,FALSE))))</f>
        <v/>
      </c>
      <c r="XM81" s="15" t="s">
        <v>28</v>
      </c>
      <c r="XN81" s="7" t="str">
        <f t="shared" ref="XN81" si="21320">"6." &amp; XP1&amp; ".3."</f>
        <v>6.213.3.</v>
      </c>
      <c r="XO81" s="14" t="str">
        <f>IF(ISBLANK(XP1),"",IF(VLOOKUP(XP1,Register,25,FALSE)=0,"",(VLOOKUP(XP1,Register,25,FALSE))))</f>
        <v/>
      </c>
      <c r="XP81" s="15" t="s">
        <v>28</v>
      </c>
      <c r="XQ81" s="7" t="str">
        <f t="shared" ref="XQ81" si="21321">"6." &amp; XS1&amp; ".3."</f>
        <v>6.214.3.</v>
      </c>
      <c r="XR81" s="14" t="str">
        <f>IF(ISBLANK(XS1),"",IF(VLOOKUP(XS1,Register,25,FALSE)=0,"",(VLOOKUP(XS1,Register,25,FALSE))))</f>
        <v/>
      </c>
      <c r="XS81" s="15" t="s">
        <v>28</v>
      </c>
      <c r="XT81" s="7" t="str">
        <f t="shared" ref="XT81" si="21322">"6." &amp; XV1&amp; ".3."</f>
        <v>6.215.3.</v>
      </c>
      <c r="XU81" s="14" t="str">
        <f>IF(ISBLANK(XV1),"",IF(VLOOKUP(XV1,Register,25,FALSE)=0,"",(VLOOKUP(XV1,Register,25,FALSE))))</f>
        <v/>
      </c>
      <c r="XV81" s="15" t="s">
        <v>28</v>
      </c>
      <c r="XW81" s="7" t="str">
        <f t="shared" ref="XW81" si="21323">"6." &amp; XY1&amp; ".3."</f>
        <v>6.216.3.</v>
      </c>
      <c r="XX81" s="14" t="str">
        <f>IF(ISBLANK(XY1),"",IF(VLOOKUP(XY1,Register,25,FALSE)=0,"",(VLOOKUP(XY1,Register,25,FALSE))))</f>
        <v/>
      </c>
      <c r="XY81" s="15" t="s">
        <v>28</v>
      </c>
      <c r="XZ81" s="7" t="str">
        <f t="shared" ref="XZ81" si="21324">"6." &amp; YB1&amp; ".3."</f>
        <v>6.217.3.</v>
      </c>
      <c r="YA81" s="14" t="str">
        <f>IF(ISBLANK(YB1),"",IF(VLOOKUP(YB1,Register,25,FALSE)=0,"",(VLOOKUP(YB1,Register,25,FALSE))))</f>
        <v/>
      </c>
      <c r="YB81" s="15" t="s">
        <v>28</v>
      </c>
      <c r="YC81" s="7" t="str">
        <f t="shared" ref="YC81" si="21325">"6." &amp; YE1&amp; ".3."</f>
        <v>6.218.3.</v>
      </c>
      <c r="YD81" s="14" t="str">
        <f>IF(ISBLANK(YE1),"",IF(VLOOKUP(YE1,Register,25,FALSE)=0,"",(VLOOKUP(YE1,Register,25,FALSE))))</f>
        <v/>
      </c>
      <c r="YE81" s="15" t="s">
        <v>28</v>
      </c>
      <c r="YF81" s="7" t="str">
        <f t="shared" ref="YF81" si="21326">"6." &amp; YH1&amp; ".3."</f>
        <v>6.219.3.</v>
      </c>
      <c r="YG81" s="14" t="str">
        <f>IF(ISBLANK(YH1),"",IF(VLOOKUP(YH1,Register,25,FALSE)=0,"",(VLOOKUP(YH1,Register,25,FALSE))))</f>
        <v/>
      </c>
      <c r="YH81" s="15" t="s">
        <v>28</v>
      </c>
      <c r="YI81" s="7" t="str">
        <f t="shared" ref="YI81" si="21327">"6." &amp; YK1&amp; ".3."</f>
        <v>6.220.3.</v>
      </c>
      <c r="YJ81" s="14" t="str">
        <f>IF(ISBLANK(YK1),"",IF(VLOOKUP(YK1,Register,25,FALSE)=0,"",(VLOOKUP(YK1,Register,25,FALSE))))</f>
        <v/>
      </c>
      <c r="YK81" s="15" t="s">
        <v>28</v>
      </c>
      <c r="YL81" s="7" t="str">
        <f t="shared" ref="YL81" si="21328">"6." &amp; YN1&amp; ".3."</f>
        <v>6.221.3.</v>
      </c>
      <c r="YM81" s="14" t="str">
        <f>IF(ISBLANK(YN1),"",IF(VLOOKUP(YN1,Register,25,FALSE)=0,"",(VLOOKUP(YN1,Register,25,FALSE))))</f>
        <v/>
      </c>
      <c r="YN81" s="15" t="s">
        <v>28</v>
      </c>
      <c r="YO81" s="7" t="str">
        <f t="shared" ref="YO81" si="21329">"6." &amp; YQ1&amp; ".3."</f>
        <v>6.222.3.</v>
      </c>
      <c r="YP81" s="14" t="str">
        <f>IF(ISBLANK(YQ1),"",IF(VLOOKUP(YQ1,Register,25,FALSE)=0,"",(VLOOKUP(YQ1,Register,25,FALSE))))</f>
        <v/>
      </c>
      <c r="YQ81" s="15" t="s">
        <v>28</v>
      </c>
      <c r="YR81" s="7" t="str">
        <f t="shared" ref="YR81" si="21330">"6." &amp; YT1&amp; ".3."</f>
        <v>6.223.3.</v>
      </c>
      <c r="YS81" s="14" t="str">
        <f>IF(ISBLANK(YT1),"",IF(VLOOKUP(YT1,Register,25,FALSE)=0,"",(VLOOKUP(YT1,Register,25,FALSE))))</f>
        <v/>
      </c>
      <c r="YT81" s="15" t="s">
        <v>28</v>
      </c>
      <c r="YU81" s="7" t="str">
        <f t="shared" ref="YU81" si="21331">"6." &amp; YW1&amp; ".3."</f>
        <v>6.224.3.</v>
      </c>
      <c r="YV81" s="14" t="str">
        <f>IF(ISBLANK(YW1),"",IF(VLOOKUP(YW1,Register,25,FALSE)=0,"",(VLOOKUP(YW1,Register,25,FALSE))))</f>
        <v/>
      </c>
      <c r="YW81" s="15" t="s">
        <v>28</v>
      </c>
      <c r="YX81" s="7" t="str">
        <f t="shared" ref="YX81" si="21332">"6." &amp; YZ1&amp; ".3."</f>
        <v>6.225.3.</v>
      </c>
      <c r="YY81" s="14" t="str">
        <f>IF(ISBLANK(YZ1),"",IF(VLOOKUP(YZ1,Register,25,FALSE)=0,"",(VLOOKUP(YZ1,Register,25,FALSE))))</f>
        <v/>
      </c>
      <c r="YZ81" s="15" t="s">
        <v>28</v>
      </c>
      <c r="ZA81" s="7" t="str">
        <f t="shared" ref="ZA81" si="21333">"6." &amp; ZC1&amp; ".3."</f>
        <v>6.226.3.</v>
      </c>
      <c r="ZB81" s="14" t="str">
        <f>IF(ISBLANK(ZC1),"",IF(VLOOKUP(ZC1,Register,25,FALSE)=0,"",(VLOOKUP(ZC1,Register,25,FALSE))))</f>
        <v/>
      </c>
      <c r="ZC81" s="15" t="s">
        <v>28</v>
      </c>
      <c r="ZD81" s="7" t="str">
        <f t="shared" ref="ZD81" si="21334">"6." &amp; ZF1&amp; ".3."</f>
        <v>6.227.3.</v>
      </c>
      <c r="ZE81" s="14" t="str">
        <f>IF(ISBLANK(ZF1),"",IF(VLOOKUP(ZF1,Register,25,FALSE)=0,"",(VLOOKUP(ZF1,Register,25,FALSE))))</f>
        <v/>
      </c>
      <c r="ZF81" s="15" t="s">
        <v>28</v>
      </c>
      <c r="ZG81" s="7" t="str">
        <f t="shared" ref="ZG81" si="21335">"6." &amp; ZI1&amp; ".3."</f>
        <v>6.228.3.</v>
      </c>
      <c r="ZH81" s="14" t="str">
        <f>IF(ISBLANK(ZI1),"",IF(VLOOKUP(ZI1,Register,25,FALSE)=0,"",(VLOOKUP(ZI1,Register,25,FALSE))))</f>
        <v/>
      </c>
      <c r="ZI81" s="15" t="s">
        <v>28</v>
      </c>
      <c r="ZJ81" s="7" t="str">
        <f t="shared" ref="ZJ81" si="21336">"6." &amp; ZL1&amp; ".3."</f>
        <v>6.229.3.</v>
      </c>
      <c r="ZK81" s="14" t="str">
        <f>IF(ISBLANK(ZL1),"",IF(VLOOKUP(ZL1,Register,25,FALSE)=0,"",(VLOOKUP(ZL1,Register,25,FALSE))))</f>
        <v/>
      </c>
      <c r="ZL81" s="15" t="s">
        <v>28</v>
      </c>
      <c r="ZM81" s="7" t="str">
        <f t="shared" ref="ZM81" si="21337">"6." &amp; ZO1&amp; ".3."</f>
        <v>6.230.3.</v>
      </c>
      <c r="ZN81" s="14" t="str">
        <f>IF(ISBLANK(ZO1),"",IF(VLOOKUP(ZO1,Register,25,FALSE)=0,"",(VLOOKUP(ZO1,Register,25,FALSE))))</f>
        <v/>
      </c>
      <c r="ZO81" s="15" t="s">
        <v>28</v>
      </c>
      <c r="ZP81" s="7" t="str">
        <f t="shared" ref="ZP81" si="21338">"6." &amp; ZR1&amp; ".3."</f>
        <v>6.231.3.</v>
      </c>
      <c r="ZQ81" s="14" t="str">
        <f>IF(ISBLANK(ZR1),"",IF(VLOOKUP(ZR1,Register,25,FALSE)=0,"",(VLOOKUP(ZR1,Register,25,FALSE))))</f>
        <v/>
      </c>
      <c r="ZR81" s="15" t="s">
        <v>28</v>
      </c>
      <c r="ZS81" s="7" t="str">
        <f t="shared" ref="ZS81" si="21339">"6." &amp; ZU1&amp; ".3."</f>
        <v>6.232.3.</v>
      </c>
      <c r="ZT81" s="14" t="str">
        <f>IF(ISBLANK(ZU1),"",IF(VLOOKUP(ZU1,Register,25,FALSE)=0,"",(VLOOKUP(ZU1,Register,25,FALSE))))</f>
        <v/>
      </c>
      <c r="ZU81" s="15" t="s">
        <v>28</v>
      </c>
      <c r="ZV81" s="7" t="str">
        <f t="shared" ref="ZV81" si="21340">"6." &amp; ZX1&amp; ".3."</f>
        <v>6.233.3.</v>
      </c>
      <c r="ZW81" s="14" t="str">
        <f>IF(ISBLANK(ZX1),"",IF(VLOOKUP(ZX1,Register,25,FALSE)=0,"",(VLOOKUP(ZX1,Register,25,FALSE))))</f>
        <v/>
      </c>
      <c r="ZX81" s="15" t="s">
        <v>28</v>
      </c>
      <c r="ZY81" s="7" t="str">
        <f t="shared" ref="ZY81" si="21341">"6." &amp; AAA1&amp; ".3."</f>
        <v>6.234.3.</v>
      </c>
      <c r="ZZ81" s="14" t="str">
        <f>IF(ISBLANK(AAA1),"",IF(VLOOKUP(AAA1,Register,25,FALSE)=0,"",(VLOOKUP(AAA1,Register,25,FALSE))))</f>
        <v/>
      </c>
      <c r="AAA81" s="15" t="s">
        <v>28</v>
      </c>
      <c r="AAB81" s="7" t="str">
        <f t="shared" ref="AAB81" si="21342">"6." &amp; AAD1&amp; ".3."</f>
        <v>6.235.3.</v>
      </c>
      <c r="AAC81" s="14" t="str">
        <f>IF(ISBLANK(AAD1),"",IF(VLOOKUP(AAD1,Register,25,FALSE)=0,"",(VLOOKUP(AAD1,Register,25,FALSE))))</f>
        <v/>
      </c>
      <c r="AAD81" s="15" t="s">
        <v>28</v>
      </c>
      <c r="AAE81" s="7" t="str">
        <f t="shared" ref="AAE81" si="21343">"6." &amp; AAG1&amp; ".3."</f>
        <v>6.236.3.</v>
      </c>
      <c r="AAF81" s="14" t="str">
        <f>IF(ISBLANK(AAG1),"",IF(VLOOKUP(AAG1,Register,25,FALSE)=0,"",(VLOOKUP(AAG1,Register,25,FALSE))))</f>
        <v/>
      </c>
      <c r="AAG81" s="15" t="s">
        <v>28</v>
      </c>
      <c r="AAH81" s="7" t="str">
        <f t="shared" ref="AAH81" si="21344">"6." &amp; AAJ1&amp; ".3."</f>
        <v>6.237.3.</v>
      </c>
      <c r="AAI81" s="14" t="str">
        <f>IF(ISBLANK(AAJ1),"",IF(VLOOKUP(AAJ1,Register,25,FALSE)=0,"",(VLOOKUP(AAJ1,Register,25,FALSE))))</f>
        <v/>
      </c>
      <c r="AAJ81" s="15" t="s">
        <v>28</v>
      </c>
      <c r="AAK81" s="7" t="str">
        <f t="shared" ref="AAK81" si="21345">"6." &amp; AAM1&amp; ".3."</f>
        <v>6.238.3.</v>
      </c>
      <c r="AAL81" s="14" t="str">
        <f>IF(ISBLANK(AAM1),"",IF(VLOOKUP(AAM1,Register,25,FALSE)=0,"",(VLOOKUP(AAM1,Register,25,FALSE))))</f>
        <v/>
      </c>
      <c r="AAM81" s="15" t="s">
        <v>28</v>
      </c>
      <c r="AAN81" s="7" t="str">
        <f t="shared" ref="AAN81" si="21346">"6." &amp; AAP1&amp; ".3."</f>
        <v>6.239.3.</v>
      </c>
      <c r="AAO81" s="14" t="str">
        <f>IF(ISBLANK(AAP1),"",IF(VLOOKUP(AAP1,Register,25,FALSE)=0,"",(VLOOKUP(AAP1,Register,25,FALSE))))</f>
        <v/>
      </c>
      <c r="AAP81" s="15" t="s">
        <v>28</v>
      </c>
      <c r="AAQ81" s="7" t="str">
        <f t="shared" ref="AAQ81" si="21347">"6." &amp; AAS1&amp; ".3."</f>
        <v>6.240.3.</v>
      </c>
      <c r="AAR81" s="14" t="str">
        <f>IF(ISBLANK(AAS1),"",IF(VLOOKUP(AAS1,Register,25,FALSE)=0,"",(VLOOKUP(AAS1,Register,25,FALSE))))</f>
        <v/>
      </c>
      <c r="AAS81" s="15" t="s">
        <v>28</v>
      </c>
      <c r="AAT81" s="7" t="str">
        <f t="shared" ref="AAT81" si="21348">"6." &amp; AAV1&amp; ".3."</f>
        <v>6.241.3.</v>
      </c>
      <c r="AAU81" s="14" t="str">
        <f>IF(ISBLANK(AAV1),"",IF(VLOOKUP(AAV1,Register,25,FALSE)=0,"",(VLOOKUP(AAV1,Register,25,FALSE))))</f>
        <v/>
      </c>
      <c r="AAV81" s="15" t="s">
        <v>28</v>
      </c>
      <c r="AAW81" s="7" t="str">
        <f t="shared" ref="AAW81" si="21349">"6." &amp; AAY1&amp; ".3."</f>
        <v>6.242.3.</v>
      </c>
      <c r="AAX81" s="14" t="str">
        <f>IF(ISBLANK(AAY1),"",IF(VLOOKUP(AAY1,Register,25,FALSE)=0,"",(VLOOKUP(AAY1,Register,25,FALSE))))</f>
        <v/>
      </c>
      <c r="AAY81" s="15" t="s">
        <v>28</v>
      </c>
      <c r="AAZ81" s="7" t="str">
        <f t="shared" ref="AAZ81" si="21350">"6." &amp; ABB1&amp; ".3."</f>
        <v>6.243.3.</v>
      </c>
      <c r="ABA81" s="14" t="str">
        <f>IF(ISBLANK(ABB1),"",IF(VLOOKUP(ABB1,Register,25,FALSE)=0,"",(VLOOKUP(ABB1,Register,25,FALSE))))</f>
        <v/>
      </c>
      <c r="ABB81" s="15" t="s">
        <v>28</v>
      </c>
      <c r="ABC81" s="7" t="str">
        <f t="shared" ref="ABC81" si="21351">"6." &amp; ABE1&amp; ".3."</f>
        <v>6.244.3.</v>
      </c>
      <c r="ABD81" s="14" t="str">
        <f>IF(ISBLANK(ABE1),"",IF(VLOOKUP(ABE1,Register,25,FALSE)=0,"",(VLOOKUP(ABE1,Register,25,FALSE))))</f>
        <v/>
      </c>
      <c r="ABE81" s="15" t="s">
        <v>28</v>
      </c>
      <c r="ABF81" s="7" t="str">
        <f t="shared" ref="ABF81" si="21352">"6." &amp; ABH1&amp; ".3."</f>
        <v>6.245.3.</v>
      </c>
      <c r="ABG81" s="14" t="str">
        <f>IF(ISBLANK(ABH1),"",IF(VLOOKUP(ABH1,Register,25,FALSE)=0,"",(VLOOKUP(ABH1,Register,25,FALSE))))</f>
        <v/>
      </c>
      <c r="ABH81" s="15" t="s">
        <v>28</v>
      </c>
      <c r="ABI81" s="7" t="str">
        <f t="shared" ref="ABI81" si="21353">"6." &amp; ABK1&amp; ".3."</f>
        <v>6.246.3.</v>
      </c>
      <c r="ABJ81" s="14" t="str">
        <f>IF(ISBLANK(ABK1),"",IF(VLOOKUP(ABK1,Register,25,FALSE)=0,"",(VLOOKUP(ABK1,Register,25,FALSE))))</f>
        <v/>
      </c>
      <c r="ABK81" s="15" t="s">
        <v>28</v>
      </c>
      <c r="ABL81" s="7" t="str">
        <f t="shared" ref="ABL81" si="21354">"6." &amp; ABN1&amp; ".3."</f>
        <v>6.247.3.</v>
      </c>
      <c r="ABM81" s="14" t="str">
        <f>IF(ISBLANK(ABN1),"",IF(VLOOKUP(ABN1,Register,25,FALSE)=0,"",(VLOOKUP(ABN1,Register,25,FALSE))))</f>
        <v/>
      </c>
      <c r="ABN81" s="15" t="s">
        <v>28</v>
      </c>
      <c r="ABO81" s="7" t="str">
        <f t="shared" ref="ABO81" si="21355">"6." &amp; ABQ1&amp; ".3."</f>
        <v>6.248.3.</v>
      </c>
      <c r="ABP81" s="14" t="str">
        <f>IF(ISBLANK(ABQ1),"",IF(VLOOKUP(ABQ1,Register,25,FALSE)=0,"",(VLOOKUP(ABQ1,Register,25,FALSE))))</f>
        <v/>
      </c>
      <c r="ABQ81" s="15" t="s">
        <v>28</v>
      </c>
      <c r="ABR81" s="7" t="str">
        <f t="shared" ref="ABR81" si="21356">"6." &amp; ABT1&amp; ".3."</f>
        <v>6.249.3.</v>
      </c>
      <c r="ABS81" s="14" t="str">
        <f>IF(ISBLANK(ABT1),"",IF(VLOOKUP(ABT1,Register,25,FALSE)=0,"",(VLOOKUP(ABT1,Register,25,FALSE))))</f>
        <v/>
      </c>
      <c r="ABT81" s="15" t="s">
        <v>28</v>
      </c>
      <c r="ABU81" s="7" t="str">
        <f t="shared" ref="ABU81" si="21357">"6." &amp; ABW1&amp; ".3."</f>
        <v>6.250.3.</v>
      </c>
      <c r="ABV81" s="14" t="str">
        <f>IF(ISBLANK(ABW1),"",IF(VLOOKUP(ABW1,Register,25,FALSE)=0,"",(VLOOKUP(ABW1,Register,25,FALSE))))</f>
        <v/>
      </c>
      <c r="ABW81" s="15" t="s">
        <v>28</v>
      </c>
      <c r="ABX81" s="7" t="str">
        <f t="shared" ref="ABX81" si="21358">"6." &amp; ABZ1&amp; ".3."</f>
        <v>6.251.3.</v>
      </c>
      <c r="ABY81" s="14" t="str">
        <f>IF(ISBLANK(ABZ1),"",IF(VLOOKUP(ABZ1,Register,25,FALSE)=0,"",(VLOOKUP(ABZ1,Register,25,FALSE))))</f>
        <v/>
      </c>
      <c r="ABZ81" s="15" t="s">
        <v>28</v>
      </c>
      <c r="ACA81" s="7" t="str">
        <f t="shared" ref="ACA81" si="21359">"6." &amp; ACC1&amp; ".3."</f>
        <v>6.252.3.</v>
      </c>
      <c r="ACB81" s="14" t="str">
        <f>IF(ISBLANK(ACC1),"",IF(VLOOKUP(ACC1,Register,25,FALSE)=0,"",(VLOOKUP(ACC1,Register,25,FALSE))))</f>
        <v/>
      </c>
      <c r="ACC81" s="15" t="s">
        <v>28</v>
      </c>
      <c r="ACD81" s="7" t="str">
        <f t="shared" ref="ACD81" si="21360">"6." &amp; ACF1&amp; ".3."</f>
        <v>6.253.3.</v>
      </c>
      <c r="ACE81" s="14" t="str">
        <f>IF(ISBLANK(ACF1),"",IF(VLOOKUP(ACF1,Register,25,FALSE)=0,"",(VLOOKUP(ACF1,Register,25,FALSE))))</f>
        <v/>
      </c>
      <c r="ACF81" s="15" t="s">
        <v>28</v>
      </c>
      <c r="ACG81" s="7" t="str">
        <f t="shared" ref="ACG81" si="21361">"6." &amp; ACI1&amp; ".3."</f>
        <v>6.254.3.</v>
      </c>
      <c r="ACH81" s="14" t="str">
        <f>IF(ISBLANK(ACI1),"",IF(VLOOKUP(ACI1,Register,25,FALSE)=0,"",(VLOOKUP(ACI1,Register,25,FALSE))))</f>
        <v/>
      </c>
      <c r="ACI81" s="15" t="s">
        <v>28</v>
      </c>
      <c r="ACJ81" s="7" t="str">
        <f t="shared" ref="ACJ81" si="21362">"6." &amp; ACL1&amp; ".3."</f>
        <v>6.255.3.</v>
      </c>
      <c r="ACK81" s="14" t="str">
        <f>IF(ISBLANK(ACL1),"",IF(VLOOKUP(ACL1,Register,25,FALSE)=0,"",(VLOOKUP(ACL1,Register,25,FALSE))))</f>
        <v/>
      </c>
      <c r="ACL81" s="15" t="s">
        <v>28</v>
      </c>
      <c r="ACM81" s="7" t="str">
        <f t="shared" ref="ACM81" si="21363">"6." &amp; ACO1&amp; ".3."</f>
        <v>6.256.3.</v>
      </c>
      <c r="ACN81" s="14" t="str">
        <f>IF(ISBLANK(ACO1),"",IF(VLOOKUP(ACO1,Register,25,FALSE)=0,"",(VLOOKUP(ACO1,Register,25,FALSE))))</f>
        <v/>
      </c>
      <c r="ACO81" s="15" t="s">
        <v>28</v>
      </c>
      <c r="ACP81" s="7" t="str">
        <f t="shared" ref="ACP81" si="21364">"6." &amp; ACR1&amp; ".3."</f>
        <v>6.257.3.</v>
      </c>
      <c r="ACQ81" s="14" t="str">
        <f>IF(ISBLANK(ACR1),"",IF(VLOOKUP(ACR1,Register,25,FALSE)=0,"",(VLOOKUP(ACR1,Register,25,FALSE))))</f>
        <v/>
      </c>
      <c r="ACR81" s="15" t="s">
        <v>28</v>
      </c>
      <c r="ACS81" s="7" t="str">
        <f t="shared" ref="ACS81" si="21365">"6." &amp; ACU1&amp; ".3."</f>
        <v>6.258.3.</v>
      </c>
      <c r="ACT81" s="14" t="str">
        <f>IF(ISBLANK(ACU1),"",IF(VLOOKUP(ACU1,Register,25,FALSE)=0,"",(VLOOKUP(ACU1,Register,25,FALSE))))</f>
        <v/>
      </c>
      <c r="ACU81" s="15" t="s">
        <v>28</v>
      </c>
      <c r="ACV81" s="7" t="str">
        <f t="shared" ref="ACV81" si="21366">"6." &amp; ACX1&amp; ".3."</f>
        <v>6.259.3.</v>
      </c>
      <c r="ACW81" s="14" t="str">
        <f>IF(ISBLANK(ACX1),"",IF(VLOOKUP(ACX1,Register,25,FALSE)=0,"",(VLOOKUP(ACX1,Register,25,FALSE))))</f>
        <v/>
      </c>
      <c r="ACX81" s="15" t="s">
        <v>28</v>
      </c>
      <c r="ACY81" s="7" t="str">
        <f t="shared" ref="ACY81" si="21367">"6." &amp; ADA1&amp; ".3."</f>
        <v>6.260.3.</v>
      </c>
      <c r="ACZ81" s="14" t="str">
        <f>IF(ISBLANK(ADA1),"",IF(VLOOKUP(ADA1,Register,25,FALSE)=0,"",(VLOOKUP(ADA1,Register,25,FALSE))))</f>
        <v/>
      </c>
      <c r="ADA81" s="15" t="s">
        <v>28</v>
      </c>
      <c r="ADB81" s="7" t="str">
        <f t="shared" ref="ADB81" si="21368">"6." &amp; ADD1&amp; ".3."</f>
        <v>6.261.3.</v>
      </c>
      <c r="ADC81" s="14" t="str">
        <f>IF(ISBLANK(ADD1),"",IF(VLOOKUP(ADD1,Register,25,FALSE)=0,"",(VLOOKUP(ADD1,Register,25,FALSE))))</f>
        <v/>
      </c>
      <c r="ADD81" s="15" t="s">
        <v>28</v>
      </c>
      <c r="ADE81" s="7" t="str">
        <f t="shared" ref="ADE81" si="21369">"6." &amp; ADG1&amp; ".3."</f>
        <v>6.262.3.</v>
      </c>
      <c r="ADF81" s="14" t="str">
        <f>IF(ISBLANK(ADG1),"",IF(VLOOKUP(ADG1,Register,25,FALSE)=0,"",(VLOOKUP(ADG1,Register,25,FALSE))))</f>
        <v/>
      </c>
      <c r="ADG81" s="15" t="s">
        <v>28</v>
      </c>
      <c r="ADH81" s="7" t="str">
        <f t="shared" ref="ADH81" si="21370">"6." &amp; ADJ1&amp; ".3."</f>
        <v>6.263.3.</v>
      </c>
      <c r="ADI81" s="14" t="str">
        <f>IF(ISBLANK(ADJ1),"",IF(VLOOKUP(ADJ1,Register,25,FALSE)=0,"",(VLOOKUP(ADJ1,Register,25,FALSE))))</f>
        <v/>
      </c>
      <c r="ADJ81" s="15" t="s">
        <v>28</v>
      </c>
      <c r="ADK81" s="7" t="str">
        <f t="shared" ref="ADK81" si="21371">"6." &amp; ADM1&amp; ".3."</f>
        <v>6.264.3.</v>
      </c>
      <c r="ADL81" s="14" t="str">
        <f>IF(ISBLANK(ADM1),"",IF(VLOOKUP(ADM1,Register,25,FALSE)=0,"",(VLOOKUP(ADM1,Register,25,FALSE))))</f>
        <v/>
      </c>
      <c r="ADM81" s="15" t="s">
        <v>28</v>
      </c>
      <c r="ADN81" s="7" t="str">
        <f t="shared" ref="ADN81" si="21372">"6." &amp; ADP1&amp; ".3."</f>
        <v>6.265.3.</v>
      </c>
      <c r="ADO81" s="14" t="str">
        <f>IF(ISBLANK(ADP1),"",IF(VLOOKUP(ADP1,Register,25,FALSE)=0,"",(VLOOKUP(ADP1,Register,25,FALSE))))</f>
        <v/>
      </c>
      <c r="ADP81" s="15" t="s">
        <v>28</v>
      </c>
      <c r="ADQ81" s="7" t="str">
        <f t="shared" ref="ADQ81" si="21373">"6." &amp; ADS1&amp; ".3."</f>
        <v>6.266.3.</v>
      </c>
      <c r="ADR81" s="14" t="str">
        <f>IF(ISBLANK(ADS1),"",IF(VLOOKUP(ADS1,Register,25,FALSE)=0,"",(VLOOKUP(ADS1,Register,25,FALSE))))</f>
        <v/>
      </c>
      <c r="ADS81" s="15" t="s">
        <v>28</v>
      </c>
      <c r="ADT81" s="7" t="str">
        <f t="shared" ref="ADT81" si="21374">"6." &amp; ADV1&amp; ".3."</f>
        <v>6.267.3.</v>
      </c>
      <c r="ADU81" s="14" t="str">
        <f>IF(ISBLANK(ADV1),"",IF(VLOOKUP(ADV1,Register,25,FALSE)=0,"",(VLOOKUP(ADV1,Register,25,FALSE))))</f>
        <v/>
      </c>
      <c r="ADV81" s="15" t="s">
        <v>28</v>
      </c>
      <c r="ADW81" s="7" t="str">
        <f t="shared" ref="ADW81" si="21375">"6." &amp; ADY1&amp; ".3."</f>
        <v>6.268.3.</v>
      </c>
      <c r="ADX81" s="14" t="str">
        <f>IF(ISBLANK(ADY1),"",IF(VLOOKUP(ADY1,Register,25,FALSE)=0,"",(VLOOKUP(ADY1,Register,25,FALSE))))</f>
        <v/>
      </c>
      <c r="ADY81" s="15" t="s">
        <v>28</v>
      </c>
      <c r="ADZ81" s="7" t="str">
        <f t="shared" ref="ADZ81" si="21376">"6." &amp; AEB1&amp; ".3."</f>
        <v>6.269.3.</v>
      </c>
      <c r="AEA81" s="14" t="str">
        <f>IF(ISBLANK(AEB1),"",IF(VLOOKUP(AEB1,Register,25,FALSE)=0,"",(VLOOKUP(AEB1,Register,25,FALSE))))</f>
        <v/>
      </c>
      <c r="AEB81" s="15" t="s">
        <v>28</v>
      </c>
      <c r="AEC81" s="7" t="str">
        <f t="shared" ref="AEC81" si="21377">"6." &amp; AEE1&amp; ".3."</f>
        <v>6.270.3.</v>
      </c>
      <c r="AED81" s="14" t="str">
        <f>IF(ISBLANK(AEE1),"",IF(VLOOKUP(AEE1,Register,25,FALSE)=0,"",(VLOOKUP(AEE1,Register,25,FALSE))))</f>
        <v/>
      </c>
      <c r="AEE81" s="15" t="s">
        <v>28</v>
      </c>
      <c r="AEF81" s="7" t="str">
        <f t="shared" ref="AEF81" si="21378">"6." &amp; AEH1&amp; ".3."</f>
        <v>6.271.3.</v>
      </c>
      <c r="AEG81" s="14" t="str">
        <f>IF(ISBLANK(AEH1),"",IF(VLOOKUP(AEH1,Register,25,FALSE)=0,"",(VLOOKUP(AEH1,Register,25,FALSE))))</f>
        <v/>
      </c>
      <c r="AEH81" s="15" t="s">
        <v>28</v>
      </c>
      <c r="AEI81" s="7" t="str">
        <f t="shared" ref="AEI81" si="21379">"6." &amp; AEK1&amp; ".3."</f>
        <v>6.272.3.</v>
      </c>
      <c r="AEJ81" s="14" t="str">
        <f>IF(ISBLANK(AEK1),"",IF(VLOOKUP(AEK1,Register,25,FALSE)=0,"",(VLOOKUP(AEK1,Register,25,FALSE))))</f>
        <v/>
      </c>
      <c r="AEK81" s="15" t="s">
        <v>28</v>
      </c>
      <c r="AEL81" s="7" t="str">
        <f t="shared" ref="AEL81" si="21380">"6." &amp; AEN1&amp; ".3."</f>
        <v>6.273.3.</v>
      </c>
      <c r="AEM81" s="14" t="str">
        <f>IF(ISBLANK(AEN1),"",IF(VLOOKUP(AEN1,Register,25,FALSE)=0,"",(VLOOKUP(AEN1,Register,25,FALSE))))</f>
        <v/>
      </c>
      <c r="AEN81" s="15" t="s">
        <v>28</v>
      </c>
      <c r="AEO81" s="7" t="str">
        <f t="shared" ref="AEO81" si="21381">"6." &amp; AEQ1&amp; ".3."</f>
        <v>6.274.3.</v>
      </c>
      <c r="AEP81" s="14" t="str">
        <f>IF(ISBLANK(AEQ1),"",IF(VLOOKUP(AEQ1,Register,25,FALSE)=0,"",(VLOOKUP(AEQ1,Register,25,FALSE))))</f>
        <v/>
      </c>
      <c r="AEQ81" s="15" t="s">
        <v>28</v>
      </c>
      <c r="AER81" s="7" t="str">
        <f t="shared" ref="AER81" si="21382">"6." &amp; AET1&amp; ".3."</f>
        <v>6.275.3.</v>
      </c>
      <c r="AES81" s="14" t="str">
        <f>IF(ISBLANK(AET1),"",IF(VLOOKUP(AET1,Register,25,FALSE)=0,"",(VLOOKUP(AET1,Register,25,FALSE))))</f>
        <v/>
      </c>
      <c r="AET81" s="15" t="s">
        <v>28</v>
      </c>
      <c r="AEU81" s="7" t="str">
        <f t="shared" ref="AEU81" si="21383">"6." &amp; AEW1&amp; ".3."</f>
        <v>6.276.3.</v>
      </c>
      <c r="AEV81" s="14" t="str">
        <f>IF(ISBLANK(AEW1),"",IF(VLOOKUP(AEW1,Register,25,FALSE)=0,"",(VLOOKUP(AEW1,Register,25,FALSE))))</f>
        <v/>
      </c>
      <c r="AEW81" s="15" t="s">
        <v>28</v>
      </c>
      <c r="AEX81" s="7" t="str">
        <f t="shared" ref="AEX81" si="21384">"6." &amp; AEZ1&amp; ".3."</f>
        <v>6.277.3.</v>
      </c>
      <c r="AEY81" s="14" t="str">
        <f>IF(ISBLANK(AEZ1),"",IF(VLOOKUP(AEZ1,Register,25,FALSE)=0,"",(VLOOKUP(AEZ1,Register,25,FALSE))))</f>
        <v/>
      </c>
      <c r="AEZ81" s="15" t="s">
        <v>28</v>
      </c>
      <c r="AFA81" s="7" t="str">
        <f t="shared" ref="AFA81" si="21385">"6." &amp; AFC1&amp; ".3."</f>
        <v>6.278.3.</v>
      </c>
      <c r="AFB81" s="14" t="str">
        <f>IF(ISBLANK(AFC1),"",IF(VLOOKUP(AFC1,Register,25,FALSE)=0,"",(VLOOKUP(AFC1,Register,25,FALSE))))</f>
        <v/>
      </c>
      <c r="AFC81" s="15" t="s">
        <v>28</v>
      </c>
      <c r="AFD81" s="7" t="str">
        <f t="shared" ref="AFD81" si="21386">"6." &amp; AFF1&amp; ".3."</f>
        <v>6.279.3.</v>
      </c>
      <c r="AFE81" s="14" t="str">
        <f>IF(ISBLANK(AFF1),"",IF(VLOOKUP(AFF1,Register,25,FALSE)=0,"",(VLOOKUP(AFF1,Register,25,FALSE))))</f>
        <v/>
      </c>
      <c r="AFF81" s="15" t="s">
        <v>28</v>
      </c>
      <c r="AFG81" s="7" t="str">
        <f t="shared" ref="AFG81" si="21387">"6." &amp; AFI1&amp; ".3."</f>
        <v>6.280.3.</v>
      </c>
      <c r="AFH81" s="14" t="str">
        <f>IF(ISBLANK(AFI1),"",IF(VLOOKUP(AFI1,Register,25,FALSE)=0,"",(VLOOKUP(AFI1,Register,25,FALSE))))</f>
        <v/>
      </c>
      <c r="AFI81" s="15" t="s">
        <v>28</v>
      </c>
      <c r="AFJ81" s="7" t="str">
        <f t="shared" ref="AFJ81" si="21388">"6." &amp; AFL1&amp; ".3."</f>
        <v>6.281.3.</v>
      </c>
      <c r="AFK81" s="14" t="str">
        <f>IF(ISBLANK(AFL1),"",IF(VLOOKUP(AFL1,Register,25,FALSE)=0,"",(VLOOKUP(AFL1,Register,25,FALSE))))</f>
        <v/>
      </c>
      <c r="AFL81" s="15" t="s">
        <v>28</v>
      </c>
      <c r="AFM81" s="7" t="str">
        <f t="shared" ref="AFM81" si="21389">"6." &amp; AFO1&amp; ".3."</f>
        <v>6.282.3.</v>
      </c>
      <c r="AFN81" s="14" t="str">
        <f>IF(ISBLANK(AFO1),"",IF(VLOOKUP(AFO1,Register,25,FALSE)=0,"",(VLOOKUP(AFO1,Register,25,FALSE))))</f>
        <v/>
      </c>
      <c r="AFO81" s="15" t="s">
        <v>28</v>
      </c>
      <c r="AFP81" s="7" t="str">
        <f t="shared" ref="AFP81" si="21390">"6." &amp; AFR1&amp; ".3."</f>
        <v>6.283.3.</v>
      </c>
      <c r="AFQ81" s="14" t="str">
        <f>IF(ISBLANK(AFR1),"",IF(VLOOKUP(AFR1,Register,25,FALSE)=0,"",(VLOOKUP(AFR1,Register,25,FALSE))))</f>
        <v/>
      </c>
      <c r="AFR81" s="15" t="s">
        <v>28</v>
      </c>
      <c r="AFS81" s="7" t="str">
        <f t="shared" ref="AFS81" si="21391">"6." &amp; AFU1&amp; ".3."</f>
        <v>6.284.3.</v>
      </c>
      <c r="AFT81" s="14" t="str">
        <f>IF(ISBLANK(AFU1),"",IF(VLOOKUP(AFU1,Register,25,FALSE)=0,"",(VLOOKUP(AFU1,Register,25,FALSE))))</f>
        <v/>
      </c>
      <c r="AFU81" s="15" t="s">
        <v>28</v>
      </c>
      <c r="AFV81" s="7" t="str">
        <f t="shared" ref="AFV81" si="21392">"6." &amp; AFX1&amp; ".3."</f>
        <v>6.285.3.</v>
      </c>
      <c r="AFW81" s="14" t="str">
        <f>IF(ISBLANK(AFX1),"",IF(VLOOKUP(AFX1,Register,25,FALSE)=0,"",(VLOOKUP(AFX1,Register,25,FALSE))))</f>
        <v/>
      </c>
      <c r="AFX81" s="15" t="s">
        <v>28</v>
      </c>
      <c r="AFY81" s="7" t="str">
        <f t="shared" ref="AFY81" si="21393">"6." &amp; AGA1&amp; ".3."</f>
        <v>6.286.3.</v>
      </c>
      <c r="AFZ81" s="14" t="str">
        <f>IF(ISBLANK(AGA1),"",IF(VLOOKUP(AGA1,Register,25,FALSE)=0,"",(VLOOKUP(AGA1,Register,25,FALSE))))</f>
        <v/>
      </c>
      <c r="AGA81" s="15" t="s">
        <v>28</v>
      </c>
      <c r="AGB81" s="7" t="str">
        <f t="shared" ref="AGB81" si="21394">"6." &amp; AGD1&amp; ".3."</f>
        <v>6.287.3.</v>
      </c>
      <c r="AGC81" s="14" t="str">
        <f>IF(ISBLANK(AGD1),"",IF(VLOOKUP(AGD1,Register,25,FALSE)=0,"",(VLOOKUP(AGD1,Register,25,FALSE))))</f>
        <v/>
      </c>
      <c r="AGD81" s="15" t="s">
        <v>28</v>
      </c>
      <c r="AGE81" s="7" t="str">
        <f t="shared" ref="AGE81" si="21395">"6." &amp; AGG1&amp; ".3."</f>
        <v>6.288.3.</v>
      </c>
      <c r="AGF81" s="14" t="str">
        <f>IF(ISBLANK(AGG1),"",IF(VLOOKUP(AGG1,Register,25,FALSE)=0,"",(VLOOKUP(AGG1,Register,25,FALSE))))</f>
        <v/>
      </c>
      <c r="AGG81" s="15" t="s">
        <v>28</v>
      </c>
      <c r="AGH81" s="7" t="str">
        <f t="shared" ref="AGH81" si="21396">"6." &amp; AGJ1&amp; ".3."</f>
        <v>6.289.3.</v>
      </c>
      <c r="AGI81" s="14" t="str">
        <f>IF(ISBLANK(AGJ1),"",IF(VLOOKUP(AGJ1,Register,25,FALSE)=0,"",(VLOOKUP(AGJ1,Register,25,FALSE))))</f>
        <v/>
      </c>
      <c r="AGJ81" s="15" t="s">
        <v>28</v>
      </c>
      <c r="AGK81" s="7" t="str">
        <f t="shared" ref="AGK81" si="21397">"6." &amp; AGM1&amp; ".3."</f>
        <v>6.290.3.</v>
      </c>
      <c r="AGL81" s="14" t="str">
        <f>IF(ISBLANK(AGM1),"",IF(VLOOKUP(AGM1,Register,25,FALSE)=0,"",(VLOOKUP(AGM1,Register,25,FALSE))))</f>
        <v/>
      </c>
      <c r="AGM81" s="15" t="s">
        <v>28</v>
      </c>
      <c r="AGN81" s="7" t="str">
        <f t="shared" ref="AGN81" si="21398">"6." &amp; AGP1&amp; ".3."</f>
        <v>6.291.3.</v>
      </c>
      <c r="AGO81" s="14" t="str">
        <f>IF(ISBLANK(AGP1),"",IF(VLOOKUP(AGP1,Register,25,FALSE)=0,"",(VLOOKUP(AGP1,Register,25,FALSE))))</f>
        <v>4</v>
      </c>
      <c r="AGP81" s="15" t="s">
        <v>28</v>
      </c>
      <c r="AGQ81" s="7" t="str">
        <f t="shared" ref="AGQ81" si="21399">"6." &amp; AGS1&amp; ".3."</f>
        <v>6.292.3.</v>
      </c>
      <c r="AGR81" s="14" t="str">
        <f>IF(ISBLANK(AGS1),"",IF(VLOOKUP(AGS1,Register,25,FALSE)=0,"",(VLOOKUP(AGS1,Register,25,FALSE))))</f>
        <v/>
      </c>
      <c r="AGS81" s="15" t="s">
        <v>28</v>
      </c>
      <c r="AGT81" s="7" t="str">
        <f t="shared" ref="AGT81" si="21400">"6." &amp; AGV1&amp; ".3."</f>
        <v>6.293.3.</v>
      </c>
      <c r="AGU81" s="14" t="str">
        <f>IF(ISBLANK(AGV1),"",IF(VLOOKUP(AGV1,Register,25,FALSE)=0,"",(VLOOKUP(AGV1,Register,25,FALSE))))</f>
        <v/>
      </c>
      <c r="AGV81" s="15" t="s">
        <v>28</v>
      </c>
      <c r="AGW81" s="7" t="str">
        <f t="shared" ref="AGW81" si="21401">"6." &amp; AGY1&amp; ".3."</f>
        <v>6.294.3.</v>
      </c>
      <c r="AGX81" s="14" t="str">
        <f>IF(ISBLANK(AGY1),"",IF(VLOOKUP(AGY1,Register,25,FALSE)=0,"",(VLOOKUP(AGY1,Register,25,FALSE))))</f>
        <v/>
      </c>
      <c r="AGY81" s="15" t="s">
        <v>28</v>
      </c>
      <c r="AGZ81" s="7" t="str">
        <f t="shared" ref="AGZ81" si="21402">"6." &amp; AHB1&amp; ".3."</f>
        <v>6.295.3.</v>
      </c>
      <c r="AHA81" s="14" t="str">
        <f>IF(ISBLANK(AHB1),"",IF(VLOOKUP(AHB1,Register,25,FALSE)=0,"",(VLOOKUP(AHB1,Register,25,FALSE))))</f>
        <v/>
      </c>
      <c r="AHB81" s="15" t="s">
        <v>28</v>
      </c>
      <c r="AHC81" s="7" t="str">
        <f t="shared" ref="AHC81" si="21403">"6." &amp; AHE1&amp; ".3."</f>
        <v>6.296.3.</v>
      </c>
      <c r="AHD81" s="14" t="str">
        <f>IF(ISBLANK(AHE1),"",IF(VLOOKUP(AHE1,Register,25,FALSE)=0,"",(VLOOKUP(AHE1,Register,25,FALSE))))</f>
        <v/>
      </c>
      <c r="AHE81" s="15" t="s">
        <v>28</v>
      </c>
      <c r="AHF81" s="7" t="str">
        <f t="shared" ref="AHF81" si="21404">"6." &amp; AHH1&amp; ".3."</f>
        <v>6.297.3.</v>
      </c>
      <c r="AHG81" s="14" t="str">
        <f>IF(ISBLANK(AHH1),"",IF(VLOOKUP(AHH1,Register,25,FALSE)=0,"",(VLOOKUP(AHH1,Register,25,FALSE))))</f>
        <v/>
      </c>
      <c r="AHH81" s="15" t="s">
        <v>28</v>
      </c>
      <c r="AHI81" s="7" t="str">
        <f t="shared" ref="AHI81" si="21405">"6." &amp; AHK1&amp; ".3."</f>
        <v>6.298.3.</v>
      </c>
      <c r="AHJ81" s="14" t="str">
        <f>IF(ISBLANK(AHK1),"",IF(VLOOKUP(AHK1,Register,25,FALSE)=0,"",(VLOOKUP(AHK1,Register,25,FALSE))))</f>
        <v/>
      </c>
      <c r="AHK81" s="15" t="s">
        <v>28</v>
      </c>
      <c r="AHL81" s="7" t="str">
        <f t="shared" ref="AHL81" si="21406">"6." &amp; AHN1&amp; ".3."</f>
        <v>6.299.3.</v>
      </c>
      <c r="AHM81" s="14" t="str">
        <f>IF(ISBLANK(AHN1),"",IF(VLOOKUP(AHN1,Register,25,FALSE)=0,"",(VLOOKUP(AHN1,Register,25,FALSE))))</f>
        <v/>
      </c>
      <c r="AHN81" s="15" t="s">
        <v>28</v>
      </c>
      <c r="AHO81" s="7" t="str">
        <f t="shared" ref="AHO81" si="21407">"6." &amp; AHQ1&amp; ".3."</f>
        <v>6.300.3.</v>
      </c>
      <c r="AHP81" s="14" t="str">
        <f>IF(ISBLANK(AHQ1),"",IF(VLOOKUP(AHQ1,Register,25,FALSE)=0,"",(VLOOKUP(AHQ1,Register,25,FALSE))))</f>
        <v/>
      </c>
      <c r="AHQ81" s="15" t="s">
        <v>28</v>
      </c>
      <c r="AHR81" s="7" t="str">
        <f t="shared" ref="AHR81" si="21408">"6." &amp; AHT1&amp; ".3."</f>
        <v>6.301.3.</v>
      </c>
      <c r="AHS81" s="14" t="str">
        <f>IF(ISBLANK(AHT1),"",IF(VLOOKUP(AHT1,Register,25,FALSE)=0,"",(VLOOKUP(AHT1,Register,25,FALSE))))</f>
        <v/>
      </c>
      <c r="AHT81" s="15" t="s">
        <v>28</v>
      </c>
      <c r="AHU81" s="7" t="str">
        <f t="shared" ref="AHU81" si="21409">"6." &amp; AHW1&amp; ".3."</f>
        <v>6.302.3.</v>
      </c>
      <c r="AHV81" s="14" t="str">
        <f>IF(ISBLANK(AHW1),"",IF(VLOOKUP(AHW1,Register,25,FALSE)=0,"",(VLOOKUP(AHW1,Register,25,FALSE))))</f>
        <v/>
      </c>
      <c r="AHW81" s="15" t="s">
        <v>28</v>
      </c>
      <c r="AHX81" s="7" t="str">
        <f t="shared" ref="AHX81" si="21410">"6." &amp; AHZ1&amp; ".3."</f>
        <v>6.303.3.</v>
      </c>
      <c r="AHY81" s="14" t="str">
        <f>IF(ISBLANK(AHZ1),"",IF(VLOOKUP(AHZ1,Register,25,FALSE)=0,"",(VLOOKUP(AHZ1,Register,25,FALSE))))</f>
        <v/>
      </c>
      <c r="AHZ81" s="15" t="s">
        <v>28</v>
      </c>
      <c r="AIA81" s="7" t="str">
        <f t="shared" ref="AIA81" si="21411">"6." &amp; AIC1&amp; ".3."</f>
        <v>6.304.3.</v>
      </c>
      <c r="AIB81" s="14" t="str">
        <f>IF(ISBLANK(AIC1),"",IF(VLOOKUP(AIC1,Register,25,FALSE)=0,"",(VLOOKUP(AIC1,Register,25,FALSE))))</f>
        <v/>
      </c>
      <c r="AIC81" s="15" t="s">
        <v>28</v>
      </c>
      <c r="AID81" s="7" t="str">
        <f t="shared" ref="AID81" si="21412">"6." &amp; AIF1&amp; ".3."</f>
        <v>6.305.3.</v>
      </c>
      <c r="AIE81" s="14" t="str">
        <f>IF(ISBLANK(AIF1),"",IF(VLOOKUP(AIF1,Register,25,FALSE)=0,"",(VLOOKUP(AIF1,Register,25,FALSE))))</f>
        <v/>
      </c>
      <c r="AIF81" s="15" t="s">
        <v>28</v>
      </c>
      <c r="AIG81" s="7" t="str">
        <f t="shared" ref="AIG81" si="21413">"6." &amp; AII1&amp; ".3."</f>
        <v>6.306.3.</v>
      </c>
      <c r="AIH81" s="14" t="str">
        <f>IF(ISBLANK(AII1),"",IF(VLOOKUP(AII1,Register,25,FALSE)=0,"",(VLOOKUP(AII1,Register,25,FALSE))))</f>
        <v/>
      </c>
      <c r="AII81" s="15" t="s">
        <v>28</v>
      </c>
      <c r="AIJ81" s="7" t="str">
        <f t="shared" ref="AIJ81" si="21414">"6." &amp; AIL1&amp; ".3."</f>
        <v>6.307.3.</v>
      </c>
      <c r="AIK81" s="14" t="str">
        <f>IF(ISBLANK(AIL1),"",IF(VLOOKUP(AIL1,Register,25,FALSE)=0,"",(VLOOKUP(AIL1,Register,25,FALSE))))</f>
        <v/>
      </c>
      <c r="AIL81" s="15" t="s">
        <v>28</v>
      </c>
      <c r="AIM81" s="7" t="str">
        <f t="shared" ref="AIM81" si="21415">"6." &amp; AIO1&amp; ".3."</f>
        <v>6.308.3.</v>
      </c>
      <c r="AIN81" s="14" t="str">
        <f>IF(ISBLANK(AIO1),"",IF(VLOOKUP(AIO1,Register,25,FALSE)=0,"",(VLOOKUP(AIO1,Register,25,FALSE))))</f>
        <v/>
      </c>
      <c r="AIO81" s="15" t="s">
        <v>28</v>
      </c>
      <c r="AIP81" s="7" t="str">
        <f t="shared" ref="AIP81" si="21416">"6." &amp; AIR1&amp; ".3."</f>
        <v>6.309.3.</v>
      </c>
      <c r="AIQ81" s="14" t="str">
        <f>IF(ISBLANK(AIR1),"",IF(VLOOKUP(AIR1,Register,25,FALSE)=0,"",(VLOOKUP(AIR1,Register,25,FALSE))))</f>
        <v/>
      </c>
      <c r="AIR81" s="15" t="s">
        <v>28</v>
      </c>
      <c r="AIS81" s="7" t="str">
        <f t="shared" ref="AIS81" si="21417">"6." &amp; AIU1&amp; ".3."</f>
        <v>6.310.3.</v>
      </c>
      <c r="AIT81" s="14">
        <f>IF(ISBLANK(AIU1),"",IF(VLOOKUP(AIU1,Register,25,FALSE)=0,"",(VLOOKUP(AIU1,Register,25,FALSE))))</f>
        <v>4</v>
      </c>
      <c r="AIU81" s="15" t="s">
        <v>28</v>
      </c>
      <c r="AIV81" s="7" t="str">
        <f t="shared" ref="AIV81" si="21418">"6." &amp; AIX1&amp; ".3."</f>
        <v>6.311.3.</v>
      </c>
      <c r="AIW81" s="14" t="str">
        <f>IF(ISBLANK(AIX1),"",IF(VLOOKUP(AIX1,Register,25,FALSE)=0,"",(VLOOKUP(AIX1,Register,25,FALSE))))</f>
        <v/>
      </c>
      <c r="AIX81" s="15" t="s">
        <v>28</v>
      </c>
      <c r="AIY81" s="7" t="str">
        <f t="shared" ref="AIY81" si="21419">"6." &amp; AJA1&amp; ".3."</f>
        <v>6.312.3.</v>
      </c>
      <c r="AIZ81" s="14" t="str">
        <f>IF(ISBLANK(AJA1),"",IF(VLOOKUP(AJA1,Register,25,FALSE)=0,"",(VLOOKUP(AJA1,Register,25,FALSE))))</f>
        <v/>
      </c>
      <c r="AJA81" s="15" t="s">
        <v>28</v>
      </c>
      <c r="AJB81" s="7" t="str">
        <f t="shared" ref="AJB81" si="21420">"6." &amp; AJD1&amp; ".3."</f>
        <v>6.313.3.</v>
      </c>
      <c r="AJC81" s="14" t="str">
        <f>IF(ISBLANK(AJD1),"",IF(VLOOKUP(AJD1,Register,25,FALSE)=0,"",(VLOOKUP(AJD1,Register,25,FALSE))))</f>
        <v/>
      </c>
      <c r="AJD81" s="15" t="s">
        <v>28</v>
      </c>
      <c r="AJE81" s="7" t="str">
        <f t="shared" ref="AJE81" si="21421">"6." &amp; AJG1&amp; ".3."</f>
        <v>6.314.3.</v>
      </c>
      <c r="AJF81" s="14" t="str">
        <f>IF(ISBLANK(AJG1),"",IF(VLOOKUP(AJG1,Register,25,FALSE)=0,"",(VLOOKUP(AJG1,Register,25,FALSE))))</f>
        <v/>
      </c>
      <c r="AJG81" s="15" t="s">
        <v>28</v>
      </c>
      <c r="AJH81" s="7" t="str">
        <f t="shared" ref="AJH81" si="21422">"6." &amp; AJJ1&amp; ".3."</f>
        <v>6.315.3.</v>
      </c>
      <c r="AJI81" s="14" t="str">
        <f>IF(ISBLANK(AJJ1),"",IF(VLOOKUP(AJJ1,Register,25,FALSE)=0,"",(VLOOKUP(AJJ1,Register,25,FALSE))))</f>
        <v/>
      </c>
      <c r="AJJ81" s="15" t="s">
        <v>28</v>
      </c>
      <c r="AJK81" s="7" t="str">
        <f t="shared" ref="AJK81" si="21423">"6." &amp; AJM1&amp; ".3."</f>
        <v>6.316.3.</v>
      </c>
      <c r="AJL81" s="14" t="str">
        <f>IF(ISBLANK(AJM1),"",IF(VLOOKUP(AJM1,Register,25,FALSE)=0,"",(VLOOKUP(AJM1,Register,25,FALSE))))</f>
        <v/>
      </c>
      <c r="AJM81" s="15" t="s">
        <v>28</v>
      </c>
      <c r="AJN81" s="7" t="str">
        <f t="shared" ref="AJN81" si="21424">"6." &amp; AJP1&amp; ".3."</f>
        <v>6.317.3.</v>
      </c>
      <c r="AJO81" s="14" t="str">
        <f>IF(ISBLANK(AJP1),"",IF(VLOOKUP(AJP1,Register,25,FALSE)=0,"",(VLOOKUP(AJP1,Register,25,FALSE))))</f>
        <v/>
      </c>
      <c r="AJP81" s="15" t="s">
        <v>28</v>
      </c>
      <c r="AJQ81" s="7" t="str">
        <f t="shared" ref="AJQ81" si="21425">"6." &amp; AJS1&amp; ".3."</f>
        <v>6.318.3.</v>
      </c>
      <c r="AJR81" s="14" t="str">
        <f>IF(ISBLANK(AJS1),"",IF(VLOOKUP(AJS1,Register,25,FALSE)=0,"",(VLOOKUP(AJS1,Register,25,FALSE))))</f>
        <v/>
      </c>
      <c r="AJS81" s="15" t="s">
        <v>28</v>
      </c>
      <c r="AJT81" s="7" t="str">
        <f t="shared" ref="AJT81" si="21426">"6." &amp; AJV1&amp; ".3."</f>
        <v>6.319.3.</v>
      </c>
      <c r="AJU81" s="14" t="str">
        <f>IF(ISBLANK(AJV1),"",IF(VLOOKUP(AJV1,Register,25,FALSE)=0,"",(VLOOKUP(AJV1,Register,25,FALSE))))</f>
        <v/>
      </c>
      <c r="AJV81" s="15" t="s">
        <v>28</v>
      </c>
      <c r="AJW81" s="7" t="str">
        <f t="shared" ref="AJW81" si="21427">"6." &amp; AJY1&amp; ".3."</f>
        <v>6.320.3.</v>
      </c>
      <c r="AJX81" s="14" t="str">
        <f>IF(ISBLANK(AJY1),"",IF(VLOOKUP(AJY1,Register,25,FALSE)=0,"",(VLOOKUP(AJY1,Register,25,FALSE))))</f>
        <v/>
      </c>
      <c r="AJY81" s="15" t="s">
        <v>28</v>
      </c>
      <c r="AJZ81" s="7" t="str">
        <f t="shared" ref="AJZ81" si="21428">"6." &amp; AKB1&amp; ".3."</f>
        <v>6.321.3.</v>
      </c>
      <c r="AKA81" s="14" t="str">
        <f>IF(ISBLANK(AKB1),"",IF(VLOOKUP(AKB1,Register,25,FALSE)=0,"",(VLOOKUP(AKB1,Register,25,FALSE))))</f>
        <v/>
      </c>
      <c r="AKB81" s="15" t="s">
        <v>28</v>
      </c>
      <c r="AKC81" s="7" t="str">
        <f t="shared" ref="AKC81" si="21429">"6." &amp; AKE1&amp; ".3."</f>
        <v>6.322.3.</v>
      </c>
      <c r="AKD81" s="14" t="str">
        <f>IF(ISBLANK(AKE1),"",IF(VLOOKUP(AKE1,Register,25,FALSE)=0,"",(VLOOKUP(AKE1,Register,25,FALSE))))</f>
        <v/>
      </c>
      <c r="AKE81" s="15" t="s">
        <v>28</v>
      </c>
      <c r="AKF81" s="7" t="str">
        <f t="shared" ref="AKF81" si="21430">"6." &amp; AKH1&amp; ".3."</f>
        <v>6.323.3.</v>
      </c>
      <c r="AKG81" s="14" t="str">
        <f>IF(ISBLANK(AKH1),"",IF(VLOOKUP(AKH1,Register,25,FALSE)=0,"",(VLOOKUP(AKH1,Register,25,FALSE))))</f>
        <v/>
      </c>
      <c r="AKH81" s="15" t="s">
        <v>28</v>
      </c>
      <c r="AKI81" s="7" t="str">
        <f t="shared" ref="AKI81" si="21431">"6." &amp; AKK1&amp; ".3."</f>
        <v>6.324.3.</v>
      </c>
      <c r="AKJ81" s="14" t="str">
        <f>IF(ISBLANK(AKK1),"",IF(VLOOKUP(AKK1,Register,25,FALSE)=0,"",(VLOOKUP(AKK1,Register,25,FALSE))))</f>
        <v/>
      </c>
      <c r="AKK81" s="15" t="s">
        <v>28</v>
      </c>
      <c r="AKL81" s="7" t="str">
        <f t="shared" ref="AKL81" si="21432">"6." &amp; AKN1&amp; ".3."</f>
        <v>6.325.3.</v>
      </c>
      <c r="AKM81" s="14" t="str">
        <f>IF(ISBLANK(AKN1),"",IF(VLOOKUP(AKN1,Register,25,FALSE)=0,"",(VLOOKUP(AKN1,Register,25,FALSE))))</f>
        <v/>
      </c>
      <c r="AKN81" s="15" t="s">
        <v>28</v>
      </c>
      <c r="AKO81" s="7" t="str">
        <f t="shared" ref="AKO81" si="21433">"6." &amp; AKQ1&amp; ".3."</f>
        <v>6.326.3.</v>
      </c>
      <c r="AKP81" s="14" t="str">
        <f>IF(ISBLANK(AKQ1),"",IF(VLOOKUP(AKQ1,Register,25,FALSE)=0,"",(VLOOKUP(AKQ1,Register,25,FALSE))))</f>
        <v/>
      </c>
      <c r="AKQ81" s="15" t="s">
        <v>28</v>
      </c>
      <c r="AKR81" s="7" t="str">
        <f t="shared" ref="AKR81" si="21434">"6." &amp; AKT1&amp; ".3."</f>
        <v>6.327.3.</v>
      </c>
      <c r="AKS81" s="14" t="str">
        <f>IF(ISBLANK(AKT1),"",IF(VLOOKUP(AKT1,Register,25,FALSE)=0,"",(VLOOKUP(AKT1,Register,25,FALSE))))</f>
        <v/>
      </c>
      <c r="AKT81" s="15" t="s">
        <v>28</v>
      </c>
      <c r="AKU81" s="7" t="str">
        <f t="shared" ref="AKU81" si="21435">"6." &amp; AKW1&amp; ".3."</f>
        <v>6.328.3.</v>
      </c>
      <c r="AKV81" s="14" t="str">
        <f>IF(ISBLANK(AKW1),"",IF(VLOOKUP(AKW1,Register,25,FALSE)=0,"",(VLOOKUP(AKW1,Register,25,FALSE))))</f>
        <v/>
      </c>
      <c r="AKW81" s="15" t="s">
        <v>28</v>
      </c>
      <c r="AKX81" s="7" t="str">
        <f t="shared" ref="AKX81" si="21436">"6." &amp; AKZ1&amp; ".3."</f>
        <v>6.329.3.</v>
      </c>
      <c r="AKY81" s="14" t="str">
        <f>IF(ISBLANK(AKZ1),"",IF(VLOOKUP(AKZ1,Register,25,FALSE)=0,"",(VLOOKUP(AKZ1,Register,25,FALSE))))</f>
        <v/>
      </c>
      <c r="AKZ81" s="15" t="s">
        <v>28</v>
      </c>
      <c r="ALA81" s="7" t="str">
        <f t="shared" ref="ALA81" si="21437">"6." &amp; ALC1&amp; ".3."</f>
        <v>6.330.3.</v>
      </c>
      <c r="ALB81" s="14" t="str">
        <f>IF(ISBLANK(ALC1),"",IF(VLOOKUP(ALC1,Register,25,FALSE)=0,"",(VLOOKUP(ALC1,Register,25,FALSE))))</f>
        <v/>
      </c>
      <c r="ALC81" s="15" t="s">
        <v>28</v>
      </c>
      <c r="ALD81" s="7" t="str">
        <f t="shared" ref="ALD81" si="21438">"6." &amp; ALF1&amp; ".3."</f>
        <v>6.331.3.</v>
      </c>
      <c r="ALE81" s="14" t="str">
        <f>IF(ISBLANK(ALF1),"",IF(VLOOKUP(ALF1,Register,25,FALSE)=0,"",(VLOOKUP(ALF1,Register,25,FALSE))))</f>
        <v/>
      </c>
      <c r="ALF81" s="15" t="s">
        <v>28</v>
      </c>
      <c r="ALG81" s="7" t="str">
        <f t="shared" ref="ALG81" si="21439">"6." &amp; ALI1&amp; ".3."</f>
        <v>6.332.3.</v>
      </c>
      <c r="ALH81" s="14" t="str">
        <f>IF(ISBLANK(ALI1),"",IF(VLOOKUP(ALI1,Register,25,FALSE)=0,"",(VLOOKUP(ALI1,Register,25,FALSE))))</f>
        <v/>
      </c>
      <c r="ALI81" s="15" t="s">
        <v>28</v>
      </c>
      <c r="ALJ81" s="7" t="str">
        <f t="shared" ref="ALJ81" si="21440">"6." &amp; ALL1&amp; ".3."</f>
        <v>6.333.3.</v>
      </c>
      <c r="ALK81" s="14" t="str">
        <f>IF(ISBLANK(ALL1),"",IF(VLOOKUP(ALL1,Register,25,FALSE)=0,"",(VLOOKUP(ALL1,Register,25,FALSE))))</f>
        <v/>
      </c>
      <c r="ALL81" s="15" t="s">
        <v>28</v>
      </c>
      <c r="ALM81" s="7" t="str">
        <f t="shared" ref="ALM81" si="21441">"6." &amp; ALO1&amp; ".3."</f>
        <v>6.334.3.</v>
      </c>
      <c r="ALN81" s="14" t="str">
        <f>IF(ISBLANK(ALO1),"",IF(VLOOKUP(ALO1,Register,25,FALSE)=0,"",(VLOOKUP(ALO1,Register,25,FALSE))))</f>
        <v/>
      </c>
      <c r="ALO81" s="15" t="s">
        <v>28</v>
      </c>
      <c r="ALP81" s="7" t="str">
        <f t="shared" ref="ALP81" si="21442">"6." &amp; ALR1&amp; ".3."</f>
        <v>6.335.3.</v>
      </c>
      <c r="ALQ81" s="14" t="str">
        <f>IF(ISBLANK(ALR1),"",IF(VLOOKUP(ALR1,Register,25,FALSE)=0,"",(VLOOKUP(ALR1,Register,25,FALSE))))</f>
        <v/>
      </c>
      <c r="ALR81" s="15" t="s">
        <v>28</v>
      </c>
      <c r="ALS81" s="7" t="str">
        <f t="shared" ref="ALS81" si="21443">"6." &amp; ALU1&amp; ".3."</f>
        <v>6.336.3.</v>
      </c>
      <c r="ALT81" s="14" t="str">
        <f>IF(ISBLANK(ALU1),"",IF(VLOOKUP(ALU1,Register,25,FALSE)=0,"",(VLOOKUP(ALU1,Register,25,FALSE))))</f>
        <v/>
      </c>
      <c r="ALU81" s="15" t="s">
        <v>28</v>
      </c>
      <c r="ALV81" s="7" t="str">
        <f t="shared" ref="ALV81" si="21444">"6." &amp; ALX1&amp; ".3."</f>
        <v>6.337.3.</v>
      </c>
      <c r="ALW81" s="14" t="str">
        <f>IF(ISBLANK(ALX1),"",IF(VLOOKUP(ALX1,Register,25,FALSE)=0,"",(VLOOKUP(ALX1,Register,25,FALSE))))</f>
        <v/>
      </c>
      <c r="ALX81" s="15" t="s">
        <v>28</v>
      </c>
      <c r="ALY81" s="7" t="str">
        <f t="shared" ref="ALY81" si="21445">"6." &amp; AMA1&amp; ".3."</f>
        <v>6.338.3.</v>
      </c>
      <c r="ALZ81" s="14" t="str">
        <f>IF(ISBLANK(AMA1),"",IF(VLOOKUP(AMA1,Register,25,FALSE)=0,"",(VLOOKUP(AMA1,Register,25,FALSE))))</f>
        <v/>
      </c>
      <c r="AMA81" s="15" t="s">
        <v>28</v>
      </c>
      <c r="AMB81" s="7" t="str">
        <f t="shared" ref="AMB81" si="21446">"6." &amp; AMD1&amp; ".3."</f>
        <v>6.339.3.</v>
      </c>
      <c r="AMC81" s="14" t="str">
        <f>IF(ISBLANK(AMD1),"",IF(VLOOKUP(AMD1,Register,25,FALSE)=0,"",(VLOOKUP(AMD1,Register,25,FALSE))))</f>
        <v/>
      </c>
      <c r="AMD81" s="15" t="s">
        <v>28</v>
      </c>
      <c r="AME81" s="7" t="str">
        <f t="shared" ref="AME81" si="21447">"6." &amp; AMG1&amp; ".3."</f>
        <v>6.340.3.</v>
      </c>
      <c r="AMF81" s="14" t="str">
        <f>IF(ISBLANK(AMG1),"",IF(VLOOKUP(AMG1,Register,25,FALSE)=0,"",(VLOOKUP(AMG1,Register,25,FALSE))))</f>
        <v/>
      </c>
      <c r="AMG81" s="15" t="s">
        <v>28</v>
      </c>
      <c r="AMH81" s="7" t="str">
        <f t="shared" ref="AMH81" si="21448">"6." &amp; AMJ1&amp; ".3."</f>
        <v>6.341.3.</v>
      </c>
      <c r="AMI81" s="14" t="str">
        <f>IF(ISBLANK(AMJ1),"",IF(VLOOKUP(AMJ1,Register,25,FALSE)=0,"",(VLOOKUP(AMJ1,Register,25,FALSE))))</f>
        <v>4</v>
      </c>
      <c r="AMJ81" s="15" t="s">
        <v>28</v>
      </c>
      <c r="AMK81" s="7" t="str">
        <f t="shared" ref="AMK81" si="21449">"6." &amp; AMM1&amp; ".3."</f>
        <v>6.342.3.</v>
      </c>
      <c r="AML81" s="14" t="str">
        <f>IF(ISBLANK(AMM1),"",IF(VLOOKUP(AMM1,Register,25,FALSE)=0,"",(VLOOKUP(AMM1,Register,25,FALSE))))</f>
        <v/>
      </c>
      <c r="AMM81" s="15" t="s">
        <v>28</v>
      </c>
      <c r="AMN81" s="7" t="str">
        <f t="shared" ref="AMN81" si="21450">"6." &amp; AMP1&amp; ".3."</f>
        <v>6.343.3.</v>
      </c>
      <c r="AMO81" s="14" t="str">
        <f>IF(ISBLANK(AMP1),"",IF(VLOOKUP(AMP1,Register,25,FALSE)=0,"",(VLOOKUP(AMP1,Register,25,FALSE))))</f>
        <v/>
      </c>
      <c r="AMP81" s="15" t="s">
        <v>28</v>
      </c>
      <c r="AMQ81" s="7" t="str">
        <f t="shared" ref="AMQ81" si="21451">"6." &amp; AMS1&amp; ".3."</f>
        <v>6.344.3.</v>
      </c>
      <c r="AMR81" s="14" t="str">
        <f>IF(ISBLANK(AMS1),"",IF(VLOOKUP(AMS1,Register,25,FALSE)=0,"",(VLOOKUP(AMS1,Register,25,FALSE))))</f>
        <v/>
      </c>
      <c r="AMS81" s="15" t="s">
        <v>28</v>
      </c>
      <c r="AMT81" s="7" t="str">
        <f t="shared" ref="AMT81" si="21452">"6." &amp; AMV1&amp; ".3."</f>
        <v>6.345.3.</v>
      </c>
      <c r="AMU81" s="14" t="str">
        <f>IF(ISBLANK(AMV1),"",IF(VLOOKUP(AMV1,Register,25,FALSE)=0,"",(VLOOKUP(AMV1,Register,25,FALSE))))</f>
        <v/>
      </c>
      <c r="AMV81" s="15" t="s">
        <v>28</v>
      </c>
      <c r="AMW81" s="7" t="str">
        <f t="shared" ref="AMW81" si="21453">"6." &amp; AMY1&amp; ".3."</f>
        <v>6.346.3.</v>
      </c>
      <c r="AMX81" s="14" t="str">
        <f>IF(ISBLANK(AMY1),"",IF(VLOOKUP(AMY1,Register,25,FALSE)=0,"",(VLOOKUP(AMY1,Register,25,FALSE))))</f>
        <v/>
      </c>
      <c r="AMY81" s="15" t="s">
        <v>28</v>
      </c>
      <c r="AMZ81" s="7" t="str">
        <f t="shared" ref="AMZ81" si="21454">"6." &amp; ANB1&amp; ".3."</f>
        <v>6.347.3.</v>
      </c>
      <c r="ANA81" s="14" t="str">
        <f>IF(ISBLANK(ANB1),"",IF(VLOOKUP(ANB1,Register,25,FALSE)=0,"",(VLOOKUP(ANB1,Register,25,FALSE))))</f>
        <v/>
      </c>
      <c r="ANB81" s="15" t="s">
        <v>28</v>
      </c>
      <c r="ANC81" s="7" t="str">
        <f t="shared" ref="ANC81" si="21455">"6." &amp; ANE1&amp; ".3."</f>
        <v>6.348.3.</v>
      </c>
      <c r="AND81" s="14" t="str">
        <f>IF(ISBLANK(ANE1),"",IF(VLOOKUP(ANE1,Register,25,FALSE)=0,"",(VLOOKUP(ANE1,Register,25,FALSE))))</f>
        <v/>
      </c>
      <c r="ANE81" s="15" t="s">
        <v>28</v>
      </c>
      <c r="ANF81" s="7" t="str">
        <f t="shared" ref="ANF81" si="21456">"6." &amp; ANH1&amp; ".3."</f>
        <v>6.349.3.</v>
      </c>
      <c r="ANG81" s="14" t="str">
        <f>IF(ISBLANK(ANH1),"",IF(VLOOKUP(ANH1,Register,25,FALSE)=0,"",(VLOOKUP(ANH1,Register,25,FALSE))))</f>
        <v/>
      </c>
      <c r="ANH81" s="15" t="s">
        <v>28</v>
      </c>
      <c r="ANI81" s="7" t="str">
        <f t="shared" ref="ANI81" si="21457">"6." &amp; ANK1&amp; ".3."</f>
        <v>6.350.3.</v>
      </c>
      <c r="ANJ81" s="14" t="str">
        <f>IF(ISBLANK(ANK1),"",IF(VLOOKUP(ANK1,Register,25,FALSE)=0,"",(VLOOKUP(ANK1,Register,25,FALSE))))</f>
        <v/>
      </c>
      <c r="ANK81" s="15" t="s">
        <v>28</v>
      </c>
      <c r="ANL81" s="7" t="str">
        <f t="shared" ref="ANL81" si="21458">"6." &amp; ANN1&amp; ".3."</f>
        <v>6.351.3.</v>
      </c>
      <c r="ANM81" s="14" t="str">
        <f>IF(ISBLANK(ANN1),"",IF(VLOOKUP(ANN1,Register,25,FALSE)=0,"",(VLOOKUP(ANN1,Register,25,FALSE))))</f>
        <v/>
      </c>
      <c r="ANN81" s="15" t="s">
        <v>28</v>
      </c>
      <c r="ANO81" s="7" t="str">
        <f t="shared" ref="ANO81" si="21459">"6." &amp; ANQ1&amp; ".3."</f>
        <v>6.352.3.</v>
      </c>
      <c r="ANP81" s="14" t="str">
        <f>IF(ISBLANK(ANQ1),"",IF(VLOOKUP(ANQ1,Register,25,FALSE)=0,"",(VLOOKUP(ANQ1,Register,25,FALSE))))</f>
        <v/>
      </c>
      <c r="ANQ81" s="15" t="s">
        <v>28</v>
      </c>
      <c r="ANR81" s="7" t="str">
        <f t="shared" ref="ANR81" si="21460">"6." &amp; ANT1&amp; ".3."</f>
        <v>6.353.3.</v>
      </c>
      <c r="ANS81" s="14" t="str">
        <f>IF(ISBLANK(ANT1),"",IF(VLOOKUP(ANT1,Register,25,FALSE)=0,"",(VLOOKUP(ANT1,Register,25,FALSE))))</f>
        <v/>
      </c>
      <c r="ANT81" s="15" t="s">
        <v>28</v>
      </c>
      <c r="ANU81" s="7" t="str">
        <f t="shared" ref="ANU81" si="21461">"6." &amp; ANW1&amp; ".3."</f>
        <v>6.354.3.</v>
      </c>
      <c r="ANV81" s="14" t="str">
        <f>IF(ISBLANK(ANW1),"",IF(VLOOKUP(ANW1,Register,25,FALSE)=0,"",(VLOOKUP(ANW1,Register,25,FALSE))))</f>
        <v/>
      </c>
      <c r="ANW81" s="15" t="s">
        <v>28</v>
      </c>
      <c r="ANX81" s="7" t="str">
        <f t="shared" ref="ANX81" si="21462">"6." &amp; ANZ1&amp; ".3."</f>
        <v>6.355.3.</v>
      </c>
      <c r="ANY81" s="14" t="str">
        <f>IF(ISBLANK(ANZ1),"",IF(VLOOKUP(ANZ1,Register,25,FALSE)=0,"",(VLOOKUP(ANZ1,Register,25,FALSE))))</f>
        <v/>
      </c>
      <c r="ANZ81" s="15" t="s">
        <v>28</v>
      </c>
      <c r="AOA81" s="7" t="str">
        <f t="shared" ref="AOA81" si="21463">"6." &amp; AOC1&amp; ".3."</f>
        <v>6.356.3.</v>
      </c>
      <c r="AOB81" s="14" t="str">
        <f>IF(ISBLANK(AOC1),"",IF(VLOOKUP(AOC1,Register,25,FALSE)=0,"",(VLOOKUP(AOC1,Register,25,FALSE))))</f>
        <v/>
      </c>
      <c r="AOC81" s="15" t="s">
        <v>28</v>
      </c>
      <c r="AOD81" s="7" t="str">
        <f t="shared" ref="AOD81" si="21464">"6." &amp; AOF1&amp; ".3."</f>
        <v>6.357.3.</v>
      </c>
      <c r="AOE81" s="14" t="str">
        <f>IF(ISBLANK(AOF1),"",IF(VLOOKUP(AOF1,Register,25,FALSE)=0,"",(VLOOKUP(AOF1,Register,25,FALSE))))</f>
        <v/>
      </c>
      <c r="AOF81" s="15" t="s">
        <v>28</v>
      </c>
      <c r="AOG81" s="7" t="str">
        <f t="shared" ref="AOG81" si="21465">"6." &amp; AOI1&amp; ".3."</f>
        <v>6.358.3.</v>
      </c>
      <c r="AOH81" s="14" t="str">
        <f>IF(ISBLANK(AOI1),"",IF(VLOOKUP(AOI1,Register,25,FALSE)=0,"",(VLOOKUP(AOI1,Register,25,FALSE))))</f>
        <v/>
      </c>
      <c r="AOI81" s="15" t="s">
        <v>28</v>
      </c>
      <c r="AOJ81" s="7" t="str">
        <f t="shared" ref="AOJ81" si="21466">"6." &amp; AOL1&amp; ".3."</f>
        <v>6.359.3.</v>
      </c>
      <c r="AOK81" s="14" t="str">
        <f>IF(ISBLANK(AOL1),"",IF(VLOOKUP(AOL1,Register,25,FALSE)=0,"",(VLOOKUP(AOL1,Register,25,FALSE))))</f>
        <v/>
      </c>
      <c r="AOL81" s="15" t="s">
        <v>28</v>
      </c>
      <c r="AOM81" s="7" t="str">
        <f t="shared" ref="AOM81" si="21467">"6." &amp; AOO1&amp; ".3."</f>
        <v>6.360.3.</v>
      </c>
      <c r="AON81" s="14" t="e">
        <f>IF(ISBLANK(AOO1),"",IF(VLOOKUP(AOO1,Register,25,FALSE)=0,"",(VLOOKUP(AOO1,Register,25,FALSE))))</f>
        <v>#N/A</v>
      </c>
      <c r="AOO81" s="15" t="s">
        <v>28</v>
      </c>
      <c r="AOP81" s="7" t="str">
        <f t="shared" ref="AOP81" si="21468">"6." &amp; AOR1&amp; ".3."</f>
        <v>6.361.3.</v>
      </c>
      <c r="AOQ81" s="14" t="e">
        <f>IF(ISBLANK(AOR1),"",IF(VLOOKUP(AOR1,Register,25,FALSE)=0,"",(VLOOKUP(AOR1,Register,25,FALSE))))</f>
        <v>#N/A</v>
      </c>
      <c r="AOR81" s="15" t="s">
        <v>28</v>
      </c>
      <c r="AOS81" s="7" t="str">
        <f t="shared" ref="AOS81" si="21469">"6." &amp; AOU1&amp; ".3."</f>
        <v>6.362.3.</v>
      </c>
      <c r="AOT81" s="14" t="e">
        <f>IF(ISBLANK(AOU1),"",IF(VLOOKUP(AOU1,Register,25,FALSE)=0,"",(VLOOKUP(AOU1,Register,25,FALSE))))</f>
        <v>#N/A</v>
      </c>
      <c r="AOU81" s="15" t="s">
        <v>28</v>
      </c>
      <c r="AOV81" s="7" t="str">
        <f t="shared" ref="AOV81" si="21470">"6." &amp; AOX1&amp; ".3."</f>
        <v>6.363.3.</v>
      </c>
      <c r="AOW81" s="14" t="e">
        <f>IF(ISBLANK(AOX1),"",IF(VLOOKUP(AOX1,Register,25,FALSE)=0,"",(VLOOKUP(AOX1,Register,25,FALSE))))</f>
        <v>#N/A</v>
      </c>
      <c r="AOX81" s="15" t="s">
        <v>28</v>
      </c>
      <c r="AOY81" s="7" t="str">
        <f t="shared" ref="AOY81" si="21471">"6." &amp; APA1&amp; ".3."</f>
        <v>6.364.3.</v>
      </c>
      <c r="AOZ81" s="14" t="e">
        <f>IF(ISBLANK(APA1),"",IF(VLOOKUP(APA1,Register,25,FALSE)=0,"",(VLOOKUP(APA1,Register,25,FALSE))))</f>
        <v>#N/A</v>
      </c>
      <c r="APA81" s="15" t="s">
        <v>28</v>
      </c>
      <c r="APB81" s="7" t="str">
        <f t="shared" ref="APB81" si="21472">"6." &amp; APD1&amp; ".3."</f>
        <v>6.365.3.</v>
      </c>
      <c r="APC81" s="14" t="e">
        <f>IF(ISBLANK(APD1),"",IF(VLOOKUP(APD1,Register,25,FALSE)=0,"",(VLOOKUP(APD1,Register,25,FALSE))))</f>
        <v>#N/A</v>
      </c>
      <c r="APD81" s="15" t="s">
        <v>28</v>
      </c>
      <c r="APE81" s="7" t="str">
        <f t="shared" ref="APE81" si="21473">"6." &amp; APG1&amp; ".3."</f>
        <v>6.366.3.</v>
      </c>
      <c r="APF81" s="14" t="e">
        <f>IF(ISBLANK(APG1),"",IF(VLOOKUP(APG1,Register,25,FALSE)=0,"",(VLOOKUP(APG1,Register,25,FALSE))))</f>
        <v>#N/A</v>
      </c>
      <c r="APG81" s="15" t="s">
        <v>28</v>
      </c>
      <c r="APH81" s="7" t="str">
        <f t="shared" ref="APH81" si="21474">"6." &amp; APJ1&amp; ".3."</f>
        <v>6.367.3.</v>
      </c>
      <c r="API81" s="14" t="e">
        <f>IF(ISBLANK(APJ1),"",IF(VLOOKUP(APJ1,Register,25,FALSE)=0,"",(VLOOKUP(APJ1,Register,25,FALSE))))</f>
        <v>#N/A</v>
      </c>
      <c r="APJ81" s="15" t="s">
        <v>28</v>
      </c>
      <c r="APK81" s="7" t="str">
        <f t="shared" ref="APK81" si="21475">"6." &amp; APM1&amp; ".3."</f>
        <v>6.368.3.</v>
      </c>
      <c r="APL81" s="14" t="e">
        <f>IF(ISBLANK(APM1),"",IF(VLOOKUP(APM1,Register,25,FALSE)=0,"",(VLOOKUP(APM1,Register,25,FALSE))))</f>
        <v>#N/A</v>
      </c>
      <c r="APM81" s="15" t="s">
        <v>28</v>
      </c>
      <c r="APN81" s="7" t="str">
        <f t="shared" ref="APN81" si="21476">"6." &amp; APP1&amp; ".3."</f>
        <v>6.369.3.</v>
      </c>
      <c r="APO81" s="14" t="e">
        <f>IF(ISBLANK(APP1),"",IF(VLOOKUP(APP1,Register,25,FALSE)=0,"",(VLOOKUP(APP1,Register,25,FALSE))))</f>
        <v>#N/A</v>
      </c>
      <c r="APP81" s="15" t="s">
        <v>28</v>
      </c>
      <c r="APQ81" s="7" t="str">
        <f t="shared" ref="APQ81" si="21477">"6." &amp; APS1&amp; ".3."</f>
        <v>6.370.3.</v>
      </c>
      <c r="APR81" s="14" t="e">
        <f>IF(ISBLANK(APS1),"",IF(VLOOKUP(APS1,Register,25,FALSE)=0,"",(VLOOKUP(APS1,Register,25,FALSE))))</f>
        <v>#N/A</v>
      </c>
      <c r="APS81" s="15" t="s">
        <v>28</v>
      </c>
      <c r="APT81" s="7" t="str">
        <f t="shared" ref="APT81" si="21478">"6." &amp; APV1&amp; ".3."</f>
        <v>6.371.3.</v>
      </c>
      <c r="APU81" s="14" t="e">
        <f>IF(ISBLANK(APV1),"",IF(VLOOKUP(APV1,Register,25,FALSE)=0,"",(VLOOKUP(APV1,Register,25,FALSE))))</f>
        <v>#N/A</v>
      </c>
      <c r="APV81" s="15" t="s">
        <v>28</v>
      </c>
      <c r="APW81" s="7" t="str">
        <f t="shared" ref="APW81" si="21479">"6." &amp; APY1&amp; ".3."</f>
        <v>6.372.3.</v>
      </c>
      <c r="APX81" s="14" t="e">
        <f>IF(ISBLANK(APY1),"",IF(VLOOKUP(APY1,Register,25,FALSE)=0,"",(VLOOKUP(APY1,Register,25,FALSE))))</f>
        <v>#N/A</v>
      </c>
      <c r="APY81" s="15" t="s">
        <v>28</v>
      </c>
      <c r="APZ81" s="7" t="str">
        <f t="shared" ref="APZ81" si="21480">"6." &amp; AQB1&amp; ".3."</f>
        <v>6.373.3.</v>
      </c>
      <c r="AQA81" s="14" t="e">
        <f>IF(ISBLANK(AQB1),"",IF(VLOOKUP(AQB1,Register,25,FALSE)=0,"",(VLOOKUP(AQB1,Register,25,FALSE))))</f>
        <v>#N/A</v>
      </c>
      <c r="AQB81" s="15" t="s">
        <v>28</v>
      </c>
      <c r="AQC81" s="7" t="str">
        <f t="shared" ref="AQC81" si="21481">"6." &amp; AQE1&amp; ".3."</f>
        <v>6.374.3.</v>
      </c>
      <c r="AQD81" s="14" t="e">
        <f>IF(ISBLANK(AQE1),"",IF(VLOOKUP(AQE1,Register,25,FALSE)=0,"",(VLOOKUP(AQE1,Register,25,FALSE))))</f>
        <v>#N/A</v>
      </c>
      <c r="AQE81" s="15" t="s">
        <v>28</v>
      </c>
      <c r="AQF81" s="7" t="str">
        <f t="shared" ref="AQF81" si="21482">"6." &amp; AQH1&amp; ".3."</f>
        <v>6.375.3.</v>
      </c>
      <c r="AQG81" s="14" t="e">
        <f>IF(ISBLANK(AQH1),"",IF(VLOOKUP(AQH1,Register,25,FALSE)=0,"",(VLOOKUP(AQH1,Register,25,FALSE))))</f>
        <v>#N/A</v>
      </c>
      <c r="AQH81" s="15" t="s">
        <v>28</v>
      </c>
      <c r="AQI81" s="7" t="str">
        <f t="shared" ref="AQI81" si="21483">"6." &amp; AQK1&amp; ".3."</f>
        <v>6.376.3.</v>
      </c>
      <c r="AQJ81" s="14" t="e">
        <f>IF(ISBLANK(AQK1),"",IF(VLOOKUP(AQK1,Register,25,FALSE)=0,"",(VLOOKUP(AQK1,Register,25,FALSE))))</f>
        <v>#N/A</v>
      </c>
      <c r="AQK81" s="15" t="s">
        <v>28</v>
      </c>
      <c r="AQL81" s="7" t="str">
        <f t="shared" ref="AQL81" si="21484">"6." &amp; AQN1&amp; ".3."</f>
        <v>6.377.3.</v>
      </c>
      <c r="AQM81" s="14" t="e">
        <f>IF(ISBLANK(AQN1),"",IF(VLOOKUP(AQN1,Register,25,FALSE)=0,"",(VLOOKUP(AQN1,Register,25,FALSE))))</f>
        <v>#N/A</v>
      </c>
      <c r="AQN81" s="15" t="s">
        <v>28</v>
      </c>
      <c r="AQO81" s="7" t="str">
        <f t="shared" ref="AQO81" si="21485">"6." &amp; AQQ1&amp; ".3."</f>
        <v>6.378.3.</v>
      </c>
      <c r="AQP81" s="14" t="e">
        <f>IF(ISBLANK(AQQ1),"",IF(VLOOKUP(AQQ1,Register,25,FALSE)=0,"",(VLOOKUP(AQQ1,Register,25,FALSE))))</f>
        <v>#N/A</v>
      </c>
      <c r="AQQ81" s="15" t="s">
        <v>28</v>
      </c>
      <c r="AQR81" s="7" t="str">
        <f t="shared" ref="AQR81" si="21486">"6." &amp; AQT1&amp; ".3."</f>
        <v>6.379.3.</v>
      </c>
      <c r="AQS81" s="14" t="e">
        <f>IF(ISBLANK(AQT1),"",IF(VLOOKUP(AQT1,Register,25,FALSE)=0,"",(VLOOKUP(AQT1,Register,25,FALSE))))</f>
        <v>#N/A</v>
      </c>
      <c r="AQT81" s="15" t="s">
        <v>28</v>
      </c>
      <c r="AQU81" s="7" t="str">
        <f t="shared" ref="AQU81" si="21487">"6." &amp; AQW1&amp; ".3."</f>
        <v>6.380.3.</v>
      </c>
      <c r="AQV81" s="14" t="e">
        <f>IF(ISBLANK(AQW1),"",IF(VLOOKUP(AQW1,Register,25,FALSE)=0,"",(VLOOKUP(AQW1,Register,25,FALSE))))</f>
        <v>#N/A</v>
      </c>
      <c r="AQW81" s="15" t="s">
        <v>28</v>
      </c>
      <c r="AQX81" s="7" t="str">
        <f t="shared" ref="AQX81" si="21488">"6." &amp; AQZ1&amp; ".3."</f>
        <v>6.381.3.</v>
      </c>
      <c r="AQY81" s="14" t="e">
        <f>IF(ISBLANK(AQZ1),"",IF(VLOOKUP(AQZ1,Register,25,FALSE)=0,"",(VLOOKUP(AQZ1,Register,25,FALSE))))</f>
        <v>#N/A</v>
      </c>
      <c r="AQZ81" s="15" t="s">
        <v>28</v>
      </c>
      <c r="ARA81" s="7" t="str">
        <f t="shared" ref="ARA81" si="21489">"6." &amp; ARC1&amp; ".3."</f>
        <v>6.382.3.</v>
      </c>
      <c r="ARB81" s="14" t="e">
        <f>IF(ISBLANK(ARC1),"",IF(VLOOKUP(ARC1,Register,25,FALSE)=0,"",(VLOOKUP(ARC1,Register,25,FALSE))))</f>
        <v>#N/A</v>
      </c>
      <c r="ARC81" s="15" t="s">
        <v>28</v>
      </c>
      <c r="ARD81" s="7" t="str">
        <f t="shared" ref="ARD81" si="21490">"6." &amp; ARF1&amp; ".3."</f>
        <v>6.383.3.</v>
      </c>
      <c r="ARE81" s="14" t="e">
        <f>IF(ISBLANK(ARF1),"",IF(VLOOKUP(ARF1,Register,25,FALSE)=0,"",(VLOOKUP(ARF1,Register,25,FALSE))))</f>
        <v>#N/A</v>
      </c>
      <c r="ARF81" s="15" t="s">
        <v>28</v>
      </c>
      <c r="ARG81" s="7" t="str">
        <f t="shared" ref="ARG81" si="21491">"6." &amp; ARI1&amp; ".3."</f>
        <v>6.384.3.</v>
      </c>
      <c r="ARH81" s="14" t="e">
        <f>IF(ISBLANK(ARI1),"",IF(VLOOKUP(ARI1,Register,25,FALSE)=0,"",(VLOOKUP(ARI1,Register,25,FALSE))))</f>
        <v>#N/A</v>
      </c>
      <c r="ARI81" s="15" t="s">
        <v>28</v>
      </c>
      <c r="ARJ81" s="7" t="str">
        <f t="shared" ref="ARJ81" si="21492">"6." &amp; ARL1&amp; ".3."</f>
        <v>6.385.3.</v>
      </c>
      <c r="ARK81" s="14" t="e">
        <f>IF(ISBLANK(ARL1),"",IF(VLOOKUP(ARL1,Register,25,FALSE)=0,"",(VLOOKUP(ARL1,Register,25,FALSE))))</f>
        <v>#N/A</v>
      </c>
      <c r="ARL81" s="15" t="s">
        <v>28</v>
      </c>
      <c r="ARM81" s="7" t="str">
        <f t="shared" ref="ARM81" si="21493">"6." &amp; ARO1&amp; ".3."</f>
        <v>6.386.3.</v>
      </c>
      <c r="ARN81" s="14" t="e">
        <f>IF(ISBLANK(ARO1),"",IF(VLOOKUP(ARO1,Register,25,FALSE)=0,"",(VLOOKUP(ARO1,Register,25,FALSE))))</f>
        <v>#N/A</v>
      </c>
      <c r="ARO81" s="15" t="s">
        <v>28</v>
      </c>
      <c r="ARP81" s="7" t="str">
        <f t="shared" ref="ARP81" si="21494">"6." &amp; ARR1&amp; ".3."</f>
        <v>6.387.3.</v>
      </c>
      <c r="ARQ81" s="14" t="e">
        <f>IF(ISBLANK(ARR1),"",IF(VLOOKUP(ARR1,Register,25,FALSE)=0,"",(VLOOKUP(ARR1,Register,25,FALSE))))</f>
        <v>#N/A</v>
      </c>
      <c r="ARR81" s="15" t="s">
        <v>28</v>
      </c>
      <c r="ARS81" s="7" t="str">
        <f t="shared" ref="ARS81" si="21495">"6." &amp; ARU1&amp; ".3."</f>
        <v>6.388.3.</v>
      </c>
      <c r="ART81" s="14" t="e">
        <f>IF(ISBLANK(ARU1),"",IF(VLOOKUP(ARU1,Register,25,FALSE)=0,"",(VLOOKUP(ARU1,Register,25,FALSE))))</f>
        <v>#N/A</v>
      </c>
      <c r="ARU81" s="15" t="s">
        <v>28</v>
      </c>
      <c r="ARV81" s="7" t="str">
        <f t="shared" ref="ARV81" si="21496">"6." &amp; ARX1&amp; ".3."</f>
        <v>6.389.3.</v>
      </c>
      <c r="ARW81" s="14" t="e">
        <f>IF(ISBLANK(ARX1),"",IF(VLOOKUP(ARX1,Register,25,FALSE)=0,"",(VLOOKUP(ARX1,Register,25,FALSE))))</f>
        <v>#N/A</v>
      </c>
      <c r="ARX81" s="15" t="s">
        <v>28</v>
      </c>
      <c r="ARY81" s="7" t="str">
        <f t="shared" ref="ARY81" si="21497">"6." &amp; ASA1&amp; ".3."</f>
        <v>6.390.3.</v>
      </c>
      <c r="ARZ81" s="14" t="e">
        <f>IF(ISBLANK(ASA1),"",IF(VLOOKUP(ASA1,Register,25,FALSE)=0,"",(VLOOKUP(ASA1,Register,25,FALSE))))</f>
        <v>#N/A</v>
      </c>
      <c r="ASA81" s="15" t="s">
        <v>28</v>
      </c>
      <c r="ASB81" s="7" t="str">
        <f t="shared" ref="ASB81" si="21498">"6." &amp; ASD1&amp; ".3."</f>
        <v>6.391.3.</v>
      </c>
      <c r="ASC81" s="14" t="e">
        <f>IF(ISBLANK(ASD1),"",IF(VLOOKUP(ASD1,Register,25,FALSE)=0,"",(VLOOKUP(ASD1,Register,25,FALSE))))</f>
        <v>#N/A</v>
      </c>
      <c r="ASD81" s="15" t="s">
        <v>28</v>
      </c>
      <c r="ASE81" s="7" t="str">
        <f t="shared" ref="ASE81" si="21499">"6." &amp; ASG1&amp; ".3."</f>
        <v>6.392.3.</v>
      </c>
      <c r="ASF81" s="14" t="e">
        <f>IF(ISBLANK(ASG1),"",IF(VLOOKUP(ASG1,Register,25,FALSE)=0,"",(VLOOKUP(ASG1,Register,25,FALSE))))</f>
        <v>#N/A</v>
      </c>
      <c r="ASG81" s="15" t="s">
        <v>28</v>
      </c>
      <c r="ASH81" s="7" t="str">
        <f t="shared" ref="ASH81" si="21500">"6." &amp; ASJ1&amp; ".3."</f>
        <v>6.393.3.</v>
      </c>
      <c r="ASI81" s="14" t="e">
        <f>IF(ISBLANK(ASJ1),"",IF(VLOOKUP(ASJ1,Register,25,FALSE)=0,"",(VLOOKUP(ASJ1,Register,25,FALSE))))</f>
        <v>#N/A</v>
      </c>
      <c r="ASJ81" s="15" t="s">
        <v>28</v>
      </c>
      <c r="ASK81" s="7" t="str">
        <f t="shared" ref="ASK81" si="21501">"6." &amp; ASM1&amp; ".3."</f>
        <v>6.394.3.</v>
      </c>
      <c r="ASL81" s="14" t="e">
        <f>IF(ISBLANK(ASM1),"",IF(VLOOKUP(ASM1,Register,25,FALSE)=0,"",(VLOOKUP(ASM1,Register,25,FALSE))))</f>
        <v>#N/A</v>
      </c>
      <c r="ASM81" s="15" t="s">
        <v>28</v>
      </c>
      <c r="ASN81" s="7" t="str">
        <f t="shared" ref="ASN81" si="21502">"6." &amp; ASP1&amp; ".3."</f>
        <v>6.395.3.</v>
      </c>
      <c r="ASO81" s="14" t="e">
        <f>IF(ISBLANK(ASP1),"",IF(VLOOKUP(ASP1,Register,25,FALSE)=0,"",(VLOOKUP(ASP1,Register,25,FALSE))))</f>
        <v>#N/A</v>
      </c>
      <c r="ASP81" s="15" t="s">
        <v>28</v>
      </c>
      <c r="ASQ81" s="7" t="str">
        <f t="shared" ref="ASQ81" si="21503">"6." &amp; ASS1&amp; ".3."</f>
        <v>6.396.3.</v>
      </c>
      <c r="ASR81" s="14" t="e">
        <f>IF(ISBLANK(ASS1),"",IF(VLOOKUP(ASS1,Register,25,FALSE)=0,"",(VLOOKUP(ASS1,Register,25,FALSE))))</f>
        <v>#N/A</v>
      </c>
      <c r="ASS81" s="15" t="s">
        <v>28</v>
      </c>
      <c r="AST81" s="7" t="str">
        <f t="shared" ref="AST81" si="21504">"6." &amp; ASV1&amp; ".3."</f>
        <v>6.397.3.</v>
      </c>
      <c r="ASU81" s="14" t="e">
        <f>IF(ISBLANK(ASV1),"",IF(VLOOKUP(ASV1,Register,25,FALSE)=0,"",(VLOOKUP(ASV1,Register,25,FALSE))))</f>
        <v>#N/A</v>
      </c>
      <c r="ASV81" s="15" t="s">
        <v>28</v>
      </c>
      <c r="ASW81" s="7" t="str">
        <f t="shared" ref="ASW81" si="21505">"6." &amp; ASY1&amp; ".3."</f>
        <v>6.398.3.</v>
      </c>
      <c r="ASX81" s="14" t="e">
        <f>IF(ISBLANK(ASY1),"",IF(VLOOKUP(ASY1,Register,25,FALSE)=0,"",(VLOOKUP(ASY1,Register,25,FALSE))))</f>
        <v>#N/A</v>
      </c>
      <c r="ASY81" s="15" t="s">
        <v>28</v>
      </c>
      <c r="ASZ81" s="7" t="str">
        <f t="shared" ref="ASZ81" si="21506">"6." &amp; ATB1&amp; ".3."</f>
        <v>6.399.3.</v>
      </c>
      <c r="ATA81" s="14" t="e">
        <f>IF(ISBLANK(ATB1),"",IF(VLOOKUP(ATB1,Register,25,FALSE)=0,"",(VLOOKUP(ATB1,Register,25,FALSE))))</f>
        <v>#N/A</v>
      </c>
      <c r="ATB81" s="15" t="s">
        <v>28</v>
      </c>
      <c r="ATC81" s="7" t="str">
        <f t="shared" ref="ATC81" si="21507">"6." &amp; ATE1&amp; ".3."</f>
        <v>6.400.3.</v>
      </c>
      <c r="ATD81" s="14" t="e">
        <f>IF(ISBLANK(ATE1),"",IF(VLOOKUP(ATE1,Register,25,FALSE)=0,"",(VLOOKUP(ATE1,Register,25,FALSE))))</f>
        <v>#N/A</v>
      </c>
      <c r="ATE81" s="15" t="s">
        <v>28</v>
      </c>
      <c r="ATF81" s="7" t="str">
        <f t="shared" ref="ATF81" si="21508">"6." &amp; ATH1&amp; ".3."</f>
        <v>6.401.3.</v>
      </c>
      <c r="ATG81" s="14" t="e">
        <f>IF(ISBLANK(ATH1),"",IF(VLOOKUP(ATH1,Register,25,FALSE)=0,"",(VLOOKUP(ATH1,Register,25,FALSE))))</f>
        <v>#N/A</v>
      </c>
      <c r="ATH81" s="15" t="s">
        <v>28</v>
      </c>
      <c r="ATI81" s="7" t="str">
        <f t="shared" ref="ATI81" si="21509">"6." &amp; ATK1&amp; ".3."</f>
        <v>6.402.3.</v>
      </c>
      <c r="ATJ81" s="14" t="e">
        <f>IF(ISBLANK(ATK1),"",IF(VLOOKUP(ATK1,Register,25,FALSE)=0,"",(VLOOKUP(ATK1,Register,25,FALSE))))</f>
        <v>#N/A</v>
      </c>
      <c r="ATK81" s="15" t="s">
        <v>28</v>
      </c>
      <c r="ATL81" s="7" t="str">
        <f t="shared" ref="ATL81" si="21510">"6." &amp; ATN1&amp; ".3."</f>
        <v>6.403.3.</v>
      </c>
      <c r="ATM81" s="14" t="e">
        <f>IF(ISBLANK(ATN1),"",IF(VLOOKUP(ATN1,Register,25,FALSE)=0,"",(VLOOKUP(ATN1,Register,25,FALSE))))</f>
        <v>#N/A</v>
      </c>
      <c r="ATN81" s="15" t="s">
        <v>28</v>
      </c>
      <c r="ATO81" s="7" t="str">
        <f t="shared" ref="ATO81" si="21511">"6." &amp; ATQ1&amp; ".3."</f>
        <v>6.404.3.</v>
      </c>
      <c r="ATP81" s="14" t="e">
        <f>IF(ISBLANK(ATQ1),"",IF(VLOOKUP(ATQ1,Register,25,FALSE)=0,"",(VLOOKUP(ATQ1,Register,25,FALSE))))</f>
        <v>#N/A</v>
      </c>
      <c r="ATQ81" s="15" t="s">
        <v>28</v>
      </c>
      <c r="ATR81" s="7" t="str">
        <f t="shared" ref="ATR81" si="21512">"6." &amp; ATT1&amp; ".3."</f>
        <v>6.405.3.</v>
      </c>
      <c r="ATS81" s="14" t="e">
        <f>IF(ISBLANK(ATT1),"",IF(VLOOKUP(ATT1,Register,25,FALSE)=0,"",(VLOOKUP(ATT1,Register,25,FALSE))))</f>
        <v>#N/A</v>
      </c>
      <c r="ATT81" s="15" t="s">
        <v>28</v>
      </c>
      <c r="ATU81" s="7" t="str">
        <f t="shared" ref="ATU81" si="21513">"6." &amp; ATW1&amp; ".3."</f>
        <v>6.406.3.</v>
      </c>
      <c r="ATV81" s="14" t="e">
        <f>IF(ISBLANK(ATW1),"",IF(VLOOKUP(ATW1,Register,25,FALSE)=0,"",(VLOOKUP(ATW1,Register,25,FALSE))))</f>
        <v>#N/A</v>
      </c>
      <c r="ATW81" s="15" t="s">
        <v>28</v>
      </c>
      <c r="ATX81" s="7" t="str">
        <f t="shared" ref="ATX81" si="21514">"6." &amp; ATZ1&amp; ".3."</f>
        <v>6.407.3.</v>
      </c>
      <c r="ATY81" s="14" t="e">
        <f>IF(ISBLANK(ATZ1),"",IF(VLOOKUP(ATZ1,Register,25,FALSE)=0,"",(VLOOKUP(ATZ1,Register,25,FALSE))))</f>
        <v>#N/A</v>
      </c>
      <c r="ATZ81" s="15" t="s">
        <v>28</v>
      </c>
      <c r="AUA81" s="7" t="str">
        <f t="shared" ref="AUA81" si="21515">"6." &amp; AUC1&amp; ".3."</f>
        <v>6.408.3.</v>
      </c>
      <c r="AUB81" s="14" t="e">
        <f>IF(ISBLANK(AUC1),"",IF(VLOOKUP(AUC1,Register,25,FALSE)=0,"",(VLOOKUP(AUC1,Register,25,FALSE))))</f>
        <v>#N/A</v>
      </c>
      <c r="AUC81" s="15" t="s">
        <v>28</v>
      </c>
      <c r="AUD81" s="7" t="str">
        <f t="shared" ref="AUD81" si="21516">"6." &amp; AUF1&amp; ".3."</f>
        <v>6.409.3.</v>
      </c>
      <c r="AUE81" s="14" t="e">
        <f>IF(ISBLANK(AUF1),"",IF(VLOOKUP(AUF1,Register,25,FALSE)=0,"",(VLOOKUP(AUF1,Register,25,FALSE))))</f>
        <v>#N/A</v>
      </c>
      <c r="AUF81" s="15" t="s">
        <v>28</v>
      </c>
      <c r="AUG81" s="7" t="str">
        <f t="shared" ref="AUG81" si="21517">"6." &amp; AUI1&amp; ".3."</f>
        <v>6.410.3.</v>
      </c>
      <c r="AUH81" s="14" t="e">
        <f>IF(ISBLANK(AUI1),"",IF(VLOOKUP(AUI1,Register,25,FALSE)=0,"",(VLOOKUP(AUI1,Register,25,FALSE))))</f>
        <v>#N/A</v>
      </c>
      <c r="AUI81" s="15" t="s">
        <v>28</v>
      </c>
      <c r="AUJ81" s="7" t="str">
        <f t="shared" ref="AUJ81" si="21518">"6." &amp; AUL1&amp; ".3."</f>
        <v>6.411.3.</v>
      </c>
      <c r="AUK81" s="47" t="e">
        <f>IF(ISBLANK(AUL1),"",IF(VLOOKUP(AUL1,Register,25,FALSE)=0,"",(VLOOKUP(AUL1,Register,25,FALSE))))</f>
        <v>#N/A</v>
      </c>
      <c r="AUL81" s="15" t="s">
        <v>28</v>
      </c>
      <c r="AUM81" s="7" t="str">
        <f t="shared" ref="AUM81" si="21519">"6." &amp; AUO1&amp; ".3."</f>
        <v>6.412.3.</v>
      </c>
      <c r="AUN81" s="47" t="e">
        <f>IF(ISBLANK(AUO1),"",IF(VLOOKUP(AUO1,Register,25,FALSE)=0,"",(VLOOKUP(AUO1,Register,25,FALSE))))</f>
        <v>#N/A</v>
      </c>
      <c r="AUO81" s="15" t="s">
        <v>28</v>
      </c>
      <c r="AUP81" s="7" t="str">
        <f t="shared" ref="AUP81" si="21520">"6." &amp; AUR1&amp; ".3."</f>
        <v>6.413.3.</v>
      </c>
      <c r="AUQ81" s="47" t="e">
        <f>IF(ISBLANK(AUR1),"",IF(VLOOKUP(AUR1,Register,25,FALSE)=0,"",(VLOOKUP(AUR1,Register,25,FALSE))))</f>
        <v>#N/A</v>
      </c>
      <c r="AUR81" s="15" t="s">
        <v>28</v>
      </c>
      <c r="AUS81" s="7" t="str">
        <f t="shared" ref="AUS81" si="21521">"6." &amp; AUU1&amp; ".3."</f>
        <v>6.414.3.</v>
      </c>
      <c r="AUT81" s="47" t="e">
        <f>IF(ISBLANK(AUU1),"",IF(VLOOKUP(AUU1,Register,25,FALSE)=0,"",(VLOOKUP(AUU1,Register,25,FALSE))))</f>
        <v>#N/A</v>
      </c>
      <c r="AUU81" s="15" t="s">
        <v>28</v>
      </c>
      <c r="AUV81" s="7" t="str">
        <f t="shared" ref="AUV81" si="21522">"6." &amp; AUX1&amp; ".3."</f>
        <v>6.415.3.</v>
      </c>
      <c r="AUW81" s="47" t="e">
        <f>IF(ISBLANK(AUX1),"",IF(VLOOKUP(AUX1,Register,25,FALSE)=0,"",(VLOOKUP(AUX1,Register,25,FALSE))))</f>
        <v>#N/A</v>
      </c>
      <c r="AUX81" s="15" t="s">
        <v>28</v>
      </c>
      <c r="AUY81" s="7" t="str">
        <f t="shared" ref="AUY81" si="21523">"6." &amp; AVA1&amp; ".3."</f>
        <v>6.416.3.</v>
      </c>
      <c r="AUZ81" s="47" t="e">
        <f>IF(ISBLANK(AVA1),"",IF(VLOOKUP(AVA1,Register,25,FALSE)=0,"",(VLOOKUP(AVA1,Register,25,FALSE))))</f>
        <v>#N/A</v>
      </c>
      <c r="AVA81" s="15" t="s">
        <v>28</v>
      </c>
      <c r="AVB81" s="7" t="str">
        <f t="shared" ref="AVB81" si="21524">"6." &amp; AVD1&amp; ".3."</f>
        <v>6.417.3.</v>
      </c>
      <c r="AVC81" s="47" t="e">
        <f>IF(ISBLANK(AVD1),"",IF(VLOOKUP(AVD1,Register,25,FALSE)=0,"",(VLOOKUP(AVD1,Register,25,FALSE))))</f>
        <v>#N/A</v>
      </c>
      <c r="AVD81" s="15" t="s">
        <v>28</v>
      </c>
      <c r="AVE81" s="7" t="str">
        <f t="shared" ref="AVE81" si="21525">"6." &amp; AVG1&amp; ".3."</f>
        <v>6.418.3.</v>
      </c>
      <c r="AVF81" s="47" t="e">
        <f>IF(ISBLANK(AVG1),"",IF(VLOOKUP(AVG1,Register,25,FALSE)=0,"",(VLOOKUP(AVG1,Register,25,FALSE))))</f>
        <v>#N/A</v>
      </c>
      <c r="AVG81" s="15" t="s">
        <v>28</v>
      </c>
      <c r="AVH81" s="7" t="str">
        <f t="shared" ref="AVH81" si="21526">"6." &amp; AVJ1&amp; ".3."</f>
        <v>6.419.3.</v>
      </c>
      <c r="AVI81" s="14" t="e">
        <f>IF(ISBLANK(AVJ1),"",IF(VLOOKUP(AVJ1,Register,25,FALSE)=0,"",(VLOOKUP(AVJ1,Register,25,FALSE))))</f>
        <v>#N/A</v>
      </c>
      <c r="AVJ81" s="15" t="s">
        <v>28</v>
      </c>
      <c r="AVK81" s="7" t="str">
        <f t="shared" ref="AVK81" si="21527">"6." &amp; AVM1&amp; ".3."</f>
        <v>6.420.3.</v>
      </c>
      <c r="AVL81" s="14" t="e">
        <f>IF(ISBLANK(AVM1),"",IF(VLOOKUP(AVM1,Register,25,FALSE)=0,"",(VLOOKUP(AVM1,Register,25,FALSE))))</f>
        <v>#N/A</v>
      </c>
      <c r="AVM81" s="15" t="s">
        <v>28</v>
      </c>
      <c r="AVN81" s="22"/>
      <c r="AVO81" s="22"/>
      <c r="AVP81" s="22"/>
      <c r="AVQ81" s="7"/>
      <c r="AVR81" s="14"/>
      <c r="AVS81" s="15"/>
      <c r="AVT81" s="7"/>
      <c r="AVU81" s="14"/>
      <c r="AVV81" s="15"/>
      <c r="AVW81" s="7"/>
      <c r="AVX81" s="14"/>
      <c r="AVY81" s="15"/>
      <c r="AVZ81" s="7"/>
      <c r="AWA81" s="14"/>
      <c r="AWB81" s="15"/>
      <c r="AWC81" s="7"/>
      <c r="AWD81" s="14"/>
      <c r="AWE81" s="15"/>
      <c r="AWF81" s="7"/>
      <c r="AWG81" s="14"/>
      <c r="AWH81" s="15"/>
      <c r="AWI81" s="7"/>
      <c r="AWJ81" s="14"/>
      <c r="AWK81" s="15"/>
      <c r="AWL81" s="7"/>
      <c r="AWM81" s="14"/>
      <c r="AWN81" s="15"/>
      <c r="AWO81" s="7"/>
      <c r="AWP81" s="14"/>
      <c r="AWQ81" s="15"/>
      <c r="AWR81" s="7"/>
      <c r="AWS81" s="14"/>
      <c r="AWT81" s="15"/>
      <c r="AWU81" s="7"/>
      <c r="AWV81" s="14"/>
      <c r="AWW81" s="15"/>
      <c r="AWX81" s="7"/>
      <c r="AWY81" s="14"/>
      <c r="AWZ81" s="15"/>
      <c r="AXA81" s="7"/>
      <c r="AXB81" s="14"/>
      <c r="AXC81" s="15"/>
      <c r="AXD81" s="7"/>
      <c r="AXE81" s="14"/>
      <c r="AXF81" s="15"/>
      <c r="AXG81" s="7"/>
      <c r="AXH81" s="14"/>
      <c r="AXI81" s="15"/>
      <c r="AXJ81" s="7"/>
      <c r="AXK81" s="14"/>
      <c r="AXL81" s="15"/>
      <c r="AXM81" s="7"/>
      <c r="AXN81" s="14"/>
      <c r="AXO81" s="15"/>
      <c r="AXP81" s="7"/>
      <c r="AXQ81" s="14"/>
      <c r="AXR81" s="15"/>
      <c r="AXS81" s="7"/>
      <c r="AXT81" s="14"/>
      <c r="AXU81" s="15"/>
      <c r="AXV81" s="7"/>
      <c r="AXW81" s="14"/>
      <c r="AXX81" s="15"/>
      <c r="AXY81" s="7"/>
      <c r="AXZ81" s="14"/>
      <c r="AYA81" s="15"/>
      <c r="AYB81" s="7"/>
      <c r="AYC81" s="14"/>
      <c r="AYD81" s="15"/>
      <c r="AYE81" s="7"/>
      <c r="AYF81" s="14"/>
      <c r="AYG81" s="15"/>
      <c r="AYH81" s="7"/>
      <c r="AYI81" s="14"/>
      <c r="AYJ81" s="15"/>
      <c r="AYK81" s="7"/>
      <c r="AYL81" s="14"/>
      <c r="AYM81" s="15"/>
      <c r="AYN81" s="7"/>
      <c r="AYO81" s="14"/>
      <c r="AYP81" s="15"/>
      <c r="AYQ81" s="7"/>
      <c r="AYR81" s="14"/>
      <c r="AYS81" s="15"/>
      <c r="AYT81" s="7"/>
      <c r="AYU81" s="14"/>
      <c r="AYV81" s="15"/>
      <c r="AYW81" s="7"/>
      <c r="AYX81" s="14"/>
      <c r="AYY81" s="15"/>
      <c r="AYZ81" s="7"/>
      <c r="AZA81" s="14"/>
      <c r="AZB81" s="15"/>
      <c r="AZC81" s="7"/>
      <c r="AZD81" s="14"/>
      <c r="AZE81" s="15"/>
      <c r="AZF81" s="7"/>
      <c r="AZG81" s="14"/>
      <c r="AZH81" s="15"/>
      <c r="AZI81" s="7"/>
      <c r="AZJ81" s="14"/>
      <c r="AZK81" s="15"/>
      <c r="AZL81" s="7"/>
      <c r="AZM81" s="14"/>
      <c r="AZN81" s="15"/>
      <c r="AZO81" s="7"/>
      <c r="AZP81" s="14"/>
      <c r="AZQ81" s="15"/>
      <c r="AZR81" s="7"/>
      <c r="AZS81" s="14"/>
      <c r="AZT81" s="15"/>
      <c r="AZU81" s="7"/>
      <c r="AZV81" s="14"/>
      <c r="AZW81" s="15"/>
      <c r="AZX81" s="7"/>
      <c r="AZY81" s="14"/>
      <c r="AZZ81" s="15"/>
      <c r="BAA81" s="7"/>
      <c r="BAB81" s="14"/>
      <c r="BAC81" s="15"/>
      <c r="BAD81" s="7"/>
      <c r="BAE81" s="14"/>
      <c r="BAF81" s="15"/>
      <c r="BAG81" s="7"/>
      <c r="BAH81" s="14"/>
      <c r="BAI81" s="15"/>
      <c r="BAJ81" s="7"/>
      <c r="BAK81" s="14"/>
      <c r="BAL81" s="15"/>
      <c r="BAM81" s="7"/>
      <c r="BAN81" s="14"/>
      <c r="BAO81" s="15"/>
      <c r="BAP81" s="7"/>
      <c r="BAQ81" s="14"/>
      <c r="BAR81" s="15"/>
      <c r="BAS81" s="7"/>
      <c r="BAT81" s="14"/>
      <c r="BAU81" s="15"/>
      <c r="BAV81" s="7"/>
      <c r="BAW81" s="14"/>
      <c r="BAX81" s="15"/>
      <c r="BAY81" s="7"/>
      <c r="BAZ81" s="14"/>
      <c r="BBA81" s="15"/>
      <c r="BBB81" s="7"/>
      <c r="BBC81" s="14"/>
      <c r="BBD81" s="15"/>
      <c r="BBE81" s="7"/>
      <c r="BBF81" s="14"/>
      <c r="BBG81" s="15"/>
      <c r="BBH81" s="7"/>
      <c r="BBI81" s="14"/>
      <c r="BBJ81" s="15"/>
      <c r="BBK81" s="7"/>
      <c r="BBL81" s="14"/>
      <c r="BBM81" s="15"/>
      <c r="BBN81" s="7"/>
      <c r="BBO81" s="14"/>
      <c r="BBP81" s="15"/>
      <c r="BBQ81" s="7"/>
      <c r="BBR81" s="14"/>
      <c r="BBS81" s="15"/>
      <c r="BBT81" s="7"/>
      <c r="BBU81" s="14"/>
      <c r="BBV81" s="15"/>
      <c r="BBW81" s="7"/>
      <c r="BBX81" s="14"/>
      <c r="BBY81" s="15"/>
      <c r="BBZ81" s="7"/>
      <c r="BCA81" s="14"/>
      <c r="BCB81" s="15"/>
      <c r="BCC81" s="7"/>
      <c r="BCD81" s="14"/>
      <c r="BCE81" s="15"/>
      <c r="BCF81" s="7"/>
      <c r="BCG81" s="14"/>
      <c r="BCH81" s="15"/>
      <c r="BCI81" s="7"/>
      <c r="BCJ81" s="14"/>
      <c r="BCK81" s="15"/>
      <c r="BCL81" s="7"/>
      <c r="BCM81" s="14"/>
      <c r="BCN81" s="15"/>
      <c r="BCO81" s="7"/>
      <c r="BCP81" s="14"/>
      <c r="BCQ81" s="15"/>
      <c r="BCR81" s="7"/>
      <c r="BCS81" s="14"/>
      <c r="BCT81" s="15"/>
      <c r="BCU81" s="7"/>
      <c r="BCV81" s="14"/>
      <c r="BCW81" s="15"/>
      <c r="BCX81" s="7"/>
      <c r="BCY81" s="14"/>
      <c r="BCZ81" s="15"/>
      <c r="BDA81" s="7"/>
      <c r="BDB81" s="14"/>
      <c r="BDC81" s="15"/>
      <c r="BDD81" s="7"/>
      <c r="BDE81" s="14"/>
      <c r="BDF81" s="15"/>
      <c r="BDG81" s="7"/>
      <c r="BDH81" s="14"/>
      <c r="BDI81" s="15"/>
      <c r="BDJ81" s="7"/>
      <c r="BDK81" s="14"/>
      <c r="BDL81" s="15"/>
      <c r="BDM81" s="7"/>
      <c r="BDN81" s="14"/>
      <c r="BDO81" s="15"/>
      <c r="BDP81" s="7"/>
      <c r="BDQ81" s="14"/>
      <c r="BDR81" s="15"/>
      <c r="BDS81" s="7"/>
      <c r="BDT81" s="14"/>
      <c r="BDU81" s="15"/>
      <c r="BDV81" s="7"/>
      <c r="BDW81" s="14"/>
      <c r="BDX81" s="15"/>
      <c r="BDY81" s="7"/>
      <c r="BDZ81" s="14"/>
      <c r="BEA81" s="15"/>
      <c r="BEB81" s="7"/>
      <c r="BEC81" s="14"/>
      <c r="BED81" s="15"/>
      <c r="BEE81" s="7"/>
      <c r="BEF81" s="14"/>
      <c r="BEG81" s="15"/>
      <c r="BEH81" s="7"/>
      <c r="BEI81" s="14"/>
      <c r="BEJ81" s="15"/>
      <c r="BEK81" s="7"/>
      <c r="BEL81" s="14"/>
      <c r="BEM81" s="15"/>
      <c r="BEN81" s="7"/>
      <c r="BEO81" s="14"/>
      <c r="BEP81" s="15"/>
      <c r="BEQ81" s="7"/>
      <c r="BER81" s="14"/>
      <c r="BES81" s="15"/>
      <c r="BET81" s="7"/>
      <c r="BEU81" s="14"/>
      <c r="BEV81" s="15"/>
      <c r="BEW81" s="7"/>
      <c r="BEX81" s="14"/>
      <c r="BEY81" s="15"/>
      <c r="BEZ81" s="7"/>
      <c r="BFA81" s="14"/>
      <c r="BFB81" s="15"/>
      <c r="BFC81" s="7"/>
      <c r="BFD81" s="14"/>
      <c r="BFE81" s="15"/>
      <c r="BFF81" s="7"/>
      <c r="BFG81" s="14"/>
      <c r="BFH81" s="15"/>
      <c r="BFI81" s="7"/>
      <c r="BFJ81" s="14"/>
      <c r="BFK81" s="15"/>
      <c r="BFL81" s="7"/>
      <c r="BFM81" s="14"/>
      <c r="BFN81" s="15"/>
      <c r="BFO81" s="7"/>
      <c r="BFP81" s="14"/>
      <c r="BFQ81" s="15"/>
      <c r="BFR81" s="7"/>
      <c r="BFS81" s="14"/>
      <c r="BFT81" s="15"/>
      <c r="BFU81" s="7"/>
      <c r="BFV81" s="14"/>
      <c r="BFW81" s="15"/>
      <c r="BFX81" s="7"/>
      <c r="BFY81" s="14"/>
      <c r="BFZ81" s="15"/>
      <c r="BGA81" s="7"/>
      <c r="BGB81" s="14"/>
      <c r="BGC81" s="15"/>
      <c r="BGD81" s="7"/>
      <c r="BGE81" s="14"/>
      <c r="BGF81" s="15"/>
      <c r="BGG81" s="7"/>
      <c r="BGH81" s="14"/>
      <c r="BGI81" s="15"/>
      <c r="BGJ81" s="7"/>
      <c r="BGK81" s="14"/>
      <c r="BGL81" s="15"/>
      <c r="BGM81" s="7"/>
      <c r="BGN81" s="14"/>
      <c r="BGO81" s="15"/>
      <c r="BGP81" s="7"/>
      <c r="BGQ81" s="14"/>
      <c r="BGR81" s="15"/>
      <c r="BGS81" s="7"/>
      <c r="BGT81" s="14"/>
      <c r="BGU81" s="15"/>
      <c r="BGV81" s="7"/>
      <c r="BGW81" s="14"/>
      <c r="BGX81" s="15"/>
      <c r="BGY81" s="7"/>
      <c r="BGZ81" s="14"/>
      <c r="BHA81" s="15"/>
      <c r="BHB81" s="7"/>
      <c r="BHC81" s="14"/>
      <c r="BHD81" s="15"/>
      <c r="BHE81" s="7"/>
      <c r="BHF81" s="14"/>
      <c r="BHG81" s="15"/>
      <c r="BHH81" s="7"/>
      <c r="BHI81" s="14"/>
      <c r="BHJ81" s="15"/>
      <c r="BHK81" s="7"/>
      <c r="BHL81" s="14"/>
      <c r="BHM81" s="15"/>
      <c r="BHN81" s="7"/>
      <c r="BHO81" s="14"/>
      <c r="BHP81" s="15"/>
      <c r="BHQ81" s="7"/>
      <c r="BHR81" s="14"/>
      <c r="BHS81" s="15"/>
      <c r="BHT81" s="7"/>
      <c r="BHU81" s="14"/>
      <c r="BHV81" s="15"/>
      <c r="BHW81" s="7"/>
      <c r="BHX81" s="14"/>
      <c r="BHY81" s="15"/>
      <c r="BHZ81" s="7"/>
      <c r="BIA81" s="14"/>
      <c r="BIB81" s="15"/>
      <c r="BIC81" s="7"/>
      <c r="BID81" s="14"/>
      <c r="BIE81" s="15"/>
      <c r="BIF81" s="7"/>
      <c r="BIG81" s="14"/>
      <c r="BIH81" s="15"/>
      <c r="BII81" s="7"/>
      <c r="BIJ81" s="14"/>
      <c r="BIK81" s="15"/>
      <c r="BIL81" s="7"/>
      <c r="BIM81" s="14"/>
      <c r="BIN81" s="15"/>
      <c r="BIO81" s="7"/>
      <c r="BIP81" s="14"/>
      <c r="BIQ81" s="15"/>
      <c r="BIR81" s="7"/>
      <c r="BIS81" s="14"/>
      <c r="BIT81" s="15"/>
      <c r="BIU81" s="7"/>
      <c r="BIV81" s="14"/>
      <c r="BIW81" s="15"/>
      <c r="BIX81" s="7"/>
      <c r="BIY81" s="14"/>
      <c r="BIZ81" s="15"/>
      <c r="BJA81" s="7"/>
      <c r="BJB81" s="14"/>
      <c r="BJC81" s="15"/>
      <c r="BJD81" s="7"/>
      <c r="BJE81" s="14"/>
      <c r="BJF81" s="15"/>
      <c r="BJG81" s="7"/>
      <c r="BJH81" s="14"/>
      <c r="BJI81" s="15"/>
      <c r="BJJ81" s="7"/>
      <c r="BJK81" s="14"/>
      <c r="BJL81" s="15"/>
      <c r="BJM81" s="7"/>
      <c r="BJN81" s="14"/>
      <c r="BJO81" s="15"/>
      <c r="BJP81" s="7"/>
      <c r="BJQ81" s="14"/>
      <c r="BJR81" s="15"/>
      <c r="BJS81" s="7"/>
      <c r="BJT81" s="14"/>
      <c r="BJU81" s="15"/>
      <c r="BJV81" s="7"/>
      <c r="BJW81" s="14"/>
      <c r="BJX81" s="15"/>
      <c r="BJY81" s="7"/>
      <c r="BJZ81" s="14"/>
      <c r="BKA81" s="15"/>
      <c r="BKB81" s="7"/>
      <c r="BKC81" s="14"/>
      <c r="BKD81" s="15"/>
      <c r="BKE81" s="7"/>
      <c r="BKF81" s="14"/>
      <c r="BKG81" s="15"/>
      <c r="BKH81" s="7"/>
      <c r="BKI81" s="14"/>
      <c r="BKJ81" s="15"/>
      <c r="BKK81" s="7"/>
      <c r="BKL81" s="14"/>
      <c r="BKM81" s="15"/>
      <c r="BKN81" s="7"/>
      <c r="BKO81" s="14"/>
      <c r="BKP81" s="15"/>
      <c r="BKQ81" s="7"/>
      <c r="BKR81" s="14"/>
      <c r="BKS81" s="15"/>
      <c r="BKT81" s="7"/>
      <c r="BKU81" s="14"/>
      <c r="BKV81" s="15"/>
      <c r="BKW81" s="7"/>
      <c r="BKX81" s="14"/>
      <c r="BKY81" s="15"/>
      <c r="BKZ81" s="7"/>
      <c r="BLA81" s="14"/>
      <c r="BLB81" s="15"/>
      <c r="BLC81" s="7"/>
      <c r="BLD81" s="14"/>
      <c r="BLE81" s="15"/>
      <c r="BLF81" s="7"/>
      <c r="BLG81" s="14"/>
      <c r="BLH81" s="15"/>
      <c r="BLI81" s="7"/>
      <c r="BLJ81" s="14"/>
      <c r="BLK81" s="15"/>
      <c r="BLL81" s="7"/>
      <c r="BLM81" s="14"/>
      <c r="BLN81" s="15"/>
      <c r="BLO81" s="7"/>
      <c r="BLP81" s="14"/>
      <c r="BLQ81" s="15"/>
      <c r="BLR81" s="7"/>
      <c r="BLS81" s="14"/>
      <c r="BLT81" s="15"/>
      <c r="BLU81" s="7"/>
      <c r="BLV81" s="14"/>
      <c r="BLW81" s="15"/>
      <c r="BLX81" s="7"/>
      <c r="BLY81" s="14"/>
      <c r="BLZ81" s="15"/>
      <c r="BMA81" s="7"/>
      <c r="BMB81" s="14"/>
      <c r="BMC81" s="15"/>
      <c r="BMD81" s="7"/>
      <c r="BME81" s="14"/>
      <c r="BMF81" s="15"/>
      <c r="BMG81" s="7"/>
      <c r="BMH81" s="14"/>
      <c r="BMI81" s="15"/>
      <c r="BMJ81" s="7"/>
      <c r="BMK81" s="14"/>
      <c r="BML81" s="15"/>
      <c r="BMM81" s="7"/>
      <c r="BMN81" s="14"/>
      <c r="BMO81" s="15"/>
      <c r="BMP81" s="7"/>
      <c r="BMQ81" s="14"/>
      <c r="BMR81" s="15"/>
      <c r="BMS81" s="7"/>
      <c r="BMT81" s="14"/>
      <c r="BMU81" s="15"/>
      <c r="BMV81" s="7"/>
      <c r="BMW81" s="14"/>
      <c r="BMX81" s="15"/>
      <c r="BMY81" s="7"/>
      <c r="BMZ81" s="14"/>
      <c r="BNA81" s="15"/>
      <c r="BNB81" s="7"/>
      <c r="BNC81" s="14"/>
      <c r="BND81" s="15"/>
      <c r="BNE81" s="7"/>
      <c r="BNF81" s="14"/>
      <c r="BNG81" s="15"/>
      <c r="BNH81" s="7"/>
      <c r="BNI81" s="14"/>
      <c r="BNJ81" s="15"/>
      <c r="BNK81" s="7"/>
      <c r="BNL81" s="14"/>
      <c r="BNM81" s="15"/>
      <c r="BNN81" s="7"/>
      <c r="BNO81" s="14"/>
      <c r="BNP81" s="15"/>
      <c r="BNQ81" s="7"/>
      <c r="BNR81" s="14"/>
      <c r="BNS81" s="15"/>
      <c r="BNT81" s="7"/>
      <c r="BNU81" s="14"/>
      <c r="BNV81" s="15"/>
      <c r="BNW81" s="7"/>
      <c r="BNX81" s="14"/>
      <c r="BNY81" s="15"/>
      <c r="BNZ81" s="7"/>
      <c r="BOA81" s="14"/>
      <c r="BOB81" s="15"/>
      <c r="BOC81" s="7"/>
      <c r="BOD81" s="14"/>
      <c r="BOE81" s="15"/>
      <c r="BOF81" s="7"/>
      <c r="BOG81" s="14"/>
      <c r="BOH81" s="15"/>
      <c r="BOI81" s="7"/>
      <c r="BOJ81" s="14"/>
      <c r="BOK81" s="15"/>
      <c r="BOL81" s="7"/>
      <c r="BOM81" s="14"/>
      <c r="BON81" s="15"/>
      <c r="BOO81" s="7"/>
      <c r="BOP81" s="14"/>
      <c r="BOQ81" s="15"/>
      <c r="BOR81" s="7"/>
      <c r="BOS81" s="14"/>
      <c r="BOT81" s="15"/>
      <c r="BOU81" s="7"/>
      <c r="BOV81" s="14"/>
      <c r="BOW81" s="15"/>
      <c r="BOX81" s="7"/>
      <c r="BOY81" s="14"/>
      <c r="BOZ81" s="15"/>
      <c r="BPA81" s="7"/>
      <c r="BPB81" s="14"/>
      <c r="BPC81" s="15"/>
      <c r="BPD81" s="7"/>
      <c r="BPE81" s="14"/>
      <c r="BPF81" s="15"/>
      <c r="BPG81" s="7"/>
      <c r="BPH81" s="14"/>
      <c r="BPI81" s="15"/>
      <c r="BPJ81" s="7"/>
      <c r="BPK81" s="14"/>
      <c r="BPL81" s="15"/>
      <c r="BPM81" s="7"/>
      <c r="BPN81" s="14"/>
      <c r="BPO81" s="15"/>
      <c r="BPP81" s="7"/>
      <c r="BPQ81" s="14"/>
      <c r="BPR81" s="15"/>
      <c r="BPS81" s="7"/>
      <c r="BPT81" s="14"/>
      <c r="BPU81" s="15"/>
      <c r="BPV81" s="7"/>
      <c r="BPW81" s="14"/>
      <c r="BPX81" s="15"/>
      <c r="BPY81" s="7"/>
      <c r="BPZ81" s="14"/>
      <c r="BQA81" s="15"/>
      <c r="BQB81" s="7"/>
      <c r="BQC81" s="14"/>
      <c r="BQD81" s="15"/>
      <c r="BQE81" s="7"/>
      <c r="BQF81" s="14"/>
      <c r="BQG81" s="15"/>
      <c r="BQH81" s="7"/>
      <c r="BQI81" s="14"/>
      <c r="BQJ81" s="15"/>
      <c r="BQK81" s="7"/>
      <c r="BQL81" s="14"/>
      <c r="BQM81" s="15"/>
      <c r="BQN81" s="7"/>
      <c r="BQO81" s="14"/>
      <c r="BQP81" s="15"/>
      <c r="BQQ81" s="7"/>
      <c r="BQR81" s="14"/>
      <c r="BQS81" s="15"/>
      <c r="BQT81" s="7"/>
      <c r="BQU81" s="14"/>
      <c r="BQV81" s="15"/>
      <c r="BQW81" s="7"/>
      <c r="BQX81" s="14"/>
      <c r="BQY81" s="15"/>
      <c r="BQZ81" s="7"/>
      <c r="BRA81" s="14"/>
      <c r="BRB81" s="15"/>
      <c r="BRC81" s="7"/>
      <c r="BRD81" s="14"/>
      <c r="BRE81" s="15"/>
      <c r="BRF81" s="7"/>
      <c r="BRG81" s="14"/>
      <c r="BRH81" s="15"/>
      <c r="BRI81" s="7"/>
      <c r="BRJ81" s="14"/>
      <c r="BRK81" s="15"/>
      <c r="BRL81" s="7"/>
      <c r="BRM81" s="14"/>
      <c r="BRN81" s="15"/>
      <c r="BRO81" s="7"/>
      <c r="BRP81" s="14"/>
      <c r="BRQ81" s="15"/>
      <c r="BRR81" s="7"/>
      <c r="BRS81" s="14"/>
      <c r="BRT81" s="15"/>
      <c r="BRU81" s="7"/>
      <c r="BRV81" s="14"/>
      <c r="BRW81" s="15"/>
      <c r="BRX81" s="7"/>
      <c r="BRY81" s="14"/>
      <c r="BRZ81" s="15"/>
      <c r="BSA81" s="7"/>
      <c r="BSB81" s="14"/>
      <c r="BSC81" s="15"/>
      <c r="BSD81" s="7"/>
      <c r="BSE81" s="14"/>
      <c r="BSF81" s="15"/>
      <c r="BSG81" s="7"/>
      <c r="BSH81" s="14"/>
      <c r="BSI81" s="15"/>
      <c r="BSJ81" s="7"/>
      <c r="BSK81" s="14"/>
      <c r="BSL81" s="15"/>
      <c r="BSM81" s="7"/>
      <c r="BSN81" s="14"/>
      <c r="BSO81" s="15"/>
      <c r="BSP81" s="7"/>
      <c r="BSQ81" s="14"/>
      <c r="BSR81" s="15"/>
      <c r="BSS81" s="7"/>
      <c r="BST81" s="14"/>
      <c r="BSU81" s="15"/>
      <c r="BSV81" s="7"/>
      <c r="BSW81" s="14"/>
      <c r="BSX81" s="15"/>
      <c r="BSY81" s="7"/>
      <c r="BSZ81" s="14"/>
      <c r="BTA81" s="15"/>
      <c r="BTB81" s="7"/>
      <c r="BTC81" s="14"/>
      <c r="BTD81" s="15"/>
      <c r="BTE81" s="7"/>
      <c r="BTF81" s="14"/>
      <c r="BTG81" s="15"/>
      <c r="BTH81" s="7"/>
      <c r="BTI81" s="14"/>
      <c r="BTJ81" s="15"/>
      <c r="BTK81" s="7"/>
      <c r="BTL81" s="14"/>
      <c r="BTM81" s="15"/>
      <c r="BTN81" s="7"/>
      <c r="BTO81" s="14"/>
      <c r="BTP81" s="15"/>
      <c r="BTQ81" s="7"/>
      <c r="BTR81" s="14"/>
      <c r="BTS81" s="15"/>
      <c r="BTT81" s="7"/>
      <c r="BTU81" s="14"/>
      <c r="BTV81" s="15"/>
      <c r="BTW81" s="7"/>
      <c r="BTX81" s="14"/>
      <c r="BTY81" s="15"/>
      <c r="BTZ81" s="7"/>
      <c r="BUA81" s="14"/>
      <c r="BUB81" s="15"/>
      <c r="BUC81" s="7"/>
      <c r="BUD81" s="14"/>
      <c r="BUE81" s="15"/>
      <c r="BUF81" s="7"/>
      <c r="BUG81" s="14"/>
      <c r="BUH81" s="15"/>
      <c r="BUI81" s="7"/>
      <c r="BUJ81" s="14"/>
      <c r="BUK81" s="15"/>
      <c r="BUL81" s="7"/>
      <c r="BUM81" s="14"/>
      <c r="BUN81" s="15"/>
      <c r="BUO81" s="7"/>
      <c r="BUP81" s="14"/>
      <c r="BUQ81" s="15"/>
      <c r="BUR81" s="7"/>
      <c r="BUS81" s="14"/>
      <c r="BUT81" s="15"/>
      <c r="BUU81" s="7"/>
      <c r="BUV81" s="14"/>
      <c r="BUW81" s="15"/>
      <c r="BUX81" s="7"/>
      <c r="BUY81" s="14"/>
      <c r="BUZ81" s="15"/>
      <c r="BVA81" s="7"/>
      <c r="BVB81" s="14"/>
      <c r="BVC81" s="15"/>
      <c r="BVD81" s="7"/>
      <c r="BVE81" s="14"/>
      <c r="BVF81" s="15"/>
      <c r="BVG81" s="7"/>
      <c r="BVH81" s="14"/>
      <c r="BVI81" s="15"/>
      <c r="BVJ81" s="7"/>
      <c r="BVK81" s="14"/>
      <c r="BVL81" s="15"/>
      <c r="BVM81" s="7"/>
      <c r="BVN81" s="14"/>
      <c r="BVO81" s="15"/>
      <c r="BVP81" s="7"/>
      <c r="BVQ81" s="14"/>
      <c r="BVR81" s="15"/>
      <c r="BVS81" s="7"/>
      <c r="BVT81" s="14"/>
      <c r="BVU81" s="15"/>
      <c r="BVV81" s="7"/>
      <c r="BVW81" s="14"/>
      <c r="BVX81" s="15"/>
      <c r="BVY81" s="7"/>
      <c r="BVZ81" s="14"/>
      <c r="BWA81" s="15"/>
      <c r="BWB81" s="7"/>
      <c r="BWC81" s="14"/>
      <c r="BWD81" s="15"/>
      <c r="BWE81" s="7"/>
      <c r="BWF81" s="14"/>
      <c r="BWG81" s="15"/>
      <c r="BWH81" s="7"/>
      <c r="BWI81" s="14"/>
      <c r="BWJ81" s="15"/>
      <c r="BWK81" s="7"/>
      <c r="BWL81" s="14"/>
      <c r="BWM81" s="15"/>
      <c r="BWN81" s="7"/>
      <c r="BWO81" s="14"/>
      <c r="BWP81" s="15"/>
      <c r="BWQ81" s="7"/>
      <c r="BWR81" s="14"/>
      <c r="BWS81" s="15"/>
      <c r="BWT81" s="7"/>
      <c r="BWU81" s="14"/>
      <c r="BWV81" s="15"/>
      <c r="BWW81" s="7"/>
      <c r="BWX81" s="14"/>
      <c r="BWY81" s="15"/>
      <c r="BWZ81" s="7"/>
      <c r="BXA81" s="14"/>
      <c r="BXB81" s="15"/>
      <c r="BXC81" s="7"/>
      <c r="BXD81" s="14"/>
      <c r="BXE81" s="15"/>
      <c r="BXF81" s="7"/>
      <c r="BXG81" s="14"/>
      <c r="BXH81" s="15"/>
      <c r="BXI81" s="7"/>
      <c r="BXJ81" s="14"/>
      <c r="BXK81" s="15"/>
      <c r="BXL81" s="7"/>
      <c r="BXM81" s="14"/>
      <c r="BXN81" s="15"/>
      <c r="BXO81" s="7"/>
      <c r="BXP81" s="14"/>
      <c r="BXQ81" s="15"/>
      <c r="BXR81" s="7"/>
      <c r="BXS81" s="14"/>
      <c r="BXT81" s="15"/>
      <c r="BXU81" s="7"/>
      <c r="BXV81" s="14"/>
      <c r="BXW81" s="15"/>
      <c r="BXX81" s="7"/>
      <c r="BXY81" s="14"/>
      <c r="BXZ81" s="15"/>
      <c r="BYA81" s="7"/>
      <c r="BYB81" s="14"/>
      <c r="BYC81" s="15"/>
      <c r="BYD81" s="7"/>
      <c r="BYE81" s="14"/>
      <c r="BYF81" s="15"/>
      <c r="BYG81" s="7"/>
      <c r="BYH81" s="14"/>
      <c r="BYI81" s="15"/>
      <c r="BYJ81" s="7"/>
      <c r="BYK81" s="14"/>
      <c r="BYL81" s="15"/>
      <c r="BYM81" s="7"/>
      <c r="BYN81" s="14"/>
      <c r="BYO81" s="15"/>
      <c r="BYP81" s="7"/>
      <c r="BYQ81" s="14"/>
      <c r="BYR81" s="15"/>
      <c r="BYS81" s="7"/>
      <c r="BYT81" s="14"/>
      <c r="BYU81" s="15"/>
      <c r="BYV81" s="7"/>
      <c r="BYW81" s="14"/>
      <c r="BYX81" s="15"/>
      <c r="BYY81" s="7"/>
      <c r="BYZ81" s="14"/>
      <c r="BZA81" s="15"/>
      <c r="BZB81" s="7"/>
      <c r="BZC81" s="14"/>
      <c r="BZD81" s="15"/>
      <c r="BZE81" s="7"/>
      <c r="BZF81" s="14"/>
      <c r="BZG81" s="15"/>
      <c r="BZH81" s="7"/>
      <c r="BZI81" s="14"/>
      <c r="BZJ81" s="15"/>
      <c r="BZK81" s="7"/>
      <c r="BZL81" s="14"/>
      <c r="BZM81" s="15"/>
      <c r="BZN81" s="7"/>
      <c r="BZO81" s="14"/>
      <c r="BZP81" s="15"/>
      <c r="BZQ81" s="7"/>
      <c r="BZR81" s="14"/>
      <c r="BZS81" s="15"/>
      <c r="BZT81" s="7"/>
      <c r="BZU81" s="14"/>
      <c r="BZV81" s="15"/>
      <c r="BZW81" s="7"/>
      <c r="BZX81" s="14"/>
      <c r="BZY81" s="15"/>
      <c r="BZZ81" s="7"/>
      <c r="CAA81" s="14"/>
      <c r="CAB81" s="15"/>
      <c r="CAC81" s="7"/>
      <c r="CAD81" s="14"/>
      <c r="CAE81" s="15"/>
      <c r="CAF81" s="7"/>
      <c r="CAG81" s="14"/>
      <c r="CAH81" s="15"/>
      <c r="CAI81" s="7"/>
      <c r="CAJ81" s="14"/>
      <c r="CAK81" s="15"/>
      <c r="CAL81" s="7"/>
      <c r="CAM81" s="14"/>
      <c r="CAN81" s="15"/>
      <c r="CAO81" s="7"/>
      <c r="CAP81" s="14"/>
      <c r="CAQ81" s="15"/>
      <c r="CAR81" s="7"/>
      <c r="CAS81" s="14"/>
      <c r="CAT81" s="15"/>
      <c r="CAU81" s="7"/>
      <c r="CAV81" s="14"/>
      <c r="CAW81" s="15"/>
      <c r="CAX81" s="7"/>
      <c r="CAY81" s="14"/>
      <c r="CAZ81" s="15"/>
      <c r="CBA81" s="7"/>
      <c r="CBB81" s="14"/>
      <c r="CBC81" s="15"/>
      <c r="CBD81" s="7"/>
      <c r="CBE81" s="14"/>
      <c r="CBF81" s="15"/>
      <c r="CBG81" s="7"/>
      <c r="CBH81" s="14"/>
      <c r="CBI81" s="15"/>
      <c r="CBJ81" s="7"/>
      <c r="CBK81" s="14"/>
      <c r="CBL81" s="15"/>
      <c r="CBM81" s="7"/>
      <c r="CBN81" s="14"/>
      <c r="CBO81" s="15"/>
      <c r="CBP81" s="7"/>
      <c r="CBQ81" s="14"/>
      <c r="CBR81" s="15"/>
      <c r="CBS81" s="7"/>
      <c r="CBT81" s="14"/>
      <c r="CBU81" s="15"/>
      <c r="CBV81" s="7"/>
      <c r="CBW81" s="14"/>
      <c r="CBX81" s="15"/>
      <c r="CBY81" s="7"/>
      <c r="CBZ81" s="14"/>
      <c r="CCA81" s="15"/>
      <c r="CCB81" s="7"/>
      <c r="CCC81" s="14"/>
      <c r="CCD81" s="15"/>
      <c r="CCE81" s="7"/>
      <c r="CCF81" s="14"/>
      <c r="CCG81" s="15"/>
      <c r="CCH81" s="7"/>
      <c r="CCI81" s="14"/>
      <c r="CCJ81" s="15"/>
      <c r="CCK81" s="7"/>
      <c r="CCL81" s="14"/>
      <c r="CCM81" s="15"/>
      <c r="CCN81" s="7"/>
      <c r="CCO81" s="14"/>
      <c r="CCP81" s="15"/>
      <c r="CCQ81" s="7"/>
      <c r="CCR81" s="14"/>
      <c r="CCS81" s="15"/>
      <c r="CCT81" s="7"/>
      <c r="CCU81" s="14"/>
      <c r="CCV81" s="15"/>
      <c r="CCW81" s="7"/>
      <c r="CCX81" s="14"/>
      <c r="CCY81" s="15"/>
      <c r="CCZ81" s="7"/>
      <c r="CDA81" s="14"/>
      <c r="CDB81" s="15"/>
      <c r="CDC81" s="7"/>
      <c r="CDD81" s="14"/>
      <c r="CDE81" s="15"/>
      <c r="CDF81" s="7"/>
      <c r="CDG81" s="14"/>
      <c r="CDH81" s="15"/>
      <c r="CDI81" s="7"/>
      <c r="CDJ81" s="14"/>
      <c r="CDK81" s="15"/>
      <c r="CDL81" s="7"/>
      <c r="CDM81" s="14"/>
      <c r="CDN81" s="15"/>
      <c r="CDO81" s="7"/>
      <c r="CDP81" s="14"/>
      <c r="CDQ81" s="15"/>
      <c r="CDR81" s="7"/>
      <c r="CDS81" s="14"/>
      <c r="CDT81" s="15"/>
      <c r="CDU81" s="7"/>
      <c r="CDV81" s="14"/>
      <c r="CDW81" s="15"/>
      <c r="CDX81" s="7"/>
      <c r="CDY81" s="14"/>
      <c r="CDZ81" s="15"/>
      <c r="CEA81" s="7"/>
      <c r="CEB81" s="14"/>
      <c r="CEC81" s="15"/>
      <c r="CED81" s="7"/>
      <c r="CEE81" s="14"/>
      <c r="CEF81" s="15"/>
      <c r="CEG81" s="7"/>
      <c r="CEH81" s="14"/>
      <c r="CEI81" s="15"/>
      <c r="CEJ81" s="7"/>
      <c r="CEK81" s="14"/>
      <c r="CEL81" s="15"/>
      <c r="CEM81" s="7"/>
      <c r="CEN81" s="14"/>
      <c r="CEO81" s="15"/>
      <c r="CEP81" s="7"/>
      <c r="CEQ81" s="14"/>
      <c r="CER81" s="15"/>
      <c r="CES81" s="7"/>
      <c r="CET81" s="14"/>
      <c r="CEU81" s="15"/>
      <c r="CEV81" s="7"/>
      <c r="CEW81" s="14"/>
      <c r="CEX81" s="15"/>
      <c r="CEY81" s="7"/>
      <c r="CEZ81" s="14"/>
      <c r="CFA81" s="15"/>
      <c r="CFB81" s="7"/>
      <c r="CFC81" s="14"/>
      <c r="CFD81" s="15"/>
      <c r="CFE81" s="7"/>
      <c r="CFF81" s="14"/>
      <c r="CFG81" s="15"/>
      <c r="CFH81" s="7"/>
      <c r="CFI81" s="14"/>
      <c r="CFJ81" s="15"/>
      <c r="CFK81" s="7"/>
      <c r="CFL81" s="14"/>
      <c r="CFM81" s="15"/>
      <c r="CFN81" s="7"/>
      <c r="CFO81" s="14"/>
      <c r="CFP81" s="15"/>
      <c r="CFQ81" s="7"/>
      <c r="CFR81" s="14"/>
      <c r="CFS81" s="15"/>
      <c r="CFT81" s="7"/>
      <c r="CFU81" s="14"/>
      <c r="CFV81" s="15"/>
      <c r="CFW81" s="7"/>
      <c r="CFX81" s="14"/>
      <c r="CFY81" s="15"/>
      <c r="CFZ81" s="7"/>
      <c r="CGA81" s="14"/>
      <c r="CGB81" s="15"/>
      <c r="CGC81" s="7"/>
      <c r="CGD81" s="14"/>
      <c r="CGE81" s="15"/>
      <c r="CGF81" s="7"/>
      <c r="CGG81" s="14"/>
      <c r="CGH81" s="15"/>
      <c r="CGI81" s="7"/>
      <c r="CGJ81" s="14"/>
      <c r="CGK81" s="15"/>
      <c r="CGL81" s="7"/>
      <c r="CGM81" s="14"/>
      <c r="CGN81" s="15"/>
      <c r="CGO81" s="7"/>
      <c r="CGP81" s="14"/>
      <c r="CGQ81" s="15"/>
      <c r="CGR81" s="7"/>
      <c r="CGS81" s="14"/>
      <c r="CGT81" s="15"/>
      <c r="CGU81" s="7"/>
      <c r="CGV81" s="14"/>
      <c r="CGW81" s="15"/>
      <c r="CGX81" s="7"/>
      <c r="CGY81" s="14"/>
      <c r="CGZ81" s="15"/>
      <c r="CHA81" s="7"/>
      <c r="CHB81" s="14"/>
      <c r="CHC81" s="15"/>
      <c r="CHD81" s="7"/>
      <c r="CHE81" s="14"/>
      <c r="CHF81" s="15"/>
      <c r="CHG81" s="7"/>
      <c r="CHH81" s="14"/>
      <c r="CHI81" s="15"/>
      <c r="CHJ81" s="7"/>
      <c r="CHK81" s="14"/>
      <c r="CHL81" s="15"/>
      <c r="CHM81" s="7"/>
      <c r="CHN81" s="14"/>
      <c r="CHO81" s="15"/>
      <c r="CHP81" s="7"/>
      <c r="CHQ81" s="14"/>
      <c r="CHR81" s="15"/>
      <c r="CHS81" s="7"/>
      <c r="CHT81" s="14"/>
      <c r="CHU81" s="15"/>
      <c r="CHV81" s="7"/>
      <c r="CHW81" s="14"/>
      <c r="CHX81" s="15"/>
      <c r="CHY81" s="7"/>
      <c r="CHZ81" s="14"/>
      <c r="CIA81" s="15"/>
      <c r="CIB81" s="7"/>
      <c r="CIC81" s="14"/>
      <c r="CID81" s="15"/>
      <c r="CIE81" s="7"/>
      <c r="CIF81" s="14"/>
      <c r="CIG81" s="15"/>
      <c r="CIH81" s="7"/>
      <c r="CII81" s="14"/>
      <c r="CIJ81" s="15"/>
      <c r="CIK81" s="7"/>
      <c r="CIL81" s="14"/>
      <c r="CIM81" s="15"/>
      <c r="CIN81" s="7"/>
      <c r="CIO81" s="14"/>
      <c r="CIP81" s="15"/>
      <c r="CIQ81" s="7"/>
      <c r="CIR81" s="14"/>
      <c r="CIS81" s="15"/>
      <c r="CIT81" s="7"/>
      <c r="CIU81" s="14"/>
      <c r="CIV81" s="15"/>
      <c r="CIW81" s="7"/>
      <c r="CIX81" s="14"/>
      <c r="CIY81" s="15"/>
      <c r="CIZ81" s="7"/>
      <c r="CJA81" s="14"/>
      <c r="CJB81" s="15"/>
      <c r="CJC81" s="7"/>
      <c r="CJD81" s="14"/>
      <c r="CJE81" s="15"/>
      <c r="CJF81" s="7"/>
      <c r="CJG81" s="14"/>
      <c r="CJH81" s="15"/>
      <c r="CJI81" s="7"/>
      <c r="CJJ81" s="14"/>
      <c r="CJK81" s="15"/>
      <c r="CJL81" s="7"/>
      <c r="CJM81" s="14"/>
      <c r="CJN81" s="15"/>
      <c r="CJO81" s="7"/>
      <c r="CJP81" s="14"/>
      <c r="CJQ81" s="15"/>
      <c r="CJR81" s="7"/>
      <c r="CJS81" s="14"/>
      <c r="CJT81" s="15"/>
      <c r="CJU81" s="7"/>
      <c r="CJV81" s="14"/>
      <c r="CJW81" s="15"/>
      <c r="CJX81" s="7"/>
      <c r="CJY81" s="14"/>
      <c r="CJZ81" s="15"/>
      <c r="CKA81" s="7"/>
      <c r="CKB81" s="14"/>
      <c r="CKC81" s="15"/>
      <c r="CKD81" s="7"/>
      <c r="CKE81" s="14"/>
      <c r="CKF81" s="15"/>
      <c r="CKG81" s="7"/>
      <c r="CKH81" s="14"/>
      <c r="CKI81" s="15"/>
      <c r="CKJ81" s="7"/>
      <c r="CKK81" s="14"/>
      <c r="CKL81" s="15"/>
      <c r="CKM81" s="7"/>
      <c r="CKN81" s="14"/>
      <c r="CKO81" s="15"/>
      <c r="CKP81" s="7"/>
      <c r="CKQ81" s="14"/>
      <c r="CKR81" s="15"/>
      <c r="CKS81" s="7"/>
      <c r="CKT81" s="14"/>
      <c r="CKU81" s="15"/>
      <c r="CKV81" s="7"/>
      <c r="CKW81" s="14"/>
      <c r="CKX81" s="15"/>
      <c r="CKY81" s="7"/>
      <c r="CKZ81" s="14"/>
      <c r="CLA81" s="15"/>
      <c r="CLB81" s="7"/>
      <c r="CLC81" s="14"/>
      <c r="CLD81" s="15"/>
      <c r="CLE81" s="7"/>
      <c r="CLF81" s="14"/>
      <c r="CLG81" s="15"/>
      <c r="CLH81" s="7"/>
      <c r="CLI81" s="14"/>
      <c r="CLJ81" s="15"/>
      <c r="CLK81" s="7"/>
      <c r="CLL81" s="14"/>
      <c r="CLM81" s="15"/>
      <c r="CLN81" s="7"/>
      <c r="CLO81" s="14"/>
      <c r="CLP81" s="15"/>
      <c r="CLQ81" s="7"/>
      <c r="CLR81" s="14"/>
      <c r="CLS81" s="15"/>
      <c r="CLT81" s="7"/>
      <c r="CLU81" s="14"/>
      <c r="CLV81" s="15"/>
      <c r="CLW81" s="7"/>
      <c r="CLX81" s="14"/>
      <c r="CLY81" s="15"/>
      <c r="CLZ81" s="7"/>
      <c r="CMA81" s="14"/>
      <c r="CMB81" s="15"/>
      <c r="CMC81" s="7"/>
      <c r="CMD81" s="14"/>
      <c r="CME81" s="15"/>
      <c r="CMF81" s="7"/>
      <c r="CMG81" s="14"/>
      <c r="CMH81" s="15"/>
      <c r="CMI81" s="7"/>
      <c r="CMJ81" s="14"/>
      <c r="CMK81" s="15"/>
      <c r="CML81" s="7"/>
      <c r="CMM81" s="14"/>
      <c r="CMN81" s="15"/>
      <c r="CMO81" s="7"/>
      <c r="CMP81" s="14"/>
      <c r="CMQ81" s="15"/>
      <c r="CMR81" s="7"/>
      <c r="CMS81" s="14"/>
      <c r="CMT81" s="15"/>
      <c r="CMU81" s="7"/>
      <c r="CMV81" s="14"/>
      <c r="CMW81" s="15"/>
      <c r="CMX81" s="7"/>
      <c r="CMY81" s="14"/>
      <c r="CMZ81" s="15"/>
      <c r="CNA81" s="7"/>
      <c r="CNB81" s="14"/>
      <c r="CNC81" s="15"/>
      <c r="CND81" s="7"/>
      <c r="CNE81" s="14"/>
      <c r="CNF81" s="15"/>
      <c r="CNG81" s="7"/>
      <c r="CNH81" s="14"/>
      <c r="CNI81" s="15"/>
      <c r="CNJ81" s="7"/>
      <c r="CNK81" s="14"/>
      <c r="CNL81" s="15"/>
      <c r="CNM81" s="7"/>
      <c r="CNN81" s="14"/>
      <c r="CNO81" s="15"/>
      <c r="CNP81" s="7"/>
      <c r="CNQ81" s="14"/>
      <c r="CNR81" s="15"/>
      <c r="CNS81" s="7"/>
      <c r="CNT81" s="14"/>
      <c r="CNU81" s="15"/>
      <c r="CNV81" s="7"/>
      <c r="CNW81" s="14"/>
      <c r="CNX81" s="15"/>
      <c r="CNY81" s="7"/>
      <c r="CNZ81" s="14"/>
      <c r="COA81" s="15"/>
      <c r="COB81" s="7"/>
      <c r="COC81" s="14"/>
      <c r="COD81" s="15"/>
      <c r="COE81" s="7"/>
      <c r="COF81" s="14"/>
      <c r="COG81" s="15"/>
      <c r="COH81" s="7"/>
      <c r="COI81" s="14"/>
      <c r="COJ81" s="15"/>
      <c r="COK81" s="7"/>
      <c r="COL81" s="14"/>
      <c r="COM81" s="15"/>
      <c r="CON81" s="7"/>
      <c r="COO81" s="14"/>
      <c r="COP81" s="15"/>
      <c r="COQ81" s="7"/>
      <c r="COR81" s="14"/>
      <c r="COS81" s="15"/>
      <c r="COT81" s="7"/>
      <c r="COU81" s="14"/>
      <c r="COV81" s="15"/>
      <c r="COW81" s="7"/>
      <c r="COX81" s="14"/>
      <c r="COY81" s="15"/>
      <c r="COZ81" s="7"/>
      <c r="CPA81" s="14"/>
      <c r="CPB81" s="15"/>
      <c r="CPC81" s="7"/>
      <c r="CPD81" s="14"/>
      <c r="CPE81" s="15"/>
      <c r="CPF81" s="7"/>
      <c r="CPG81" s="14"/>
      <c r="CPH81" s="15"/>
      <c r="CPI81" s="7"/>
      <c r="CPJ81" s="14"/>
      <c r="CPK81" s="15"/>
      <c r="CPL81" s="7"/>
      <c r="CPM81" s="14"/>
      <c r="CPN81" s="15"/>
      <c r="CPO81" s="7"/>
      <c r="CPP81" s="14"/>
      <c r="CPQ81" s="15"/>
      <c r="CPR81" s="7"/>
      <c r="CPS81" s="14"/>
      <c r="CPT81" s="15"/>
      <c r="CPU81" s="7"/>
      <c r="CPV81" s="14"/>
      <c r="CPW81" s="15"/>
      <c r="CPX81" s="7"/>
      <c r="CPY81" s="14"/>
      <c r="CPZ81" s="15"/>
      <c r="CQA81" s="7"/>
      <c r="CQB81" s="14"/>
      <c r="CQC81" s="15"/>
      <c r="CQD81" s="7"/>
      <c r="CQE81" s="14"/>
      <c r="CQF81" s="15"/>
      <c r="CQG81" s="7"/>
      <c r="CQH81" s="14"/>
      <c r="CQI81" s="15"/>
      <c r="CQJ81" s="7"/>
      <c r="CQK81" s="14"/>
      <c r="CQL81" s="15"/>
      <c r="CQM81" s="7"/>
      <c r="CQN81" s="14"/>
      <c r="CQO81" s="15"/>
      <c r="CQP81" s="7"/>
      <c r="CQQ81" s="14"/>
      <c r="CQR81" s="15"/>
      <c r="CQS81" s="7"/>
      <c r="CQT81" s="14"/>
      <c r="CQU81" s="15"/>
      <c r="CQV81" s="7"/>
      <c r="CQW81" s="14"/>
      <c r="CQX81" s="15"/>
      <c r="CQY81" s="7"/>
      <c r="CQZ81" s="14"/>
      <c r="CRA81" s="15"/>
      <c r="CRB81" s="7"/>
      <c r="CRC81" s="14"/>
      <c r="CRD81" s="15"/>
      <c r="CRE81" s="7"/>
      <c r="CRF81" s="14"/>
      <c r="CRG81" s="15"/>
      <c r="CRH81" s="7"/>
      <c r="CRI81" s="14"/>
      <c r="CRJ81" s="15"/>
      <c r="CRK81" s="7"/>
      <c r="CRL81" s="14"/>
      <c r="CRM81" s="15"/>
      <c r="CRN81" s="7"/>
      <c r="CRO81" s="14"/>
      <c r="CRP81" s="15"/>
      <c r="CRQ81" s="7"/>
      <c r="CRR81" s="14"/>
      <c r="CRS81" s="15"/>
      <c r="CRT81" s="7"/>
      <c r="CRU81" s="14"/>
      <c r="CRV81" s="15"/>
      <c r="CRW81" s="7"/>
      <c r="CRX81" s="14"/>
      <c r="CRY81" s="15"/>
      <c r="CRZ81" s="7"/>
      <c r="CSA81" s="14"/>
      <c r="CSB81" s="15"/>
      <c r="CSC81" s="7"/>
      <c r="CSD81" s="14"/>
      <c r="CSE81" s="15"/>
      <c r="CSF81" s="7"/>
      <c r="CSG81" s="14"/>
      <c r="CSH81" s="15"/>
      <c r="CSI81" s="7"/>
      <c r="CSJ81" s="14"/>
      <c r="CSK81" s="15"/>
    </row>
    <row r="82" spans="1:2533" x14ac:dyDescent="0.25">
      <c r="A82" s="68"/>
      <c r="B82" s="7" t="str">
        <f>"6." &amp; D$1&amp; ".4."</f>
        <v>6.1.4.</v>
      </c>
      <c r="C82" s="14" t="str">
        <f>IF(ISBLANK(D1),"",IF(VLOOKUP(D1,Register,26,FALSE)=0,"",(VLOOKUP(D1,Register,26,FALSE))))</f>
        <v/>
      </c>
      <c r="D82" s="15" t="s">
        <v>29</v>
      </c>
      <c r="E82" s="7" t="str">
        <f>"6." &amp; G1&amp; ".4."</f>
        <v>6.2.4.</v>
      </c>
      <c r="F82" s="14" t="str">
        <f>IF(ISBLANK(G1),"",IF(VLOOKUP(G1,Register,26,FALSE)=0,"",(VLOOKUP(G1,Register,26,FALSE))))</f>
        <v/>
      </c>
      <c r="G82" s="15" t="s">
        <v>29</v>
      </c>
      <c r="H82" s="7" t="str">
        <f>"6." &amp; J1&amp; ".4."</f>
        <v>6.3.4.</v>
      </c>
      <c r="I82" s="14" t="str">
        <f>IF(ISBLANK(J1),"",IF(VLOOKUP(J1,Register,26,FALSE)=0,"",(VLOOKUP(J1,Register,26,FALSE))))</f>
        <v/>
      </c>
      <c r="J82" s="15" t="s">
        <v>29</v>
      </c>
      <c r="K82" s="7" t="str">
        <f>"6." &amp; M1&amp; ".4."</f>
        <v>6.4.4.</v>
      </c>
      <c r="L82" s="14" t="str">
        <f>IF(ISBLANK(M1),"",IF(VLOOKUP(M1,Register,26,FALSE)=0,"",(VLOOKUP(M1,Register,26,FALSE))))</f>
        <v/>
      </c>
      <c r="M82" s="15" t="s">
        <v>29</v>
      </c>
      <c r="N82" s="7" t="str">
        <f>"6." &amp; P1&amp; ".4."</f>
        <v>6.5.4.</v>
      </c>
      <c r="O82" s="14" t="str">
        <f>IF(ISBLANK(P1),"",IF(VLOOKUP(P1,Register,26,FALSE)=0,"",(VLOOKUP(P1,Register,26,FALSE))))</f>
        <v/>
      </c>
      <c r="P82" s="15" t="s">
        <v>29</v>
      </c>
      <c r="Q82" s="7" t="str">
        <f>"6." &amp; S1&amp; ".4."</f>
        <v>6.6.4.</v>
      </c>
      <c r="R82" s="14" t="str">
        <f>IF(ISBLANK(S1),"",IF(VLOOKUP(S1,Register,26,FALSE)=0,"",(VLOOKUP(S1,Register,26,FALSE))))</f>
        <v/>
      </c>
      <c r="S82" s="15" t="s">
        <v>29</v>
      </c>
      <c r="T82" s="7" t="str">
        <f t="shared" ref="T82" si="21528">"6." &amp; V1&amp; ".4."</f>
        <v>6.7.4.</v>
      </c>
      <c r="U82" s="14" t="str">
        <f>IF(ISBLANK(V1),"",IF(VLOOKUP(V1,Register,26,FALSE)=0,"",(VLOOKUP(V1,Register,26,FALSE))))</f>
        <v/>
      </c>
      <c r="V82" s="15" t="s">
        <v>29</v>
      </c>
      <c r="W82" s="7" t="str">
        <f t="shared" ref="W82" si="21529">"6." &amp; Y1&amp; ".4."</f>
        <v>6.8.4.</v>
      </c>
      <c r="X82" s="14" t="str">
        <f>IF(ISBLANK(Y1),"",IF(VLOOKUP(Y1,Register,26,FALSE)=0,"",(VLOOKUP(Y1,Register,26,FALSE))))</f>
        <v/>
      </c>
      <c r="Y82" s="15" t="s">
        <v>29</v>
      </c>
      <c r="Z82" s="7" t="str">
        <f t="shared" ref="Z82" si="21530">"6." &amp; AB1&amp; ".4."</f>
        <v>6.9.4.</v>
      </c>
      <c r="AA82" s="14" t="str">
        <f>IF(ISBLANK(AB1),"",IF(VLOOKUP(AB1,Register,26,FALSE)=0,"",(VLOOKUP(AB1,Register,26,FALSE))))</f>
        <v/>
      </c>
      <c r="AB82" s="15" t="s">
        <v>29</v>
      </c>
      <c r="AC82" s="7" t="str">
        <f t="shared" ref="AC82" si="21531">"6." &amp; AE1&amp; ".4."</f>
        <v>6.10.4.</v>
      </c>
      <c r="AD82" s="14" t="str">
        <f>IF(ISBLANK(AE1),"",IF(VLOOKUP(AE1,Register,26,FALSE)=0,"",(VLOOKUP(AE1,Register,26,FALSE))))</f>
        <v/>
      </c>
      <c r="AE82" s="15" t="s">
        <v>29</v>
      </c>
      <c r="AF82" s="7" t="str">
        <f t="shared" ref="AF82" si="21532">"6." &amp; AH1&amp; ".4."</f>
        <v>6.11.4.</v>
      </c>
      <c r="AG82" s="14" t="str">
        <f>IF(ISBLANK(AH1),"",IF(VLOOKUP(AH1,Register,26,FALSE)=0,"",(VLOOKUP(AH1,Register,26,FALSE))))</f>
        <v/>
      </c>
      <c r="AH82" s="15" t="s">
        <v>29</v>
      </c>
      <c r="AI82" s="7" t="str">
        <f t="shared" ref="AI82" si="21533">"6." &amp; AK1&amp; ".4."</f>
        <v>6.12.4.</v>
      </c>
      <c r="AJ82" s="14" t="str">
        <f>IF(ISBLANK(AK1),"",IF(VLOOKUP(AK1,Register,26,FALSE)=0,"",(VLOOKUP(AK1,Register,26,FALSE))))</f>
        <v/>
      </c>
      <c r="AK82" s="15" t="s">
        <v>29</v>
      </c>
      <c r="AL82" s="7" t="str">
        <f t="shared" ref="AL82" si="21534">"6." &amp; AN1&amp; ".4."</f>
        <v>6.13.4.</v>
      </c>
      <c r="AM82" s="14" t="str">
        <f>IF(ISBLANK(AN1),"",IF(VLOOKUP(AN1,Register,26,FALSE)=0,"",(VLOOKUP(AN1,Register,26,FALSE))))</f>
        <v/>
      </c>
      <c r="AN82" s="15" t="s">
        <v>29</v>
      </c>
      <c r="AO82" s="7" t="str">
        <f t="shared" ref="AO82" si="21535">"6." &amp; AQ1&amp; ".4."</f>
        <v>6.14.4.</v>
      </c>
      <c r="AP82" s="14" t="str">
        <f>IF(ISBLANK(AQ1),"",IF(VLOOKUP(AQ1,Register,26,FALSE)=0,"",(VLOOKUP(AQ1,Register,26,FALSE))))</f>
        <v/>
      </c>
      <c r="AQ82" s="15" t="s">
        <v>29</v>
      </c>
      <c r="AR82" s="7" t="str">
        <f t="shared" ref="AR82" si="21536">"6." &amp; AT1&amp; ".4."</f>
        <v>6.15.4.</v>
      </c>
      <c r="AS82" s="14" t="str">
        <f>IF(ISBLANK(AT1),"",IF(VLOOKUP(AT1,Register,26,FALSE)=0,"",(VLOOKUP(AT1,Register,26,FALSE))))</f>
        <v/>
      </c>
      <c r="AT82" s="15" t="s">
        <v>29</v>
      </c>
      <c r="AU82" s="7" t="str">
        <f t="shared" ref="AU82" si="21537">"6." &amp; AW1&amp; ".4."</f>
        <v>6.16.4.</v>
      </c>
      <c r="AV82" s="14" t="str">
        <f>IF(ISBLANK(AW1),"",IF(VLOOKUP(AW1,Register,26,FALSE)=0,"",(VLOOKUP(AW1,Register,26,FALSE))))</f>
        <v/>
      </c>
      <c r="AW82" s="15" t="s">
        <v>29</v>
      </c>
      <c r="AX82" s="7" t="str">
        <f t="shared" ref="AX82" si="21538">"6." &amp; AZ1&amp; ".4."</f>
        <v>6.17.4.</v>
      </c>
      <c r="AY82" s="14" t="str">
        <f>IF(ISBLANK(AZ1),"",IF(VLOOKUP(AZ1,Register,26,FALSE)=0,"",(VLOOKUP(AZ1,Register,26,FALSE))))</f>
        <v/>
      </c>
      <c r="AZ82" s="15" t="s">
        <v>29</v>
      </c>
      <c r="BA82" s="7" t="str">
        <f t="shared" ref="BA82" si="21539">"6." &amp; BC1&amp; ".4."</f>
        <v>6.18.4.</v>
      </c>
      <c r="BB82" s="14" t="str">
        <f>IF(ISBLANK(BC1),"",IF(VLOOKUP(BC1,Register,26,FALSE)=0,"",(VLOOKUP(BC1,Register,26,FALSE))))</f>
        <v/>
      </c>
      <c r="BC82" s="15" t="s">
        <v>29</v>
      </c>
      <c r="BD82" s="7" t="str">
        <f t="shared" ref="BD82" si="21540">"6." &amp; BF1&amp; ".4."</f>
        <v>6.19.4.</v>
      </c>
      <c r="BE82" s="14" t="str">
        <f>IF(ISBLANK(BF1),"",IF(VLOOKUP(BF1,Register,26,FALSE)=0,"",(VLOOKUP(BF1,Register,26,FALSE))))</f>
        <v/>
      </c>
      <c r="BF82" s="15" t="s">
        <v>29</v>
      </c>
      <c r="BG82" s="7" t="str">
        <f t="shared" ref="BG82" si="21541">"6." &amp; BI1&amp; ".4."</f>
        <v>6.20.4.</v>
      </c>
      <c r="BH82" s="14" t="str">
        <f>IF(ISBLANK(BI1),"",IF(VLOOKUP(BI1,Register,26,FALSE)=0,"",(VLOOKUP(BI1,Register,26,FALSE))))</f>
        <v/>
      </c>
      <c r="BI82" s="15" t="s">
        <v>29</v>
      </c>
      <c r="BJ82" s="7" t="str">
        <f t="shared" ref="BJ82" si="21542">"6." &amp; BL1&amp; ".4."</f>
        <v>6.21.4.</v>
      </c>
      <c r="BK82" s="14" t="str">
        <f>IF(ISBLANK(BL1),"",IF(VLOOKUP(BL1,Register,26,FALSE)=0,"",(VLOOKUP(BL1,Register,26,FALSE))))</f>
        <v/>
      </c>
      <c r="BL82" s="15" t="s">
        <v>29</v>
      </c>
      <c r="BM82" s="7" t="str">
        <f t="shared" ref="BM82" si="21543">"6." &amp; BO1&amp; ".4."</f>
        <v>6.22.4.</v>
      </c>
      <c r="BN82" s="14" t="str">
        <f>IF(ISBLANK(BO1),"",IF(VLOOKUP(BO1,Register,26,FALSE)=0,"",(VLOOKUP(BO1,Register,26,FALSE))))</f>
        <v/>
      </c>
      <c r="BO82" s="15" t="s">
        <v>29</v>
      </c>
      <c r="BP82" s="7" t="str">
        <f t="shared" ref="BP82" si="21544">"6." &amp; BR1&amp; ".4."</f>
        <v>6.23.4.</v>
      </c>
      <c r="BQ82" s="14" t="str">
        <f>IF(ISBLANK(BR1),"",IF(VLOOKUP(BR1,Register,26,FALSE)=0,"",(VLOOKUP(BR1,Register,26,FALSE))))</f>
        <v/>
      </c>
      <c r="BR82" s="15" t="s">
        <v>29</v>
      </c>
      <c r="BS82" s="7" t="str">
        <f t="shared" ref="BS82" si="21545">"6." &amp; BU1&amp; ".4."</f>
        <v>6.24.4.</v>
      </c>
      <c r="BT82" s="14" t="str">
        <f>IF(ISBLANK(BU1),"",IF(VLOOKUP(BU1,Register,26,FALSE)=0,"",(VLOOKUP(BU1,Register,26,FALSE))))</f>
        <v/>
      </c>
      <c r="BU82" s="15" t="s">
        <v>29</v>
      </c>
      <c r="BV82" s="7" t="str">
        <f t="shared" ref="BV82" si="21546">"6." &amp; BX1&amp; ".4."</f>
        <v>6.25.4.</v>
      </c>
      <c r="BW82" s="14" t="str">
        <f>IF(ISBLANK(BX1),"",IF(VLOOKUP(BX1,Register,26,FALSE)=0,"",(VLOOKUP(BX1,Register,26,FALSE))))</f>
        <v/>
      </c>
      <c r="BX82" s="15" t="s">
        <v>29</v>
      </c>
      <c r="BY82" s="7" t="str">
        <f t="shared" ref="BY82" si="21547">"6." &amp; CA1&amp; ".4."</f>
        <v>6.26.4.</v>
      </c>
      <c r="BZ82" s="14" t="str">
        <f>IF(ISBLANK(CA1),"",IF(VLOOKUP(CA1,Register,26,FALSE)=0,"",(VLOOKUP(CA1,Register,26,FALSE))))</f>
        <v/>
      </c>
      <c r="CA82" s="15" t="s">
        <v>29</v>
      </c>
      <c r="CB82" s="7" t="str">
        <f t="shared" ref="CB82" si="21548">"6." &amp; CD1&amp; ".4."</f>
        <v>6.27.4.</v>
      </c>
      <c r="CC82" s="14" t="str">
        <f>IF(ISBLANK(CD1),"",IF(VLOOKUP(CD1,Register,26,FALSE)=0,"",(VLOOKUP(CD1,Register,26,FALSE))))</f>
        <v/>
      </c>
      <c r="CD82" s="15" t="s">
        <v>29</v>
      </c>
      <c r="CE82" s="7" t="str">
        <f t="shared" ref="CE82" si="21549">"6." &amp; CG1&amp; ".4."</f>
        <v>6.28.4.</v>
      </c>
      <c r="CF82" s="14" t="str">
        <f>IF(ISBLANK(CG1),"",IF(VLOOKUP(CG1,Register,26,FALSE)=0,"",(VLOOKUP(CG1,Register,26,FALSE))))</f>
        <v/>
      </c>
      <c r="CG82" s="15" t="s">
        <v>29</v>
      </c>
      <c r="CH82" s="7" t="str">
        <f t="shared" ref="CH82" si="21550">"6." &amp; CJ1&amp; ".4."</f>
        <v>6.29.4.</v>
      </c>
      <c r="CI82" s="14" t="str">
        <f>IF(ISBLANK(CJ1),"",IF(VLOOKUP(CJ1,Register,26,FALSE)=0,"",(VLOOKUP(CJ1,Register,26,FALSE))))</f>
        <v/>
      </c>
      <c r="CJ82" s="15" t="s">
        <v>29</v>
      </c>
      <c r="CK82" s="7" t="str">
        <f t="shared" ref="CK82" si="21551">"6." &amp; CM1&amp; ".4."</f>
        <v>6.30.4.</v>
      </c>
      <c r="CL82" s="14" t="str">
        <f>IF(ISBLANK(CM1),"",IF(VLOOKUP(CM1,Register,26,FALSE)=0,"",(VLOOKUP(CM1,Register,26,FALSE))))</f>
        <v/>
      </c>
      <c r="CM82" s="15" t="s">
        <v>29</v>
      </c>
      <c r="CN82" s="7" t="str">
        <f t="shared" ref="CN82" si="21552">"6." &amp; CP1&amp; ".4."</f>
        <v>6.31.4.</v>
      </c>
      <c r="CO82" s="14" t="str">
        <f>IF(ISBLANK(CP1),"",IF(VLOOKUP(CP1,Register,26,FALSE)=0,"",(VLOOKUP(CP1,Register,26,FALSE))))</f>
        <v/>
      </c>
      <c r="CP82" s="15" t="s">
        <v>29</v>
      </c>
      <c r="CQ82" s="7" t="str">
        <f t="shared" ref="CQ82" si="21553">"6." &amp; CS1&amp; ".4."</f>
        <v>6.32.4.</v>
      </c>
      <c r="CR82" s="14" t="str">
        <f>IF(ISBLANK(CS1),"",IF(VLOOKUP(CS1,Register,26,FALSE)=0,"",(VLOOKUP(CS1,Register,26,FALSE))))</f>
        <v/>
      </c>
      <c r="CS82" s="15" t="s">
        <v>29</v>
      </c>
      <c r="CT82" s="7" t="str">
        <f t="shared" ref="CT82" si="21554">"6." &amp; CV1&amp; ".4."</f>
        <v>6.33.4.</v>
      </c>
      <c r="CU82" s="14" t="str">
        <f>IF(ISBLANK(CV1),"",IF(VLOOKUP(CV1,Register,26,FALSE)=0,"",(VLOOKUP(CV1,Register,26,FALSE))))</f>
        <v/>
      </c>
      <c r="CV82" s="15" t="s">
        <v>29</v>
      </c>
      <c r="CW82" s="7" t="str">
        <f t="shared" ref="CW82" si="21555">"6." &amp; CY1&amp; ".4."</f>
        <v>6.34.4.</v>
      </c>
      <c r="CX82" s="14" t="str">
        <f>IF(ISBLANK(CY1),"",IF(VLOOKUP(CY1,Register,26,FALSE)=0,"",(VLOOKUP(CY1,Register,26,FALSE))))</f>
        <v/>
      </c>
      <c r="CY82" s="15" t="s">
        <v>29</v>
      </c>
      <c r="CZ82" s="7" t="str">
        <f t="shared" ref="CZ82" si="21556">"6." &amp; DB1&amp; ".4."</f>
        <v>6.35.4.</v>
      </c>
      <c r="DA82" s="14" t="str">
        <f>IF(ISBLANK(DB1),"",IF(VLOOKUP(DB1,Register,26,FALSE)=0,"",(VLOOKUP(DB1,Register,26,FALSE))))</f>
        <v/>
      </c>
      <c r="DB82" s="15" t="s">
        <v>29</v>
      </c>
      <c r="DC82" s="7" t="str">
        <f t="shared" ref="DC82" si="21557">"6." &amp; DE1&amp; ".4."</f>
        <v>6.36.4.</v>
      </c>
      <c r="DD82" s="14" t="str">
        <f>IF(ISBLANK(DE1),"",IF(VLOOKUP(DE1,Register,26,FALSE)=0,"",(VLOOKUP(DE1,Register,26,FALSE))))</f>
        <v/>
      </c>
      <c r="DE82" s="15" t="s">
        <v>29</v>
      </c>
      <c r="DF82" s="7" t="str">
        <f t="shared" ref="DF82" si="21558">"6." &amp; DH1&amp; ".4."</f>
        <v>6.37.4.</v>
      </c>
      <c r="DG82" s="14" t="str">
        <f>IF(ISBLANK(DH1),"",IF(VLOOKUP(DH1,Register,26,FALSE)=0,"",(VLOOKUP(DH1,Register,26,FALSE))))</f>
        <v/>
      </c>
      <c r="DH82" s="15" t="s">
        <v>29</v>
      </c>
      <c r="DI82" s="7" t="str">
        <f t="shared" ref="DI82" si="21559">"6." &amp; DK1&amp; ".4."</f>
        <v>6.38.4.</v>
      </c>
      <c r="DJ82" s="14" t="str">
        <f>IF(ISBLANK(DK1),"",IF(VLOOKUP(DK1,Register,26,FALSE)=0,"",(VLOOKUP(DK1,Register,26,FALSE))))</f>
        <v/>
      </c>
      <c r="DK82" s="15" t="s">
        <v>29</v>
      </c>
      <c r="DL82" s="7" t="str">
        <f t="shared" ref="DL82" si="21560">"6." &amp; DN1&amp; ".4."</f>
        <v>6.39.4.</v>
      </c>
      <c r="DM82" s="14" t="str">
        <f>IF(ISBLANK(DN1),"",IF(VLOOKUP(DN1,Register,26,FALSE)=0,"",(VLOOKUP(DN1,Register,26,FALSE))))</f>
        <v/>
      </c>
      <c r="DN82" s="15" t="s">
        <v>29</v>
      </c>
      <c r="DO82" s="7" t="str">
        <f t="shared" ref="DO82" si="21561">"6." &amp; DQ1&amp; ".4."</f>
        <v>6.40.4.</v>
      </c>
      <c r="DP82" s="14" t="str">
        <f>IF(ISBLANK(DQ1),"",IF(VLOOKUP(DQ1,Register,26,FALSE)=0,"",(VLOOKUP(DQ1,Register,26,FALSE))))</f>
        <v/>
      </c>
      <c r="DQ82" s="15" t="s">
        <v>29</v>
      </c>
      <c r="DR82" s="7" t="str">
        <f t="shared" ref="DR82" si="21562">"6." &amp; DT1&amp; ".4."</f>
        <v>6.41.4.</v>
      </c>
      <c r="DS82" s="14" t="str">
        <f>IF(ISBLANK(DT1),"",IF(VLOOKUP(DT1,Register,26,FALSE)=0,"",(VLOOKUP(DT1,Register,26,FALSE))))</f>
        <v/>
      </c>
      <c r="DT82" s="15" t="s">
        <v>29</v>
      </c>
      <c r="DU82" s="7" t="str">
        <f t="shared" ref="DU82" si="21563">"6." &amp; DW1&amp; ".4."</f>
        <v>6.42.4.</v>
      </c>
      <c r="DV82" s="14" t="str">
        <f>IF(ISBLANK(DW1),"",IF(VLOOKUP(DW1,Register,26,FALSE)=0,"",(VLOOKUP(DW1,Register,26,FALSE))))</f>
        <v/>
      </c>
      <c r="DW82" s="15" t="s">
        <v>29</v>
      </c>
      <c r="DX82" s="7" t="str">
        <f t="shared" ref="DX82" si="21564">"6." &amp; DZ1&amp; ".4."</f>
        <v>6.43.4.</v>
      </c>
      <c r="DY82" s="14" t="str">
        <f>IF(ISBLANK(DZ1),"",IF(VLOOKUP(DZ1,Register,26,FALSE)=0,"",(VLOOKUP(DZ1,Register,26,FALSE))))</f>
        <v/>
      </c>
      <c r="DZ82" s="15" t="s">
        <v>29</v>
      </c>
      <c r="EA82" s="7" t="str">
        <f t="shared" ref="EA82" si="21565">"6." &amp; EC1&amp; ".4."</f>
        <v>6.44.4.</v>
      </c>
      <c r="EB82" s="14" t="str">
        <f>IF(ISBLANK(EC1),"",IF(VLOOKUP(EC1,Register,26,FALSE)=0,"",(VLOOKUP(EC1,Register,26,FALSE))))</f>
        <v/>
      </c>
      <c r="EC82" s="15" t="s">
        <v>29</v>
      </c>
      <c r="ED82" s="7" t="str">
        <f t="shared" ref="ED82" si="21566">"6." &amp; EF1&amp; ".4."</f>
        <v>6.45.4.</v>
      </c>
      <c r="EE82" s="14" t="str">
        <f>IF(ISBLANK(EF1),"",IF(VLOOKUP(EF1,Register,26,FALSE)=0,"",(VLOOKUP(EF1,Register,26,FALSE))))</f>
        <v/>
      </c>
      <c r="EF82" s="15" t="s">
        <v>29</v>
      </c>
      <c r="EG82" s="7" t="str">
        <f t="shared" ref="EG82" si="21567">"6." &amp; EI1&amp; ".4."</f>
        <v>6.46.4.</v>
      </c>
      <c r="EH82" s="14" t="str">
        <f>IF(ISBLANK(EI1),"",IF(VLOOKUP(EI1,Register,26,FALSE)=0,"",(VLOOKUP(EI1,Register,26,FALSE))))</f>
        <v/>
      </c>
      <c r="EI82" s="15" t="s">
        <v>29</v>
      </c>
      <c r="EJ82" s="7" t="str">
        <f t="shared" ref="EJ82" si="21568">"6." &amp; EL1&amp; ".4."</f>
        <v>6.47.4.</v>
      </c>
      <c r="EK82" s="14" t="str">
        <f>IF(ISBLANK(EL1),"",IF(VLOOKUP(EL1,Register,26,FALSE)=0,"",(VLOOKUP(EL1,Register,26,FALSE))))</f>
        <v/>
      </c>
      <c r="EL82" s="15" t="s">
        <v>29</v>
      </c>
      <c r="EM82" s="7" t="str">
        <f t="shared" ref="EM82" si="21569">"6." &amp; EO1&amp; ".4."</f>
        <v>6.48.4.</v>
      </c>
      <c r="EN82" s="14" t="str">
        <f>IF(ISBLANK(EO1),"",IF(VLOOKUP(EO1,Register,26,FALSE)=0,"",(VLOOKUP(EO1,Register,26,FALSE))))</f>
        <v/>
      </c>
      <c r="EO82" s="15" t="s">
        <v>29</v>
      </c>
      <c r="EP82" s="7" t="str">
        <f t="shared" ref="EP82" si="21570">"6." &amp; ER1&amp; ".4."</f>
        <v>6.49.4.</v>
      </c>
      <c r="EQ82" s="14" t="str">
        <f>IF(ISBLANK(ER1),"",IF(VLOOKUP(ER1,Register,26,FALSE)=0,"",(VLOOKUP(ER1,Register,26,FALSE))))</f>
        <v/>
      </c>
      <c r="ER82" s="15" t="s">
        <v>29</v>
      </c>
      <c r="ES82" s="7" t="str">
        <f t="shared" ref="ES82" si="21571">"6." &amp; EU1&amp; ".4."</f>
        <v>6.50.4.</v>
      </c>
      <c r="ET82" s="14" t="str">
        <f>IF(ISBLANK(EU1),"",IF(VLOOKUP(EU1,Register,26,FALSE)=0,"",(VLOOKUP(EU1,Register,26,FALSE))))</f>
        <v/>
      </c>
      <c r="EU82" s="15" t="s">
        <v>29</v>
      </c>
      <c r="EV82" s="7" t="str">
        <f t="shared" ref="EV82" si="21572">"6." &amp; EX1&amp; ".4."</f>
        <v>6.51.4.</v>
      </c>
      <c r="EW82" s="14" t="str">
        <f>IF(ISBLANK(EX1),"",IF(VLOOKUP(EX1,Register,26,FALSE)=0,"",(VLOOKUP(EX1,Register,26,FALSE))))</f>
        <v/>
      </c>
      <c r="EX82" s="15" t="s">
        <v>29</v>
      </c>
      <c r="EY82" s="7" t="str">
        <f t="shared" ref="EY82" si="21573">"6." &amp; FA1&amp; ".4."</f>
        <v>6.52.4.</v>
      </c>
      <c r="EZ82" s="14" t="str">
        <f>IF(ISBLANK(FA1),"",IF(VLOOKUP(FA1,Register,26,FALSE)=0,"",(VLOOKUP(FA1,Register,26,FALSE))))</f>
        <v/>
      </c>
      <c r="FA82" s="15" t="s">
        <v>29</v>
      </c>
      <c r="FB82" s="7" t="str">
        <f t="shared" ref="FB82" si="21574">"6." &amp; FD1&amp; ".4."</f>
        <v>6.53.4.</v>
      </c>
      <c r="FC82" s="14" t="str">
        <f>IF(ISBLANK(FD1),"",IF(VLOOKUP(FD1,Register,26,FALSE)=0,"",(VLOOKUP(FD1,Register,26,FALSE))))</f>
        <v/>
      </c>
      <c r="FD82" s="15" t="s">
        <v>29</v>
      </c>
      <c r="FE82" s="7" t="str">
        <f t="shared" ref="FE82" si="21575">"6." &amp; FG1&amp; ".4."</f>
        <v>6.54.4.</v>
      </c>
      <c r="FF82" s="14" t="str">
        <f>IF(ISBLANK(FG1),"",IF(VLOOKUP(FG1,Register,26,FALSE)=0,"",(VLOOKUP(FG1,Register,26,FALSE))))</f>
        <v/>
      </c>
      <c r="FG82" s="15" t="s">
        <v>29</v>
      </c>
      <c r="FH82" s="7" t="str">
        <f t="shared" ref="FH82" si="21576">"6." &amp; FJ1&amp; ".4."</f>
        <v>6.55.4.</v>
      </c>
      <c r="FI82" s="14" t="str">
        <f>IF(ISBLANK(FJ1),"",IF(VLOOKUP(FJ1,Register,26,FALSE)=0,"",(VLOOKUP(FJ1,Register,26,FALSE))))</f>
        <v/>
      </c>
      <c r="FJ82" s="15" t="s">
        <v>29</v>
      </c>
      <c r="FK82" s="7" t="str">
        <f t="shared" ref="FK82" si="21577">"6." &amp; FM1&amp; ".4."</f>
        <v>6.56.4.</v>
      </c>
      <c r="FL82" s="14" t="str">
        <f>IF(ISBLANK(FM1),"",IF(VLOOKUP(FM1,Register,26,FALSE)=0,"",(VLOOKUP(FM1,Register,26,FALSE))))</f>
        <v/>
      </c>
      <c r="FM82" s="15" t="s">
        <v>29</v>
      </c>
      <c r="FN82" s="7" t="str">
        <f t="shared" ref="FN82" si="21578">"6." &amp; FP1&amp; ".4."</f>
        <v>6.57.4.</v>
      </c>
      <c r="FO82" s="14" t="str">
        <f>IF(ISBLANK(FP1),"",IF(VLOOKUP(FP1,Register,26,FALSE)=0,"",(VLOOKUP(FP1,Register,26,FALSE))))</f>
        <v/>
      </c>
      <c r="FP82" s="15" t="s">
        <v>29</v>
      </c>
      <c r="FQ82" s="7" t="str">
        <f t="shared" ref="FQ82" si="21579">"6." &amp; FS1&amp; ".4."</f>
        <v>6.58.4.</v>
      </c>
      <c r="FR82" s="14" t="str">
        <f>IF(ISBLANK(FS1),"",IF(VLOOKUP(FS1,Register,26,FALSE)=0,"",(VLOOKUP(FS1,Register,26,FALSE))))</f>
        <v/>
      </c>
      <c r="FS82" s="15" t="s">
        <v>29</v>
      </c>
      <c r="FT82" s="7" t="str">
        <f t="shared" ref="FT82" si="21580">"6." &amp; FV1&amp; ".4."</f>
        <v>6.59.4.</v>
      </c>
      <c r="FU82" s="14" t="str">
        <f>IF(ISBLANK(FV1),"",IF(VLOOKUP(FV1,Register,26,FALSE)=0,"",(VLOOKUP(FV1,Register,26,FALSE))))</f>
        <v/>
      </c>
      <c r="FV82" s="15" t="s">
        <v>29</v>
      </c>
      <c r="FW82" s="7" t="str">
        <f t="shared" ref="FW82" si="21581">"6." &amp; FY1&amp; ".4."</f>
        <v>6.60.4.</v>
      </c>
      <c r="FX82" s="14" t="str">
        <f>IF(ISBLANK(FY1),"",IF(VLOOKUP(FY1,Register,26,FALSE)=0,"",(VLOOKUP(FY1,Register,26,FALSE))))</f>
        <v/>
      </c>
      <c r="FY82" s="15" t="s">
        <v>29</v>
      </c>
      <c r="FZ82" s="7" t="str">
        <f t="shared" ref="FZ82" si="21582">"6." &amp; GB1&amp; ".4."</f>
        <v>6.61.4.</v>
      </c>
      <c r="GA82" s="14" t="str">
        <f>IF(ISBLANK(GB1),"",IF(VLOOKUP(GB1,Register,26,FALSE)=0,"",(VLOOKUP(GB1,Register,26,FALSE))))</f>
        <v/>
      </c>
      <c r="GB82" s="15" t="s">
        <v>29</v>
      </c>
      <c r="GC82" s="7" t="str">
        <f t="shared" ref="GC82" si="21583">"6." &amp; GE1&amp; ".4."</f>
        <v>6.62.4.</v>
      </c>
      <c r="GD82" s="14" t="str">
        <f>IF(ISBLANK(GE1),"",IF(VLOOKUP(GE1,Register,26,FALSE)=0,"",(VLOOKUP(GE1,Register,26,FALSE))))</f>
        <v/>
      </c>
      <c r="GE82" s="15" t="s">
        <v>29</v>
      </c>
      <c r="GF82" s="7" t="str">
        <f t="shared" ref="GF82" si="21584">"6." &amp; GH1&amp; ".4."</f>
        <v>6.63.4.</v>
      </c>
      <c r="GG82" s="14" t="str">
        <f>IF(ISBLANK(GH1),"",IF(VLOOKUP(GH1,Register,26,FALSE)=0,"",(VLOOKUP(GH1,Register,26,FALSE))))</f>
        <v/>
      </c>
      <c r="GH82" s="15" t="s">
        <v>29</v>
      </c>
      <c r="GI82" s="7" t="str">
        <f t="shared" ref="GI82" si="21585">"6." &amp; GK1&amp; ".4."</f>
        <v>6.64.4.</v>
      </c>
      <c r="GJ82" s="14" t="str">
        <f>IF(ISBLANK(GK1),"",IF(VLOOKUP(GK1,Register,26,FALSE)=0,"",(VLOOKUP(GK1,Register,26,FALSE))))</f>
        <v/>
      </c>
      <c r="GK82" s="15" t="s">
        <v>29</v>
      </c>
      <c r="GL82" s="7" t="str">
        <f t="shared" ref="GL82" si="21586">"6." &amp; GN1&amp; ".4."</f>
        <v>6.65.4.</v>
      </c>
      <c r="GM82" s="14" t="str">
        <f>IF(ISBLANK(GN1),"",IF(VLOOKUP(GN1,Register,26,FALSE)=0,"",(VLOOKUP(GN1,Register,26,FALSE))))</f>
        <v/>
      </c>
      <c r="GN82" s="15" t="s">
        <v>29</v>
      </c>
      <c r="GO82" s="7" t="str">
        <f t="shared" ref="GO82" si="21587">"6." &amp; GQ1&amp; ".4."</f>
        <v>6.66.4.</v>
      </c>
      <c r="GP82" s="14" t="str">
        <f>IF(ISBLANK(GQ1),"",IF(VLOOKUP(GQ1,Register,26,FALSE)=0,"",(VLOOKUP(GQ1,Register,26,FALSE))))</f>
        <v/>
      </c>
      <c r="GQ82" s="15" t="s">
        <v>29</v>
      </c>
      <c r="GR82" s="7" t="str">
        <f t="shared" ref="GR82" si="21588">"6." &amp; GT1&amp; ".4."</f>
        <v>6.67.4.</v>
      </c>
      <c r="GS82" s="14" t="str">
        <f>IF(ISBLANK(GT1),"",IF(VLOOKUP(GT1,Register,26,FALSE)=0,"",(VLOOKUP(GT1,Register,26,FALSE))))</f>
        <v/>
      </c>
      <c r="GT82" s="15" t="s">
        <v>29</v>
      </c>
      <c r="GU82" s="7" t="str">
        <f t="shared" ref="GU82" si="21589">"6." &amp; GW1&amp; ".4."</f>
        <v>6.68.4.</v>
      </c>
      <c r="GV82" s="14" t="str">
        <f>IF(ISBLANK(GW1),"",IF(VLOOKUP(GW1,Register,26,FALSE)=0,"",(VLOOKUP(GW1,Register,26,FALSE))))</f>
        <v/>
      </c>
      <c r="GW82" s="15" t="s">
        <v>29</v>
      </c>
      <c r="GX82" s="7" t="str">
        <f t="shared" ref="GX82" si="21590">"6." &amp; GZ1&amp; ".4."</f>
        <v>6.69.4.</v>
      </c>
      <c r="GY82" s="14" t="str">
        <f>IF(ISBLANK(GZ1),"",IF(VLOOKUP(GZ1,Register,26,FALSE)=0,"",(VLOOKUP(GZ1,Register,26,FALSE))))</f>
        <v/>
      </c>
      <c r="GZ82" s="15" t="s">
        <v>29</v>
      </c>
      <c r="HA82" s="7" t="str">
        <f t="shared" ref="HA82" si="21591">"6." &amp; HC1&amp; ".4."</f>
        <v>6.70.4.</v>
      </c>
      <c r="HB82" s="14" t="str">
        <f>IF(ISBLANK(HC1),"",IF(VLOOKUP(HC1,Register,26,FALSE)=0,"",(VLOOKUP(HC1,Register,26,FALSE))))</f>
        <v/>
      </c>
      <c r="HC82" s="15" t="s">
        <v>29</v>
      </c>
      <c r="HD82" s="7" t="str">
        <f t="shared" ref="HD82" si="21592">"6." &amp; HF1&amp; ".4."</f>
        <v>6.71.4.</v>
      </c>
      <c r="HE82" s="14" t="str">
        <f>IF(ISBLANK(HF1),"",IF(VLOOKUP(HF1,Register,26,FALSE)=0,"",(VLOOKUP(HF1,Register,26,FALSE))))</f>
        <v/>
      </c>
      <c r="HF82" s="15" t="s">
        <v>29</v>
      </c>
      <c r="HG82" s="7" t="str">
        <f t="shared" ref="HG82" si="21593">"6." &amp; HI1&amp; ".4."</f>
        <v>6.72.4.</v>
      </c>
      <c r="HH82" s="14" t="str">
        <f>IF(ISBLANK(HI1),"",IF(VLOOKUP(HI1,Register,26,FALSE)=0,"",(VLOOKUP(HI1,Register,26,FALSE))))</f>
        <v/>
      </c>
      <c r="HI82" s="15" t="s">
        <v>29</v>
      </c>
      <c r="HJ82" s="7" t="str">
        <f t="shared" ref="HJ82" si="21594">"6." &amp; HL1&amp; ".4."</f>
        <v>6.73.4.</v>
      </c>
      <c r="HK82" s="14" t="str">
        <f>IF(ISBLANK(HL1),"",IF(VLOOKUP(HL1,Register,26,FALSE)=0,"",(VLOOKUP(HL1,Register,26,FALSE))))</f>
        <v/>
      </c>
      <c r="HL82" s="15" t="s">
        <v>29</v>
      </c>
      <c r="HM82" s="7" t="str">
        <f t="shared" ref="HM82" si="21595">"6." &amp; HO1&amp; ".4."</f>
        <v>6.74.4.</v>
      </c>
      <c r="HN82" s="14" t="str">
        <f>IF(ISBLANK(HO1),"",IF(VLOOKUP(HO1,Register,26,FALSE)=0,"",(VLOOKUP(HO1,Register,26,FALSE))))</f>
        <v/>
      </c>
      <c r="HO82" s="15" t="s">
        <v>29</v>
      </c>
      <c r="HP82" s="7" t="str">
        <f t="shared" ref="HP82" si="21596">"6." &amp; HR1&amp; ".4."</f>
        <v>6.75.4.</v>
      </c>
      <c r="HQ82" s="14" t="str">
        <f>IF(ISBLANK(HR1),"",IF(VLOOKUP(HR1,Register,26,FALSE)=0,"",(VLOOKUP(HR1,Register,26,FALSE))))</f>
        <v/>
      </c>
      <c r="HR82" s="15" t="s">
        <v>29</v>
      </c>
      <c r="HS82" s="7" t="str">
        <f t="shared" ref="HS82" si="21597">"6." &amp; HU1&amp; ".4."</f>
        <v>6.76.4.</v>
      </c>
      <c r="HT82" s="14" t="str">
        <f>IF(ISBLANK(HU1),"",IF(VLOOKUP(HU1,Register,26,FALSE)=0,"",(VLOOKUP(HU1,Register,26,FALSE))))</f>
        <v/>
      </c>
      <c r="HU82" s="15" t="s">
        <v>29</v>
      </c>
      <c r="HV82" s="7" t="str">
        <f t="shared" ref="HV82" si="21598">"6." &amp; HX1&amp; ".4."</f>
        <v>6.77.4.</v>
      </c>
      <c r="HW82" s="14" t="str">
        <f>IF(ISBLANK(HX1),"",IF(VLOOKUP(HX1,Register,26,FALSE)=0,"",(VLOOKUP(HX1,Register,26,FALSE))))</f>
        <v/>
      </c>
      <c r="HX82" s="15" t="s">
        <v>29</v>
      </c>
      <c r="HY82" s="7" t="str">
        <f t="shared" ref="HY82" si="21599">"6." &amp; IA1&amp; ".4."</f>
        <v>6.78.4.</v>
      </c>
      <c r="HZ82" s="14" t="str">
        <f>IF(ISBLANK(IA1),"",IF(VLOOKUP(IA1,Register,26,FALSE)=0,"",(VLOOKUP(IA1,Register,26,FALSE))))</f>
        <v/>
      </c>
      <c r="IA82" s="15" t="s">
        <v>29</v>
      </c>
      <c r="IB82" s="7" t="str">
        <f t="shared" ref="IB82" si="21600">"6." &amp; ID1&amp; ".4."</f>
        <v>6.79.4.</v>
      </c>
      <c r="IC82" s="14" t="str">
        <f>IF(ISBLANK(ID1),"",IF(VLOOKUP(ID1,Register,26,FALSE)=0,"",(VLOOKUP(ID1,Register,26,FALSE))))</f>
        <v/>
      </c>
      <c r="ID82" s="15" t="s">
        <v>29</v>
      </c>
      <c r="IE82" s="7" t="str">
        <f t="shared" ref="IE82" si="21601">"6." &amp; IG1&amp; ".4."</f>
        <v>6.80.4.</v>
      </c>
      <c r="IF82" s="14" t="str">
        <f>IF(ISBLANK(IG1),"",IF(VLOOKUP(IG1,Register,26,FALSE)=0,"",(VLOOKUP(IG1,Register,26,FALSE))))</f>
        <v/>
      </c>
      <c r="IG82" s="15" t="s">
        <v>29</v>
      </c>
      <c r="IH82" s="7" t="str">
        <f t="shared" ref="IH82" si="21602">"6." &amp; IJ1&amp; ".4."</f>
        <v>6.81.4.</v>
      </c>
      <c r="II82" s="14" t="str">
        <f>IF(ISBLANK(IJ1),"",IF(VLOOKUP(IJ1,Register,26,FALSE)=0,"",(VLOOKUP(IJ1,Register,26,FALSE))))</f>
        <v/>
      </c>
      <c r="IJ82" s="15" t="s">
        <v>29</v>
      </c>
      <c r="IK82" s="7" t="str">
        <f t="shared" ref="IK82" si="21603">"6." &amp; IM1&amp; ".4."</f>
        <v>6.82.4.</v>
      </c>
      <c r="IL82" s="14" t="str">
        <f>IF(ISBLANK(IM1),"",IF(VLOOKUP(IM1,Register,26,FALSE)=0,"",(VLOOKUP(IM1,Register,26,FALSE))))</f>
        <v/>
      </c>
      <c r="IM82" s="15" t="s">
        <v>29</v>
      </c>
      <c r="IN82" s="7" t="str">
        <f t="shared" ref="IN82" si="21604">"6." &amp; IP1&amp; ".4."</f>
        <v>6.83.4.</v>
      </c>
      <c r="IO82" s="14" t="str">
        <f>IF(ISBLANK(IP1),"",IF(VLOOKUP(IP1,Register,26,FALSE)=0,"",(VLOOKUP(IP1,Register,26,FALSE))))</f>
        <v/>
      </c>
      <c r="IP82" s="15" t="s">
        <v>29</v>
      </c>
      <c r="IQ82" s="7" t="str">
        <f t="shared" ref="IQ82" si="21605">"6." &amp; IS1&amp; ".4."</f>
        <v>6.84.4.</v>
      </c>
      <c r="IR82" s="14" t="str">
        <f>IF(ISBLANK(IS1),"",IF(VLOOKUP(IS1,Register,26,FALSE)=0,"",(VLOOKUP(IS1,Register,26,FALSE))))</f>
        <v/>
      </c>
      <c r="IS82" s="15" t="s">
        <v>29</v>
      </c>
      <c r="IT82" s="7" t="str">
        <f t="shared" ref="IT82" si="21606">"6." &amp; IV1&amp; ".4."</f>
        <v>6.85.4.</v>
      </c>
      <c r="IU82" s="14" t="str">
        <f>IF(ISBLANK(IV1),"",IF(VLOOKUP(IV1,Register,26,FALSE)=0,"",(VLOOKUP(IV1,Register,26,FALSE))))</f>
        <v/>
      </c>
      <c r="IV82" s="15" t="s">
        <v>29</v>
      </c>
      <c r="IW82" s="7" t="str">
        <f t="shared" ref="IW82" si="21607">"6." &amp; IY1&amp; ".4."</f>
        <v>6.86.4.</v>
      </c>
      <c r="IX82" s="14" t="str">
        <f>IF(ISBLANK(IY1),"",IF(VLOOKUP(IY1,Register,26,FALSE)=0,"",(VLOOKUP(IY1,Register,26,FALSE))))</f>
        <v/>
      </c>
      <c r="IY82" s="15" t="s">
        <v>29</v>
      </c>
      <c r="IZ82" s="7" t="str">
        <f t="shared" ref="IZ82" si="21608">"6." &amp; JB1&amp; ".4."</f>
        <v>6.87.4.</v>
      </c>
      <c r="JA82" s="14" t="str">
        <f>IF(ISBLANK(JB1),"",IF(VLOOKUP(JB1,Register,26,FALSE)=0,"",(VLOOKUP(JB1,Register,26,FALSE))))</f>
        <v/>
      </c>
      <c r="JB82" s="15" t="s">
        <v>29</v>
      </c>
      <c r="JC82" s="7" t="str">
        <f t="shared" ref="JC82" si="21609">"6." &amp; JE1&amp; ".4."</f>
        <v>6.88.4.</v>
      </c>
      <c r="JD82" s="14" t="str">
        <f>IF(ISBLANK(JE1),"",IF(VLOOKUP(JE1,Register,26,FALSE)=0,"",(VLOOKUP(JE1,Register,26,FALSE))))</f>
        <v/>
      </c>
      <c r="JE82" s="15" t="s">
        <v>29</v>
      </c>
      <c r="JF82" s="7" t="str">
        <f t="shared" ref="JF82" si="21610">"6." &amp; JH1&amp; ".4."</f>
        <v>6.89.4.</v>
      </c>
      <c r="JG82" s="14" t="str">
        <f>IF(ISBLANK(JH1),"",IF(VLOOKUP(JH1,Register,26,FALSE)=0,"",(VLOOKUP(JH1,Register,26,FALSE))))</f>
        <v/>
      </c>
      <c r="JH82" s="15" t="s">
        <v>29</v>
      </c>
      <c r="JI82" s="7" t="str">
        <f t="shared" ref="JI82" si="21611">"6." &amp; JK1&amp; ".4."</f>
        <v>6.90.4.</v>
      </c>
      <c r="JJ82" s="14" t="str">
        <f>IF(ISBLANK(JK1),"",IF(VLOOKUP(JK1,Register,26,FALSE)=0,"",(VLOOKUP(JK1,Register,26,FALSE))))</f>
        <v/>
      </c>
      <c r="JK82" s="15" t="s">
        <v>29</v>
      </c>
      <c r="JL82" s="7" t="str">
        <f t="shared" ref="JL82" si="21612">"6." &amp; JN1&amp; ".4."</f>
        <v>6.91.4.</v>
      </c>
      <c r="JM82" s="14" t="str">
        <f>IF(ISBLANK(JN1),"",IF(VLOOKUP(JN1,Register,26,FALSE)=0,"",(VLOOKUP(JN1,Register,26,FALSE))))</f>
        <v/>
      </c>
      <c r="JN82" s="15" t="s">
        <v>29</v>
      </c>
      <c r="JO82" s="7" t="str">
        <f t="shared" ref="JO82" si="21613">"6." &amp; JQ1&amp; ".4."</f>
        <v>6.92.4.</v>
      </c>
      <c r="JP82" s="14" t="str">
        <f>IF(ISBLANK(JQ1),"",IF(VLOOKUP(JQ1,Register,26,FALSE)=0,"",(VLOOKUP(JQ1,Register,26,FALSE))))</f>
        <v/>
      </c>
      <c r="JQ82" s="15" t="s">
        <v>29</v>
      </c>
      <c r="JR82" s="7" t="str">
        <f t="shared" ref="JR82" si="21614">"6." &amp; JT1&amp; ".4."</f>
        <v>6.93.4.</v>
      </c>
      <c r="JS82" s="14" t="str">
        <f>IF(ISBLANK(JT1),"",IF(VLOOKUP(JT1,Register,26,FALSE)=0,"",(VLOOKUP(JT1,Register,26,FALSE))))</f>
        <v/>
      </c>
      <c r="JT82" s="15" t="s">
        <v>29</v>
      </c>
      <c r="JU82" s="7" t="str">
        <f t="shared" ref="JU82" si="21615">"6." &amp; JW1&amp; ".4."</f>
        <v>6.94.4.</v>
      </c>
      <c r="JV82" s="14" t="str">
        <f>IF(ISBLANK(JW1),"",IF(VLOOKUP(JW1,Register,26,FALSE)=0,"",(VLOOKUP(JW1,Register,26,FALSE))))</f>
        <v/>
      </c>
      <c r="JW82" s="15" t="s">
        <v>29</v>
      </c>
      <c r="JX82" s="7" t="str">
        <f t="shared" ref="JX82" si="21616">"6." &amp; JZ1&amp; ".4."</f>
        <v>6.95.4.</v>
      </c>
      <c r="JY82" s="14" t="str">
        <f>IF(ISBLANK(JZ1),"",IF(VLOOKUP(JZ1,Register,26,FALSE)=0,"",(VLOOKUP(JZ1,Register,26,FALSE))))</f>
        <v/>
      </c>
      <c r="JZ82" s="15" t="s">
        <v>29</v>
      </c>
      <c r="KA82" s="7" t="str">
        <f t="shared" ref="KA82" si="21617">"6." &amp; KC1&amp; ".4."</f>
        <v>6.96.4.</v>
      </c>
      <c r="KB82" s="14" t="str">
        <f>IF(ISBLANK(KC1),"",IF(VLOOKUP(KC1,Register,26,FALSE)=0,"",(VLOOKUP(KC1,Register,26,FALSE))))</f>
        <v/>
      </c>
      <c r="KC82" s="15" t="s">
        <v>29</v>
      </c>
      <c r="KD82" s="7" t="str">
        <f t="shared" ref="KD82" si="21618">"6." &amp; KF1&amp; ".4."</f>
        <v>6.97.4.</v>
      </c>
      <c r="KE82" s="14" t="str">
        <f>IF(ISBLANK(KF1),"",IF(VLOOKUP(KF1,Register,26,FALSE)=0,"",(VLOOKUP(KF1,Register,26,FALSE))))</f>
        <v/>
      </c>
      <c r="KF82" s="15" t="s">
        <v>29</v>
      </c>
      <c r="KG82" s="7" t="str">
        <f t="shared" ref="KG82" si="21619">"6." &amp; KI1&amp; ".4."</f>
        <v>6.98.4.</v>
      </c>
      <c r="KH82" s="14" t="str">
        <f>IF(ISBLANK(KI1),"",IF(VLOOKUP(KI1,Register,26,FALSE)=0,"",(VLOOKUP(KI1,Register,26,FALSE))))</f>
        <v/>
      </c>
      <c r="KI82" s="15" t="s">
        <v>29</v>
      </c>
      <c r="KJ82" s="7" t="str">
        <f t="shared" ref="KJ82" si="21620">"6." &amp; KL1&amp; ".4."</f>
        <v>6.99.4.</v>
      </c>
      <c r="KK82" s="14" t="str">
        <f>IF(ISBLANK(KL1),"",IF(VLOOKUP(KL1,Register,26,FALSE)=0,"",(VLOOKUP(KL1,Register,26,FALSE))))</f>
        <v/>
      </c>
      <c r="KL82" s="15" t="s">
        <v>29</v>
      </c>
      <c r="KM82" s="7" t="str">
        <f t="shared" ref="KM82" si="21621">"6." &amp; KO1&amp; ".4."</f>
        <v>6.100.4.</v>
      </c>
      <c r="KN82" s="14" t="str">
        <f>IF(ISBLANK(KO1),"",IF(VLOOKUP(KO1,Register,26,FALSE)=0,"",(VLOOKUP(KO1,Register,26,FALSE))))</f>
        <v/>
      </c>
      <c r="KO82" s="15" t="s">
        <v>29</v>
      </c>
      <c r="KP82" s="7" t="str">
        <f t="shared" ref="KP82" si="21622">"6." &amp; KR1&amp; ".4."</f>
        <v>6.101.4.</v>
      </c>
      <c r="KQ82" s="14" t="str">
        <f>IF(ISBLANK(KR1),"",IF(VLOOKUP(KR1,Register,26,FALSE)=0,"",(VLOOKUP(KR1,Register,26,FALSE))))</f>
        <v/>
      </c>
      <c r="KR82" s="15" t="s">
        <v>29</v>
      </c>
      <c r="KS82" s="7" t="str">
        <f t="shared" ref="KS82" si="21623">"6." &amp; KU1&amp; ".4."</f>
        <v>6.102.4.</v>
      </c>
      <c r="KT82" s="14" t="str">
        <f>IF(ISBLANK(KU1),"",IF(VLOOKUP(KU1,Register,26,FALSE)=0,"",(VLOOKUP(KU1,Register,26,FALSE))))</f>
        <v/>
      </c>
      <c r="KU82" s="15" t="s">
        <v>29</v>
      </c>
      <c r="KV82" s="7" t="str">
        <f t="shared" ref="KV82" si="21624">"6." &amp; KX1&amp; ".4."</f>
        <v>6.103.4.</v>
      </c>
      <c r="KW82" s="14" t="str">
        <f>IF(ISBLANK(KX1),"",IF(VLOOKUP(KX1,Register,26,FALSE)=0,"",(VLOOKUP(KX1,Register,26,FALSE))))</f>
        <v/>
      </c>
      <c r="KX82" s="15" t="s">
        <v>29</v>
      </c>
      <c r="KY82" s="7" t="str">
        <f t="shared" ref="KY82" si="21625">"6." &amp; LA1&amp; ".4."</f>
        <v>6.104.4.</v>
      </c>
      <c r="KZ82" s="14" t="str">
        <f>IF(ISBLANK(LA1),"",IF(VLOOKUP(LA1,Register,26,FALSE)=0,"",(VLOOKUP(LA1,Register,26,FALSE))))</f>
        <v/>
      </c>
      <c r="LA82" s="15" t="s">
        <v>29</v>
      </c>
      <c r="LB82" s="7" t="str">
        <f t="shared" ref="LB82" si="21626">"6." &amp; LD1&amp; ".4."</f>
        <v>6.105.4.</v>
      </c>
      <c r="LC82" s="14" t="str">
        <f>IF(ISBLANK(LD1),"",IF(VLOOKUP(LD1,Register,26,FALSE)=0,"",(VLOOKUP(LD1,Register,26,FALSE))))</f>
        <v/>
      </c>
      <c r="LD82" s="15" t="s">
        <v>29</v>
      </c>
      <c r="LE82" s="7" t="str">
        <f t="shared" ref="LE82" si="21627">"6." &amp; LG1&amp; ".4."</f>
        <v>6.106.4.</v>
      </c>
      <c r="LF82" s="14" t="str">
        <f>IF(ISBLANK(LG1),"",IF(VLOOKUP(LG1,Register,26,FALSE)=0,"",(VLOOKUP(LG1,Register,26,FALSE))))</f>
        <v/>
      </c>
      <c r="LG82" s="15" t="s">
        <v>29</v>
      </c>
      <c r="LH82" s="7" t="str">
        <f t="shared" ref="LH82" si="21628">"6." &amp; LJ1&amp; ".4."</f>
        <v>6.107.4.</v>
      </c>
      <c r="LI82" s="14" t="str">
        <f>IF(ISBLANK(LJ1),"",IF(VLOOKUP(LJ1,Register,26,FALSE)=0,"",(VLOOKUP(LJ1,Register,26,FALSE))))</f>
        <v/>
      </c>
      <c r="LJ82" s="15" t="s">
        <v>29</v>
      </c>
      <c r="LK82" s="7" t="str">
        <f t="shared" ref="LK82" si="21629">"6." &amp; LM1&amp; ".4."</f>
        <v>6.108.4.</v>
      </c>
      <c r="LL82" s="14" t="str">
        <f>IF(ISBLANK(LM1),"",IF(VLOOKUP(LM1,Register,26,FALSE)=0,"",(VLOOKUP(LM1,Register,26,FALSE))))</f>
        <v/>
      </c>
      <c r="LM82" s="15" t="s">
        <v>29</v>
      </c>
      <c r="LN82" s="7" t="str">
        <f t="shared" ref="LN82" si="21630">"6." &amp; LP1&amp; ".4."</f>
        <v>6.109.4.</v>
      </c>
      <c r="LO82" s="14" t="str">
        <f>IF(ISBLANK(LP1),"",IF(VLOOKUP(LP1,Register,26,FALSE)=0,"",(VLOOKUP(LP1,Register,26,FALSE))))</f>
        <v/>
      </c>
      <c r="LP82" s="15" t="s">
        <v>29</v>
      </c>
      <c r="LQ82" s="7" t="str">
        <f t="shared" ref="LQ82" si="21631">"6." &amp; LS1&amp; ".4."</f>
        <v>6.110.4.</v>
      </c>
      <c r="LR82" s="14" t="str">
        <f>IF(ISBLANK(LS1),"",IF(VLOOKUP(LS1,Register,26,FALSE)=0,"",(VLOOKUP(LS1,Register,26,FALSE))))</f>
        <v/>
      </c>
      <c r="LS82" s="15" t="s">
        <v>29</v>
      </c>
      <c r="LT82" s="7" t="str">
        <f t="shared" ref="LT82" si="21632">"6." &amp; LV1&amp; ".4."</f>
        <v>6.111.4.</v>
      </c>
      <c r="LU82" s="14" t="str">
        <f>IF(ISBLANK(LV1),"",IF(VLOOKUP(LV1,Register,26,FALSE)=0,"",(VLOOKUP(LV1,Register,26,FALSE))))</f>
        <v/>
      </c>
      <c r="LV82" s="15" t="s">
        <v>29</v>
      </c>
      <c r="LW82" s="7" t="str">
        <f t="shared" ref="LW82" si="21633">"6." &amp; LY1&amp; ".4."</f>
        <v>6.112.4.</v>
      </c>
      <c r="LX82" s="14" t="str">
        <f>IF(ISBLANK(LY1),"",IF(VLOOKUP(LY1,Register,26,FALSE)=0,"",(VLOOKUP(LY1,Register,26,FALSE))))</f>
        <v/>
      </c>
      <c r="LY82" s="15" t="s">
        <v>29</v>
      </c>
      <c r="LZ82" s="7" t="str">
        <f t="shared" ref="LZ82" si="21634">"6." &amp; MB1&amp; ".4."</f>
        <v>6.113.4.</v>
      </c>
      <c r="MA82" s="14" t="str">
        <f>IF(ISBLANK(MB1),"",IF(VLOOKUP(MB1,Register,26,FALSE)=0,"",(VLOOKUP(MB1,Register,26,FALSE))))</f>
        <v/>
      </c>
      <c r="MB82" s="15" t="s">
        <v>29</v>
      </c>
      <c r="MC82" s="7" t="str">
        <f t="shared" ref="MC82" si="21635">"6." &amp; ME1&amp; ".4."</f>
        <v>6.114.4.</v>
      </c>
      <c r="MD82" s="14" t="str">
        <f>IF(ISBLANK(ME1),"",IF(VLOOKUP(ME1,Register,26,FALSE)=0,"",(VLOOKUP(ME1,Register,26,FALSE))))</f>
        <v/>
      </c>
      <c r="ME82" s="15" t="s">
        <v>29</v>
      </c>
      <c r="MF82" s="7" t="str">
        <f t="shared" ref="MF82" si="21636">"6." &amp; MH1&amp; ".4."</f>
        <v>6.115.4.</v>
      </c>
      <c r="MG82" s="14" t="str">
        <f>IF(ISBLANK(MH1),"",IF(VLOOKUP(MH1,Register,26,FALSE)=0,"",(VLOOKUP(MH1,Register,26,FALSE))))</f>
        <v/>
      </c>
      <c r="MH82" s="15" t="s">
        <v>29</v>
      </c>
      <c r="MI82" s="7" t="str">
        <f t="shared" ref="MI82" si="21637">"6." &amp; MK1&amp; ".4."</f>
        <v>6.116.4.</v>
      </c>
      <c r="MJ82" s="14" t="str">
        <f>IF(ISBLANK(MK1),"",IF(VLOOKUP(MK1,Register,26,FALSE)=0,"",(VLOOKUP(MK1,Register,26,FALSE))))</f>
        <v/>
      </c>
      <c r="MK82" s="15" t="s">
        <v>29</v>
      </c>
      <c r="ML82" s="7" t="str">
        <f t="shared" ref="ML82" si="21638">"6." &amp; MN1&amp; ".4."</f>
        <v>6.117.4.</v>
      </c>
      <c r="MM82" s="14" t="str">
        <f>IF(ISBLANK(MN1),"",IF(VLOOKUP(MN1,Register,26,FALSE)=0,"",(VLOOKUP(MN1,Register,26,FALSE))))</f>
        <v/>
      </c>
      <c r="MN82" s="15" t="s">
        <v>29</v>
      </c>
      <c r="MO82" s="7" t="str">
        <f t="shared" ref="MO82" si="21639">"6." &amp; MQ1&amp; ".4."</f>
        <v>6.118.4.</v>
      </c>
      <c r="MP82" s="14" t="str">
        <f>IF(ISBLANK(MQ1),"",IF(VLOOKUP(MQ1,Register,26,FALSE)=0,"",(VLOOKUP(MQ1,Register,26,FALSE))))</f>
        <v/>
      </c>
      <c r="MQ82" s="15" t="s">
        <v>29</v>
      </c>
      <c r="MR82" s="7" t="str">
        <f t="shared" ref="MR82" si="21640">"6." &amp; MT1&amp; ".4."</f>
        <v>6.119.4.</v>
      </c>
      <c r="MS82" s="14" t="str">
        <f>IF(ISBLANK(MT1),"",IF(VLOOKUP(MT1,Register,26,FALSE)=0,"",(VLOOKUP(MT1,Register,26,FALSE))))</f>
        <v/>
      </c>
      <c r="MT82" s="15" t="s">
        <v>29</v>
      </c>
      <c r="MU82" s="7" t="str">
        <f t="shared" ref="MU82" si="21641">"6." &amp; MW1&amp; ".4."</f>
        <v>6.120.4.</v>
      </c>
      <c r="MV82" s="14" t="str">
        <f>IF(ISBLANK(MW1),"",IF(VLOOKUP(MW1,Register,26,FALSE)=0,"",(VLOOKUP(MW1,Register,26,FALSE))))</f>
        <v/>
      </c>
      <c r="MW82" s="15" t="s">
        <v>29</v>
      </c>
      <c r="MX82" s="7" t="str">
        <f t="shared" ref="MX82" si="21642">"6." &amp; MZ1&amp; ".4."</f>
        <v>6.121.4.</v>
      </c>
      <c r="MY82" s="14" t="str">
        <f>IF(ISBLANK(MZ1),"",IF(VLOOKUP(MZ1,Register,26,FALSE)=0,"",(VLOOKUP(MZ1,Register,26,FALSE))))</f>
        <v/>
      </c>
      <c r="MZ82" s="15" t="s">
        <v>29</v>
      </c>
      <c r="NA82" s="7" t="str">
        <f t="shared" ref="NA82" si="21643">"6." &amp; NC1&amp; ".4."</f>
        <v>6.122.4.</v>
      </c>
      <c r="NB82" s="14" t="str">
        <f>IF(ISBLANK(NC1),"",IF(VLOOKUP(NC1,Register,26,FALSE)=0,"",(VLOOKUP(NC1,Register,26,FALSE))))</f>
        <v/>
      </c>
      <c r="NC82" s="15" t="s">
        <v>29</v>
      </c>
      <c r="ND82" s="7" t="str">
        <f t="shared" ref="ND82" si="21644">"6." &amp; NF1&amp; ".4."</f>
        <v>6.123.4.</v>
      </c>
      <c r="NE82" s="14" t="str">
        <f>IF(ISBLANK(NF1),"",IF(VLOOKUP(NF1,Register,26,FALSE)=0,"",(VLOOKUP(NF1,Register,26,FALSE))))</f>
        <v/>
      </c>
      <c r="NF82" s="15" t="s">
        <v>29</v>
      </c>
      <c r="NG82" s="7" t="str">
        <f t="shared" ref="NG82" si="21645">"6." &amp; NI1&amp; ".4."</f>
        <v>6.124.4.</v>
      </c>
      <c r="NH82" s="14" t="str">
        <f>IF(ISBLANK(NI1),"",IF(VLOOKUP(NI1,Register,26,FALSE)=0,"",(VLOOKUP(NI1,Register,26,FALSE))))</f>
        <v/>
      </c>
      <c r="NI82" s="15" t="s">
        <v>29</v>
      </c>
      <c r="NJ82" s="7" t="str">
        <f t="shared" ref="NJ82" si="21646">"6." &amp; NL1&amp; ".4."</f>
        <v>6.125.4.</v>
      </c>
      <c r="NK82" s="14" t="str">
        <f>IF(ISBLANK(NL1),"",IF(VLOOKUP(NL1,Register,26,FALSE)=0,"",(VLOOKUP(NL1,Register,26,FALSE))))</f>
        <v/>
      </c>
      <c r="NL82" s="15" t="s">
        <v>29</v>
      </c>
      <c r="NM82" s="7" t="str">
        <f t="shared" ref="NM82" si="21647">"6." &amp; NO1&amp; ".4."</f>
        <v>6.126.4.</v>
      </c>
      <c r="NN82" s="14" t="str">
        <f>IF(ISBLANK(NO1),"",IF(VLOOKUP(NO1,Register,26,FALSE)=0,"",(VLOOKUP(NO1,Register,26,FALSE))))</f>
        <v/>
      </c>
      <c r="NO82" s="15" t="s">
        <v>29</v>
      </c>
      <c r="NP82" s="7" t="str">
        <f t="shared" ref="NP82" si="21648">"6." &amp; NR1&amp; ".4."</f>
        <v>6.127.4.</v>
      </c>
      <c r="NQ82" s="14" t="str">
        <f>IF(ISBLANK(NR1),"",IF(VLOOKUP(NR1,Register,26,FALSE)=0,"",(VLOOKUP(NR1,Register,26,FALSE))))</f>
        <v/>
      </c>
      <c r="NR82" s="15" t="s">
        <v>29</v>
      </c>
      <c r="NS82" s="7" t="str">
        <f t="shared" ref="NS82" si="21649">"6." &amp; NU1&amp; ".4."</f>
        <v>6.128.4.</v>
      </c>
      <c r="NT82" s="14" t="str">
        <f>IF(ISBLANK(NU1),"",IF(VLOOKUP(NU1,Register,26,FALSE)=0,"",(VLOOKUP(NU1,Register,26,FALSE))))</f>
        <v/>
      </c>
      <c r="NU82" s="15" t="s">
        <v>29</v>
      </c>
      <c r="NV82" s="7" t="str">
        <f t="shared" ref="NV82" si="21650">"6." &amp; NX1&amp; ".4."</f>
        <v>6.129.4.</v>
      </c>
      <c r="NW82" s="14" t="str">
        <f>IF(ISBLANK(NX1),"",IF(VLOOKUP(NX1,Register,26,FALSE)=0,"",(VLOOKUP(NX1,Register,26,FALSE))))</f>
        <v/>
      </c>
      <c r="NX82" s="15" t="s">
        <v>29</v>
      </c>
      <c r="NY82" s="7" t="str">
        <f t="shared" ref="NY82" si="21651">"6." &amp; OA1&amp; ".4."</f>
        <v>6.130.4.</v>
      </c>
      <c r="NZ82" s="14" t="str">
        <f>IF(ISBLANK(OA1),"",IF(VLOOKUP(OA1,Register,26,FALSE)=0,"",(VLOOKUP(OA1,Register,26,FALSE))))</f>
        <v/>
      </c>
      <c r="OA82" s="15" t="s">
        <v>29</v>
      </c>
      <c r="OB82" s="7" t="str">
        <f t="shared" ref="OB82" si="21652">"6." &amp; OD1&amp; ".4."</f>
        <v>6.131.4.</v>
      </c>
      <c r="OC82" s="14" t="str">
        <f>IF(ISBLANK(OD1),"",IF(VLOOKUP(OD1,Register,26,FALSE)=0,"",(VLOOKUP(OD1,Register,26,FALSE))))</f>
        <v/>
      </c>
      <c r="OD82" s="15" t="s">
        <v>29</v>
      </c>
      <c r="OE82" s="7" t="str">
        <f t="shared" ref="OE82" si="21653">"6." &amp; OG1&amp; ".4."</f>
        <v>6.132.4.</v>
      </c>
      <c r="OF82" s="14" t="str">
        <f>IF(ISBLANK(OG1),"",IF(VLOOKUP(OG1,Register,26,FALSE)=0,"",(VLOOKUP(OG1,Register,26,FALSE))))</f>
        <v/>
      </c>
      <c r="OG82" s="15" t="s">
        <v>29</v>
      </c>
      <c r="OH82" s="7" t="str">
        <f t="shared" ref="OH82" si="21654">"6." &amp; OJ1&amp; ".4."</f>
        <v>6.133.4.</v>
      </c>
      <c r="OI82" s="14" t="str">
        <f>IF(ISBLANK(OJ1),"",IF(VLOOKUP(OJ1,Register,26,FALSE)=0,"",(VLOOKUP(OJ1,Register,26,FALSE))))</f>
        <v/>
      </c>
      <c r="OJ82" s="15" t="s">
        <v>29</v>
      </c>
      <c r="OK82" s="7" t="str">
        <f t="shared" ref="OK82" si="21655">"6." &amp; OM1&amp; ".4."</f>
        <v>6.134.4.</v>
      </c>
      <c r="OL82" s="14" t="str">
        <f>IF(ISBLANK(OM1),"",IF(VLOOKUP(OM1,Register,26,FALSE)=0,"",(VLOOKUP(OM1,Register,26,FALSE))))</f>
        <v/>
      </c>
      <c r="OM82" s="15" t="s">
        <v>29</v>
      </c>
      <c r="ON82" s="7" t="str">
        <f t="shared" ref="ON82" si="21656">"6." &amp; OP1&amp; ".4."</f>
        <v>6.135.4.</v>
      </c>
      <c r="OO82" s="14" t="str">
        <f>IF(ISBLANK(OP1),"",IF(VLOOKUP(OP1,Register,26,FALSE)=0,"",(VLOOKUP(OP1,Register,26,FALSE))))</f>
        <v/>
      </c>
      <c r="OP82" s="15" t="s">
        <v>29</v>
      </c>
      <c r="OQ82" s="7" t="str">
        <f t="shared" ref="OQ82" si="21657">"6." &amp; OS1&amp; ".4."</f>
        <v>6.136.4.</v>
      </c>
      <c r="OR82" s="14" t="str">
        <f>IF(ISBLANK(OS1),"",IF(VLOOKUP(OS1,Register,26,FALSE)=0,"",(VLOOKUP(OS1,Register,26,FALSE))))</f>
        <v/>
      </c>
      <c r="OS82" s="15" t="s">
        <v>29</v>
      </c>
      <c r="OT82" s="7" t="str">
        <f t="shared" ref="OT82" si="21658">"6." &amp; OV1&amp; ".4."</f>
        <v>6.137.4.</v>
      </c>
      <c r="OU82" s="14" t="str">
        <f>IF(ISBLANK(OV1),"",IF(VLOOKUP(OV1,Register,26,FALSE)=0,"",(VLOOKUP(OV1,Register,26,FALSE))))</f>
        <v/>
      </c>
      <c r="OV82" s="15" t="s">
        <v>29</v>
      </c>
      <c r="OW82" s="7" t="str">
        <f t="shared" ref="OW82" si="21659">"6." &amp; OY1&amp; ".4."</f>
        <v>6.138.4.</v>
      </c>
      <c r="OX82" s="14" t="str">
        <f>IF(ISBLANK(OY1),"",IF(VLOOKUP(OY1,Register,26,FALSE)=0,"",(VLOOKUP(OY1,Register,26,FALSE))))</f>
        <v/>
      </c>
      <c r="OY82" s="15" t="s">
        <v>29</v>
      </c>
      <c r="OZ82" s="7" t="str">
        <f t="shared" ref="OZ82" si="21660">"6." &amp; PB1&amp; ".4."</f>
        <v>6.139.4.</v>
      </c>
      <c r="PA82" s="14" t="str">
        <f>IF(ISBLANK(PB1),"",IF(VLOOKUP(PB1,Register,26,FALSE)=0,"",(VLOOKUP(PB1,Register,26,FALSE))))</f>
        <v/>
      </c>
      <c r="PB82" s="15" t="s">
        <v>29</v>
      </c>
      <c r="PC82" s="7" t="str">
        <f t="shared" ref="PC82" si="21661">"6." &amp; PE1&amp; ".4."</f>
        <v>6.140.4.</v>
      </c>
      <c r="PD82" s="14" t="str">
        <f>IF(ISBLANK(PE1),"",IF(VLOOKUP(PE1,Register,26,FALSE)=0,"",(VLOOKUP(PE1,Register,26,FALSE))))</f>
        <v/>
      </c>
      <c r="PE82" s="15" t="s">
        <v>29</v>
      </c>
      <c r="PF82" s="7" t="str">
        <f t="shared" ref="PF82" si="21662">"6." &amp; PH1&amp; ".4."</f>
        <v>6.141.4.</v>
      </c>
      <c r="PG82" s="14" t="str">
        <f>IF(ISBLANK(PH1),"",IF(VLOOKUP(PH1,Register,26,FALSE)=0,"",(VLOOKUP(PH1,Register,26,FALSE))))</f>
        <v/>
      </c>
      <c r="PH82" s="15" t="s">
        <v>29</v>
      </c>
      <c r="PI82" s="7" t="str">
        <f t="shared" ref="PI82" si="21663">"6." &amp; PK1&amp; ".4."</f>
        <v>6.142.4.</v>
      </c>
      <c r="PJ82" s="14" t="str">
        <f>IF(ISBLANK(PK1),"",IF(VLOOKUP(PK1,Register,26,FALSE)=0,"",(VLOOKUP(PK1,Register,26,FALSE))))</f>
        <v/>
      </c>
      <c r="PK82" s="15" t="s">
        <v>29</v>
      </c>
      <c r="PL82" s="7" t="str">
        <f t="shared" ref="PL82" si="21664">"6." &amp; PN1&amp; ".4."</f>
        <v>6.143.4.</v>
      </c>
      <c r="PM82" s="14" t="str">
        <f>IF(ISBLANK(PN1),"",IF(VLOOKUP(PN1,Register,26,FALSE)=0,"",(VLOOKUP(PN1,Register,26,FALSE))))</f>
        <v/>
      </c>
      <c r="PN82" s="15" t="s">
        <v>29</v>
      </c>
      <c r="PO82" s="7" t="str">
        <f t="shared" ref="PO82" si="21665">"6." &amp; PQ1&amp; ".4."</f>
        <v>6.144.4.</v>
      </c>
      <c r="PP82" s="14" t="str">
        <f>IF(ISBLANK(PQ1),"",IF(VLOOKUP(PQ1,Register,26,FALSE)=0,"",(VLOOKUP(PQ1,Register,26,FALSE))))</f>
        <v/>
      </c>
      <c r="PQ82" s="15" t="s">
        <v>29</v>
      </c>
      <c r="PR82" s="7" t="str">
        <f t="shared" ref="PR82" si="21666">"6." &amp; PT1&amp; ".4."</f>
        <v>6.145.4.</v>
      </c>
      <c r="PS82" s="14" t="str">
        <f>IF(ISBLANK(PT1),"",IF(VLOOKUP(PT1,Register,26,FALSE)=0,"",(VLOOKUP(PT1,Register,26,FALSE))))</f>
        <v/>
      </c>
      <c r="PT82" s="15" t="s">
        <v>29</v>
      </c>
      <c r="PU82" s="7" t="str">
        <f t="shared" ref="PU82" si="21667">"6." &amp; PW1&amp; ".4."</f>
        <v>6.146.4.</v>
      </c>
      <c r="PV82" s="14" t="str">
        <f>IF(ISBLANK(PW1),"",IF(VLOOKUP(PW1,Register,26,FALSE)=0,"",(VLOOKUP(PW1,Register,26,FALSE))))</f>
        <v/>
      </c>
      <c r="PW82" s="15" t="s">
        <v>29</v>
      </c>
      <c r="PX82" s="7" t="str">
        <f t="shared" ref="PX82" si="21668">"6." &amp; PZ1&amp; ".4."</f>
        <v>6.147.4.</v>
      </c>
      <c r="PY82" s="14" t="str">
        <f>IF(ISBLANK(PZ1),"",IF(VLOOKUP(PZ1,Register,26,FALSE)=0,"",(VLOOKUP(PZ1,Register,26,FALSE))))</f>
        <v/>
      </c>
      <c r="PZ82" s="15" t="s">
        <v>29</v>
      </c>
      <c r="QA82" s="7" t="str">
        <f t="shared" ref="QA82" si="21669">"6." &amp; QC1&amp; ".4."</f>
        <v>6.148.4.</v>
      </c>
      <c r="QB82" s="14" t="str">
        <f>IF(ISBLANK(QC1),"",IF(VLOOKUP(QC1,Register,26,FALSE)=0,"",(VLOOKUP(QC1,Register,26,FALSE))))</f>
        <v/>
      </c>
      <c r="QC82" s="15" t="s">
        <v>29</v>
      </c>
      <c r="QD82" s="7" t="str">
        <f t="shared" ref="QD82" si="21670">"6." &amp; QF1&amp; ".4."</f>
        <v>6.149.4.</v>
      </c>
      <c r="QE82" s="14" t="str">
        <f>IF(ISBLANK(QF1),"",IF(VLOOKUP(QF1,Register,26,FALSE)=0,"",(VLOOKUP(QF1,Register,26,FALSE))))</f>
        <v/>
      </c>
      <c r="QF82" s="15" t="s">
        <v>29</v>
      </c>
      <c r="QG82" s="7" t="str">
        <f t="shared" ref="QG82" si="21671">"6." &amp; QI1&amp; ".4."</f>
        <v>6.150.4.</v>
      </c>
      <c r="QH82" s="14" t="str">
        <f>IF(ISBLANK(QI1),"",IF(VLOOKUP(QI1,Register,26,FALSE)=0,"",(VLOOKUP(QI1,Register,26,FALSE))))</f>
        <v/>
      </c>
      <c r="QI82" s="15" t="s">
        <v>29</v>
      </c>
      <c r="QJ82" s="7" t="str">
        <f t="shared" ref="QJ82" si="21672">"6." &amp; QL1&amp; ".4."</f>
        <v>6.151.4.</v>
      </c>
      <c r="QK82" s="14" t="str">
        <f>IF(ISBLANK(QL1),"",IF(VLOOKUP(QL1,Register,26,FALSE)=0,"",(VLOOKUP(QL1,Register,26,FALSE))))</f>
        <v/>
      </c>
      <c r="QL82" s="15" t="s">
        <v>29</v>
      </c>
      <c r="QM82" s="7" t="str">
        <f t="shared" ref="QM82" si="21673">"6." &amp; QO1&amp; ".4."</f>
        <v>6.152.4.</v>
      </c>
      <c r="QN82" s="14" t="str">
        <f>IF(ISBLANK(QO1),"",IF(VLOOKUP(QO1,Register,26,FALSE)=0,"",(VLOOKUP(QO1,Register,26,FALSE))))</f>
        <v/>
      </c>
      <c r="QO82" s="15" t="s">
        <v>29</v>
      </c>
      <c r="QP82" s="7" t="str">
        <f t="shared" ref="QP82" si="21674">"6." &amp; QR1&amp; ".4."</f>
        <v>6.153.4.</v>
      </c>
      <c r="QQ82" s="14" t="str">
        <f>IF(ISBLANK(QR1),"",IF(VLOOKUP(QR1,Register,26,FALSE)=0,"",(VLOOKUP(QR1,Register,26,FALSE))))</f>
        <v/>
      </c>
      <c r="QR82" s="15" t="s">
        <v>29</v>
      </c>
      <c r="QS82" s="7" t="str">
        <f t="shared" ref="QS82" si="21675">"6." &amp; QU1&amp; ".4."</f>
        <v>6.154.4.</v>
      </c>
      <c r="QT82" s="14" t="str">
        <f>IF(ISBLANK(QU1),"",IF(VLOOKUP(QU1,Register,26,FALSE)=0,"",(VLOOKUP(QU1,Register,26,FALSE))))</f>
        <v/>
      </c>
      <c r="QU82" s="15" t="s">
        <v>29</v>
      </c>
      <c r="QV82" s="7" t="str">
        <f t="shared" ref="QV82" si="21676">"6." &amp; QX1&amp; ".4."</f>
        <v>6.155.4.</v>
      </c>
      <c r="QW82" s="14" t="str">
        <f>IF(ISBLANK(QX1),"",IF(VLOOKUP(QX1,Register,26,FALSE)=0,"",(VLOOKUP(QX1,Register,26,FALSE))))</f>
        <v/>
      </c>
      <c r="QX82" s="15" t="s">
        <v>29</v>
      </c>
      <c r="QY82" s="7" t="str">
        <f t="shared" ref="QY82" si="21677">"6." &amp; RA1&amp; ".4."</f>
        <v>6.156.4.</v>
      </c>
      <c r="QZ82" s="14" t="str">
        <f>IF(ISBLANK(RA1),"",IF(VLOOKUP(RA1,Register,26,FALSE)=0,"",(VLOOKUP(RA1,Register,26,FALSE))))</f>
        <v/>
      </c>
      <c r="RA82" s="15" t="s">
        <v>29</v>
      </c>
      <c r="RB82" s="7" t="str">
        <f t="shared" ref="RB82" si="21678">"6." &amp; RD1&amp; ".4."</f>
        <v>6.157.4.</v>
      </c>
      <c r="RC82" s="14" t="str">
        <f>IF(ISBLANK(RD1),"",IF(VLOOKUP(RD1,Register,26,FALSE)=0,"",(VLOOKUP(RD1,Register,26,FALSE))))</f>
        <v/>
      </c>
      <c r="RD82" s="15" t="s">
        <v>29</v>
      </c>
      <c r="RE82" s="7" t="str">
        <f t="shared" ref="RE82" si="21679">"6." &amp; RG1&amp; ".4."</f>
        <v>6.158.4.</v>
      </c>
      <c r="RF82" s="14" t="str">
        <f>IF(ISBLANK(RG1),"",IF(VLOOKUP(RG1,Register,26,FALSE)=0,"",(VLOOKUP(RG1,Register,26,FALSE))))</f>
        <v/>
      </c>
      <c r="RG82" s="15" t="s">
        <v>29</v>
      </c>
      <c r="RH82" s="7" t="str">
        <f t="shared" ref="RH82" si="21680">"6." &amp; RJ1&amp; ".4."</f>
        <v>6.159.4.</v>
      </c>
      <c r="RI82" s="14" t="str">
        <f>IF(ISBLANK(RJ1),"",IF(VLOOKUP(RJ1,Register,26,FALSE)=0,"",(VLOOKUP(RJ1,Register,26,FALSE))))</f>
        <v/>
      </c>
      <c r="RJ82" s="15" t="s">
        <v>29</v>
      </c>
      <c r="RK82" s="7" t="str">
        <f t="shared" ref="RK82" si="21681">"6." &amp; RM1&amp; ".4."</f>
        <v>6.160.4.</v>
      </c>
      <c r="RL82" s="14" t="str">
        <f>IF(ISBLANK(RM1),"",IF(VLOOKUP(RM1,Register,26,FALSE)=0,"",(VLOOKUP(RM1,Register,26,FALSE))))</f>
        <v/>
      </c>
      <c r="RM82" s="15" t="s">
        <v>29</v>
      </c>
      <c r="RN82" s="7" t="str">
        <f t="shared" ref="RN82" si="21682">"6." &amp; RP1&amp; ".4."</f>
        <v>6.161.4.</v>
      </c>
      <c r="RO82" s="14" t="str">
        <f>IF(ISBLANK(RP1),"",IF(VLOOKUP(RP1,Register,26,FALSE)=0,"",(VLOOKUP(RP1,Register,26,FALSE))))</f>
        <v/>
      </c>
      <c r="RP82" s="15" t="s">
        <v>29</v>
      </c>
      <c r="RQ82" s="7" t="str">
        <f t="shared" ref="RQ82" si="21683">"6." &amp; RS1&amp; ".4."</f>
        <v>6.162.4.</v>
      </c>
      <c r="RR82" s="14" t="str">
        <f>IF(ISBLANK(RS1),"",IF(VLOOKUP(RS1,Register,26,FALSE)=0,"",(VLOOKUP(RS1,Register,26,FALSE))))</f>
        <v/>
      </c>
      <c r="RS82" s="15" t="s">
        <v>29</v>
      </c>
      <c r="RT82" s="7" t="str">
        <f t="shared" ref="RT82" si="21684">"6." &amp; RV1&amp; ".4."</f>
        <v>6.163.4.</v>
      </c>
      <c r="RU82" s="14" t="str">
        <f>IF(ISBLANK(RV1),"",IF(VLOOKUP(RV1,Register,26,FALSE)=0,"",(VLOOKUP(RV1,Register,26,FALSE))))</f>
        <v/>
      </c>
      <c r="RV82" s="15" t="s">
        <v>29</v>
      </c>
      <c r="RW82" s="7" t="str">
        <f t="shared" ref="RW82" si="21685">"6." &amp; RY1&amp; ".4."</f>
        <v>6.164.4.</v>
      </c>
      <c r="RX82" s="14" t="str">
        <f>IF(ISBLANK(RY1),"",IF(VLOOKUP(RY1,Register,26,FALSE)=0,"",(VLOOKUP(RY1,Register,26,FALSE))))</f>
        <v/>
      </c>
      <c r="RY82" s="15" t="s">
        <v>29</v>
      </c>
      <c r="RZ82" s="7" t="str">
        <f t="shared" ref="RZ82" si="21686">"6." &amp; SB1&amp; ".4."</f>
        <v>6.165.4.</v>
      </c>
      <c r="SA82" s="14" t="str">
        <f>IF(ISBLANK(SB1),"",IF(VLOOKUP(SB1,Register,26,FALSE)=0,"",(VLOOKUP(SB1,Register,26,FALSE))))</f>
        <v/>
      </c>
      <c r="SB82" s="15" t="s">
        <v>29</v>
      </c>
      <c r="SC82" s="7" t="str">
        <f t="shared" ref="SC82" si="21687">"6." &amp; SE1&amp; ".4."</f>
        <v>6.166.4.</v>
      </c>
      <c r="SD82" s="14" t="str">
        <f>IF(ISBLANK(SE1),"",IF(VLOOKUP(SE1,Register,26,FALSE)=0,"",(VLOOKUP(SE1,Register,26,FALSE))))</f>
        <v/>
      </c>
      <c r="SE82" s="15" t="s">
        <v>29</v>
      </c>
      <c r="SF82" s="7" t="str">
        <f t="shared" ref="SF82" si="21688">"6." &amp; SH1&amp; ".4."</f>
        <v>6.167.4.</v>
      </c>
      <c r="SG82" s="14" t="str">
        <f>IF(ISBLANK(SH1),"",IF(VLOOKUP(SH1,Register,26,FALSE)=0,"",(VLOOKUP(SH1,Register,26,FALSE))))</f>
        <v/>
      </c>
      <c r="SH82" s="15" t="s">
        <v>29</v>
      </c>
      <c r="SI82" s="7" t="str">
        <f t="shared" ref="SI82" si="21689">"6." &amp; SK1&amp; ".4."</f>
        <v>6.168.4.</v>
      </c>
      <c r="SJ82" s="14" t="str">
        <f>IF(ISBLANK(SK1),"",IF(VLOOKUP(SK1,Register,26,FALSE)=0,"",(VLOOKUP(SK1,Register,26,FALSE))))</f>
        <v/>
      </c>
      <c r="SK82" s="15" t="s">
        <v>29</v>
      </c>
      <c r="SL82" s="7" t="str">
        <f t="shared" ref="SL82" si="21690">"6." &amp; SN1&amp; ".4."</f>
        <v>6.169.4.</v>
      </c>
      <c r="SM82" s="14" t="str">
        <f>IF(ISBLANK(SN1),"",IF(VLOOKUP(SN1,Register,26,FALSE)=0,"",(VLOOKUP(SN1,Register,26,FALSE))))</f>
        <v/>
      </c>
      <c r="SN82" s="15" t="s">
        <v>29</v>
      </c>
      <c r="SO82" s="7" t="str">
        <f t="shared" ref="SO82" si="21691">"6." &amp; SQ1&amp; ".4."</f>
        <v>6.170.4.</v>
      </c>
      <c r="SP82" s="14" t="str">
        <f>IF(ISBLANK(SQ1),"",IF(VLOOKUP(SQ1,Register,26,FALSE)=0,"",(VLOOKUP(SQ1,Register,26,FALSE))))</f>
        <v/>
      </c>
      <c r="SQ82" s="15" t="s">
        <v>29</v>
      </c>
      <c r="SR82" s="7" t="str">
        <f t="shared" ref="SR82" si="21692">"6." &amp; ST1&amp; ".4."</f>
        <v>6.171.4.</v>
      </c>
      <c r="SS82" s="14" t="str">
        <f>IF(ISBLANK(ST1),"",IF(VLOOKUP(ST1,Register,26,FALSE)=0,"",(VLOOKUP(ST1,Register,26,FALSE))))</f>
        <v/>
      </c>
      <c r="ST82" s="15" t="s">
        <v>29</v>
      </c>
      <c r="SU82" s="7" t="str">
        <f t="shared" ref="SU82" si="21693">"6." &amp; SW1&amp; ".4."</f>
        <v>6.172.4.</v>
      </c>
      <c r="SV82" s="14" t="str">
        <f>IF(ISBLANK(SW1),"",IF(VLOOKUP(SW1,Register,26,FALSE)=0,"",(VLOOKUP(SW1,Register,26,FALSE))))</f>
        <v/>
      </c>
      <c r="SW82" s="15" t="s">
        <v>29</v>
      </c>
      <c r="SX82" s="7" t="str">
        <f t="shared" ref="SX82" si="21694">"6." &amp; SZ1&amp; ".4."</f>
        <v>6.173.4.</v>
      </c>
      <c r="SY82" s="14" t="str">
        <f>IF(ISBLANK(SZ1),"",IF(VLOOKUP(SZ1,Register,26,FALSE)=0,"",(VLOOKUP(SZ1,Register,26,FALSE))))</f>
        <v/>
      </c>
      <c r="SZ82" s="15" t="s">
        <v>29</v>
      </c>
      <c r="TA82" s="7" t="str">
        <f t="shared" ref="TA82" si="21695">"6." &amp; TC1&amp; ".4."</f>
        <v>6.174.4.</v>
      </c>
      <c r="TB82" s="14" t="str">
        <f>IF(ISBLANK(TC1),"",IF(VLOOKUP(TC1,Register,26,FALSE)=0,"",(VLOOKUP(TC1,Register,26,FALSE))))</f>
        <v/>
      </c>
      <c r="TC82" s="15" t="s">
        <v>29</v>
      </c>
      <c r="TD82" s="7" t="str">
        <f t="shared" ref="TD82" si="21696">"6." &amp; TF1&amp; ".4."</f>
        <v>6.175.4.</v>
      </c>
      <c r="TE82" s="14" t="str">
        <f>IF(ISBLANK(TF1),"",IF(VLOOKUP(TF1,Register,26,FALSE)=0,"",(VLOOKUP(TF1,Register,26,FALSE))))</f>
        <v/>
      </c>
      <c r="TF82" s="15" t="s">
        <v>29</v>
      </c>
      <c r="TG82" s="7" t="str">
        <f t="shared" ref="TG82" si="21697">"6." &amp; TI1&amp; ".4."</f>
        <v>6.176.4.</v>
      </c>
      <c r="TH82" s="14" t="str">
        <f>IF(ISBLANK(TI1),"",IF(VLOOKUP(TI1,Register,26,FALSE)=0,"",(VLOOKUP(TI1,Register,26,FALSE))))</f>
        <v/>
      </c>
      <c r="TI82" s="15" t="s">
        <v>29</v>
      </c>
      <c r="TJ82" s="7" t="str">
        <f t="shared" ref="TJ82" si="21698">"6." &amp; TL1&amp; ".4."</f>
        <v>6.177.4.</v>
      </c>
      <c r="TK82" s="14" t="str">
        <f>IF(ISBLANK(TL1),"",IF(VLOOKUP(TL1,Register,26,FALSE)=0,"",(VLOOKUP(TL1,Register,26,FALSE))))</f>
        <v/>
      </c>
      <c r="TL82" s="15" t="s">
        <v>29</v>
      </c>
      <c r="TM82" s="7" t="str">
        <f t="shared" ref="TM82" si="21699">"6." &amp; TO1&amp; ".4."</f>
        <v>6.178.4.</v>
      </c>
      <c r="TN82" s="14" t="str">
        <f>IF(ISBLANK(TO1),"",IF(VLOOKUP(TO1,Register,26,FALSE)=0,"",(VLOOKUP(TO1,Register,26,FALSE))))</f>
        <v/>
      </c>
      <c r="TO82" s="15" t="s">
        <v>29</v>
      </c>
      <c r="TP82" s="7" t="str">
        <f t="shared" ref="TP82" si="21700">"6." &amp; TR1&amp; ".4."</f>
        <v>6.179.4.</v>
      </c>
      <c r="TQ82" s="14" t="str">
        <f>IF(ISBLANK(TR1),"",IF(VLOOKUP(TR1,Register,26,FALSE)=0,"",(VLOOKUP(TR1,Register,26,FALSE))))</f>
        <v/>
      </c>
      <c r="TR82" s="15" t="s">
        <v>29</v>
      </c>
      <c r="TS82" s="7" t="str">
        <f t="shared" ref="TS82" si="21701">"6." &amp; TU1&amp; ".4."</f>
        <v>6.180.4.</v>
      </c>
      <c r="TT82" s="14" t="str">
        <f>IF(ISBLANK(TU1),"",IF(VLOOKUP(TU1,Register,26,FALSE)=0,"",(VLOOKUP(TU1,Register,26,FALSE))))</f>
        <v/>
      </c>
      <c r="TU82" s="15" t="s">
        <v>29</v>
      </c>
      <c r="TV82" s="7" t="str">
        <f t="shared" ref="TV82" si="21702">"6." &amp; TX1&amp; ".4."</f>
        <v>6.181.4.</v>
      </c>
      <c r="TW82" s="14" t="str">
        <f>IF(ISBLANK(TX1),"",IF(VLOOKUP(TX1,Register,26,FALSE)=0,"",(VLOOKUP(TX1,Register,26,FALSE))))</f>
        <v/>
      </c>
      <c r="TX82" s="15" t="s">
        <v>29</v>
      </c>
      <c r="TY82" s="7" t="str">
        <f t="shared" ref="TY82" si="21703">"6." &amp; UA1&amp; ".4."</f>
        <v>6.182.4.</v>
      </c>
      <c r="TZ82" s="14" t="str">
        <f>IF(ISBLANK(UA1),"",IF(VLOOKUP(UA1,Register,26,FALSE)=0,"",(VLOOKUP(UA1,Register,26,FALSE))))</f>
        <v/>
      </c>
      <c r="UA82" s="15" t="s">
        <v>29</v>
      </c>
      <c r="UB82" s="7" t="str">
        <f t="shared" ref="UB82" si="21704">"6." &amp; UD1&amp; ".4."</f>
        <v>6.183.4.</v>
      </c>
      <c r="UC82" s="14" t="str">
        <f>IF(ISBLANK(UD1),"",IF(VLOOKUP(UD1,Register,26,FALSE)=0,"",(VLOOKUP(UD1,Register,26,FALSE))))</f>
        <v/>
      </c>
      <c r="UD82" s="15" t="s">
        <v>29</v>
      </c>
      <c r="UE82" s="7" t="str">
        <f t="shared" ref="UE82" si="21705">"6." &amp; UG1&amp; ".4."</f>
        <v>6.184.4.</v>
      </c>
      <c r="UF82" s="14" t="str">
        <f>IF(ISBLANK(UG1),"",IF(VLOOKUP(UG1,Register,26,FALSE)=0,"",(VLOOKUP(UG1,Register,26,FALSE))))</f>
        <v/>
      </c>
      <c r="UG82" s="15" t="s">
        <v>29</v>
      </c>
      <c r="UH82" s="7" t="str">
        <f t="shared" ref="UH82" si="21706">"6." &amp; UJ1&amp; ".4."</f>
        <v>6.185.4.</v>
      </c>
      <c r="UI82" s="14" t="str">
        <f>IF(ISBLANK(UJ1),"",IF(VLOOKUP(UJ1,Register,26,FALSE)=0,"",(VLOOKUP(UJ1,Register,26,FALSE))))</f>
        <v/>
      </c>
      <c r="UJ82" s="15" t="s">
        <v>29</v>
      </c>
      <c r="UK82" s="7" t="str">
        <f t="shared" ref="UK82" si="21707">"6." &amp; UM1&amp; ".4."</f>
        <v>6.186.4.</v>
      </c>
      <c r="UL82" s="14" t="str">
        <f>IF(ISBLANK(UM1),"",IF(VLOOKUP(UM1,Register,26,FALSE)=0,"",(VLOOKUP(UM1,Register,26,FALSE))))</f>
        <v/>
      </c>
      <c r="UM82" s="15" t="s">
        <v>29</v>
      </c>
      <c r="UN82" s="7" t="str">
        <f t="shared" ref="UN82" si="21708">"6." &amp; UP1&amp; ".4."</f>
        <v>6.187.4.</v>
      </c>
      <c r="UO82" s="14" t="str">
        <f>IF(ISBLANK(UP1),"",IF(VLOOKUP(UP1,Register,26,FALSE)=0,"",(VLOOKUP(UP1,Register,26,FALSE))))</f>
        <v/>
      </c>
      <c r="UP82" s="15" t="s">
        <v>29</v>
      </c>
      <c r="UQ82" s="7" t="str">
        <f t="shared" ref="UQ82" si="21709">"6." &amp; US1&amp; ".4."</f>
        <v>6.188.4.</v>
      </c>
      <c r="UR82" s="14" t="str">
        <f>IF(ISBLANK(US1),"",IF(VLOOKUP(US1,Register,26,FALSE)=0,"",(VLOOKUP(US1,Register,26,FALSE))))</f>
        <v/>
      </c>
      <c r="US82" s="15" t="s">
        <v>29</v>
      </c>
      <c r="UT82" s="7" t="str">
        <f t="shared" ref="UT82" si="21710">"6." &amp; UV1&amp; ".4."</f>
        <v>6.189.4.</v>
      </c>
      <c r="UU82" s="14" t="str">
        <f>IF(ISBLANK(UV1),"",IF(VLOOKUP(UV1,Register,26,FALSE)=0,"",(VLOOKUP(UV1,Register,26,FALSE))))</f>
        <v/>
      </c>
      <c r="UV82" s="15" t="s">
        <v>29</v>
      </c>
      <c r="UW82" s="7" t="str">
        <f t="shared" ref="UW82" si="21711">"6." &amp; UY1&amp; ".4."</f>
        <v>6.190.4.</v>
      </c>
      <c r="UX82" s="14" t="str">
        <f>IF(ISBLANK(UY1),"",IF(VLOOKUP(UY1,Register,26,FALSE)=0,"",(VLOOKUP(UY1,Register,26,FALSE))))</f>
        <v/>
      </c>
      <c r="UY82" s="15" t="s">
        <v>29</v>
      </c>
      <c r="UZ82" s="7" t="str">
        <f t="shared" ref="UZ82" si="21712">"6." &amp; VB1&amp; ".4."</f>
        <v>6.191.4.</v>
      </c>
      <c r="VA82" s="14" t="str">
        <f>IF(ISBLANK(VB1),"",IF(VLOOKUP(VB1,Register,26,FALSE)=0,"",(VLOOKUP(VB1,Register,26,FALSE))))</f>
        <v/>
      </c>
      <c r="VB82" s="15" t="s">
        <v>29</v>
      </c>
      <c r="VC82" s="7" t="str">
        <f t="shared" ref="VC82" si="21713">"6." &amp; VE1&amp; ".4."</f>
        <v>6.192.4.</v>
      </c>
      <c r="VD82" s="14" t="str">
        <f>IF(ISBLANK(VE1),"",IF(VLOOKUP(VE1,Register,26,FALSE)=0,"",(VLOOKUP(VE1,Register,26,FALSE))))</f>
        <v/>
      </c>
      <c r="VE82" s="15" t="s">
        <v>29</v>
      </c>
      <c r="VF82" s="7" t="str">
        <f t="shared" ref="VF82" si="21714">"6." &amp; VH1&amp; ".4."</f>
        <v>6.193.4.</v>
      </c>
      <c r="VG82" s="14" t="str">
        <f>IF(ISBLANK(VH1),"",IF(VLOOKUP(VH1,Register,26,FALSE)=0,"",(VLOOKUP(VH1,Register,26,FALSE))))</f>
        <v/>
      </c>
      <c r="VH82" s="15" t="s">
        <v>29</v>
      </c>
      <c r="VI82" s="7" t="str">
        <f t="shared" ref="VI82" si="21715">"6." &amp; VK1&amp; ".4."</f>
        <v>6.194.4.</v>
      </c>
      <c r="VJ82" s="14" t="str">
        <f>IF(ISBLANK(VK1),"",IF(VLOOKUP(VK1,Register,26,FALSE)=0,"",(VLOOKUP(VK1,Register,26,FALSE))))</f>
        <v/>
      </c>
      <c r="VK82" s="15" t="s">
        <v>29</v>
      </c>
      <c r="VL82" s="7" t="str">
        <f t="shared" ref="VL82" si="21716">"6." &amp; VN1&amp; ".4."</f>
        <v>6.195.4.</v>
      </c>
      <c r="VM82" s="14" t="str">
        <f>IF(ISBLANK(VN1),"",IF(VLOOKUP(VN1,Register,26,FALSE)=0,"",(VLOOKUP(VN1,Register,26,FALSE))))</f>
        <v/>
      </c>
      <c r="VN82" s="15" t="s">
        <v>29</v>
      </c>
      <c r="VO82" s="7" t="str">
        <f t="shared" ref="VO82" si="21717">"6." &amp; VQ1&amp; ".4."</f>
        <v>6.196.4.</v>
      </c>
      <c r="VP82" s="14" t="str">
        <f>IF(ISBLANK(VQ1),"",IF(VLOOKUP(VQ1,Register,26,FALSE)=0,"",(VLOOKUP(VQ1,Register,26,FALSE))))</f>
        <v/>
      </c>
      <c r="VQ82" s="15" t="s">
        <v>29</v>
      </c>
      <c r="VR82" s="7" t="str">
        <f t="shared" ref="VR82" si="21718">"6." &amp; VT1&amp; ".4."</f>
        <v>6.197.4.</v>
      </c>
      <c r="VS82" s="14" t="str">
        <f>IF(ISBLANK(VT1),"",IF(VLOOKUP(VT1,Register,26,FALSE)=0,"",(VLOOKUP(VT1,Register,26,FALSE))))</f>
        <v/>
      </c>
      <c r="VT82" s="15" t="s">
        <v>29</v>
      </c>
      <c r="VU82" s="7" t="str">
        <f t="shared" ref="VU82" si="21719">"6." &amp; VW1&amp; ".4."</f>
        <v>6.198.4.</v>
      </c>
      <c r="VV82" s="14" t="str">
        <f>IF(ISBLANK(VW1),"",IF(VLOOKUP(VW1,Register,26,FALSE)=0,"",(VLOOKUP(VW1,Register,26,FALSE))))</f>
        <v/>
      </c>
      <c r="VW82" s="15" t="s">
        <v>29</v>
      </c>
      <c r="VX82" s="7" t="str">
        <f t="shared" ref="VX82" si="21720">"6." &amp; VZ1&amp; ".4."</f>
        <v>6.199.4.</v>
      </c>
      <c r="VY82" s="14" t="str">
        <f>IF(ISBLANK(VZ1),"",IF(VLOOKUP(VZ1,Register,26,FALSE)=0,"",(VLOOKUP(VZ1,Register,26,FALSE))))</f>
        <v/>
      </c>
      <c r="VZ82" s="15" t="s">
        <v>29</v>
      </c>
      <c r="WA82" s="7" t="str">
        <f t="shared" ref="WA82" si="21721">"6." &amp; WC1&amp; ".4."</f>
        <v>6.200.4.</v>
      </c>
      <c r="WB82" s="14" t="str">
        <f>IF(ISBLANK(WC1),"",IF(VLOOKUP(WC1,Register,26,FALSE)=0,"",(VLOOKUP(WC1,Register,26,FALSE))))</f>
        <v/>
      </c>
      <c r="WC82" s="15" t="s">
        <v>29</v>
      </c>
      <c r="WD82" s="7" t="str">
        <f t="shared" ref="WD82" si="21722">"6." &amp; WF1&amp; ".4."</f>
        <v>6.201.4.</v>
      </c>
      <c r="WE82" s="14" t="str">
        <f>IF(ISBLANK(WF1),"",IF(VLOOKUP(WF1,Register,26,FALSE)=0,"",(VLOOKUP(WF1,Register,26,FALSE))))</f>
        <v/>
      </c>
      <c r="WF82" s="15" t="s">
        <v>29</v>
      </c>
      <c r="WG82" s="7" t="str">
        <f t="shared" ref="WG82" si="21723">"6." &amp; WI1&amp; ".4."</f>
        <v>6.202.4.</v>
      </c>
      <c r="WH82" s="14" t="str">
        <f>IF(ISBLANK(WI1),"",IF(VLOOKUP(WI1,Register,26,FALSE)=0,"",(VLOOKUP(WI1,Register,26,FALSE))))</f>
        <v/>
      </c>
      <c r="WI82" s="15" t="s">
        <v>29</v>
      </c>
      <c r="WJ82" s="7" t="str">
        <f t="shared" ref="WJ82" si="21724">"6." &amp; WL1&amp; ".4."</f>
        <v>6.203.4.</v>
      </c>
      <c r="WK82" s="14" t="str">
        <f>IF(ISBLANK(WL1),"",IF(VLOOKUP(WL1,Register,26,FALSE)=0,"",(VLOOKUP(WL1,Register,26,FALSE))))</f>
        <v/>
      </c>
      <c r="WL82" s="15" t="s">
        <v>29</v>
      </c>
      <c r="WM82" s="7" t="str">
        <f t="shared" ref="WM82" si="21725">"6." &amp; WO1&amp; ".4."</f>
        <v>6.204.4.</v>
      </c>
      <c r="WN82" s="14" t="str">
        <f>IF(ISBLANK(WO1),"",IF(VLOOKUP(WO1,Register,26,FALSE)=0,"",(VLOOKUP(WO1,Register,26,FALSE))))</f>
        <v/>
      </c>
      <c r="WO82" s="15" t="s">
        <v>29</v>
      </c>
      <c r="WP82" s="7" t="str">
        <f t="shared" ref="WP82" si="21726">"6." &amp; WR1&amp; ".4."</f>
        <v>6.205.4.</v>
      </c>
      <c r="WQ82" s="14" t="str">
        <f>IF(ISBLANK(WR1),"",IF(VLOOKUP(WR1,Register,26,FALSE)=0,"",(VLOOKUP(WR1,Register,26,FALSE))))</f>
        <v/>
      </c>
      <c r="WR82" s="15" t="s">
        <v>29</v>
      </c>
      <c r="WS82" s="7" t="str">
        <f t="shared" ref="WS82" si="21727">"6." &amp; WU1&amp; ".4."</f>
        <v>6.206.4.</v>
      </c>
      <c r="WT82" s="14" t="str">
        <f>IF(ISBLANK(WU1),"",IF(VLOOKUP(WU1,Register,26,FALSE)=0,"",(VLOOKUP(WU1,Register,26,FALSE))))</f>
        <v/>
      </c>
      <c r="WU82" s="15" t="s">
        <v>29</v>
      </c>
      <c r="WV82" s="7" t="str">
        <f t="shared" ref="WV82" si="21728">"6." &amp; WX1&amp; ".4."</f>
        <v>6.207.4.</v>
      </c>
      <c r="WW82" s="14" t="str">
        <f>IF(ISBLANK(WX1),"",IF(VLOOKUP(WX1,Register,26,FALSE)=0,"",(VLOOKUP(WX1,Register,26,FALSE))))</f>
        <v/>
      </c>
      <c r="WX82" s="15" t="s">
        <v>29</v>
      </c>
      <c r="WY82" s="7" t="str">
        <f t="shared" ref="WY82" si="21729">"6." &amp; XA1&amp; ".4."</f>
        <v>6.208.4.</v>
      </c>
      <c r="WZ82" s="14" t="str">
        <f>IF(ISBLANK(XA1),"",IF(VLOOKUP(XA1,Register,26,FALSE)=0,"",(VLOOKUP(XA1,Register,26,FALSE))))</f>
        <v/>
      </c>
      <c r="XA82" s="15" t="s">
        <v>29</v>
      </c>
      <c r="XB82" s="7" t="str">
        <f t="shared" ref="XB82" si="21730">"6." &amp; XD1&amp; ".4."</f>
        <v>6.209.4.</v>
      </c>
      <c r="XC82" s="14" t="str">
        <f>IF(ISBLANK(XD1),"",IF(VLOOKUP(XD1,Register,26,FALSE)=0,"",(VLOOKUP(XD1,Register,26,FALSE))))</f>
        <v/>
      </c>
      <c r="XD82" s="15" t="s">
        <v>29</v>
      </c>
      <c r="XE82" s="7" t="str">
        <f t="shared" ref="XE82" si="21731">"6." &amp; XG1&amp; ".4."</f>
        <v>6.210.4.</v>
      </c>
      <c r="XF82" s="14" t="str">
        <f>IF(ISBLANK(XG1),"",IF(VLOOKUP(XG1,Register,26,FALSE)=0,"",(VLOOKUP(XG1,Register,26,FALSE))))</f>
        <v/>
      </c>
      <c r="XG82" s="15" t="s">
        <v>29</v>
      </c>
      <c r="XH82" s="7" t="str">
        <f t="shared" ref="XH82" si="21732">"6." &amp; XJ1&amp; ".4."</f>
        <v>6.211.4.</v>
      </c>
      <c r="XI82" s="14" t="str">
        <f>IF(ISBLANK(XJ1),"",IF(VLOOKUP(XJ1,Register,26,FALSE)=0,"",(VLOOKUP(XJ1,Register,26,FALSE))))</f>
        <v/>
      </c>
      <c r="XJ82" s="15" t="s">
        <v>29</v>
      </c>
      <c r="XK82" s="7" t="str">
        <f t="shared" ref="XK82" si="21733">"6." &amp; XM1&amp; ".4."</f>
        <v>6.212.4.</v>
      </c>
      <c r="XL82" s="14" t="str">
        <f>IF(ISBLANK(XM1),"",IF(VLOOKUP(XM1,Register,26,FALSE)=0,"",(VLOOKUP(XM1,Register,26,FALSE))))</f>
        <v/>
      </c>
      <c r="XM82" s="15" t="s">
        <v>29</v>
      </c>
      <c r="XN82" s="7" t="str">
        <f t="shared" ref="XN82" si="21734">"6." &amp; XP1&amp; ".4."</f>
        <v>6.213.4.</v>
      </c>
      <c r="XO82" s="14" t="str">
        <f>IF(ISBLANK(XP1),"",IF(VLOOKUP(XP1,Register,26,FALSE)=0,"",(VLOOKUP(XP1,Register,26,FALSE))))</f>
        <v/>
      </c>
      <c r="XP82" s="15" t="s">
        <v>29</v>
      </c>
      <c r="XQ82" s="7" t="str">
        <f t="shared" ref="XQ82" si="21735">"6." &amp; XS1&amp; ".4."</f>
        <v>6.214.4.</v>
      </c>
      <c r="XR82" s="14" t="str">
        <f>IF(ISBLANK(XS1),"",IF(VLOOKUP(XS1,Register,26,FALSE)=0,"",(VLOOKUP(XS1,Register,26,FALSE))))</f>
        <v/>
      </c>
      <c r="XS82" s="15" t="s">
        <v>29</v>
      </c>
      <c r="XT82" s="7" t="str">
        <f t="shared" ref="XT82" si="21736">"6." &amp; XV1&amp; ".4."</f>
        <v>6.215.4.</v>
      </c>
      <c r="XU82" s="14" t="str">
        <f>IF(ISBLANK(XV1),"",IF(VLOOKUP(XV1,Register,26,FALSE)=0,"",(VLOOKUP(XV1,Register,26,FALSE))))</f>
        <v/>
      </c>
      <c r="XV82" s="15" t="s">
        <v>29</v>
      </c>
      <c r="XW82" s="7" t="str">
        <f t="shared" ref="XW82" si="21737">"6." &amp; XY1&amp; ".4."</f>
        <v>6.216.4.</v>
      </c>
      <c r="XX82" s="14" t="str">
        <f>IF(ISBLANK(XY1),"",IF(VLOOKUP(XY1,Register,26,FALSE)=0,"",(VLOOKUP(XY1,Register,26,FALSE))))</f>
        <v/>
      </c>
      <c r="XY82" s="15" t="s">
        <v>29</v>
      </c>
      <c r="XZ82" s="7" t="str">
        <f t="shared" ref="XZ82" si="21738">"6." &amp; YB1&amp; ".4."</f>
        <v>6.217.4.</v>
      </c>
      <c r="YA82" s="14" t="str">
        <f>IF(ISBLANK(YB1),"",IF(VLOOKUP(YB1,Register,26,FALSE)=0,"",(VLOOKUP(YB1,Register,26,FALSE))))</f>
        <v/>
      </c>
      <c r="YB82" s="15" t="s">
        <v>29</v>
      </c>
      <c r="YC82" s="7" t="str">
        <f t="shared" ref="YC82" si="21739">"6." &amp; YE1&amp; ".4."</f>
        <v>6.218.4.</v>
      </c>
      <c r="YD82" s="14" t="str">
        <f>IF(ISBLANK(YE1),"",IF(VLOOKUP(YE1,Register,26,FALSE)=0,"",(VLOOKUP(YE1,Register,26,FALSE))))</f>
        <v/>
      </c>
      <c r="YE82" s="15" t="s">
        <v>29</v>
      </c>
      <c r="YF82" s="7" t="str">
        <f t="shared" ref="YF82" si="21740">"6." &amp; YH1&amp; ".4."</f>
        <v>6.219.4.</v>
      </c>
      <c r="YG82" s="14" t="str">
        <f>IF(ISBLANK(YH1),"",IF(VLOOKUP(YH1,Register,26,FALSE)=0,"",(VLOOKUP(YH1,Register,26,FALSE))))</f>
        <v/>
      </c>
      <c r="YH82" s="15" t="s">
        <v>29</v>
      </c>
      <c r="YI82" s="7" t="str">
        <f t="shared" ref="YI82" si="21741">"6." &amp; YK1&amp; ".4."</f>
        <v>6.220.4.</v>
      </c>
      <c r="YJ82" s="14" t="str">
        <f>IF(ISBLANK(YK1),"",IF(VLOOKUP(YK1,Register,26,FALSE)=0,"",(VLOOKUP(YK1,Register,26,FALSE))))</f>
        <v/>
      </c>
      <c r="YK82" s="15" t="s">
        <v>29</v>
      </c>
      <c r="YL82" s="7" t="str">
        <f t="shared" ref="YL82" si="21742">"6." &amp; YN1&amp; ".4."</f>
        <v>6.221.4.</v>
      </c>
      <c r="YM82" s="14" t="str">
        <f>IF(ISBLANK(YN1),"",IF(VLOOKUP(YN1,Register,26,FALSE)=0,"",(VLOOKUP(YN1,Register,26,FALSE))))</f>
        <v/>
      </c>
      <c r="YN82" s="15" t="s">
        <v>29</v>
      </c>
      <c r="YO82" s="7" t="str">
        <f t="shared" ref="YO82" si="21743">"6." &amp; YQ1&amp; ".4."</f>
        <v>6.222.4.</v>
      </c>
      <c r="YP82" s="14" t="str">
        <f>IF(ISBLANK(YQ1),"",IF(VLOOKUP(YQ1,Register,26,FALSE)=0,"",(VLOOKUP(YQ1,Register,26,FALSE))))</f>
        <v/>
      </c>
      <c r="YQ82" s="15" t="s">
        <v>29</v>
      </c>
      <c r="YR82" s="7" t="str">
        <f t="shared" ref="YR82" si="21744">"6." &amp; YT1&amp; ".4."</f>
        <v>6.223.4.</v>
      </c>
      <c r="YS82" s="14" t="str">
        <f>IF(ISBLANK(YT1),"",IF(VLOOKUP(YT1,Register,26,FALSE)=0,"",(VLOOKUP(YT1,Register,26,FALSE))))</f>
        <v/>
      </c>
      <c r="YT82" s="15" t="s">
        <v>29</v>
      </c>
      <c r="YU82" s="7" t="str">
        <f t="shared" ref="YU82" si="21745">"6." &amp; YW1&amp; ".4."</f>
        <v>6.224.4.</v>
      </c>
      <c r="YV82" s="14" t="str">
        <f>IF(ISBLANK(YW1),"",IF(VLOOKUP(YW1,Register,26,FALSE)=0,"",(VLOOKUP(YW1,Register,26,FALSE))))</f>
        <v/>
      </c>
      <c r="YW82" s="15" t="s">
        <v>29</v>
      </c>
      <c r="YX82" s="7" t="str">
        <f t="shared" ref="YX82" si="21746">"6." &amp; YZ1&amp; ".4."</f>
        <v>6.225.4.</v>
      </c>
      <c r="YY82" s="14" t="str">
        <f>IF(ISBLANK(YZ1),"",IF(VLOOKUP(YZ1,Register,26,FALSE)=0,"",(VLOOKUP(YZ1,Register,26,FALSE))))</f>
        <v/>
      </c>
      <c r="YZ82" s="15" t="s">
        <v>29</v>
      </c>
      <c r="ZA82" s="7" t="str">
        <f t="shared" ref="ZA82" si="21747">"6." &amp; ZC1&amp; ".4."</f>
        <v>6.226.4.</v>
      </c>
      <c r="ZB82" s="14" t="str">
        <f>IF(ISBLANK(ZC1),"",IF(VLOOKUP(ZC1,Register,26,FALSE)=0,"",(VLOOKUP(ZC1,Register,26,FALSE))))</f>
        <v/>
      </c>
      <c r="ZC82" s="15" t="s">
        <v>29</v>
      </c>
      <c r="ZD82" s="7" t="str">
        <f t="shared" ref="ZD82" si="21748">"6." &amp; ZF1&amp; ".4."</f>
        <v>6.227.4.</v>
      </c>
      <c r="ZE82" s="14" t="str">
        <f>IF(ISBLANK(ZF1),"",IF(VLOOKUP(ZF1,Register,26,FALSE)=0,"",(VLOOKUP(ZF1,Register,26,FALSE))))</f>
        <v/>
      </c>
      <c r="ZF82" s="15" t="s">
        <v>29</v>
      </c>
      <c r="ZG82" s="7" t="str">
        <f t="shared" ref="ZG82" si="21749">"6." &amp; ZI1&amp; ".4."</f>
        <v>6.228.4.</v>
      </c>
      <c r="ZH82" s="14" t="str">
        <f>IF(ISBLANK(ZI1),"",IF(VLOOKUP(ZI1,Register,26,FALSE)=0,"",(VLOOKUP(ZI1,Register,26,FALSE))))</f>
        <v/>
      </c>
      <c r="ZI82" s="15" t="s">
        <v>29</v>
      </c>
      <c r="ZJ82" s="7" t="str">
        <f t="shared" ref="ZJ82" si="21750">"6." &amp; ZL1&amp; ".4."</f>
        <v>6.229.4.</v>
      </c>
      <c r="ZK82" s="14" t="str">
        <f>IF(ISBLANK(ZL1),"",IF(VLOOKUP(ZL1,Register,26,FALSE)=0,"",(VLOOKUP(ZL1,Register,26,FALSE))))</f>
        <v/>
      </c>
      <c r="ZL82" s="15" t="s">
        <v>29</v>
      </c>
      <c r="ZM82" s="7" t="str">
        <f t="shared" ref="ZM82" si="21751">"6." &amp; ZO1&amp; ".4."</f>
        <v>6.230.4.</v>
      </c>
      <c r="ZN82" s="14" t="str">
        <f>IF(ISBLANK(ZO1),"",IF(VLOOKUP(ZO1,Register,26,FALSE)=0,"",(VLOOKUP(ZO1,Register,26,FALSE))))</f>
        <v/>
      </c>
      <c r="ZO82" s="15" t="s">
        <v>29</v>
      </c>
      <c r="ZP82" s="7" t="str">
        <f t="shared" ref="ZP82" si="21752">"6." &amp; ZR1&amp; ".4."</f>
        <v>6.231.4.</v>
      </c>
      <c r="ZQ82" s="14" t="str">
        <f>IF(ISBLANK(ZR1),"",IF(VLOOKUP(ZR1,Register,26,FALSE)=0,"",(VLOOKUP(ZR1,Register,26,FALSE))))</f>
        <v/>
      </c>
      <c r="ZR82" s="15" t="s">
        <v>29</v>
      </c>
      <c r="ZS82" s="7" t="str">
        <f t="shared" ref="ZS82" si="21753">"6." &amp; ZU1&amp; ".4."</f>
        <v>6.232.4.</v>
      </c>
      <c r="ZT82" s="14" t="str">
        <f>IF(ISBLANK(ZU1),"",IF(VLOOKUP(ZU1,Register,26,FALSE)=0,"",(VLOOKUP(ZU1,Register,26,FALSE))))</f>
        <v/>
      </c>
      <c r="ZU82" s="15" t="s">
        <v>29</v>
      </c>
      <c r="ZV82" s="7" t="str">
        <f t="shared" ref="ZV82" si="21754">"6." &amp; ZX1&amp; ".4."</f>
        <v>6.233.4.</v>
      </c>
      <c r="ZW82" s="14" t="str">
        <f>IF(ISBLANK(ZX1),"",IF(VLOOKUP(ZX1,Register,26,FALSE)=0,"",(VLOOKUP(ZX1,Register,26,FALSE))))</f>
        <v/>
      </c>
      <c r="ZX82" s="15" t="s">
        <v>29</v>
      </c>
      <c r="ZY82" s="7" t="str">
        <f t="shared" ref="ZY82" si="21755">"6." &amp; AAA1&amp; ".4."</f>
        <v>6.234.4.</v>
      </c>
      <c r="ZZ82" s="14" t="str">
        <f>IF(ISBLANK(AAA1),"",IF(VLOOKUP(AAA1,Register,26,FALSE)=0,"",(VLOOKUP(AAA1,Register,26,FALSE))))</f>
        <v/>
      </c>
      <c r="AAA82" s="15" t="s">
        <v>29</v>
      </c>
      <c r="AAB82" s="7" t="str">
        <f t="shared" ref="AAB82" si="21756">"6." &amp; AAD1&amp; ".4."</f>
        <v>6.235.4.</v>
      </c>
      <c r="AAC82" s="14" t="str">
        <f>IF(ISBLANK(AAD1),"",IF(VLOOKUP(AAD1,Register,26,FALSE)=0,"",(VLOOKUP(AAD1,Register,26,FALSE))))</f>
        <v/>
      </c>
      <c r="AAD82" s="15" t="s">
        <v>29</v>
      </c>
      <c r="AAE82" s="7" t="str">
        <f t="shared" ref="AAE82" si="21757">"6." &amp; AAG1&amp; ".4."</f>
        <v>6.236.4.</v>
      </c>
      <c r="AAF82" s="14" t="str">
        <f>IF(ISBLANK(AAG1),"",IF(VLOOKUP(AAG1,Register,26,FALSE)=0,"",(VLOOKUP(AAG1,Register,26,FALSE))))</f>
        <v/>
      </c>
      <c r="AAG82" s="15" t="s">
        <v>29</v>
      </c>
      <c r="AAH82" s="7" t="str">
        <f t="shared" ref="AAH82" si="21758">"6." &amp; AAJ1&amp; ".4."</f>
        <v>6.237.4.</v>
      </c>
      <c r="AAI82" s="14" t="str">
        <f>IF(ISBLANK(AAJ1),"",IF(VLOOKUP(AAJ1,Register,26,FALSE)=0,"",(VLOOKUP(AAJ1,Register,26,FALSE))))</f>
        <v/>
      </c>
      <c r="AAJ82" s="15" t="s">
        <v>29</v>
      </c>
      <c r="AAK82" s="7" t="str">
        <f t="shared" ref="AAK82" si="21759">"6." &amp; AAM1&amp; ".4."</f>
        <v>6.238.4.</v>
      </c>
      <c r="AAL82" s="14" t="str">
        <f>IF(ISBLANK(AAM1),"",IF(VLOOKUP(AAM1,Register,26,FALSE)=0,"",(VLOOKUP(AAM1,Register,26,FALSE))))</f>
        <v/>
      </c>
      <c r="AAM82" s="15" t="s">
        <v>29</v>
      </c>
      <c r="AAN82" s="7" t="str">
        <f t="shared" ref="AAN82" si="21760">"6." &amp; AAP1&amp; ".4."</f>
        <v>6.239.4.</v>
      </c>
      <c r="AAO82" s="14" t="str">
        <f>IF(ISBLANK(AAP1),"",IF(VLOOKUP(AAP1,Register,26,FALSE)=0,"",(VLOOKUP(AAP1,Register,26,FALSE))))</f>
        <v/>
      </c>
      <c r="AAP82" s="15" t="s">
        <v>29</v>
      </c>
      <c r="AAQ82" s="7" t="str">
        <f t="shared" ref="AAQ82" si="21761">"6." &amp; AAS1&amp; ".4."</f>
        <v>6.240.4.</v>
      </c>
      <c r="AAR82" s="14" t="str">
        <f>IF(ISBLANK(AAS1),"",IF(VLOOKUP(AAS1,Register,26,FALSE)=0,"",(VLOOKUP(AAS1,Register,26,FALSE))))</f>
        <v/>
      </c>
      <c r="AAS82" s="15" t="s">
        <v>29</v>
      </c>
      <c r="AAT82" s="7" t="str">
        <f t="shared" ref="AAT82" si="21762">"6." &amp; AAV1&amp; ".4."</f>
        <v>6.241.4.</v>
      </c>
      <c r="AAU82" s="14" t="str">
        <f>IF(ISBLANK(AAV1),"",IF(VLOOKUP(AAV1,Register,26,FALSE)=0,"",(VLOOKUP(AAV1,Register,26,FALSE))))</f>
        <v/>
      </c>
      <c r="AAV82" s="15" t="s">
        <v>29</v>
      </c>
      <c r="AAW82" s="7" t="str">
        <f t="shared" ref="AAW82" si="21763">"6." &amp; AAY1&amp; ".4."</f>
        <v>6.242.4.</v>
      </c>
      <c r="AAX82" s="14" t="str">
        <f>IF(ISBLANK(AAY1),"",IF(VLOOKUP(AAY1,Register,26,FALSE)=0,"",(VLOOKUP(AAY1,Register,26,FALSE))))</f>
        <v/>
      </c>
      <c r="AAY82" s="15" t="s">
        <v>29</v>
      </c>
      <c r="AAZ82" s="7" t="str">
        <f t="shared" ref="AAZ82" si="21764">"6." &amp; ABB1&amp; ".4."</f>
        <v>6.243.4.</v>
      </c>
      <c r="ABA82" s="14" t="str">
        <f>IF(ISBLANK(ABB1),"",IF(VLOOKUP(ABB1,Register,26,FALSE)=0,"",(VLOOKUP(ABB1,Register,26,FALSE))))</f>
        <v/>
      </c>
      <c r="ABB82" s="15" t="s">
        <v>29</v>
      </c>
      <c r="ABC82" s="7" t="str">
        <f t="shared" ref="ABC82" si="21765">"6." &amp; ABE1&amp; ".4."</f>
        <v>6.244.4.</v>
      </c>
      <c r="ABD82" s="14" t="str">
        <f>IF(ISBLANK(ABE1),"",IF(VLOOKUP(ABE1,Register,26,FALSE)=0,"",(VLOOKUP(ABE1,Register,26,FALSE))))</f>
        <v/>
      </c>
      <c r="ABE82" s="15" t="s">
        <v>29</v>
      </c>
      <c r="ABF82" s="7" t="str">
        <f t="shared" ref="ABF82" si="21766">"6." &amp; ABH1&amp; ".4."</f>
        <v>6.245.4.</v>
      </c>
      <c r="ABG82" s="14" t="str">
        <f>IF(ISBLANK(ABH1),"",IF(VLOOKUP(ABH1,Register,26,FALSE)=0,"",(VLOOKUP(ABH1,Register,26,FALSE))))</f>
        <v/>
      </c>
      <c r="ABH82" s="15" t="s">
        <v>29</v>
      </c>
      <c r="ABI82" s="7" t="str">
        <f t="shared" ref="ABI82" si="21767">"6." &amp; ABK1&amp; ".4."</f>
        <v>6.246.4.</v>
      </c>
      <c r="ABJ82" s="14" t="str">
        <f>IF(ISBLANK(ABK1),"",IF(VLOOKUP(ABK1,Register,26,FALSE)=0,"",(VLOOKUP(ABK1,Register,26,FALSE))))</f>
        <v/>
      </c>
      <c r="ABK82" s="15" t="s">
        <v>29</v>
      </c>
      <c r="ABL82" s="7" t="str">
        <f t="shared" ref="ABL82" si="21768">"6." &amp; ABN1&amp; ".4."</f>
        <v>6.247.4.</v>
      </c>
      <c r="ABM82" s="14" t="str">
        <f>IF(ISBLANK(ABN1),"",IF(VLOOKUP(ABN1,Register,26,FALSE)=0,"",(VLOOKUP(ABN1,Register,26,FALSE))))</f>
        <v/>
      </c>
      <c r="ABN82" s="15" t="s">
        <v>29</v>
      </c>
      <c r="ABO82" s="7" t="str">
        <f t="shared" ref="ABO82" si="21769">"6." &amp; ABQ1&amp; ".4."</f>
        <v>6.248.4.</v>
      </c>
      <c r="ABP82" s="14" t="str">
        <f>IF(ISBLANK(ABQ1),"",IF(VLOOKUP(ABQ1,Register,26,FALSE)=0,"",(VLOOKUP(ABQ1,Register,26,FALSE))))</f>
        <v/>
      </c>
      <c r="ABQ82" s="15" t="s">
        <v>29</v>
      </c>
      <c r="ABR82" s="7" t="str">
        <f t="shared" ref="ABR82" si="21770">"6." &amp; ABT1&amp; ".4."</f>
        <v>6.249.4.</v>
      </c>
      <c r="ABS82" s="14" t="str">
        <f>IF(ISBLANK(ABT1),"",IF(VLOOKUP(ABT1,Register,26,FALSE)=0,"",(VLOOKUP(ABT1,Register,26,FALSE))))</f>
        <v/>
      </c>
      <c r="ABT82" s="15" t="s">
        <v>29</v>
      </c>
      <c r="ABU82" s="7" t="str">
        <f t="shared" ref="ABU82" si="21771">"6." &amp; ABW1&amp; ".4."</f>
        <v>6.250.4.</v>
      </c>
      <c r="ABV82" s="14" t="str">
        <f>IF(ISBLANK(ABW1),"",IF(VLOOKUP(ABW1,Register,26,FALSE)=0,"",(VLOOKUP(ABW1,Register,26,FALSE))))</f>
        <v/>
      </c>
      <c r="ABW82" s="15" t="s">
        <v>29</v>
      </c>
      <c r="ABX82" s="7" t="str">
        <f t="shared" ref="ABX82" si="21772">"6." &amp; ABZ1&amp; ".4."</f>
        <v>6.251.4.</v>
      </c>
      <c r="ABY82" s="14" t="str">
        <f>IF(ISBLANK(ABZ1),"",IF(VLOOKUP(ABZ1,Register,26,FALSE)=0,"",(VLOOKUP(ABZ1,Register,26,FALSE))))</f>
        <v/>
      </c>
      <c r="ABZ82" s="15" t="s">
        <v>29</v>
      </c>
      <c r="ACA82" s="7" t="str">
        <f t="shared" ref="ACA82" si="21773">"6." &amp; ACC1&amp; ".4."</f>
        <v>6.252.4.</v>
      </c>
      <c r="ACB82" s="14" t="str">
        <f>IF(ISBLANK(ACC1),"",IF(VLOOKUP(ACC1,Register,26,FALSE)=0,"",(VLOOKUP(ACC1,Register,26,FALSE))))</f>
        <v/>
      </c>
      <c r="ACC82" s="15" t="s">
        <v>29</v>
      </c>
      <c r="ACD82" s="7" t="str">
        <f t="shared" ref="ACD82" si="21774">"6." &amp; ACF1&amp; ".4."</f>
        <v>6.253.4.</v>
      </c>
      <c r="ACE82" s="14" t="str">
        <f>IF(ISBLANK(ACF1),"",IF(VLOOKUP(ACF1,Register,26,FALSE)=0,"",(VLOOKUP(ACF1,Register,26,FALSE))))</f>
        <v/>
      </c>
      <c r="ACF82" s="15" t="s">
        <v>29</v>
      </c>
      <c r="ACG82" s="7" t="str">
        <f t="shared" ref="ACG82" si="21775">"6." &amp; ACI1&amp; ".4."</f>
        <v>6.254.4.</v>
      </c>
      <c r="ACH82" s="14" t="str">
        <f>IF(ISBLANK(ACI1),"",IF(VLOOKUP(ACI1,Register,26,FALSE)=0,"",(VLOOKUP(ACI1,Register,26,FALSE))))</f>
        <v/>
      </c>
      <c r="ACI82" s="15" t="s">
        <v>29</v>
      </c>
      <c r="ACJ82" s="7" t="str">
        <f t="shared" ref="ACJ82" si="21776">"6." &amp; ACL1&amp; ".4."</f>
        <v>6.255.4.</v>
      </c>
      <c r="ACK82" s="14" t="str">
        <f>IF(ISBLANK(ACL1),"",IF(VLOOKUP(ACL1,Register,26,FALSE)=0,"",(VLOOKUP(ACL1,Register,26,FALSE))))</f>
        <v/>
      </c>
      <c r="ACL82" s="15" t="s">
        <v>29</v>
      </c>
      <c r="ACM82" s="7" t="str">
        <f t="shared" ref="ACM82" si="21777">"6." &amp; ACO1&amp; ".4."</f>
        <v>6.256.4.</v>
      </c>
      <c r="ACN82" s="14" t="str">
        <f>IF(ISBLANK(ACO1),"",IF(VLOOKUP(ACO1,Register,26,FALSE)=0,"",(VLOOKUP(ACO1,Register,26,FALSE))))</f>
        <v/>
      </c>
      <c r="ACO82" s="15" t="s">
        <v>29</v>
      </c>
      <c r="ACP82" s="7" t="str">
        <f t="shared" ref="ACP82" si="21778">"6." &amp; ACR1&amp; ".4."</f>
        <v>6.257.4.</v>
      </c>
      <c r="ACQ82" s="14" t="str">
        <f>IF(ISBLANK(ACR1),"",IF(VLOOKUP(ACR1,Register,26,FALSE)=0,"",(VLOOKUP(ACR1,Register,26,FALSE))))</f>
        <v/>
      </c>
      <c r="ACR82" s="15" t="s">
        <v>29</v>
      </c>
      <c r="ACS82" s="7" t="str">
        <f t="shared" ref="ACS82" si="21779">"6." &amp; ACU1&amp; ".4."</f>
        <v>6.258.4.</v>
      </c>
      <c r="ACT82" s="14" t="str">
        <f>IF(ISBLANK(ACU1),"",IF(VLOOKUP(ACU1,Register,26,FALSE)=0,"",(VLOOKUP(ACU1,Register,26,FALSE))))</f>
        <v/>
      </c>
      <c r="ACU82" s="15" t="s">
        <v>29</v>
      </c>
      <c r="ACV82" s="7" t="str">
        <f t="shared" ref="ACV82" si="21780">"6." &amp; ACX1&amp; ".4."</f>
        <v>6.259.4.</v>
      </c>
      <c r="ACW82" s="14" t="str">
        <f>IF(ISBLANK(ACX1),"",IF(VLOOKUP(ACX1,Register,26,FALSE)=0,"",(VLOOKUP(ACX1,Register,26,FALSE))))</f>
        <v/>
      </c>
      <c r="ACX82" s="15" t="s">
        <v>29</v>
      </c>
      <c r="ACY82" s="7" t="str">
        <f t="shared" ref="ACY82" si="21781">"6." &amp; ADA1&amp; ".4."</f>
        <v>6.260.4.</v>
      </c>
      <c r="ACZ82" s="14" t="str">
        <f>IF(ISBLANK(ADA1),"",IF(VLOOKUP(ADA1,Register,26,FALSE)=0,"",(VLOOKUP(ADA1,Register,26,FALSE))))</f>
        <v/>
      </c>
      <c r="ADA82" s="15" t="s">
        <v>29</v>
      </c>
      <c r="ADB82" s="7" t="str">
        <f t="shared" ref="ADB82" si="21782">"6." &amp; ADD1&amp; ".4."</f>
        <v>6.261.4.</v>
      </c>
      <c r="ADC82" s="14" t="str">
        <f>IF(ISBLANK(ADD1),"",IF(VLOOKUP(ADD1,Register,26,FALSE)=0,"",(VLOOKUP(ADD1,Register,26,FALSE))))</f>
        <v/>
      </c>
      <c r="ADD82" s="15" t="s">
        <v>29</v>
      </c>
      <c r="ADE82" s="7" t="str">
        <f t="shared" ref="ADE82" si="21783">"6." &amp; ADG1&amp; ".4."</f>
        <v>6.262.4.</v>
      </c>
      <c r="ADF82" s="14" t="str">
        <f>IF(ISBLANK(ADG1),"",IF(VLOOKUP(ADG1,Register,26,FALSE)=0,"",(VLOOKUP(ADG1,Register,26,FALSE))))</f>
        <v/>
      </c>
      <c r="ADG82" s="15" t="s">
        <v>29</v>
      </c>
      <c r="ADH82" s="7" t="str">
        <f t="shared" ref="ADH82" si="21784">"6." &amp; ADJ1&amp; ".4."</f>
        <v>6.263.4.</v>
      </c>
      <c r="ADI82" s="14" t="str">
        <f>IF(ISBLANK(ADJ1),"",IF(VLOOKUP(ADJ1,Register,26,FALSE)=0,"",(VLOOKUP(ADJ1,Register,26,FALSE))))</f>
        <v/>
      </c>
      <c r="ADJ82" s="15" t="s">
        <v>29</v>
      </c>
      <c r="ADK82" s="7" t="str">
        <f t="shared" ref="ADK82" si="21785">"6." &amp; ADM1&amp; ".4."</f>
        <v>6.264.4.</v>
      </c>
      <c r="ADL82" s="14" t="str">
        <f>IF(ISBLANK(ADM1),"",IF(VLOOKUP(ADM1,Register,26,FALSE)=0,"",(VLOOKUP(ADM1,Register,26,FALSE))))</f>
        <v/>
      </c>
      <c r="ADM82" s="15" t="s">
        <v>29</v>
      </c>
      <c r="ADN82" s="7" t="str">
        <f t="shared" ref="ADN82" si="21786">"6." &amp; ADP1&amp; ".4."</f>
        <v>6.265.4.</v>
      </c>
      <c r="ADO82" s="14" t="str">
        <f>IF(ISBLANK(ADP1),"",IF(VLOOKUP(ADP1,Register,26,FALSE)=0,"",(VLOOKUP(ADP1,Register,26,FALSE))))</f>
        <v/>
      </c>
      <c r="ADP82" s="15" t="s">
        <v>29</v>
      </c>
      <c r="ADQ82" s="7" t="str">
        <f t="shared" ref="ADQ82" si="21787">"6." &amp; ADS1&amp; ".4."</f>
        <v>6.266.4.</v>
      </c>
      <c r="ADR82" s="14" t="str">
        <f>IF(ISBLANK(ADS1),"",IF(VLOOKUP(ADS1,Register,26,FALSE)=0,"",(VLOOKUP(ADS1,Register,26,FALSE))))</f>
        <v/>
      </c>
      <c r="ADS82" s="15" t="s">
        <v>29</v>
      </c>
      <c r="ADT82" s="7" t="str">
        <f t="shared" ref="ADT82" si="21788">"6." &amp; ADV1&amp; ".4."</f>
        <v>6.267.4.</v>
      </c>
      <c r="ADU82" s="14" t="str">
        <f>IF(ISBLANK(ADV1),"",IF(VLOOKUP(ADV1,Register,26,FALSE)=0,"",(VLOOKUP(ADV1,Register,26,FALSE))))</f>
        <v/>
      </c>
      <c r="ADV82" s="15" t="s">
        <v>29</v>
      </c>
      <c r="ADW82" s="7" t="str">
        <f t="shared" ref="ADW82" si="21789">"6." &amp; ADY1&amp; ".4."</f>
        <v>6.268.4.</v>
      </c>
      <c r="ADX82" s="14" t="str">
        <f>IF(ISBLANK(ADY1),"",IF(VLOOKUP(ADY1,Register,26,FALSE)=0,"",(VLOOKUP(ADY1,Register,26,FALSE))))</f>
        <v/>
      </c>
      <c r="ADY82" s="15" t="s">
        <v>29</v>
      </c>
      <c r="ADZ82" s="7" t="str">
        <f t="shared" ref="ADZ82" si="21790">"6." &amp; AEB1&amp; ".4."</f>
        <v>6.269.4.</v>
      </c>
      <c r="AEA82" s="14" t="str">
        <f>IF(ISBLANK(AEB1),"",IF(VLOOKUP(AEB1,Register,26,FALSE)=0,"",(VLOOKUP(AEB1,Register,26,FALSE))))</f>
        <v/>
      </c>
      <c r="AEB82" s="15" t="s">
        <v>29</v>
      </c>
      <c r="AEC82" s="7" t="str">
        <f t="shared" ref="AEC82" si="21791">"6." &amp; AEE1&amp; ".4."</f>
        <v>6.270.4.</v>
      </c>
      <c r="AED82" s="14" t="str">
        <f>IF(ISBLANK(AEE1),"",IF(VLOOKUP(AEE1,Register,26,FALSE)=0,"",(VLOOKUP(AEE1,Register,26,FALSE))))</f>
        <v/>
      </c>
      <c r="AEE82" s="15" t="s">
        <v>29</v>
      </c>
      <c r="AEF82" s="7" t="str">
        <f t="shared" ref="AEF82" si="21792">"6." &amp; AEH1&amp; ".4."</f>
        <v>6.271.4.</v>
      </c>
      <c r="AEG82" s="14" t="str">
        <f>IF(ISBLANK(AEH1),"",IF(VLOOKUP(AEH1,Register,26,FALSE)=0,"",(VLOOKUP(AEH1,Register,26,FALSE))))</f>
        <v/>
      </c>
      <c r="AEH82" s="15" t="s">
        <v>29</v>
      </c>
      <c r="AEI82" s="7" t="str">
        <f t="shared" ref="AEI82" si="21793">"6." &amp; AEK1&amp; ".4."</f>
        <v>6.272.4.</v>
      </c>
      <c r="AEJ82" s="14" t="str">
        <f>IF(ISBLANK(AEK1),"",IF(VLOOKUP(AEK1,Register,26,FALSE)=0,"",(VLOOKUP(AEK1,Register,26,FALSE))))</f>
        <v/>
      </c>
      <c r="AEK82" s="15" t="s">
        <v>29</v>
      </c>
      <c r="AEL82" s="7" t="str">
        <f t="shared" ref="AEL82" si="21794">"6." &amp; AEN1&amp; ".4."</f>
        <v>6.273.4.</v>
      </c>
      <c r="AEM82" s="14" t="str">
        <f>IF(ISBLANK(AEN1),"",IF(VLOOKUP(AEN1,Register,26,FALSE)=0,"",(VLOOKUP(AEN1,Register,26,FALSE))))</f>
        <v/>
      </c>
      <c r="AEN82" s="15" t="s">
        <v>29</v>
      </c>
      <c r="AEO82" s="7" t="str">
        <f t="shared" ref="AEO82" si="21795">"6." &amp; AEQ1&amp; ".4."</f>
        <v>6.274.4.</v>
      </c>
      <c r="AEP82" s="14" t="str">
        <f>IF(ISBLANK(AEQ1),"",IF(VLOOKUP(AEQ1,Register,26,FALSE)=0,"",(VLOOKUP(AEQ1,Register,26,FALSE))))</f>
        <v/>
      </c>
      <c r="AEQ82" s="15" t="s">
        <v>29</v>
      </c>
      <c r="AER82" s="7" t="str">
        <f t="shared" ref="AER82" si="21796">"6." &amp; AET1&amp; ".4."</f>
        <v>6.275.4.</v>
      </c>
      <c r="AES82" s="14" t="str">
        <f>IF(ISBLANK(AET1),"",IF(VLOOKUP(AET1,Register,26,FALSE)=0,"",(VLOOKUP(AET1,Register,26,FALSE))))</f>
        <v/>
      </c>
      <c r="AET82" s="15" t="s">
        <v>29</v>
      </c>
      <c r="AEU82" s="7" t="str">
        <f t="shared" ref="AEU82" si="21797">"6." &amp; AEW1&amp; ".4."</f>
        <v>6.276.4.</v>
      </c>
      <c r="AEV82" s="14" t="str">
        <f>IF(ISBLANK(AEW1),"",IF(VLOOKUP(AEW1,Register,26,FALSE)=0,"",(VLOOKUP(AEW1,Register,26,FALSE))))</f>
        <v/>
      </c>
      <c r="AEW82" s="15" t="s">
        <v>29</v>
      </c>
      <c r="AEX82" s="7" t="str">
        <f t="shared" ref="AEX82" si="21798">"6." &amp; AEZ1&amp; ".4."</f>
        <v>6.277.4.</v>
      </c>
      <c r="AEY82" s="14" t="str">
        <f>IF(ISBLANK(AEZ1),"",IF(VLOOKUP(AEZ1,Register,26,FALSE)=0,"",(VLOOKUP(AEZ1,Register,26,FALSE))))</f>
        <v/>
      </c>
      <c r="AEZ82" s="15" t="s">
        <v>29</v>
      </c>
      <c r="AFA82" s="7" t="str">
        <f t="shared" ref="AFA82" si="21799">"6." &amp; AFC1&amp; ".4."</f>
        <v>6.278.4.</v>
      </c>
      <c r="AFB82" s="14" t="str">
        <f>IF(ISBLANK(AFC1),"",IF(VLOOKUP(AFC1,Register,26,FALSE)=0,"",(VLOOKUP(AFC1,Register,26,FALSE))))</f>
        <v/>
      </c>
      <c r="AFC82" s="15" t="s">
        <v>29</v>
      </c>
      <c r="AFD82" s="7" t="str">
        <f t="shared" ref="AFD82" si="21800">"6." &amp; AFF1&amp; ".4."</f>
        <v>6.279.4.</v>
      </c>
      <c r="AFE82" s="14" t="str">
        <f>IF(ISBLANK(AFF1),"",IF(VLOOKUP(AFF1,Register,26,FALSE)=0,"",(VLOOKUP(AFF1,Register,26,FALSE))))</f>
        <v/>
      </c>
      <c r="AFF82" s="15" t="s">
        <v>29</v>
      </c>
      <c r="AFG82" s="7" t="str">
        <f t="shared" ref="AFG82" si="21801">"6." &amp; AFI1&amp; ".4."</f>
        <v>6.280.4.</v>
      </c>
      <c r="AFH82" s="14" t="str">
        <f>IF(ISBLANK(AFI1),"",IF(VLOOKUP(AFI1,Register,26,FALSE)=0,"",(VLOOKUP(AFI1,Register,26,FALSE))))</f>
        <v/>
      </c>
      <c r="AFI82" s="15" t="s">
        <v>29</v>
      </c>
      <c r="AFJ82" s="7" t="str">
        <f t="shared" ref="AFJ82" si="21802">"6." &amp; AFL1&amp; ".4."</f>
        <v>6.281.4.</v>
      </c>
      <c r="AFK82" s="14" t="str">
        <f>IF(ISBLANK(AFL1),"",IF(VLOOKUP(AFL1,Register,26,FALSE)=0,"",(VLOOKUP(AFL1,Register,26,FALSE))))</f>
        <v/>
      </c>
      <c r="AFL82" s="15" t="s">
        <v>29</v>
      </c>
      <c r="AFM82" s="7" t="str">
        <f t="shared" ref="AFM82" si="21803">"6." &amp; AFO1&amp; ".4."</f>
        <v>6.282.4.</v>
      </c>
      <c r="AFN82" s="14" t="str">
        <f>IF(ISBLANK(AFO1),"",IF(VLOOKUP(AFO1,Register,26,FALSE)=0,"",(VLOOKUP(AFO1,Register,26,FALSE))))</f>
        <v/>
      </c>
      <c r="AFO82" s="15" t="s">
        <v>29</v>
      </c>
      <c r="AFP82" s="7" t="str">
        <f t="shared" ref="AFP82" si="21804">"6." &amp; AFR1&amp; ".4."</f>
        <v>6.283.4.</v>
      </c>
      <c r="AFQ82" s="14" t="str">
        <f>IF(ISBLANK(AFR1),"",IF(VLOOKUP(AFR1,Register,26,FALSE)=0,"",(VLOOKUP(AFR1,Register,26,FALSE))))</f>
        <v/>
      </c>
      <c r="AFR82" s="15" t="s">
        <v>29</v>
      </c>
      <c r="AFS82" s="7" t="str">
        <f t="shared" ref="AFS82" si="21805">"6." &amp; AFU1&amp; ".4."</f>
        <v>6.284.4.</v>
      </c>
      <c r="AFT82" s="14" t="str">
        <f>IF(ISBLANK(AFU1),"",IF(VLOOKUP(AFU1,Register,26,FALSE)=0,"",(VLOOKUP(AFU1,Register,26,FALSE))))</f>
        <v/>
      </c>
      <c r="AFU82" s="15" t="s">
        <v>29</v>
      </c>
      <c r="AFV82" s="7" t="str">
        <f t="shared" ref="AFV82" si="21806">"6." &amp; AFX1&amp; ".4."</f>
        <v>6.285.4.</v>
      </c>
      <c r="AFW82" s="14" t="str">
        <f>IF(ISBLANK(AFX1),"",IF(VLOOKUP(AFX1,Register,26,FALSE)=0,"",(VLOOKUP(AFX1,Register,26,FALSE))))</f>
        <v/>
      </c>
      <c r="AFX82" s="15" t="s">
        <v>29</v>
      </c>
      <c r="AFY82" s="7" t="str">
        <f t="shared" ref="AFY82" si="21807">"6." &amp; AGA1&amp; ".4."</f>
        <v>6.286.4.</v>
      </c>
      <c r="AFZ82" s="14" t="str">
        <f>IF(ISBLANK(AGA1),"",IF(VLOOKUP(AGA1,Register,26,FALSE)=0,"",(VLOOKUP(AGA1,Register,26,FALSE))))</f>
        <v/>
      </c>
      <c r="AGA82" s="15" t="s">
        <v>29</v>
      </c>
      <c r="AGB82" s="7" t="str">
        <f t="shared" ref="AGB82" si="21808">"6." &amp; AGD1&amp; ".4."</f>
        <v>6.287.4.</v>
      </c>
      <c r="AGC82" s="14" t="str">
        <f>IF(ISBLANK(AGD1),"",IF(VLOOKUP(AGD1,Register,26,FALSE)=0,"",(VLOOKUP(AGD1,Register,26,FALSE))))</f>
        <v/>
      </c>
      <c r="AGD82" s="15" t="s">
        <v>29</v>
      </c>
      <c r="AGE82" s="7" t="str">
        <f t="shared" ref="AGE82" si="21809">"6." &amp; AGG1&amp; ".4."</f>
        <v>6.288.4.</v>
      </c>
      <c r="AGF82" s="14" t="str">
        <f>IF(ISBLANK(AGG1),"",IF(VLOOKUP(AGG1,Register,26,FALSE)=0,"",(VLOOKUP(AGG1,Register,26,FALSE))))</f>
        <v/>
      </c>
      <c r="AGG82" s="15" t="s">
        <v>29</v>
      </c>
      <c r="AGH82" s="7" t="str">
        <f t="shared" ref="AGH82" si="21810">"6." &amp; AGJ1&amp; ".4."</f>
        <v>6.289.4.</v>
      </c>
      <c r="AGI82" s="14" t="str">
        <f>IF(ISBLANK(AGJ1),"",IF(VLOOKUP(AGJ1,Register,26,FALSE)=0,"",(VLOOKUP(AGJ1,Register,26,FALSE))))</f>
        <v/>
      </c>
      <c r="AGJ82" s="15" t="s">
        <v>29</v>
      </c>
      <c r="AGK82" s="7" t="str">
        <f t="shared" ref="AGK82" si="21811">"6." &amp; AGM1&amp; ".4."</f>
        <v>6.290.4.</v>
      </c>
      <c r="AGL82" s="14" t="str">
        <f>IF(ISBLANK(AGM1),"",IF(VLOOKUP(AGM1,Register,26,FALSE)=0,"",(VLOOKUP(AGM1,Register,26,FALSE))))</f>
        <v/>
      </c>
      <c r="AGM82" s="15" t="s">
        <v>29</v>
      </c>
      <c r="AGN82" s="7" t="str">
        <f t="shared" ref="AGN82" si="21812">"6." &amp; AGP1&amp; ".4."</f>
        <v>6.291.4.</v>
      </c>
      <c r="AGO82" s="14" t="str">
        <f>IF(ISBLANK(AGP1),"",IF(VLOOKUP(AGP1,Register,26,FALSE)=0,"",(VLOOKUP(AGP1,Register,26,FALSE))))</f>
        <v/>
      </c>
      <c r="AGP82" s="15" t="s">
        <v>29</v>
      </c>
      <c r="AGQ82" s="7" t="str">
        <f t="shared" ref="AGQ82" si="21813">"6." &amp; AGS1&amp; ".4."</f>
        <v>6.292.4.</v>
      </c>
      <c r="AGR82" s="14" t="str">
        <f>IF(ISBLANK(AGS1),"",IF(VLOOKUP(AGS1,Register,26,FALSE)=0,"",(VLOOKUP(AGS1,Register,26,FALSE))))</f>
        <v/>
      </c>
      <c r="AGS82" s="15" t="s">
        <v>29</v>
      </c>
      <c r="AGT82" s="7" t="str">
        <f t="shared" ref="AGT82" si="21814">"6." &amp; AGV1&amp; ".4."</f>
        <v>6.293.4.</v>
      </c>
      <c r="AGU82" s="14" t="str">
        <f>IF(ISBLANK(AGV1),"",IF(VLOOKUP(AGV1,Register,26,FALSE)=0,"",(VLOOKUP(AGV1,Register,26,FALSE))))</f>
        <v/>
      </c>
      <c r="AGV82" s="15" t="s">
        <v>29</v>
      </c>
      <c r="AGW82" s="7" t="str">
        <f t="shared" ref="AGW82" si="21815">"6." &amp; AGY1&amp; ".4."</f>
        <v>6.294.4.</v>
      </c>
      <c r="AGX82" s="14" t="str">
        <f>IF(ISBLANK(AGY1),"",IF(VLOOKUP(AGY1,Register,26,FALSE)=0,"",(VLOOKUP(AGY1,Register,26,FALSE))))</f>
        <v/>
      </c>
      <c r="AGY82" s="15" t="s">
        <v>29</v>
      </c>
      <c r="AGZ82" s="7" t="str">
        <f t="shared" ref="AGZ82" si="21816">"6." &amp; AHB1&amp; ".4."</f>
        <v>6.295.4.</v>
      </c>
      <c r="AHA82" s="14" t="str">
        <f>IF(ISBLANK(AHB1),"",IF(VLOOKUP(AHB1,Register,26,FALSE)=0,"",(VLOOKUP(AHB1,Register,26,FALSE))))</f>
        <v/>
      </c>
      <c r="AHB82" s="15" t="s">
        <v>29</v>
      </c>
      <c r="AHC82" s="7" t="str">
        <f t="shared" ref="AHC82" si="21817">"6." &amp; AHE1&amp; ".4."</f>
        <v>6.296.4.</v>
      </c>
      <c r="AHD82" s="14" t="str">
        <f>IF(ISBLANK(AHE1),"",IF(VLOOKUP(AHE1,Register,26,FALSE)=0,"",(VLOOKUP(AHE1,Register,26,FALSE))))</f>
        <v/>
      </c>
      <c r="AHE82" s="15" t="s">
        <v>29</v>
      </c>
      <c r="AHF82" s="7" t="str">
        <f t="shared" ref="AHF82" si="21818">"6." &amp; AHH1&amp; ".4."</f>
        <v>6.297.4.</v>
      </c>
      <c r="AHG82" s="14" t="str">
        <f>IF(ISBLANK(AHH1),"",IF(VLOOKUP(AHH1,Register,26,FALSE)=0,"",(VLOOKUP(AHH1,Register,26,FALSE))))</f>
        <v/>
      </c>
      <c r="AHH82" s="15" t="s">
        <v>29</v>
      </c>
      <c r="AHI82" s="7" t="str">
        <f t="shared" ref="AHI82" si="21819">"6." &amp; AHK1&amp; ".4."</f>
        <v>6.298.4.</v>
      </c>
      <c r="AHJ82" s="14" t="str">
        <f>IF(ISBLANK(AHK1),"",IF(VLOOKUP(AHK1,Register,26,FALSE)=0,"",(VLOOKUP(AHK1,Register,26,FALSE))))</f>
        <v/>
      </c>
      <c r="AHK82" s="15" t="s">
        <v>29</v>
      </c>
      <c r="AHL82" s="7" t="str">
        <f t="shared" ref="AHL82" si="21820">"6." &amp; AHN1&amp; ".4."</f>
        <v>6.299.4.</v>
      </c>
      <c r="AHM82" s="14" t="str">
        <f>IF(ISBLANK(AHN1),"",IF(VLOOKUP(AHN1,Register,26,FALSE)=0,"",(VLOOKUP(AHN1,Register,26,FALSE))))</f>
        <v/>
      </c>
      <c r="AHN82" s="15" t="s">
        <v>29</v>
      </c>
      <c r="AHO82" s="7" t="str">
        <f t="shared" ref="AHO82" si="21821">"6." &amp; AHQ1&amp; ".4."</f>
        <v>6.300.4.</v>
      </c>
      <c r="AHP82" s="14" t="str">
        <f>IF(ISBLANK(AHQ1),"",IF(VLOOKUP(AHQ1,Register,26,FALSE)=0,"",(VLOOKUP(AHQ1,Register,26,FALSE))))</f>
        <v/>
      </c>
      <c r="AHQ82" s="15" t="s">
        <v>29</v>
      </c>
      <c r="AHR82" s="7" t="str">
        <f t="shared" ref="AHR82" si="21822">"6." &amp; AHT1&amp; ".4."</f>
        <v>6.301.4.</v>
      </c>
      <c r="AHS82" s="14" t="str">
        <f>IF(ISBLANK(AHT1),"",IF(VLOOKUP(AHT1,Register,26,FALSE)=0,"",(VLOOKUP(AHT1,Register,26,FALSE))))</f>
        <v/>
      </c>
      <c r="AHT82" s="15" t="s">
        <v>29</v>
      </c>
      <c r="AHU82" s="7" t="str">
        <f t="shared" ref="AHU82" si="21823">"6." &amp; AHW1&amp; ".4."</f>
        <v>6.302.4.</v>
      </c>
      <c r="AHV82" s="14" t="str">
        <f>IF(ISBLANK(AHW1),"",IF(VLOOKUP(AHW1,Register,26,FALSE)=0,"",(VLOOKUP(AHW1,Register,26,FALSE))))</f>
        <v/>
      </c>
      <c r="AHW82" s="15" t="s">
        <v>29</v>
      </c>
      <c r="AHX82" s="7" t="str">
        <f t="shared" ref="AHX82" si="21824">"6." &amp; AHZ1&amp; ".4."</f>
        <v>6.303.4.</v>
      </c>
      <c r="AHY82" s="14" t="str">
        <f>IF(ISBLANK(AHZ1),"",IF(VLOOKUP(AHZ1,Register,26,FALSE)=0,"",(VLOOKUP(AHZ1,Register,26,FALSE))))</f>
        <v/>
      </c>
      <c r="AHZ82" s="15" t="s">
        <v>29</v>
      </c>
      <c r="AIA82" s="7" t="str">
        <f t="shared" ref="AIA82" si="21825">"6." &amp; AIC1&amp; ".4."</f>
        <v>6.304.4.</v>
      </c>
      <c r="AIB82" s="14" t="str">
        <f>IF(ISBLANK(AIC1),"",IF(VLOOKUP(AIC1,Register,26,FALSE)=0,"",(VLOOKUP(AIC1,Register,26,FALSE))))</f>
        <v/>
      </c>
      <c r="AIC82" s="15" t="s">
        <v>29</v>
      </c>
      <c r="AID82" s="7" t="str">
        <f t="shared" ref="AID82" si="21826">"6." &amp; AIF1&amp; ".4."</f>
        <v>6.305.4.</v>
      </c>
      <c r="AIE82" s="14" t="str">
        <f>IF(ISBLANK(AIF1),"",IF(VLOOKUP(AIF1,Register,26,FALSE)=0,"",(VLOOKUP(AIF1,Register,26,FALSE))))</f>
        <v/>
      </c>
      <c r="AIF82" s="15" t="s">
        <v>29</v>
      </c>
      <c r="AIG82" s="7" t="str">
        <f t="shared" ref="AIG82" si="21827">"6." &amp; AII1&amp; ".4."</f>
        <v>6.306.4.</v>
      </c>
      <c r="AIH82" s="14" t="str">
        <f>IF(ISBLANK(AII1),"",IF(VLOOKUP(AII1,Register,26,FALSE)=0,"",(VLOOKUP(AII1,Register,26,FALSE))))</f>
        <v/>
      </c>
      <c r="AII82" s="15" t="s">
        <v>29</v>
      </c>
      <c r="AIJ82" s="7" t="str">
        <f t="shared" ref="AIJ82" si="21828">"6." &amp; AIL1&amp; ".4."</f>
        <v>6.307.4.</v>
      </c>
      <c r="AIK82" s="14" t="str">
        <f>IF(ISBLANK(AIL1),"",IF(VLOOKUP(AIL1,Register,26,FALSE)=0,"",(VLOOKUP(AIL1,Register,26,FALSE))))</f>
        <v/>
      </c>
      <c r="AIL82" s="15" t="s">
        <v>29</v>
      </c>
      <c r="AIM82" s="7" t="str">
        <f t="shared" ref="AIM82" si="21829">"6." &amp; AIO1&amp; ".4."</f>
        <v>6.308.4.</v>
      </c>
      <c r="AIN82" s="14" t="str">
        <f>IF(ISBLANK(AIO1),"",IF(VLOOKUP(AIO1,Register,26,FALSE)=0,"",(VLOOKUP(AIO1,Register,26,FALSE))))</f>
        <v/>
      </c>
      <c r="AIO82" s="15" t="s">
        <v>29</v>
      </c>
      <c r="AIP82" s="7" t="str">
        <f t="shared" ref="AIP82" si="21830">"6." &amp; AIR1&amp; ".4."</f>
        <v>6.309.4.</v>
      </c>
      <c r="AIQ82" s="14" t="str">
        <f>IF(ISBLANK(AIR1),"",IF(VLOOKUP(AIR1,Register,26,FALSE)=0,"",(VLOOKUP(AIR1,Register,26,FALSE))))</f>
        <v/>
      </c>
      <c r="AIR82" s="15" t="s">
        <v>29</v>
      </c>
      <c r="AIS82" s="7" t="str">
        <f t="shared" ref="AIS82" si="21831">"6." &amp; AIU1&amp; ".4."</f>
        <v>6.310.4.</v>
      </c>
      <c r="AIT82" s="14" t="str">
        <f>IF(ISBLANK(AIU1),"",IF(VLOOKUP(AIU1,Register,26,FALSE)=0,"",(VLOOKUP(AIU1,Register,26,FALSE))))</f>
        <v/>
      </c>
      <c r="AIU82" s="15" t="s">
        <v>29</v>
      </c>
      <c r="AIV82" s="7" t="str">
        <f t="shared" ref="AIV82" si="21832">"6." &amp; AIX1&amp; ".4."</f>
        <v>6.311.4.</v>
      </c>
      <c r="AIW82" s="14" t="str">
        <f>IF(ISBLANK(AIX1),"",IF(VLOOKUP(AIX1,Register,26,FALSE)=0,"",(VLOOKUP(AIX1,Register,26,FALSE))))</f>
        <v/>
      </c>
      <c r="AIX82" s="15" t="s">
        <v>29</v>
      </c>
      <c r="AIY82" s="7" t="str">
        <f t="shared" ref="AIY82" si="21833">"6." &amp; AJA1&amp; ".4."</f>
        <v>6.312.4.</v>
      </c>
      <c r="AIZ82" s="14" t="str">
        <f>IF(ISBLANK(AJA1),"",IF(VLOOKUP(AJA1,Register,26,FALSE)=0,"",(VLOOKUP(AJA1,Register,26,FALSE))))</f>
        <v/>
      </c>
      <c r="AJA82" s="15" t="s">
        <v>29</v>
      </c>
      <c r="AJB82" s="7" t="str">
        <f t="shared" ref="AJB82" si="21834">"6." &amp; AJD1&amp; ".4."</f>
        <v>6.313.4.</v>
      </c>
      <c r="AJC82" s="14" t="str">
        <f>IF(ISBLANK(AJD1),"",IF(VLOOKUP(AJD1,Register,26,FALSE)=0,"",(VLOOKUP(AJD1,Register,26,FALSE))))</f>
        <v/>
      </c>
      <c r="AJD82" s="15" t="s">
        <v>29</v>
      </c>
      <c r="AJE82" s="7" t="str">
        <f t="shared" ref="AJE82" si="21835">"6." &amp; AJG1&amp; ".4."</f>
        <v>6.314.4.</v>
      </c>
      <c r="AJF82" s="14" t="str">
        <f>IF(ISBLANK(AJG1),"",IF(VLOOKUP(AJG1,Register,26,FALSE)=0,"",(VLOOKUP(AJG1,Register,26,FALSE))))</f>
        <v/>
      </c>
      <c r="AJG82" s="15" t="s">
        <v>29</v>
      </c>
      <c r="AJH82" s="7" t="str">
        <f t="shared" ref="AJH82" si="21836">"6." &amp; AJJ1&amp; ".4."</f>
        <v>6.315.4.</v>
      </c>
      <c r="AJI82" s="14" t="str">
        <f>IF(ISBLANK(AJJ1),"",IF(VLOOKUP(AJJ1,Register,26,FALSE)=0,"",(VLOOKUP(AJJ1,Register,26,FALSE))))</f>
        <v/>
      </c>
      <c r="AJJ82" s="15" t="s">
        <v>29</v>
      </c>
      <c r="AJK82" s="7" t="str">
        <f t="shared" ref="AJK82" si="21837">"6." &amp; AJM1&amp; ".4."</f>
        <v>6.316.4.</v>
      </c>
      <c r="AJL82" s="14" t="str">
        <f>IF(ISBLANK(AJM1),"",IF(VLOOKUP(AJM1,Register,26,FALSE)=0,"",(VLOOKUP(AJM1,Register,26,FALSE))))</f>
        <v/>
      </c>
      <c r="AJM82" s="15" t="s">
        <v>29</v>
      </c>
      <c r="AJN82" s="7" t="str">
        <f t="shared" ref="AJN82" si="21838">"6." &amp; AJP1&amp; ".4."</f>
        <v>6.317.4.</v>
      </c>
      <c r="AJO82" s="14" t="str">
        <f>IF(ISBLANK(AJP1),"",IF(VLOOKUP(AJP1,Register,26,FALSE)=0,"",(VLOOKUP(AJP1,Register,26,FALSE))))</f>
        <v/>
      </c>
      <c r="AJP82" s="15" t="s">
        <v>29</v>
      </c>
      <c r="AJQ82" s="7" t="str">
        <f t="shared" ref="AJQ82" si="21839">"6." &amp; AJS1&amp; ".4."</f>
        <v>6.318.4.</v>
      </c>
      <c r="AJR82" s="14" t="str">
        <f>IF(ISBLANK(AJS1),"",IF(VLOOKUP(AJS1,Register,26,FALSE)=0,"",(VLOOKUP(AJS1,Register,26,FALSE))))</f>
        <v/>
      </c>
      <c r="AJS82" s="15" t="s">
        <v>29</v>
      </c>
      <c r="AJT82" s="7" t="str">
        <f t="shared" ref="AJT82" si="21840">"6." &amp; AJV1&amp; ".4."</f>
        <v>6.319.4.</v>
      </c>
      <c r="AJU82" s="14" t="str">
        <f>IF(ISBLANK(AJV1),"",IF(VLOOKUP(AJV1,Register,26,FALSE)=0,"",(VLOOKUP(AJV1,Register,26,FALSE))))</f>
        <v/>
      </c>
      <c r="AJV82" s="15" t="s">
        <v>29</v>
      </c>
      <c r="AJW82" s="7" t="str">
        <f t="shared" ref="AJW82" si="21841">"6." &amp; AJY1&amp; ".4."</f>
        <v>6.320.4.</v>
      </c>
      <c r="AJX82" s="14" t="str">
        <f>IF(ISBLANK(AJY1),"",IF(VLOOKUP(AJY1,Register,26,FALSE)=0,"",(VLOOKUP(AJY1,Register,26,FALSE))))</f>
        <v/>
      </c>
      <c r="AJY82" s="15" t="s">
        <v>29</v>
      </c>
      <c r="AJZ82" s="7" t="str">
        <f t="shared" ref="AJZ82" si="21842">"6." &amp; AKB1&amp; ".4."</f>
        <v>6.321.4.</v>
      </c>
      <c r="AKA82" s="14" t="str">
        <f>IF(ISBLANK(AKB1),"",IF(VLOOKUP(AKB1,Register,26,FALSE)=0,"",(VLOOKUP(AKB1,Register,26,FALSE))))</f>
        <v/>
      </c>
      <c r="AKB82" s="15" t="s">
        <v>29</v>
      </c>
      <c r="AKC82" s="7" t="str">
        <f t="shared" ref="AKC82" si="21843">"6." &amp; AKE1&amp; ".4."</f>
        <v>6.322.4.</v>
      </c>
      <c r="AKD82" s="14" t="str">
        <f>IF(ISBLANK(AKE1),"",IF(VLOOKUP(AKE1,Register,26,FALSE)=0,"",(VLOOKUP(AKE1,Register,26,FALSE))))</f>
        <v/>
      </c>
      <c r="AKE82" s="15" t="s">
        <v>29</v>
      </c>
      <c r="AKF82" s="7" t="str">
        <f t="shared" ref="AKF82" si="21844">"6." &amp; AKH1&amp; ".4."</f>
        <v>6.323.4.</v>
      </c>
      <c r="AKG82" s="14" t="str">
        <f>IF(ISBLANK(AKH1),"",IF(VLOOKUP(AKH1,Register,26,FALSE)=0,"",(VLOOKUP(AKH1,Register,26,FALSE))))</f>
        <v/>
      </c>
      <c r="AKH82" s="15" t="s">
        <v>29</v>
      </c>
      <c r="AKI82" s="7" t="str">
        <f t="shared" ref="AKI82" si="21845">"6." &amp; AKK1&amp; ".4."</f>
        <v>6.324.4.</v>
      </c>
      <c r="AKJ82" s="14" t="str">
        <f>IF(ISBLANK(AKK1),"",IF(VLOOKUP(AKK1,Register,26,FALSE)=0,"",(VLOOKUP(AKK1,Register,26,FALSE))))</f>
        <v/>
      </c>
      <c r="AKK82" s="15" t="s">
        <v>29</v>
      </c>
      <c r="AKL82" s="7" t="str">
        <f t="shared" ref="AKL82" si="21846">"6." &amp; AKN1&amp; ".4."</f>
        <v>6.325.4.</v>
      </c>
      <c r="AKM82" s="14" t="str">
        <f>IF(ISBLANK(AKN1),"",IF(VLOOKUP(AKN1,Register,26,FALSE)=0,"",(VLOOKUP(AKN1,Register,26,FALSE))))</f>
        <v/>
      </c>
      <c r="AKN82" s="15" t="s">
        <v>29</v>
      </c>
      <c r="AKO82" s="7" t="str">
        <f t="shared" ref="AKO82" si="21847">"6." &amp; AKQ1&amp; ".4."</f>
        <v>6.326.4.</v>
      </c>
      <c r="AKP82" s="14" t="str">
        <f>IF(ISBLANK(AKQ1),"",IF(VLOOKUP(AKQ1,Register,26,FALSE)=0,"",(VLOOKUP(AKQ1,Register,26,FALSE))))</f>
        <v/>
      </c>
      <c r="AKQ82" s="15" t="s">
        <v>29</v>
      </c>
      <c r="AKR82" s="7" t="str">
        <f t="shared" ref="AKR82" si="21848">"6." &amp; AKT1&amp; ".4."</f>
        <v>6.327.4.</v>
      </c>
      <c r="AKS82" s="14" t="str">
        <f>IF(ISBLANK(AKT1),"",IF(VLOOKUP(AKT1,Register,26,FALSE)=0,"",(VLOOKUP(AKT1,Register,26,FALSE))))</f>
        <v/>
      </c>
      <c r="AKT82" s="15" t="s">
        <v>29</v>
      </c>
      <c r="AKU82" s="7" t="str">
        <f t="shared" ref="AKU82" si="21849">"6." &amp; AKW1&amp; ".4."</f>
        <v>6.328.4.</v>
      </c>
      <c r="AKV82" s="14" t="str">
        <f>IF(ISBLANK(AKW1),"",IF(VLOOKUP(AKW1,Register,26,FALSE)=0,"",(VLOOKUP(AKW1,Register,26,FALSE))))</f>
        <v/>
      </c>
      <c r="AKW82" s="15" t="s">
        <v>29</v>
      </c>
      <c r="AKX82" s="7" t="str">
        <f t="shared" ref="AKX82" si="21850">"6." &amp; AKZ1&amp; ".4."</f>
        <v>6.329.4.</v>
      </c>
      <c r="AKY82" s="14" t="str">
        <f>IF(ISBLANK(AKZ1),"",IF(VLOOKUP(AKZ1,Register,26,FALSE)=0,"",(VLOOKUP(AKZ1,Register,26,FALSE))))</f>
        <v/>
      </c>
      <c r="AKZ82" s="15" t="s">
        <v>29</v>
      </c>
      <c r="ALA82" s="7" t="str">
        <f t="shared" ref="ALA82" si="21851">"6." &amp; ALC1&amp; ".4."</f>
        <v>6.330.4.</v>
      </c>
      <c r="ALB82" s="14" t="str">
        <f>IF(ISBLANK(ALC1),"",IF(VLOOKUP(ALC1,Register,26,FALSE)=0,"",(VLOOKUP(ALC1,Register,26,FALSE))))</f>
        <v/>
      </c>
      <c r="ALC82" s="15" t="s">
        <v>29</v>
      </c>
      <c r="ALD82" s="7" t="str">
        <f t="shared" ref="ALD82" si="21852">"6." &amp; ALF1&amp; ".4."</f>
        <v>6.331.4.</v>
      </c>
      <c r="ALE82" s="14" t="str">
        <f>IF(ISBLANK(ALF1),"",IF(VLOOKUP(ALF1,Register,26,FALSE)=0,"",(VLOOKUP(ALF1,Register,26,FALSE))))</f>
        <v/>
      </c>
      <c r="ALF82" s="15" t="s">
        <v>29</v>
      </c>
      <c r="ALG82" s="7" t="str">
        <f t="shared" ref="ALG82" si="21853">"6." &amp; ALI1&amp; ".4."</f>
        <v>6.332.4.</v>
      </c>
      <c r="ALH82" s="14" t="str">
        <f>IF(ISBLANK(ALI1),"",IF(VLOOKUP(ALI1,Register,26,FALSE)=0,"",(VLOOKUP(ALI1,Register,26,FALSE))))</f>
        <v/>
      </c>
      <c r="ALI82" s="15" t="s">
        <v>29</v>
      </c>
      <c r="ALJ82" s="7" t="str">
        <f t="shared" ref="ALJ82" si="21854">"6." &amp; ALL1&amp; ".4."</f>
        <v>6.333.4.</v>
      </c>
      <c r="ALK82" s="14" t="str">
        <f>IF(ISBLANK(ALL1),"",IF(VLOOKUP(ALL1,Register,26,FALSE)=0,"",(VLOOKUP(ALL1,Register,26,FALSE))))</f>
        <v/>
      </c>
      <c r="ALL82" s="15" t="s">
        <v>29</v>
      </c>
      <c r="ALM82" s="7" t="str">
        <f t="shared" ref="ALM82" si="21855">"6." &amp; ALO1&amp; ".4."</f>
        <v>6.334.4.</v>
      </c>
      <c r="ALN82" s="14" t="str">
        <f>IF(ISBLANK(ALO1),"",IF(VLOOKUP(ALO1,Register,26,FALSE)=0,"",(VLOOKUP(ALO1,Register,26,FALSE))))</f>
        <v/>
      </c>
      <c r="ALO82" s="15" t="s">
        <v>29</v>
      </c>
      <c r="ALP82" s="7" t="str">
        <f t="shared" ref="ALP82" si="21856">"6." &amp; ALR1&amp; ".4."</f>
        <v>6.335.4.</v>
      </c>
      <c r="ALQ82" s="14" t="str">
        <f>IF(ISBLANK(ALR1),"",IF(VLOOKUP(ALR1,Register,26,FALSE)=0,"",(VLOOKUP(ALR1,Register,26,FALSE))))</f>
        <v/>
      </c>
      <c r="ALR82" s="15" t="s">
        <v>29</v>
      </c>
      <c r="ALS82" s="7" t="str">
        <f t="shared" ref="ALS82" si="21857">"6." &amp; ALU1&amp; ".4."</f>
        <v>6.336.4.</v>
      </c>
      <c r="ALT82" s="14" t="str">
        <f>IF(ISBLANK(ALU1),"",IF(VLOOKUP(ALU1,Register,26,FALSE)=0,"",(VLOOKUP(ALU1,Register,26,FALSE))))</f>
        <v/>
      </c>
      <c r="ALU82" s="15" t="s">
        <v>29</v>
      </c>
      <c r="ALV82" s="7" t="str">
        <f t="shared" ref="ALV82" si="21858">"6." &amp; ALX1&amp; ".4."</f>
        <v>6.337.4.</v>
      </c>
      <c r="ALW82" s="14" t="str">
        <f>IF(ISBLANK(ALX1),"",IF(VLOOKUP(ALX1,Register,26,FALSE)=0,"",(VLOOKUP(ALX1,Register,26,FALSE))))</f>
        <v/>
      </c>
      <c r="ALX82" s="15" t="s">
        <v>29</v>
      </c>
      <c r="ALY82" s="7" t="str">
        <f t="shared" ref="ALY82" si="21859">"6." &amp; AMA1&amp; ".4."</f>
        <v>6.338.4.</v>
      </c>
      <c r="ALZ82" s="14" t="str">
        <f>IF(ISBLANK(AMA1),"",IF(VLOOKUP(AMA1,Register,26,FALSE)=0,"",(VLOOKUP(AMA1,Register,26,FALSE))))</f>
        <v/>
      </c>
      <c r="AMA82" s="15" t="s">
        <v>29</v>
      </c>
      <c r="AMB82" s="7" t="str">
        <f t="shared" ref="AMB82" si="21860">"6." &amp; AMD1&amp; ".4."</f>
        <v>6.339.4.</v>
      </c>
      <c r="AMC82" s="14" t="str">
        <f>IF(ISBLANK(AMD1),"",IF(VLOOKUP(AMD1,Register,26,FALSE)=0,"",(VLOOKUP(AMD1,Register,26,FALSE))))</f>
        <v/>
      </c>
      <c r="AMD82" s="15" t="s">
        <v>29</v>
      </c>
      <c r="AME82" s="7" t="str">
        <f t="shared" ref="AME82" si="21861">"6." &amp; AMG1&amp; ".4."</f>
        <v>6.340.4.</v>
      </c>
      <c r="AMF82" s="14" t="str">
        <f>IF(ISBLANK(AMG1),"",IF(VLOOKUP(AMG1,Register,26,FALSE)=0,"",(VLOOKUP(AMG1,Register,26,FALSE))))</f>
        <v/>
      </c>
      <c r="AMG82" s="15" t="s">
        <v>29</v>
      </c>
      <c r="AMH82" s="7" t="str">
        <f t="shared" ref="AMH82" si="21862">"6." &amp; AMJ1&amp; ".4."</f>
        <v>6.341.4.</v>
      </c>
      <c r="AMI82" s="14" t="str">
        <f>IF(ISBLANK(AMJ1),"",IF(VLOOKUP(AMJ1,Register,26,FALSE)=0,"",(VLOOKUP(AMJ1,Register,26,FALSE))))</f>
        <v>4</v>
      </c>
      <c r="AMJ82" s="15" t="s">
        <v>29</v>
      </c>
      <c r="AMK82" s="7" t="str">
        <f t="shared" ref="AMK82" si="21863">"6." &amp; AMM1&amp; ".4."</f>
        <v>6.342.4.</v>
      </c>
      <c r="AML82" s="14" t="str">
        <f>IF(ISBLANK(AMM1),"",IF(VLOOKUP(AMM1,Register,26,FALSE)=0,"",(VLOOKUP(AMM1,Register,26,FALSE))))</f>
        <v/>
      </c>
      <c r="AMM82" s="15" t="s">
        <v>29</v>
      </c>
      <c r="AMN82" s="7" t="str">
        <f t="shared" ref="AMN82" si="21864">"6." &amp; AMP1&amp; ".4."</f>
        <v>6.343.4.</v>
      </c>
      <c r="AMO82" s="14" t="str">
        <f>IF(ISBLANK(AMP1),"",IF(VLOOKUP(AMP1,Register,26,FALSE)=0,"",(VLOOKUP(AMP1,Register,26,FALSE))))</f>
        <v/>
      </c>
      <c r="AMP82" s="15" t="s">
        <v>29</v>
      </c>
      <c r="AMQ82" s="7" t="str">
        <f t="shared" ref="AMQ82" si="21865">"6." &amp; AMS1&amp; ".4."</f>
        <v>6.344.4.</v>
      </c>
      <c r="AMR82" s="14">
        <f>IF(ISBLANK(AMS1),"",IF(VLOOKUP(AMS1,Register,26,FALSE)=0,"",(VLOOKUP(AMS1,Register,26,FALSE))))</f>
        <v>4</v>
      </c>
      <c r="AMS82" s="15" t="s">
        <v>29</v>
      </c>
      <c r="AMT82" s="7" t="str">
        <f t="shared" ref="AMT82" si="21866">"6." &amp; AMV1&amp; ".4."</f>
        <v>6.345.4.</v>
      </c>
      <c r="AMU82" s="14" t="str">
        <f>IF(ISBLANK(AMV1),"",IF(VLOOKUP(AMV1,Register,26,FALSE)=0,"",(VLOOKUP(AMV1,Register,26,FALSE))))</f>
        <v/>
      </c>
      <c r="AMV82" s="15" t="s">
        <v>29</v>
      </c>
      <c r="AMW82" s="7" t="str">
        <f t="shared" ref="AMW82" si="21867">"6." &amp; AMY1&amp; ".4."</f>
        <v>6.346.4.</v>
      </c>
      <c r="AMX82" s="14" t="str">
        <f>IF(ISBLANK(AMY1),"",IF(VLOOKUP(AMY1,Register,26,FALSE)=0,"",(VLOOKUP(AMY1,Register,26,FALSE))))</f>
        <v/>
      </c>
      <c r="AMY82" s="15" t="s">
        <v>29</v>
      </c>
      <c r="AMZ82" s="7" t="str">
        <f t="shared" ref="AMZ82" si="21868">"6." &amp; ANB1&amp; ".4."</f>
        <v>6.347.4.</v>
      </c>
      <c r="ANA82" s="14" t="str">
        <f>IF(ISBLANK(ANB1),"",IF(VLOOKUP(ANB1,Register,26,FALSE)=0,"",(VLOOKUP(ANB1,Register,26,FALSE))))</f>
        <v/>
      </c>
      <c r="ANB82" s="15" t="s">
        <v>29</v>
      </c>
      <c r="ANC82" s="7" t="str">
        <f t="shared" ref="ANC82" si="21869">"6." &amp; ANE1&amp; ".4."</f>
        <v>6.348.4.</v>
      </c>
      <c r="AND82" s="14" t="str">
        <f>IF(ISBLANK(ANE1),"",IF(VLOOKUP(ANE1,Register,26,FALSE)=0,"",(VLOOKUP(ANE1,Register,26,FALSE))))</f>
        <v/>
      </c>
      <c r="ANE82" s="15" t="s">
        <v>29</v>
      </c>
      <c r="ANF82" s="7" t="str">
        <f t="shared" ref="ANF82" si="21870">"6." &amp; ANH1&amp; ".4."</f>
        <v>6.349.4.</v>
      </c>
      <c r="ANG82" s="14" t="str">
        <f>IF(ISBLANK(ANH1),"",IF(VLOOKUP(ANH1,Register,26,FALSE)=0,"",(VLOOKUP(ANH1,Register,26,FALSE))))</f>
        <v/>
      </c>
      <c r="ANH82" s="15" t="s">
        <v>29</v>
      </c>
      <c r="ANI82" s="7" t="str">
        <f t="shared" ref="ANI82" si="21871">"6." &amp; ANK1&amp; ".4."</f>
        <v>6.350.4.</v>
      </c>
      <c r="ANJ82" s="14" t="str">
        <f>IF(ISBLANK(ANK1),"",IF(VLOOKUP(ANK1,Register,26,FALSE)=0,"",(VLOOKUP(ANK1,Register,26,FALSE))))</f>
        <v/>
      </c>
      <c r="ANK82" s="15" t="s">
        <v>29</v>
      </c>
      <c r="ANL82" s="7" t="str">
        <f t="shared" ref="ANL82" si="21872">"6." &amp; ANN1&amp; ".4."</f>
        <v>6.351.4.</v>
      </c>
      <c r="ANM82" s="14" t="str">
        <f>IF(ISBLANK(ANN1),"",IF(VLOOKUP(ANN1,Register,26,FALSE)=0,"",(VLOOKUP(ANN1,Register,26,FALSE))))</f>
        <v/>
      </c>
      <c r="ANN82" s="15" t="s">
        <v>29</v>
      </c>
      <c r="ANO82" s="7" t="str">
        <f t="shared" ref="ANO82" si="21873">"6." &amp; ANQ1&amp; ".4."</f>
        <v>6.352.4.</v>
      </c>
      <c r="ANP82" s="14" t="str">
        <f>IF(ISBLANK(ANQ1),"",IF(VLOOKUP(ANQ1,Register,26,FALSE)=0,"",(VLOOKUP(ANQ1,Register,26,FALSE))))</f>
        <v/>
      </c>
      <c r="ANQ82" s="15" t="s">
        <v>29</v>
      </c>
      <c r="ANR82" s="7" t="str">
        <f t="shared" ref="ANR82" si="21874">"6." &amp; ANT1&amp; ".4."</f>
        <v>6.353.4.</v>
      </c>
      <c r="ANS82" s="14" t="str">
        <f>IF(ISBLANK(ANT1),"",IF(VLOOKUP(ANT1,Register,26,FALSE)=0,"",(VLOOKUP(ANT1,Register,26,FALSE))))</f>
        <v/>
      </c>
      <c r="ANT82" s="15" t="s">
        <v>29</v>
      </c>
      <c r="ANU82" s="7" t="str">
        <f t="shared" ref="ANU82" si="21875">"6." &amp; ANW1&amp; ".4."</f>
        <v>6.354.4.</v>
      </c>
      <c r="ANV82" s="14" t="str">
        <f>IF(ISBLANK(ANW1),"",IF(VLOOKUP(ANW1,Register,26,FALSE)=0,"",(VLOOKUP(ANW1,Register,26,FALSE))))</f>
        <v/>
      </c>
      <c r="ANW82" s="15" t="s">
        <v>29</v>
      </c>
      <c r="ANX82" s="7" t="str">
        <f t="shared" ref="ANX82" si="21876">"6." &amp; ANZ1&amp; ".4."</f>
        <v>6.355.4.</v>
      </c>
      <c r="ANY82" s="14" t="str">
        <f>IF(ISBLANK(ANZ1),"",IF(VLOOKUP(ANZ1,Register,26,FALSE)=0,"",(VLOOKUP(ANZ1,Register,26,FALSE))))</f>
        <v/>
      </c>
      <c r="ANZ82" s="15" t="s">
        <v>29</v>
      </c>
      <c r="AOA82" s="7" t="str">
        <f t="shared" ref="AOA82" si="21877">"6." &amp; AOC1&amp; ".4."</f>
        <v>6.356.4.</v>
      </c>
      <c r="AOB82" s="14" t="str">
        <f>IF(ISBLANK(AOC1),"",IF(VLOOKUP(AOC1,Register,26,FALSE)=0,"",(VLOOKUP(AOC1,Register,26,FALSE))))</f>
        <v/>
      </c>
      <c r="AOC82" s="15" t="s">
        <v>29</v>
      </c>
      <c r="AOD82" s="7" t="str">
        <f t="shared" ref="AOD82" si="21878">"6." &amp; AOF1&amp; ".4."</f>
        <v>6.357.4.</v>
      </c>
      <c r="AOE82" s="14" t="str">
        <f>IF(ISBLANK(AOF1),"",IF(VLOOKUP(AOF1,Register,26,FALSE)=0,"",(VLOOKUP(AOF1,Register,26,FALSE))))</f>
        <v/>
      </c>
      <c r="AOF82" s="15" t="s">
        <v>29</v>
      </c>
      <c r="AOG82" s="7" t="str">
        <f t="shared" ref="AOG82" si="21879">"6." &amp; AOI1&amp; ".4."</f>
        <v>6.358.4.</v>
      </c>
      <c r="AOH82" s="14" t="str">
        <f>IF(ISBLANK(AOI1),"",IF(VLOOKUP(AOI1,Register,26,FALSE)=0,"",(VLOOKUP(AOI1,Register,26,FALSE))))</f>
        <v/>
      </c>
      <c r="AOI82" s="15" t="s">
        <v>29</v>
      </c>
      <c r="AOJ82" s="7" t="str">
        <f t="shared" ref="AOJ82" si="21880">"6." &amp; AOL1&amp; ".4."</f>
        <v>6.359.4.</v>
      </c>
      <c r="AOK82" s="14" t="str">
        <f>IF(ISBLANK(AOL1),"",IF(VLOOKUP(AOL1,Register,26,FALSE)=0,"",(VLOOKUP(AOL1,Register,26,FALSE))))</f>
        <v/>
      </c>
      <c r="AOL82" s="15" t="s">
        <v>29</v>
      </c>
      <c r="AOM82" s="7" t="str">
        <f t="shared" ref="AOM82" si="21881">"6." &amp; AOO1&amp; ".4."</f>
        <v>6.360.4.</v>
      </c>
      <c r="AON82" s="14" t="e">
        <f>IF(ISBLANK(AOO1),"",IF(VLOOKUP(AOO1,Register,26,FALSE)=0,"",(VLOOKUP(AOO1,Register,26,FALSE))))</f>
        <v>#N/A</v>
      </c>
      <c r="AOO82" s="15" t="s">
        <v>29</v>
      </c>
      <c r="AOP82" s="7" t="str">
        <f t="shared" ref="AOP82" si="21882">"6." &amp; AOR1&amp; ".4."</f>
        <v>6.361.4.</v>
      </c>
      <c r="AOQ82" s="14" t="e">
        <f>IF(ISBLANK(AOR1),"",IF(VLOOKUP(AOR1,Register,26,FALSE)=0,"",(VLOOKUP(AOR1,Register,26,FALSE))))</f>
        <v>#N/A</v>
      </c>
      <c r="AOR82" s="15" t="s">
        <v>29</v>
      </c>
      <c r="AOS82" s="7" t="str">
        <f t="shared" ref="AOS82" si="21883">"6." &amp; AOU1&amp; ".4."</f>
        <v>6.362.4.</v>
      </c>
      <c r="AOT82" s="14" t="e">
        <f>IF(ISBLANK(AOU1),"",IF(VLOOKUP(AOU1,Register,26,FALSE)=0,"",(VLOOKUP(AOU1,Register,26,FALSE))))</f>
        <v>#N/A</v>
      </c>
      <c r="AOU82" s="15" t="s">
        <v>29</v>
      </c>
      <c r="AOV82" s="7" t="str">
        <f t="shared" ref="AOV82" si="21884">"6." &amp; AOX1&amp; ".4."</f>
        <v>6.363.4.</v>
      </c>
      <c r="AOW82" s="14" t="e">
        <f>IF(ISBLANK(AOX1),"",IF(VLOOKUP(AOX1,Register,26,FALSE)=0,"",(VLOOKUP(AOX1,Register,26,FALSE))))</f>
        <v>#N/A</v>
      </c>
      <c r="AOX82" s="15" t="s">
        <v>29</v>
      </c>
      <c r="AOY82" s="7" t="str">
        <f t="shared" ref="AOY82" si="21885">"6." &amp; APA1&amp; ".4."</f>
        <v>6.364.4.</v>
      </c>
      <c r="AOZ82" s="14" t="e">
        <f>IF(ISBLANK(APA1),"",IF(VLOOKUP(APA1,Register,26,FALSE)=0,"",(VLOOKUP(APA1,Register,26,FALSE))))</f>
        <v>#N/A</v>
      </c>
      <c r="APA82" s="15" t="s">
        <v>29</v>
      </c>
      <c r="APB82" s="7" t="str">
        <f t="shared" ref="APB82" si="21886">"6." &amp; APD1&amp; ".4."</f>
        <v>6.365.4.</v>
      </c>
      <c r="APC82" s="14" t="e">
        <f>IF(ISBLANK(APD1),"",IF(VLOOKUP(APD1,Register,26,FALSE)=0,"",(VLOOKUP(APD1,Register,26,FALSE))))</f>
        <v>#N/A</v>
      </c>
      <c r="APD82" s="15" t="s">
        <v>29</v>
      </c>
      <c r="APE82" s="7" t="str">
        <f t="shared" ref="APE82" si="21887">"6." &amp; APG1&amp; ".4."</f>
        <v>6.366.4.</v>
      </c>
      <c r="APF82" s="14" t="e">
        <f>IF(ISBLANK(APG1),"",IF(VLOOKUP(APG1,Register,26,FALSE)=0,"",(VLOOKUP(APG1,Register,26,FALSE))))</f>
        <v>#N/A</v>
      </c>
      <c r="APG82" s="15" t="s">
        <v>29</v>
      </c>
      <c r="APH82" s="7" t="str">
        <f t="shared" ref="APH82" si="21888">"6." &amp; APJ1&amp; ".4."</f>
        <v>6.367.4.</v>
      </c>
      <c r="API82" s="14" t="e">
        <f>IF(ISBLANK(APJ1),"",IF(VLOOKUP(APJ1,Register,26,FALSE)=0,"",(VLOOKUP(APJ1,Register,26,FALSE))))</f>
        <v>#N/A</v>
      </c>
      <c r="APJ82" s="15" t="s">
        <v>29</v>
      </c>
      <c r="APK82" s="7" t="str">
        <f t="shared" ref="APK82" si="21889">"6." &amp; APM1&amp; ".4."</f>
        <v>6.368.4.</v>
      </c>
      <c r="APL82" s="14" t="e">
        <f>IF(ISBLANK(APM1),"",IF(VLOOKUP(APM1,Register,26,FALSE)=0,"",(VLOOKUP(APM1,Register,26,FALSE))))</f>
        <v>#N/A</v>
      </c>
      <c r="APM82" s="15" t="s">
        <v>29</v>
      </c>
      <c r="APN82" s="7" t="str">
        <f t="shared" ref="APN82" si="21890">"6." &amp; APP1&amp; ".4."</f>
        <v>6.369.4.</v>
      </c>
      <c r="APO82" s="14" t="e">
        <f>IF(ISBLANK(APP1),"",IF(VLOOKUP(APP1,Register,26,FALSE)=0,"",(VLOOKUP(APP1,Register,26,FALSE))))</f>
        <v>#N/A</v>
      </c>
      <c r="APP82" s="15" t="s">
        <v>29</v>
      </c>
      <c r="APQ82" s="7" t="str">
        <f t="shared" ref="APQ82" si="21891">"6." &amp; APS1&amp; ".4."</f>
        <v>6.370.4.</v>
      </c>
      <c r="APR82" s="14" t="e">
        <f>IF(ISBLANK(APS1),"",IF(VLOOKUP(APS1,Register,26,FALSE)=0,"",(VLOOKUP(APS1,Register,26,FALSE))))</f>
        <v>#N/A</v>
      </c>
      <c r="APS82" s="15" t="s">
        <v>29</v>
      </c>
      <c r="APT82" s="7" t="str">
        <f t="shared" ref="APT82" si="21892">"6." &amp; APV1&amp; ".4."</f>
        <v>6.371.4.</v>
      </c>
      <c r="APU82" s="14" t="e">
        <f>IF(ISBLANK(APV1),"",IF(VLOOKUP(APV1,Register,26,FALSE)=0,"",(VLOOKUP(APV1,Register,26,FALSE))))</f>
        <v>#N/A</v>
      </c>
      <c r="APV82" s="15" t="s">
        <v>29</v>
      </c>
      <c r="APW82" s="7" t="str">
        <f t="shared" ref="APW82" si="21893">"6." &amp; APY1&amp; ".4."</f>
        <v>6.372.4.</v>
      </c>
      <c r="APX82" s="14" t="e">
        <f>IF(ISBLANK(APY1),"",IF(VLOOKUP(APY1,Register,26,FALSE)=0,"",(VLOOKUP(APY1,Register,26,FALSE))))</f>
        <v>#N/A</v>
      </c>
      <c r="APY82" s="15" t="s">
        <v>29</v>
      </c>
      <c r="APZ82" s="7" t="str">
        <f t="shared" ref="APZ82" si="21894">"6." &amp; AQB1&amp; ".4."</f>
        <v>6.373.4.</v>
      </c>
      <c r="AQA82" s="14" t="e">
        <f>IF(ISBLANK(AQB1),"",IF(VLOOKUP(AQB1,Register,26,FALSE)=0,"",(VLOOKUP(AQB1,Register,26,FALSE))))</f>
        <v>#N/A</v>
      </c>
      <c r="AQB82" s="15" t="s">
        <v>29</v>
      </c>
      <c r="AQC82" s="7" t="str">
        <f t="shared" ref="AQC82" si="21895">"6." &amp; AQE1&amp; ".4."</f>
        <v>6.374.4.</v>
      </c>
      <c r="AQD82" s="14" t="e">
        <f>IF(ISBLANK(AQE1),"",IF(VLOOKUP(AQE1,Register,26,FALSE)=0,"",(VLOOKUP(AQE1,Register,26,FALSE))))</f>
        <v>#N/A</v>
      </c>
      <c r="AQE82" s="15" t="s">
        <v>29</v>
      </c>
      <c r="AQF82" s="7" t="str">
        <f t="shared" ref="AQF82" si="21896">"6." &amp; AQH1&amp; ".4."</f>
        <v>6.375.4.</v>
      </c>
      <c r="AQG82" s="14" t="e">
        <f>IF(ISBLANK(AQH1),"",IF(VLOOKUP(AQH1,Register,26,FALSE)=0,"",(VLOOKUP(AQH1,Register,26,FALSE))))</f>
        <v>#N/A</v>
      </c>
      <c r="AQH82" s="15" t="s">
        <v>29</v>
      </c>
      <c r="AQI82" s="7" t="str">
        <f t="shared" ref="AQI82" si="21897">"6." &amp; AQK1&amp; ".4."</f>
        <v>6.376.4.</v>
      </c>
      <c r="AQJ82" s="14" t="e">
        <f>IF(ISBLANK(AQK1),"",IF(VLOOKUP(AQK1,Register,26,FALSE)=0,"",(VLOOKUP(AQK1,Register,26,FALSE))))</f>
        <v>#N/A</v>
      </c>
      <c r="AQK82" s="15" t="s">
        <v>29</v>
      </c>
      <c r="AQL82" s="7" t="str">
        <f t="shared" ref="AQL82" si="21898">"6." &amp; AQN1&amp; ".4."</f>
        <v>6.377.4.</v>
      </c>
      <c r="AQM82" s="14" t="e">
        <f>IF(ISBLANK(AQN1),"",IF(VLOOKUP(AQN1,Register,26,FALSE)=0,"",(VLOOKUP(AQN1,Register,26,FALSE))))</f>
        <v>#N/A</v>
      </c>
      <c r="AQN82" s="15" t="s">
        <v>29</v>
      </c>
      <c r="AQO82" s="7" t="str">
        <f t="shared" ref="AQO82" si="21899">"6." &amp; AQQ1&amp; ".4."</f>
        <v>6.378.4.</v>
      </c>
      <c r="AQP82" s="14" t="e">
        <f>IF(ISBLANK(AQQ1),"",IF(VLOOKUP(AQQ1,Register,26,FALSE)=0,"",(VLOOKUP(AQQ1,Register,26,FALSE))))</f>
        <v>#N/A</v>
      </c>
      <c r="AQQ82" s="15" t="s">
        <v>29</v>
      </c>
      <c r="AQR82" s="7" t="str">
        <f t="shared" ref="AQR82" si="21900">"6." &amp; AQT1&amp; ".4."</f>
        <v>6.379.4.</v>
      </c>
      <c r="AQS82" s="14" t="e">
        <f>IF(ISBLANK(AQT1),"",IF(VLOOKUP(AQT1,Register,26,FALSE)=0,"",(VLOOKUP(AQT1,Register,26,FALSE))))</f>
        <v>#N/A</v>
      </c>
      <c r="AQT82" s="15" t="s">
        <v>29</v>
      </c>
      <c r="AQU82" s="7" t="str">
        <f t="shared" ref="AQU82" si="21901">"6." &amp; AQW1&amp; ".4."</f>
        <v>6.380.4.</v>
      </c>
      <c r="AQV82" s="14" t="e">
        <f>IF(ISBLANK(AQW1),"",IF(VLOOKUP(AQW1,Register,26,FALSE)=0,"",(VLOOKUP(AQW1,Register,26,FALSE))))</f>
        <v>#N/A</v>
      </c>
      <c r="AQW82" s="15" t="s">
        <v>29</v>
      </c>
      <c r="AQX82" s="7" t="str">
        <f t="shared" ref="AQX82" si="21902">"6." &amp; AQZ1&amp; ".4."</f>
        <v>6.381.4.</v>
      </c>
      <c r="AQY82" s="14" t="e">
        <f>IF(ISBLANK(AQZ1),"",IF(VLOOKUP(AQZ1,Register,26,FALSE)=0,"",(VLOOKUP(AQZ1,Register,26,FALSE))))</f>
        <v>#N/A</v>
      </c>
      <c r="AQZ82" s="15" t="s">
        <v>29</v>
      </c>
      <c r="ARA82" s="7" t="str">
        <f t="shared" ref="ARA82" si="21903">"6." &amp; ARC1&amp; ".4."</f>
        <v>6.382.4.</v>
      </c>
      <c r="ARB82" s="14" t="e">
        <f>IF(ISBLANK(ARC1),"",IF(VLOOKUP(ARC1,Register,26,FALSE)=0,"",(VLOOKUP(ARC1,Register,26,FALSE))))</f>
        <v>#N/A</v>
      </c>
      <c r="ARC82" s="15" t="s">
        <v>29</v>
      </c>
      <c r="ARD82" s="7" t="str">
        <f t="shared" ref="ARD82" si="21904">"6." &amp; ARF1&amp; ".4."</f>
        <v>6.383.4.</v>
      </c>
      <c r="ARE82" s="14" t="e">
        <f>IF(ISBLANK(ARF1),"",IF(VLOOKUP(ARF1,Register,26,FALSE)=0,"",(VLOOKUP(ARF1,Register,26,FALSE))))</f>
        <v>#N/A</v>
      </c>
      <c r="ARF82" s="15" t="s">
        <v>29</v>
      </c>
      <c r="ARG82" s="7" t="str">
        <f t="shared" ref="ARG82" si="21905">"6." &amp; ARI1&amp; ".4."</f>
        <v>6.384.4.</v>
      </c>
      <c r="ARH82" s="14" t="e">
        <f>IF(ISBLANK(ARI1),"",IF(VLOOKUP(ARI1,Register,26,FALSE)=0,"",(VLOOKUP(ARI1,Register,26,FALSE))))</f>
        <v>#N/A</v>
      </c>
      <c r="ARI82" s="15" t="s">
        <v>29</v>
      </c>
      <c r="ARJ82" s="7" t="str">
        <f t="shared" ref="ARJ82" si="21906">"6." &amp; ARL1&amp; ".4."</f>
        <v>6.385.4.</v>
      </c>
      <c r="ARK82" s="14" t="e">
        <f>IF(ISBLANK(ARL1),"",IF(VLOOKUP(ARL1,Register,26,FALSE)=0,"",(VLOOKUP(ARL1,Register,26,FALSE))))</f>
        <v>#N/A</v>
      </c>
      <c r="ARL82" s="15" t="s">
        <v>29</v>
      </c>
      <c r="ARM82" s="7" t="str">
        <f t="shared" ref="ARM82" si="21907">"6." &amp; ARO1&amp; ".4."</f>
        <v>6.386.4.</v>
      </c>
      <c r="ARN82" s="14" t="e">
        <f>IF(ISBLANK(ARO1),"",IF(VLOOKUP(ARO1,Register,26,FALSE)=0,"",(VLOOKUP(ARO1,Register,26,FALSE))))</f>
        <v>#N/A</v>
      </c>
      <c r="ARO82" s="15" t="s">
        <v>29</v>
      </c>
      <c r="ARP82" s="7" t="str">
        <f t="shared" ref="ARP82" si="21908">"6." &amp; ARR1&amp; ".4."</f>
        <v>6.387.4.</v>
      </c>
      <c r="ARQ82" s="14" t="e">
        <f>IF(ISBLANK(ARR1),"",IF(VLOOKUP(ARR1,Register,26,FALSE)=0,"",(VLOOKUP(ARR1,Register,26,FALSE))))</f>
        <v>#N/A</v>
      </c>
      <c r="ARR82" s="15" t="s">
        <v>29</v>
      </c>
      <c r="ARS82" s="7" t="str">
        <f t="shared" ref="ARS82" si="21909">"6." &amp; ARU1&amp; ".4."</f>
        <v>6.388.4.</v>
      </c>
      <c r="ART82" s="14" t="e">
        <f>IF(ISBLANK(ARU1),"",IF(VLOOKUP(ARU1,Register,26,FALSE)=0,"",(VLOOKUP(ARU1,Register,26,FALSE))))</f>
        <v>#N/A</v>
      </c>
      <c r="ARU82" s="15" t="s">
        <v>29</v>
      </c>
      <c r="ARV82" s="7" t="str">
        <f t="shared" ref="ARV82" si="21910">"6." &amp; ARX1&amp; ".4."</f>
        <v>6.389.4.</v>
      </c>
      <c r="ARW82" s="14" t="e">
        <f>IF(ISBLANK(ARX1),"",IF(VLOOKUP(ARX1,Register,26,FALSE)=0,"",(VLOOKUP(ARX1,Register,26,FALSE))))</f>
        <v>#N/A</v>
      </c>
      <c r="ARX82" s="15" t="s">
        <v>29</v>
      </c>
      <c r="ARY82" s="7" t="str">
        <f t="shared" ref="ARY82" si="21911">"6." &amp; ASA1&amp; ".4."</f>
        <v>6.390.4.</v>
      </c>
      <c r="ARZ82" s="14" t="e">
        <f>IF(ISBLANK(ASA1),"",IF(VLOOKUP(ASA1,Register,26,FALSE)=0,"",(VLOOKUP(ASA1,Register,26,FALSE))))</f>
        <v>#N/A</v>
      </c>
      <c r="ASA82" s="15" t="s">
        <v>29</v>
      </c>
      <c r="ASB82" s="7" t="str">
        <f t="shared" ref="ASB82" si="21912">"6." &amp; ASD1&amp; ".4."</f>
        <v>6.391.4.</v>
      </c>
      <c r="ASC82" s="14" t="e">
        <f>IF(ISBLANK(ASD1),"",IF(VLOOKUP(ASD1,Register,26,FALSE)=0,"",(VLOOKUP(ASD1,Register,26,FALSE))))</f>
        <v>#N/A</v>
      </c>
      <c r="ASD82" s="15" t="s">
        <v>29</v>
      </c>
      <c r="ASE82" s="7" t="str">
        <f t="shared" ref="ASE82" si="21913">"6." &amp; ASG1&amp; ".4."</f>
        <v>6.392.4.</v>
      </c>
      <c r="ASF82" s="14" t="e">
        <f>IF(ISBLANK(ASG1),"",IF(VLOOKUP(ASG1,Register,26,FALSE)=0,"",(VLOOKUP(ASG1,Register,26,FALSE))))</f>
        <v>#N/A</v>
      </c>
      <c r="ASG82" s="15" t="s">
        <v>29</v>
      </c>
      <c r="ASH82" s="7" t="str">
        <f t="shared" ref="ASH82" si="21914">"6." &amp; ASJ1&amp; ".4."</f>
        <v>6.393.4.</v>
      </c>
      <c r="ASI82" s="14" t="e">
        <f>IF(ISBLANK(ASJ1),"",IF(VLOOKUP(ASJ1,Register,26,FALSE)=0,"",(VLOOKUP(ASJ1,Register,26,FALSE))))</f>
        <v>#N/A</v>
      </c>
      <c r="ASJ82" s="15" t="s">
        <v>29</v>
      </c>
      <c r="ASK82" s="7" t="str">
        <f t="shared" ref="ASK82" si="21915">"6." &amp; ASM1&amp; ".4."</f>
        <v>6.394.4.</v>
      </c>
      <c r="ASL82" s="14" t="e">
        <f>IF(ISBLANK(ASM1),"",IF(VLOOKUP(ASM1,Register,26,FALSE)=0,"",(VLOOKUP(ASM1,Register,26,FALSE))))</f>
        <v>#N/A</v>
      </c>
      <c r="ASM82" s="15" t="s">
        <v>29</v>
      </c>
      <c r="ASN82" s="7" t="str">
        <f t="shared" ref="ASN82" si="21916">"6." &amp; ASP1&amp; ".4."</f>
        <v>6.395.4.</v>
      </c>
      <c r="ASO82" s="14" t="e">
        <f>IF(ISBLANK(ASP1),"",IF(VLOOKUP(ASP1,Register,26,FALSE)=0,"",(VLOOKUP(ASP1,Register,26,FALSE))))</f>
        <v>#N/A</v>
      </c>
      <c r="ASP82" s="15" t="s">
        <v>29</v>
      </c>
      <c r="ASQ82" s="7" t="str">
        <f t="shared" ref="ASQ82" si="21917">"6." &amp; ASS1&amp; ".4."</f>
        <v>6.396.4.</v>
      </c>
      <c r="ASR82" s="14" t="e">
        <f>IF(ISBLANK(ASS1),"",IF(VLOOKUP(ASS1,Register,26,FALSE)=0,"",(VLOOKUP(ASS1,Register,26,FALSE))))</f>
        <v>#N/A</v>
      </c>
      <c r="ASS82" s="15" t="s">
        <v>29</v>
      </c>
      <c r="AST82" s="7" t="str">
        <f t="shared" ref="AST82" si="21918">"6." &amp; ASV1&amp; ".4."</f>
        <v>6.397.4.</v>
      </c>
      <c r="ASU82" s="14" t="e">
        <f>IF(ISBLANK(ASV1),"",IF(VLOOKUP(ASV1,Register,26,FALSE)=0,"",(VLOOKUP(ASV1,Register,26,FALSE))))</f>
        <v>#N/A</v>
      </c>
      <c r="ASV82" s="15" t="s">
        <v>29</v>
      </c>
      <c r="ASW82" s="7" t="str">
        <f t="shared" ref="ASW82" si="21919">"6." &amp; ASY1&amp; ".4."</f>
        <v>6.398.4.</v>
      </c>
      <c r="ASX82" s="14" t="e">
        <f>IF(ISBLANK(ASY1),"",IF(VLOOKUP(ASY1,Register,26,FALSE)=0,"",(VLOOKUP(ASY1,Register,26,FALSE))))</f>
        <v>#N/A</v>
      </c>
      <c r="ASY82" s="15" t="s">
        <v>29</v>
      </c>
      <c r="ASZ82" s="7" t="str">
        <f t="shared" ref="ASZ82" si="21920">"6." &amp; ATB1&amp; ".4."</f>
        <v>6.399.4.</v>
      </c>
      <c r="ATA82" s="14" t="e">
        <f>IF(ISBLANK(ATB1),"",IF(VLOOKUP(ATB1,Register,26,FALSE)=0,"",(VLOOKUP(ATB1,Register,26,FALSE))))</f>
        <v>#N/A</v>
      </c>
      <c r="ATB82" s="15" t="s">
        <v>29</v>
      </c>
      <c r="ATC82" s="7" t="str">
        <f t="shared" ref="ATC82" si="21921">"6." &amp; ATE1&amp; ".4."</f>
        <v>6.400.4.</v>
      </c>
      <c r="ATD82" s="14" t="e">
        <f>IF(ISBLANK(ATE1),"",IF(VLOOKUP(ATE1,Register,26,FALSE)=0,"",(VLOOKUP(ATE1,Register,26,FALSE))))</f>
        <v>#N/A</v>
      </c>
      <c r="ATE82" s="15" t="s">
        <v>29</v>
      </c>
      <c r="ATF82" s="7" t="str">
        <f t="shared" ref="ATF82" si="21922">"6." &amp; ATH1&amp; ".4."</f>
        <v>6.401.4.</v>
      </c>
      <c r="ATG82" s="14" t="e">
        <f>IF(ISBLANK(ATH1),"",IF(VLOOKUP(ATH1,Register,26,FALSE)=0,"",(VLOOKUP(ATH1,Register,26,FALSE))))</f>
        <v>#N/A</v>
      </c>
      <c r="ATH82" s="15" t="s">
        <v>29</v>
      </c>
      <c r="ATI82" s="7" t="str">
        <f t="shared" ref="ATI82" si="21923">"6." &amp; ATK1&amp; ".4."</f>
        <v>6.402.4.</v>
      </c>
      <c r="ATJ82" s="14" t="e">
        <f>IF(ISBLANK(ATK1),"",IF(VLOOKUP(ATK1,Register,26,FALSE)=0,"",(VLOOKUP(ATK1,Register,26,FALSE))))</f>
        <v>#N/A</v>
      </c>
      <c r="ATK82" s="15" t="s">
        <v>29</v>
      </c>
      <c r="ATL82" s="7" t="str">
        <f t="shared" ref="ATL82" si="21924">"6." &amp; ATN1&amp; ".4."</f>
        <v>6.403.4.</v>
      </c>
      <c r="ATM82" s="14" t="e">
        <f>IF(ISBLANK(ATN1),"",IF(VLOOKUP(ATN1,Register,26,FALSE)=0,"",(VLOOKUP(ATN1,Register,26,FALSE))))</f>
        <v>#N/A</v>
      </c>
      <c r="ATN82" s="15" t="s">
        <v>29</v>
      </c>
      <c r="ATO82" s="7" t="str">
        <f t="shared" ref="ATO82" si="21925">"6." &amp; ATQ1&amp; ".4."</f>
        <v>6.404.4.</v>
      </c>
      <c r="ATP82" s="14" t="e">
        <f>IF(ISBLANK(ATQ1),"",IF(VLOOKUP(ATQ1,Register,26,FALSE)=0,"",(VLOOKUP(ATQ1,Register,26,FALSE))))</f>
        <v>#N/A</v>
      </c>
      <c r="ATQ82" s="15" t="s">
        <v>29</v>
      </c>
      <c r="ATR82" s="7" t="str">
        <f t="shared" ref="ATR82" si="21926">"6." &amp; ATT1&amp; ".4."</f>
        <v>6.405.4.</v>
      </c>
      <c r="ATS82" s="14" t="e">
        <f>IF(ISBLANK(ATT1),"",IF(VLOOKUP(ATT1,Register,26,FALSE)=0,"",(VLOOKUP(ATT1,Register,26,FALSE))))</f>
        <v>#N/A</v>
      </c>
      <c r="ATT82" s="15" t="s">
        <v>29</v>
      </c>
      <c r="ATU82" s="7" t="str">
        <f t="shared" ref="ATU82" si="21927">"6." &amp; ATW1&amp; ".4."</f>
        <v>6.406.4.</v>
      </c>
      <c r="ATV82" s="14" t="e">
        <f>IF(ISBLANK(ATW1),"",IF(VLOOKUP(ATW1,Register,26,FALSE)=0,"",(VLOOKUP(ATW1,Register,26,FALSE))))</f>
        <v>#N/A</v>
      </c>
      <c r="ATW82" s="15" t="s">
        <v>29</v>
      </c>
      <c r="ATX82" s="7" t="str">
        <f t="shared" ref="ATX82" si="21928">"6." &amp; ATZ1&amp; ".4."</f>
        <v>6.407.4.</v>
      </c>
      <c r="ATY82" s="14" t="e">
        <f>IF(ISBLANK(ATZ1),"",IF(VLOOKUP(ATZ1,Register,26,FALSE)=0,"",(VLOOKUP(ATZ1,Register,26,FALSE))))</f>
        <v>#N/A</v>
      </c>
      <c r="ATZ82" s="15" t="s">
        <v>29</v>
      </c>
      <c r="AUA82" s="7" t="str">
        <f t="shared" ref="AUA82" si="21929">"6." &amp; AUC1&amp; ".4."</f>
        <v>6.408.4.</v>
      </c>
      <c r="AUB82" s="14" t="e">
        <f>IF(ISBLANK(AUC1),"",IF(VLOOKUP(AUC1,Register,26,FALSE)=0,"",(VLOOKUP(AUC1,Register,26,FALSE))))</f>
        <v>#N/A</v>
      </c>
      <c r="AUC82" s="15" t="s">
        <v>29</v>
      </c>
      <c r="AUD82" s="7" t="str">
        <f t="shared" ref="AUD82" si="21930">"6." &amp; AUF1&amp; ".4."</f>
        <v>6.409.4.</v>
      </c>
      <c r="AUE82" s="14" t="e">
        <f>IF(ISBLANK(AUF1),"",IF(VLOOKUP(AUF1,Register,26,FALSE)=0,"",(VLOOKUP(AUF1,Register,26,FALSE))))</f>
        <v>#N/A</v>
      </c>
      <c r="AUF82" s="15" t="s">
        <v>29</v>
      </c>
      <c r="AUG82" s="7" t="str">
        <f t="shared" ref="AUG82" si="21931">"6." &amp; AUI1&amp; ".4."</f>
        <v>6.410.4.</v>
      </c>
      <c r="AUH82" s="14" t="e">
        <f>IF(ISBLANK(AUI1),"",IF(VLOOKUP(AUI1,Register,26,FALSE)=0,"",(VLOOKUP(AUI1,Register,26,FALSE))))</f>
        <v>#N/A</v>
      </c>
      <c r="AUI82" s="15" t="s">
        <v>29</v>
      </c>
      <c r="AUJ82" s="7" t="str">
        <f t="shared" ref="AUJ82" si="21932">"6." &amp; AUL1&amp; ".4."</f>
        <v>6.411.4.</v>
      </c>
      <c r="AUK82" s="47" t="e">
        <f>IF(ISBLANK(AUL1),"",IF(VLOOKUP(AUL1,Register,26,FALSE)=0,"",(VLOOKUP(AUL1,Register,26,FALSE))))</f>
        <v>#N/A</v>
      </c>
      <c r="AUL82" s="15" t="s">
        <v>29</v>
      </c>
      <c r="AUM82" s="7" t="str">
        <f t="shared" ref="AUM82" si="21933">"6." &amp; AUO1&amp; ".4."</f>
        <v>6.412.4.</v>
      </c>
      <c r="AUN82" s="47" t="e">
        <f>IF(ISBLANK(AUO1),"",IF(VLOOKUP(AUO1,Register,26,FALSE)=0,"",(VLOOKUP(AUO1,Register,26,FALSE))))</f>
        <v>#N/A</v>
      </c>
      <c r="AUO82" s="15" t="s">
        <v>29</v>
      </c>
      <c r="AUP82" s="7" t="str">
        <f t="shared" ref="AUP82" si="21934">"6." &amp; AUR1&amp; ".4."</f>
        <v>6.413.4.</v>
      </c>
      <c r="AUQ82" s="47" t="e">
        <f>IF(ISBLANK(AUR1),"",IF(VLOOKUP(AUR1,Register,26,FALSE)=0,"",(VLOOKUP(AUR1,Register,26,FALSE))))</f>
        <v>#N/A</v>
      </c>
      <c r="AUR82" s="15" t="s">
        <v>29</v>
      </c>
      <c r="AUS82" s="7" t="str">
        <f t="shared" ref="AUS82" si="21935">"6." &amp; AUU1&amp; ".4."</f>
        <v>6.414.4.</v>
      </c>
      <c r="AUT82" s="47" t="e">
        <f>IF(ISBLANK(AUU1),"",IF(VLOOKUP(AUU1,Register,26,FALSE)=0,"",(VLOOKUP(AUU1,Register,26,FALSE))))</f>
        <v>#N/A</v>
      </c>
      <c r="AUU82" s="15" t="s">
        <v>29</v>
      </c>
      <c r="AUV82" s="7" t="str">
        <f t="shared" ref="AUV82" si="21936">"6." &amp; AUX1&amp; ".4."</f>
        <v>6.415.4.</v>
      </c>
      <c r="AUW82" s="47" t="e">
        <f>IF(ISBLANK(AUX1),"",IF(VLOOKUP(AUX1,Register,26,FALSE)=0,"",(VLOOKUP(AUX1,Register,26,FALSE))))</f>
        <v>#N/A</v>
      </c>
      <c r="AUX82" s="15" t="s">
        <v>29</v>
      </c>
      <c r="AUY82" s="7" t="str">
        <f t="shared" ref="AUY82" si="21937">"6." &amp; AVA1&amp; ".4."</f>
        <v>6.416.4.</v>
      </c>
      <c r="AUZ82" s="47" t="e">
        <f>IF(ISBLANK(AVA1),"",IF(VLOOKUP(AVA1,Register,26,FALSE)=0,"",(VLOOKUP(AVA1,Register,26,FALSE))))</f>
        <v>#N/A</v>
      </c>
      <c r="AVA82" s="15" t="s">
        <v>29</v>
      </c>
      <c r="AVB82" s="7" t="str">
        <f t="shared" ref="AVB82" si="21938">"6." &amp; AVD1&amp; ".4."</f>
        <v>6.417.4.</v>
      </c>
      <c r="AVC82" s="47" t="e">
        <f>IF(ISBLANK(AVD1),"",IF(VLOOKUP(AVD1,Register,26,FALSE)=0,"",(VLOOKUP(AVD1,Register,26,FALSE))))</f>
        <v>#N/A</v>
      </c>
      <c r="AVD82" s="15" t="s">
        <v>29</v>
      </c>
      <c r="AVE82" s="7" t="str">
        <f t="shared" ref="AVE82" si="21939">"6." &amp; AVG1&amp; ".4."</f>
        <v>6.418.4.</v>
      </c>
      <c r="AVF82" s="47" t="e">
        <f>IF(ISBLANK(AVG1),"",IF(VLOOKUP(AVG1,Register,26,FALSE)=0,"",(VLOOKUP(AVG1,Register,26,FALSE))))</f>
        <v>#N/A</v>
      </c>
      <c r="AVG82" s="15" t="s">
        <v>29</v>
      </c>
      <c r="AVH82" s="7" t="str">
        <f t="shared" ref="AVH82" si="21940">"6." &amp; AVJ1&amp; ".4."</f>
        <v>6.419.4.</v>
      </c>
      <c r="AVI82" s="14" t="e">
        <f>IF(ISBLANK(AVJ1),"",IF(VLOOKUP(AVJ1,Register,26,FALSE)=0,"",(VLOOKUP(AVJ1,Register,26,FALSE))))</f>
        <v>#N/A</v>
      </c>
      <c r="AVJ82" s="15" t="s">
        <v>29</v>
      </c>
      <c r="AVK82" s="7" t="str">
        <f t="shared" ref="AVK82" si="21941">"6." &amp; AVM1&amp; ".4."</f>
        <v>6.420.4.</v>
      </c>
      <c r="AVL82" s="14" t="e">
        <f>IF(ISBLANK(AVM1),"",IF(VLOOKUP(AVM1,Register,26,FALSE)=0,"",(VLOOKUP(AVM1,Register,26,FALSE))))</f>
        <v>#N/A</v>
      </c>
      <c r="AVM82" s="15" t="s">
        <v>29</v>
      </c>
      <c r="AVN82" s="22"/>
      <c r="AVO82" s="22"/>
      <c r="AVP82" s="22"/>
      <c r="AVQ82" s="7"/>
      <c r="AVR82" s="14"/>
      <c r="AVS82" s="15"/>
      <c r="AVT82" s="7"/>
      <c r="AVU82" s="14"/>
      <c r="AVV82" s="15"/>
      <c r="AVW82" s="7"/>
      <c r="AVX82" s="14"/>
      <c r="AVY82" s="15"/>
      <c r="AVZ82" s="7"/>
      <c r="AWA82" s="14"/>
      <c r="AWB82" s="15"/>
      <c r="AWC82" s="7"/>
      <c r="AWD82" s="14"/>
      <c r="AWE82" s="15"/>
      <c r="AWF82" s="7"/>
      <c r="AWG82" s="14"/>
      <c r="AWH82" s="15"/>
      <c r="AWI82" s="7"/>
      <c r="AWJ82" s="14"/>
      <c r="AWK82" s="15"/>
      <c r="AWL82" s="7"/>
      <c r="AWM82" s="14"/>
      <c r="AWN82" s="15"/>
      <c r="AWO82" s="7"/>
      <c r="AWP82" s="14"/>
      <c r="AWQ82" s="15"/>
      <c r="AWR82" s="7"/>
      <c r="AWS82" s="14"/>
      <c r="AWT82" s="15"/>
      <c r="AWU82" s="7"/>
      <c r="AWV82" s="14"/>
      <c r="AWW82" s="15"/>
      <c r="AWX82" s="7"/>
      <c r="AWY82" s="14"/>
      <c r="AWZ82" s="15"/>
      <c r="AXA82" s="7"/>
      <c r="AXB82" s="14"/>
      <c r="AXC82" s="15"/>
      <c r="AXD82" s="7"/>
      <c r="AXE82" s="14"/>
      <c r="AXF82" s="15"/>
      <c r="AXG82" s="7"/>
      <c r="AXH82" s="14"/>
      <c r="AXI82" s="15"/>
      <c r="AXJ82" s="7"/>
      <c r="AXK82" s="14"/>
      <c r="AXL82" s="15"/>
      <c r="AXM82" s="7"/>
      <c r="AXN82" s="14"/>
      <c r="AXO82" s="15"/>
      <c r="AXP82" s="7"/>
      <c r="AXQ82" s="14"/>
      <c r="AXR82" s="15"/>
      <c r="AXS82" s="7"/>
      <c r="AXT82" s="14"/>
      <c r="AXU82" s="15"/>
      <c r="AXV82" s="7"/>
      <c r="AXW82" s="14"/>
      <c r="AXX82" s="15"/>
      <c r="AXY82" s="7"/>
      <c r="AXZ82" s="14"/>
      <c r="AYA82" s="15"/>
      <c r="AYB82" s="7"/>
      <c r="AYC82" s="14"/>
      <c r="AYD82" s="15"/>
      <c r="AYE82" s="7"/>
      <c r="AYF82" s="14"/>
      <c r="AYG82" s="15"/>
      <c r="AYH82" s="7"/>
      <c r="AYI82" s="14"/>
      <c r="AYJ82" s="15"/>
      <c r="AYK82" s="7"/>
      <c r="AYL82" s="14"/>
      <c r="AYM82" s="15"/>
      <c r="AYN82" s="7"/>
      <c r="AYO82" s="14"/>
      <c r="AYP82" s="15"/>
      <c r="AYQ82" s="7"/>
      <c r="AYR82" s="14"/>
      <c r="AYS82" s="15"/>
      <c r="AYT82" s="7"/>
      <c r="AYU82" s="14"/>
      <c r="AYV82" s="15"/>
      <c r="AYW82" s="7"/>
      <c r="AYX82" s="14"/>
      <c r="AYY82" s="15"/>
      <c r="AYZ82" s="7"/>
      <c r="AZA82" s="14"/>
      <c r="AZB82" s="15"/>
      <c r="AZC82" s="7"/>
      <c r="AZD82" s="14"/>
      <c r="AZE82" s="15"/>
      <c r="AZF82" s="7"/>
      <c r="AZG82" s="14"/>
      <c r="AZH82" s="15"/>
      <c r="AZI82" s="7"/>
      <c r="AZJ82" s="14"/>
      <c r="AZK82" s="15"/>
      <c r="AZL82" s="7"/>
      <c r="AZM82" s="14"/>
      <c r="AZN82" s="15"/>
      <c r="AZO82" s="7"/>
      <c r="AZP82" s="14"/>
      <c r="AZQ82" s="15"/>
      <c r="AZR82" s="7"/>
      <c r="AZS82" s="14"/>
      <c r="AZT82" s="15"/>
      <c r="AZU82" s="7"/>
      <c r="AZV82" s="14"/>
      <c r="AZW82" s="15"/>
      <c r="AZX82" s="7"/>
      <c r="AZY82" s="14"/>
      <c r="AZZ82" s="15"/>
      <c r="BAA82" s="7"/>
      <c r="BAB82" s="14"/>
      <c r="BAC82" s="15"/>
      <c r="BAD82" s="7"/>
      <c r="BAE82" s="14"/>
      <c r="BAF82" s="15"/>
      <c r="BAG82" s="7"/>
      <c r="BAH82" s="14"/>
      <c r="BAI82" s="15"/>
      <c r="BAJ82" s="7"/>
      <c r="BAK82" s="14"/>
      <c r="BAL82" s="15"/>
      <c r="BAM82" s="7"/>
      <c r="BAN82" s="14"/>
      <c r="BAO82" s="15"/>
      <c r="BAP82" s="7"/>
      <c r="BAQ82" s="14"/>
      <c r="BAR82" s="15"/>
      <c r="BAS82" s="7"/>
      <c r="BAT82" s="14"/>
      <c r="BAU82" s="15"/>
      <c r="BAV82" s="7"/>
      <c r="BAW82" s="14"/>
      <c r="BAX82" s="15"/>
      <c r="BAY82" s="7"/>
      <c r="BAZ82" s="14"/>
      <c r="BBA82" s="15"/>
      <c r="BBB82" s="7"/>
      <c r="BBC82" s="14"/>
      <c r="BBD82" s="15"/>
      <c r="BBE82" s="7"/>
      <c r="BBF82" s="14"/>
      <c r="BBG82" s="15"/>
      <c r="BBH82" s="7"/>
      <c r="BBI82" s="14"/>
      <c r="BBJ82" s="15"/>
      <c r="BBK82" s="7"/>
      <c r="BBL82" s="14"/>
      <c r="BBM82" s="15"/>
      <c r="BBN82" s="7"/>
      <c r="BBO82" s="14"/>
      <c r="BBP82" s="15"/>
      <c r="BBQ82" s="7"/>
      <c r="BBR82" s="14"/>
      <c r="BBS82" s="15"/>
      <c r="BBT82" s="7"/>
      <c r="BBU82" s="14"/>
      <c r="BBV82" s="15"/>
      <c r="BBW82" s="7"/>
      <c r="BBX82" s="14"/>
      <c r="BBY82" s="15"/>
      <c r="BBZ82" s="7"/>
      <c r="BCA82" s="14"/>
      <c r="BCB82" s="15"/>
      <c r="BCC82" s="7"/>
      <c r="BCD82" s="14"/>
      <c r="BCE82" s="15"/>
      <c r="BCF82" s="7"/>
      <c r="BCG82" s="14"/>
      <c r="BCH82" s="15"/>
      <c r="BCI82" s="7"/>
      <c r="BCJ82" s="14"/>
      <c r="BCK82" s="15"/>
      <c r="BCL82" s="7"/>
      <c r="BCM82" s="14"/>
      <c r="BCN82" s="15"/>
      <c r="BCO82" s="7"/>
      <c r="BCP82" s="14"/>
      <c r="BCQ82" s="15"/>
      <c r="BCR82" s="7"/>
      <c r="BCS82" s="14"/>
      <c r="BCT82" s="15"/>
      <c r="BCU82" s="7"/>
      <c r="BCV82" s="14"/>
      <c r="BCW82" s="15"/>
      <c r="BCX82" s="7"/>
      <c r="BCY82" s="14"/>
      <c r="BCZ82" s="15"/>
      <c r="BDA82" s="7"/>
      <c r="BDB82" s="14"/>
      <c r="BDC82" s="15"/>
      <c r="BDD82" s="7"/>
      <c r="BDE82" s="14"/>
      <c r="BDF82" s="15"/>
      <c r="BDG82" s="7"/>
      <c r="BDH82" s="14"/>
      <c r="BDI82" s="15"/>
      <c r="BDJ82" s="7"/>
      <c r="BDK82" s="14"/>
      <c r="BDL82" s="15"/>
      <c r="BDM82" s="7"/>
      <c r="BDN82" s="14"/>
      <c r="BDO82" s="15"/>
      <c r="BDP82" s="7"/>
      <c r="BDQ82" s="14"/>
      <c r="BDR82" s="15"/>
      <c r="BDS82" s="7"/>
      <c r="BDT82" s="14"/>
      <c r="BDU82" s="15"/>
      <c r="BDV82" s="7"/>
      <c r="BDW82" s="14"/>
      <c r="BDX82" s="15"/>
      <c r="BDY82" s="7"/>
      <c r="BDZ82" s="14"/>
      <c r="BEA82" s="15"/>
      <c r="BEB82" s="7"/>
      <c r="BEC82" s="14"/>
      <c r="BED82" s="15"/>
      <c r="BEE82" s="7"/>
      <c r="BEF82" s="14"/>
      <c r="BEG82" s="15"/>
      <c r="BEH82" s="7"/>
      <c r="BEI82" s="14"/>
      <c r="BEJ82" s="15"/>
      <c r="BEK82" s="7"/>
      <c r="BEL82" s="14"/>
      <c r="BEM82" s="15"/>
      <c r="BEN82" s="7"/>
      <c r="BEO82" s="14"/>
      <c r="BEP82" s="15"/>
      <c r="BEQ82" s="7"/>
      <c r="BER82" s="14"/>
      <c r="BES82" s="15"/>
      <c r="BET82" s="7"/>
      <c r="BEU82" s="14"/>
      <c r="BEV82" s="15"/>
      <c r="BEW82" s="7"/>
      <c r="BEX82" s="14"/>
      <c r="BEY82" s="15"/>
      <c r="BEZ82" s="7"/>
      <c r="BFA82" s="14"/>
      <c r="BFB82" s="15"/>
      <c r="BFC82" s="7"/>
      <c r="BFD82" s="14"/>
      <c r="BFE82" s="15"/>
      <c r="BFF82" s="7"/>
      <c r="BFG82" s="14"/>
      <c r="BFH82" s="15"/>
      <c r="BFI82" s="7"/>
      <c r="BFJ82" s="14"/>
      <c r="BFK82" s="15"/>
      <c r="BFL82" s="7"/>
      <c r="BFM82" s="14"/>
      <c r="BFN82" s="15"/>
      <c r="BFO82" s="7"/>
      <c r="BFP82" s="14"/>
      <c r="BFQ82" s="15"/>
      <c r="BFR82" s="7"/>
      <c r="BFS82" s="14"/>
      <c r="BFT82" s="15"/>
      <c r="BFU82" s="7"/>
      <c r="BFV82" s="14"/>
      <c r="BFW82" s="15"/>
      <c r="BFX82" s="7"/>
      <c r="BFY82" s="14"/>
      <c r="BFZ82" s="15"/>
      <c r="BGA82" s="7"/>
      <c r="BGB82" s="14"/>
      <c r="BGC82" s="15"/>
      <c r="BGD82" s="7"/>
      <c r="BGE82" s="14"/>
      <c r="BGF82" s="15"/>
      <c r="BGG82" s="7"/>
      <c r="BGH82" s="14"/>
      <c r="BGI82" s="15"/>
      <c r="BGJ82" s="7"/>
      <c r="BGK82" s="14"/>
      <c r="BGL82" s="15"/>
      <c r="BGM82" s="7"/>
      <c r="BGN82" s="14"/>
      <c r="BGO82" s="15"/>
      <c r="BGP82" s="7"/>
      <c r="BGQ82" s="14"/>
      <c r="BGR82" s="15"/>
      <c r="BGS82" s="7"/>
      <c r="BGT82" s="14"/>
      <c r="BGU82" s="15"/>
      <c r="BGV82" s="7"/>
      <c r="BGW82" s="14"/>
      <c r="BGX82" s="15"/>
      <c r="BGY82" s="7"/>
      <c r="BGZ82" s="14"/>
      <c r="BHA82" s="15"/>
      <c r="BHB82" s="7"/>
      <c r="BHC82" s="14"/>
      <c r="BHD82" s="15"/>
      <c r="BHE82" s="7"/>
      <c r="BHF82" s="14"/>
      <c r="BHG82" s="15"/>
      <c r="BHH82" s="7"/>
      <c r="BHI82" s="14"/>
      <c r="BHJ82" s="15"/>
      <c r="BHK82" s="7"/>
      <c r="BHL82" s="14"/>
      <c r="BHM82" s="15"/>
      <c r="BHN82" s="7"/>
      <c r="BHO82" s="14"/>
      <c r="BHP82" s="15"/>
      <c r="BHQ82" s="7"/>
      <c r="BHR82" s="14"/>
      <c r="BHS82" s="15"/>
      <c r="BHT82" s="7"/>
      <c r="BHU82" s="14"/>
      <c r="BHV82" s="15"/>
      <c r="BHW82" s="7"/>
      <c r="BHX82" s="14"/>
      <c r="BHY82" s="15"/>
      <c r="BHZ82" s="7"/>
      <c r="BIA82" s="14"/>
      <c r="BIB82" s="15"/>
      <c r="BIC82" s="7"/>
      <c r="BID82" s="14"/>
      <c r="BIE82" s="15"/>
      <c r="BIF82" s="7"/>
      <c r="BIG82" s="14"/>
      <c r="BIH82" s="15"/>
      <c r="BII82" s="7"/>
      <c r="BIJ82" s="14"/>
      <c r="BIK82" s="15"/>
      <c r="BIL82" s="7"/>
      <c r="BIM82" s="14"/>
      <c r="BIN82" s="15"/>
      <c r="BIO82" s="7"/>
      <c r="BIP82" s="14"/>
      <c r="BIQ82" s="15"/>
      <c r="BIR82" s="7"/>
      <c r="BIS82" s="14"/>
      <c r="BIT82" s="15"/>
      <c r="BIU82" s="7"/>
      <c r="BIV82" s="14"/>
      <c r="BIW82" s="15"/>
      <c r="BIX82" s="7"/>
      <c r="BIY82" s="14"/>
      <c r="BIZ82" s="15"/>
      <c r="BJA82" s="7"/>
      <c r="BJB82" s="14"/>
      <c r="BJC82" s="15"/>
      <c r="BJD82" s="7"/>
      <c r="BJE82" s="14"/>
      <c r="BJF82" s="15"/>
      <c r="BJG82" s="7"/>
      <c r="BJH82" s="14"/>
      <c r="BJI82" s="15"/>
      <c r="BJJ82" s="7"/>
      <c r="BJK82" s="14"/>
      <c r="BJL82" s="15"/>
      <c r="BJM82" s="7"/>
      <c r="BJN82" s="14"/>
      <c r="BJO82" s="15"/>
      <c r="BJP82" s="7"/>
      <c r="BJQ82" s="14"/>
      <c r="BJR82" s="15"/>
      <c r="BJS82" s="7"/>
      <c r="BJT82" s="14"/>
      <c r="BJU82" s="15"/>
      <c r="BJV82" s="7"/>
      <c r="BJW82" s="14"/>
      <c r="BJX82" s="15"/>
      <c r="BJY82" s="7"/>
      <c r="BJZ82" s="14"/>
      <c r="BKA82" s="15"/>
      <c r="BKB82" s="7"/>
      <c r="BKC82" s="14"/>
      <c r="BKD82" s="15"/>
      <c r="BKE82" s="7"/>
      <c r="BKF82" s="14"/>
      <c r="BKG82" s="15"/>
      <c r="BKH82" s="7"/>
      <c r="BKI82" s="14"/>
      <c r="BKJ82" s="15"/>
      <c r="BKK82" s="7"/>
      <c r="BKL82" s="14"/>
      <c r="BKM82" s="15"/>
      <c r="BKN82" s="7"/>
      <c r="BKO82" s="14"/>
      <c r="BKP82" s="15"/>
      <c r="BKQ82" s="7"/>
      <c r="BKR82" s="14"/>
      <c r="BKS82" s="15"/>
      <c r="BKT82" s="7"/>
      <c r="BKU82" s="14"/>
      <c r="BKV82" s="15"/>
      <c r="BKW82" s="7"/>
      <c r="BKX82" s="14"/>
      <c r="BKY82" s="15"/>
      <c r="BKZ82" s="7"/>
      <c r="BLA82" s="14"/>
      <c r="BLB82" s="15"/>
      <c r="BLC82" s="7"/>
      <c r="BLD82" s="14"/>
      <c r="BLE82" s="15"/>
      <c r="BLF82" s="7"/>
      <c r="BLG82" s="14"/>
      <c r="BLH82" s="15"/>
      <c r="BLI82" s="7"/>
      <c r="BLJ82" s="14"/>
      <c r="BLK82" s="15"/>
      <c r="BLL82" s="7"/>
      <c r="BLM82" s="14"/>
      <c r="BLN82" s="15"/>
      <c r="BLO82" s="7"/>
      <c r="BLP82" s="14"/>
      <c r="BLQ82" s="15"/>
      <c r="BLR82" s="7"/>
      <c r="BLS82" s="14"/>
      <c r="BLT82" s="15"/>
      <c r="BLU82" s="7"/>
      <c r="BLV82" s="14"/>
      <c r="BLW82" s="15"/>
      <c r="BLX82" s="7"/>
      <c r="BLY82" s="14"/>
      <c r="BLZ82" s="15"/>
      <c r="BMA82" s="7"/>
      <c r="BMB82" s="14"/>
      <c r="BMC82" s="15"/>
      <c r="BMD82" s="7"/>
      <c r="BME82" s="14"/>
      <c r="BMF82" s="15"/>
      <c r="BMG82" s="7"/>
      <c r="BMH82" s="14"/>
      <c r="BMI82" s="15"/>
      <c r="BMJ82" s="7"/>
      <c r="BMK82" s="14"/>
      <c r="BML82" s="15"/>
      <c r="BMM82" s="7"/>
      <c r="BMN82" s="14"/>
      <c r="BMO82" s="15"/>
      <c r="BMP82" s="7"/>
      <c r="BMQ82" s="14"/>
      <c r="BMR82" s="15"/>
      <c r="BMS82" s="7"/>
      <c r="BMT82" s="14"/>
      <c r="BMU82" s="15"/>
      <c r="BMV82" s="7"/>
      <c r="BMW82" s="14"/>
      <c r="BMX82" s="15"/>
      <c r="BMY82" s="7"/>
      <c r="BMZ82" s="14"/>
      <c r="BNA82" s="15"/>
      <c r="BNB82" s="7"/>
      <c r="BNC82" s="14"/>
      <c r="BND82" s="15"/>
      <c r="BNE82" s="7"/>
      <c r="BNF82" s="14"/>
      <c r="BNG82" s="15"/>
      <c r="BNH82" s="7"/>
      <c r="BNI82" s="14"/>
      <c r="BNJ82" s="15"/>
      <c r="BNK82" s="7"/>
      <c r="BNL82" s="14"/>
      <c r="BNM82" s="15"/>
      <c r="BNN82" s="7"/>
      <c r="BNO82" s="14"/>
      <c r="BNP82" s="15"/>
      <c r="BNQ82" s="7"/>
      <c r="BNR82" s="14"/>
      <c r="BNS82" s="15"/>
      <c r="BNT82" s="7"/>
      <c r="BNU82" s="14"/>
      <c r="BNV82" s="15"/>
      <c r="BNW82" s="7"/>
      <c r="BNX82" s="14"/>
      <c r="BNY82" s="15"/>
      <c r="BNZ82" s="7"/>
      <c r="BOA82" s="14"/>
      <c r="BOB82" s="15"/>
      <c r="BOC82" s="7"/>
      <c r="BOD82" s="14"/>
      <c r="BOE82" s="15"/>
      <c r="BOF82" s="7"/>
      <c r="BOG82" s="14"/>
      <c r="BOH82" s="15"/>
      <c r="BOI82" s="7"/>
      <c r="BOJ82" s="14"/>
      <c r="BOK82" s="15"/>
      <c r="BOL82" s="7"/>
      <c r="BOM82" s="14"/>
      <c r="BON82" s="15"/>
      <c r="BOO82" s="7"/>
      <c r="BOP82" s="14"/>
      <c r="BOQ82" s="15"/>
      <c r="BOR82" s="7"/>
      <c r="BOS82" s="14"/>
      <c r="BOT82" s="15"/>
      <c r="BOU82" s="7"/>
      <c r="BOV82" s="14"/>
      <c r="BOW82" s="15"/>
      <c r="BOX82" s="7"/>
      <c r="BOY82" s="14"/>
      <c r="BOZ82" s="15"/>
      <c r="BPA82" s="7"/>
      <c r="BPB82" s="14"/>
      <c r="BPC82" s="15"/>
      <c r="BPD82" s="7"/>
      <c r="BPE82" s="14"/>
      <c r="BPF82" s="15"/>
      <c r="BPG82" s="7"/>
      <c r="BPH82" s="14"/>
      <c r="BPI82" s="15"/>
      <c r="BPJ82" s="7"/>
      <c r="BPK82" s="14"/>
      <c r="BPL82" s="15"/>
      <c r="BPM82" s="7"/>
      <c r="BPN82" s="14"/>
      <c r="BPO82" s="15"/>
      <c r="BPP82" s="7"/>
      <c r="BPQ82" s="14"/>
      <c r="BPR82" s="15"/>
      <c r="BPS82" s="7"/>
      <c r="BPT82" s="14"/>
      <c r="BPU82" s="15"/>
      <c r="BPV82" s="7"/>
      <c r="BPW82" s="14"/>
      <c r="BPX82" s="15"/>
      <c r="BPY82" s="7"/>
      <c r="BPZ82" s="14"/>
      <c r="BQA82" s="15"/>
      <c r="BQB82" s="7"/>
      <c r="BQC82" s="14"/>
      <c r="BQD82" s="15"/>
      <c r="BQE82" s="7"/>
      <c r="BQF82" s="14"/>
      <c r="BQG82" s="15"/>
      <c r="BQH82" s="7"/>
      <c r="BQI82" s="14"/>
      <c r="BQJ82" s="15"/>
      <c r="BQK82" s="7"/>
      <c r="BQL82" s="14"/>
      <c r="BQM82" s="15"/>
      <c r="BQN82" s="7"/>
      <c r="BQO82" s="14"/>
      <c r="BQP82" s="15"/>
      <c r="BQQ82" s="7"/>
      <c r="BQR82" s="14"/>
      <c r="BQS82" s="15"/>
      <c r="BQT82" s="7"/>
      <c r="BQU82" s="14"/>
      <c r="BQV82" s="15"/>
      <c r="BQW82" s="7"/>
      <c r="BQX82" s="14"/>
      <c r="BQY82" s="15"/>
      <c r="BQZ82" s="7"/>
      <c r="BRA82" s="14"/>
      <c r="BRB82" s="15"/>
      <c r="BRC82" s="7"/>
      <c r="BRD82" s="14"/>
      <c r="BRE82" s="15"/>
      <c r="BRF82" s="7"/>
      <c r="BRG82" s="14"/>
      <c r="BRH82" s="15"/>
      <c r="BRI82" s="7"/>
      <c r="BRJ82" s="14"/>
      <c r="BRK82" s="15"/>
      <c r="BRL82" s="7"/>
      <c r="BRM82" s="14"/>
      <c r="BRN82" s="15"/>
      <c r="BRO82" s="7"/>
      <c r="BRP82" s="14"/>
      <c r="BRQ82" s="15"/>
      <c r="BRR82" s="7"/>
      <c r="BRS82" s="14"/>
      <c r="BRT82" s="15"/>
      <c r="BRU82" s="7"/>
      <c r="BRV82" s="14"/>
      <c r="BRW82" s="15"/>
      <c r="BRX82" s="7"/>
      <c r="BRY82" s="14"/>
      <c r="BRZ82" s="15"/>
      <c r="BSA82" s="7"/>
      <c r="BSB82" s="14"/>
      <c r="BSC82" s="15"/>
      <c r="BSD82" s="7"/>
      <c r="BSE82" s="14"/>
      <c r="BSF82" s="15"/>
      <c r="BSG82" s="7"/>
      <c r="BSH82" s="14"/>
      <c r="BSI82" s="15"/>
      <c r="BSJ82" s="7"/>
      <c r="BSK82" s="14"/>
      <c r="BSL82" s="15"/>
      <c r="BSM82" s="7"/>
      <c r="BSN82" s="14"/>
      <c r="BSO82" s="15"/>
      <c r="BSP82" s="7"/>
      <c r="BSQ82" s="14"/>
      <c r="BSR82" s="15"/>
      <c r="BSS82" s="7"/>
      <c r="BST82" s="14"/>
      <c r="BSU82" s="15"/>
      <c r="BSV82" s="7"/>
      <c r="BSW82" s="14"/>
      <c r="BSX82" s="15"/>
      <c r="BSY82" s="7"/>
      <c r="BSZ82" s="14"/>
      <c r="BTA82" s="15"/>
      <c r="BTB82" s="7"/>
      <c r="BTC82" s="14"/>
      <c r="BTD82" s="15"/>
      <c r="BTE82" s="7"/>
      <c r="BTF82" s="14"/>
      <c r="BTG82" s="15"/>
      <c r="BTH82" s="7"/>
      <c r="BTI82" s="14"/>
      <c r="BTJ82" s="15"/>
      <c r="BTK82" s="7"/>
      <c r="BTL82" s="14"/>
      <c r="BTM82" s="15"/>
      <c r="BTN82" s="7"/>
      <c r="BTO82" s="14"/>
      <c r="BTP82" s="15"/>
      <c r="BTQ82" s="7"/>
      <c r="BTR82" s="14"/>
      <c r="BTS82" s="15"/>
      <c r="BTT82" s="7"/>
      <c r="BTU82" s="14"/>
      <c r="BTV82" s="15"/>
      <c r="BTW82" s="7"/>
      <c r="BTX82" s="14"/>
      <c r="BTY82" s="15"/>
      <c r="BTZ82" s="7"/>
      <c r="BUA82" s="14"/>
      <c r="BUB82" s="15"/>
      <c r="BUC82" s="7"/>
      <c r="BUD82" s="14"/>
      <c r="BUE82" s="15"/>
      <c r="BUF82" s="7"/>
      <c r="BUG82" s="14"/>
      <c r="BUH82" s="15"/>
      <c r="BUI82" s="7"/>
      <c r="BUJ82" s="14"/>
      <c r="BUK82" s="15"/>
      <c r="BUL82" s="7"/>
      <c r="BUM82" s="14"/>
      <c r="BUN82" s="15"/>
      <c r="BUO82" s="7"/>
      <c r="BUP82" s="14"/>
      <c r="BUQ82" s="15"/>
      <c r="BUR82" s="7"/>
      <c r="BUS82" s="14"/>
      <c r="BUT82" s="15"/>
      <c r="BUU82" s="7"/>
      <c r="BUV82" s="14"/>
      <c r="BUW82" s="15"/>
      <c r="BUX82" s="7"/>
      <c r="BUY82" s="14"/>
      <c r="BUZ82" s="15"/>
      <c r="BVA82" s="7"/>
      <c r="BVB82" s="14"/>
      <c r="BVC82" s="15"/>
      <c r="BVD82" s="7"/>
      <c r="BVE82" s="14"/>
      <c r="BVF82" s="15"/>
      <c r="BVG82" s="7"/>
      <c r="BVH82" s="14"/>
      <c r="BVI82" s="15"/>
      <c r="BVJ82" s="7"/>
      <c r="BVK82" s="14"/>
      <c r="BVL82" s="15"/>
      <c r="BVM82" s="7"/>
      <c r="BVN82" s="14"/>
      <c r="BVO82" s="15"/>
      <c r="BVP82" s="7"/>
      <c r="BVQ82" s="14"/>
      <c r="BVR82" s="15"/>
      <c r="BVS82" s="7"/>
      <c r="BVT82" s="14"/>
      <c r="BVU82" s="15"/>
      <c r="BVV82" s="7"/>
      <c r="BVW82" s="14"/>
      <c r="BVX82" s="15"/>
      <c r="BVY82" s="7"/>
      <c r="BVZ82" s="14"/>
      <c r="BWA82" s="15"/>
      <c r="BWB82" s="7"/>
      <c r="BWC82" s="14"/>
      <c r="BWD82" s="15"/>
      <c r="BWE82" s="7"/>
      <c r="BWF82" s="14"/>
      <c r="BWG82" s="15"/>
      <c r="BWH82" s="7"/>
      <c r="BWI82" s="14"/>
      <c r="BWJ82" s="15"/>
      <c r="BWK82" s="7"/>
      <c r="BWL82" s="14"/>
      <c r="BWM82" s="15"/>
      <c r="BWN82" s="7"/>
      <c r="BWO82" s="14"/>
      <c r="BWP82" s="15"/>
      <c r="BWQ82" s="7"/>
      <c r="BWR82" s="14"/>
      <c r="BWS82" s="15"/>
      <c r="BWT82" s="7"/>
      <c r="BWU82" s="14"/>
      <c r="BWV82" s="15"/>
      <c r="BWW82" s="7"/>
      <c r="BWX82" s="14"/>
      <c r="BWY82" s="15"/>
      <c r="BWZ82" s="7"/>
      <c r="BXA82" s="14"/>
      <c r="BXB82" s="15"/>
      <c r="BXC82" s="7"/>
      <c r="BXD82" s="14"/>
      <c r="BXE82" s="15"/>
      <c r="BXF82" s="7"/>
      <c r="BXG82" s="14"/>
      <c r="BXH82" s="15"/>
      <c r="BXI82" s="7"/>
      <c r="BXJ82" s="14"/>
      <c r="BXK82" s="15"/>
      <c r="BXL82" s="7"/>
      <c r="BXM82" s="14"/>
      <c r="BXN82" s="15"/>
      <c r="BXO82" s="7"/>
      <c r="BXP82" s="14"/>
      <c r="BXQ82" s="15"/>
      <c r="BXR82" s="7"/>
      <c r="BXS82" s="14"/>
      <c r="BXT82" s="15"/>
      <c r="BXU82" s="7"/>
      <c r="BXV82" s="14"/>
      <c r="BXW82" s="15"/>
      <c r="BXX82" s="7"/>
      <c r="BXY82" s="14"/>
      <c r="BXZ82" s="15"/>
      <c r="BYA82" s="7"/>
      <c r="BYB82" s="14"/>
      <c r="BYC82" s="15"/>
      <c r="BYD82" s="7"/>
      <c r="BYE82" s="14"/>
      <c r="BYF82" s="15"/>
      <c r="BYG82" s="7"/>
      <c r="BYH82" s="14"/>
      <c r="BYI82" s="15"/>
      <c r="BYJ82" s="7"/>
      <c r="BYK82" s="14"/>
      <c r="BYL82" s="15"/>
      <c r="BYM82" s="7"/>
      <c r="BYN82" s="14"/>
      <c r="BYO82" s="15"/>
      <c r="BYP82" s="7"/>
      <c r="BYQ82" s="14"/>
      <c r="BYR82" s="15"/>
      <c r="BYS82" s="7"/>
      <c r="BYT82" s="14"/>
      <c r="BYU82" s="15"/>
      <c r="BYV82" s="7"/>
      <c r="BYW82" s="14"/>
      <c r="BYX82" s="15"/>
      <c r="BYY82" s="7"/>
      <c r="BYZ82" s="14"/>
      <c r="BZA82" s="15"/>
      <c r="BZB82" s="7"/>
      <c r="BZC82" s="14"/>
      <c r="BZD82" s="15"/>
      <c r="BZE82" s="7"/>
      <c r="BZF82" s="14"/>
      <c r="BZG82" s="15"/>
      <c r="BZH82" s="7"/>
      <c r="BZI82" s="14"/>
      <c r="BZJ82" s="15"/>
      <c r="BZK82" s="7"/>
      <c r="BZL82" s="14"/>
      <c r="BZM82" s="15"/>
      <c r="BZN82" s="7"/>
      <c r="BZO82" s="14"/>
      <c r="BZP82" s="15"/>
      <c r="BZQ82" s="7"/>
      <c r="BZR82" s="14"/>
      <c r="BZS82" s="15"/>
      <c r="BZT82" s="7"/>
      <c r="BZU82" s="14"/>
      <c r="BZV82" s="15"/>
      <c r="BZW82" s="7"/>
      <c r="BZX82" s="14"/>
      <c r="BZY82" s="15"/>
      <c r="BZZ82" s="7"/>
      <c r="CAA82" s="14"/>
      <c r="CAB82" s="15"/>
      <c r="CAC82" s="7"/>
      <c r="CAD82" s="14"/>
      <c r="CAE82" s="15"/>
      <c r="CAF82" s="7"/>
      <c r="CAG82" s="14"/>
      <c r="CAH82" s="15"/>
      <c r="CAI82" s="7"/>
      <c r="CAJ82" s="14"/>
      <c r="CAK82" s="15"/>
      <c r="CAL82" s="7"/>
      <c r="CAM82" s="14"/>
      <c r="CAN82" s="15"/>
      <c r="CAO82" s="7"/>
      <c r="CAP82" s="14"/>
      <c r="CAQ82" s="15"/>
      <c r="CAR82" s="7"/>
      <c r="CAS82" s="14"/>
      <c r="CAT82" s="15"/>
      <c r="CAU82" s="7"/>
      <c r="CAV82" s="14"/>
      <c r="CAW82" s="15"/>
      <c r="CAX82" s="7"/>
      <c r="CAY82" s="14"/>
      <c r="CAZ82" s="15"/>
      <c r="CBA82" s="7"/>
      <c r="CBB82" s="14"/>
      <c r="CBC82" s="15"/>
      <c r="CBD82" s="7"/>
      <c r="CBE82" s="14"/>
      <c r="CBF82" s="15"/>
      <c r="CBG82" s="7"/>
      <c r="CBH82" s="14"/>
      <c r="CBI82" s="15"/>
      <c r="CBJ82" s="7"/>
      <c r="CBK82" s="14"/>
      <c r="CBL82" s="15"/>
      <c r="CBM82" s="7"/>
      <c r="CBN82" s="14"/>
      <c r="CBO82" s="15"/>
      <c r="CBP82" s="7"/>
      <c r="CBQ82" s="14"/>
      <c r="CBR82" s="15"/>
      <c r="CBS82" s="7"/>
      <c r="CBT82" s="14"/>
      <c r="CBU82" s="15"/>
      <c r="CBV82" s="7"/>
      <c r="CBW82" s="14"/>
      <c r="CBX82" s="15"/>
      <c r="CBY82" s="7"/>
      <c r="CBZ82" s="14"/>
      <c r="CCA82" s="15"/>
      <c r="CCB82" s="7"/>
      <c r="CCC82" s="14"/>
      <c r="CCD82" s="15"/>
      <c r="CCE82" s="7"/>
      <c r="CCF82" s="14"/>
      <c r="CCG82" s="15"/>
      <c r="CCH82" s="7"/>
      <c r="CCI82" s="14"/>
      <c r="CCJ82" s="15"/>
      <c r="CCK82" s="7"/>
      <c r="CCL82" s="14"/>
      <c r="CCM82" s="15"/>
      <c r="CCN82" s="7"/>
      <c r="CCO82" s="14"/>
      <c r="CCP82" s="15"/>
      <c r="CCQ82" s="7"/>
      <c r="CCR82" s="14"/>
      <c r="CCS82" s="15"/>
      <c r="CCT82" s="7"/>
      <c r="CCU82" s="14"/>
      <c r="CCV82" s="15"/>
      <c r="CCW82" s="7"/>
      <c r="CCX82" s="14"/>
      <c r="CCY82" s="15"/>
      <c r="CCZ82" s="7"/>
      <c r="CDA82" s="14"/>
      <c r="CDB82" s="15"/>
      <c r="CDC82" s="7"/>
      <c r="CDD82" s="14"/>
      <c r="CDE82" s="15"/>
      <c r="CDF82" s="7"/>
      <c r="CDG82" s="14"/>
      <c r="CDH82" s="15"/>
      <c r="CDI82" s="7"/>
      <c r="CDJ82" s="14"/>
      <c r="CDK82" s="15"/>
      <c r="CDL82" s="7"/>
      <c r="CDM82" s="14"/>
      <c r="CDN82" s="15"/>
      <c r="CDO82" s="7"/>
      <c r="CDP82" s="14"/>
      <c r="CDQ82" s="15"/>
      <c r="CDR82" s="7"/>
      <c r="CDS82" s="14"/>
      <c r="CDT82" s="15"/>
      <c r="CDU82" s="7"/>
      <c r="CDV82" s="14"/>
      <c r="CDW82" s="15"/>
      <c r="CDX82" s="7"/>
      <c r="CDY82" s="14"/>
      <c r="CDZ82" s="15"/>
      <c r="CEA82" s="7"/>
      <c r="CEB82" s="14"/>
      <c r="CEC82" s="15"/>
      <c r="CED82" s="7"/>
      <c r="CEE82" s="14"/>
      <c r="CEF82" s="15"/>
      <c r="CEG82" s="7"/>
      <c r="CEH82" s="14"/>
      <c r="CEI82" s="15"/>
      <c r="CEJ82" s="7"/>
      <c r="CEK82" s="14"/>
      <c r="CEL82" s="15"/>
      <c r="CEM82" s="7"/>
      <c r="CEN82" s="14"/>
      <c r="CEO82" s="15"/>
      <c r="CEP82" s="7"/>
      <c r="CEQ82" s="14"/>
      <c r="CER82" s="15"/>
      <c r="CES82" s="7"/>
      <c r="CET82" s="14"/>
      <c r="CEU82" s="15"/>
      <c r="CEV82" s="7"/>
      <c r="CEW82" s="14"/>
      <c r="CEX82" s="15"/>
      <c r="CEY82" s="7"/>
      <c r="CEZ82" s="14"/>
      <c r="CFA82" s="15"/>
      <c r="CFB82" s="7"/>
      <c r="CFC82" s="14"/>
      <c r="CFD82" s="15"/>
      <c r="CFE82" s="7"/>
      <c r="CFF82" s="14"/>
      <c r="CFG82" s="15"/>
      <c r="CFH82" s="7"/>
      <c r="CFI82" s="14"/>
      <c r="CFJ82" s="15"/>
      <c r="CFK82" s="7"/>
      <c r="CFL82" s="14"/>
      <c r="CFM82" s="15"/>
      <c r="CFN82" s="7"/>
      <c r="CFO82" s="14"/>
      <c r="CFP82" s="15"/>
      <c r="CFQ82" s="7"/>
      <c r="CFR82" s="14"/>
      <c r="CFS82" s="15"/>
      <c r="CFT82" s="7"/>
      <c r="CFU82" s="14"/>
      <c r="CFV82" s="15"/>
      <c r="CFW82" s="7"/>
      <c r="CFX82" s="14"/>
      <c r="CFY82" s="15"/>
      <c r="CFZ82" s="7"/>
      <c r="CGA82" s="14"/>
      <c r="CGB82" s="15"/>
      <c r="CGC82" s="7"/>
      <c r="CGD82" s="14"/>
      <c r="CGE82" s="15"/>
      <c r="CGF82" s="7"/>
      <c r="CGG82" s="14"/>
      <c r="CGH82" s="15"/>
      <c r="CGI82" s="7"/>
      <c r="CGJ82" s="14"/>
      <c r="CGK82" s="15"/>
      <c r="CGL82" s="7"/>
      <c r="CGM82" s="14"/>
      <c r="CGN82" s="15"/>
      <c r="CGO82" s="7"/>
      <c r="CGP82" s="14"/>
      <c r="CGQ82" s="15"/>
      <c r="CGR82" s="7"/>
      <c r="CGS82" s="14"/>
      <c r="CGT82" s="15"/>
      <c r="CGU82" s="7"/>
      <c r="CGV82" s="14"/>
      <c r="CGW82" s="15"/>
      <c r="CGX82" s="7"/>
      <c r="CGY82" s="14"/>
      <c r="CGZ82" s="15"/>
      <c r="CHA82" s="7"/>
      <c r="CHB82" s="14"/>
      <c r="CHC82" s="15"/>
      <c r="CHD82" s="7"/>
      <c r="CHE82" s="14"/>
      <c r="CHF82" s="15"/>
      <c r="CHG82" s="7"/>
      <c r="CHH82" s="14"/>
      <c r="CHI82" s="15"/>
      <c r="CHJ82" s="7"/>
      <c r="CHK82" s="14"/>
      <c r="CHL82" s="15"/>
      <c r="CHM82" s="7"/>
      <c r="CHN82" s="14"/>
      <c r="CHO82" s="15"/>
      <c r="CHP82" s="7"/>
      <c r="CHQ82" s="14"/>
      <c r="CHR82" s="15"/>
      <c r="CHS82" s="7"/>
      <c r="CHT82" s="14"/>
      <c r="CHU82" s="15"/>
      <c r="CHV82" s="7"/>
      <c r="CHW82" s="14"/>
      <c r="CHX82" s="15"/>
      <c r="CHY82" s="7"/>
      <c r="CHZ82" s="14"/>
      <c r="CIA82" s="15"/>
      <c r="CIB82" s="7"/>
      <c r="CIC82" s="14"/>
      <c r="CID82" s="15"/>
      <c r="CIE82" s="7"/>
      <c r="CIF82" s="14"/>
      <c r="CIG82" s="15"/>
      <c r="CIH82" s="7"/>
      <c r="CII82" s="14"/>
      <c r="CIJ82" s="15"/>
      <c r="CIK82" s="7"/>
      <c r="CIL82" s="14"/>
      <c r="CIM82" s="15"/>
      <c r="CIN82" s="7"/>
      <c r="CIO82" s="14"/>
      <c r="CIP82" s="15"/>
      <c r="CIQ82" s="7"/>
      <c r="CIR82" s="14"/>
      <c r="CIS82" s="15"/>
      <c r="CIT82" s="7"/>
      <c r="CIU82" s="14"/>
      <c r="CIV82" s="15"/>
      <c r="CIW82" s="7"/>
      <c r="CIX82" s="14"/>
      <c r="CIY82" s="15"/>
      <c r="CIZ82" s="7"/>
      <c r="CJA82" s="14"/>
      <c r="CJB82" s="15"/>
      <c r="CJC82" s="7"/>
      <c r="CJD82" s="14"/>
      <c r="CJE82" s="15"/>
      <c r="CJF82" s="7"/>
      <c r="CJG82" s="14"/>
      <c r="CJH82" s="15"/>
      <c r="CJI82" s="7"/>
      <c r="CJJ82" s="14"/>
      <c r="CJK82" s="15"/>
      <c r="CJL82" s="7"/>
      <c r="CJM82" s="14"/>
      <c r="CJN82" s="15"/>
      <c r="CJO82" s="7"/>
      <c r="CJP82" s="14"/>
      <c r="CJQ82" s="15"/>
      <c r="CJR82" s="7"/>
      <c r="CJS82" s="14"/>
      <c r="CJT82" s="15"/>
      <c r="CJU82" s="7"/>
      <c r="CJV82" s="14"/>
      <c r="CJW82" s="15"/>
      <c r="CJX82" s="7"/>
      <c r="CJY82" s="14"/>
      <c r="CJZ82" s="15"/>
      <c r="CKA82" s="7"/>
      <c r="CKB82" s="14"/>
      <c r="CKC82" s="15"/>
      <c r="CKD82" s="7"/>
      <c r="CKE82" s="14"/>
      <c r="CKF82" s="15"/>
      <c r="CKG82" s="7"/>
      <c r="CKH82" s="14"/>
      <c r="CKI82" s="15"/>
      <c r="CKJ82" s="7"/>
      <c r="CKK82" s="14"/>
      <c r="CKL82" s="15"/>
      <c r="CKM82" s="7"/>
      <c r="CKN82" s="14"/>
      <c r="CKO82" s="15"/>
      <c r="CKP82" s="7"/>
      <c r="CKQ82" s="14"/>
      <c r="CKR82" s="15"/>
      <c r="CKS82" s="7"/>
      <c r="CKT82" s="14"/>
      <c r="CKU82" s="15"/>
      <c r="CKV82" s="7"/>
      <c r="CKW82" s="14"/>
      <c r="CKX82" s="15"/>
      <c r="CKY82" s="7"/>
      <c r="CKZ82" s="14"/>
      <c r="CLA82" s="15"/>
      <c r="CLB82" s="7"/>
      <c r="CLC82" s="14"/>
      <c r="CLD82" s="15"/>
      <c r="CLE82" s="7"/>
      <c r="CLF82" s="14"/>
      <c r="CLG82" s="15"/>
      <c r="CLH82" s="7"/>
      <c r="CLI82" s="14"/>
      <c r="CLJ82" s="15"/>
      <c r="CLK82" s="7"/>
      <c r="CLL82" s="14"/>
      <c r="CLM82" s="15"/>
      <c r="CLN82" s="7"/>
      <c r="CLO82" s="14"/>
      <c r="CLP82" s="15"/>
      <c r="CLQ82" s="7"/>
      <c r="CLR82" s="14"/>
      <c r="CLS82" s="15"/>
      <c r="CLT82" s="7"/>
      <c r="CLU82" s="14"/>
      <c r="CLV82" s="15"/>
      <c r="CLW82" s="7"/>
      <c r="CLX82" s="14"/>
      <c r="CLY82" s="15"/>
      <c r="CLZ82" s="7"/>
      <c r="CMA82" s="14"/>
      <c r="CMB82" s="15"/>
      <c r="CMC82" s="7"/>
      <c r="CMD82" s="14"/>
      <c r="CME82" s="15"/>
      <c r="CMF82" s="7"/>
      <c r="CMG82" s="14"/>
      <c r="CMH82" s="15"/>
      <c r="CMI82" s="7"/>
      <c r="CMJ82" s="14"/>
      <c r="CMK82" s="15"/>
      <c r="CML82" s="7"/>
      <c r="CMM82" s="14"/>
      <c r="CMN82" s="15"/>
      <c r="CMO82" s="7"/>
      <c r="CMP82" s="14"/>
      <c r="CMQ82" s="15"/>
      <c r="CMR82" s="7"/>
      <c r="CMS82" s="14"/>
      <c r="CMT82" s="15"/>
      <c r="CMU82" s="7"/>
      <c r="CMV82" s="14"/>
      <c r="CMW82" s="15"/>
      <c r="CMX82" s="7"/>
      <c r="CMY82" s="14"/>
      <c r="CMZ82" s="15"/>
      <c r="CNA82" s="7"/>
      <c r="CNB82" s="14"/>
      <c r="CNC82" s="15"/>
      <c r="CND82" s="7"/>
      <c r="CNE82" s="14"/>
      <c r="CNF82" s="15"/>
      <c r="CNG82" s="7"/>
      <c r="CNH82" s="14"/>
      <c r="CNI82" s="15"/>
      <c r="CNJ82" s="7"/>
      <c r="CNK82" s="14"/>
      <c r="CNL82" s="15"/>
      <c r="CNM82" s="7"/>
      <c r="CNN82" s="14"/>
      <c r="CNO82" s="15"/>
      <c r="CNP82" s="7"/>
      <c r="CNQ82" s="14"/>
      <c r="CNR82" s="15"/>
      <c r="CNS82" s="7"/>
      <c r="CNT82" s="14"/>
      <c r="CNU82" s="15"/>
      <c r="CNV82" s="7"/>
      <c r="CNW82" s="14"/>
      <c r="CNX82" s="15"/>
      <c r="CNY82" s="7"/>
      <c r="CNZ82" s="14"/>
      <c r="COA82" s="15"/>
      <c r="COB82" s="7"/>
      <c r="COC82" s="14"/>
      <c r="COD82" s="15"/>
      <c r="COE82" s="7"/>
      <c r="COF82" s="14"/>
      <c r="COG82" s="15"/>
      <c r="COH82" s="7"/>
      <c r="COI82" s="14"/>
      <c r="COJ82" s="15"/>
      <c r="COK82" s="7"/>
      <c r="COL82" s="14"/>
      <c r="COM82" s="15"/>
      <c r="CON82" s="7"/>
      <c r="COO82" s="14"/>
      <c r="COP82" s="15"/>
      <c r="COQ82" s="7"/>
      <c r="COR82" s="14"/>
      <c r="COS82" s="15"/>
      <c r="COT82" s="7"/>
      <c r="COU82" s="14"/>
      <c r="COV82" s="15"/>
      <c r="COW82" s="7"/>
      <c r="COX82" s="14"/>
      <c r="COY82" s="15"/>
      <c r="COZ82" s="7"/>
      <c r="CPA82" s="14"/>
      <c r="CPB82" s="15"/>
      <c r="CPC82" s="7"/>
      <c r="CPD82" s="14"/>
      <c r="CPE82" s="15"/>
      <c r="CPF82" s="7"/>
      <c r="CPG82" s="14"/>
      <c r="CPH82" s="15"/>
      <c r="CPI82" s="7"/>
      <c r="CPJ82" s="14"/>
      <c r="CPK82" s="15"/>
      <c r="CPL82" s="7"/>
      <c r="CPM82" s="14"/>
      <c r="CPN82" s="15"/>
      <c r="CPO82" s="7"/>
      <c r="CPP82" s="14"/>
      <c r="CPQ82" s="15"/>
      <c r="CPR82" s="7"/>
      <c r="CPS82" s="14"/>
      <c r="CPT82" s="15"/>
      <c r="CPU82" s="7"/>
      <c r="CPV82" s="14"/>
      <c r="CPW82" s="15"/>
      <c r="CPX82" s="7"/>
      <c r="CPY82" s="14"/>
      <c r="CPZ82" s="15"/>
      <c r="CQA82" s="7"/>
      <c r="CQB82" s="14"/>
      <c r="CQC82" s="15"/>
      <c r="CQD82" s="7"/>
      <c r="CQE82" s="14"/>
      <c r="CQF82" s="15"/>
      <c r="CQG82" s="7"/>
      <c r="CQH82" s="14"/>
      <c r="CQI82" s="15"/>
      <c r="CQJ82" s="7"/>
      <c r="CQK82" s="14"/>
      <c r="CQL82" s="15"/>
      <c r="CQM82" s="7"/>
      <c r="CQN82" s="14"/>
      <c r="CQO82" s="15"/>
      <c r="CQP82" s="7"/>
      <c r="CQQ82" s="14"/>
      <c r="CQR82" s="15"/>
      <c r="CQS82" s="7"/>
      <c r="CQT82" s="14"/>
      <c r="CQU82" s="15"/>
      <c r="CQV82" s="7"/>
      <c r="CQW82" s="14"/>
      <c r="CQX82" s="15"/>
      <c r="CQY82" s="7"/>
      <c r="CQZ82" s="14"/>
      <c r="CRA82" s="15"/>
      <c r="CRB82" s="7"/>
      <c r="CRC82" s="14"/>
      <c r="CRD82" s="15"/>
      <c r="CRE82" s="7"/>
      <c r="CRF82" s="14"/>
      <c r="CRG82" s="15"/>
      <c r="CRH82" s="7"/>
      <c r="CRI82" s="14"/>
      <c r="CRJ82" s="15"/>
      <c r="CRK82" s="7"/>
      <c r="CRL82" s="14"/>
      <c r="CRM82" s="15"/>
      <c r="CRN82" s="7"/>
      <c r="CRO82" s="14"/>
      <c r="CRP82" s="15"/>
      <c r="CRQ82" s="7"/>
      <c r="CRR82" s="14"/>
      <c r="CRS82" s="15"/>
      <c r="CRT82" s="7"/>
      <c r="CRU82" s="14"/>
      <c r="CRV82" s="15"/>
      <c r="CRW82" s="7"/>
      <c r="CRX82" s="14"/>
      <c r="CRY82" s="15"/>
      <c r="CRZ82" s="7"/>
      <c r="CSA82" s="14"/>
      <c r="CSB82" s="15"/>
      <c r="CSC82" s="7"/>
      <c r="CSD82" s="14"/>
      <c r="CSE82" s="15"/>
      <c r="CSF82" s="7"/>
      <c r="CSG82" s="14"/>
      <c r="CSH82" s="15"/>
      <c r="CSI82" s="7"/>
      <c r="CSJ82" s="14"/>
      <c r="CSK82" s="15"/>
    </row>
    <row r="83" spans="1:2533" x14ac:dyDescent="0.25">
      <c r="A83" s="68"/>
      <c r="B83" s="7" t="str">
        <f>"6." &amp; D$1&amp; ".5."</f>
        <v>6.1.5.</v>
      </c>
      <c r="C83" s="14" t="str">
        <f>IF(ISBLANK(D1),"",IF(VLOOKUP(D1,Register,27,FALSE)=0,"",(VLOOKUP(D1,Register,27,FALSE))))</f>
        <v/>
      </c>
      <c r="D83" s="15" t="s">
        <v>30</v>
      </c>
      <c r="E83" s="7" t="str">
        <f>"6." &amp; G1&amp; ".5."</f>
        <v>6.2.5.</v>
      </c>
      <c r="F83" s="14" t="str">
        <f>IF(ISBLANK(G1),"",IF(VLOOKUP(G1,Register,27,FALSE)=0,"",(VLOOKUP(G1,Register,27,FALSE))))</f>
        <v/>
      </c>
      <c r="G83" s="15" t="s">
        <v>30</v>
      </c>
      <c r="H83" s="7" t="str">
        <f>"6." &amp; J1&amp; ".5."</f>
        <v>6.3.5.</v>
      </c>
      <c r="I83" s="14" t="str">
        <f>IF(ISBLANK(J1),"",IF(VLOOKUP(J1,Register,27,FALSE)=0,"",(VLOOKUP(J1,Register,27,FALSE))))</f>
        <v/>
      </c>
      <c r="J83" s="15" t="s">
        <v>30</v>
      </c>
      <c r="K83" s="7" t="str">
        <f>"6." &amp; M1&amp; ".5."</f>
        <v>6.4.5.</v>
      </c>
      <c r="L83" s="14" t="str">
        <f>IF(ISBLANK(M1),"",IF(VLOOKUP(M1,Register,27,FALSE)=0,"",(VLOOKUP(M1,Register,27,FALSE))))</f>
        <v/>
      </c>
      <c r="M83" s="15" t="s">
        <v>30</v>
      </c>
      <c r="N83" s="7" t="str">
        <f>"6." &amp; P1&amp; ".5."</f>
        <v>6.5.5.</v>
      </c>
      <c r="O83" s="14" t="str">
        <f>IF(ISBLANK(P1),"",IF(VLOOKUP(P1,Register,27,FALSE)=0,"",(VLOOKUP(P1,Register,27,FALSE))))</f>
        <v/>
      </c>
      <c r="P83" s="15" t="s">
        <v>30</v>
      </c>
      <c r="Q83" s="7" t="str">
        <f>"6." &amp; S1&amp; ".5."</f>
        <v>6.6.5.</v>
      </c>
      <c r="R83" s="14" t="str">
        <f>IF(ISBLANK(S1),"",IF(VLOOKUP(S1,Register,27,FALSE)=0,"",(VLOOKUP(S1,Register,27,FALSE))))</f>
        <v/>
      </c>
      <c r="S83" s="15" t="s">
        <v>30</v>
      </c>
      <c r="T83" s="7" t="str">
        <f t="shared" ref="T83" si="21942">"6." &amp; V1&amp; ".5."</f>
        <v>6.7.5.</v>
      </c>
      <c r="U83" s="14" t="str">
        <f>IF(ISBLANK(V1),"",IF(VLOOKUP(V1,Register,27,FALSE)=0,"",(VLOOKUP(V1,Register,27,FALSE))))</f>
        <v/>
      </c>
      <c r="V83" s="15" t="s">
        <v>30</v>
      </c>
      <c r="W83" s="7" t="str">
        <f t="shared" ref="W83" si="21943">"6." &amp; Y1&amp; ".5."</f>
        <v>6.8.5.</v>
      </c>
      <c r="X83" s="14" t="str">
        <f>IF(ISBLANK(Y1),"",IF(VLOOKUP(Y1,Register,27,FALSE)=0,"",(VLOOKUP(Y1,Register,27,FALSE))))</f>
        <v/>
      </c>
      <c r="Y83" s="15" t="s">
        <v>30</v>
      </c>
      <c r="Z83" s="7" t="str">
        <f t="shared" ref="Z83" si="21944">"6." &amp; AB1&amp; ".5."</f>
        <v>6.9.5.</v>
      </c>
      <c r="AA83" s="14" t="str">
        <f>IF(ISBLANK(AB1),"",IF(VLOOKUP(AB1,Register,27,FALSE)=0,"",(VLOOKUP(AB1,Register,27,FALSE))))</f>
        <v/>
      </c>
      <c r="AB83" s="15" t="s">
        <v>30</v>
      </c>
      <c r="AC83" s="7" t="str">
        <f t="shared" ref="AC83" si="21945">"6." &amp; AE1&amp; ".5."</f>
        <v>6.10.5.</v>
      </c>
      <c r="AD83" s="14" t="str">
        <f>IF(ISBLANK(AE1),"",IF(VLOOKUP(AE1,Register,27,FALSE)=0,"",(VLOOKUP(AE1,Register,27,FALSE))))</f>
        <v/>
      </c>
      <c r="AE83" s="15" t="s">
        <v>30</v>
      </c>
      <c r="AF83" s="7" t="str">
        <f t="shared" ref="AF83" si="21946">"6." &amp; AH1&amp; ".5."</f>
        <v>6.11.5.</v>
      </c>
      <c r="AG83" s="14" t="str">
        <f>IF(ISBLANK(AH1),"",IF(VLOOKUP(AH1,Register,27,FALSE)=0,"",(VLOOKUP(AH1,Register,27,FALSE))))</f>
        <v/>
      </c>
      <c r="AH83" s="15" t="s">
        <v>30</v>
      </c>
      <c r="AI83" s="7" t="str">
        <f t="shared" ref="AI83" si="21947">"6." &amp; AK1&amp; ".5."</f>
        <v>6.12.5.</v>
      </c>
      <c r="AJ83" s="14" t="str">
        <f>IF(ISBLANK(AK1),"",IF(VLOOKUP(AK1,Register,27,FALSE)=0,"",(VLOOKUP(AK1,Register,27,FALSE))))</f>
        <v/>
      </c>
      <c r="AK83" s="15" t="s">
        <v>30</v>
      </c>
      <c r="AL83" s="7" t="str">
        <f t="shared" ref="AL83" si="21948">"6." &amp; AN1&amp; ".5."</f>
        <v>6.13.5.</v>
      </c>
      <c r="AM83" s="14" t="str">
        <f>IF(ISBLANK(AN1),"",IF(VLOOKUP(AN1,Register,27,FALSE)=0,"",(VLOOKUP(AN1,Register,27,FALSE))))</f>
        <v/>
      </c>
      <c r="AN83" s="15" t="s">
        <v>30</v>
      </c>
      <c r="AO83" s="7" t="str">
        <f t="shared" ref="AO83" si="21949">"6." &amp; AQ1&amp; ".5."</f>
        <v>6.14.5.</v>
      </c>
      <c r="AP83" s="14" t="str">
        <f>IF(ISBLANK(AQ1),"",IF(VLOOKUP(AQ1,Register,27,FALSE)=0,"",(VLOOKUP(AQ1,Register,27,FALSE))))</f>
        <v/>
      </c>
      <c r="AQ83" s="15" t="s">
        <v>30</v>
      </c>
      <c r="AR83" s="7" t="str">
        <f t="shared" ref="AR83" si="21950">"6." &amp; AT1&amp; ".5."</f>
        <v>6.15.5.</v>
      </c>
      <c r="AS83" s="14" t="str">
        <f>IF(ISBLANK(AT1),"",IF(VLOOKUP(AT1,Register,27,FALSE)=0,"",(VLOOKUP(AT1,Register,27,FALSE))))</f>
        <v/>
      </c>
      <c r="AT83" s="15" t="s">
        <v>30</v>
      </c>
      <c r="AU83" s="7" t="str">
        <f t="shared" ref="AU83" si="21951">"6." &amp; AW1&amp; ".5."</f>
        <v>6.16.5.</v>
      </c>
      <c r="AV83" s="14" t="str">
        <f>IF(ISBLANK(AW1),"",IF(VLOOKUP(AW1,Register,27,FALSE)=0,"",(VLOOKUP(AW1,Register,27,FALSE))))</f>
        <v/>
      </c>
      <c r="AW83" s="15" t="s">
        <v>30</v>
      </c>
      <c r="AX83" s="7" t="str">
        <f t="shared" ref="AX83" si="21952">"6." &amp; AZ1&amp; ".5."</f>
        <v>6.17.5.</v>
      </c>
      <c r="AY83" s="14" t="str">
        <f>IF(ISBLANK(AZ1),"",IF(VLOOKUP(AZ1,Register,27,FALSE)=0,"",(VLOOKUP(AZ1,Register,27,FALSE))))</f>
        <v/>
      </c>
      <c r="AZ83" s="15" t="s">
        <v>30</v>
      </c>
      <c r="BA83" s="7" t="str">
        <f t="shared" ref="BA83" si="21953">"6." &amp; BC1&amp; ".5."</f>
        <v>6.18.5.</v>
      </c>
      <c r="BB83" s="14" t="str">
        <f>IF(ISBLANK(BC1),"",IF(VLOOKUP(BC1,Register,27,FALSE)=0,"",(VLOOKUP(BC1,Register,27,FALSE))))</f>
        <v/>
      </c>
      <c r="BC83" s="15" t="s">
        <v>30</v>
      </c>
      <c r="BD83" s="7" t="str">
        <f t="shared" ref="BD83" si="21954">"6." &amp; BF1&amp; ".5."</f>
        <v>6.19.5.</v>
      </c>
      <c r="BE83" s="14" t="str">
        <f>IF(ISBLANK(BF1),"",IF(VLOOKUP(BF1,Register,27,FALSE)=0,"",(VLOOKUP(BF1,Register,27,FALSE))))</f>
        <v/>
      </c>
      <c r="BF83" s="15" t="s">
        <v>30</v>
      </c>
      <c r="BG83" s="7" t="str">
        <f t="shared" ref="BG83" si="21955">"6." &amp; BI1&amp; ".5."</f>
        <v>6.20.5.</v>
      </c>
      <c r="BH83" s="14" t="str">
        <f>IF(ISBLANK(BI1),"",IF(VLOOKUP(BI1,Register,27,FALSE)=0,"",(VLOOKUP(BI1,Register,27,FALSE))))</f>
        <v/>
      </c>
      <c r="BI83" s="15" t="s">
        <v>30</v>
      </c>
      <c r="BJ83" s="7" t="str">
        <f t="shared" ref="BJ83" si="21956">"6." &amp; BL1&amp; ".5."</f>
        <v>6.21.5.</v>
      </c>
      <c r="BK83" s="14" t="str">
        <f>IF(ISBLANK(BL1),"",IF(VLOOKUP(BL1,Register,27,FALSE)=0,"",(VLOOKUP(BL1,Register,27,FALSE))))</f>
        <v/>
      </c>
      <c r="BL83" s="15" t="s">
        <v>30</v>
      </c>
      <c r="BM83" s="7" t="str">
        <f t="shared" ref="BM83" si="21957">"6." &amp; BO1&amp; ".5."</f>
        <v>6.22.5.</v>
      </c>
      <c r="BN83" s="14" t="str">
        <f>IF(ISBLANK(BO1),"",IF(VLOOKUP(BO1,Register,27,FALSE)=0,"",(VLOOKUP(BO1,Register,27,FALSE))))</f>
        <v/>
      </c>
      <c r="BO83" s="15" t="s">
        <v>30</v>
      </c>
      <c r="BP83" s="7" t="str">
        <f t="shared" ref="BP83" si="21958">"6." &amp; BR1&amp; ".5."</f>
        <v>6.23.5.</v>
      </c>
      <c r="BQ83" s="14" t="str">
        <f>IF(ISBLANK(BR1),"",IF(VLOOKUP(BR1,Register,27,FALSE)=0,"",(VLOOKUP(BR1,Register,27,FALSE))))</f>
        <v/>
      </c>
      <c r="BR83" s="15" t="s">
        <v>30</v>
      </c>
      <c r="BS83" s="7" t="str">
        <f t="shared" ref="BS83" si="21959">"6." &amp; BU1&amp; ".5."</f>
        <v>6.24.5.</v>
      </c>
      <c r="BT83" s="14" t="str">
        <f>IF(ISBLANK(BU1),"",IF(VLOOKUP(BU1,Register,27,FALSE)=0,"",(VLOOKUP(BU1,Register,27,FALSE))))</f>
        <v/>
      </c>
      <c r="BU83" s="15" t="s">
        <v>30</v>
      </c>
      <c r="BV83" s="7" t="str">
        <f t="shared" ref="BV83" si="21960">"6." &amp; BX1&amp; ".5."</f>
        <v>6.25.5.</v>
      </c>
      <c r="BW83" s="14" t="str">
        <f>IF(ISBLANK(BX1),"",IF(VLOOKUP(BX1,Register,27,FALSE)=0,"",(VLOOKUP(BX1,Register,27,FALSE))))</f>
        <v/>
      </c>
      <c r="BX83" s="15" t="s">
        <v>30</v>
      </c>
      <c r="BY83" s="7" t="str">
        <f t="shared" ref="BY83" si="21961">"6." &amp; CA1&amp; ".5."</f>
        <v>6.26.5.</v>
      </c>
      <c r="BZ83" s="14" t="str">
        <f>IF(ISBLANK(CA1),"",IF(VLOOKUP(CA1,Register,27,FALSE)=0,"",(VLOOKUP(CA1,Register,27,FALSE))))</f>
        <v/>
      </c>
      <c r="CA83" s="15" t="s">
        <v>30</v>
      </c>
      <c r="CB83" s="7" t="str">
        <f t="shared" ref="CB83" si="21962">"6." &amp; CD1&amp; ".5."</f>
        <v>6.27.5.</v>
      </c>
      <c r="CC83" s="14" t="str">
        <f>IF(ISBLANK(CD1),"",IF(VLOOKUP(CD1,Register,27,FALSE)=0,"",(VLOOKUP(CD1,Register,27,FALSE))))</f>
        <v/>
      </c>
      <c r="CD83" s="15" t="s">
        <v>30</v>
      </c>
      <c r="CE83" s="7" t="str">
        <f t="shared" ref="CE83" si="21963">"6." &amp; CG1&amp; ".5."</f>
        <v>6.28.5.</v>
      </c>
      <c r="CF83" s="14" t="str">
        <f>IF(ISBLANK(CG1),"",IF(VLOOKUP(CG1,Register,27,FALSE)=0,"",(VLOOKUP(CG1,Register,27,FALSE))))</f>
        <v/>
      </c>
      <c r="CG83" s="15" t="s">
        <v>30</v>
      </c>
      <c r="CH83" s="7" t="str">
        <f t="shared" ref="CH83" si="21964">"6." &amp; CJ1&amp; ".5."</f>
        <v>6.29.5.</v>
      </c>
      <c r="CI83" s="14" t="str">
        <f>IF(ISBLANK(CJ1),"",IF(VLOOKUP(CJ1,Register,27,FALSE)=0,"",(VLOOKUP(CJ1,Register,27,FALSE))))</f>
        <v/>
      </c>
      <c r="CJ83" s="15" t="s">
        <v>30</v>
      </c>
      <c r="CK83" s="7" t="str">
        <f t="shared" ref="CK83" si="21965">"6." &amp; CM1&amp; ".5."</f>
        <v>6.30.5.</v>
      </c>
      <c r="CL83" s="14" t="str">
        <f>IF(ISBLANK(CM1),"",IF(VLOOKUP(CM1,Register,27,FALSE)=0,"",(VLOOKUP(CM1,Register,27,FALSE))))</f>
        <v/>
      </c>
      <c r="CM83" s="15" t="s">
        <v>30</v>
      </c>
      <c r="CN83" s="7" t="str">
        <f t="shared" ref="CN83" si="21966">"6." &amp; CP1&amp; ".5."</f>
        <v>6.31.5.</v>
      </c>
      <c r="CO83" s="14" t="str">
        <f>IF(ISBLANK(CP1),"",IF(VLOOKUP(CP1,Register,27,FALSE)=0,"",(VLOOKUP(CP1,Register,27,FALSE))))</f>
        <v/>
      </c>
      <c r="CP83" s="15" t="s">
        <v>30</v>
      </c>
      <c r="CQ83" s="7" t="str">
        <f t="shared" ref="CQ83" si="21967">"6." &amp; CS1&amp; ".5."</f>
        <v>6.32.5.</v>
      </c>
      <c r="CR83" s="14" t="str">
        <f>IF(ISBLANK(CS1),"",IF(VLOOKUP(CS1,Register,27,FALSE)=0,"",(VLOOKUP(CS1,Register,27,FALSE))))</f>
        <v/>
      </c>
      <c r="CS83" s="15" t="s">
        <v>30</v>
      </c>
      <c r="CT83" s="7" t="str">
        <f t="shared" ref="CT83" si="21968">"6." &amp; CV1&amp; ".5."</f>
        <v>6.33.5.</v>
      </c>
      <c r="CU83" s="14" t="str">
        <f>IF(ISBLANK(CV1),"",IF(VLOOKUP(CV1,Register,27,FALSE)=0,"",(VLOOKUP(CV1,Register,27,FALSE))))</f>
        <v/>
      </c>
      <c r="CV83" s="15" t="s">
        <v>30</v>
      </c>
      <c r="CW83" s="7" t="str">
        <f t="shared" ref="CW83" si="21969">"6." &amp; CY1&amp; ".5."</f>
        <v>6.34.5.</v>
      </c>
      <c r="CX83" s="14" t="str">
        <f>IF(ISBLANK(CY1),"",IF(VLOOKUP(CY1,Register,27,FALSE)=0,"",(VLOOKUP(CY1,Register,27,FALSE))))</f>
        <v/>
      </c>
      <c r="CY83" s="15" t="s">
        <v>30</v>
      </c>
      <c r="CZ83" s="7" t="str">
        <f t="shared" ref="CZ83" si="21970">"6." &amp; DB1&amp; ".5."</f>
        <v>6.35.5.</v>
      </c>
      <c r="DA83" s="14" t="str">
        <f>IF(ISBLANK(DB1),"",IF(VLOOKUP(DB1,Register,27,FALSE)=0,"",(VLOOKUP(DB1,Register,27,FALSE))))</f>
        <v/>
      </c>
      <c r="DB83" s="15" t="s">
        <v>30</v>
      </c>
      <c r="DC83" s="7" t="str">
        <f t="shared" ref="DC83" si="21971">"6." &amp; DE1&amp; ".5."</f>
        <v>6.36.5.</v>
      </c>
      <c r="DD83" s="14" t="str">
        <f>IF(ISBLANK(DE1),"",IF(VLOOKUP(DE1,Register,27,FALSE)=0,"",(VLOOKUP(DE1,Register,27,FALSE))))</f>
        <v/>
      </c>
      <c r="DE83" s="15" t="s">
        <v>30</v>
      </c>
      <c r="DF83" s="7" t="str">
        <f t="shared" ref="DF83" si="21972">"6." &amp; DH1&amp; ".5."</f>
        <v>6.37.5.</v>
      </c>
      <c r="DG83" s="14" t="str">
        <f>IF(ISBLANK(DH1),"",IF(VLOOKUP(DH1,Register,27,FALSE)=0,"",(VLOOKUP(DH1,Register,27,FALSE))))</f>
        <v/>
      </c>
      <c r="DH83" s="15" t="s">
        <v>30</v>
      </c>
      <c r="DI83" s="7" t="str">
        <f t="shared" ref="DI83" si="21973">"6." &amp; DK1&amp; ".5."</f>
        <v>6.38.5.</v>
      </c>
      <c r="DJ83" s="14" t="str">
        <f>IF(ISBLANK(DK1),"",IF(VLOOKUP(DK1,Register,27,FALSE)=0,"",(VLOOKUP(DK1,Register,27,FALSE))))</f>
        <v/>
      </c>
      <c r="DK83" s="15" t="s">
        <v>30</v>
      </c>
      <c r="DL83" s="7" t="str">
        <f t="shared" ref="DL83" si="21974">"6." &amp; DN1&amp; ".5."</f>
        <v>6.39.5.</v>
      </c>
      <c r="DM83" s="14" t="str">
        <f>IF(ISBLANK(DN1),"",IF(VLOOKUP(DN1,Register,27,FALSE)=0,"",(VLOOKUP(DN1,Register,27,FALSE))))</f>
        <v/>
      </c>
      <c r="DN83" s="15" t="s">
        <v>30</v>
      </c>
      <c r="DO83" s="7" t="str">
        <f t="shared" ref="DO83" si="21975">"6." &amp; DQ1&amp; ".5."</f>
        <v>6.40.5.</v>
      </c>
      <c r="DP83" s="14" t="str">
        <f>IF(ISBLANK(DQ1),"",IF(VLOOKUP(DQ1,Register,27,FALSE)=0,"",(VLOOKUP(DQ1,Register,27,FALSE))))</f>
        <v/>
      </c>
      <c r="DQ83" s="15" t="s">
        <v>30</v>
      </c>
      <c r="DR83" s="7" t="str">
        <f t="shared" ref="DR83" si="21976">"6." &amp; DT1&amp; ".5."</f>
        <v>6.41.5.</v>
      </c>
      <c r="DS83" s="14" t="str">
        <f>IF(ISBLANK(DT1),"",IF(VLOOKUP(DT1,Register,27,FALSE)=0,"",(VLOOKUP(DT1,Register,27,FALSE))))</f>
        <v/>
      </c>
      <c r="DT83" s="15" t="s">
        <v>30</v>
      </c>
      <c r="DU83" s="7" t="str">
        <f t="shared" ref="DU83" si="21977">"6." &amp; DW1&amp; ".5."</f>
        <v>6.42.5.</v>
      </c>
      <c r="DV83" s="14" t="str">
        <f>IF(ISBLANK(DW1),"",IF(VLOOKUP(DW1,Register,27,FALSE)=0,"",(VLOOKUP(DW1,Register,27,FALSE))))</f>
        <v/>
      </c>
      <c r="DW83" s="15" t="s">
        <v>30</v>
      </c>
      <c r="DX83" s="7" t="str">
        <f t="shared" ref="DX83" si="21978">"6." &amp; DZ1&amp; ".5."</f>
        <v>6.43.5.</v>
      </c>
      <c r="DY83" s="14" t="str">
        <f>IF(ISBLANK(DZ1),"",IF(VLOOKUP(DZ1,Register,27,FALSE)=0,"",(VLOOKUP(DZ1,Register,27,FALSE))))</f>
        <v/>
      </c>
      <c r="DZ83" s="15" t="s">
        <v>30</v>
      </c>
      <c r="EA83" s="7" t="str">
        <f t="shared" ref="EA83" si="21979">"6." &amp; EC1&amp; ".5."</f>
        <v>6.44.5.</v>
      </c>
      <c r="EB83" s="14" t="str">
        <f>IF(ISBLANK(EC1),"",IF(VLOOKUP(EC1,Register,27,FALSE)=0,"",(VLOOKUP(EC1,Register,27,FALSE))))</f>
        <v/>
      </c>
      <c r="EC83" s="15" t="s">
        <v>30</v>
      </c>
      <c r="ED83" s="7" t="str">
        <f t="shared" ref="ED83" si="21980">"6." &amp; EF1&amp; ".5."</f>
        <v>6.45.5.</v>
      </c>
      <c r="EE83" s="14" t="str">
        <f>IF(ISBLANK(EF1),"",IF(VLOOKUP(EF1,Register,27,FALSE)=0,"",(VLOOKUP(EF1,Register,27,FALSE))))</f>
        <v/>
      </c>
      <c r="EF83" s="15" t="s">
        <v>30</v>
      </c>
      <c r="EG83" s="7" t="str">
        <f t="shared" ref="EG83" si="21981">"6." &amp; EI1&amp; ".5."</f>
        <v>6.46.5.</v>
      </c>
      <c r="EH83" s="14" t="str">
        <f>IF(ISBLANK(EI1),"",IF(VLOOKUP(EI1,Register,27,FALSE)=0,"",(VLOOKUP(EI1,Register,27,FALSE))))</f>
        <v/>
      </c>
      <c r="EI83" s="15" t="s">
        <v>30</v>
      </c>
      <c r="EJ83" s="7" t="str">
        <f t="shared" ref="EJ83" si="21982">"6." &amp; EL1&amp; ".5."</f>
        <v>6.47.5.</v>
      </c>
      <c r="EK83" s="14" t="str">
        <f>IF(ISBLANK(EL1),"",IF(VLOOKUP(EL1,Register,27,FALSE)=0,"",(VLOOKUP(EL1,Register,27,FALSE))))</f>
        <v/>
      </c>
      <c r="EL83" s="15" t="s">
        <v>30</v>
      </c>
      <c r="EM83" s="7" t="str">
        <f t="shared" ref="EM83" si="21983">"6." &amp; EO1&amp; ".5."</f>
        <v>6.48.5.</v>
      </c>
      <c r="EN83" s="14" t="str">
        <f>IF(ISBLANK(EO1),"",IF(VLOOKUP(EO1,Register,27,FALSE)=0,"",(VLOOKUP(EO1,Register,27,FALSE))))</f>
        <v>4</v>
      </c>
      <c r="EO83" s="15" t="s">
        <v>30</v>
      </c>
      <c r="EP83" s="7" t="str">
        <f t="shared" ref="EP83" si="21984">"6." &amp; ER1&amp; ".5."</f>
        <v>6.49.5.</v>
      </c>
      <c r="EQ83" s="14" t="str">
        <f>IF(ISBLANK(ER1),"",IF(VLOOKUP(ER1,Register,27,FALSE)=0,"",(VLOOKUP(ER1,Register,27,FALSE))))</f>
        <v/>
      </c>
      <c r="ER83" s="15" t="s">
        <v>30</v>
      </c>
      <c r="ES83" s="7" t="str">
        <f t="shared" ref="ES83" si="21985">"6." &amp; EU1&amp; ".5."</f>
        <v>6.50.5.</v>
      </c>
      <c r="ET83" s="14" t="str">
        <f>IF(ISBLANK(EU1),"",IF(VLOOKUP(EU1,Register,27,FALSE)=0,"",(VLOOKUP(EU1,Register,27,FALSE))))</f>
        <v/>
      </c>
      <c r="EU83" s="15" t="s">
        <v>30</v>
      </c>
      <c r="EV83" s="7" t="str">
        <f t="shared" ref="EV83" si="21986">"6." &amp; EX1&amp; ".5."</f>
        <v>6.51.5.</v>
      </c>
      <c r="EW83" s="14" t="str">
        <f>IF(ISBLANK(EX1),"",IF(VLOOKUP(EX1,Register,27,FALSE)=0,"",(VLOOKUP(EX1,Register,27,FALSE))))</f>
        <v/>
      </c>
      <c r="EX83" s="15" t="s">
        <v>30</v>
      </c>
      <c r="EY83" s="7" t="str">
        <f t="shared" ref="EY83" si="21987">"6." &amp; FA1&amp; ".5."</f>
        <v>6.52.5.</v>
      </c>
      <c r="EZ83" s="14" t="str">
        <f>IF(ISBLANK(FA1),"",IF(VLOOKUP(FA1,Register,27,FALSE)=0,"",(VLOOKUP(FA1,Register,27,FALSE))))</f>
        <v/>
      </c>
      <c r="FA83" s="15" t="s">
        <v>30</v>
      </c>
      <c r="FB83" s="7" t="str">
        <f t="shared" ref="FB83" si="21988">"6." &amp; FD1&amp; ".5."</f>
        <v>6.53.5.</v>
      </c>
      <c r="FC83" s="14" t="str">
        <f>IF(ISBLANK(FD1),"",IF(VLOOKUP(FD1,Register,27,FALSE)=0,"",(VLOOKUP(FD1,Register,27,FALSE))))</f>
        <v/>
      </c>
      <c r="FD83" s="15" t="s">
        <v>30</v>
      </c>
      <c r="FE83" s="7" t="str">
        <f t="shared" ref="FE83" si="21989">"6." &amp; FG1&amp; ".5."</f>
        <v>6.54.5.</v>
      </c>
      <c r="FF83" s="14" t="str">
        <f>IF(ISBLANK(FG1),"",IF(VLOOKUP(FG1,Register,27,FALSE)=0,"",(VLOOKUP(FG1,Register,27,FALSE))))</f>
        <v/>
      </c>
      <c r="FG83" s="15" t="s">
        <v>30</v>
      </c>
      <c r="FH83" s="7" t="str">
        <f t="shared" ref="FH83" si="21990">"6." &amp; FJ1&amp; ".5."</f>
        <v>6.55.5.</v>
      </c>
      <c r="FI83" s="14" t="str">
        <f>IF(ISBLANK(FJ1),"",IF(VLOOKUP(FJ1,Register,27,FALSE)=0,"",(VLOOKUP(FJ1,Register,27,FALSE))))</f>
        <v/>
      </c>
      <c r="FJ83" s="15" t="s">
        <v>30</v>
      </c>
      <c r="FK83" s="7" t="str">
        <f t="shared" ref="FK83" si="21991">"6." &amp; FM1&amp; ".5."</f>
        <v>6.56.5.</v>
      </c>
      <c r="FL83" s="14" t="str">
        <f>IF(ISBLANK(FM1),"",IF(VLOOKUP(FM1,Register,27,FALSE)=0,"",(VLOOKUP(FM1,Register,27,FALSE))))</f>
        <v/>
      </c>
      <c r="FM83" s="15" t="s">
        <v>30</v>
      </c>
      <c r="FN83" s="7" t="str">
        <f t="shared" ref="FN83" si="21992">"6." &amp; FP1&amp; ".5."</f>
        <v>6.57.5.</v>
      </c>
      <c r="FO83" s="14" t="str">
        <f>IF(ISBLANK(FP1),"",IF(VLOOKUP(FP1,Register,27,FALSE)=0,"",(VLOOKUP(FP1,Register,27,FALSE))))</f>
        <v/>
      </c>
      <c r="FP83" s="15" t="s">
        <v>30</v>
      </c>
      <c r="FQ83" s="7" t="str">
        <f t="shared" ref="FQ83" si="21993">"6." &amp; FS1&amp; ".5."</f>
        <v>6.58.5.</v>
      </c>
      <c r="FR83" s="14" t="str">
        <f>IF(ISBLANK(FS1),"",IF(VLOOKUP(FS1,Register,27,FALSE)=0,"",(VLOOKUP(FS1,Register,27,FALSE))))</f>
        <v/>
      </c>
      <c r="FS83" s="15" t="s">
        <v>30</v>
      </c>
      <c r="FT83" s="7" t="str">
        <f t="shared" ref="FT83" si="21994">"6." &amp; FV1&amp; ".5."</f>
        <v>6.59.5.</v>
      </c>
      <c r="FU83" s="14" t="str">
        <f>IF(ISBLANK(FV1),"",IF(VLOOKUP(FV1,Register,27,FALSE)=0,"",(VLOOKUP(FV1,Register,27,FALSE))))</f>
        <v/>
      </c>
      <c r="FV83" s="15" t="s">
        <v>30</v>
      </c>
      <c r="FW83" s="7" t="str">
        <f t="shared" ref="FW83" si="21995">"6." &amp; FY1&amp; ".5."</f>
        <v>6.60.5.</v>
      </c>
      <c r="FX83" s="14" t="str">
        <f>IF(ISBLANK(FY1),"",IF(VLOOKUP(FY1,Register,27,FALSE)=0,"",(VLOOKUP(FY1,Register,27,FALSE))))</f>
        <v/>
      </c>
      <c r="FY83" s="15" t="s">
        <v>30</v>
      </c>
      <c r="FZ83" s="7" t="str">
        <f t="shared" ref="FZ83" si="21996">"6." &amp; GB1&amp; ".5."</f>
        <v>6.61.5.</v>
      </c>
      <c r="GA83" s="14" t="str">
        <f>IF(ISBLANK(GB1),"",IF(VLOOKUP(GB1,Register,27,FALSE)=0,"",(VLOOKUP(GB1,Register,27,FALSE))))</f>
        <v/>
      </c>
      <c r="GB83" s="15" t="s">
        <v>30</v>
      </c>
      <c r="GC83" s="7" t="str">
        <f t="shared" ref="GC83" si="21997">"6." &amp; GE1&amp; ".5."</f>
        <v>6.62.5.</v>
      </c>
      <c r="GD83" s="14" t="str">
        <f>IF(ISBLANK(GE1),"",IF(VLOOKUP(GE1,Register,27,FALSE)=0,"",(VLOOKUP(GE1,Register,27,FALSE))))</f>
        <v/>
      </c>
      <c r="GE83" s="15" t="s">
        <v>30</v>
      </c>
      <c r="GF83" s="7" t="str">
        <f t="shared" ref="GF83" si="21998">"6." &amp; GH1&amp; ".5."</f>
        <v>6.63.5.</v>
      </c>
      <c r="GG83" s="14" t="str">
        <f>IF(ISBLANK(GH1),"",IF(VLOOKUP(GH1,Register,27,FALSE)=0,"",(VLOOKUP(GH1,Register,27,FALSE))))</f>
        <v/>
      </c>
      <c r="GH83" s="15" t="s">
        <v>30</v>
      </c>
      <c r="GI83" s="7" t="str">
        <f t="shared" ref="GI83" si="21999">"6." &amp; GK1&amp; ".5."</f>
        <v>6.64.5.</v>
      </c>
      <c r="GJ83" s="14" t="str">
        <f>IF(ISBLANK(GK1),"",IF(VLOOKUP(GK1,Register,27,FALSE)=0,"",(VLOOKUP(GK1,Register,27,FALSE))))</f>
        <v/>
      </c>
      <c r="GK83" s="15" t="s">
        <v>30</v>
      </c>
      <c r="GL83" s="7" t="str">
        <f t="shared" ref="GL83" si="22000">"6." &amp; GN1&amp; ".5."</f>
        <v>6.65.5.</v>
      </c>
      <c r="GM83" s="14" t="str">
        <f>IF(ISBLANK(GN1),"",IF(VLOOKUP(GN1,Register,27,FALSE)=0,"",(VLOOKUP(GN1,Register,27,FALSE))))</f>
        <v/>
      </c>
      <c r="GN83" s="15" t="s">
        <v>30</v>
      </c>
      <c r="GO83" s="7" t="str">
        <f t="shared" ref="GO83" si="22001">"6." &amp; GQ1&amp; ".5."</f>
        <v>6.66.5.</v>
      </c>
      <c r="GP83" s="14" t="str">
        <f>IF(ISBLANK(GQ1),"",IF(VLOOKUP(GQ1,Register,27,FALSE)=0,"",(VLOOKUP(GQ1,Register,27,FALSE))))</f>
        <v>4</v>
      </c>
      <c r="GQ83" s="15" t="s">
        <v>30</v>
      </c>
      <c r="GR83" s="7" t="str">
        <f t="shared" ref="GR83" si="22002">"6." &amp; GT1&amp; ".5."</f>
        <v>6.67.5.</v>
      </c>
      <c r="GS83" s="14" t="str">
        <f>IF(ISBLANK(GT1),"",IF(VLOOKUP(GT1,Register,27,FALSE)=0,"",(VLOOKUP(GT1,Register,27,FALSE))))</f>
        <v/>
      </c>
      <c r="GT83" s="15" t="s">
        <v>30</v>
      </c>
      <c r="GU83" s="7" t="str">
        <f t="shared" ref="GU83" si="22003">"6." &amp; GW1&amp; ".5."</f>
        <v>6.68.5.</v>
      </c>
      <c r="GV83" s="14" t="str">
        <f>IF(ISBLANK(GW1),"",IF(VLOOKUP(GW1,Register,27,FALSE)=0,"",(VLOOKUP(GW1,Register,27,FALSE))))</f>
        <v/>
      </c>
      <c r="GW83" s="15" t="s">
        <v>30</v>
      </c>
      <c r="GX83" s="7" t="str">
        <f t="shared" ref="GX83" si="22004">"6." &amp; GZ1&amp; ".5."</f>
        <v>6.69.5.</v>
      </c>
      <c r="GY83" s="14" t="str">
        <f>IF(ISBLANK(GZ1),"",IF(VLOOKUP(GZ1,Register,27,FALSE)=0,"",(VLOOKUP(GZ1,Register,27,FALSE))))</f>
        <v/>
      </c>
      <c r="GZ83" s="15" t="s">
        <v>30</v>
      </c>
      <c r="HA83" s="7" t="str">
        <f t="shared" ref="HA83" si="22005">"6." &amp; HC1&amp; ".5."</f>
        <v>6.70.5.</v>
      </c>
      <c r="HB83" s="14" t="str">
        <f>IF(ISBLANK(HC1),"",IF(VLOOKUP(HC1,Register,27,FALSE)=0,"",(VLOOKUP(HC1,Register,27,FALSE))))</f>
        <v/>
      </c>
      <c r="HC83" s="15" t="s">
        <v>30</v>
      </c>
      <c r="HD83" s="7" t="str">
        <f t="shared" ref="HD83" si="22006">"6." &amp; HF1&amp; ".5."</f>
        <v>6.71.5.</v>
      </c>
      <c r="HE83" s="14" t="str">
        <f>IF(ISBLANK(HF1),"",IF(VLOOKUP(HF1,Register,27,FALSE)=0,"",(VLOOKUP(HF1,Register,27,FALSE))))</f>
        <v/>
      </c>
      <c r="HF83" s="15" t="s">
        <v>30</v>
      </c>
      <c r="HG83" s="7" t="str">
        <f t="shared" ref="HG83" si="22007">"6." &amp; HI1&amp; ".5."</f>
        <v>6.72.5.</v>
      </c>
      <c r="HH83" s="14" t="str">
        <f>IF(ISBLANK(HI1),"",IF(VLOOKUP(HI1,Register,27,FALSE)=0,"",(VLOOKUP(HI1,Register,27,FALSE))))</f>
        <v/>
      </c>
      <c r="HI83" s="15" t="s">
        <v>30</v>
      </c>
      <c r="HJ83" s="7" t="str">
        <f t="shared" ref="HJ83" si="22008">"6." &amp; HL1&amp; ".5."</f>
        <v>6.73.5.</v>
      </c>
      <c r="HK83" s="14" t="str">
        <f>IF(ISBLANK(HL1),"",IF(VLOOKUP(HL1,Register,27,FALSE)=0,"",(VLOOKUP(HL1,Register,27,FALSE))))</f>
        <v/>
      </c>
      <c r="HL83" s="15" t="s">
        <v>30</v>
      </c>
      <c r="HM83" s="7" t="str">
        <f t="shared" ref="HM83" si="22009">"6." &amp; HO1&amp; ".5."</f>
        <v>6.74.5.</v>
      </c>
      <c r="HN83" s="14" t="str">
        <f>IF(ISBLANK(HO1),"",IF(VLOOKUP(HO1,Register,27,FALSE)=0,"",(VLOOKUP(HO1,Register,27,FALSE))))</f>
        <v/>
      </c>
      <c r="HO83" s="15" t="s">
        <v>30</v>
      </c>
      <c r="HP83" s="7" t="str">
        <f t="shared" ref="HP83" si="22010">"6." &amp; HR1&amp; ".5."</f>
        <v>6.75.5.</v>
      </c>
      <c r="HQ83" s="14" t="str">
        <f>IF(ISBLANK(HR1),"",IF(VLOOKUP(HR1,Register,27,FALSE)=0,"",(VLOOKUP(HR1,Register,27,FALSE))))</f>
        <v/>
      </c>
      <c r="HR83" s="15" t="s">
        <v>30</v>
      </c>
      <c r="HS83" s="7" t="str">
        <f t="shared" ref="HS83" si="22011">"6." &amp; HU1&amp; ".5."</f>
        <v>6.76.5.</v>
      </c>
      <c r="HT83" s="14" t="str">
        <f>IF(ISBLANK(HU1),"",IF(VLOOKUP(HU1,Register,27,FALSE)=0,"",(VLOOKUP(HU1,Register,27,FALSE))))</f>
        <v/>
      </c>
      <c r="HU83" s="15" t="s">
        <v>30</v>
      </c>
      <c r="HV83" s="7" t="str">
        <f t="shared" ref="HV83" si="22012">"6." &amp; HX1&amp; ".5."</f>
        <v>6.77.5.</v>
      </c>
      <c r="HW83" s="14" t="str">
        <f>IF(ISBLANK(HX1),"",IF(VLOOKUP(HX1,Register,27,FALSE)=0,"",(VLOOKUP(HX1,Register,27,FALSE))))</f>
        <v/>
      </c>
      <c r="HX83" s="15" t="s">
        <v>30</v>
      </c>
      <c r="HY83" s="7" t="str">
        <f t="shared" ref="HY83" si="22013">"6." &amp; IA1&amp; ".5."</f>
        <v>6.78.5.</v>
      </c>
      <c r="HZ83" s="14" t="str">
        <f>IF(ISBLANK(IA1),"",IF(VLOOKUP(IA1,Register,27,FALSE)=0,"",(VLOOKUP(IA1,Register,27,FALSE))))</f>
        <v/>
      </c>
      <c r="IA83" s="15" t="s">
        <v>30</v>
      </c>
      <c r="IB83" s="7" t="str">
        <f t="shared" ref="IB83" si="22014">"6." &amp; ID1&amp; ".5."</f>
        <v>6.79.5.</v>
      </c>
      <c r="IC83" s="14" t="str">
        <f>IF(ISBLANK(ID1),"",IF(VLOOKUP(ID1,Register,27,FALSE)=0,"",(VLOOKUP(ID1,Register,27,FALSE))))</f>
        <v/>
      </c>
      <c r="ID83" s="15" t="s">
        <v>30</v>
      </c>
      <c r="IE83" s="7" t="str">
        <f t="shared" ref="IE83" si="22015">"6." &amp; IG1&amp; ".5."</f>
        <v>6.80.5.</v>
      </c>
      <c r="IF83" s="14" t="str">
        <f>IF(ISBLANK(IG1),"",IF(VLOOKUP(IG1,Register,27,FALSE)=0,"",(VLOOKUP(IG1,Register,27,FALSE))))</f>
        <v/>
      </c>
      <c r="IG83" s="15" t="s">
        <v>30</v>
      </c>
      <c r="IH83" s="7" t="str">
        <f t="shared" ref="IH83" si="22016">"6." &amp; IJ1&amp; ".5."</f>
        <v>6.81.5.</v>
      </c>
      <c r="II83" s="14" t="str">
        <f>IF(ISBLANK(IJ1),"",IF(VLOOKUP(IJ1,Register,27,FALSE)=0,"",(VLOOKUP(IJ1,Register,27,FALSE))))</f>
        <v>4</v>
      </c>
      <c r="IJ83" s="15" t="s">
        <v>30</v>
      </c>
      <c r="IK83" s="7" t="str">
        <f t="shared" ref="IK83" si="22017">"6." &amp; IM1&amp; ".5."</f>
        <v>6.82.5.</v>
      </c>
      <c r="IL83" s="14" t="str">
        <f>IF(ISBLANK(IM1),"",IF(VLOOKUP(IM1,Register,27,FALSE)=0,"",(VLOOKUP(IM1,Register,27,FALSE))))</f>
        <v/>
      </c>
      <c r="IM83" s="15" t="s">
        <v>30</v>
      </c>
      <c r="IN83" s="7" t="str">
        <f t="shared" ref="IN83" si="22018">"6." &amp; IP1&amp; ".5."</f>
        <v>6.83.5.</v>
      </c>
      <c r="IO83" s="14" t="str">
        <f>IF(ISBLANK(IP1),"",IF(VLOOKUP(IP1,Register,27,FALSE)=0,"",(VLOOKUP(IP1,Register,27,FALSE))))</f>
        <v/>
      </c>
      <c r="IP83" s="15" t="s">
        <v>30</v>
      </c>
      <c r="IQ83" s="7" t="str">
        <f t="shared" ref="IQ83" si="22019">"6." &amp; IS1&amp; ".5."</f>
        <v>6.84.5.</v>
      </c>
      <c r="IR83" s="14" t="str">
        <f>IF(ISBLANK(IS1),"",IF(VLOOKUP(IS1,Register,27,FALSE)=0,"",(VLOOKUP(IS1,Register,27,FALSE))))</f>
        <v/>
      </c>
      <c r="IS83" s="15" t="s">
        <v>30</v>
      </c>
      <c r="IT83" s="7" t="str">
        <f t="shared" ref="IT83" si="22020">"6." &amp; IV1&amp; ".5."</f>
        <v>6.85.5.</v>
      </c>
      <c r="IU83" s="14" t="str">
        <f>IF(ISBLANK(IV1),"",IF(VLOOKUP(IV1,Register,27,FALSE)=0,"",(VLOOKUP(IV1,Register,27,FALSE))))</f>
        <v/>
      </c>
      <c r="IV83" s="15" t="s">
        <v>30</v>
      </c>
      <c r="IW83" s="7" t="str">
        <f t="shared" ref="IW83" si="22021">"6." &amp; IY1&amp; ".5."</f>
        <v>6.86.5.</v>
      </c>
      <c r="IX83" s="14" t="str">
        <f>IF(ISBLANK(IY1),"",IF(VLOOKUP(IY1,Register,27,FALSE)=0,"",(VLOOKUP(IY1,Register,27,FALSE))))</f>
        <v/>
      </c>
      <c r="IY83" s="15" t="s">
        <v>30</v>
      </c>
      <c r="IZ83" s="7" t="str">
        <f t="shared" ref="IZ83" si="22022">"6." &amp; JB1&amp; ".5."</f>
        <v>6.87.5.</v>
      </c>
      <c r="JA83" s="14" t="str">
        <f>IF(ISBLANK(JB1),"",IF(VLOOKUP(JB1,Register,27,FALSE)=0,"",(VLOOKUP(JB1,Register,27,FALSE))))</f>
        <v/>
      </c>
      <c r="JB83" s="15" t="s">
        <v>30</v>
      </c>
      <c r="JC83" s="7" t="str">
        <f t="shared" ref="JC83" si="22023">"6." &amp; JE1&amp; ".5."</f>
        <v>6.88.5.</v>
      </c>
      <c r="JD83" s="14" t="str">
        <f>IF(ISBLANK(JE1),"",IF(VLOOKUP(JE1,Register,27,FALSE)=0,"",(VLOOKUP(JE1,Register,27,FALSE))))</f>
        <v/>
      </c>
      <c r="JE83" s="15" t="s">
        <v>30</v>
      </c>
      <c r="JF83" s="7" t="str">
        <f t="shared" ref="JF83" si="22024">"6." &amp; JH1&amp; ".5."</f>
        <v>6.89.5.</v>
      </c>
      <c r="JG83" s="14" t="str">
        <f>IF(ISBLANK(JH1),"",IF(VLOOKUP(JH1,Register,27,FALSE)=0,"",(VLOOKUP(JH1,Register,27,FALSE))))</f>
        <v>4</v>
      </c>
      <c r="JH83" s="15" t="s">
        <v>30</v>
      </c>
      <c r="JI83" s="7" t="str">
        <f t="shared" ref="JI83" si="22025">"6." &amp; JK1&amp; ".5."</f>
        <v>6.90.5.</v>
      </c>
      <c r="JJ83" s="14" t="str">
        <f>IF(ISBLANK(JK1),"",IF(VLOOKUP(JK1,Register,27,FALSE)=0,"",(VLOOKUP(JK1,Register,27,FALSE))))</f>
        <v>4</v>
      </c>
      <c r="JK83" s="15" t="s">
        <v>30</v>
      </c>
      <c r="JL83" s="7" t="str">
        <f t="shared" ref="JL83" si="22026">"6." &amp; JN1&amp; ".5."</f>
        <v>6.91.5.</v>
      </c>
      <c r="JM83" s="14" t="str">
        <f>IF(ISBLANK(JN1),"",IF(VLOOKUP(JN1,Register,27,FALSE)=0,"",(VLOOKUP(JN1,Register,27,FALSE))))</f>
        <v/>
      </c>
      <c r="JN83" s="15" t="s">
        <v>30</v>
      </c>
      <c r="JO83" s="7" t="str">
        <f t="shared" ref="JO83" si="22027">"6." &amp; JQ1&amp; ".5."</f>
        <v>6.92.5.</v>
      </c>
      <c r="JP83" s="14" t="str">
        <f>IF(ISBLANK(JQ1),"",IF(VLOOKUP(JQ1,Register,27,FALSE)=0,"",(VLOOKUP(JQ1,Register,27,FALSE))))</f>
        <v/>
      </c>
      <c r="JQ83" s="15" t="s">
        <v>30</v>
      </c>
      <c r="JR83" s="7" t="str">
        <f t="shared" ref="JR83" si="22028">"6." &amp; JT1&amp; ".5."</f>
        <v>6.93.5.</v>
      </c>
      <c r="JS83" s="14" t="str">
        <f>IF(ISBLANK(JT1),"",IF(VLOOKUP(JT1,Register,27,FALSE)=0,"",(VLOOKUP(JT1,Register,27,FALSE))))</f>
        <v/>
      </c>
      <c r="JT83" s="15" t="s">
        <v>30</v>
      </c>
      <c r="JU83" s="7" t="str">
        <f t="shared" ref="JU83" si="22029">"6." &amp; JW1&amp; ".5."</f>
        <v>6.94.5.</v>
      </c>
      <c r="JV83" s="14" t="str">
        <f>IF(ISBLANK(JW1),"",IF(VLOOKUP(JW1,Register,27,FALSE)=0,"",(VLOOKUP(JW1,Register,27,FALSE))))</f>
        <v/>
      </c>
      <c r="JW83" s="15" t="s">
        <v>30</v>
      </c>
      <c r="JX83" s="7" t="str">
        <f t="shared" ref="JX83" si="22030">"6." &amp; JZ1&amp; ".5."</f>
        <v>6.95.5.</v>
      </c>
      <c r="JY83" s="14" t="str">
        <f>IF(ISBLANK(JZ1),"",IF(VLOOKUP(JZ1,Register,27,FALSE)=0,"",(VLOOKUP(JZ1,Register,27,FALSE))))</f>
        <v/>
      </c>
      <c r="JZ83" s="15" t="s">
        <v>30</v>
      </c>
      <c r="KA83" s="7" t="str">
        <f t="shared" ref="KA83" si="22031">"6." &amp; KC1&amp; ".5."</f>
        <v>6.96.5.</v>
      </c>
      <c r="KB83" s="14" t="str">
        <f>IF(ISBLANK(KC1),"",IF(VLOOKUP(KC1,Register,27,FALSE)=0,"",(VLOOKUP(KC1,Register,27,FALSE))))</f>
        <v/>
      </c>
      <c r="KC83" s="15" t="s">
        <v>30</v>
      </c>
      <c r="KD83" s="7" t="str">
        <f t="shared" ref="KD83" si="22032">"6." &amp; KF1&amp; ".5."</f>
        <v>6.97.5.</v>
      </c>
      <c r="KE83" s="14" t="str">
        <f>IF(ISBLANK(KF1),"",IF(VLOOKUP(KF1,Register,27,FALSE)=0,"",(VLOOKUP(KF1,Register,27,FALSE))))</f>
        <v/>
      </c>
      <c r="KF83" s="15" t="s">
        <v>30</v>
      </c>
      <c r="KG83" s="7" t="str">
        <f t="shared" ref="KG83" si="22033">"6." &amp; KI1&amp; ".5."</f>
        <v>6.98.5.</v>
      </c>
      <c r="KH83" s="14" t="str">
        <f>IF(ISBLANK(KI1),"",IF(VLOOKUP(KI1,Register,27,FALSE)=0,"",(VLOOKUP(KI1,Register,27,FALSE))))</f>
        <v/>
      </c>
      <c r="KI83" s="15" t="s">
        <v>30</v>
      </c>
      <c r="KJ83" s="7" t="str">
        <f t="shared" ref="KJ83" si="22034">"6." &amp; KL1&amp; ".5."</f>
        <v>6.99.5.</v>
      </c>
      <c r="KK83" s="14" t="str">
        <f>IF(ISBLANK(KL1),"",IF(VLOOKUP(KL1,Register,27,FALSE)=0,"",(VLOOKUP(KL1,Register,27,FALSE))))</f>
        <v>4</v>
      </c>
      <c r="KL83" s="15" t="s">
        <v>30</v>
      </c>
      <c r="KM83" s="7" t="str">
        <f t="shared" ref="KM83" si="22035">"6." &amp; KO1&amp; ".5."</f>
        <v>6.100.5.</v>
      </c>
      <c r="KN83" s="14" t="str">
        <f>IF(ISBLANK(KO1),"",IF(VLOOKUP(KO1,Register,27,FALSE)=0,"",(VLOOKUP(KO1,Register,27,FALSE))))</f>
        <v/>
      </c>
      <c r="KO83" s="15" t="s">
        <v>30</v>
      </c>
      <c r="KP83" s="7" t="str">
        <f t="shared" ref="KP83" si="22036">"6." &amp; KR1&amp; ".5."</f>
        <v>6.101.5.</v>
      </c>
      <c r="KQ83" s="14" t="str">
        <f>IF(ISBLANK(KR1),"",IF(VLOOKUP(KR1,Register,27,FALSE)=0,"",(VLOOKUP(KR1,Register,27,FALSE))))</f>
        <v/>
      </c>
      <c r="KR83" s="15" t="s">
        <v>30</v>
      </c>
      <c r="KS83" s="7" t="str">
        <f t="shared" ref="KS83" si="22037">"6." &amp; KU1&amp; ".5."</f>
        <v>6.102.5.</v>
      </c>
      <c r="KT83" s="14" t="str">
        <f>IF(ISBLANK(KU1),"",IF(VLOOKUP(KU1,Register,27,FALSE)=0,"",(VLOOKUP(KU1,Register,27,FALSE))))</f>
        <v/>
      </c>
      <c r="KU83" s="15" t="s">
        <v>30</v>
      </c>
      <c r="KV83" s="7" t="str">
        <f t="shared" ref="KV83" si="22038">"6." &amp; KX1&amp; ".5."</f>
        <v>6.103.5.</v>
      </c>
      <c r="KW83" s="14" t="str">
        <f>IF(ISBLANK(KX1),"",IF(VLOOKUP(KX1,Register,27,FALSE)=0,"",(VLOOKUP(KX1,Register,27,FALSE))))</f>
        <v/>
      </c>
      <c r="KX83" s="15" t="s">
        <v>30</v>
      </c>
      <c r="KY83" s="7" t="str">
        <f t="shared" ref="KY83" si="22039">"6." &amp; LA1&amp; ".5."</f>
        <v>6.104.5.</v>
      </c>
      <c r="KZ83" s="14" t="str">
        <f>IF(ISBLANK(LA1),"",IF(VLOOKUP(LA1,Register,27,FALSE)=0,"",(VLOOKUP(LA1,Register,27,FALSE))))</f>
        <v/>
      </c>
      <c r="LA83" s="15" t="s">
        <v>30</v>
      </c>
      <c r="LB83" s="7" t="str">
        <f t="shared" ref="LB83" si="22040">"6." &amp; LD1&amp; ".5."</f>
        <v>6.105.5.</v>
      </c>
      <c r="LC83" s="14" t="str">
        <f>IF(ISBLANK(LD1),"",IF(VLOOKUP(LD1,Register,27,FALSE)=0,"",(VLOOKUP(LD1,Register,27,FALSE))))</f>
        <v/>
      </c>
      <c r="LD83" s="15" t="s">
        <v>30</v>
      </c>
      <c r="LE83" s="7" t="str">
        <f t="shared" ref="LE83" si="22041">"6." &amp; LG1&amp; ".5."</f>
        <v>6.106.5.</v>
      </c>
      <c r="LF83" s="14" t="str">
        <f>IF(ISBLANK(LG1),"",IF(VLOOKUP(LG1,Register,27,FALSE)=0,"",(VLOOKUP(LG1,Register,27,FALSE))))</f>
        <v/>
      </c>
      <c r="LG83" s="15" t="s">
        <v>30</v>
      </c>
      <c r="LH83" s="7" t="str">
        <f t="shared" ref="LH83" si="22042">"6." &amp; LJ1&amp; ".5."</f>
        <v>6.107.5.</v>
      </c>
      <c r="LI83" s="14" t="str">
        <f>IF(ISBLANK(LJ1),"",IF(VLOOKUP(LJ1,Register,27,FALSE)=0,"",(VLOOKUP(LJ1,Register,27,FALSE))))</f>
        <v/>
      </c>
      <c r="LJ83" s="15" t="s">
        <v>30</v>
      </c>
      <c r="LK83" s="7" t="str">
        <f t="shared" ref="LK83" si="22043">"6." &amp; LM1&amp; ".5."</f>
        <v>6.108.5.</v>
      </c>
      <c r="LL83" s="14" t="str">
        <f>IF(ISBLANK(LM1),"",IF(VLOOKUP(LM1,Register,27,FALSE)=0,"",(VLOOKUP(LM1,Register,27,FALSE))))</f>
        <v/>
      </c>
      <c r="LM83" s="15" t="s">
        <v>30</v>
      </c>
      <c r="LN83" s="7" t="str">
        <f t="shared" ref="LN83" si="22044">"6." &amp; LP1&amp; ".5."</f>
        <v>6.109.5.</v>
      </c>
      <c r="LO83" s="14" t="str">
        <f>IF(ISBLANK(LP1),"",IF(VLOOKUP(LP1,Register,27,FALSE)=0,"",(VLOOKUP(LP1,Register,27,FALSE))))</f>
        <v/>
      </c>
      <c r="LP83" s="15" t="s">
        <v>30</v>
      </c>
      <c r="LQ83" s="7" t="str">
        <f t="shared" ref="LQ83" si="22045">"6." &amp; LS1&amp; ".5."</f>
        <v>6.110.5.</v>
      </c>
      <c r="LR83" s="14" t="str">
        <f>IF(ISBLANK(LS1),"",IF(VLOOKUP(LS1,Register,27,FALSE)=0,"",(VLOOKUP(LS1,Register,27,FALSE))))</f>
        <v/>
      </c>
      <c r="LS83" s="15" t="s">
        <v>30</v>
      </c>
      <c r="LT83" s="7" t="str">
        <f t="shared" ref="LT83" si="22046">"6." &amp; LV1&amp; ".5."</f>
        <v>6.111.5.</v>
      </c>
      <c r="LU83" s="14" t="str">
        <f>IF(ISBLANK(LV1),"",IF(VLOOKUP(LV1,Register,27,FALSE)=0,"",(VLOOKUP(LV1,Register,27,FALSE))))</f>
        <v/>
      </c>
      <c r="LV83" s="15" t="s">
        <v>30</v>
      </c>
      <c r="LW83" s="7" t="str">
        <f t="shared" ref="LW83" si="22047">"6." &amp; LY1&amp; ".5."</f>
        <v>6.112.5.</v>
      </c>
      <c r="LX83" s="14" t="str">
        <f>IF(ISBLANK(LY1),"",IF(VLOOKUP(LY1,Register,27,FALSE)=0,"",(VLOOKUP(LY1,Register,27,FALSE))))</f>
        <v/>
      </c>
      <c r="LY83" s="15" t="s">
        <v>30</v>
      </c>
      <c r="LZ83" s="7" t="str">
        <f t="shared" ref="LZ83" si="22048">"6." &amp; MB1&amp; ".5."</f>
        <v>6.113.5.</v>
      </c>
      <c r="MA83" s="14" t="str">
        <f>IF(ISBLANK(MB1),"",IF(VLOOKUP(MB1,Register,27,FALSE)=0,"",(VLOOKUP(MB1,Register,27,FALSE))))</f>
        <v/>
      </c>
      <c r="MB83" s="15" t="s">
        <v>30</v>
      </c>
      <c r="MC83" s="7" t="str">
        <f t="shared" ref="MC83" si="22049">"6." &amp; ME1&amp; ".5."</f>
        <v>6.114.5.</v>
      </c>
      <c r="MD83" s="14" t="str">
        <f>IF(ISBLANK(ME1),"",IF(VLOOKUP(ME1,Register,27,FALSE)=0,"",(VLOOKUP(ME1,Register,27,FALSE))))</f>
        <v/>
      </c>
      <c r="ME83" s="15" t="s">
        <v>30</v>
      </c>
      <c r="MF83" s="7" t="str">
        <f t="shared" ref="MF83" si="22050">"6." &amp; MH1&amp; ".5."</f>
        <v>6.115.5.</v>
      </c>
      <c r="MG83" s="14" t="str">
        <f>IF(ISBLANK(MH1),"",IF(VLOOKUP(MH1,Register,27,FALSE)=0,"",(VLOOKUP(MH1,Register,27,FALSE))))</f>
        <v/>
      </c>
      <c r="MH83" s="15" t="s">
        <v>30</v>
      </c>
      <c r="MI83" s="7" t="str">
        <f t="shared" ref="MI83" si="22051">"6." &amp; MK1&amp; ".5."</f>
        <v>6.116.5.</v>
      </c>
      <c r="MJ83" s="14" t="str">
        <f>IF(ISBLANK(MK1),"",IF(VLOOKUP(MK1,Register,27,FALSE)=0,"",(VLOOKUP(MK1,Register,27,FALSE))))</f>
        <v/>
      </c>
      <c r="MK83" s="15" t="s">
        <v>30</v>
      </c>
      <c r="ML83" s="7" t="str">
        <f t="shared" ref="ML83" si="22052">"6." &amp; MN1&amp; ".5."</f>
        <v>6.117.5.</v>
      </c>
      <c r="MM83" s="14" t="str">
        <f>IF(ISBLANK(MN1),"",IF(VLOOKUP(MN1,Register,27,FALSE)=0,"",(VLOOKUP(MN1,Register,27,FALSE))))</f>
        <v/>
      </c>
      <c r="MN83" s="15" t="s">
        <v>30</v>
      </c>
      <c r="MO83" s="7" t="str">
        <f t="shared" ref="MO83" si="22053">"6." &amp; MQ1&amp; ".5."</f>
        <v>6.118.5.</v>
      </c>
      <c r="MP83" s="14" t="str">
        <f>IF(ISBLANK(MQ1),"",IF(VLOOKUP(MQ1,Register,27,FALSE)=0,"",(VLOOKUP(MQ1,Register,27,FALSE))))</f>
        <v/>
      </c>
      <c r="MQ83" s="15" t="s">
        <v>30</v>
      </c>
      <c r="MR83" s="7" t="str">
        <f t="shared" ref="MR83" si="22054">"6." &amp; MT1&amp; ".5."</f>
        <v>6.119.5.</v>
      </c>
      <c r="MS83" s="14" t="str">
        <f>IF(ISBLANK(MT1),"",IF(VLOOKUP(MT1,Register,27,FALSE)=0,"",(VLOOKUP(MT1,Register,27,FALSE))))</f>
        <v/>
      </c>
      <c r="MT83" s="15" t="s">
        <v>30</v>
      </c>
      <c r="MU83" s="7" t="str">
        <f t="shared" ref="MU83" si="22055">"6." &amp; MW1&amp; ".5."</f>
        <v>6.120.5.</v>
      </c>
      <c r="MV83" s="14" t="str">
        <f>IF(ISBLANK(MW1),"",IF(VLOOKUP(MW1,Register,27,FALSE)=0,"",(VLOOKUP(MW1,Register,27,FALSE))))</f>
        <v/>
      </c>
      <c r="MW83" s="15" t="s">
        <v>30</v>
      </c>
      <c r="MX83" s="7" t="str">
        <f t="shared" ref="MX83" si="22056">"6." &amp; MZ1&amp; ".5."</f>
        <v>6.121.5.</v>
      </c>
      <c r="MY83" s="14" t="str">
        <f>IF(ISBLANK(MZ1),"",IF(VLOOKUP(MZ1,Register,27,FALSE)=0,"",(VLOOKUP(MZ1,Register,27,FALSE))))</f>
        <v/>
      </c>
      <c r="MZ83" s="15" t="s">
        <v>30</v>
      </c>
      <c r="NA83" s="7" t="str">
        <f t="shared" ref="NA83" si="22057">"6." &amp; NC1&amp; ".5."</f>
        <v>6.122.5.</v>
      </c>
      <c r="NB83" s="14" t="str">
        <f>IF(ISBLANK(NC1),"",IF(VLOOKUP(NC1,Register,27,FALSE)=0,"",(VLOOKUP(NC1,Register,27,FALSE))))</f>
        <v/>
      </c>
      <c r="NC83" s="15" t="s">
        <v>30</v>
      </c>
      <c r="ND83" s="7" t="str">
        <f t="shared" ref="ND83" si="22058">"6." &amp; NF1&amp; ".5."</f>
        <v>6.123.5.</v>
      </c>
      <c r="NE83" s="14" t="str">
        <f>IF(ISBLANK(NF1),"",IF(VLOOKUP(NF1,Register,27,FALSE)=0,"",(VLOOKUP(NF1,Register,27,FALSE))))</f>
        <v/>
      </c>
      <c r="NF83" s="15" t="s">
        <v>30</v>
      </c>
      <c r="NG83" s="7" t="str">
        <f t="shared" ref="NG83" si="22059">"6." &amp; NI1&amp; ".5."</f>
        <v>6.124.5.</v>
      </c>
      <c r="NH83" s="14" t="str">
        <f>IF(ISBLANK(NI1),"",IF(VLOOKUP(NI1,Register,27,FALSE)=0,"",(VLOOKUP(NI1,Register,27,FALSE))))</f>
        <v/>
      </c>
      <c r="NI83" s="15" t="s">
        <v>30</v>
      </c>
      <c r="NJ83" s="7" t="str">
        <f t="shared" ref="NJ83" si="22060">"6." &amp; NL1&amp; ".5."</f>
        <v>6.125.5.</v>
      </c>
      <c r="NK83" s="14" t="str">
        <f>IF(ISBLANK(NL1),"",IF(VLOOKUP(NL1,Register,27,FALSE)=0,"",(VLOOKUP(NL1,Register,27,FALSE))))</f>
        <v/>
      </c>
      <c r="NL83" s="15" t="s">
        <v>30</v>
      </c>
      <c r="NM83" s="7" t="str">
        <f t="shared" ref="NM83" si="22061">"6." &amp; NO1&amp; ".5."</f>
        <v>6.126.5.</v>
      </c>
      <c r="NN83" s="14" t="str">
        <f>IF(ISBLANK(NO1),"",IF(VLOOKUP(NO1,Register,27,FALSE)=0,"",(VLOOKUP(NO1,Register,27,FALSE))))</f>
        <v/>
      </c>
      <c r="NO83" s="15" t="s">
        <v>30</v>
      </c>
      <c r="NP83" s="7" t="str">
        <f t="shared" ref="NP83" si="22062">"6." &amp; NR1&amp; ".5."</f>
        <v>6.127.5.</v>
      </c>
      <c r="NQ83" s="14" t="str">
        <f>IF(ISBLANK(NR1),"",IF(VLOOKUP(NR1,Register,27,FALSE)=0,"",(VLOOKUP(NR1,Register,27,FALSE))))</f>
        <v/>
      </c>
      <c r="NR83" s="15" t="s">
        <v>30</v>
      </c>
      <c r="NS83" s="7" t="str">
        <f t="shared" ref="NS83" si="22063">"6." &amp; NU1&amp; ".5."</f>
        <v>6.128.5.</v>
      </c>
      <c r="NT83" s="14" t="str">
        <f>IF(ISBLANK(NU1),"",IF(VLOOKUP(NU1,Register,27,FALSE)=0,"",(VLOOKUP(NU1,Register,27,FALSE))))</f>
        <v/>
      </c>
      <c r="NU83" s="15" t="s">
        <v>30</v>
      </c>
      <c r="NV83" s="7" t="str">
        <f t="shared" ref="NV83" si="22064">"6." &amp; NX1&amp; ".5."</f>
        <v>6.129.5.</v>
      </c>
      <c r="NW83" s="14" t="str">
        <f>IF(ISBLANK(NX1),"",IF(VLOOKUP(NX1,Register,27,FALSE)=0,"",(VLOOKUP(NX1,Register,27,FALSE))))</f>
        <v>4</v>
      </c>
      <c r="NX83" s="15" t="s">
        <v>30</v>
      </c>
      <c r="NY83" s="7" t="str">
        <f t="shared" ref="NY83" si="22065">"6." &amp; OA1&amp; ".5."</f>
        <v>6.130.5.</v>
      </c>
      <c r="NZ83" s="14" t="str">
        <f>IF(ISBLANK(OA1),"",IF(VLOOKUP(OA1,Register,27,FALSE)=0,"",(VLOOKUP(OA1,Register,27,FALSE))))</f>
        <v/>
      </c>
      <c r="OA83" s="15" t="s">
        <v>30</v>
      </c>
      <c r="OB83" s="7" t="str">
        <f t="shared" ref="OB83" si="22066">"6." &amp; OD1&amp; ".5."</f>
        <v>6.131.5.</v>
      </c>
      <c r="OC83" s="14" t="str">
        <f>IF(ISBLANK(OD1),"",IF(VLOOKUP(OD1,Register,27,FALSE)=0,"",(VLOOKUP(OD1,Register,27,FALSE))))</f>
        <v/>
      </c>
      <c r="OD83" s="15" t="s">
        <v>30</v>
      </c>
      <c r="OE83" s="7" t="str">
        <f t="shared" ref="OE83" si="22067">"6." &amp; OG1&amp; ".5."</f>
        <v>6.132.5.</v>
      </c>
      <c r="OF83" s="14" t="str">
        <f>IF(ISBLANK(OG1),"",IF(VLOOKUP(OG1,Register,27,FALSE)=0,"",(VLOOKUP(OG1,Register,27,FALSE))))</f>
        <v/>
      </c>
      <c r="OG83" s="15" t="s">
        <v>30</v>
      </c>
      <c r="OH83" s="7" t="str">
        <f t="shared" ref="OH83" si="22068">"6." &amp; OJ1&amp; ".5."</f>
        <v>6.133.5.</v>
      </c>
      <c r="OI83" s="14" t="str">
        <f>IF(ISBLANK(OJ1),"",IF(VLOOKUP(OJ1,Register,27,FALSE)=0,"",(VLOOKUP(OJ1,Register,27,FALSE))))</f>
        <v/>
      </c>
      <c r="OJ83" s="15" t="s">
        <v>30</v>
      </c>
      <c r="OK83" s="7" t="str">
        <f t="shared" ref="OK83" si="22069">"6." &amp; OM1&amp; ".5."</f>
        <v>6.134.5.</v>
      </c>
      <c r="OL83" s="14" t="str">
        <f>IF(ISBLANK(OM1),"",IF(VLOOKUP(OM1,Register,27,FALSE)=0,"",(VLOOKUP(OM1,Register,27,FALSE))))</f>
        <v/>
      </c>
      <c r="OM83" s="15" t="s">
        <v>30</v>
      </c>
      <c r="ON83" s="7" t="str">
        <f t="shared" ref="ON83" si="22070">"6." &amp; OP1&amp; ".5."</f>
        <v>6.135.5.</v>
      </c>
      <c r="OO83" s="14" t="str">
        <f>IF(ISBLANK(OP1),"",IF(VLOOKUP(OP1,Register,27,FALSE)=0,"",(VLOOKUP(OP1,Register,27,FALSE))))</f>
        <v/>
      </c>
      <c r="OP83" s="15" t="s">
        <v>30</v>
      </c>
      <c r="OQ83" s="7" t="str">
        <f t="shared" ref="OQ83" si="22071">"6." &amp; OS1&amp; ".5."</f>
        <v>6.136.5.</v>
      </c>
      <c r="OR83" s="14" t="str">
        <f>IF(ISBLANK(OS1),"",IF(VLOOKUP(OS1,Register,27,FALSE)=0,"",(VLOOKUP(OS1,Register,27,FALSE))))</f>
        <v/>
      </c>
      <c r="OS83" s="15" t="s">
        <v>30</v>
      </c>
      <c r="OT83" s="7" t="str">
        <f t="shared" ref="OT83" si="22072">"6." &amp; OV1&amp; ".5."</f>
        <v>6.137.5.</v>
      </c>
      <c r="OU83" s="14" t="str">
        <f>IF(ISBLANK(OV1),"",IF(VLOOKUP(OV1,Register,27,FALSE)=0,"",(VLOOKUP(OV1,Register,27,FALSE))))</f>
        <v/>
      </c>
      <c r="OV83" s="15" t="s">
        <v>30</v>
      </c>
      <c r="OW83" s="7" t="str">
        <f t="shared" ref="OW83" si="22073">"6." &amp; OY1&amp; ".5."</f>
        <v>6.138.5.</v>
      </c>
      <c r="OX83" s="14" t="str">
        <f>IF(ISBLANK(OY1),"",IF(VLOOKUP(OY1,Register,27,FALSE)=0,"",(VLOOKUP(OY1,Register,27,FALSE))))</f>
        <v/>
      </c>
      <c r="OY83" s="15" t="s">
        <v>30</v>
      </c>
      <c r="OZ83" s="7" t="str">
        <f t="shared" ref="OZ83" si="22074">"6." &amp; PB1&amp; ".5."</f>
        <v>6.139.5.</v>
      </c>
      <c r="PA83" s="14" t="str">
        <f>IF(ISBLANK(PB1),"",IF(VLOOKUP(PB1,Register,27,FALSE)=0,"",(VLOOKUP(PB1,Register,27,FALSE))))</f>
        <v/>
      </c>
      <c r="PB83" s="15" t="s">
        <v>30</v>
      </c>
      <c r="PC83" s="7" t="str">
        <f t="shared" ref="PC83" si="22075">"6." &amp; PE1&amp; ".5."</f>
        <v>6.140.5.</v>
      </c>
      <c r="PD83" s="14" t="str">
        <f>IF(ISBLANK(PE1),"",IF(VLOOKUP(PE1,Register,27,FALSE)=0,"",(VLOOKUP(PE1,Register,27,FALSE))))</f>
        <v/>
      </c>
      <c r="PE83" s="15" t="s">
        <v>30</v>
      </c>
      <c r="PF83" s="7" t="str">
        <f t="shared" ref="PF83" si="22076">"6." &amp; PH1&amp; ".5."</f>
        <v>6.141.5.</v>
      </c>
      <c r="PG83" s="14" t="str">
        <f>IF(ISBLANK(PH1),"",IF(VLOOKUP(PH1,Register,27,FALSE)=0,"",(VLOOKUP(PH1,Register,27,FALSE))))</f>
        <v/>
      </c>
      <c r="PH83" s="15" t="s">
        <v>30</v>
      </c>
      <c r="PI83" s="7" t="str">
        <f t="shared" ref="PI83" si="22077">"6." &amp; PK1&amp; ".5."</f>
        <v>6.142.5.</v>
      </c>
      <c r="PJ83" s="14" t="str">
        <f>IF(ISBLANK(PK1),"",IF(VLOOKUP(PK1,Register,27,FALSE)=0,"",(VLOOKUP(PK1,Register,27,FALSE))))</f>
        <v/>
      </c>
      <c r="PK83" s="15" t="s">
        <v>30</v>
      </c>
      <c r="PL83" s="7" t="str">
        <f t="shared" ref="PL83" si="22078">"6." &amp; PN1&amp; ".5."</f>
        <v>6.143.5.</v>
      </c>
      <c r="PM83" s="14" t="str">
        <f>IF(ISBLANK(PN1),"",IF(VLOOKUP(PN1,Register,27,FALSE)=0,"",(VLOOKUP(PN1,Register,27,FALSE))))</f>
        <v/>
      </c>
      <c r="PN83" s="15" t="s">
        <v>30</v>
      </c>
      <c r="PO83" s="7" t="str">
        <f t="shared" ref="PO83" si="22079">"6." &amp; PQ1&amp; ".5."</f>
        <v>6.144.5.</v>
      </c>
      <c r="PP83" s="14" t="str">
        <f>IF(ISBLANK(PQ1),"",IF(VLOOKUP(PQ1,Register,27,FALSE)=0,"",(VLOOKUP(PQ1,Register,27,FALSE))))</f>
        <v/>
      </c>
      <c r="PQ83" s="15" t="s">
        <v>30</v>
      </c>
      <c r="PR83" s="7" t="str">
        <f t="shared" ref="PR83" si="22080">"6." &amp; PT1&amp; ".5."</f>
        <v>6.145.5.</v>
      </c>
      <c r="PS83" s="14" t="str">
        <f>IF(ISBLANK(PT1),"",IF(VLOOKUP(PT1,Register,27,FALSE)=0,"",(VLOOKUP(PT1,Register,27,FALSE))))</f>
        <v/>
      </c>
      <c r="PT83" s="15" t="s">
        <v>30</v>
      </c>
      <c r="PU83" s="7" t="str">
        <f t="shared" ref="PU83" si="22081">"6." &amp; PW1&amp; ".5."</f>
        <v>6.146.5.</v>
      </c>
      <c r="PV83" s="14" t="str">
        <f>IF(ISBLANK(PW1),"",IF(VLOOKUP(PW1,Register,27,FALSE)=0,"",(VLOOKUP(PW1,Register,27,FALSE))))</f>
        <v/>
      </c>
      <c r="PW83" s="15" t="s">
        <v>30</v>
      </c>
      <c r="PX83" s="7" t="str">
        <f t="shared" ref="PX83" si="22082">"6." &amp; PZ1&amp; ".5."</f>
        <v>6.147.5.</v>
      </c>
      <c r="PY83" s="14" t="str">
        <f>IF(ISBLANK(PZ1),"",IF(VLOOKUP(PZ1,Register,27,FALSE)=0,"",(VLOOKUP(PZ1,Register,27,FALSE))))</f>
        <v/>
      </c>
      <c r="PZ83" s="15" t="s">
        <v>30</v>
      </c>
      <c r="QA83" s="7" t="str">
        <f t="shared" ref="QA83" si="22083">"6." &amp; QC1&amp; ".5."</f>
        <v>6.148.5.</v>
      </c>
      <c r="QB83" s="14" t="str">
        <f>IF(ISBLANK(QC1),"",IF(VLOOKUP(QC1,Register,27,FALSE)=0,"",(VLOOKUP(QC1,Register,27,FALSE))))</f>
        <v/>
      </c>
      <c r="QC83" s="15" t="s">
        <v>30</v>
      </c>
      <c r="QD83" s="7" t="str">
        <f t="shared" ref="QD83" si="22084">"6." &amp; QF1&amp; ".5."</f>
        <v>6.149.5.</v>
      </c>
      <c r="QE83" s="14" t="str">
        <f>IF(ISBLANK(QF1),"",IF(VLOOKUP(QF1,Register,27,FALSE)=0,"",(VLOOKUP(QF1,Register,27,FALSE))))</f>
        <v/>
      </c>
      <c r="QF83" s="15" t="s">
        <v>30</v>
      </c>
      <c r="QG83" s="7" t="str">
        <f t="shared" ref="QG83" si="22085">"6." &amp; QI1&amp; ".5."</f>
        <v>6.150.5.</v>
      </c>
      <c r="QH83" s="14" t="str">
        <f>IF(ISBLANK(QI1),"",IF(VLOOKUP(QI1,Register,27,FALSE)=0,"",(VLOOKUP(QI1,Register,27,FALSE))))</f>
        <v/>
      </c>
      <c r="QI83" s="15" t="s">
        <v>30</v>
      </c>
      <c r="QJ83" s="7" t="str">
        <f t="shared" ref="QJ83" si="22086">"6." &amp; QL1&amp; ".5."</f>
        <v>6.151.5.</v>
      </c>
      <c r="QK83" s="14" t="str">
        <f>IF(ISBLANK(QL1),"",IF(VLOOKUP(QL1,Register,27,FALSE)=0,"",(VLOOKUP(QL1,Register,27,FALSE))))</f>
        <v/>
      </c>
      <c r="QL83" s="15" t="s">
        <v>30</v>
      </c>
      <c r="QM83" s="7" t="str">
        <f t="shared" ref="QM83" si="22087">"6." &amp; QO1&amp; ".5."</f>
        <v>6.152.5.</v>
      </c>
      <c r="QN83" s="14" t="str">
        <f>IF(ISBLANK(QO1),"",IF(VLOOKUP(QO1,Register,27,FALSE)=0,"",(VLOOKUP(QO1,Register,27,FALSE))))</f>
        <v/>
      </c>
      <c r="QO83" s="15" t="s">
        <v>30</v>
      </c>
      <c r="QP83" s="7" t="str">
        <f t="shared" ref="QP83" si="22088">"6." &amp; QR1&amp; ".5."</f>
        <v>6.153.5.</v>
      </c>
      <c r="QQ83" s="14" t="str">
        <f>IF(ISBLANK(QR1),"",IF(VLOOKUP(QR1,Register,27,FALSE)=0,"",(VLOOKUP(QR1,Register,27,FALSE))))</f>
        <v/>
      </c>
      <c r="QR83" s="15" t="s">
        <v>30</v>
      </c>
      <c r="QS83" s="7" t="str">
        <f t="shared" ref="QS83" si="22089">"6." &amp; QU1&amp; ".5."</f>
        <v>6.154.5.</v>
      </c>
      <c r="QT83" s="14" t="str">
        <f>IF(ISBLANK(QU1),"",IF(VLOOKUP(QU1,Register,27,FALSE)=0,"",(VLOOKUP(QU1,Register,27,FALSE))))</f>
        <v/>
      </c>
      <c r="QU83" s="15" t="s">
        <v>30</v>
      </c>
      <c r="QV83" s="7" t="str">
        <f t="shared" ref="QV83" si="22090">"6." &amp; QX1&amp; ".5."</f>
        <v>6.155.5.</v>
      </c>
      <c r="QW83" s="14" t="str">
        <f>IF(ISBLANK(QX1),"",IF(VLOOKUP(QX1,Register,27,FALSE)=0,"",(VLOOKUP(QX1,Register,27,FALSE))))</f>
        <v/>
      </c>
      <c r="QX83" s="15" t="s">
        <v>30</v>
      </c>
      <c r="QY83" s="7" t="str">
        <f t="shared" ref="QY83" si="22091">"6." &amp; RA1&amp; ".5."</f>
        <v>6.156.5.</v>
      </c>
      <c r="QZ83" s="14" t="str">
        <f>IF(ISBLANK(RA1),"",IF(VLOOKUP(RA1,Register,27,FALSE)=0,"",(VLOOKUP(RA1,Register,27,FALSE))))</f>
        <v/>
      </c>
      <c r="RA83" s="15" t="s">
        <v>30</v>
      </c>
      <c r="RB83" s="7" t="str">
        <f t="shared" ref="RB83" si="22092">"6." &amp; RD1&amp; ".5."</f>
        <v>6.157.5.</v>
      </c>
      <c r="RC83" s="14" t="str">
        <f>IF(ISBLANK(RD1),"",IF(VLOOKUP(RD1,Register,27,FALSE)=0,"",(VLOOKUP(RD1,Register,27,FALSE))))</f>
        <v/>
      </c>
      <c r="RD83" s="15" t="s">
        <v>30</v>
      </c>
      <c r="RE83" s="7" t="str">
        <f t="shared" ref="RE83" si="22093">"6." &amp; RG1&amp; ".5."</f>
        <v>6.158.5.</v>
      </c>
      <c r="RF83" s="14" t="str">
        <f>IF(ISBLANK(RG1),"",IF(VLOOKUP(RG1,Register,27,FALSE)=0,"",(VLOOKUP(RG1,Register,27,FALSE))))</f>
        <v/>
      </c>
      <c r="RG83" s="15" t="s">
        <v>30</v>
      </c>
      <c r="RH83" s="7" t="str">
        <f t="shared" ref="RH83" si="22094">"6." &amp; RJ1&amp; ".5."</f>
        <v>6.159.5.</v>
      </c>
      <c r="RI83" s="14" t="str">
        <f>IF(ISBLANK(RJ1),"",IF(VLOOKUP(RJ1,Register,27,FALSE)=0,"",(VLOOKUP(RJ1,Register,27,FALSE))))</f>
        <v/>
      </c>
      <c r="RJ83" s="15" t="s">
        <v>30</v>
      </c>
      <c r="RK83" s="7" t="str">
        <f t="shared" ref="RK83" si="22095">"6." &amp; RM1&amp; ".5."</f>
        <v>6.160.5.</v>
      </c>
      <c r="RL83" s="14" t="str">
        <f>IF(ISBLANK(RM1),"",IF(VLOOKUP(RM1,Register,27,FALSE)=0,"",(VLOOKUP(RM1,Register,27,FALSE))))</f>
        <v/>
      </c>
      <c r="RM83" s="15" t="s">
        <v>30</v>
      </c>
      <c r="RN83" s="7" t="str">
        <f t="shared" ref="RN83" si="22096">"6." &amp; RP1&amp; ".5."</f>
        <v>6.161.5.</v>
      </c>
      <c r="RO83" s="14" t="str">
        <f>IF(ISBLANK(RP1),"",IF(VLOOKUP(RP1,Register,27,FALSE)=0,"",(VLOOKUP(RP1,Register,27,FALSE))))</f>
        <v/>
      </c>
      <c r="RP83" s="15" t="s">
        <v>30</v>
      </c>
      <c r="RQ83" s="7" t="str">
        <f t="shared" ref="RQ83" si="22097">"6." &amp; RS1&amp; ".5."</f>
        <v>6.162.5.</v>
      </c>
      <c r="RR83" s="14" t="str">
        <f>IF(ISBLANK(RS1),"",IF(VLOOKUP(RS1,Register,27,FALSE)=0,"",(VLOOKUP(RS1,Register,27,FALSE))))</f>
        <v/>
      </c>
      <c r="RS83" s="15" t="s">
        <v>30</v>
      </c>
      <c r="RT83" s="7" t="str">
        <f t="shared" ref="RT83" si="22098">"6." &amp; RV1&amp; ".5."</f>
        <v>6.163.5.</v>
      </c>
      <c r="RU83" s="14" t="str">
        <f>IF(ISBLANK(RV1),"",IF(VLOOKUP(RV1,Register,27,FALSE)=0,"",(VLOOKUP(RV1,Register,27,FALSE))))</f>
        <v/>
      </c>
      <c r="RV83" s="15" t="s">
        <v>30</v>
      </c>
      <c r="RW83" s="7" t="str">
        <f t="shared" ref="RW83" si="22099">"6." &amp; RY1&amp; ".5."</f>
        <v>6.164.5.</v>
      </c>
      <c r="RX83" s="14" t="str">
        <f>IF(ISBLANK(RY1),"",IF(VLOOKUP(RY1,Register,27,FALSE)=0,"",(VLOOKUP(RY1,Register,27,FALSE))))</f>
        <v/>
      </c>
      <c r="RY83" s="15" t="s">
        <v>30</v>
      </c>
      <c r="RZ83" s="7" t="str">
        <f t="shared" ref="RZ83" si="22100">"6." &amp; SB1&amp; ".5."</f>
        <v>6.165.5.</v>
      </c>
      <c r="SA83" s="14" t="str">
        <f>IF(ISBLANK(SB1),"",IF(VLOOKUP(SB1,Register,27,FALSE)=0,"",(VLOOKUP(SB1,Register,27,FALSE))))</f>
        <v/>
      </c>
      <c r="SB83" s="15" t="s">
        <v>30</v>
      </c>
      <c r="SC83" s="7" t="str">
        <f t="shared" ref="SC83" si="22101">"6." &amp; SE1&amp; ".5."</f>
        <v>6.166.5.</v>
      </c>
      <c r="SD83" s="14" t="str">
        <f>IF(ISBLANK(SE1),"",IF(VLOOKUP(SE1,Register,27,FALSE)=0,"",(VLOOKUP(SE1,Register,27,FALSE))))</f>
        <v/>
      </c>
      <c r="SE83" s="15" t="s">
        <v>30</v>
      </c>
      <c r="SF83" s="7" t="str">
        <f t="shared" ref="SF83" si="22102">"6." &amp; SH1&amp; ".5."</f>
        <v>6.167.5.</v>
      </c>
      <c r="SG83" s="14" t="str">
        <f>IF(ISBLANK(SH1),"",IF(VLOOKUP(SH1,Register,27,FALSE)=0,"",(VLOOKUP(SH1,Register,27,FALSE))))</f>
        <v/>
      </c>
      <c r="SH83" s="15" t="s">
        <v>30</v>
      </c>
      <c r="SI83" s="7" t="str">
        <f t="shared" ref="SI83" si="22103">"6." &amp; SK1&amp; ".5."</f>
        <v>6.168.5.</v>
      </c>
      <c r="SJ83" s="14" t="str">
        <f>IF(ISBLANK(SK1),"",IF(VLOOKUP(SK1,Register,27,FALSE)=0,"",(VLOOKUP(SK1,Register,27,FALSE))))</f>
        <v/>
      </c>
      <c r="SK83" s="15" t="s">
        <v>30</v>
      </c>
      <c r="SL83" s="7" t="str">
        <f t="shared" ref="SL83" si="22104">"6." &amp; SN1&amp; ".5."</f>
        <v>6.169.5.</v>
      </c>
      <c r="SM83" s="14" t="str">
        <f>IF(ISBLANK(SN1),"",IF(VLOOKUP(SN1,Register,27,FALSE)=0,"",(VLOOKUP(SN1,Register,27,FALSE))))</f>
        <v/>
      </c>
      <c r="SN83" s="15" t="s">
        <v>30</v>
      </c>
      <c r="SO83" s="7" t="str">
        <f t="shared" ref="SO83" si="22105">"6." &amp; SQ1&amp; ".5."</f>
        <v>6.170.5.</v>
      </c>
      <c r="SP83" s="14" t="str">
        <f>IF(ISBLANK(SQ1),"",IF(VLOOKUP(SQ1,Register,27,FALSE)=0,"",(VLOOKUP(SQ1,Register,27,FALSE))))</f>
        <v/>
      </c>
      <c r="SQ83" s="15" t="s">
        <v>30</v>
      </c>
      <c r="SR83" s="7" t="str">
        <f t="shared" ref="SR83" si="22106">"6." &amp; ST1&amp; ".5."</f>
        <v>6.171.5.</v>
      </c>
      <c r="SS83" s="14" t="str">
        <f>IF(ISBLANK(ST1),"",IF(VLOOKUP(ST1,Register,27,FALSE)=0,"",(VLOOKUP(ST1,Register,27,FALSE))))</f>
        <v/>
      </c>
      <c r="ST83" s="15" t="s">
        <v>30</v>
      </c>
      <c r="SU83" s="7" t="str">
        <f t="shared" ref="SU83" si="22107">"6." &amp; SW1&amp; ".5."</f>
        <v>6.172.5.</v>
      </c>
      <c r="SV83" s="14" t="str">
        <f>IF(ISBLANK(SW1),"",IF(VLOOKUP(SW1,Register,27,FALSE)=0,"",(VLOOKUP(SW1,Register,27,FALSE))))</f>
        <v/>
      </c>
      <c r="SW83" s="15" t="s">
        <v>30</v>
      </c>
      <c r="SX83" s="7" t="str">
        <f t="shared" ref="SX83" si="22108">"6." &amp; SZ1&amp; ".5."</f>
        <v>6.173.5.</v>
      </c>
      <c r="SY83" s="14" t="str">
        <f>IF(ISBLANK(SZ1),"",IF(VLOOKUP(SZ1,Register,27,FALSE)=0,"",(VLOOKUP(SZ1,Register,27,FALSE))))</f>
        <v/>
      </c>
      <c r="SZ83" s="15" t="s">
        <v>30</v>
      </c>
      <c r="TA83" s="7" t="str">
        <f t="shared" ref="TA83" si="22109">"6." &amp; TC1&amp; ".5."</f>
        <v>6.174.5.</v>
      </c>
      <c r="TB83" s="14" t="str">
        <f>IF(ISBLANK(TC1),"",IF(VLOOKUP(TC1,Register,27,FALSE)=0,"",(VLOOKUP(TC1,Register,27,FALSE))))</f>
        <v/>
      </c>
      <c r="TC83" s="15" t="s">
        <v>30</v>
      </c>
      <c r="TD83" s="7" t="str">
        <f t="shared" ref="TD83" si="22110">"6." &amp; TF1&amp; ".5."</f>
        <v>6.175.5.</v>
      </c>
      <c r="TE83" s="14" t="str">
        <f>IF(ISBLANK(TF1),"",IF(VLOOKUP(TF1,Register,27,FALSE)=0,"",(VLOOKUP(TF1,Register,27,FALSE))))</f>
        <v/>
      </c>
      <c r="TF83" s="15" t="s">
        <v>30</v>
      </c>
      <c r="TG83" s="7" t="str">
        <f t="shared" ref="TG83" si="22111">"6." &amp; TI1&amp; ".5."</f>
        <v>6.176.5.</v>
      </c>
      <c r="TH83" s="14" t="str">
        <f>IF(ISBLANK(TI1),"",IF(VLOOKUP(TI1,Register,27,FALSE)=0,"",(VLOOKUP(TI1,Register,27,FALSE))))</f>
        <v/>
      </c>
      <c r="TI83" s="15" t="s">
        <v>30</v>
      </c>
      <c r="TJ83" s="7" t="str">
        <f t="shared" ref="TJ83" si="22112">"6." &amp; TL1&amp; ".5."</f>
        <v>6.177.5.</v>
      </c>
      <c r="TK83" s="14" t="str">
        <f>IF(ISBLANK(TL1),"",IF(VLOOKUP(TL1,Register,27,FALSE)=0,"",(VLOOKUP(TL1,Register,27,FALSE))))</f>
        <v/>
      </c>
      <c r="TL83" s="15" t="s">
        <v>30</v>
      </c>
      <c r="TM83" s="7" t="str">
        <f t="shared" ref="TM83" si="22113">"6." &amp; TO1&amp; ".5."</f>
        <v>6.178.5.</v>
      </c>
      <c r="TN83" s="14" t="str">
        <f>IF(ISBLANK(TO1),"",IF(VLOOKUP(TO1,Register,27,FALSE)=0,"",(VLOOKUP(TO1,Register,27,FALSE))))</f>
        <v/>
      </c>
      <c r="TO83" s="15" t="s">
        <v>30</v>
      </c>
      <c r="TP83" s="7" t="str">
        <f t="shared" ref="TP83" si="22114">"6." &amp; TR1&amp; ".5."</f>
        <v>6.179.5.</v>
      </c>
      <c r="TQ83" s="14" t="str">
        <f>IF(ISBLANK(TR1),"",IF(VLOOKUP(TR1,Register,27,FALSE)=0,"",(VLOOKUP(TR1,Register,27,FALSE))))</f>
        <v/>
      </c>
      <c r="TR83" s="15" t="s">
        <v>30</v>
      </c>
      <c r="TS83" s="7" t="str">
        <f t="shared" ref="TS83" si="22115">"6." &amp; TU1&amp; ".5."</f>
        <v>6.180.5.</v>
      </c>
      <c r="TT83" s="14" t="str">
        <f>IF(ISBLANK(TU1),"",IF(VLOOKUP(TU1,Register,27,FALSE)=0,"",(VLOOKUP(TU1,Register,27,FALSE))))</f>
        <v/>
      </c>
      <c r="TU83" s="15" t="s">
        <v>30</v>
      </c>
      <c r="TV83" s="7" t="str">
        <f t="shared" ref="TV83" si="22116">"6." &amp; TX1&amp; ".5."</f>
        <v>6.181.5.</v>
      </c>
      <c r="TW83" s="14" t="str">
        <f>IF(ISBLANK(TX1),"",IF(VLOOKUP(TX1,Register,27,FALSE)=0,"",(VLOOKUP(TX1,Register,27,FALSE))))</f>
        <v/>
      </c>
      <c r="TX83" s="15" t="s">
        <v>30</v>
      </c>
      <c r="TY83" s="7" t="str">
        <f t="shared" ref="TY83" si="22117">"6." &amp; UA1&amp; ".5."</f>
        <v>6.182.5.</v>
      </c>
      <c r="TZ83" s="14" t="str">
        <f>IF(ISBLANK(UA1),"",IF(VLOOKUP(UA1,Register,27,FALSE)=0,"",(VLOOKUP(UA1,Register,27,FALSE))))</f>
        <v/>
      </c>
      <c r="UA83" s="15" t="s">
        <v>30</v>
      </c>
      <c r="UB83" s="7" t="str">
        <f t="shared" ref="UB83" si="22118">"6." &amp; UD1&amp; ".5."</f>
        <v>6.183.5.</v>
      </c>
      <c r="UC83" s="14" t="str">
        <f>IF(ISBLANK(UD1),"",IF(VLOOKUP(UD1,Register,27,FALSE)=0,"",(VLOOKUP(UD1,Register,27,FALSE))))</f>
        <v/>
      </c>
      <c r="UD83" s="15" t="s">
        <v>30</v>
      </c>
      <c r="UE83" s="7" t="str">
        <f t="shared" ref="UE83" si="22119">"6." &amp; UG1&amp; ".5."</f>
        <v>6.184.5.</v>
      </c>
      <c r="UF83" s="14" t="str">
        <f>IF(ISBLANK(UG1),"",IF(VLOOKUP(UG1,Register,27,FALSE)=0,"",(VLOOKUP(UG1,Register,27,FALSE))))</f>
        <v/>
      </c>
      <c r="UG83" s="15" t="s">
        <v>30</v>
      </c>
      <c r="UH83" s="7" t="str">
        <f t="shared" ref="UH83" si="22120">"6." &amp; UJ1&amp; ".5."</f>
        <v>6.185.5.</v>
      </c>
      <c r="UI83" s="14" t="str">
        <f>IF(ISBLANK(UJ1),"",IF(VLOOKUP(UJ1,Register,27,FALSE)=0,"",(VLOOKUP(UJ1,Register,27,FALSE))))</f>
        <v/>
      </c>
      <c r="UJ83" s="15" t="s">
        <v>30</v>
      </c>
      <c r="UK83" s="7" t="str">
        <f t="shared" ref="UK83" si="22121">"6." &amp; UM1&amp; ".5."</f>
        <v>6.186.5.</v>
      </c>
      <c r="UL83" s="14" t="str">
        <f>IF(ISBLANK(UM1),"",IF(VLOOKUP(UM1,Register,27,FALSE)=0,"",(VLOOKUP(UM1,Register,27,FALSE))))</f>
        <v/>
      </c>
      <c r="UM83" s="15" t="s">
        <v>30</v>
      </c>
      <c r="UN83" s="7" t="str">
        <f t="shared" ref="UN83" si="22122">"6." &amp; UP1&amp; ".5."</f>
        <v>6.187.5.</v>
      </c>
      <c r="UO83" s="14" t="str">
        <f>IF(ISBLANK(UP1),"",IF(VLOOKUP(UP1,Register,27,FALSE)=0,"",(VLOOKUP(UP1,Register,27,FALSE))))</f>
        <v/>
      </c>
      <c r="UP83" s="15" t="s">
        <v>30</v>
      </c>
      <c r="UQ83" s="7" t="str">
        <f t="shared" ref="UQ83" si="22123">"6." &amp; US1&amp; ".5."</f>
        <v>6.188.5.</v>
      </c>
      <c r="UR83" s="14" t="str">
        <f>IF(ISBLANK(US1),"",IF(VLOOKUP(US1,Register,27,FALSE)=0,"",(VLOOKUP(US1,Register,27,FALSE))))</f>
        <v/>
      </c>
      <c r="US83" s="15" t="s">
        <v>30</v>
      </c>
      <c r="UT83" s="7" t="str">
        <f t="shared" ref="UT83" si="22124">"6." &amp; UV1&amp; ".5."</f>
        <v>6.189.5.</v>
      </c>
      <c r="UU83" s="14" t="str">
        <f>IF(ISBLANK(UV1),"",IF(VLOOKUP(UV1,Register,27,FALSE)=0,"",(VLOOKUP(UV1,Register,27,FALSE))))</f>
        <v/>
      </c>
      <c r="UV83" s="15" t="s">
        <v>30</v>
      </c>
      <c r="UW83" s="7" t="str">
        <f t="shared" ref="UW83" si="22125">"6." &amp; UY1&amp; ".5."</f>
        <v>6.190.5.</v>
      </c>
      <c r="UX83" s="14" t="str">
        <f>IF(ISBLANK(UY1),"",IF(VLOOKUP(UY1,Register,27,FALSE)=0,"",(VLOOKUP(UY1,Register,27,FALSE))))</f>
        <v/>
      </c>
      <c r="UY83" s="15" t="s">
        <v>30</v>
      </c>
      <c r="UZ83" s="7" t="str">
        <f t="shared" ref="UZ83" si="22126">"6." &amp; VB1&amp; ".5."</f>
        <v>6.191.5.</v>
      </c>
      <c r="VA83" s="14" t="str">
        <f>IF(ISBLANK(VB1),"",IF(VLOOKUP(VB1,Register,27,FALSE)=0,"",(VLOOKUP(VB1,Register,27,FALSE))))</f>
        <v/>
      </c>
      <c r="VB83" s="15" t="s">
        <v>30</v>
      </c>
      <c r="VC83" s="7" t="str">
        <f t="shared" ref="VC83" si="22127">"6." &amp; VE1&amp; ".5."</f>
        <v>6.192.5.</v>
      </c>
      <c r="VD83" s="14" t="str">
        <f>IF(ISBLANK(VE1),"",IF(VLOOKUP(VE1,Register,27,FALSE)=0,"",(VLOOKUP(VE1,Register,27,FALSE))))</f>
        <v/>
      </c>
      <c r="VE83" s="15" t="s">
        <v>30</v>
      </c>
      <c r="VF83" s="7" t="str">
        <f t="shared" ref="VF83" si="22128">"6." &amp; VH1&amp; ".5."</f>
        <v>6.193.5.</v>
      </c>
      <c r="VG83" s="14" t="str">
        <f>IF(ISBLANK(VH1),"",IF(VLOOKUP(VH1,Register,27,FALSE)=0,"",(VLOOKUP(VH1,Register,27,FALSE))))</f>
        <v/>
      </c>
      <c r="VH83" s="15" t="s">
        <v>30</v>
      </c>
      <c r="VI83" s="7" t="str">
        <f t="shared" ref="VI83" si="22129">"6." &amp; VK1&amp; ".5."</f>
        <v>6.194.5.</v>
      </c>
      <c r="VJ83" s="14" t="str">
        <f>IF(ISBLANK(VK1),"",IF(VLOOKUP(VK1,Register,27,FALSE)=0,"",(VLOOKUP(VK1,Register,27,FALSE))))</f>
        <v/>
      </c>
      <c r="VK83" s="15" t="s">
        <v>30</v>
      </c>
      <c r="VL83" s="7" t="str">
        <f t="shared" ref="VL83" si="22130">"6." &amp; VN1&amp; ".5."</f>
        <v>6.195.5.</v>
      </c>
      <c r="VM83" s="14" t="str">
        <f>IF(ISBLANK(VN1),"",IF(VLOOKUP(VN1,Register,27,FALSE)=0,"",(VLOOKUP(VN1,Register,27,FALSE))))</f>
        <v/>
      </c>
      <c r="VN83" s="15" t="s">
        <v>30</v>
      </c>
      <c r="VO83" s="7" t="str">
        <f t="shared" ref="VO83" si="22131">"6." &amp; VQ1&amp; ".5."</f>
        <v>6.196.5.</v>
      </c>
      <c r="VP83" s="14" t="str">
        <f>IF(ISBLANK(VQ1),"",IF(VLOOKUP(VQ1,Register,27,FALSE)=0,"",(VLOOKUP(VQ1,Register,27,FALSE))))</f>
        <v/>
      </c>
      <c r="VQ83" s="15" t="s">
        <v>30</v>
      </c>
      <c r="VR83" s="7" t="str">
        <f t="shared" ref="VR83" si="22132">"6." &amp; VT1&amp; ".5."</f>
        <v>6.197.5.</v>
      </c>
      <c r="VS83" s="14" t="str">
        <f>IF(ISBLANK(VT1),"",IF(VLOOKUP(VT1,Register,27,FALSE)=0,"",(VLOOKUP(VT1,Register,27,FALSE))))</f>
        <v>4</v>
      </c>
      <c r="VT83" s="15" t="s">
        <v>30</v>
      </c>
      <c r="VU83" s="7" t="str">
        <f t="shared" ref="VU83" si="22133">"6." &amp; VW1&amp; ".5."</f>
        <v>6.198.5.</v>
      </c>
      <c r="VV83" s="14" t="str">
        <f>IF(ISBLANK(VW1),"",IF(VLOOKUP(VW1,Register,27,FALSE)=0,"",(VLOOKUP(VW1,Register,27,FALSE))))</f>
        <v/>
      </c>
      <c r="VW83" s="15" t="s">
        <v>30</v>
      </c>
      <c r="VX83" s="7" t="str">
        <f t="shared" ref="VX83" si="22134">"6." &amp; VZ1&amp; ".5."</f>
        <v>6.199.5.</v>
      </c>
      <c r="VY83" s="14" t="str">
        <f>IF(ISBLANK(VZ1),"",IF(VLOOKUP(VZ1,Register,27,FALSE)=0,"",(VLOOKUP(VZ1,Register,27,FALSE))))</f>
        <v>4</v>
      </c>
      <c r="VZ83" s="15" t="s">
        <v>30</v>
      </c>
      <c r="WA83" s="7" t="str">
        <f t="shared" ref="WA83" si="22135">"6." &amp; WC1&amp; ".5."</f>
        <v>6.200.5.</v>
      </c>
      <c r="WB83" s="14" t="str">
        <f>IF(ISBLANK(WC1),"",IF(VLOOKUP(WC1,Register,27,FALSE)=0,"",(VLOOKUP(WC1,Register,27,FALSE))))</f>
        <v/>
      </c>
      <c r="WC83" s="15" t="s">
        <v>30</v>
      </c>
      <c r="WD83" s="7" t="str">
        <f t="shared" ref="WD83" si="22136">"6." &amp; WF1&amp; ".5."</f>
        <v>6.201.5.</v>
      </c>
      <c r="WE83" s="14" t="str">
        <f>IF(ISBLANK(WF1),"",IF(VLOOKUP(WF1,Register,27,FALSE)=0,"",(VLOOKUP(WF1,Register,27,FALSE))))</f>
        <v>4</v>
      </c>
      <c r="WF83" s="15" t="s">
        <v>30</v>
      </c>
      <c r="WG83" s="7" t="str">
        <f t="shared" ref="WG83" si="22137">"6." &amp; WI1&amp; ".5."</f>
        <v>6.202.5.</v>
      </c>
      <c r="WH83" s="14" t="str">
        <f>IF(ISBLANK(WI1),"",IF(VLOOKUP(WI1,Register,27,FALSE)=0,"",(VLOOKUP(WI1,Register,27,FALSE))))</f>
        <v/>
      </c>
      <c r="WI83" s="15" t="s">
        <v>30</v>
      </c>
      <c r="WJ83" s="7" t="str">
        <f t="shared" ref="WJ83" si="22138">"6." &amp; WL1&amp; ".5."</f>
        <v>6.203.5.</v>
      </c>
      <c r="WK83" s="14" t="str">
        <f>IF(ISBLANK(WL1),"",IF(VLOOKUP(WL1,Register,27,FALSE)=0,"",(VLOOKUP(WL1,Register,27,FALSE))))</f>
        <v/>
      </c>
      <c r="WL83" s="15" t="s">
        <v>30</v>
      </c>
      <c r="WM83" s="7" t="str">
        <f t="shared" ref="WM83" si="22139">"6." &amp; WO1&amp; ".5."</f>
        <v>6.204.5.</v>
      </c>
      <c r="WN83" s="14" t="str">
        <f>IF(ISBLANK(WO1),"",IF(VLOOKUP(WO1,Register,27,FALSE)=0,"",(VLOOKUP(WO1,Register,27,FALSE))))</f>
        <v>4</v>
      </c>
      <c r="WO83" s="15" t="s">
        <v>30</v>
      </c>
      <c r="WP83" s="7" t="str">
        <f t="shared" ref="WP83" si="22140">"6." &amp; WR1&amp; ".5."</f>
        <v>6.205.5.</v>
      </c>
      <c r="WQ83" s="14" t="str">
        <f>IF(ISBLANK(WR1),"",IF(VLOOKUP(WR1,Register,27,FALSE)=0,"",(VLOOKUP(WR1,Register,27,FALSE))))</f>
        <v/>
      </c>
      <c r="WR83" s="15" t="s">
        <v>30</v>
      </c>
      <c r="WS83" s="7" t="str">
        <f t="shared" ref="WS83" si="22141">"6." &amp; WU1&amp; ".5."</f>
        <v>6.206.5.</v>
      </c>
      <c r="WT83" s="14" t="str">
        <f>IF(ISBLANK(WU1),"",IF(VLOOKUP(WU1,Register,27,FALSE)=0,"",(VLOOKUP(WU1,Register,27,FALSE))))</f>
        <v>4</v>
      </c>
      <c r="WU83" s="15" t="s">
        <v>30</v>
      </c>
      <c r="WV83" s="7" t="str">
        <f t="shared" ref="WV83" si="22142">"6." &amp; WX1&amp; ".5."</f>
        <v>6.207.5.</v>
      </c>
      <c r="WW83" s="14" t="str">
        <f>IF(ISBLANK(WX1),"",IF(VLOOKUP(WX1,Register,27,FALSE)=0,"",(VLOOKUP(WX1,Register,27,FALSE))))</f>
        <v/>
      </c>
      <c r="WX83" s="15" t="s">
        <v>30</v>
      </c>
      <c r="WY83" s="7" t="str">
        <f t="shared" ref="WY83" si="22143">"6." &amp; XA1&amp; ".5."</f>
        <v>6.208.5.</v>
      </c>
      <c r="WZ83" s="14" t="str">
        <f>IF(ISBLANK(XA1),"",IF(VLOOKUP(XA1,Register,27,FALSE)=0,"",(VLOOKUP(XA1,Register,27,FALSE))))</f>
        <v/>
      </c>
      <c r="XA83" s="15" t="s">
        <v>30</v>
      </c>
      <c r="XB83" s="7" t="str">
        <f t="shared" ref="XB83" si="22144">"6." &amp; XD1&amp; ".5."</f>
        <v>6.209.5.</v>
      </c>
      <c r="XC83" s="14" t="str">
        <f>IF(ISBLANK(XD1),"",IF(VLOOKUP(XD1,Register,27,FALSE)=0,"",(VLOOKUP(XD1,Register,27,FALSE))))</f>
        <v/>
      </c>
      <c r="XD83" s="15" t="s">
        <v>30</v>
      </c>
      <c r="XE83" s="7" t="str">
        <f t="shared" ref="XE83" si="22145">"6." &amp; XG1&amp; ".5."</f>
        <v>6.210.5.</v>
      </c>
      <c r="XF83" s="14" t="str">
        <f>IF(ISBLANK(XG1),"",IF(VLOOKUP(XG1,Register,27,FALSE)=0,"",(VLOOKUP(XG1,Register,27,FALSE))))</f>
        <v/>
      </c>
      <c r="XG83" s="15" t="s">
        <v>30</v>
      </c>
      <c r="XH83" s="7" t="str">
        <f t="shared" ref="XH83" si="22146">"6." &amp; XJ1&amp; ".5."</f>
        <v>6.211.5.</v>
      </c>
      <c r="XI83" s="14" t="str">
        <f>IF(ISBLANK(XJ1),"",IF(VLOOKUP(XJ1,Register,27,FALSE)=0,"",(VLOOKUP(XJ1,Register,27,FALSE))))</f>
        <v/>
      </c>
      <c r="XJ83" s="15" t="s">
        <v>30</v>
      </c>
      <c r="XK83" s="7" t="str">
        <f t="shared" ref="XK83" si="22147">"6." &amp; XM1&amp; ".5."</f>
        <v>6.212.5.</v>
      </c>
      <c r="XL83" s="14" t="str">
        <f>IF(ISBLANK(XM1),"",IF(VLOOKUP(XM1,Register,27,FALSE)=0,"",(VLOOKUP(XM1,Register,27,FALSE))))</f>
        <v/>
      </c>
      <c r="XM83" s="15" t="s">
        <v>30</v>
      </c>
      <c r="XN83" s="7" t="str">
        <f t="shared" ref="XN83" si="22148">"6." &amp; XP1&amp; ".5."</f>
        <v>6.213.5.</v>
      </c>
      <c r="XO83" s="14" t="str">
        <f>IF(ISBLANK(XP1),"",IF(VLOOKUP(XP1,Register,27,FALSE)=0,"",(VLOOKUP(XP1,Register,27,FALSE))))</f>
        <v/>
      </c>
      <c r="XP83" s="15" t="s">
        <v>30</v>
      </c>
      <c r="XQ83" s="7" t="str">
        <f t="shared" ref="XQ83" si="22149">"6." &amp; XS1&amp; ".5."</f>
        <v>6.214.5.</v>
      </c>
      <c r="XR83" s="14" t="str">
        <f>IF(ISBLANK(XS1),"",IF(VLOOKUP(XS1,Register,27,FALSE)=0,"",(VLOOKUP(XS1,Register,27,FALSE))))</f>
        <v/>
      </c>
      <c r="XS83" s="15" t="s">
        <v>30</v>
      </c>
      <c r="XT83" s="7" t="str">
        <f t="shared" ref="XT83" si="22150">"6." &amp; XV1&amp; ".5."</f>
        <v>6.215.5.</v>
      </c>
      <c r="XU83" s="14" t="str">
        <f>IF(ISBLANK(XV1),"",IF(VLOOKUP(XV1,Register,27,FALSE)=0,"",(VLOOKUP(XV1,Register,27,FALSE))))</f>
        <v>4</v>
      </c>
      <c r="XV83" s="15" t="s">
        <v>30</v>
      </c>
      <c r="XW83" s="7" t="str">
        <f t="shared" ref="XW83" si="22151">"6." &amp; XY1&amp; ".5."</f>
        <v>6.216.5.</v>
      </c>
      <c r="XX83" s="14" t="str">
        <f>IF(ISBLANK(XY1),"",IF(VLOOKUP(XY1,Register,27,FALSE)=0,"",(VLOOKUP(XY1,Register,27,FALSE))))</f>
        <v>4</v>
      </c>
      <c r="XY83" s="15" t="s">
        <v>30</v>
      </c>
      <c r="XZ83" s="7" t="str">
        <f t="shared" ref="XZ83" si="22152">"6." &amp; YB1&amp; ".5."</f>
        <v>6.217.5.</v>
      </c>
      <c r="YA83" s="14" t="str">
        <f>IF(ISBLANK(YB1),"",IF(VLOOKUP(YB1,Register,27,FALSE)=0,"",(VLOOKUP(YB1,Register,27,FALSE))))</f>
        <v>4</v>
      </c>
      <c r="YB83" s="15" t="s">
        <v>30</v>
      </c>
      <c r="YC83" s="7" t="str">
        <f t="shared" ref="YC83" si="22153">"6." &amp; YE1&amp; ".5."</f>
        <v>6.218.5.</v>
      </c>
      <c r="YD83" s="14" t="str">
        <f>IF(ISBLANK(YE1),"",IF(VLOOKUP(YE1,Register,27,FALSE)=0,"",(VLOOKUP(YE1,Register,27,FALSE))))</f>
        <v/>
      </c>
      <c r="YE83" s="15" t="s">
        <v>30</v>
      </c>
      <c r="YF83" s="7" t="str">
        <f t="shared" ref="YF83" si="22154">"6." &amp; YH1&amp; ".5."</f>
        <v>6.219.5.</v>
      </c>
      <c r="YG83" s="14" t="str">
        <f>IF(ISBLANK(YH1),"",IF(VLOOKUP(YH1,Register,27,FALSE)=0,"",(VLOOKUP(YH1,Register,27,FALSE))))</f>
        <v>4</v>
      </c>
      <c r="YH83" s="15" t="s">
        <v>30</v>
      </c>
      <c r="YI83" s="7" t="str">
        <f t="shared" ref="YI83" si="22155">"6." &amp; YK1&amp; ".5."</f>
        <v>6.220.5.</v>
      </c>
      <c r="YJ83" s="14" t="str">
        <f>IF(ISBLANK(YK1),"",IF(VLOOKUP(YK1,Register,27,FALSE)=0,"",(VLOOKUP(YK1,Register,27,FALSE))))</f>
        <v/>
      </c>
      <c r="YK83" s="15" t="s">
        <v>30</v>
      </c>
      <c r="YL83" s="7" t="str">
        <f t="shared" ref="YL83" si="22156">"6." &amp; YN1&amp; ".5."</f>
        <v>6.221.5.</v>
      </c>
      <c r="YM83" s="14" t="str">
        <f>IF(ISBLANK(YN1),"",IF(VLOOKUP(YN1,Register,27,FALSE)=0,"",(VLOOKUP(YN1,Register,27,FALSE))))</f>
        <v/>
      </c>
      <c r="YN83" s="15" t="s">
        <v>30</v>
      </c>
      <c r="YO83" s="7" t="str">
        <f t="shared" ref="YO83" si="22157">"6." &amp; YQ1&amp; ".5."</f>
        <v>6.222.5.</v>
      </c>
      <c r="YP83" s="14" t="str">
        <f>IF(ISBLANK(YQ1),"",IF(VLOOKUP(YQ1,Register,27,FALSE)=0,"",(VLOOKUP(YQ1,Register,27,FALSE))))</f>
        <v/>
      </c>
      <c r="YQ83" s="15" t="s">
        <v>30</v>
      </c>
      <c r="YR83" s="7" t="str">
        <f t="shared" ref="YR83" si="22158">"6." &amp; YT1&amp; ".5."</f>
        <v>6.223.5.</v>
      </c>
      <c r="YS83" s="14" t="str">
        <f>IF(ISBLANK(YT1),"",IF(VLOOKUP(YT1,Register,27,FALSE)=0,"",(VLOOKUP(YT1,Register,27,FALSE))))</f>
        <v/>
      </c>
      <c r="YT83" s="15" t="s">
        <v>30</v>
      </c>
      <c r="YU83" s="7" t="str">
        <f t="shared" ref="YU83" si="22159">"6." &amp; YW1&amp; ".5."</f>
        <v>6.224.5.</v>
      </c>
      <c r="YV83" s="14" t="str">
        <f>IF(ISBLANK(YW1),"",IF(VLOOKUP(YW1,Register,27,FALSE)=0,"",(VLOOKUP(YW1,Register,27,FALSE))))</f>
        <v/>
      </c>
      <c r="YW83" s="15" t="s">
        <v>30</v>
      </c>
      <c r="YX83" s="7" t="str">
        <f t="shared" ref="YX83" si="22160">"6." &amp; YZ1&amp; ".5."</f>
        <v>6.225.5.</v>
      </c>
      <c r="YY83" s="14" t="str">
        <f>IF(ISBLANK(YZ1),"",IF(VLOOKUP(YZ1,Register,27,FALSE)=0,"",(VLOOKUP(YZ1,Register,27,FALSE))))</f>
        <v/>
      </c>
      <c r="YZ83" s="15" t="s">
        <v>30</v>
      </c>
      <c r="ZA83" s="7" t="str">
        <f t="shared" ref="ZA83" si="22161">"6." &amp; ZC1&amp; ".5."</f>
        <v>6.226.5.</v>
      </c>
      <c r="ZB83" s="14" t="str">
        <f>IF(ISBLANK(ZC1),"",IF(VLOOKUP(ZC1,Register,27,FALSE)=0,"",(VLOOKUP(ZC1,Register,27,FALSE))))</f>
        <v/>
      </c>
      <c r="ZC83" s="15" t="s">
        <v>30</v>
      </c>
      <c r="ZD83" s="7" t="str">
        <f t="shared" ref="ZD83" si="22162">"6." &amp; ZF1&amp; ".5."</f>
        <v>6.227.5.</v>
      </c>
      <c r="ZE83" s="14" t="str">
        <f>IF(ISBLANK(ZF1),"",IF(VLOOKUP(ZF1,Register,27,FALSE)=0,"",(VLOOKUP(ZF1,Register,27,FALSE))))</f>
        <v/>
      </c>
      <c r="ZF83" s="15" t="s">
        <v>30</v>
      </c>
      <c r="ZG83" s="7" t="str">
        <f t="shared" ref="ZG83" si="22163">"6." &amp; ZI1&amp; ".5."</f>
        <v>6.228.5.</v>
      </c>
      <c r="ZH83" s="14" t="str">
        <f>IF(ISBLANK(ZI1),"",IF(VLOOKUP(ZI1,Register,27,FALSE)=0,"",(VLOOKUP(ZI1,Register,27,FALSE))))</f>
        <v/>
      </c>
      <c r="ZI83" s="15" t="s">
        <v>30</v>
      </c>
      <c r="ZJ83" s="7" t="str">
        <f t="shared" ref="ZJ83" si="22164">"6." &amp; ZL1&amp; ".5."</f>
        <v>6.229.5.</v>
      </c>
      <c r="ZK83" s="14" t="str">
        <f>IF(ISBLANK(ZL1),"",IF(VLOOKUP(ZL1,Register,27,FALSE)=0,"",(VLOOKUP(ZL1,Register,27,FALSE))))</f>
        <v/>
      </c>
      <c r="ZL83" s="15" t="s">
        <v>30</v>
      </c>
      <c r="ZM83" s="7" t="str">
        <f t="shared" ref="ZM83" si="22165">"6." &amp; ZO1&amp; ".5."</f>
        <v>6.230.5.</v>
      </c>
      <c r="ZN83" s="14" t="str">
        <f>IF(ISBLANK(ZO1),"",IF(VLOOKUP(ZO1,Register,27,FALSE)=0,"",(VLOOKUP(ZO1,Register,27,FALSE))))</f>
        <v/>
      </c>
      <c r="ZO83" s="15" t="s">
        <v>30</v>
      </c>
      <c r="ZP83" s="7" t="str">
        <f t="shared" ref="ZP83" si="22166">"6." &amp; ZR1&amp; ".5."</f>
        <v>6.231.5.</v>
      </c>
      <c r="ZQ83" s="14" t="str">
        <f>IF(ISBLANK(ZR1),"",IF(VLOOKUP(ZR1,Register,27,FALSE)=0,"",(VLOOKUP(ZR1,Register,27,FALSE))))</f>
        <v/>
      </c>
      <c r="ZR83" s="15" t="s">
        <v>30</v>
      </c>
      <c r="ZS83" s="7" t="str">
        <f t="shared" ref="ZS83" si="22167">"6." &amp; ZU1&amp; ".5."</f>
        <v>6.232.5.</v>
      </c>
      <c r="ZT83" s="14" t="str">
        <f>IF(ISBLANK(ZU1),"",IF(VLOOKUP(ZU1,Register,27,FALSE)=0,"",(VLOOKUP(ZU1,Register,27,FALSE))))</f>
        <v/>
      </c>
      <c r="ZU83" s="15" t="s">
        <v>30</v>
      </c>
      <c r="ZV83" s="7" t="str">
        <f t="shared" ref="ZV83" si="22168">"6." &amp; ZX1&amp; ".5."</f>
        <v>6.233.5.</v>
      </c>
      <c r="ZW83" s="14" t="str">
        <f>IF(ISBLANK(ZX1),"",IF(VLOOKUP(ZX1,Register,27,FALSE)=0,"",(VLOOKUP(ZX1,Register,27,FALSE))))</f>
        <v/>
      </c>
      <c r="ZX83" s="15" t="s">
        <v>30</v>
      </c>
      <c r="ZY83" s="7" t="str">
        <f t="shared" ref="ZY83" si="22169">"6." &amp; AAA1&amp; ".5."</f>
        <v>6.234.5.</v>
      </c>
      <c r="ZZ83" s="14" t="str">
        <f>IF(ISBLANK(AAA1),"",IF(VLOOKUP(AAA1,Register,27,FALSE)=0,"",(VLOOKUP(AAA1,Register,27,FALSE))))</f>
        <v/>
      </c>
      <c r="AAA83" s="15" t="s">
        <v>30</v>
      </c>
      <c r="AAB83" s="7" t="str">
        <f t="shared" ref="AAB83" si="22170">"6." &amp; AAD1&amp; ".5."</f>
        <v>6.235.5.</v>
      </c>
      <c r="AAC83" s="14" t="str">
        <f>IF(ISBLANK(AAD1),"",IF(VLOOKUP(AAD1,Register,27,FALSE)=0,"",(VLOOKUP(AAD1,Register,27,FALSE))))</f>
        <v/>
      </c>
      <c r="AAD83" s="15" t="s">
        <v>30</v>
      </c>
      <c r="AAE83" s="7" t="str">
        <f t="shared" ref="AAE83" si="22171">"6." &amp; AAG1&amp; ".5."</f>
        <v>6.236.5.</v>
      </c>
      <c r="AAF83" s="14" t="str">
        <f>IF(ISBLANK(AAG1),"",IF(VLOOKUP(AAG1,Register,27,FALSE)=0,"",(VLOOKUP(AAG1,Register,27,FALSE))))</f>
        <v>4</v>
      </c>
      <c r="AAG83" s="15" t="s">
        <v>30</v>
      </c>
      <c r="AAH83" s="7" t="str">
        <f t="shared" ref="AAH83" si="22172">"6." &amp; AAJ1&amp; ".5."</f>
        <v>6.237.5.</v>
      </c>
      <c r="AAI83" s="14" t="str">
        <f>IF(ISBLANK(AAJ1),"",IF(VLOOKUP(AAJ1,Register,27,FALSE)=0,"",(VLOOKUP(AAJ1,Register,27,FALSE))))</f>
        <v/>
      </c>
      <c r="AAJ83" s="15" t="s">
        <v>30</v>
      </c>
      <c r="AAK83" s="7" t="str">
        <f t="shared" ref="AAK83" si="22173">"6." &amp; AAM1&amp; ".5."</f>
        <v>6.238.5.</v>
      </c>
      <c r="AAL83" s="14" t="str">
        <f>IF(ISBLANK(AAM1),"",IF(VLOOKUP(AAM1,Register,27,FALSE)=0,"",(VLOOKUP(AAM1,Register,27,FALSE))))</f>
        <v/>
      </c>
      <c r="AAM83" s="15" t="s">
        <v>30</v>
      </c>
      <c r="AAN83" s="7" t="str">
        <f t="shared" ref="AAN83" si="22174">"6." &amp; AAP1&amp; ".5."</f>
        <v>6.239.5.</v>
      </c>
      <c r="AAO83" s="14" t="str">
        <f>IF(ISBLANK(AAP1),"",IF(VLOOKUP(AAP1,Register,27,FALSE)=0,"",(VLOOKUP(AAP1,Register,27,FALSE))))</f>
        <v/>
      </c>
      <c r="AAP83" s="15" t="s">
        <v>30</v>
      </c>
      <c r="AAQ83" s="7" t="str">
        <f t="shared" ref="AAQ83" si="22175">"6." &amp; AAS1&amp; ".5."</f>
        <v>6.240.5.</v>
      </c>
      <c r="AAR83" s="14" t="str">
        <f>IF(ISBLANK(AAS1),"",IF(VLOOKUP(AAS1,Register,27,FALSE)=0,"",(VLOOKUP(AAS1,Register,27,FALSE))))</f>
        <v/>
      </c>
      <c r="AAS83" s="15" t="s">
        <v>30</v>
      </c>
      <c r="AAT83" s="7" t="str">
        <f t="shared" ref="AAT83" si="22176">"6." &amp; AAV1&amp; ".5."</f>
        <v>6.241.5.</v>
      </c>
      <c r="AAU83" s="14" t="str">
        <f>IF(ISBLANK(AAV1),"",IF(VLOOKUP(AAV1,Register,27,FALSE)=0,"",(VLOOKUP(AAV1,Register,27,FALSE))))</f>
        <v/>
      </c>
      <c r="AAV83" s="15" t="s">
        <v>30</v>
      </c>
      <c r="AAW83" s="7" t="str">
        <f t="shared" ref="AAW83" si="22177">"6." &amp; AAY1&amp; ".5."</f>
        <v>6.242.5.</v>
      </c>
      <c r="AAX83" s="14" t="str">
        <f>IF(ISBLANK(AAY1),"",IF(VLOOKUP(AAY1,Register,27,FALSE)=0,"",(VLOOKUP(AAY1,Register,27,FALSE))))</f>
        <v/>
      </c>
      <c r="AAY83" s="15" t="s">
        <v>30</v>
      </c>
      <c r="AAZ83" s="7" t="str">
        <f t="shared" ref="AAZ83" si="22178">"6." &amp; ABB1&amp; ".5."</f>
        <v>6.243.5.</v>
      </c>
      <c r="ABA83" s="14" t="str">
        <f>IF(ISBLANK(ABB1),"",IF(VLOOKUP(ABB1,Register,27,FALSE)=0,"",(VLOOKUP(ABB1,Register,27,FALSE))))</f>
        <v/>
      </c>
      <c r="ABB83" s="15" t="s">
        <v>30</v>
      </c>
      <c r="ABC83" s="7" t="str">
        <f t="shared" ref="ABC83" si="22179">"6." &amp; ABE1&amp; ".5."</f>
        <v>6.244.5.</v>
      </c>
      <c r="ABD83" s="14" t="str">
        <f>IF(ISBLANK(ABE1),"",IF(VLOOKUP(ABE1,Register,27,FALSE)=0,"",(VLOOKUP(ABE1,Register,27,FALSE))))</f>
        <v/>
      </c>
      <c r="ABE83" s="15" t="s">
        <v>30</v>
      </c>
      <c r="ABF83" s="7" t="str">
        <f t="shared" ref="ABF83" si="22180">"6." &amp; ABH1&amp; ".5."</f>
        <v>6.245.5.</v>
      </c>
      <c r="ABG83" s="14" t="str">
        <f>IF(ISBLANK(ABH1),"",IF(VLOOKUP(ABH1,Register,27,FALSE)=0,"",(VLOOKUP(ABH1,Register,27,FALSE))))</f>
        <v/>
      </c>
      <c r="ABH83" s="15" t="s">
        <v>30</v>
      </c>
      <c r="ABI83" s="7" t="str">
        <f t="shared" ref="ABI83" si="22181">"6." &amp; ABK1&amp; ".5."</f>
        <v>6.246.5.</v>
      </c>
      <c r="ABJ83" s="14" t="str">
        <f>IF(ISBLANK(ABK1),"",IF(VLOOKUP(ABK1,Register,27,FALSE)=0,"",(VLOOKUP(ABK1,Register,27,FALSE))))</f>
        <v/>
      </c>
      <c r="ABK83" s="15" t="s">
        <v>30</v>
      </c>
      <c r="ABL83" s="7" t="str">
        <f t="shared" ref="ABL83" si="22182">"6." &amp; ABN1&amp; ".5."</f>
        <v>6.247.5.</v>
      </c>
      <c r="ABM83" s="14" t="str">
        <f>IF(ISBLANK(ABN1),"",IF(VLOOKUP(ABN1,Register,27,FALSE)=0,"",(VLOOKUP(ABN1,Register,27,FALSE))))</f>
        <v/>
      </c>
      <c r="ABN83" s="15" t="s">
        <v>30</v>
      </c>
      <c r="ABO83" s="7" t="str">
        <f t="shared" ref="ABO83" si="22183">"6." &amp; ABQ1&amp; ".5."</f>
        <v>6.248.5.</v>
      </c>
      <c r="ABP83" s="14" t="str">
        <f>IF(ISBLANK(ABQ1),"",IF(VLOOKUP(ABQ1,Register,27,FALSE)=0,"",(VLOOKUP(ABQ1,Register,27,FALSE))))</f>
        <v/>
      </c>
      <c r="ABQ83" s="15" t="s">
        <v>30</v>
      </c>
      <c r="ABR83" s="7" t="str">
        <f t="shared" ref="ABR83" si="22184">"6." &amp; ABT1&amp; ".5."</f>
        <v>6.249.5.</v>
      </c>
      <c r="ABS83" s="14" t="str">
        <f>IF(ISBLANK(ABT1),"",IF(VLOOKUP(ABT1,Register,27,FALSE)=0,"",(VLOOKUP(ABT1,Register,27,FALSE))))</f>
        <v/>
      </c>
      <c r="ABT83" s="15" t="s">
        <v>30</v>
      </c>
      <c r="ABU83" s="7" t="str">
        <f t="shared" ref="ABU83" si="22185">"6." &amp; ABW1&amp; ".5."</f>
        <v>6.250.5.</v>
      </c>
      <c r="ABV83" s="14" t="str">
        <f>IF(ISBLANK(ABW1),"",IF(VLOOKUP(ABW1,Register,27,FALSE)=0,"",(VLOOKUP(ABW1,Register,27,FALSE))))</f>
        <v/>
      </c>
      <c r="ABW83" s="15" t="s">
        <v>30</v>
      </c>
      <c r="ABX83" s="7" t="str">
        <f t="shared" ref="ABX83" si="22186">"6." &amp; ABZ1&amp; ".5."</f>
        <v>6.251.5.</v>
      </c>
      <c r="ABY83" s="14" t="str">
        <f>IF(ISBLANK(ABZ1),"",IF(VLOOKUP(ABZ1,Register,27,FALSE)=0,"",(VLOOKUP(ABZ1,Register,27,FALSE))))</f>
        <v/>
      </c>
      <c r="ABZ83" s="15" t="s">
        <v>30</v>
      </c>
      <c r="ACA83" s="7" t="str">
        <f t="shared" ref="ACA83" si="22187">"6." &amp; ACC1&amp; ".5."</f>
        <v>6.252.5.</v>
      </c>
      <c r="ACB83" s="14" t="str">
        <f>IF(ISBLANK(ACC1),"",IF(VLOOKUP(ACC1,Register,27,FALSE)=0,"",(VLOOKUP(ACC1,Register,27,FALSE))))</f>
        <v/>
      </c>
      <c r="ACC83" s="15" t="s">
        <v>30</v>
      </c>
      <c r="ACD83" s="7" t="str">
        <f t="shared" ref="ACD83" si="22188">"6." &amp; ACF1&amp; ".5."</f>
        <v>6.253.5.</v>
      </c>
      <c r="ACE83" s="14" t="str">
        <f>IF(ISBLANK(ACF1),"",IF(VLOOKUP(ACF1,Register,27,FALSE)=0,"",(VLOOKUP(ACF1,Register,27,FALSE))))</f>
        <v/>
      </c>
      <c r="ACF83" s="15" t="s">
        <v>30</v>
      </c>
      <c r="ACG83" s="7" t="str">
        <f t="shared" ref="ACG83" si="22189">"6." &amp; ACI1&amp; ".5."</f>
        <v>6.254.5.</v>
      </c>
      <c r="ACH83" s="14" t="str">
        <f>IF(ISBLANK(ACI1),"",IF(VLOOKUP(ACI1,Register,27,FALSE)=0,"",(VLOOKUP(ACI1,Register,27,FALSE))))</f>
        <v/>
      </c>
      <c r="ACI83" s="15" t="s">
        <v>30</v>
      </c>
      <c r="ACJ83" s="7" t="str">
        <f t="shared" ref="ACJ83" si="22190">"6." &amp; ACL1&amp; ".5."</f>
        <v>6.255.5.</v>
      </c>
      <c r="ACK83" s="14" t="str">
        <f>IF(ISBLANK(ACL1),"",IF(VLOOKUP(ACL1,Register,27,FALSE)=0,"",(VLOOKUP(ACL1,Register,27,FALSE))))</f>
        <v/>
      </c>
      <c r="ACL83" s="15" t="s">
        <v>30</v>
      </c>
      <c r="ACM83" s="7" t="str">
        <f t="shared" ref="ACM83" si="22191">"6." &amp; ACO1&amp; ".5."</f>
        <v>6.256.5.</v>
      </c>
      <c r="ACN83" s="14" t="str">
        <f>IF(ISBLANK(ACO1),"",IF(VLOOKUP(ACO1,Register,27,FALSE)=0,"",(VLOOKUP(ACO1,Register,27,FALSE))))</f>
        <v/>
      </c>
      <c r="ACO83" s="15" t="s">
        <v>30</v>
      </c>
      <c r="ACP83" s="7" t="str">
        <f t="shared" ref="ACP83" si="22192">"6." &amp; ACR1&amp; ".5."</f>
        <v>6.257.5.</v>
      </c>
      <c r="ACQ83" s="14" t="str">
        <f>IF(ISBLANK(ACR1),"",IF(VLOOKUP(ACR1,Register,27,FALSE)=0,"",(VLOOKUP(ACR1,Register,27,FALSE))))</f>
        <v/>
      </c>
      <c r="ACR83" s="15" t="s">
        <v>30</v>
      </c>
      <c r="ACS83" s="7" t="str">
        <f t="shared" ref="ACS83" si="22193">"6." &amp; ACU1&amp; ".5."</f>
        <v>6.258.5.</v>
      </c>
      <c r="ACT83" s="14" t="str">
        <f>IF(ISBLANK(ACU1),"",IF(VLOOKUP(ACU1,Register,27,FALSE)=0,"",(VLOOKUP(ACU1,Register,27,FALSE))))</f>
        <v/>
      </c>
      <c r="ACU83" s="15" t="s">
        <v>30</v>
      </c>
      <c r="ACV83" s="7" t="str">
        <f t="shared" ref="ACV83" si="22194">"6." &amp; ACX1&amp; ".5."</f>
        <v>6.259.5.</v>
      </c>
      <c r="ACW83" s="14" t="str">
        <f>IF(ISBLANK(ACX1),"",IF(VLOOKUP(ACX1,Register,27,FALSE)=0,"",(VLOOKUP(ACX1,Register,27,FALSE))))</f>
        <v/>
      </c>
      <c r="ACX83" s="15" t="s">
        <v>30</v>
      </c>
      <c r="ACY83" s="7" t="str">
        <f t="shared" ref="ACY83" si="22195">"6." &amp; ADA1&amp; ".5."</f>
        <v>6.260.5.</v>
      </c>
      <c r="ACZ83" s="14" t="str">
        <f>IF(ISBLANK(ADA1),"",IF(VLOOKUP(ADA1,Register,27,FALSE)=0,"",(VLOOKUP(ADA1,Register,27,FALSE))))</f>
        <v/>
      </c>
      <c r="ADA83" s="15" t="s">
        <v>30</v>
      </c>
      <c r="ADB83" s="7" t="str">
        <f t="shared" ref="ADB83" si="22196">"6." &amp; ADD1&amp; ".5."</f>
        <v>6.261.5.</v>
      </c>
      <c r="ADC83" s="14" t="str">
        <f>IF(ISBLANK(ADD1),"",IF(VLOOKUP(ADD1,Register,27,FALSE)=0,"",(VLOOKUP(ADD1,Register,27,FALSE))))</f>
        <v/>
      </c>
      <c r="ADD83" s="15" t="s">
        <v>30</v>
      </c>
      <c r="ADE83" s="7" t="str">
        <f t="shared" ref="ADE83" si="22197">"6." &amp; ADG1&amp; ".5."</f>
        <v>6.262.5.</v>
      </c>
      <c r="ADF83" s="14" t="str">
        <f>IF(ISBLANK(ADG1),"",IF(VLOOKUP(ADG1,Register,27,FALSE)=0,"",(VLOOKUP(ADG1,Register,27,FALSE))))</f>
        <v/>
      </c>
      <c r="ADG83" s="15" t="s">
        <v>30</v>
      </c>
      <c r="ADH83" s="7" t="str">
        <f t="shared" ref="ADH83" si="22198">"6." &amp; ADJ1&amp; ".5."</f>
        <v>6.263.5.</v>
      </c>
      <c r="ADI83" s="14" t="str">
        <f>IF(ISBLANK(ADJ1),"",IF(VLOOKUP(ADJ1,Register,27,FALSE)=0,"",(VLOOKUP(ADJ1,Register,27,FALSE))))</f>
        <v/>
      </c>
      <c r="ADJ83" s="15" t="s">
        <v>30</v>
      </c>
      <c r="ADK83" s="7" t="str">
        <f t="shared" ref="ADK83" si="22199">"6." &amp; ADM1&amp; ".5."</f>
        <v>6.264.5.</v>
      </c>
      <c r="ADL83" s="14" t="str">
        <f>IF(ISBLANK(ADM1),"",IF(VLOOKUP(ADM1,Register,27,FALSE)=0,"",(VLOOKUP(ADM1,Register,27,FALSE))))</f>
        <v/>
      </c>
      <c r="ADM83" s="15" t="s">
        <v>30</v>
      </c>
      <c r="ADN83" s="7" t="str">
        <f t="shared" ref="ADN83" si="22200">"6." &amp; ADP1&amp; ".5."</f>
        <v>6.265.5.</v>
      </c>
      <c r="ADO83" s="14" t="str">
        <f>IF(ISBLANK(ADP1),"",IF(VLOOKUP(ADP1,Register,27,FALSE)=0,"",(VLOOKUP(ADP1,Register,27,FALSE))))</f>
        <v/>
      </c>
      <c r="ADP83" s="15" t="s">
        <v>30</v>
      </c>
      <c r="ADQ83" s="7" t="str">
        <f t="shared" ref="ADQ83" si="22201">"6." &amp; ADS1&amp; ".5."</f>
        <v>6.266.5.</v>
      </c>
      <c r="ADR83" s="14" t="str">
        <f>IF(ISBLANK(ADS1),"",IF(VLOOKUP(ADS1,Register,27,FALSE)=0,"",(VLOOKUP(ADS1,Register,27,FALSE))))</f>
        <v/>
      </c>
      <c r="ADS83" s="15" t="s">
        <v>30</v>
      </c>
      <c r="ADT83" s="7" t="str">
        <f t="shared" ref="ADT83" si="22202">"6." &amp; ADV1&amp; ".5."</f>
        <v>6.267.5.</v>
      </c>
      <c r="ADU83" s="14" t="str">
        <f>IF(ISBLANK(ADV1),"",IF(VLOOKUP(ADV1,Register,27,FALSE)=0,"",(VLOOKUP(ADV1,Register,27,FALSE))))</f>
        <v/>
      </c>
      <c r="ADV83" s="15" t="s">
        <v>30</v>
      </c>
      <c r="ADW83" s="7" t="str">
        <f t="shared" ref="ADW83" si="22203">"6." &amp; ADY1&amp; ".5."</f>
        <v>6.268.5.</v>
      </c>
      <c r="ADX83" s="14" t="str">
        <f>IF(ISBLANK(ADY1),"",IF(VLOOKUP(ADY1,Register,27,FALSE)=0,"",(VLOOKUP(ADY1,Register,27,FALSE))))</f>
        <v/>
      </c>
      <c r="ADY83" s="15" t="s">
        <v>30</v>
      </c>
      <c r="ADZ83" s="7" t="str">
        <f t="shared" ref="ADZ83" si="22204">"6." &amp; AEB1&amp; ".5."</f>
        <v>6.269.5.</v>
      </c>
      <c r="AEA83" s="14" t="str">
        <f>IF(ISBLANK(AEB1),"",IF(VLOOKUP(AEB1,Register,27,FALSE)=0,"",(VLOOKUP(AEB1,Register,27,FALSE))))</f>
        <v/>
      </c>
      <c r="AEB83" s="15" t="s">
        <v>30</v>
      </c>
      <c r="AEC83" s="7" t="str">
        <f t="shared" ref="AEC83" si="22205">"6." &amp; AEE1&amp; ".5."</f>
        <v>6.270.5.</v>
      </c>
      <c r="AED83" s="14" t="str">
        <f>IF(ISBLANK(AEE1),"",IF(VLOOKUP(AEE1,Register,27,FALSE)=0,"",(VLOOKUP(AEE1,Register,27,FALSE))))</f>
        <v>4</v>
      </c>
      <c r="AEE83" s="15" t="s">
        <v>30</v>
      </c>
      <c r="AEF83" s="7" t="str">
        <f t="shared" ref="AEF83" si="22206">"6." &amp; AEH1&amp; ".5."</f>
        <v>6.271.5.</v>
      </c>
      <c r="AEG83" s="14" t="str">
        <f>IF(ISBLANK(AEH1),"",IF(VLOOKUP(AEH1,Register,27,FALSE)=0,"",(VLOOKUP(AEH1,Register,27,FALSE))))</f>
        <v/>
      </c>
      <c r="AEH83" s="15" t="s">
        <v>30</v>
      </c>
      <c r="AEI83" s="7" t="str">
        <f t="shared" ref="AEI83" si="22207">"6." &amp; AEK1&amp; ".5."</f>
        <v>6.272.5.</v>
      </c>
      <c r="AEJ83" s="14" t="str">
        <f>IF(ISBLANK(AEK1),"",IF(VLOOKUP(AEK1,Register,27,FALSE)=0,"",(VLOOKUP(AEK1,Register,27,FALSE))))</f>
        <v/>
      </c>
      <c r="AEK83" s="15" t="s">
        <v>30</v>
      </c>
      <c r="AEL83" s="7" t="str">
        <f t="shared" ref="AEL83" si="22208">"6." &amp; AEN1&amp; ".5."</f>
        <v>6.273.5.</v>
      </c>
      <c r="AEM83" s="14" t="str">
        <f>IF(ISBLANK(AEN1),"",IF(VLOOKUP(AEN1,Register,27,FALSE)=0,"",(VLOOKUP(AEN1,Register,27,FALSE))))</f>
        <v/>
      </c>
      <c r="AEN83" s="15" t="s">
        <v>30</v>
      </c>
      <c r="AEO83" s="7" t="str">
        <f t="shared" ref="AEO83" si="22209">"6." &amp; AEQ1&amp; ".5."</f>
        <v>6.274.5.</v>
      </c>
      <c r="AEP83" s="14" t="str">
        <f>IF(ISBLANK(AEQ1),"",IF(VLOOKUP(AEQ1,Register,27,FALSE)=0,"",(VLOOKUP(AEQ1,Register,27,FALSE))))</f>
        <v/>
      </c>
      <c r="AEQ83" s="15" t="s">
        <v>30</v>
      </c>
      <c r="AER83" s="7" t="str">
        <f t="shared" ref="AER83" si="22210">"6." &amp; AET1&amp; ".5."</f>
        <v>6.275.5.</v>
      </c>
      <c r="AES83" s="14" t="str">
        <f>IF(ISBLANK(AET1),"",IF(VLOOKUP(AET1,Register,27,FALSE)=0,"",(VLOOKUP(AET1,Register,27,FALSE))))</f>
        <v>4</v>
      </c>
      <c r="AET83" s="15" t="s">
        <v>30</v>
      </c>
      <c r="AEU83" s="7" t="str">
        <f t="shared" ref="AEU83" si="22211">"6." &amp; AEW1&amp; ".5."</f>
        <v>6.276.5.</v>
      </c>
      <c r="AEV83" s="14" t="str">
        <f>IF(ISBLANK(AEW1),"",IF(VLOOKUP(AEW1,Register,27,FALSE)=0,"",(VLOOKUP(AEW1,Register,27,FALSE))))</f>
        <v>4</v>
      </c>
      <c r="AEW83" s="15" t="s">
        <v>30</v>
      </c>
      <c r="AEX83" s="7" t="str">
        <f t="shared" ref="AEX83" si="22212">"6." &amp; AEZ1&amp; ".5."</f>
        <v>6.277.5.</v>
      </c>
      <c r="AEY83" s="14" t="str">
        <f>IF(ISBLANK(AEZ1),"",IF(VLOOKUP(AEZ1,Register,27,FALSE)=0,"",(VLOOKUP(AEZ1,Register,27,FALSE))))</f>
        <v/>
      </c>
      <c r="AEZ83" s="15" t="s">
        <v>30</v>
      </c>
      <c r="AFA83" s="7" t="str">
        <f t="shared" ref="AFA83" si="22213">"6." &amp; AFC1&amp; ".5."</f>
        <v>6.278.5.</v>
      </c>
      <c r="AFB83" s="14" t="str">
        <f>IF(ISBLANK(AFC1),"",IF(VLOOKUP(AFC1,Register,27,FALSE)=0,"",(VLOOKUP(AFC1,Register,27,FALSE))))</f>
        <v/>
      </c>
      <c r="AFC83" s="15" t="s">
        <v>30</v>
      </c>
      <c r="AFD83" s="7" t="str">
        <f t="shared" ref="AFD83" si="22214">"6." &amp; AFF1&amp; ".5."</f>
        <v>6.279.5.</v>
      </c>
      <c r="AFE83" s="14" t="str">
        <f>IF(ISBLANK(AFF1),"",IF(VLOOKUP(AFF1,Register,27,FALSE)=0,"",(VLOOKUP(AFF1,Register,27,FALSE))))</f>
        <v>4</v>
      </c>
      <c r="AFF83" s="15" t="s">
        <v>30</v>
      </c>
      <c r="AFG83" s="7" t="str">
        <f t="shared" ref="AFG83" si="22215">"6." &amp; AFI1&amp; ".5."</f>
        <v>6.280.5.</v>
      </c>
      <c r="AFH83" s="14" t="str">
        <f>IF(ISBLANK(AFI1),"",IF(VLOOKUP(AFI1,Register,27,FALSE)=0,"",(VLOOKUP(AFI1,Register,27,FALSE))))</f>
        <v/>
      </c>
      <c r="AFI83" s="15" t="s">
        <v>30</v>
      </c>
      <c r="AFJ83" s="7" t="str">
        <f t="shared" ref="AFJ83" si="22216">"6." &amp; AFL1&amp; ".5."</f>
        <v>6.281.5.</v>
      </c>
      <c r="AFK83" s="14" t="str">
        <f>IF(ISBLANK(AFL1),"",IF(VLOOKUP(AFL1,Register,27,FALSE)=0,"",(VLOOKUP(AFL1,Register,27,FALSE))))</f>
        <v/>
      </c>
      <c r="AFL83" s="15" t="s">
        <v>30</v>
      </c>
      <c r="AFM83" s="7" t="str">
        <f t="shared" ref="AFM83" si="22217">"6." &amp; AFO1&amp; ".5."</f>
        <v>6.282.5.</v>
      </c>
      <c r="AFN83" s="14" t="str">
        <f>IF(ISBLANK(AFO1),"",IF(VLOOKUP(AFO1,Register,27,FALSE)=0,"",(VLOOKUP(AFO1,Register,27,FALSE))))</f>
        <v/>
      </c>
      <c r="AFO83" s="15" t="s">
        <v>30</v>
      </c>
      <c r="AFP83" s="7" t="str">
        <f t="shared" ref="AFP83" si="22218">"6." &amp; AFR1&amp; ".5."</f>
        <v>6.283.5.</v>
      </c>
      <c r="AFQ83" s="14" t="str">
        <f>IF(ISBLANK(AFR1),"",IF(VLOOKUP(AFR1,Register,27,FALSE)=0,"",(VLOOKUP(AFR1,Register,27,FALSE))))</f>
        <v/>
      </c>
      <c r="AFR83" s="15" t="s">
        <v>30</v>
      </c>
      <c r="AFS83" s="7" t="str">
        <f t="shared" ref="AFS83" si="22219">"6." &amp; AFU1&amp; ".5."</f>
        <v>6.284.5.</v>
      </c>
      <c r="AFT83" s="14" t="str">
        <f>IF(ISBLANK(AFU1),"",IF(VLOOKUP(AFU1,Register,27,FALSE)=0,"",(VLOOKUP(AFU1,Register,27,FALSE))))</f>
        <v/>
      </c>
      <c r="AFU83" s="15" t="s">
        <v>30</v>
      </c>
      <c r="AFV83" s="7" t="str">
        <f t="shared" ref="AFV83" si="22220">"6." &amp; AFX1&amp; ".5."</f>
        <v>6.285.5.</v>
      </c>
      <c r="AFW83" s="14" t="str">
        <f>IF(ISBLANK(AFX1),"",IF(VLOOKUP(AFX1,Register,27,FALSE)=0,"",(VLOOKUP(AFX1,Register,27,FALSE))))</f>
        <v/>
      </c>
      <c r="AFX83" s="15" t="s">
        <v>30</v>
      </c>
      <c r="AFY83" s="7" t="str">
        <f t="shared" ref="AFY83" si="22221">"6." &amp; AGA1&amp; ".5."</f>
        <v>6.286.5.</v>
      </c>
      <c r="AFZ83" s="14" t="str">
        <f>IF(ISBLANK(AGA1),"",IF(VLOOKUP(AGA1,Register,27,FALSE)=0,"",(VLOOKUP(AGA1,Register,27,FALSE))))</f>
        <v>4</v>
      </c>
      <c r="AGA83" s="15" t="s">
        <v>30</v>
      </c>
      <c r="AGB83" s="7" t="str">
        <f t="shared" ref="AGB83" si="22222">"6." &amp; AGD1&amp; ".5."</f>
        <v>6.287.5.</v>
      </c>
      <c r="AGC83" s="14" t="str">
        <f>IF(ISBLANK(AGD1),"",IF(VLOOKUP(AGD1,Register,27,FALSE)=0,"",(VLOOKUP(AGD1,Register,27,FALSE))))</f>
        <v/>
      </c>
      <c r="AGD83" s="15" t="s">
        <v>30</v>
      </c>
      <c r="AGE83" s="7" t="str">
        <f t="shared" ref="AGE83" si="22223">"6." &amp; AGG1&amp; ".5."</f>
        <v>6.288.5.</v>
      </c>
      <c r="AGF83" s="14" t="str">
        <f>IF(ISBLANK(AGG1),"",IF(VLOOKUP(AGG1,Register,27,FALSE)=0,"",(VLOOKUP(AGG1,Register,27,FALSE))))</f>
        <v/>
      </c>
      <c r="AGG83" s="15" t="s">
        <v>30</v>
      </c>
      <c r="AGH83" s="7" t="str">
        <f t="shared" ref="AGH83" si="22224">"6." &amp; AGJ1&amp; ".5."</f>
        <v>6.289.5.</v>
      </c>
      <c r="AGI83" s="14" t="str">
        <f>IF(ISBLANK(AGJ1),"",IF(VLOOKUP(AGJ1,Register,27,FALSE)=0,"",(VLOOKUP(AGJ1,Register,27,FALSE))))</f>
        <v/>
      </c>
      <c r="AGJ83" s="15" t="s">
        <v>30</v>
      </c>
      <c r="AGK83" s="7" t="str">
        <f t="shared" ref="AGK83" si="22225">"6." &amp; AGM1&amp; ".5."</f>
        <v>6.290.5.</v>
      </c>
      <c r="AGL83" s="14" t="str">
        <f>IF(ISBLANK(AGM1),"",IF(VLOOKUP(AGM1,Register,27,FALSE)=0,"",(VLOOKUP(AGM1,Register,27,FALSE))))</f>
        <v/>
      </c>
      <c r="AGM83" s="15" t="s">
        <v>30</v>
      </c>
      <c r="AGN83" s="7" t="str">
        <f t="shared" ref="AGN83" si="22226">"6." &amp; AGP1&amp; ".5."</f>
        <v>6.291.5.</v>
      </c>
      <c r="AGO83" s="14" t="str">
        <f>IF(ISBLANK(AGP1),"",IF(VLOOKUP(AGP1,Register,27,FALSE)=0,"",(VLOOKUP(AGP1,Register,27,FALSE))))</f>
        <v/>
      </c>
      <c r="AGP83" s="15" t="s">
        <v>30</v>
      </c>
      <c r="AGQ83" s="7" t="str">
        <f t="shared" ref="AGQ83" si="22227">"6." &amp; AGS1&amp; ".5."</f>
        <v>6.292.5.</v>
      </c>
      <c r="AGR83" s="14" t="str">
        <f>IF(ISBLANK(AGS1),"",IF(VLOOKUP(AGS1,Register,27,FALSE)=0,"",(VLOOKUP(AGS1,Register,27,FALSE))))</f>
        <v/>
      </c>
      <c r="AGS83" s="15" t="s">
        <v>30</v>
      </c>
      <c r="AGT83" s="7" t="str">
        <f t="shared" ref="AGT83" si="22228">"6." &amp; AGV1&amp; ".5."</f>
        <v>6.293.5.</v>
      </c>
      <c r="AGU83" s="14" t="str">
        <f>IF(ISBLANK(AGV1),"",IF(VLOOKUP(AGV1,Register,27,FALSE)=0,"",(VLOOKUP(AGV1,Register,27,FALSE))))</f>
        <v/>
      </c>
      <c r="AGV83" s="15" t="s">
        <v>30</v>
      </c>
      <c r="AGW83" s="7" t="str">
        <f t="shared" ref="AGW83" si="22229">"6." &amp; AGY1&amp; ".5."</f>
        <v>6.294.5.</v>
      </c>
      <c r="AGX83" s="14" t="str">
        <f>IF(ISBLANK(AGY1),"",IF(VLOOKUP(AGY1,Register,27,FALSE)=0,"",(VLOOKUP(AGY1,Register,27,FALSE))))</f>
        <v/>
      </c>
      <c r="AGY83" s="15" t="s">
        <v>30</v>
      </c>
      <c r="AGZ83" s="7" t="str">
        <f t="shared" ref="AGZ83" si="22230">"6." &amp; AHB1&amp; ".5."</f>
        <v>6.295.5.</v>
      </c>
      <c r="AHA83" s="14" t="str">
        <f>IF(ISBLANK(AHB1),"",IF(VLOOKUP(AHB1,Register,27,FALSE)=0,"",(VLOOKUP(AHB1,Register,27,FALSE))))</f>
        <v/>
      </c>
      <c r="AHB83" s="15" t="s">
        <v>30</v>
      </c>
      <c r="AHC83" s="7" t="str">
        <f t="shared" ref="AHC83" si="22231">"6." &amp; AHE1&amp; ".5."</f>
        <v>6.296.5.</v>
      </c>
      <c r="AHD83" s="14" t="str">
        <f>IF(ISBLANK(AHE1),"",IF(VLOOKUP(AHE1,Register,27,FALSE)=0,"",(VLOOKUP(AHE1,Register,27,FALSE))))</f>
        <v/>
      </c>
      <c r="AHE83" s="15" t="s">
        <v>30</v>
      </c>
      <c r="AHF83" s="7" t="str">
        <f t="shared" ref="AHF83" si="22232">"6." &amp; AHH1&amp; ".5."</f>
        <v>6.297.5.</v>
      </c>
      <c r="AHG83" s="14" t="str">
        <f>IF(ISBLANK(AHH1),"",IF(VLOOKUP(AHH1,Register,27,FALSE)=0,"",(VLOOKUP(AHH1,Register,27,FALSE))))</f>
        <v/>
      </c>
      <c r="AHH83" s="15" t="s">
        <v>30</v>
      </c>
      <c r="AHI83" s="7" t="str">
        <f t="shared" ref="AHI83" si="22233">"6." &amp; AHK1&amp; ".5."</f>
        <v>6.298.5.</v>
      </c>
      <c r="AHJ83" s="14" t="str">
        <f>IF(ISBLANK(AHK1),"",IF(VLOOKUP(AHK1,Register,27,FALSE)=0,"",(VLOOKUP(AHK1,Register,27,FALSE))))</f>
        <v/>
      </c>
      <c r="AHK83" s="15" t="s">
        <v>30</v>
      </c>
      <c r="AHL83" s="7" t="str">
        <f t="shared" ref="AHL83" si="22234">"6." &amp; AHN1&amp; ".5."</f>
        <v>6.299.5.</v>
      </c>
      <c r="AHM83" s="14" t="str">
        <f>IF(ISBLANK(AHN1),"",IF(VLOOKUP(AHN1,Register,27,FALSE)=0,"",(VLOOKUP(AHN1,Register,27,FALSE))))</f>
        <v/>
      </c>
      <c r="AHN83" s="15" t="s">
        <v>30</v>
      </c>
      <c r="AHO83" s="7" t="str">
        <f t="shared" ref="AHO83" si="22235">"6." &amp; AHQ1&amp; ".5."</f>
        <v>6.300.5.</v>
      </c>
      <c r="AHP83" s="14" t="str">
        <f>IF(ISBLANK(AHQ1),"",IF(VLOOKUP(AHQ1,Register,27,FALSE)=0,"",(VLOOKUP(AHQ1,Register,27,FALSE))))</f>
        <v/>
      </c>
      <c r="AHQ83" s="15" t="s">
        <v>30</v>
      </c>
      <c r="AHR83" s="7" t="str">
        <f t="shared" ref="AHR83" si="22236">"6." &amp; AHT1&amp; ".5."</f>
        <v>6.301.5.</v>
      </c>
      <c r="AHS83" s="14" t="str">
        <f>IF(ISBLANK(AHT1),"",IF(VLOOKUP(AHT1,Register,27,FALSE)=0,"",(VLOOKUP(AHT1,Register,27,FALSE))))</f>
        <v>4</v>
      </c>
      <c r="AHT83" s="15" t="s">
        <v>30</v>
      </c>
      <c r="AHU83" s="7" t="str">
        <f t="shared" ref="AHU83" si="22237">"6." &amp; AHW1&amp; ".5."</f>
        <v>6.302.5.</v>
      </c>
      <c r="AHV83" s="14" t="str">
        <f>IF(ISBLANK(AHW1),"",IF(VLOOKUP(AHW1,Register,27,FALSE)=0,"",(VLOOKUP(AHW1,Register,27,FALSE))))</f>
        <v/>
      </c>
      <c r="AHW83" s="15" t="s">
        <v>30</v>
      </c>
      <c r="AHX83" s="7" t="str">
        <f t="shared" ref="AHX83" si="22238">"6." &amp; AHZ1&amp; ".5."</f>
        <v>6.303.5.</v>
      </c>
      <c r="AHY83" s="14" t="str">
        <f>IF(ISBLANK(AHZ1),"",IF(VLOOKUP(AHZ1,Register,27,FALSE)=0,"",(VLOOKUP(AHZ1,Register,27,FALSE))))</f>
        <v/>
      </c>
      <c r="AHZ83" s="15" t="s">
        <v>30</v>
      </c>
      <c r="AIA83" s="7" t="str">
        <f t="shared" ref="AIA83" si="22239">"6." &amp; AIC1&amp; ".5."</f>
        <v>6.304.5.</v>
      </c>
      <c r="AIB83" s="14" t="str">
        <f>IF(ISBLANK(AIC1),"",IF(VLOOKUP(AIC1,Register,27,FALSE)=0,"",(VLOOKUP(AIC1,Register,27,FALSE))))</f>
        <v/>
      </c>
      <c r="AIC83" s="15" t="s">
        <v>30</v>
      </c>
      <c r="AID83" s="7" t="str">
        <f t="shared" ref="AID83" si="22240">"6." &amp; AIF1&amp; ".5."</f>
        <v>6.305.5.</v>
      </c>
      <c r="AIE83" s="14" t="str">
        <f>IF(ISBLANK(AIF1),"",IF(VLOOKUP(AIF1,Register,27,FALSE)=0,"",(VLOOKUP(AIF1,Register,27,FALSE))))</f>
        <v/>
      </c>
      <c r="AIF83" s="15" t="s">
        <v>30</v>
      </c>
      <c r="AIG83" s="7" t="str">
        <f t="shared" ref="AIG83" si="22241">"6." &amp; AII1&amp; ".5."</f>
        <v>6.306.5.</v>
      </c>
      <c r="AIH83" s="14" t="str">
        <f>IF(ISBLANK(AII1),"",IF(VLOOKUP(AII1,Register,27,FALSE)=0,"",(VLOOKUP(AII1,Register,27,FALSE))))</f>
        <v/>
      </c>
      <c r="AII83" s="15" t="s">
        <v>30</v>
      </c>
      <c r="AIJ83" s="7" t="str">
        <f t="shared" ref="AIJ83" si="22242">"6." &amp; AIL1&amp; ".5."</f>
        <v>6.307.5.</v>
      </c>
      <c r="AIK83" s="14" t="str">
        <f>IF(ISBLANK(AIL1),"",IF(VLOOKUP(AIL1,Register,27,FALSE)=0,"",(VLOOKUP(AIL1,Register,27,FALSE))))</f>
        <v/>
      </c>
      <c r="AIL83" s="15" t="s">
        <v>30</v>
      </c>
      <c r="AIM83" s="7" t="str">
        <f t="shared" ref="AIM83" si="22243">"6." &amp; AIO1&amp; ".5."</f>
        <v>6.308.5.</v>
      </c>
      <c r="AIN83" s="14" t="str">
        <f>IF(ISBLANK(AIO1),"",IF(VLOOKUP(AIO1,Register,27,FALSE)=0,"",(VLOOKUP(AIO1,Register,27,FALSE))))</f>
        <v/>
      </c>
      <c r="AIO83" s="15" t="s">
        <v>30</v>
      </c>
      <c r="AIP83" s="7" t="str">
        <f t="shared" ref="AIP83" si="22244">"6." &amp; AIR1&amp; ".5."</f>
        <v>6.309.5.</v>
      </c>
      <c r="AIQ83" s="14" t="str">
        <f>IF(ISBLANK(AIR1),"",IF(VLOOKUP(AIR1,Register,27,FALSE)=0,"",(VLOOKUP(AIR1,Register,27,FALSE))))</f>
        <v/>
      </c>
      <c r="AIR83" s="15" t="s">
        <v>30</v>
      </c>
      <c r="AIS83" s="7" t="str">
        <f t="shared" ref="AIS83" si="22245">"6." &amp; AIU1&amp; ".5."</f>
        <v>6.310.5.</v>
      </c>
      <c r="AIT83" s="14" t="str">
        <f>IF(ISBLANK(AIU1),"",IF(VLOOKUP(AIU1,Register,27,FALSE)=0,"",(VLOOKUP(AIU1,Register,27,FALSE))))</f>
        <v/>
      </c>
      <c r="AIU83" s="15" t="s">
        <v>30</v>
      </c>
      <c r="AIV83" s="7" t="str">
        <f t="shared" ref="AIV83" si="22246">"6." &amp; AIX1&amp; ".5."</f>
        <v>6.311.5.</v>
      </c>
      <c r="AIW83" s="14" t="str">
        <f>IF(ISBLANK(AIX1),"",IF(VLOOKUP(AIX1,Register,27,FALSE)=0,"",(VLOOKUP(AIX1,Register,27,FALSE))))</f>
        <v/>
      </c>
      <c r="AIX83" s="15" t="s">
        <v>30</v>
      </c>
      <c r="AIY83" s="7" t="str">
        <f t="shared" ref="AIY83" si="22247">"6." &amp; AJA1&amp; ".5."</f>
        <v>6.312.5.</v>
      </c>
      <c r="AIZ83" s="14" t="str">
        <f>IF(ISBLANK(AJA1),"",IF(VLOOKUP(AJA1,Register,27,FALSE)=0,"",(VLOOKUP(AJA1,Register,27,FALSE))))</f>
        <v/>
      </c>
      <c r="AJA83" s="15" t="s">
        <v>30</v>
      </c>
      <c r="AJB83" s="7" t="str">
        <f t="shared" ref="AJB83" si="22248">"6." &amp; AJD1&amp; ".5."</f>
        <v>6.313.5.</v>
      </c>
      <c r="AJC83" s="14" t="str">
        <f>IF(ISBLANK(AJD1),"",IF(VLOOKUP(AJD1,Register,27,FALSE)=0,"",(VLOOKUP(AJD1,Register,27,FALSE))))</f>
        <v/>
      </c>
      <c r="AJD83" s="15" t="s">
        <v>30</v>
      </c>
      <c r="AJE83" s="7" t="str">
        <f t="shared" ref="AJE83" si="22249">"6." &amp; AJG1&amp; ".5."</f>
        <v>6.314.5.</v>
      </c>
      <c r="AJF83" s="14" t="str">
        <f>IF(ISBLANK(AJG1),"",IF(VLOOKUP(AJG1,Register,27,FALSE)=0,"",(VLOOKUP(AJG1,Register,27,FALSE))))</f>
        <v>4</v>
      </c>
      <c r="AJG83" s="15" t="s">
        <v>30</v>
      </c>
      <c r="AJH83" s="7" t="str">
        <f t="shared" ref="AJH83" si="22250">"6." &amp; AJJ1&amp; ".5."</f>
        <v>6.315.5.</v>
      </c>
      <c r="AJI83" s="14" t="str">
        <f>IF(ISBLANK(AJJ1),"",IF(VLOOKUP(AJJ1,Register,27,FALSE)=0,"",(VLOOKUP(AJJ1,Register,27,FALSE))))</f>
        <v/>
      </c>
      <c r="AJJ83" s="15" t="s">
        <v>30</v>
      </c>
      <c r="AJK83" s="7" t="str">
        <f t="shared" ref="AJK83" si="22251">"6." &amp; AJM1&amp; ".5."</f>
        <v>6.316.5.</v>
      </c>
      <c r="AJL83" s="14" t="str">
        <f>IF(ISBLANK(AJM1),"",IF(VLOOKUP(AJM1,Register,27,FALSE)=0,"",(VLOOKUP(AJM1,Register,27,FALSE))))</f>
        <v/>
      </c>
      <c r="AJM83" s="15" t="s">
        <v>30</v>
      </c>
      <c r="AJN83" s="7" t="str">
        <f t="shared" ref="AJN83" si="22252">"6." &amp; AJP1&amp; ".5."</f>
        <v>6.317.5.</v>
      </c>
      <c r="AJO83" s="14" t="str">
        <f>IF(ISBLANK(AJP1),"",IF(VLOOKUP(AJP1,Register,27,FALSE)=0,"",(VLOOKUP(AJP1,Register,27,FALSE))))</f>
        <v>4</v>
      </c>
      <c r="AJP83" s="15" t="s">
        <v>30</v>
      </c>
      <c r="AJQ83" s="7" t="str">
        <f t="shared" ref="AJQ83" si="22253">"6." &amp; AJS1&amp; ".5."</f>
        <v>6.318.5.</v>
      </c>
      <c r="AJR83" s="14" t="str">
        <f>IF(ISBLANK(AJS1),"",IF(VLOOKUP(AJS1,Register,27,FALSE)=0,"",(VLOOKUP(AJS1,Register,27,FALSE))))</f>
        <v/>
      </c>
      <c r="AJS83" s="15" t="s">
        <v>30</v>
      </c>
      <c r="AJT83" s="7" t="str">
        <f t="shared" ref="AJT83" si="22254">"6." &amp; AJV1&amp; ".5."</f>
        <v>6.319.5.</v>
      </c>
      <c r="AJU83" s="14" t="str">
        <f>IF(ISBLANK(AJV1),"",IF(VLOOKUP(AJV1,Register,27,FALSE)=0,"",(VLOOKUP(AJV1,Register,27,FALSE))))</f>
        <v/>
      </c>
      <c r="AJV83" s="15" t="s">
        <v>30</v>
      </c>
      <c r="AJW83" s="7" t="str">
        <f t="shared" ref="AJW83" si="22255">"6." &amp; AJY1&amp; ".5."</f>
        <v>6.320.5.</v>
      </c>
      <c r="AJX83" s="14" t="str">
        <f>IF(ISBLANK(AJY1),"",IF(VLOOKUP(AJY1,Register,27,FALSE)=0,"",(VLOOKUP(AJY1,Register,27,FALSE))))</f>
        <v/>
      </c>
      <c r="AJY83" s="15" t="s">
        <v>30</v>
      </c>
      <c r="AJZ83" s="7" t="str">
        <f t="shared" ref="AJZ83" si="22256">"6." &amp; AKB1&amp; ".5."</f>
        <v>6.321.5.</v>
      </c>
      <c r="AKA83" s="14" t="str">
        <f>IF(ISBLANK(AKB1),"",IF(VLOOKUP(AKB1,Register,27,FALSE)=0,"",(VLOOKUP(AKB1,Register,27,FALSE))))</f>
        <v/>
      </c>
      <c r="AKB83" s="15" t="s">
        <v>30</v>
      </c>
      <c r="AKC83" s="7" t="str">
        <f t="shared" ref="AKC83" si="22257">"6." &amp; AKE1&amp; ".5."</f>
        <v>6.322.5.</v>
      </c>
      <c r="AKD83" s="14" t="str">
        <f>IF(ISBLANK(AKE1),"",IF(VLOOKUP(AKE1,Register,27,FALSE)=0,"",(VLOOKUP(AKE1,Register,27,FALSE))))</f>
        <v/>
      </c>
      <c r="AKE83" s="15" t="s">
        <v>30</v>
      </c>
      <c r="AKF83" s="7" t="str">
        <f t="shared" ref="AKF83" si="22258">"6." &amp; AKH1&amp; ".5."</f>
        <v>6.323.5.</v>
      </c>
      <c r="AKG83" s="14" t="str">
        <f>IF(ISBLANK(AKH1),"",IF(VLOOKUP(AKH1,Register,27,FALSE)=0,"",(VLOOKUP(AKH1,Register,27,FALSE))))</f>
        <v/>
      </c>
      <c r="AKH83" s="15" t="s">
        <v>30</v>
      </c>
      <c r="AKI83" s="7" t="str">
        <f t="shared" ref="AKI83" si="22259">"6." &amp; AKK1&amp; ".5."</f>
        <v>6.324.5.</v>
      </c>
      <c r="AKJ83" s="14" t="str">
        <f>IF(ISBLANK(AKK1),"",IF(VLOOKUP(AKK1,Register,27,FALSE)=0,"",(VLOOKUP(AKK1,Register,27,FALSE))))</f>
        <v>4</v>
      </c>
      <c r="AKK83" s="15" t="s">
        <v>30</v>
      </c>
      <c r="AKL83" s="7" t="str">
        <f t="shared" ref="AKL83" si="22260">"6." &amp; AKN1&amp; ".5."</f>
        <v>6.325.5.</v>
      </c>
      <c r="AKM83" s="14" t="str">
        <f>IF(ISBLANK(AKN1),"",IF(VLOOKUP(AKN1,Register,27,FALSE)=0,"",(VLOOKUP(AKN1,Register,27,FALSE))))</f>
        <v>4</v>
      </c>
      <c r="AKN83" s="15" t="s">
        <v>30</v>
      </c>
      <c r="AKO83" s="7" t="str">
        <f t="shared" ref="AKO83" si="22261">"6." &amp; AKQ1&amp; ".5."</f>
        <v>6.326.5.</v>
      </c>
      <c r="AKP83" s="14" t="str">
        <f>IF(ISBLANK(AKQ1),"",IF(VLOOKUP(AKQ1,Register,27,FALSE)=0,"",(VLOOKUP(AKQ1,Register,27,FALSE))))</f>
        <v>4</v>
      </c>
      <c r="AKQ83" s="15" t="s">
        <v>30</v>
      </c>
      <c r="AKR83" s="7" t="str">
        <f t="shared" ref="AKR83" si="22262">"6." &amp; AKT1&amp; ".5."</f>
        <v>6.327.5.</v>
      </c>
      <c r="AKS83" s="14" t="str">
        <f>IF(ISBLANK(AKT1),"",IF(VLOOKUP(AKT1,Register,27,FALSE)=0,"",(VLOOKUP(AKT1,Register,27,FALSE))))</f>
        <v>4</v>
      </c>
      <c r="AKT83" s="15" t="s">
        <v>30</v>
      </c>
      <c r="AKU83" s="7" t="str">
        <f t="shared" ref="AKU83" si="22263">"6." &amp; AKW1&amp; ".5."</f>
        <v>6.328.5.</v>
      </c>
      <c r="AKV83" s="14" t="str">
        <f>IF(ISBLANK(AKW1),"",IF(VLOOKUP(AKW1,Register,27,FALSE)=0,"",(VLOOKUP(AKW1,Register,27,FALSE))))</f>
        <v>4</v>
      </c>
      <c r="AKW83" s="15" t="s">
        <v>30</v>
      </c>
      <c r="AKX83" s="7" t="str">
        <f t="shared" ref="AKX83" si="22264">"6." &amp; AKZ1&amp; ".5."</f>
        <v>6.329.5.</v>
      </c>
      <c r="AKY83" s="14" t="str">
        <f>IF(ISBLANK(AKZ1),"",IF(VLOOKUP(AKZ1,Register,27,FALSE)=0,"",(VLOOKUP(AKZ1,Register,27,FALSE))))</f>
        <v/>
      </c>
      <c r="AKZ83" s="15" t="s">
        <v>30</v>
      </c>
      <c r="ALA83" s="7" t="str">
        <f t="shared" ref="ALA83" si="22265">"6." &amp; ALC1&amp; ".5."</f>
        <v>6.330.5.</v>
      </c>
      <c r="ALB83" s="14" t="str">
        <f>IF(ISBLANK(ALC1),"",IF(VLOOKUP(ALC1,Register,27,FALSE)=0,"",(VLOOKUP(ALC1,Register,27,FALSE))))</f>
        <v/>
      </c>
      <c r="ALC83" s="15" t="s">
        <v>30</v>
      </c>
      <c r="ALD83" s="7" t="str">
        <f t="shared" ref="ALD83" si="22266">"6." &amp; ALF1&amp; ".5."</f>
        <v>6.331.5.</v>
      </c>
      <c r="ALE83" s="14" t="str">
        <f>IF(ISBLANK(ALF1),"",IF(VLOOKUP(ALF1,Register,27,FALSE)=0,"",(VLOOKUP(ALF1,Register,27,FALSE))))</f>
        <v/>
      </c>
      <c r="ALF83" s="15" t="s">
        <v>30</v>
      </c>
      <c r="ALG83" s="7" t="str">
        <f t="shared" ref="ALG83" si="22267">"6." &amp; ALI1&amp; ".5."</f>
        <v>6.332.5.</v>
      </c>
      <c r="ALH83" s="14" t="str">
        <f>IF(ISBLANK(ALI1),"",IF(VLOOKUP(ALI1,Register,27,FALSE)=0,"",(VLOOKUP(ALI1,Register,27,FALSE))))</f>
        <v/>
      </c>
      <c r="ALI83" s="15" t="s">
        <v>30</v>
      </c>
      <c r="ALJ83" s="7" t="str">
        <f t="shared" ref="ALJ83" si="22268">"6." &amp; ALL1&amp; ".5."</f>
        <v>6.333.5.</v>
      </c>
      <c r="ALK83" s="14" t="str">
        <f>IF(ISBLANK(ALL1),"",IF(VLOOKUP(ALL1,Register,27,FALSE)=0,"",(VLOOKUP(ALL1,Register,27,FALSE))))</f>
        <v/>
      </c>
      <c r="ALL83" s="15" t="s">
        <v>30</v>
      </c>
      <c r="ALM83" s="7" t="str">
        <f t="shared" ref="ALM83" si="22269">"6." &amp; ALO1&amp; ".5."</f>
        <v>6.334.5.</v>
      </c>
      <c r="ALN83" s="14" t="str">
        <f>IF(ISBLANK(ALO1),"",IF(VLOOKUP(ALO1,Register,27,FALSE)=0,"",(VLOOKUP(ALO1,Register,27,FALSE))))</f>
        <v/>
      </c>
      <c r="ALO83" s="15" t="s">
        <v>30</v>
      </c>
      <c r="ALP83" s="7" t="str">
        <f t="shared" ref="ALP83" si="22270">"6." &amp; ALR1&amp; ".5."</f>
        <v>6.335.5.</v>
      </c>
      <c r="ALQ83" s="14" t="str">
        <f>IF(ISBLANK(ALR1),"",IF(VLOOKUP(ALR1,Register,27,FALSE)=0,"",(VLOOKUP(ALR1,Register,27,FALSE))))</f>
        <v/>
      </c>
      <c r="ALR83" s="15" t="s">
        <v>30</v>
      </c>
      <c r="ALS83" s="7" t="str">
        <f t="shared" ref="ALS83" si="22271">"6." &amp; ALU1&amp; ".5."</f>
        <v>6.336.5.</v>
      </c>
      <c r="ALT83" s="14" t="str">
        <f>IF(ISBLANK(ALU1),"",IF(VLOOKUP(ALU1,Register,27,FALSE)=0,"",(VLOOKUP(ALU1,Register,27,FALSE))))</f>
        <v/>
      </c>
      <c r="ALU83" s="15" t="s">
        <v>30</v>
      </c>
      <c r="ALV83" s="7" t="str">
        <f t="shared" ref="ALV83" si="22272">"6." &amp; ALX1&amp; ".5."</f>
        <v>6.337.5.</v>
      </c>
      <c r="ALW83" s="14" t="str">
        <f>IF(ISBLANK(ALX1),"",IF(VLOOKUP(ALX1,Register,27,FALSE)=0,"",(VLOOKUP(ALX1,Register,27,FALSE))))</f>
        <v/>
      </c>
      <c r="ALX83" s="15" t="s">
        <v>30</v>
      </c>
      <c r="ALY83" s="7" t="str">
        <f t="shared" ref="ALY83" si="22273">"6." &amp; AMA1&amp; ".5."</f>
        <v>6.338.5.</v>
      </c>
      <c r="ALZ83" s="14" t="str">
        <f>IF(ISBLANK(AMA1),"",IF(VLOOKUP(AMA1,Register,27,FALSE)=0,"",(VLOOKUP(AMA1,Register,27,FALSE))))</f>
        <v/>
      </c>
      <c r="AMA83" s="15" t="s">
        <v>30</v>
      </c>
      <c r="AMB83" s="7" t="str">
        <f t="shared" ref="AMB83" si="22274">"6." &amp; AMD1&amp; ".5."</f>
        <v>6.339.5.</v>
      </c>
      <c r="AMC83" s="14" t="str">
        <f>IF(ISBLANK(AMD1),"",IF(VLOOKUP(AMD1,Register,27,FALSE)=0,"",(VLOOKUP(AMD1,Register,27,FALSE))))</f>
        <v/>
      </c>
      <c r="AMD83" s="15" t="s">
        <v>30</v>
      </c>
      <c r="AME83" s="7" t="str">
        <f t="shared" ref="AME83" si="22275">"6." &amp; AMG1&amp; ".5."</f>
        <v>6.340.5.</v>
      </c>
      <c r="AMF83" s="14" t="str">
        <f>IF(ISBLANK(AMG1),"",IF(VLOOKUP(AMG1,Register,27,FALSE)=0,"",(VLOOKUP(AMG1,Register,27,FALSE))))</f>
        <v/>
      </c>
      <c r="AMG83" s="15" t="s">
        <v>30</v>
      </c>
      <c r="AMH83" s="7" t="str">
        <f t="shared" ref="AMH83" si="22276">"6." &amp; AMJ1&amp; ".5."</f>
        <v>6.341.5.</v>
      </c>
      <c r="AMI83" s="14" t="str">
        <f>IF(ISBLANK(AMJ1),"",IF(VLOOKUP(AMJ1,Register,27,FALSE)=0,"",(VLOOKUP(AMJ1,Register,27,FALSE))))</f>
        <v/>
      </c>
      <c r="AMJ83" s="15" t="s">
        <v>30</v>
      </c>
      <c r="AMK83" s="7" t="str">
        <f t="shared" ref="AMK83" si="22277">"6." &amp; AMM1&amp; ".5."</f>
        <v>6.342.5.</v>
      </c>
      <c r="AML83" s="14" t="str">
        <f>IF(ISBLANK(AMM1),"",IF(VLOOKUP(AMM1,Register,27,FALSE)=0,"",(VLOOKUP(AMM1,Register,27,FALSE))))</f>
        <v/>
      </c>
      <c r="AMM83" s="15" t="s">
        <v>30</v>
      </c>
      <c r="AMN83" s="7" t="str">
        <f t="shared" ref="AMN83" si="22278">"6." &amp; AMP1&amp; ".5."</f>
        <v>6.343.5.</v>
      </c>
      <c r="AMO83" s="14" t="str">
        <f>IF(ISBLANK(AMP1),"",IF(VLOOKUP(AMP1,Register,27,FALSE)=0,"",(VLOOKUP(AMP1,Register,27,FALSE))))</f>
        <v/>
      </c>
      <c r="AMP83" s="15" t="s">
        <v>30</v>
      </c>
      <c r="AMQ83" s="7" t="str">
        <f t="shared" ref="AMQ83" si="22279">"6." &amp; AMS1&amp; ".5."</f>
        <v>6.344.5.</v>
      </c>
      <c r="AMR83" s="14" t="str">
        <f>IF(ISBLANK(AMS1),"",IF(VLOOKUP(AMS1,Register,27,FALSE)=0,"",(VLOOKUP(AMS1,Register,27,FALSE))))</f>
        <v/>
      </c>
      <c r="AMS83" s="15" t="s">
        <v>30</v>
      </c>
      <c r="AMT83" s="7" t="str">
        <f t="shared" ref="AMT83" si="22280">"6." &amp; AMV1&amp; ".5."</f>
        <v>6.345.5.</v>
      </c>
      <c r="AMU83" s="14" t="str">
        <f>IF(ISBLANK(AMV1),"",IF(VLOOKUP(AMV1,Register,27,FALSE)=0,"",(VLOOKUP(AMV1,Register,27,FALSE))))</f>
        <v/>
      </c>
      <c r="AMV83" s="15" t="s">
        <v>30</v>
      </c>
      <c r="AMW83" s="7" t="str">
        <f t="shared" ref="AMW83" si="22281">"6." &amp; AMY1&amp; ".5."</f>
        <v>6.346.5.</v>
      </c>
      <c r="AMX83" s="14" t="str">
        <f>IF(ISBLANK(AMY1),"",IF(VLOOKUP(AMY1,Register,27,FALSE)=0,"",(VLOOKUP(AMY1,Register,27,FALSE))))</f>
        <v/>
      </c>
      <c r="AMY83" s="15" t="s">
        <v>30</v>
      </c>
      <c r="AMZ83" s="7" t="str">
        <f t="shared" ref="AMZ83" si="22282">"6." &amp; ANB1&amp; ".5."</f>
        <v>6.347.5.</v>
      </c>
      <c r="ANA83" s="14" t="str">
        <f>IF(ISBLANK(ANB1),"",IF(VLOOKUP(ANB1,Register,27,FALSE)=0,"",(VLOOKUP(ANB1,Register,27,FALSE))))</f>
        <v/>
      </c>
      <c r="ANB83" s="15" t="s">
        <v>30</v>
      </c>
      <c r="ANC83" s="7" t="str">
        <f t="shared" ref="ANC83" si="22283">"6." &amp; ANE1&amp; ".5."</f>
        <v>6.348.5.</v>
      </c>
      <c r="AND83" s="14" t="str">
        <f>IF(ISBLANK(ANE1),"",IF(VLOOKUP(ANE1,Register,27,FALSE)=0,"",(VLOOKUP(ANE1,Register,27,FALSE))))</f>
        <v/>
      </c>
      <c r="ANE83" s="15" t="s">
        <v>30</v>
      </c>
      <c r="ANF83" s="7" t="str">
        <f t="shared" ref="ANF83" si="22284">"6." &amp; ANH1&amp; ".5."</f>
        <v>6.349.5.</v>
      </c>
      <c r="ANG83" s="14" t="str">
        <f>IF(ISBLANK(ANH1),"",IF(VLOOKUP(ANH1,Register,27,FALSE)=0,"",(VLOOKUP(ANH1,Register,27,FALSE))))</f>
        <v/>
      </c>
      <c r="ANH83" s="15" t="s">
        <v>30</v>
      </c>
      <c r="ANI83" s="7" t="str">
        <f t="shared" ref="ANI83" si="22285">"6." &amp; ANK1&amp; ".5."</f>
        <v>6.350.5.</v>
      </c>
      <c r="ANJ83" s="14" t="str">
        <f>IF(ISBLANK(ANK1),"",IF(VLOOKUP(ANK1,Register,27,FALSE)=0,"",(VLOOKUP(ANK1,Register,27,FALSE))))</f>
        <v/>
      </c>
      <c r="ANK83" s="15" t="s">
        <v>30</v>
      </c>
      <c r="ANL83" s="7" t="str">
        <f t="shared" ref="ANL83" si="22286">"6." &amp; ANN1&amp; ".5."</f>
        <v>6.351.5.</v>
      </c>
      <c r="ANM83" s="14" t="str">
        <f>IF(ISBLANK(ANN1),"",IF(VLOOKUP(ANN1,Register,27,FALSE)=0,"",(VLOOKUP(ANN1,Register,27,FALSE))))</f>
        <v/>
      </c>
      <c r="ANN83" s="15" t="s">
        <v>30</v>
      </c>
      <c r="ANO83" s="7" t="str">
        <f t="shared" ref="ANO83" si="22287">"6." &amp; ANQ1&amp; ".5."</f>
        <v>6.352.5.</v>
      </c>
      <c r="ANP83" s="14" t="str">
        <f>IF(ISBLANK(ANQ1),"",IF(VLOOKUP(ANQ1,Register,27,FALSE)=0,"",(VLOOKUP(ANQ1,Register,27,FALSE))))</f>
        <v/>
      </c>
      <c r="ANQ83" s="15" t="s">
        <v>30</v>
      </c>
      <c r="ANR83" s="7" t="str">
        <f t="shared" ref="ANR83" si="22288">"6." &amp; ANT1&amp; ".5."</f>
        <v>6.353.5.</v>
      </c>
      <c r="ANS83" s="14" t="str">
        <f>IF(ISBLANK(ANT1),"",IF(VLOOKUP(ANT1,Register,27,FALSE)=0,"",(VLOOKUP(ANT1,Register,27,FALSE))))</f>
        <v/>
      </c>
      <c r="ANT83" s="15" t="s">
        <v>30</v>
      </c>
      <c r="ANU83" s="7" t="str">
        <f t="shared" ref="ANU83" si="22289">"6." &amp; ANW1&amp; ".5."</f>
        <v>6.354.5.</v>
      </c>
      <c r="ANV83" s="14" t="str">
        <f>IF(ISBLANK(ANW1),"",IF(VLOOKUP(ANW1,Register,27,FALSE)=0,"",(VLOOKUP(ANW1,Register,27,FALSE))))</f>
        <v/>
      </c>
      <c r="ANW83" s="15" t="s">
        <v>30</v>
      </c>
      <c r="ANX83" s="7" t="str">
        <f t="shared" ref="ANX83" si="22290">"6." &amp; ANZ1&amp; ".5."</f>
        <v>6.355.5.</v>
      </c>
      <c r="ANY83" s="14" t="str">
        <f>IF(ISBLANK(ANZ1),"",IF(VLOOKUP(ANZ1,Register,27,FALSE)=0,"",(VLOOKUP(ANZ1,Register,27,FALSE))))</f>
        <v/>
      </c>
      <c r="ANZ83" s="15" t="s">
        <v>30</v>
      </c>
      <c r="AOA83" s="7" t="str">
        <f t="shared" ref="AOA83" si="22291">"6." &amp; AOC1&amp; ".5."</f>
        <v>6.356.5.</v>
      </c>
      <c r="AOB83" s="14" t="str">
        <f>IF(ISBLANK(AOC1),"",IF(VLOOKUP(AOC1,Register,27,FALSE)=0,"",(VLOOKUP(AOC1,Register,27,FALSE))))</f>
        <v/>
      </c>
      <c r="AOC83" s="15" t="s">
        <v>30</v>
      </c>
      <c r="AOD83" s="7" t="str">
        <f t="shared" ref="AOD83" si="22292">"6." &amp; AOF1&amp; ".5."</f>
        <v>6.357.5.</v>
      </c>
      <c r="AOE83" s="14" t="str">
        <f>IF(ISBLANK(AOF1),"",IF(VLOOKUP(AOF1,Register,27,FALSE)=0,"",(VLOOKUP(AOF1,Register,27,FALSE))))</f>
        <v/>
      </c>
      <c r="AOF83" s="15" t="s">
        <v>30</v>
      </c>
      <c r="AOG83" s="7" t="str">
        <f t="shared" ref="AOG83" si="22293">"6." &amp; AOI1&amp; ".5."</f>
        <v>6.358.5.</v>
      </c>
      <c r="AOH83" s="14" t="str">
        <f>IF(ISBLANK(AOI1),"",IF(VLOOKUP(AOI1,Register,27,FALSE)=0,"",(VLOOKUP(AOI1,Register,27,FALSE))))</f>
        <v/>
      </c>
      <c r="AOI83" s="15" t="s">
        <v>30</v>
      </c>
      <c r="AOJ83" s="7" t="str">
        <f t="shared" ref="AOJ83" si="22294">"6." &amp; AOL1&amp; ".5."</f>
        <v>6.359.5.</v>
      </c>
      <c r="AOK83" s="14" t="str">
        <f>IF(ISBLANK(AOL1),"",IF(VLOOKUP(AOL1,Register,27,FALSE)=0,"",(VLOOKUP(AOL1,Register,27,FALSE))))</f>
        <v/>
      </c>
      <c r="AOL83" s="15" t="s">
        <v>30</v>
      </c>
      <c r="AOM83" s="7" t="str">
        <f t="shared" ref="AOM83" si="22295">"6." &amp; AOO1&amp; ".5."</f>
        <v>6.360.5.</v>
      </c>
      <c r="AON83" s="14" t="e">
        <f>IF(ISBLANK(AOO1),"",IF(VLOOKUP(AOO1,Register,27,FALSE)=0,"",(VLOOKUP(AOO1,Register,27,FALSE))))</f>
        <v>#N/A</v>
      </c>
      <c r="AOO83" s="15" t="s">
        <v>30</v>
      </c>
      <c r="AOP83" s="7" t="str">
        <f t="shared" ref="AOP83" si="22296">"6." &amp; AOR1&amp; ".5."</f>
        <v>6.361.5.</v>
      </c>
      <c r="AOQ83" s="14" t="e">
        <f>IF(ISBLANK(AOR1),"",IF(VLOOKUP(AOR1,Register,27,FALSE)=0,"",(VLOOKUP(AOR1,Register,27,FALSE))))</f>
        <v>#N/A</v>
      </c>
      <c r="AOR83" s="15" t="s">
        <v>30</v>
      </c>
      <c r="AOS83" s="7" t="str">
        <f t="shared" ref="AOS83" si="22297">"6." &amp; AOU1&amp; ".5."</f>
        <v>6.362.5.</v>
      </c>
      <c r="AOT83" s="14" t="e">
        <f>IF(ISBLANK(AOU1),"",IF(VLOOKUP(AOU1,Register,27,FALSE)=0,"",(VLOOKUP(AOU1,Register,27,FALSE))))</f>
        <v>#N/A</v>
      </c>
      <c r="AOU83" s="15" t="s">
        <v>30</v>
      </c>
      <c r="AOV83" s="7" t="str">
        <f t="shared" ref="AOV83" si="22298">"6." &amp; AOX1&amp; ".5."</f>
        <v>6.363.5.</v>
      </c>
      <c r="AOW83" s="14" t="e">
        <f>IF(ISBLANK(AOX1),"",IF(VLOOKUP(AOX1,Register,27,FALSE)=0,"",(VLOOKUP(AOX1,Register,27,FALSE))))</f>
        <v>#N/A</v>
      </c>
      <c r="AOX83" s="15" t="s">
        <v>30</v>
      </c>
      <c r="AOY83" s="7" t="str">
        <f t="shared" ref="AOY83" si="22299">"6." &amp; APA1&amp; ".5."</f>
        <v>6.364.5.</v>
      </c>
      <c r="AOZ83" s="14" t="e">
        <f>IF(ISBLANK(APA1),"",IF(VLOOKUP(APA1,Register,27,FALSE)=0,"",(VLOOKUP(APA1,Register,27,FALSE))))</f>
        <v>#N/A</v>
      </c>
      <c r="APA83" s="15" t="s">
        <v>30</v>
      </c>
      <c r="APB83" s="7" t="str">
        <f t="shared" ref="APB83" si="22300">"6." &amp; APD1&amp; ".5."</f>
        <v>6.365.5.</v>
      </c>
      <c r="APC83" s="14" t="e">
        <f>IF(ISBLANK(APD1),"",IF(VLOOKUP(APD1,Register,27,FALSE)=0,"",(VLOOKUP(APD1,Register,27,FALSE))))</f>
        <v>#N/A</v>
      </c>
      <c r="APD83" s="15" t="s">
        <v>30</v>
      </c>
      <c r="APE83" s="7" t="str">
        <f t="shared" ref="APE83" si="22301">"6." &amp; APG1&amp; ".5."</f>
        <v>6.366.5.</v>
      </c>
      <c r="APF83" s="14" t="e">
        <f>IF(ISBLANK(APG1),"",IF(VLOOKUP(APG1,Register,27,FALSE)=0,"",(VLOOKUP(APG1,Register,27,FALSE))))</f>
        <v>#N/A</v>
      </c>
      <c r="APG83" s="15" t="s">
        <v>30</v>
      </c>
      <c r="APH83" s="7" t="str">
        <f t="shared" ref="APH83" si="22302">"6." &amp; APJ1&amp; ".5."</f>
        <v>6.367.5.</v>
      </c>
      <c r="API83" s="14" t="e">
        <f>IF(ISBLANK(APJ1),"",IF(VLOOKUP(APJ1,Register,27,FALSE)=0,"",(VLOOKUP(APJ1,Register,27,FALSE))))</f>
        <v>#N/A</v>
      </c>
      <c r="APJ83" s="15" t="s">
        <v>30</v>
      </c>
      <c r="APK83" s="7" t="str">
        <f t="shared" ref="APK83" si="22303">"6." &amp; APM1&amp; ".5."</f>
        <v>6.368.5.</v>
      </c>
      <c r="APL83" s="14" t="e">
        <f>IF(ISBLANK(APM1),"",IF(VLOOKUP(APM1,Register,27,FALSE)=0,"",(VLOOKUP(APM1,Register,27,FALSE))))</f>
        <v>#N/A</v>
      </c>
      <c r="APM83" s="15" t="s">
        <v>30</v>
      </c>
      <c r="APN83" s="7" t="str">
        <f t="shared" ref="APN83" si="22304">"6." &amp; APP1&amp; ".5."</f>
        <v>6.369.5.</v>
      </c>
      <c r="APO83" s="14" t="e">
        <f>IF(ISBLANK(APP1),"",IF(VLOOKUP(APP1,Register,27,FALSE)=0,"",(VLOOKUP(APP1,Register,27,FALSE))))</f>
        <v>#N/A</v>
      </c>
      <c r="APP83" s="15" t="s">
        <v>30</v>
      </c>
      <c r="APQ83" s="7" t="str">
        <f t="shared" ref="APQ83" si="22305">"6." &amp; APS1&amp; ".5."</f>
        <v>6.370.5.</v>
      </c>
      <c r="APR83" s="14" t="e">
        <f>IF(ISBLANK(APS1),"",IF(VLOOKUP(APS1,Register,27,FALSE)=0,"",(VLOOKUP(APS1,Register,27,FALSE))))</f>
        <v>#N/A</v>
      </c>
      <c r="APS83" s="15" t="s">
        <v>30</v>
      </c>
      <c r="APT83" s="7" t="str">
        <f t="shared" ref="APT83" si="22306">"6." &amp; APV1&amp; ".5."</f>
        <v>6.371.5.</v>
      </c>
      <c r="APU83" s="14" t="e">
        <f>IF(ISBLANK(APV1),"",IF(VLOOKUP(APV1,Register,27,FALSE)=0,"",(VLOOKUP(APV1,Register,27,FALSE))))</f>
        <v>#N/A</v>
      </c>
      <c r="APV83" s="15" t="s">
        <v>30</v>
      </c>
      <c r="APW83" s="7" t="str">
        <f t="shared" ref="APW83" si="22307">"6." &amp; APY1&amp; ".5."</f>
        <v>6.372.5.</v>
      </c>
      <c r="APX83" s="14" t="e">
        <f>IF(ISBLANK(APY1),"",IF(VLOOKUP(APY1,Register,27,FALSE)=0,"",(VLOOKUP(APY1,Register,27,FALSE))))</f>
        <v>#N/A</v>
      </c>
      <c r="APY83" s="15" t="s">
        <v>30</v>
      </c>
      <c r="APZ83" s="7" t="str">
        <f t="shared" ref="APZ83" si="22308">"6." &amp; AQB1&amp; ".5."</f>
        <v>6.373.5.</v>
      </c>
      <c r="AQA83" s="14" t="e">
        <f>IF(ISBLANK(AQB1),"",IF(VLOOKUP(AQB1,Register,27,FALSE)=0,"",(VLOOKUP(AQB1,Register,27,FALSE))))</f>
        <v>#N/A</v>
      </c>
      <c r="AQB83" s="15" t="s">
        <v>30</v>
      </c>
      <c r="AQC83" s="7" t="str">
        <f t="shared" ref="AQC83" si="22309">"6." &amp; AQE1&amp; ".5."</f>
        <v>6.374.5.</v>
      </c>
      <c r="AQD83" s="14" t="e">
        <f>IF(ISBLANK(AQE1),"",IF(VLOOKUP(AQE1,Register,27,FALSE)=0,"",(VLOOKUP(AQE1,Register,27,FALSE))))</f>
        <v>#N/A</v>
      </c>
      <c r="AQE83" s="15" t="s">
        <v>30</v>
      </c>
      <c r="AQF83" s="7" t="str">
        <f t="shared" ref="AQF83" si="22310">"6." &amp; AQH1&amp; ".5."</f>
        <v>6.375.5.</v>
      </c>
      <c r="AQG83" s="14" t="e">
        <f>IF(ISBLANK(AQH1),"",IF(VLOOKUP(AQH1,Register,27,FALSE)=0,"",(VLOOKUP(AQH1,Register,27,FALSE))))</f>
        <v>#N/A</v>
      </c>
      <c r="AQH83" s="15" t="s">
        <v>30</v>
      </c>
      <c r="AQI83" s="7" t="str">
        <f t="shared" ref="AQI83" si="22311">"6." &amp; AQK1&amp; ".5."</f>
        <v>6.376.5.</v>
      </c>
      <c r="AQJ83" s="14" t="e">
        <f>IF(ISBLANK(AQK1),"",IF(VLOOKUP(AQK1,Register,27,FALSE)=0,"",(VLOOKUP(AQK1,Register,27,FALSE))))</f>
        <v>#N/A</v>
      </c>
      <c r="AQK83" s="15" t="s">
        <v>30</v>
      </c>
      <c r="AQL83" s="7" t="str">
        <f t="shared" ref="AQL83" si="22312">"6." &amp; AQN1&amp; ".5."</f>
        <v>6.377.5.</v>
      </c>
      <c r="AQM83" s="14" t="e">
        <f>IF(ISBLANK(AQN1),"",IF(VLOOKUP(AQN1,Register,27,FALSE)=0,"",(VLOOKUP(AQN1,Register,27,FALSE))))</f>
        <v>#N/A</v>
      </c>
      <c r="AQN83" s="15" t="s">
        <v>30</v>
      </c>
      <c r="AQO83" s="7" t="str">
        <f t="shared" ref="AQO83" si="22313">"6." &amp; AQQ1&amp; ".5."</f>
        <v>6.378.5.</v>
      </c>
      <c r="AQP83" s="14" t="e">
        <f>IF(ISBLANK(AQQ1),"",IF(VLOOKUP(AQQ1,Register,27,FALSE)=0,"",(VLOOKUP(AQQ1,Register,27,FALSE))))</f>
        <v>#N/A</v>
      </c>
      <c r="AQQ83" s="15" t="s">
        <v>30</v>
      </c>
      <c r="AQR83" s="7" t="str">
        <f t="shared" ref="AQR83" si="22314">"6." &amp; AQT1&amp; ".5."</f>
        <v>6.379.5.</v>
      </c>
      <c r="AQS83" s="14" t="e">
        <f>IF(ISBLANK(AQT1),"",IF(VLOOKUP(AQT1,Register,27,FALSE)=0,"",(VLOOKUP(AQT1,Register,27,FALSE))))</f>
        <v>#N/A</v>
      </c>
      <c r="AQT83" s="15" t="s">
        <v>30</v>
      </c>
      <c r="AQU83" s="7" t="str">
        <f t="shared" ref="AQU83" si="22315">"6." &amp; AQW1&amp; ".5."</f>
        <v>6.380.5.</v>
      </c>
      <c r="AQV83" s="14" t="e">
        <f>IF(ISBLANK(AQW1),"",IF(VLOOKUP(AQW1,Register,27,FALSE)=0,"",(VLOOKUP(AQW1,Register,27,FALSE))))</f>
        <v>#N/A</v>
      </c>
      <c r="AQW83" s="15" t="s">
        <v>30</v>
      </c>
      <c r="AQX83" s="7" t="str">
        <f t="shared" ref="AQX83" si="22316">"6." &amp; AQZ1&amp; ".5."</f>
        <v>6.381.5.</v>
      </c>
      <c r="AQY83" s="14" t="e">
        <f>IF(ISBLANK(AQZ1),"",IF(VLOOKUP(AQZ1,Register,27,FALSE)=0,"",(VLOOKUP(AQZ1,Register,27,FALSE))))</f>
        <v>#N/A</v>
      </c>
      <c r="AQZ83" s="15" t="s">
        <v>30</v>
      </c>
      <c r="ARA83" s="7" t="str">
        <f t="shared" ref="ARA83" si="22317">"6." &amp; ARC1&amp; ".5."</f>
        <v>6.382.5.</v>
      </c>
      <c r="ARB83" s="14" t="e">
        <f>IF(ISBLANK(ARC1),"",IF(VLOOKUP(ARC1,Register,27,FALSE)=0,"",(VLOOKUP(ARC1,Register,27,FALSE))))</f>
        <v>#N/A</v>
      </c>
      <c r="ARC83" s="15" t="s">
        <v>30</v>
      </c>
      <c r="ARD83" s="7" t="str">
        <f t="shared" ref="ARD83" si="22318">"6." &amp; ARF1&amp; ".5."</f>
        <v>6.383.5.</v>
      </c>
      <c r="ARE83" s="14" t="e">
        <f>IF(ISBLANK(ARF1),"",IF(VLOOKUP(ARF1,Register,27,FALSE)=0,"",(VLOOKUP(ARF1,Register,27,FALSE))))</f>
        <v>#N/A</v>
      </c>
      <c r="ARF83" s="15" t="s">
        <v>30</v>
      </c>
      <c r="ARG83" s="7" t="str">
        <f t="shared" ref="ARG83" si="22319">"6." &amp; ARI1&amp; ".5."</f>
        <v>6.384.5.</v>
      </c>
      <c r="ARH83" s="14" t="e">
        <f>IF(ISBLANK(ARI1),"",IF(VLOOKUP(ARI1,Register,27,FALSE)=0,"",(VLOOKUP(ARI1,Register,27,FALSE))))</f>
        <v>#N/A</v>
      </c>
      <c r="ARI83" s="15" t="s">
        <v>30</v>
      </c>
      <c r="ARJ83" s="7" t="str">
        <f t="shared" ref="ARJ83" si="22320">"6." &amp; ARL1&amp; ".5."</f>
        <v>6.385.5.</v>
      </c>
      <c r="ARK83" s="14" t="e">
        <f>IF(ISBLANK(ARL1),"",IF(VLOOKUP(ARL1,Register,27,FALSE)=0,"",(VLOOKUP(ARL1,Register,27,FALSE))))</f>
        <v>#N/A</v>
      </c>
      <c r="ARL83" s="15" t="s">
        <v>30</v>
      </c>
      <c r="ARM83" s="7" t="str">
        <f t="shared" ref="ARM83" si="22321">"6." &amp; ARO1&amp; ".5."</f>
        <v>6.386.5.</v>
      </c>
      <c r="ARN83" s="14" t="e">
        <f>IF(ISBLANK(ARO1),"",IF(VLOOKUP(ARO1,Register,27,FALSE)=0,"",(VLOOKUP(ARO1,Register,27,FALSE))))</f>
        <v>#N/A</v>
      </c>
      <c r="ARO83" s="15" t="s">
        <v>30</v>
      </c>
      <c r="ARP83" s="7" t="str">
        <f t="shared" ref="ARP83" si="22322">"6." &amp; ARR1&amp; ".5."</f>
        <v>6.387.5.</v>
      </c>
      <c r="ARQ83" s="14" t="e">
        <f>IF(ISBLANK(ARR1),"",IF(VLOOKUP(ARR1,Register,27,FALSE)=0,"",(VLOOKUP(ARR1,Register,27,FALSE))))</f>
        <v>#N/A</v>
      </c>
      <c r="ARR83" s="15" t="s">
        <v>30</v>
      </c>
      <c r="ARS83" s="7" t="str">
        <f t="shared" ref="ARS83" si="22323">"6." &amp; ARU1&amp; ".5."</f>
        <v>6.388.5.</v>
      </c>
      <c r="ART83" s="14" t="e">
        <f>IF(ISBLANK(ARU1),"",IF(VLOOKUP(ARU1,Register,27,FALSE)=0,"",(VLOOKUP(ARU1,Register,27,FALSE))))</f>
        <v>#N/A</v>
      </c>
      <c r="ARU83" s="15" t="s">
        <v>30</v>
      </c>
      <c r="ARV83" s="7" t="str">
        <f t="shared" ref="ARV83" si="22324">"6." &amp; ARX1&amp; ".5."</f>
        <v>6.389.5.</v>
      </c>
      <c r="ARW83" s="14" t="e">
        <f>IF(ISBLANK(ARX1),"",IF(VLOOKUP(ARX1,Register,27,FALSE)=0,"",(VLOOKUP(ARX1,Register,27,FALSE))))</f>
        <v>#N/A</v>
      </c>
      <c r="ARX83" s="15" t="s">
        <v>30</v>
      </c>
      <c r="ARY83" s="7" t="str">
        <f t="shared" ref="ARY83" si="22325">"6." &amp; ASA1&amp; ".5."</f>
        <v>6.390.5.</v>
      </c>
      <c r="ARZ83" s="14" t="e">
        <f>IF(ISBLANK(ASA1),"",IF(VLOOKUP(ASA1,Register,27,FALSE)=0,"",(VLOOKUP(ASA1,Register,27,FALSE))))</f>
        <v>#N/A</v>
      </c>
      <c r="ASA83" s="15" t="s">
        <v>30</v>
      </c>
      <c r="ASB83" s="7" t="str">
        <f t="shared" ref="ASB83" si="22326">"6." &amp; ASD1&amp; ".5."</f>
        <v>6.391.5.</v>
      </c>
      <c r="ASC83" s="14" t="e">
        <f>IF(ISBLANK(ASD1),"",IF(VLOOKUP(ASD1,Register,27,FALSE)=0,"",(VLOOKUP(ASD1,Register,27,FALSE))))</f>
        <v>#N/A</v>
      </c>
      <c r="ASD83" s="15" t="s">
        <v>30</v>
      </c>
      <c r="ASE83" s="7" t="str">
        <f t="shared" ref="ASE83" si="22327">"6." &amp; ASG1&amp; ".5."</f>
        <v>6.392.5.</v>
      </c>
      <c r="ASF83" s="14" t="e">
        <f>IF(ISBLANK(ASG1),"",IF(VLOOKUP(ASG1,Register,27,FALSE)=0,"",(VLOOKUP(ASG1,Register,27,FALSE))))</f>
        <v>#N/A</v>
      </c>
      <c r="ASG83" s="15" t="s">
        <v>30</v>
      </c>
      <c r="ASH83" s="7" t="str">
        <f t="shared" ref="ASH83" si="22328">"6." &amp; ASJ1&amp; ".5."</f>
        <v>6.393.5.</v>
      </c>
      <c r="ASI83" s="14" t="e">
        <f>IF(ISBLANK(ASJ1),"",IF(VLOOKUP(ASJ1,Register,27,FALSE)=0,"",(VLOOKUP(ASJ1,Register,27,FALSE))))</f>
        <v>#N/A</v>
      </c>
      <c r="ASJ83" s="15" t="s">
        <v>30</v>
      </c>
      <c r="ASK83" s="7" t="str">
        <f t="shared" ref="ASK83" si="22329">"6." &amp; ASM1&amp; ".5."</f>
        <v>6.394.5.</v>
      </c>
      <c r="ASL83" s="14" t="e">
        <f>IF(ISBLANK(ASM1),"",IF(VLOOKUP(ASM1,Register,27,FALSE)=0,"",(VLOOKUP(ASM1,Register,27,FALSE))))</f>
        <v>#N/A</v>
      </c>
      <c r="ASM83" s="15" t="s">
        <v>30</v>
      </c>
      <c r="ASN83" s="7" t="str">
        <f t="shared" ref="ASN83" si="22330">"6." &amp; ASP1&amp; ".5."</f>
        <v>6.395.5.</v>
      </c>
      <c r="ASO83" s="14" t="e">
        <f>IF(ISBLANK(ASP1),"",IF(VLOOKUP(ASP1,Register,27,FALSE)=0,"",(VLOOKUP(ASP1,Register,27,FALSE))))</f>
        <v>#N/A</v>
      </c>
      <c r="ASP83" s="15" t="s">
        <v>30</v>
      </c>
      <c r="ASQ83" s="7" t="str">
        <f t="shared" ref="ASQ83" si="22331">"6." &amp; ASS1&amp; ".5."</f>
        <v>6.396.5.</v>
      </c>
      <c r="ASR83" s="14" t="e">
        <f>IF(ISBLANK(ASS1),"",IF(VLOOKUP(ASS1,Register,27,FALSE)=0,"",(VLOOKUP(ASS1,Register,27,FALSE))))</f>
        <v>#N/A</v>
      </c>
      <c r="ASS83" s="15" t="s">
        <v>30</v>
      </c>
      <c r="AST83" s="7" t="str">
        <f t="shared" ref="AST83" si="22332">"6." &amp; ASV1&amp; ".5."</f>
        <v>6.397.5.</v>
      </c>
      <c r="ASU83" s="14" t="e">
        <f>IF(ISBLANK(ASV1),"",IF(VLOOKUP(ASV1,Register,27,FALSE)=0,"",(VLOOKUP(ASV1,Register,27,FALSE))))</f>
        <v>#N/A</v>
      </c>
      <c r="ASV83" s="15" t="s">
        <v>30</v>
      </c>
      <c r="ASW83" s="7" t="str">
        <f t="shared" ref="ASW83" si="22333">"6." &amp; ASY1&amp; ".5."</f>
        <v>6.398.5.</v>
      </c>
      <c r="ASX83" s="14" t="e">
        <f>IF(ISBLANK(ASY1),"",IF(VLOOKUP(ASY1,Register,27,FALSE)=0,"",(VLOOKUP(ASY1,Register,27,FALSE))))</f>
        <v>#N/A</v>
      </c>
      <c r="ASY83" s="15" t="s">
        <v>30</v>
      </c>
      <c r="ASZ83" s="7" t="str">
        <f t="shared" ref="ASZ83" si="22334">"6." &amp; ATB1&amp; ".5."</f>
        <v>6.399.5.</v>
      </c>
      <c r="ATA83" s="14" t="e">
        <f>IF(ISBLANK(ATB1),"",IF(VLOOKUP(ATB1,Register,27,FALSE)=0,"",(VLOOKUP(ATB1,Register,27,FALSE))))</f>
        <v>#N/A</v>
      </c>
      <c r="ATB83" s="15" t="s">
        <v>30</v>
      </c>
      <c r="ATC83" s="7" t="str">
        <f t="shared" ref="ATC83" si="22335">"6." &amp; ATE1&amp; ".5."</f>
        <v>6.400.5.</v>
      </c>
      <c r="ATD83" s="14" t="e">
        <f>IF(ISBLANK(ATE1),"",IF(VLOOKUP(ATE1,Register,27,FALSE)=0,"",(VLOOKUP(ATE1,Register,27,FALSE))))</f>
        <v>#N/A</v>
      </c>
      <c r="ATE83" s="15" t="s">
        <v>30</v>
      </c>
      <c r="ATF83" s="7" t="str">
        <f t="shared" ref="ATF83" si="22336">"6." &amp; ATH1&amp; ".5."</f>
        <v>6.401.5.</v>
      </c>
      <c r="ATG83" s="14" t="e">
        <f>IF(ISBLANK(ATH1),"",IF(VLOOKUP(ATH1,Register,27,FALSE)=0,"",(VLOOKUP(ATH1,Register,27,FALSE))))</f>
        <v>#N/A</v>
      </c>
      <c r="ATH83" s="15" t="s">
        <v>30</v>
      </c>
      <c r="ATI83" s="7" t="str">
        <f t="shared" ref="ATI83" si="22337">"6." &amp; ATK1&amp; ".5."</f>
        <v>6.402.5.</v>
      </c>
      <c r="ATJ83" s="14" t="e">
        <f>IF(ISBLANK(ATK1),"",IF(VLOOKUP(ATK1,Register,27,FALSE)=0,"",(VLOOKUP(ATK1,Register,27,FALSE))))</f>
        <v>#N/A</v>
      </c>
      <c r="ATK83" s="15" t="s">
        <v>30</v>
      </c>
      <c r="ATL83" s="7" t="str">
        <f t="shared" ref="ATL83" si="22338">"6." &amp; ATN1&amp; ".5."</f>
        <v>6.403.5.</v>
      </c>
      <c r="ATM83" s="14" t="e">
        <f>IF(ISBLANK(ATN1),"",IF(VLOOKUP(ATN1,Register,27,FALSE)=0,"",(VLOOKUP(ATN1,Register,27,FALSE))))</f>
        <v>#N/A</v>
      </c>
      <c r="ATN83" s="15" t="s">
        <v>30</v>
      </c>
      <c r="ATO83" s="7" t="str">
        <f t="shared" ref="ATO83" si="22339">"6." &amp; ATQ1&amp; ".5."</f>
        <v>6.404.5.</v>
      </c>
      <c r="ATP83" s="14" t="e">
        <f>IF(ISBLANK(ATQ1),"",IF(VLOOKUP(ATQ1,Register,27,FALSE)=0,"",(VLOOKUP(ATQ1,Register,27,FALSE))))</f>
        <v>#N/A</v>
      </c>
      <c r="ATQ83" s="15" t="s">
        <v>30</v>
      </c>
      <c r="ATR83" s="7" t="str">
        <f t="shared" ref="ATR83" si="22340">"6." &amp; ATT1&amp; ".5."</f>
        <v>6.405.5.</v>
      </c>
      <c r="ATS83" s="14" t="e">
        <f>IF(ISBLANK(ATT1),"",IF(VLOOKUP(ATT1,Register,27,FALSE)=0,"",(VLOOKUP(ATT1,Register,27,FALSE))))</f>
        <v>#N/A</v>
      </c>
      <c r="ATT83" s="15" t="s">
        <v>30</v>
      </c>
      <c r="ATU83" s="7" t="str">
        <f t="shared" ref="ATU83" si="22341">"6." &amp; ATW1&amp; ".5."</f>
        <v>6.406.5.</v>
      </c>
      <c r="ATV83" s="14" t="e">
        <f>IF(ISBLANK(ATW1),"",IF(VLOOKUP(ATW1,Register,27,FALSE)=0,"",(VLOOKUP(ATW1,Register,27,FALSE))))</f>
        <v>#N/A</v>
      </c>
      <c r="ATW83" s="15" t="s">
        <v>30</v>
      </c>
      <c r="ATX83" s="7" t="str">
        <f t="shared" ref="ATX83" si="22342">"6." &amp; ATZ1&amp; ".5."</f>
        <v>6.407.5.</v>
      </c>
      <c r="ATY83" s="14" t="e">
        <f>IF(ISBLANK(ATZ1),"",IF(VLOOKUP(ATZ1,Register,27,FALSE)=0,"",(VLOOKUP(ATZ1,Register,27,FALSE))))</f>
        <v>#N/A</v>
      </c>
      <c r="ATZ83" s="15" t="s">
        <v>30</v>
      </c>
      <c r="AUA83" s="7" t="str">
        <f t="shared" ref="AUA83" si="22343">"6." &amp; AUC1&amp; ".5."</f>
        <v>6.408.5.</v>
      </c>
      <c r="AUB83" s="14" t="e">
        <f>IF(ISBLANK(AUC1),"",IF(VLOOKUP(AUC1,Register,27,FALSE)=0,"",(VLOOKUP(AUC1,Register,27,FALSE))))</f>
        <v>#N/A</v>
      </c>
      <c r="AUC83" s="15" t="s">
        <v>30</v>
      </c>
      <c r="AUD83" s="7" t="str">
        <f t="shared" ref="AUD83" si="22344">"6." &amp; AUF1&amp; ".5."</f>
        <v>6.409.5.</v>
      </c>
      <c r="AUE83" s="14" t="e">
        <f>IF(ISBLANK(AUF1),"",IF(VLOOKUP(AUF1,Register,27,FALSE)=0,"",(VLOOKUP(AUF1,Register,27,FALSE))))</f>
        <v>#N/A</v>
      </c>
      <c r="AUF83" s="15" t="s">
        <v>30</v>
      </c>
      <c r="AUG83" s="7" t="str">
        <f t="shared" ref="AUG83" si="22345">"6." &amp; AUI1&amp; ".5."</f>
        <v>6.410.5.</v>
      </c>
      <c r="AUH83" s="14" t="e">
        <f>IF(ISBLANK(AUI1),"",IF(VLOOKUP(AUI1,Register,27,FALSE)=0,"",(VLOOKUP(AUI1,Register,27,FALSE))))</f>
        <v>#N/A</v>
      </c>
      <c r="AUI83" s="15" t="s">
        <v>30</v>
      </c>
      <c r="AUJ83" s="7" t="str">
        <f t="shared" ref="AUJ83" si="22346">"6." &amp; AUL1&amp; ".5."</f>
        <v>6.411.5.</v>
      </c>
      <c r="AUK83" s="47" t="e">
        <f>IF(ISBLANK(AUL1),"",IF(VLOOKUP(AUL1,Register,27,FALSE)=0,"",(VLOOKUP(AUL1,Register,27,FALSE))))</f>
        <v>#N/A</v>
      </c>
      <c r="AUL83" s="15" t="s">
        <v>30</v>
      </c>
      <c r="AUM83" s="7" t="str">
        <f t="shared" ref="AUM83" si="22347">"6." &amp; AUO1&amp; ".5."</f>
        <v>6.412.5.</v>
      </c>
      <c r="AUN83" s="47" t="e">
        <f>IF(ISBLANK(AUO1),"",IF(VLOOKUP(AUO1,Register,27,FALSE)=0,"",(VLOOKUP(AUO1,Register,27,FALSE))))</f>
        <v>#N/A</v>
      </c>
      <c r="AUO83" s="15" t="s">
        <v>30</v>
      </c>
      <c r="AUP83" s="7" t="str">
        <f t="shared" ref="AUP83" si="22348">"6." &amp; AUR1&amp; ".5."</f>
        <v>6.413.5.</v>
      </c>
      <c r="AUQ83" s="47" t="e">
        <f>IF(ISBLANK(AUR1),"",IF(VLOOKUP(AUR1,Register,27,FALSE)=0,"",(VLOOKUP(AUR1,Register,27,FALSE))))</f>
        <v>#N/A</v>
      </c>
      <c r="AUR83" s="15" t="s">
        <v>30</v>
      </c>
      <c r="AUS83" s="7" t="str">
        <f t="shared" ref="AUS83" si="22349">"6." &amp; AUU1&amp; ".5."</f>
        <v>6.414.5.</v>
      </c>
      <c r="AUT83" s="47" t="e">
        <f>IF(ISBLANK(AUU1),"",IF(VLOOKUP(AUU1,Register,27,FALSE)=0,"",(VLOOKUP(AUU1,Register,27,FALSE))))</f>
        <v>#N/A</v>
      </c>
      <c r="AUU83" s="15" t="s">
        <v>30</v>
      </c>
      <c r="AUV83" s="7" t="str">
        <f t="shared" ref="AUV83" si="22350">"6." &amp; AUX1&amp; ".5."</f>
        <v>6.415.5.</v>
      </c>
      <c r="AUW83" s="47" t="e">
        <f>IF(ISBLANK(AUX1),"",IF(VLOOKUP(AUX1,Register,27,FALSE)=0,"",(VLOOKUP(AUX1,Register,27,FALSE))))</f>
        <v>#N/A</v>
      </c>
      <c r="AUX83" s="15" t="s">
        <v>30</v>
      </c>
      <c r="AUY83" s="7" t="str">
        <f t="shared" ref="AUY83" si="22351">"6." &amp; AVA1&amp; ".5."</f>
        <v>6.416.5.</v>
      </c>
      <c r="AUZ83" s="47" t="e">
        <f>IF(ISBLANK(AVA1),"",IF(VLOOKUP(AVA1,Register,27,FALSE)=0,"",(VLOOKUP(AVA1,Register,27,FALSE))))</f>
        <v>#N/A</v>
      </c>
      <c r="AVA83" s="15" t="s">
        <v>30</v>
      </c>
      <c r="AVB83" s="7" t="str">
        <f t="shared" ref="AVB83" si="22352">"6." &amp; AVD1&amp; ".5."</f>
        <v>6.417.5.</v>
      </c>
      <c r="AVC83" s="47" t="e">
        <f>IF(ISBLANK(AVD1),"",IF(VLOOKUP(AVD1,Register,27,FALSE)=0,"",(VLOOKUP(AVD1,Register,27,FALSE))))</f>
        <v>#N/A</v>
      </c>
      <c r="AVD83" s="15" t="s">
        <v>30</v>
      </c>
      <c r="AVE83" s="7" t="str">
        <f t="shared" ref="AVE83" si="22353">"6." &amp; AVG1&amp; ".5."</f>
        <v>6.418.5.</v>
      </c>
      <c r="AVF83" s="47" t="e">
        <f>IF(ISBLANK(AVG1),"",IF(VLOOKUP(AVG1,Register,27,FALSE)=0,"",(VLOOKUP(AVG1,Register,27,FALSE))))</f>
        <v>#N/A</v>
      </c>
      <c r="AVG83" s="15" t="s">
        <v>30</v>
      </c>
      <c r="AVH83" s="7" t="str">
        <f t="shared" ref="AVH83" si="22354">"6." &amp; AVJ1&amp; ".5."</f>
        <v>6.419.5.</v>
      </c>
      <c r="AVI83" s="14" t="e">
        <f>IF(ISBLANK(AVJ1),"",IF(VLOOKUP(AVJ1,Register,27,FALSE)=0,"",(VLOOKUP(AVJ1,Register,27,FALSE))))</f>
        <v>#N/A</v>
      </c>
      <c r="AVJ83" s="15" t="s">
        <v>30</v>
      </c>
      <c r="AVK83" s="7" t="str">
        <f t="shared" ref="AVK83" si="22355">"6." &amp; AVM1&amp; ".5."</f>
        <v>6.420.5.</v>
      </c>
      <c r="AVL83" s="14" t="e">
        <f>IF(ISBLANK(AVM1),"",IF(VLOOKUP(AVM1,Register,27,FALSE)=0,"",(VLOOKUP(AVM1,Register,27,FALSE))))</f>
        <v>#N/A</v>
      </c>
      <c r="AVM83" s="15" t="s">
        <v>30</v>
      </c>
      <c r="AVN83" s="22"/>
      <c r="AVO83" s="22"/>
      <c r="AVP83" s="22"/>
      <c r="AVQ83" s="7"/>
      <c r="AVR83" s="14"/>
      <c r="AVS83" s="15"/>
      <c r="AVT83" s="7"/>
      <c r="AVU83" s="14"/>
      <c r="AVV83" s="15"/>
      <c r="AVW83" s="7"/>
      <c r="AVX83" s="14"/>
      <c r="AVY83" s="15"/>
      <c r="AVZ83" s="7"/>
      <c r="AWA83" s="14"/>
      <c r="AWB83" s="15"/>
      <c r="AWC83" s="7"/>
      <c r="AWD83" s="14"/>
      <c r="AWE83" s="15"/>
      <c r="AWF83" s="7"/>
      <c r="AWG83" s="14"/>
      <c r="AWH83" s="15"/>
      <c r="AWI83" s="7"/>
      <c r="AWJ83" s="14"/>
      <c r="AWK83" s="15"/>
      <c r="AWL83" s="7"/>
      <c r="AWM83" s="14"/>
      <c r="AWN83" s="15"/>
      <c r="AWO83" s="7"/>
      <c r="AWP83" s="14"/>
      <c r="AWQ83" s="15"/>
      <c r="AWR83" s="7"/>
      <c r="AWS83" s="14"/>
      <c r="AWT83" s="15"/>
      <c r="AWU83" s="7"/>
      <c r="AWV83" s="14"/>
      <c r="AWW83" s="15"/>
      <c r="AWX83" s="7"/>
      <c r="AWY83" s="14"/>
      <c r="AWZ83" s="15"/>
      <c r="AXA83" s="7"/>
      <c r="AXB83" s="14"/>
      <c r="AXC83" s="15"/>
      <c r="AXD83" s="7"/>
      <c r="AXE83" s="14"/>
      <c r="AXF83" s="15"/>
      <c r="AXG83" s="7"/>
      <c r="AXH83" s="14"/>
      <c r="AXI83" s="15"/>
      <c r="AXJ83" s="7"/>
      <c r="AXK83" s="14"/>
      <c r="AXL83" s="15"/>
      <c r="AXM83" s="7"/>
      <c r="AXN83" s="14"/>
      <c r="AXO83" s="15"/>
      <c r="AXP83" s="7"/>
      <c r="AXQ83" s="14"/>
      <c r="AXR83" s="15"/>
      <c r="AXS83" s="7"/>
      <c r="AXT83" s="14"/>
      <c r="AXU83" s="15"/>
      <c r="AXV83" s="7"/>
      <c r="AXW83" s="14"/>
      <c r="AXX83" s="15"/>
      <c r="AXY83" s="7"/>
      <c r="AXZ83" s="14"/>
      <c r="AYA83" s="15"/>
      <c r="AYB83" s="7"/>
      <c r="AYC83" s="14"/>
      <c r="AYD83" s="15"/>
      <c r="AYE83" s="7"/>
      <c r="AYF83" s="14"/>
      <c r="AYG83" s="15"/>
      <c r="AYH83" s="7"/>
      <c r="AYI83" s="14"/>
      <c r="AYJ83" s="15"/>
      <c r="AYK83" s="7"/>
      <c r="AYL83" s="14"/>
      <c r="AYM83" s="15"/>
      <c r="AYN83" s="7"/>
      <c r="AYO83" s="14"/>
      <c r="AYP83" s="15"/>
      <c r="AYQ83" s="7"/>
      <c r="AYR83" s="14"/>
      <c r="AYS83" s="15"/>
      <c r="AYT83" s="7"/>
      <c r="AYU83" s="14"/>
      <c r="AYV83" s="15"/>
      <c r="AYW83" s="7"/>
      <c r="AYX83" s="14"/>
      <c r="AYY83" s="15"/>
      <c r="AYZ83" s="7"/>
      <c r="AZA83" s="14"/>
      <c r="AZB83" s="15"/>
      <c r="AZC83" s="7"/>
      <c r="AZD83" s="14"/>
      <c r="AZE83" s="15"/>
      <c r="AZF83" s="7"/>
      <c r="AZG83" s="14"/>
      <c r="AZH83" s="15"/>
      <c r="AZI83" s="7"/>
      <c r="AZJ83" s="14"/>
      <c r="AZK83" s="15"/>
      <c r="AZL83" s="7"/>
      <c r="AZM83" s="14"/>
      <c r="AZN83" s="15"/>
      <c r="AZO83" s="7"/>
      <c r="AZP83" s="14"/>
      <c r="AZQ83" s="15"/>
      <c r="AZR83" s="7"/>
      <c r="AZS83" s="14"/>
      <c r="AZT83" s="15"/>
      <c r="AZU83" s="7"/>
      <c r="AZV83" s="14"/>
      <c r="AZW83" s="15"/>
      <c r="AZX83" s="7"/>
      <c r="AZY83" s="14"/>
      <c r="AZZ83" s="15"/>
      <c r="BAA83" s="7"/>
      <c r="BAB83" s="14"/>
      <c r="BAC83" s="15"/>
      <c r="BAD83" s="7"/>
      <c r="BAE83" s="14"/>
      <c r="BAF83" s="15"/>
      <c r="BAG83" s="7"/>
      <c r="BAH83" s="14"/>
      <c r="BAI83" s="15"/>
      <c r="BAJ83" s="7"/>
      <c r="BAK83" s="14"/>
      <c r="BAL83" s="15"/>
      <c r="BAM83" s="7"/>
      <c r="BAN83" s="14"/>
      <c r="BAO83" s="15"/>
      <c r="BAP83" s="7"/>
      <c r="BAQ83" s="14"/>
      <c r="BAR83" s="15"/>
      <c r="BAS83" s="7"/>
      <c r="BAT83" s="14"/>
      <c r="BAU83" s="15"/>
      <c r="BAV83" s="7"/>
      <c r="BAW83" s="14"/>
      <c r="BAX83" s="15"/>
      <c r="BAY83" s="7"/>
      <c r="BAZ83" s="14"/>
      <c r="BBA83" s="15"/>
      <c r="BBB83" s="7"/>
      <c r="BBC83" s="14"/>
      <c r="BBD83" s="15"/>
      <c r="BBE83" s="7"/>
      <c r="BBF83" s="14"/>
      <c r="BBG83" s="15"/>
      <c r="BBH83" s="7"/>
      <c r="BBI83" s="14"/>
      <c r="BBJ83" s="15"/>
      <c r="BBK83" s="7"/>
      <c r="BBL83" s="14"/>
      <c r="BBM83" s="15"/>
      <c r="BBN83" s="7"/>
      <c r="BBO83" s="14"/>
      <c r="BBP83" s="15"/>
      <c r="BBQ83" s="7"/>
      <c r="BBR83" s="14"/>
      <c r="BBS83" s="15"/>
      <c r="BBT83" s="7"/>
      <c r="BBU83" s="14"/>
      <c r="BBV83" s="15"/>
      <c r="BBW83" s="7"/>
      <c r="BBX83" s="14"/>
      <c r="BBY83" s="15"/>
      <c r="BBZ83" s="7"/>
      <c r="BCA83" s="14"/>
      <c r="BCB83" s="15"/>
      <c r="BCC83" s="7"/>
      <c r="BCD83" s="14"/>
      <c r="BCE83" s="15"/>
      <c r="BCF83" s="7"/>
      <c r="BCG83" s="14"/>
      <c r="BCH83" s="15"/>
      <c r="BCI83" s="7"/>
      <c r="BCJ83" s="14"/>
      <c r="BCK83" s="15"/>
      <c r="BCL83" s="7"/>
      <c r="BCM83" s="14"/>
      <c r="BCN83" s="15"/>
      <c r="BCO83" s="7"/>
      <c r="BCP83" s="14"/>
      <c r="BCQ83" s="15"/>
      <c r="BCR83" s="7"/>
      <c r="BCS83" s="14"/>
      <c r="BCT83" s="15"/>
      <c r="BCU83" s="7"/>
      <c r="BCV83" s="14"/>
      <c r="BCW83" s="15"/>
      <c r="BCX83" s="7"/>
      <c r="BCY83" s="14"/>
      <c r="BCZ83" s="15"/>
      <c r="BDA83" s="7"/>
      <c r="BDB83" s="14"/>
      <c r="BDC83" s="15"/>
      <c r="BDD83" s="7"/>
      <c r="BDE83" s="14"/>
      <c r="BDF83" s="15"/>
      <c r="BDG83" s="7"/>
      <c r="BDH83" s="14"/>
      <c r="BDI83" s="15"/>
      <c r="BDJ83" s="7"/>
      <c r="BDK83" s="14"/>
      <c r="BDL83" s="15"/>
      <c r="BDM83" s="7"/>
      <c r="BDN83" s="14"/>
      <c r="BDO83" s="15"/>
      <c r="BDP83" s="7"/>
      <c r="BDQ83" s="14"/>
      <c r="BDR83" s="15"/>
      <c r="BDS83" s="7"/>
      <c r="BDT83" s="14"/>
      <c r="BDU83" s="15"/>
      <c r="BDV83" s="7"/>
      <c r="BDW83" s="14"/>
      <c r="BDX83" s="15"/>
      <c r="BDY83" s="7"/>
      <c r="BDZ83" s="14"/>
      <c r="BEA83" s="15"/>
      <c r="BEB83" s="7"/>
      <c r="BEC83" s="14"/>
      <c r="BED83" s="15"/>
      <c r="BEE83" s="7"/>
      <c r="BEF83" s="14"/>
      <c r="BEG83" s="15"/>
      <c r="BEH83" s="7"/>
      <c r="BEI83" s="14"/>
      <c r="BEJ83" s="15"/>
      <c r="BEK83" s="7"/>
      <c r="BEL83" s="14"/>
      <c r="BEM83" s="15"/>
      <c r="BEN83" s="7"/>
      <c r="BEO83" s="14"/>
      <c r="BEP83" s="15"/>
      <c r="BEQ83" s="7"/>
      <c r="BER83" s="14"/>
      <c r="BES83" s="15"/>
      <c r="BET83" s="7"/>
      <c r="BEU83" s="14"/>
      <c r="BEV83" s="15"/>
      <c r="BEW83" s="7"/>
      <c r="BEX83" s="14"/>
      <c r="BEY83" s="15"/>
      <c r="BEZ83" s="7"/>
      <c r="BFA83" s="14"/>
      <c r="BFB83" s="15"/>
      <c r="BFC83" s="7"/>
      <c r="BFD83" s="14"/>
      <c r="BFE83" s="15"/>
      <c r="BFF83" s="7"/>
      <c r="BFG83" s="14"/>
      <c r="BFH83" s="15"/>
      <c r="BFI83" s="7"/>
      <c r="BFJ83" s="14"/>
      <c r="BFK83" s="15"/>
      <c r="BFL83" s="7"/>
      <c r="BFM83" s="14"/>
      <c r="BFN83" s="15"/>
      <c r="BFO83" s="7"/>
      <c r="BFP83" s="14"/>
      <c r="BFQ83" s="15"/>
      <c r="BFR83" s="7"/>
      <c r="BFS83" s="14"/>
      <c r="BFT83" s="15"/>
      <c r="BFU83" s="7"/>
      <c r="BFV83" s="14"/>
      <c r="BFW83" s="15"/>
      <c r="BFX83" s="7"/>
      <c r="BFY83" s="14"/>
      <c r="BFZ83" s="15"/>
      <c r="BGA83" s="7"/>
      <c r="BGB83" s="14"/>
      <c r="BGC83" s="15"/>
      <c r="BGD83" s="7"/>
      <c r="BGE83" s="14"/>
      <c r="BGF83" s="15"/>
      <c r="BGG83" s="7"/>
      <c r="BGH83" s="14"/>
      <c r="BGI83" s="15"/>
      <c r="BGJ83" s="7"/>
      <c r="BGK83" s="14"/>
      <c r="BGL83" s="15"/>
      <c r="BGM83" s="7"/>
      <c r="BGN83" s="14"/>
      <c r="BGO83" s="15"/>
      <c r="BGP83" s="7"/>
      <c r="BGQ83" s="14"/>
      <c r="BGR83" s="15"/>
      <c r="BGS83" s="7"/>
      <c r="BGT83" s="14"/>
      <c r="BGU83" s="15"/>
      <c r="BGV83" s="7"/>
      <c r="BGW83" s="14"/>
      <c r="BGX83" s="15"/>
      <c r="BGY83" s="7"/>
      <c r="BGZ83" s="14"/>
      <c r="BHA83" s="15"/>
      <c r="BHB83" s="7"/>
      <c r="BHC83" s="14"/>
      <c r="BHD83" s="15"/>
      <c r="BHE83" s="7"/>
      <c r="BHF83" s="14"/>
      <c r="BHG83" s="15"/>
      <c r="BHH83" s="7"/>
      <c r="BHI83" s="14"/>
      <c r="BHJ83" s="15"/>
      <c r="BHK83" s="7"/>
      <c r="BHL83" s="14"/>
      <c r="BHM83" s="15"/>
      <c r="BHN83" s="7"/>
      <c r="BHO83" s="14"/>
      <c r="BHP83" s="15"/>
      <c r="BHQ83" s="7"/>
      <c r="BHR83" s="14"/>
      <c r="BHS83" s="15"/>
      <c r="BHT83" s="7"/>
      <c r="BHU83" s="14"/>
      <c r="BHV83" s="15"/>
      <c r="BHW83" s="7"/>
      <c r="BHX83" s="14"/>
      <c r="BHY83" s="15"/>
      <c r="BHZ83" s="7"/>
      <c r="BIA83" s="14"/>
      <c r="BIB83" s="15"/>
      <c r="BIC83" s="7"/>
      <c r="BID83" s="14"/>
      <c r="BIE83" s="15"/>
      <c r="BIF83" s="7"/>
      <c r="BIG83" s="14"/>
      <c r="BIH83" s="15"/>
      <c r="BII83" s="7"/>
      <c r="BIJ83" s="14"/>
      <c r="BIK83" s="15"/>
      <c r="BIL83" s="7"/>
      <c r="BIM83" s="14"/>
      <c r="BIN83" s="15"/>
      <c r="BIO83" s="7"/>
      <c r="BIP83" s="14"/>
      <c r="BIQ83" s="15"/>
      <c r="BIR83" s="7"/>
      <c r="BIS83" s="14"/>
      <c r="BIT83" s="15"/>
      <c r="BIU83" s="7"/>
      <c r="BIV83" s="14"/>
      <c r="BIW83" s="15"/>
      <c r="BIX83" s="7"/>
      <c r="BIY83" s="14"/>
      <c r="BIZ83" s="15"/>
      <c r="BJA83" s="7"/>
      <c r="BJB83" s="14"/>
      <c r="BJC83" s="15"/>
      <c r="BJD83" s="7"/>
      <c r="BJE83" s="14"/>
      <c r="BJF83" s="15"/>
      <c r="BJG83" s="7"/>
      <c r="BJH83" s="14"/>
      <c r="BJI83" s="15"/>
      <c r="BJJ83" s="7"/>
      <c r="BJK83" s="14"/>
      <c r="BJL83" s="15"/>
      <c r="BJM83" s="7"/>
      <c r="BJN83" s="14"/>
      <c r="BJO83" s="15"/>
      <c r="BJP83" s="7"/>
      <c r="BJQ83" s="14"/>
      <c r="BJR83" s="15"/>
      <c r="BJS83" s="7"/>
      <c r="BJT83" s="14"/>
      <c r="BJU83" s="15"/>
      <c r="BJV83" s="7"/>
      <c r="BJW83" s="14"/>
      <c r="BJX83" s="15"/>
      <c r="BJY83" s="7"/>
      <c r="BJZ83" s="14"/>
      <c r="BKA83" s="15"/>
      <c r="BKB83" s="7"/>
      <c r="BKC83" s="14"/>
      <c r="BKD83" s="15"/>
      <c r="BKE83" s="7"/>
      <c r="BKF83" s="14"/>
      <c r="BKG83" s="15"/>
      <c r="BKH83" s="7"/>
      <c r="BKI83" s="14"/>
      <c r="BKJ83" s="15"/>
      <c r="BKK83" s="7"/>
      <c r="BKL83" s="14"/>
      <c r="BKM83" s="15"/>
      <c r="BKN83" s="7"/>
      <c r="BKO83" s="14"/>
      <c r="BKP83" s="15"/>
      <c r="BKQ83" s="7"/>
      <c r="BKR83" s="14"/>
      <c r="BKS83" s="15"/>
      <c r="BKT83" s="7"/>
      <c r="BKU83" s="14"/>
      <c r="BKV83" s="15"/>
      <c r="BKW83" s="7"/>
      <c r="BKX83" s="14"/>
      <c r="BKY83" s="15"/>
      <c r="BKZ83" s="7"/>
      <c r="BLA83" s="14"/>
      <c r="BLB83" s="15"/>
      <c r="BLC83" s="7"/>
      <c r="BLD83" s="14"/>
      <c r="BLE83" s="15"/>
      <c r="BLF83" s="7"/>
      <c r="BLG83" s="14"/>
      <c r="BLH83" s="15"/>
      <c r="BLI83" s="7"/>
      <c r="BLJ83" s="14"/>
      <c r="BLK83" s="15"/>
      <c r="BLL83" s="7"/>
      <c r="BLM83" s="14"/>
      <c r="BLN83" s="15"/>
      <c r="BLO83" s="7"/>
      <c r="BLP83" s="14"/>
      <c r="BLQ83" s="15"/>
      <c r="BLR83" s="7"/>
      <c r="BLS83" s="14"/>
      <c r="BLT83" s="15"/>
      <c r="BLU83" s="7"/>
      <c r="BLV83" s="14"/>
      <c r="BLW83" s="15"/>
      <c r="BLX83" s="7"/>
      <c r="BLY83" s="14"/>
      <c r="BLZ83" s="15"/>
      <c r="BMA83" s="7"/>
      <c r="BMB83" s="14"/>
      <c r="BMC83" s="15"/>
      <c r="BMD83" s="7"/>
      <c r="BME83" s="14"/>
      <c r="BMF83" s="15"/>
      <c r="BMG83" s="7"/>
      <c r="BMH83" s="14"/>
      <c r="BMI83" s="15"/>
      <c r="BMJ83" s="7"/>
      <c r="BMK83" s="14"/>
      <c r="BML83" s="15"/>
      <c r="BMM83" s="7"/>
      <c r="BMN83" s="14"/>
      <c r="BMO83" s="15"/>
      <c r="BMP83" s="7"/>
      <c r="BMQ83" s="14"/>
      <c r="BMR83" s="15"/>
      <c r="BMS83" s="7"/>
      <c r="BMT83" s="14"/>
      <c r="BMU83" s="15"/>
      <c r="BMV83" s="7"/>
      <c r="BMW83" s="14"/>
      <c r="BMX83" s="15"/>
      <c r="BMY83" s="7"/>
      <c r="BMZ83" s="14"/>
      <c r="BNA83" s="15"/>
      <c r="BNB83" s="7"/>
      <c r="BNC83" s="14"/>
      <c r="BND83" s="15"/>
      <c r="BNE83" s="7"/>
      <c r="BNF83" s="14"/>
      <c r="BNG83" s="15"/>
      <c r="BNH83" s="7"/>
      <c r="BNI83" s="14"/>
      <c r="BNJ83" s="15"/>
      <c r="BNK83" s="7"/>
      <c r="BNL83" s="14"/>
      <c r="BNM83" s="15"/>
      <c r="BNN83" s="7"/>
      <c r="BNO83" s="14"/>
      <c r="BNP83" s="15"/>
      <c r="BNQ83" s="7"/>
      <c r="BNR83" s="14"/>
      <c r="BNS83" s="15"/>
      <c r="BNT83" s="7"/>
      <c r="BNU83" s="14"/>
      <c r="BNV83" s="15"/>
      <c r="BNW83" s="7"/>
      <c r="BNX83" s="14"/>
      <c r="BNY83" s="15"/>
      <c r="BNZ83" s="7"/>
      <c r="BOA83" s="14"/>
      <c r="BOB83" s="15"/>
      <c r="BOC83" s="7"/>
      <c r="BOD83" s="14"/>
      <c r="BOE83" s="15"/>
      <c r="BOF83" s="7"/>
      <c r="BOG83" s="14"/>
      <c r="BOH83" s="15"/>
      <c r="BOI83" s="7"/>
      <c r="BOJ83" s="14"/>
      <c r="BOK83" s="15"/>
      <c r="BOL83" s="7"/>
      <c r="BOM83" s="14"/>
      <c r="BON83" s="15"/>
      <c r="BOO83" s="7"/>
      <c r="BOP83" s="14"/>
      <c r="BOQ83" s="15"/>
      <c r="BOR83" s="7"/>
      <c r="BOS83" s="14"/>
      <c r="BOT83" s="15"/>
      <c r="BOU83" s="7"/>
      <c r="BOV83" s="14"/>
      <c r="BOW83" s="15"/>
      <c r="BOX83" s="7"/>
      <c r="BOY83" s="14"/>
      <c r="BOZ83" s="15"/>
      <c r="BPA83" s="7"/>
      <c r="BPB83" s="14"/>
      <c r="BPC83" s="15"/>
      <c r="BPD83" s="7"/>
      <c r="BPE83" s="14"/>
      <c r="BPF83" s="15"/>
      <c r="BPG83" s="7"/>
      <c r="BPH83" s="14"/>
      <c r="BPI83" s="15"/>
      <c r="BPJ83" s="7"/>
      <c r="BPK83" s="14"/>
      <c r="BPL83" s="15"/>
      <c r="BPM83" s="7"/>
      <c r="BPN83" s="14"/>
      <c r="BPO83" s="15"/>
      <c r="BPP83" s="7"/>
      <c r="BPQ83" s="14"/>
      <c r="BPR83" s="15"/>
      <c r="BPS83" s="7"/>
      <c r="BPT83" s="14"/>
      <c r="BPU83" s="15"/>
      <c r="BPV83" s="7"/>
      <c r="BPW83" s="14"/>
      <c r="BPX83" s="15"/>
      <c r="BPY83" s="7"/>
      <c r="BPZ83" s="14"/>
      <c r="BQA83" s="15"/>
      <c r="BQB83" s="7"/>
      <c r="BQC83" s="14"/>
      <c r="BQD83" s="15"/>
      <c r="BQE83" s="7"/>
      <c r="BQF83" s="14"/>
      <c r="BQG83" s="15"/>
      <c r="BQH83" s="7"/>
      <c r="BQI83" s="14"/>
      <c r="BQJ83" s="15"/>
      <c r="BQK83" s="7"/>
      <c r="BQL83" s="14"/>
      <c r="BQM83" s="15"/>
      <c r="BQN83" s="7"/>
      <c r="BQO83" s="14"/>
      <c r="BQP83" s="15"/>
      <c r="BQQ83" s="7"/>
      <c r="BQR83" s="14"/>
      <c r="BQS83" s="15"/>
      <c r="BQT83" s="7"/>
      <c r="BQU83" s="14"/>
      <c r="BQV83" s="15"/>
      <c r="BQW83" s="7"/>
      <c r="BQX83" s="14"/>
      <c r="BQY83" s="15"/>
      <c r="BQZ83" s="7"/>
      <c r="BRA83" s="14"/>
      <c r="BRB83" s="15"/>
      <c r="BRC83" s="7"/>
      <c r="BRD83" s="14"/>
      <c r="BRE83" s="15"/>
      <c r="BRF83" s="7"/>
      <c r="BRG83" s="14"/>
      <c r="BRH83" s="15"/>
      <c r="BRI83" s="7"/>
      <c r="BRJ83" s="14"/>
      <c r="BRK83" s="15"/>
      <c r="BRL83" s="7"/>
      <c r="BRM83" s="14"/>
      <c r="BRN83" s="15"/>
      <c r="BRO83" s="7"/>
      <c r="BRP83" s="14"/>
      <c r="BRQ83" s="15"/>
      <c r="BRR83" s="7"/>
      <c r="BRS83" s="14"/>
      <c r="BRT83" s="15"/>
      <c r="BRU83" s="7"/>
      <c r="BRV83" s="14"/>
      <c r="BRW83" s="15"/>
      <c r="BRX83" s="7"/>
      <c r="BRY83" s="14"/>
      <c r="BRZ83" s="15"/>
      <c r="BSA83" s="7"/>
      <c r="BSB83" s="14"/>
      <c r="BSC83" s="15"/>
      <c r="BSD83" s="7"/>
      <c r="BSE83" s="14"/>
      <c r="BSF83" s="15"/>
      <c r="BSG83" s="7"/>
      <c r="BSH83" s="14"/>
      <c r="BSI83" s="15"/>
      <c r="BSJ83" s="7"/>
      <c r="BSK83" s="14"/>
      <c r="BSL83" s="15"/>
      <c r="BSM83" s="7"/>
      <c r="BSN83" s="14"/>
      <c r="BSO83" s="15"/>
      <c r="BSP83" s="7"/>
      <c r="BSQ83" s="14"/>
      <c r="BSR83" s="15"/>
      <c r="BSS83" s="7"/>
      <c r="BST83" s="14"/>
      <c r="BSU83" s="15"/>
      <c r="BSV83" s="7"/>
      <c r="BSW83" s="14"/>
      <c r="BSX83" s="15"/>
      <c r="BSY83" s="7"/>
      <c r="BSZ83" s="14"/>
      <c r="BTA83" s="15"/>
      <c r="BTB83" s="7"/>
      <c r="BTC83" s="14"/>
      <c r="BTD83" s="15"/>
      <c r="BTE83" s="7"/>
      <c r="BTF83" s="14"/>
      <c r="BTG83" s="15"/>
      <c r="BTH83" s="7"/>
      <c r="BTI83" s="14"/>
      <c r="BTJ83" s="15"/>
      <c r="BTK83" s="7"/>
      <c r="BTL83" s="14"/>
      <c r="BTM83" s="15"/>
      <c r="BTN83" s="7"/>
      <c r="BTO83" s="14"/>
      <c r="BTP83" s="15"/>
      <c r="BTQ83" s="7"/>
      <c r="BTR83" s="14"/>
      <c r="BTS83" s="15"/>
      <c r="BTT83" s="7"/>
      <c r="BTU83" s="14"/>
      <c r="BTV83" s="15"/>
      <c r="BTW83" s="7"/>
      <c r="BTX83" s="14"/>
      <c r="BTY83" s="15"/>
      <c r="BTZ83" s="7"/>
      <c r="BUA83" s="14"/>
      <c r="BUB83" s="15"/>
      <c r="BUC83" s="7"/>
      <c r="BUD83" s="14"/>
      <c r="BUE83" s="15"/>
      <c r="BUF83" s="7"/>
      <c r="BUG83" s="14"/>
      <c r="BUH83" s="15"/>
      <c r="BUI83" s="7"/>
      <c r="BUJ83" s="14"/>
      <c r="BUK83" s="15"/>
      <c r="BUL83" s="7"/>
      <c r="BUM83" s="14"/>
      <c r="BUN83" s="15"/>
      <c r="BUO83" s="7"/>
      <c r="BUP83" s="14"/>
      <c r="BUQ83" s="15"/>
      <c r="BUR83" s="7"/>
      <c r="BUS83" s="14"/>
      <c r="BUT83" s="15"/>
      <c r="BUU83" s="7"/>
      <c r="BUV83" s="14"/>
      <c r="BUW83" s="15"/>
      <c r="BUX83" s="7"/>
      <c r="BUY83" s="14"/>
      <c r="BUZ83" s="15"/>
      <c r="BVA83" s="7"/>
      <c r="BVB83" s="14"/>
      <c r="BVC83" s="15"/>
      <c r="BVD83" s="7"/>
      <c r="BVE83" s="14"/>
      <c r="BVF83" s="15"/>
      <c r="BVG83" s="7"/>
      <c r="BVH83" s="14"/>
      <c r="BVI83" s="15"/>
      <c r="BVJ83" s="7"/>
      <c r="BVK83" s="14"/>
      <c r="BVL83" s="15"/>
      <c r="BVM83" s="7"/>
      <c r="BVN83" s="14"/>
      <c r="BVO83" s="15"/>
      <c r="BVP83" s="7"/>
      <c r="BVQ83" s="14"/>
      <c r="BVR83" s="15"/>
      <c r="BVS83" s="7"/>
      <c r="BVT83" s="14"/>
      <c r="BVU83" s="15"/>
      <c r="BVV83" s="7"/>
      <c r="BVW83" s="14"/>
      <c r="BVX83" s="15"/>
      <c r="BVY83" s="7"/>
      <c r="BVZ83" s="14"/>
      <c r="BWA83" s="15"/>
      <c r="BWB83" s="7"/>
      <c r="BWC83" s="14"/>
      <c r="BWD83" s="15"/>
      <c r="BWE83" s="7"/>
      <c r="BWF83" s="14"/>
      <c r="BWG83" s="15"/>
      <c r="BWH83" s="7"/>
      <c r="BWI83" s="14"/>
      <c r="BWJ83" s="15"/>
      <c r="BWK83" s="7"/>
      <c r="BWL83" s="14"/>
      <c r="BWM83" s="15"/>
      <c r="BWN83" s="7"/>
      <c r="BWO83" s="14"/>
      <c r="BWP83" s="15"/>
      <c r="BWQ83" s="7"/>
      <c r="BWR83" s="14"/>
      <c r="BWS83" s="15"/>
      <c r="BWT83" s="7"/>
      <c r="BWU83" s="14"/>
      <c r="BWV83" s="15"/>
      <c r="BWW83" s="7"/>
      <c r="BWX83" s="14"/>
      <c r="BWY83" s="15"/>
      <c r="BWZ83" s="7"/>
      <c r="BXA83" s="14"/>
      <c r="BXB83" s="15"/>
      <c r="BXC83" s="7"/>
      <c r="BXD83" s="14"/>
      <c r="BXE83" s="15"/>
      <c r="BXF83" s="7"/>
      <c r="BXG83" s="14"/>
      <c r="BXH83" s="15"/>
      <c r="BXI83" s="7"/>
      <c r="BXJ83" s="14"/>
      <c r="BXK83" s="15"/>
      <c r="BXL83" s="7"/>
      <c r="BXM83" s="14"/>
      <c r="BXN83" s="15"/>
      <c r="BXO83" s="7"/>
      <c r="BXP83" s="14"/>
      <c r="BXQ83" s="15"/>
      <c r="BXR83" s="7"/>
      <c r="BXS83" s="14"/>
      <c r="BXT83" s="15"/>
      <c r="BXU83" s="7"/>
      <c r="BXV83" s="14"/>
      <c r="BXW83" s="15"/>
      <c r="BXX83" s="7"/>
      <c r="BXY83" s="14"/>
      <c r="BXZ83" s="15"/>
      <c r="BYA83" s="7"/>
      <c r="BYB83" s="14"/>
      <c r="BYC83" s="15"/>
      <c r="BYD83" s="7"/>
      <c r="BYE83" s="14"/>
      <c r="BYF83" s="15"/>
      <c r="BYG83" s="7"/>
      <c r="BYH83" s="14"/>
      <c r="BYI83" s="15"/>
      <c r="BYJ83" s="7"/>
      <c r="BYK83" s="14"/>
      <c r="BYL83" s="15"/>
      <c r="BYM83" s="7"/>
      <c r="BYN83" s="14"/>
      <c r="BYO83" s="15"/>
      <c r="BYP83" s="7"/>
      <c r="BYQ83" s="14"/>
      <c r="BYR83" s="15"/>
      <c r="BYS83" s="7"/>
      <c r="BYT83" s="14"/>
      <c r="BYU83" s="15"/>
      <c r="BYV83" s="7"/>
      <c r="BYW83" s="14"/>
      <c r="BYX83" s="15"/>
      <c r="BYY83" s="7"/>
      <c r="BYZ83" s="14"/>
      <c r="BZA83" s="15"/>
      <c r="BZB83" s="7"/>
      <c r="BZC83" s="14"/>
      <c r="BZD83" s="15"/>
      <c r="BZE83" s="7"/>
      <c r="BZF83" s="14"/>
      <c r="BZG83" s="15"/>
      <c r="BZH83" s="7"/>
      <c r="BZI83" s="14"/>
      <c r="BZJ83" s="15"/>
      <c r="BZK83" s="7"/>
      <c r="BZL83" s="14"/>
      <c r="BZM83" s="15"/>
      <c r="BZN83" s="7"/>
      <c r="BZO83" s="14"/>
      <c r="BZP83" s="15"/>
      <c r="BZQ83" s="7"/>
      <c r="BZR83" s="14"/>
      <c r="BZS83" s="15"/>
      <c r="BZT83" s="7"/>
      <c r="BZU83" s="14"/>
      <c r="BZV83" s="15"/>
      <c r="BZW83" s="7"/>
      <c r="BZX83" s="14"/>
      <c r="BZY83" s="15"/>
      <c r="BZZ83" s="7"/>
      <c r="CAA83" s="14"/>
      <c r="CAB83" s="15"/>
      <c r="CAC83" s="7"/>
      <c r="CAD83" s="14"/>
      <c r="CAE83" s="15"/>
      <c r="CAF83" s="7"/>
      <c r="CAG83" s="14"/>
      <c r="CAH83" s="15"/>
      <c r="CAI83" s="7"/>
      <c r="CAJ83" s="14"/>
      <c r="CAK83" s="15"/>
      <c r="CAL83" s="7"/>
      <c r="CAM83" s="14"/>
      <c r="CAN83" s="15"/>
      <c r="CAO83" s="7"/>
      <c r="CAP83" s="14"/>
      <c r="CAQ83" s="15"/>
      <c r="CAR83" s="7"/>
      <c r="CAS83" s="14"/>
      <c r="CAT83" s="15"/>
      <c r="CAU83" s="7"/>
      <c r="CAV83" s="14"/>
      <c r="CAW83" s="15"/>
      <c r="CAX83" s="7"/>
      <c r="CAY83" s="14"/>
      <c r="CAZ83" s="15"/>
      <c r="CBA83" s="7"/>
      <c r="CBB83" s="14"/>
      <c r="CBC83" s="15"/>
      <c r="CBD83" s="7"/>
      <c r="CBE83" s="14"/>
      <c r="CBF83" s="15"/>
      <c r="CBG83" s="7"/>
      <c r="CBH83" s="14"/>
      <c r="CBI83" s="15"/>
      <c r="CBJ83" s="7"/>
      <c r="CBK83" s="14"/>
      <c r="CBL83" s="15"/>
      <c r="CBM83" s="7"/>
      <c r="CBN83" s="14"/>
      <c r="CBO83" s="15"/>
      <c r="CBP83" s="7"/>
      <c r="CBQ83" s="14"/>
      <c r="CBR83" s="15"/>
      <c r="CBS83" s="7"/>
      <c r="CBT83" s="14"/>
      <c r="CBU83" s="15"/>
      <c r="CBV83" s="7"/>
      <c r="CBW83" s="14"/>
      <c r="CBX83" s="15"/>
      <c r="CBY83" s="7"/>
      <c r="CBZ83" s="14"/>
      <c r="CCA83" s="15"/>
      <c r="CCB83" s="7"/>
      <c r="CCC83" s="14"/>
      <c r="CCD83" s="15"/>
      <c r="CCE83" s="7"/>
      <c r="CCF83" s="14"/>
      <c r="CCG83" s="15"/>
      <c r="CCH83" s="7"/>
      <c r="CCI83" s="14"/>
      <c r="CCJ83" s="15"/>
      <c r="CCK83" s="7"/>
      <c r="CCL83" s="14"/>
      <c r="CCM83" s="15"/>
      <c r="CCN83" s="7"/>
      <c r="CCO83" s="14"/>
      <c r="CCP83" s="15"/>
      <c r="CCQ83" s="7"/>
      <c r="CCR83" s="14"/>
      <c r="CCS83" s="15"/>
      <c r="CCT83" s="7"/>
      <c r="CCU83" s="14"/>
      <c r="CCV83" s="15"/>
      <c r="CCW83" s="7"/>
      <c r="CCX83" s="14"/>
      <c r="CCY83" s="15"/>
      <c r="CCZ83" s="7"/>
      <c r="CDA83" s="14"/>
      <c r="CDB83" s="15"/>
      <c r="CDC83" s="7"/>
      <c r="CDD83" s="14"/>
      <c r="CDE83" s="15"/>
      <c r="CDF83" s="7"/>
      <c r="CDG83" s="14"/>
      <c r="CDH83" s="15"/>
      <c r="CDI83" s="7"/>
      <c r="CDJ83" s="14"/>
      <c r="CDK83" s="15"/>
      <c r="CDL83" s="7"/>
      <c r="CDM83" s="14"/>
      <c r="CDN83" s="15"/>
      <c r="CDO83" s="7"/>
      <c r="CDP83" s="14"/>
      <c r="CDQ83" s="15"/>
      <c r="CDR83" s="7"/>
      <c r="CDS83" s="14"/>
      <c r="CDT83" s="15"/>
      <c r="CDU83" s="7"/>
      <c r="CDV83" s="14"/>
      <c r="CDW83" s="15"/>
      <c r="CDX83" s="7"/>
      <c r="CDY83" s="14"/>
      <c r="CDZ83" s="15"/>
      <c r="CEA83" s="7"/>
      <c r="CEB83" s="14"/>
      <c r="CEC83" s="15"/>
      <c r="CED83" s="7"/>
      <c r="CEE83" s="14"/>
      <c r="CEF83" s="15"/>
      <c r="CEG83" s="7"/>
      <c r="CEH83" s="14"/>
      <c r="CEI83" s="15"/>
      <c r="CEJ83" s="7"/>
      <c r="CEK83" s="14"/>
      <c r="CEL83" s="15"/>
      <c r="CEM83" s="7"/>
      <c r="CEN83" s="14"/>
      <c r="CEO83" s="15"/>
      <c r="CEP83" s="7"/>
      <c r="CEQ83" s="14"/>
      <c r="CER83" s="15"/>
      <c r="CES83" s="7"/>
      <c r="CET83" s="14"/>
      <c r="CEU83" s="15"/>
      <c r="CEV83" s="7"/>
      <c r="CEW83" s="14"/>
      <c r="CEX83" s="15"/>
      <c r="CEY83" s="7"/>
      <c r="CEZ83" s="14"/>
      <c r="CFA83" s="15"/>
      <c r="CFB83" s="7"/>
      <c r="CFC83" s="14"/>
      <c r="CFD83" s="15"/>
      <c r="CFE83" s="7"/>
      <c r="CFF83" s="14"/>
      <c r="CFG83" s="15"/>
      <c r="CFH83" s="7"/>
      <c r="CFI83" s="14"/>
      <c r="CFJ83" s="15"/>
      <c r="CFK83" s="7"/>
      <c r="CFL83" s="14"/>
      <c r="CFM83" s="15"/>
      <c r="CFN83" s="7"/>
      <c r="CFO83" s="14"/>
      <c r="CFP83" s="15"/>
      <c r="CFQ83" s="7"/>
      <c r="CFR83" s="14"/>
      <c r="CFS83" s="15"/>
      <c r="CFT83" s="7"/>
      <c r="CFU83" s="14"/>
      <c r="CFV83" s="15"/>
      <c r="CFW83" s="7"/>
      <c r="CFX83" s="14"/>
      <c r="CFY83" s="15"/>
      <c r="CFZ83" s="7"/>
      <c r="CGA83" s="14"/>
      <c r="CGB83" s="15"/>
      <c r="CGC83" s="7"/>
      <c r="CGD83" s="14"/>
      <c r="CGE83" s="15"/>
      <c r="CGF83" s="7"/>
      <c r="CGG83" s="14"/>
      <c r="CGH83" s="15"/>
      <c r="CGI83" s="7"/>
      <c r="CGJ83" s="14"/>
      <c r="CGK83" s="15"/>
      <c r="CGL83" s="7"/>
      <c r="CGM83" s="14"/>
      <c r="CGN83" s="15"/>
      <c r="CGO83" s="7"/>
      <c r="CGP83" s="14"/>
      <c r="CGQ83" s="15"/>
      <c r="CGR83" s="7"/>
      <c r="CGS83" s="14"/>
      <c r="CGT83" s="15"/>
      <c r="CGU83" s="7"/>
      <c r="CGV83" s="14"/>
      <c r="CGW83" s="15"/>
      <c r="CGX83" s="7"/>
      <c r="CGY83" s="14"/>
      <c r="CGZ83" s="15"/>
      <c r="CHA83" s="7"/>
      <c r="CHB83" s="14"/>
      <c r="CHC83" s="15"/>
      <c r="CHD83" s="7"/>
      <c r="CHE83" s="14"/>
      <c r="CHF83" s="15"/>
      <c r="CHG83" s="7"/>
      <c r="CHH83" s="14"/>
      <c r="CHI83" s="15"/>
      <c r="CHJ83" s="7"/>
      <c r="CHK83" s="14"/>
      <c r="CHL83" s="15"/>
      <c r="CHM83" s="7"/>
      <c r="CHN83" s="14"/>
      <c r="CHO83" s="15"/>
      <c r="CHP83" s="7"/>
      <c r="CHQ83" s="14"/>
      <c r="CHR83" s="15"/>
      <c r="CHS83" s="7"/>
      <c r="CHT83" s="14"/>
      <c r="CHU83" s="15"/>
      <c r="CHV83" s="7"/>
      <c r="CHW83" s="14"/>
      <c r="CHX83" s="15"/>
      <c r="CHY83" s="7"/>
      <c r="CHZ83" s="14"/>
      <c r="CIA83" s="15"/>
      <c r="CIB83" s="7"/>
      <c r="CIC83" s="14"/>
      <c r="CID83" s="15"/>
      <c r="CIE83" s="7"/>
      <c r="CIF83" s="14"/>
      <c r="CIG83" s="15"/>
      <c r="CIH83" s="7"/>
      <c r="CII83" s="14"/>
      <c r="CIJ83" s="15"/>
      <c r="CIK83" s="7"/>
      <c r="CIL83" s="14"/>
      <c r="CIM83" s="15"/>
      <c r="CIN83" s="7"/>
      <c r="CIO83" s="14"/>
      <c r="CIP83" s="15"/>
      <c r="CIQ83" s="7"/>
      <c r="CIR83" s="14"/>
      <c r="CIS83" s="15"/>
      <c r="CIT83" s="7"/>
      <c r="CIU83" s="14"/>
      <c r="CIV83" s="15"/>
      <c r="CIW83" s="7"/>
      <c r="CIX83" s="14"/>
      <c r="CIY83" s="15"/>
      <c r="CIZ83" s="7"/>
      <c r="CJA83" s="14"/>
      <c r="CJB83" s="15"/>
      <c r="CJC83" s="7"/>
      <c r="CJD83" s="14"/>
      <c r="CJE83" s="15"/>
      <c r="CJF83" s="7"/>
      <c r="CJG83" s="14"/>
      <c r="CJH83" s="15"/>
      <c r="CJI83" s="7"/>
      <c r="CJJ83" s="14"/>
      <c r="CJK83" s="15"/>
      <c r="CJL83" s="7"/>
      <c r="CJM83" s="14"/>
      <c r="CJN83" s="15"/>
      <c r="CJO83" s="7"/>
      <c r="CJP83" s="14"/>
      <c r="CJQ83" s="15"/>
      <c r="CJR83" s="7"/>
      <c r="CJS83" s="14"/>
      <c r="CJT83" s="15"/>
      <c r="CJU83" s="7"/>
      <c r="CJV83" s="14"/>
      <c r="CJW83" s="15"/>
      <c r="CJX83" s="7"/>
      <c r="CJY83" s="14"/>
      <c r="CJZ83" s="15"/>
      <c r="CKA83" s="7"/>
      <c r="CKB83" s="14"/>
      <c r="CKC83" s="15"/>
      <c r="CKD83" s="7"/>
      <c r="CKE83" s="14"/>
      <c r="CKF83" s="15"/>
      <c r="CKG83" s="7"/>
      <c r="CKH83" s="14"/>
      <c r="CKI83" s="15"/>
      <c r="CKJ83" s="7"/>
      <c r="CKK83" s="14"/>
      <c r="CKL83" s="15"/>
      <c r="CKM83" s="7"/>
      <c r="CKN83" s="14"/>
      <c r="CKO83" s="15"/>
      <c r="CKP83" s="7"/>
      <c r="CKQ83" s="14"/>
      <c r="CKR83" s="15"/>
      <c r="CKS83" s="7"/>
      <c r="CKT83" s="14"/>
      <c r="CKU83" s="15"/>
      <c r="CKV83" s="7"/>
      <c r="CKW83" s="14"/>
      <c r="CKX83" s="15"/>
      <c r="CKY83" s="7"/>
      <c r="CKZ83" s="14"/>
      <c r="CLA83" s="15"/>
      <c r="CLB83" s="7"/>
      <c r="CLC83" s="14"/>
      <c r="CLD83" s="15"/>
      <c r="CLE83" s="7"/>
      <c r="CLF83" s="14"/>
      <c r="CLG83" s="15"/>
      <c r="CLH83" s="7"/>
      <c r="CLI83" s="14"/>
      <c r="CLJ83" s="15"/>
      <c r="CLK83" s="7"/>
      <c r="CLL83" s="14"/>
      <c r="CLM83" s="15"/>
      <c r="CLN83" s="7"/>
      <c r="CLO83" s="14"/>
      <c r="CLP83" s="15"/>
      <c r="CLQ83" s="7"/>
      <c r="CLR83" s="14"/>
      <c r="CLS83" s="15"/>
      <c r="CLT83" s="7"/>
      <c r="CLU83" s="14"/>
      <c r="CLV83" s="15"/>
      <c r="CLW83" s="7"/>
      <c r="CLX83" s="14"/>
      <c r="CLY83" s="15"/>
      <c r="CLZ83" s="7"/>
      <c r="CMA83" s="14"/>
      <c r="CMB83" s="15"/>
      <c r="CMC83" s="7"/>
      <c r="CMD83" s="14"/>
      <c r="CME83" s="15"/>
      <c r="CMF83" s="7"/>
      <c r="CMG83" s="14"/>
      <c r="CMH83" s="15"/>
      <c r="CMI83" s="7"/>
      <c r="CMJ83" s="14"/>
      <c r="CMK83" s="15"/>
      <c r="CML83" s="7"/>
      <c r="CMM83" s="14"/>
      <c r="CMN83" s="15"/>
      <c r="CMO83" s="7"/>
      <c r="CMP83" s="14"/>
      <c r="CMQ83" s="15"/>
      <c r="CMR83" s="7"/>
      <c r="CMS83" s="14"/>
      <c r="CMT83" s="15"/>
      <c r="CMU83" s="7"/>
      <c r="CMV83" s="14"/>
      <c r="CMW83" s="15"/>
      <c r="CMX83" s="7"/>
      <c r="CMY83" s="14"/>
      <c r="CMZ83" s="15"/>
      <c r="CNA83" s="7"/>
      <c r="CNB83" s="14"/>
      <c r="CNC83" s="15"/>
      <c r="CND83" s="7"/>
      <c r="CNE83" s="14"/>
      <c r="CNF83" s="15"/>
      <c r="CNG83" s="7"/>
      <c r="CNH83" s="14"/>
      <c r="CNI83" s="15"/>
      <c r="CNJ83" s="7"/>
      <c r="CNK83" s="14"/>
      <c r="CNL83" s="15"/>
      <c r="CNM83" s="7"/>
      <c r="CNN83" s="14"/>
      <c r="CNO83" s="15"/>
      <c r="CNP83" s="7"/>
      <c r="CNQ83" s="14"/>
      <c r="CNR83" s="15"/>
      <c r="CNS83" s="7"/>
      <c r="CNT83" s="14"/>
      <c r="CNU83" s="15"/>
      <c r="CNV83" s="7"/>
      <c r="CNW83" s="14"/>
      <c r="CNX83" s="15"/>
      <c r="CNY83" s="7"/>
      <c r="CNZ83" s="14"/>
      <c r="COA83" s="15"/>
      <c r="COB83" s="7"/>
      <c r="COC83" s="14"/>
      <c r="COD83" s="15"/>
      <c r="COE83" s="7"/>
      <c r="COF83" s="14"/>
      <c r="COG83" s="15"/>
      <c r="COH83" s="7"/>
      <c r="COI83" s="14"/>
      <c r="COJ83" s="15"/>
      <c r="COK83" s="7"/>
      <c r="COL83" s="14"/>
      <c r="COM83" s="15"/>
      <c r="CON83" s="7"/>
      <c r="COO83" s="14"/>
      <c r="COP83" s="15"/>
      <c r="COQ83" s="7"/>
      <c r="COR83" s="14"/>
      <c r="COS83" s="15"/>
      <c r="COT83" s="7"/>
      <c r="COU83" s="14"/>
      <c r="COV83" s="15"/>
      <c r="COW83" s="7"/>
      <c r="COX83" s="14"/>
      <c r="COY83" s="15"/>
      <c r="COZ83" s="7"/>
      <c r="CPA83" s="14"/>
      <c r="CPB83" s="15"/>
      <c r="CPC83" s="7"/>
      <c r="CPD83" s="14"/>
      <c r="CPE83" s="15"/>
      <c r="CPF83" s="7"/>
      <c r="CPG83" s="14"/>
      <c r="CPH83" s="15"/>
      <c r="CPI83" s="7"/>
      <c r="CPJ83" s="14"/>
      <c r="CPK83" s="15"/>
      <c r="CPL83" s="7"/>
      <c r="CPM83" s="14"/>
      <c r="CPN83" s="15"/>
      <c r="CPO83" s="7"/>
      <c r="CPP83" s="14"/>
      <c r="CPQ83" s="15"/>
      <c r="CPR83" s="7"/>
      <c r="CPS83" s="14"/>
      <c r="CPT83" s="15"/>
      <c r="CPU83" s="7"/>
      <c r="CPV83" s="14"/>
      <c r="CPW83" s="15"/>
      <c r="CPX83" s="7"/>
      <c r="CPY83" s="14"/>
      <c r="CPZ83" s="15"/>
      <c r="CQA83" s="7"/>
      <c r="CQB83" s="14"/>
      <c r="CQC83" s="15"/>
      <c r="CQD83" s="7"/>
      <c r="CQE83" s="14"/>
      <c r="CQF83" s="15"/>
      <c r="CQG83" s="7"/>
      <c r="CQH83" s="14"/>
      <c r="CQI83" s="15"/>
      <c r="CQJ83" s="7"/>
      <c r="CQK83" s="14"/>
      <c r="CQL83" s="15"/>
      <c r="CQM83" s="7"/>
      <c r="CQN83" s="14"/>
      <c r="CQO83" s="15"/>
      <c r="CQP83" s="7"/>
      <c r="CQQ83" s="14"/>
      <c r="CQR83" s="15"/>
      <c r="CQS83" s="7"/>
      <c r="CQT83" s="14"/>
      <c r="CQU83" s="15"/>
      <c r="CQV83" s="7"/>
      <c r="CQW83" s="14"/>
      <c r="CQX83" s="15"/>
      <c r="CQY83" s="7"/>
      <c r="CQZ83" s="14"/>
      <c r="CRA83" s="15"/>
      <c r="CRB83" s="7"/>
      <c r="CRC83" s="14"/>
      <c r="CRD83" s="15"/>
      <c r="CRE83" s="7"/>
      <c r="CRF83" s="14"/>
      <c r="CRG83" s="15"/>
      <c r="CRH83" s="7"/>
      <c r="CRI83" s="14"/>
      <c r="CRJ83" s="15"/>
      <c r="CRK83" s="7"/>
      <c r="CRL83" s="14"/>
      <c r="CRM83" s="15"/>
      <c r="CRN83" s="7"/>
      <c r="CRO83" s="14"/>
      <c r="CRP83" s="15"/>
      <c r="CRQ83" s="7"/>
      <c r="CRR83" s="14"/>
      <c r="CRS83" s="15"/>
      <c r="CRT83" s="7"/>
      <c r="CRU83" s="14"/>
      <c r="CRV83" s="15"/>
      <c r="CRW83" s="7"/>
      <c r="CRX83" s="14"/>
      <c r="CRY83" s="15"/>
      <c r="CRZ83" s="7"/>
      <c r="CSA83" s="14"/>
      <c r="CSB83" s="15"/>
      <c r="CSC83" s="7"/>
      <c r="CSD83" s="14"/>
      <c r="CSE83" s="15"/>
      <c r="CSF83" s="7"/>
      <c r="CSG83" s="14"/>
      <c r="CSH83" s="15"/>
      <c r="CSI83" s="7"/>
      <c r="CSJ83" s="14"/>
      <c r="CSK83" s="15"/>
    </row>
    <row r="84" spans="1:2533" x14ac:dyDescent="0.25">
      <c r="A84" s="68"/>
      <c r="B84" s="7" t="str">
        <f>"6." &amp; D$1&amp; ".6."</f>
        <v>6.1.6.</v>
      </c>
      <c r="C84" s="14" t="str">
        <f>IF(ISBLANK(D1),"",IF(VLOOKUP(D1,Register,28,FALSE)=0,"",(VLOOKUP(D1,Register,28,FALSE))))</f>
        <v>4</v>
      </c>
      <c r="D84" s="15" t="s">
        <v>31</v>
      </c>
      <c r="E84" s="7" t="str">
        <f>"6." &amp; G1&amp; ".6."</f>
        <v>6.2.6.</v>
      </c>
      <c r="F84" s="14" t="str">
        <f>IF(ISBLANK(G1),"",IF(VLOOKUP(G1,Register,28,FALSE)=0,"",(VLOOKUP(G1,Register,28,FALSE))))</f>
        <v>4</v>
      </c>
      <c r="G84" s="15" t="s">
        <v>31</v>
      </c>
      <c r="H84" s="7" t="str">
        <f>"6." &amp; J1&amp; ".6."</f>
        <v>6.3.6.</v>
      </c>
      <c r="I84" s="14" t="str">
        <f>IF(ISBLANK(J1),"",IF(VLOOKUP(J1,Register,28,FALSE)=0,"",(VLOOKUP(J1,Register,28,FALSE))))</f>
        <v>4</v>
      </c>
      <c r="J84" s="15" t="s">
        <v>31</v>
      </c>
      <c r="K84" s="7" t="str">
        <f>"6." &amp; M1&amp; ".6."</f>
        <v>6.4.6.</v>
      </c>
      <c r="L84" s="14" t="str">
        <f>IF(ISBLANK(M1),"",IF(VLOOKUP(M1,Register,28,FALSE)=0,"",(VLOOKUP(M1,Register,28,FALSE))))</f>
        <v/>
      </c>
      <c r="M84" s="15" t="s">
        <v>31</v>
      </c>
      <c r="N84" s="7" t="str">
        <f>"6." &amp; P1&amp; ".6."</f>
        <v>6.5.6.</v>
      </c>
      <c r="O84" s="14" t="str">
        <f>IF(ISBLANK(P1),"",IF(VLOOKUP(P1,Register,28,FALSE)=0,"",(VLOOKUP(P1,Register,28,FALSE))))</f>
        <v/>
      </c>
      <c r="P84" s="15" t="s">
        <v>31</v>
      </c>
      <c r="Q84" s="7" t="str">
        <f>"6." &amp; S1&amp; ".6."</f>
        <v>6.6.6.</v>
      </c>
      <c r="R84" s="14" t="str">
        <f>IF(ISBLANK(S1),"",IF(VLOOKUP(S1,Register,28,FALSE)=0,"",(VLOOKUP(S1,Register,28,FALSE))))</f>
        <v/>
      </c>
      <c r="S84" s="15" t="s">
        <v>31</v>
      </c>
      <c r="T84" s="7" t="str">
        <f t="shared" ref="T84" si="22356">"6." &amp; V1&amp; ".6."</f>
        <v>6.7.6.</v>
      </c>
      <c r="U84" s="14" t="str">
        <f>IF(ISBLANK(V1),"",IF(VLOOKUP(V1,Register,28,FALSE)=0,"",(VLOOKUP(V1,Register,28,FALSE))))</f>
        <v>4</v>
      </c>
      <c r="V84" s="15" t="s">
        <v>31</v>
      </c>
      <c r="W84" s="7" t="str">
        <f t="shared" ref="W84" si="22357">"6." &amp; Y1&amp; ".6."</f>
        <v>6.8.6.</v>
      </c>
      <c r="X84" s="14">
        <f>IF(ISBLANK(Y1),"",IF(VLOOKUP(Y1,Register,28,FALSE)=0,"",(VLOOKUP(Y1,Register,28,FALSE))))</f>
        <v>4</v>
      </c>
      <c r="Y84" s="15" t="s">
        <v>31</v>
      </c>
      <c r="Z84" s="7" t="str">
        <f t="shared" ref="Z84" si="22358">"6." &amp; AB1&amp; ".6."</f>
        <v>6.9.6.</v>
      </c>
      <c r="AA84" s="14" t="str">
        <f>IF(ISBLANK(AB1),"",IF(VLOOKUP(AB1,Register,28,FALSE)=0,"",(VLOOKUP(AB1,Register,28,FALSE))))</f>
        <v>4</v>
      </c>
      <c r="AB84" s="15" t="s">
        <v>31</v>
      </c>
      <c r="AC84" s="7" t="str">
        <f t="shared" ref="AC84" si="22359">"6." &amp; AE1&amp; ".6."</f>
        <v>6.10.6.</v>
      </c>
      <c r="AD84" s="14" t="str">
        <f>IF(ISBLANK(AE1),"",IF(VLOOKUP(AE1,Register,28,FALSE)=0,"",(VLOOKUP(AE1,Register,28,FALSE))))</f>
        <v/>
      </c>
      <c r="AE84" s="15" t="s">
        <v>31</v>
      </c>
      <c r="AF84" s="7" t="str">
        <f t="shared" ref="AF84" si="22360">"6." &amp; AH1&amp; ".6."</f>
        <v>6.11.6.</v>
      </c>
      <c r="AG84" s="14" t="str">
        <f>IF(ISBLANK(AH1),"",IF(VLOOKUP(AH1,Register,28,FALSE)=0,"",(VLOOKUP(AH1,Register,28,FALSE))))</f>
        <v/>
      </c>
      <c r="AH84" s="15" t="s">
        <v>31</v>
      </c>
      <c r="AI84" s="7" t="str">
        <f t="shared" ref="AI84" si="22361">"6." &amp; AK1&amp; ".6."</f>
        <v>6.12.6.</v>
      </c>
      <c r="AJ84" s="14" t="str">
        <f>IF(ISBLANK(AK1),"",IF(VLOOKUP(AK1,Register,28,FALSE)=0,"",(VLOOKUP(AK1,Register,28,FALSE))))</f>
        <v/>
      </c>
      <c r="AK84" s="15" t="s">
        <v>31</v>
      </c>
      <c r="AL84" s="7" t="str">
        <f t="shared" ref="AL84" si="22362">"6." &amp; AN1&amp; ".6."</f>
        <v>6.13.6.</v>
      </c>
      <c r="AM84" s="14" t="str">
        <f>IF(ISBLANK(AN1),"",IF(VLOOKUP(AN1,Register,28,FALSE)=0,"",(VLOOKUP(AN1,Register,28,FALSE))))</f>
        <v/>
      </c>
      <c r="AN84" s="15" t="s">
        <v>31</v>
      </c>
      <c r="AO84" s="7" t="str">
        <f t="shared" ref="AO84" si="22363">"6." &amp; AQ1&amp; ".6."</f>
        <v>6.14.6.</v>
      </c>
      <c r="AP84" s="14" t="str">
        <f>IF(ISBLANK(AQ1),"",IF(VLOOKUP(AQ1,Register,28,FALSE)=0,"",(VLOOKUP(AQ1,Register,28,FALSE))))</f>
        <v/>
      </c>
      <c r="AQ84" s="15" t="s">
        <v>31</v>
      </c>
      <c r="AR84" s="7" t="str">
        <f t="shared" ref="AR84" si="22364">"6." &amp; AT1&amp; ".6."</f>
        <v>6.15.6.</v>
      </c>
      <c r="AS84" s="14" t="str">
        <f>IF(ISBLANK(AT1),"",IF(VLOOKUP(AT1,Register,28,FALSE)=0,"",(VLOOKUP(AT1,Register,28,FALSE))))</f>
        <v/>
      </c>
      <c r="AT84" s="15" t="s">
        <v>31</v>
      </c>
      <c r="AU84" s="7" t="str">
        <f t="shared" ref="AU84" si="22365">"6." &amp; AW1&amp; ".6."</f>
        <v>6.16.6.</v>
      </c>
      <c r="AV84" s="14" t="str">
        <f>IF(ISBLANK(AW1),"",IF(VLOOKUP(AW1,Register,28,FALSE)=0,"",(VLOOKUP(AW1,Register,28,FALSE))))</f>
        <v>4</v>
      </c>
      <c r="AW84" s="15" t="s">
        <v>31</v>
      </c>
      <c r="AX84" s="7" t="str">
        <f t="shared" ref="AX84" si="22366">"6." &amp; AZ1&amp; ".6."</f>
        <v>6.17.6.</v>
      </c>
      <c r="AY84" s="14" t="str">
        <f>IF(ISBLANK(AZ1),"",IF(VLOOKUP(AZ1,Register,28,FALSE)=0,"",(VLOOKUP(AZ1,Register,28,FALSE))))</f>
        <v>4</v>
      </c>
      <c r="AZ84" s="15" t="s">
        <v>31</v>
      </c>
      <c r="BA84" s="7" t="str">
        <f t="shared" ref="BA84" si="22367">"6." &amp; BC1&amp; ".6."</f>
        <v>6.18.6.</v>
      </c>
      <c r="BB84" s="14" t="str">
        <f>IF(ISBLANK(BC1),"",IF(VLOOKUP(BC1,Register,28,FALSE)=0,"",(VLOOKUP(BC1,Register,28,FALSE))))</f>
        <v>4</v>
      </c>
      <c r="BC84" s="15" t="s">
        <v>31</v>
      </c>
      <c r="BD84" s="7" t="str">
        <f t="shared" ref="BD84" si="22368">"6." &amp; BF1&amp; ".6."</f>
        <v>6.19.6.</v>
      </c>
      <c r="BE84" s="14" t="str">
        <f>IF(ISBLANK(BF1),"",IF(VLOOKUP(BF1,Register,28,FALSE)=0,"",(VLOOKUP(BF1,Register,28,FALSE))))</f>
        <v/>
      </c>
      <c r="BF84" s="15" t="s">
        <v>31</v>
      </c>
      <c r="BG84" s="7" t="str">
        <f t="shared" ref="BG84" si="22369">"6." &amp; BI1&amp; ".6."</f>
        <v>6.20.6.</v>
      </c>
      <c r="BH84" s="14" t="str">
        <f>IF(ISBLANK(BI1),"",IF(VLOOKUP(BI1,Register,28,FALSE)=0,"",(VLOOKUP(BI1,Register,28,FALSE))))</f>
        <v/>
      </c>
      <c r="BI84" s="15" t="s">
        <v>31</v>
      </c>
      <c r="BJ84" s="7" t="str">
        <f t="shared" ref="BJ84" si="22370">"6." &amp; BL1&amp; ".6."</f>
        <v>6.21.6.</v>
      </c>
      <c r="BK84" s="14" t="str">
        <f>IF(ISBLANK(BL1),"",IF(VLOOKUP(BL1,Register,28,FALSE)=0,"",(VLOOKUP(BL1,Register,28,FALSE))))</f>
        <v/>
      </c>
      <c r="BL84" s="15" t="s">
        <v>31</v>
      </c>
      <c r="BM84" s="7" t="str">
        <f t="shared" ref="BM84" si="22371">"6." &amp; BO1&amp; ".6."</f>
        <v>6.22.6.</v>
      </c>
      <c r="BN84" s="14" t="str">
        <f>IF(ISBLANK(BO1),"",IF(VLOOKUP(BO1,Register,28,FALSE)=0,"",(VLOOKUP(BO1,Register,28,FALSE))))</f>
        <v/>
      </c>
      <c r="BO84" s="15" t="s">
        <v>31</v>
      </c>
      <c r="BP84" s="7" t="str">
        <f t="shared" ref="BP84" si="22372">"6." &amp; BR1&amp; ".6."</f>
        <v>6.23.6.</v>
      </c>
      <c r="BQ84" s="14" t="str">
        <f>IF(ISBLANK(BR1),"",IF(VLOOKUP(BR1,Register,28,FALSE)=0,"",(VLOOKUP(BR1,Register,28,FALSE))))</f>
        <v/>
      </c>
      <c r="BR84" s="15" t="s">
        <v>31</v>
      </c>
      <c r="BS84" s="7" t="str">
        <f t="shared" ref="BS84" si="22373">"6." &amp; BU1&amp; ".6."</f>
        <v>6.24.6.</v>
      </c>
      <c r="BT84" s="14" t="str">
        <f>IF(ISBLANK(BU1),"",IF(VLOOKUP(BU1,Register,28,FALSE)=0,"",(VLOOKUP(BU1,Register,28,FALSE))))</f>
        <v/>
      </c>
      <c r="BU84" s="15" t="s">
        <v>31</v>
      </c>
      <c r="BV84" s="7" t="str">
        <f t="shared" ref="BV84" si="22374">"6." &amp; BX1&amp; ".6."</f>
        <v>6.25.6.</v>
      </c>
      <c r="BW84" s="14" t="str">
        <f>IF(ISBLANK(BX1),"",IF(VLOOKUP(BX1,Register,28,FALSE)=0,"",(VLOOKUP(BX1,Register,28,FALSE))))</f>
        <v/>
      </c>
      <c r="BX84" s="15" t="s">
        <v>31</v>
      </c>
      <c r="BY84" s="7" t="str">
        <f t="shared" ref="BY84" si="22375">"6." &amp; CA1&amp; ".6."</f>
        <v>6.26.6.</v>
      </c>
      <c r="BZ84" s="14" t="str">
        <f>IF(ISBLANK(CA1),"",IF(VLOOKUP(CA1,Register,28,FALSE)=0,"",(VLOOKUP(CA1,Register,28,FALSE))))</f>
        <v/>
      </c>
      <c r="CA84" s="15" t="s">
        <v>31</v>
      </c>
      <c r="CB84" s="7" t="str">
        <f t="shared" ref="CB84" si="22376">"6." &amp; CD1&amp; ".6."</f>
        <v>6.27.6.</v>
      </c>
      <c r="CC84" s="14" t="str">
        <f>IF(ISBLANK(CD1),"",IF(VLOOKUP(CD1,Register,28,FALSE)=0,"",(VLOOKUP(CD1,Register,28,FALSE))))</f>
        <v/>
      </c>
      <c r="CD84" s="15" t="s">
        <v>31</v>
      </c>
      <c r="CE84" s="7" t="str">
        <f t="shared" ref="CE84" si="22377">"6." &amp; CG1&amp; ".6."</f>
        <v>6.28.6.</v>
      </c>
      <c r="CF84" s="14" t="str">
        <f>IF(ISBLANK(CG1),"",IF(VLOOKUP(CG1,Register,28,FALSE)=0,"",(VLOOKUP(CG1,Register,28,FALSE))))</f>
        <v/>
      </c>
      <c r="CG84" s="15" t="s">
        <v>31</v>
      </c>
      <c r="CH84" s="7" t="str">
        <f t="shared" ref="CH84" si="22378">"6." &amp; CJ1&amp; ".6."</f>
        <v>6.29.6.</v>
      </c>
      <c r="CI84" s="14" t="str">
        <f>IF(ISBLANK(CJ1),"",IF(VLOOKUP(CJ1,Register,28,FALSE)=0,"",(VLOOKUP(CJ1,Register,28,FALSE))))</f>
        <v/>
      </c>
      <c r="CJ84" s="15" t="s">
        <v>31</v>
      </c>
      <c r="CK84" s="7" t="str">
        <f t="shared" ref="CK84" si="22379">"6." &amp; CM1&amp; ".6."</f>
        <v>6.30.6.</v>
      </c>
      <c r="CL84" s="14" t="str">
        <f>IF(ISBLANK(CM1),"",IF(VLOOKUP(CM1,Register,28,FALSE)=0,"",(VLOOKUP(CM1,Register,28,FALSE))))</f>
        <v/>
      </c>
      <c r="CM84" s="15" t="s">
        <v>31</v>
      </c>
      <c r="CN84" s="7" t="str">
        <f t="shared" ref="CN84" si="22380">"6." &amp; CP1&amp; ".6."</f>
        <v>6.31.6.</v>
      </c>
      <c r="CO84" s="14" t="str">
        <f>IF(ISBLANK(CP1),"",IF(VLOOKUP(CP1,Register,28,FALSE)=0,"",(VLOOKUP(CP1,Register,28,FALSE))))</f>
        <v/>
      </c>
      <c r="CP84" s="15" t="s">
        <v>31</v>
      </c>
      <c r="CQ84" s="7" t="str">
        <f t="shared" ref="CQ84" si="22381">"6." &amp; CS1&amp; ".6."</f>
        <v>6.32.6.</v>
      </c>
      <c r="CR84" s="14" t="str">
        <f>IF(ISBLANK(CS1),"",IF(VLOOKUP(CS1,Register,28,FALSE)=0,"",(VLOOKUP(CS1,Register,28,FALSE))))</f>
        <v/>
      </c>
      <c r="CS84" s="15" t="s">
        <v>31</v>
      </c>
      <c r="CT84" s="7" t="str">
        <f t="shared" ref="CT84" si="22382">"6." &amp; CV1&amp; ".6."</f>
        <v>6.33.6.</v>
      </c>
      <c r="CU84" s="14" t="str">
        <f>IF(ISBLANK(CV1),"",IF(VLOOKUP(CV1,Register,28,FALSE)=0,"",(VLOOKUP(CV1,Register,28,FALSE))))</f>
        <v/>
      </c>
      <c r="CV84" s="15" t="s">
        <v>31</v>
      </c>
      <c r="CW84" s="7" t="str">
        <f t="shared" ref="CW84" si="22383">"6." &amp; CY1&amp; ".6."</f>
        <v>6.34.6.</v>
      </c>
      <c r="CX84" s="14" t="str">
        <f>IF(ISBLANK(CY1),"",IF(VLOOKUP(CY1,Register,28,FALSE)=0,"",(VLOOKUP(CY1,Register,28,FALSE))))</f>
        <v/>
      </c>
      <c r="CY84" s="15" t="s">
        <v>31</v>
      </c>
      <c r="CZ84" s="7" t="str">
        <f t="shared" ref="CZ84" si="22384">"6." &amp; DB1&amp; ".6."</f>
        <v>6.35.6.</v>
      </c>
      <c r="DA84" s="14" t="str">
        <f>IF(ISBLANK(DB1),"",IF(VLOOKUP(DB1,Register,28,FALSE)=0,"",(VLOOKUP(DB1,Register,28,FALSE))))</f>
        <v/>
      </c>
      <c r="DB84" s="15" t="s">
        <v>31</v>
      </c>
      <c r="DC84" s="7" t="str">
        <f t="shared" ref="DC84" si="22385">"6." &amp; DE1&amp; ".6."</f>
        <v>6.36.6.</v>
      </c>
      <c r="DD84" s="14" t="str">
        <f>IF(ISBLANK(DE1),"",IF(VLOOKUP(DE1,Register,28,FALSE)=0,"",(VLOOKUP(DE1,Register,28,FALSE))))</f>
        <v/>
      </c>
      <c r="DE84" s="15" t="s">
        <v>31</v>
      </c>
      <c r="DF84" s="7" t="str">
        <f t="shared" ref="DF84" si="22386">"6." &amp; DH1&amp; ".6."</f>
        <v>6.37.6.</v>
      </c>
      <c r="DG84" s="14" t="str">
        <f>IF(ISBLANK(DH1),"",IF(VLOOKUP(DH1,Register,28,FALSE)=0,"",(VLOOKUP(DH1,Register,28,FALSE))))</f>
        <v/>
      </c>
      <c r="DH84" s="15" t="s">
        <v>31</v>
      </c>
      <c r="DI84" s="7" t="str">
        <f t="shared" ref="DI84" si="22387">"6." &amp; DK1&amp; ".6."</f>
        <v>6.38.6.</v>
      </c>
      <c r="DJ84" s="14" t="str">
        <f>IF(ISBLANK(DK1),"",IF(VLOOKUP(DK1,Register,28,FALSE)=0,"",(VLOOKUP(DK1,Register,28,FALSE))))</f>
        <v/>
      </c>
      <c r="DK84" s="15" t="s">
        <v>31</v>
      </c>
      <c r="DL84" s="7" t="str">
        <f t="shared" ref="DL84" si="22388">"6." &amp; DN1&amp; ".6."</f>
        <v>6.39.6.</v>
      </c>
      <c r="DM84" s="14" t="str">
        <f>IF(ISBLANK(DN1),"",IF(VLOOKUP(DN1,Register,28,FALSE)=0,"",(VLOOKUP(DN1,Register,28,FALSE))))</f>
        <v/>
      </c>
      <c r="DN84" s="15" t="s">
        <v>31</v>
      </c>
      <c r="DO84" s="7" t="str">
        <f t="shared" ref="DO84" si="22389">"6." &amp; DQ1&amp; ".6."</f>
        <v>6.40.6.</v>
      </c>
      <c r="DP84" s="14" t="str">
        <f>IF(ISBLANK(DQ1),"",IF(VLOOKUP(DQ1,Register,28,FALSE)=0,"",(VLOOKUP(DQ1,Register,28,FALSE))))</f>
        <v/>
      </c>
      <c r="DQ84" s="15" t="s">
        <v>31</v>
      </c>
      <c r="DR84" s="7" t="str">
        <f t="shared" ref="DR84" si="22390">"6." &amp; DT1&amp; ".6."</f>
        <v>6.41.6.</v>
      </c>
      <c r="DS84" s="14" t="str">
        <f>IF(ISBLANK(DT1),"",IF(VLOOKUP(DT1,Register,28,FALSE)=0,"",(VLOOKUP(DT1,Register,28,FALSE))))</f>
        <v/>
      </c>
      <c r="DT84" s="15" t="s">
        <v>31</v>
      </c>
      <c r="DU84" s="7" t="str">
        <f t="shared" ref="DU84" si="22391">"6." &amp; DW1&amp; ".6."</f>
        <v>6.42.6.</v>
      </c>
      <c r="DV84" s="14" t="str">
        <f>IF(ISBLANK(DW1),"",IF(VLOOKUP(DW1,Register,28,FALSE)=0,"",(VLOOKUP(DW1,Register,28,FALSE))))</f>
        <v/>
      </c>
      <c r="DW84" s="15" t="s">
        <v>31</v>
      </c>
      <c r="DX84" s="7" t="str">
        <f t="shared" ref="DX84" si="22392">"6." &amp; DZ1&amp; ".6."</f>
        <v>6.43.6.</v>
      </c>
      <c r="DY84" s="14" t="str">
        <f>IF(ISBLANK(DZ1),"",IF(VLOOKUP(DZ1,Register,28,FALSE)=0,"",(VLOOKUP(DZ1,Register,28,FALSE))))</f>
        <v/>
      </c>
      <c r="DZ84" s="15" t="s">
        <v>31</v>
      </c>
      <c r="EA84" s="7" t="str">
        <f t="shared" ref="EA84" si="22393">"6." &amp; EC1&amp; ".6."</f>
        <v>6.44.6.</v>
      </c>
      <c r="EB84" s="14" t="str">
        <f>IF(ISBLANK(EC1),"",IF(VLOOKUP(EC1,Register,28,FALSE)=0,"",(VLOOKUP(EC1,Register,28,FALSE))))</f>
        <v/>
      </c>
      <c r="EC84" s="15" t="s">
        <v>31</v>
      </c>
      <c r="ED84" s="7" t="str">
        <f t="shared" ref="ED84" si="22394">"6." &amp; EF1&amp; ".6."</f>
        <v>6.45.6.</v>
      </c>
      <c r="EE84" s="14" t="str">
        <f>IF(ISBLANK(EF1),"",IF(VLOOKUP(EF1,Register,28,FALSE)=0,"",(VLOOKUP(EF1,Register,28,FALSE))))</f>
        <v/>
      </c>
      <c r="EF84" s="15" t="s">
        <v>31</v>
      </c>
      <c r="EG84" s="7" t="str">
        <f t="shared" ref="EG84" si="22395">"6." &amp; EI1&amp; ".6."</f>
        <v>6.46.6.</v>
      </c>
      <c r="EH84" s="14" t="str">
        <f>IF(ISBLANK(EI1),"",IF(VLOOKUP(EI1,Register,28,FALSE)=0,"",(VLOOKUP(EI1,Register,28,FALSE))))</f>
        <v/>
      </c>
      <c r="EI84" s="15" t="s">
        <v>31</v>
      </c>
      <c r="EJ84" s="7" t="str">
        <f t="shared" ref="EJ84" si="22396">"6." &amp; EL1&amp; ".6."</f>
        <v>6.47.6.</v>
      </c>
      <c r="EK84" s="14" t="str">
        <f>IF(ISBLANK(EL1),"",IF(VLOOKUP(EL1,Register,28,FALSE)=0,"",(VLOOKUP(EL1,Register,28,FALSE))))</f>
        <v/>
      </c>
      <c r="EL84" s="15" t="s">
        <v>31</v>
      </c>
      <c r="EM84" s="7" t="str">
        <f t="shared" ref="EM84" si="22397">"6." &amp; EO1&amp; ".6."</f>
        <v>6.48.6.</v>
      </c>
      <c r="EN84" s="14" t="str">
        <f>IF(ISBLANK(EO1),"",IF(VLOOKUP(EO1,Register,28,FALSE)=0,"",(VLOOKUP(EO1,Register,28,FALSE))))</f>
        <v/>
      </c>
      <c r="EO84" s="15" t="s">
        <v>31</v>
      </c>
      <c r="EP84" s="7" t="str">
        <f t="shared" ref="EP84" si="22398">"6." &amp; ER1&amp; ".6."</f>
        <v>6.49.6.</v>
      </c>
      <c r="EQ84" s="14" t="str">
        <f>IF(ISBLANK(ER1),"",IF(VLOOKUP(ER1,Register,28,FALSE)=0,"",(VLOOKUP(ER1,Register,28,FALSE))))</f>
        <v/>
      </c>
      <c r="ER84" s="15" t="s">
        <v>31</v>
      </c>
      <c r="ES84" s="7" t="str">
        <f t="shared" ref="ES84" si="22399">"6." &amp; EU1&amp; ".6."</f>
        <v>6.50.6.</v>
      </c>
      <c r="ET84" s="14" t="str">
        <f>IF(ISBLANK(EU1),"",IF(VLOOKUP(EU1,Register,28,FALSE)=0,"",(VLOOKUP(EU1,Register,28,FALSE))))</f>
        <v/>
      </c>
      <c r="EU84" s="15" t="s">
        <v>31</v>
      </c>
      <c r="EV84" s="7" t="str">
        <f t="shared" ref="EV84" si="22400">"6." &amp; EX1&amp; ".6."</f>
        <v>6.51.6.</v>
      </c>
      <c r="EW84" s="14" t="str">
        <f>IF(ISBLANK(EX1),"",IF(VLOOKUP(EX1,Register,28,FALSE)=0,"",(VLOOKUP(EX1,Register,28,FALSE))))</f>
        <v/>
      </c>
      <c r="EX84" s="15" t="s">
        <v>31</v>
      </c>
      <c r="EY84" s="7" t="str">
        <f t="shared" ref="EY84" si="22401">"6." &amp; FA1&amp; ".6."</f>
        <v>6.52.6.</v>
      </c>
      <c r="EZ84" s="14" t="str">
        <f>IF(ISBLANK(FA1),"",IF(VLOOKUP(FA1,Register,28,FALSE)=0,"",(VLOOKUP(FA1,Register,28,FALSE))))</f>
        <v/>
      </c>
      <c r="FA84" s="15" t="s">
        <v>31</v>
      </c>
      <c r="FB84" s="7" t="str">
        <f t="shared" ref="FB84" si="22402">"6." &amp; FD1&amp; ".6."</f>
        <v>6.53.6.</v>
      </c>
      <c r="FC84" s="14" t="str">
        <f>IF(ISBLANK(FD1),"",IF(VLOOKUP(FD1,Register,28,FALSE)=0,"",(VLOOKUP(FD1,Register,28,FALSE))))</f>
        <v/>
      </c>
      <c r="FD84" s="15" t="s">
        <v>31</v>
      </c>
      <c r="FE84" s="7" t="str">
        <f t="shared" ref="FE84" si="22403">"6." &amp; FG1&amp; ".6."</f>
        <v>6.54.6.</v>
      </c>
      <c r="FF84" s="14" t="str">
        <f>IF(ISBLANK(FG1),"",IF(VLOOKUP(FG1,Register,28,FALSE)=0,"",(VLOOKUP(FG1,Register,28,FALSE))))</f>
        <v/>
      </c>
      <c r="FG84" s="15" t="s">
        <v>31</v>
      </c>
      <c r="FH84" s="7" t="str">
        <f t="shared" ref="FH84" si="22404">"6." &amp; FJ1&amp; ".6."</f>
        <v>6.55.6.</v>
      </c>
      <c r="FI84" s="14" t="str">
        <f>IF(ISBLANK(FJ1),"",IF(VLOOKUP(FJ1,Register,28,FALSE)=0,"",(VLOOKUP(FJ1,Register,28,FALSE))))</f>
        <v/>
      </c>
      <c r="FJ84" s="15" t="s">
        <v>31</v>
      </c>
      <c r="FK84" s="7" t="str">
        <f t="shared" ref="FK84" si="22405">"6." &amp; FM1&amp; ".6."</f>
        <v>6.56.6.</v>
      </c>
      <c r="FL84" s="14" t="str">
        <f>IF(ISBLANK(FM1),"",IF(VLOOKUP(FM1,Register,28,FALSE)=0,"",(VLOOKUP(FM1,Register,28,FALSE))))</f>
        <v/>
      </c>
      <c r="FM84" s="15" t="s">
        <v>31</v>
      </c>
      <c r="FN84" s="7" t="str">
        <f t="shared" ref="FN84" si="22406">"6." &amp; FP1&amp; ".6."</f>
        <v>6.57.6.</v>
      </c>
      <c r="FO84" s="14" t="str">
        <f>IF(ISBLANK(FP1),"",IF(VLOOKUP(FP1,Register,28,FALSE)=0,"",(VLOOKUP(FP1,Register,28,FALSE))))</f>
        <v/>
      </c>
      <c r="FP84" s="15" t="s">
        <v>31</v>
      </c>
      <c r="FQ84" s="7" t="str">
        <f t="shared" ref="FQ84" si="22407">"6." &amp; FS1&amp; ".6."</f>
        <v>6.58.6.</v>
      </c>
      <c r="FR84" s="14" t="str">
        <f>IF(ISBLANK(FS1),"",IF(VLOOKUP(FS1,Register,28,FALSE)=0,"",(VLOOKUP(FS1,Register,28,FALSE))))</f>
        <v/>
      </c>
      <c r="FS84" s="15" t="s">
        <v>31</v>
      </c>
      <c r="FT84" s="7" t="str">
        <f t="shared" ref="FT84" si="22408">"6." &amp; FV1&amp; ".6."</f>
        <v>6.59.6.</v>
      </c>
      <c r="FU84" s="14" t="str">
        <f>IF(ISBLANK(FV1),"",IF(VLOOKUP(FV1,Register,28,FALSE)=0,"",(VLOOKUP(FV1,Register,28,FALSE))))</f>
        <v/>
      </c>
      <c r="FV84" s="15" t="s">
        <v>31</v>
      </c>
      <c r="FW84" s="7" t="str">
        <f t="shared" ref="FW84" si="22409">"6." &amp; FY1&amp; ".6."</f>
        <v>6.60.6.</v>
      </c>
      <c r="FX84" s="14" t="str">
        <f>IF(ISBLANK(FY1),"",IF(VLOOKUP(FY1,Register,28,FALSE)=0,"",(VLOOKUP(FY1,Register,28,FALSE))))</f>
        <v/>
      </c>
      <c r="FY84" s="15" t="s">
        <v>31</v>
      </c>
      <c r="FZ84" s="7" t="str">
        <f t="shared" ref="FZ84" si="22410">"6." &amp; GB1&amp; ".6."</f>
        <v>6.61.6.</v>
      </c>
      <c r="GA84" s="14" t="str">
        <f>IF(ISBLANK(GB1),"",IF(VLOOKUP(GB1,Register,28,FALSE)=0,"",(VLOOKUP(GB1,Register,28,FALSE))))</f>
        <v/>
      </c>
      <c r="GB84" s="15" t="s">
        <v>31</v>
      </c>
      <c r="GC84" s="7" t="str">
        <f t="shared" ref="GC84" si="22411">"6." &amp; GE1&amp; ".6."</f>
        <v>6.62.6.</v>
      </c>
      <c r="GD84" s="14" t="str">
        <f>IF(ISBLANK(GE1),"",IF(VLOOKUP(GE1,Register,28,FALSE)=0,"",(VLOOKUP(GE1,Register,28,FALSE))))</f>
        <v/>
      </c>
      <c r="GE84" s="15" t="s">
        <v>31</v>
      </c>
      <c r="GF84" s="7" t="str">
        <f t="shared" ref="GF84" si="22412">"6." &amp; GH1&amp; ".6."</f>
        <v>6.63.6.</v>
      </c>
      <c r="GG84" s="14" t="str">
        <f>IF(ISBLANK(GH1),"",IF(VLOOKUP(GH1,Register,28,FALSE)=0,"",(VLOOKUP(GH1,Register,28,FALSE))))</f>
        <v/>
      </c>
      <c r="GH84" s="15" t="s">
        <v>31</v>
      </c>
      <c r="GI84" s="7" t="str">
        <f t="shared" ref="GI84" si="22413">"6." &amp; GK1&amp; ".6."</f>
        <v>6.64.6.</v>
      </c>
      <c r="GJ84" s="14" t="str">
        <f>IF(ISBLANK(GK1),"",IF(VLOOKUP(GK1,Register,28,FALSE)=0,"",(VLOOKUP(GK1,Register,28,FALSE))))</f>
        <v/>
      </c>
      <c r="GK84" s="15" t="s">
        <v>31</v>
      </c>
      <c r="GL84" s="7" t="str">
        <f t="shared" ref="GL84" si="22414">"6." &amp; GN1&amp; ".6."</f>
        <v>6.65.6.</v>
      </c>
      <c r="GM84" s="14" t="str">
        <f>IF(ISBLANK(GN1),"",IF(VLOOKUP(GN1,Register,28,FALSE)=0,"",(VLOOKUP(GN1,Register,28,FALSE))))</f>
        <v/>
      </c>
      <c r="GN84" s="15" t="s">
        <v>31</v>
      </c>
      <c r="GO84" s="7" t="str">
        <f t="shared" ref="GO84" si="22415">"6." &amp; GQ1&amp; ".6."</f>
        <v>6.66.6.</v>
      </c>
      <c r="GP84" s="14" t="str">
        <f>IF(ISBLANK(GQ1),"",IF(VLOOKUP(GQ1,Register,28,FALSE)=0,"",(VLOOKUP(GQ1,Register,28,FALSE))))</f>
        <v/>
      </c>
      <c r="GQ84" s="15" t="s">
        <v>31</v>
      </c>
      <c r="GR84" s="7" t="str">
        <f t="shared" ref="GR84" si="22416">"6." &amp; GT1&amp; ".6."</f>
        <v>6.67.6.</v>
      </c>
      <c r="GS84" s="14" t="str">
        <f>IF(ISBLANK(GT1),"",IF(VLOOKUP(GT1,Register,28,FALSE)=0,"",(VLOOKUP(GT1,Register,28,FALSE))))</f>
        <v/>
      </c>
      <c r="GT84" s="15" t="s">
        <v>31</v>
      </c>
      <c r="GU84" s="7" t="str">
        <f t="shared" ref="GU84" si="22417">"6." &amp; GW1&amp; ".6."</f>
        <v>6.68.6.</v>
      </c>
      <c r="GV84" s="14" t="str">
        <f>IF(ISBLANK(GW1),"",IF(VLOOKUP(GW1,Register,28,FALSE)=0,"",(VLOOKUP(GW1,Register,28,FALSE))))</f>
        <v/>
      </c>
      <c r="GW84" s="15" t="s">
        <v>31</v>
      </c>
      <c r="GX84" s="7" t="str">
        <f t="shared" ref="GX84" si="22418">"6." &amp; GZ1&amp; ".6."</f>
        <v>6.69.6.</v>
      </c>
      <c r="GY84" s="14" t="str">
        <f>IF(ISBLANK(GZ1),"",IF(VLOOKUP(GZ1,Register,28,FALSE)=0,"",(VLOOKUP(GZ1,Register,28,FALSE))))</f>
        <v/>
      </c>
      <c r="GZ84" s="15" t="s">
        <v>31</v>
      </c>
      <c r="HA84" s="7" t="str">
        <f t="shared" ref="HA84" si="22419">"6." &amp; HC1&amp; ".6."</f>
        <v>6.70.6.</v>
      </c>
      <c r="HB84" s="14" t="str">
        <f>IF(ISBLANK(HC1),"",IF(VLOOKUP(HC1,Register,28,FALSE)=0,"",(VLOOKUP(HC1,Register,28,FALSE))))</f>
        <v/>
      </c>
      <c r="HC84" s="15" t="s">
        <v>31</v>
      </c>
      <c r="HD84" s="7" t="str">
        <f t="shared" ref="HD84" si="22420">"6." &amp; HF1&amp; ".6."</f>
        <v>6.71.6.</v>
      </c>
      <c r="HE84" s="14" t="str">
        <f>IF(ISBLANK(HF1),"",IF(VLOOKUP(HF1,Register,28,FALSE)=0,"",(VLOOKUP(HF1,Register,28,FALSE))))</f>
        <v/>
      </c>
      <c r="HF84" s="15" t="s">
        <v>31</v>
      </c>
      <c r="HG84" s="7" t="str">
        <f t="shared" ref="HG84" si="22421">"6." &amp; HI1&amp; ".6."</f>
        <v>6.72.6.</v>
      </c>
      <c r="HH84" s="14" t="str">
        <f>IF(ISBLANK(HI1),"",IF(VLOOKUP(HI1,Register,28,FALSE)=0,"",(VLOOKUP(HI1,Register,28,FALSE))))</f>
        <v/>
      </c>
      <c r="HI84" s="15" t="s">
        <v>31</v>
      </c>
      <c r="HJ84" s="7" t="str">
        <f t="shared" ref="HJ84" si="22422">"6." &amp; HL1&amp; ".6."</f>
        <v>6.73.6.</v>
      </c>
      <c r="HK84" s="14" t="str">
        <f>IF(ISBLANK(HL1),"",IF(VLOOKUP(HL1,Register,28,FALSE)=0,"",(VLOOKUP(HL1,Register,28,FALSE))))</f>
        <v/>
      </c>
      <c r="HL84" s="15" t="s">
        <v>31</v>
      </c>
      <c r="HM84" s="7" t="str">
        <f t="shared" ref="HM84" si="22423">"6." &amp; HO1&amp; ".6."</f>
        <v>6.74.6.</v>
      </c>
      <c r="HN84" s="14" t="str">
        <f>IF(ISBLANK(HO1),"",IF(VLOOKUP(HO1,Register,28,FALSE)=0,"",(VLOOKUP(HO1,Register,28,FALSE))))</f>
        <v/>
      </c>
      <c r="HO84" s="15" t="s">
        <v>31</v>
      </c>
      <c r="HP84" s="7" t="str">
        <f t="shared" ref="HP84" si="22424">"6." &amp; HR1&amp; ".6."</f>
        <v>6.75.6.</v>
      </c>
      <c r="HQ84" s="14" t="str">
        <f>IF(ISBLANK(HR1),"",IF(VLOOKUP(HR1,Register,28,FALSE)=0,"",(VLOOKUP(HR1,Register,28,FALSE))))</f>
        <v/>
      </c>
      <c r="HR84" s="15" t="s">
        <v>31</v>
      </c>
      <c r="HS84" s="7" t="str">
        <f t="shared" ref="HS84" si="22425">"6." &amp; HU1&amp; ".6."</f>
        <v>6.76.6.</v>
      </c>
      <c r="HT84" s="14" t="str">
        <f>IF(ISBLANK(HU1),"",IF(VLOOKUP(HU1,Register,28,FALSE)=0,"",(VLOOKUP(HU1,Register,28,FALSE))))</f>
        <v/>
      </c>
      <c r="HU84" s="15" t="s">
        <v>31</v>
      </c>
      <c r="HV84" s="7" t="str">
        <f t="shared" ref="HV84" si="22426">"6." &amp; HX1&amp; ".6."</f>
        <v>6.77.6.</v>
      </c>
      <c r="HW84" s="14" t="str">
        <f>IF(ISBLANK(HX1),"",IF(VLOOKUP(HX1,Register,28,FALSE)=0,"",(VLOOKUP(HX1,Register,28,FALSE))))</f>
        <v/>
      </c>
      <c r="HX84" s="15" t="s">
        <v>31</v>
      </c>
      <c r="HY84" s="7" t="str">
        <f t="shared" ref="HY84" si="22427">"6." &amp; IA1&amp; ".6."</f>
        <v>6.78.6.</v>
      </c>
      <c r="HZ84" s="14" t="str">
        <f>IF(ISBLANK(IA1),"",IF(VLOOKUP(IA1,Register,28,FALSE)=0,"",(VLOOKUP(IA1,Register,28,FALSE))))</f>
        <v/>
      </c>
      <c r="IA84" s="15" t="s">
        <v>31</v>
      </c>
      <c r="IB84" s="7" t="str">
        <f t="shared" ref="IB84" si="22428">"6." &amp; ID1&amp; ".6."</f>
        <v>6.79.6.</v>
      </c>
      <c r="IC84" s="14" t="str">
        <f>IF(ISBLANK(ID1),"",IF(VLOOKUP(ID1,Register,28,FALSE)=0,"",(VLOOKUP(ID1,Register,28,FALSE))))</f>
        <v/>
      </c>
      <c r="ID84" s="15" t="s">
        <v>31</v>
      </c>
      <c r="IE84" s="7" t="str">
        <f t="shared" ref="IE84" si="22429">"6." &amp; IG1&amp; ".6."</f>
        <v>6.80.6.</v>
      </c>
      <c r="IF84" s="14" t="str">
        <f>IF(ISBLANK(IG1),"",IF(VLOOKUP(IG1,Register,28,FALSE)=0,"",(VLOOKUP(IG1,Register,28,FALSE))))</f>
        <v/>
      </c>
      <c r="IG84" s="15" t="s">
        <v>31</v>
      </c>
      <c r="IH84" s="7" t="str">
        <f t="shared" ref="IH84" si="22430">"6." &amp; IJ1&amp; ".6."</f>
        <v>6.81.6.</v>
      </c>
      <c r="II84" s="14" t="str">
        <f>IF(ISBLANK(IJ1),"",IF(VLOOKUP(IJ1,Register,28,FALSE)=0,"",(VLOOKUP(IJ1,Register,28,FALSE))))</f>
        <v/>
      </c>
      <c r="IJ84" s="15" t="s">
        <v>31</v>
      </c>
      <c r="IK84" s="7" t="str">
        <f t="shared" ref="IK84" si="22431">"6." &amp; IM1&amp; ".6."</f>
        <v>6.82.6.</v>
      </c>
      <c r="IL84" s="14" t="str">
        <f>IF(ISBLANK(IM1),"",IF(VLOOKUP(IM1,Register,28,FALSE)=0,"",(VLOOKUP(IM1,Register,28,FALSE))))</f>
        <v/>
      </c>
      <c r="IM84" s="15" t="s">
        <v>31</v>
      </c>
      <c r="IN84" s="7" t="str">
        <f t="shared" ref="IN84" si="22432">"6." &amp; IP1&amp; ".6."</f>
        <v>6.83.6.</v>
      </c>
      <c r="IO84" s="14" t="str">
        <f>IF(ISBLANK(IP1),"",IF(VLOOKUP(IP1,Register,28,FALSE)=0,"",(VLOOKUP(IP1,Register,28,FALSE))))</f>
        <v/>
      </c>
      <c r="IP84" s="15" t="s">
        <v>31</v>
      </c>
      <c r="IQ84" s="7" t="str">
        <f t="shared" ref="IQ84" si="22433">"6." &amp; IS1&amp; ".6."</f>
        <v>6.84.6.</v>
      </c>
      <c r="IR84" s="14" t="str">
        <f>IF(ISBLANK(IS1),"",IF(VLOOKUP(IS1,Register,28,FALSE)=0,"",(VLOOKUP(IS1,Register,28,FALSE))))</f>
        <v/>
      </c>
      <c r="IS84" s="15" t="s">
        <v>31</v>
      </c>
      <c r="IT84" s="7" t="str">
        <f t="shared" ref="IT84" si="22434">"6." &amp; IV1&amp; ".6."</f>
        <v>6.85.6.</v>
      </c>
      <c r="IU84" s="14" t="str">
        <f>IF(ISBLANK(IV1),"",IF(VLOOKUP(IV1,Register,28,FALSE)=0,"",(VLOOKUP(IV1,Register,28,FALSE))))</f>
        <v/>
      </c>
      <c r="IV84" s="15" t="s">
        <v>31</v>
      </c>
      <c r="IW84" s="7" t="str">
        <f t="shared" ref="IW84" si="22435">"6." &amp; IY1&amp; ".6."</f>
        <v>6.86.6.</v>
      </c>
      <c r="IX84" s="14" t="str">
        <f>IF(ISBLANK(IY1),"",IF(VLOOKUP(IY1,Register,28,FALSE)=0,"",(VLOOKUP(IY1,Register,28,FALSE))))</f>
        <v/>
      </c>
      <c r="IY84" s="15" t="s">
        <v>31</v>
      </c>
      <c r="IZ84" s="7" t="str">
        <f t="shared" ref="IZ84" si="22436">"6." &amp; JB1&amp; ".6."</f>
        <v>6.87.6.</v>
      </c>
      <c r="JA84" s="14" t="str">
        <f>IF(ISBLANK(JB1),"",IF(VLOOKUP(JB1,Register,28,FALSE)=0,"",(VLOOKUP(JB1,Register,28,FALSE))))</f>
        <v/>
      </c>
      <c r="JB84" s="15" t="s">
        <v>31</v>
      </c>
      <c r="JC84" s="7" t="str">
        <f t="shared" ref="JC84" si="22437">"6." &amp; JE1&amp; ".6."</f>
        <v>6.88.6.</v>
      </c>
      <c r="JD84" s="14" t="str">
        <f>IF(ISBLANK(JE1),"",IF(VLOOKUP(JE1,Register,28,FALSE)=0,"",(VLOOKUP(JE1,Register,28,FALSE))))</f>
        <v/>
      </c>
      <c r="JE84" s="15" t="s">
        <v>31</v>
      </c>
      <c r="JF84" s="7" t="str">
        <f t="shared" ref="JF84" si="22438">"6." &amp; JH1&amp; ".6."</f>
        <v>6.89.6.</v>
      </c>
      <c r="JG84" s="14" t="str">
        <f>IF(ISBLANK(JH1),"",IF(VLOOKUP(JH1,Register,28,FALSE)=0,"",(VLOOKUP(JH1,Register,28,FALSE))))</f>
        <v/>
      </c>
      <c r="JH84" s="15" t="s">
        <v>31</v>
      </c>
      <c r="JI84" s="7" t="str">
        <f t="shared" ref="JI84" si="22439">"6." &amp; JK1&amp; ".6."</f>
        <v>6.90.6.</v>
      </c>
      <c r="JJ84" s="14" t="str">
        <f>IF(ISBLANK(JK1),"",IF(VLOOKUP(JK1,Register,28,FALSE)=0,"",(VLOOKUP(JK1,Register,28,FALSE))))</f>
        <v/>
      </c>
      <c r="JK84" s="15" t="s">
        <v>31</v>
      </c>
      <c r="JL84" s="7" t="str">
        <f t="shared" ref="JL84" si="22440">"6." &amp; JN1&amp; ".6."</f>
        <v>6.91.6.</v>
      </c>
      <c r="JM84" s="14" t="str">
        <f>IF(ISBLANK(JN1),"",IF(VLOOKUP(JN1,Register,28,FALSE)=0,"",(VLOOKUP(JN1,Register,28,FALSE))))</f>
        <v/>
      </c>
      <c r="JN84" s="15" t="s">
        <v>31</v>
      </c>
      <c r="JO84" s="7" t="str">
        <f t="shared" ref="JO84" si="22441">"6." &amp; JQ1&amp; ".6."</f>
        <v>6.92.6.</v>
      </c>
      <c r="JP84" s="14" t="str">
        <f>IF(ISBLANK(JQ1),"",IF(VLOOKUP(JQ1,Register,28,FALSE)=0,"",(VLOOKUP(JQ1,Register,28,FALSE))))</f>
        <v/>
      </c>
      <c r="JQ84" s="15" t="s">
        <v>31</v>
      </c>
      <c r="JR84" s="7" t="str">
        <f t="shared" ref="JR84" si="22442">"6." &amp; JT1&amp; ".6."</f>
        <v>6.93.6.</v>
      </c>
      <c r="JS84" s="14" t="str">
        <f>IF(ISBLANK(JT1),"",IF(VLOOKUP(JT1,Register,28,FALSE)=0,"",(VLOOKUP(JT1,Register,28,FALSE))))</f>
        <v/>
      </c>
      <c r="JT84" s="15" t="s">
        <v>31</v>
      </c>
      <c r="JU84" s="7" t="str">
        <f t="shared" ref="JU84" si="22443">"6." &amp; JW1&amp; ".6."</f>
        <v>6.94.6.</v>
      </c>
      <c r="JV84" s="14" t="str">
        <f>IF(ISBLANK(JW1),"",IF(VLOOKUP(JW1,Register,28,FALSE)=0,"",(VLOOKUP(JW1,Register,28,FALSE))))</f>
        <v/>
      </c>
      <c r="JW84" s="15" t="s">
        <v>31</v>
      </c>
      <c r="JX84" s="7" t="str">
        <f t="shared" ref="JX84" si="22444">"6." &amp; JZ1&amp; ".6."</f>
        <v>6.95.6.</v>
      </c>
      <c r="JY84" s="14" t="str">
        <f>IF(ISBLANK(JZ1),"",IF(VLOOKUP(JZ1,Register,28,FALSE)=0,"",(VLOOKUP(JZ1,Register,28,FALSE))))</f>
        <v/>
      </c>
      <c r="JZ84" s="15" t="s">
        <v>31</v>
      </c>
      <c r="KA84" s="7" t="str">
        <f t="shared" ref="KA84" si="22445">"6." &amp; KC1&amp; ".6."</f>
        <v>6.96.6.</v>
      </c>
      <c r="KB84" s="14" t="str">
        <f>IF(ISBLANK(KC1),"",IF(VLOOKUP(KC1,Register,28,FALSE)=0,"",(VLOOKUP(KC1,Register,28,FALSE))))</f>
        <v/>
      </c>
      <c r="KC84" s="15" t="s">
        <v>31</v>
      </c>
      <c r="KD84" s="7" t="str">
        <f t="shared" ref="KD84" si="22446">"6." &amp; KF1&amp; ".6."</f>
        <v>6.97.6.</v>
      </c>
      <c r="KE84" s="14" t="str">
        <f>IF(ISBLANK(KF1),"",IF(VLOOKUP(KF1,Register,28,FALSE)=0,"",(VLOOKUP(KF1,Register,28,FALSE))))</f>
        <v/>
      </c>
      <c r="KF84" s="15" t="s">
        <v>31</v>
      </c>
      <c r="KG84" s="7" t="str">
        <f t="shared" ref="KG84" si="22447">"6." &amp; KI1&amp; ".6."</f>
        <v>6.98.6.</v>
      </c>
      <c r="KH84" s="14" t="str">
        <f>IF(ISBLANK(KI1),"",IF(VLOOKUP(KI1,Register,28,FALSE)=0,"",(VLOOKUP(KI1,Register,28,FALSE))))</f>
        <v/>
      </c>
      <c r="KI84" s="15" t="s">
        <v>31</v>
      </c>
      <c r="KJ84" s="7" t="str">
        <f t="shared" ref="KJ84" si="22448">"6." &amp; KL1&amp; ".6."</f>
        <v>6.99.6.</v>
      </c>
      <c r="KK84" s="14" t="str">
        <f>IF(ISBLANK(KL1),"",IF(VLOOKUP(KL1,Register,28,FALSE)=0,"",(VLOOKUP(KL1,Register,28,FALSE))))</f>
        <v/>
      </c>
      <c r="KL84" s="15" t="s">
        <v>31</v>
      </c>
      <c r="KM84" s="7" t="str">
        <f t="shared" ref="KM84" si="22449">"6." &amp; KO1&amp; ".6."</f>
        <v>6.100.6.</v>
      </c>
      <c r="KN84" s="14" t="str">
        <f>IF(ISBLANK(KO1),"",IF(VLOOKUP(KO1,Register,28,FALSE)=0,"",(VLOOKUP(KO1,Register,28,FALSE))))</f>
        <v/>
      </c>
      <c r="KO84" s="15" t="s">
        <v>31</v>
      </c>
      <c r="KP84" s="7" t="str">
        <f t="shared" ref="KP84" si="22450">"6." &amp; KR1&amp; ".6."</f>
        <v>6.101.6.</v>
      </c>
      <c r="KQ84" s="14" t="str">
        <f>IF(ISBLANK(KR1),"",IF(VLOOKUP(KR1,Register,28,FALSE)=0,"",(VLOOKUP(KR1,Register,28,FALSE))))</f>
        <v/>
      </c>
      <c r="KR84" s="15" t="s">
        <v>31</v>
      </c>
      <c r="KS84" s="7" t="str">
        <f t="shared" ref="KS84" si="22451">"6." &amp; KU1&amp; ".6."</f>
        <v>6.102.6.</v>
      </c>
      <c r="KT84" s="14" t="str">
        <f>IF(ISBLANK(KU1),"",IF(VLOOKUP(KU1,Register,28,FALSE)=0,"",(VLOOKUP(KU1,Register,28,FALSE))))</f>
        <v/>
      </c>
      <c r="KU84" s="15" t="s">
        <v>31</v>
      </c>
      <c r="KV84" s="7" t="str">
        <f t="shared" ref="KV84" si="22452">"6." &amp; KX1&amp; ".6."</f>
        <v>6.103.6.</v>
      </c>
      <c r="KW84" s="14" t="str">
        <f>IF(ISBLANK(KX1),"",IF(VLOOKUP(KX1,Register,28,FALSE)=0,"",(VLOOKUP(KX1,Register,28,FALSE))))</f>
        <v/>
      </c>
      <c r="KX84" s="15" t="s">
        <v>31</v>
      </c>
      <c r="KY84" s="7" t="str">
        <f t="shared" ref="KY84" si="22453">"6." &amp; LA1&amp; ".6."</f>
        <v>6.104.6.</v>
      </c>
      <c r="KZ84" s="14" t="str">
        <f>IF(ISBLANK(LA1),"",IF(VLOOKUP(LA1,Register,28,FALSE)=0,"",(VLOOKUP(LA1,Register,28,FALSE))))</f>
        <v/>
      </c>
      <c r="LA84" s="15" t="s">
        <v>31</v>
      </c>
      <c r="LB84" s="7" t="str">
        <f t="shared" ref="LB84" si="22454">"6." &amp; LD1&amp; ".6."</f>
        <v>6.105.6.</v>
      </c>
      <c r="LC84" s="14" t="str">
        <f>IF(ISBLANK(LD1),"",IF(VLOOKUP(LD1,Register,28,FALSE)=0,"",(VLOOKUP(LD1,Register,28,FALSE))))</f>
        <v/>
      </c>
      <c r="LD84" s="15" t="s">
        <v>31</v>
      </c>
      <c r="LE84" s="7" t="str">
        <f t="shared" ref="LE84" si="22455">"6." &amp; LG1&amp; ".6."</f>
        <v>6.106.6.</v>
      </c>
      <c r="LF84" s="14" t="str">
        <f>IF(ISBLANK(LG1),"",IF(VLOOKUP(LG1,Register,28,FALSE)=0,"",(VLOOKUP(LG1,Register,28,FALSE))))</f>
        <v/>
      </c>
      <c r="LG84" s="15" t="s">
        <v>31</v>
      </c>
      <c r="LH84" s="7" t="str">
        <f t="shared" ref="LH84" si="22456">"6." &amp; LJ1&amp; ".6."</f>
        <v>6.107.6.</v>
      </c>
      <c r="LI84" s="14" t="str">
        <f>IF(ISBLANK(LJ1),"",IF(VLOOKUP(LJ1,Register,28,FALSE)=0,"",(VLOOKUP(LJ1,Register,28,FALSE))))</f>
        <v/>
      </c>
      <c r="LJ84" s="15" t="s">
        <v>31</v>
      </c>
      <c r="LK84" s="7" t="str">
        <f t="shared" ref="LK84" si="22457">"6." &amp; LM1&amp; ".6."</f>
        <v>6.108.6.</v>
      </c>
      <c r="LL84" s="14" t="str">
        <f>IF(ISBLANK(LM1),"",IF(VLOOKUP(LM1,Register,28,FALSE)=0,"",(VLOOKUP(LM1,Register,28,FALSE))))</f>
        <v/>
      </c>
      <c r="LM84" s="15" t="s">
        <v>31</v>
      </c>
      <c r="LN84" s="7" t="str">
        <f t="shared" ref="LN84" si="22458">"6." &amp; LP1&amp; ".6."</f>
        <v>6.109.6.</v>
      </c>
      <c r="LO84" s="14" t="str">
        <f>IF(ISBLANK(LP1),"",IF(VLOOKUP(LP1,Register,28,FALSE)=0,"",(VLOOKUP(LP1,Register,28,FALSE))))</f>
        <v/>
      </c>
      <c r="LP84" s="15" t="s">
        <v>31</v>
      </c>
      <c r="LQ84" s="7" t="str">
        <f t="shared" ref="LQ84" si="22459">"6." &amp; LS1&amp; ".6."</f>
        <v>6.110.6.</v>
      </c>
      <c r="LR84" s="14" t="str">
        <f>IF(ISBLANK(LS1),"",IF(VLOOKUP(LS1,Register,28,FALSE)=0,"",(VLOOKUP(LS1,Register,28,FALSE))))</f>
        <v/>
      </c>
      <c r="LS84" s="15" t="s">
        <v>31</v>
      </c>
      <c r="LT84" s="7" t="str">
        <f t="shared" ref="LT84" si="22460">"6." &amp; LV1&amp; ".6."</f>
        <v>6.111.6.</v>
      </c>
      <c r="LU84" s="14" t="str">
        <f>IF(ISBLANK(LV1),"",IF(VLOOKUP(LV1,Register,28,FALSE)=0,"",(VLOOKUP(LV1,Register,28,FALSE))))</f>
        <v/>
      </c>
      <c r="LV84" s="15" t="s">
        <v>31</v>
      </c>
      <c r="LW84" s="7" t="str">
        <f t="shared" ref="LW84" si="22461">"6." &amp; LY1&amp; ".6."</f>
        <v>6.112.6.</v>
      </c>
      <c r="LX84" s="14" t="str">
        <f>IF(ISBLANK(LY1),"",IF(VLOOKUP(LY1,Register,28,FALSE)=0,"",(VLOOKUP(LY1,Register,28,FALSE))))</f>
        <v/>
      </c>
      <c r="LY84" s="15" t="s">
        <v>31</v>
      </c>
      <c r="LZ84" s="7" t="str">
        <f t="shared" ref="LZ84" si="22462">"6." &amp; MB1&amp; ".6."</f>
        <v>6.113.6.</v>
      </c>
      <c r="MA84" s="14" t="str">
        <f>IF(ISBLANK(MB1),"",IF(VLOOKUP(MB1,Register,28,FALSE)=0,"",(VLOOKUP(MB1,Register,28,FALSE))))</f>
        <v/>
      </c>
      <c r="MB84" s="15" t="s">
        <v>31</v>
      </c>
      <c r="MC84" s="7" t="str">
        <f t="shared" ref="MC84" si="22463">"6." &amp; ME1&amp; ".6."</f>
        <v>6.114.6.</v>
      </c>
      <c r="MD84" s="14" t="str">
        <f>IF(ISBLANK(ME1),"",IF(VLOOKUP(ME1,Register,28,FALSE)=0,"",(VLOOKUP(ME1,Register,28,FALSE))))</f>
        <v/>
      </c>
      <c r="ME84" s="15" t="s">
        <v>31</v>
      </c>
      <c r="MF84" s="7" t="str">
        <f t="shared" ref="MF84" si="22464">"6." &amp; MH1&amp; ".6."</f>
        <v>6.115.6.</v>
      </c>
      <c r="MG84" s="14" t="str">
        <f>IF(ISBLANK(MH1),"",IF(VLOOKUP(MH1,Register,28,FALSE)=0,"",(VLOOKUP(MH1,Register,28,FALSE))))</f>
        <v/>
      </c>
      <c r="MH84" s="15" t="s">
        <v>31</v>
      </c>
      <c r="MI84" s="7" t="str">
        <f t="shared" ref="MI84" si="22465">"6." &amp; MK1&amp; ".6."</f>
        <v>6.116.6.</v>
      </c>
      <c r="MJ84" s="14" t="str">
        <f>IF(ISBLANK(MK1),"",IF(VLOOKUP(MK1,Register,28,FALSE)=0,"",(VLOOKUP(MK1,Register,28,FALSE))))</f>
        <v/>
      </c>
      <c r="MK84" s="15" t="s">
        <v>31</v>
      </c>
      <c r="ML84" s="7" t="str">
        <f t="shared" ref="ML84" si="22466">"6." &amp; MN1&amp; ".6."</f>
        <v>6.117.6.</v>
      </c>
      <c r="MM84" s="14" t="str">
        <f>IF(ISBLANK(MN1),"",IF(VLOOKUP(MN1,Register,28,FALSE)=0,"",(VLOOKUP(MN1,Register,28,FALSE))))</f>
        <v/>
      </c>
      <c r="MN84" s="15" t="s">
        <v>31</v>
      </c>
      <c r="MO84" s="7" t="str">
        <f t="shared" ref="MO84" si="22467">"6." &amp; MQ1&amp; ".6."</f>
        <v>6.118.6.</v>
      </c>
      <c r="MP84" s="14" t="str">
        <f>IF(ISBLANK(MQ1),"",IF(VLOOKUP(MQ1,Register,28,FALSE)=0,"",(VLOOKUP(MQ1,Register,28,FALSE))))</f>
        <v/>
      </c>
      <c r="MQ84" s="15" t="s">
        <v>31</v>
      </c>
      <c r="MR84" s="7" t="str">
        <f t="shared" ref="MR84" si="22468">"6." &amp; MT1&amp; ".6."</f>
        <v>6.119.6.</v>
      </c>
      <c r="MS84" s="14" t="str">
        <f>IF(ISBLANK(MT1),"",IF(VLOOKUP(MT1,Register,28,FALSE)=0,"",(VLOOKUP(MT1,Register,28,FALSE))))</f>
        <v/>
      </c>
      <c r="MT84" s="15" t="s">
        <v>31</v>
      </c>
      <c r="MU84" s="7" t="str">
        <f t="shared" ref="MU84" si="22469">"6." &amp; MW1&amp; ".6."</f>
        <v>6.120.6.</v>
      </c>
      <c r="MV84" s="14" t="str">
        <f>IF(ISBLANK(MW1),"",IF(VLOOKUP(MW1,Register,28,FALSE)=0,"",(VLOOKUP(MW1,Register,28,FALSE))))</f>
        <v/>
      </c>
      <c r="MW84" s="15" t="s">
        <v>31</v>
      </c>
      <c r="MX84" s="7" t="str">
        <f t="shared" ref="MX84" si="22470">"6." &amp; MZ1&amp; ".6."</f>
        <v>6.121.6.</v>
      </c>
      <c r="MY84" s="14" t="str">
        <f>IF(ISBLANK(MZ1),"",IF(VLOOKUP(MZ1,Register,28,FALSE)=0,"",(VLOOKUP(MZ1,Register,28,FALSE))))</f>
        <v/>
      </c>
      <c r="MZ84" s="15" t="s">
        <v>31</v>
      </c>
      <c r="NA84" s="7" t="str">
        <f t="shared" ref="NA84" si="22471">"6." &amp; NC1&amp; ".6."</f>
        <v>6.122.6.</v>
      </c>
      <c r="NB84" s="14" t="str">
        <f>IF(ISBLANK(NC1),"",IF(VLOOKUP(NC1,Register,28,FALSE)=0,"",(VLOOKUP(NC1,Register,28,FALSE))))</f>
        <v/>
      </c>
      <c r="NC84" s="15" t="s">
        <v>31</v>
      </c>
      <c r="ND84" s="7" t="str">
        <f t="shared" ref="ND84" si="22472">"6." &amp; NF1&amp; ".6."</f>
        <v>6.123.6.</v>
      </c>
      <c r="NE84" s="14" t="str">
        <f>IF(ISBLANK(NF1),"",IF(VLOOKUP(NF1,Register,28,FALSE)=0,"",(VLOOKUP(NF1,Register,28,FALSE))))</f>
        <v/>
      </c>
      <c r="NF84" s="15" t="s">
        <v>31</v>
      </c>
      <c r="NG84" s="7" t="str">
        <f t="shared" ref="NG84" si="22473">"6." &amp; NI1&amp; ".6."</f>
        <v>6.124.6.</v>
      </c>
      <c r="NH84" s="14" t="str">
        <f>IF(ISBLANK(NI1),"",IF(VLOOKUP(NI1,Register,28,FALSE)=0,"",(VLOOKUP(NI1,Register,28,FALSE))))</f>
        <v/>
      </c>
      <c r="NI84" s="15" t="s">
        <v>31</v>
      </c>
      <c r="NJ84" s="7" t="str">
        <f t="shared" ref="NJ84" si="22474">"6." &amp; NL1&amp; ".6."</f>
        <v>6.125.6.</v>
      </c>
      <c r="NK84" s="14" t="str">
        <f>IF(ISBLANK(NL1),"",IF(VLOOKUP(NL1,Register,28,FALSE)=0,"",(VLOOKUP(NL1,Register,28,FALSE))))</f>
        <v/>
      </c>
      <c r="NL84" s="15" t="s">
        <v>31</v>
      </c>
      <c r="NM84" s="7" t="str">
        <f t="shared" ref="NM84" si="22475">"6." &amp; NO1&amp; ".6."</f>
        <v>6.126.6.</v>
      </c>
      <c r="NN84" s="14" t="str">
        <f>IF(ISBLANK(NO1),"",IF(VLOOKUP(NO1,Register,28,FALSE)=0,"",(VLOOKUP(NO1,Register,28,FALSE))))</f>
        <v/>
      </c>
      <c r="NO84" s="15" t="s">
        <v>31</v>
      </c>
      <c r="NP84" s="7" t="str">
        <f t="shared" ref="NP84" si="22476">"6." &amp; NR1&amp; ".6."</f>
        <v>6.127.6.</v>
      </c>
      <c r="NQ84" s="14" t="str">
        <f>IF(ISBLANK(NR1),"",IF(VLOOKUP(NR1,Register,28,FALSE)=0,"",(VLOOKUP(NR1,Register,28,FALSE))))</f>
        <v/>
      </c>
      <c r="NR84" s="15" t="s">
        <v>31</v>
      </c>
      <c r="NS84" s="7" t="str">
        <f t="shared" ref="NS84" si="22477">"6." &amp; NU1&amp; ".6."</f>
        <v>6.128.6.</v>
      </c>
      <c r="NT84" s="14" t="str">
        <f>IF(ISBLANK(NU1),"",IF(VLOOKUP(NU1,Register,28,FALSE)=0,"",(VLOOKUP(NU1,Register,28,FALSE))))</f>
        <v/>
      </c>
      <c r="NU84" s="15" t="s">
        <v>31</v>
      </c>
      <c r="NV84" s="7" t="str">
        <f t="shared" ref="NV84" si="22478">"6." &amp; NX1&amp; ".6."</f>
        <v>6.129.6.</v>
      </c>
      <c r="NW84" s="14" t="str">
        <f>IF(ISBLANK(NX1),"",IF(VLOOKUP(NX1,Register,28,FALSE)=0,"",(VLOOKUP(NX1,Register,28,FALSE))))</f>
        <v/>
      </c>
      <c r="NX84" s="15" t="s">
        <v>31</v>
      </c>
      <c r="NY84" s="7" t="str">
        <f t="shared" ref="NY84" si="22479">"6." &amp; OA1&amp; ".6."</f>
        <v>6.130.6.</v>
      </c>
      <c r="NZ84" s="14" t="str">
        <f>IF(ISBLANK(OA1),"",IF(VLOOKUP(OA1,Register,28,FALSE)=0,"",(VLOOKUP(OA1,Register,28,FALSE))))</f>
        <v/>
      </c>
      <c r="OA84" s="15" t="s">
        <v>31</v>
      </c>
      <c r="OB84" s="7" t="str">
        <f t="shared" ref="OB84" si="22480">"6." &amp; OD1&amp; ".6."</f>
        <v>6.131.6.</v>
      </c>
      <c r="OC84" s="14" t="str">
        <f>IF(ISBLANK(OD1),"",IF(VLOOKUP(OD1,Register,28,FALSE)=0,"",(VLOOKUP(OD1,Register,28,FALSE))))</f>
        <v/>
      </c>
      <c r="OD84" s="15" t="s">
        <v>31</v>
      </c>
      <c r="OE84" s="7" t="str">
        <f t="shared" ref="OE84" si="22481">"6." &amp; OG1&amp; ".6."</f>
        <v>6.132.6.</v>
      </c>
      <c r="OF84" s="14" t="str">
        <f>IF(ISBLANK(OG1),"",IF(VLOOKUP(OG1,Register,28,FALSE)=0,"",(VLOOKUP(OG1,Register,28,FALSE))))</f>
        <v/>
      </c>
      <c r="OG84" s="15" t="s">
        <v>31</v>
      </c>
      <c r="OH84" s="7" t="str">
        <f t="shared" ref="OH84" si="22482">"6." &amp; OJ1&amp; ".6."</f>
        <v>6.133.6.</v>
      </c>
      <c r="OI84" s="14" t="str">
        <f>IF(ISBLANK(OJ1),"",IF(VLOOKUP(OJ1,Register,28,FALSE)=0,"",(VLOOKUP(OJ1,Register,28,FALSE))))</f>
        <v/>
      </c>
      <c r="OJ84" s="15" t="s">
        <v>31</v>
      </c>
      <c r="OK84" s="7" t="str">
        <f t="shared" ref="OK84" si="22483">"6." &amp; OM1&amp; ".6."</f>
        <v>6.134.6.</v>
      </c>
      <c r="OL84" s="14" t="str">
        <f>IF(ISBLANK(OM1),"",IF(VLOOKUP(OM1,Register,28,FALSE)=0,"",(VLOOKUP(OM1,Register,28,FALSE))))</f>
        <v/>
      </c>
      <c r="OM84" s="15" t="s">
        <v>31</v>
      </c>
      <c r="ON84" s="7" t="str">
        <f t="shared" ref="ON84" si="22484">"6." &amp; OP1&amp; ".6."</f>
        <v>6.135.6.</v>
      </c>
      <c r="OO84" s="14" t="str">
        <f>IF(ISBLANK(OP1),"",IF(VLOOKUP(OP1,Register,28,FALSE)=0,"",(VLOOKUP(OP1,Register,28,FALSE))))</f>
        <v/>
      </c>
      <c r="OP84" s="15" t="s">
        <v>31</v>
      </c>
      <c r="OQ84" s="7" t="str">
        <f t="shared" ref="OQ84" si="22485">"6." &amp; OS1&amp; ".6."</f>
        <v>6.136.6.</v>
      </c>
      <c r="OR84" s="14" t="str">
        <f>IF(ISBLANK(OS1),"",IF(VLOOKUP(OS1,Register,28,FALSE)=0,"",(VLOOKUP(OS1,Register,28,FALSE))))</f>
        <v/>
      </c>
      <c r="OS84" s="15" t="s">
        <v>31</v>
      </c>
      <c r="OT84" s="7" t="str">
        <f t="shared" ref="OT84" si="22486">"6." &amp; OV1&amp; ".6."</f>
        <v>6.137.6.</v>
      </c>
      <c r="OU84" s="14" t="str">
        <f>IF(ISBLANK(OV1),"",IF(VLOOKUP(OV1,Register,28,FALSE)=0,"",(VLOOKUP(OV1,Register,28,FALSE))))</f>
        <v/>
      </c>
      <c r="OV84" s="15" t="s">
        <v>31</v>
      </c>
      <c r="OW84" s="7" t="str">
        <f t="shared" ref="OW84" si="22487">"6." &amp; OY1&amp; ".6."</f>
        <v>6.138.6.</v>
      </c>
      <c r="OX84" s="14" t="str">
        <f>IF(ISBLANK(OY1),"",IF(VLOOKUP(OY1,Register,28,FALSE)=0,"",(VLOOKUP(OY1,Register,28,FALSE))))</f>
        <v/>
      </c>
      <c r="OY84" s="15" t="s">
        <v>31</v>
      </c>
      <c r="OZ84" s="7" t="str">
        <f t="shared" ref="OZ84" si="22488">"6." &amp; PB1&amp; ".6."</f>
        <v>6.139.6.</v>
      </c>
      <c r="PA84" s="14" t="str">
        <f>IF(ISBLANK(PB1),"",IF(VLOOKUP(PB1,Register,28,FALSE)=0,"",(VLOOKUP(PB1,Register,28,FALSE))))</f>
        <v/>
      </c>
      <c r="PB84" s="15" t="s">
        <v>31</v>
      </c>
      <c r="PC84" s="7" t="str">
        <f t="shared" ref="PC84" si="22489">"6." &amp; PE1&amp; ".6."</f>
        <v>6.140.6.</v>
      </c>
      <c r="PD84" s="14" t="str">
        <f>IF(ISBLANK(PE1),"",IF(VLOOKUP(PE1,Register,28,FALSE)=0,"",(VLOOKUP(PE1,Register,28,FALSE))))</f>
        <v/>
      </c>
      <c r="PE84" s="15" t="s">
        <v>31</v>
      </c>
      <c r="PF84" s="7" t="str">
        <f t="shared" ref="PF84" si="22490">"6." &amp; PH1&amp; ".6."</f>
        <v>6.141.6.</v>
      </c>
      <c r="PG84" s="14" t="str">
        <f>IF(ISBLANK(PH1),"",IF(VLOOKUP(PH1,Register,28,FALSE)=0,"",(VLOOKUP(PH1,Register,28,FALSE))))</f>
        <v/>
      </c>
      <c r="PH84" s="15" t="s">
        <v>31</v>
      </c>
      <c r="PI84" s="7" t="str">
        <f t="shared" ref="PI84" si="22491">"6." &amp; PK1&amp; ".6."</f>
        <v>6.142.6.</v>
      </c>
      <c r="PJ84" s="14" t="str">
        <f>IF(ISBLANK(PK1),"",IF(VLOOKUP(PK1,Register,28,FALSE)=0,"",(VLOOKUP(PK1,Register,28,FALSE))))</f>
        <v/>
      </c>
      <c r="PK84" s="15" t="s">
        <v>31</v>
      </c>
      <c r="PL84" s="7" t="str">
        <f t="shared" ref="PL84" si="22492">"6." &amp; PN1&amp; ".6."</f>
        <v>6.143.6.</v>
      </c>
      <c r="PM84" s="14" t="str">
        <f>IF(ISBLANK(PN1),"",IF(VLOOKUP(PN1,Register,28,FALSE)=0,"",(VLOOKUP(PN1,Register,28,FALSE))))</f>
        <v/>
      </c>
      <c r="PN84" s="15" t="s">
        <v>31</v>
      </c>
      <c r="PO84" s="7" t="str">
        <f t="shared" ref="PO84" si="22493">"6." &amp; PQ1&amp; ".6."</f>
        <v>6.144.6.</v>
      </c>
      <c r="PP84" s="14" t="str">
        <f>IF(ISBLANK(PQ1),"",IF(VLOOKUP(PQ1,Register,28,FALSE)=0,"",(VLOOKUP(PQ1,Register,28,FALSE))))</f>
        <v/>
      </c>
      <c r="PQ84" s="15" t="s">
        <v>31</v>
      </c>
      <c r="PR84" s="7" t="str">
        <f t="shared" ref="PR84" si="22494">"6." &amp; PT1&amp; ".6."</f>
        <v>6.145.6.</v>
      </c>
      <c r="PS84" s="14" t="str">
        <f>IF(ISBLANK(PT1),"",IF(VLOOKUP(PT1,Register,28,FALSE)=0,"",(VLOOKUP(PT1,Register,28,FALSE))))</f>
        <v/>
      </c>
      <c r="PT84" s="15" t="s">
        <v>31</v>
      </c>
      <c r="PU84" s="7" t="str">
        <f t="shared" ref="PU84" si="22495">"6." &amp; PW1&amp; ".6."</f>
        <v>6.146.6.</v>
      </c>
      <c r="PV84" s="14" t="str">
        <f>IF(ISBLANK(PW1),"",IF(VLOOKUP(PW1,Register,28,FALSE)=0,"",(VLOOKUP(PW1,Register,28,FALSE))))</f>
        <v/>
      </c>
      <c r="PW84" s="15" t="s">
        <v>31</v>
      </c>
      <c r="PX84" s="7" t="str">
        <f t="shared" ref="PX84" si="22496">"6." &amp; PZ1&amp; ".6."</f>
        <v>6.147.6.</v>
      </c>
      <c r="PY84" s="14" t="str">
        <f>IF(ISBLANK(PZ1),"",IF(VLOOKUP(PZ1,Register,28,FALSE)=0,"",(VLOOKUP(PZ1,Register,28,FALSE))))</f>
        <v/>
      </c>
      <c r="PZ84" s="15" t="s">
        <v>31</v>
      </c>
      <c r="QA84" s="7" t="str">
        <f t="shared" ref="QA84" si="22497">"6." &amp; QC1&amp; ".6."</f>
        <v>6.148.6.</v>
      </c>
      <c r="QB84" s="14" t="str">
        <f>IF(ISBLANK(QC1),"",IF(VLOOKUP(QC1,Register,28,FALSE)=0,"",(VLOOKUP(QC1,Register,28,FALSE))))</f>
        <v/>
      </c>
      <c r="QC84" s="15" t="s">
        <v>31</v>
      </c>
      <c r="QD84" s="7" t="str">
        <f t="shared" ref="QD84" si="22498">"6." &amp; QF1&amp; ".6."</f>
        <v>6.149.6.</v>
      </c>
      <c r="QE84" s="14" t="str">
        <f>IF(ISBLANK(QF1),"",IF(VLOOKUP(QF1,Register,28,FALSE)=0,"",(VLOOKUP(QF1,Register,28,FALSE))))</f>
        <v/>
      </c>
      <c r="QF84" s="15" t="s">
        <v>31</v>
      </c>
      <c r="QG84" s="7" t="str">
        <f t="shared" ref="QG84" si="22499">"6." &amp; QI1&amp; ".6."</f>
        <v>6.150.6.</v>
      </c>
      <c r="QH84" s="14" t="str">
        <f>IF(ISBLANK(QI1),"",IF(VLOOKUP(QI1,Register,28,FALSE)=0,"",(VLOOKUP(QI1,Register,28,FALSE))))</f>
        <v/>
      </c>
      <c r="QI84" s="15" t="s">
        <v>31</v>
      </c>
      <c r="QJ84" s="7" t="str">
        <f t="shared" ref="QJ84" si="22500">"6." &amp; QL1&amp; ".6."</f>
        <v>6.151.6.</v>
      </c>
      <c r="QK84" s="14" t="str">
        <f>IF(ISBLANK(QL1),"",IF(VLOOKUP(QL1,Register,28,FALSE)=0,"",(VLOOKUP(QL1,Register,28,FALSE))))</f>
        <v/>
      </c>
      <c r="QL84" s="15" t="s">
        <v>31</v>
      </c>
      <c r="QM84" s="7" t="str">
        <f t="shared" ref="QM84" si="22501">"6." &amp; QO1&amp; ".6."</f>
        <v>6.152.6.</v>
      </c>
      <c r="QN84" s="14" t="str">
        <f>IF(ISBLANK(QO1),"",IF(VLOOKUP(QO1,Register,28,FALSE)=0,"",(VLOOKUP(QO1,Register,28,FALSE))))</f>
        <v/>
      </c>
      <c r="QO84" s="15" t="s">
        <v>31</v>
      </c>
      <c r="QP84" s="7" t="str">
        <f t="shared" ref="QP84" si="22502">"6." &amp; QR1&amp; ".6."</f>
        <v>6.153.6.</v>
      </c>
      <c r="QQ84" s="14" t="str">
        <f>IF(ISBLANK(QR1),"",IF(VLOOKUP(QR1,Register,28,FALSE)=0,"",(VLOOKUP(QR1,Register,28,FALSE))))</f>
        <v/>
      </c>
      <c r="QR84" s="15" t="s">
        <v>31</v>
      </c>
      <c r="QS84" s="7" t="str">
        <f t="shared" ref="QS84" si="22503">"6." &amp; QU1&amp; ".6."</f>
        <v>6.154.6.</v>
      </c>
      <c r="QT84" s="14" t="str">
        <f>IF(ISBLANK(QU1),"",IF(VLOOKUP(QU1,Register,28,FALSE)=0,"",(VLOOKUP(QU1,Register,28,FALSE))))</f>
        <v/>
      </c>
      <c r="QU84" s="15" t="s">
        <v>31</v>
      </c>
      <c r="QV84" s="7" t="str">
        <f t="shared" ref="QV84" si="22504">"6." &amp; QX1&amp; ".6."</f>
        <v>6.155.6.</v>
      </c>
      <c r="QW84" s="14" t="str">
        <f>IF(ISBLANK(QX1),"",IF(VLOOKUP(QX1,Register,28,FALSE)=0,"",(VLOOKUP(QX1,Register,28,FALSE))))</f>
        <v/>
      </c>
      <c r="QX84" s="15" t="s">
        <v>31</v>
      </c>
      <c r="QY84" s="7" t="str">
        <f t="shared" ref="QY84" si="22505">"6." &amp; RA1&amp; ".6."</f>
        <v>6.156.6.</v>
      </c>
      <c r="QZ84" s="14" t="str">
        <f>IF(ISBLANK(RA1),"",IF(VLOOKUP(RA1,Register,28,FALSE)=0,"",(VLOOKUP(RA1,Register,28,FALSE))))</f>
        <v/>
      </c>
      <c r="RA84" s="15" t="s">
        <v>31</v>
      </c>
      <c r="RB84" s="7" t="str">
        <f t="shared" ref="RB84" si="22506">"6." &amp; RD1&amp; ".6."</f>
        <v>6.157.6.</v>
      </c>
      <c r="RC84" s="14" t="str">
        <f>IF(ISBLANK(RD1),"",IF(VLOOKUP(RD1,Register,28,FALSE)=0,"",(VLOOKUP(RD1,Register,28,FALSE))))</f>
        <v/>
      </c>
      <c r="RD84" s="15" t="s">
        <v>31</v>
      </c>
      <c r="RE84" s="7" t="str">
        <f t="shared" ref="RE84" si="22507">"6." &amp; RG1&amp; ".6."</f>
        <v>6.158.6.</v>
      </c>
      <c r="RF84" s="14" t="str">
        <f>IF(ISBLANK(RG1),"",IF(VLOOKUP(RG1,Register,28,FALSE)=0,"",(VLOOKUP(RG1,Register,28,FALSE))))</f>
        <v/>
      </c>
      <c r="RG84" s="15" t="s">
        <v>31</v>
      </c>
      <c r="RH84" s="7" t="str">
        <f t="shared" ref="RH84" si="22508">"6." &amp; RJ1&amp; ".6."</f>
        <v>6.159.6.</v>
      </c>
      <c r="RI84" s="14" t="str">
        <f>IF(ISBLANK(RJ1),"",IF(VLOOKUP(RJ1,Register,28,FALSE)=0,"",(VLOOKUP(RJ1,Register,28,FALSE))))</f>
        <v/>
      </c>
      <c r="RJ84" s="15" t="s">
        <v>31</v>
      </c>
      <c r="RK84" s="7" t="str">
        <f t="shared" ref="RK84" si="22509">"6." &amp; RM1&amp; ".6."</f>
        <v>6.160.6.</v>
      </c>
      <c r="RL84" s="14" t="str">
        <f>IF(ISBLANK(RM1),"",IF(VLOOKUP(RM1,Register,28,FALSE)=0,"",(VLOOKUP(RM1,Register,28,FALSE))))</f>
        <v/>
      </c>
      <c r="RM84" s="15" t="s">
        <v>31</v>
      </c>
      <c r="RN84" s="7" t="str">
        <f t="shared" ref="RN84" si="22510">"6." &amp; RP1&amp; ".6."</f>
        <v>6.161.6.</v>
      </c>
      <c r="RO84" s="14" t="str">
        <f>IF(ISBLANK(RP1),"",IF(VLOOKUP(RP1,Register,28,FALSE)=0,"",(VLOOKUP(RP1,Register,28,FALSE))))</f>
        <v/>
      </c>
      <c r="RP84" s="15" t="s">
        <v>31</v>
      </c>
      <c r="RQ84" s="7" t="str">
        <f t="shared" ref="RQ84" si="22511">"6." &amp; RS1&amp; ".6."</f>
        <v>6.162.6.</v>
      </c>
      <c r="RR84" s="14" t="str">
        <f>IF(ISBLANK(RS1),"",IF(VLOOKUP(RS1,Register,28,FALSE)=0,"",(VLOOKUP(RS1,Register,28,FALSE))))</f>
        <v/>
      </c>
      <c r="RS84" s="15" t="s">
        <v>31</v>
      </c>
      <c r="RT84" s="7" t="str">
        <f t="shared" ref="RT84" si="22512">"6." &amp; RV1&amp; ".6."</f>
        <v>6.163.6.</v>
      </c>
      <c r="RU84" s="14" t="str">
        <f>IF(ISBLANK(RV1),"",IF(VLOOKUP(RV1,Register,28,FALSE)=0,"",(VLOOKUP(RV1,Register,28,FALSE))))</f>
        <v/>
      </c>
      <c r="RV84" s="15" t="s">
        <v>31</v>
      </c>
      <c r="RW84" s="7" t="str">
        <f t="shared" ref="RW84" si="22513">"6." &amp; RY1&amp; ".6."</f>
        <v>6.164.6.</v>
      </c>
      <c r="RX84" s="14" t="str">
        <f>IF(ISBLANK(RY1),"",IF(VLOOKUP(RY1,Register,28,FALSE)=0,"",(VLOOKUP(RY1,Register,28,FALSE))))</f>
        <v/>
      </c>
      <c r="RY84" s="15" t="s">
        <v>31</v>
      </c>
      <c r="RZ84" s="7" t="str">
        <f t="shared" ref="RZ84" si="22514">"6." &amp; SB1&amp; ".6."</f>
        <v>6.165.6.</v>
      </c>
      <c r="SA84" s="14" t="str">
        <f>IF(ISBLANK(SB1),"",IF(VLOOKUP(SB1,Register,28,FALSE)=0,"",(VLOOKUP(SB1,Register,28,FALSE))))</f>
        <v/>
      </c>
      <c r="SB84" s="15" t="s">
        <v>31</v>
      </c>
      <c r="SC84" s="7" t="str">
        <f t="shared" ref="SC84" si="22515">"6." &amp; SE1&amp; ".6."</f>
        <v>6.166.6.</v>
      </c>
      <c r="SD84" s="14" t="str">
        <f>IF(ISBLANK(SE1),"",IF(VLOOKUP(SE1,Register,28,FALSE)=0,"",(VLOOKUP(SE1,Register,28,FALSE))))</f>
        <v/>
      </c>
      <c r="SE84" s="15" t="s">
        <v>31</v>
      </c>
      <c r="SF84" s="7" t="str">
        <f t="shared" ref="SF84" si="22516">"6." &amp; SH1&amp; ".6."</f>
        <v>6.167.6.</v>
      </c>
      <c r="SG84" s="14" t="str">
        <f>IF(ISBLANK(SH1),"",IF(VLOOKUP(SH1,Register,28,FALSE)=0,"",(VLOOKUP(SH1,Register,28,FALSE))))</f>
        <v/>
      </c>
      <c r="SH84" s="15" t="s">
        <v>31</v>
      </c>
      <c r="SI84" s="7" t="str">
        <f t="shared" ref="SI84" si="22517">"6." &amp; SK1&amp; ".6."</f>
        <v>6.168.6.</v>
      </c>
      <c r="SJ84" s="14" t="str">
        <f>IF(ISBLANK(SK1),"",IF(VLOOKUP(SK1,Register,28,FALSE)=0,"",(VLOOKUP(SK1,Register,28,FALSE))))</f>
        <v/>
      </c>
      <c r="SK84" s="15" t="s">
        <v>31</v>
      </c>
      <c r="SL84" s="7" t="str">
        <f t="shared" ref="SL84" si="22518">"6." &amp; SN1&amp; ".6."</f>
        <v>6.169.6.</v>
      </c>
      <c r="SM84" s="14" t="str">
        <f>IF(ISBLANK(SN1),"",IF(VLOOKUP(SN1,Register,28,FALSE)=0,"",(VLOOKUP(SN1,Register,28,FALSE))))</f>
        <v/>
      </c>
      <c r="SN84" s="15" t="s">
        <v>31</v>
      </c>
      <c r="SO84" s="7" t="str">
        <f t="shared" ref="SO84" si="22519">"6." &amp; SQ1&amp; ".6."</f>
        <v>6.170.6.</v>
      </c>
      <c r="SP84" s="14" t="str">
        <f>IF(ISBLANK(SQ1),"",IF(VLOOKUP(SQ1,Register,28,FALSE)=0,"",(VLOOKUP(SQ1,Register,28,FALSE))))</f>
        <v/>
      </c>
      <c r="SQ84" s="15" t="s">
        <v>31</v>
      </c>
      <c r="SR84" s="7" t="str">
        <f t="shared" ref="SR84" si="22520">"6." &amp; ST1&amp; ".6."</f>
        <v>6.171.6.</v>
      </c>
      <c r="SS84" s="14" t="str">
        <f>IF(ISBLANK(ST1),"",IF(VLOOKUP(ST1,Register,28,FALSE)=0,"",(VLOOKUP(ST1,Register,28,FALSE))))</f>
        <v/>
      </c>
      <c r="ST84" s="15" t="s">
        <v>31</v>
      </c>
      <c r="SU84" s="7" t="str">
        <f t="shared" ref="SU84" si="22521">"6." &amp; SW1&amp; ".6."</f>
        <v>6.172.6.</v>
      </c>
      <c r="SV84" s="14" t="str">
        <f>IF(ISBLANK(SW1),"",IF(VLOOKUP(SW1,Register,28,FALSE)=0,"",(VLOOKUP(SW1,Register,28,FALSE))))</f>
        <v/>
      </c>
      <c r="SW84" s="15" t="s">
        <v>31</v>
      </c>
      <c r="SX84" s="7" t="str">
        <f t="shared" ref="SX84" si="22522">"6." &amp; SZ1&amp; ".6."</f>
        <v>6.173.6.</v>
      </c>
      <c r="SY84" s="14" t="str">
        <f>IF(ISBLANK(SZ1),"",IF(VLOOKUP(SZ1,Register,28,FALSE)=0,"",(VLOOKUP(SZ1,Register,28,FALSE))))</f>
        <v/>
      </c>
      <c r="SZ84" s="15" t="s">
        <v>31</v>
      </c>
      <c r="TA84" s="7" t="str">
        <f t="shared" ref="TA84" si="22523">"6." &amp; TC1&amp; ".6."</f>
        <v>6.174.6.</v>
      </c>
      <c r="TB84" s="14" t="str">
        <f>IF(ISBLANK(TC1),"",IF(VLOOKUP(TC1,Register,28,FALSE)=0,"",(VLOOKUP(TC1,Register,28,FALSE))))</f>
        <v/>
      </c>
      <c r="TC84" s="15" t="s">
        <v>31</v>
      </c>
      <c r="TD84" s="7" t="str">
        <f t="shared" ref="TD84" si="22524">"6." &amp; TF1&amp; ".6."</f>
        <v>6.175.6.</v>
      </c>
      <c r="TE84" s="14" t="str">
        <f>IF(ISBLANK(TF1),"",IF(VLOOKUP(TF1,Register,28,FALSE)=0,"",(VLOOKUP(TF1,Register,28,FALSE))))</f>
        <v/>
      </c>
      <c r="TF84" s="15" t="s">
        <v>31</v>
      </c>
      <c r="TG84" s="7" t="str">
        <f t="shared" ref="TG84" si="22525">"6." &amp; TI1&amp; ".6."</f>
        <v>6.176.6.</v>
      </c>
      <c r="TH84" s="14" t="str">
        <f>IF(ISBLANK(TI1),"",IF(VLOOKUP(TI1,Register,28,FALSE)=0,"",(VLOOKUP(TI1,Register,28,FALSE))))</f>
        <v/>
      </c>
      <c r="TI84" s="15" t="s">
        <v>31</v>
      </c>
      <c r="TJ84" s="7" t="str">
        <f t="shared" ref="TJ84" si="22526">"6." &amp; TL1&amp; ".6."</f>
        <v>6.177.6.</v>
      </c>
      <c r="TK84" s="14" t="str">
        <f>IF(ISBLANK(TL1),"",IF(VLOOKUP(TL1,Register,28,FALSE)=0,"",(VLOOKUP(TL1,Register,28,FALSE))))</f>
        <v/>
      </c>
      <c r="TL84" s="15" t="s">
        <v>31</v>
      </c>
      <c r="TM84" s="7" t="str">
        <f t="shared" ref="TM84" si="22527">"6." &amp; TO1&amp; ".6."</f>
        <v>6.178.6.</v>
      </c>
      <c r="TN84" s="14" t="str">
        <f>IF(ISBLANK(TO1),"",IF(VLOOKUP(TO1,Register,28,FALSE)=0,"",(VLOOKUP(TO1,Register,28,FALSE))))</f>
        <v/>
      </c>
      <c r="TO84" s="15" t="s">
        <v>31</v>
      </c>
      <c r="TP84" s="7" t="str">
        <f t="shared" ref="TP84" si="22528">"6." &amp; TR1&amp; ".6."</f>
        <v>6.179.6.</v>
      </c>
      <c r="TQ84" s="14" t="str">
        <f>IF(ISBLANK(TR1),"",IF(VLOOKUP(TR1,Register,28,FALSE)=0,"",(VLOOKUP(TR1,Register,28,FALSE))))</f>
        <v/>
      </c>
      <c r="TR84" s="15" t="s">
        <v>31</v>
      </c>
      <c r="TS84" s="7" t="str">
        <f t="shared" ref="TS84" si="22529">"6." &amp; TU1&amp; ".6."</f>
        <v>6.180.6.</v>
      </c>
      <c r="TT84" s="14" t="str">
        <f>IF(ISBLANK(TU1),"",IF(VLOOKUP(TU1,Register,28,FALSE)=0,"",(VLOOKUP(TU1,Register,28,FALSE))))</f>
        <v/>
      </c>
      <c r="TU84" s="15" t="s">
        <v>31</v>
      </c>
      <c r="TV84" s="7" t="str">
        <f t="shared" ref="TV84" si="22530">"6." &amp; TX1&amp; ".6."</f>
        <v>6.181.6.</v>
      </c>
      <c r="TW84" s="14" t="str">
        <f>IF(ISBLANK(TX1),"",IF(VLOOKUP(TX1,Register,28,FALSE)=0,"",(VLOOKUP(TX1,Register,28,FALSE))))</f>
        <v/>
      </c>
      <c r="TX84" s="15" t="s">
        <v>31</v>
      </c>
      <c r="TY84" s="7" t="str">
        <f t="shared" ref="TY84" si="22531">"6." &amp; UA1&amp; ".6."</f>
        <v>6.182.6.</v>
      </c>
      <c r="TZ84" s="14" t="str">
        <f>IF(ISBLANK(UA1),"",IF(VLOOKUP(UA1,Register,28,FALSE)=0,"",(VLOOKUP(UA1,Register,28,FALSE))))</f>
        <v/>
      </c>
      <c r="UA84" s="15" t="s">
        <v>31</v>
      </c>
      <c r="UB84" s="7" t="str">
        <f t="shared" ref="UB84" si="22532">"6." &amp; UD1&amp; ".6."</f>
        <v>6.183.6.</v>
      </c>
      <c r="UC84" s="14" t="str">
        <f>IF(ISBLANK(UD1),"",IF(VLOOKUP(UD1,Register,28,FALSE)=0,"",(VLOOKUP(UD1,Register,28,FALSE))))</f>
        <v/>
      </c>
      <c r="UD84" s="15" t="s">
        <v>31</v>
      </c>
      <c r="UE84" s="7" t="str">
        <f t="shared" ref="UE84" si="22533">"6." &amp; UG1&amp; ".6."</f>
        <v>6.184.6.</v>
      </c>
      <c r="UF84" s="14" t="str">
        <f>IF(ISBLANK(UG1),"",IF(VLOOKUP(UG1,Register,28,FALSE)=0,"",(VLOOKUP(UG1,Register,28,FALSE))))</f>
        <v/>
      </c>
      <c r="UG84" s="15" t="s">
        <v>31</v>
      </c>
      <c r="UH84" s="7" t="str">
        <f t="shared" ref="UH84" si="22534">"6." &amp; UJ1&amp; ".6."</f>
        <v>6.185.6.</v>
      </c>
      <c r="UI84" s="14" t="str">
        <f>IF(ISBLANK(UJ1),"",IF(VLOOKUP(UJ1,Register,28,FALSE)=0,"",(VLOOKUP(UJ1,Register,28,FALSE))))</f>
        <v/>
      </c>
      <c r="UJ84" s="15" t="s">
        <v>31</v>
      </c>
      <c r="UK84" s="7" t="str">
        <f t="shared" ref="UK84" si="22535">"6." &amp; UM1&amp; ".6."</f>
        <v>6.186.6.</v>
      </c>
      <c r="UL84" s="14" t="str">
        <f>IF(ISBLANK(UM1),"",IF(VLOOKUP(UM1,Register,28,FALSE)=0,"",(VLOOKUP(UM1,Register,28,FALSE))))</f>
        <v/>
      </c>
      <c r="UM84" s="15" t="s">
        <v>31</v>
      </c>
      <c r="UN84" s="7" t="str">
        <f t="shared" ref="UN84" si="22536">"6." &amp; UP1&amp; ".6."</f>
        <v>6.187.6.</v>
      </c>
      <c r="UO84" s="14" t="str">
        <f>IF(ISBLANK(UP1),"",IF(VLOOKUP(UP1,Register,28,FALSE)=0,"",(VLOOKUP(UP1,Register,28,FALSE))))</f>
        <v/>
      </c>
      <c r="UP84" s="15" t="s">
        <v>31</v>
      </c>
      <c r="UQ84" s="7" t="str">
        <f t="shared" ref="UQ84" si="22537">"6." &amp; US1&amp; ".6."</f>
        <v>6.188.6.</v>
      </c>
      <c r="UR84" s="14" t="str">
        <f>IF(ISBLANK(US1),"",IF(VLOOKUP(US1,Register,28,FALSE)=0,"",(VLOOKUP(US1,Register,28,FALSE))))</f>
        <v/>
      </c>
      <c r="US84" s="15" t="s">
        <v>31</v>
      </c>
      <c r="UT84" s="7" t="str">
        <f t="shared" ref="UT84" si="22538">"6." &amp; UV1&amp; ".6."</f>
        <v>6.189.6.</v>
      </c>
      <c r="UU84" s="14" t="str">
        <f>IF(ISBLANK(UV1),"",IF(VLOOKUP(UV1,Register,28,FALSE)=0,"",(VLOOKUP(UV1,Register,28,FALSE))))</f>
        <v/>
      </c>
      <c r="UV84" s="15" t="s">
        <v>31</v>
      </c>
      <c r="UW84" s="7" t="str">
        <f t="shared" ref="UW84" si="22539">"6." &amp; UY1&amp; ".6."</f>
        <v>6.190.6.</v>
      </c>
      <c r="UX84" s="14" t="str">
        <f>IF(ISBLANK(UY1),"",IF(VLOOKUP(UY1,Register,28,FALSE)=0,"",(VLOOKUP(UY1,Register,28,FALSE))))</f>
        <v/>
      </c>
      <c r="UY84" s="15" t="s">
        <v>31</v>
      </c>
      <c r="UZ84" s="7" t="str">
        <f t="shared" ref="UZ84" si="22540">"6." &amp; VB1&amp; ".6."</f>
        <v>6.191.6.</v>
      </c>
      <c r="VA84" s="14" t="str">
        <f>IF(ISBLANK(VB1),"",IF(VLOOKUP(VB1,Register,28,FALSE)=0,"",(VLOOKUP(VB1,Register,28,FALSE))))</f>
        <v/>
      </c>
      <c r="VB84" s="15" t="s">
        <v>31</v>
      </c>
      <c r="VC84" s="7" t="str">
        <f t="shared" ref="VC84" si="22541">"6." &amp; VE1&amp; ".6."</f>
        <v>6.192.6.</v>
      </c>
      <c r="VD84" s="14" t="str">
        <f>IF(ISBLANK(VE1),"",IF(VLOOKUP(VE1,Register,28,FALSE)=0,"",(VLOOKUP(VE1,Register,28,FALSE))))</f>
        <v/>
      </c>
      <c r="VE84" s="15" t="s">
        <v>31</v>
      </c>
      <c r="VF84" s="7" t="str">
        <f t="shared" ref="VF84" si="22542">"6." &amp; VH1&amp; ".6."</f>
        <v>6.193.6.</v>
      </c>
      <c r="VG84" s="14" t="str">
        <f>IF(ISBLANK(VH1),"",IF(VLOOKUP(VH1,Register,28,FALSE)=0,"",(VLOOKUP(VH1,Register,28,FALSE))))</f>
        <v/>
      </c>
      <c r="VH84" s="15" t="s">
        <v>31</v>
      </c>
      <c r="VI84" s="7" t="str">
        <f t="shared" ref="VI84" si="22543">"6." &amp; VK1&amp; ".6."</f>
        <v>6.194.6.</v>
      </c>
      <c r="VJ84" s="14" t="str">
        <f>IF(ISBLANK(VK1),"",IF(VLOOKUP(VK1,Register,28,FALSE)=0,"",(VLOOKUP(VK1,Register,28,FALSE))))</f>
        <v/>
      </c>
      <c r="VK84" s="15" t="s">
        <v>31</v>
      </c>
      <c r="VL84" s="7" t="str">
        <f t="shared" ref="VL84" si="22544">"6." &amp; VN1&amp; ".6."</f>
        <v>6.195.6.</v>
      </c>
      <c r="VM84" s="14" t="str">
        <f>IF(ISBLANK(VN1),"",IF(VLOOKUP(VN1,Register,28,FALSE)=0,"",(VLOOKUP(VN1,Register,28,FALSE))))</f>
        <v/>
      </c>
      <c r="VN84" s="15" t="s">
        <v>31</v>
      </c>
      <c r="VO84" s="7" t="str">
        <f t="shared" ref="VO84" si="22545">"6." &amp; VQ1&amp; ".6."</f>
        <v>6.196.6.</v>
      </c>
      <c r="VP84" s="14" t="str">
        <f>IF(ISBLANK(VQ1),"",IF(VLOOKUP(VQ1,Register,28,FALSE)=0,"",(VLOOKUP(VQ1,Register,28,FALSE))))</f>
        <v/>
      </c>
      <c r="VQ84" s="15" t="s">
        <v>31</v>
      </c>
      <c r="VR84" s="7" t="str">
        <f t="shared" ref="VR84" si="22546">"6." &amp; VT1&amp; ".6."</f>
        <v>6.197.6.</v>
      </c>
      <c r="VS84" s="14" t="str">
        <f>IF(ISBLANK(VT1),"",IF(VLOOKUP(VT1,Register,28,FALSE)=0,"",(VLOOKUP(VT1,Register,28,FALSE))))</f>
        <v/>
      </c>
      <c r="VT84" s="15" t="s">
        <v>31</v>
      </c>
      <c r="VU84" s="7" t="str">
        <f t="shared" ref="VU84" si="22547">"6." &amp; VW1&amp; ".6."</f>
        <v>6.198.6.</v>
      </c>
      <c r="VV84" s="14" t="str">
        <f>IF(ISBLANK(VW1),"",IF(VLOOKUP(VW1,Register,28,FALSE)=0,"",(VLOOKUP(VW1,Register,28,FALSE))))</f>
        <v/>
      </c>
      <c r="VW84" s="15" t="s">
        <v>31</v>
      </c>
      <c r="VX84" s="7" t="str">
        <f t="shared" ref="VX84" si="22548">"6." &amp; VZ1&amp; ".6."</f>
        <v>6.199.6.</v>
      </c>
      <c r="VY84" s="14" t="str">
        <f>IF(ISBLANK(VZ1),"",IF(VLOOKUP(VZ1,Register,28,FALSE)=0,"",(VLOOKUP(VZ1,Register,28,FALSE))))</f>
        <v/>
      </c>
      <c r="VZ84" s="15" t="s">
        <v>31</v>
      </c>
      <c r="WA84" s="7" t="str">
        <f t="shared" ref="WA84" si="22549">"6." &amp; WC1&amp; ".6."</f>
        <v>6.200.6.</v>
      </c>
      <c r="WB84" s="14" t="str">
        <f>IF(ISBLANK(WC1),"",IF(VLOOKUP(WC1,Register,28,FALSE)=0,"",(VLOOKUP(WC1,Register,28,FALSE))))</f>
        <v/>
      </c>
      <c r="WC84" s="15" t="s">
        <v>31</v>
      </c>
      <c r="WD84" s="7" t="str">
        <f t="shared" ref="WD84" si="22550">"6." &amp; WF1&amp; ".6."</f>
        <v>6.201.6.</v>
      </c>
      <c r="WE84" s="14" t="str">
        <f>IF(ISBLANK(WF1),"",IF(VLOOKUP(WF1,Register,28,FALSE)=0,"",(VLOOKUP(WF1,Register,28,FALSE))))</f>
        <v/>
      </c>
      <c r="WF84" s="15" t="s">
        <v>31</v>
      </c>
      <c r="WG84" s="7" t="str">
        <f t="shared" ref="WG84" si="22551">"6." &amp; WI1&amp; ".6."</f>
        <v>6.202.6.</v>
      </c>
      <c r="WH84" s="14" t="str">
        <f>IF(ISBLANK(WI1),"",IF(VLOOKUP(WI1,Register,28,FALSE)=0,"",(VLOOKUP(WI1,Register,28,FALSE))))</f>
        <v/>
      </c>
      <c r="WI84" s="15" t="s">
        <v>31</v>
      </c>
      <c r="WJ84" s="7" t="str">
        <f t="shared" ref="WJ84" si="22552">"6." &amp; WL1&amp; ".6."</f>
        <v>6.203.6.</v>
      </c>
      <c r="WK84" s="14" t="str">
        <f>IF(ISBLANK(WL1),"",IF(VLOOKUP(WL1,Register,28,FALSE)=0,"",(VLOOKUP(WL1,Register,28,FALSE))))</f>
        <v/>
      </c>
      <c r="WL84" s="15" t="s">
        <v>31</v>
      </c>
      <c r="WM84" s="7" t="str">
        <f t="shared" ref="WM84" si="22553">"6." &amp; WO1&amp; ".6."</f>
        <v>6.204.6.</v>
      </c>
      <c r="WN84" s="14" t="str">
        <f>IF(ISBLANK(WO1),"",IF(VLOOKUP(WO1,Register,28,FALSE)=0,"",(VLOOKUP(WO1,Register,28,FALSE))))</f>
        <v/>
      </c>
      <c r="WO84" s="15" t="s">
        <v>31</v>
      </c>
      <c r="WP84" s="7" t="str">
        <f t="shared" ref="WP84" si="22554">"6." &amp; WR1&amp; ".6."</f>
        <v>6.205.6.</v>
      </c>
      <c r="WQ84" s="14" t="str">
        <f>IF(ISBLANK(WR1),"",IF(VLOOKUP(WR1,Register,28,FALSE)=0,"",(VLOOKUP(WR1,Register,28,FALSE))))</f>
        <v>4</v>
      </c>
      <c r="WR84" s="15" t="s">
        <v>31</v>
      </c>
      <c r="WS84" s="7" t="str">
        <f t="shared" ref="WS84" si="22555">"6." &amp; WU1&amp; ".6."</f>
        <v>6.206.6.</v>
      </c>
      <c r="WT84" s="14" t="str">
        <f>IF(ISBLANK(WU1),"",IF(VLOOKUP(WU1,Register,28,FALSE)=0,"",(VLOOKUP(WU1,Register,28,FALSE))))</f>
        <v/>
      </c>
      <c r="WU84" s="15" t="s">
        <v>31</v>
      </c>
      <c r="WV84" s="7" t="str">
        <f t="shared" ref="WV84" si="22556">"6." &amp; WX1&amp; ".6."</f>
        <v>6.207.6.</v>
      </c>
      <c r="WW84" s="14" t="str">
        <f>IF(ISBLANK(WX1),"",IF(VLOOKUP(WX1,Register,28,FALSE)=0,"",(VLOOKUP(WX1,Register,28,FALSE))))</f>
        <v/>
      </c>
      <c r="WX84" s="15" t="s">
        <v>31</v>
      </c>
      <c r="WY84" s="7" t="str">
        <f t="shared" ref="WY84" si="22557">"6." &amp; XA1&amp; ".6."</f>
        <v>6.208.6.</v>
      </c>
      <c r="WZ84" s="14" t="str">
        <f>IF(ISBLANK(XA1),"",IF(VLOOKUP(XA1,Register,28,FALSE)=0,"",(VLOOKUP(XA1,Register,28,FALSE))))</f>
        <v/>
      </c>
      <c r="XA84" s="15" t="s">
        <v>31</v>
      </c>
      <c r="XB84" s="7" t="str">
        <f t="shared" ref="XB84" si="22558">"6." &amp; XD1&amp; ".6."</f>
        <v>6.209.6.</v>
      </c>
      <c r="XC84" s="14" t="str">
        <f>IF(ISBLANK(XD1),"",IF(VLOOKUP(XD1,Register,28,FALSE)=0,"",(VLOOKUP(XD1,Register,28,FALSE))))</f>
        <v/>
      </c>
      <c r="XD84" s="15" t="s">
        <v>31</v>
      </c>
      <c r="XE84" s="7" t="str">
        <f t="shared" ref="XE84" si="22559">"6." &amp; XG1&amp; ".6."</f>
        <v>6.210.6.</v>
      </c>
      <c r="XF84" s="14" t="str">
        <f>IF(ISBLANK(XG1),"",IF(VLOOKUP(XG1,Register,28,FALSE)=0,"",(VLOOKUP(XG1,Register,28,FALSE))))</f>
        <v/>
      </c>
      <c r="XG84" s="15" t="s">
        <v>31</v>
      </c>
      <c r="XH84" s="7" t="str">
        <f t="shared" ref="XH84" si="22560">"6." &amp; XJ1&amp; ".6."</f>
        <v>6.211.6.</v>
      </c>
      <c r="XI84" s="14" t="str">
        <f>IF(ISBLANK(XJ1),"",IF(VLOOKUP(XJ1,Register,28,FALSE)=0,"",(VLOOKUP(XJ1,Register,28,FALSE))))</f>
        <v>4</v>
      </c>
      <c r="XJ84" s="15" t="s">
        <v>31</v>
      </c>
      <c r="XK84" s="7" t="str">
        <f t="shared" ref="XK84" si="22561">"6." &amp; XM1&amp; ".6."</f>
        <v>6.212.6.</v>
      </c>
      <c r="XL84" s="14" t="str">
        <f>IF(ISBLANK(XM1),"",IF(VLOOKUP(XM1,Register,28,FALSE)=0,"",(VLOOKUP(XM1,Register,28,FALSE))))</f>
        <v/>
      </c>
      <c r="XM84" s="15" t="s">
        <v>31</v>
      </c>
      <c r="XN84" s="7" t="str">
        <f t="shared" ref="XN84" si="22562">"6." &amp; XP1&amp; ".6."</f>
        <v>6.213.6.</v>
      </c>
      <c r="XO84" s="14" t="str">
        <f>IF(ISBLANK(XP1),"",IF(VLOOKUP(XP1,Register,28,FALSE)=0,"",(VLOOKUP(XP1,Register,28,FALSE))))</f>
        <v/>
      </c>
      <c r="XP84" s="15" t="s">
        <v>31</v>
      </c>
      <c r="XQ84" s="7" t="str">
        <f t="shared" ref="XQ84" si="22563">"6." &amp; XS1&amp; ".6."</f>
        <v>6.214.6.</v>
      </c>
      <c r="XR84" s="14" t="str">
        <f>IF(ISBLANK(XS1),"",IF(VLOOKUP(XS1,Register,28,FALSE)=0,"",(VLOOKUP(XS1,Register,28,FALSE))))</f>
        <v/>
      </c>
      <c r="XS84" s="15" t="s">
        <v>31</v>
      </c>
      <c r="XT84" s="7" t="str">
        <f t="shared" ref="XT84" si="22564">"6." &amp; XV1&amp; ".6."</f>
        <v>6.215.6.</v>
      </c>
      <c r="XU84" s="14" t="str">
        <f>IF(ISBLANK(XV1),"",IF(VLOOKUP(XV1,Register,28,FALSE)=0,"",(VLOOKUP(XV1,Register,28,FALSE))))</f>
        <v/>
      </c>
      <c r="XV84" s="15" t="s">
        <v>31</v>
      </c>
      <c r="XW84" s="7" t="str">
        <f t="shared" ref="XW84" si="22565">"6." &amp; XY1&amp; ".6."</f>
        <v>6.216.6.</v>
      </c>
      <c r="XX84" s="14" t="str">
        <f>IF(ISBLANK(XY1),"",IF(VLOOKUP(XY1,Register,28,FALSE)=0,"",(VLOOKUP(XY1,Register,28,FALSE))))</f>
        <v/>
      </c>
      <c r="XY84" s="15" t="s">
        <v>31</v>
      </c>
      <c r="XZ84" s="7" t="str">
        <f t="shared" ref="XZ84" si="22566">"6." &amp; YB1&amp; ".6."</f>
        <v>6.217.6.</v>
      </c>
      <c r="YA84" s="14" t="str">
        <f>IF(ISBLANK(YB1),"",IF(VLOOKUP(YB1,Register,28,FALSE)=0,"",(VLOOKUP(YB1,Register,28,FALSE))))</f>
        <v/>
      </c>
      <c r="YB84" s="15" t="s">
        <v>31</v>
      </c>
      <c r="YC84" s="7" t="str">
        <f t="shared" ref="YC84" si="22567">"6." &amp; YE1&amp; ".6."</f>
        <v>6.218.6.</v>
      </c>
      <c r="YD84" s="14" t="str">
        <f>IF(ISBLANK(YE1),"",IF(VLOOKUP(YE1,Register,28,FALSE)=0,"",(VLOOKUP(YE1,Register,28,FALSE))))</f>
        <v/>
      </c>
      <c r="YE84" s="15" t="s">
        <v>31</v>
      </c>
      <c r="YF84" s="7" t="str">
        <f t="shared" ref="YF84" si="22568">"6." &amp; YH1&amp; ".6."</f>
        <v>6.219.6.</v>
      </c>
      <c r="YG84" s="14" t="str">
        <f>IF(ISBLANK(YH1),"",IF(VLOOKUP(YH1,Register,28,FALSE)=0,"",(VLOOKUP(YH1,Register,28,FALSE))))</f>
        <v/>
      </c>
      <c r="YH84" s="15" t="s">
        <v>31</v>
      </c>
      <c r="YI84" s="7" t="str">
        <f t="shared" ref="YI84" si="22569">"6." &amp; YK1&amp; ".6."</f>
        <v>6.220.6.</v>
      </c>
      <c r="YJ84" s="14" t="str">
        <f>IF(ISBLANK(YK1),"",IF(VLOOKUP(YK1,Register,28,FALSE)=0,"",(VLOOKUP(YK1,Register,28,FALSE))))</f>
        <v/>
      </c>
      <c r="YK84" s="15" t="s">
        <v>31</v>
      </c>
      <c r="YL84" s="7" t="str">
        <f t="shared" ref="YL84" si="22570">"6." &amp; YN1&amp; ".6."</f>
        <v>6.221.6.</v>
      </c>
      <c r="YM84" s="14" t="str">
        <f>IF(ISBLANK(YN1),"",IF(VLOOKUP(YN1,Register,28,FALSE)=0,"",(VLOOKUP(YN1,Register,28,FALSE))))</f>
        <v/>
      </c>
      <c r="YN84" s="15" t="s">
        <v>31</v>
      </c>
      <c r="YO84" s="7" t="str">
        <f t="shared" ref="YO84" si="22571">"6." &amp; YQ1&amp; ".6."</f>
        <v>6.222.6.</v>
      </c>
      <c r="YP84" s="14" t="str">
        <f>IF(ISBLANK(YQ1),"",IF(VLOOKUP(YQ1,Register,28,FALSE)=0,"",(VLOOKUP(YQ1,Register,28,FALSE))))</f>
        <v/>
      </c>
      <c r="YQ84" s="15" t="s">
        <v>31</v>
      </c>
      <c r="YR84" s="7" t="str">
        <f t="shared" ref="YR84" si="22572">"6." &amp; YT1&amp; ".6."</f>
        <v>6.223.6.</v>
      </c>
      <c r="YS84" s="14" t="str">
        <f>IF(ISBLANK(YT1),"",IF(VLOOKUP(YT1,Register,28,FALSE)=0,"",(VLOOKUP(YT1,Register,28,FALSE))))</f>
        <v/>
      </c>
      <c r="YT84" s="15" t="s">
        <v>31</v>
      </c>
      <c r="YU84" s="7" t="str">
        <f t="shared" ref="YU84" si="22573">"6." &amp; YW1&amp; ".6."</f>
        <v>6.224.6.</v>
      </c>
      <c r="YV84" s="14" t="str">
        <f>IF(ISBLANK(YW1),"",IF(VLOOKUP(YW1,Register,28,FALSE)=0,"",(VLOOKUP(YW1,Register,28,FALSE))))</f>
        <v/>
      </c>
      <c r="YW84" s="15" t="s">
        <v>31</v>
      </c>
      <c r="YX84" s="7" t="str">
        <f t="shared" ref="YX84" si="22574">"6." &amp; YZ1&amp; ".6."</f>
        <v>6.225.6.</v>
      </c>
      <c r="YY84" s="14" t="str">
        <f>IF(ISBLANK(YZ1),"",IF(VLOOKUP(YZ1,Register,28,FALSE)=0,"",(VLOOKUP(YZ1,Register,28,FALSE))))</f>
        <v/>
      </c>
      <c r="YZ84" s="15" t="s">
        <v>31</v>
      </c>
      <c r="ZA84" s="7" t="str">
        <f t="shared" ref="ZA84" si="22575">"6." &amp; ZC1&amp; ".6."</f>
        <v>6.226.6.</v>
      </c>
      <c r="ZB84" s="14" t="str">
        <f>IF(ISBLANK(ZC1),"",IF(VLOOKUP(ZC1,Register,28,FALSE)=0,"",(VLOOKUP(ZC1,Register,28,FALSE))))</f>
        <v/>
      </c>
      <c r="ZC84" s="15" t="s">
        <v>31</v>
      </c>
      <c r="ZD84" s="7" t="str">
        <f t="shared" ref="ZD84" si="22576">"6." &amp; ZF1&amp; ".6."</f>
        <v>6.227.6.</v>
      </c>
      <c r="ZE84" s="14" t="str">
        <f>IF(ISBLANK(ZF1),"",IF(VLOOKUP(ZF1,Register,28,FALSE)=0,"",(VLOOKUP(ZF1,Register,28,FALSE))))</f>
        <v/>
      </c>
      <c r="ZF84" s="15" t="s">
        <v>31</v>
      </c>
      <c r="ZG84" s="7" t="str">
        <f t="shared" ref="ZG84" si="22577">"6." &amp; ZI1&amp; ".6."</f>
        <v>6.228.6.</v>
      </c>
      <c r="ZH84" s="14" t="str">
        <f>IF(ISBLANK(ZI1),"",IF(VLOOKUP(ZI1,Register,28,FALSE)=0,"",(VLOOKUP(ZI1,Register,28,FALSE))))</f>
        <v/>
      </c>
      <c r="ZI84" s="15" t="s">
        <v>31</v>
      </c>
      <c r="ZJ84" s="7" t="str">
        <f t="shared" ref="ZJ84" si="22578">"6." &amp; ZL1&amp; ".6."</f>
        <v>6.229.6.</v>
      </c>
      <c r="ZK84" s="14" t="str">
        <f>IF(ISBLANK(ZL1),"",IF(VLOOKUP(ZL1,Register,28,FALSE)=0,"",(VLOOKUP(ZL1,Register,28,FALSE))))</f>
        <v/>
      </c>
      <c r="ZL84" s="15" t="s">
        <v>31</v>
      </c>
      <c r="ZM84" s="7" t="str">
        <f t="shared" ref="ZM84" si="22579">"6." &amp; ZO1&amp; ".6."</f>
        <v>6.230.6.</v>
      </c>
      <c r="ZN84" s="14" t="str">
        <f>IF(ISBLANK(ZO1),"",IF(VLOOKUP(ZO1,Register,28,FALSE)=0,"",(VLOOKUP(ZO1,Register,28,FALSE))))</f>
        <v/>
      </c>
      <c r="ZO84" s="15" t="s">
        <v>31</v>
      </c>
      <c r="ZP84" s="7" t="str">
        <f t="shared" ref="ZP84" si="22580">"6." &amp; ZR1&amp; ".6."</f>
        <v>6.231.6.</v>
      </c>
      <c r="ZQ84" s="14" t="str">
        <f>IF(ISBLANK(ZR1),"",IF(VLOOKUP(ZR1,Register,28,FALSE)=0,"",(VLOOKUP(ZR1,Register,28,FALSE))))</f>
        <v/>
      </c>
      <c r="ZR84" s="15" t="s">
        <v>31</v>
      </c>
      <c r="ZS84" s="7" t="str">
        <f t="shared" ref="ZS84" si="22581">"6." &amp; ZU1&amp; ".6."</f>
        <v>6.232.6.</v>
      </c>
      <c r="ZT84" s="14" t="str">
        <f>IF(ISBLANK(ZU1),"",IF(VLOOKUP(ZU1,Register,28,FALSE)=0,"",(VLOOKUP(ZU1,Register,28,FALSE))))</f>
        <v/>
      </c>
      <c r="ZU84" s="15" t="s">
        <v>31</v>
      </c>
      <c r="ZV84" s="7" t="str">
        <f t="shared" ref="ZV84" si="22582">"6." &amp; ZX1&amp; ".6."</f>
        <v>6.233.6.</v>
      </c>
      <c r="ZW84" s="14" t="str">
        <f>IF(ISBLANK(ZX1),"",IF(VLOOKUP(ZX1,Register,28,FALSE)=0,"",(VLOOKUP(ZX1,Register,28,FALSE))))</f>
        <v/>
      </c>
      <c r="ZX84" s="15" t="s">
        <v>31</v>
      </c>
      <c r="ZY84" s="7" t="str">
        <f t="shared" ref="ZY84" si="22583">"6." &amp; AAA1&amp; ".6."</f>
        <v>6.234.6.</v>
      </c>
      <c r="ZZ84" s="14" t="str">
        <f>IF(ISBLANK(AAA1),"",IF(VLOOKUP(AAA1,Register,28,FALSE)=0,"",(VLOOKUP(AAA1,Register,28,FALSE))))</f>
        <v/>
      </c>
      <c r="AAA84" s="15" t="s">
        <v>31</v>
      </c>
      <c r="AAB84" s="7" t="str">
        <f t="shared" ref="AAB84" si="22584">"6." &amp; AAD1&amp; ".6."</f>
        <v>6.235.6.</v>
      </c>
      <c r="AAC84" s="14" t="str">
        <f>IF(ISBLANK(AAD1),"",IF(VLOOKUP(AAD1,Register,28,FALSE)=0,"",(VLOOKUP(AAD1,Register,28,FALSE))))</f>
        <v/>
      </c>
      <c r="AAD84" s="15" t="s">
        <v>31</v>
      </c>
      <c r="AAE84" s="7" t="str">
        <f t="shared" ref="AAE84" si="22585">"6." &amp; AAG1&amp; ".6."</f>
        <v>6.236.6.</v>
      </c>
      <c r="AAF84" s="14" t="str">
        <f>IF(ISBLANK(AAG1),"",IF(VLOOKUP(AAG1,Register,28,FALSE)=0,"",(VLOOKUP(AAG1,Register,28,FALSE))))</f>
        <v/>
      </c>
      <c r="AAG84" s="15" t="s">
        <v>31</v>
      </c>
      <c r="AAH84" s="7" t="str">
        <f t="shared" ref="AAH84" si="22586">"6." &amp; AAJ1&amp; ".6."</f>
        <v>6.237.6.</v>
      </c>
      <c r="AAI84" s="14" t="str">
        <f>IF(ISBLANK(AAJ1),"",IF(VLOOKUP(AAJ1,Register,28,FALSE)=0,"",(VLOOKUP(AAJ1,Register,28,FALSE))))</f>
        <v/>
      </c>
      <c r="AAJ84" s="15" t="s">
        <v>31</v>
      </c>
      <c r="AAK84" s="7" t="str">
        <f t="shared" ref="AAK84" si="22587">"6." &amp; AAM1&amp; ".6."</f>
        <v>6.238.6.</v>
      </c>
      <c r="AAL84" s="14" t="str">
        <f>IF(ISBLANK(AAM1),"",IF(VLOOKUP(AAM1,Register,28,FALSE)=0,"",(VLOOKUP(AAM1,Register,28,FALSE))))</f>
        <v/>
      </c>
      <c r="AAM84" s="15" t="s">
        <v>31</v>
      </c>
      <c r="AAN84" s="7" t="str">
        <f t="shared" ref="AAN84" si="22588">"6." &amp; AAP1&amp; ".6."</f>
        <v>6.239.6.</v>
      </c>
      <c r="AAO84" s="14" t="str">
        <f>IF(ISBLANK(AAP1),"",IF(VLOOKUP(AAP1,Register,28,FALSE)=0,"",(VLOOKUP(AAP1,Register,28,FALSE))))</f>
        <v/>
      </c>
      <c r="AAP84" s="15" t="s">
        <v>31</v>
      </c>
      <c r="AAQ84" s="7" t="str">
        <f t="shared" ref="AAQ84" si="22589">"6." &amp; AAS1&amp; ".6."</f>
        <v>6.240.6.</v>
      </c>
      <c r="AAR84" s="14" t="str">
        <f>IF(ISBLANK(AAS1),"",IF(VLOOKUP(AAS1,Register,28,FALSE)=0,"",(VLOOKUP(AAS1,Register,28,FALSE))))</f>
        <v/>
      </c>
      <c r="AAS84" s="15" t="s">
        <v>31</v>
      </c>
      <c r="AAT84" s="7" t="str">
        <f t="shared" ref="AAT84" si="22590">"6." &amp; AAV1&amp; ".6."</f>
        <v>6.241.6.</v>
      </c>
      <c r="AAU84" s="14" t="str">
        <f>IF(ISBLANK(AAV1),"",IF(VLOOKUP(AAV1,Register,28,FALSE)=0,"",(VLOOKUP(AAV1,Register,28,FALSE))))</f>
        <v/>
      </c>
      <c r="AAV84" s="15" t="s">
        <v>31</v>
      </c>
      <c r="AAW84" s="7" t="str">
        <f t="shared" ref="AAW84" si="22591">"6." &amp; AAY1&amp; ".6."</f>
        <v>6.242.6.</v>
      </c>
      <c r="AAX84" s="14" t="str">
        <f>IF(ISBLANK(AAY1),"",IF(VLOOKUP(AAY1,Register,28,FALSE)=0,"",(VLOOKUP(AAY1,Register,28,FALSE))))</f>
        <v/>
      </c>
      <c r="AAY84" s="15" t="s">
        <v>31</v>
      </c>
      <c r="AAZ84" s="7" t="str">
        <f t="shared" ref="AAZ84" si="22592">"6." &amp; ABB1&amp; ".6."</f>
        <v>6.243.6.</v>
      </c>
      <c r="ABA84" s="14" t="str">
        <f>IF(ISBLANK(ABB1),"",IF(VLOOKUP(ABB1,Register,28,FALSE)=0,"",(VLOOKUP(ABB1,Register,28,FALSE))))</f>
        <v/>
      </c>
      <c r="ABB84" s="15" t="s">
        <v>31</v>
      </c>
      <c r="ABC84" s="7" t="str">
        <f t="shared" ref="ABC84" si="22593">"6." &amp; ABE1&amp; ".6."</f>
        <v>6.244.6.</v>
      </c>
      <c r="ABD84" s="14" t="str">
        <f>IF(ISBLANK(ABE1),"",IF(VLOOKUP(ABE1,Register,28,FALSE)=0,"",(VLOOKUP(ABE1,Register,28,FALSE))))</f>
        <v/>
      </c>
      <c r="ABE84" s="15" t="s">
        <v>31</v>
      </c>
      <c r="ABF84" s="7" t="str">
        <f t="shared" ref="ABF84" si="22594">"6." &amp; ABH1&amp; ".6."</f>
        <v>6.245.6.</v>
      </c>
      <c r="ABG84" s="14" t="str">
        <f>IF(ISBLANK(ABH1),"",IF(VLOOKUP(ABH1,Register,28,FALSE)=0,"",(VLOOKUP(ABH1,Register,28,FALSE))))</f>
        <v/>
      </c>
      <c r="ABH84" s="15" t="s">
        <v>31</v>
      </c>
      <c r="ABI84" s="7" t="str">
        <f t="shared" ref="ABI84" si="22595">"6." &amp; ABK1&amp; ".6."</f>
        <v>6.246.6.</v>
      </c>
      <c r="ABJ84" s="14" t="str">
        <f>IF(ISBLANK(ABK1),"",IF(VLOOKUP(ABK1,Register,28,FALSE)=0,"",(VLOOKUP(ABK1,Register,28,FALSE))))</f>
        <v/>
      </c>
      <c r="ABK84" s="15" t="s">
        <v>31</v>
      </c>
      <c r="ABL84" s="7" t="str">
        <f t="shared" ref="ABL84" si="22596">"6." &amp; ABN1&amp; ".6."</f>
        <v>6.247.6.</v>
      </c>
      <c r="ABM84" s="14" t="str">
        <f>IF(ISBLANK(ABN1),"",IF(VLOOKUP(ABN1,Register,28,FALSE)=0,"",(VLOOKUP(ABN1,Register,28,FALSE))))</f>
        <v/>
      </c>
      <c r="ABN84" s="15" t="s">
        <v>31</v>
      </c>
      <c r="ABO84" s="7" t="str">
        <f t="shared" ref="ABO84" si="22597">"6." &amp; ABQ1&amp; ".6."</f>
        <v>6.248.6.</v>
      </c>
      <c r="ABP84" s="14" t="str">
        <f>IF(ISBLANK(ABQ1),"",IF(VLOOKUP(ABQ1,Register,28,FALSE)=0,"",(VLOOKUP(ABQ1,Register,28,FALSE))))</f>
        <v/>
      </c>
      <c r="ABQ84" s="15" t="s">
        <v>31</v>
      </c>
      <c r="ABR84" s="7" t="str">
        <f t="shared" ref="ABR84" si="22598">"6." &amp; ABT1&amp; ".6."</f>
        <v>6.249.6.</v>
      </c>
      <c r="ABS84" s="14" t="str">
        <f>IF(ISBLANK(ABT1),"",IF(VLOOKUP(ABT1,Register,28,FALSE)=0,"",(VLOOKUP(ABT1,Register,28,FALSE))))</f>
        <v/>
      </c>
      <c r="ABT84" s="15" t="s">
        <v>31</v>
      </c>
      <c r="ABU84" s="7" t="str">
        <f t="shared" ref="ABU84" si="22599">"6." &amp; ABW1&amp; ".6."</f>
        <v>6.250.6.</v>
      </c>
      <c r="ABV84" s="14" t="str">
        <f>IF(ISBLANK(ABW1),"",IF(VLOOKUP(ABW1,Register,28,FALSE)=0,"",(VLOOKUP(ABW1,Register,28,FALSE))))</f>
        <v/>
      </c>
      <c r="ABW84" s="15" t="s">
        <v>31</v>
      </c>
      <c r="ABX84" s="7" t="str">
        <f t="shared" ref="ABX84" si="22600">"6." &amp; ABZ1&amp; ".6."</f>
        <v>6.251.6.</v>
      </c>
      <c r="ABY84" s="14" t="str">
        <f>IF(ISBLANK(ABZ1),"",IF(VLOOKUP(ABZ1,Register,28,FALSE)=0,"",(VLOOKUP(ABZ1,Register,28,FALSE))))</f>
        <v/>
      </c>
      <c r="ABZ84" s="15" t="s">
        <v>31</v>
      </c>
      <c r="ACA84" s="7" t="str">
        <f t="shared" ref="ACA84" si="22601">"6." &amp; ACC1&amp; ".6."</f>
        <v>6.252.6.</v>
      </c>
      <c r="ACB84" s="14" t="str">
        <f>IF(ISBLANK(ACC1),"",IF(VLOOKUP(ACC1,Register,28,FALSE)=0,"",(VLOOKUP(ACC1,Register,28,FALSE))))</f>
        <v/>
      </c>
      <c r="ACC84" s="15" t="s">
        <v>31</v>
      </c>
      <c r="ACD84" s="7" t="str">
        <f t="shared" ref="ACD84" si="22602">"6." &amp; ACF1&amp; ".6."</f>
        <v>6.253.6.</v>
      </c>
      <c r="ACE84" s="14" t="str">
        <f>IF(ISBLANK(ACF1),"",IF(VLOOKUP(ACF1,Register,28,FALSE)=0,"",(VLOOKUP(ACF1,Register,28,FALSE))))</f>
        <v/>
      </c>
      <c r="ACF84" s="15" t="s">
        <v>31</v>
      </c>
      <c r="ACG84" s="7" t="str">
        <f t="shared" ref="ACG84" si="22603">"6." &amp; ACI1&amp; ".6."</f>
        <v>6.254.6.</v>
      </c>
      <c r="ACH84" s="14" t="str">
        <f>IF(ISBLANK(ACI1),"",IF(VLOOKUP(ACI1,Register,28,FALSE)=0,"",(VLOOKUP(ACI1,Register,28,FALSE))))</f>
        <v/>
      </c>
      <c r="ACI84" s="15" t="s">
        <v>31</v>
      </c>
      <c r="ACJ84" s="7" t="str">
        <f t="shared" ref="ACJ84" si="22604">"6." &amp; ACL1&amp; ".6."</f>
        <v>6.255.6.</v>
      </c>
      <c r="ACK84" s="14" t="str">
        <f>IF(ISBLANK(ACL1),"",IF(VLOOKUP(ACL1,Register,28,FALSE)=0,"",(VLOOKUP(ACL1,Register,28,FALSE))))</f>
        <v/>
      </c>
      <c r="ACL84" s="15" t="s">
        <v>31</v>
      </c>
      <c r="ACM84" s="7" t="str">
        <f t="shared" ref="ACM84" si="22605">"6." &amp; ACO1&amp; ".6."</f>
        <v>6.256.6.</v>
      </c>
      <c r="ACN84" s="14" t="str">
        <f>IF(ISBLANK(ACO1),"",IF(VLOOKUP(ACO1,Register,28,FALSE)=0,"",(VLOOKUP(ACO1,Register,28,FALSE))))</f>
        <v/>
      </c>
      <c r="ACO84" s="15" t="s">
        <v>31</v>
      </c>
      <c r="ACP84" s="7" t="str">
        <f t="shared" ref="ACP84" si="22606">"6." &amp; ACR1&amp; ".6."</f>
        <v>6.257.6.</v>
      </c>
      <c r="ACQ84" s="14" t="str">
        <f>IF(ISBLANK(ACR1),"",IF(VLOOKUP(ACR1,Register,28,FALSE)=0,"",(VLOOKUP(ACR1,Register,28,FALSE))))</f>
        <v/>
      </c>
      <c r="ACR84" s="15" t="s">
        <v>31</v>
      </c>
      <c r="ACS84" s="7" t="str">
        <f t="shared" ref="ACS84" si="22607">"6." &amp; ACU1&amp; ".6."</f>
        <v>6.258.6.</v>
      </c>
      <c r="ACT84" s="14" t="str">
        <f>IF(ISBLANK(ACU1),"",IF(VLOOKUP(ACU1,Register,28,FALSE)=0,"",(VLOOKUP(ACU1,Register,28,FALSE))))</f>
        <v/>
      </c>
      <c r="ACU84" s="15" t="s">
        <v>31</v>
      </c>
      <c r="ACV84" s="7" t="str">
        <f t="shared" ref="ACV84" si="22608">"6." &amp; ACX1&amp; ".6."</f>
        <v>6.259.6.</v>
      </c>
      <c r="ACW84" s="14" t="str">
        <f>IF(ISBLANK(ACX1),"",IF(VLOOKUP(ACX1,Register,28,FALSE)=0,"",(VLOOKUP(ACX1,Register,28,FALSE))))</f>
        <v/>
      </c>
      <c r="ACX84" s="15" t="s">
        <v>31</v>
      </c>
      <c r="ACY84" s="7" t="str">
        <f t="shared" ref="ACY84" si="22609">"6." &amp; ADA1&amp; ".6."</f>
        <v>6.260.6.</v>
      </c>
      <c r="ACZ84" s="14" t="str">
        <f>IF(ISBLANK(ADA1),"",IF(VLOOKUP(ADA1,Register,28,FALSE)=0,"",(VLOOKUP(ADA1,Register,28,FALSE))))</f>
        <v/>
      </c>
      <c r="ADA84" s="15" t="s">
        <v>31</v>
      </c>
      <c r="ADB84" s="7" t="str">
        <f t="shared" ref="ADB84" si="22610">"6." &amp; ADD1&amp; ".6."</f>
        <v>6.261.6.</v>
      </c>
      <c r="ADC84" s="14" t="str">
        <f>IF(ISBLANK(ADD1),"",IF(VLOOKUP(ADD1,Register,28,FALSE)=0,"",(VLOOKUP(ADD1,Register,28,FALSE))))</f>
        <v/>
      </c>
      <c r="ADD84" s="15" t="s">
        <v>31</v>
      </c>
      <c r="ADE84" s="7" t="str">
        <f t="shared" ref="ADE84" si="22611">"6." &amp; ADG1&amp; ".6."</f>
        <v>6.262.6.</v>
      </c>
      <c r="ADF84" s="14" t="str">
        <f>IF(ISBLANK(ADG1),"",IF(VLOOKUP(ADG1,Register,28,FALSE)=0,"",(VLOOKUP(ADG1,Register,28,FALSE))))</f>
        <v/>
      </c>
      <c r="ADG84" s="15" t="s">
        <v>31</v>
      </c>
      <c r="ADH84" s="7" t="str">
        <f t="shared" ref="ADH84" si="22612">"6." &amp; ADJ1&amp; ".6."</f>
        <v>6.263.6.</v>
      </c>
      <c r="ADI84" s="14" t="str">
        <f>IF(ISBLANK(ADJ1),"",IF(VLOOKUP(ADJ1,Register,28,FALSE)=0,"",(VLOOKUP(ADJ1,Register,28,FALSE))))</f>
        <v/>
      </c>
      <c r="ADJ84" s="15" t="s">
        <v>31</v>
      </c>
      <c r="ADK84" s="7" t="str">
        <f t="shared" ref="ADK84" si="22613">"6." &amp; ADM1&amp; ".6."</f>
        <v>6.264.6.</v>
      </c>
      <c r="ADL84" s="14" t="str">
        <f>IF(ISBLANK(ADM1),"",IF(VLOOKUP(ADM1,Register,28,FALSE)=0,"",(VLOOKUP(ADM1,Register,28,FALSE))))</f>
        <v/>
      </c>
      <c r="ADM84" s="15" t="s">
        <v>31</v>
      </c>
      <c r="ADN84" s="7" t="str">
        <f t="shared" ref="ADN84" si="22614">"6." &amp; ADP1&amp; ".6."</f>
        <v>6.265.6.</v>
      </c>
      <c r="ADO84" s="14" t="str">
        <f>IF(ISBLANK(ADP1),"",IF(VLOOKUP(ADP1,Register,28,FALSE)=0,"",(VLOOKUP(ADP1,Register,28,FALSE))))</f>
        <v/>
      </c>
      <c r="ADP84" s="15" t="s">
        <v>31</v>
      </c>
      <c r="ADQ84" s="7" t="str">
        <f t="shared" ref="ADQ84" si="22615">"6." &amp; ADS1&amp; ".6."</f>
        <v>6.266.6.</v>
      </c>
      <c r="ADR84" s="14" t="str">
        <f>IF(ISBLANK(ADS1),"",IF(VLOOKUP(ADS1,Register,28,FALSE)=0,"",(VLOOKUP(ADS1,Register,28,FALSE))))</f>
        <v/>
      </c>
      <c r="ADS84" s="15" t="s">
        <v>31</v>
      </c>
      <c r="ADT84" s="7" t="str">
        <f t="shared" ref="ADT84" si="22616">"6." &amp; ADV1&amp; ".6."</f>
        <v>6.267.6.</v>
      </c>
      <c r="ADU84" s="14" t="str">
        <f>IF(ISBLANK(ADV1),"",IF(VLOOKUP(ADV1,Register,28,FALSE)=0,"",(VLOOKUP(ADV1,Register,28,FALSE))))</f>
        <v/>
      </c>
      <c r="ADV84" s="15" t="s">
        <v>31</v>
      </c>
      <c r="ADW84" s="7" t="str">
        <f t="shared" ref="ADW84" si="22617">"6." &amp; ADY1&amp; ".6."</f>
        <v>6.268.6.</v>
      </c>
      <c r="ADX84" s="14" t="str">
        <f>IF(ISBLANK(ADY1),"",IF(VLOOKUP(ADY1,Register,28,FALSE)=0,"",(VLOOKUP(ADY1,Register,28,FALSE))))</f>
        <v/>
      </c>
      <c r="ADY84" s="15" t="s">
        <v>31</v>
      </c>
      <c r="ADZ84" s="7" t="str">
        <f t="shared" ref="ADZ84" si="22618">"6." &amp; AEB1&amp; ".6."</f>
        <v>6.269.6.</v>
      </c>
      <c r="AEA84" s="14" t="str">
        <f>IF(ISBLANK(AEB1),"",IF(VLOOKUP(AEB1,Register,28,FALSE)=0,"",(VLOOKUP(AEB1,Register,28,FALSE))))</f>
        <v/>
      </c>
      <c r="AEB84" s="15" t="s">
        <v>31</v>
      </c>
      <c r="AEC84" s="7" t="str">
        <f t="shared" ref="AEC84" si="22619">"6." &amp; AEE1&amp; ".6."</f>
        <v>6.270.6.</v>
      </c>
      <c r="AED84" s="14" t="str">
        <f>IF(ISBLANK(AEE1),"",IF(VLOOKUP(AEE1,Register,28,FALSE)=0,"",(VLOOKUP(AEE1,Register,28,FALSE))))</f>
        <v/>
      </c>
      <c r="AEE84" s="15" t="s">
        <v>31</v>
      </c>
      <c r="AEF84" s="7" t="str">
        <f t="shared" ref="AEF84" si="22620">"6." &amp; AEH1&amp; ".6."</f>
        <v>6.271.6.</v>
      </c>
      <c r="AEG84" s="14" t="str">
        <f>IF(ISBLANK(AEH1),"",IF(VLOOKUP(AEH1,Register,28,FALSE)=0,"",(VLOOKUP(AEH1,Register,28,FALSE))))</f>
        <v/>
      </c>
      <c r="AEH84" s="15" t="s">
        <v>31</v>
      </c>
      <c r="AEI84" s="7" t="str">
        <f t="shared" ref="AEI84" si="22621">"6." &amp; AEK1&amp; ".6."</f>
        <v>6.272.6.</v>
      </c>
      <c r="AEJ84" s="14" t="str">
        <f>IF(ISBLANK(AEK1),"",IF(VLOOKUP(AEK1,Register,28,FALSE)=0,"",(VLOOKUP(AEK1,Register,28,FALSE))))</f>
        <v/>
      </c>
      <c r="AEK84" s="15" t="s">
        <v>31</v>
      </c>
      <c r="AEL84" s="7" t="str">
        <f t="shared" ref="AEL84" si="22622">"6." &amp; AEN1&amp; ".6."</f>
        <v>6.273.6.</v>
      </c>
      <c r="AEM84" s="14" t="str">
        <f>IF(ISBLANK(AEN1),"",IF(VLOOKUP(AEN1,Register,28,FALSE)=0,"",(VLOOKUP(AEN1,Register,28,FALSE))))</f>
        <v/>
      </c>
      <c r="AEN84" s="15" t="s">
        <v>31</v>
      </c>
      <c r="AEO84" s="7" t="str">
        <f t="shared" ref="AEO84" si="22623">"6." &amp; AEQ1&amp; ".6."</f>
        <v>6.274.6.</v>
      </c>
      <c r="AEP84" s="14" t="str">
        <f>IF(ISBLANK(AEQ1),"",IF(VLOOKUP(AEQ1,Register,28,FALSE)=0,"",(VLOOKUP(AEQ1,Register,28,FALSE))))</f>
        <v/>
      </c>
      <c r="AEQ84" s="15" t="s">
        <v>31</v>
      </c>
      <c r="AER84" s="7" t="str">
        <f t="shared" ref="AER84" si="22624">"6." &amp; AET1&amp; ".6."</f>
        <v>6.275.6.</v>
      </c>
      <c r="AES84" s="14" t="str">
        <f>IF(ISBLANK(AET1),"",IF(VLOOKUP(AET1,Register,28,FALSE)=0,"",(VLOOKUP(AET1,Register,28,FALSE))))</f>
        <v/>
      </c>
      <c r="AET84" s="15" t="s">
        <v>31</v>
      </c>
      <c r="AEU84" s="7" t="str">
        <f t="shared" ref="AEU84" si="22625">"6." &amp; AEW1&amp; ".6."</f>
        <v>6.276.6.</v>
      </c>
      <c r="AEV84" s="14" t="str">
        <f>IF(ISBLANK(AEW1),"",IF(VLOOKUP(AEW1,Register,28,FALSE)=0,"",(VLOOKUP(AEW1,Register,28,FALSE))))</f>
        <v/>
      </c>
      <c r="AEW84" s="15" t="s">
        <v>31</v>
      </c>
      <c r="AEX84" s="7" t="str">
        <f t="shared" ref="AEX84" si="22626">"6." &amp; AEZ1&amp; ".6."</f>
        <v>6.277.6.</v>
      </c>
      <c r="AEY84" s="14" t="str">
        <f>IF(ISBLANK(AEZ1),"",IF(VLOOKUP(AEZ1,Register,28,FALSE)=0,"",(VLOOKUP(AEZ1,Register,28,FALSE))))</f>
        <v/>
      </c>
      <c r="AEZ84" s="15" t="s">
        <v>31</v>
      </c>
      <c r="AFA84" s="7" t="str">
        <f t="shared" ref="AFA84" si="22627">"6." &amp; AFC1&amp; ".6."</f>
        <v>6.278.6.</v>
      </c>
      <c r="AFB84" s="14" t="str">
        <f>IF(ISBLANK(AFC1),"",IF(VLOOKUP(AFC1,Register,28,FALSE)=0,"",(VLOOKUP(AFC1,Register,28,FALSE))))</f>
        <v/>
      </c>
      <c r="AFC84" s="15" t="s">
        <v>31</v>
      </c>
      <c r="AFD84" s="7" t="str">
        <f t="shared" ref="AFD84" si="22628">"6." &amp; AFF1&amp; ".6."</f>
        <v>6.279.6.</v>
      </c>
      <c r="AFE84" s="14" t="str">
        <f>IF(ISBLANK(AFF1),"",IF(VLOOKUP(AFF1,Register,28,FALSE)=0,"",(VLOOKUP(AFF1,Register,28,FALSE))))</f>
        <v/>
      </c>
      <c r="AFF84" s="15" t="s">
        <v>31</v>
      </c>
      <c r="AFG84" s="7" t="str">
        <f t="shared" ref="AFG84" si="22629">"6." &amp; AFI1&amp; ".6."</f>
        <v>6.280.6.</v>
      </c>
      <c r="AFH84" s="14" t="str">
        <f>IF(ISBLANK(AFI1),"",IF(VLOOKUP(AFI1,Register,28,FALSE)=0,"",(VLOOKUP(AFI1,Register,28,FALSE))))</f>
        <v>4</v>
      </c>
      <c r="AFI84" s="15" t="s">
        <v>31</v>
      </c>
      <c r="AFJ84" s="7" t="str">
        <f t="shared" ref="AFJ84" si="22630">"6." &amp; AFL1&amp; ".6."</f>
        <v>6.281.6.</v>
      </c>
      <c r="AFK84" s="14" t="str">
        <f>IF(ISBLANK(AFL1),"",IF(VLOOKUP(AFL1,Register,28,FALSE)=0,"",(VLOOKUP(AFL1,Register,28,FALSE))))</f>
        <v/>
      </c>
      <c r="AFL84" s="15" t="s">
        <v>31</v>
      </c>
      <c r="AFM84" s="7" t="str">
        <f t="shared" ref="AFM84" si="22631">"6." &amp; AFO1&amp; ".6."</f>
        <v>6.282.6.</v>
      </c>
      <c r="AFN84" s="14" t="str">
        <f>IF(ISBLANK(AFO1),"",IF(VLOOKUP(AFO1,Register,28,FALSE)=0,"",(VLOOKUP(AFO1,Register,28,FALSE))))</f>
        <v>4</v>
      </c>
      <c r="AFO84" s="15" t="s">
        <v>31</v>
      </c>
      <c r="AFP84" s="7" t="str">
        <f t="shared" ref="AFP84" si="22632">"6." &amp; AFR1&amp; ".6."</f>
        <v>6.283.6.</v>
      </c>
      <c r="AFQ84" s="14" t="str">
        <f>IF(ISBLANK(AFR1),"",IF(VLOOKUP(AFR1,Register,28,FALSE)=0,"",(VLOOKUP(AFR1,Register,28,FALSE))))</f>
        <v/>
      </c>
      <c r="AFR84" s="15" t="s">
        <v>31</v>
      </c>
      <c r="AFS84" s="7" t="str">
        <f t="shared" ref="AFS84" si="22633">"6." &amp; AFU1&amp; ".6."</f>
        <v>6.284.6.</v>
      </c>
      <c r="AFT84" s="14" t="str">
        <f>IF(ISBLANK(AFU1),"",IF(VLOOKUP(AFU1,Register,28,FALSE)=0,"",(VLOOKUP(AFU1,Register,28,FALSE))))</f>
        <v>4</v>
      </c>
      <c r="AFU84" s="15" t="s">
        <v>31</v>
      </c>
      <c r="AFV84" s="7" t="str">
        <f t="shared" ref="AFV84" si="22634">"6." &amp; AFX1&amp; ".6."</f>
        <v>6.285.6.</v>
      </c>
      <c r="AFW84" s="14" t="str">
        <f>IF(ISBLANK(AFX1),"",IF(VLOOKUP(AFX1,Register,28,FALSE)=0,"",(VLOOKUP(AFX1,Register,28,FALSE))))</f>
        <v>4</v>
      </c>
      <c r="AFX84" s="15" t="s">
        <v>31</v>
      </c>
      <c r="AFY84" s="7" t="str">
        <f t="shared" ref="AFY84" si="22635">"6." &amp; AGA1&amp; ".6."</f>
        <v>6.286.6.</v>
      </c>
      <c r="AFZ84" s="14" t="str">
        <f>IF(ISBLANK(AGA1),"",IF(VLOOKUP(AGA1,Register,28,FALSE)=0,"",(VLOOKUP(AGA1,Register,28,FALSE))))</f>
        <v/>
      </c>
      <c r="AGA84" s="15" t="s">
        <v>31</v>
      </c>
      <c r="AGB84" s="7" t="str">
        <f t="shared" ref="AGB84" si="22636">"6." &amp; AGD1&amp; ".6."</f>
        <v>6.287.6.</v>
      </c>
      <c r="AGC84" s="14" t="str">
        <f>IF(ISBLANK(AGD1),"",IF(VLOOKUP(AGD1,Register,28,FALSE)=0,"",(VLOOKUP(AGD1,Register,28,FALSE))))</f>
        <v>4</v>
      </c>
      <c r="AGD84" s="15" t="s">
        <v>31</v>
      </c>
      <c r="AGE84" s="7" t="str">
        <f t="shared" ref="AGE84" si="22637">"6." &amp; AGG1&amp; ".6."</f>
        <v>6.288.6.</v>
      </c>
      <c r="AGF84" s="14" t="str">
        <f>IF(ISBLANK(AGG1),"",IF(VLOOKUP(AGG1,Register,28,FALSE)=0,"",(VLOOKUP(AGG1,Register,28,FALSE))))</f>
        <v/>
      </c>
      <c r="AGG84" s="15" t="s">
        <v>31</v>
      </c>
      <c r="AGH84" s="7" t="str">
        <f t="shared" ref="AGH84" si="22638">"6." &amp; AGJ1&amp; ".6."</f>
        <v>6.289.6.</v>
      </c>
      <c r="AGI84" s="14" t="str">
        <f>IF(ISBLANK(AGJ1),"",IF(VLOOKUP(AGJ1,Register,28,FALSE)=0,"",(VLOOKUP(AGJ1,Register,28,FALSE))))</f>
        <v>4</v>
      </c>
      <c r="AGJ84" s="15" t="s">
        <v>31</v>
      </c>
      <c r="AGK84" s="7" t="str">
        <f t="shared" ref="AGK84" si="22639">"6." &amp; AGM1&amp; ".6."</f>
        <v>6.290.6.</v>
      </c>
      <c r="AGL84" s="14" t="str">
        <f>IF(ISBLANK(AGM1),"",IF(VLOOKUP(AGM1,Register,28,FALSE)=0,"",(VLOOKUP(AGM1,Register,28,FALSE))))</f>
        <v/>
      </c>
      <c r="AGM84" s="15" t="s">
        <v>31</v>
      </c>
      <c r="AGN84" s="7" t="str">
        <f t="shared" ref="AGN84" si="22640">"6." &amp; AGP1&amp; ".6."</f>
        <v>6.291.6.</v>
      </c>
      <c r="AGO84" s="14" t="str">
        <f>IF(ISBLANK(AGP1),"",IF(VLOOKUP(AGP1,Register,28,FALSE)=0,"",(VLOOKUP(AGP1,Register,28,FALSE))))</f>
        <v/>
      </c>
      <c r="AGP84" s="15" t="s">
        <v>31</v>
      </c>
      <c r="AGQ84" s="7" t="str">
        <f t="shared" ref="AGQ84" si="22641">"6." &amp; AGS1&amp; ".6."</f>
        <v>6.292.6.</v>
      </c>
      <c r="AGR84" s="14" t="str">
        <f>IF(ISBLANK(AGS1),"",IF(VLOOKUP(AGS1,Register,28,FALSE)=0,"",(VLOOKUP(AGS1,Register,28,FALSE))))</f>
        <v/>
      </c>
      <c r="AGS84" s="15" t="s">
        <v>31</v>
      </c>
      <c r="AGT84" s="7" t="str">
        <f t="shared" ref="AGT84" si="22642">"6." &amp; AGV1&amp; ".6."</f>
        <v>6.293.6.</v>
      </c>
      <c r="AGU84" s="14" t="str">
        <f>IF(ISBLANK(AGV1),"",IF(VLOOKUP(AGV1,Register,28,FALSE)=0,"",(VLOOKUP(AGV1,Register,28,FALSE))))</f>
        <v/>
      </c>
      <c r="AGV84" s="15" t="s">
        <v>31</v>
      </c>
      <c r="AGW84" s="7" t="str">
        <f t="shared" ref="AGW84" si="22643">"6." &amp; AGY1&amp; ".6."</f>
        <v>6.294.6.</v>
      </c>
      <c r="AGX84" s="14" t="str">
        <f>IF(ISBLANK(AGY1),"",IF(VLOOKUP(AGY1,Register,28,FALSE)=0,"",(VLOOKUP(AGY1,Register,28,FALSE))))</f>
        <v/>
      </c>
      <c r="AGY84" s="15" t="s">
        <v>31</v>
      </c>
      <c r="AGZ84" s="7" t="str">
        <f t="shared" ref="AGZ84" si="22644">"6." &amp; AHB1&amp; ".6."</f>
        <v>6.295.6.</v>
      </c>
      <c r="AHA84" s="14" t="str">
        <f>IF(ISBLANK(AHB1),"",IF(VLOOKUP(AHB1,Register,28,FALSE)=0,"",(VLOOKUP(AHB1,Register,28,FALSE))))</f>
        <v/>
      </c>
      <c r="AHB84" s="15" t="s">
        <v>31</v>
      </c>
      <c r="AHC84" s="7" t="str">
        <f t="shared" ref="AHC84" si="22645">"6." &amp; AHE1&amp; ".6."</f>
        <v>6.296.6.</v>
      </c>
      <c r="AHD84" s="14" t="str">
        <f>IF(ISBLANK(AHE1),"",IF(VLOOKUP(AHE1,Register,28,FALSE)=0,"",(VLOOKUP(AHE1,Register,28,FALSE))))</f>
        <v/>
      </c>
      <c r="AHE84" s="15" t="s">
        <v>31</v>
      </c>
      <c r="AHF84" s="7" t="str">
        <f t="shared" ref="AHF84" si="22646">"6." &amp; AHH1&amp; ".6."</f>
        <v>6.297.6.</v>
      </c>
      <c r="AHG84" s="14" t="str">
        <f>IF(ISBLANK(AHH1),"",IF(VLOOKUP(AHH1,Register,28,FALSE)=0,"",(VLOOKUP(AHH1,Register,28,FALSE))))</f>
        <v/>
      </c>
      <c r="AHH84" s="15" t="s">
        <v>31</v>
      </c>
      <c r="AHI84" s="7" t="str">
        <f t="shared" ref="AHI84" si="22647">"6." &amp; AHK1&amp; ".6."</f>
        <v>6.298.6.</v>
      </c>
      <c r="AHJ84" s="14" t="str">
        <f>IF(ISBLANK(AHK1),"",IF(VLOOKUP(AHK1,Register,28,FALSE)=0,"",(VLOOKUP(AHK1,Register,28,FALSE))))</f>
        <v/>
      </c>
      <c r="AHK84" s="15" t="s">
        <v>31</v>
      </c>
      <c r="AHL84" s="7" t="str">
        <f t="shared" ref="AHL84" si="22648">"6." &amp; AHN1&amp; ".6."</f>
        <v>6.299.6.</v>
      </c>
      <c r="AHM84" s="14" t="str">
        <f>IF(ISBLANK(AHN1),"",IF(VLOOKUP(AHN1,Register,28,FALSE)=0,"",(VLOOKUP(AHN1,Register,28,FALSE))))</f>
        <v/>
      </c>
      <c r="AHN84" s="15" t="s">
        <v>31</v>
      </c>
      <c r="AHO84" s="7" t="str">
        <f t="shared" ref="AHO84" si="22649">"6." &amp; AHQ1&amp; ".6."</f>
        <v>6.300.6.</v>
      </c>
      <c r="AHP84" s="14" t="str">
        <f>IF(ISBLANK(AHQ1),"",IF(VLOOKUP(AHQ1,Register,28,FALSE)=0,"",(VLOOKUP(AHQ1,Register,28,FALSE))))</f>
        <v/>
      </c>
      <c r="AHQ84" s="15" t="s">
        <v>31</v>
      </c>
      <c r="AHR84" s="7" t="str">
        <f t="shared" ref="AHR84" si="22650">"6." &amp; AHT1&amp; ".6."</f>
        <v>6.301.6.</v>
      </c>
      <c r="AHS84" s="14" t="str">
        <f>IF(ISBLANK(AHT1),"",IF(VLOOKUP(AHT1,Register,28,FALSE)=0,"",(VLOOKUP(AHT1,Register,28,FALSE))))</f>
        <v/>
      </c>
      <c r="AHT84" s="15" t="s">
        <v>31</v>
      </c>
      <c r="AHU84" s="7" t="str">
        <f t="shared" ref="AHU84" si="22651">"6." &amp; AHW1&amp; ".6."</f>
        <v>6.302.6.</v>
      </c>
      <c r="AHV84" s="14" t="str">
        <f>IF(ISBLANK(AHW1),"",IF(VLOOKUP(AHW1,Register,28,FALSE)=0,"",(VLOOKUP(AHW1,Register,28,FALSE))))</f>
        <v/>
      </c>
      <c r="AHW84" s="15" t="s">
        <v>31</v>
      </c>
      <c r="AHX84" s="7" t="str">
        <f t="shared" ref="AHX84" si="22652">"6." &amp; AHZ1&amp; ".6."</f>
        <v>6.303.6.</v>
      </c>
      <c r="AHY84" s="14" t="str">
        <f>IF(ISBLANK(AHZ1),"",IF(VLOOKUP(AHZ1,Register,28,FALSE)=0,"",(VLOOKUP(AHZ1,Register,28,FALSE))))</f>
        <v/>
      </c>
      <c r="AHZ84" s="15" t="s">
        <v>31</v>
      </c>
      <c r="AIA84" s="7" t="str">
        <f t="shared" ref="AIA84" si="22653">"6." &amp; AIC1&amp; ".6."</f>
        <v>6.304.6.</v>
      </c>
      <c r="AIB84" s="14" t="str">
        <f>IF(ISBLANK(AIC1),"",IF(VLOOKUP(AIC1,Register,28,FALSE)=0,"",(VLOOKUP(AIC1,Register,28,FALSE))))</f>
        <v/>
      </c>
      <c r="AIC84" s="15" t="s">
        <v>31</v>
      </c>
      <c r="AID84" s="7" t="str">
        <f t="shared" ref="AID84" si="22654">"6." &amp; AIF1&amp; ".6."</f>
        <v>6.305.6.</v>
      </c>
      <c r="AIE84" s="14" t="str">
        <f>IF(ISBLANK(AIF1),"",IF(VLOOKUP(AIF1,Register,28,FALSE)=0,"",(VLOOKUP(AIF1,Register,28,FALSE))))</f>
        <v/>
      </c>
      <c r="AIF84" s="15" t="s">
        <v>31</v>
      </c>
      <c r="AIG84" s="7" t="str">
        <f t="shared" ref="AIG84" si="22655">"6." &amp; AII1&amp; ".6."</f>
        <v>6.306.6.</v>
      </c>
      <c r="AIH84" s="14" t="str">
        <f>IF(ISBLANK(AII1),"",IF(VLOOKUP(AII1,Register,28,FALSE)=0,"",(VLOOKUP(AII1,Register,28,FALSE))))</f>
        <v/>
      </c>
      <c r="AII84" s="15" t="s">
        <v>31</v>
      </c>
      <c r="AIJ84" s="7" t="str">
        <f t="shared" ref="AIJ84" si="22656">"6." &amp; AIL1&amp; ".6."</f>
        <v>6.307.6.</v>
      </c>
      <c r="AIK84" s="14" t="str">
        <f>IF(ISBLANK(AIL1),"",IF(VLOOKUP(AIL1,Register,28,FALSE)=0,"",(VLOOKUP(AIL1,Register,28,FALSE))))</f>
        <v/>
      </c>
      <c r="AIL84" s="15" t="s">
        <v>31</v>
      </c>
      <c r="AIM84" s="7" t="str">
        <f t="shared" ref="AIM84" si="22657">"6." &amp; AIO1&amp; ".6."</f>
        <v>6.308.6.</v>
      </c>
      <c r="AIN84" s="14" t="str">
        <f>IF(ISBLANK(AIO1),"",IF(VLOOKUP(AIO1,Register,28,FALSE)=0,"",(VLOOKUP(AIO1,Register,28,FALSE))))</f>
        <v/>
      </c>
      <c r="AIO84" s="15" t="s">
        <v>31</v>
      </c>
      <c r="AIP84" s="7" t="str">
        <f t="shared" ref="AIP84" si="22658">"6." &amp; AIR1&amp; ".6."</f>
        <v>6.309.6.</v>
      </c>
      <c r="AIQ84" s="14" t="str">
        <f>IF(ISBLANK(AIR1),"",IF(VLOOKUP(AIR1,Register,28,FALSE)=0,"",(VLOOKUP(AIR1,Register,28,FALSE))))</f>
        <v/>
      </c>
      <c r="AIR84" s="15" t="s">
        <v>31</v>
      </c>
      <c r="AIS84" s="7" t="str">
        <f t="shared" ref="AIS84" si="22659">"6." &amp; AIU1&amp; ".6."</f>
        <v>6.310.6.</v>
      </c>
      <c r="AIT84" s="14" t="str">
        <f>IF(ISBLANK(AIU1),"",IF(VLOOKUP(AIU1,Register,28,FALSE)=0,"",(VLOOKUP(AIU1,Register,28,FALSE))))</f>
        <v/>
      </c>
      <c r="AIU84" s="15" t="s">
        <v>31</v>
      </c>
      <c r="AIV84" s="7" t="str">
        <f t="shared" ref="AIV84" si="22660">"6." &amp; AIX1&amp; ".6."</f>
        <v>6.311.6.</v>
      </c>
      <c r="AIW84" s="14" t="str">
        <f>IF(ISBLANK(AIX1),"",IF(VLOOKUP(AIX1,Register,28,FALSE)=0,"",(VLOOKUP(AIX1,Register,28,FALSE))))</f>
        <v/>
      </c>
      <c r="AIX84" s="15" t="s">
        <v>31</v>
      </c>
      <c r="AIY84" s="7" t="str">
        <f t="shared" ref="AIY84" si="22661">"6." &amp; AJA1&amp; ".6."</f>
        <v>6.312.6.</v>
      </c>
      <c r="AIZ84" s="14" t="str">
        <f>IF(ISBLANK(AJA1),"",IF(VLOOKUP(AJA1,Register,28,FALSE)=0,"",(VLOOKUP(AJA1,Register,28,FALSE))))</f>
        <v/>
      </c>
      <c r="AJA84" s="15" t="s">
        <v>31</v>
      </c>
      <c r="AJB84" s="7" t="str">
        <f t="shared" ref="AJB84" si="22662">"6." &amp; AJD1&amp; ".6."</f>
        <v>6.313.6.</v>
      </c>
      <c r="AJC84" s="14" t="str">
        <f>IF(ISBLANK(AJD1),"",IF(VLOOKUP(AJD1,Register,28,FALSE)=0,"",(VLOOKUP(AJD1,Register,28,FALSE))))</f>
        <v>4</v>
      </c>
      <c r="AJD84" s="15" t="s">
        <v>31</v>
      </c>
      <c r="AJE84" s="7" t="str">
        <f t="shared" ref="AJE84" si="22663">"6." &amp; AJG1&amp; ".6."</f>
        <v>6.314.6.</v>
      </c>
      <c r="AJF84" s="14" t="str">
        <f>IF(ISBLANK(AJG1),"",IF(VLOOKUP(AJG1,Register,28,FALSE)=0,"",(VLOOKUP(AJG1,Register,28,FALSE))))</f>
        <v/>
      </c>
      <c r="AJG84" s="15" t="s">
        <v>31</v>
      </c>
      <c r="AJH84" s="7" t="str">
        <f t="shared" ref="AJH84" si="22664">"6." &amp; AJJ1&amp; ".6."</f>
        <v>6.315.6.</v>
      </c>
      <c r="AJI84" s="14" t="str">
        <f>IF(ISBLANK(AJJ1),"",IF(VLOOKUP(AJJ1,Register,28,FALSE)=0,"",(VLOOKUP(AJJ1,Register,28,FALSE))))</f>
        <v/>
      </c>
      <c r="AJJ84" s="15" t="s">
        <v>31</v>
      </c>
      <c r="AJK84" s="7" t="str">
        <f t="shared" ref="AJK84" si="22665">"6." &amp; AJM1&amp; ".6."</f>
        <v>6.316.6.</v>
      </c>
      <c r="AJL84" s="14" t="str">
        <f>IF(ISBLANK(AJM1),"",IF(VLOOKUP(AJM1,Register,28,FALSE)=0,"",(VLOOKUP(AJM1,Register,28,FALSE))))</f>
        <v/>
      </c>
      <c r="AJM84" s="15" t="s">
        <v>31</v>
      </c>
      <c r="AJN84" s="7" t="str">
        <f t="shared" ref="AJN84" si="22666">"6." &amp; AJP1&amp; ".6."</f>
        <v>6.317.6.</v>
      </c>
      <c r="AJO84" s="14" t="str">
        <f>IF(ISBLANK(AJP1),"",IF(VLOOKUP(AJP1,Register,28,FALSE)=0,"",(VLOOKUP(AJP1,Register,28,FALSE))))</f>
        <v/>
      </c>
      <c r="AJP84" s="15" t="s">
        <v>31</v>
      </c>
      <c r="AJQ84" s="7" t="str">
        <f t="shared" ref="AJQ84" si="22667">"6." &amp; AJS1&amp; ".6."</f>
        <v>6.318.6.</v>
      </c>
      <c r="AJR84" s="14" t="str">
        <f>IF(ISBLANK(AJS1),"",IF(VLOOKUP(AJS1,Register,28,FALSE)=0,"",(VLOOKUP(AJS1,Register,28,FALSE))))</f>
        <v/>
      </c>
      <c r="AJS84" s="15" t="s">
        <v>31</v>
      </c>
      <c r="AJT84" s="7" t="str">
        <f t="shared" ref="AJT84" si="22668">"6." &amp; AJV1&amp; ".6."</f>
        <v>6.319.6.</v>
      </c>
      <c r="AJU84" s="14" t="str">
        <f>IF(ISBLANK(AJV1),"",IF(VLOOKUP(AJV1,Register,28,FALSE)=0,"",(VLOOKUP(AJV1,Register,28,FALSE))))</f>
        <v/>
      </c>
      <c r="AJV84" s="15" t="s">
        <v>31</v>
      </c>
      <c r="AJW84" s="7" t="str">
        <f t="shared" ref="AJW84" si="22669">"6." &amp; AJY1&amp; ".6."</f>
        <v>6.320.6.</v>
      </c>
      <c r="AJX84" s="14" t="str">
        <f>IF(ISBLANK(AJY1),"",IF(VLOOKUP(AJY1,Register,28,FALSE)=0,"",(VLOOKUP(AJY1,Register,28,FALSE))))</f>
        <v/>
      </c>
      <c r="AJY84" s="15" t="s">
        <v>31</v>
      </c>
      <c r="AJZ84" s="7" t="str">
        <f t="shared" ref="AJZ84" si="22670">"6." &amp; AKB1&amp; ".6."</f>
        <v>6.321.6.</v>
      </c>
      <c r="AKA84" s="14" t="str">
        <f>IF(ISBLANK(AKB1),"",IF(VLOOKUP(AKB1,Register,28,FALSE)=0,"",(VLOOKUP(AKB1,Register,28,FALSE))))</f>
        <v/>
      </c>
      <c r="AKB84" s="15" t="s">
        <v>31</v>
      </c>
      <c r="AKC84" s="7" t="str">
        <f t="shared" ref="AKC84" si="22671">"6." &amp; AKE1&amp; ".6."</f>
        <v>6.322.6.</v>
      </c>
      <c r="AKD84" s="14" t="str">
        <f>IF(ISBLANK(AKE1),"",IF(VLOOKUP(AKE1,Register,28,FALSE)=0,"",(VLOOKUP(AKE1,Register,28,FALSE))))</f>
        <v/>
      </c>
      <c r="AKE84" s="15" t="s">
        <v>31</v>
      </c>
      <c r="AKF84" s="7" t="str">
        <f t="shared" ref="AKF84" si="22672">"6." &amp; AKH1&amp; ".6."</f>
        <v>6.323.6.</v>
      </c>
      <c r="AKG84" s="14" t="str">
        <f>IF(ISBLANK(AKH1),"",IF(VLOOKUP(AKH1,Register,28,FALSE)=0,"",(VLOOKUP(AKH1,Register,28,FALSE))))</f>
        <v/>
      </c>
      <c r="AKH84" s="15" t="s">
        <v>31</v>
      </c>
      <c r="AKI84" s="7" t="str">
        <f t="shared" ref="AKI84" si="22673">"6." &amp; AKK1&amp; ".6."</f>
        <v>6.324.6.</v>
      </c>
      <c r="AKJ84" s="14" t="str">
        <f>IF(ISBLANK(AKK1),"",IF(VLOOKUP(AKK1,Register,28,FALSE)=0,"",(VLOOKUP(AKK1,Register,28,FALSE))))</f>
        <v/>
      </c>
      <c r="AKK84" s="15" t="s">
        <v>31</v>
      </c>
      <c r="AKL84" s="7" t="str">
        <f t="shared" ref="AKL84" si="22674">"6." &amp; AKN1&amp; ".6."</f>
        <v>6.325.6.</v>
      </c>
      <c r="AKM84" s="14" t="str">
        <f>IF(ISBLANK(AKN1),"",IF(VLOOKUP(AKN1,Register,28,FALSE)=0,"",(VLOOKUP(AKN1,Register,28,FALSE))))</f>
        <v/>
      </c>
      <c r="AKN84" s="15" t="s">
        <v>31</v>
      </c>
      <c r="AKO84" s="7" t="str">
        <f t="shared" ref="AKO84" si="22675">"6." &amp; AKQ1&amp; ".6."</f>
        <v>6.326.6.</v>
      </c>
      <c r="AKP84" s="14" t="str">
        <f>IF(ISBLANK(AKQ1),"",IF(VLOOKUP(AKQ1,Register,28,FALSE)=0,"",(VLOOKUP(AKQ1,Register,28,FALSE))))</f>
        <v/>
      </c>
      <c r="AKQ84" s="15" t="s">
        <v>31</v>
      </c>
      <c r="AKR84" s="7" t="str">
        <f t="shared" ref="AKR84" si="22676">"6." &amp; AKT1&amp; ".6."</f>
        <v>6.327.6.</v>
      </c>
      <c r="AKS84" s="14" t="str">
        <f>IF(ISBLANK(AKT1),"",IF(VLOOKUP(AKT1,Register,28,FALSE)=0,"",(VLOOKUP(AKT1,Register,28,FALSE))))</f>
        <v/>
      </c>
      <c r="AKT84" s="15" t="s">
        <v>31</v>
      </c>
      <c r="AKU84" s="7" t="str">
        <f t="shared" ref="AKU84" si="22677">"6." &amp; AKW1&amp; ".6."</f>
        <v>6.328.6.</v>
      </c>
      <c r="AKV84" s="14" t="str">
        <f>IF(ISBLANK(AKW1),"",IF(VLOOKUP(AKW1,Register,28,FALSE)=0,"",(VLOOKUP(AKW1,Register,28,FALSE))))</f>
        <v/>
      </c>
      <c r="AKW84" s="15" t="s">
        <v>31</v>
      </c>
      <c r="AKX84" s="7" t="str">
        <f t="shared" ref="AKX84" si="22678">"6." &amp; AKZ1&amp; ".6."</f>
        <v>6.329.6.</v>
      </c>
      <c r="AKY84" s="14" t="str">
        <f>IF(ISBLANK(AKZ1),"",IF(VLOOKUP(AKZ1,Register,28,FALSE)=0,"",(VLOOKUP(AKZ1,Register,28,FALSE))))</f>
        <v>4</v>
      </c>
      <c r="AKZ84" s="15" t="s">
        <v>31</v>
      </c>
      <c r="ALA84" s="7" t="str">
        <f t="shared" ref="ALA84" si="22679">"6." &amp; ALC1&amp; ".6."</f>
        <v>6.330.6.</v>
      </c>
      <c r="ALB84" s="14" t="str">
        <f>IF(ISBLANK(ALC1),"",IF(VLOOKUP(ALC1,Register,28,FALSE)=0,"",(VLOOKUP(ALC1,Register,28,FALSE))))</f>
        <v/>
      </c>
      <c r="ALC84" s="15" t="s">
        <v>31</v>
      </c>
      <c r="ALD84" s="7" t="str">
        <f t="shared" ref="ALD84" si="22680">"6." &amp; ALF1&amp; ".6."</f>
        <v>6.331.6.</v>
      </c>
      <c r="ALE84" s="14" t="str">
        <f>IF(ISBLANK(ALF1),"",IF(VLOOKUP(ALF1,Register,28,FALSE)=0,"",(VLOOKUP(ALF1,Register,28,FALSE))))</f>
        <v/>
      </c>
      <c r="ALF84" s="15" t="s">
        <v>31</v>
      </c>
      <c r="ALG84" s="7" t="str">
        <f t="shared" ref="ALG84" si="22681">"6." &amp; ALI1&amp; ".6."</f>
        <v>6.332.6.</v>
      </c>
      <c r="ALH84" s="14" t="str">
        <f>IF(ISBLANK(ALI1),"",IF(VLOOKUP(ALI1,Register,28,FALSE)=0,"",(VLOOKUP(ALI1,Register,28,FALSE))))</f>
        <v/>
      </c>
      <c r="ALI84" s="15" t="s">
        <v>31</v>
      </c>
      <c r="ALJ84" s="7" t="str">
        <f t="shared" ref="ALJ84" si="22682">"6." &amp; ALL1&amp; ".6."</f>
        <v>6.333.6.</v>
      </c>
      <c r="ALK84" s="14" t="str">
        <f>IF(ISBLANK(ALL1),"",IF(VLOOKUP(ALL1,Register,28,FALSE)=0,"",(VLOOKUP(ALL1,Register,28,FALSE))))</f>
        <v/>
      </c>
      <c r="ALL84" s="15" t="s">
        <v>31</v>
      </c>
      <c r="ALM84" s="7" t="str">
        <f t="shared" ref="ALM84" si="22683">"6." &amp; ALO1&amp; ".6."</f>
        <v>6.334.6.</v>
      </c>
      <c r="ALN84" s="14" t="str">
        <f>IF(ISBLANK(ALO1),"",IF(VLOOKUP(ALO1,Register,28,FALSE)=0,"",(VLOOKUP(ALO1,Register,28,FALSE))))</f>
        <v/>
      </c>
      <c r="ALO84" s="15" t="s">
        <v>31</v>
      </c>
      <c r="ALP84" s="7" t="str">
        <f t="shared" ref="ALP84" si="22684">"6." &amp; ALR1&amp; ".6."</f>
        <v>6.335.6.</v>
      </c>
      <c r="ALQ84" s="14" t="str">
        <f>IF(ISBLANK(ALR1),"",IF(VLOOKUP(ALR1,Register,28,FALSE)=0,"",(VLOOKUP(ALR1,Register,28,FALSE))))</f>
        <v/>
      </c>
      <c r="ALR84" s="15" t="s">
        <v>31</v>
      </c>
      <c r="ALS84" s="7" t="str">
        <f t="shared" ref="ALS84" si="22685">"6." &amp; ALU1&amp; ".6."</f>
        <v>6.336.6.</v>
      </c>
      <c r="ALT84" s="14" t="str">
        <f>IF(ISBLANK(ALU1),"",IF(VLOOKUP(ALU1,Register,28,FALSE)=0,"",(VLOOKUP(ALU1,Register,28,FALSE))))</f>
        <v>4</v>
      </c>
      <c r="ALU84" s="15" t="s">
        <v>31</v>
      </c>
      <c r="ALV84" s="7" t="str">
        <f t="shared" ref="ALV84" si="22686">"6." &amp; ALX1&amp; ".6."</f>
        <v>6.337.6.</v>
      </c>
      <c r="ALW84" s="14" t="str">
        <f>IF(ISBLANK(ALX1),"",IF(VLOOKUP(ALX1,Register,28,FALSE)=0,"",(VLOOKUP(ALX1,Register,28,FALSE))))</f>
        <v>4</v>
      </c>
      <c r="ALX84" s="15" t="s">
        <v>31</v>
      </c>
      <c r="ALY84" s="7" t="str">
        <f t="shared" ref="ALY84" si="22687">"6." &amp; AMA1&amp; ".6."</f>
        <v>6.338.6.</v>
      </c>
      <c r="ALZ84" s="14" t="str">
        <f>IF(ISBLANK(AMA1),"",IF(VLOOKUP(AMA1,Register,28,FALSE)=0,"",(VLOOKUP(AMA1,Register,28,FALSE))))</f>
        <v>4</v>
      </c>
      <c r="AMA84" s="15" t="s">
        <v>31</v>
      </c>
      <c r="AMB84" s="7" t="str">
        <f t="shared" ref="AMB84" si="22688">"6." &amp; AMD1&amp; ".6."</f>
        <v>6.339.6.</v>
      </c>
      <c r="AMC84" s="14" t="str">
        <f>IF(ISBLANK(AMD1),"",IF(VLOOKUP(AMD1,Register,28,FALSE)=0,"",(VLOOKUP(AMD1,Register,28,FALSE))))</f>
        <v/>
      </c>
      <c r="AMD84" s="15" t="s">
        <v>31</v>
      </c>
      <c r="AME84" s="7" t="str">
        <f t="shared" ref="AME84" si="22689">"6." &amp; AMG1&amp; ".6."</f>
        <v>6.340.6.</v>
      </c>
      <c r="AMF84" s="14" t="str">
        <f>IF(ISBLANK(AMG1),"",IF(VLOOKUP(AMG1,Register,28,FALSE)=0,"",(VLOOKUP(AMG1,Register,28,FALSE))))</f>
        <v>4</v>
      </c>
      <c r="AMG84" s="15" t="s">
        <v>31</v>
      </c>
      <c r="AMH84" s="7" t="str">
        <f t="shared" ref="AMH84" si="22690">"6." &amp; AMJ1&amp; ".6."</f>
        <v>6.341.6.</v>
      </c>
      <c r="AMI84" s="14" t="str">
        <f>IF(ISBLANK(AMJ1),"",IF(VLOOKUP(AMJ1,Register,28,FALSE)=0,"",(VLOOKUP(AMJ1,Register,28,FALSE))))</f>
        <v/>
      </c>
      <c r="AMJ84" s="15" t="s">
        <v>31</v>
      </c>
      <c r="AMK84" s="7" t="str">
        <f t="shared" ref="AMK84" si="22691">"6." &amp; AMM1&amp; ".6."</f>
        <v>6.342.6.</v>
      </c>
      <c r="AML84" s="14" t="str">
        <f>IF(ISBLANK(AMM1),"",IF(VLOOKUP(AMM1,Register,28,FALSE)=0,"",(VLOOKUP(AMM1,Register,28,FALSE))))</f>
        <v/>
      </c>
      <c r="AMM84" s="15" t="s">
        <v>31</v>
      </c>
      <c r="AMN84" s="7" t="str">
        <f t="shared" ref="AMN84" si="22692">"6." &amp; AMP1&amp; ".6."</f>
        <v>6.343.6.</v>
      </c>
      <c r="AMO84" s="14" t="str">
        <f>IF(ISBLANK(AMP1),"",IF(VLOOKUP(AMP1,Register,28,FALSE)=0,"",(VLOOKUP(AMP1,Register,28,FALSE))))</f>
        <v/>
      </c>
      <c r="AMP84" s="15" t="s">
        <v>31</v>
      </c>
      <c r="AMQ84" s="7" t="str">
        <f t="shared" ref="AMQ84" si="22693">"6." &amp; AMS1&amp; ".6."</f>
        <v>6.344.6.</v>
      </c>
      <c r="AMR84" s="14" t="str">
        <f>IF(ISBLANK(AMS1),"",IF(VLOOKUP(AMS1,Register,28,FALSE)=0,"",(VLOOKUP(AMS1,Register,28,FALSE))))</f>
        <v/>
      </c>
      <c r="AMS84" s="15" t="s">
        <v>31</v>
      </c>
      <c r="AMT84" s="7" t="str">
        <f t="shared" ref="AMT84" si="22694">"6." &amp; AMV1&amp; ".6."</f>
        <v>6.345.6.</v>
      </c>
      <c r="AMU84" s="14" t="str">
        <f>IF(ISBLANK(AMV1),"",IF(VLOOKUP(AMV1,Register,28,FALSE)=0,"",(VLOOKUP(AMV1,Register,28,FALSE))))</f>
        <v/>
      </c>
      <c r="AMV84" s="15" t="s">
        <v>31</v>
      </c>
      <c r="AMW84" s="7" t="str">
        <f t="shared" ref="AMW84" si="22695">"6." &amp; AMY1&amp; ".6."</f>
        <v>6.346.6.</v>
      </c>
      <c r="AMX84" s="14" t="str">
        <f>IF(ISBLANK(AMY1),"",IF(VLOOKUP(AMY1,Register,28,FALSE)=0,"",(VLOOKUP(AMY1,Register,28,FALSE))))</f>
        <v/>
      </c>
      <c r="AMY84" s="15" t="s">
        <v>31</v>
      </c>
      <c r="AMZ84" s="7" t="str">
        <f t="shared" ref="AMZ84" si="22696">"6." &amp; ANB1&amp; ".6."</f>
        <v>6.347.6.</v>
      </c>
      <c r="ANA84" s="14" t="str">
        <f>IF(ISBLANK(ANB1),"",IF(VLOOKUP(ANB1,Register,28,FALSE)=0,"",(VLOOKUP(ANB1,Register,28,FALSE))))</f>
        <v/>
      </c>
      <c r="ANB84" s="15" t="s">
        <v>31</v>
      </c>
      <c r="ANC84" s="7" t="str">
        <f t="shared" ref="ANC84" si="22697">"6." &amp; ANE1&amp; ".6."</f>
        <v>6.348.6.</v>
      </c>
      <c r="AND84" s="14" t="str">
        <f>IF(ISBLANK(ANE1),"",IF(VLOOKUP(ANE1,Register,28,FALSE)=0,"",(VLOOKUP(ANE1,Register,28,FALSE))))</f>
        <v/>
      </c>
      <c r="ANE84" s="15" t="s">
        <v>31</v>
      </c>
      <c r="ANF84" s="7" t="str">
        <f t="shared" ref="ANF84" si="22698">"6." &amp; ANH1&amp; ".6."</f>
        <v>6.349.6.</v>
      </c>
      <c r="ANG84" s="14" t="str">
        <f>IF(ISBLANK(ANH1),"",IF(VLOOKUP(ANH1,Register,28,FALSE)=0,"",(VLOOKUP(ANH1,Register,28,FALSE))))</f>
        <v/>
      </c>
      <c r="ANH84" s="15" t="s">
        <v>31</v>
      </c>
      <c r="ANI84" s="7" t="str">
        <f t="shared" ref="ANI84" si="22699">"6." &amp; ANK1&amp; ".6."</f>
        <v>6.350.6.</v>
      </c>
      <c r="ANJ84" s="14" t="str">
        <f>IF(ISBLANK(ANK1),"",IF(VLOOKUP(ANK1,Register,28,FALSE)=0,"",(VLOOKUP(ANK1,Register,28,FALSE))))</f>
        <v/>
      </c>
      <c r="ANK84" s="15" t="s">
        <v>31</v>
      </c>
      <c r="ANL84" s="7" t="str">
        <f t="shared" ref="ANL84" si="22700">"6." &amp; ANN1&amp; ".6."</f>
        <v>6.351.6.</v>
      </c>
      <c r="ANM84" s="14" t="str">
        <f>IF(ISBLANK(ANN1),"",IF(VLOOKUP(ANN1,Register,28,FALSE)=0,"",(VLOOKUP(ANN1,Register,28,FALSE))))</f>
        <v/>
      </c>
      <c r="ANN84" s="15" t="s">
        <v>31</v>
      </c>
      <c r="ANO84" s="7" t="str">
        <f t="shared" ref="ANO84" si="22701">"6." &amp; ANQ1&amp; ".6."</f>
        <v>6.352.6.</v>
      </c>
      <c r="ANP84" s="14" t="str">
        <f>IF(ISBLANK(ANQ1),"",IF(VLOOKUP(ANQ1,Register,28,FALSE)=0,"",(VLOOKUP(ANQ1,Register,28,FALSE))))</f>
        <v/>
      </c>
      <c r="ANQ84" s="15" t="s">
        <v>31</v>
      </c>
      <c r="ANR84" s="7" t="str">
        <f t="shared" ref="ANR84" si="22702">"6." &amp; ANT1&amp; ".6."</f>
        <v>6.353.6.</v>
      </c>
      <c r="ANS84" s="14" t="str">
        <f>IF(ISBLANK(ANT1),"",IF(VLOOKUP(ANT1,Register,28,FALSE)=0,"",(VLOOKUP(ANT1,Register,28,FALSE))))</f>
        <v/>
      </c>
      <c r="ANT84" s="15" t="s">
        <v>31</v>
      </c>
      <c r="ANU84" s="7" t="str">
        <f t="shared" ref="ANU84" si="22703">"6." &amp; ANW1&amp; ".6."</f>
        <v>6.354.6.</v>
      </c>
      <c r="ANV84" s="14" t="str">
        <f>IF(ISBLANK(ANW1),"",IF(VLOOKUP(ANW1,Register,28,FALSE)=0,"",(VLOOKUP(ANW1,Register,28,FALSE))))</f>
        <v/>
      </c>
      <c r="ANW84" s="15" t="s">
        <v>31</v>
      </c>
      <c r="ANX84" s="7" t="str">
        <f t="shared" ref="ANX84" si="22704">"6." &amp; ANZ1&amp; ".6."</f>
        <v>6.355.6.</v>
      </c>
      <c r="ANY84" s="14" t="str">
        <f>IF(ISBLANK(ANZ1),"",IF(VLOOKUP(ANZ1,Register,28,FALSE)=0,"",(VLOOKUP(ANZ1,Register,28,FALSE))))</f>
        <v/>
      </c>
      <c r="ANZ84" s="15" t="s">
        <v>31</v>
      </c>
      <c r="AOA84" s="7" t="str">
        <f t="shared" ref="AOA84" si="22705">"6." &amp; AOC1&amp; ".6."</f>
        <v>6.356.6.</v>
      </c>
      <c r="AOB84" s="14" t="str">
        <f>IF(ISBLANK(AOC1),"",IF(VLOOKUP(AOC1,Register,28,FALSE)=0,"",(VLOOKUP(AOC1,Register,28,FALSE))))</f>
        <v/>
      </c>
      <c r="AOC84" s="15" t="s">
        <v>31</v>
      </c>
      <c r="AOD84" s="7" t="str">
        <f t="shared" ref="AOD84" si="22706">"6." &amp; AOF1&amp; ".6."</f>
        <v>6.357.6.</v>
      </c>
      <c r="AOE84" s="14" t="str">
        <f>IF(ISBLANK(AOF1),"",IF(VLOOKUP(AOF1,Register,28,FALSE)=0,"",(VLOOKUP(AOF1,Register,28,FALSE))))</f>
        <v/>
      </c>
      <c r="AOF84" s="15" t="s">
        <v>31</v>
      </c>
      <c r="AOG84" s="7" t="str">
        <f t="shared" ref="AOG84" si="22707">"6." &amp; AOI1&amp; ".6."</f>
        <v>6.358.6.</v>
      </c>
      <c r="AOH84" s="14" t="str">
        <f>IF(ISBLANK(AOI1),"",IF(VLOOKUP(AOI1,Register,28,FALSE)=0,"",(VLOOKUP(AOI1,Register,28,FALSE))))</f>
        <v/>
      </c>
      <c r="AOI84" s="15" t="s">
        <v>31</v>
      </c>
      <c r="AOJ84" s="7" t="str">
        <f t="shared" ref="AOJ84" si="22708">"6." &amp; AOL1&amp; ".6."</f>
        <v>6.359.6.</v>
      </c>
      <c r="AOK84" s="14" t="str">
        <f>IF(ISBLANK(AOL1),"",IF(VLOOKUP(AOL1,Register,28,FALSE)=0,"",(VLOOKUP(AOL1,Register,28,FALSE))))</f>
        <v/>
      </c>
      <c r="AOL84" s="15" t="s">
        <v>31</v>
      </c>
      <c r="AOM84" s="7" t="str">
        <f t="shared" ref="AOM84" si="22709">"6." &amp; AOO1&amp; ".6."</f>
        <v>6.360.6.</v>
      </c>
      <c r="AON84" s="14" t="e">
        <f>IF(ISBLANK(AOO1),"",IF(VLOOKUP(AOO1,Register,28,FALSE)=0,"",(VLOOKUP(AOO1,Register,28,FALSE))))</f>
        <v>#N/A</v>
      </c>
      <c r="AOO84" s="15" t="s">
        <v>31</v>
      </c>
      <c r="AOP84" s="7" t="str">
        <f t="shared" ref="AOP84" si="22710">"6." &amp; AOR1&amp; ".6."</f>
        <v>6.361.6.</v>
      </c>
      <c r="AOQ84" s="14" t="e">
        <f>IF(ISBLANK(AOR1),"",IF(VLOOKUP(AOR1,Register,28,FALSE)=0,"",(VLOOKUP(AOR1,Register,28,FALSE))))</f>
        <v>#N/A</v>
      </c>
      <c r="AOR84" s="15" t="s">
        <v>31</v>
      </c>
      <c r="AOS84" s="7" t="str">
        <f t="shared" ref="AOS84" si="22711">"6." &amp; AOU1&amp; ".6."</f>
        <v>6.362.6.</v>
      </c>
      <c r="AOT84" s="14" t="e">
        <f>IF(ISBLANK(AOU1),"",IF(VLOOKUP(AOU1,Register,28,FALSE)=0,"",(VLOOKUP(AOU1,Register,28,FALSE))))</f>
        <v>#N/A</v>
      </c>
      <c r="AOU84" s="15" t="s">
        <v>31</v>
      </c>
      <c r="AOV84" s="7" t="str">
        <f t="shared" ref="AOV84" si="22712">"6." &amp; AOX1&amp; ".6."</f>
        <v>6.363.6.</v>
      </c>
      <c r="AOW84" s="14" t="e">
        <f>IF(ISBLANK(AOX1),"",IF(VLOOKUP(AOX1,Register,28,FALSE)=0,"",(VLOOKUP(AOX1,Register,28,FALSE))))</f>
        <v>#N/A</v>
      </c>
      <c r="AOX84" s="15" t="s">
        <v>31</v>
      </c>
      <c r="AOY84" s="7" t="str">
        <f t="shared" ref="AOY84" si="22713">"6." &amp; APA1&amp; ".6."</f>
        <v>6.364.6.</v>
      </c>
      <c r="AOZ84" s="14" t="e">
        <f>IF(ISBLANK(APA1),"",IF(VLOOKUP(APA1,Register,28,FALSE)=0,"",(VLOOKUP(APA1,Register,28,FALSE))))</f>
        <v>#N/A</v>
      </c>
      <c r="APA84" s="15" t="s">
        <v>31</v>
      </c>
      <c r="APB84" s="7" t="str">
        <f t="shared" ref="APB84" si="22714">"6." &amp; APD1&amp; ".6."</f>
        <v>6.365.6.</v>
      </c>
      <c r="APC84" s="14" t="e">
        <f>IF(ISBLANK(APD1),"",IF(VLOOKUP(APD1,Register,28,FALSE)=0,"",(VLOOKUP(APD1,Register,28,FALSE))))</f>
        <v>#N/A</v>
      </c>
      <c r="APD84" s="15" t="s">
        <v>31</v>
      </c>
      <c r="APE84" s="7" t="str">
        <f t="shared" ref="APE84" si="22715">"6." &amp; APG1&amp; ".6."</f>
        <v>6.366.6.</v>
      </c>
      <c r="APF84" s="14" t="e">
        <f>IF(ISBLANK(APG1),"",IF(VLOOKUP(APG1,Register,28,FALSE)=0,"",(VLOOKUP(APG1,Register,28,FALSE))))</f>
        <v>#N/A</v>
      </c>
      <c r="APG84" s="15" t="s">
        <v>31</v>
      </c>
      <c r="APH84" s="7" t="str">
        <f t="shared" ref="APH84" si="22716">"6." &amp; APJ1&amp; ".6."</f>
        <v>6.367.6.</v>
      </c>
      <c r="API84" s="14" t="e">
        <f>IF(ISBLANK(APJ1),"",IF(VLOOKUP(APJ1,Register,28,FALSE)=0,"",(VLOOKUP(APJ1,Register,28,FALSE))))</f>
        <v>#N/A</v>
      </c>
      <c r="APJ84" s="15" t="s">
        <v>31</v>
      </c>
      <c r="APK84" s="7" t="str">
        <f t="shared" ref="APK84" si="22717">"6." &amp; APM1&amp; ".6."</f>
        <v>6.368.6.</v>
      </c>
      <c r="APL84" s="14" t="e">
        <f>IF(ISBLANK(APM1),"",IF(VLOOKUP(APM1,Register,28,FALSE)=0,"",(VLOOKUP(APM1,Register,28,FALSE))))</f>
        <v>#N/A</v>
      </c>
      <c r="APM84" s="15" t="s">
        <v>31</v>
      </c>
      <c r="APN84" s="7" t="str">
        <f t="shared" ref="APN84" si="22718">"6." &amp; APP1&amp; ".6."</f>
        <v>6.369.6.</v>
      </c>
      <c r="APO84" s="14" t="e">
        <f>IF(ISBLANK(APP1),"",IF(VLOOKUP(APP1,Register,28,FALSE)=0,"",(VLOOKUP(APP1,Register,28,FALSE))))</f>
        <v>#N/A</v>
      </c>
      <c r="APP84" s="15" t="s">
        <v>31</v>
      </c>
      <c r="APQ84" s="7" t="str">
        <f t="shared" ref="APQ84" si="22719">"6." &amp; APS1&amp; ".6."</f>
        <v>6.370.6.</v>
      </c>
      <c r="APR84" s="14" t="e">
        <f>IF(ISBLANK(APS1),"",IF(VLOOKUP(APS1,Register,28,FALSE)=0,"",(VLOOKUP(APS1,Register,28,FALSE))))</f>
        <v>#N/A</v>
      </c>
      <c r="APS84" s="15" t="s">
        <v>31</v>
      </c>
      <c r="APT84" s="7" t="str">
        <f t="shared" ref="APT84" si="22720">"6." &amp; APV1&amp; ".6."</f>
        <v>6.371.6.</v>
      </c>
      <c r="APU84" s="14" t="e">
        <f>IF(ISBLANK(APV1),"",IF(VLOOKUP(APV1,Register,28,FALSE)=0,"",(VLOOKUP(APV1,Register,28,FALSE))))</f>
        <v>#N/A</v>
      </c>
      <c r="APV84" s="15" t="s">
        <v>31</v>
      </c>
      <c r="APW84" s="7" t="str">
        <f t="shared" ref="APW84" si="22721">"6." &amp; APY1&amp; ".6."</f>
        <v>6.372.6.</v>
      </c>
      <c r="APX84" s="14" t="e">
        <f>IF(ISBLANK(APY1),"",IF(VLOOKUP(APY1,Register,28,FALSE)=0,"",(VLOOKUP(APY1,Register,28,FALSE))))</f>
        <v>#N/A</v>
      </c>
      <c r="APY84" s="15" t="s">
        <v>31</v>
      </c>
      <c r="APZ84" s="7" t="str">
        <f t="shared" ref="APZ84" si="22722">"6." &amp; AQB1&amp; ".6."</f>
        <v>6.373.6.</v>
      </c>
      <c r="AQA84" s="14" t="e">
        <f>IF(ISBLANK(AQB1),"",IF(VLOOKUP(AQB1,Register,28,FALSE)=0,"",(VLOOKUP(AQB1,Register,28,FALSE))))</f>
        <v>#N/A</v>
      </c>
      <c r="AQB84" s="15" t="s">
        <v>31</v>
      </c>
      <c r="AQC84" s="7" t="str">
        <f t="shared" ref="AQC84" si="22723">"6." &amp; AQE1&amp; ".6."</f>
        <v>6.374.6.</v>
      </c>
      <c r="AQD84" s="14" t="e">
        <f>IF(ISBLANK(AQE1),"",IF(VLOOKUP(AQE1,Register,28,FALSE)=0,"",(VLOOKUP(AQE1,Register,28,FALSE))))</f>
        <v>#N/A</v>
      </c>
      <c r="AQE84" s="15" t="s">
        <v>31</v>
      </c>
      <c r="AQF84" s="7" t="str">
        <f t="shared" ref="AQF84" si="22724">"6." &amp; AQH1&amp; ".6."</f>
        <v>6.375.6.</v>
      </c>
      <c r="AQG84" s="14" t="e">
        <f>IF(ISBLANK(AQH1),"",IF(VLOOKUP(AQH1,Register,28,FALSE)=0,"",(VLOOKUP(AQH1,Register,28,FALSE))))</f>
        <v>#N/A</v>
      </c>
      <c r="AQH84" s="15" t="s">
        <v>31</v>
      </c>
      <c r="AQI84" s="7" t="str">
        <f t="shared" ref="AQI84" si="22725">"6." &amp; AQK1&amp; ".6."</f>
        <v>6.376.6.</v>
      </c>
      <c r="AQJ84" s="14" t="e">
        <f>IF(ISBLANK(AQK1),"",IF(VLOOKUP(AQK1,Register,28,FALSE)=0,"",(VLOOKUP(AQK1,Register,28,FALSE))))</f>
        <v>#N/A</v>
      </c>
      <c r="AQK84" s="15" t="s">
        <v>31</v>
      </c>
      <c r="AQL84" s="7" t="str">
        <f t="shared" ref="AQL84" si="22726">"6." &amp; AQN1&amp; ".6."</f>
        <v>6.377.6.</v>
      </c>
      <c r="AQM84" s="14" t="e">
        <f>IF(ISBLANK(AQN1),"",IF(VLOOKUP(AQN1,Register,28,FALSE)=0,"",(VLOOKUP(AQN1,Register,28,FALSE))))</f>
        <v>#N/A</v>
      </c>
      <c r="AQN84" s="15" t="s">
        <v>31</v>
      </c>
      <c r="AQO84" s="7" t="str">
        <f t="shared" ref="AQO84" si="22727">"6." &amp; AQQ1&amp; ".6."</f>
        <v>6.378.6.</v>
      </c>
      <c r="AQP84" s="14" t="e">
        <f>IF(ISBLANK(AQQ1),"",IF(VLOOKUP(AQQ1,Register,28,FALSE)=0,"",(VLOOKUP(AQQ1,Register,28,FALSE))))</f>
        <v>#N/A</v>
      </c>
      <c r="AQQ84" s="15" t="s">
        <v>31</v>
      </c>
      <c r="AQR84" s="7" t="str">
        <f t="shared" ref="AQR84" si="22728">"6." &amp; AQT1&amp; ".6."</f>
        <v>6.379.6.</v>
      </c>
      <c r="AQS84" s="14" t="e">
        <f>IF(ISBLANK(AQT1),"",IF(VLOOKUP(AQT1,Register,28,FALSE)=0,"",(VLOOKUP(AQT1,Register,28,FALSE))))</f>
        <v>#N/A</v>
      </c>
      <c r="AQT84" s="15" t="s">
        <v>31</v>
      </c>
      <c r="AQU84" s="7" t="str">
        <f t="shared" ref="AQU84" si="22729">"6." &amp; AQW1&amp; ".6."</f>
        <v>6.380.6.</v>
      </c>
      <c r="AQV84" s="14" t="e">
        <f>IF(ISBLANK(AQW1),"",IF(VLOOKUP(AQW1,Register,28,FALSE)=0,"",(VLOOKUP(AQW1,Register,28,FALSE))))</f>
        <v>#N/A</v>
      </c>
      <c r="AQW84" s="15" t="s">
        <v>31</v>
      </c>
      <c r="AQX84" s="7" t="str">
        <f t="shared" ref="AQX84" si="22730">"6." &amp; AQZ1&amp; ".6."</f>
        <v>6.381.6.</v>
      </c>
      <c r="AQY84" s="14" t="e">
        <f>IF(ISBLANK(AQZ1),"",IF(VLOOKUP(AQZ1,Register,28,FALSE)=0,"",(VLOOKUP(AQZ1,Register,28,FALSE))))</f>
        <v>#N/A</v>
      </c>
      <c r="AQZ84" s="15" t="s">
        <v>31</v>
      </c>
      <c r="ARA84" s="7" t="str">
        <f t="shared" ref="ARA84" si="22731">"6." &amp; ARC1&amp; ".6."</f>
        <v>6.382.6.</v>
      </c>
      <c r="ARB84" s="14" t="e">
        <f>IF(ISBLANK(ARC1),"",IF(VLOOKUP(ARC1,Register,28,FALSE)=0,"",(VLOOKUP(ARC1,Register,28,FALSE))))</f>
        <v>#N/A</v>
      </c>
      <c r="ARC84" s="15" t="s">
        <v>31</v>
      </c>
      <c r="ARD84" s="7" t="str">
        <f t="shared" ref="ARD84" si="22732">"6." &amp; ARF1&amp; ".6."</f>
        <v>6.383.6.</v>
      </c>
      <c r="ARE84" s="14" t="e">
        <f>IF(ISBLANK(ARF1),"",IF(VLOOKUP(ARF1,Register,28,FALSE)=0,"",(VLOOKUP(ARF1,Register,28,FALSE))))</f>
        <v>#N/A</v>
      </c>
      <c r="ARF84" s="15" t="s">
        <v>31</v>
      </c>
      <c r="ARG84" s="7" t="str">
        <f t="shared" ref="ARG84" si="22733">"6." &amp; ARI1&amp; ".6."</f>
        <v>6.384.6.</v>
      </c>
      <c r="ARH84" s="14" t="e">
        <f>IF(ISBLANK(ARI1),"",IF(VLOOKUP(ARI1,Register,28,FALSE)=0,"",(VLOOKUP(ARI1,Register,28,FALSE))))</f>
        <v>#N/A</v>
      </c>
      <c r="ARI84" s="15" t="s">
        <v>31</v>
      </c>
      <c r="ARJ84" s="7" t="str">
        <f t="shared" ref="ARJ84" si="22734">"6." &amp; ARL1&amp; ".6."</f>
        <v>6.385.6.</v>
      </c>
      <c r="ARK84" s="14" t="e">
        <f>IF(ISBLANK(ARL1),"",IF(VLOOKUP(ARL1,Register,28,FALSE)=0,"",(VLOOKUP(ARL1,Register,28,FALSE))))</f>
        <v>#N/A</v>
      </c>
      <c r="ARL84" s="15" t="s">
        <v>31</v>
      </c>
      <c r="ARM84" s="7" t="str">
        <f t="shared" ref="ARM84" si="22735">"6." &amp; ARO1&amp; ".6."</f>
        <v>6.386.6.</v>
      </c>
      <c r="ARN84" s="14" t="e">
        <f>IF(ISBLANK(ARO1),"",IF(VLOOKUP(ARO1,Register,28,FALSE)=0,"",(VLOOKUP(ARO1,Register,28,FALSE))))</f>
        <v>#N/A</v>
      </c>
      <c r="ARO84" s="15" t="s">
        <v>31</v>
      </c>
      <c r="ARP84" s="7" t="str">
        <f t="shared" ref="ARP84" si="22736">"6." &amp; ARR1&amp; ".6."</f>
        <v>6.387.6.</v>
      </c>
      <c r="ARQ84" s="14" t="e">
        <f>IF(ISBLANK(ARR1),"",IF(VLOOKUP(ARR1,Register,28,FALSE)=0,"",(VLOOKUP(ARR1,Register,28,FALSE))))</f>
        <v>#N/A</v>
      </c>
      <c r="ARR84" s="15" t="s">
        <v>31</v>
      </c>
      <c r="ARS84" s="7" t="str">
        <f t="shared" ref="ARS84" si="22737">"6." &amp; ARU1&amp; ".6."</f>
        <v>6.388.6.</v>
      </c>
      <c r="ART84" s="14" t="e">
        <f>IF(ISBLANK(ARU1),"",IF(VLOOKUP(ARU1,Register,28,FALSE)=0,"",(VLOOKUP(ARU1,Register,28,FALSE))))</f>
        <v>#N/A</v>
      </c>
      <c r="ARU84" s="15" t="s">
        <v>31</v>
      </c>
      <c r="ARV84" s="7" t="str">
        <f t="shared" ref="ARV84" si="22738">"6." &amp; ARX1&amp; ".6."</f>
        <v>6.389.6.</v>
      </c>
      <c r="ARW84" s="14" t="e">
        <f>IF(ISBLANK(ARX1),"",IF(VLOOKUP(ARX1,Register,28,FALSE)=0,"",(VLOOKUP(ARX1,Register,28,FALSE))))</f>
        <v>#N/A</v>
      </c>
      <c r="ARX84" s="15" t="s">
        <v>31</v>
      </c>
      <c r="ARY84" s="7" t="str">
        <f t="shared" ref="ARY84" si="22739">"6." &amp; ASA1&amp; ".6."</f>
        <v>6.390.6.</v>
      </c>
      <c r="ARZ84" s="14" t="e">
        <f>IF(ISBLANK(ASA1),"",IF(VLOOKUP(ASA1,Register,28,FALSE)=0,"",(VLOOKUP(ASA1,Register,28,FALSE))))</f>
        <v>#N/A</v>
      </c>
      <c r="ASA84" s="15" t="s">
        <v>31</v>
      </c>
      <c r="ASB84" s="7" t="str">
        <f t="shared" ref="ASB84" si="22740">"6." &amp; ASD1&amp; ".6."</f>
        <v>6.391.6.</v>
      </c>
      <c r="ASC84" s="14" t="e">
        <f>IF(ISBLANK(ASD1),"",IF(VLOOKUP(ASD1,Register,28,FALSE)=0,"",(VLOOKUP(ASD1,Register,28,FALSE))))</f>
        <v>#N/A</v>
      </c>
      <c r="ASD84" s="15" t="s">
        <v>31</v>
      </c>
      <c r="ASE84" s="7" t="str">
        <f t="shared" ref="ASE84" si="22741">"6." &amp; ASG1&amp; ".6."</f>
        <v>6.392.6.</v>
      </c>
      <c r="ASF84" s="14" t="e">
        <f>IF(ISBLANK(ASG1),"",IF(VLOOKUP(ASG1,Register,28,FALSE)=0,"",(VLOOKUP(ASG1,Register,28,FALSE))))</f>
        <v>#N/A</v>
      </c>
      <c r="ASG84" s="15" t="s">
        <v>31</v>
      </c>
      <c r="ASH84" s="7" t="str">
        <f t="shared" ref="ASH84" si="22742">"6." &amp; ASJ1&amp; ".6."</f>
        <v>6.393.6.</v>
      </c>
      <c r="ASI84" s="14" t="e">
        <f>IF(ISBLANK(ASJ1),"",IF(VLOOKUP(ASJ1,Register,28,FALSE)=0,"",(VLOOKUP(ASJ1,Register,28,FALSE))))</f>
        <v>#N/A</v>
      </c>
      <c r="ASJ84" s="15" t="s">
        <v>31</v>
      </c>
      <c r="ASK84" s="7" t="str">
        <f t="shared" ref="ASK84" si="22743">"6." &amp; ASM1&amp; ".6."</f>
        <v>6.394.6.</v>
      </c>
      <c r="ASL84" s="14" t="e">
        <f>IF(ISBLANK(ASM1),"",IF(VLOOKUP(ASM1,Register,28,FALSE)=0,"",(VLOOKUP(ASM1,Register,28,FALSE))))</f>
        <v>#N/A</v>
      </c>
      <c r="ASM84" s="15" t="s">
        <v>31</v>
      </c>
      <c r="ASN84" s="7" t="str">
        <f t="shared" ref="ASN84" si="22744">"6." &amp; ASP1&amp; ".6."</f>
        <v>6.395.6.</v>
      </c>
      <c r="ASO84" s="14" t="e">
        <f>IF(ISBLANK(ASP1),"",IF(VLOOKUP(ASP1,Register,28,FALSE)=0,"",(VLOOKUP(ASP1,Register,28,FALSE))))</f>
        <v>#N/A</v>
      </c>
      <c r="ASP84" s="15" t="s">
        <v>31</v>
      </c>
      <c r="ASQ84" s="7" t="str">
        <f t="shared" ref="ASQ84" si="22745">"6." &amp; ASS1&amp; ".6."</f>
        <v>6.396.6.</v>
      </c>
      <c r="ASR84" s="14" t="e">
        <f>IF(ISBLANK(ASS1),"",IF(VLOOKUP(ASS1,Register,28,FALSE)=0,"",(VLOOKUP(ASS1,Register,28,FALSE))))</f>
        <v>#N/A</v>
      </c>
      <c r="ASS84" s="15" t="s">
        <v>31</v>
      </c>
      <c r="AST84" s="7" t="str">
        <f t="shared" ref="AST84" si="22746">"6." &amp; ASV1&amp; ".6."</f>
        <v>6.397.6.</v>
      </c>
      <c r="ASU84" s="14" t="e">
        <f>IF(ISBLANK(ASV1),"",IF(VLOOKUP(ASV1,Register,28,FALSE)=0,"",(VLOOKUP(ASV1,Register,28,FALSE))))</f>
        <v>#N/A</v>
      </c>
      <c r="ASV84" s="15" t="s">
        <v>31</v>
      </c>
      <c r="ASW84" s="7" t="str">
        <f t="shared" ref="ASW84" si="22747">"6." &amp; ASY1&amp; ".6."</f>
        <v>6.398.6.</v>
      </c>
      <c r="ASX84" s="14" t="e">
        <f>IF(ISBLANK(ASY1),"",IF(VLOOKUP(ASY1,Register,28,FALSE)=0,"",(VLOOKUP(ASY1,Register,28,FALSE))))</f>
        <v>#N/A</v>
      </c>
      <c r="ASY84" s="15" t="s">
        <v>31</v>
      </c>
      <c r="ASZ84" s="7" t="str">
        <f t="shared" ref="ASZ84" si="22748">"6." &amp; ATB1&amp; ".6."</f>
        <v>6.399.6.</v>
      </c>
      <c r="ATA84" s="14" t="e">
        <f>IF(ISBLANK(ATB1),"",IF(VLOOKUP(ATB1,Register,28,FALSE)=0,"",(VLOOKUP(ATB1,Register,28,FALSE))))</f>
        <v>#N/A</v>
      </c>
      <c r="ATB84" s="15" t="s">
        <v>31</v>
      </c>
      <c r="ATC84" s="7" t="str">
        <f t="shared" ref="ATC84" si="22749">"6." &amp; ATE1&amp; ".6."</f>
        <v>6.400.6.</v>
      </c>
      <c r="ATD84" s="14" t="e">
        <f>IF(ISBLANK(ATE1),"",IF(VLOOKUP(ATE1,Register,28,FALSE)=0,"",(VLOOKUP(ATE1,Register,28,FALSE))))</f>
        <v>#N/A</v>
      </c>
      <c r="ATE84" s="15" t="s">
        <v>31</v>
      </c>
      <c r="ATF84" s="7" t="str">
        <f t="shared" ref="ATF84" si="22750">"6." &amp; ATH1&amp; ".6."</f>
        <v>6.401.6.</v>
      </c>
      <c r="ATG84" s="14" t="e">
        <f>IF(ISBLANK(ATH1),"",IF(VLOOKUP(ATH1,Register,28,FALSE)=0,"",(VLOOKUP(ATH1,Register,28,FALSE))))</f>
        <v>#N/A</v>
      </c>
      <c r="ATH84" s="15" t="s">
        <v>31</v>
      </c>
      <c r="ATI84" s="7" t="str">
        <f t="shared" ref="ATI84" si="22751">"6." &amp; ATK1&amp; ".6."</f>
        <v>6.402.6.</v>
      </c>
      <c r="ATJ84" s="14" t="e">
        <f>IF(ISBLANK(ATK1),"",IF(VLOOKUP(ATK1,Register,28,FALSE)=0,"",(VLOOKUP(ATK1,Register,28,FALSE))))</f>
        <v>#N/A</v>
      </c>
      <c r="ATK84" s="15" t="s">
        <v>31</v>
      </c>
      <c r="ATL84" s="7" t="str">
        <f t="shared" ref="ATL84" si="22752">"6." &amp; ATN1&amp; ".6."</f>
        <v>6.403.6.</v>
      </c>
      <c r="ATM84" s="14" t="e">
        <f>IF(ISBLANK(ATN1),"",IF(VLOOKUP(ATN1,Register,28,FALSE)=0,"",(VLOOKUP(ATN1,Register,28,FALSE))))</f>
        <v>#N/A</v>
      </c>
      <c r="ATN84" s="15" t="s">
        <v>31</v>
      </c>
      <c r="ATO84" s="7" t="str">
        <f t="shared" ref="ATO84" si="22753">"6." &amp; ATQ1&amp; ".6."</f>
        <v>6.404.6.</v>
      </c>
      <c r="ATP84" s="14" t="e">
        <f>IF(ISBLANK(ATQ1),"",IF(VLOOKUP(ATQ1,Register,28,FALSE)=0,"",(VLOOKUP(ATQ1,Register,28,FALSE))))</f>
        <v>#N/A</v>
      </c>
      <c r="ATQ84" s="15" t="s">
        <v>31</v>
      </c>
      <c r="ATR84" s="7" t="str">
        <f t="shared" ref="ATR84" si="22754">"6." &amp; ATT1&amp; ".6."</f>
        <v>6.405.6.</v>
      </c>
      <c r="ATS84" s="14" t="e">
        <f>IF(ISBLANK(ATT1),"",IF(VLOOKUP(ATT1,Register,28,FALSE)=0,"",(VLOOKUP(ATT1,Register,28,FALSE))))</f>
        <v>#N/A</v>
      </c>
      <c r="ATT84" s="15" t="s">
        <v>31</v>
      </c>
      <c r="ATU84" s="7" t="str">
        <f t="shared" ref="ATU84" si="22755">"6." &amp; ATW1&amp; ".6."</f>
        <v>6.406.6.</v>
      </c>
      <c r="ATV84" s="14" t="e">
        <f>IF(ISBLANK(ATW1),"",IF(VLOOKUP(ATW1,Register,28,FALSE)=0,"",(VLOOKUP(ATW1,Register,28,FALSE))))</f>
        <v>#N/A</v>
      </c>
      <c r="ATW84" s="15" t="s">
        <v>31</v>
      </c>
      <c r="ATX84" s="7" t="str">
        <f t="shared" ref="ATX84" si="22756">"6." &amp; ATZ1&amp; ".6."</f>
        <v>6.407.6.</v>
      </c>
      <c r="ATY84" s="14" t="e">
        <f>IF(ISBLANK(ATZ1),"",IF(VLOOKUP(ATZ1,Register,28,FALSE)=0,"",(VLOOKUP(ATZ1,Register,28,FALSE))))</f>
        <v>#N/A</v>
      </c>
      <c r="ATZ84" s="15" t="s">
        <v>31</v>
      </c>
      <c r="AUA84" s="7" t="str">
        <f t="shared" ref="AUA84" si="22757">"6." &amp; AUC1&amp; ".6."</f>
        <v>6.408.6.</v>
      </c>
      <c r="AUB84" s="14" t="e">
        <f>IF(ISBLANK(AUC1),"",IF(VLOOKUP(AUC1,Register,28,FALSE)=0,"",(VLOOKUP(AUC1,Register,28,FALSE))))</f>
        <v>#N/A</v>
      </c>
      <c r="AUC84" s="15" t="s">
        <v>31</v>
      </c>
      <c r="AUD84" s="7" t="str">
        <f t="shared" ref="AUD84" si="22758">"6." &amp; AUF1&amp; ".6."</f>
        <v>6.409.6.</v>
      </c>
      <c r="AUE84" s="14" t="e">
        <f>IF(ISBLANK(AUF1),"",IF(VLOOKUP(AUF1,Register,28,FALSE)=0,"",(VLOOKUP(AUF1,Register,28,FALSE))))</f>
        <v>#N/A</v>
      </c>
      <c r="AUF84" s="15" t="s">
        <v>31</v>
      </c>
      <c r="AUG84" s="7" t="str">
        <f t="shared" ref="AUG84" si="22759">"6." &amp; AUI1&amp; ".6."</f>
        <v>6.410.6.</v>
      </c>
      <c r="AUH84" s="14" t="e">
        <f>IF(ISBLANK(AUI1),"",IF(VLOOKUP(AUI1,Register,28,FALSE)=0,"",(VLOOKUP(AUI1,Register,28,FALSE))))</f>
        <v>#N/A</v>
      </c>
      <c r="AUI84" s="15" t="s">
        <v>31</v>
      </c>
      <c r="AUJ84" s="7" t="str">
        <f t="shared" ref="AUJ84" si="22760">"6." &amp; AUL1&amp; ".6."</f>
        <v>6.411.6.</v>
      </c>
      <c r="AUK84" s="47" t="e">
        <f>IF(ISBLANK(AUL1),"",IF(VLOOKUP(AUL1,Register,28,FALSE)=0,"",(VLOOKUP(AUL1,Register,28,FALSE))))</f>
        <v>#N/A</v>
      </c>
      <c r="AUL84" s="15" t="s">
        <v>31</v>
      </c>
      <c r="AUM84" s="7" t="str">
        <f t="shared" ref="AUM84" si="22761">"6." &amp; AUO1&amp; ".6."</f>
        <v>6.412.6.</v>
      </c>
      <c r="AUN84" s="47" t="e">
        <f>IF(ISBLANK(AUO1),"",IF(VLOOKUP(AUO1,Register,28,FALSE)=0,"",(VLOOKUP(AUO1,Register,28,FALSE))))</f>
        <v>#N/A</v>
      </c>
      <c r="AUO84" s="15" t="s">
        <v>31</v>
      </c>
      <c r="AUP84" s="7" t="str">
        <f t="shared" ref="AUP84" si="22762">"6." &amp; AUR1&amp; ".6."</f>
        <v>6.413.6.</v>
      </c>
      <c r="AUQ84" s="47" t="e">
        <f>IF(ISBLANK(AUR1),"",IF(VLOOKUP(AUR1,Register,28,FALSE)=0,"",(VLOOKUP(AUR1,Register,28,FALSE))))</f>
        <v>#N/A</v>
      </c>
      <c r="AUR84" s="15" t="s">
        <v>31</v>
      </c>
      <c r="AUS84" s="7" t="str">
        <f t="shared" ref="AUS84" si="22763">"6." &amp; AUU1&amp; ".6."</f>
        <v>6.414.6.</v>
      </c>
      <c r="AUT84" s="47" t="e">
        <f>IF(ISBLANK(AUU1),"",IF(VLOOKUP(AUU1,Register,28,FALSE)=0,"",(VLOOKUP(AUU1,Register,28,FALSE))))</f>
        <v>#N/A</v>
      </c>
      <c r="AUU84" s="15" t="s">
        <v>31</v>
      </c>
      <c r="AUV84" s="7" t="str">
        <f t="shared" ref="AUV84" si="22764">"6." &amp; AUX1&amp; ".6."</f>
        <v>6.415.6.</v>
      </c>
      <c r="AUW84" s="47" t="e">
        <f>IF(ISBLANK(AUX1),"",IF(VLOOKUP(AUX1,Register,28,FALSE)=0,"",(VLOOKUP(AUX1,Register,28,FALSE))))</f>
        <v>#N/A</v>
      </c>
      <c r="AUX84" s="15" t="s">
        <v>31</v>
      </c>
      <c r="AUY84" s="7" t="str">
        <f t="shared" ref="AUY84" si="22765">"6." &amp; AVA1&amp; ".6."</f>
        <v>6.416.6.</v>
      </c>
      <c r="AUZ84" s="47" t="e">
        <f>IF(ISBLANK(AVA1),"",IF(VLOOKUP(AVA1,Register,28,FALSE)=0,"",(VLOOKUP(AVA1,Register,28,FALSE))))</f>
        <v>#N/A</v>
      </c>
      <c r="AVA84" s="15" t="s">
        <v>31</v>
      </c>
      <c r="AVB84" s="7" t="str">
        <f t="shared" ref="AVB84" si="22766">"6." &amp; AVD1&amp; ".6."</f>
        <v>6.417.6.</v>
      </c>
      <c r="AVC84" s="47" t="e">
        <f>IF(ISBLANK(AVD1),"",IF(VLOOKUP(AVD1,Register,28,FALSE)=0,"",(VLOOKUP(AVD1,Register,28,FALSE))))</f>
        <v>#N/A</v>
      </c>
      <c r="AVD84" s="15" t="s">
        <v>31</v>
      </c>
      <c r="AVE84" s="7" t="str">
        <f t="shared" ref="AVE84" si="22767">"6." &amp; AVG1&amp; ".6."</f>
        <v>6.418.6.</v>
      </c>
      <c r="AVF84" s="47" t="e">
        <f>IF(ISBLANK(AVG1),"",IF(VLOOKUP(AVG1,Register,28,FALSE)=0,"",(VLOOKUP(AVG1,Register,28,FALSE))))</f>
        <v>#N/A</v>
      </c>
      <c r="AVG84" s="15" t="s">
        <v>31</v>
      </c>
      <c r="AVH84" s="7" t="str">
        <f t="shared" ref="AVH84" si="22768">"6." &amp; AVJ1&amp; ".6."</f>
        <v>6.419.6.</v>
      </c>
      <c r="AVI84" s="14" t="e">
        <f>IF(ISBLANK(AVJ1),"",IF(VLOOKUP(AVJ1,Register,28,FALSE)=0,"",(VLOOKUP(AVJ1,Register,28,FALSE))))</f>
        <v>#N/A</v>
      </c>
      <c r="AVJ84" s="15" t="s">
        <v>31</v>
      </c>
      <c r="AVK84" s="7" t="str">
        <f t="shared" ref="AVK84" si="22769">"6." &amp; AVM1&amp; ".6."</f>
        <v>6.420.6.</v>
      </c>
      <c r="AVL84" s="14" t="e">
        <f>IF(ISBLANK(AVM1),"",IF(VLOOKUP(AVM1,Register,28,FALSE)=0,"",(VLOOKUP(AVM1,Register,28,FALSE))))</f>
        <v>#N/A</v>
      </c>
      <c r="AVM84" s="15" t="s">
        <v>31</v>
      </c>
      <c r="AVN84" s="22"/>
      <c r="AVO84" s="22"/>
      <c r="AVP84" s="22"/>
      <c r="AVQ84" s="7"/>
      <c r="AVR84" s="14"/>
      <c r="AVS84" s="15"/>
      <c r="AVT84" s="7"/>
      <c r="AVU84" s="14"/>
      <c r="AVV84" s="15"/>
      <c r="AVW84" s="7"/>
      <c r="AVX84" s="14"/>
      <c r="AVY84" s="15"/>
      <c r="AVZ84" s="7"/>
      <c r="AWA84" s="14"/>
      <c r="AWB84" s="15"/>
      <c r="AWC84" s="7"/>
      <c r="AWD84" s="14"/>
      <c r="AWE84" s="15"/>
      <c r="AWF84" s="7"/>
      <c r="AWG84" s="14"/>
      <c r="AWH84" s="15"/>
      <c r="AWI84" s="7"/>
      <c r="AWJ84" s="14"/>
      <c r="AWK84" s="15"/>
      <c r="AWL84" s="7"/>
      <c r="AWM84" s="14"/>
      <c r="AWN84" s="15"/>
      <c r="AWO84" s="7"/>
      <c r="AWP84" s="14"/>
      <c r="AWQ84" s="15"/>
      <c r="AWR84" s="7"/>
      <c r="AWS84" s="14"/>
      <c r="AWT84" s="15"/>
      <c r="AWU84" s="7"/>
      <c r="AWV84" s="14"/>
      <c r="AWW84" s="15"/>
      <c r="AWX84" s="7"/>
      <c r="AWY84" s="14"/>
      <c r="AWZ84" s="15"/>
      <c r="AXA84" s="7"/>
      <c r="AXB84" s="14"/>
      <c r="AXC84" s="15"/>
      <c r="AXD84" s="7"/>
      <c r="AXE84" s="14"/>
      <c r="AXF84" s="15"/>
      <c r="AXG84" s="7"/>
      <c r="AXH84" s="14"/>
      <c r="AXI84" s="15"/>
      <c r="AXJ84" s="7"/>
      <c r="AXK84" s="14"/>
      <c r="AXL84" s="15"/>
      <c r="AXM84" s="7"/>
      <c r="AXN84" s="14"/>
      <c r="AXO84" s="15"/>
      <c r="AXP84" s="7"/>
      <c r="AXQ84" s="14"/>
      <c r="AXR84" s="15"/>
      <c r="AXS84" s="7"/>
      <c r="AXT84" s="14"/>
      <c r="AXU84" s="15"/>
      <c r="AXV84" s="7"/>
      <c r="AXW84" s="14"/>
      <c r="AXX84" s="15"/>
      <c r="AXY84" s="7"/>
      <c r="AXZ84" s="14"/>
      <c r="AYA84" s="15"/>
      <c r="AYB84" s="7"/>
      <c r="AYC84" s="14"/>
      <c r="AYD84" s="15"/>
      <c r="AYE84" s="7"/>
      <c r="AYF84" s="14"/>
      <c r="AYG84" s="15"/>
      <c r="AYH84" s="7"/>
      <c r="AYI84" s="14"/>
      <c r="AYJ84" s="15"/>
      <c r="AYK84" s="7"/>
      <c r="AYL84" s="14"/>
      <c r="AYM84" s="15"/>
      <c r="AYN84" s="7"/>
      <c r="AYO84" s="14"/>
      <c r="AYP84" s="15"/>
      <c r="AYQ84" s="7"/>
      <c r="AYR84" s="14"/>
      <c r="AYS84" s="15"/>
      <c r="AYT84" s="7"/>
      <c r="AYU84" s="14"/>
      <c r="AYV84" s="15"/>
      <c r="AYW84" s="7"/>
      <c r="AYX84" s="14"/>
      <c r="AYY84" s="15"/>
      <c r="AYZ84" s="7"/>
      <c r="AZA84" s="14"/>
      <c r="AZB84" s="15"/>
      <c r="AZC84" s="7"/>
      <c r="AZD84" s="14"/>
      <c r="AZE84" s="15"/>
      <c r="AZF84" s="7"/>
      <c r="AZG84" s="14"/>
      <c r="AZH84" s="15"/>
      <c r="AZI84" s="7"/>
      <c r="AZJ84" s="14"/>
      <c r="AZK84" s="15"/>
      <c r="AZL84" s="7"/>
      <c r="AZM84" s="14"/>
      <c r="AZN84" s="15"/>
      <c r="AZO84" s="7"/>
      <c r="AZP84" s="14"/>
      <c r="AZQ84" s="15"/>
      <c r="AZR84" s="7"/>
      <c r="AZS84" s="14"/>
      <c r="AZT84" s="15"/>
      <c r="AZU84" s="7"/>
      <c r="AZV84" s="14"/>
      <c r="AZW84" s="15"/>
      <c r="AZX84" s="7"/>
      <c r="AZY84" s="14"/>
      <c r="AZZ84" s="15"/>
      <c r="BAA84" s="7"/>
      <c r="BAB84" s="14"/>
      <c r="BAC84" s="15"/>
      <c r="BAD84" s="7"/>
      <c r="BAE84" s="14"/>
      <c r="BAF84" s="15"/>
      <c r="BAG84" s="7"/>
      <c r="BAH84" s="14"/>
      <c r="BAI84" s="15"/>
      <c r="BAJ84" s="7"/>
      <c r="BAK84" s="14"/>
      <c r="BAL84" s="15"/>
      <c r="BAM84" s="7"/>
      <c r="BAN84" s="14"/>
      <c r="BAO84" s="15"/>
      <c r="BAP84" s="7"/>
      <c r="BAQ84" s="14"/>
      <c r="BAR84" s="15"/>
      <c r="BAS84" s="7"/>
      <c r="BAT84" s="14"/>
      <c r="BAU84" s="15"/>
      <c r="BAV84" s="7"/>
      <c r="BAW84" s="14"/>
      <c r="BAX84" s="15"/>
      <c r="BAY84" s="7"/>
      <c r="BAZ84" s="14"/>
      <c r="BBA84" s="15"/>
      <c r="BBB84" s="7"/>
      <c r="BBC84" s="14"/>
      <c r="BBD84" s="15"/>
      <c r="BBE84" s="7"/>
      <c r="BBF84" s="14"/>
      <c r="BBG84" s="15"/>
      <c r="BBH84" s="7"/>
      <c r="BBI84" s="14"/>
      <c r="BBJ84" s="15"/>
      <c r="BBK84" s="7"/>
      <c r="BBL84" s="14"/>
      <c r="BBM84" s="15"/>
      <c r="BBN84" s="7"/>
      <c r="BBO84" s="14"/>
      <c r="BBP84" s="15"/>
      <c r="BBQ84" s="7"/>
      <c r="BBR84" s="14"/>
      <c r="BBS84" s="15"/>
      <c r="BBT84" s="7"/>
      <c r="BBU84" s="14"/>
      <c r="BBV84" s="15"/>
      <c r="BBW84" s="7"/>
      <c r="BBX84" s="14"/>
      <c r="BBY84" s="15"/>
      <c r="BBZ84" s="7"/>
      <c r="BCA84" s="14"/>
      <c r="BCB84" s="15"/>
      <c r="BCC84" s="7"/>
      <c r="BCD84" s="14"/>
      <c r="BCE84" s="15"/>
      <c r="BCF84" s="7"/>
      <c r="BCG84" s="14"/>
      <c r="BCH84" s="15"/>
      <c r="BCI84" s="7"/>
      <c r="BCJ84" s="14"/>
      <c r="BCK84" s="15"/>
      <c r="BCL84" s="7"/>
      <c r="BCM84" s="14"/>
      <c r="BCN84" s="15"/>
      <c r="BCO84" s="7"/>
      <c r="BCP84" s="14"/>
      <c r="BCQ84" s="15"/>
      <c r="BCR84" s="7"/>
      <c r="BCS84" s="14"/>
      <c r="BCT84" s="15"/>
      <c r="BCU84" s="7"/>
      <c r="BCV84" s="14"/>
      <c r="BCW84" s="15"/>
      <c r="BCX84" s="7"/>
      <c r="BCY84" s="14"/>
      <c r="BCZ84" s="15"/>
      <c r="BDA84" s="7"/>
      <c r="BDB84" s="14"/>
      <c r="BDC84" s="15"/>
      <c r="BDD84" s="7"/>
      <c r="BDE84" s="14"/>
      <c r="BDF84" s="15"/>
      <c r="BDG84" s="7"/>
      <c r="BDH84" s="14"/>
      <c r="BDI84" s="15"/>
      <c r="BDJ84" s="7"/>
      <c r="BDK84" s="14"/>
      <c r="BDL84" s="15"/>
      <c r="BDM84" s="7"/>
      <c r="BDN84" s="14"/>
      <c r="BDO84" s="15"/>
      <c r="BDP84" s="7"/>
      <c r="BDQ84" s="14"/>
      <c r="BDR84" s="15"/>
      <c r="BDS84" s="7"/>
      <c r="BDT84" s="14"/>
      <c r="BDU84" s="15"/>
      <c r="BDV84" s="7"/>
      <c r="BDW84" s="14"/>
      <c r="BDX84" s="15"/>
      <c r="BDY84" s="7"/>
      <c r="BDZ84" s="14"/>
      <c r="BEA84" s="15"/>
      <c r="BEB84" s="7"/>
      <c r="BEC84" s="14"/>
      <c r="BED84" s="15"/>
      <c r="BEE84" s="7"/>
      <c r="BEF84" s="14"/>
      <c r="BEG84" s="15"/>
      <c r="BEH84" s="7"/>
      <c r="BEI84" s="14"/>
      <c r="BEJ84" s="15"/>
      <c r="BEK84" s="7"/>
      <c r="BEL84" s="14"/>
      <c r="BEM84" s="15"/>
      <c r="BEN84" s="7"/>
      <c r="BEO84" s="14"/>
      <c r="BEP84" s="15"/>
      <c r="BEQ84" s="7"/>
      <c r="BER84" s="14"/>
      <c r="BES84" s="15"/>
      <c r="BET84" s="7"/>
      <c r="BEU84" s="14"/>
      <c r="BEV84" s="15"/>
      <c r="BEW84" s="7"/>
      <c r="BEX84" s="14"/>
      <c r="BEY84" s="15"/>
      <c r="BEZ84" s="7"/>
      <c r="BFA84" s="14"/>
      <c r="BFB84" s="15"/>
      <c r="BFC84" s="7"/>
      <c r="BFD84" s="14"/>
      <c r="BFE84" s="15"/>
      <c r="BFF84" s="7"/>
      <c r="BFG84" s="14"/>
      <c r="BFH84" s="15"/>
      <c r="BFI84" s="7"/>
      <c r="BFJ84" s="14"/>
      <c r="BFK84" s="15"/>
      <c r="BFL84" s="7"/>
      <c r="BFM84" s="14"/>
      <c r="BFN84" s="15"/>
      <c r="BFO84" s="7"/>
      <c r="BFP84" s="14"/>
      <c r="BFQ84" s="15"/>
      <c r="BFR84" s="7"/>
      <c r="BFS84" s="14"/>
      <c r="BFT84" s="15"/>
      <c r="BFU84" s="7"/>
      <c r="BFV84" s="14"/>
      <c r="BFW84" s="15"/>
      <c r="BFX84" s="7"/>
      <c r="BFY84" s="14"/>
      <c r="BFZ84" s="15"/>
      <c r="BGA84" s="7"/>
      <c r="BGB84" s="14"/>
      <c r="BGC84" s="15"/>
      <c r="BGD84" s="7"/>
      <c r="BGE84" s="14"/>
      <c r="BGF84" s="15"/>
      <c r="BGG84" s="7"/>
      <c r="BGH84" s="14"/>
      <c r="BGI84" s="15"/>
      <c r="BGJ84" s="7"/>
      <c r="BGK84" s="14"/>
      <c r="BGL84" s="15"/>
      <c r="BGM84" s="7"/>
      <c r="BGN84" s="14"/>
      <c r="BGO84" s="15"/>
      <c r="BGP84" s="7"/>
      <c r="BGQ84" s="14"/>
      <c r="BGR84" s="15"/>
      <c r="BGS84" s="7"/>
      <c r="BGT84" s="14"/>
      <c r="BGU84" s="15"/>
      <c r="BGV84" s="7"/>
      <c r="BGW84" s="14"/>
      <c r="BGX84" s="15"/>
      <c r="BGY84" s="7"/>
      <c r="BGZ84" s="14"/>
      <c r="BHA84" s="15"/>
      <c r="BHB84" s="7"/>
      <c r="BHC84" s="14"/>
      <c r="BHD84" s="15"/>
      <c r="BHE84" s="7"/>
      <c r="BHF84" s="14"/>
      <c r="BHG84" s="15"/>
      <c r="BHH84" s="7"/>
      <c r="BHI84" s="14"/>
      <c r="BHJ84" s="15"/>
      <c r="BHK84" s="7"/>
      <c r="BHL84" s="14"/>
      <c r="BHM84" s="15"/>
      <c r="BHN84" s="7"/>
      <c r="BHO84" s="14"/>
      <c r="BHP84" s="15"/>
      <c r="BHQ84" s="7"/>
      <c r="BHR84" s="14"/>
      <c r="BHS84" s="15"/>
      <c r="BHT84" s="7"/>
      <c r="BHU84" s="14"/>
      <c r="BHV84" s="15"/>
      <c r="BHW84" s="7"/>
      <c r="BHX84" s="14"/>
      <c r="BHY84" s="15"/>
      <c r="BHZ84" s="7"/>
      <c r="BIA84" s="14"/>
      <c r="BIB84" s="15"/>
      <c r="BIC84" s="7"/>
      <c r="BID84" s="14"/>
      <c r="BIE84" s="15"/>
      <c r="BIF84" s="7"/>
      <c r="BIG84" s="14"/>
      <c r="BIH84" s="15"/>
      <c r="BII84" s="7"/>
      <c r="BIJ84" s="14"/>
      <c r="BIK84" s="15"/>
      <c r="BIL84" s="7"/>
      <c r="BIM84" s="14"/>
      <c r="BIN84" s="15"/>
      <c r="BIO84" s="7"/>
      <c r="BIP84" s="14"/>
      <c r="BIQ84" s="15"/>
      <c r="BIR84" s="7"/>
      <c r="BIS84" s="14"/>
      <c r="BIT84" s="15"/>
      <c r="BIU84" s="7"/>
      <c r="BIV84" s="14"/>
      <c r="BIW84" s="15"/>
      <c r="BIX84" s="7"/>
      <c r="BIY84" s="14"/>
      <c r="BIZ84" s="15"/>
      <c r="BJA84" s="7"/>
      <c r="BJB84" s="14"/>
      <c r="BJC84" s="15"/>
      <c r="BJD84" s="7"/>
      <c r="BJE84" s="14"/>
      <c r="BJF84" s="15"/>
      <c r="BJG84" s="7"/>
      <c r="BJH84" s="14"/>
      <c r="BJI84" s="15"/>
      <c r="BJJ84" s="7"/>
      <c r="BJK84" s="14"/>
      <c r="BJL84" s="15"/>
      <c r="BJM84" s="7"/>
      <c r="BJN84" s="14"/>
      <c r="BJO84" s="15"/>
      <c r="BJP84" s="7"/>
      <c r="BJQ84" s="14"/>
      <c r="BJR84" s="15"/>
      <c r="BJS84" s="7"/>
      <c r="BJT84" s="14"/>
      <c r="BJU84" s="15"/>
      <c r="BJV84" s="7"/>
      <c r="BJW84" s="14"/>
      <c r="BJX84" s="15"/>
      <c r="BJY84" s="7"/>
      <c r="BJZ84" s="14"/>
      <c r="BKA84" s="15"/>
      <c r="BKB84" s="7"/>
      <c r="BKC84" s="14"/>
      <c r="BKD84" s="15"/>
      <c r="BKE84" s="7"/>
      <c r="BKF84" s="14"/>
      <c r="BKG84" s="15"/>
      <c r="BKH84" s="7"/>
      <c r="BKI84" s="14"/>
      <c r="BKJ84" s="15"/>
      <c r="BKK84" s="7"/>
      <c r="BKL84" s="14"/>
      <c r="BKM84" s="15"/>
      <c r="BKN84" s="7"/>
      <c r="BKO84" s="14"/>
      <c r="BKP84" s="15"/>
      <c r="BKQ84" s="7"/>
      <c r="BKR84" s="14"/>
      <c r="BKS84" s="15"/>
      <c r="BKT84" s="7"/>
      <c r="BKU84" s="14"/>
      <c r="BKV84" s="15"/>
      <c r="BKW84" s="7"/>
      <c r="BKX84" s="14"/>
      <c r="BKY84" s="15"/>
      <c r="BKZ84" s="7"/>
      <c r="BLA84" s="14"/>
      <c r="BLB84" s="15"/>
      <c r="BLC84" s="7"/>
      <c r="BLD84" s="14"/>
      <c r="BLE84" s="15"/>
      <c r="BLF84" s="7"/>
      <c r="BLG84" s="14"/>
      <c r="BLH84" s="15"/>
      <c r="BLI84" s="7"/>
      <c r="BLJ84" s="14"/>
      <c r="BLK84" s="15"/>
      <c r="BLL84" s="7"/>
      <c r="BLM84" s="14"/>
      <c r="BLN84" s="15"/>
      <c r="BLO84" s="7"/>
      <c r="BLP84" s="14"/>
      <c r="BLQ84" s="15"/>
      <c r="BLR84" s="7"/>
      <c r="BLS84" s="14"/>
      <c r="BLT84" s="15"/>
      <c r="BLU84" s="7"/>
      <c r="BLV84" s="14"/>
      <c r="BLW84" s="15"/>
      <c r="BLX84" s="7"/>
      <c r="BLY84" s="14"/>
      <c r="BLZ84" s="15"/>
      <c r="BMA84" s="7"/>
      <c r="BMB84" s="14"/>
      <c r="BMC84" s="15"/>
      <c r="BMD84" s="7"/>
      <c r="BME84" s="14"/>
      <c r="BMF84" s="15"/>
      <c r="BMG84" s="7"/>
      <c r="BMH84" s="14"/>
      <c r="BMI84" s="15"/>
      <c r="BMJ84" s="7"/>
      <c r="BMK84" s="14"/>
      <c r="BML84" s="15"/>
      <c r="BMM84" s="7"/>
      <c r="BMN84" s="14"/>
      <c r="BMO84" s="15"/>
      <c r="BMP84" s="7"/>
      <c r="BMQ84" s="14"/>
      <c r="BMR84" s="15"/>
      <c r="BMS84" s="7"/>
      <c r="BMT84" s="14"/>
      <c r="BMU84" s="15"/>
      <c r="BMV84" s="7"/>
      <c r="BMW84" s="14"/>
      <c r="BMX84" s="15"/>
      <c r="BMY84" s="7"/>
      <c r="BMZ84" s="14"/>
      <c r="BNA84" s="15"/>
      <c r="BNB84" s="7"/>
      <c r="BNC84" s="14"/>
      <c r="BND84" s="15"/>
      <c r="BNE84" s="7"/>
      <c r="BNF84" s="14"/>
      <c r="BNG84" s="15"/>
      <c r="BNH84" s="7"/>
      <c r="BNI84" s="14"/>
      <c r="BNJ84" s="15"/>
      <c r="BNK84" s="7"/>
      <c r="BNL84" s="14"/>
      <c r="BNM84" s="15"/>
      <c r="BNN84" s="7"/>
      <c r="BNO84" s="14"/>
      <c r="BNP84" s="15"/>
      <c r="BNQ84" s="7"/>
      <c r="BNR84" s="14"/>
      <c r="BNS84" s="15"/>
      <c r="BNT84" s="7"/>
      <c r="BNU84" s="14"/>
      <c r="BNV84" s="15"/>
      <c r="BNW84" s="7"/>
      <c r="BNX84" s="14"/>
      <c r="BNY84" s="15"/>
      <c r="BNZ84" s="7"/>
      <c r="BOA84" s="14"/>
      <c r="BOB84" s="15"/>
      <c r="BOC84" s="7"/>
      <c r="BOD84" s="14"/>
      <c r="BOE84" s="15"/>
      <c r="BOF84" s="7"/>
      <c r="BOG84" s="14"/>
      <c r="BOH84" s="15"/>
      <c r="BOI84" s="7"/>
      <c r="BOJ84" s="14"/>
      <c r="BOK84" s="15"/>
      <c r="BOL84" s="7"/>
      <c r="BOM84" s="14"/>
      <c r="BON84" s="15"/>
      <c r="BOO84" s="7"/>
      <c r="BOP84" s="14"/>
      <c r="BOQ84" s="15"/>
      <c r="BOR84" s="7"/>
      <c r="BOS84" s="14"/>
      <c r="BOT84" s="15"/>
      <c r="BOU84" s="7"/>
      <c r="BOV84" s="14"/>
      <c r="BOW84" s="15"/>
      <c r="BOX84" s="7"/>
      <c r="BOY84" s="14"/>
      <c r="BOZ84" s="15"/>
      <c r="BPA84" s="7"/>
      <c r="BPB84" s="14"/>
      <c r="BPC84" s="15"/>
      <c r="BPD84" s="7"/>
      <c r="BPE84" s="14"/>
      <c r="BPF84" s="15"/>
      <c r="BPG84" s="7"/>
      <c r="BPH84" s="14"/>
      <c r="BPI84" s="15"/>
      <c r="BPJ84" s="7"/>
      <c r="BPK84" s="14"/>
      <c r="BPL84" s="15"/>
      <c r="BPM84" s="7"/>
      <c r="BPN84" s="14"/>
      <c r="BPO84" s="15"/>
      <c r="BPP84" s="7"/>
      <c r="BPQ84" s="14"/>
      <c r="BPR84" s="15"/>
      <c r="BPS84" s="7"/>
      <c r="BPT84" s="14"/>
      <c r="BPU84" s="15"/>
      <c r="BPV84" s="7"/>
      <c r="BPW84" s="14"/>
      <c r="BPX84" s="15"/>
      <c r="BPY84" s="7"/>
      <c r="BPZ84" s="14"/>
      <c r="BQA84" s="15"/>
      <c r="BQB84" s="7"/>
      <c r="BQC84" s="14"/>
      <c r="BQD84" s="15"/>
      <c r="BQE84" s="7"/>
      <c r="BQF84" s="14"/>
      <c r="BQG84" s="15"/>
      <c r="BQH84" s="7"/>
      <c r="BQI84" s="14"/>
      <c r="BQJ84" s="15"/>
      <c r="BQK84" s="7"/>
      <c r="BQL84" s="14"/>
      <c r="BQM84" s="15"/>
      <c r="BQN84" s="7"/>
      <c r="BQO84" s="14"/>
      <c r="BQP84" s="15"/>
      <c r="BQQ84" s="7"/>
      <c r="BQR84" s="14"/>
      <c r="BQS84" s="15"/>
      <c r="BQT84" s="7"/>
      <c r="BQU84" s="14"/>
      <c r="BQV84" s="15"/>
      <c r="BQW84" s="7"/>
      <c r="BQX84" s="14"/>
      <c r="BQY84" s="15"/>
      <c r="BQZ84" s="7"/>
      <c r="BRA84" s="14"/>
      <c r="BRB84" s="15"/>
      <c r="BRC84" s="7"/>
      <c r="BRD84" s="14"/>
      <c r="BRE84" s="15"/>
      <c r="BRF84" s="7"/>
      <c r="BRG84" s="14"/>
      <c r="BRH84" s="15"/>
      <c r="BRI84" s="7"/>
      <c r="BRJ84" s="14"/>
      <c r="BRK84" s="15"/>
      <c r="BRL84" s="7"/>
      <c r="BRM84" s="14"/>
      <c r="BRN84" s="15"/>
      <c r="BRO84" s="7"/>
      <c r="BRP84" s="14"/>
      <c r="BRQ84" s="15"/>
      <c r="BRR84" s="7"/>
      <c r="BRS84" s="14"/>
      <c r="BRT84" s="15"/>
      <c r="BRU84" s="7"/>
      <c r="BRV84" s="14"/>
      <c r="BRW84" s="15"/>
      <c r="BRX84" s="7"/>
      <c r="BRY84" s="14"/>
      <c r="BRZ84" s="15"/>
      <c r="BSA84" s="7"/>
      <c r="BSB84" s="14"/>
      <c r="BSC84" s="15"/>
      <c r="BSD84" s="7"/>
      <c r="BSE84" s="14"/>
      <c r="BSF84" s="15"/>
      <c r="BSG84" s="7"/>
      <c r="BSH84" s="14"/>
      <c r="BSI84" s="15"/>
      <c r="BSJ84" s="7"/>
      <c r="BSK84" s="14"/>
      <c r="BSL84" s="15"/>
      <c r="BSM84" s="7"/>
      <c r="BSN84" s="14"/>
      <c r="BSO84" s="15"/>
      <c r="BSP84" s="7"/>
      <c r="BSQ84" s="14"/>
      <c r="BSR84" s="15"/>
      <c r="BSS84" s="7"/>
      <c r="BST84" s="14"/>
      <c r="BSU84" s="15"/>
      <c r="BSV84" s="7"/>
      <c r="BSW84" s="14"/>
      <c r="BSX84" s="15"/>
      <c r="BSY84" s="7"/>
      <c r="BSZ84" s="14"/>
      <c r="BTA84" s="15"/>
      <c r="BTB84" s="7"/>
      <c r="BTC84" s="14"/>
      <c r="BTD84" s="15"/>
      <c r="BTE84" s="7"/>
      <c r="BTF84" s="14"/>
      <c r="BTG84" s="15"/>
      <c r="BTH84" s="7"/>
      <c r="BTI84" s="14"/>
      <c r="BTJ84" s="15"/>
      <c r="BTK84" s="7"/>
      <c r="BTL84" s="14"/>
      <c r="BTM84" s="15"/>
      <c r="BTN84" s="7"/>
      <c r="BTO84" s="14"/>
      <c r="BTP84" s="15"/>
      <c r="BTQ84" s="7"/>
      <c r="BTR84" s="14"/>
      <c r="BTS84" s="15"/>
      <c r="BTT84" s="7"/>
      <c r="BTU84" s="14"/>
      <c r="BTV84" s="15"/>
      <c r="BTW84" s="7"/>
      <c r="BTX84" s="14"/>
      <c r="BTY84" s="15"/>
      <c r="BTZ84" s="7"/>
      <c r="BUA84" s="14"/>
      <c r="BUB84" s="15"/>
      <c r="BUC84" s="7"/>
      <c r="BUD84" s="14"/>
      <c r="BUE84" s="15"/>
      <c r="BUF84" s="7"/>
      <c r="BUG84" s="14"/>
      <c r="BUH84" s="15"/>
      <c r="BUI84" s="7"/>
      <c r="BUJ84" s="14"/>
      <c r="BUK84" s="15"/>
      <c r="BUL84" s="7"/>
      <c r="BUM84" s="14"/>
      <c r="BUN84" s="15"/>
      <c r="BUO84" s="7"/>
      <c r="BUP84" s="14"/>
      <c r="BUQ84" s="15"/>
      <c r="BUR84" s="7"/>
      <c r="BUS84" s="14"/>
      <c r="BUT84" s="15"/>
      <c r="BUU84" s="7"/>
      <c r="BUV84" s="14"/>
      <c r="BUW84" s="15"/>
      <c r="BUX84" s="7"/>
      <c r="BUY84" s="14"/>
      <c r="BUZ84" s="15"/>
      <c r="BVA84" s="7"/>
      <c r="BVB84" s="14"/>
      <c r="BVC84" s="15"/>
      <c r="BVD84" s="7"/>
      <c r="BVE84" s="14"/>
      <c r="BVF84" s="15"/>
      <c r="BVG84" s="7"/>
      <c r="BVH84" s="14"/>
      <c r="BVI84" s="15"/>
      <c r="BVJ84" s="7"/>
      <c r="BVK84" s="14"/>
      <c r="BVL84" s="15"/>
      <c r="BVM84" s="7"/>
      <c r="BVN84" s="14"/>
      <c r="BVO84" s="15"/>
      <c r="BVP84" s="7"/>
      <c r="BVQ84" s="14"/>
      <c r="BVR84" s="15"/>
      <c r="BVS84" s="7"/>
      <c r="BVT84" s="14"/>
      <c r="BVU84" s="15"/>
      <c r="BVV84" s="7"/>
      <c r="BVW84" s="14"/>
      <c r="BVX84" s="15"/>
      <c r="BVY84" s="7"/>
      <c r="BVZ84" s="14"/>
      <c r="BWA84" s="15"/>
      <c r="BWB84" s="7"/>
      <c r="BWC84" s="14"/>
      <c r="BWD84" s="15"/>
      <c r="BWE84" s="7"/>
      <c r="BWF84" s="14"/>
      <c r="BWG84" s="15"/>
      <c r="BWH84" s="7"/>
      <c r="BWI84" s="14"/>
      <c r="BWJ84" s="15"/>
      <c r="BWK84" s="7"/>
      <c r="BWL84" s="14"/>
      <c r="BWM84" s="15"/>
      <c r="BWN84" s="7"/>
      <c r="BWO84" s="14"/>
      <c r="BWP84" s="15"/>
      <c r="BWQ84" s="7"/>
      <c r="BWR84" s="14"/>
      <c r="BWS84" s="15"/>
      <c r="BWT84" s="7"/>
      <c r="BWU84" s="14"/>
      <c r="BWV84" s="15"/>
      <c r="BWW84" s="7"/>
      <c r="BWX84" s="14"/>
      <c r="BWY84" s="15"/>
      <c r="BWZ84" s="7"/>
      <c r="BXA84" s="14"/>
      <c r="BXB84" s="15"/>
      <c r="BXC84" s="7"/>
      <c r="BXD84" s="14"/>
      <c r="BXE84" s="15"/>
      <c r="BXF84" s="7"/>
      <c r="BXG84" s="14"/>
      <c r="BXH84" s="15"/>
      <c r="BXI84" s="7"/>
      <c r="BXJ84" s="14"/>
      <c r="BXK84" s="15"/>
      <c r="BXL84" s="7"/>
      <c r="BXM84" s="14"/>
      <c r="BXN84" s="15"/>
      <c r="BXO84" s="7"/>
      <c r="BXP84" s="14"/>
      <c r="BXQ84" s="15"/>
      <c r="BXR84" s="7"/>
      <c r="BXS84" s="14"/>
      <c r="BXT84" s="15"/>
      <c r="BXU84" s="7"/>
      <c r="BXV84" s="14"/>
      <c r="BXW84" s="15"/>
      <c r="BXX84" s="7"/>
      <c r="BXY84" s="14"/>
      <c r="BXZ84" s="15"/>
      <c r="BYA84" s="7"/>
      <c r="BYB84" s="14"/>
      <c r="BYC84" s="15"/>
      <c r="BYD84" s="7"/>
      <c r="BYE84" s="14"/>
      <c r="BYF84" s="15"/>
      <c r="BYG84" s="7"/>
      <c r="BYH84" s="14"/>
      <c r="BYI84" s="15"/>
      <c r="BYJ84" s="7"/>
      <c r="BYK84" s="14"/>
      <c r="BYL84" s="15"/>
      <c r="BYM84" s="7"/>
      <c r="BYN84" s="14"/>
      <c r="BYO84" s="15"/>
      <c r="BYP84" s="7"/>
      <c r="BYQ84" s="14"/>
      <c r="BYR84" s="15"/>
      <c r="BYS84" s="7"/>
      <c r="BYT84" s="14"/>
      <c r="BYU84" s="15"/>
      <c r="BYV84" s="7"/>
      <c r="BYW84" s="14"/>
      <c r="BYX84" s="15"/>
      <c r="BYY84" s="7"/>
      <c r="BYZ84" s="14"/>
      <c r="BZA84" s="15"/>
      <c r="BZB84" s="7"/>
      <c r="BZC84" s="14"/>
      <c r="BZD84" s="15"/>
      <c r="BZE84" s="7"/>
      <c r="BZF84" s="14"/>
      <c r="BZG84" s="15"/>
      <c r="BZH84" s="7"/>
      <c r="BZI84" s="14"/>
      <c r="BZJ84" s="15"/>
      <c r="BZK84" s="7"/>
      <c r="BZL84" s="14"/>
      <c r="BZM84" s="15"/>
      <c r="BZN84" s="7"/>
      <c r="BZO84" s="14"/>
      <c r="BZP84" s="15"/>
      <c r="BZQ84" s="7"/>
      <c r="BZR84" s="14"/>
      <c r="BZS84" s="15"/>
      <c r="BZT84" s="7"/>
      <c r="BZU84" s="14"/>
      <c r="BZV84" s="15"/>
      <c r="BZW84" s="7"/>
      <c r="BZX84" s="14"/>
      <c r="BZY84" s="15"/>
      <c r="BZZ84" s="7"/>
      <c r="CAA84" s="14"/>
      <c r="CAB84" s="15"/>
      <c r="CAC84" s="7"/>
      <c r="CAD84" s="14"/>
      <c r="CAE84" s="15"/>
      <c r="CAF84" s="7"/>
      <c r="CAG84" s="14"/>
      <c r="CAH84" s="15"/>
      <c r="CAI84" s="7"/>
      <c r="CAJ84" s="14"/>
      <c r="CAK84" s="15"/>
      <c r="CAL84" s="7"/>
      <c r="CAM84" s="14"/>
      <c r="CAN84" s="15"/>
      <c r="CAO84" s="7"/>
      <c r="CAP84" s="14"/>
      <c r="CAQ84" s="15"/>
      <c r="CAR84" s="7"/>
      <c r="CAS84" s="14"/>
      <c r="CAT84" s="15"/>
      <c r="CAU84" s="7"/>
      <c r="CAV84" s="14"/>
      <c r="CAW84" s="15"/>
      <c r="CAX84" s="7"/>
      <c r="CAY84" s="14"/>
      <c r="CAZ84" s="15"/>
      <c r="CBA84" s="7"/>
      <c r="CBB84" s="14"/>
      <c r="CBC84" s="15"/>
      <c r="CBD84" s="7"/>
      <c r="CBE84" s="14"/>
      <c r="CBF84" s="15"/>
      <c r="CBG84" s="7"/>
      <c r="CBH84" s="14"/>
      <c r="CBI84" s="15"/>
      <c r="CBJ84" s="7"/>
      <c r="CBK84" s="14"/>
      <c r="CBL84" s="15"/>
      <c r="CBM84" s="7"/>
      <c r="CBN84" s="14"/>
      <c r="CBO84" s="15"/>
      <c r="CBP84" s="7"/>
      <c r="CBQ84" s="14"/>
      <c r="CBR84" s="15"/>
      <c r="CBS84" s="7"/>
      <c r="CBT84" s="14"/>
      <c r="CBU84" s="15"/>
      <c r="CBV84" s="7"/>
      <c r="CBW84" s="14"/>
      <c r="CBX84" s="15"/>
      <c r="CBY84" s="7"/>
      <c r="CBZ84" s="14"/>
      <c r="CCA84" s="15"/>
      <c r="CCB84" s="7"/>
      <c r="CCC84" s="14"/>
      <c r="CCD84" s="15"/>
      <c r="CCE84" s="7"/>
      <c r="CCF84" s="14"/>
      <c r="CCG84" s="15"/>
      <c r="CCH84" s="7"/>
      <c r="CCI84" s="14"/>
      <c r="CCJ84" s="15"/>
      <c r="CCK84" s="7"/>
      <c r="CCL84" s="14"/>
      <c r="CCM84" s="15"/>
      <c r="CCN84" s="7"/>
      <c r="CCO84" s="14"/>
      <c r="CCP84" s="15"/>
      <c r="CCQ84" s="7"/>
      <c r="CCR84" s="14"/>
      <c r="CCS84" s="15"/>
      <c r="CCT84" s="7"/>
      <c r="CCU84" s="14"/>
      <c r="CCV84" s="15"/>
      <c r="CCW84" s="7"/>
      <c r="CCX84" s="14"/>
      <c r="CCY84" s="15"/>
      <c r="CCZ84" s="7"/>
      <c r="CDA84" s="14"/>
      <c r="CDB84" s="15"/>
      <c r="CDC84" s="7"/>
      <c r="CDD84" s="14"/>
      <c r="CDE84" s="15"/>
      <c r="CDF84" s="7"/>
      <c r="CDG84" s="14"/>
      <c r="CDH84" s="15"/>
      <c r="CDI84" s="7"/>
      <c r="CDJ84" s="14"/>
      <c r="CDK84" s="15"/>
      <c r="CDL84" s="7"/>
      <c r="CDM84" s="14"/>
      <c r="CDN84" s="15"/>
      <c r="CDO84" s="7"/>
      <c r="CDP84" s="14"/>
      <c r="CDQ84" s="15"/>
      <c r="CDR84" s="7"/>
      <c r="CDS84" s="14"/>
      <c r="CDT84" s="15"/>
      <c r="CDU84" s="7"/>
      <c r="CDV84" s="14"/>
      <c r="CDW84" s="15"/>
      <c r="CDX84" s="7"/>
      <c r="CDY84" s="14"/>
      <c r="CDZ84" s="15"/>
      <c r="CEA84" s="7"/>
      <c r="CEB84" s="14"/>
      <c r="CEC84" s="15"/>
      <c r="CED84" s="7"/>
      <c r="CEE84" s="14"/>
      <c r="CEF84" s="15"/>
      <c r="CEG84" s="7"/>
      <c r="CEH84" s="14"/>
      <c r="CEI84" s="15"/>
      <c r="CEJ84" s="7"/>
      <c r="CEK84" s="14"/>
      <c r="CEL84" s="15"/>
      <c r="CEM84" s="7"/>
      <c r="CEN84" s="14"/>
      <c r="CEO84" s="15"/>
      <c r="CEP84" s="7"/>
      <c r="CEQ84" s="14"/>
      <c r="CER84" s="15"/>
      <c r="CES84" s="7"/>
      <c r="CET84" s="14"/>
      <c r="CEU84" s="15"/>
      <c r="CEV84" s="7"/>
      <c r="CEW84" s="14"/>
      <c r="CEX84" s="15"/>
      <c r="CEY84" s="7"/>
      <c r="CEZ84" s="14"/>
      <c r="CFA84" s="15"/>
      <c r="CFB84" s="7"/>
      <c r="CFC84" s="14"/>
      <c r="CFD84" s="15"/>
      <c r="CFE84" s="7"/>
      <c r="CFF84" s="14"/>
      <c r="CFG84" s="15"/>
      <c r="CFH84" s="7"/>
      <c r="CFI84" s="14"/>
      <c r="CFJ84" s="15"/>
      <c r="CFK84" s="7"/>
      <c r="CFL84" s="14"/>
      <c r="CFM84" s="15"/>
      <c r="CFN84" s="7"/>
      <c r="CFO84" s="14"/>
      <c r="CFP84" s="15"/>
      <c r="CFQ84" s="7"/>
      <c r="CFR84" s="14"/>
      <c r="CFS84" s="15"/>
      <c r="CFT84" s="7"/>
      <c r="CFU84" s="14"/>
      <c r="CFV84" s="15"/>
      <c r="CFW84" s="7"/>
      <c r="CFX84" s="14"/>
      <c r="CFY84" s="15"/>
      <c r="CFZ84" s="7"/>
      <c r="CGA84" s="14"/>
      <c r="CGB84" s="15"/>
      <c r="CGC84" s="7"/>
      <c r="CGD84" s="14"/>
      <c r="CGE84" s="15"/>
      <c r="CGF84" s="7"/>
      <c r="CGG84" s="14"/>
      <c r="CGH84" s="15"/>
      <c r="CGI84" s="7"/>
      <c r="CGJ84" s="14"/>
      <c r="CGK84" s="15"/>
      <c r="CGL84" s="7"/>
      <c r="CGM84" s="14"/>
      <c r="CGN84" s="15"/>
      <c r="CGO84" s="7"/>
      <c r="CGP84" s="14"/>
      <c r="CGQ84" s="15"/>
      <c r="CGR84" s="7"/>
      <c r="CGS84" s="14"/>
      <c r="CGT84" s="15"/>
      <c r="CGU84" s="7"/>
      <c r="CGV84" s="14"/>
      <c r="CGW84" s="15"/>
      <c r="CGX84" s="7"/>
      <c r="CGY84" s="14"/>
      <c r="CGZ84" s="15"/>
      <c r="CHA84" s="7"/>
      <c r="CHB84" s="14"/>
      <c r="CHC84" s="15"/>
      <c r="CHD84" s="7"/>
      <c r="CHE84" s="14"/>
      <c r="CHF84" s="15"/>
      <c r="CHG84" s="7"/>
      <c r="CHH84" s="14"/>
      <c r="CHI84" s="15"/>
      <c r="CHJ84" s="7"/>
      <c r="CHK84" s="14"/>
      <c r="CHL84" s="15"/>
      <c r="CHM84" s="7"/>
      <c r="CHN84" s="14"/>
      <c r="CHO84" s="15"/>
      <c r="CHP84" s="7"/>
      <c r="CHQ84" s="14"/>
      <c r="CHR84" s="15"/>
      <c r="CHS84" s="7"/>
      <c r="CHT84" s="14"/>
      <c r="CHU84" s="15"/>
      <c r="CHV84" s="7"/>
      <c r="CHW84" s="14"/>
      <c r="CHX84" s="15"/>
      <c r="CHY84" s="7"/>
      <c r="CHZ84" s="14"/>
      <c r="CIA84" s="15"/>
      <c r="CIB84" s="7"/>
      <c r="CIC84" s="14"/>
      <c r="CID84" s="15"/>
      <c r="CIE84" s="7"/>
      <c r="CIF84" s="14"/>
      <c r="CIG84" s="15"/>
      <c r="CIH84" s="7"/>
      <c r="CII84" s="14"/>
      <c r="CIJ84" s="15"/>
      <c r="CIK84" s="7"/>
      <c r="CIL84" s="14"/>
      <c r="CIM84" s="15"/>
      <c r="CIN84" s="7"/>
      <c r="CIO84" s="14"/>
      <c r="CIP84" s="15"/>
      <c r="CIQ84" s="7"/>
      <c r="CIR84" s="14"/>
      <c r="CIS84" s="15"/>
      <c r="CIT84" s="7"/>
      <c r="CIU84" s="14"/>
      <c r="CIV84" s="15"/>
      <c r="CIW84" s="7"/>
      <c r="CIX84" s="14"/>
      <c r="CIY84" s="15"/>
      <c r="CIZ84" s="7"/>
      <c r="CJA84" s="14"/>
      <c r="CJB84" s="15"/>
      <c r="CJC84" s="7"/>
      <c r="CJD84" s="14"/>
      <c r="CJE84" s="15"/>
      <c r="CJF84" s="7"/>
      <c r="CJG84" s="14"/>
      <c r="CJH84" s="15"/>
      <c r="CJI84" s="7"/>
      <c r="CJJ84" s="14"/>
      <c r="CJK84" s="15"/>
      <c r="CJL84" s="7"/>
      <c r="CJM84" s="14"/>
      <c r="CJN84" s="15"/>
      <c r="CJO84" s="7"/>
      <c r="CJP84" s="14"/>
      <c r="CJQ84" s="15"/>
      <c r="CJR84" s="7"/>
      <c r="CJS84" s="14"/>
      <c r="CJT84" s="15"/>
      <c r="CJU84" s="7"/>
      <c r="CJV84" s="14"/>
      <c r="CJW84" s="15"/>
      <c r="CJX84" s="7"/>
      <c r="CJY84" s="14"/>
      <c r="CJZ84" s="15"/>
      <c r="CKA84" s="7"/>
      <c r="CKB84" s="14"/>
      <c r="CKC84" s="15"/>
      <c r="CKD84" s="7"/>
      <c r="CKE84" s="14"/>
      <c r="CKF84" s="15"/>
      <c r="CKG84" s="7"/>
      <c r="CKH84" s="14"/>
      <c r="CKI84" s="15"/>
      <c r="CKJ84" s="7"/>
      <c r="CKK84" s="14"/>
      <c r="CKL84" s="15"/>
      <c r="CKM84" s="7"/>
      <c r="CKN84" s="14"/>
      <c r="CKO84" s="15"/>
      <c r="CKP84" s="7"/>
      <c r="CKQ84" s="14"/>
      <c r="CKR84" s="15"/>
      <c r="CKS84" s="7"/>
      <c r="CKT84" s="14"/>
      <c r="CKU84" s="15"/>
      <c r="CKV84" s="7"/>
      <c r="CKW84" s="14"/>
      <c r="CKX84" s="15"/>
      <c r="CKY84" s="7"/>
      <c r="CKZ84" s="14"/>
      <c r="CLA84" s="15"/>
      <c r="CLB84" s="7"/>
      <c r="CLC84" s="14"/>
      <c r="CLD84" s="15"/>
      <c r="CLE84" s="7"/>
      <c r="CLF84" s="14"/>
      <c r="CLG84" s="15"/>
      <c r="CLH84" s="7"/>
      <c r="CLI84" s="14"/>
      <c r="CLJ84" s="15"/>
      <c r="CLK84" s="7"/>
      <c r="CLL84" s="14"/>
      <c r="CLM84" s="15"/>
      <c r="CLN84" s="7"/>
      <c r="CLO84" s="14"/>
      <c r="CLP84" s="15"/>
      <c r="CLQ84" s="7"/>
      <c r="CLR84" s="14"/>
      <c r="CLS84" s="15"/>
      <c r="CLT84" s="7"/>
      <c r="CLU84" s="14"/>
      <c r="CLV84" s="15"/>
      <c r="CLW84" s="7"/>
      <c r="CLX84" s="14"/>
      <c r="CLY84" s="15"/>
      <c r="CLZ84" s="7"/>
      <c r="CMA84" s="14"/>
      <c r="CMB84" s="15"/>
      <c r="CMC84" s="7"/>
      <c r="CMD84" s="14"/>
      <c r="CME84" s="15"/>
      <c r="CMF84" s="7"/>
      <c r="CMG84" s="14"/>
      <c r="CMH84" s="15"/>
      <c r="CMI84" s="7"/>
      <c r="CMJ84" s="14"/>
      <c r="CMK84" s="15"/>
      <c r="CML84" s="7"/>
      <c r="CMM84" s="14"/>
      <c r="CMN84" s="15"/>
      <c r="CMO84" s="7"/>
      <c r="CMP84" s="14"/>
      <c r="CMQ84" s="15"/>
      <c r="CMR84" s="7"/>
      <c r="CMS84" s="14"/>
      <c r="CMT84" s="15"/>
      <c r="CMU84" s="7"/>
      <c r="CMV84" s="14"/>
      <c r="CMW84" s="15"/>
      <c r="CMX84" s="7"/>
      <c r="CMY84" s="14"/>
      <c r="CMZ84" s="15"/>
      <c r="CNA84" s="7"/>
      <c r="CNB84" s="14"/>
      <c r="CNC84" s="15"/>
      <c r="CND84" s="7"/>
      <c r="CNE84" s="14"/>
      <c r="CNF84" s="15"/>
      <c r="CNG84" s="7"/>
      <c r="CNH84" s="14"/>
      <c r="CNI84" s="15"/>
      <c r="CNJ84" s="7"/>
      <c r="CNK84" s="14"/>
      <c r="CNL84" s="15"/>
      <c r="CNM84" s="7"/>
      <c r="CNN84" s="14"/>
      <c r="CNO84" s="15"/>
      <c r="CNP84" s="7"/>
      <c r="CNQ84" s="14"/>
      <c r="CNR84" s="15"/>
      <c r="CNS84" s="7"/>
      <c r="CNT84" s="14"/>
      <c r="CNU84" s="15"/>
      <c r="CNV84" s="7"/>
      <c r="CNW84" s="14"/>
      <c r="CNX84" s="15"/>
      <c r="CNY84" s="7"/>
      <c r="CNZ84" s="14"/>
      <c r="COA84" s="15"/>
      <c r="COB84" s="7"/>
      <c r="COC84" s="14"/>
      <c r="COD84" s="15"/>
      <c r="COE84" s="7"/>
      <c r="COF84" s="14"/>
      <c r="COG84" s="15"/>
      <c r="COH84" s="7"/>
      <c r="COI84" s="14"/>
      <c r="COJ84" s="15"/>
      <c r="COK84" s="7"/>
      <c r="COL84" s="14"/>
      <c r="COM84" s="15"/>
      <c r="CON84" s="7"/>
      <c r="COO84" s="14"/>
      <c r="COP84" s="15"/>
      <c r="COQ84" s="7"/>
      <c r="COR84" s="14"/>
      <c r="COS84" s="15"/>
      <c r="COT84" s="7"/>
      <c r="COU84" s="14"/>
      <c r="COV84" s="15"/>
      <c r="COW84" s="7"/>
      <c r="COX84" s="14"/>
      <c r="COY84" s="15"/>
      <c r="COZ84" s="7"/>
      <c r="CPA84" s="14"/>
      <c r="CPB84" s="15"/>
      <c r="CPC84" s="7"/>
      <c r="CPD84" s="14"/>
      <c r="CPE84" s="15"/>
      <c r="CPF84" s="7"/>
      <c r="CPG84" s="14"/>
      <c r="CPH84" s="15"/>
      <c r="CPI84" s="7"/>
      <c r="CPJ84" s="14"/>
      <c r="CPK84" s="15"/>
      <c r="CPL84" s="7"/>
      <c r="CPM84" s="14"/>
      <c r="CPN84" s="15"/>
      <c r="CPO84" s="7"/>
      <c r="CPP84" s="14"/>
      <c r="CPQ84" s="15"/>
      <c r="CPR84" s="7"/>
      <c r="CPS84" s="14"/>
      <c r="CPT84" s="15"/>
      <c r="CPU84" s="7"/>
      <c r="CPV84" s="14"/>
      <c r="CPW84" s="15"/>
      <c r="CPX84" s="7"/>
      <c r="CPY84" s="14"/>
      <c r="CPZ84" s="15"/>
      <c r="CQA84" s="7"/>
      <c r="CQB84" s="14"/>
      <c r="CQC84" s="15"/>
      <c r="CQD84" s="7"/>
      <c r="CQE84" s="14"/>
      <c r="CQF84" s="15"/>
      <c r="CQG84" s="7"/>
      <c r="CQH84" s="14"/>
      <c r="CQI84" s="15"/>
      <c r="CQJ84" s="7"/>
      <c r="CQK84" s="14"/>
      <c r="CQL84" s="15"/>
      <c r="CQM84" s="7"/>
      <c r="CQN84" s="14"/>
      <c r="CQO84" s="15"/>
      <c r="CQP84" s="7"/>
      <c r="CQQ84" s="14"/>
      <c r="CQR84" s="15"/>
      <c r="CQS84" s="7"/>
      <c r="CQT84" s="14"/>
      <c r="CQU84" s="15"/>
      <c r="CQV84" s="7"/>
      <c r="CQW84" s="14"/>
      <c r="CQX84" s="15"/>
      <c r="CQY84" s="7"/>
      <c r="CQZ84" s="14"/>
      <c r="CRA84" s="15"/>
      <c r="CRB84" s="7"/>
      <c r="CRC84" s="14"/>
      <c r="CRD84" s="15"/>
      <c r="CRE84" s="7"/>
      <c r="CRF84" s="14"/>
      <c r="CRG84" s="15"/>
      <c r="CRH84" s="7"/>
      <c r="CRI84" s="14"/>
      <c r="CRJ84" s="15"/>
      <c r="CRK84" s="7"/>
      <c r="CRL84" s="14"/>
      <c r="CRM84" s="15"/>
      <c r="CRN84" s="7"/>
      <c r="CRO84" s="14"/>
      <c r="CRP84" s="15"/>
      <c r="CRQ84" s="7"/>
      <c r="CRR84" s="14"/>
      <c r="CRS84" s="15"/>
      <c r="CRT84" s="7"/>
      <c r="CRU84" s="14"/>
      <c r="CRV84" s="15"/>
      <c r="CRW84" s="7"/>
      <c r="CRX84" s="14"/>
      <c r="CRY84" s="15"/>
      <c r="CRZ84" s="7"/>
      <c r="CSA84" s="14"/>
      <c r="CSB84" s="15"/>
      <c r="CSC84" s="7"/>
      <c r="CSD84" s="14"/>
      <c r="CSE84" s="15"/>
      <c r="CSF84" s="7"/>
      <c r="CSG84" s="14"/>
      <c r="CSH84" s="15"/>
      <c r="CSI84" s="7"/>
      <c r="CSJ84" s="14"/>
      <c r="CSK84" s="15"/>
    </row>
    <row r="85" spans="1:2533" x14ac:dyDescent="0.25">
      <c r="A85" s="68"/>
      <c r="B85" s="7" t="str">
        <f>"6." &amp; D$1&amp; ".7."</f>
        <v>6.1.7.</v>
      </c>
      <c r="C85" s="14" t="str">
        <f>IF(ISBLANK(D1),"",IF(VLOOKUP(D1,Register,29,FALSE)=0,"",(VLOOKUP(D1,Register,29,FALSE))))</f>
        <v>4</v>
      </c>
      <c r="D85" s="15" t="s">
        <v>32</v>
      </c>
      <c r="E85" s="7" t="str">
        <f>"6." &amp; G1&amp; ".7."</f>
        <v>6.2.7.</v>
      </c>
      <c r="F85" s="14" t="str">
        <f>IF(ISBLANK(G1),"",IF(VLOOKUP(G1,Register,29,FALSE)=0,"",(VLOOKUP(G1,Register,29,FALSE))))</f>
        <v/>
      </c>
      <c r="G85" s="15" t="s">
        <v>32</v>
      </c>
      <c r="H85" s="7" t="str">
        <f>"6." &amp; J1&amp; ".7."</f>
        <v>6.3.7.</v>
      </c>
      <c r="I85" s="14" t="str">
        <f>IF(ISBLANK(J1),"",IF(VLOOKUP(J1,Register,29,FALSE)=0,"",(VLOOKUP(J1,Register,29,FALSE))))</f>
        <v>4</v>
      </c>
      <c r="J85" s="15" t="s">
        <v>32</v>
      </c>
      <c r="K85" s="7" t="str">
        <f>"6." &amp; M1&amp; ".7."</f>
        <v>6.4.7.</v>
      </c>
      <c r="L85" s="14" t="str">
        <f>IF(ISBLANK(M1),"",IF(VLOOKUP(M1,Register,29,FALSE)=0,"",(VLOOKUP(M1,Register,29,FALSE))))</f>
        <v/>
      </c>
      <c r="M85" s="15" t="s">
        <v>32</v>
      </c>
      <c r="N85" s="7" t="str">
        <f>"6." &amp; P1&amp; ".7."</f>
        <v>6.5.7.</v>
      </c>
      <c r="O85" s="14" t="str">
        <f>IF(ISBLANK(P1),"",IF(VLOOKUP(P1,Register,29,FALSE)=0,"",(VLOOKUP(P1,Register,29,FALSE))))</f>
        <v/>
      </c>
      <c r="P85" s="15" t="s">
        <v>32</v>
      </c>
      <c r="Q85" s="7" t="str">
        <f>"6." &amp; S1&amp; ".7."</f>
        <v>6.6.7.</v>
      </c>
      <c r="R85" s="14" t="str">
        <f>IF(ISBLANK(S1),"",IF(VLOOKUP(S1,Register,29,FALSE)=0,"",(VLOOKUP(S1,Register,29,FALSE))))</f>
        <v/>
      </c>
      <c r="S85" s="15" t="s">
        <v>32</v>
      </c>
      <c r="T85" s="7" t="str">
        <f t="shared" ref="T85" si="22770">"6." &amp; V1&amp; ".7."</f>
        <v>6.7.7.</v>
      </c>
      <c r="U85" s="14" t="str">
        <f>IF(ISBLANK(V1),"",IF(VLOOKUP(V1,Register,29,FALSE)=0,"",(VLOOKUP(V1,Register,29,FALSE))))</f>
        <v/>
      </c>
      <c r="V85" s="15" t="s">
        <v>32</v>
      </c>
      <c r="W85" s="7" t="str">
        <f t="shared" ref="W85" si="22771">"6." &amp; Y1&amp; ".7."</f>
        <v>6.8.7.</v>
      </c>
      <c r="X85" s="14" t="str">
        <f>IF(ISBLANK(Y1),"",IF(VLOOKUP(Y1,Register,29,FALSE)=0,"",(VLOOKUP(Y1,Register,29,FALSE))))</f>
        <v/>
      </c>
      <c r="Y85" s="15" t="s">
        <v>32</v>
      </c>
      <c r="Z85" s="7" t="str">
        <f t="shared" ref="Z85" si="22772">"6." &amp; AB1&amp; ".7."</f>
        <v>6.9.7.</v>
      </c>
      <c r="AA85" s="14" t="str">
        <f>IF(ISBLANK(AB1),"",IF(VLOOKUP(AB1,Register,29,FALSE)=0,"",(VLOOKUP(AB1,Register,29,FALSE))))</f>
        <v>4</v>
      </c>
      <c r="AB85" s="15" t="s">
        <v>32</v>
      </c>
      <c r="AC85" s="7" t="str">
        <f t="shared" ref="AC85" si="22773">"6." &amp; AE1&amp; ".7."</f>
        <v>6.10.7.</v>
      </c>
      <c r="AD85" s="14" t="str">
        <f>IF(ISBLANK(AE1),"",IF(VLOOKUP(AE1,Register,29,FALSE)=0,"",(VLOOKUP(AE1,Register,29,FALSE))))</f>
        <v/>
      </c>
      <c r="AE85" s="15" t="s">
        <v>32</v>
      </c>
      <c r="AF85" s="7" t="str">
        <f t="shared" ref="AF85" si="22774">"6." &amp; AH1&amp; ".7."</f>
        <v>6.11.7.</v>
      </c>
      <c r="AG85" s="14" t="str">
        <f>IF(ISBLANK(AH1),"",IF(VLOOKUP(AH1,Register,29,FALSE)=0,"",(VLOOKUP(AH1,Register,29,FALSE))))</f>
        <v>4</v>
      </c>
      <c r="AH85" s="15" t="s">
        <v>32</v>
      </c>
      <c r="AI85" s="7" t="str">
        <f t="shared" ref="AI85" si="22775">"6." &amp; AK1&amp; ".7."</f>
        <v>6.12.7.</v>
      </c>
      <c r="AJ85" s="14" t="str">
        <f>IF(ISBLANK(AK1),"",IF(VLOOKUP(AK1,Register,29,FALSE)=0,"",(VLOOKUP(AK1,Register,29,FALSE))))</f>
        <v>4</v>
      </c>
      <c r="AK85" s="15" t="s">
        <v>32</v>
      </c>
      <c r="AL85" s="7" t="str">
        <f t="shared" ref="AL85" si="22776">"6." &amp; AN1&amp; ".7."</f>
        <v>6.13.7.</v>
      </c>
      <c r="AM85" s="14">
        <f>IF(ISBLANK(AN1),"",IF(VLOOKUP(AN1,Register,29,FALSE)=0,"",(VLOOKUP(AN1,Register,29,FALSE))))</f>
        <v>4</v>
      </c>
      <c r="AN85" s="15" t="s">
        <v>32</v>
      </c>
      <c r="AO85" s="7" t="str">
        <f t="shared" ref="AO85" si="22777">"6." &amp; AQ1&amp; ".7."</f>
        <v>6.14.7.</v>
      </c>
      <c r="AP85" s="14" t="str">
        <f>IF(ISBLANK(AQ1),"",IF(VLOOKUP(AQ1,Register,29,FALSE)=0,"",(VLOOKUP(AQ1,Register,29,FALSE))))</f>
        <v>4</v>
      </c>
      <c r="AQ85" s="15" t="s">
        <v>32</v>
      </c>
      <c r="AR85" s="7" t="str">
        <f t="shared" ref="AR85" si="22778">"6." &amp; AT1&amp; ".7."</f>
        <v>6.15.7.</v>
      </c>
      <c r="AS85" s="14" t="str">
        <f>IF(ISBLANK(AT1),"",IF(VLOOKUP(AT1,Register,29,FALSE)=0,"",(VLOOKUP(AT1,Register,29,FALSE))))</f>
        <v>4</v>
      </c>
      <c r="AT85" s="15" t="s">
        <v>32</v>
      </c>
      <c r="AU85" s="7" t="str">
        <f t="shared" ref="AU85" si="22779">"6." &amp; AW1&amp; ".7."</f>
        <v>6.16.7.</v>
      </c>
      <c r="AV85" s="14" t="str">
        <f>IF(ISBLANK(AW1),"",IF(VLOOKUP(AW1,Register,29,FALSE)=0,"",(VLOOKUP(AW1,Register,29,FALSE))))</f>
        <v/>
      </c>
      <c r="AW85" s="15" t="s">
        <v>32</v>
      </c>
      <c r="AX85" s="7" t="str">
        <f t="shared" ref="AX85" si="22780">"6." &amp; AZ1&amp; ".7."</f>
        <v>6.17.7.</v>
      </c>
      <c r="AY85" s="14" t="str">
        <f>IF(ISBLANK(AZ1),"",IF(VLOOKUP(AZ1,Register,29,FALSE)=0,"",(VLOOKUP(AZ1,Register,29,FALSE))))</f>
        <v/>
      </c>
      <c r="AZ85" s="15" t="s">
        <v>32</v>
      </c>
      <c r="BA85" s="7" t="str">
        <f t="shared" ref="BA85" si="22781">"6." &amp; BC1&amp; ".7."</f>
        <v>6.18.7.</v>
      </c>
      <c r="BB85" s="14" t="str">
        <f>IF(ISBLANK(BC1),"",IF(VLOOKUP(BC1,Register,29,FALSE)=0,"",(VLOOKUP(BC1,Register,29,FALSE))))</f>
        <v>4</v>
      </c>
      <c r="BC85" s="15" t="s">
        <v>32</v>
      </c>
      <c r="BD85" s="7" t="str">
        <f t="shared" ref="BD85" si="22782">"6." &amp; BF1&amp; ".7."</f>
        <v>6.19.7.</v>
      </c>
      <c r="BE85" s="14" t="str">
        <f>IF(ISBLANK(BF1),"",IF(VLOOKUP(BF1,Register,29,FALSE)=0,"",(VLOOKUP(BF1,Register,29,FALSE))))</f>
        <v>4</v>
      </c>
      <c r="BF85" s="15" t="s">
        <v>32</v>
      </c>
      <c r="BG85" s="7" t="str">
        <f t="shared" ref="BG85" si="22783">"6." &amp; BI1&amp; ".7."</f>
        <v>6.20.7.</v>
      </c>
      <c r="BH85" s="14">
        <f>IF(ISBLANK(BI1),"",IF(VLOOKUP(BI1,Register,29,FALSE)=0,"",(VLOOKUP(BI1,Register,29,FALSE))))</f>
        <v>4</v>
      </c>
      <c r="BI85" s="15" t="s">
        <v>32</v>
      </c>
      <c r="BJ85" s="7" t="str">
        <f t="shared" ref="BJ85" si="22784">"6." &amp; BL1&amp; ".7."</f>
        <v>6.21.7.</v>
      </c>
      <c r="BK85" s="14">
        <f>IF(ISBLANK(BL1),"",IF(VLOOKUP(BL1,Register,29,FALSE)=0,"",(VLOOKUP(BL1,Register,29,FALSE))))</f>
        <v>4</v>
      </c>
      <c r="BL85" s="15" t="s">
        <v>32</v>
      </c>
      <c r="BM85" s="7" t="str">
        <f t="shared" ref="BM85" si="22785">"6." &amp; BO1&amp; ".7."</f>
        <v>6.22.7.</v>
      </c>
      <c r="BN85" s="14" t="str">
        <f>IF(ISBLANK(BO1),"",IF(VLOOKUP(BO1,Register,29,FALSE)=0,"",(VLOOKUP(BO1,Register,29,FALSE))))</f>
        <v/>
      </c>
      <c r="BO85" s="15" t="s">
        <v>32</v>
      </c>
      <c r="BP85" s="7" t="str">
        <f t="shared" ref="BP85" si="22786">"6." &amp; BR1&amp; ".7."</f>
        <v>6.23.7.</v>
      </c>
      <c r="BQ85" s="14" t="str">
        <f>IF(ISBLANK(BR1),"",IF(VLOOKUP(BR1,Register,29,FALSE)=0,"",(VLOOKUP(BR1,Register,29,FALSE))))</f>
        <v/>
      </c>
      <c r="BR85" s="15" t="s">
        <v>32</v>
      </c>
      <c r="BS85" s="7" t="str">
        <f t="shared" ref="BS85" si="22787">"6." &amp; BU1&amp; ".7."</f>
        <v>6.24.7.</v>
      </c>
      <c r="BT85" s="14" t="str">
        <f>IF(ISBLANK(BU1),"",IF(VLOOKUP(BU1,Register,29,FALSE)=0,"",(VLOOKUP(BU1,Register,29,FALSE))))</f>
        <v/>
      </c>
      <c r="BU85" s="15" t="s">
        <v>32</v>
      </c>
      <c r="BV85" s="7" t="str">
        <f t="shared" ref="BV85" si="22788">"6." &amp; BX1&amp; ".7."</f>
        <v>6.25.7.</v>
      </c>
      <c r="BW85" s="14" t="str">
        <f>IF(ISBLANK(BX1),"",IF(VLOOKUP(BX1,Register,29,FALSE)=0,"",(VLOOKUP(BX1,Register,29,FALSE))))</f>
        <v/>
      </c>
      <c r="BX85" s="15" t="s">
        <v>32</v>
      </c>
      <c r="BY85" s="7" t="str">
        <f t="shared" ref="BY85" si="22789">"6." &amp; CA1&amp; ".7."</f>
        <v>6.26.7.</v>
      </c>
      <c r="BZ85" s="14" t="str">
        <f>IF(ISBLANK(CA1),"",IF(VLOOKUP(CA1,Register,29,FALSE)=0,"",(VLOOKUP(CA1,Register,29,FALSE))))</f>
        <v/>
      </c>
      <c r="CA85" s="15" t="s">
        <v>32</v>
      </c>
      <c r="CB85" s="7" t="str">
        <f t="shared" ref="CB85" si="22790">"6." &amp; CD1&amp; ".7."</f>
        <v>6.27.7.</v>
      </c>
      <c r="CC85" s="14" t="str">
        <f>IF(ISBLANK(CD1),"",IF(VLOOKUP(CD1,Register,29,FALSE)=0,"",(VLOOKUP(CD1,Register,29,FALSE))))</f>
        <v/>
      </c>
      <c r="CD85" s="15" t="s">
        <v>32</v>
      </c>
      <c r="CE85" s="7" t="str">
        <f t="shared" ref="CE85" si="22791">"6." &amp; CG1&amp; ".7."</f>
        <v>6.28.7.</v>
      </c>
      <c r="CF85" s="14" t="str">
        <f>IF(ISBLANK(CG1),"",IF(VLOOKUP(CG1,Register,29,FALSE)=0,"",(VLOOKUP(CG1,Register,29,FALSE))))</f>
        <v/>
      </c>
      <c r="CG85" s="15" t="s">
        <v>32</v>
      </c>
      <c r="CH85" s="7" t="str">
        <f t="shared" ref="CH85" si="22792">"6." &amp; CJ1&amp; ".7."</f>
        <v>6.29.7.</v>
      </c>
      <c r="CI85" s="14" t="str">
        <f>IF(ISBLANK(CJ1),"",IF(VLOOKUP(CJ1,Register,29,FALSE)=0,"",(VLOOKUP(CJ1,Register,29,FALSE))))</f>
        <v/>
      </c>
      <c r="CJ85" s="15" t="s">
        <v>32</v>
      </c>
      <c r="CK85" s="7" t="str">
        <f t="shared" ref="CK85" si="22793">"6." &amp; CM1&amp; ".7."</f>
        <v>6.30.7.</v>
      </c>
      <c r="CL85" s="14" t="str">
        <f>IF(ISBLANK(CM1),"",IF(VLOOKUP(CM1,Register,29,FALSE)=0,"",(VLOOKUP(CM1,Register,29,FALSE))))</f>
        <v/>
      </c>
      <c r="CM85" s="15" t="s">
        <v>32</v>
      </c>
      <c r="CN85" s="7" t="str">
        <f t="shared" ref="CN85" si="22794">"6." &amp; CP1&amp; ".7."</f>
        <v>6.31.7.</v>
      </c>
      <c r="CO85" s="14" t="str">
        <f>IF(ISBLANK(CP1),"",IF(VLOOKUP(CP1,Register,29,FALSE)=0,"",(VLOOKUP(CP1,Register,29,FALSE))))</f>
        <v/>
      </c>
      <c r="CP85" s="15" t="s">
        <v>32</v>
      </c>
      <c r="CQ85" s="7" t="str">
        <f t="shared" ref="CQ85" si="22795">"6." &amp; CS1&amp; ".7."</f>
        <v>6.32.7.</v>
      </c>
      <c r="CR85" s="14" t="str">
        <f>IF(ISBLANK(CS1),"",IF(VLOOKUP(CS1,Register,29,FALSE)=0,"",(VLOOKUP(CS1,Register,29,FALSE))))</f>
        <v/>
      </c>
      <c r="CS85" s="15" t="s">
        <v>32</v>
      </c>
      <c r="CT85" s="7" t="str">
        <f t="shared" ref="CT85" si="22796">"6." &amp; CV1&amp; ".7."</f>
        <v>6.33.7.</v>
      </c>
      <c r="CU85" s="14" t="str">
        <f>IF(ISBLANK(CV1),"",IF(VLOOKUP(CV1,Register,29,FALSE)=0,"",(VLOOKUP(CV1,Register,29,FALSE))))</f>
        <v/>
      </c>
      <c r="CV85" s="15" t="s">
        <v>32</v>
      </c>
      <c r="CW85" s="7" t="str">
        <f t="shared" ref="CW85" si="22797">"6." &amp; CY1&amp; ".7."</f>
        <v>6.34.7.</v>
      </c>
      <c r="CX85" s="14" t="str">
        <f>IF(ISBLANK(CY1),"",IF(VLOOKUP(CY1,Register,29,FALSE)=0,"",(VLOOKUP(CY1,Register,29,FALSE))))</f>
        <v/>
      </c>
      <c r="CY85" s="15" t="s">
        <v>32</v>
      </c>
      <c r="CZ85" s="7" t="str">
        <f t="shared" ref="CZ85" si="22798">"6." &amp; DB1&amp; ".7."</f>
        <v>6.35.7.</v>
      </c>
      <c r="DA85" s="14" t="str">
        <f>IF(ISBLANK(DB1),"",IF(VLOOKUP(DB1,Register,29,FALSE)=0,"",(VLOOKUP(DB1,Register,29,FALSE))))</f>
        <v/>
      </c>
      <c r="DB85" s="15" t="s">
        <v>32</v>
      </c>
      <c r="DC85" s="7" t="str">
        <f t="shared" ref="DC85" si="22799">"6." &amp; DE1&amp; ".7."</f>
        <v>6.36.7.</v>
      </c>
      <c r="DD85" s="14" t="str">
        <f>IF(ISBLANK(DE1),"",IF(VLOOKUP(DE1,Register,29,FALSE)=0,"",(VLOOKUP(DE1,Register,29,FALSE))))</f>
        <v/>
      </c>
      <c r="DE85" s="15" t="s">
        <v>32</v>
      </c>
      <c r="DF85" s="7" t="str">
        <f t="shared" ref="DF85" si="22800">"6." &amp; DH1&amp; ".7."</f>
        <v>6.37.7.</v>
      </c>
      <c r="DG85" s="14" t="str">
        <f>IF(ISBLANK(DH1),"",IF(VLOOKUP(DH1,Register,29,FALSE)=0,"",(VLOOKUP(DH1,Register,29,FALSE))))</f>
        <v/>
      </c>
      <c r="DH85" s="15" t="s">
        <v>32</v>
      </c>
      <c r="DI85" s="7" t="str">
        <f t="shared" ref="DI85" si="22801">"6." &amp; DK1&amp; ".7."</f>
        <v>6.38.7.</v>
      </c>
      <c r="DJ85" s="14" t="str">
        <f>IF(ISBLANK(DK1),"",IF(VLOOKUP(DK1,Register,29,FALSE)=0,"",(VLOOKUP(DK1,Register,29,FALSE))))</f>
        <v/>
      </c>
      <c r="DK85" s="15" t="s">
        <v>32</v>
      </c>
      <c r="DL85" s="7" t="str">
        <f t="shared" ref="DL85" si="22802">"6." &amp; DN1&amp; ".7."</f>
        <v>6.39.7.</v>
      </c>
      <c r="DM85" s="14" t="str">
        <f>IF(ISBLANK(DN1),"",IF(VLOOKUP(DN1,Register,29,FALSE)=0,"",(VLOOKUP(DN1,Register,29,FALSE))))</f>
        <v/>
      </c>
      <c r="DN85" s="15" t="s">
        <v>32</v>
      </c>
      <c r="DO85" s="7" t="str">
        <f t="shared" ref="DO85" si="22803">"6." &amp; DQ1&amp; ".7."</f>
        <v>6.40.7.</v>
      </c>
      <c r="DP85" s="14" t="str">
        <f>IF(ISBLANK(DQ1),"",IF(VLOOKUP(DQ1,Register,29,FALSE)=0,"",(VLOOKUP(DQ1,Register,29,FALSE))))</f>
        <v/>
      </c>
      <c r="DQ85" s="15" t="s">
        <v>32</v>
      </c>
      <c r="DR85" s="7" t="str">
        <f t="shared" ref="DR85" si="22804">"6." &amp; DT1&amp; ".7."</f>
        <v>6.41.7.</v>
      </c>
      <c r="DS85" s="14" t="str">
        <f>IF(ISBLANK(DT1),"",IF(VLOOKUP(DT1,Register,29,FALSE)=0,"",(VLOOKUP(DT1,Register,29,FALSE))))</f>
        <v/>
      </c>
      <c r="DT85" s="15" t="s">
        <v>32</v>
      </c>
      <c r="DU85" s="7" t="str">
        <f t="shared" ref="DU85" si="22805">"6." &amp; DW1&amp; ".7."</f>
        <v>6.42.7.</v>
      </c>
      <c r="DV85" s="14" t="str">
        <f>IF(ISBLANK(DW1),"",IF(VLOOKUP(DW1,Register,29,FALSE)=0,"",(VLOOKUP(DW1,Register,29,FALSE))))</f>
        <v/>
      </c>
      <c r="DW85" s="15" t="s">
        <v>32</v>
      </c>
      <c r="DX85" s="7" t="str">
        <f t="shared" ref="DX85" si="22806">"6." &amp; DZ1&amp; ".7."</f>
        <v>6.43.7.</v>
      </c>
      <c r="DY85" s="14" t="str">
        <f>IF(ISBLANK(DZ1),"",IF(VLOOKUP(DZ1,Register,29,FALSE)=0,"",(VLOOKUP(DZ1,Register,29,FALSE))))</f>
        <v/>
      </c>
      <c r="DZ85" s="15" t="s">
        <v>32</v>
      </c>
      <c r="EA85" s="7" t="str">
        <f t="shared" ref="EA85" si="22807">"6." &amp; EC1&amp; ".7."</f>
        <v>6.44.7.</v>
      </c>
      <c r="EB85" s="14" t="str">
        <f>IF(ISBLANK(EC1),"",IF(VLOOKUP(EC1,Register,29,FALSE)=0,"",(VLOOKUP(EC1,Register,29,FALSE))))</f>
        <v/>
      </c>
      <c r="EC85" s="15" t="s">
        <v>32</v>
      </c>
      <c r="ED85" s="7" t="str">
        <f t="shared" ref="ED85" si="22808">"6." &amp; EF1&amp; ".7."</f>
        <v>6.45.7.</v>
      </c>
      <c r="EE85" s="14" t="str">
        <f>IF(ISBLANK(EF1),"",IF(VLOOKUP(EF1,Register,29,FALSE)=0,"",(VLOOKUP(EF1,Register,29,FALSE))))</f>
        <v/>
      </c>
      <c r="EF85" s="15" t="s">
        <v>32</v>
      </c>
      <c r="EG85" s="7" t="str">
        <f t="shared" ref="EG85" si="22809">"6." &amp; EI1&amp; ".7."</f>
        <v>6.46.7.</v>
      </c>
      <c r="EH85" s="14" t="str">
        <f>IF(ISBLANK(EI1),"",IF(VLOOKUP(EI1,Register,29,FALSE)=0,"",(VLOOKUP(EI1,Register,29,FALSE))))</f>
        <v/>
      </c>
      <c r="EI85" s="15" t="s">
        <v>32</v>
      </c>
      <c r="EJ85" s="7" t="str">
        <f t="shared" ref="EJ85" si="22810">"6." &amp; EL1&amp; ".7."</f>
        <v>6.47.7.</v>
      </c>
      <c r="EK85" s="14" t="str">
        <f>IF(ISBLANK(EL1),"",IF(VLOOKUP(EL1,Register,29,FALSE)=0,"",(VLOOKUP(EL1,Register,29,FALSE))))</f>
        <v/>
      </c>
      <c r="EL85" s="15" t="s">
        <v>32</v>
      </c>
      <c r="EM85" s="7" t="str">
        <f t="shared" ref="EM85" si="22811">"6." &amp; EO1&amp; ".7."</f>
        <v>6.48.7.</v>
      </c>
      <c r="EN85" s="14" t="str">
        <f>IF(ISBLANK(EO1),"",IF(VLOOKUP(EO1,Register,29,FALSE)=0,"",(VLOOKUP(EO1,Register,29,FALSE))))</f>
        <v/>
      </c>
      <c r="EO85" s="15" t="s">
        <v>32</v>
      </c>
      <c r="EP85" s="7" t="str">
        <f t="shared" ref="EP85" si="22812">"6." &amp; ER1&amp; ".7."</f>
        <v>6.49.7.</v>
      </c>
      <c r="EQ85" s="14" t="str">
        <f>IF(ISBLANK(ER1),"",IF(VLOOKUP(ER1,Register,29,FALSE)=0,"",(VLOOKUP(ER1,Register,29,FALSE))))</f>
        <v/>
      </c>
      <c r="ER85" s="15" t="s">
        <v>32</v>
      </c>
      <c r="ES85" s="7" t="str">
        <f t="shared" ref="ES85" si="22813">"6." &amp; EU1&amp; ".7."</f>
        <v>6.50.7.</v>
      </c>
      <c r="ET85" s="14" t="str">
        <f>IF(ISBLANK(EU1),"",IF(VLOOKUP(EU1,Register,29,FALSE)=0,"",(VLOOKUP(EU1,Register,29,FALSE))))</f>
        <v/>
      </c>
      <c r="EU85" s="15" t="s">
        <v>32</v>
      </c>
      <c r="EV85" s="7" t="str">
        <f t="shared" ref="EV85" si="22814">"6." &amp; EX1&amp; ".7."</f>
        <v>6.51.7.</v>
      </c>
      <c r="EW85" s="14" t="str">
        <f>IF(ISBLANK(EX1),"",IF(VLOOKUP(EX1,Register,29,FALSE)=0,"",(VLOOKUP(EX1,Register,29,FALSE))))</f>
        <v/>
      </c>
      <c r="EX85" s="15" t="s">
        <v>32</v>
      </c>
      <c r="EY85" s="7" t="str">
        <f t="shared" ref="EY85" si="22815">"6." &amp; FA1&amp; ".7."</f>
        <v>6.52.7.</v>
      </c>
      <c r="EZ85" s="14" t="str">
        <f>IF(ISBLANK(FA1),"",IF(VLOOKUP(FA1,Register,29,FALSE)=0,"",(VLOOKUP(FA1,Register,29,FALSE))))</f>
        <v/>
      </c>
      <c r="FA85" s="15" t="s">
        <v>32</v>
      </c>
      <c r="FB85" s="7" t="str">
        <f t="shared" ref="FB85" si="22816">"6." &amp; FD1&amp; ".7."</f>
        <v>6.53.7.</v>
      </c>
      <c r="FC85" s="14" t="str">
        <f>IF(ISBLANK(FD1),"",IF(VLOOKUP(FD1,Register,29,FALSE)=0,"",(VLOOKUP(FD1,Register,29,FALSE))))</f>
        <v/>
      </c>
      <c r="FD85" s="15" t="s">
        <v>32</v>
      </c>
      <c r="FE85" s="7" t="str">
        <f t="shared" ref="FE85" si="22817">"6." &amp; FG1&amp; ".7."</f>
        <v>6.54.7.</v>
      </c>
      <c r="FF85" s="14" t="str">
        <f>IF(ISBLANK(FG1),"",IF(VLOOKUP(FG1,Register,29,FALSE)=0,"",(VLOOKUP(FG1,Register,29,FALSE))))</f>
        <v/>
      </c>
      <c r="FG85" s="15" t="s">
        <v>32</v>
      </c>
      <c r="FH85" s="7" t="str">
        <f t="shared" ref="FH85" si="22818">"6." &amp; FJ1&amp; ".7."</f>
        <v>6.55.7.</v>
      </c>
      <c r="FI85" s="14" t="str">
        <f>IF(ISBLANK(FJ1),"",IF(VLOOKUP(FJ1,Register,29,FALSE)=0,"",(VLOOKUP(FJ1,Register,29,FALSE))))</f>
        <v/>
      </c>
      <c r="FJ85" s="15" t="s">
        <v>32</v>
      </c>
      <c r="FK85" s="7" t="str">
        <f t="shared" ref="FK85" si="22819">"6." &amp; FM1&amp; ".7."</f>
        <v>6.56.7.</v>
      </c>
      <c r="FL85" s="14" t="str">
        <f>IF(ISBLANK(FM1),"",IF(VLOOKUP(FM1,Register,29,FALSE)=0,"",(VLOOKUP(FM1,Register,29,FALSE))))</f>
        <v/>
      </c>
      <c r="FM85" s="15" t="s">
        <v>32</v>
      </c>
      <c r="FN85" s="7" t="str">
        <f t="shared" ref="FN85" si="22820">"6." &amp; FP1&amp; ".7."</f>
        <v>6.57.7.</v>
      </c>
      <c r="FO85" s="14" t="str">
        <f>IF(ISBLANK(FP1),"",IF(VLOOKUP(FP1,Register,29,FALSE)=0,"",(VLOOKUP(FP1,Register,29,FALSE))))</f>
        <v/>
      </c>
      <c r="FP85" s="15" t="s">
        <v>32</v>
      </c>
      <c r="FQ85" s="7" t="str">
        <f t="shared" ref="FQ85" si="22821">"6." &amp; FS1&amp; ".7."</f>
        <v>6.58.7.</v>
      </c>
      <c r="FR85" s="14" t="str">
        <f>IF(ISBLANK(FS1),"",IF(VLOOKUP(FS1,Register,29,FALSE)=0,"",(VLOOKUP(FS1,Register,29,FALSE))))</f>
        <v/>
      </c>
      <c r="FS85" s="15" t="s">
        <v>32</v>
      </c>
      <c r="FT85" s="7" t="str">
        <f t="shared" ref="FT85" si="22822">"6." &amp; FV1&amp; ".7."</f>
        <v>6.59.7.</v>
      </c>
      <c r="FU85" s="14" t="str">
        <f>IF(ISBLANK(FV1),"",IF(VLOOKUP(FV1,Register,29,FALSE)=0,"",(VLOOKUP(FV1,Register,29,FALSE))))</f>
        <v/>
      </c>
      <c r="FV85" s="15" t="s">
        <v>32</v>
      </c>
      <c r="FW85" s="7" t="str">
        <f t="shared" ref="FW85" si="22823">"6." &amp; FY1&amp; ".7."</f>
        <v>6.60.7.</v>
      </c>
      <c r="FX85" s="14" t="str">
        <f>IF(ISBLANK(FY1),"",IF(VLOOKUP(FY1,Register,29,FALSE)=0,"",(VLOOKUP(FY1,Register,29,FALSE))))</f>
        <v/>
      </c>
      <c r="FY85" s="15" t="s">
        <v>32</v>
      </c>
      <c r="FZ85" s="7" t="str">
        <f t="shared" ref="FZ85" si="22824">"6." &amp; GB1&amp; ".7."</f>
        <v>6.61.7.</v>
      </c>
      <c r="GA85" s="14" t="str">
        <f>IF(ISBLANK(GB1),"",IF(VLOOKUP(GB1,Register,29,FALSE)=0,"",(VLOOKUP(GB1,Register,29,FALSE))))</f>
        <v/>
      </c>
      <c r="GB85" s="15" t="s">
        <v>32</v>
      </c>
      <c r="GC85" s="7" t="str">
        <f t="shared" ref="GC85" si="22825">"6." &amp; GE1&amp; ".7."</f>
        <v>6.62.7.</v>
      </c>
      <c r="GD85" s="14" t="str">
        <f>IF(ISBLANK(GE1),"",IF(VLOOKUP(GE1,Register,29,FALSE)=0,"",(VLOOKUP(GE1,Register,29,FALSE))))</f>
        <v/>
      </c>
      <c r="GE85" s="15" t="s">
        <v>32</v>
      </c>
      <c r="GF85" s="7" t="str">
        <f t="shared" ref="GF85" si="22826">"6." &amp; GH1&amp; ".7."</f>
        <v>6.63.7.</v>
      </c>
      <c r="GG85" s="14" t="str">
        <f>IF(ISBLANK(GH1),"",IF(VLOOKUP(GH1,Register,29,FALSE)=0,"",(VLOOKUP(GH1,Register,29,FALSE))))</f>
        <v>4</v>
      </c>
      <c r="GH85" s="15" t="s">
        <v>32</v>
      </c>
      <c r="GI85" s="7" t="str">
        <f t="shared" ref="GI85" si="22827">"6." &amp; GK1&amp; ".7."</f>
        <v>6.64.7.</v>
      </c>
      <c r="GJ85" s="14" t="str">
        <f>IF(ISBLANK(GK1),"",IF(VLOOKUP(GK1,Register,29,FALSE)=0,"",(VLOOKUP(GK1,Register,29,FALSE))))</f>
        <v/>
      </c>
      <c r="GK85" s="15" t="s">
        <v>32</v>
      </c>
      <c r="GL85" s="7" t="str">
        <f t="shared" ref="GL85" si="22828">"6." &amp; GN1&amp; ".7."</f>
        <v>6.65.7.</v>
      </c>
      <c r="GM85" s="14" t="str">
        <f>IF(ISBLANK(GN1),"",IF(VLOOKUP(GN1,Register,29,FALSE)=0,"",(VLOOKUP(GN1,Register,29,FALSE))))</f>
        <v/>
      </c>
      <c r="GN85" s="15" t="s">
        <v>32</v>
      </c>
      <c r="GO85" s="7" t="str">
        <f t="shared" ref="GO85" si="22829">"6." &amp; GQ1&amp; ".7."</f>
        <v>6.66.7.</v>
      </c>
      <c r="GP85" s="14" t="str">
        <f>IF(ISBLANK(GQ1),"",IF(VLOOKUP(GQ1,Register,29,FALSE)=0,"",(VLOOKUP(GQ1,Register,29,FALSE))))</f>
        <v/>
      </c>
      <c r="GQ85" s="15" t="s">
        <v>32</v>
      </c>
      <c r="GR85" s="7" t="str">
        <f t="shared" ref="GR85" si="22830">"6." &amp; GT1&amp; ".7."</f>
        <v>6.67.7.</v>
      </c>
      <c r="GS85" s="14" t="str">
        <f>IF(ISBLANK(GT1),"",IF(VLOOKUP(GT1,Register,29,FALSE)=0,"",(VLOOKUP(GT1,Register,29,FALSE))))</f>
        <v/>
      </c>
      <c r="GT85" s="15" t="s">
        <v>32</v>
      </c>
      <c r="GU85" s="7" t="str">
        <f t="shared" ref="GU85" si="22831">"6." &amp; GW1&amp; ".7."</f>
        <v>6.68.7.</v>
      </c>
      <c r="GV85" s="14" t="str">
        <f>IF(ISBLANK(GW1),"",IF(VLOOKUP(GW1,Register,29,FALSE)=0,"",(VLOOKUP(GW1,Register,29,FALSE))))</f>
        <v>4</v>
      </c>
      <c r="GW85" s="15" t="s">
        <v>32</v>
      </c>
      <c r="GX85" s="7" t="str">
        <f t="shared" ref="GX85" si="22832">"6." &amp; GZ1&amp; ".7."</f>
        <v>6.69.7.</v>
      </c>
      <c r="GY85" s="14" t="str">
        <f>IF(ISBLANK(GZ1),"",IF(VLOOKUP(GZ1,Register,29,FALSE)=0,"",(VLOOKUP(GZ1,Register,29,FALSE))))</f>
        <v/>
      </c>
      <c r="GZ85" s="15" t="s">
        <v>32</v>
      </c>
      <c r="HA85" s="7" t="str">
        <f t="shared" ref="HA85" si="22833">"6." &amp; HC1&amp; ".7."</f>
        <v>6.70.7.</v>
      </c>
      <c r="HB85" s="14" t="str">
        <f>IF(ISBLANK(HC1),"",IF(VLOOKUP(HC1,Register,29,FALSE)=0,"",(VLOOKUP(HC1,Register,29,FALSE))))</f>
        <v/>
      </c>
      <c r="HC85" s="15" t="s">
        <v>32</v>
      </c>
      <c r="HD85" s="7" t="str">
        <f t="shared" ref="HD85" si="22834">"6." &amp; HF1&amp; ".7."</f>
        <v>6.71.7.</v>
      </c>
      <c r="HE85" s="14" t="str">
        <f>IF(ISBLANK(HF1),"",IF(VLOOKUP(HF1,Register,29,FALSE)=0,"",(VLOOKUP(HF1,Register,29,FALSE))))</f>
        <v/>
      </c>
      <c r="HF85" s="15" t="s">
        <v>32</v>
      </c>
      <c r="HG85" s="7" t="str">
        <f t="shared" ref="HG85" si="22835">"6." &amp; HI1&amp; ".7."</f>
        <v>6.72.7.</v>
      </c>
      <c r="HH85" s="14" t="str">
        <f>IF(ISBLANK(HI1),"",IF(VLOOKUP(HI1,Register,29,FALSE)=0,"",(VLOOKUP(HI1,Register,29,FALSE))))</f>
        <v/>
      </c>
      <c r="HI85" s="15" t="s">
        <v>32</v>
      </c>
      <c r="HJ85" s="7" t="str">
        <f t="shared" ref="HJ85" si="22836">"6." &amp; HL1&amp; ".7."</f>
        <v>6.73.7.</v>
      </c>
      <c r="HK85" s="14" t="str">
        <f>IF(ISBLANK(HL1),"",IF(VLOOKUP(HL1,Register,29,FALSE)=0,"",(VLOOKUP(HL1,Register,29,FALSE))))</f>
        <v/>
      </c>
      <c r="HL85" s="15" t="s">
        <v>32</v>
      </c>
      <c r="HM85" s="7" t="str">
        <f t="shared" ref="HM85" si="22837">"6." &amp; HO1&amp; ".7."</f>
        <v>6.74.7.</v>
      </c>
      <c r="HN85" s="14" t="str">
        <f>IF(ISBLANK(HO1),"",IF(VLOOKUP(HO1,Register,29,FALSE)=0,"",(VLOOKUP(HO1,Register,29,FALSE))))</f>
        <v/>
      </c>
      <c r="HO85" s="15" t="s">
        <v>32</v>
      </c>
      <c r="HP85" s="7" t="str">
        <f t="shared" ref="HP85" si="22838">"6." &amp; HR1&amp; ".7."</f>
        <v>6.75.7.</v>
      </c>
      <c r="HQ85" s="14" t="str">
        <f>IF(ISBLANK(HR1),"",IF(VLOOKUP(HR1,Register,29,FALSE)=0,"",(VLOOKUP(HR1,Register,29,FALSE))))</f>
        <v/>
      </c>
      <c r="HR85" s="15" t="s">
        <v>32</v>
      </c>
      <c r="HS85" s="7" t="str">
        <f t="shared" ref="HS85" si="22839">"6." &amp; HU1&amp; ".7."</f>
        <v>6.76.7.</v>
      </c>
      <c r="HT85" s="14" t="str">
        <f>IF(ISBLANK(HU1),"",IF(VLOOKUP(HU1,Register,29,FALSE)=0,"",(VLOOKUP(HU1,Register,29,FALSE))))</f>
        <v/>
      </c>
      <c r="HU85" s="15" t="s">
        <v>32</v>
      </c>
      <c r="HV85" s="7" t="str">
        <f t="shared" ref="HV85" si="22840">"6." &amp; HX1&amp; ".7."</f>
        <v>6.77.7.</v>
      </c>
      <c r="HW85" s="14" t="str">
        <f>IF(ISBLANK(HX1),"",IF(VLOOKUP(HX1,Register,29,FALSE)=0,"",(VLOOKUP(HX1,Register,29,FALSE))))</f>
        <v/>
      </c>
      <c r="HX85" s="15" t="s">
        <v>32</v>
      </c>
      <c r="HY85" s="7" t="str">
        <f t="shared" ref="HY85" si="22841">"6." &amp; IA1&amp; ".7."</f>
        <v>6.78.7.</v>
      </c>
      <c r="HZ85" s="14" t="str">
        <f>IF(ISBLANK(IA1),"",IF(VLOOKUP(IA1,Register,29,FALSE)=0,"",(VLOOKUP(IA1,Register,29,FALSE))))</f>
        <v/>
      </c>
      <c r="IA85" s="15" t="s">
        <v>32</v>
      </c>
      <c r="IB85" s="7" t="str">
        <f t="shared" ref="IB85" si="22842">"6." &amp; ID1&amp; ".7."</f>
        <v>6.79.7.</v>
      </c>
      <c r="IC85" s="14" t="str">
        <f>IF(ISBLANK(ID1),"",IF(VLOOKUP(ID1,Register,29,FALSE)=0,"",(VLOOKUP(ID1,Register,29,FALSE))))</f>
        <v/>
      </c>
      <c r="ID85" s="15" t="s">
        <v>32</v>
      </c>
      <c r="IE85" s="7" t="str">
        <f t="shared" ref="IE85" si="22843">"6." &amp; IG1&amp; ".7."</f>
        <v>6.80.7.</v>
      </c>
      <c r="IF85" s="14" t="str">
        <f>IF(ISBLANK(IG1),"",IF(VLOOKUP(IG1,Register,29,FALSE)=0,"",(VLOOKUP(IG1,Register,29,FALSE))))</f>
        <v/>
      </c>
      <c r="IG85" s="15" t="s">
        <v>32</v>
      </c>
      <c r="IH85" s="7" t="str">
        <f t="shared" ref="IH85" si="22844">"6." &amp; IJ1&amp; ".7."</f>
        <v>6.81.7.</v>
      </c>
      <c r="II85" s="14" t="str">
        <f>IF(ISBLANK(IJ1),"",IF(VLOOKUP(IJ1,Register,29,FALSE)=0,"",(VLOOKUP(IJ1,Register,29,FALSE))))</f>
        <v/>
      </c>
      <c r="IJ85" s="15" t="s">
        <v>32</v>
      </c>
      <c r="IK85" s="7" t="str">
        <f t="shared" ref="IK85" si="22845">"6." &amp; IM1&amp; ".7."</f>
        <v>6.82.7.</v>
      </c>
      <c r="IL85" s="14" t="str">
        <f>IF(ISBLANK(IM1),"",IF(VLOOKUP(IM1,Register,29,FALSE)=0,"",(VLOOKUP(IM1,Register,29,FALSE))))</f>
        <v/>
      </c>
      <c r="IM85" s="15" t="s">
        <v>32</v>
      </c>
      <c r="IN85" s="7" t="str">
        <f t="shared" ref="IN85" si="22846">"6." &amp; IP1&amp; ".7."</f>
        <v>6.83.7.</v>
      </c>
      <c r="IO85" s="14" t="str">
        <f>IF(ISBLANK(IP1),"",IF(VLOOKUP(IP1,Register,29,FALSE)=0,"",(VLOOKUP(IP1,Register,29,FALSE))))</f>
        <v/>
      </c>
      <c r="IP85" s="15" t="s">
        <v>32</v>
      </c>
      <c r="IQ85" s="7" t="str">
        <f t="shared" ref="IQ85" si="22847">"6." &amp; IS1&amp; ".7."</f>
        <v>6.84.7.</v>
      </c>
      <c r="IR85" s="14" t="str">
        <f>IF(ISBLANK(IS1),"",IF(VLOOKUP(IS1,Register,29,FALSE)=0,"",(VLOOKUP(IS1,Register,29,FALSE))))</f>
        <v/>
      </c>
      <c r="IS85" s="15" t="s">
        <v>32</v>
      </c>
      <c r="IT85" s="7" t="str">
        <f t="shared" ref="IT85" si="22848">"6." &amp; IV1&amp; ".7."</f>
        <v>6.85.7.</v>
      </c>
      <c r="IU85" s="14" t="str">
        <f>IF(ISBLANK(IV1),"",IF(VLOOKUP(IV1,Register,29,FALSE)=0,"",(VLOOKUP(IV1,Register,29,FALSE))))</f>
        <v/>
      </c>
      <c r="IV85" s="15" t="s">
        <v>32</v>
      </c>
      <c r="IW85" s="7" t="str">
        <f t="shared" ref="IW85" si="22849">"6." &amp; IY1&amp; ".7."</f>
        <v>6.86.7.</v>
      </c>
      <c r="IX85" s="14" t="str">
        <f>IF(ISBLANK(IY1),"",IF(VLOOKUP(IY1,Register,29,FALSE)=0,"",(VLOOKUP(IY1,Register,29,FALSE))))</f>
        <v/>
      </c>
      <c r="IY85" s="15" t="s">
        <v>32</v>
      </c>
      <c r="IZ85" s="7" t="str">
        <f t="shared" ref="IZ85" si="22850">"6." &amp; JB1&amp; ".7."</f>
        <v>6.87.7.</v>
      </c>
      <c r="JA85" s="14" t="str">
        <f>IF(ISBLANK(JB1),"",IF(VLOOKUP(JB1,Register,29,FALSE)=0,"",(VLOOKUP(JB1,Register,29,FALSE))))</f>
        <v/>
      </c>
      <c r="JB85" s="15" t="s">
        <v>32</v>
      </c>
      <c r="JC85" s="7" t="str">
        <f t="shared" ref="JC85" si="22851">"6." &amp; JE1&amp; ".7."</f>
        <v>6.88.7.</v>
      </c>
      <c r="JD85" s="14" t="str">
        <f>IF(ISBLANK(JE1),"",IF(VLOOKUP(JE1,Register,29,FALSE)=0,"",(VLOOKUP(JE1,Register,29,FALSE))))</f>
        <v/>
      </c>
      <c r="JE85" s="15" t="s">
        <v>32</v>
      </c>
      <c r="JF85" s="7" t="str">
        <f t="shared" ref="JF85" si="22852">"6." &amp; JH1&amp; ".7."</f>
        <v>6.89.7.</v>
      </c>
      <c r="JG85" s="14" t="str">
        <f>IF(ISBLANK(JH1),"",IF(VLOOKUP(JH1,Register,29,FALSE)=0,"",(VLOOKUP(JH1,Register,29,FALSE))))</f>
        <v/>
      </c>
      <c r="JH85" s="15" t="s">
        <v>32</v>
      </c>
      <c r="JI85" s="7" t="str">
        <f t="shared" ref="JI85" si="22853">"6." &amp; JK1&amp; ".7."</f>
        <v>6.90.7.</v>
      </c>
      <c r="JJ85" s="14" t="str">
        <f>IF(ISBLANK(JK1),"",IF(VLOOKUP(JK1,Register,29,FALSE)=0,"",(VLOOKUP(JK1,Register,29,FALSE))))</f>
        <v/>
      </c>
      <c r="JK85" s="15" t="s">
        <v>32</v>
      </c>
      <c r="JL85" s="7" t="str">
        <f t="shared" ref="JL85" si="22854">"6." &amp; JN1&amp; ".7."</f>
        <v>6.91.7.</v>
      </c>
      <c r="JM85" s="14" t="str">
        <f>IF(ISBLANK(JN1),"",IF(VLOOKUP(JN1,Register,29,FALSE)=0,"",(VLOOKUP(JN1,Register,29,FALSE))))</f>
        <v/>
      </c>
      <c r="JN85" s="15" t="s">
        <v>32</v>
      </c>
      <c r="JO85" s="7" t="str">
        <f t="shared" ref="JO85" si="22855">"6." &amp; JQ1&amp; ".7."</f>
        <v>6.92.7.</v>
      </c>
      <c r="JP85" s="14" t="str">
        <f>IF(ISBLANK(JQ1),"",IF(VLOOKUP(JQ1,Register,29,FALSE)=0,"",(VLOOKUP(JQ1,Register,29,FALSE))))</f>
        <v/>
      </c>
      <c r="JQ85" s="15" t="s">
        <v>32</v>
      </c>
      <c r="JR85" s="7" t="str">
        <f t="shared" ref="JR85" si="22856">"6." &amp; JT1&amp; ".7."</f>
        <v>6.93.7.</v>
      </c>
      <c r="JS85" s="14" t="str">
        <f>IF(ISBLANK(JT1),"",IF(VLOOKUP(JT1,Register,29,FALSE)=0,"",(VLOOKUP(JT1,Register,29,FALSE))))</f>
        <v/>
      </c>
      <c r="JT85" s="15" t="s">
        <v>32</v>
      </c>
      <c r="JU85" s="7" t="str">
        <f t="shared" ref="JU85" si="22857">"6." &amp; JW1&amp; ".7."</f>
        <v>6.94.7.</v>
      </c>
      <c r="JV85" s="14" t="str">
        <f>IF(ISBLANK(JW1),"",IF(VLOOKUP(JW1,Register,29,FALSE)=0,"",(VLOOKUP(JW1,Register,29,FALSE))))</f>
        <v/>
      </c>
      <c r="JW85" s="15" t="s">
        <v>32</v>
      </c>
      <c r="JX85" s="7" t="str">
        <f t="shared" ref="JX85" si="22858">"6." &amp; JZ1&amp; ".7."</f>
        <v>6.95.7.</v>
      </c>
      <c r="JY85" s="14" t="str">
        <f>IF(ISBLANK(JZ1),"",IF(VLOOKUP(JZ1,Register,29,FALSE)=0,"",(VLOOKUP(JZ1,Register,29,FALSE))))</f>
        <v/>
      </c>
      <c r="JZ85" s="15" t="s">
        <v>32</v>
      </c>
      <c r="KA85" s="7" t="str">
        <f t="shared" ref="KA85" si="22859">"6." &amp; KC1&amp; ".7."</f>
        <v>6.96.7.</v>
      </c>
      <c r="KB85" s="14" t="str">
        <f>IF(ISBLANK(KC1),"",IF(VLOOKUP(KC1,Register,29,FALSE)=0,"",(VLOOKUP(KC1,Register,29,FALSE))))</f>
        <v/>
      </c>
      <c r="KC85" s="15" t="s">
        <v>32</v>
      </c>
      <c r="KD85" s="7" t="str">
        <f t="shared" ref="KD85" si="22860">"6." &amp; KF1&amp; ".7."</f>
        <v>6.97.7.</v>
      </c>
      <c r="KE85" s="14" t="str">
        <f>IF(ISBLANK(KF1),"",IF(VLOOKUP(KF1,Register,29,FALSE)=0,"",(VLOOKUP(KF1,Register,29,FALSE))))</f>
        <v/>
      </c>
      <c r="KF85" s="15" t="s">
        <v>32</v>
      </c>
      <c r="KG85" s="7" t="str">
        <f t="shared" ref="KG85" si="22861">"6." &amp; KI1&amp; ".7."</f>
        <v>6.98.7.</v>
      </c>
      <c r="KH85" s="14" t="str">
        <f>IF(ISBLANK(KI1),"",IF(VLOOKUP(KI1,Register,29,FALSE)=0,"",(VLOOKUP(KI1,Register,29,FALSE))))</f>
        <v/>
      </c>
      <c r="KI85" s="15" t="s">
        <v>32</v>
      </c>
      <c r="KJ85" s="7" t="str">
        <f t="shared" ref="KJ85" si="22862">"6." &amp; KL1&amp; ".7."</f>
        <v>6.99.7.</v>
      </c>
      <c r="KK85" s="14" t="str">
        <f>IF(ISBLANK(KL1),"",IF(VLOOKUP(KL1,Register,29,FALSE)=0,"",(VLOOKUP(KL1,Register,29,FALSE))))</f>
        <v/>
      </c>
      <c r="KL85" s="15" t="s">
        <v>32</v>
      </c>
      <c r="KM85" s="7" t="str">
        <f t="shared" ref="KM85" si="22863">"6." &amp; KO1&amp; ".7."</f>
        <v>6.100.7.</v>
      </c>
      <c r="KN85" s="14" t="str">
        <f>IF(ISBLANK(KO1),"",IF(VLOOKUP(KO1,Register,29,FALSE)=0,"",(VLOOKUP(KO1,Register,29,FALSE))))</f>
        <v/>
      </c>
      <c r="KO85" s="15" t="s">
        <v>32</v>
      </c>
      <c r="KP85" s="7" t="str">
        <f t="shared" ref="KP85" si="22864">"6." &amp; KR1&amp; ".7."</f>
        <v>6.101.7.</v>
      </c>
      <c r="KQ85" s="14" t="str">
        <f>IF(ISBLANK(KR1),"",IF(VLOOKUP(KR1,Register,29,FALSE)=0,"",(VLOOKUP(KR1,Register,29,FALSE))))</f>
        <v/>
      </c>
      <c r="KR85" s="15" t="s">
        <v>32</v>
      </c>
      <c r="KS85" s="7" t="str">
        <f t="shared" ref="KS85" si="22865">"6." &amp; KU1&amp; ".7."</f>
        <v>6.102.7.</v>
      </c>
      <c r="KT85" s="14" t="str">
        <f>IF(ISBLANK(KU1),"",IF(VLOOKUP(KU1,Register,29,FALSE)=0,"",(VLOOKUP(KU1,Register,29,FALSE))))</f>
        <v/>
      </c>
      <c r="KU85" s="15" t="s">
        <v>32</v>
      </c>
      <c r="KV85" s="7" t="str">
        <f t="shared" ref="KV85" si="22866">"6." &amp; KX1&amp; ".7."</f>
        <v>6.103.7.</v>
      </c>
      <c r="KW85" s="14" t="str">
        <f>IF(ISBLANK(KX1),"",IF(VLOOKUP(KX1,Register,29,FALSE)=0,"",(VLOOKUP(KX1,Register,29,FALSE))))</f>
        <v/>
      </c>
      <c r="KX85" s="15" t="s">
        <v>32</v>
      </c>
      <c r="KY85" s="7" t="str">
        <f t="shared" ref="KY85" si="22867">"6." &amp; LA1&amp; ".7."</f>
        <v>6.104.7.</v>
      </c>
      <c r="KZ85" s="14" t="str">
        <f>IF(ISBLANK(LA1),"",IF(VLOOKUP(LA1,Register,29,FALSE)=0,"",(VLOOKUP(LA1,Register,29,FALSE))))</f>
        <v>4</v>
      </c>
      <c r="LA85" s="15" t="s">
        <v>32</v>
      </c>
      <c r="LB85" s="7" t="str">
        <f t="shared" ref="LB85" si="22868">"6." &amp; LD1&amp; ".7."</f>
        <v>6.105.7.</v>
      </c>
      <c r="LC85" s="14" t="str">
        <f>IF(ISBLANK(LD1),"",IF(VLOOKUP(LD1,Register,29,FALSE)=0,"",(VLOOKUP(LD1,Register,29,FALSE))))</f>
        <v/>
      </c>
      <c r="LD85" s="15" t="s">
        <v>32</v>
      </c>
      <c r="LE85" s="7" t="str">
        <f t="shared" ref="LE85" si="22869">"6." &amp; LG1&amp; ".7."</f>
        <v>6.106.7.</v>
      </c>
      <c r="LF85" s="14" t="str">
        <f>IF(ISBLANK(LG1),"",IF(VLOOKUP(LG1,Register,29,FALSE)=0,"",(VLOOKUP(LG1,Register,29,FALSE))))</f>
        <v/>
      </c>
      <c r="LG85" s="15" t="s">
        <v>32</v>
      </c>
      <c r="LH85" s="7" t="str">
        <f t="shared" ref="LH85" si="22870">"6." &amp; LJ1&amp; ".7."</f>
        <v>6.107.7.</v>
      </c>
      <c r="LI85" s="14" t="str">
        <f>IF(ISBLANK(LJ1),"",IF(VLOOKUP(LJ1,Register,29,FALSE)=0,"",(VLOOKUP(LJ1,Register,29,FALSE))))</f>
        <v/>
      </c>
      <c r="LJ85" s="15" t="s">
        <v>32</v>
      </c>
      <c r="LK85" s="7" t="str">
        <f t="shared" ref="LK85" si="22871">"6." &amp; LM1&amp; ".7."</f>
        <v>6.108.7.</v>
      </c>
      <c r="LL85" s="14" t="str">
        <f>IF(ISBLANK(LM1),"",IF(VLOOKUP(LM1,Register,29,FALSE)=0,"",(VLOOKUP(LM1,Register,29,FALSE))))</f>
        <v/>
      </c>
      <c r="LM85" s="15" t="s">
        <v>32</v>
      </c>
      <c r="LN85" s="7" t="str">
        <f t="shared" ref="LN85" si="22872">"6." &amp; LP1&amp; ".7."</f>
        <v>6.109.7.</v>
      </c>
      <c r="LO85" s="14" t="str">
        <f>IF(ISBLANK(LP1),"",IF(VLOOKUP(LP1,Register,29,FALSE)=0,"",(VLOOKUP(LP1,Register,29,FALSE))))</f>
        <v/>
      </c>
      <c r="LP85" s="15" t="s">
        <v>32</v>
      </c>
      <c r="LQ85" s="7" t="str">
        <f t="shared" ref="LQ85" si="22873">"6." &amp; LS1&amp; ".7."</f>
        <v>6.110.7.</v>
      </c>
      <c r="LR85" s="14" t="str">
        <f>IF(ISBLANK(LS1),"",IF(VLOOKUP(LS1,Register,29,FALSE)=0,"",(VLOOKUP(LS1,Register,29,FALSE))))</f>
        <v/>
      </c>
      <c r="LS85" s="15" t="s">
        <v>32</v>
      </c>
      <c r="LT85" s="7" t="str">
        <f t="shared" ref="LT85" si="22874">"6." &amp; LV1&amp; ".7."</f>
        <v>6.111.7.</v>
      </c>
      <c r="LU85" s="14" t="str">
        <f>IF(ISBLANK(LV1),"",IF(VLOOKUP(LV1,Register,29,FALSE)=0,"",(VLOOKUP(LV1,Register,29,FALSE))))</f>
        <v/>
      </c>
      <c r="LV85" s="15" t="s">
        <v>32</v>
      </c>
      <c r="LW85" s="7" t="str">
        <f t="shared" ref="LW85" si="22875">"6." &amp; LY1&amp; ".7."</f>
        <v>6.112.7.</v>
      </c>
      <c r="LX85" s="14" t="str">
        <f>IF(ISBLANK(LY1),"",IF(VLOOKUP(LY1,Register,29,FALSE)=0,"",(VLOOKUP(LY1,Register,29,FALSE))))</f>
        <v/>
      </c>
      <c r="LY85" s="15" t="s">
        <v>32</v>
      </c>
      <c r="LZ85" s="7" t="str">
        <f t="shared" ref="LZ85" si="22876">"6." &amp; MB1&amp; ".7."</f>
        <v>6.113.7.</v>
      </c>
      <c r="MA85" s="14" t="str">
        <f>IF(ISBLANK(MB1),"",IF(VLOOKUP(MB1,Register,29,FALSE)=0,"",(VLOOKUP(MB1,Register,29,FALSE))))</f>
        <v/>
      </c>
      <c r="MB85" s="15" t="s">
        <v>32</v>
      </c>
      <c r="MC85" s="7" t="str">
        <f t="shared" ref="MC85" si="22877">"6." &amp; ME1&amp; ".7."</f>
        <v>6.114.7.</v>
      </c>
      <c r="MD85" s="14" t="str">
        <f>IF(ISBLANK(ME1),"",IF(VLOOKUP(ME1,Register,29,FALSE)=0,"",(VLOOKUP(ME1,Register,29,FALSE))))</f>
        <v/>
      </c>
      <c r="ME85" s="15" t="s">
        <v>32</v>
      </c>
      <c r="MF85" s="7" t="str">
        <f t="shared" ref="MF85" si="22878">"6." &amp; MH1&amp; ".7."</f>
        <v>6.115.7.</v>
      </c>
      <c r="MG85" s="14">
        <f>IF(ISBLANK(MH1),"",IF(VLOOKUP(MH1,Register,29,FALSE)=0,"",(VLOOKUP(MH1,Register,29,FALSE))))</f>
        <v>4</v>
      </c>
      <c r="MH85" s="15" t="s">
        <v>32</v>
      </c>
      <c r="MI85" s="7" t="str">
        <f t="shared" ref="MI85" si="22879">"6." &amp; MK1&amp; ".7."</f>
        <v>6.116.7.</v>
      </c>
      <c r="MJ85" s="14" t="str">
        <f>IF(ISBLANK(MK1),"",IF(VLOOKUP(MK1,Register,29,FALSE)=0,"",(VLOOKUP(MK1,Register,29,FALSE))))</f>
        <v/>
      </c>
      <c r="MK85" s="15" t="s">
        <v>32</v>
      </c>
      <c r="ML85" s="7" t="str">
        <f t="shared" ref="ML85" si="22880">"6." &amp; MN1&amp; ".7."</f>
        <v>6.117.7.</v>
      </c>
      <c r="MM85" s="14" t="str">
        <f>IF(ISBLANK(MN1),"",IF(VLOOKUP(MN1,Register,29,FALSE)=0,"",(VLOOKUP(MN1,Register,29,FALSE))))</f>
        <v/>
      </c>
      <c r="MN85" s="15" t="s">
        <v>32</v>
      </c>
      <c r="MO85" s="7" t="str">
        <f t="shared" ref="MO85" si="22881">"6." &amp; MQ1&amp; ".7."</f>
        <v>6.118.7.</v>
      </c>
      <c r="MP85" s="14" t="str">
        <f>IF(ISBLANK(MQ1),"",IF(VLOOKUP(MQ1,Register,29,FALSE)=0,"",(VLOOKUP(MQ1,Register,29,FALSE))))</f>
        <v/>
      </c>
      <c r="MQ85" s="15" t="s">
        <v>32</v>
      </c>
      <c r="MR85" s="7" t="str">
        <f t="shared" ref="MR85" si="22882">"6." &amp; MT1&amp; ".7."</f>
        <v>6.119.7.</v>
      </c>
      <c r="MS85" s="14" t="str">
        <f>IF(ISBLANK(MT1),"",IF(VLOOKUP(MT1,Register,29,FALSE)=0,"",(VLOOKUP(MT1,Register,29,FALSE))))</f>
        <v/>
      </c>
      <c r="MT85" s="15" t="s">
        <v>32</v>
      </c>
      <c r="MU85" s="7" t="str">
        <f t="shared" ref="MU85" si="22883">"6." &amp; MW1&amp; ".7."</f>
        <v>6.120.7.</v>
      </c>
      <c r="MV85" s="14" t="str">
        <f>IF(ISBLANK(MW1),"",IF(VLOOKUP(MW1,Register,29,FALSE)=0,"",(VLOOKUP(MW1,Register,29,FALSE))))</f>
        <v/>
      </c>
      <c r="MW85" s="15" t="s">
        <v>32</v>
      </c>
      <c r="MX85" s="7" t="str">
        <f t="shared" ref="MX85" si="22884">"6." &amp; MZ1&amp; ".7."</f>
        <v>6.121.7.</v>
      </c>
      <c r="MY85" s="14" t="str">
        <f>IF(ISBLANK(MZ1),"",IF(VLOOKUP(MZ1,Register,29,FALSE)=0,"",(VLOOKUP(MZ1,Register,29,FALSE))))</f>
        <v/>
      </c>
      <c r="MZ85" s="15" t="s">
        <v>32</v>
      </c>
      <c r="NA85" s="7" t="str">
        <f t="shared" ref="NA85" si="22885">"6." &amp; NC1&amp; ".7."</f>
        <v>6.122.7.</v>
      </c>
      <c r="NB85" s="14" t="str">
        <f>IF(ISBLANK(NC1),"",IF(VLOOKUP(NC1,Register,29,FALSE)=0,"",(VLOOKUP(NC1,Register,29,FALSE))))</f>
        <v>4</v>
      </c>
      <c r="NC85" s="15" t="s">
        <v>32</v>
      </c>
      <c r="ND85" s="7" t="str">
        <f t="shared" ref="ND85" si="22886">"6." &amp; NF1&amp; ".7."</f>
        <v>6.123.7.</v>
      </c>
      <c r="NE85" s="14" t="str">
        <f>IF(ISBLANK(NF1),"",IF(VLOOKUP(NF1,Register,29,FALSE)=0,"",(VLOOKUP(NF1,Register,29,FALSE))))</f>
        <v/>
      </c>
      <c r="NF85" s="15" t="s">
        <v>32</v>
      </c>
      <c r="NG85" s="7" t="str">
        <f t="shared" ref="NG85" si="22887">"6." &amp; NI1&amp; ".7."</f>
        <v>6.124.7.</v>
      </c>
      <c r="NH85" s="14" t="str">
        <f>IF(ISBLANK(NI1),"",IF(VLOOKUP(NI1,Register,29,FALSE)=0,"",(VLOOKUP(NI1,Register,29,FALSE))))</f>
        <v/>
      </c>
      <c r="NI85" s="15" t="s">
        <v>32</v>
      </c>
      <c r="NJ85" s="7" t="str">
        <f t="shared" ref="NJ85" si="22888">"6." &amp; NL1&amp; ".7."</f>
        <v>6.125.7.</v>
      </c>
      <c r="NK85" s="14" t="str">
        <f>IF(ISBLANK(NL1),"",IF(VLOOKUP(NL1,Register,29,FALSE)=0,"",(VLOOKUP(NL1,Register,29,FALSE))))</f>
        <v/>
      </c>
      <c r="NL85" s="15" t="s">
        <v>32</v>
      </c>
      <c r="NM85" s="7" t="str">
        <f t="shared" ref="NM85" si="22889">"6." &amp; NO1&amp; ".7."</f>
        <v>6.126.7.</v>
      </c>
      <c r="NN85" s="14" t="str">
        <f>IF(ISBLANK(NO1),"",IF(VLOOKUP(NO1,Register,29,FALSE)=0,"",(VLOOKUP(NO1,Register,29,FALSE))))</f>
        <v/>
      </c>
      <c r="NO85" s="15" t="s">
        <v>32</v>
      </c>
      <c r="NP85" s="7" t="str">
        <f t="shared" ref="NP85" si="22890">"6." &amp; NR1&amp; ".7."</f>
        <v>6.127.7.</v>
      </c>
      <c r="NQ85" s="14" t="str">
        <f>IF(ISBLANK(NR1),"",IF(VLOOKUP(NR1,Register,29,FALSE)=0,"",(VLOOKUP(NR1,Register,29,FALSE))))</f>
        <v/>
      </c>
      <c r="NR85" s="15" t="s">
        <v>32</v>
      </c>
      <c r="NS85" s="7" t="str">
        <f t="shared" ref="NS85" si="22891">"6." &amp; NU1&amp; ".7."</f>
        <v>6.128.7.</v>
      </c>
      <c r="NT85" s="14" t="str">
        <f>IF(ISBLANK(NU1),"",IF(VLOOKUP(NU1,Register,29,FALSE)=0,"",(VLOOKUP(NU1,Register,29,FALSE))))</f>
        <v/>
      </c>
      <c r="NU85" s="15" t="s">
        <v>32</v>
      </c>
      <c r="NV85" s="7" t="str">
        <f t="shared" ref="NV85" si="22892">"6." &amp; NX1&amp; ".7."</f>
        <v>6.129.7.</v>
      </c>
      <c r="NW85" s="14" t="str">
        <f>IF(ISBLANK(NX1),"",IF(VLOOKUP(NX1,Register,29,FALSE)=0,"",(VLOOKUP(NX1,Register,29,FALSE))))</f>
        <v/>
      </c>
      <c r="NX85" s="15" t="s">
        <v>32</v>
      </c>
      <c r="NY85" s="7" t="str">
        <f t="shared" ref="NY85" si="22893">"6." &amp; OA1&amp; ".7."</f>
        <v>6.130.7.</v>
      </c>
      <c r="NZ85" s="14" t="str">
        <f>IF(ISBLANK(OA1),"",IF(VLOOKUP(OA1,Register,29,FALSE)=0,"",(VLOOKUP(OA1,Register,29,FALSE))))</f>
        <v/>
      </c>
      <c r="OA85" s="15" t="s">
        <v>32</v>
      </c>
      <c r="OB85" s="7" t="str">
        <f t="shared" ref="OB85" si="22894">"6." &amp; OD1&amp; ".7."</f>
        <v>6.131.7.</v>
      </c>
      <c r="OC85" s="14" t="str">
        <f>IF(ISBLANK(OD1),"",IF(VLOOKUP(OD1,Register,29,FALSE)=0,"",(VLOOKUP(OD1,Register,29,FALSE))))</f>
        <v/>
      </c>
      <c r="OD85" s="15" t="s">
        <v>32</v>
      </c>
      <c r="OE85" s="7" t="str">
        <f t="shared" ref="OE85" si="22895">"6." &amp; OG1&amp; ".7."</f>
        <v>6.132.7.</v>
      </c>
      <c r="OF85" s="14" t="str">
        <f>IF(ISBLANK(OG1),"",IF(VLOOKUP(OG1,Register,29,FALSE)=0,"",(VLOOKUP(OG1,Register,29,FALSE))))</f>
        <v/>
      </c>
      <c r="OG85" s="15" t="s">
        <v>32</v>
      </c>
      <c r="OH85" s="7" t="str">
        <f t="shared" ref="OH85" si="22896">"6." &amp; OJ1&amp; ".7."</f>
        <v>6.133.7.</v>
      </c>
      <c r="OI85" s="14" t="str">
        <f>IF(ISBLANK(OJ1),"",IF(VLOOKUP(OJ1,Register,29,FALSE)=0,"",(VLOOKUP(OJ1,Register,29,FALSE))))</f>
        <v/>
      </c>
      <c r="OJ85" s="15" t="s">
        <v>32</v>
      </c>
      <c r="OK85" s="7" t="str">
        <f t="shared" ref="OK85" si="22897">"6." &amp; OM1&amp; ".7."</f>
        <v>6.134.7.</v>
      </c>
      <c r="OL85" s="14" t="str">
        <f>IF(ISBLANK(OM1),"",IF(VLOOKUP(OM1,Register,29,FALSE)=0,"",(VLOOKUP(OM1,Register,29,FALSE))))</f>
        <v/>
      </c>
      <c r="OM85" s="15" t="s">
        <v>32</v>
      </c>
      <c r="ON85" s="7" t="str">
        <f t="shared" ref="ON85" si="22898">"6." &amp; OP1&amp; ".7."</f>
        <v>6.135.7.</v>
      </c>
      <c r="OO85" s="14" t="str">
        <f>IF(ISBLANK(OP1),"",IF(VLOOKUP(OP1,Register,29,FALSE)=0,"",(VLOOKUP(OP1,Register,29,FALSE))))</f>
        <v/>
      </c>
      <c r="OP85" s="15" t="s">
        <v>32</v>
      </c>
      <c r="OQ85" s="7" t="str">
        <f t="shared" ref="OQ85" si="22899">"6." &amp; OS1&amp; ".7."</f>
        <v>6.136.7.</v>
      </c>
      <c r="OR85" s="14" t="str">
        <f>IF(ISBLANK(OS1),"",IF(VLOOKUP(OS1,Register,29,FALSE)=0,"",(VLOOKUP(OS1,Register,29,FALSE))))</f>
        <v/>
      </c>
      <c r="OS85" s="15" t="s">
        <v>32</v>
      </c>
      <c r="OT85" s="7" t="str">
        <f t="shared" ref="OT85" si="22900">"6." &amp; OV1&amp; ".7."</f>
        <v>6.137.7.</v>
      </c>
      <c r="OU85" s="14" t="str">
        <f>IF(ISBLANK(OV1),"",IF(VLOOKUP(OV1,Register,29,FALSE)=0,"",(VLOOKUP(OV1,Register,29,FALSE))))</f>
        <v/>
      </c>
      <c r="OV85" s="15" t="s">
        <v>32</v>
      </c>
      <c r="OW85" s="7" t="str">
        <f t="shared" ref="OW85" si="22901">"6." &amp; OY1&amp; ".7."</f>
        <v>6.138.7.</v>
      </c>
      <c r="OX85" s="14" t="str">
        <f>IF(ISBLANK(OY1),"",IF(VLOOKUP(OY1,Register,29,FALSE)=0,"",(VLOOKUP(OY1,Register,29,FALSE))))</f>
        <v/>
      </c>
      <c r="OY85" s="15" t="s">
        <v>32</v>
      </c>
      <c r="OZ85" s="7" t="str">
        <f t="shared" ref="OZ85" si="22902">"6." &amp; PB1&amp; ".7."</f>
        <v>6.139.7.</v>
      </c>
      <c r="PA85" s="14" t="str">
        <f>IF(ISBLANK(PB1),"",IF(VLOOKUP(PB1,Register,29,FALSE)=0,"",(VLOOKUP(PB1,Register,29,FALSE))))</f>
        <v/>
      </c>
      <c r="PB85" s="15" t="s">
        <v>32</v>
      </c>
      <c r="PC85" s="7" t="str">
        <f t="shared" ref="PC85" si="22903">"6." &amp; PE1&amp; ".7."</f>
        <v>6.140.7.</v>
      </c>
      <c r="PD85" s="14" t="str">
        <f>IF(ISBLANK(PE1),"",IF(VLOOKUP(PE1,Register,29,FALSE)=0,"",(VLOOKUP(PE1,Register,29,FALSE))))</f>
        <v/>
      </c>
      <c r="PE85" s="15" t="s">
        <v>32</v>
      </c>
      <c r="PF85" s="7" t="str">
        <f t="shared" ref="PF85" si="22904">"6." &amp; PH1&amp; ".7."</f>
        <v>6.141.7.</v>
      </c>
      <c r="PG85" s="14" t="str">
        <f>IF(ISBLANK(PH1),"",IF(VLOOKUP(PH1,Register,29,FALSE)=0,"",(VLOOKUP(PH1,Register,29,FALSE))))</f>
        <v/>
      </c>
      <c r="PH85" s="15" t="s">
        <v>32</v>
      </c>
      <c r="PI85" s="7" t="str">
        <f t="shared" ref="PI85" si="22905">"6." &amp; PK1&amp; ".7."</f>
        <v>6.142.7.</v>
      </c>
      <c r="PJ85" s="14" t="str">
        <f>IF(ISBLANK(PK1),"",IF(VLOOKUP(PK1,Register,29,FALSE)=0,"",(VLOOKUP(PK1,Register,29,FALSE))))</f>
        <v/>
      </c>
      <c r="PK85" s="15" t="s">
        <v>32</v>
      </c>
      <c r="PL85" s="7" t="str">
        <f t="shared" ref="PL85" si="22906">"6." &amp; PN1&amp; ".7."</f>
        <v>6.143.7.</v>
      </c>
      <c r="PM85" s="14" t="str">
        <f>IF(ISBLANK(PN1),"",IF(VLOOKUP(PN1,Register,29,FALSE)=0,"",(VLOOKUP(PN1,Register,29,FALSE))))</f>
        <v/>
      </c>
      <c r="PN85" s="15" t="s">
        <v>32</v>
      </c>
      <c r="PO85" s="7" t="str">
        <f t="shared" ref="PO85" si="22907">"6." &amp; PQ1&amp; ".7."</f>
        <v>6.144.7.</v>
      </c>
      <c r="PP85" s="14" t="str">
        <f>IF(ISBLANK(PQ1),"",IF(VLOOKUP(PQ1,Register,29,FALSE)=0,"",(VLOOKUP(PQ1,Register,29,FALSE))))</f>
        <v/>
      </c>
      <c r="PQ85" s="15" t="s">
        <v>32</v>
      </c>
      <c r="PR85" s="7" t="str">
        <f t="shared" ref="PR85" si="22908">"6." &amp; PT1&amp; ".7."</f>
        <v>6.145.7.</v>
      </c>
      <c r="PS85" s="14" t="str">
        <f>IF(ISBLANK(PT1),"",IF(VLOOKUP(PT1,Register,29,FALSE)=0,"",(VLOOKUP(PT1,Register,29,FALSE))))</f>
        <v/>
      </c>
      <c r="PT85" s="15" t="s">
        <v>32</v>
      </c>
      <c r="PU85" s="7" t="str">
        <f t="shared" ref="PU85" si="22909">"6." &amp; PW1&amp; ".7."</f>
        <v>6.146.7.</v>
      </c>
      <c r="PV85" s="14" t="str">
        <f>IF(ISBLANK(PW1),"",IF(VLOOKUP(PW1,Register,29,FALSE)=0,"",(VLOOKUP(PW1,Register,29,FALSE))))</f>
        <v/>
      </c>
      <c r="PW85" s="15" t="s">
        <v>32</v>
      </c>
      <c r="PX85" s="7" t="str">
        <f t="shared" ref="PX85" si="22910">"6." &amp; PZ1&amp; ".7."</f>
        <v>6.147.7.</v>
      </c>
      <c r="PY85" s="14" t="str">
        <f>IF(ISBLANK(PZ1),"",IF(VLOOKUP(PZ1,Register,29,FALSE)=0,"",(VLOOKUP(PZ1,Register,29,FALSE))))</f>
        <v/>
      </c>
      <c r="PZ85" s="15" t="s">
        <v>32</v>
      </c>
      <c r="QA85" s="7" t="str">
        <f t="shared" ref="QA85" si="22911">"6." &amp; QC1&amp; ".7."</f>
        <v>6.148.7.</v>
      </c>
      <c r="QB85" s="14" t="str">
        <f>IF(ISBLANK(QC1),"",IF(VLOOKUP(QC1,Register,29,FALSE)=0,"",(VLOOKUP(QC1,Register,29,FALSE))))</f>
        <v/>
      </c>
      <c r="QC85" s="15" t="s">
        <v>32</v>
      </c>
      <c r="QD85" s="7" t="str">
        <f t="shared" ref="QD85" si="22912">"6." &amp; QF1&amp; ".7."</f>
        <v>6.149.7.</v>
      </c>
      <c r="QE85" s="14" t="str">
        <f>IF(ISBLANK(QF1),"",IF(VLOOKUP(QF1,Register,29,FALSE)=0,"",(VLOOKUP(QF1,Register,29,FALSE))))</f>
        <v/>
      </c>
      <c r="QF85" s="15" t="s">
        <v>32</v>
      </c>
      <c r="QG85" s="7" t="str">
        <f t="shared" ref="QG85" si="22913">"6." &amp; QI1&amp; ".7."</f>
        <v>6.150.7.</v>
      </c>
      <c r="QH85" s="14" t="str">
        <f>IF(ISBLANK(QI1),"",IF(VLOOKUP(QI1,Register,29,FALSE)=0,"",(VLOOKUP(QI1,Register,29,FALSE))))</f>
        <v/>
      </c>
      <c r="QI85" s="15" t="s">
        <v>32</v>
      </c>
      <c r="QJ85" s="7" t="str">
        <f t="shared" ref="QJ85" si="22914">"6." &amp; QL1&amp; ".7."</f>
        <v>6.151.7.</v>
      </c>
      <c r="QK85" s="14" t="str">
        <f>IF(ISBLANK(QL1),"",IF(VLOOKUP(QL1,Register,29,FALSE)=0,"",(VLOOKUP(QL1,Register,29,FALSE))))</f>
        <v/>
      </c>
      <c r="QL85" s="15" t="s">
        <v>32</v>
      </c>
      <c r="QM85" s="7" t="str">
        <f t="shared" ref="QM85" si="22915">"6." &amp; QO1&amp; ".7."</f>
        <v>6.152.7.</v>
      </c>
      <c r="QN85" s="14" t="str">
        <f>IF(ISBLANK(QO1),"",IF(VLOOKUP(QO1,Register,29,FALSE)=0,"",(VLOOKUP(QO1,Register,29,FALSE))))</f>
        <v/>
      </c>
      <c r="QO85" s="15" t="s">
        <v>32</v>
      </c>
      <c r="QP85" s="7" t="str">
        <f t="shared" ref="QP85" si="22916">"6." &amp; QR1&amp; ".7."</f>
        <v>6.153.7.</v>
      </c>
      <c r="QQ85" s="14" t="str">
        <f>IF(ISBLANK(QR1),"",IF(VLOOKUP(QR1,Register,29,FALSE)=0,"",(VLOOKUP(QR1,Register,29,FALSE))))</f>
        <v/>
      </c>
      <c r="QR85" s="15" t="s">
        <v>32</v>
      </c>
      <c r="QS85" s="7" t="str">
        <f t="shared" ref="QS85" si="22917">"6." &amp; QU1&amp; ".7."</f>
        <v>6.154.7.</v>
      </c>
      <c r="QT85" s="14" t="str">
        <f>IF(ISBLANK(QU1),"",IF(VLOOKUP(QU1,Register,29,FALSE)=0,"",(VLOOKUP(QU1,Register,29,FALSE))))</f>
        <v/>
      </c>
      <c r="QU85" s="15" t="s">
        <v>32</v>
      </c>
      <c r="QV85" s="7" t="str">
        <f t="shared" ref="QV85" si="22918">"6." &amp; QX1&amp; ".7."</f>
        <v>6.155.7.</v>
      </c>
      <c r="QW85" s="14" t="str">
        <f>IF(ISBLANK(QX1),"",IF(VLOOKUP(QX1,Register,29,FALSE)=0,"",(VLOOKUP(QX1,Register,29,FALSE))))</f>
        <v/>
      </c>
      <c r="QX85" s="15" t="s">
        <v>32</v>
      </c>
      <c r="QY85" s="7" t="str">
        <f t="shared" ref="QY85" si="22919">"6." &amp; RA1&amp; ".7."</f>
        <v>6.156.7.</v>
      </c>
      <c r="QZ85" s="14" t="str">
        <f>IF(ISBLANK(RA1),"",IF(VLOOKUP(RA1,Register,29,FALSE)=0,"",(VLOOKUP(RA1,Register,29,FALSE))))</f>
        <v/>
      </c>
      <c r="RA85" s="15" t="s">
        <v>32</v>
      </c>
      <c r="RB85" s="7" t="str">
        <f t="shared" ref="RB85" si="22920">"6." &amp; RD1&amp; ".7."</f>
        <v>6.157.7.</v>
      </c>
      <c r="RC85" s="14" t="str">
        <f>IF(ISBLANK(RD1),"",IF(VLOOKUP(RD1,Register,29,FALSE)=0,"",(VLOOKUP(RD1,Register,29,FALSE))))</f>
        <v/>
      </c>
      <c r="RD85" s="15" t="s">
        <v>32</v>
      </c>
      <c r="RE85" s="7" t="str">
        <f t="shared" ref="RE85" si="22921">"6." &amp; RG1&amp; ".7."</f>
        <v>6.158.7.</v>
      </c>
      <c r="RF85" s="14" t="str">
        <f>IF(ISBLANK(RG1),"",IF(VLOOKUP(RG1,Register,29,FALSE)=0,"",(VLOOKUP(RG1,Register,29,FALSE))))</f>
        <v/>
      </c>
      <c r="RG85" s="15" t="s">
        <v>32</v>
      </c>
      <c r="RH85" s="7" t="str">
        <f t="shared" ref="RH85" si="22922">"6." &amp; RJ1&amp; ".7."</f>
        <v>6.159.7.</v>
      </c>
      <c r="RI85" s="14" t="str">
        <f>IF(ISBLANK(RJ1),"",IF(VLOOKUP(RJ1,Register,29,FALSE)=0,"",(VLOOKUP(RJ1,Register,29,FALSE))))</f>
        <v/>
      </c>
      <c r="RJ85" s="15" t="s">
        <v>32</v>
      </c>
      <c r="RK85" s="7" t="str">
        <f t="shared" ref="RK85" si="22923">"6." &amp; RM1&amp; ".7."</f>
        <v>6.160.7.</v>
      </c>
      <c r="RL85" s="14" t="str">
        <f>IF(ISBLANK(RM1),"",IF(VLOOKUP(RM1,Register,29,FALSE)=0,"",(VLOOKUP(RM1,Register,29,FALSE))))</f>
        <v/>
      </c>
      <c r="RM85" s="15" t="s">
        <v>32</v>
      </c>
      <c r="RN85" s="7" t="str">
        <f t="shared" ref="RN85" si="22924">"6." &amp; RP1&amp; ".7."</f>
        <v>6.161.7.</v>
      </c>
      <c r="RO85" s="14" t="str">
        <f>IF(ISBLANK(RP1),"",IF(VLOOKUP(RP1,Register,29,FALSE)=0,"",(VLOOKUP(RP1,Register,29,FALSE))))</f>
        <v/>
      </c>
      <c r="RP85" s="15" t="s">
        <v>32</v>
      </c>
      <c r="RQ85" s="7" t="str">
        <f t="shared" ref="RQ85" si="22925">"6." &amp; RS1&amp; ".7."</f>
        <v>6.162.7.</v>
      </c>
      <c r="RR85" s="14" t="str">
        <f>IF(ISBLANK(RS1),"",IF(VLOOKUP(RS1,Register,29,FALSE)=0,"",(VLOOKUP(RS1,Register,29,FALSE))))</f>
        <v/>
      </c>
      <c r="RS85" s="15" t="s">
        <v>32</v>
      </c>
      <c r="RT85" s="7" t="str">
        <f t="shared" ref="RT85" si="22926">"6." &amp; RV1&amp; ".7."</f>
        <v>6.163.7.</v>
      </c>
      <c r="RU85" s="14" t="str">
        <f>IF(ISBLANK(RV1),"",IF(VLOOKUP(RV1,Register,29,FALSE)=0,"",(VLOOKUP(RV1,Register,29,FALSE))))</f>
        <v/>
      </c>
      <c r="RV85" s="15" t="s">
        <v>32</v>
      </c>
      <c r="RW85" s="7" t="str">
        <f t="shared" ref="RW85" si="22927">"6." &amp; RY1&amp; ".7."</f>
        <v>6.164.7.</v>
      </c>
      <c r="RX85" s="14" t="str">
        <f>IF(ISBLANK(RY1),"",IF(VLOOKUP(RY1,Register,29,FALSE)=0,"",(VLOOKUP(RY1,Register,29,FALSE))))</f>
        <v/>
      </c>
      <c r="RY85" s="15" t="s">
        <v>32</v>
      </c>
      <c r="RZ85" s="7" t="str">
        <f t="shared" ref="RZ85" si="22928">"6." &amp; SB1&amp; ".7."</f>
        <v>6.165.7.</v>
      </c>
      <c r="SA85" s="14" t="str">
        <f>IF(ISBLANK(SB1),"",IF(VLOOKUP(SB1,Register,29,FALSE)=0,"",(VLOOKUP(SB1,Register,29,FALSE))))</f>
        <v/>
      </c>
      <c r="SB85" s="15" t="s">
        <v>32</v>
      </c>
      <c r="SC85" s="7" t="str">
        <f t="shared" ref="SC85" si="22929">"6." &amp; SE1&amp; ".7."</f>
        <v>6.166.7.</v>
      </c>
      <c r="SD85" s="14" t="str">
        <f>IF(ISBLANK(SE1),"",IF(VLOOKUP(SE1,Register,29,FALSE)=0,"",(VLOOKUP(SE1,Register,29,FALSE))))</f>
        <v/>
      </c>
      <c r="SE85" s="15" t="s">
        <v>32</v>
      </c>
      <c r="SF85" s="7" t="str">
        <f t="shared" ref="SF85" si="22930">"6." &amp; SH1&amp; ".7."</f>
        <v>6.167.7.</v>
      </c>
      <c r="SG85" s="14" t="str">
        <f>IF(ISBLANK(SH1),"",IF(VLOOKUP(SH1,Register,29,FALSE)=0,"",(VLOOKUP(SH1,Register,29,FALSE))))</f>
        <v/>
      </c>
      <c r="SH85" s="15" t="s">
        <v>32</v>
      </c>
      <c r="SI85" s="7" t="str">
        <f t="shared" ref="SI85" si="22931">"6." &amp; SK1&amp; ".7."</f>
        <v>6.168.7.</v>
      </c>
      <c r="SJ85" s="14" t="str">
        <f>IF(ISBLANK(SK1),"",IF(VLOOKUP(SK1,Register,29,FALSE)=0,"",(VLOOKUP(SK1,Register,29,FALSE))))</f>
        <v/>
      </c>
      <c r="SK85" s="15" t="s">
        <v>32</v>
      </c>
      <c r="SL85" s="7" t="str">
        <f t="shared" ref="SL85" si="22932">"6." &amp; SN1&amp; ".7."</f>
        <v>6.169.7.</v>
      </c>
      <c r="SM85" s="14" t="str">
        <f>IF(ISBLANK(SN1),"",IF(VLOOKUP(SN1,Register,29,FALSE)=0,"",(VLOOKUP(SN1,Register,29,FALSE))))</f>
        <v/>
      </c>
      <c r="SN85" s="15" t="s">
        <v>32</v>
      </c>
      <c r="SO85" s="7" t="str">
        <f t="shared" ref="SO85" si="22933">"6." &amp; SQ1&amp; ".7."</f>
        <v>6.170.7.</v>
      </c>
      <c r="SP85" s="14" t="str">
        <f>IF(ISBLANK(SQ1),"",IF(VLOOKUP(SQ1,Register,29,FALSE)=0,"",(VLOOKUP(SQ1,Register,29,FALSE))))</f>
        <v/>
      </c>
      <c r="SQ85" s="15" t="s">
        <v>32</v>
      </c>
      <c r="SR85" s="7" t="str">
        <f t="shared" ref="SR85" si="22934">"6." &amp; ST1&amp; ".7."</f>
        <v>6.171.7.</v>
      </c>
      <c r="SS85" s="14" t="str">
        <f>IF(ISBLANK(ST1),"",IF(VLOOKUP(ST1,Register,29,FALSE)=0,"",(VLOOKUP(ST1,Register,29,FALSE))))</f>
        <v/>
      </c>
      <c r="ST85" s="15" t="s">
        <v>32</v>
      </c>
      <c r="SU85" s="7" t="str">
        <f t="shared" ref="SU85" si="22935">"6." &amp; SW1&amp; ".7."</f>
        <v>6.172.7.</v>
      </c>
      <c r="SV85" s="14" t="str">
        <f>IF(ISBLANK(SW1),"",IF(VLOOKUP(SW1,Register,29,FALSE)=0,"",(VLOOKUP(SW1,Register,29,FALSE))))</f>
        <v/>
      </c>
      <c r="SW85" s="15" t="s">
        <v>32</v>
      </c>
      <c r="SX85" s="7" t="str">
        <f t="shared" ref="SX85" si="22936">"6." &amp; SZ1&amp; ".7."</f>
        <v>6.173.7.</v>
      </c>
      <c r="SY85" s="14" t="str">
        <f>IF(ISBLANK(SZ1),"",IF(VLOOKUP(SZ1,Register,29,FALSE)=0,"",(VLOOKUP(SZ1,Register,29,FALSE))))</f>
        <v/>
      </c>
      <c r="SZ85" s="15" t="s">
        <v>32</v>
      </c>
      <c r="TA85" s="7" t="str">
        <f t="shared" ref="TA85" si="22937">"6." &amp; TC1&amp; ".7."</f>
        <v>6.174.7.</v>
      </c>
      <c r="TB85" s="14" t="str">
        <f>IF(ISBLANK(TC1),"",IF(VLOOKUP(TC1,Register,29,FALSE)=0,"",(VLOOKUP(TC1,Register,29,FALSE))))</f>
        <v/>
      </c>
      <c r="TC85" s="15" t="s">
        <v>32</v>
      </c>
      <c r="TD85" s="7" t="str">
        <f t="shared" ref="TD85" si="22938">"6." &amp; TF1&amp; ".7."</f>
        <v>6.175.7.</v>
      </c>
      <c r="TE85" s="14" t="str">
        <f>IF(ISBLANK(TF1),"",IF(VLOOKUP(TF1,Register,29,FALSE)=0,"",(VLOOKUP(TF1,Register,29,FALSE))))</f>
        <v/>
      </c>
      <c r="TF85" s="15" t="s">
        <v>32</v>
      </c>
      <c r="TG85" s="7" t="str">
        <f t="shared" ref="TG85" si="22939">"6." &amp; TI1&amp; ".7."</f>
        <v>6.176.7.</v>
      </c>
      <c r="TH85" s="14" t="str">
        <f>IF(ISBLANK(TI1),"",IF(VLOOKUP(TI1,Register,29,FALSE)=0,"",(VLOOKUP(TI1,Register,29,FALSE))))</f>
        <v/>
      </c>
      <c r="TI85" s="15" t="s">
        <v>32</v>
      </c>
      <c r="TJ85" s="7" t="str">
        <f t="shared" ref="TJ85" si="22940">"6." &amp; TL1&amp; ".7."</f>
        <v>6.177.7.</v>
      </c>
      <c r="TK85" s="14" t="str">
        <f>IF(ISBLANK(TL1),"",IF(VLOOKUP(TL1,Register,29,FALSE)=0,"",(VLOOKUP(TL1,Register,29,FALSE))))</f>
        <v/>
      </c>
      <c r="TL85" s="15" t="s">
        <v>32</v>
      </c>
      <c r="TM85" s="7" t="str">
        <f t="shared" ref="TM85" si="22941">"6." &amp; TO1&amp; ".7."</f>
        <v>6.178.7.</v>
      </c>
      <c r="TN85" s="14" t="str">
        <f>IF(ISBLANK(TO1),"",IF(VLOOKUP(TO1,Register,29,FALSE)=0,"",(VLOOKUP(TO1,Register,29,FALSE))))</f>
        <v/>
      </c>
      <c r="TO85" s="15" t="s">
        <v>32</v>
      </c>
      <c r="TP85" s="7" t="str">
        <f t="shared" ref="TP85" si="22942">"6." &amp; TR1&amp; ".7."</f>
        <v>6.179.7.</v>
      </c>
      <c r="TQ85" s="14" t="str">
        <f>IF(ISBLANK(TR1),"",IF(VLOOKUP(TR1,Register,29,FALSE)=0,"",(VLOOKUP(TR1,Register,29,FALSE))))</f>
        <v/>
      </c>
      <c r="TR85" s="15" t="s">
        <v>32</v>
      </c>
      <c r="TS85" s="7" t="str">
        <f t="shared" ref="TS85" si="22943">"6." &amp; TU1&amp; ".7."</f>
        <v>6.180.7.</v>
      </c>
      <c r="TT85" s="14" t="str">
        <f>IF(ISBLANK(TU1),"",IF(VLOOKUP(TU1,Register,29,FALSE)=0,"",(VLOOKUP(TU1,Register,29,FALSE))))</f>
        <v/>
      </c>
      <c r="TU85" s="15" t="s">
        <v>32</v>
      </c>
      <c r="TV85" s="7" t="str">
        <f t="shared" ref="TV85" si="22944">"6." &amp; TX1&amp; ".7."</f>
        <v>6.181.7.</v>
      </c>
      <c r="TW85" s="14" t="str">
        <f>IF(ISBLANK(TX1),"",IF(VLOOKUP(TX1,Register,29,FALSE)=0,"",(VLOOKUP(TX1,Register,29,FALSE))))</f>
        <v/>
      </c>
      <c r="TX85" s="15" t="s">
        <v>32</v>
      </c>
      <c r="TY85" s="7" t="str">
        <f t="shared" ref="TY85" si="22945">"6." &amp; UA1&amp; ".7."</f>
        <v>6.182.7.</v>
      </c>
      <c r="TZ85" s="14" t="str">
        <f>IF(ISBLANK(UA1),"",IF(VLOOKUP(UA1,Register,29,FALSE)=0,"",(VLOOKUP(UA1,Register,29,FALSE))))</f>
        <v/>
      </c>
      <c r="UA85" s="15" t="s">
        <v>32</v>
      </c>
      <c r="UB85" s="7" t="str">
        <f t="shared" ref="UB85" si="22946">"6." &amp; UD1&amp; ".7."</f>
        <v>6.183.7.</v>
      </c>
      <c r="UC85" s="14" t="str">
        <f>IF(ISBLANK(UD1),"",IF(VLOOKUP(UD1,Register,29,FALSE)=0,"",(VLOOKUP(UD1,Register,29,FALSE))))</f>
        <v/>
      </c>
      <c r="UD85" s="15" t="s">
        <v>32</v>
      </c>
      <c r="UE85" s="7" t="str">
        <f t="shared" ref="UE85" si="22947">"6." &amp; UG1&amp; ".7."</f>
        <v>6.184.7.</v>
      </c>
      <c r="UF85" s="14" t="str">
        <f>IF(ISBLANK(UG1),"",IF(VLOOKUP(UG1,Register,29,FALSE)=0,"",(VLOOKUP(UG1,Register,29,FALSE))))</f>
        <v/>
      </c>
      <c r="UG85" s="15" t="s">
        <v>32</v>
      </c>
      <c r="UH85" s="7" t="str">
        <f t="shared" ref="UH85" si="22948">"6." &amp; UJ1&amp; ".7."</f>
        <v>6.185.7.</v>
      </c>
      <c r="UI85" s="14" t="str">
        <f>IF(ISBLANK(UJ1),"",IF(VLOOKUP(UJ1,Register,29,FALSE)=0,"",(VLOOKUP(UJ1,Register,29,FALSE))))</f>
        <v/>
      </c>
      <c r="UJ85" s="15" t="s">
        <v>32</v>
      </c>
      <c r="UK85" s="7" t="str">
        <f t="shared" ref="UK85" si="22949">"6." &amp; UM1&amp; ".7."</f>
        <v>6.186.7.</v>
      </c>
      <c r="UL85" s="14" t="str">
        <f>IF(ISBLANK(UM1),"",IF(VLOOKUP(UM1,Register,29,FALSE)=0,"",(VLOOKUP(UM1,Register,29,FALSE))))</f>
        <v/>
      </c>
      <c r="UM85" s="15" t="s">
        <v>32</v>
      </c>
      <c r="UN85" s="7" t="str">
        <f t="shared" ref="UN85" si="22950">"6." &amp; UP1&amp; ".7."</f>
        <v>6.187.7.</v>
      </c>
      <c r="UO85" s="14" t="str">
        <f>IF(ISBLANK(UP1),"",IF(VLOOKUP(UP1,Register,29,FALSE)=0,"",(VLOOKUP(UP1,Register,29,FALSE))))</f>
        <v/>
      </c>
      <c r="UP85" s="15" t="s">
        <v>32</v>
      </c>
      <c r="UQ85" s="7" t="str">
        <f t="shared" ref="UQ85" si="22951">"6." &amp; US1&amp; ".7."</f>
        <v>6.188.7.</v>
      </c>
      <c r="UR85" s="14" t="str">
        <f>IF(ISBLANK(US1),"",IF(VLOOKUP(US1,Register,29,FALSE)=0,"",(VLOOKUP(US1,Register,29,FALSE))))</f>
        <v/>
      </c>
      <c r="US85" s="15" t="s">
        <v>32</v>
      </c>
      <c r="UT85" s="7" t="str">
        <f t="shared" ref="UT85" si="22952">"6." &amp; UV1&amp; ".7."</f>
        <v>6.189.7.</v>
      </c>
      <c r="UU85" s="14" t="str">
        <f>IF(ISBLANK(UV1),"",IF(VLOOKUP(UV1,Register,29,FALSE)=0,"",(VLOOKUP(UV1,Register,29,FALSE))))</f>
        <v/>
      </c>
      <c r="UV85" s="15" t="s">
        <v>32</v>
      </c>
      <c r="UW85" s="7" t="str">
        <f t="shared" ref="UW85" si="22953">"6." &amp; UY1&amp; ".7."</f>
        <v>6.190.7.</v>
      </c>
      <c r="UX85" s="14" t="str">
        <f>IF(ISBLANK(UY1),"",IF(VLOOKUP(UY1,Register,29,FALSE)=0,"",(VLOOKUP(UY1,Register,29,FALSE))))</f>
        <v/>
      </c>
      <c r="UY85" s="15" t="s">
        <v>32</v>
      </c>
      <c r="UZ85" s="7" t="str">
        <f t="shared" ref="UZ85" si="22954">"6." &amp; VB1&amp; ".7."</f>
        <v>6.191.7.</v>
      </c>
      <c r="VA85" s="14" t="str">
        <f>IF(ISBLANK(VB1),"",IF(VLOOKUP(VB1,Register,29,FALSE)=0,"",(VLOOKUP(VB1,Register,29,FALSE))))</f>
        <v/>
      </c>
      <c r="VB85" s="15" t="s">
        <v>32</v>
      </c>
      <c r="VC85" s="7" t="str">
        <f t="shared" ref="VC85" si="22955">"6." &amp; VE1&amp; ".7."</f>
        <v>6.192.7.</v>
      </c>
      <c r="VD85" s="14" t="str">
        <f>IF(ISBLANK(VE1),"",IF(VLOOKUP(VE1,Register,29,FALSE)=0,"",(VLOOKUP(VE1,Register,29,FALSE))))</f>
        <v/>
      </c>
      <c r="VE85" s="15" t="s">
        <v>32</v>
      </c>
      <c r="VF85" s="7" t="str">
        <f t="shared" ref="VF85" si="22956">"6." &amp; VH1&amp; ".7."</f>
        <v>6.193.7.</v>
      </c>
      <c r="VG85" s="14" t="str">
        <f>IF(ISBLANK(VH1),"",IF(VLOOKUP(VH1,Register,29,FALSE)=0,"",(VLOOKUP(VH1,Register,29,FALSE))))</f>
        <v/>
      </c>
      <c r="VH85" s="15" t="s">
        <v>32</v>
      </c>
      <c r="VI85" s="7" t="str">
        <f t="shared" ref="VI85" si="22957">"6." &amp; VK1&amp; ".7."</f>
        <v>6.194.7.</v>
      </c>
      <c r="VJ85" s="14" t="str">
        <f>IF(ISBLANK(VK1),"",IF(VLOOKUP(VK1,Register,29,FALSE)=0,"",(VLOOKUP(VK1,Register,29,FALSE))))</f>
        <v/>
      </c>
      <c r="VK85" s="15" t="s">
        <v>32</v>
      </c>
      <c r="VL85" s="7" t="str">
        <f t="shared" ref="VL85" si="22958">"6." &amp; VN1&amp; ".7."</f>
        <v>6.195.7.</v>
      </c>
      <c r="VM85" s="14" t="str">
        <f>IF(ISBLANK(VN1),"",IF(VLOOKUP(VN1,Register,29,FALSE)=0,"",(VLOOKUP(VN1,Register,29,FALSE))))</f>
        <v>4</v>
      </c>
      <c r="VN85" s="15" t="s">
        <v>32</v>
      </c>
      <c r="VO85" s="7" t="str">
        <f t="shared" ref="VO85" si="22959">"6." &amp; VQ1&amp; ".7."</f>
        <v>6.196.7.</v>
      </c>
      <c r="VP85" s="14" t="str">
        <f>IF(ISBLANK(VQ1),"",IF(VLOOKUP(VQ1,Register,29,FALSE)=0,"",(VLOOKUP(VQ1,Register,29,FALSE))))</f>
        <v>4</v>
      </c>
      <c r="VQ85" s="15" t="s">
        <v>32</v>
      </c>
      <c r="VR85" s="7" t="str">
        <f t="shared" ref="VR85" si="22960">"6." &amp; VT1&amp; ".7."</f>
        <v>6.197.7.</v>
      </c>
      <c r="VS85" s="14" t="str">
        <f>IF(ISBLANK(VT1),"",IF(VLOOKUP(VT1,Register,29,FALSE)=0,"",(VLOOKUP(VT1,Register,29,FALSE))))</f>
        <v/>
      </c>
      <c r="VT85" s="15" t="s">
        <v>32</v>
      </c>
      <c r="VU85" s="7" t="str">
        <f t="shared" ref="VU85" si="22961">"6." &amp; VW1&amp; ".7."</f>
        <v>6.198.7.</v>
      </c>
      <c r="VV85" s="14" t="str">
        <f>IF(ISBLANK(VW1),"",IF(VLOOKUP(VW1,Register,29,FALSE)=0,"",(VLOOKUP(VW1,Register,29,FALSE))))</f>
        <v>4</v>
      </c>
      <c r="VW85" s="15" t="s">
        <v>32</v>
      </c>
      <c r="VX85" s="7" t="str">
        <f t="shared" ref="VX85" si="22962">"6." &amp; VZ1&amp; ".7."</f>
        <v>6.199.7.</v>
      </c>
      <c r="VY85" s="14" t="str">
        <f>IF(ISBLANK(VZ1),"",IF(VLOOKUP(VZ1,Register,29,FALSE)=0,"",(VLOOKUP(VZ1,Register,29,FALSE))))</f>
        <v/>
      </c>
      <c r="VZ85" s="15" t="s">
        <v>32</v>
      </c>
      <c r="WA85" s="7" t="str">
        <f t="shared" ref="WA85" si="22963">"6." &amp; WC1&amp; ".7."</f>
        <v>6.200.7.</v>
      </c>
      <c r="WB85" s="14" t="str">
        <f>IF(ISBLANK(WC1),"",IF(VLOOKUP(WC1,Register,29,FALSE)=0,"",(VLOOKUP(WC1,Register,29,FALSE))))</f>
        <v/>
      </c>
      <c r="WC85" s="15" t="s">
        <v>32</v>
      </c>
      <c r="WD85" s="7" t="str">
        <f t="shared" ref="WD85" si="22964">"6." &amp; WF1&amp; ".7."</f>
        <v>6.201.7.</v>
      </c>
      <c r="WE85" s="14" t="str">
        <f>IF(ISBLANK(WF1),"",IF(VLOOKUP(WF1,Register,29,FALSE)=0,"",(VLOOKUP(WF1,Register,29,FALSE))))</f>
        <v/>
      </c>
      <c r="WF85" s="15" t="s">
        <v>32</v>
      </c>
      <c r="WG85" s="7" t="str">
        <f t="shared" ref="WG85" si="22965">"6." &amp; WI1&amp; ".7."</f>
        <v>6.202.7.</v>
      </c>
      <c r="WH85" s="14" t="str">
        <f>IF(ISBLANK(WI1),"",IF(VLOOKUP(WI1,Register,29,FALSE)=0,"",(VLOOKUP(WI1,Register,29,FALSE))))</f>
        <v/>
      </c>
      <c r="WI85" s="15" t="s">
        <v>32</v>
      </c>
      <c r="WJ85" s="7" t="str">
        <f t="shared" ref="WJ85" si="22966">"6." &amp; WL1&amp; ".7."</f>
        <v>6.203.7.</v>
      </c>
      <c r="WK85" s="14" t="str">
        <f>IF(ISBLANK(WL1),"",IF(VLOOKUP(WL1,Register,29,FALSE)=0,"",(VLOOKUP(WL1,Register,29,FALSE))))</f>
        <v/>
      </c>
      <c r="WL85" s="15" t="s">
        <v>32</v>
      </c>
      <c r="WM85" s="7" t="str">
        <f t="shared" ref="WM85" si="22967">"6." &amp; WO1&amp; ".7."</f>
        <v>6.204.7.</v>
      </c>
      <c r="WN85" s="14" t="str">
        <f>IF(ISBLANK(WO1),"",IF(VLOOKUP(WO1,Register,29,FALSE)=0,"",(VLOOKUP(WO1,Register,29,FALSE))))</f>
        <v/>
      </c>
      <c r="WO85" s="15" t="s">
        <v>32</v>
      </c>
      <c r="WP85" s="7" t="str">
        <f t="shared" ref="WP85" si="22968">"6." &amp; WR1&amp; ".7."</f>
        <v>6.205.7.</v>
      </c>
      <c r="WQ85" s="14" t="str">
        <f>IF(ISBLANK(WR1),"",IF(VLOOKUP(WR1,Register,29,FALSE)=0,"",(VLOOKUP(WR1,Register,29,FALSE))))</f>
        <v>4</v>
      </c>
      <c r="WR85" s="15" t="s">
        <v>32</v>
      </c>
      <c r="WS85" s="7" t="str">
        <f t="shared" ref="WS85" si="22969">"6." &amp; WU1&amp; ".7."</f>
        <v>6.206.7.</v>
      </c>
      <c r="WT85" s="14" t="str">
        <f>IF(ISBLANK(WU1),"",IF(VLOOKUP(WU1,Register,29,FALSE)=0,"",(VLOOKUP(WU1,Register,29,FALSE))))</f>
        <v/>
      </c>
      <c r="WU85" s="15" t="s">
        <v>32</v>
      </c>
      <c r="WV85" s="7" t="str">
        <f t="shared" ref="WV85" si="22970">"6." &amp; WX1&amp; ".7."</f>
        <v>6.207.7.</v>
      </c>
      <c r="WW85" s="14" t="str">
        <f>IF(ISBLANK(WX1),"",IF(VLOOKUP(WX1,Register,29,FALSE)=0,"",(VLOOKUP(WX1,Register,29,FALSE))))</f>
        <v/>
      </c>
      <c r="WX85" s="15" t="s">
        <v>32</v>
      </c>
      <c r="WY85" s="7" t="str">
        <f t="shared" ref="WY85" si="22971">"6." &amp; XA1&amp; ".7."</f>
        <v>6.208.7.</v>
      </c>
      <c r="WZ85" s="14" t="str">
        <f>IF(ISBLANK(XA1),"",IF(VLOOKUP(XA1,Register,29,FALSE)=0,"",(VLOOKUP(XA1,Register,29,FALSE))))</f>
        <v/>
      </c>
      <c r="XA85" s="15" t="s">
        <v>32</v>
      </c>
      <c r="XB85" s="7" t="str">
        <f t="shared" ref="XB85" si="22972">"6." &amp; XD1&amp; ".7."</f>
        <v>6.209.7.</v>
      </c>
      <c r="XC85" s="14" t="str">
        <f>IF(ISBLANK(XD1),"",IF(VLOOKUP(XD1,Register,29,FALSE)=0,"",(VLOOKUP(XD1,Register,29,FALSE))))</f>
        <v/>
      </c>
      <c r="XD85" s="15" t="s">
        <v>32</v>
      </c>
      <c r="XE85" s="7" t="str">
        <f t="shared" ref="XE85" si="22973">"6." &amp; XG1&amp; ".7."</f>
        <v>6.210.7.</v>
      </c>
      <c r="XF85" s="14" t="str">
        <f>IF(ISBLANK(XG1),"",IF(VLOOKUP(XG1,Register,29,FALSE)=0,"",(VLOOKUP(XG1,Register,29,FALSE))))</f>
        <v>4</v>
      </c>
      <c r="XG85" s="15" t="s">
        <v>32</v>
      </c>
      <c r="XH85" s="7" t="str">
        <f t="shared" ref="XH85" si="22974">"6." &amp; XJ1&amp; ".7."</f>
        <v>6.211.7.</v>
      </c>
      <c r="XI85" s="14" t="str">
        <f>IF(ISBLANK(XJ1),"",IF(VLOOKUP(XJ1,Register,29,FALSE)=0,"",(VLOOKUP(XJ1,Register,29,FALSE))))</f>
        <v/>
      </c>
      <c r="XJ85" s="15" t="s">
        <v>32</v>
      </c>
      <c r="XK85" s="7" t="str">
        <f t="shared" ref="XK85" si="22975">"6." &amp; XM1&amp; ".7."</f>
        <v>6.212.7.</v>
      </c>
      <c r="XL85" s="14" t="str">
        <f>IF(ISBLANK(XM1),"",IF(VLOOKUP(XM1,Register,29,FALSE)=0,"",(VLOOKUP(XM1,Register,29,FALSE))))</f>
        <v/>
      </c>
      <c r="XM85" s="15" t="s">
        <v>32</v>
      </c>
      <c r="XN85" s="7" t="str">
        <f t="shared" ref="XN85" si="22976">"6." &amp; XP1&amp; ".7."</f>
        <v>6.213.7.</v>
      </c>
      <c r="XO85" s="14" t="str">
        <f>IF(ISBLANK(XP1),"",IF(VLOOKUP(XP1,Register,29,FALSE)=0,"",(VLOOKUP(XP1,Register,29,FALSE))))</f>
        <v/>
      </c>
      <c r="XP85" s="15" t="s">
        <v>32</v>
      </c>
      <c r="XQ85" s="7" t="str">
        <f t="shared" ref="XQ85" si="22977">"6." &amp; XS1&amp; ".7."</f>
        <v>6.214.7.</v>
      </c>
      <c r="XR85" s="14" t="str">
        <f>IF(ISBLANK(XS1),"",IF(VLOOKUP(XS1,Register,29,FALSE)=0,"",(VLOOKUP(XS1,Register,29,FALSE))))</f>
        <v>4</v>
      </c>
      <c r="XS85" s="15" t="s">
        <v>32</v>
      </c>
      <c r="XT85" s="7" t="str">
        <f t="shared" ref="XT85" si="22978">"6." &amp; XV1&amp; ".7."</f>
        <v>6.215.7.</v>
      </c>
      <c r="XU85" s="14" t="str">
        <f>IF(ISBLANK(XV1),"",IF(VLOOKUP(XV1,Register,29,FALSE)=0,"",(VLOOKUP(XV1,Register,29,FALSE))))</f>
        <v/>
      </c>
      <c r="XV85" s="15" t="s">
        <v>32</v>
      </c>
      <c r="XW85" s="7" t="str">
        <f t="shared" ref="XW85" si="22979">"6." &amp; XY1&amp; ".7."</f>
        <v>6.216.7.</v>
      </c>
      <c r="XX85" s="14" t="str">
        <f>IF(ISBLANK(XY1),"",IF(VLOOKUP(XY1,Register,29,FALSE)=0,"",(VLOOKUP(XY1,Register,29,FALSE))))</f>
        <v/>
      </c>
      <c r="XY85" s="15" t="s">
        <v>32</v>
      </c>
      <c r="XZ85" s="7" t="str">
        <f t="shared" ref="XZ85" si="22980">"6." &amp; YB1&amp; ".7."</f>
        <v>6.217.7.</v>
      </c>
      <c r="YA85" s="14" t="str">
        <f>IF(ISBLANK(YB1),"",IF(VLOOKUP(YB1,Register,29,FALSE)=0,"",(VLOOKUP(YB1,Register,29,FALSE))))</f>
        <v/>
      </c>
      <c r="YB85" s="15" t="s">
        <v>32</v>
      </c>
      <c r="YC85" s="7" t="str">
        <f t="shared" ref="YC85" si="22981">"6." &amp; YE1&amp; ".7."</f>
        <v>6.218.7.</v>
      </c>
      <c r="YD85" s="14" t="str">
        <f>IF(ISBLANK(YE1),"",IF(VLOOKUP(YE1,Register,29,FALSE)=0,"",(VLOOKUP(YE1,Register,29,FALSE))))</f>
        <v/>
      </c>
      <c r="YE85" s="15" t="s">
        <v>32</v>
      </c>
      <c r="YF85" s="7" t="str">
        <f t="shared" ref="YF85" si="22982">"6." &amp; YH1&amp; ".7."</f>
        <v>6.219.7.</v>
      </c>
      <c r="YG85" s="14" t="str">
        <f>IF(ISBLANK(YH1),"",IF(VLOOKUP(YH1,Register,29,FALSE)=0,"",(VLOOKUP(YH1,Register,29,FALSE))))</f>
        <v/>
      </c>
      <c r="YH85" s="15" t="s">
        <v>32</v>
      </c>
      <c r="YI85" s="7" t="str">
        <f t="shared" ref="YI85" si="22983">"6." &amp; YK1&amp; ".7."</f>
        <v>6.220.7.</v>
      </c>
      <c r="YJ85" s="14" t="str">
        <f>IF(ISBLANK(YK1),"",IF(VLOOKUP(YK1,Register,29,FALSE)=0,"",(VLOOKUP(YK1,Register,29,FALSE))))</f>
        <v>4</v>
      </c>
      <c r="YK85" s="15" t="s">
        <v>32</v>
      </c>
      <c r="YL85" s="7" t="str">
        <f t="shared" ref="YL85" si="22984">"6." &amp; YN1&amp; ".7."</f>
        <v>6.221.7.</v>
      </c>
      <c r="YM85" s="14" t="str">
        <f>IF(ISBLANK(YN1),"",IF(VLOOKUP(YN1,Register,29,FALSE)=0,"",(VLOOKUP(YN1,Register,29,FALSE))))</f>
        <v/>
      </c>
      <c r="YN85" s="15" t="s">
        <v>32</v>
      </c>
      <c r="YO85" s="7" t="str">
        <f t="shared" ref="YO85" si="22985">"6." &amp; YQ1&amp; ".7."</f>
        <v>6.222.7.</v>
      </c>
      <c r="YP85" s="14" t="str">
        <f>IF(ISBLANK(YQ1),"",IF(VLOOKUP(YQ1,Register,29,FALSE)=0,"",(VLOOKUP(YQ1,Register,29,FALSE))))</f>
        <v/>
      </c>
      <c r="YQ85" s="15" t="s">
        <v>32</v>
      </c>
      <c r="YR85" s="7" t="str">
        <f t="shared" ref="YR85" si="22986">"6." &amp; YT1&amp; ".7."</f>
        <v>6.223.7.</v>
      </c>
      <c r="YS85" s="14" t="str">
        <f>IF(ISBLANK(YT1),"",IF(VLOOKUP(YT1,Register,29,FALSE)=0,"",(VLOOKUP(YT1,Register,29,FALSE))))</f>
        <v>4</v>
      </c>
      <c r="YT85" s="15" t="s">
        <v>32</v>
      </c>
      <c r="YU85" s="7" t="str">
        <f t="shared" ref="YU85" si="22987">"6." &amp; YW1&amp; ".7."</f>
        <v>6.224.7.</v>
      </c>
      <c r="YV85" s="14">
        <f>IF(ISBLANK(YW1),"",IF(VLOOKUP(YW1,Register,29,FALSE)=0,"",(VLOOKUP(YW1,Register,29,FALSE))))</f>
        <v>4</v>
      </c>
      <c r="YW85" s="15" t="s">
        <v>32</v>
      </c>
      <c r="YX85" s="7" t="str">
        <f t="shared" ref="YX85" si="22988">"6." &amp; YZ1&amp; ".7."</f>
        <v>6.225.7.</v>
      </c>
      <c r="YY85" s="14">
        <f>IF(ISBLANK(YZ1),"",IF(VLOOKUP(YZ1,Register,29,FALSE)=0,"",(VLOOKUP(YZ1,Register,29,FALSE))))</f>
        <v>4</v>
      </c>
      <c r="YZ85" s="15" t="s">
        <v>32</v>
      </c>
      <c r="ZA85" s="7" t="str">
        <f t="shared" ref="ZA85" si="22989">"6." &amp; ZC1&amp; ".7."</f>
        <v>6.226.7.</v>
      </c>
      <c r="ZB85" s="14">
        <f>IF(ISBLANK(ZC1),"",IF(VLOOKUP(ZC1,Register,29,FALSE)=0,"",(VLOOKUP(ZC1,Register,29,FALSE))))</f>
        <v>4</v>
      </c>
      <c r="ZC85" s="15" t="s">
        <v>32</v>
      </c>
      <c r="ZD85" s="7" t="str">
        <f t="shared" ref="ZD85" si="22990">"6." &amp; ZF1&amp; ".7."</f>
        <v>6.227.7.</v>
      </c>
      <c r="ZE85" s="14" t="str">
        <f>IF(ISBLANK(ZF1),"",IF(VLOOKUP(ZF1,Register,29,FALSE)=0,"",(VLOOKUP(ZF1,Register,29,FALSE))))</f>
        <v/>
      </c>
      <c r="ZF85" s="15" t="s">
        <v>32</v>
      </c>
      <c r="ZG85" s="7" t="str">
        <f t="shared" ref="ZG85" si="22991">"6." &amp; ZI1&amp; ".7."</f>
        <v>6.228.7.</v>
      </c>
      <c r="ZH85" s="14" t="str">
        <f>IF(ISBLANK(ZI1),"",IF(VLOOKUP(ZI1,Register,29,FALSE)=0,"",(VLOOKUP(ZI1,Register,29,FALSE))))</f>
        <v>4</v>
      </c>
      <c r="ZI85" s="15" t="s">
        <v>32</v>
      </c>
      <c r="ZJ85" s="7" t="str">
        <f t="shared" ref="ZJ85" si="22992">"6." &amp; ZL1&amp; ".7."</f>
        <v>6.229.7.</v>
      </c>
      <c r="ZK85" s="14" t="str">
        <f>IF(ISBLANK(ZL1),"",IF(VLOOKUP(ZL1,Register,29,FALSE)=0,"",(VLOOKUP(ZL1,Register,29,FALSE))))</f>
        <v/>
      </c>
      <c r="ZL85" s="15" t="s">
        <v>32</v>
      </c>
      <c r="ZM85" s="7" t="str">
        <f t="shared" ref="ZM85" si="22993">"6." &amp; ZO1&amp; ".7."</f>
        <v>6.230.7.</v>
      </c>
      <c r="ZN85" s="14" t="str">
        <f>IF(ISBLANK(ZO1),"",IF(VLOOKUP(ZO1,Register,29,FALSE)=0,"",(VLOOKUP(ZO1,Register,29,FALSE))))</f>
        <v/>
      </c>
      <c r="ZO85" s="15" t="s">
        <v>32</v>
      </c>
      <c r="ZP85" s="7" t="str">
        <f t="shared" ref="ZP85" si="22994">"6." &amp; ZR1&amp; ".7."</f>
        <v>6.231.7.</v>
      </c>
      <c r="ZQ85" s="14" t="str">
        <f>IF(ISBLANK(ZR1),"",IF(VLOOKUP(ZR1,Register,29,FALSE)=0,"",(VLOOKUP(ZR1,Register,29,FALSE))))</f>
        <v/>
      </c>
      <c r="ZR85" s="15" t="s">
        <v>32</v>
      </c>
      <c r="ZS85" s="7" t="str">
        <f t="shared" ref="ZS85" si="22995">"6." &amp; ZU1&amp; ".7."</f>
        <v>6.232.7.</v>
      </c>
      <c r="ZT85" s="14" t="str">
        <f>IF(ISBLANK(ZU1),"",IF(VLOOKUP(ZU1,Register,29,FALSE)=0,"",(VLOOKUP(ZU1,Register,29,FALSE))))</f>
        <v/>
      </c>
      <c r="ZU85" s="15" t="s">
        <v>32</v>
      </c>
      <c r="ZV85" s="7" t="str">
        <f t="shared" ref="ZV85" si="22996">"6." &amp; ZX1&amp; ".7."</f>
        <v>6.233.7.</v>
      </c>
      <c r="ZW85" s="14" t="str">
        <f>IF(ISBLANK(ZX1),"",IF(VLOOKUP(ZX1,Register,29,FALSE)=0,"",(VLOOKUP(ZX1,Register,29,FALSE))))</f>
        <v/>
      </c>
      <c r="ZX85" s="15" t="s">
        <v>32</v>
      </c>
      <c r="ZY85" s="7" t="str">
        <f t="shared" ref="ZY85" si="22997">"6." &amp; AAA1&amp; ".7."</f>
        <v>6.234.7.</v>
      </c>
      <c r="ZZ85" s="14" t="str">
        <f>IF(ISBLANK(AAA1),"",IF(VLOOKUP(AAA1,Register,29,FALSE)=0,"",(VLOOKUP(AAA1,Register,29,FALSE))))</f>
        <v/>
      </c>
      <c r="AAA85" s="15" t="s">
        <v>32</v>
      </c>
      <c r="AAB85" s="7" t="str">
        <f t="shared" ref="AAB85" si="22998">"6." &amp; AAD1&amp; ".7."</f>
        <v>6.235.7.</v>
      </c>
      <c r="AAC85" s="14" t="str">
        <f>IF(ISBLANK(AAD1),"",IF(VLOOKUP(AAD1,Register,29,FALSE)=0,"",(VLOOKUP(AAD1,Register,29,FALSE))))</f>
        <v/>
      </c>
      <c r="AAD85" s="15" t="s">
        <v>32</v>
      </c>
      <c r="AAE85" s="7" t="str">
        <f t="shared" ref="AAE85" si="22999">"6." &amp; AAG1&amp; ".7."</f>
        <v>6.236.7.</v>
      </c>
      <c r="AAF85" s="14" t="str">
        <f>IF(ISBLANK(AAG1),"",IF(VLOOKUP(AAG1,Register,29,FALSE)=0,"",(VLOOKUP(AAG1,Register,29,FALSE))))</f>
        <v/>
      </c>
      <c r="AAG85" s="15" t="s">
        <v>32</v>
      </c>
      <c r="AAH85" s="7" t="str">
        <f t="shared" ref="AAH85" si="23000">"6." &amp; AAJ1&amp; ".7."</f>
        <v>6.237.7.</v>
      </c>
      <c r="AAI85" s="14" t="str">
        <f>IF(ISBLANK(AAJ1),"",IF(VLOOKUP(AAJ1,Register,29,FALSE)=0,"",(VLOOKUP(AAJ1,Register,29,FALSE))))</f>
        <v/>
      </c>
      <c r="AAJ85" s="15" t="s">
        <v>32</v>
      </c>
      <c r="AAK85" s="7" t="str">
        <f t="shared" ref="AAK85" si="23001">"6." &amp; AAM1&amp; ".7."</f>
        <v>6.238.7.</v>
      </c>
      <c r="AAL85" s="14" t="str">
        <f>IF(ISBLANK(AAM1),"",IF(VLOOKUP(AAM1,Register,29,FALSE)=0,"",(VLOOKUP(AAM1,Register,29,FALSE))))</f>
        <v/>
      </c>
      <c r="AAM85" s="15" t="s">
        <v>32</v>
      </c>
      <c r="AAN85" s="7" t="str">
        <f t="shared" ref="AAN85" si="23002">"6." &amp; AAP1&amp; ".7."</f>
        <v>6.239.7.</v>
      </c>
      <c r="AAO85" s="14" t="str">
        <f>IF(ISBLANK(AAP1),"",IF(VLOOKUP(AAP1,Register,29,FALSE)=0,"",(VLOOKUP(AAP1,Register,29,FALSE))))</f>
        <v/>
      </c>
      <c r="AAP85" s="15" t="s">
        <v>32</v>
      </c>
      <c r="AAQ85" s="7" t="str">
        <f t="shared" ref="AAQ85" si="23003">"6." &amp; AAS1&amp; ".7."</f>
        <v>6.240.7.</v>
      </c>
      <c r="AAR85" s="14" t="str">
        <f>IF(ISBLANK(AAS1),"",IF(VLOOKUP(AAS1,Register,29,FALSE)=0,"",(VLOOKUP(AAS1,Register,29,FALSE))))</f>
        <v/>
      </c>
      <c r="AAS85" s="15" t="s">
        <v>32</v>
      </c>
      <c r="AAT85" s="7" t="str">
        <f t="shared" ref="AAT85" si="23004">"6." &amp; AAV1&amp; ".7."</f>
        <v>6.241.7.</v>
      </c>
      <c r="AAU85" s="14" t="str">
        <f>IF(ISBLANK(AAV1),"",IF(VLOOKUP(AAV1,Register,29,FALSE)=0,"",(VLOOKUP(AAV1,Register,29,FALSE))))</f>
        <v/>
      </c>
      <c r="AAV85" s="15" t="s">
        <v>32</v>
      </c>
      <c r="AAW85" s="7" t="str">
        <f t="shared" ref="AAW85" si="23005">"6." &amp; AAY1&amp; ".7."</f>
        <v>6.242.7.</v>
      </c>
      <c r="AAX85" s="14" t="str">
        <f>IF(ISBLANK(AAY1),"",IF(VLOOKUP(AAY1,Register,29,FALSE)=0,"",(VLOOKUP(AAY1,Register,29,FALSE))))</f>
        <v/>
      </c>
      <c r="AAY85" s="15" t="s">
        <v>32</v>
      </c>
      <c r="AAZ85" s="7" t="str">
        <f t="shared" ref="AAZ85" si="23006">"6." &amp; ABB1&amp; ".7."</f>
        <v>6.243.7.</v>
      </c>
      <c r="ABA85" s="14" t="str">
        <f>IF(ISBLANK(ABB1),"",IF(VLOOKUP(ABB1,Register,29,FALSE)=0,"",(VLOOKUP(ABB1,Register,29,FALSE))))</f>
        <v/>
      </c>
      <c r="ABB85" s="15" t="s">
        <v>32</v>
      </c>
      <c r="ABC85" s="7" t="str">
        <f t="shared" ref="ABC85" si="23007">"6." &amp; ABE1&amp; ".7."</f>
        <v>6.244.7.</v>
      </c>
      <c r="ABD85" s="14" t="str">
        <f>IF(ISBLANK(ABE1),"",IF(VLOOKUP(ABE1,Register,29,FALSE)=0,"",(VLOOKUP(ABE1,Register,29,FALSE))))</f>
        <v/>
      </c>
      <c r="ABE85" s="15" t="s">
        <v>32</v>
      </c>
      <c r="ABF85" s="7" t="str">
        <f t="shared" ref="ABF85" si="23008">"6." &amp; ABH1&amp; ".7."</f>
        <v>6.245.7.</v>
      </c>
      <c r="ABG85" s="14" t="str">
        <f>IF(ISBLANK(ABH1),"",IF(VLOOKUP(ABH1,Register,29,FALSE)=0,"",(VLOOKUP(ABH1,Register,29,FALSE))))</f>
        <v/>
      </c>
      <c r="ABH85" s="15" t="s">
        <v>32</v>
      </c>
      <c r="ABI85" s="7" t="str">
        <f t="shared" ref="ABI85" si="23009">"6." &amp; ABK1&amp; ".7."</f>
        <v>6.246.7.</v>
      </c>
      <c r="ABJ85" s="14">
        <f>IF(ISBLANK(ABK1),"",IF(VLOOKUP(ABK1,Register,29,FALSE)=0,"",(VLOOKUP(ABK1,Register,29,FALSE))))</f>
        <v>4</v>
      </c>
      <c r="ABK85" s="15" t="s">
        <v>32</v>
      </c>
      <c r="ABL85" s="7" t="str">
        <f t="shared" ref="ABL85" si="23010">"6." &amp; ABN1&amp; ".7."</f>
        <v>6.247.7.</v>
      </c>
      <c r="ABM85" s="14" t="str">
        <f>IF(ISBLANK(ABN1),"",IF(VLOOKUP(ABN1,Register,29,FALSE)=0,"",(VLOOKUP(ABN1,Register,29,FALSE))))</f>
        <v/>
      </c>
      <c r="ABN85" s="15" t="s">
        <v>32</v>
      </c>
      <c r="ABO85" s="7" t="str">
        <f t="shared" ref="ABO85" si="23011">"6." &amp; ABQ1&amp; ".7."</f>
        <v>6.248.7.</v>
      </c>
      <c r="ABP85" s="14" t="str">
        <f>IF(ISBLANK(ABQ1),"",IF(VLOOKUP(ABQ1,Register,29,FALSE)=0,"",(VLOOKUP(ABQ1,Register,29,FALSE))))</f>
        <v/>
      </c>
      <c r="ABQ85" s="15" t="s">
        <v>32</v>
      </c>
      <c r="ABR85" s="7" t="str">
        <f t="shared" ref="ABR85" si="23012">"6." &amp; ABT1&amp; ".7."</f>
        <v>6.249.7.</v>
      </c>
      <c r="ABS85" s="14" t="str">
        <f>IF(ISBLANK(ABT1),"",IF(VLOOKUP(ABT1,Register,29,FALSE)=0,"",(VLOOKUP(ABT1,Register,29,FALSE))))</f>
        <v/>
      </c>
      <c r="ABT85" s="15" t="s">
        <v>32</v>
      </c>
      <c r="ABU85" s="7" t="str">
        <f t="shared" ref="ABU85" si="23013">"6." &amp; ABW1&amp; ".7."</f>
        <v>6.250.7.</v>
      </c>
      <c r="ABV85" s="14" t="str">
        <f>IF(ISBLANK(ABW1),"",IF(VLOOKUP(ABW1,Register,29,FALSE)=0,"",(VLOOKUP(ABW1,Register,29,FALSE))))</f>
        <v/>
      </c>
      <c r="ABW85" s="15" t="s">
        <v>32</v>
      </c>
      <c r="ABX85" s="7" t="str">
        <f t="shared" ref="ABX85" si="23014">"6." &amp; ABZ1&amp; ".7."</f>
        <v>6.251.7.</v>
      </c>
      <c r="ABY85" s="14" t="str">
        <f>IF(ISBLANK(ABZ1),"",IF(VLOOKUP(ABZ1,Register,29,FALSE)=0,"",(VLOOKUP(ABZ1,Register,29,FALSE))))</f>
        <v/>
      </c>
      <c r="ABZ85" s="15" t="s">
        <v>32</v>
      </c>
      <c r="ACA85" s="7" t="str">
        <f t="shared" ref="ACA85" si="23015">"6." &amp; ACC1&amp; ".7."</f>
        <v>6.252.7.</v>
      </c>
      <c r="ACB85" s="14" t="str">
        <f>IF(ISBLANK(ACC1),"",IF(VLOOKUP(ACC1,Register,29,FALSE)=0,"",(VLOOKUP(ACC1,Register,29,FALSE))))</f>
        <v/>
      </c>
      <c r="ACC85" s="15" t="s">
        <v>32</v>
      </c>
      <c r="ACD85" s="7" t="str">
        <f t="shared" ref="ACD85" si="23016">"6." &amp; ACF1&amp; ".7."</f>
        <v>6.253.7.</v>
      </c>
      <c r="ACE85" s="14" t="str">
        <f>IF(ISBLANK(ACF1),"",IF(VLOOKUP(ACF1,Register,29,FALSE)=0,"",(VLOOKUP(ACF1,Register,29,FALSE))))</f>
        <v/>
      </c>
      <c r="ACF85" s="15" t="s">
        <v>32</v>
      </c>
      <c r="ACG85" s="7" t="str">
        <f t="shared" ref="ACG85" si="23017">"6." &amp; ACI1&amp; ".7."</f>
        <v>6.254.7.</v>
      </c>
      <c r="ACH85" s="14" t="str">
        <f>IF(ISBLANK(ACI1),"",IF(VLOOKUP(ACI1,Register,29,FALSE)=0,"",(VLOOKUP(ACI1,Register,29,FALSE))))</f>
        <v/>
      </c>
      <c r="ACI85" s="15" t="s">
        <v>32</v>
      </c>
      <c r="ACJ85" s="7" t="str">
        <f t="shared" ref="ACJ85" si="23018">"6." &amp; ACL1&amp; ".7."</f>
        <v>6.255.7.</v>
      </c>
      <c r="ACK85" s="14" t="str">
        <f>IF(ISBLANK(ACL1),"",IF(VLOOKUP(ACL1,Register,29,FALSE)=0,"",(VLOOKUP(ACL1,Register,29,FALSE))))</f>
        <v/>
      </c>
      <c r="ACL85" s="15" t="s">
        <v>32</v>
      </c>
      <c r="ACM85" s="7" t="str">
        <f t="shared" ref="ACM85" si="23019">"6." &amp; ACO1&amp; ".7."</f>
        <v>6.256.7.</v>
      </c>
      <c r="ACN85" s="14" t="str">
        <f>IF(ISBLANK(ACO1),"",IF(VLOOKUP(ACO1,Register,29,FALSE)=0,"",(VLOOKUP(ACO1,Register,29,FALSE))))</f>
        <v/>
      </c>
      <c r="ACO85" s="15" t="s">
        <v>32</v>
      </c>
      <c r="ACP85" s="7" t="str">
        <f t="shared" ref="ACP85" si="23020">"6." &amp; ACR1&amp; ".7."</f>
        <v>6.257.7.</v>
      </c>
      <c r="ACQ85" s="14" t="str">
        <f>IF(ISBLANK(ACR1),"",IF(VLOOKUP(ACR1,Register,29,FALSE)=0,"",(VLOOKUP(ACR1,Register,29,FALSE))))</f>
        <v/>
      </c>
      <c r="ACR85" s="15" t="s">
        <v>32</v>
      </c>
      <c r="ACS85" s="7" t="str">
        <f t="shared" ref="ACS85" si="23021">"6." &amp; ACU1&amp; ".7."</f>
        <v>6.258.7.</v>
      </c>
      <c r="ACT85" s="14" t="str">
        <f>IF(ISBLANK(ACU1),"",IF(VLOOKUP(ACU1,Register,29,FALSE)=0,"",(VLOOKUP(ACU1,Register,29,FALSE))))</f>
        <v/>
      </c>
      <c r="ACU85" s="15" t="s">
        <v>32</v>
      </c>
      <c r="ACV85" s="7" t="str">
        <f t="shared" ref="ACV85" si="23022">"6." &amp; ACX1&amp; ".7."</f>
        <v>6.259.7.</v>
      </c>
      <c r="ACW85" s="14" t="str">
        <f>IF(ISBLANK(ACX1),"",IF(VLOOKUP(ACX1,Register,29,FALSE)=0,"",(VLOOKUP(ACX1,Register,29,FALSE))))</f>
        <v/>
      </c>
      <c r="ACX85" s="15" t="s">
        <v>32</v>
      </c>
      <c r="ACY85" s="7" t="str">
        <f t="shared" ref="ACY85" si="23023">"6." &amp; ADA1&amp; ".7."</f>
        <v>6.260.7.</v>
      </c>
      <c r="ACZ85" s="14" t="str">
        <f>IF(ISBLANK(ADA1),"",IF(VLOOKUP(ADA1,Register,29,FALSE)=0,"",(VLOOKUP(ADA1,Register,29,FALSE))))</f>
        <v/>
      </c>
      <c r="ADA85" s="15" t="s">
        <v>32</v>
      </c>
      <c r="ADB85" s="7" t="str">
        <f t="shared" ref="ADB85" si="23024">"6." &amp; ADD1&amp; ".7."</f>
        <v>6.261.7.</v>
      </c>
      <c r="ADC85" s="14" t="str">
        <f>IF(ISBLANK(ADD1),"",IF(VLOOKUP(ADD1,Register,29,FALSE)=0,"",(VLOOKUP(ADD1,Register,29,FALSE))))</f>
        <v/>
      </c>
      <c r="ADD85" s="15" t="s">
        <v>32</v>
      </c>
      <c r="ADE85" s="7" t="str">
        <f t="shared" ref="ADE85" si="23025">"6." &amp; ADG1&amp; ".7."</f>
        <v>6.262.7.</v>
      </c>
      <c r="ADF85" s="14" t="str">
        <f>IF(ISBLANK(ADG1),"",IF(VLOOKUP(ADG1,Register,29,FALSE)=0,"",(VLOOKUP(ADG1,Register,29,FALSE))))</f>
        <v/>
      </c>
      <c r="ADG85" s="15" t="s">
        <v>32</v>
      </c>
      <c r="ADH85" s="7" t="str">
        <f t="shared" ref="ADH85" si="23026">"6." &amp; ADJ1&amp; ".7."</f>
        <v>6.263.7.</v>
      </c>
      <c r="ADI85" s="14" t="str">
        <f>IF(ISBLANK(ADJ1),"",IF(VLOOKUP(ADJ1,Register,29,FALSE)=0,"",(VLOOKUP(ADJ1,Register,29,FALSE))))</f>
        <v/>
      </c>
      <c r="ADJ85" s="15" t="s">
        <v>32</v>
      </c>
      <c r="ADK85" s="7" t="str">
        <f t="shared" ref="ADK85" si="23027">"6." &amp; ADM1&amp; ".7."</f>
        <v>6.264.7.</v>
      </c>
      <c r="ADL85" s="14" t="str">
        <f>IF(ISBLANK(ADM1),"",IF(VLOOKUP(ADM1,Register,29,FALSE)=0,"",(VLOOKUP(ADM1,Register,29,FALSE))))</f>
        <v/>
      </c>
      <c r="ADM85" s="15" t="s">
        <v>32</v>
      </c>
      <c r="ADN85" s="7" t="str">
        <f t="shared" ref="ADN85" si="23028">"6." &amp; ADP1&amp; ".7."</f>
        <v>6.265.7.</v>
      </c>
      <c r="ADO85" s="14">
        <f>IF(ISBLANK(ADP1),"",IF(VLOOKUP(ADP1,Register,29,FALSE)=0,"",(VLOOKUP(ADP1,Register,29,FALSE))))</f>
        <v>4</v>
      </c>
      <c r="ADP85" s="15" t="s">
        <v>32</v>
      </c>
      <c r="ADQ85" s="7" t="str">
        <f t="shared" ref="ADQ85" si="23029">"6." &amp; ADS1&amp; ".7."</f>
        <v>6.266.7.</v>
      </c>
      <c r="ADR85" s="14" t="str">
        <f>IF(ISBLANK(ADS1),"",IF(VLOOKUP(ADS1,Register,29,FALSE)=0,"",(VLOOKUP(ADS1,Register,29,FALSE))))</f>
        <v/>
      </c>
      <c r="ADS85" s="15" t="s">
        <v>32</v>
      </c>
      <c r="ADT85" s="7" t="str">
        <f t="shared" ref="ADT85" si="23030">"6." &amp; ADV1&amp; ".7."</f>
        <v>6.267.7.</v>
      </c>
      <c r="ADU85" s="14" t="str">
        <f>IF(ISBLANK(ADV1),"",IF(VLOOKUP(ADV1,Register,29,FALSE)=0,"",(VLOOKUP(ADV1,Register,29,FALSE))))</f>
        <v/>
      </c>
      <c r="ADV85" s="15" t="s">
        <v>32</v>
      </c>
      <c r="ADW85" s="7" t="str">
        <f t="shared" ref="ADW85" si="23031">"6." &amp; ADY1&amp; ".7."</f>
        <v>6.268.7.</v>
      </c>
      <c r="ADX85" s="14">
        <f>IF(ISBLANK(ADY1),"",IF(VLOOKUP(ADY1,Register,29,FALSE)=0,"",(VLOOKUP(ADY1,Register,29,FALSE))))</f>
        <v>4</v>
      </c>
      <c r="ADY85" s="15" t="s">
        <v>32</v>
      </c>
      <c r="ADZ85" s="7" t="str">
        <f t="shared" ref="ADZ85" si="23032">"6." &amp; AEB1&amp; ".7."</f>
        <v>6.269.7.</v>
      </c>
      <c r="AEA85" s="14">
        <f>IF(ISBLANK(AEB1),"",IF(VLOOKUP(AEB1,Register,29,FALSE)=0,"",(VLOOKUP(AEB1,Register,29,FALSE))))</f>
        <v>4</v>
      </c>
      <c r="AEB85" s="15" t="s">
        <v>32</v>
      </c>
      <c r="AEC85" s="7" t="str">
        <f t="shared" ref="AEC85" si="23033">"6." &amp; AEE1&amp; ".7."</f>
        <v>6.270.7.</v>
      </c>
      <c r="AED85" s="14" t="str">
        <f>IF(ISBLANK(AEE1),"",IF(VLOOKUP(AEE1,Register,29,FALSE)=0,"",(VLOOKUP(AEE1,Register,29,FALSE))))</f>
        <v/>
      </c>
      <c r="AEE85" s="15" t="s">
        <v>32</v>
      </c>
      <c r="AEF85" s="7" t="str">
        <f t="shared" ref="AEF85" si="23034">"6." &amp; AEH1&amp; ".7."</f>
        <v>6.271.7.</v>
      </c>
      <c r="AEG85" s="14" t="str">
        <f>IF(ISBLANK(AEH1),"",IF(VLOOKUP(AEH1,Register,29,FALSE)=0,"",(VLOOKUP(AEH1,Register,29,FALSE))))</f>
        <v>4</v>
      </c>
      <c r="AEH85" s="15" t="s">
        <v>32</v>
      </c>
      <c r="AEI85" s="7" t="str">
        <f t="shared" ref="AEI85" si="23035">"6." &amp; AEK1&amp; ".7."</f>
        <v>6.272.7.</v>
      </c>
      <c r="AEJ85" s="14" t="str">
        <f>IF(ISBLANK(AEK1),"",IF(VLOOKUP(AEK1,Register,29,FALSE)=0,"",(VLOOKUP(AEK1,Register,29,FALSE))))</f>
        <v>4</v>
      </c>
      <c r="AEK85" s="15" t="s">
        <v>32</v>
      </c>
      <c r="AEL85" s="7" t="str">
        <f t="shared" ref="AEL85" si="23036">"6." &amp; AEN1&amp; ".7."</f>
        <v>6.273.7.</v>
      </c>
      <c r="AEM85" s="14" t="str">
        <f>IF(ISBLANK(AEN1),"",IF(VLOOKUP(AEN1,Register,29,FALSE)=0,"",(VLOOKUP(AEN1,Register,29,FALSE))))</f>
        <v>4</v>
      </c>
      <c r="AEN85" s="15" t="s">
        <v>32</v>
      </c>
      <c r="AEO85" s="7" t="str">
        <f t="shared" ref="AEO85" si="23037">"6." &amp; AEQ1&amp; ".7."</f>
        <v>6.274.7.</v>
      </c>
      <c r="AEP85" s="14" t="str">
        <f>IF(ISBLANK(AEQ1),"",IF(VLOOKUP(AEQ1,Register,29,FALSE)=0,"",(VLOOKUP(AEQ1,Register,29,FALSE))))</f>
        <v>4</v>
      </c>
      <c r="AEQ85" s="15" t="s">
        <v>32</v>
      </c>
      <c r="AER85" s="7" t="str">
        <f t="shared" ref="AER85" si="23038">"6." &amp; AET1&amp; ".7."</f>
        <v>6.275.7.</v>
      </c>
      <c r="AES85" s="14" t="str">
        <f>IF(ISBLANK(AET1),"",IF(VLOOKUP(AET1,Register,29,FALSE)=0,"",(VLOOKUP(AET1,Register,29,FALSE))))</f>
        <v/>
      </c>
      <c r="AET85" s="15" t="s">
        <v>32</v>
      </c>
      <c r="AEU85" s="7" t="str">
        <f t="shared" ref="AEU85" si="23039">"6." &amp; AEW1&amp; ".7."</f>
        <v>6.276.7.</v>
      </c>
      <c r="AEV85" s="14" t="str">
        <f>IF(ISBLANK(AEW1),"",IF(VLOOKUP(AEW1,Register,29,FALSE)=0,"",(VLOOKUP(AEW1,Register,29,FALSE))))</f>
        <v/>
      </c>
      <c r="AEW85" s="15" t="s">
        <v>32</v>
      </c>
      <c r="AEX85" s="7" t="str">
        <f t="shared" ref="AEX85" si="23040">"6." &amp; AEZ1&amp; ".7."</f>
        <v>6.277.7.</v>
      </c>
      <c r="AEY85" s="14">
        <f>IF(ISBLANK(AEZ1),"",IF(VLOOKUP(AEZ1,Register,29,FALSE)=0,"",(VLOOKUP(AEZ1,Register,29,FALSE))))</f>
        <v>4</v>
      </c>
      <c r="AEZ85" s="15" t="s">
        <v>32</v>
      </c>
      <c r="AFA85" s="7" t="str">
        <f t="shared" ref="AFA85" si="23041">"6." &amp; AFC1&amp; ".7."</f>
        <v>6.278.7.</v>
      </c>
      <c r="AFB85" s="14" t="str">
        <f>IF(ISBLANK(AFC1),"",IF(VLOOKUP(AFC1,Register,29,FALSE)=0,"",(VLOOKUP(AFC1,Register,29,FALSE))))</f>
        <v>4</v>
      </c>
      <c r="AFC85" s="15" t="s">
        <v>32</v>
      </c>
      <c r="AFD85" s="7" t="str">
        <f t="shared" ref="AFD85" si="23042">"6." &amp; AFF1&amp; ".7."</f>
        <v>6.279.7.</v>
      </c>
      <c r="AFE85" s="14" t="str">
        <f>IF(ISBLANK(AFF1),"",IF(VLOOKUP(AFF1,Register,29,FALSE)=0,"",(VLOOKUP(AFF1,Register,29,FALSE))))</f>
        <v/>
      </c>
      <c r="AFF85" s="15" t="s">
        <v>32</v>
      </c>
      <c r="AFG85" s="7" t="str">
        <f t="shared" ref="AFG85" si="23043">"6." &amp; AFI1&amp; ".7."</f>
        <v>6.280.7.</v>
      </c>
      <c r="AFH85" s="14" t="str">
        <f>IF(ISBLANK(AFI1),"",IF(VLOOKUP(AFI1,Register,29,FALSE)=0,"",(VLOOKUP(AFI1,Register,29,FALSE))))</f>
        <v>4</v>
      </c>
      <c r="AFI85" s="15" t="s">
        <v>32</v>
      </c>
      <c r="AFJ85" s="7" t="str">
        <f t="shared" ref="AFJ85" si="23044">"6." &amp; AFL1&amp; ".7."</f>
        <v>6.281.7.</v>
      </c>
      <c r="AFK85" s="14" t="str">
        <f>IF(ISBLANK(AFL1),"",IF(VLOOKUP(AFL1,Register,29,FALSE)=0,"",(VLOOKUP(AFL1,Register,29,FALSE))))</f>
        <v>4</v>
      </c>
      <c r="AFL85" s="15" t="s">
        <v>32</v>
      </c>
      <c r="AFM85" s="7" t="str">
        <f t="shared" ref="AFM85" si="23045">"6." &amp; AFO1&amp; ".7."</f>
        <v>6.282.7.</v>
      </c>
      <c r="AFN85" s="14" t="str">
        <f>IF(ISBLANK(AFO1),"",IF(VLOOKUP(AFO1,Register,29,FALSE)=0,"",(VLOOKUP(AFO1,Register,29,FALSE))))</f>
        <v>4</v>
      </c>
      <c r="AFO85" s="15" t="s">
        <v>32</v>
      </c>
      <c r="AFP85" s="7" t="str">
        <f t="shared" ref="AFP85" si="23046">"6." &amp; AFR1&amp; ".7."</f>
        <v>6.283.7.</v>
      </c>
      <c r="AFQ85" s="14" t="str">
        <f>IF(ISBLANK(AFR1),"",IF(VLOOKUP(AFR1,Register,29,FALSE)=0,"",(VLOOKUP(AFR1,Register,29,FALSE))))</f>
        <v>4</v>
      </c>
      <c r="AFR85" s="15" t="s">
        <v>32</v>
      </c>
      <c r="AFS85" s="7" t="str">
        <f t="shared" ref="AFS85" si="23047">"6." &amp; AFU1&amp; ".7."</f>
        <v>6.284.7.</v>
      </c>
      <c r="AFT85" s="14" t="str">
        <f>IF(ISBLANK(AFU1),"",IF(VLOOKUP(AFU1,Register,29,FALSE)=0,"",(VLOOKUP(AFU1,Register,29,FALSE))))</f>
        <v>4</v>
      </c>
      <c r="AFU85" s="15" t="s">
        <v>32</v>
      </c>
      <c r="AFV85" s="7" t="str">
        <f t="shared" ref="AFV85" si="23048">"6." &amp; AFX1&amp; ".7."</f>
        <v>6.285.7.</v>
      </c>
      <c r="AFW85" s="14" t="str">
        <f>IF(ISBLANK(AFX1),"",IF(VLOOKUP(AFX1,Register,29,FALSE)=0,"",(VLOOKUP(AFX1,Register,29,FALSE))))</f>
        <v>4</v>
      </c>
      <c r="AFX85" s="15" t="s">
        <v>32</v>
      </c>
      <c r="AFY85" s="7" t="str">
        <f t="shared" ref="AFY85" si="23049">"6." &amp; AGA1&amp; ".7."</f>
        <v>6.286.7.</v>
      </c>
      <c r="AFZ85" s="14" t="str">
        <f>IF(ISBLANK(AGA1),"",IF(VLOOKUP(AGA1,Register,29,FALSE)=0,"",(VLOOKUP(AGA1,Register,29,FALSE))))</f>
        <v/>
      </c>
      <c r="AGA85" s="15" t="s">
        <v>32</v>
      </c>
      <c r="AGB85" s="7" t="str">
        <f t="shared" ref="AGB85" si="23050">"6." &amp; AGD1&amp; ".7."</f>
        <v>6.287.7.</v>
      </c>
      <c r="AGC85" s="14" t="str">
        <f>IF(ISBLANK(AGD1),"",IF(VLOOKUP(AGD1,Register,29,FALSE)=0,"",(VLOOKUP(AGD1,Register,29,FALSE))))</f>
        <v/>
      </c>
      <c r="AGD85" s="15" t="s">
        <v>32</v>
      </c>
      <c r="AGE85" s="7" t="str">
        <f t="shared" ref="AGE85" si="23051">"6." &amp; AGG1&amp; ".7."</f>
        <v>6.288.7.</v>
      </c>
      <c r="AGF85" s="14" t="str">
        <f>IF(ISBLANK(AGG1),"",IF(VLOOKUP(AGG1,Register,29,FALSE)=0,"",(VLOOKUP(AGG1,Register,29,FALSE))))</f>
        <v>4</v>
      </c>
      <c r="AGG85" s="15" t="s">
        <v>32</v>
      </c>
      <c r="AGH85" s="7" t="str">
        <f t="shared" ref="AGH85" si="23052">"6." &amp; AGJ1&amp; ".7."</f>
        <v>6.289.7.</v>
      </c>
      <c r="AGI85" s="14" t="str">
        <f>IF(ISBLANK(AGJ1),"",IF(VLOOKUP(AGJ1,Register,29,FALSE)=0,"",(VLOOKUP(AGJ1,Register,29,FALSE))))</f>
        <v>4</v>
      </c>
      <c r="AGJ85" s="15" t="s">
        <v>32</v>
      </c>
      <c r="AGK85" s="7" t="str">
        <f t="shared" ref="AGK85" si="23053">"6." &amp; AGM1&amp; ".7."</f>
        <v>6.290.7.</v>
      </c>
      <c r="AGL85" s="14" t="str">
        <f>IF(ISBLANK(AGM1),"",IF(VLOOKUP(AGM1,Register,29,FALSE)=0,"",(VLOOKUP(AGM1,Register,29,FALSE))))</f>
        <v>4</v>
      </c>
      <c r="AGM85" s="15" t="s">
        <v>32</v>
      </c>
      <c r="AGN85" s="7" t="str">
        <f t="shared" ref="AGN85" si="23054">"6." &amp; AGP1&amp; ".7."</f>
        <v>6.291.7.</v>
      </c>
      <c r="AGO85" s="14" t="str">
        <f>IF(ISBLANK(AGP1),"",IF(VLOOKUP(AGP1,Register,29,FALSE)=0,"",(VLOOKUP(AGP1,Register,29,FALSE))))</f>
        <v/>
      </c>
      <c r="AGP85" s="15" t="s">
        <v>32</v>
      </c>
      <c r="AGQ85" s="7" t="str">
        <f t="shared" ref="AGQ85" si="23055">"6." &amp; AGS1&amp; ".7."</f>
        <v>6.292.7.</v>
      </c>
      <c r="AGR85" s="14" t="str">
        <f>IF(ISBLANK(AGS1),"",IF(VLOOKUP(AGS1,Register,29,FALSE)=0,"",(VLOOKUP(AGS1,Register,29,FALSE))))</f>
        <v>4</v>
      </c>
      <c r="AGS85" s="15" t="s">
        <v>32</v>
      </c>
      <c r="AGT85" s="7" t="str">
        <f t="shared" ref="AGT85" si="23056">"6." &amp; AGV1&amp; ".7."</f>
        <v>6.293.7.</v>
      </c>
      <c r="AGU85" s="14" t="str">
        <f>IF(ISBLANK(AGV1),"",IF(VLOOKUP(AGV1,Register,29,FALSE)=0,"",(VLOOKUP(AGV1,Register,29,FALSE))))</f>
        <v/>
      </c>
      <c r="AGV85" s="15" t="s">
        <v>32</v>
      </c>
      <c r="AGW85" s="7" t="str">
        <f t="shared" ref="AGW85" si="23057">"6." &amp; AGY1&amp; ".7."</f>
        <v>6.294.7.</v>
      </c>
      <c r="AGX85" s="14" t="str">
        <f>IF(ISBLANK(AGY1),"",IF(VLOOKUP(AGY1,Register,29,FALSE)=0,"",(VLOOKUP(AGY1,Register,29,FALSE))))</f>
        <v/>
      </c>
      <c r="AGY85" s="15" t="s">
        <v>32</v>
      </c>
      <c r="AGZ85" s="7" t="str">
        <f t="shared" ref="AGZ85" si="23058">"6." &amp; AHB1&amp; ".7."</f>
        <v>6.295.7.</v>
      </c>
      <c r="AHA85" s="14" t="str">
        <f>IF(ISBLANK(AHB1),"",IF(VLOOKUP(AHB1,Register,29,FALSE)=0,"",(VLOOKUP(AHB1,Register,29,FALSE))))</f>
        <v/>
      </c>
      <c r="AHB85" s="15" t="s">
        <v>32</v>
      </c>
      <c r="AHC85" s="7" t="str">
        <f t="shared" ref="AHC85" si="23059">"6." &amp; AHE1&amp; ".7."</f>
        <v>6.296.7.</v>
      </c>
      <c r="AHD85" s="14" t="str">
        <f>IF(ISBLANK(AHE1),"",IF(VLOOKUP(AHE1,Register,29,FALSE)=0,"",(VLOOKUP(AHE1,Register,29,FALSE))))</f>
        <v/>
      </c>
      <c r="AHE85" s="15" t="s">
        <v>32</v>
      </c>
      <c r="AHF85" s="7" t="str">
        <f t="shared" ref="AHF85" si="23060">"6." &amp; AHH1&amp; ".7."</f>
        <v>6.297.7.</v>
      </c>
      <c r="AHG85" s="14" t="str">
        <f>IF(ISBLANK(AHH1),"",IF(VLOOKUP(AHH1,Register,29,FALSE)=0,"",(VLOOKUP(AHH1,Register,29,FALSE))))</f>
        <v/>
      </c>
      <c r="AHH85" s="15" t="s">
        <v>32</v>
      </c>
      <c r="AHI85" s="7" t="str">
        <f t="shared" ref="AHI85" si="23061">"6." &amp; AHK1&amp; ".7."</f>
        <v>6.298.7.</v>
      </c>
      <c r="AHJ85" s="14" t="str">
        <f>IF(ISBLANK(AHK1),"",IF(VLOOKUP(AHK1,Register,29,FALSE)=0,"",(VLOOKUP(AHK1,Register,29,FALSE))))</f>
        <v>4</v>
      </c>
      <c r="AHK85" s="15" t="s">
        <v>32</v>
      </c>
      <c r="AHL85" s="7" t="str">
        <f t="shared" ref="AHL85" si="23062">"6." &amp; AHN1&amp; ".7."</f>
        <v>6.299.7.</v>
      </c>
      <c r="AHM85" s="14" t="str">
        <f>IF(ISBLANK(AHN1),"",IF(VLOOKUP(AHN1,Register,29,FALSE)=0,"",(VLOOKUP(AHN1,Register,29,FALSE))))</f>
        <v/>
      </c>
      <c r="AHN85" s="15" t="s">
        <v>32</v>
      </c>
      <c r="AHO85" s="7" t="str">
        <f t="shared" ref="AHO85" si="23063">"6." &amp; AHQ1&amp; ".7."</f>
        <v>6.300.7.</v>
      </c>
      <c r="AHP85" s="14" t="str">
        <f>IF(ISBLANK(AHQ1),"",IF(VLOOKUP(AHQ1,Register,29,FALSE)=0,"",(VLOOKUP(AHQ1,Register,29,FALSE))))</f>
        <v>4</v>
      </c>
      <c r="AHQ85" s="15" t="s">
        <v>32</v>
      </c>
      <c r="AHR85" s="7" t="str">
        <f t="shared" ref="AHR85" si="23064">"6." &amp; AHT1&amp; ".7."</f>
        <v>6.301.7.</v>
      </c>
      <c r="AHS85" s="14" t="str">
        <f>IF(ISBLANK(AHT1),"",IF(VLOOKUP(AHT1,Register,29,FALSE)=0,"",(VLOOKUP(AHT1,Register,29,FALSE))))</f>
        <v/>
      </c>
      <c r="AHT85" s="15" t="s">
        <v>32</v>
      </c>
      <c r="AHU85" s="7" t="str">
        <f t="shared" ref="AHU85" si="23065">"6." &amp; AHW1&amp; ".7."</f>
        <v>6.302.7.</v>
      </c>
      <c r="AHV85" s="14" t="str">
        <f>IF(ISBLANK(AHW1),"",IF(VLOOKUP(AHW1,Register,29,FALSE)=0,"",(VLOOKUP(AHW1,Register,29,FALSE))))</f>
        <v/>
      </c>
      <c r="AHW85" s="15" t="s">
        <v>32</v>
      </c>
      <c r="AHX85" s="7" t="str">
        <f t="shared" ref="AHX85" si="23066">"6." &amp; AHZ1&amp; ".7."</f>
        <v>6.303.7.</v>
      </c>
      <c r="AHY85" s="14" t="str">
        <f>IF(ISBLANK(AHZ1),"",IF(VLOOKUP(AHZ1,Register,29,FALSE)=0,"",(VLOOKUP(AHZ1,Register,29,FALSE))))</f>
        <v/>
      </c>
      <c r="AHZ85" s="15" t="s">
        <v>32</v>
      </c>
      <c r="AIA85" s="7" t="str">
        <f t="shared" ref="AIA85" si="23067">"6." &amp; AIC1&amp; ".7."</f>
        <v>6.304.7.</v>
      </c>
      <c r="AIB85" s="14" t="str">
        <f>IF(ISBLANK(AIC1),"",IF(VLOOKUP(AIC1,Register,29,FALSE)=0,"",(VLOOKUP(AIC1,Register,29,FALSE))))</f>
        <v/>
      </c>
      <c r="AIC85" s="15" t="s">
        <v>32</v>
      </c>
      <c r="AID85" s="7" t="str">
        <f t="shared" ref="AID85" si="23068">"6." &amp; AIF1&amp; ".7."</f>
        <v>6.305.7.</v>
      </c>
      <c r="AIE85" s="14" t="str">
        <f>IF(ISBLANK(AIF1),"",IF(VLOOKUP(AIF1,Register,29,FALSE)=0,"",(VLOOKUP(AIF1,Register,29,FALSE))))</f>
        <v/>
      </c>
      <c r="AIF85" s="15" t="s">
        <v>32</v>
      </c>
      <c r="AIG85" s="7" t="str">
        <f t="shared" ref="AIG85" si="23069">"6." &amp; AII1&amp; ".7."</f>
        <v>6.306.7.</v>
      </c>
      <c r="AIH85" s="14" t="str">
        <f>IF(ISBLANK(AII1),"",IF(VLOOKUP(AII1,Register,29,FALSE)=0,"",(VLOOKUP(AII1,Register,29,FALSE))))</f>
        <v/>
      </c>
      <c r="AII85" s="15" t="s">
        <v>32</v>
      </c>
      <c r="AIJ85" s="7" t="str">
        <f t="shared" ref="AIJ85" si="23070">"6." &amp; AIL1&amp; ".7."</f>
        <v>6.307.7.</v>
      </c>
      <c r="AIK85" s="14" t="str">
        <f>IF(ISBLANK(AIL1),"",IF(VLOOKUP(AIL1,Register,29,FALSE)=0,"",(VLOOKUP(AIL1,Register,29,FALSE))))</f>
        <v/>
      </c>
      <c r="AIL85" s="15" t="s">
        <v>32</v>
      </c>
      <c r="AIM85" s="7" t="str">
        <f t="shared" ref="AIM85" si="23071">"6." &amp; AIO1&amp; ".7."</f>
        <v>6.308.7.</v>
      </c>
      <c r="AIN85" s="14" t="str">
        <f>IF(ISBLANK(AIO1),"",IF(VLOOKUP(AIO1,Register,29,FALSE)=0,"",(VLOOKUP(AIO1,Register,29,FALSE))))</f>
        <v/>
      </c>
      <c r="AIO85" s="15" t="s">
        <v>32</v>
      </c>
      <c r="AIP85" s="7" t="str">
        <f t="shared" ref="AIP85" si="23072">"6." &amp; AIR1&amp; ".7."</f>
        <v>6.309.7.</v>
      </c>
      <c r="AIQ85" s="14" t="str">
        <f>IF(ISBLANK(AIR1),"",IF(VLOOKUP(AIR1,Register,29,FALSE)=0,"",(VLOOKUP(AIR1,Register,29,FALSE))))</f>
        <v/>
      </c>
      <c r="AIR85" s="15" t="s">
        <v>32</v>
      </c>
      <c r="AIS85" s="7" t="str">
        <f t="shared" ref="AIS85" si="23073">"6." &amp; AIU1&amp; ".7."</f>
        <v>6.310.7.</v>
      </c>
      <c r="AIT85" s="14">
        <f>IF(ISBLANK(AIU1),"",IF(VLOOKUP(AIU1,Register,29,FALSE)=0,"",(VLOOKUP(AIU1,Register,29,FALSE))))</f>
        <v>4</v>
      </c>
      <c r="AIU85" s="15" t="s">
        <v>32</v>
      </c>
      <c r="AIV85" s="7" t="str">
        <f t="shared" ref="AIV85" si="23074">"6." &amp; AIX1&amp; ".7."</f>
        <v>6.311.7.</v>
      </c>
      <c r="AIW85" s="14" t="str">
        <f>IF(ISBLANK(AIX1),"",IF(VLOOKUP(AIX1,Register,29,FALSE)=0,"",(VLOOKUP(AIX1,Register,29,FALSE))))</f>
        <v/>
      </c>
      <c r="AIX85" s="15" t="s">
        <v>32</v>
      </c>
      <c r="AIY85" s="7" t="str">
        <f t="shared" ref="AIY85" si="23075">"6." &amp; AJA1&amp; ".7."</f>
        <v>6.312.7.</v>
      </c>
      <c r="AIZ85" s="14" t="str">
        <f>IF(ISBLANK(AJA1),"",IF(VLOOKUP(AJA1,Register,29,FALSE)=0,"",(VLOOKUP(AJA1,Register,29,FALSE))))</f>
        <v>4</v>
      </c>
      <c r="AJA85" s="15" t="s">
        <v>32</v>
      </c>
      <c r="AJB85" s="7" t="str">
        <f t="shared" ref="AJB85" si="23076">"6." &amp; AJD1&amp; ".7."</f>
        <v>6.313.7.</v>
      </c>
      <c r="AJC85" s="14" t="str">
        <f>IF(ISBLANK(AJD1),"",IF(VLOOKUP(AJD1,Register,29,FALSE)=0,"",(VLOOKUP(AJD1,Register,29,FALSE))))</f>
        <v>4</v>
      </c>
      <c r="AJD85" s="15" t="s">
        <v>32</v>
      </c>
      <c r="AJE85" s="7" t="str">
        <f t="shared" ref="AJE85" si="23077">"6." &amp; AJG1&amp; ".7."</f>
        <v>6.314.7.</v>
      </c>
      <c r="AJF85" s="14" t="str">
        <f>IF(ISBLANK(AJG1),"",IF(VLOOKUP(AJG1,Register,29,FALSE)=0,"",(VLOOKUP(AJG1,Register,29,FALSE))))</f>
        <v/>
      </c>
      <c r="AJG85" s="15" t="s">
        <v>32</v>
      </c>
      <c r="AJH85" s="7" t="str">
        <f t="shared" ref="AJH85" si="23078">"6." &amp; AJJ1&amp; ".7."</f>
        <v>6.315.7.</v>
      </c>
      <c r="AJI85" s="14" t="str">
        <f>IF(ISBLANK(AJJ1),"",IF(VLOOKUP(AJJ1,Register,29,FALSE)=0,"",(VLOOKUP(AJJ1,Register,29,FALSE))))</f>
        <v>4</v>
      </c>
      <c r="AJJ85" s="15" t="s">
        <v>32</v>
      </c>
      <c r="AJK85" s="7" t="str">
        <f t="shared" ref="AJK85" si="23079">"6." &amp; AJM1&amp; ".7."</f>
        <v>6.316.7.</v>
      </c>
      <c r="AJL85" s="14" t="str">
        <f>IF(ISBLANK(AJM1),"",IF(VLOOKUP(AJM1,Register,29,FALSE)=0,"",(VLOOKUP(AJM1,Register,29,FALSE))))</f>
        <v>4</v>
      </c>
      <c r="AJM85" s="15" t="s">
        <v>32</v>
      </c>
      <c r="AJN85" s="7" t="str">
        <f t="shared" ref="AJN85" si="23080">"6." &amp; AJP1&amp; ".7."</f>
        <v>6.317.7.</v>
      </c>
      <c r="AJO85" s="14" t="str">
        <f>IF(ISBLANK(AJP1),"",IF(VLOOKUP(AJP1,Register,29,FALSE)=0,"",(VLOOKUP(AJP1,Register,29,FALSE))))</f>
        <v/>
      </c>
      <c r="AJP85" s="15" t="s">
        <v>32</v>
      </c>
      <c r="AJQ85" s="7" t="str">
        <f t="shared" ref="AJQ85" si="23081">"6." &amp; AJS1&amp; ".7."</f>
        <v>6.318.7.</v>
      </c>
      <c r="AJR85" s="14" t="str">
        <f>IF(ISBLANK(AJS1),"",IF(VLOOKUP(AJS1,Register,29,FALSE)=0,"",(VLOOKUP(AJS1,Register,29,FALSE))))</f>
        <v/>
      </c>
      <c r="AJS85" s="15" t="s">
        <v>32</v>
      </c>
      <c r="AJT85" s="7" t="str">
        <f t="shared" ref="AJT85" si="23082">"6." &amp; AJV1&amp; ".7."</f>
        <v>6.319.7.</v>
      </c>
      <c r="AJU85" s="14" t="str">
        <f>IF(ISBLANK(AJV1),"",IF(VLOOKUP(AJV1,Register,29,FALSE)=0,"",(VLOOKUP(AJV1,Register,29,FALSE))))</f>
        <v/>
      </c>
      <c r="AJV85" s="15" t="s">
        <v>32</v>
      </c>
      <c r="AJW85" s="7" t="str">
        <f t="shared" ref="AJW85" si="23083">"6." &amp; AJY1&amp; ".7."</f>
        <v>6.320.7.</v>
      </c>
      <c r="AJX85" s="14" t="str">
        <f>IF(ISBLANK(AJY1),"",IF(VLOOKUP(AJY1,Register,29,FALSE)=0,"",(VLOOKUP(AJY1,Register,29,FALSE))))</f>
        <v>4</v>
      </c>
      <c r="AJY85" s="15" t="s">
        <v>32</v>
      </c>
      <c r="AJZ85" s="7" t="str">
        <f t="shared" ref="AJZ85" si="23084">"6." &amp; AKB1&amp; ".7."</f>
        <v>6.321.7.</v>
      </c>
      <c r="AKA85" s="14" t="str">
        <f>IF(ISBLANK(AKB1),"",IF(VLOOKUP(AKB1,Register,29,FALSE)=0,"",(VLOOKUP(AKB1,Register,29,FALSE))))</f>
        <v/>
      </c>
      <c r="AKB85" s="15" t="s">
        <v>32</v>
      </c>
      <c r="AKC85" s="7" t="str">
        <f t="shared" ref="AKC85" si="23085">"6." &amp; AKE1&amp; ".7."</f>
        <v>6.322.7.</v>
      </c>
      <c r="AKD85" s="14" t="str">
        <f>IF(ISBLANK(AKE1),"",IF(VLOOKUP(AKE1,Register,29,FALSE)=0,"",(VLOOKUP(AKE1,Register,29,FALSE))))</f>
        <v/>
      </c>
      <c r="AKE85" s="15" t="s">
        <v>32</v>
      </c>
      <c r="AKF85" s="7" t="str">
        <f t="shared" ref="AKF85" si="23086">"6." &amp; AKH1&amp; ".7."</f>
        <v>6.323.7.</v>
      </c>
      <c r="AKG85" s="14" t="str">
        <f>IF(ISBLANK(AKH1),"",IF(VLOOKUP(AKH1,Register,29,FALSE)=0,"",(VLOOKUP(AKH1,Register,29,FALSE))))</f>
        <v>4</v>
      </c>
      <c r="AKH85" s="15" t="s">
        <v>32</v>
      </c>
      <c r="AKI85" s="7" t="str">
        <f t="shared" ref="AKI85" si="23087">"6." &amp; AKK1&amp; ".7."</f>
        <v>6.324.7.</v>
      </c>
      <c r="AKJ85" s="14" t="str">
        <f>IF(ISBLANK(AKK1),"",IF(VLOOKUP(AKK1,Register,29,FALSE)=0,"",(VLOOKUP(AKK1,Register,29,FALSE))))</f>
        <v/>
      </c>
      <c r="AKK85" s="15" t="s">
        <v>32</v>
      </c>
      <c r="AKL85" s="7" t="str">
        <f t="shared" ref="AKL85" si="23088">"6." &amp; AKN1&amp; ".7."</f>
        <v>6.325.7.</v>
      </c>
      <c r="AKM85" s="14" t="str">
        <f>IF(ISBLANK(AKN1),"",IF(VLOOKUP(AKN1,Register,29,FALSE)=0,"",(VLOOKUP(AKN1,Register,29,FALSE))))</f>
        <v/>
      </c>
      <c r="AKN85" s="15" t="s">
        <v>32</v>
      </c>
      <c r="AKO85" s="7" t="str">
        <f t="shared" ref="AKO85" si="23089">"6." &amp; AKQ1&amp; ".7."</f>
        <v>6.326.7.</v>
      </c>
      <c r="AKP85" s="14" t="str">
        <f>IF(ISBLANK(AKQ1),"",IF(VLOOKUP(AKQ1,Register,29,FALSE)=0,"",(VLOOKUP(AKQ1,Register,29,FALSE))))</f>
        <v/>
      </c>
      <c r="AKQ85" s="15" t="s">
        <v>32</v>
      </c>
      <c r="AKR85" s="7" t="str">
        <f t="shared" ref="AKR85" si="23090">"6." &amp; AKT1&amp; ".7."</f>
        <v>6.327.7.</v>
      </c>
      <c r="AKS85" s="14" t="str">
        <f>IF(ISBLANK(AKT1),"",IF(VLOOKUP(AKT1,Register,29,FALSE)=0,"",(VLOOKUP(AKT1,Register,29,FALSE))))</f>
        <v/>
      </c>
      <c r="AKT85" s="15" t="s">
        <v>32</v>
      </c>
      <c r="AKU85" s="7" t="str">
        <f t="shared" ref="AKU85" si="23091">"6." &amp; AKW1&amp; ".7."</f>
        <v>6.328.7.</v>
      </c>
      <c r="AKV85" s="14" t="str">
        <f>IF(ISBLANK(AKW1),"",IF(VLOOKUP(AKW1,Register,29,FALSE)=0,"",(VLOOKUP(AKW1,Register,29,FALSE))))</f>
        <v/>
      </c>
      <c r="AKW85" s="15" t="s">
        <v>32</v>
      </c>
      <c r="AKX85" s="7" t="str">
        <f t="shared" ref="AKX85" si="23092">"6." &amp; AKZ1&amp; ".7."</f>
        <v>6.329.7.</v>
      </c>
      <c r="AKY85" s="14" t="str">
        <f>IF(ISBLANK(AKZ1),"",IF(VLOOKUP(AKZ1,Register,29,FALSE)=0,"",(VLOOKUP(AKZ1,Register,29,FALSE))))</f>
        <v>4</v>
      </c>
      <c r="AKZ85" s="15" t="s">
        <v>32</v>
      </c>
      <c r="ALA85" s="7" t="str">
        <f t="shared" ref="ALA85" si="23093">"6." &amp; ALC1&amp; ".7."</f>
        <v>6.330.7.</v>
      </c>
      <c r="ALB85" s="14" t="str">
        <f>IF(ISBLANK(ALC1),"",IF(VLOOKUP(ALC1,Register,29,FALSE)=0,"",(VLOOKUP(ALC1,Register,29,FALSE))))</f>
        <v>4</v>
      </c>
      <c r="ALC85" s="15" t="s">
        <v>32</v>
      </c>
      <c r="ALD85" s="7" t="str">
        <f t="shared" ref="ALD85" si="23094">"6." &amp; ALF1&amp; ".7."</f>
        <v>6.331.7.</v>
      </c>
      <c r="ALE85" s="14" t="str">
        <f>IF(ISBLANK(ALF1),"",IF(VLOOKUP(ALF1,Register,29,FALSE)=0,"",(VLOOKUP(ALF1,Register,29,FALSE))))</f>
        <v/>
      </c>
      <c r="ALF85" s="15" t="s">
        <v>32</v>
      </c>
      <c r="ALG85" s="7" t="str">
        <f t="shared" ref="ALG85" si="23095">"6." &amp; ALI1&amp; ".7."</f>
        <v>6.332.7.</v>
      </c>
      <c r="ALH85" s="14" t="str">
        <f>IF(ISBLANK(ALI1),"",IF(VLOOKUP(ALI1,Register,29,FALSE)=0,"",(VLOOKUP(ALI1,Register,29,FALSE))))</f>
        <v/>
      </c>
      <c r="ALI85" s="15" t="s">
        <v>32</v>
      </c>
      <c r="ALJ85" s="7" t="str">
        <f t="shared" ref="ALJ85" si="23096">"6." &amp; ALL1&amp; ".7."</f>
        <v>6.333.7.</v>
      </c>
      <c r="ALK85" s="14" t="str">
        <f>IF(ISBLANK(ALL1),"",IF(VLOOKUP(ALL1,Register,29,FALSE)=0,"",(VLOOKUP(ALL1,Register,29,FALSE))))</f>
        <v/>
      </c>
      <c r="ALL85" s="15" t="s">
        <v>32</v>
      </c>
      <c r="ALM85" s="7" t="str">
        <f t="shared" ref="ALM85" si="23097">"6." &amp; ALO1&amp; ".7."</f>
        <v>6.334.7.</v>
      </c>
      <c r="ALN85" s="14" t="str">
        <f>IF(ISBLANK(ALO1),"",IF(VLOOKUP(ALO1,Register,29,FALSE)=0,"",(VLOOKUP(ALO1,Register,29,FALSE))))</f>
        <v/>
      </c>
      <c r="ALO85" s="15" t="s">
        <v>32</v>
      </c>
      <c r="ALP85" s="7" t="str">
        <f t="shared" ref="ALP85" si="23098">"6." &amp; ALR1&amp; ".7."</f>
        <v>6.335.7.</v>
      </c>
      <c r="ALQ85" s="14">
        <f>IF(ISBLANK(ALR1),"",IF(VLOOKUP(ALR1,Register,29,FALSE)=0,"",(VLOOKUP(ALR1,Register,29,FALSE))))</f>
        <v>4</v>
      </c>
      <c r="ALR85" s="15" t="s">
        <v>32</v>
      </c>
      <c r="ALS85" s="7" t="str">
        <f t="shared" ref="ALS85" si="23099">"6." &amp; ALU1&amp; ".7."</f>
        <v>6.336.7.</v>
      </c>
      <c r="ALT85" s="14" t="str">
        <f>IF(ISBLANK(ALU1),"",IF(VLOOKUP(ALU1,Register,29,FALSE)=0,"",(VLOOKUP(ALU1,Register,29,FALSE))))</f>
        <v>4</v>
      </c>
      <c r="ALU85" s="15" t="s">
        <v>32</v>
      </c>
      <c r="ALV85" s="7" t="str">
        <f t="shared" ref="ALV85" si="23100">"6." &amp; ALX1&amp; ".7."</f>
        <v>6.337.7.</v>
      </c>
      <c r="ALW85" s="14" t="str">
        <f>IF(ISBLANK(ALX1),"",IF(VLOOKUP(ALX1,Register,29,FALSE)=0,"",(VLOOKUP(ALX1,Register,29,FALSE))))</f>
        <v>4</v>
      </c>
      <c r="ALX85" s="15" t="s">
        <v>32</v>
      </c>
      <c r="ALY85" s="7" t="str">
        <f t="shared" ref="ALY85" si="23101">"6." &amp; AMA1&amp; ".7."</f>
        <v>6.338.7.</v>
      </c>
      <c r="ALZ85" s="14" t="str">
        <f>IF(ISBLANK(AMA1),"",IF(VLOOKUP(AMA1,Register,29,FALSE)=0,"",(VLOOKUP(AMA1,Register,29,FALSE))))</f>
        <v>4</v>
      </c>
      <c r="AMA85" s="15" t="s">
        <v>32</v>
      </c>
      <c r="AMB85" s="7" t="str">
        <f t="shared" ref="AMB85" si="23102">"6." &amp; AMD1&amp; ".7."</f>
        <v>6.339.7.</v>
      </c>
      <c r="AMC85" s="14" t="str">
        <f>IF(ISBLANK(AMD1),"",IF(VLOOKUP(AMD1,Register,29,FALSE)=0,"",(VLOOKUP(AMD1,Register,29,FALSE))))</f>
        <v>4</v>
      </c>
      <c r="AMD85" s="15" t="s">
        <v>32</v>
      </c>
      <c r="AME85" s="7" t="str">
        <f t="shared" ref="AME85" si="23103">"6." &amp; AMG1&amp; ".7."</f>
        <v>6.340.7.</v>
      </c>
      <c r="AMF85" s="14" t="str">
        <f>IF(ISBLANK(AMG1),"",IF(VLOOKUP(AMG1,Register,29,FALSE)=0,"",(VLOOKUP(AMG1,Register,29,FALSE))))</f>
        <v/>
      </c>
      <c r="AMG85" s="15" t="s">
        <v>32</v>
      </c>
      <c r="AMH85" s="7" t="str">
        <f t="shared" ref="AMH85" si="23104">"6." &amp; AMJ1&amp; ".7."</f>
        <v>6.341.7.</v>
      </c>
      <c r="AMI85" s="14" t="str">
        <f>IF(ISBLANK(AMJ1),"",IF(VLOOKUP(AMJ1,Register,29,FALSE)=0,"",(VLOOKUP(AMJ1,Register,29,FALSE))))</f>
        <v/>
      </c>
      <c r="AMJ85" s="15" t="s">
        <v>32</v>
      </c>
      <c r="AMK85" s="7" t="str">
        <f t="shared" ref="AMK85" si="23105">"6." &amp; AMM1&amp; ".7."</f>
        <v>6.342.7.</v>
      </c>
      <c r="AML85" s="14">
        <f>IF(ISBLANK(AMM1),"",IF(VLOOKUP(AMM1,Register,29,FALSE)=0,"",(VLOOKUP(AMM1,Register,29,FALSE))))</f>
        <v>4</v>
      </c>
      <c r="AMM85" s="15" t="s">
        <v>32</v>
      </c>
      <c r="AMN85" s="7" t="str">
        <f t="shared" ref="AMN85" si="23106">"6." &amp; AMP1&amp; ".7."</f>
        <v>6.343.7.</v>
      </c>
      <c r="AMO85" s="14">
        <f>IF(ISBLANK(AMP1),"",IF(VLOOKUP(AMP1,Register,29,FALSE)=0,"",(VLOOKUP(AMP1,Register,29,FALSE))))</f>
        <v>4</v>
      </c>
      <c r="AMP85" s="15" t="s">
        <v>32</v>
      </c>
      <c r="AMQ85" s="7" t="str">
        <f t="shared" ref="AMQ85" si="23107">"6." &amp; AMS1&amp; ".7."</f>
        <v>6.344.7.</v>
      </c>
      <c r="AMR85" s="14" t="str">
        <f>IF(ISBLANK(AMS1),"",IF(VLOOKUP(AMS1,Register,29,FALSE)=0,"",(VLOOKUP(AMS1,Register,29,FALSE))))</f>
        <v/>
      </c>
      <c r="AMS85" s="15" t="s">
        <v>32</v>
      </c>
      <c r="AMT85" s="7" t="str">
        <f t="shared" ref="AMT85" si="23108">"6." &amp; AMV1&amp; ".7."</f>
        <v>6.345.7.</v>
      </c>
      <c r="AMU85" s="14" t="str">
        <f>IF(ISBLANK(AMV1),"",IF(VLOOKUP(AMV1,Register,29,FALSE)=0,"",(VLOOKUP(AMV1,Register,29,FALSE))))</f>
        <v/>
      </c>
      <c r="AMV85" s="15" t="s">
        <v>32</v>
      </c>
      <c r="AMW85" s="7" t="str">
        <f t="shared" ref="AMW85" si="23109">"6." &amp; AMY1&amp; ".7."</f>
        <v>6.346.7.</v>
      </c>
      <c r="AMX85" s="14">
        <f>IF(ISBLANK(AMY1),"",IF(VLOOKUP(AMY1,Register,29,FALSE)=0,"",(VLOOKUP(AMY1,Register,29,FALSE))))</f>
        <v>4</v>
      </c>
      <c r="AMY85" s="15" t="s">
        <v>32</v>
      </c>
      <c r="AMZ85" s="7" t="str">
        <f t="shared" ref="AMZ85" si="23110">"6." &amp; ANB1&amp; ".7."</f>
        <v>6.347.7.</v>
      </c>
      <c r="ANA85" s="14" t="str">
        <f>IF(ISBLANK(ANB1),"",IF(VLOOKUP(ANB1,Register,29,FALSE)=0,"",(VLOOKUP(ANB1,Register,29,FALSE))))</f>
        <v/>
      </c>
      <c r="ANB85" s="15" t="s">
        <v>32</v>
      </c>
      <c r="ANC85" s="7" t="str">
        <f t="shared" ref="ANC85" si="23111">"6." &amp; ANE1&amp; ".7."</f>
        <v>6.348.7.</v>
      </c>
      <c r="AND85" s="14">
        <f>IF(ISBLANK(ANE1),"",IF(VLOOKUP(ANE1,Register,29,FALSE)=0,"",(VLOOKUP(ANE1,Register,29,FALSE))))</f>
        <v>4</v>
      </c>
      <c r="ANE85" s="15" t="s">
        <v>32</v>
      </c>
      <c r="ANF85" s="7" t="str">
        <f t="shared" ref="ANF85" si="23112">"6." &amp; ANH1&amp; ".7."</f>
        <v>6.349.7.</v>
      </c>
      <c r="ANG85" s="14">
        <f>IF(ISBLANK(ANH1),"",IF(VLOOKUP(ANH1,Register,29,FALSE)=0,"",(VLOOKUP(ANH1,Register,29,FALSE))))</f>
        <v>4</v>
      </c>
      <c r="ANH85" s="15" t="s">
        <v>32</v>
      </c>
      <c r="ANI85" s="7" t="str">
        <f t="shared" ref="ANI85" si="23113">"6." &amp; ANK1&amp; ".7."</f>
        <v>6.350.7.</v>
      </c>
      <c r="ANJ85" s="14" t="str">
        <f>IF(ISBLANK(ANK1),"",IF(VLOOKUP(ANK1,Register,29,FALSE)=0,"",(VLOOKUP(ANK1,Register,29,FALSE))))</f>
        <v/>
      </c>
      <c r="ANK85" s="15" t="s">
        <v>32</v>
      </c>
      <c r="ANL85" s="7" t="str">
        <f t="shared" ref="ANL85" si="23114">"6." &amp; ANN1&amp; ".7."</f>
        <v>6.351.7.</v>
      </c>
      <c r="ANM85" s="14" t="str">
        <f>IF(ISBLANK(ANN1),"",IF(VLOOKUP(ANN1,Register,29,FALSE)=0,"",(VLOOKUP(ANN1,Register,29,FALSE))))</f>
        <v/>
      </c>
      <c r="ANN85" s="15" t="s">
        <v>32</v>
      </c>
      <c r="ANO85" s="7" t="str">
        <f t="shared" ref="ANO85" si="23115">"6." &amp; ANQ1&amp; ".7."</f>
        <v>6.352.7.</v>
      </c>
      <c r="ANP85" s="14" t="str">
        <f>IF(ISBLANK(ANQ1),"",IF(VLOOKUP(ANQ1,Register,29,FALSE)=0,"",(VLOOKUP(ANQ1,Register,29,FALSE))))</f>
        <v/>
      </c>
      <c r="ANQ85" s="15" t="s">
        <v>32</v>
      </c>
      <c r="ANR85" s="7" t="str">
        <f t="shared" ref="ANR85" si="23116">"6." &amp; ANT1&amp; ".7."</f>
        <v>6.353.7.</v>
      </c>
      <c r="ANS85" s="14" t="str">
        <f>IF(ISBLANK(ANT1),"",IF(VLOOKUP(ANT1,Register,29,FALSE)=0,"",(VLOOKUP(ANT1,Register,29,FALSE))))</f>
        <v/>
      </c>
      <c r="ANT85" s="15" t="s">
        <v>32</v>
      </c>
      <c r="ANU85" s="7" t="str">
        <f t="shared" ref="ANU85" si="23117">"6." &amp; ANW1&amp; ".7."</f>
        <v>6.354.7.</v>
      </c>
      <c r="ANV85" s="14" t="str">
        <f>IF(ISBLANK(ANW1),"",IF(VLOOKUP(ANW1,Register,29,FALSE)=0,"",(VLOOKUP(ANW1,Register,29,FALSE))))</f>
        <v/>
      </c>
      <c r="ANW85" s="15" t="s">
        <v>32</v>
      </c>
      <c r="ANX85" s="7" t="str">
        <f t="shared" ref="ANX85" si="23118">"6." &amp; ANZ1&amp; ".7."</f>
        <v>6.355.7.</v>
      </c>
      <c r="ANY85" s="14" t="str">
        <f>IF(ISBLANK(ANZ1),"",IF(VLOOKUP(ANZ1,Register,29,FALSE)=0,"",(VLOOKUP(ANZ1,Register,29,FALSE))))</f>
        <v/>
      </c>
      <c r="ANZ85" s="15" t="s">
        <v>32</v>
      </c>
      <c r="AOA85" s="7" t="str">
        <f t="shared" ref="AOA85" si="23119">"6." &amp; AOC1&amp; ".7."</f>
        <v>6.356.7.</v>
      </c>
      <c r="AOB85" s="14">
        <f>IF(ISBLANK(AOC1),"",IF(VLOOKUP(AOC1,Register,29,FALSE)=0,"",(VLOOKUP(AOC1,Register,29,FALSE))))</f>
        <v>4</v>
      </c>
      <c r="AOC85" s="15" t="s">
        <v>32</v>
      </c>
      <c r="AOD85" s="7" t="str">
        <f t="shared" ref="AOD85" si="23120">"6." &amp; AOF1&amp; ".7."</f>
        <v>6.357.7.</v>
      </c>
      <c r="AOE85" s="14" t="str">
        <f>IF(ISBLANK(AOF1),"",IF(VLOOKUP(AOF1,Register,29,FALSE)=0,"",(VLOOKUP(AOF1,Register,29,FALSE))))</f>
        <v/>
      </c>
      <c r="AOF85" s="15" t="s">
        <v>32</v>
      </c>
      <c r="AOG85" s="7" t="str">
        <f t="shared" ref="AOG85" si="23121">"6." &amp; AOI1&amp; ".7."</f>
        <v>6.358.7.</v>
      </c>
      <c r="AOH85" s="14">
        <f>IF(ISBLANK(AOI1),"",IF(VLOOKUP(AOI1,Register,29,FALSE)=0,"",(VLOOKUP(AOI1,Register,29,FALSE))))</f>
        <v>4</v>
      </c>
      <c r="AOI85" s="15" t="s">
        <v>32</v>
      </c>
      <c r="AOJ85" s="7" t="str">
        <f t="shared" ref="AOJ85" si="23122">"6." &amp; AOL1&amp; ".7."</f>
        <v>6.359.7.</v>
      </c>
      <c r="AOK85" s="14" t="str">
        <f>IF(ISBLANK(AOL1),"",IF(VLOOKUP(AOL1,Register,29,FALSE)=0,"",(VLOOKUP(AOL1,Register,29,FALSE))))</f>
        <v/>
      </c>
      <c r="AOL85" s="15" t="s">
        <v>32</v>
      </c>
      <c r="AOM85" s="7" t="str">
        <f t="shared" ref="AOM85" si="23123">"6." &amp; AOO1&amp; ".7."</f>
        <v>6.360.7.</v>
      </c>
      <c r="AON85" s="14" t="e">
        <f>IF(ISBLANK(AOO1),"",IF(VLOOKUP(AOO1,Register,29,FALSE)=0,"",(VLOOKUP(AOO1,Register,29,FALSE))))</f>
        <v>#N/A</v>
      </c>
      <c r="AOO85" s="15" t="s">
        <v>32</v>
      </c>
      <c r="AOP85" s="7" t="str">
        <f t="shared" ref="AOP85" si="23124">"6." &amp; AOR1&amp; ".7."</f>
        <v>6.361.7.</v>
      </c>
      <c r="AOQ85" s="14" t="e">
        <f>IF(ISBLANK(AOR1),"",IF(VLOOKUP(AOR1,Register,29,FALSE)=0,"",(VLOOKUP(AOR1,Register,29,FALSE))))</f>
        <v>#N/A</v>
      </c>
      <c r="AOR85" s="15" t="s">
        <v>32</v>
      </c>
      <c r="AOS85" s="7" t="str">
        <f t="shared" ref="AOS85" si="23125">"6." &amp; AOU1&amp; ".7."</f>
        <v>6.362.7.</v>
      </c>
      <c r="AOT85" s="14" t="e">
        <f>IF(ISBLANK(AOU1),"",IF(VLOOKUP(AOU1,Register,29,FALSE)=0,"",(VLOOKUP(AOU1,Register,29,FALSE))))</f>
        <v>#N/A</v>
      </c>
      <c r="AOU85" s="15" t="s">
        <v>32</v>
      </c>
      <c r="AOV85" s="7" t="str">
        <f t="shared" ref="AOV85" si="23126">"6." &amp; AOX1&amp; ".7."</f>
        <v>6.363.7.</v>
      </c>
      <c r="AOW85" s="14" t="e">
        <f>IF(ISBLANK(AOX1),"",IF(VLOOKUP(AOX1,Register,29,FALSE)=0,"",(VLOOKUP(AOX1,Register,29,FALSE))))</f>
        <v>#N/A</v>
      </c>
      <c r="AOX85" s="15" t="s">
        <v>32</v>
      </c>
      <c r="AOY85" s="7" t="str">
        <f t="shared" ref="AOY85" si="23127">"6." &amp; APA1&amp; ".7."</f>
        <v>6.364.7.</v>
      </c>
      <c r="AOZ85" s="14" t="e">
        <f>IF(ISBLANK(APA1),"",IF(VLOOKUP(APA1,Register,29,FALSE)=0,"",(VLOOKUP(APA1,Register,29,FALSE))))</f>
        <v>#N/A</v>
      </c>
      <c r="APA85" s="15" t="s">
        <v>32</v>
      </c>
      <c r="APB85" s="7" t="str">
        <f t="shared" ref="APB85" si="23128">"6." &amp; APD1&amp; ".7."</f>
        <v>6.365.7.</v>
      </c>
      <c r="APC85" s="14" t="e">
        <f>IF(ISBLANK(APD1),"",IF(VLOOKUP(APD1,Register,29,FALSE)=0,"",(VLOOKUP(APD1,Register,29,FALSE))))</f>
        <v>#N/A</v>
      </c>
      <c r="APD85" s="15" t="s">
        <v>32</v>
      </c>
      <c r="APE85" s="7" t="str">
        <f t="shared" ref="APE85" si="23129">"6." &amp; APG1&amp; ".7."</f>
        <v>6.366.7.</v>
      </c>
      <c r="APF85" s="14" t="e">
        <f>IF(ISBLANK(APG1),"",IF(VLOOKUP(APG1,Register,29,FALSE)=0,"",(VLOOKUP(APG1,Register,29,FALSE))))</f>
        <v>#N/A</v>
      </c>
      <c r="APG85" s="15" t="s">
        <v>32</v>
      </c>
      <c r="APH85" s="7" t="str">
        <f t="shared" ref="APH85" si="23130">"6." &amp; APJ1&amp; ".7."</f>
        <v>6.367.7.</v>
      </c>
      <c r="API85" s="14" t="e">
        <f>IF(ISBLANK(APJ1),"",IF(VLOOKUP(APJ1,Register,29,FALSE)=0,"",(VLOOKUP(APJ1,Register,29,FALSE))))</f>
        <v>#N/A</v>
      </c>
      <c r="APJ85" s="15" t="s">
        <v>32</v>
      </c>
      <c r="APK85" s="7" t="str">
        <f t="shared" ref="APK85" si="23131">"6." &amp; APM1&amp; ".7."</f>
        <v>6.368.7.</v>
      </c>
      <c r="APL85" s="14" t="e">
        <f>IF(ISBLANK(APM1),"",IF(VLOOKUP(APM1,Register,29,FALSE)=0,"",(VLOOKUP(APM1,Register,29,FALSE))))</f>
        <v>#N/A</v>
      </c>
      <c r="APM85" s="15" t="s">
        <v>32</v>
      </c>
      <c r="APN85" s="7" t="str">
        <f t="shared" ref="APN85" si="23132">"6." &amp; APP1&amp; ".7."</f>
        <v>6.369.7.</v>
      </c>
      <c r="APO85" s="14" t="e">
        <f>IF(ISBLANK(APP1),"",IF(VLOOKUP(APP1,Register,29,FALSE)=0,"",(VLOOKUP(APP1,Register,29,FALSE))))</f>
        <v>#N/A</v>
      </c>
      <c r="APP85" s="15" t="s">
        <v>32</v>
      </c>
      <c r="APQ85" s="7" t="str">
        <f t="shared" ref="APQ85" si="23133">"6." &amp; APS1&amp; ".7."</f>
        <v>6.370.7.</v>
      </c>
      <c r="APR85" s="14" t="e">
        <f>IF(ISBLANK(APS1),"",IF(VLOOKUP(APS1,Register,29,FALSE)=0,"",(VLOOKUP(APS1,Register,29,FALSE))))</f>
        <v>#N/A</v>
      </c>
      <c r="APS85" s="15" t="s">
        <v>32</v>
      </c>
      <c r="APT85" s="7" t="str">
        <f t="shared" ref="APT85" si="23134">"6." &amp; APV1&amp; ".7."</f>
        <v>6.371.7.</v>
      </c>
      <c r="APU85" s="14" t="e">
        <f>IF(ISBLANK(APV1),"",IF(VLOOKUP(APV1,Register,29,FALSE)=0,"",(VLOOKUP(APV1,Register,29,FALSE))))</f>
        <v>#N/A</v>
      </c>
      <c r="APV85" s="15" t="s">
        <v>32</v>
      </c>
      <c r="APW85" s="7" t="str">
        <f t="shared" ref="APW85" si="23135">"6." &amp; APY1&amp; ".7."</f>
        <v>6.372.7.</v>
      </c>
      <c r="APX85" s="14" t="e">
        <f>IF(ISBLANK(APY1),"",IF(VLOOKUP(APY1,Register,29,FALSE)=0,"",(VLOOKUP(APY1,Register,29,FALSE))))</f>
        <v>#N/A</v>
      </c>
      <c r="APY85" s="15" t="s">
        <v>32</v>
      </c>
      <c r="APZ85" s="7" t="str">
        <f t="shared" ref="APZ85" si="23136">"6." &amp; AQB1&amp; ".7."</f>
        <v>6.373.7.</v>
      </c>
      <c r="AQA85" s="14" t="e">
        <f>IF(ISBLANK(AQB1),"",IF(VLOOKUP(AQB1,Register,29,FALSE)=0,"",(VLOOKUP(AQB1,Register,29,FALSE))))</f>
        <v>#N/A</v>
      </c>
      <c r="AQB85" s="15" t="s">
        <v>32</v>
      </c>
      <c r="AQC85" s="7" t="str">
        <f t="shared" ref="AQC85" si="23137">"6." &amp; AQE1&amp; ".7."</f>
        <v>6.374.7.</v>
      </c>
      <c r="AQD85" s="14" t="e">
        <f>IF(ISBLANK(AQE1),"",IF(VLOOKUP(AQE1,Register,29,FALSE)=0,"",(VLOOKUP(AQE1,Register,29,FALSE))))</f>
        <v>#N/A</v>
      </c>
      <c r="AQE85" s="15" t="s">
        <v>32</v>
      </c>
      <c r="AQF85" s="7" t="str">
        <f t="shared" ref="AQF85" si="23138">"6." &amp; AQH1&amp; ".7."</f>
        <v>6.375.7.</v>
      </c>
      <c r="AQG85" s="14" t="e">
        <f>IF(ISBLANK(AQH1),"",IF(VLOOKUP(AQH1,Register,29,FALSE)=0,"",(VLOOKUP(AQH1,Register,29,FALSE))))</f>
        <v>#N/A</v>
      </c>
      <c r="AQH85" s="15" t="s">
        <v>32</v>
      </c>
      <c r="AQI85" s="7" t="str">
        <f t="shared" ref="AQI85" si="23139">"6." &amp; AQK1&amp; ".7."</f>
        <v>6.376.7.</v>
      </c>
      <c r="AQJ85" s="14" t="e">
        <f>IF(ISBLANK(AQK1),"",IF(VLOOKUP(AQK1,Register,29,FALSE)=0,"",(VLOOKUP(AQK1,Register,29,FALSE))))</f>
        <v>#N/A</v>
      </c>
      <c r="AQK85" s="15" t="s">
        <v>32</v>
      </c>
      <c r="AQL85" s="7" t="str">
        <f t="shared" ref="AQL85" si="23140">"6." &amp; AQN1&amp; ".7."</f>
        <v>6.377.7.</v>
      </c>
      <c r="AQM85" s="14" t="e">
        <f>IF(ISBLANK(AQN1),"",IF(VLOOKUP(AQN1,Register,29,FALSE)=0,"",(VLOOKUP(AQN1,Register,29,FALSE))))</f>
        <v>#N/A</v>
      </c>
      <c r="AQN85" s="15" t="s">
        <v>32</v>
      </c>
      <c r="AQO85" s="7" t="str">
        <f t="shared" ref="AQO85" si="23141">"6." &amp; AQQ1&amp; ".7."</f>
        <v>6.378.7.</v>
      </c>
      <c r="AQP85" s="14" t="e">
        <f>IF(ISBLANK(AQQ1),"",IF(VLOOKUP(AQQ1,Register,29,FALSE)=0,"",(VLOOKUP(AQQ1,Register,29,FALSE))))</f>
        <v>#N/A</v>
      </c>
      <c r="AQQ85" s="15" t="s">
        <v>32</v>
      </c>
      <c r="AQR85" s="7" t="str">
        <f t="shared" ref="AQR85" si="23142">"6." &amp; AQT1&amp; ".7."</f>
        <v>6.379.7.</v>
      </c>
      <c r="AQS85" s="14" t="e">
        <f>IF(ISBLANK(AQT1),"",IF(VLOOKUP(AQT1,Register,29,FALSE)=0,"",(VLOOKUP(AQT1,Register,29,FALSE))))</f>
        <v>#N/A</v>
      </c>
      <c r="AQT85" s="15" t="s">
        <v>32</v>
      </c>
      <c r="AQU85" s="7" t="str">
        <f t="shared" ref="AQU85" si="23143">"6." &amp; AQW1&amp; ".7."</f>
        <v>6.380.7.</v>
      </c>
      <c r="AQV85" s="14" t="e">
        <f>IF(ISBLANK(AQW1),"",IF(VLOOKUP(AQW1,Register,29,FALSE)=0,"",(VLOOKUP(AQW1,Register,29,FALSE))))</f>
        <v>#N/A</v>
      </c>
      <c r="AQW85" s="15" t="s">
        <v>32</v>
      </c>
      <c r="AQX85" s="7" t="str">
        <f t="shared" ref="AQX85" si="23144">"6." &amp; AQZ1&amp; ".7."</f>
        <v>6.381.7.</v>
      </c>
      <c r="AQY85" s="14" t="e">
        <f>IF(ISBLANK(AQZ1),"",IF(VLOOKUP(AQZ1,Register,29,FALSE)=0,"",(VLOOKUP(AQZ1,Register,29,FALSE))))</f>
        <v>#N/A</v>
      </c>
      <c r="AQZ85" s="15" t="s">
        <v>32</v>
      </c>
      <c r="ARA85" s="7" t="str">
        <f t="shared" ref="ARA85" si="23145">"6." &amp; ARC1&amp; ".7."</f>
        <v>6.382.7.</v>
      </c>
      <c r="ARB85" s="14" t="e">
        <f>IF(ISBLANK(ARC1),"",IF(VLOOKUP(ARC1,Register,29,FALSE)=0,"",(VLOOKUP(ARC1,Register,29,FALSE))))</f>
        <v>#N/A</v>
      </c>
      <c r="ARC85" s="15" t="s">
        <v>32</v>
      </c>
      <c r="ARD85" s="7" t="str">
        <f t="shared" ref="ARD85" si="23146">"6." &amp; ARF1&amp; ".7."</f>
        <v>6.383.7.</v>
      </c>
      <c r="ARE85" s="14" t="e">
        <f>IF(ISBLANK(ARF1),"",IF(VLOOKUP(ARF1,Register,29,FALSE)=0,"",(VLOOKUP(ARF1,Register,29,FALSE))))</f>
        <v>#N/A</v>
      </c>
      <c r="ARF85" s="15" t="s">
        <v>32</v>
      </c>
      <c r="ARG85" s="7" t="str">
        <f t="shared" ref="ARG85" si="23147">"6." &amp; ARI1&amp; ".7."</f>
        <v>6.384.7.</v>
      </c>
      <c r="ARH85" s="14" t="e">
        <f>IF(ISBLANK(ARI1),"",IF(VLOOKUP(ARI1,Register,29,FALSE)=0,"",(VLOOKUP(ARI1,Register,29,FALSE))))</f>
        <v>#N/A</v>
      </c>
      <c r="ARI85" s="15" t="s">
        <v>32</v>
      </c>
      <c r="ARJ85" s="7" t="str">
        <f t="shared" ref="ARJ85" si="23148">"6." &amp; ARL1&amp; ".7."</f>
        <v>6.385.7.</v>
      </c>
      <c r="ARK85" s="14" t="e">
        <f>IF(ISBLANK(ARL1),"",IF(VLOOKUP(ARL1,Register,29,FALSE)=0,"",(VLOOKUP(ARL1,Register,29,FALSE))))</f>
        <v>#N/A</v>
      </c>
      <c r="ARL85" s="15" t="s">
        <v>32</v>
      </c>
      <c r="ARM85" s="7" t="str">
        <f t="shared" ref="ARM85" si="23149">"6." &amp; ARO1&amp; ".7."</f>
        <v>6.386.7.</v>
      </c>
      <c r="ARN85" s="14" t="e">
        <f>IF(ISBLANK(ARO1),"",IF(VLOOKUP(ARO1,Register,29,FALSE)=0,"",(VLOOKUP(ARO1,Register,29,FALSE))))</f>
        <v>#N/A</v>
      </c>
      <c r="ARO85" s="15" t="s">
        <v>32</v>
      </c>
      <c r="ARP85" s="7" t="str">
        <f t="shared" ref="ARP85" si="23150">"6." &amp; ARR1&amp; ".7."</f>
        <v>6.387.7.</v>
      </c>
      <c r="ARQ85" s="14" t="e">
        <f>IF(ISBLANK(ARR1),"",IF(VLOOKUP(ARR1,Register,29,FALSE)=0,"",(VLOOKUP(ARR1,Register,29,FALSE))))</f>
        <v>#N/A</v>
      </c>
      <c r="ARR85" s="15" t="s">
        <v>32</v>
      </c>
      <c r="ARS85" s="7" t="str">
        <f t="shared" ref="ARS85" si="23151">"6." &amp; ARU1&amp; ".7."</f>
        <v>6.388.7.</v>
      </c>
      <c r="ART85" s="14" t="e">
        <f>IF(ISBLANK(ARU1),"",IF(VLOOKUP(ARU1,Register,29,FALSE)=0,"",(VLOOKUP(ARU1,Register,29,FALSE))))</f>
        <v>#N/A</v>
      </c>
      <c r="ARU85" s="15" t="s">
        <v>32</v>
      </c>
      <c r="ARV85" s="7" t="str">
        <f t="shared" ref="ARV85" si="23152">"6." &amp; ARX1&amp; ".7."</f>
        <v>6.389.7.</v>
      </c>
      <c r="ARW85" s="14" t="e">
        <f>IF(ISBLANK(ARX1),"",IF(VLOOKUP(ARX1,Register,29,FALSE)=0,"",(VLOOKUP(ARX1,Register,29,FALSE))))</f>
        <v>#N/A</v>
      </c>
      <c r="ARX85" s="15" t="s">
        <v>32</v>
      </c>
      <c r="ARY85" s="7" t="str">
        <f t="shared" ref="ARY85" si="23153">"6." &amp; ASA1&amp; ".7."</f>
        <v>6.390.7.</v>
      </c>
      <c r="ARZ85" s="14" t="e">
        <f>IF(ISBLANK(ASA1),"",IF(VLOOKUP(ASA1,Register,29,FALSE)=0,"",(VLOOKUP(ASA1,Register,29,FALSE))))</f>
        <v>#N/A</v>
      </c>
      <c r="ASA85" s="15" t="s">
        <v>32</v>
      </c>
      <c r="ASB85" s="7" t="str">
        <f t="shared" ref="ASB85" si="23154">"6." &amp; ASD1&amp; ".7."</f>
        <v>6.391.7.</v>
      </c>
      <c r="ASC85" s="14" t="e">
        <f>IF(ISBLANK(ASD1),"",IF(VLOOKUP(ASD1,Register,29,FALSE)=0,"",(VLOOKUP(ASD1,Register,29,FALSE))))</f>
        <v>#N/A</v>
      </c>
      <c r="ASD85" s="15" t="s">
        <v>32</v>
      </c>
      <c r="ASE85" s="7" t="str">
        <f t="shared" ref="ASE85" si="23155">"6." &amp; ASG1&amp; ".7."</f>
        <v>6.392.7.</v>
      </c>
      <c r="ASF85" s="14" t="e">
        <f>IF(ISBLANK(ASG1),"",IF(VLOOKUP(ASG1,Register,29,FALSE)=0,"",(VLOOKUP(ASG1,Register,29,FALSE))))</f>
        <v>#N/A</v>
      </c>
      <c r="ASG85" s="15" t="s">
        <v>32</v>
      </c>
      <c r="ASH85" s="7" t="str">
        <f t="shared" ref="ASH85" si="23156">"6." &amp; ASJ1&amp; ".7."</f>
        <v>6.393.7.</v>
      </c>
      <c r="ASI85" s="14" t="e">
        <f>IF(ISBLANK(ASJ1),"",IF(VLOOKUP(ASJ1,Register,29,FALSE)=0,"",(VLOOKUP(ASJ1,Register,29,FALSE))))</f>
        <v>#N/A</v>
      </c>
      <c r="ASJ85" s="15" t="s">
        <v>32</v>
      </c>
      <c r="ASK85" s="7" t="str">
        <f t="shared" ref="ASK85" si="23157">"6." &amp; ASM1&amp; ".7."</f>
        <v>6.394.7.</v>
      </c>
      <c r="ASL85" s="14" t="e">
        <f>IF(ISBLANK(ASM1),"",IF(VLOOKUP(ASM1,Register,29,FALSE)=0,"",(VLOOKUP(ASM1,Register,29,FALSE))))</f>
        <v>#N/A</v>
      </c>
      <c r="ASM85" s="15" t="s">
        <v>32</v>
      </c>
      <c r="ASN85" s="7" t="str">
        <f t="shared" ref="ASN85" si="23158">"6." &amp; ASP1&amp; ".7."</f>
        <v>6.395.7.</v>
      </c>
      <c r="ASO85" s="14" t="e">
        <f>IF(ISBLANK(ASP1),"",IF(VLOOKUP(ASP1,Register,29,FALSE)=0,"",(VLOOKUP(ASP1,Register,29,FALSE))))</f>
        <v>#N/A</v>
      </c>
      <c r="ASP85" s="15" t="s">
        <v>32</v>
      </c>
      <c r="ASQ85" s="7" t="str">
        <f t="shared" ref="ASQ85" si="23159">"6." &amp; ASS1&amp; ".7."</f>
        <v>6.396.7.</v>
      </c>
      <c r="ASR85" s="14" t="e">
        <f>IF(ISBLANK(ASS1),"",IF(VLOOKUP(ASS1,Register,29,FALSE)=0,"",(VLOOKUP(ASS1,Register,29,FALSE))))</f>
        <v>#N/A</v>
      </c>
      <c r="ASS85" s="15" t="s">
        <v>32</v>
      </c>
      <c r="AST85" s="7" t="str">
        <f t="shared" ref="AST85" si="23160">"6." &amp; ASV1&amp; ".7."</f>
        <v>6.397.7.</v>
      </c>
      <c r="ASU85" s="14" t="e">
        <f>IF(ISBLANK(ASV1),"",IF(VLOOKUP(ASV1,Register,29,FALSE)=0,"",(VLOOKUP(ASV1,Register,29,FALSE))))</f>
        <v>#N/A</v>
      </c>
      <c r="ASV85" s="15" t="s">
        <v>32</v>
      </c>
      <c r="ASW85" s="7" t="str">
        <f t="shared" ref="ASW85" si="23161">"6." &amp; ASY1&amp; ".7."</f>
        <v>6.398.7.</v>
      </c>
      <c r="ASX85" s="14" t="e">
        <f>IF(ISBLANK(ASY1),"",IF(VLOOKUP(ASY1,Register,29,FALSE)=0,"",(VLOOKUP(ASY1,Register,29,FALSE))))</f>
        <v>#N/A</v>
      </c>
      <c r="ASY85" s="15" t="s">
        <v>32</v>
      </c>
      <c r="ASZ85" s="7" t="str">
        <f t="shared" ref="ASZ85" si="23162">"6." &amp; ATB1&amp; ".7."</f>
        <v>6.399.7.</v>
      </c>
      <c r="ATA85" s="14" t="e">
        <f>IF(ISBLANK(ATB1),"",IF(VLOOKUP(ATB1,Register,29,FALSE)=0,"",(VLOOKUP(ATB1,Register,29,FALSE))))</f>
        <v>#N/A</v>
      </c>
      <c r="ATB85" s="15" t="s">
        <v>32</v>
      </c>
      <c r="ATC85" s="7" t="str">
        <f t="shared" ref="ATC85" si="23163">"6." &amp; ATE1&amp; ".7."</f>
        <v>6.400.7.</v>
      </c>
      <c r="ATD85" s="14" t="e">
        <f>IF(ISBLANK(ATE1),"",IF(VLOOKUP(ATE1,Register,29,FALSE)=0,"",(VLOOKUP(ATE1,Register,29,FALSE))))</f>
        <v>#N/A</v>
      </c>
      <c r="ATE85" s="15" t="s">
        <v>32</v>
      </c>
      <c r="ATF85" s="7" t="str">
        <f t="shared" ref="ATF85" si="23164">"6." &amp; ATH1&amp; ".7."</f>
        <v>6.401.7.</v>
      </c>
      <c r="ATG85" s="14" t="e">
        <f>IF(ISBLANK(ATH1),"",IF(VLOOKUP(ATH1,Register,29,FALSE)=0,"",(VLOOKUP(ATH1,Register,29,FALSE))))</f>
        <v>#N/A</v>
      </c>
      <c r="ATH85" s="15" t="s">
        <v>32</v>
      </c>
      <c r="ATI85" s="7" t="str">
        <f t="shared" ref="ATI85" si="23165">"6." &amp; ATK1&amp; ".7."</f>
        <v>6.402.7.</v>
      </c>
      <c r="ATJ85" s="14" t="e">
        <f>IF(ISBLANK(ATK1),"",IF(VLOOKUP(ATK1,Register,29,FALSE)=0,"",(VLOOKUP(ATK1,Register,29,FALSE))))</f>
        <v>#N/A</v>
      </c>
      <c r="ATK85" s="15" t="s">
        <v>32</v>
      </c>
      <c r="ATL85" s="7" t="str">
        <f t="shared" ref="ATL85" si="23166">"6." &amp; ATN1&amp; ".7."</f>
        <v>6.403.7.</v>
      </c>
      <c r="ATM85" s="14" t="e">
        <f>IF(ISBLANK(ATN1),"",IF(VLOOKUP(ATN1,Register,29,FALSE)=0,"",(VLOOKUP(ATN1,Register,29,FALSE))))</f>
        <v>#N/A</v>
      </c>
      <c r="ATN85" s="15" t="s">
        <v>32</v>
      </c>
      <c r="ATO85" s="7" t="str">
        <f t="shared" ref="ATO85" si="23167">"6." &amp; ATQ1&amp; ".7."</f>
        <v>6.404.7.</v>
      </c>
      <c r="ATP85" s="14" t="e">
        <f>IF(ISBLANK(ATQ1),"",IF(VLOOKUP(ATQ1,Register,29,FALSE)=0,"",(VLOOKUP(ATQ1,Register,29,FALSE))))</f>
        <v>#N/A</v>
      </c>
      <c r="ATQ85" s="15" t="s">
        <v>32</v>
      </c>
      <c r="ATR85" s="7" t="str">
        <f t="shared" ref="ATR85" si="23168">"6." &amp; ATT1&amp; ".7."</f>
        <v>6.405.7.</v>
      </c>
      <c r="ATS85" s="14" t="e">
        <f>IF(ISBLANK(ATT1),"",IF(VLOOKUP(ATT1,Register,29,FALSE)=0,"",(VLOOKUP(ATT1,Register,29,FALSE))))</f>
        <v>#N/A</v>
      </c>
      <c r="ATT85" s="15" t="s">
        <v>32</v>
      </c>
      <c r="ATU85" s="7" t="str">
        <f t="shared" ref="ATU85" si="23169">"6." &amp; ATW1&amp; ".7."</f>
        <v>6.406.7.</v>
      </c>
      <c r="ATV85" s="14" t="e">
        <f>IF(ISBLANK(ATW1),"",IF(VLOOKUP(ATW1,Register,29,FALSE)=0,"",(VLOOKUP(ATW1,Register,29,FALSE))))</f>
        <v>#N/A</v>
      </c>
      <c r="ATW85" s="15" t="s">
        <v>32</v>
      </c>
      <c r="ATX85" s="7" t="str">
        <f t="shared" ref="ATX85" si="23170">"6." &amp; ATZ1&amp; ".7."</f>
        <v>6.407.7.</v>
      </c>
      <c r="ATY85" s="14" t="e">
        <f>IF(ISBLANK(ATZ1),"",IF(VLOOKUP(ATZ1,Register,29,FALSE)=0,"",(VLOOKUP(ATZ1,Register,29,FALSE))))</f>
        <v>#N/A</v>
      </c>
      <c r="ATZ85" s="15" t="s">
        <v>32</v>
      </c>
      <c r="AUA85" s="7" t="str">
        <f t="shared" ref="AUA85" si="23171">"6." &amp; AUC1&amp; ".7."</f>
        <v>6.408.7.</v>
      </c>
      <c r="AUB85" s="14" t="e">
        <f>IF(ISBLANK(AUC1),"",IF(VLOOKUP(AUC1,Register,29,FALSE)=0,"",(VLOOKUP(AUC1,Register,29,FALSE))))</f>
        <v>#N/A</v>
      </c>
      <c r="AUC85" s="15" t="s">
        <v>32</v>
      </c>
      <c r="AUD85" s="7" t="str">
        <f t="shared" ref="AUD85" si="23172">"6." &amp; AUF1&amp; ".7."</f>
        <v>6.409.7.</v>
      </c>
      <c r="AUE85" s="14" t="e">
        <f>IF(ISBLANK(AUF1),"",IF(VLOOKUP(AUF1,Register,29,FALSE)=0,"",(VLOOKUP(AUF1,Register,29,FALSE))))</f>
        <v>#N/A</v>
      </c>
      <c r="AUF85" s="15" t="s">
        <v>32</v>
      </c>
      <c r="AUG85" s="7" t="str">
        <f t="shared" ref="AUG85" si="23173">"6." &amp; AUI1&amp; ".7."</f>
        <v>6.410.7.</v>
      </c>
      <c r="AUH85" s="14" t="e">
        <f>IF(ISBLANK(AUI1),"",IF(VLOOKUP(AUI1,Register,29,FALSE)=0,"",(VLOOKUP(AUI1,Register,29,FALSE))))</f>
        <v>#N/A</v>
      </c>
      <c r="AUI85" s="15" t="s">
        <v>32</v>
      </c>
      <c r="AUJ85" s="7" t="str">
        <f t="shared" ref="AUJ85" si="23174">"6." &amp; AUL1&amp; ".7."</f>
        <v>6.411.7.</v>
      </c>
      <c r="AUK85" s="47" t="e">
        <f>IF(ISBLANK(AUL1),"",IF(VLOOKUP(AUL1,Register,29,FALSE)=0,"",(VLOOKUP(AUL1,Register,29,FALSE))))</f>
        <v>#N/A</v>
      </c>
      <c r="AUL85" s="15" t="s">
        <v>32</v>
      </c>
      <c r="AUM85" s="7" t="str">
        <f t="shared" ref="AUM85" si="23175">"6." &amp; AUO1&amp; ".7."</f>
        <v>6.412.7.</v>
      </c>
      <c r="AUN85" s="47" t="e">
        <f>IF(ISBLANK(AUO1),"",IF(VLOOKUP(AUO1,Register,29,FALSE)=0,"",(VLOOKUP(AUO1,Register,29,FALSE))))</f>
        <v>#N/A</v>
      </c>
      <c r="AUO85" s="15" t="s">
        <v>32</v>
      </c>
      <c r="AUP85" s="7" t="str">
        <f t="shared" ref="AUP85" si="23176">"6." &amp; AUR1&amp; ".7."</f>
        <v>6.413.7.</v>
      </c>
      <c r="AUQ85" s="47" t="e">
        <f>IF(ISBLANK(AUR1),"",IF(VLOOKUP(AUR1,Register,29,FALSE)=0,"",(VLOOKUP(AUR1,Register,29,FALSE))))</f>
        <v>#N/A</v>
      </c>
      <c r="AUR85" s="15" t="s">
        <v>32</v>
      </c>
      <c r="AUS85" s="7" t="str">
        <f t="shared" ref="AUS85" si="23177">"6." &amp; AUU1&amp; ".7."</f>
        <v>6.414.7.</v>
      </c>
      <c r="AUT85" s="47" t="e">
        <f>IF(ISBLANK(AUU1),"",IF(VLOOKUP(AUU1,Register,29,FALSE)=0,"",(VLOOKUP(AUU1,Register,29,FALSE))))</f>
        <v>#N/A</v>
      </c>
      <c r="AUU85" s="15" t="s">
        <v>32</v>
      </c>
      <c r="AUV85" s="7" t="str">
        <f t="shared" ref="AUV85" si="23178">"6." &amp; AUX1&amp; ".7."</f>
        <v>6.415.7.</v>
      </c>
      <c r="AUW85" s="47" t="e">
        <f>IF(ISBLANK(AUX1),"",IF(VLOOKUP(AUX1,Register,29,FALSE)=0,"",(VLOOKUP(AUX1,Register,29,FALSE))))</f>
        <v>#N/A</v>
      </c>
      <c r="AUX85" s="15" t="s">
        <v>32</v>
      </c>
      <c r="AUY85" s="7" t="str">
        <f t="shared" ref="AUY85" si="23179">"6." &amp; AVA1&amp; ".7."</f>
        <v>6.416.7.</v>
      </c>
      <c r="AUZ85" s="47" t="e">
        <f>IF(ISBLANK(AVA1),"",IF(VLOOKUP(AVA1,Register,29,FALSE)=0,"",(VLOOKUP(AVA1,Register,29,FALSE))))</f>
        <v>#N/A</v>
      </c>
      <c r="AVA85" s="15" t="s">
        <v>32</v>
      </c>
      <c r="AVB85" s="7" t="str">
        <f t="shared" ref="AVB85" si="23180">"6." &amp; AVD1&amp; ".7."</f>
        <v>6.417.7.</v>
      </c>
      <c r="AVC85" s="47" t="e">
        <f>IF(ISBLANK(AVD1),"",IF(VLOOKUP(AVD1,Register,29,FALSE)=0,"",(VLOOKUP(AVD1,Register,29,FALSE))))</f>
        <v>#N/A</v>
      </c>
      <c r="AVD85" s="15" t="s">
        <v>32</v>
      </c>
      <c r="AVE85" s="7" t="str">
        <f t="shared" ref="AVE85" si="23181">"6." &amp; AVG1&amp; ".7."</f>
        <v>6.418.7.</v>
      </c>
      <c r="AVF85" s="47" t="e">
        <f>IF(ISBLANK(AVG1),"",IF(VLOOKUP(AVG1,Register,29,FALSE)=0,"",(VLOOKUP(AVG1,Register,29,FALSE))))</f>
        <v>#N/A</v>
      </c>
      <c r="AVG85" s="15" t="s">
        <v>32</v>
      </c>
      <c r="AVH85" s="7" t="str">
        <f t="shared" ref="AVH85" si="23182">"6." &amp; AVJ1&amp; ".7."</f>
        <v>6.419.7.</v>
      </c>
      <c r="AVI85" s="14" t="e">
        <f>IF(ISBLANK(AVJ1),"",IF(VLOOKUP(AVJ1,Register,29,FALSE)=0,"",(VLOOKUP(AVJ1,Register,29,FALSE))))</f>
        <v>#N/A</v>
      </c>
      <c r="AVJ85" s="15" t="s">
        <v>32</v>
      </c>
      <c r="AVK85" s="7" t="str">
        <f t="shared" ref="AVK85" si="23183">"6." &amp; AVM1&amp; ".7."</f>
        <v>6.420.7.</v>
      </c>
      <c r="AVL85" s="14" t="e">
        <f>IF(ISBLANK(AVM1),"",IF(VLOOKUP(AVM1,Register,29,FALSE)=0,"",(VLOOKUP(AVM1,Register,29,FALSE))))</f>
        <v>#N/A</v>
      </c>
      <c r="AVM85" s="15" t="s">
        <v>32</v>
      </c>
      <c r="AVN85" s="22"/>
      <c r="AVO85" s="22"/>
      <c r="AVP85" s="22"/>
      <c r="AVQ85" s="7"/>
      <c r="AVR85" s="14"/>
      <c r="AVS85" s="15"/>
      <c r="AVT85" s="7"/>
      <c r="AVU85" s="14"/>
      <c r="AVV85" s="15"/>
      <c r="AVW85" s="7"/>
      <c r="AVX85" s="14"/>
      <c r="AVY85" s="15"/>
      <c r="AVZ85" s="7"/>
      <c r="AWA85" s="14"/>
      <c r="AWB85" s="15"/>
      <c r="AWC85" s="7"/>
      <c r="AWD85" s="14"/>
      <c r="AWE85" s="15"/>
      <c r="AWF85" s="7"/>
      <c r="AWG85" s="14"/>
      <c r="AWH85" s="15"/>
      <c r="AWI85" s="7"/>
      <c r="AWJ85" s="14"/>
      <c r="AWK85" s="15"/>
      <c r="AWL85" s="7"/>
      <c r="AWM85" s="14"/>
      <c r="AWN85" s="15"/>
      <c r="AWO85" s="7"/>
      <c r="AWP85" s="14"/>
      <c r="AWQ85" s="15"/>
      <c r="AWR85" s="7"/>
      <c r="AWS85" s="14"/>
      <c r="AWT85" s="15"/>
      <c r="AWU85" s="7"/>
      <c r="AWV85" s="14"/>
      <c r="AWW85" s="15"/>
      <c r="AWX85" s="7"/>
      <c r="AWY85" s="14"/>
      <c r="AWZ85" s="15"/>
      <c r="AXA85" s="7"/>
      <c r="AXB85" s="14"/>
      <c r="AXC85" s="15"/>
      <c r="AXD85" s="7"/>
      <c r="AXE85" s="14"/>
      <c r="AXF85" s="15"/>
      <c r="AXG85" s="7"/>
      <c r="AXH85" s="14"/>
      <c r="AXI85" s="15"/>
      <c r="AXJ85" s="7"/>
      <c r="AXK85" s="14"/>
      <c r="AXL85" s="15"/>
      <c r="AXM85" s="7"/>
      <c r="AXN85" s="14"/>
      <c r="AXO85" s="15"/>
      <c r="AXP85" s="7"/>
      <c r="AXQ85" s="14"/>
      <c r="AXR85" s="15"/>
      <c r="AXS85" s="7"/>
      <c r="AXT85" s="14"/>
      <c r="AXU85" s="15"/>
      <c r="AXV85" s="7"/>
      <c r="AXW85" s="14"/>
      <c r="AXX85" s="15"/>
      <c r="AXY85" s="7"/>
      <c r="AXZ85" s="14"/>
      <c r="AYA85" s="15"/>
      <c r="AYB85" s="7"/>
      <c r="AYC85" s="14"/>
      <c r="AYD85" s="15"/>
      <c r="AYE85" s="7"/>
      <c r="AYF85" s="14"/>
      <c r="AYG85" s="15"/>
      <c r="AYH85" s="7"/>
      <c r="AYI85" s="14"/>
      <c r="AYJ85" s="15"/>
      <c r="AYK85" s="7"/>
      <c r="AYL85" s="14"/>
      <c r="AYM85" s="15"/>
      <c r="AYN85" s="7"/>
      <c r="AYO85" s="14"/>
      <c r="AYP85" s="15"/>
      <c r="AYQ85" s="7"/>
      <c r="AYR85" s="14"/>
      <c r="AYS85" s="15"/>
      <c r="AYT85" s="7"/>
      <c r="AYU85" s="14"/>
      <c r="AYV85" s="15"/>
      <c r="AYW85" s="7"/>
      <c r="AYX85" s="14"/>
      <c r="AYY85" s="15"/>
      <c r="AYZ85" s="7"/>
      <c r="AZA85" s="14"/>
      <c r="AZB85" s="15"/>
      <c r="AZC85" s="7"/>
      <c r="AZD85" s="14"/>
      <c r="AZE85" s="15"/>
      <c r="AZF85" s="7"/>
      <c r="AZG85" s="14"/>
      <c r="AZH85" s="15"/>
      <c r="AZI85" s="7"/>
      <c r="AZJ85" s="14"/>
      <c r="AZK85" s="15"/>
      <c r="AZL85" s="7"/>
      <c r="AZM85" s="14"/>
      <c r="AZN85" s="15"/>
      <c r="AZO85" s="7"/>
      <c r="AZP85" s="14"/>
      <c r="AZQ85" s="15"/>
      <c r="AZR85" s="7"/>
      <c r="AZS85" s="14"/>
      <c r="AZT85" s="15"/>
      <c r="AZU85" s="7"/>
      <c r="AZV85" s="14"/>
      <c r="AZW85" s="15"/>
      <c r="AZX85" s="7"/>
      <c r="AZY85" s="14"/>
      <c r="AZZ85" s="15"/>
      <c r="BAA85" s="7"/>
      <c r="BAB85" s="14"/>
      <c r="BAC85" s="15"/>
      <c r="BAD85" s="7"/>
      <c r="BAE85" s="14"/>
      <c r="BAF85" s="15"/>
      <c r="BAG85" s="7"/>
      <c r="BAH85" s="14"/>
      <c r="BAI85" s="15"/>
      <c r="BAJ85" s="7"/>
      <c r="BAK85" s="14"/>
      <c r="BAL85" s="15"/>
      <c r="BAM85" s="7"/>
      <c r="BAN85" s="14"/>
      <c r="BAO85" s="15"/>
      <c r="BAP85" s="7"/>
      <c r="BAQ85" s="14"/>
      <c r="BAR85" s="15"/>
      <c r="BAS85" s="7"/>
      <c r="BAT85" s="14"/>
      <c r="BAU85" s="15"/>
      <c r="BAV85" s="7"/>
      <c r="BAW85" s="14"/>
      <c r="BAX85" s="15"/>
      <c r="BAY85" s="7"/>
      <c r="BAZ85" s="14"/>
      <c r="BBA85" s="15"/>
      <c r="BBB85" s="7"/>
      <c r="BBC85" s="14"/>
      <c r="BBD85" s="15"/>
      <c r="BBE85" s="7"/>
      <c r="BBF85" s="14"/>
      <c r="BBG85" s="15"/>
      <c r="BBH85" s="7"/>
      <c r="BBI85" s="14"/>
      <c r="BBJ85" s="15"/>
      <c r="BBK85" s="7"/>
      <c r="BBL85" s="14"/>
      <c r="BBM85" s="15"/>
      <c r="BBN85" s="7"/>
      <c r="BBO85" s="14"/>
      <c r="BBP85" s="15"/>
      <c r="BBQ85" s="7"/>
      <c r="BBR85" s="14"/>
      <c r="BBS85" s="15"/>
      <c r="BBT85" s="7"/>
      <c r="BBU85" s="14"/>
      <c r="BBV85" s="15"/>
      <c r="BBW85" s="7"/>
      <c r="BBX85" s="14"/>
      <c r="BBY85" s="15"/>
      <c r="BBZ85" s="7"/>
      <c r="BCA85" s="14"/>
      <c r="BCB85" s="15"/>
      <c r="BCC85" s="7"/>
      <c r="BCD85" s="14"/>
      <c r="BCE85" s="15"/>
      <c r="BCF85" s="7"/>
      <c r="BCG85" s="14"/>
      <c r="BCH85" s="15"/>
      <c r="BCI85" s="7"/>
      <c r="BCJ85" s="14"/>
      <c r="BCK85" s="15"/>
      <c r="BCL85" s="7"/>
      <c r="BCM85" s="14"/>
      <c r="BCN85" s="15"/>
      <c r="BCO85" s="7"/>
      <c r="BCP85" s="14"/>
      <c r="BCQ85" s="15"/>
      <c r="BCR85" s="7"/>
      <c r="BCS85" s="14"/>
      <c r="BCT85" s="15"/>
      <c r="BCU85" s="7"/>
      <c r="BCV85" s="14"/>
      <c r="BCW85" s="15"/>
      <c r="BCX85" s="7"/>
      <c r="BCY85" s="14"/>
      <c r="BCZ85" s="15"/>
      <c r="BDA85" s="7"/>
      <c r="BDB85" s="14"/>
      <c r="BDC85" s="15"/>
      <c r="BDD85" s="7"/>
      <c r="BDE85" s="14"/>
      <c r="BDF85" s="15"/>
      <c r="BDG85" s="7"/>
      <c r="BDH85" s="14"/>
      <c r="BDI85" s="15"/>
      <c r="BDJ85" s="7"/>
      <c r="BDK85" s="14"/>
      <c r="BDL85" s="15"/>
      <c r="BDM85" s="7"/>
      <c r="BDN85" s="14"/>
      <c r="BDO85" s="15"/>
      <c r="BDP85" s="7"/>
      <c r="BDQ85" s="14"/>
      <c r="BDR85" s="15"/>
      <c r="BDS85" s="7"/>
      <c r="BDT85" s="14"/>
      <c r="BDU85" s="15"/>
      <c r="BDV85" s="7"/>
      <c r="BDW85" s="14"/>
      <c r="BDX85" s="15"/>
      <c r="BDY85" s="7"/>
      <c r="BDZ85" s="14"/>
      <c r="BEA85" s="15"/>
      <c r="BEB85" s="7"/>
      <c r="BEC85" s="14"/>
      <c r="BED85" s="15"/>
      <c r="BEE85" s="7"/>
      <c r="BEF85" s="14"/>
      <c r="BEG85" s="15"/>
      <c r="BEH85" s="7"/>
      <c r="BEI85" s="14"/>
      <c r="BEJ85" s="15"/>
      <c r="BEK85" s="7"/>
      <c r="BEL85" s="14"/>
      <c r="BEM85" s="15"/>
      <c r="BEN85" s="7"/>
      <c r="BEO85" s="14"/>
      <c r="BEP85" s="15"/>
      <c r="BEQ85" s="7"/>
      <c r="BER85" s="14"/>
      <c r="BES85" s="15"/>
      <c r="BET85" s="7"/>
      <c r="BEU85" s="14"/>
      <c r="BEV85" s="15"/>
      <c r="BEW85" s="7"/>
      <c r="BEX85" s="14"/>
      <c r="BEY85" s="15"/>
      <c r="BEZ85" s="7"/>
      <c r="BFA85" s="14"/>
      <c r="BFB85" s="15"/>
      <c r="BFC85" s="7"/>
      <c r="BFD85" s="14"/>
      <c r="BFE85" s="15"/>
      <c r="BFF85" s="7"/>
      <c r="BFG85" s="14"/>
      <c r="BFH85" s="15"/>
      <c r="BFI85" s="7"/>
      <c r="BFJ85" s="14"/>
      <c r="BFK85" s="15"/>
      <c r="BFL85" s="7"/>
      <c r="BFM85" s="14"/>
      <c r="BFN85" s="15"/>
      <c r="BFO85" s="7"/>
      <c r="BFP85" s="14"/>
      <c r="BFQ85" s="15"/>
      <c r="BFR85" s="7"/>
      <c r="BFS85" s="14"/>
      <c r="BFT85" s="15"/>
      <c r="BFU85" s="7"/>
      <c r="BFV85" s="14"/>
      <c r="BFW85" s="15"/>
      <c r="BFX85" s="7"/>
      <c r="BFY85" s="14"/>
      <c r="BFZ85" s="15"/>
      <c r="BGA85" s="7"/>
      <c r="BGB85" s="14"/>
      <c r="BGC85" s="15"/>
      <c r="BGD85" s="7"/>
      <c r="BGE85" s="14"/>
      <c r="BGF85" s="15"/>
      <c r="BGG85" s="7"/>
      <c r="BGH85" s="14"/>
      <c r="BGI85" s="15"/>
      <c r="BGJ85" s="7"/>
      <c r="BGK85" s="14"/>
      <c r="BGL85" s="15"/>
      <c r="BGM85" s="7"/>
      <c r="BGN85" s="14"/>
      <c r="BGO85" s="15"/>
      <c r="BGP85" s="7"/>
      <c r="BGQ85" s="14"/>
      <c r="BGR85" s="15"/>
      <c r="BGS85" s="7"/>
      <c r="BGT85" s="14"/>
      <c r="BGU85" s="15"/>
      <c r="BGV85" s="7"/>
      <c r="BGW85" s="14"/>
      <c r="BGX85" s="15"/>
      <c r="BGY85" s="7"/>
      <c r="BGZ85" s="14"/>
      <c r="BHA85" s="15"/>
      <c r="BHB85" s="7"/>
      <c r="BHC85" s="14"/>
      <c r="BHD85" s="15"/>
      <c r="BHE85" s="7"/>
      <c r="BHF85" s="14"/>
      <c r="BHG85" s="15"/>
      <c r="BHH85" s="7"/>
      <c r="BHI85" s="14"/>
      <c r="BHJ85" s="15"/>
      <c r="BHK85" s="7"/>
      <c r="BHL85" s="14"/>
      <c r="BHM85" s="15"/>
      <c r="BHN85" s="7"/>
      <c r="BHO85" s="14"/>
      <c r="BHP85" s="15"/>
      <c r="BHQ85" s="7"/>
      <c r="BHR85" s="14"/>
      <c r="BHS85" s="15"/>
      <c r="BHT85" s="7"/>
      <c r="BHU85" s="14"/>
      <c r="BHV85" s="15"/>
      <c r="BHW85" s="7"/>
      <c r="BHX85" s="14"/>
      <c r="BHY85" s="15"/>
      <c r="BHZ85" s="7"/>
      <c r="BIA85" s="14"/>
      <c r="BIB85" s="15"/>
      <c r="BIC85" s="7"/>
      <c r="BID85" s="14"/>
      <c r="BIE85" s="15"/>
      <c r="BIF85" s="7"/>
      <c r="BIG85" s="14"/>
      <c r="BIH85" s="15"/>
      <c r="BII85" s="7"/>
      <c r="BIJ85" s="14"/>
      <c r="BIK85" s="15"/>
      <c r="BIL85" s="7"/>
      <c r="BIM85" s="14"/>
      <c r="BIN85" s="15"/>
      <c r="BIO85" s="7"/>
      <c r="BIP85" s="14"/>
      <c r="BIQ85" s="15"/>
      <c r="BIR85" s="7"/>
      <c r="BIS85" s="14"/>
      <c r="BIT85" s="15"/>
      <c r="BIU85" s="7"/>
      <c r="BIV85" s="14"/>
      <c r="BIW85" s="15"/>
      <c r="BIX85" s="7"/>
      <c r="BIY85" s="14"/>
      <c r="BIZ85" s="15"/>
      <c r="BJA85" s="7"/>
      <c r="BJB85" s="14"/>
      <c r="BJC85" s="15"/>
      <c r="BJD85" s="7"/>
      <c r="BJE85" s="14"/>
      <c r="BJF85" s="15"/>
      <c r="BJG85" s="7"/>
      <c r="BJH85" s="14"/>
      <c r="BJI85" s="15"/>
      <c r="BJJ85" s="7"/>
      <c r="BJK85" s="14"/>
      <c r="BJL85" s="15"/>
      <c r="BJM85" s="7"/>
      <c r="BJN85" s="14"/>
      <c r="BJO85" s="15"/>
      <c r="BJP85" s="7"/>
      <c r="BJQ85" s="14"/>
      <c r="BJR85" s="15"/>
      <c r="BJS85" s="7"/>
      <c r="BJT85" s="14"/>
      <c r="BJU85" s="15"/>
      <c r="BJV85" s="7"/>
      <c r="BJW85" s="14"/>
      <c r="BJX85" s="15"/>
      <c r="BJY85" s="7"/>
      <c r="BJZ85" s="14"/>
      <c r="BKA85" s="15"/>
      <c r="BKB85" s="7"/>
      <c r="BKC85" s="14"/>
      <c r="BKD85" s="15"/>
      <c r="BKE85" s="7"/>
      <c r="BKF85" s="14"/>
      <c r="BKG85" s="15"/>
      <c r="BKH85" s="7"/>
      <c r="BKI85" s="14"/>
      <c r="BKJ85" s="15"/>
      <c r="BKK85" s="7"/>
      <c r="BKL85" s="14"/>
      <c r="BKM85" s="15"/>
      <c r="BKN85" s="7"/>
      <c r="BKO85" s="14"/>
      <c r="BKP85" s="15"/>
      <c r="BKQ85" s="7"/>
      <c r="BKR85" s="14"/>
      <c r="BKS85" s="15"/>
      <c r="BKT85" s="7"/>
      <c r="BKU85" s="14"/>
      <c r="BKV85" s="15"/>
      <c r="BKW85" s="7"/>
      <c r="BKX85" s="14"/>
      <c r="BKY85" s="15"/>
      <c r="BKZ85" s="7"/>
      <c r="BLA85" s="14"/>
      <c r="BLB85" s="15"/>
      <c r="BLC85" s="7"/>
      <c r="BLD85" s="14"/>
      <c r="BLE85" s="15"/>
      <c r="BLF85" s="7"/>
      <c r="BLG85" s="14"/>
      <c r="BLH85" s="15"/>
      <c r="BLI85" s="7"/>
      <c r="BLJ85" s="14"/>
      <c r="BLK85" s="15"/>
      <c r="BLL85" s="7"/>
      <c r="BLM85" s="14"/>
      <c r="BLN85" s="15"/>
      <c r="BLO85" s="7"/>
      <c r="BLP85" s="14"/>
      <c r="BLQ85" s="15"/>
      <c r="BLR85" s="7"/>
      <c r="BLS85" s="14"/>
      <c r="BLT85" s="15"/>
      <c r="BLU85" s="7"/>
      <c r="BLV85" s="14"/>
      <c r="BLW85" s="15"/>
      <c r="BLX85" s="7"/>
      <c r="BLY85" s="14"/>
      <c r="BLZ85" s="15"/>
      <c r="BMA85" s="7"/>
      <c r="BMB85" s="14"/>
      <c r="BMC85" s="15"/>
      <c r="BMD85" s="7"/>
      <c r="BME85" s="14"/>
      <c r="BMF85" s="15"/>
      <c r="BMG85" s="7"/>
      <c r="BMH85" s="14"/>
      <c r="BMI85" s="15"/>
      <c r="BMJ85" s="7"/>
      <c r="BMK85" s="14"/>
      <c r="BML85" s="15"/>
      <c r="BMM85" s="7"/>
      <c r="BMN85" s="14"/>
      <c r="BMO85" s="15"/>
      <c r="BMP85" s="7"/>
      <c r="BMQ85" s="14"/>
      <c r="BMR85" s="15"/>
      <c r="BMS85" s="7"/>
      <c r="BMT85" s="14"/>
      <c r="BMU85" s="15"/>
      <c r="BMV85" s="7"/>
      <c r="BMW85" s="14"/>
      <c r="BMX85" s="15"/>
      <c r="BMY85" s="7"/>
      <c r="BMZ85" s="14"/>
      <c r="BNA85" s="15"/>
      <c r="BNB85" s="7"/>
      <c r="BNC85" s="14"/>
      <c r="BND85" s="15"/>
      <c r="BNE85" s="7"/>
      <c r="BNF85" s="14"/>
      <c r="BNG85" s="15"/>
      <c r="BNH85" s="7"/>
      <c r="BNI85" s="14"/>
      <c r="BNJ85" s="15"/>
      <c r="BNK85" s="7"/>
      <c r="BNL85" s="14"/>
      <c r="BNM85" s="15"/>
      <c r="BNN85" s="7"/>
      <c r="BNO85" s="14"/>
      <c r="BNP85" s="15"/>
      <c r="BNQ85" s="7"/>
      <c r="BNR85" s="14"/>
      <c r="BNS85" s="15"/>
      <c r="BNT85" s="7"/>
      <c r="BNU85" s="14"/>
      <c r="BNV85" s="15"/>
      <c r="BNW85" s="7"/>
      <c r="BNX85" s="14"/>
      <c r="BNY85" s="15"/>
      <c r="BNZ85" s="7"/>
      <c r="BOA85" s="14"/>
      <c r="BOB85" s="15"/>
      <c r="BOC85" s="7"/>
      <c r="BOD85" s="14"/>
      <c r="BOE85" s="15"/>
      <c r="BOF85" s="7"/>
      <c r="BOG85" s="14"/>
      <c r="BOH85" s="15"/>
      <c r="BOI85" s="7"/>
      <c r="BOJ85" s="14"/>
      <c r="BOK85" s="15"/>
      <c r="BOL85" s="7"/>
      <c r="BOM85" s="14"/>
      <c r="BON85" s="15"/>
      <c r="BOO85" s="7"/>
      <c r="BOP85" s="14"/>
      <c r="BOQ85" s="15"/>
      <c r="BOR85" s="7"/>
      <c r="BOS85" s="14"/>
      <c r="BOT85" s="15"/>
      <c r="BOU85" s="7"/>
      <c r="BOV85" s="14"/>
      <c r="BOW85" s="15"/>
      <c r="BOX85" s="7"/>
      <c r="BOY85" s="14"/>
      <c r="BOZ85" s="15"/>
      <c r="BPA85" s="7"/>
      <c r="BPB85" s="14"/>
      <c r="BPC85" s="15"/>
      <c r="BPD85" s="7"/>
      <c r="BPE85" s="14"/>
      <c r="BPF85" s="15"/>
      <c r="BPG85" s="7"/>
      <c r="BPH85" s="14"/>
      <c r="BPI85" s="15"/>
      <c r="BPJ85" s="7"/>
      <c r="BPK85" s="14"/>
      <c r="BPL85" s="15"/>
      <c r="BPM85" s="7"/>
      <c r="BPN85" s="14"/>
      <c r="BPO85" s="15"/>
      <c r="BPP85" s="7"/>
      <c r="BPQ85" s="14"/>
      <c r="BPR85" s="15"/>
      <c r="BPS85" s="7"/>
      <c r="BPT85" s="14"/>
      <c r="BPU85" s="15"/>
      <c r="BPV85" s="7"/>
      <c r="BPW85" s="14"/>
      <c r="BPX85" s="15"/>
      <c r="BPY85" s="7"/>
      <c r="BPZ85" s="14"/>
      <c r="BQA85" s="15"/>
      <c r="BQB85" s="7"/>
      <c r="BQC85" s="14"/>
      <c r="BQD85" s="15"/>
      <c r="BQE85" s="7"/>
      <c r="BQF85" s="14"/>
      <c r="BQG85" s="15"/>
      <c r="BQH85" s="7"/>
      <c r="BQI85" s="14"/>
      <c r="BQJ85" s="15"/>
      <c r="BQK85" s="7"/>
      <c r="BQL85" s="14"/>
      <c r="BQM85" s="15"/>
      <c r="BQN85" s="7"/>
      <c r="BQO85" s="14"/>
      <c r="BQP85" s="15"/>
      <c r="BQQ85" s="7"/>
      <c r="BQR85" s="14"/>
      <c r="BQS85" s="15"/>
      <c r="BQT85" s="7"/>
      <c r="BQU85" s="14"/>
      <c r="BQV85" s="15"/>
      <c r="BQW85" s="7"/>
      <c r="BQX85" s="14"/>
      <c r="BQY85" s="15"/>
      <c r="BQZ85" s="7"/>
      <c r="BRA85" s="14"/>
      <c r="BRB85" s="15"/>
      <c r="BRC85" s="7"/>
      <c r="BRD85" s="14"/>
      <c r="BRE85" s="15"/>
      <c r="BRF85" s="7"/>
      <c r="BRG85" s="14"/>
      <c r="BRH85" s="15"/>
      <c r="BRI85" s="7"/>
      <c r="BRJ85" s="14"/>
      <c r="BRK85" s="15"/>
      <c r="BRL85" s="7"/>
      <c r="BRM85" s="14"/>
      <c r="BRN85" s="15"/>
      <c r="BRO85" s="7"/>
      <c r="BRP85" s="14"/>
      <c r="BRQ85" s="15"/>
      <c r="BRR85" s="7"/>
      <c r="BRS85" s="14"/>
      <c r="BRT85" s="15"/>
      <c r="BRU85" s="7"/>
      <c r="BRV85" s="14"/>
      <c r="BRW85" s="15"/>
      <c r="BRX85" s="7"/>
      <c r="BRY85" s="14"/>
      <c r="BRZ85" s="15"/>
      <c r="BSA85" s="7"/>
      <c r="BSB85" s="14"/>
      <c r="BSC85" s="15"/>
      <c r="BSD85" s="7"/>
      <c r="BSE85" s="14"/>
      <c r="BSF85" s="15"/>
      <c r="BSG85" s="7"/>
      <c r="BSH85" s="14"/>
      <c r="BSI85" s="15"/>
      <c r="BSJ85" s="7"/>
      <c r="BSK85" s="14"/>
      <c r="BSL85" s="15"/>
      <c r="BSM85" s="7"/>
      <c r="BSN85" s="14"/>
      <c r="BSO85" s="15"/>
      <c r="BSP85" s="7"/>
      <c r="BSQ85" s="14"/>
      <c r="BSR85" s="15"/>
      <c r="BSS85" s="7"/>
      <c r="BST85" s="14"/>
      <c r="BSU85" s="15"/>
      <c r="BSV85" s="7"/>
      <c r="BSW85" s="14"/>
      <c r="BSX85" s="15"/>
      <c r="BSY85" s="7"/>
      <c r="BSZ85" s="14"/>
      <c r="BTA85" s="15"/>
      <c r="BTB85" s="7"/>
      <c r="BTC85" s="14"/>
      <c r="BTD85" s="15"/>
      <c r="BTE85" s="7"/>
      <c r="BTF85" s="14"/>
      <c r="BTG85" s="15"/>
      <c r="BTH85" s="7"/>
      <c r="BTI85" s="14"/>
      <c r="BTJ85" s="15"/>
      <c r="BTK85" s="7"/>
      <c r="BTL85" s="14"/>
      <c r="BTM85" s="15"/>
      <c r="BTN85" s="7"/>
      <c r="BTO85" s="14"/>
      <c r="BTP85" s="15"/>
      <c r="BTQ85" s="7"/>
      <c r="BTR85" s="14"/>
      <c r="BTS85" s="15"/>
      <c r="BTT85" s="7"/>
      <c r="BTU85" s="14"/>
      <c r="BTV85" s="15"/>
      <c r="BTW85" s="7"/>
      <c r="BTX85" s="14"/>
      <c r="BTY85" s="15"/>
      <c r="BTZ85" s="7"/>
      <c r="BUA85" s="14"/>
      <c r="BUB85" s="15"/>
      <c r="BUC85" s="7"/>
      <c r="BUD85" s="14"/>
      <c r="BUE85" s="15"/>
      <c r="BUF85" s="7"/>
      <c r="BUG85" s="14"/>
      <c r="BUH85" s="15"/>
      <c r="BUI85" s="7"/>
      <c r="BUJ85" s="14"/>
      <c r="BUK85" s="15"/>
      <c r="BUL85" s="7"/>
      <c r="BUM85" s="14"/>
      <c r="BUN85" s="15"/>
      <c r="BUO85" s="7"/>
      <c r="BUP85" s="14"/>
      <c r="BUQ85" s="15"/>
      <c r="BUR85" s="7"/>
      <c r="BUS85" s="14"/>
      <c r="BUT85" s="15"/>
      <c r="BUU85" s="7"/>
      <c r="BUV85" s="14"/>
      <c r="BUW85" s="15"/>
      <c r="BUX85" s="7"/>
      <c r="BUY85" s="14"/>
      <c r="BUZ85" s="15"/>
      <c r="BVA85" s="7"/>
      <c r="BVB85" s="14"/>
      <c r="BVC85" s="15"/>
      <c r="BVD85" s="7"/>
      <c r="BVE85" s="14"/>
      <c r="BVF85" s="15"/>
      <c r="BVG85" s="7"/>
      <c r="BVH85" s="14"/>
      <c r="BVI85" s="15"/>
      <c r="BVJ85" s="7"/>
      <c r="BVK85" s="14"/>
      <c r="BVL85" s="15"/>
      <c r="BVM85" s="7"/>
      <c r="BVN85" s="14"/>
      <c r="BVO85" s="15"/>
      <c r="BVP85" s="7"/>
      <c r="BVQ85" s="14"/>
      <c r="BVR85" s="15"/>
      <c r="BVS85" s="7"/>
      <c r="BVT85" s="14"/>
      <c r="BVU85" s="15"/>
      <c r="BVV85" s="7"/>
      <c r="BVW85" s="14"/>
      <c r="BVX85" s="15"/>
      <c r="BVY85" s="7"/>
      <c r="BVZ85" s="14"/>
      <c r="BWA85" s="15"/>
      <c r="BWB85" s="7"/>
      <c r="BWC85" s="14"/>
      <c r="BWD85" s="15"/>
      <c r="BWE85" s="7"/>
      <c r="BWF85" s="14"/>
      <c r="BWG85" s="15"/>
      <c r="BWH85" s="7"/>
      <c r="BWI85" s="14"/>
      <c r="BWJ85" s="15"/>
      <c r="BWK85" s="7"/>
      <c r="BWL85" s="14"/>
      <c r="BWM85" s="15"/>
      <c r="BWN85" s="7"/>
      <c r="BWO85" s="14"/>
      <c r="BWP85" s="15"/>
      <c r="BWQ85" s="7"/>
      <c r="BWR85" s="14"/>
      <c r="BWS85" s="15"/>
      <c r="BWT85" s="7"/>
      <c r="BWU85" s="14"/>
      <c r="BWV85" s="15"/>
      <c r="BWW85" s="7"/>
      <c r="BWX85" s="14"/>
      <c r="BWY85" s="15"/>
      <c r="BWZ85" s="7"/>
      <c r="BXA85" s="14"/>
      <c r="BXB85" s="15"/>
      <c r="BXC85" s="7"/>
      <c r="BXD85" s="14"/>
      <c r="BXE85" s="15"/>
      <c r="BXF85" s="7"/>
      <c r="BXG85" s="14"/>
      <c r="BXH85" s="15"/>
      <c r="BXI85" s="7"/>
      <c r="BXJ85" s="14"/>
      <c r="BXK85" s="15"/>
      <c r="BXL85" s="7"/>
      <c r="BXM85" s="14"/>
      <c r="BXN85" s="15"/>
      <c r="BXO85" s="7"/>
      <c r="BXP85" s="14"/>
      <c r="BXQ85" s="15"/>
      <c r="BXR85" s="7"/>
      <c r="BXS85" s="14"/>
      <c r="BXT85" s="15"/>
      <c r="BXU85" s="7"/>
      <c r="BXV85" s="14"/>
      <c r="BXW85" s="15"/>
      <c r="BXX85" s="7"/>
      <c r="BXY85" s="14"/>
      <c r="BXZ85" s="15"/>
      <c r="BYA85" s="7"/>
      <c r="BYB85" s="14"/>
      <c r="BYC85" s="15"/>
      <c r="BYD85" s="7"/>
      <c r="BYE85" s="14"/>
      <c r="BYF85" s="15"/>
      <c r="BYG85" s="7"/>
      <c r="BYH85" s="14"/>
      <c r="BYI85" s="15"/>
      <c r="BYJ85" s="7"/>
      <c r="BYK85" s="14"/>
      <c r="BYL85" s="15"/>
      <c r="BYM85" s="7"/>
      <c r="BYN85" s="14"/>
      <c r="BYO85" s="15"/>
      <c r="BYP85" s="7"/>
      <c r="BYQ85" s="14"/>
      <c r="BYR85" s="15"/>
      <c r="BYS85" s="7"/>
      <c r="BYT85" s="14"/>
      <c r="BYU85" s="15"/>
      <c r="BYV85" s="7"/>
      <c r="BYW85" s="14"/>
      <c r="BYX85" s="15"/>
      <c r="BYY85" s="7"/>
      <c r="BYZ85" s="14"/>
      <c r="BZA85" s="15"/>
      <c r="BZB85" s="7"/>
      <c r="BZC85" s="14"/>
      <c r="BZD85" s="15"/>
      <c r="BZE85" s="7"/>
      <c r="BZF85" s="14"/>
      <c r="BZG85" s="15"/>
      <c r="BZH85" s="7"/>
      <c r="BZI85" s="14"/>
      <c r="BZJ85" s="15"/>
      <c r="BZK85" s="7"/>
      <c r="BZL85" s="14"/>
      <c r="BZM85" s="15"/>
      <c r="BZN85" s="7"/>
      <c r="BZO85" s="14"/>
      <c r="BZP85" s="15"/>
      <c r="BZQ85" s="7"/>
      <c r="BZR85" s="14"/>
      <c r="BZS85" s="15"/>
      <c r="BZT85" s="7"/>
      <c r="BZU85" s="14"/>
      <c r="BZV85" s="15"/>
      <c r="BZW85" s="7"/>
      <c r="BZX85" s="14"/>
      <c r="BZY85" s="15"/>
      <c r="BZZ85" s="7"/>
      <c r="CAA85" s="14"/>
      <c r="CAB85" s="15"/>
      <c r="CAC85" s="7"/>
      <c r="CAD85" s="14"/>
      <c r="CAE85" s="15"/>
      <c r="CAF85" s="7"/>
      <c r="CAG85" s="14"/>
      <c r="CAH85" s="15"/>
      <c r="CAI85" s="7"/>
      <c r="CAJ85" s="14"/>
      <c r="CAK85" s="15"/>
      <c r="CAL85" s="7"/>
      <c r="CAM85" s="14"/>
      <c r="CAN85" s="15"/>
      <c r="CAO85" s="7"/>
      <c r="CAP85" s="14"/>
      <c r="CAQ85" s="15"/>
      <c r="CAR85" s="7"/>
      <c r="CAS85" s="14"/>
      <c r="CAT85" s="15"/>
      <c r="CAU85" s="7"/>
      <c r="CAV85" s="14"/>
      <c r="CAW85" s="15"/>
      <c r="CAX85" s="7"/>
      <c r="CAY85" s="14"/>
      <c r="CAZ85" s="15"/>
      <c r="CBA85" s="7"/>
      <c r="CBB85" s="14"/>
      <c r="CBC85" s="15"/>
      <c r="CBD85" s="7"/>
      <c r="CBE85" s="14"/>
      <c r="CBF85" s="15"/>
      <c r="CBG85" s="7"/>
      <c r="CBH85" s="14"/>
      <c r="CBI85" s="15"/>
      <c r="CBJ85" s="7"/>
      <c r="CBK85" s="14"/>
      <c r="CBL85" s="15"/>
      <c r="CBM85" s="7"/>
      <c r="CBN85" s="14"/>
      <c r="CBO85" s="15"/>
      <c r="CBP85" s="7"/>
      <c r="CBQ85" s="14"/>
      <c r="CBR85" s="15"/>
      <c r="CBS85" s="7"/>
      <c r="CBT85" s="14"/>
      <c r="CBU85" s="15"/>
      <c r="CBV85" s="7"/>
      <c r="CBW85" s="14"/>
      <c r="CBX85" s="15"/>
      <c r="CBY85" s="7"/>
      <c r="CBZ85" s="14"/>
      <c r="CCA85" s="15"/>
      <c r="CCB85" s="7"/>
      <c r="CCC85" s="14"/>
      <c r="CCD85" s="15"/>
      <c r="CCE85" s="7"/>
      <c r="CCF85" s="14"/>
      <c r="CCG85" s="15"/>
      <c r="CCH85" s="7"/>
      <c r="CCI85" s="14"/>
      <c r="CCJ85" s="15"/>
      <c r="CCK85" s="7"/>
      <c r="CCL85" s="14"/>
      <c r="CCM85" s="15"/>
      <c r="CCN85" s="7"/>
      <c r="CCO85" s="14"/>
      <c r="CCP85" s="15"/>
      <c r="CCQ85" s="7"/>
      <c r="CCR85" s="14"/>
      <c r="CCS85" s="15"/>
      <c r="CCT85" s="7"/>
      <c r="CCU85" s="14"/>
      <c r="CCV85" s="15"/>
      <c r="CCW85" s="7"/>
      <c r="CCX85" s="14"/>
      <c r="CCY85" s="15"/>
      <c r="CCZ85" s="7"/>
      <c r="CDA85" s="14"/>
      <c r="CDB85" s="15"/>
      <c r="CDC85" s="7"/>
      <c r="CDD85" s="14"/>
      <c r="CDE85" s="15"/>
      <c r="CDF85" s="7"/>
      <c r="CDG85" s="14"/>
      <c r="CDH85" s="15"/>
      <c r="CDI85" s="7"/>
      <c r="CDJ85" s="14"/>
      <c r="CDK85" s="15"/>
      <c r="CDL85" s="7"/>
      <c r="CDM85" s="14"/>
      <c r="CDN85" s="15"/>
      <c r="CDO85" s="7"/>
      <c r="CDP85" s="14"/>
      <c r="CDQ85" s="15"/>
      <c r="CDR85" s="7"/>
      <c r="CDS85" s="14"/>
      <c r="CDT85" s="15"/>
      <c r="CDU85" s="7"/>
      <c r="CDV85" s="14"/>
      <c r="CDW85" s="15"/>
      <c r="CDX85" s="7"/>
      <c r="CDY85" s="14"/>
      <c r="CDZ85" s="15"/>
      <c r="CEA85" s="7"/>
      <c r="CEB85" s="14"/>
      <c r="CEC85" s="15"/>
      <c r="CED85" s="7"/>
      <c r="CEE85" s="14"/>
      <c r="CEF85" s="15"/>
      <c r="CEG85" s="7"/>
      <c r="CEH85" s="14"/>
      <c r="CEI85" s="15"/>
      <c r="CEJ85" s="7"/>
      <c r="CEK85" s="14"/>
      <c r="CEL85" s="15"/>
      <c r="CEM85" s="7"/>
      <c r="CEN85" s="14"/>
      <c r="CEO85" s="15"/>
      <c r="CEP85" s="7"/>
      <c r="CEQ85" s="14"/>
      <c r="CER85" s="15"/>
      <c r="CES85" s="7"/>
      <c r="CET85" s="14"/>
      <c r="CEU85" s="15"/>
      <c r="CEV85" s="7"/>
      <c r="CEW85" s="14"/>
      <c r="CEX85" s="15"/>
      <c r="CEY85" s="7"/>
      <c r="CEZ85" s="14"/>
      <c r="CFA85" s="15"/>
      <c r="CFB85" s="7"/>
      <c r="CFC85" s="14"/>
      <c r="CFD85" s="15"/>
      <c r="CFE85" s="7"/>
      <c r="CFF85" s="14"/>
      <c r="CFG85" s="15"/>
      <c r="CFH85" s="7"/>
      <c r="CFI85" s="14"/>
      <c r="CFJ85" s="15"/>
      <c r="CFK85" s="7"/>
      <c r="CFL85" s="14"/>
      <c r="CFM85" s="15"/>
      <c r="CFN85" s="7"/>
      <c r="CFO85" s="14"/>
      <c r="CFP85" s="15"/>
      <c r="CFQ85" s="7"/>
      <c r="CFR85" s="14"/>
      <c r="CFS85" s="15"/>
      <c r="CFT85" s="7"/>
      <c r="CFU85" s="14"/>
      <c r="CFV85" s="15"/>
      <c r="CFW85" s="7"/>
      <c r="CFX85" s="14"/>
      <c r="CFY85" s="15"/>
      <c r="CFZ85" s="7"/>
      <c r="CGA85" s="14"/>
      <c r="CGB85" s="15"/>
      <c r="CGC85" s="7"/>
      <c r="CGD85" s="14"/>
      <c r="CGE85" s="15"/>
      <c r="CGF85" s="7"/>
      <c r="CGG85" s="14"/>
      <c r="CGH85" s="15"/>
      <c r="CGI85" s="7"/>
      <c r="CGJ85" s="14"/>
      <c r="CGK85" s="15"/>
      <c r="CGL85" s="7"/>
      <c r="CGM85" s="14"/>
      <c r="CGN85" s="15"/>
      <c r="CGO85" s="7"/>
      <c r="CGP85" s="14"/>
      <c r="CGQ85" s="15"/>
      <c r="CGR85" s="7"/>
      <c r="CGS85" s="14"/>
      <c r="CGT85" s="15"/>
      <c r="CGU85" s="7"/>
      <c r="CGV85" s="14"/>
      <c r="CGW85" s="15"/>
      <c r="CGX85" s="7"/>
      <c r="CGY85" s="14"/>
      <c r="CGZ85" s="15"/>
      <c r="CHA85" s="7"/>
      <c r="CHB85" s="14"/>
      <c r="CHC85" s="15"/>
      <c r="CHD85" s="7"/>
      <c r="CHE85" s="14"/>
      <c r="CHF85" s="15"/>
      <c r="CHG85" s="7"/>
      <c r="CHH85" s="14"/>
      <c r="CHI85" s="15"/>
      <c r="CHJ85" s="7"/>
      <c r="CHK85" s="14"/>
      <c r="CHL85" s="15"/>
      <c r="CHM85" s="7"/>
      <c r="CHN85" s="14"/>
      <c r="CHO85" s="15"/>
      <c r="CHP85" s="7"/>
      <c r="CHQ85" s="14"/>
      <c r="CHR85" s="15"/>
      <c r="CHS85" s="7"/>
      <c r="CHT85" s="14"/>
      <c r="CHU85" s="15"/>
      <c r="CHV85" s="7"/>
      <c r="CHW85" s="14"/>
      <c r="CHX85" s="15"/>
      <c r="CHY85" s="7"/>
      <c r="CHZ85" s="14"/>
      <c r="CIA85" s="15"/>
      <c r="CIB85" s="7"/>
      <c r="CIC85" s="14"/>
      <c r="CID85" s="15"/>
      <c r="CIE85" s="7"/>
      <c r="CIF85" s="14"/>
      <c r="CIG85" s="15"/>
      <c r="CIH85" s="7"/>
      <c r="CII85" s="14"/>
      <c r="CIJ85" s="15"/>
      <c r="CIK85" s="7"/>
      <c r="CIL85" s="14"/>
      <c r="CIM85" s="15"/>
      <c r="CIN85" s="7"/>
      <c r="CIO85" s="14"/>
      <c r="CIP85" s="15"/>
      <c r="CIQ85" s="7"/>
      <c r="CIR85" s="14"/>
      <c r="CIS85" s="15"/>
      <c r="CIT85" s="7"/>
      <c r="CIU85" s="14"/>
      <c r="CIV85" s="15"/>
      <c r="CIW85" s="7"/>
      <c r="CIX85" s="14"/>
      <c r="CIY85" s="15"/>
      <c r="CIZ85" s="7"/>
      <c r="CJA85" s="14"/>
      <c r="CJB85" s="15"/>
      <c r="CJC85" s="7"/>
      <c r="CJD85" s="14"/>
      <c r="CJE85" s="15"/>
      <c r="CJF85" s="7"/>
      <c r="CJG85" s="14"/>
      <c r="CJH85" s="15"/>
      <c r="CJI85" s="7"/>
      <c r="CJJ85" s="14"/>
      <c r="CJK85" s="15"/>
      <c r="CJL85" s="7"/>
      <c r="CJM85" s="14"/>
      <c r="CJN85" s="15"/>
      <c r="CJO85" s="7"/>
      <c r="CJP85" s="14"/>
      <c r="CJQ85" s="15"/>
      <c r="CJR85" s="7"/>
      <c r="CJS85" s="14"/>
      <c r="CJT85" s="15"/>
      <c r="CJU85" s="7"/>
      <c r="CJV85" s="14"/>
      <c r="CJW85" s="15"/>
      <c r="CJX85" s="7"/>
      <c r="CJY85" s="14"/>
      <c r="CJZ85" s="15"/>
      <c r="CKA85" s="7"/>
      <c r="CKB85" s="14"/>
      <c r="CKC85" s="15"/>
      <c r="CKD85" s="7"/>
      <c r="CKE85" s="14"/>
      <c r="CKF85" s="15"/>
      <c r="CKG85" s="7"/>
      <c r="CKH85" s="14"/>
      <c r="CKI85" s="15"/>
      <c r="CKJ85" s="7"/>
      <c r="CKK85" s="14"/>
      <c r="CKL85" s="15"/>
      <c r="CKM85" s="7"/>
      <c r="CKN85" s="14"/>
      <c r="CKO85" s="15"/>
      <c r="CKP85" s="7"/>
      <c r="CKQ85" s="14"/>
      <c r="CKR85" s="15"/>
      <c r="CKS85" s="7"/>
      <c r="CKT85" s="14"/>
      <c r="CKU85" s="15"/>
      <c r="CKV85" s="7"/>
      <c r="CKW85" s="14"/>
      <c r="CKX85" s="15"/>
      <c r="CKY85" s="7"/>
      <c r="CKZ85" s="14"/>
      <c r="CLA85" s="15"/>
      <c r="CLB85" s="7"/>
      <c r="CLC85" s="14"/>
      <c r="CLD85" s="15"/>
      <c r="CLE85" s="7"/>
      <c r="CLF85" s="14"/>
      <c r="CLG85" s="15"/>
      <c r="CLH85" s="7"/>
      <c r="CLI85" s="14"/>
      <c r="CLJ85" s="15"/>
      <c r="CLK85" s="7"/>
      <c r="CLL85" s="14"/>
      <c r="CLM85" s="15"/>
      <c r="CLN85" s="7"/>
      <c r="CLO85" s="14"/>
      <c r="CLP85" s="15"/>
      <c r="CLQ85" s="7"/>
      <c r="CLR85" s="14"/>
      <c r="CLS85" s="15"/>
      <c r="CLT85" s="7"/>
      <c r="CLU85" s="14"/>
      <c r="CLV85" s="15"/>
      <c r="CLW85" s="7"/>
      <c r="CLX85" s="14"/>
      <c r="CLY85" s="15"/>
      <c r="CLZ85" s="7"/>
      <c r="CMA85" s="14"/>
      <c r="CMB85" s="15"/>
      <c r="CMC85" s="7"/>
      <c r="CMD85" s="14"/>
      <c r="CME85" s="15"/>
      <c r="CMF85" s="7"/>
      <c r="CMG85" s="14"/>
      <c r="CMH85" s="15"/>
      <c r="CMI85" s="7"/>
      <c r="CMJ85" s="14"/>
      <c r="CMK85" s="15"/>
      <c r="CML85" s="7"/>
      <c r="CMM85" s="14"/>
      <c r="CMN85" s="15"/>
      <c r="CMO85" s="7"/>
      <c r="CMP85" s="14"/>
      <c r="CMQ85" s="15"/>
      <c r="CMR85" s="7"/>
      <c r="CMS85" s="14"/>
      <c r="CMT85" s="15"/>
      <c r="CMU85" s="7"/>
      <c r="CMV85" s="14"/>
      <c r="CMW85" s="15"/>
      <c r="CMX85" s="7"/>
      <c r="CMY85" s="14"/>
      <c r="CMZ85" s="15"/>
      <c r="CNA85" s="7"/>
      <c r="CNB85" s="14"/>
      <c r="CNC85" s="15"/>
      <c r="CND85" s="7"/>
      <c r="CNE85" s="14"/>
      <c r="CNF85" s="15"/>
      <c r="CNG85" s="7"/>
      <c r="CNH85" s="14"/>
      <c r="CNI85" s="15"/>
      <c r="CNJ85" s="7"/>
      <c r="CNK85" s="14"/>
      <c r="CNL85" s="15"/>
      <c r="CNM85" s="7"/>
      <c r="CNN85" s="14"/>
      <c r="CNO85" s="15"/>
      <c r="CNP85" s="7"/>
      <c r="CNQ85" s="14"/>
      <c r="CNR85" s="15"/>
      <c r="CNS85" s="7"/>
      <c r="CNT85" s="14"/>
      <c r="CNU85" s="15"/>
      <c r="CNV85" s="7"/>
      <c r="CNW85" s="14"/>
      <c r="CNX85" s="15"/>
      <c r="CNY85" s="7"/>
      <c r="CNZ85" s="14"/>
      <c r="COA85" s="15"/>
      <c r="COB85" s="7"/>
      <c r="COC85" s="14"/>
      <c r="COD85" s="15"/>
      <c r="COE85" s="7"/>
      <c r="COF85" s="14"/>
      <c r="COG85" s="15"/>
      <c r="COH85" s="7"/>
      <c r="COI85" s="14"/>
      <c r="COJ85" s="15"/>
      <c r="COK85" s="7"/>
      <c r="COL85" s="14"/>
      <c r="COM85" s="15"/>
      <c r="CON85" s="7"/>
      <c r="COO85" s="14"/>
      <c r="COP85" s="15"/>
      <c r="COQ85" s="7"/>
      <c r="COR85" s="14"/>
      <c r="COS85" s="15"/>
      <c r="COT85" s="7"/>
      <c r="COU85" s="14"/>
      <c r="COV85" s="15"/>
      <c r="COW85" s="7"/>
      <c r="COX85" s="14"/>
      <c r="COY85" s="15"/>
      <c r="COZ85" s="7"/>
      <c r="CPA85" s="14"/>
      <c r="CPB85" s="15"/>
      <c r="CPC85" s="7"/>
      <c r="CPD85" s="14"/>
      <c r="CPE85" s="15"/>
      <c r="CPF85" s="7"/>
      <c r="CPG85" s="14"/>
      <c r="CPH85" s="15"/>
      <c r="CPI85" s="7"/>
      <c r="CPJ85" s="14"/>
      <c r="CPK85" s="15"/>
      <c r="CPL85" s="7"/>
      <c r="CPM85" s="14"/>
      <c r="CPN85" s="15"/>
      <c r="CPO85" s="7"/>
      <c r="CPP85" s="14"/>
      <c r="CPQ85" s="15"/>
      <c r="CPR85" s="7"/>
      <c r="CPS85" s="14"/>
      <c r="CPT85" s="15"/>
      <c r="CPU85" s="7"/>
      <c r="CPV85" s="14"/>
      <c r="CPW85" s="15"/>
      <c r="CPX85" s="7"/>
      <c r="CPY85" s="14"/>
      <c r="CPZ85" s="15"/>
      <c r="CQA85" s="7"/>
      <c r="CQB85" s="14"/>
      <c r="CQC85" s="15"/>
      <c r="CQD85" s="7"/>
      <c r="CQE85" s="14"/>
      <c r="CQF85" s="15"/>
      <c r="CQG85" s="7"/>
      <c r="CQH85" s="14"/>
      <c r="CQI85" s="15"/>
      <c r="CQJ85" s="7"/>
      <c r="CQK85" s="14"/>
      <c r="CQL85" s="15"/>
      <c r="CQM85" s="7"/>
      <c r="CQN85" s="14"/>
      <c r="CQO85" s="15"/>
      <c r="CQP85" s="7"/>
      <c r="CQQ85" s="14"/>
      <c r="CQR85" s="15"/>
      <c r="CQS85" s="7"/>
      <c r="CQT85" s="14"/>
      <c r="CQU85" s="15"/>
      <c r="CQV85" s="7"/>
      <c r="CQW85" s="14"/>
      <c r="CQX85" s="15"/>
      <c r="CQY85" s="7"/>
      <c r="CQZ85" s="14"/>
      <c r="CRA85" s="15"/>
      <c r="CRB85" s="7"/>
      <c r="CRC85" s="14"/>
      <c r="CRD85" s="15"/>
      <c r="CRE85" s="7"/>
      <c r="CRF85" s="14"/>
      <c r="CRG85" s="15"/>
      <c r="CRH85" s="7"/>
      <c r="CRI85" s="14"/>
      <c r="CRJ85" s="15"/>
      <c r="CRK85" s="7"/>
      <c r="CRL85" s="14"/>
      <c r="CRM85" s="15"/>
      <c r="CRN85" s="7"/>
      <c r="CRO85" s="14"/>
      <c r="CRP85" s="15"/>
      <c r="CRQ85" s="7"/>
      <c r="CRR85" s="14"/>
      <c r="CRS85" s="15"/>
      <c r="CRT85" s="7"/>
      <c r="CRU85" s="14"/>
      <c r="CRV85" s="15"/>
      <c r="CRW85" s="7"/>
      <c r="CRX85" s="14"/>
      <c r="CRY85" s="15"/>
      <c r="CRZ85" s="7"/>
      <c r="CSA85" s="14"/>
      <c r="CSB85" s="15"/>
      <c r="CSC85" s="7"/>
      <c r="CSD85" s="14"/>
      <c r="CSE85" s="15"/>
      <c r="CSF85" s="7"/>
      <c r="CSG85" s="14"/>
      <c r="CSH85" s="15"/>
      <c r="CSI85" s="7"/>
      <c r="CSJ85" s="14"/>
      <c r="CSK85" s="15"/>
    </row>
    <row r="86" spans="1:2533" x14ac:dyDescent="0.25">
      <c r="A86" s="68"/>
      <c r="B86" s="7" t="str">
        <f>"6." &amp; D$1&amp; ".8."</f>
        <v>6.1.8.</v>
      </c>
      <c r="C86" s="14" t="str">
        <f>IF(ISBLANK(D1),"",IF(VLOOKUP(D1,Register,30,FALSE)=0,"",(VLOOKUP(D1,Register,30,FALSE))))</f>
        <v/>
      </c>
      <c r="D86" s="15" t="s">
        <v>33</v>
      </c>
      <c r="E86" s="7" t="str">
        <f>"6." &amp; G1&amp; ".8."</f>
        <v>6.2.8.</v>
      </c>
      <c r="F86" s="14" t="str">
        <f>IF(ISBLANK(G1),"",IF(VLOOKUP(G1,Register,30,FALSE)=0,"",(VLOOKUP(G1,Register,30,FALSE))))</f>
        <v/>
      </c>
      <c r="G86" s="15" t="s">
        <v>33</v>
      </c>
      <c r="H86" s="7" t="str">
        <f>"6." &amp; J1&amp; ".8."</f>
        <v>6.3.8.</v>
      </c>
      <c r="I86" s="14" t="str">
        <f>IF(ISBLANK(J1),"",IF(VLOOKUP(J1,Register,30,FALSE)=0,"",(VLOOKUP(J1,Register,30,FALSE))))</f>
        <v/>
      </c>
      <c r="J86" s="15" t="s">
        <v>33</v>
      </c>
      <c r="K86" s="7" t="str">
        <f>"6." &amp; M1&amp; ".8."</f>
        <v>6.4.8.</v>
      </c>
      <c r="L86" s="14" t="str">
        <f>IF(ISBLANK(M1),"",IF(VLOOKUP(M1,Register,30,FALSE)=0,"",(VLOOKUP(M1,Register,30,FALSE))))</f>
        <v/>
      </c>
      <c r="M86" s="15" t="s">
        <v>33</v>
      </c>
      <c r="N86" s="7" t="str">
        <f>"6." &amp; P1&amp; ".8."</f>
        <v>6.5.8.</v>
      </c>
      <c r="O86" s="14" t="str">
        <f>IF(ISBLANK(P1),"",IF(VLOOKUP(P1,Register,30,FALSE)=0,"",(VLOOKUP(P1,Register,30,FALSE))))</f>
        <v/>
      </c>
      <c r="P86" s="15" t="s">
        <v>33</v>
      </c>
      <c r="Q86" s="7" t="str">
        <f>"6." &amp; S1&amp; ".8."</f>
        <v>6.6.8.</v>
      </c>
      <c r="R86" s="14" t="str">
        <f>IF(ISBLANK(S1),"",IF(VLOOKUP(S1,Register,30,FALSE)=0,"",(VLOOKUP(S1,Register,30,FALSE))))</f>
        <v/>
      </c>
      <c r="S86" s="15" t="s">
        <v>33</v>
      </c>
      <c r="T86" s="7" t="str">
        <f t="shared" ref="T86" si="23184">"6." &amp; V1&amp; ".8."</f>
        <v>6.7.8.</v>
      </c>
      <c r="U86" s="14" t="str">
        <f>IF(ISBLANK(V1),"",IF(VLOOKUP(V1,Register,30,FALSE)=0,"",(VLOOKUP(V1,Register,30,FALSE))))</f>
        <v/>
      </c>
      <c r="V86" s="15" t="s">
        <v>33</v>
      </c>
      <c r="W86" s="7" t="str">
        <f t="shared" ref="W86" si="23185">"6." &amp; Y1&amp; ".8."</f>
        <v>6.8.8.</v>
      </c>
      <c r="X86" s="14" t="str">
        <f>IF(ISBLANK(Y1),"",IF(VLOOKUP(Y1,Register,30,FALSE)=0,"",(VLOOKUP(Y1,Register,30,FALSE))))</f>
        <v/>
      </c>
      <c r="Y86" s="15" t="s">
        <v>33</v>
      </c>
      <c r="Z86" s="7" t="str">
        <f t="shared" ref="Z86" si="23186">"6." &amp; AB1&amp; ".8."</f>
        <v>6.9.8.</v>
      </c>
      <c r="AA86" s="14" t="str">
        <f>IF(ISBLANK(AB1),"",IF(VLOOKUP(AB1,Register,30,FALSE)=0,"",(VLOOKUP(AB1,Register,30,FALSE))))</f>
        <v/>
      </c>
      <c r="AB86" s="15" t="s">
        <v>33</v>
      </c>
      <c r="AC86" s="7" t="str">
        <f t="shared" ref="AC86" si="23187">"6." &amp; AE1&amp; ".8."</f>
        <v>6.10.8.</v>
      </c>
      <c r="AD86" s="14" t="str">
        <f>IF(ISBLANK(AE1),"",IF(VLOOKUP(AE1,Register,30,FALSE)=0,"",(VLOOKUP(AE1,Register,30,FALSE))))</f>
        <v/>
      </c>
      <c r="AE86" s="15" t="s">
        <v>33</v>
      </c>
      <c r="AF86" s="7" t="str">
        <f t="shared" ref="AF86" si="23188">"6." &amp; AH1&amp; ".8."</f>
        <v>6.11.8.</v>
      </c>
      <c r="AG86" s="14" t="str">
        <f>IF(ISBLANK(AH1),"",IF(VLOOKUP(AH1,Register,30,FALSE)=0,"",(VLOOKUP(AH1,Register,30,FALSE))))</f>
        <v/>
      </c>
      <c r="AH86" s="15" t="s">
        <v>33</v>
      </c>
      <c r="AI86" s="7" t="str">
        <f t="shared" ref="AI86" si="23189">"6." &amp; AK1&amp; ".8."</f>
        <v>6.12.8.</v>
      </c>
      <c r="AJ86" s="14" t="str">
        <f>IF(ISBLANK(AK1),"",IF(VLOOKUP(AK1,Register,30,FALSE)=0,"",(VLOOKUP(AK1,Register,30,FALSE))))</f>
        <v/>
      </c>
      <c r="AK86" s="15" t="s">
        <v>33</v>
      </c>
      <c r="AL86" s="7" t="str">
        <f t="shared" ref="AL86" si="23190">"6." &amp; AN1&amp; ".8."</f>
        <v>6.13.8.</v>
      </c>
      <c r="AM86" s="14" t="str">
        <f>IF(ISBLANK(AN1),"",IF(VLOOKUP(AN1,Register,30,FALSE)=0,"",(VLOOKUP(AN1,Register,30,FALSE))))</f>
        <v/>
      </c>
      <c r="AN86" s="15" t="s">
        <v>33</v>
      </c>
      <c r="AO86" s="7" t="str">
        <f t="shared" ref="AO86" si="23191">"6." &amp; AQ1&amp; ".8."</f>
        <v>6.14.8.</v>
      </c>
      <c r="AP86" s="14" t="str">
        <f>IF(ISBLANK(AQ1),"",IF(VLOOKUP(AQ1,Register,30,FALSE)=0,"",(VLOOKUP(AQ1,Register,30,FALSE))))</f>
        <v/>
      </c>
      <c r="AQ86" s="15" t="s">
        <v>33</v>
      </c>
      <c r="AR86" s="7" t="str">
        <f t="shared" ref="AR86" si="23192">"6." &amp; AT1&amp; ".8."</f>
        <v>6.15.8.</v>
      </c>
      <c r="AS86" s="14" t="str">
        <f>IF(ISBLANK(AT1),"",IF(VLOOKUP(AT1,Register,30,FALSE)=0,"",(VLOOKUP(AT1,Register,30,FALSE))))</f>
        <v/>
      </c>
      <c r="AT86" s="15" t="s">
        <v>33</v>
      </c>
      <c r="AU86" s="7" t="str">
        <f t="shared" ref="AU86" si="23193">"6." &amp; AW1&amp; ".8."</f>
        <v>6.16.8.</v>
      </c>
      <c r="AV86" s="14" t="str">
        <f>IF(ISBLANK(AW1),"",IF(VLOOKUP(AW1,Register,30,FALSE)=0,"",(VLOOKUP(AW1,Register,30,FALSE))))</f>
        <v/>
      </c>
      <c r="AW86" s="15" t="s">
        <v>33</v>
      </c>
      <c r="AX86" s="7" t="str">
        <f t="shared" ref="AX86" si="23194">"6." &amp; AZ1&amp; ".8."</f>
        <v>6.17.8.</v>
      </c>
      <c r="AY86" s="14" t="str">
        <f>IF(ISBLANK(AZ1),"",IF(VLOOKUP(AZ1,Register,30,FALSE)=0,"",(VLOOKUP(AZ1,Register,30,FALSE))))</f>
        <v/>
      </c>
      <c r="AZ86" s="15" t="s">
        <v>33</v>
      </c>
      <c r="BA86" s="7" t="str">
        <f t="shared" ref="BA86" si="23195">"6." &amp; BC1&amp; ".8."</f>
        <v>6.18.8.</v>
      </c>
      <c r="BB86" s="14" t="str">
        <f>IF(ISBLANK(BC1),"",IF(VLOOKUP(BC1,Register,30,FALSE)=0,"",(VLOOKUP(BC1,Register,30,FALSE))))</f>
        <v/>
      </c>
      <c r="BC86" s="15" t="s">
        <v>33</v>
      </c>
      <c r="BD86" s="7" t="str">
        <f t="shared" ref="BD86" si="23196">"6." &amp; BF1&amp; ".8."</f>
        <v>6.19.8.</v>
      </c>
      <c r="BE86" s="14" t="str">
        <f>IF(ISBLANK(BF1),"",IF(VLOOKUP(BF1,Register,30,FALSE)=0,"",(VLOOKUP(BF1,Register,30,FALSE))))</f>
        <v/>
      </c>
      <c r="BF86" s="15" t="s">
        <v>33</v>
      </c>
      <c r="BG86" s="7" t="str">
        <f t="shared" ref="BG86" si="23197">"6." &amp; BI1&amp; ".8."</f>
        <v>6.20.8.</v>
      </c>
      <c r="BH86" s="14" t="str">
        <f>IF(ISBLANK(BI1),"",IF(VLOOKUP(BI1,Register,30,FALSE)=0,"",(VLOOKUP(BI1,Register,30,FALSE))))</f>
        <v/>
      </c>
      <c r="BI86" s="15" t="s">
        <v>33</v>
      </c>
      <c r="BJ86" s="7" t="str">
        <f t="shared" ref="BJ86" si="23198">"6." &amp; BL1&amp; ".8."</f>
        <v>6.21.8.</v>
      </c>
      <c r="BK86" s="14" t="str">
        <f>IF(ISBLANK(BL1),"",IF(VLOOKUP(BL1,Register,30,FALSE)=0,"",(VLOOKUP(BL1,Register,30,FALSE))))</f>
        <v/>
      </c>
      <c r="BL86" s="15" t="s">
        <v>33</v>
      </c>
      <c r="BM86" s="7" t="str">
        <f t="shared" ref="BM86" si="23199">"6." &amp; BO1&amp; ".8."</f>
        <v>6.22.8.</v>
      </c>
      <c r="BN86" s="14" t="str">
        <f>IF(ISBLANK(BO1),"",IF(VLOOKUP(BO1,Register,30,FALSE)=0,"",(VLOOKUP(BO1,Register,30,FALSE))))</f>
        <v/>
      </c>
      <c r="BO86" s="15" t="s">
        <v>33</v>
      </c>
      <c r="BP86" s="7" t="str">
        <f t="shared" ref="BP86" si="23200">"6." &amp; BR1&amp; ".8."</f>
        <v>6.23.8.</v>
      </c>
      <c r="BQ86" s="14" t="str">
        <f>IF(ISBLANK(BR1),"",IF(VLOOKUP(BR1,Register,30,FALSE)=0,"",(VLOOKUP(BR1,Register,30,FALSE))))</f>
        <v/>
      </c>
      <c r="BR86" s="15" t="s">
        <v>33</v>
      </c>
      <c r="BS86" s="7" t="str">
        <f t="shared" ref="BS86" si="23201">"6." &amp; BU1&amp; ".8."</f>
        <v>6.24.8.</v>
      </c>
      <c r="BT86" s="14" t="str">
        <f>IF(ISBLANK(BU1),"",IF(VLOOKUP(BU1,Register,30,FALSE)=0,"",(VLOOKUP(BU1,Register,30,FALSE))))</f>
        <v/>
      </c>
      <c r="BU86" s="15" t="s">
        <v>33</v>
      </c>
      <c r="BV86" s="7" t="str">
        <f t="shared" ref="BV86" si="23202">"6." &amp; BX1&amp; ".8."</f>
        <v>6.25.8.</v>
      </c>
      <c r="BW86" s="14" t="str">
        <f>IF(ISBLANK(BX1),"",IF(VLOOKUP(BX1,Register,30,FALSE)=0,"",(VLOOKUP(BX1,Register,30,FALSE))))</f>
        <v/>
      </c>
      <c r="BX86" s="15" t="s">
        <v>33</v>
      </c>
      <c r="BY86" s="7" t="str">
        <f t="shared" ref="BY86" si="23203">"6." &amp; CA1&amp; ".8."</f>
        <v>6.26.8.</v>
      </c>
      <c r="BZ86" s="14" t="str">
        <f>IF(ISBLANK(CA1),"",IF(VLOOKUP(CA1,Register,30,FALSE)=0,"",(VLOOKUP(CA1,Register,30,FALSE))))</f>
        <v/>
      </c>
      <c r="CA86" s="15" t="s">
        <v>33</v>
      </c>
      <c r="CB86" s="7" t="str">
        <f t="shared" ref="CB86" si="23204">"6." &amp; CD1&amp; ".8."</f>
        <v>6.27.8.</v>
      </c>
      <c r="CC86" s="14" t="str">
        <f>IF(ISBLANK(CD1),"",IF(VLOOKUP(CD1,Register,30,FALSE)=0,"",(VLOOKUP(CD1,Register,30,FALSE))))</f>
        <v/>
      </c>
      <c r="CD86" s="15" t="s">
        <v>33</v>
      </c>
      <c r="CE86" s="7" t="str">
        <f t="shared" ref="CE86" si="23205">"6." &amp; CG1&amp; ".8."</f>
        <v>6.28.8.</v>
      </c>
      <c r="CF86" s="14" t="str">
        <f>IF(ISBLANK(CG1),"",IF(VLOOKUP(CG1,Register,30,FALSE)=0,"",(VLOOKUP(CG1,Register,30,FALSE))))</f>
        <v/>
      </c>
      <c r="CG86" s="15" t="s">
        <v>33</v>
      </c>
      <c r="CH86" s="7" t="str">
        <f t="shared" ref="CH86" si="23206">"6." &amp; CJ1&amp; ".8."</f>
        <v>6.29.8.</v>
      </c>
      <c r="CI86" s="14" t="str">
        <f>IF(ISBLANK(CJ1),"",IF(VLOOKUP(CJ1,Register,30,FALSE)=0,"",(VLOOKUP(CJ1,Register,30,FALSE))))</f>
        <v/>
      </c>
      <c r="CJ86" s="15" t="s">
        <v>33</v>
      </c>
      <c r="CK86" s="7" t="str">
        <f t="shared" ref="CK86" si="23207">"6." &amp; CM1&amp; ".8."</f>
        <v>6.30.8.</v>
      </c>
      <c r="CL86" s="14" t="str">
        <f>IF(ISBLANK(CM1),"",IF(VLOOKUP(CM1,Register,30,FALSE)=0,"",(VLOOKUP(CM1,Register,30,FALSE))))</f>
        <v/>
      </c>
      <c r="CM86" s="15" t="s">
        <v>33</v>
      </c>
      <c r="CN86" s="7" t="str">
        <f t="shared" ref="CN86" si="23208">"6." &amp; CP1&amp; ".8."</f>
        <v>6.31.8.</v>
      </c>
      <c r="CO86" s="14" t="str">
        <f>IF(ISBLANK(CP1),"",IF(VLOOKUP(CP1,Register,30,FALSE)=0,"",(VLOOKUP(CP1,Register,30,FALSE))))</f>
        <v/>
      </c>
      <c r="CP86" s="15" t="s">
        <v>33</v>
      </c>
      <c r="CQ86" s="7" t="str">
        <f t="shared" ref="CQ86" si="23209">"6." &amp; CS1&amp; ".8."</f>
        <v>6.32.8.</v>
      </c>
      <c r="CR86" s="14" t="str">
        <f>IF(ISBLANK(CS1),"",IF(VLOOKUP(CS1,Register,30,FALSE)=0,"",(VLOOKUP(CS1,Register,30,FALSE))))</f>
        <v/>
      </c>
      <c r="CS86" s="15" t="s">
        <v>33</v>
      </c>
      <c r="CT86" s="7" t="str">
        <f t="shared" ref="CT86" si="23210">"6." &amp; CV1&amp; ".8."</f>
        <v>6.33.8.</v>
      </c>
      <c r="CU86" s="14" t="str">
        <f>IF(ISBLANK(CV1),"",IF(VLOOKUP(CV1,Register,30,FALSE)=0,"",(VLOOKUP(CV1,Register,30,FALSE))))</f>
        <v/>
      </c>
      <c r="CV86" s="15" t="s">
        <v>33</v>
      </c>
      <c r="CW86" s="7" t="str">
        <f t="shared" ref="CW86" si="23211">"6." &amp; CY1&amp; ".8."</f>
        <v>6.34.8.</v>
      </c>
      <c r="CX86" s="14" t="str">
        <f>IF(ISBLANK(CY1),"",IF(VLOOKUP(CY1,Register,30,FALSE)=0,"",(VLOOKUP(CY1,Register,30,FALSE))))</f>
        <v/>
      </c>
      <c r="CY86" s="15" t="s">
        <v>33</v>
      </c>
      <c r="CZ86" s="7" t="str">
        <f t="shared" ref="CZ86" si="23212">"6." &amp; DB1&amp; ".8."</f>
        <v>6.35.8.</v>
      </c>
      <c r="DA86" s="14" t="str">
        <f>IF(ISBLANK(DB1),"",IF(VLOOKUP(DB1,Register,30,FALSE)=0,"",(VLOOKUP(DB1,Register,30,FALSE))))</f>
        <v/>
      </c>
      <c r="DB86" s="15" t="s">
        <v>33</v>
      </c>
      <c r="DC86" s="7" t="str">
        <f t="shared" ref="DC86" si="23213">"6." &amp; DE1&amp; ".8."</f>
        <v>6.36.8.</v>
      </c>
      <c r="DD86" s="14" t="str">
        <f>IF(ISBLANK(DE1),"",IF(VLOOKUP(DE1,Register,30,FALSE)=0,"",(VLOOKUP(DE1,Register,30,FALSE))))</f>
        <v/>
      </c>
      <c r="DE86" s="15" t="s">
        <v>33</v>
      </c>
      <c r="DF86" s="7" t="str">
        <f t="shared" ref="DF86" si="23214">"6." &amp; DH1&amp; ".8."</f>
        <v>6.37.8.</v>
      </c>
      <c r="DG86" s="14" t="str">
        <f>IF(ISBLANK(DH1),"",IF(VLOOKUP(DH1,Register,30,FALSE)=0,"",(VLOOKUP(DH1,Register,30,FALSE))))</f>
        <v/>
      </c>
      <c r="DH86" s="15" t="s">
        <v>33</v>
      </c>
      <c r="DI86" s="7" t="str">
        <f t="shared" ref="DI86" si="23215">"6." &amp; DK1&amp; ".8."</f>
        <v>6.38.8.</v>
      </c>
      <c r="DJ86" s="14" t="str">
        <f>IF(ISBLANK(DK1),"",IF(VLOOKUP(DK1,Register,30,FALSE)=0,"",(VLOOKUP(DK1,Register,30,FALSE))))</f>
        <v/>
      </c>
      <c r="DK86" s="15" t="s">
        <v>33</v>
      </c>
      <c r="DL86" s="7" t="str">
        <f t="shared" ref="DL86" si="23216">"6." &amp; DN1&amp; ".8."</f>
        <v>6.39.8.</v>
      </c>
      <c r="DM86" s="14" t="str">
        <f>IF(ISBLANK(DN1),"",IF(VLOOKUP(DN1,Register,30,FALSE)=0,"",(VLOOKUP(DN1,Register,30,FALSE))))</f>
        <v/>
      </c>
      <c r="DN86" s="15" t="s">
        <v>33</v>
      </c>
      <c r="DO86" s="7" t="str">
        <f t="shared" ref="DO86" si="23217">"6." &amp; DQ1&amp; ".8."</f>
        <v>6.40.8.</v>
      </c>
      <c r="DP86" s="14" t="str">
        <f>IF(ISBLANK(DQ1),"",IF(VLOOKUP(DQ1,Register,30,FALSE)=0,"",(VLOOKUP(DQ1,Register,30,FALSE))))</f>
        <v/>
      </c>
      <c r="DQ86" s="15" t="s">
        <v>33</v>
      </c>
      <c r="DR86" s="7" t="str">
        <f t="shared" ref="DR86" si="23218">"6." &amp; DT1&amp; ".8."</f>
        <v>6.41.8.</v>
      </c>
      <c r="DS86" s="14" t="str">
        <f>IF(ISBLANK(DT1),"",IF(VLOOKUP(DT1,Register,30,FALSE)=0,"",(VLOOKUP(DT1,Register,30,FALSE))))</f>
        <v/>
      </c>
      <c r="DT86" s="15" t="s">
        <v>33</v>
      </c>
      <c r="DU86" s="7" t="str">
        <f t="shared" ref="DU86" si="23219">"6." &amp; DW1&amp; ".8."</f>
        <v>6.42.8.</v>
      </c>
      <c r="DV86" s="14" t="str">
        <f>IF(ISBLANK(DW1),"",IF(VLOOKUP(DW1,Register,30,FALSE)=0,"",(VLOOKUP(DW1,Register,30,FALSE))))</f>
        <v/>
      </c>
      <c r="DW86" s="15" t="s">
        <v>33</v>
      </c>
      <c r="DX86" s="7" t="str">
        <f t="shared" ref="DX86" si="23220">"6." &amp; DZ1&amp; ".8."</f>
        <v>6.43.8.</v>
      </c>
      <c r="DY86" s="14" t="str">
        <f>IF(ISBLANK(DZ1),"",IF(VLOOKUP(DZ1,Register,30,FALSE)=0,"",(VLOOKUP(DZ1,Register,30,FALSE))))</f>
        <v/>
      </c>
      <c r="DZ86" s="15" t="s">
        <v>33</v>
      </c>
      <c r="EA86" s="7" t="str">
        <f t="shared" ref="EA86" si="23221">"6." &amp; EC1&amp; ".8."</f>
        <v>6.44.8.</v>
      </c>
      <c r="EB86" s="14" t="str">
        <f>IF(ISBLANK(EC1),"",IF(VLOOKUP(EC1,Register,30,FALSE)=0,"",(VLOOKUP(EC1,Register,30,FALSE))))</f>
        <v/>
      </c>
      <c r="EC86" s="15" t="s">
        <v>33</v>
      </c>
      <c r="ED86" s="7" t="str">
        <f t="shared" ref="ED86" si="23222">"6." &amp; EF1&amp; ".8."</f>
        <v>6.45.8.</v>
      </c>
      <c r="EE86" s="14" t="str">
        <f>IF(ISBLANK(EF1),"",IF(VLOOKUP(EF1,Register,30,FALSE)=0,"",(VLOOKUP(EF1,Register,30,FALSE))))</f>
        <v/>
      </c>
      <c r="EF86" s="15" t="s">
        <v>33</v>
      </c>
      <c r="EG86" s="7" t="str">
        <f t="shared" ref="EG86" si="23223">"6." &amp; EI1&amp; ".8."</f>
        <v>6.46.8.</v>
      </c>
      <c r="EH86" s="14" t="str">
        <f>IF(ISBLANK(EI1),"",IF(VLOOKUP(EI1,Register,30,FALSE)=0,"",(VLOOKUP(EI1,Register,30,FALSE))))</f>
        <v/>
      </c>
      <c r="EI86" s="15" t="s">
        <v>33</v>
      </c>
      <c r="EJ86" s="7" t="str">
        <f t="shared" ref="EJ86" si="23224">"6." &amp; EL1&amp; ".8."</f>
        <v>6.47.8.</v>
      </c>
      <c r="EK86" s="14" t="str">
        <f>IF(ISBLANK(EL1),"",IF(VLOOKUP(EL1,Register,30,FALSE)=0,"",(VLOOKUP(EL1,Register,30,FALSE))))</f>
        <v/>
      </c>
      <c r="EL86" s="15" t="s">
        <v>33</v>
      </c>
      <c r="EM86" s="7" t="str">
        <f t="shared" ref="EM86" si="23225">"6." &amp; EO1&amp; ".8."</f>
        <v>6.48.8.</v>
      </c>
      <c r="EN86" s="14" t="str">
        <f>IF(ISBLANK(EO1),"",IF(VLOOKUP(EO1,Register,30,FALSE)=0,"",(VLOOKUP(EO1,Register,30,FALSE))))</f>
        <v/>
      </c>
      <c r="EO86" s="15" t="s">
        <v>33</v>
      </c>
      <c r="EP86" s="7" t="str">
        <f t="shared" ref="EP86" si="23226">"6." &amp; ER1&amp; ".8."</f>
        <v>6.49.8.</v>
      </c>
      <c r="EQ86" s="14" t="str">
        <f>IF(ISBLANK(ER1),"",IF(VLOOKUP(ER1,Register,30,FALSE)=0,"",(VLOOKUP(ER1,Register,30,FALSE))))</f>
        <v/>
      </c>
      <c r="ER86" s="15" t="s">
        <v>33</v>
      </c>
      <c r="ES86" s="7" t="str">
        <f t="shared" ref="ES86" si="23227">"6." &amp; EU1&amp; ".8."</f>
        <v>6.50.8.</v>
      </c>
      <c r="ET86" s="14" t="str">
        <f>IF(ISBLANK(EU1),"",IF(VLOOKUP(EU1,Register,30,FALSE)=0,"",(VLOOKUP(EU1,Register,30,FALSE))))</f>
        <v/>
      </c>
      <c r="EU86" s="15" t="s">
        <v>33</v>
      </c>
      <c r="EV86" s="7" t="str">
        <f t="shared" ref="EV86" si="23228">"6." &amp; EX1&amp; ".8."</f>
        <v>6.51.8.</v>
      </c>
      <c r="EW86" s="14" t="str">
        <f>IF(ISBLANK(EX1),"",IF(VLOOKUP(EX1,Register,30,FALSE)=0,"",(VLOOKUP(EX1,Register,30,FALSE))))</f>
        <v/>
      </c>
      <c r="EX86" s="15" t="s">
        <v>33</v>
      </c>
      <c r="EY86" s="7" t="str">
        <f t="shared" ref="EY86" si="23229">"6." &amp; FA1&amp; ".8."</f>
        <v>6.52.8.</v>
      </c>
      <c r="EZ86" s="14" t="str">
        <f>IF(ISBLANK(FA1),"",IF(VLOOKUP(FA1,Register,30,FALSE)=0,"",(VLOOKUP(FA1,Register,30,FALSE))))</f>
        <v/>
      </c>
      <c r="FA86" s="15" t="s">
        <v>33</v>
      </c>
      <c r="FB86" s="7" t="str">
        <f t="shared" ref="FB86" si="23230">"6." &amp; FD1&amp; ".8."</f>
        <v>6.53.8.</v>
      </c>
      <c r="FC86" s="14" t="str">
        <f>IF(ISBLANK(FD1),"",IF(VLOOKUP(FD1,Register,30,FALSE)=0,"",(VLOOKUP(FD1,Register,30,FALSE))))</f>
        <v/>
      </c>
      <c r="FD86" s="15" t="s">
        <v>33</v>
      </c>
      <c r="FE86" s="7" t="str">
        <f t="shared" ref="FE86" si="23231">"6." &amp; FG1&amp; ".8."</f>
        <v>6.54.8.</v>
      </c>
      <c r="FF86" s="14" t="str">
        <f>IF(ISBLANK(FG1),"",IF(VLOOKUP(FG1,Register,30,FALSE)=0,"",(VLOOKUP(FG1,Register,30,FALSE))))</f>
        <v/>
      </c>
      <c r="FG86" s="15" t="s">
        <v>33</v>
      </c>
      <c r="FH86" s="7" t="str">
        <f t="shared" ref="FH86" si="23232">"6." &amp; FJ1&amp; ".8."</f>
        <v>6.55.8.</v>
      </c>
      <c r="FI86" s="14" t="str">
        <f>IF(ISBLANK(FJ1),"",IF(VLOOKUP(FJ1,Register,30,FALSE)=0,"",(VLOOKUP(FJ1,Register,30,FALSE))))</f>
        <v/>
      </c>
      <c r="FJ86" s="15" t="s">
        <v>33</v>
      </c>
      <c r="FK86" s="7" t="str">
        <f t="shared" ref="FK86" si="23233">"6." &amp; FM1&amp; ".8."</f>
        <v>6.56.8.</v>
      </c>
      <c r="FL86" s="14" t="str">
        <f>IF(ISBLANK(FM1),"",IF(VLOOKUP(FM1,Register,30,FALSE)=0,"",(VLOOKUP(FM1,Register,30,FALSE))))</f>
        <v/>
      </c>
      <c r="FM86" s="15" t="s">
        <v>33</v>
      </c>
      <c r="FN86" s="7" t="str">
        <f t="shared" ref="FN86" si="23234">"6." &amp; FP1&amp; ".8."</f>
        <v>6.57.8.</v>
      </c>
      <c r="FO86" s="14" t="str">
        <f>IF(ISBLANK(FP1),"",IF(VLOOKUP(FP1,Register,30,FALSE)=0,"",(VLOOKUP(FP1,Register,30,FALSE))))</f>
        <v/>
      </c>
      <c r="FP86" s="15" t="s">
        <v>33</v>
      </c>
      <c r="FQ86" s="7" t="str">
        <f t="shared" ref="FQ86" si="23235">"6." &amp; FS1&amp; ".8."</f>
        <v>6.58.8.</v>
      </c>
      <c r="FR86" s="14" t="str">
        <f>IF(ISBLANK(FS1),"",IF(VLOOKUP(FS1,Register,30,FALSE)=0,"",(VLOOKUP(FS1,Register,30,FALSE))))</f>
        <v/>
      </c>
      <c r="FS86" s="15" t="s">
        <v>33</v>
      </c>
      <c r="FT86" s="7" t="str">
        <f t="shared" ref="FT86" si="23236">"6." &amp; FV1&amp; ".8."</f>
        <v>6.59.8.</v>
      </c>
      <c r="FU86" s="14" t="str">
        <f>IF(ISBLANK(FV1),"",IF(VLOOKUP(FV1,Register,30,FALSE)=0,"",(VLOOKUP(FV1,Register,30,FALSE))))</f>
        <v/>
      </c>
      <c r="FV86" s="15" t="s">
        <v>33</v>
      </c>
      <c r="FW86" s="7" t="str">
        <f t="shared" ref="FW86" si="23237">"6." &amp; FY1&amp; ".8."</f>
        <v>6.60.8.</v>
      </c>
      <c r="FX86" s="14" t="str">
        <f>IF(ISBLANK(FY1),"",IF(VLOOKUP(FY1,Register,30,FALSE)=0,"",(VLOOKUP(FY1,Register,30,FALSE))))</f>
        <v/>
      </c>
      <c r="FY86" s="15" t="s">
        <v>33</v>
      </c>
      <c r="FZ86" s="7" t="str">
        <f t="shared" ref="FZ86" si="23238">"6." &amp; GB1&amp; ".8."</f>
        <v>6.61.8.</v>
      </c>
      <c r="GA86" s="14" t="str">
        <f>IF(ISBLANK(GB1),"",IF(VLOOKUP(GB1,Register,30,FALSE)=0,"",(VLOOKUP(GB1,Register,30,FALSE))))</f>
        <v/>
      </c>
      <c r="GB86" s="15" t="s">
        <v>33</v>
      </c>
      <c r="GC86" s="7" t="str">
        <f t="shared" ref="GC86" si="23239">"6." &amp; GE1&amp; ".8."</f>
        <v>6.62.8.</v>
      </c>
      <c r="GD86" s="14" t="str">
        <f>IF(ISBLANK(GE1),"",IF(VLOOKUP(GE1,Register,30,FALSE)=0,"",(VLOOKUP(GE1,Register,30,FALSE))))</f>
        <v/>
      </c>
      <c r="GE86" s="15" t="s">
        <v>33</v>
      </c>
      <c r="GF86" s="7" t="str">
        <f t="shared" ref="GF86" si="23240">"6." &amp; GH1&amp; ".8."</f>
        <v>6.63.8.</v>
      </c>
      <c r="GG86" s="14" t="str">
        <f>IF(ISBLANK(GH1),"",IF(VLOOKUP(GH1,Register,30,FALSE)=0,"",(VLOOKUP(GH1,Register,30,FALSE))))</f>
        <v/>
      </c>
      <c r="GH86" s="15" t="s">
        <v>33</v>
      </c>
      <c r="GI86" s="7" t="str">
        <f t="shared" ref="GI86" si="23241">"6." &amp; GK1&amp; ".8."</f>
        <v>6.64.8.</v>
      </c>
      <c r="GJ86" s="14" t="str">
        <f>IF(ISBLANK(GK1),"",IF(VLOOKUP(GK1,Register,30,FALSE)=0,"",(VLOOKUP(GK1,Register,30,FALSE))))</f>
        <v/>
      </c>
      <c r="GK86" s="15" t="s">
        <v>33</v>
      </c>
      <c r="GL86" s="7" t="str">
        <f t="shared" ref="GL86" si="23242">"6." &amp; GN1&amp; ".8."</f>
        <v>6.65.8.</v>
      </c>
      <c r="GM86" s="14" t="str">
        <f>IF(ISBLANK(GN1),"",IF(VLOOKUP(GN1,Register,30,FALSE)=0,"",(VLOOKUP(GN1,Register,30,FALSE))))</f>
        <v/>
      </c>
      <c r="GN86" s="15" t="s">
        <v>33</v>
      </c>
      <c r="GO86" s="7" t="str">
        <f t="shared" ref="GO86" si="23243">"6." &amp; GQ1&amp; ".8."</f>
        <v>6.66.8.</v>
      </c>
      <c r="GP86" s="14" t="str">
        <f>IF(ISBLANK(GQ1),"",IF(VLOOKUP(GQ1,Register,30,FALSE)=0,"",(VLOOKUP(GQ1,Register,30,FALSE))))</f>
        <v/>
      </c>
      <c r="GQ86" s="15" t="s">
        <v>33</v>
      </c>
      <c r="GR86" s="7" t="str">
        <f t="shared" ref="GR86" si="23244">"6." &amp; GT1&amp; ".8."</f>
        <v>6.67.8.</v>
      </c>
      <c r="GS86" s="14" t="str">
        <f>IF(ISBLANK(GT1),"",IF(VLOOKUP(GT1,Register,30,FALSE)=0,"",(VLOOKUP(GT1,Register,30,FALSE))))</f>
        <v/>
      </c>
      <c r="GT86" s="15" t="s">
        <v>33</v>
      </c>
      <c r="GU86" s="7" t="str">
        <f t="shared" ref="GU86" si="23245">"6." &amp; GW1&amp; ".8."</f>
        <v>6.68.8.</v>
      </c>
      <c r="GV86" s="14" t="str">
        <f>IF(ISBLANK(GW1),"",IF(VLOOKUP(GW1,Register,30,FALSE)=0,"",(VLOOKUP(GW1,Register,30,FALSE))))</f>
        <v/>
      </c>
      <c r="GW86" s="15" t="s">
        <v>33</v>
      </c>
      <c r="GX86" s="7" t="str">
        <f t="shared" ref="GX86" si="23246">"6." &amp; GZ1&amp; ".8."</f>
        <v>6.69.8.</v>
      </c>
      <c r="GY86" s="14" t="str">
        <f>IF(ISBLANK(GZ1),"",IF(VLOOKUP(GZ1,Register,30,FALSE)=0,"",(VLOOKUP(GZ1,Register,30,FALSE))))</f>
        <v/>
      </c>
      <c r="GZ86" s="15" t="s">
        <v>33</v>
      </c>
      <c r="HA86" s="7" t="str">
        <f t="shared" ref="HA86" si="23247">"6." &amp; HC1&amp; ".8."</f>
        <v>6.70.8.</v>
      </c>
      <c r="HB86" s="14" t="str">
        <f>IF(ISBLANK(HC1),"",IF(VLOOKUP(HC1,Register,30,FALSE)=0,"",(VLOOKUP(HC1,Register,30,FALSE))))</f>
        <v/>
      </c>
      <c r="HC86" s="15" t="s">
        <v>33</v>
      </c>
      <c r="HD86" s="7" t="str">
        <f t="shared" ref="HD86" si="23248">"6." &amp; HF1&amp; ".8."</f>
        <v>6.71.8.</v>
      </c>
      <c r="HE86" s="14" t="str">
        <f>IF(ISBLANK(HF1),"",IF(VLOOKUP(HF1,Register,30,FALSE)=0,"",(VLOOKUP(HF1,Register,30,FALSE))))</f>
        <v/>
      </c>
      <c r="HF86" s="15" t="s">
        <v>33</v>
      </c>
      <c r="HG86" s="7" t="str">
        <f t="shared" ref="HG86" si="23249">"6." &amp; HI1&amp; ".8."</f>
        <v>6.72.8.</v>
      </c>
      <c r="HH86" s="14" t="str">
        <f>IF(ISBLANK(HI1),"",IF(VLOOKUP(HI1,Register,30,FALSE)=0,"",(VLOOKUP(HI1,Register,30,FALSE))))</f>
        <v/>
      </c>
      <c r="HI86" s="15" t="s">
        <v>33</v>
      </c>
      <c r="HJ86" s="7" t="str">
        <f t="shared" ref="HJ86" si="23250">"6." &amp; HL1&amp; ".8."</f>
        <v>6.73.8.</v>
      </c>
      <c r="HK86" s="14" t="str">
        <f>IF(ISBLANK(HL1),"",IF(VLOOKUP(HL1,Register,30,FALSE)=0,"",(VLOOKUP(HL1,Register,30,FALSE))))</f>
        <v/>
      </c>
      <c r="HL86" s="15" t="s">
        <v>33</v>
      </c>
      <c r="HM86" s="7" t="str">
        <f t="shared" ref="HM86" si="23251">"6." &amp; HO1&amp; ".8."</f>
        <v>6.74.8.</v>
      </c>
      <c r="HN86" s="14" t="str">
        <f>IF(ISBLANK(HO1),"",IF(VLOOKUP(HO1,Register,30,FALSE)=0,"",(VLOOKUP(HO1,Register,30,FALSE))))</f>
        <v/>
      </c>
      <c r="HO86" s="15" t="s">
        <v>33</v>
      </c>
      <c r="HP86" s="7" t="str">
        <f t="shared" ref="HP86" si="23252">"6." &amp; HR1&amp; ".8."</f>
        <v>6.75.8.</v>
      </c>
      <c r="HQ86" s="14" t="str">
        <f>IF(ISBLANK(HR1),"",IF(VLOOKUP(HR1,Register,30,FALSE)=0,"",(VLOOKUP(HR1,Register,30,FALSE))))</f>
        <v/>
      </c>
      <c r="HR86" s="15" t="s">
        <v>33</v>
      </c>
      <c r="HS86" s="7" t="str">
        <f t="shared" ref="HS86" si="23253">"6." &amp; HU1&amp; ".8."</f>
        <v>6.76.8.</v>
      </c>
      <c r="HT86" s="14" t="str">
        <f>IF(ISBLANK(HU1),"",IF(VLOOKUP(HU1,Register,30,FALSE)=0,"",(VLOOKUP(HU1,Register,30,FALSE))))</f>
        <v/>
      </c>
      <c r="HU86" s="15" t="s">
        <v>33</v>
      </c>
      <c r="HV86" s="7" t="str">
        <f t="shared" ref="HV86" si="23254">"6." &amp; HX1&amp; ".8."</f>
        <v>6.77.8.</v>
      </c>
      <c r="HW86" s="14" t="str">
        <f>IF(ISBLANK(HX1),"",IF(VLOOKUP(HX1,Register,30,FALSE)=0,"",(VLOOKUP(HX1,Register,30,FALSE))))</f>
        <v/>
      </c>
      <c r="HX86" s="15" t="s">
        <v>33</v>
      </c>
      <c r="HY86" s="7" t="str">
        <f t="shared" ref="HY86" si="23255">"6." &amp; IA1&amp; ".8."</f>
        <v>6.78.8.</v>
      </c>
      <c r="HZ86" s="14" t="str">
        <f>IF(ISBLANK(IA1),"",IF(VLOOKUP(IA1,Register,30,FALSE)=0,"",(VLOOKUP(IA1,Register,30,FALSE))))</f>
        <v/>
      </c>
      <c r="IA86" s="15" t="s">
        <v>33</v>
      </c>
      <c r="IB86" s="7" t="str">
        <f t="shared" ref="IB86" si="23256">"6." &amp; ID1&amp; ".8."</f>
        <v>6.79.8.</v>
      </c>
      <c r="IC86" s="14" t="str">
        <f>IF(ISBLANK(ID1),"",IF(VLOOKUP(ID1,Register,30,FALSE)=0,"",(VLOOKUP(ID1,Register,30,FALSE))))</f>
        <v/>
      </c>
      <c r="ID86" s="15" t="s">
        <v>33</v>
      </c>
      <c r="IE86" s="7" t="str">
        <f t="shared" ref="IE86" si="23257">"6." &amp; IG1&amp; ".8."</f>
        <v>6.80.8.</v>
      </c>
      <c r="IF86" s="14" t="str">
        <f>IF(ISBLANK(IG1),"",IF(VLOOKUP(IG1,Register,30,FALSE)=0,"",(VLOOKUP(IG1,Register,30,FALSE))))</f>
        <v/>
      </c>
      <c r="IG86" s="15" t="s">
        <v>33</v>
      </c>
      <c r="IH86" s="7" t="str">
        <f t="shared" ref="IH86" si="23258">"6." &amp; IJ1&amp; ".8."</f>
        <v>6.81.8.</v>
      </c>
      <c r="II86" s="14" t="str">
        <f>IF(ISBLANK(IJ1),"",IF(VLOOKUP(IJ1,Register,30,FALSE)=0,"",(VLOOKUP(IJ1,Register,30,FALSE))))</f>
        <v/>
      </c>
      <c r="IJ86" s="15" t="s">
        <v>33</v>
      </c>
      <c r="IK86" s="7" t="str">
        <f t="shared" ref="IK86" si="23259">"6." &amp; IM1&amp; ".8."</f>
        <v>6.82.8.</v>
      </c>
      <c r="IL86" s="14" t="str">
        <f>IF(ISBLANK(IM1),"",IF(VLOOKUP(IM1,Register,30,FALSE)=0,"",(VLOOKUP(IM1,Register,30,FALSE))))</f>
        <v/>
      </c>
      <c r="IM86" s="15" t="s">
        <v>33</v>
      </c>
      <c r="IN86" s="7" t="str">
        <f t="shared" ref="IN86" si="23260">"6." &amp; IP1&amp; ".8."</f>
        <v>6.83.8.</v>
      </c>
      <c r="IO86" s="14" t="str">
        <f>IF(ISBLANK(IP1),"",IF(VLOOKUP(IP1,Register,30,FALSE)=0,"",(VLOOKUP(IP1,Register,30,FALSE))))</f>
        <v/>
      </c>
      <c r="IP86" s="15" t="s">
        <v>33</v>
      </c>
      <c r="IQ86" s="7" t="str">
        <f t="shared" ref="IQ86" si="23261">"6." &amp; IS1&amp; ".8."</f>
        <v>6.84.8.</v>
      </c>
      <c r="IR86" s="14" t="str">
        <f>IF(ISBLANK(IS1),"",IF(VLOOKUP(IS1,Register,30,FALSE)=0,"",(VLOOKUP(IS1,Register,30,FALSE))))</f>
        <v/>
      </c>
      <c r="IS86" s="15" t="s">
        <v>33</v>
      </c>
      <c r="IT86" s="7" t="str">
        <f t="shared" ref="IT86" si="23262">"6." &amp; IV1&amp; ".8."</f>
        <v>6.85.8.</v>
      </c>
      <c r="IU86" s="14" t="str">
        <f>IF(ISBLANK(IV1),"",IF(VLOOKUP(IV1,Register,30,FALSE)=0,"",(VLOOKUP(IV1,Register,30,FALSE))))</f>
        <v/>
      </c>
      <c r="IV86" s="15" t="s">
        <v>33</v>
      </c>
      <c r="IW86" s="7" t="str">
        <f t="shared" ref="IW86" si="23263">"6." &amp; IY1&amp; ".8."</f>
        <v>6.86.8.</v>
      </c>
      <c r="IX86" s="14" t="str">
        <f>IF(ISBLANK(IY1),"",IF(VLOOKUP(IY1,Register,30,FALSE)=0,"",(VLOOKUP(IY1,Register,30,FALSE))))</f>
        <v/>
      </c>
      <c r="IY86" s="15" t="s">
        <v>33</v>
      </c>
      <c r="IZ86" s="7" t="str">
        <f t="shared" ref="IZ86" si="23264">"6." &amp; JB1&amp; ".8."</f>
        <v>6.87.8.</v>
      </c>
      <c r="JA86" s="14" t="str">
        <f>IF(ISBLANK(JB1),"",IF(VLOOKUP(JB1,Register,30,FALSE)=0,"",(VLOOKUP(JB1,Register,30,FALSE))))</f>
        <v/>
      </c>
      <c r="JB86" s="15" t="s">
        <v>33</v>
      </c>
      <c r="JC86" s="7" t="str">
        <f t="shared" ref="JC86" si="23265">"6." &amp; JE1&amp; ".8."</f>
        <v>6.88.8.</v>
      </c>
      <c r="JD86" s="14" t="str">
        <f>IF(ISBLANK(JE1),"",IF(VLOOKUP(JE1,Register,30,FALSE)=0,"",(VLOOKUP(JE1,Register,30,FALSE))))</f>
        <v/>
      </c>
      <c r="JE86" s="15" t="s">
        <v>33</v>
      </c>
      <c r="JF86" s="7" t="str">
        <f t="shared" ref="JF86" si="23266">"6." &amp; JH1&amp; ".8."</f>
        <v>6.89.8.</v>
      </c>
      <c r="JG86" s="14" t="str">
        <f>IF(ISBLANK(JH1),"",IF(VLOOKUP(JH1,Register,30,FALSE)=0,"",(VLOOKUP(JH1,Register,30,FALSE))))</f>
        <v/>
      </c>
      <c r="JH86" s="15" t="s">
        <v>33</v>
      </c>
      <c r="JI86" s="7" t="str">
        <f t="shared" ref="JI86" si="23267">"6." &amp; JK1&amp; ".8."</f>
        <v>6.90.8.</v>
      </c>
      <c r="JJ86" s="14" t="str">
        <f>IF(ISBLANK(JK1),"",IF(VLOOKUP(JK1,Register,30,FALSE)=0,"",(VLOOKUP(JK1,Register,30,FALSE))))</f>
        <v/>
      </c>
      <c r="JK86" s="15" t="s">
        <v>33</v>
      </c>
      <c r="JL86" s="7" t="str">
        <f t="shared" ref="JL86" si="23268">"6." &amp; JN1&amp; ".8."</f>
        <v>6.91.8.</v>
      </c>
      <c r="JM86" s="14" t="str">
        <f>IF(ISBLANK(JN1),"",IF(VLOOKUP(JN1,Register,30,FALSE)=0,"",(VLOOKUP(JN1,Register,30,FALSE))))</f>
        <v/>
      </c>
      <c r="JN86" s="15" t="s">
        <v>33</v>
      </c>
      <c r="JO86" s="7" t="str">
        <f t="shared" ref="JO86" si="23269">"6." &amp; JQ1&amp; ".8."</f>
        <v>6.92.8.</v>
      </c>
      <c r="JP86" s="14" t="str">
        <f>IF(ISBLANK(JQ1),"",IF(VLOOKUP(JQ1,Register,30,FALSE)=0,"",(VLOOKUP(JQ1,Register,30,FALSE))))</f>
        <v/>
      </c>
      <c r="JQ86" s="15" t="s">
        <v>33</v>
      </c>
      <c r="JR86" s="7" t="str">
        <f t="shared" ref="JR86" si="23270">"6." &amp; JT1&amp; ".8."</f>
        <v>6.93.8.</v>
      </c>
      <c r="JS86" s="14" t="str">
        <f>IF(ISBLANK(JT1),"",IF(VLOOKUP(JT1,Register,30,FALSE)=0,"",(VLOOKUP(JT1,Register,30,FALSE))))</f>
        <v/>
      </c>
      <c r="JT86" s="15" t="s">
        <v>33</v>
      </c>
      <c r="JU86" s="7" t="str">
        <f t="shared" ref="JU86" si="23271">"6." &amp; JW1&amp; ".8."</f>
        <v>6.94.8.</v>
      </c>
      <c r="JV86" s="14" t="str">
        <f>IF(ISBLANK(JW1),"",IF(VLOOKUP(JW1,Register,30,FALSE)=0,"",(VLOOKUP(JW1,Register,30,FALSE))))</f>
        <v/>
      </c>
      <c r="JW86" s="15" t="s">
        <v>33</v>
      </c>
      <c r="JX86" s="7" t="str">
        <f t="shared" ref="JX86" si="23272">"6." &amp; JZ1&amp; ".8."</f>
        <v>6.95.8.</v>
      </c>
      <c r="JY86" s="14" t="str">
        <f>IF(ISBLANK(JZ1),"",IF(VLOOKUP(JZ1,Register,30,FALSE)=0,"",(VLOOKUP(JZ1,Register,30,FALSE))))</f>
        <v/>
      </c>
      <c r="JZ86" s="15" t="s">
        <v>33</v>
      </c>
      <c r="KA86" s="7" t="str">
        <f t="shared" ref="KA86" si="23273">"6." &amp; KC1&amp; ".8."</f>
        <v>6.96.8.</v>
      </c>
      <c r="KB86" s="14" t="str">
        <f>IF(ISBLANK(KC1),"",IF(VLOOKUP(KC1,Register,30,FALSE)=0,"",(VLOOKUP(KC1,Register,30,FALSE))))</f>
        <v/>
      </c>
      <c r="KC86" s="15" t="s">
        <v>33</v>
      </c>
      <c r="KD86" s="7" t="str">
        <f t="shared" ref="KD86" si="23274">"6." &amp; KF1&amp; ".8."</f>
        <v>6.97.8.</v>
      </c>
      <c r="KE86" s="14" t="str">
        <f>IF(ISBLANK(KF1),"",IF(VLOOKUP(KF1,Register,30,FALSE)=0,"",(VLOOKUP(KF1,Register,30,FALSE))))</f>
        <v/>
      </c>
      <c r="KF86" s="15" t="s">
        <v>33</v>
      </c>
      <c r="KG86" s="7" t="str">
        <f t="shared" ref="KG86" si="23275">"6." &amp; KI1&amp; ".8."</f>
        <v>6.98.8.</v>
      </c>
      <c r="KH86" s="14" t="str">
        <f>IF(ISBLANK(KI1),"",IF(VLOOKUP(KI1,Register,30,FALSE)=0,"",(VLOOKUP(KI1,Register,30,FALSE))))</f>
        <v/>
      </c>
      <c r="KI86" s="15" t="s">
        <v>33</v>
      </c>
      <c r="KJ86" s="7" t="str">
        <f t="shared" ref="KJ86" si="23276">"6." &amp; KL1&amp; ".8."</f>
        <v>6.99.8.</v>
      </c>
      <c r="KK86" s="14" t="str">
        <f>IF(ISBLANK(KL1),"",IF(VLOOKUP(KL1,Register,30,FALSE)=0,"",(VLOOKUP(KL1,Register,30,FALSE))))</f>
        <v/>
      </c>
      <c r="KL86" s="15" t="s">
        <v>33</v>
      </c>
      <c r="KM86" s="7" t="str">
        <f t="shared" ref="KM86" si="23277">"6." &amp; KO1&amp; ".8."</f>
        <v>6.100.8.</v>
      </c>
      <c r="KN86" s="14" t="str">
        <f>IF(ISBLANK(KO1),"",IF(VLOOKUP(KO1,Register,30,FALSE)=0,"",(VLOOKUP(KO1,Register,30,FALSE))))</f>
        <v/>
      </c>
      <c r="KO86" s="15" t="s">
        <v>33</v>
      </c>
      <c r="KP86" s="7" t="str">
        <f t="shared" ref="KP86" si="23278">"6." &amp; KR1&amp; ".8."</f>
        <v>6.101.8.</v>
      </c>
      <c r="KQ86" s="14" t="str">
        <f>IF(ISBLANK(KR1),"",IF(VLOOKUP(KR1,Register,30,FALSE)=0,"",(VLOOKUP(KR1,Register,30,FALSE))))</f>
        <v/>
      </c>
      <c r="KR86" s="15" t="s">
        <v>33</v>
      </c>
      <c r="KS86" s="7" t="str">
        <f t="shared" ref="KS86" si="23279">"6." &amp; KU1&amp; ".8."</f>
        <v>6.102.8.</v>
      </c>
      <c r="KT86" s="14" t="str">
        <f>IF(ISBLANK(KU1),"",IF(VLOOKUP(KU1,Register,30,FALSE)=0,"",(VLOOKUP(KU1,Register,30,FALSE))))</f>
        <v/>
      </c>
      <c r="KU86" s="15" t="s">
        <v>33</v>
      </c>
      <c r="KV86" s="7" t="str">
        <f t="shared" ref="KV86" si="23280">"6." &amp; KX1&amp; ".8."</f>
        <v>6.103.8.</v>
      </c>
      <c r="KW86" s="14" t="str">
        <f>IF(ISBLANK(KX1),"",IF(VLOOKUP(KX1,Register,30,FALSE)=0,"",(VLOOKUP(KX1,Register,30,FALSE))))</f>
        <v/>
      </c>
      <c r="KX86" s="15" t="s">
        <v>33</v>
      </c>
      <c r="KY86" s="7" t="str">
        <f t="shared" ref="KY86" si="23281">"6." &amp; LA1&amp; ".8."</f>
        <v>6.104.8.</v>
      </c>
      <c r="KZ86" s="14" t="str">
        <f>IF(ISBLANK(LA1),"",IF(VLOOKUP(LA1,Register,30,FALSE)=0,"",(VLOOKUP(LA1,Register,30,FALSE))))</f>
        <v>4</v>
      </c>
      <c r="LA86" s="15" t="s">
        <v>33</v>
      </c>
      <c r="LB86" s="7" t="str">
        <f t="shared" ref="LB86" si="23282">"6." &amp; LD1&amp; ".8."</f>
        <v>6.105.8.</v>
      </c>
      <c r="LC86" s="14" t="str">
        <f>IF(ISBLANK(LD1),"",IF(VLOOKUP(LD1,Register,30,FALSE)=0,"",(VLOOKUP(LD1,Register,30,FALSE))))</f>
        <v/>
      </c>
      <c r="LD86" s="15" t="s">
        <v>33</v>
      </c>
      <c r="LE86" s="7" t="str">
        <f t="shared" ref="LE86" si="23283">"6." &amp; LG1&amp; ".8."</f>
        <v>6.106.8.</v>
      </c>
      <c r="LF86" s="14" t="str">
        <f>IF(ISBLANK(LG1),"",IF(VLOOKUP(LG1,Register,30,FALSE)=0,"",(VLOOKUP(LG1,Register,30,FALSE))))</f>
        <v/>
      </c>
      <c r="LG86" s="15" t="s">
        <v>33</v>
      </c>
      <c r="LH86" s="7" t="str">
        <f t="shared" ref="LH86" si="23284">"6." &amp; LJ1&amp; ".8."</f>
        <v>6.107.8.</v>
      </c>
      <c r="LI86" s="14" t="str">
        <f>IF(ISBLANK(LJ1),"",IF(VLOOKUP(LJ1,Register,30,FALSE)=0,"",(VLOOKUP(LJ1,Register,30,FALSE))))</f>
        <v/>
      </c>
      <c r="LJ86" s="15" t="s">
        <v>33</v>
      </c>
      <c r="LK86" s="7" t="str">
        <f t="shared" ref="LK86" si="23285">"6." &amp; LM1&amp; ".8."</f>
        <v>6.108.8.</v>
      </c>
      <c r="LL86" s="14" t="str">
        <f>IF(ISBLANK(LM1),"",IF(VLOOKUP(LM1,Register,30,FALSE)=0,"",(VLOOKUP(LM1,Register,30,FALSE))))</f>
        <v/>
      </c>
      <c r="LM86" s="15" t="s">
        <v>33</v>
      </c>
      <c r="LN86" s="7" t="str">
        <f t="shared" ref="LN86" si="23286">"6." &amp; LP1&amp; ".8."</f>
        <v>6.109.8.</v>
      </c>
      <c r="LO86" s="14" t="str">
        <f>IF(ISBLANK(LP1),"",IF(VLOOKUP(LP1,Register,30,FALSE)=0,"",(VLOOKUP(LP1,Register,30,FALSE))))</f>
        <v/>
      </c>
      <c r="LP86" s="15" t="s">
        <v>33</v>
      </c>
      <c r="LQ86" s="7" t="str">
        <f t="shared" ref="LQ86" si="23287">"6." &amp; LS1&amp; ".8."</f>
        <v>6.110.8.</v>
      </c>
      <c r="LR86" s="14" t="str">
        <f>IF(ISBLANK(LS1),"",IF(VLOOKUP(LS1,Register,30,FALSE)=0,"",(VLOOKUP(LS1,Register,30,FALSE))))</f>
        <v/>
      </c>
      <c r="LS86" s="15" t="s">
        <v>33</v>
      </c>
      <c r="LT86" s="7" t="str">
        <f t="shared" ref="LT86" si="23288">"6." &amp; LV1&amp; ".8."</f>
        <v>6.111.8.</v>
      </c>
      <c r="LU86" s="14" t="str">
        <f>IF(ISBLANK(LV1),"",IF(VLOOKUP(LV1,Register,30,FALSE)=0,"",(VLOOKUP(LV1,Register,30,FALSE))))</f>
        <v/>
      </c>
      <c r="LV86" s="15" t="s">
        <v>33</v>
      </c>
      <c r="LW86" s="7" t="str">
        <f t="shared" ref="LW86" si="23289">"6." &amp; LY1&amp; ".8."</f>
        <v>6.112.8.</v>
      </c>
      <c r="LX86" s="14" t="str">
        <f>IF(ISBLANK(LY1),"",IF(VLOOKUP(LY1,Register,30,FALSE)=0,"",(VLOOKUP(LY1,Register,30,FALSE))))</f>
        <v/>
      </c>
      <c r="LY86" s="15" t="s">
        <v>33</v>
      </c>
      <c r="LZ86" s="7" t="str">
        <f t="shared" ref="LZ86" si="23290">"6." &amp; MB1&amp; ".8."</f>
        <v>6.113.8.</v>
      </c>
      <c r="MA86" s="14" t="str">
        <f>IF(ISBLANK(MB1),"",IF(VLOOKUP(MB1,Register,30,FALSE)=0,"",(VLOOKUP(MB1,Register,30,FALSE))))</f>
        <v/>
      </c>
      <c r="MB86" s="15" t="s">
        <v>33</v>
      </c>
      <c r="MC86" s="7" t="str">
        <f t="shared" ref="MC86" si="23291">"6." &amp; ME1&amp; ".8."</f>
        <v>6.114.8.</v>
      </c>
      <c r="MD86" s="14" t="str">
        <f>IF(ISBLANK(ME1),"",IF(VLOOKUP(ME1,Register,30,FALSE)=0,"",(VLOOKUP(ME1,Register,30,FALSE))))</f>
        <v/>
      </c>
      <c r="ME86" s="15" t="s">
        <v>33</v>
      </c>
      <c r="MF86" s="7" t="str">
        <f t="shared" ref="MF86" si="23292">"6." &amp; MH1&amp; ".8."</f>
        <v>6.115.8.</v>
      </c>
      <c r="MG86" s="14" t="str">
        <f>IF(ISBLANK(MH1),"",IF(VLOOKUP(MH1,Register,30,FALSE)=0,"",(VLOOKUP(MH1,Register,30,FALSE))))</f>
        <v/>
      </c>
      <c r="MH86" s="15" t="s">
        <v>33</v>
      </c>
      <c r="MI86" s="7" t="str">
        <f t="shared" ref="MI86" si="23293">"6." &amp; MK1&amp; ".8."</f>
        <v>6.116.8.</v>
      </c>
      <c r="MJ86" s="14" t="str">
        <f>IF(ISBLANK(MK1),"",IF(VLOOKUP(MK1,Register,30,FALSE)=0,"",(VLOOKUP(MK1,Register,30,FALSE))))</f>
        <v/>
      </c>
      <c r="MK86" s="15" t="s">
        <v>33</v>
      </c>
      <c r="ML86" s="7" t="str">
        <f t="shared" ref="ML86" si="23294">"6." &amp; MN1&amp; ".8."</f>
        <v>6.117.8.</v>
      </c>
      <c r="MM86" s="14" t="str">
        <f>IF(ISBLANK(MN1),"",IF(VLOOKUP(MN1,Register,30,FALSE)=0,"",(VLOOKUP(MN1,Register,30,FALSE))))</f>
        <v/>
      </c>
      <c r="MN86" s="15" t="s">
        <v>33</v>
      </c>
      <c r="MO86" s="7" t="str">
        <f t="shared" ref="MO86" si="23295">"6." &amp; MQ1&amp; ".8."</f>
        <v>6.118.8.</v>
      </c>
      <c r="MP86" s="14" t="str">
        <f>IF(ISBLANK(MQ1),"",IF(VLOOKUP(MQ1,Register,30,FALSE)=0,"",(VLOOKUP(MQ1,Register,30,FALSE))))</f>
        <v/>
      </c>
      <c r="MQ86" s="15" t="s">
        <v>33</v>
      </c>
      <c r="MR86" s="7" t="str">
        <f t="shared" ref="MR86" si="23296">"6." &amp; MT1&amp; ".8."</f>
        <v>6.119.8.</v>
      </c>
      <c r="MS86" s="14" t="str">
        <f>IF(ISBLANK(MT1),"",IF(VLOOKUP(MT1,Register,30,FALSE)=0,"",(VLOOKUP(MT1,Register,30,FALSE))))</f>
        <v/>
      </c>
      <c r="MT86" s="15" t="s">
        <v>33</v>
      </c>
      <c r="MU86" s="7" t="str">
        <f t="shared" ref="MU86" si="23297">"6." &amp; MW1&amp; ".8."</f>
        <v>6.120.8.</v>
      </c>
      <c r="MV86" s="14" t="str">
        <f>IF(ISBLANK(MW1),"",IF(VLOOKUP(MW1,Register,30,FALSE)=0,"",(VLOOKUP(MW1,Register,30,FALSE))))</f>
        <v/>
      </c>
      <c r="MW86" s="15" t="s">
        <v>33</v>
      </c>
      <c r="MX86" s="7" t="str">
        <f t="shared" ref="MX86" si="23298">"6." &amp; MZ1&amp; ".8."</f>
        <v>6.121.8.</v>
      </c>
      <c r="MY86" s="14" t="str">
        <f>IF(ISBLANK(MZ1),"",IF(VLOOKUP(MZ1,Register,30,FALSE)=0,"",(VLOOKUP(MZ1,Register,30,FALSE))))</f>
        <v/>
      </c>
      <c r="MZ86" s="15" t="s">
        <v>33</v>
      </c>
      <c r="NA86" s="7" t="str">
        <f t="shared" ref="NA86" si="23299">"6." &amp; NC1&amp; ".8."</f>
        <v>6.122.8.</v>
      </c>
      <c r="NB86" s="14" t="str">
        <f>IF(ISBLANK(NC1),"",IF(VLOOKUP(NC1,Register,30,FALSE)=0,"",(VLOOKUP(NC1,Register,30,FALSE))))</f>
        <v/>
      </c>
      <c r="NC86" s="15" t="s">
        <v>33</v>
      </c>
      <c r="ND86" s="7" t="str">
        <f t="shared" ref="ND86" si="23300">"6." &amp; NF1&amp; ".8."</f>
        <v>6.123.8.</v>
      </c>
      <c r="NE86" s="14" t="str">
        <f>IF(ISBLANK(NF1),"",IF(VLOOKUP(NF1,Register,30,FALSE)=0,"",(VLOOKUP(NF1,Register,30,FALSE))))</f>
        <v/>
      </c>
      <c r="NF86" s="15" t="s">
        <v>33</v>
      </c>
      <c r="NG86" s="7" t="str">
        <f t="shared" ref="NG86" si="23301">"6." &amp; NI1&amp; ".8."</f>
        <v>6.124.8.</v>
      </c>
      <c r="NH86" s="14" t="str">
        <f>IF(ISBLANK(NI1),"",IF(VLOOKUP(NI1,Register,30,FALSE)=0,"",(VLOOKUP(NI1,Register,30,FALSE))))</f>
        <v/>
      </c>
      <c r="NI86" s="15" t="s">
        <v>33</v>
      </c>
      <c r="NJ86" s="7" t="str">
        <f t="shared" ref="NJ86" si="23302">"6." &amp; NL1&amp; ".8."</f>
        <v>6.125.8.</v>
      </c>
      <c r="NK86" s="14" t="str">
        <f>IF(ISBLANK(NL1),"",IF(VLOOKUP(NL1,Register,30,FALSE)=0,"",(VLOOKUP(NL1,Register,30,FALSE))))</f>
        <v/>
      </c>
      <c r="NL86" s="15" t="s">
        <v>33</v>
      </c>
      <c r="NM86" s="7" t="str">
        <f t="shared" ref="NM86" si="23303">"6." &amp; NO1&amp; ".8."</f>
        <v>6.126.8.</v>
      </c>
      <c r="NN86" s="14" t="str">
        <f>IF(ISBLANK(NO1),"",IF(VLOOKUP(NO1,Register,30,FALSE)=0,"",(VLOOKUP(NO1,Register,30,FALSE))))</f>
        <v/>
      </c>
      <c r="NO86" s="15" t="s">
        <v>33</v>
      </c>
      <c r="NP86" s="7" t="str">
        <f t="shared" ref="NP86" si="23304">"6." &amp; NR1&amp; ".8."</f>
        <v>6.127.8.</v>
      </c>
      <c r="NQ86" s="14" t="str">
        <f>IF(ISBLANK(NR1),"",IF(VLOOKUP(NR1,Register,30,FALSE)=0,"",(VLOOKUP(NR1,Register,30,FALSE))))</f>
        <v/>
      </c>
      <c r="NR86" s="15" t="s">
        <v>33</v>
      </c>
      <c r="NS86" s="7" t="str">
        <f t="shared" ref="NS86" si="23305">"6." &amp; NU1&amp; ".8."</f>
        <v>6.128.8.</v>
      </c>
      <c r="NT86" s="14" t="str">
        <f>IF(ISBLANK(NU1),"",IF(VLOOKUP(NU1,Register,30,FALSE)=0,"",(VLOOKUP(NU1,Register,30,FALSE))))</f>
        <v/>
      </c>
      <c r="NU86" s="15" t="s">
        <v>33</v>
      </c>
      <c r="NV86" s="7" t="str">
        <f t="shared" ref="NV86" si="23306">"6." &amp; NX1&amp; ".8."</f>
        <v>6.129.8.</v>
      </c>
      <c r="NW86" s="14" t="str">
        <f>IF(ISBLANK(NX1),"",IF(VLOOKUP(NX1,Register,30,FALSE)=0,"",(VLOOKUP(NX1,Register,30,FALSE))))</f>
        <v/>
      </c>
      <c r="NX86" s="15" t="s">
        <v>33</v>
      </c>
      <c r="NY86" s="7" t="str">
        <f t="shared" ref="NY86" si="23307">"6." &amp; OA1&amp; ".8."</f>
        <v>6.130.8.</v>
      </c>
      <c r="NZ86" s="14" t="str">
        <f>IF(ISBLANK(OA1),"",IF(VLOOKUP(OA1,Register,30,FALSE)=0,"",(VLOOKUP(OA1,Register,30,FALSE))))</f>
        <v/>
      </c>
      <c r="OA86" s="15" t="s">
        <v>33</v>
      </c>
      <c r="OB86" s="7" t="str">
        <f t="shared" ref="OB86" si="23308">"6." &amp; OD1&amp; ".8."</f>
        <v>6.131.8.</v>
      </c>
      <c r="OC86" s="14" t="str">
        <f>IF(ISBLANK(OD1),"",IF(VLOOKUP(OD1,Register,30,FALSE)=0,"",(VLOOKUP(OD1,Register,30,FALSE))))</f>
        <v/>
      </c>
      <c r="OD86" s="15" t="s">
        <v>33</v>
      </c>
      <c r="OE86" s="7" t="str">
        <f t="shared" ref="OE86" si="23309">"6." &amp; OG1&amp; ".8."</f>
        <v>6.132.8.</v>
      </c>
      <c r="OF86" s="14" t="str">
        <f>IF(ISBLANK(OG1),"",IF(VLOOKUP(OG1,Register,30,FALSE)=0,"",(VLOOKUP(OG1,Register,30,FALSE))))</f>
        <v/>
      </c>
      <c r="OG86" s="15" t="s">
        <v>33</v>
      </c>
      <c r="OH86" s="7" t="str">
        <f t="shared" ref="OH86" si="23310">"6." &amp; OJ1&amp; ".8."</f>
        <v>6.133.8.</v>
      </c>
      <c r="OI86" s="14" t="str">
        <f>IF(ISBLANK(OJ1),"",IF(VLOOKUP(OJ1,Register,30,FALSE)=0,"",(VLOOKUP(OJ1,Register,30,FALSE))))</f>
        <v/>
      </c>
      <c r="OJ86" s="15" t="s">
        <v>33</v>
      </c>
      <c r="OK86" s="7" t="str">
        <f t="shared" ref="OK86" si="23311">"6." &amp; OM1&amp; ".8."</f>
        <v>6.134.8.</v>
      </c>
      <c r="OL86" s="14" t="str">
        <f>IF(ISBLANK(OM1),"",IF(VLOOKUP(OM1,Register,30,FALSE)=0,"",(VLOOKUP(OM1,Register,30,FALSE))))</f>
        <v/>
      </c>
      <c r="OM86" s="15" t="s">
        <v>33</v>
      </c>
      <c r="ON86" s="7" t="str">
        <f t="shared" ref="ON86" si="23312">"6." &amp; OP1&amp; ".8."</f>
        <v>6.135.8.</v>
      </c>
      <c r="OO86" s="14" t="str">
        <f>IF(ISBLANK(OP1),"",IF(VLOOKUP(OP1,Register,30,FALSE)=0,"",(VLOOKUP(OP1,Register,30,FALSE))))</f>
        <v/>
      </c>
      <c r="OP86" s="15" t="s">
        <v>33</v>
      </c>
      <c r="OQ86" s="7" t="str">
        <f t="shared" ref="OQ86" si="23313">"6." &amp; OS1&amp; ".8."</f>
        <v>6.136.8.</v>
      </c>
      <c r="OR86" s="14" t="str">
        <f>IF(ISBLANK(OS1),"",IF(VLOOKUP(OS1,Register,30,FALSE)=0,"",(VLOOKUP(OS1,Register,30,FALSE))))</f>
        <v/>
      </c>
      <c r="OS86" s="15" t="s">
        <v>33</v>
      </c>
      <c r="OT86" s="7" t="str">
        <f t="shared" ref="OT86" si="23314">"6." &amp; OV1&amp; ".8."</f>
        <v>6.137.8.</v>
      </c>
      <c r="OU86" s="14" t="str">
        <f>IF(ISBLANK(OV1),"",IF(VLOOKUP(OV1,Register,30,FALSE)=0,"",(VLOOKUP(OV1,Register,30,FALSE))))</f>
        <v/>
      </c>
      <c r="OV86" s="15" t="s">
        <v>33</v>
      </c>
      <c r="OW86" s="7" t="str">
        <f t="shared" ref="OW86" si="23315">"6." &amp; OY1&amp; ".8."</f>
        <v>6.138.8.</v>
      </c>
      <c r="OX86" s="14" t="str">
        <f>IF(ISBLANK(OY1),"",IF(VLOOKUP(OY1,Register,30,FALSE)=0,"",(VLOOKUP(OY1,Register,30,FALSE))))</f>
        <v/>
      </c>
      <c r="OY86" s="15" t="s">
        <v>33</v>
      </c>
      <c r="OZ86" s="7" t="str">
        <f t="shared" ref="OZ86" si="23316">"6." &amp; PB1&amp; ".8."</f>
        <v>6.139.8.</v>
      </c>
      <c r="PA86" s="14" t="str">
        <f>IF(ISBLANK(PB1),"",IF(VLOOKUP(PB1,Register,30,FALSE)=0,"",(VLOOKUP(PB1,Register,30,FALSE))))</f>
        <v/>
      </c>
      <c r="PB86" s="15" t="s">
        <v>33</v>
      </c>
      <c r="PC86" s="7" t="str">
        <f t="shared" ref="PC86" si="23317">"6." &amp; PE1&amp; ".8."</f>
        <v>6.140.8.</v>
      </c>
      <c r="PD86" s="14" t="str">
        <f>IF(ISBLANK(PE1),"",IF(VLOOKUP(PE1,Register,30,FALSE)=0,"",(VLOOKUP(PE1,Register,30,FALSE))))</f>
        <v/>
      </c>
      <c r="PE86" s="15" t="s">
        <v>33</v>
      </c>
      <c r="PF86" s="7" t="str">
        <f t="shared" ref="PF86" si="23318">"6." &amp; PH1&amp; ".8."</f>
        <v>6.141.8.</v>
      </c>
      <c r="PG86" s="14" t="str">
        <f>IF(ISBLANK(PH1),"",IF(VLOOKUP(PH1,Register,30,FALSE)=0,"",(VLOOKUP(PH1,Register,30,FALSE))))</f>
        <v/>
      </c>
      <c r="PH86" s="15" t="s">
        <v>33</v>
      </c>
      <c r="PI86" s="7" t="str">
        <f t="shared" ref="PI86" si="23319">"6." &amp; PK1&amp; ".8."</f>
        <v>6.142.8.</v>
      </c>
      <c r="PJ86" s="14" t="str">
        <f>IF(ISBLANK(PK1),"",IF(VLOOKUP(PK1,Register,30,FALSE)=0,"",(VLOOKUP(PK1,Register,30,FALSE))))</f>
        <v/>
      </c>
      <c r="PK86" s="15" t="s">
        <v>33</v>
      </c>
      <c r="PL86" s="7" t="str">
        <f t="shared" ref="PL86" si="23320">"6." &amp; PN1&amp; ".8."</f>
        <v>6.143.8.</v>
      </c>
      <c r="PM86" s="14" t="str">
        <f>IF(ISBLANK(PN1),"",IF(VLOOKUP(PN1,Register,30,FALSE)=0,"",(VLOOKUP(PN1,Register,30,FALSE))))</f>
        <v/>
      </c>
      <c r="PN86" s="15" t="s">
        <v>33</v>
      </c>
      <c r="PO86" s="7" t="str">
        <f t="shared" ref="PO86" si="23321">"6." &amp; PQ1&amp; ".8."</f>
        <v>6.144.8.</v>
      </c>
      <c r="PP86" s="14" t="str">
        <f>IF(ISBLANK(PQ1),"",IF(VLOOKUP(PQ1,Register,30,FALSE)=0,"",(VLOOKUP(PQ1,Register,30,FALSE))))</f>
        <v/>
      </c>
      <c r="PQ86" s="15" t="s">
        <v>33</v>
      </c>
      <c r="PR86" s="7" t="str">
        <f t="shared" ref="PR86" si="23322">"6." &amp; PT1&amp; ".8."</f>
        <v>6.145.8.</v>
      </c>
      <c r="PS86" s="14" t="str">
        <f>IF(ISBLANK(PT1),"",IF(VLOOKUP(PT1,Register,30,FALSE)=0,"",(VLOOKUP(PT1,Register,30,FALSE))))</f>
        <v/>
      </c>
      <c r="PT86" s="15" t="s">
        <v>33</v>
      </c>
      <c r="PU86" s="7" t="str">
        <f t="shared" ref="PU86" si="23323">"6." &amp; PW1&amp; ".8."</f>
        <v>6.146.8.</v>
      </c>
      <c r="PV86" s="14" t="str">
        <f>IF(ISBLANK(PW1),"",IF(VLOOKUP(PW1,Register,30,FALSE)=0,"",(VLOOKUP(PW1,Register,30,FALSE))))</f>
        <v/>
      </c>
      <c r="PW86" s="15" t="s">
        <v>33</v>
      </c>
      <c r="PX86" s="7" t="str">
        <f t="shared" ref="PX86" si="23324">"6." &amp; PZ1&amp; ".8."</f>
        <v>6.147.8.</v>
      </c>
      <c r="PY86" s="14" t="str">
        <f>IF(ISBLANK(PZ1),"",IF(VLOOKUP(PZ1,Register,30,FALSE)=0,"",(VLOOKUP(PZ1,Register,30,FALSE))))</f>
        <v/>
      </c>
      <c r="PZ86" s="15" t="s">
        <v>33</v>
      </c>
      <c r="QA86" s="7" t="str">
        <f t="shared" ref="QA86" si="23325">"6." &amp; QC1&amp; ".8."</f>
        <v>6.148.8.</v>
      </c>
      <c r="QB86" s="14" t="str">
        <f>IF(ISBLANK(QC1),"",IF(VLOOKUP(QC1,Register,30,FALSE)=0,"",(VLOOKUP(QC1,Register,30,FALSE))))</f>
        <v/>
      </c>
      <c r="QC86" s="15" t="s">
        <v>33</v>
      </c>
      <c r="QD86" s="7" t="str">
        <f t="shared" ref="QD86" si="23326">"6." &amp; QF1&amp; ".8."</f>
        <v>6.149.8.</v>
      </c>
      <c r="QE86" s="14" t="str">
        <f>IF(ISBLANK(QF1),"",IF(VLOOKUP(QF1,Register,30,FALSE)=0,"",(VLOOKUP(QF1,Register,30,FALSE))))</f>
        <v/>
      </c>
      <c r="QF86" s="15" t="s">
        <v>33</v>
      </c>
      <c r="QG86" s="7" t="str">
        <f t="shared" ref="QG86" si="23327">"6." &amp; QI1&amp; ".8."</f>
        <v>6.150.8.</v>
      </c>
      <c r="QH86" s="14" t="str">
        <f>IF(ISBLANK(QI1),"",IF(VLOOKUP(QI1,Register,30,FALSE)=0,"",(VLOOKUP(QI1,Register,30,FALSE))))</f>
        <v/>
      </c>
      <c r="QI86" s="15" t="s">
        <v>33</v>
      </c>
      <c r="QJ86" s="7" t="str">
        <f t="shared" ref="QJ86" si="23328">"6." &amp; QL1&amp; ".8."</f>
        <v>6.151.8.</v>
      </c>
      <c r="QK86" s="14" t="str">
        <f>IF(ISBLANK(QL1),"",IF(VLOOKUP(QL1,Register,30,FALSE)=0,"",(VLOOKUP(QL1,Register,30,FALSE))))</f>
        <v/>
      </c>
      <c r="QL86" s="15" t="s">
        <v>33</v>
      </c>
      <c r="QM86" s="7" t="str">
        <f t="shared" ref="QM86" si="23329">"6." &amp; QO1&amp; ".8."</f>
        <v>6.152.8.</v>
      </c>
      <c r="QN86" s="14" t="str">
        <f>IF(ISBLANK(QO1),"",IF(VLOOKUP(QO1,Register,30,FALSE)=0,"",(VLOOKUP(QO1,Register,30,FALSE))))</f>
        <v/>
      </c>
      <c r="QO86" s="15" t="s">
        <v>33</v>
      </c>
      <c r="QP86" s="7" t="str">
        <f t="shared" ref="QP86" si="23330">"6." &amp; QR1&amp; ".8."</f>
        <v>6.153.8.</v>
      </c>
      <c r="QQ86" s="14" t="str">
        <f>IF(ISBLANK(QR1),"",IF(VLOOKUP(QR1,Register,30,FALSE)=0,"",(VLOOKUP(QR1,Register,30,FALSE))))</f>
        <v/>
      </c>
      <c r="QR86" s="15" t="s">
        <v>33</v>
      </c>
      <c r="QS86" s="7" t="str">
        <f t="shared" ref="QS86" si="23331">"6." &amp; QU1&amp; ".8."</f>
        <v>6.154.8.</v>
      </c>
      <c r="QT86" s="14" t="str">
        <f>IF(ISBLANK(QU1),"",IF(VLOOKUP(QU1,Register,30,FALSE)=0,"",(VLOOKUP(QU1,Register,30,FALSE))))</f>
        <v/>
      </c>
      <c r="QU86" s="15" t="s">
        <v>33</v>
      </c>
      <c r="QV86" s="7" t="str">
        <f t="shared" ref="QV86" si="23332">"6." &amp; QX1&amp; ".8."</f>
        <v>6.155.8.</v>
      </c>
      <c r="QW86" s="14" t="str">
        <f>IF(ISBLANK(QX1),"",IF(VLOOKUP(QX1,Register,30,FALSE)=0,"",(VLOOKUP(QX1,Register,30,FALSE))))</f>
        <v/>
      </c>
      <c r="QX86" s="15" t="s">
        <v>33</v>
      </c>
      <c r="QY86" s="7" t="str">
        <f t="shared" ref="QY86" si="23333">"6." &amp; RA1&amp; ".8."</f>
        <v>6.156.8.</v>
      </c>
      <c r="QZ86" s="14" t="str">
        <f>IF(ISBLANK(RA1),"",IF(VLOOKUP(RA1,Register,30,FALSE)=0,"",(VLOOKUP(RA1,Register,30,FALSE))))</f>
        <v/>
      </c>
      <c r="RA86" s="15" t="s">
        <v>33</v>
      </c>
      <c r="RB86" s="7" t="str">
        <f t="shared" ref="RB86" si="23334">"6." &amp; RD1&amp; ".8."</f>
        <v>6.157.8.</v>
      </c>
      <c r="RC86" s="14" t="str">
        <f>IF(ISBLANK(RD1),"",IF(VLOOKUP(RD1,Register,30,FALSE)=0,"",(VLOOKUP(RD1,Register,30,FALSE))))</f>
        <v/>
      </c>
      <c r="RD86" s="15" t="s">
        <v>33</v>
      </c>
      <c r="RE86" s="7" t="str">
        <f t="shared" ref="RE86" si="23335">"6." &amp; RG1&amp; ".8."</f>
        <v>6.158.8.</v>
      </c>
      <c r="RF86" s="14" t="str">
        <f>IF(ISBLANK(RG1),"",IF(VLOOKUP(RG1,Register,30,FALSE)=0,"",(VLOOKUP(RG1,Register,30,FALSE))))</f>
        <v/>
      </c>
      <c r="RG86" s="15" t="s">
        <v>33</v>
      </c>
      <c r="RH86" s="7" t="str">
        <f t="shared" ref="RH86" si="23336">"6." &amp; RJ1&amp; ".8."</f>
        <v>6.159.8.</v>
      </c>
      <c r="RI86" s="14" t="str">
        <f>IF(ISBLANK(RJ1),"",IF(VLOOKUP(RJ1,Register,30,FALSE)=0,"",(VLOOKUP(RJ1,Register,30,FALSE))))</f>
        <v/>
      </c>
      <c r="RJ86" s="15" t="s">
        <v>33</v>
      </c>
      <c r="RK86" s="7" t="str">
        <f t="shared" ref="RK86" si="23337">"6." &amp; RM1&amp; ".8."</f>
        <v>6.160.8.</v>
      </c>
      <c r="RL86" s="14" t="str">
        <f>IF(ISBLANK(RM1),"",IF(VLOOKUP(RM1,Register,30,FALSE)=0,"",(VLOOKUP(RM1,Register,30,FALSE))))</f>
        <v/>
      </c>
      <c r="RM86" s="15" t="s">
        <v>33</v>
      </c>
      <c r="RN86" s="7" t="str">
        <f t="shared" ref="RN86" si="23338">"6." &amp; RP1&amp; ".8."</f>
        <v>6.161.8.</v>
      </c>
      <c r="RO86" s="14" t="str">
        <f>IF(ISBLANK(RP1),"",IF(VLOOKUP(RP1,Register,30,FALSE)=0,"",(VLOOKUP(RP1,Register,30,FALSE))))</f>
        <v/>
      </c>
      <c r="RP86" s="15" t="s">
        <v>33</v>
      </c>
      <c r="RQ86" s="7" t="str">
        <f t="shared" ref="RQ86" si="23339">"6." &amp; RS1&amp; ".8."</f>
        <v>6.162.8.</v>
      </c>
      <c r="RR86" s="14" t="str">
        <f>IF(ISBLANK(RS1),"",IF(VLOOKUP(RS1,Register,30,FALSE)=0,"",(VLOOKUP(RS1,Register,30,FALSE))))</f>
        <v/>
      </c>
      <c r="RS86" s="15" t="s">
        <v>33</v>
      </c>
      <c r="RT86" s="7" t="str">
        <f t="shared" ref="RT86" si="23340">"6." &amp; RV1&amp; ".8."</f>
        <v>6.163.8.</v>
      </c>
      <c r="RU86" s="14">
        <f>IF(ISBLANK(RV1),"",IF(VLOOKUP(RV1,Register,30,FALSE)=0,"",(VLOOKUP(RV1,Register,30,FALSE))))</f>
        <v>4</v>
      </c>
      <c r="RV86" s="15" t="s">
        <v>33</v>
      </c>
      <c r="RW86" s="7" t="str">
        <f t="shared" ref="RW86" si="23341">"6." &amp; RY1&amp; ".8."</f>
        <v>6.164.8.</v>
      </c>
      <c r="RX86" s="14">
        <f>IF(ISBLANK(RY1),"",IF(VLOOKUP(RY1,Register,30,FALSE)=0,"",(VLOOKUP(RY1,Register,30,FALSE))))</f>
        <v>4</v>
      </c>
      <c r="RY86" s="15" t="s">
        <v>33</v>
      </c>
      <c r="RZ86" s="7" t="str">
        <f t="shared" ref="RZ86" si="23342">"6." &amp; SB1&amp; ".8."</f>
        <v>6.165.8.</v>
      </c>
      <c r="SA86" s="14">
        <f>IF(ISBLANK(SB1),"",IF(VLOOKUP(SB1,Register,30,FALSE)=0,"",(VLOOKUP(SB1,Register,30,FALSE))))</f>
        <v>4</v>
      </c>
      <c r="SB86" s="15" t="s">
        <v>33</v>
      </c>
      <c r="SC86" s="7" t="str">
        <f t="shared" ref="SC86" si="23343">"6." &amp; SE1&amp; ".8."</f>
        <v>6.166.8.</v>
      </c>
      <c r="SD86" s="14">
        <f>IF(ISBLANK(SE1),"",IF(VLOOKUP(SE1,Register,30,FALSE)=0,"",(VLOOKUP(SE1,Register,30,FALSE))))</f>
        <v>4</v>
      </c>
      <c r="SE86" s="15" t="s">
        <v>33</v>
      </c>
      <c r="SF86" s="7" t="str">
        <f t="shared" ref="SF86" si="23344">"6." &amp; SH1&amp; ".8."</f>
        <v>6.167.8.</v>
      </c>
      <c r="SG86" s="14">
        <f>IF(ISBLANK(SH1),"",IF(VLOOKUP(SH1,Register,30,FALSE)=0,"",(VLOOKUP(SH1,Register,30,FALSE))))</f>
        <v>4</v>
      </c>
      <c r="SH86" s="15" t="s">
        <v>33</v>
      </c>
      <c r="SI86" s="7" t="str">
        <f t="shared" ref="SI86" si="23345">"6." &amp; SK1&amp; ".8."</f>
        <v>6.168.8.</v>
      </c>
      <c r="SJ86" s="14">
        <f>IF(ISBLANK(SK1),"",IF(VLOOKUP(SK1,Register,30,FALSE)=0,"",(VLOOKUP(SK1,Register,30,FALSE))))</f>
        <v>4</v>
      </c>
      <c r="SK86" s="15" t="s">
        <v>33</v>
      </c>
      <c r="SL86" s="7" t="str">
        <f t="shared" ref="SL86" si="23346">"6." &amp; SN1&amp; ".8."</f>
        <v>6.169.8.</v>
      </c>
      <c r="SM86" s="14">
        <f>IF(ISBLANK(SN1),"",IF(VLOOKUP(SN1,Register,30,FALSE)=0,"",(VLOOKUP(SN1,Register,30,FALSE))))</f>
        <v>4</v>
      </c>
      <c r="SN86" s="15" t="s">
        <v>33</v>
      </c>
      <c r="SO86" s="7" t="str">
        <f t="shared" ref="SO86" si="23347">"6." &amp; SQ1&amp; ".8."</f>
        <v>6.170.8.</v>
      </c>
      <c r="SP86" s="14">
        <f>IF(ISBLANK(SQ1),"",IF(VLOOKUP(SQ1,Register,30,FALSE)=0,"",(VLOOKUP(SQ1,Register,30,FALSE))))</f>
        <v>4</v>
      </c>
      <c r="SQ86" s="15" t="s">
        <v>33</v>
      </c>
      <c r="SR86" s="7" t="str">
        <f t="shared" ref="SR86" si="23348">"6." &amp; ST1&amp; ".8."</f>
        <v>6.171.8.</v>
      </c>
      <c r="SS86" s="14">
        <f>IF(ISBLANK(ST1),"",IF(VLOOKUP(ST1,Register,30,FALSE)=0,"",(VLOOKUP(ST1,Register,30,FALSE))))</f>
        <v>4</v>
      </c>
      <c r="ST86" s="15" t="s">
        <v>33</v>
      </c>
      <c r="SU86" s="7" t="str">
        <f t="shared" ref="SU86" si="23349">"6." &amp; SW1&amp; ".8."</f>
        <v>6.172.8.</v>
      </c>
      <c r="SV86" s="14" t="str">
        <f>IF(ISBLANK(SW1),"",IF(VLOOKUP(SW1,Register,30,FALSE)=0,"",(VLOOKUP(SW1,Register,30,FALSE))))</f>
        <v/>
      </c>
      <c r="SW86" s="15" t="s">
        <v>33</v>
      </c>
      <c r="SX86" s="7" t="str">
        <f t="shared" ref="SX86" si="23350">"6." &amp; SZ1&amp; ".8."</f>
        <v>6.173.8.</v>
      </c>
      <c r="SY86" s="14" t="str">
        <f>IF(ISBLANK(SZ1),"",IF(VLOOKUP(SZ1,Register,30,FALSE)=0,"",(VLOOKUP(SZ1,Register,30,FALSE))))</f>
        <v/>
      </c>
      <c r="SZ86" s="15" t="s">
        <v>33</v>
      </c>
      <c r="TA86" s="7" t="str">
        <f t="shared" ref="TA86" si="23351">"6." &amp; TC1&amp; ".8."</f>
        <v>6.174.8.</v>
      </c>
      <c r="TB86" s="14" t="str">
        <f>IF(ISBLANK(TC1),"",IF(VLOOKUP(TC1,Register,30,FALSE)=0,"",(VLOOKUP(TC1,Register,30,FALSE))))</f>
        <v/>
      </c>
      <c r="TC86" s="15" t="s">
        <v>33</v>
      </c>
      <c r="TD86" s="7" t="str">
        <f t="shared" ref="TD86" si="23352">"6." &amp; TF1&amp; ".8."</f>
        <v>6.175.8.</v>
      </c>
      <c r="TE86" s="14" t="str">
        <f>IF(ISBLANK(TF1),"",IF(VLOOKUP(TF1,Register,30,FALSE)=0,"",(VLOOKUP(TF1,Register,30,FALSE))))</f>
        <v/>
      </c>
      <c r="TF86" s="15" t="s">
        <v>33</v>
      </c>
      <c r="TG86" s="7" t="str">
        <f t="shared" ref="TG86" si="23353">"6." &amp; TI1&amp; ".8."</f>
        <v>6.176.8.</v>
      </c>
      <c r="TH86" s="14" t="str">
        <f>IF(ISBLANK(TI1),"",IF(VLOOKUP(TI1,Register,30,FALSE)=0,"",(VLOOKUP(TI1,Register,30,FALSE))))</f>
        <v/>
      </c>
      <c r="TI86" s="15" t="s">
        <v>33</v>
      </c>
      <c r="TJ86" s="7" t="str">
        <f t="shared" ref="TJ86" si="23354">"6." &amp; TL1&amp; ".8."</f>
        <v>6.177.8.</v>
      </c>
      <c r="TK86" s="14" t="str">
        <f>IF(ISBLANK(TL1),"",IF(VLOOKUP(TL1,Register,30,FALSE)=0,"",(VLOOKUP(TL1,Register,30,FALSE))))</f>
        <v/>
      </c>
      <c r="TL86" s="15" t="s">
        <v>33</v>
      </c>
      <c r="TM86" s="7" t="str">
        <f t="shared" ref="TM86" si="23355">"6." &amp; TO1&amp; ".8."</f>
        <v>6.178.8.</v>
      </c>
      <c r="TN86" s="14" t="str">
        <f>IF(ISBLANK(TO1),"",IF(VLOOKUP(TO1,Register,30,FALSE)=0,"",(VLOOKUP(TO1,Register,30,FALSE))))</f>
        <v/>
      </c>
      <c r="TO86" s="15" t="s">
        <v>33</v>
      </c>
      <c r="TP86" s="7" t="str">
        <f t="shared" ref="TP86" si="23356">"6." &amp; TR1&amp; ".8."</f>
        <v>6.179.8.</v>
      </c>
      <c r="TQ86" s="14" t="str">
        <f>IF(ISBLANK(TR1),"",IF(VLOOKUP(TR1,Register,30,FALSE)=0,"",(VLOOKUP(TR1,Register,30,FALSE))))</f>
        <v/>
      </c>
      <c r="TR86" s="15" t="s">
        <v>33</v>
      </c>
      <c r="TS86" s="7" t="str">
        <f t="shared" ref="TS86" si="23357">"6." &amp; TU1&amp; ".8."</f>
        <v>6.180.8.</v>
      </c>
      <c r="TT86" s="14" t="str">
        <f>IF(ISBLANK(TU1),"",IF(VLOOKUP(TU1,Register,30,FALSE)=0,"",(VLOOKUP(TU1,Register,30,FALSE))))</f>
        <v/>
      </c>
      <c r="TU86" s="15" t="s">
        <v>33</v>
      </c>
      <c r="TV86" s="7" t="str">
        <f t="shared" ref="TV86" si="23358">"6." &amp; TX1&amp; ".8."</f>
        <v>6.181.8.</v>
      </c>
      <c r="TW86" s="14" t="str">
        <f>IF(ISBLANK(TX1),"",IF(VLOOKUP(TX1,Register,30,FALSE)=0,"",(VLOOKUP(TX1,Register,30,FALSE))))</f>
        <v/>
      </c>
      <c r="TX86" s="15" t="s">
        <v>33</v>
      </c>
      <c r="TY86" s="7" t="str">
        <f t="shared" ref="TY86" si="23359">"6." &amp; UA1&amp; ".8."</f>
        <v>6.182.8.</v>
      </c>
      <c r="TZ86" s="14" t="str">
        <f>IF(ISBLANK(UA1),"",IF(VLOOKUP(UA1,Register,30,FALSE)=0,"",(VLOOKUP(UA1,Register,30,FALSE))))</f>
        <v/>
      </c>
      <c r="UA86" s="15" t="s">
        <v>33</v>
      </c>
      <c r="UB86" s="7" t="str">
        <f t="shared" ref="UB86" si="23360">"6." &amp; UD1&amp; ".8."</f>
        <v>6.183.8.</v>
      </c>
      <c r="UC86" s="14" t="str">
        <f>IF(ISBLANK(UD1),"",IF(VLOOKUP(UD1,Register,30,FALSE)=0,"",(VLOOKUP(UD1,Register,30,FALSE))))</f>
        <v/>
      </c>
      <c r="UD86" s="15" t="s">
        <v>33</v>
      </c>
      <c r="UE86" s="7" t="str">
        <f t="shared" ref="UE86" si="23361">"6." &amp; UG1&amp; ".8."</f>
        <v>6.184.8.</v>
      </c>
      <c r="UF86" s="14" t="str">
        <f>IF(ISBLANK(UG1),"",IF(VLOOKUP(UG1,Register,30,FALSE)=0,"",(VLOOKUP(UG1,Register,30,FALSE))))</f>
        <v/>
      </c>
      <c r="UG86" s="15" t="s">
        <v>33</v>
      </c>
      <c r="UH86" s="7" t="str">
        <f t="shared" ref="UH86" si="23362">"6." &amp; UJ1&amp; ".8."</f>
        <v>6.185.8.</v>
      </c>
      <c r="UI86" s="14" t="str">
        <f>IF(ISBLANK(UJ1),"",IF(VLOOKUP(UJ1,Register,30,FALSE)=0,"",(VLOOKUP(UJ1,Register,30,FALSE))))</f>
        <v/>
      </c>
      <c r="UJ86" s="15" t="s">
        <v>33</v>
      </c>
      <c r="UK86" s="7" t="str">
        <f t="shared" ref="UK86" si="23363">"6." &amp; UM1&amp; ".8."</f>
        <v>6.186.8.</v>
      </c>
      <c r="UL86" s="14" t="str">
        <f>IF(ISBLANK(UM1),"",IF(VLOOKUP(UM1,Register,30,FALSE)=0,"",(VLOOKUP(UM1,Register,30,FALSE))))</f>
        <v/>
      </c>
      <c r="UM86" s="15" t="s">
        <v>33</v>
      </c>
      <c r="UN86" s="7" t="str">
        <f t="shared" ref="UN86" si="23364">"6." &amp; UP1&amp; ".8."</f>
        <v>6.187.8.</v>
      </c>
      <c r="UO86" s="14" t="str">
        <f>IF(ISBLANK(UP1),"",IF(VLOOKUP(UP1,Register,30,FALSE)=0,"",(VLOOKUP(UP1,Register,30,FALSE))))</f>
        <v/>
      </c>
      <c r="UP86" s="15" t="s">
        <v>33</v>
      </c>
      <c r="UQ86" s="7" t="str">
        <f t="shared" ref="UQ86" si="23365">"6." &amp; US1&amp; ".8."</f>
        <v>6.188.8.</v>
      </c>
      <c r="UR86" s="14" t="str">
        <f>IF(ISBLANK(US1),"",IF(VLOOKUP(US1,Register,30,FALSE)=0,"",(VLOOKUP(US1,Register,30,FALSE))))</f>
        <v/>
      </c>
      <c r="US86" s="15" t="s">
        <v>33</v>
      </c>
      <c r="UT86" s="7" t="str">
        <f t="shared" ref="UT86" si="23366">"6." &amp; UV1&amp; ".8."</f>
        <v>6.189.8.</v>
      </c>
      <c r="UU86" s="14" t="str">
        <f>IF(ISBLANK(UV1),"",IF(VLOOKUP(UV1,Register,30,FALSE)=0,"",(VLOOKUP(UV1,Register,30,FALSE))))</f>
        <v/>
      </c>
      <c r="UV86" s="15" t="s">
        <v>33</v>
      </c>
      <c r="UW86" s="7" t="str">
        <f t="shared" ref="UW86" si="23367">"6." &amp; UY1&amp; ".8."</f>
        <v>6.190.8.</v>
      </c>
      <c r="UX86" s="14" t="str">
        <f>IF(ISBLANK(UY1),"",IF(VLOOKUP(UY1,Register,30,FALSE)=0,"",(VLOOKUP(UY1,Register,30,FALSE))))</f>
        <v/>
      </c>
      <c r="UY86" s="15" t="s">
        <v>33</v>
      </c>
      <c r="UZ86" s="7" t="str">
        <f t="shared" ref="UZ86" si="23368">"6." &amp; VB1&amp; ".8."</f>
        <v>6.191.8.</v>
      </c>
      <c r="VA86" s="14" t="str">
        <f>IF(ISBLANK(VB1),"",IF(VLOOKUP(VB1,Register,30,FALSE)=0,"",(VLOOKUP(VB1,Register,30,FALSE))))</f>
        <v/>
      </c>
      <c r="VB86" s="15" t="s">
        <v>33</v>
      </c>
      <c r="VC86" s="7" t="str">
        <f t="shared" ref="VC86" si="23369">"6." &amp; VE1&amp; ".8."</f>
        <v>6.192.8.</v>
      </c>
      <c r="VD86" s="14" t="str">
        <f>IF(ISBLANK(VE1),"",IF(VLOOKUP(VE1,Register,30,FALSE)=0,"",(VLOOKUP(VE1,Register,30,FALSE))))</f>
        <v/>
      </c>
      <c r="VE86" s="15" t="s">
        <v>33</v>
      </c>
      <c r="VF86" s="7" t="str">
        <f t="shared" ref="VF86" si="23370">"6." &amp; VH1&amp; ".8."</f>
        <v>6.193.8.</v>
      </c>
      <c r="VG86" s="14" t="str">
        <f>IF(ISBLANK(VH1),"",IF(VLOOKUP(VH1,Register,30,FALSE)=0,"",(VLOOKUP(VH1,Register,30,FALSE))))</f>
        <v/>
      </c>
      <c r="VH86" s="15" t="s">
        <v>33</v>
      </c>
      <c r="VI86" s="7" t="str">
        <f t="shared" ref="VI86" si="23371">"6." &amp; VK1&amp; ".8."</f>
        <v>6.194.8.</v>
      </c>
      <c r="VJ86" s="14" t="str">
        <f>IF(ISBLANK(VK1),"",IF(VLOOKUP(VK1,Register,30,FALSE)=0,"",(VLOOKUP(VK1,Register,30,FALSE))))</f>
        <v/>
      </c>
      <c r="VK86" s="15" t="s">
        <v>33</v>
      </c>
      <c r="VL86" s="7" t="str">
        <f t="shared" ref="VL86" si="23372">"6." &amp; VN1&amp; ".8."</f>
        <v>6.195.8.</v>
      </c>
      <c r="VM86" s="14" t="str">
        <f>IF(ISBLANK(VN1),"",IF(VLOOKUP(VN1,Register,30,FALSE)=0,"",(VLOOKUP(VN1,Register,30,FALSE))))</f>
        <v/>
      </c>
      <c r="VN86" s="15" t="s">
        <v>33</v>
      </c>
      <c r="VO86" s="7" t="str">
        <f t="shared" ref="VO86" si="23373">"6." &amp; VQ1&amp; ".8."</f>
        <v>6.196.8.</v>
      </c>
      <c r="VP86" s="14" t="str">
        <f>IF(ISBLANK(VQ1),"",IF(VLOOKUP(VQ1,Register,30,FALSE)=0,"",(VLOOKUP(VQ1,Register,30,FALSE))))</f>
        <v/>
      </c>
      <c r="VQ86" s="15" t="s">
        <v>33</v>
      </c>
      <c r="VR86" s="7" t="str">
        <f t="shared" ref="VR86" si="23374">"6." &amp; VT1&amp; ".8."</f>
        <v>6.197.8.</v>
      </c>
      <c r="VS86" s="14" t="str">
        <f>IF(ISBLANK(VT1),"",IF(VLOOKUP(VT1,Register,30,FALSE)=0,"",(VLOOKUP(VT1,Register,30,FALSE))))</f>
        <v/>
      </c>
      <c r="VT86" s="15" t="s">
        <v>33</v>
      </c>
      <c r="VU86" s="7" t="str">
        <f t="shared" ref="VU86" si="23375">"6." &amp; VW1&amp; ".8."</f>
        <v>6.198.8.</v>
      </c>
      <c r="VV86" s="14" t="str">
        <f>IF(ISBLANK(VW1),"",IF(VLOOKUP(VW1,Register,30,FALSE)=0,"",(VLOOKUP(VW1,Register,30,FALSE))))</f>
        <v/>
      </c>
      <c r="VW86" s="15" t="s">
        <v>33</v>
      </c>
      <c r="VX86" s="7" t="str">
        <f t="shared" ref="VX86" si="23376">"6." &amp; VZ1&amp; ".8."</f>
        <v>6.199.8.</v>
      </c>
      <c r="VY86" s="14" t="str">
        <f>IF(ISBLANK(VZ1),"",IF(VLOOKUP(VZ1,Register,30,FALSE)=0,"",(VLOOKUP(VZ1,Register,30,FALSE))))</f>
        <v/>
      </c>
      <c r="VZ86" s="15" t="s">
        <v>33</v>
      </c>
      <c r="WA86" s="7" t="str">
        <f t="shared" ref="WA86" si="23377">"6." &amp; WC1&amp; ".8."</f>
        <v>6.200.8.</v>
      </c>
      <c r="WB86" s="14" t="str">
        <f>IF(ISBLANK(WC1),"",IF(VLOOKUP(WC1,Register,30,FALSE)=0,"",(VLOOKUP(WC1,Register,30,FALSE))))</f>
        <v/>
      </c>
      <c r="WC86" s="15" t="s">
        <v>33</v>
      </c>
      <c r="WD86" s="7" t="str">
        <f t="shared" ref="WD86" si="23378">"6." &amp; WF1&amp; ".8."</f>
        <v>6.201.8.</v>
      </c>
      <c r="WE86" s="14" t="str">
        <f>IF(ISBLANK(WF1),"",IF(VLOOKUP(WF1,Register,30,FALSE)=0,"",(VLOOKUP(WF1,Register,30,FALSE))))</f>
        <v/>
      </c>
      <c r="WF86" s="15" t="s">
        <v>33</v>
      </c>
      <c r="WG86" s="7" t="str">
        <f t="shared" ref="WG86" si="23379">"6." &amp; WI1&amp; ".8."</f>
        <v>6.202.8.</v>
      </c>
      <c r="WH86" s="14" t="str">
        <f>IF(ISBLANK(WI1),"",IF(VLOOKUP(WI1,Register,30,FALSE)=0,"",(VLOOKUP(WI1,Register,30,FALSE))))</f>
        <v/>
      </c>
      <c r="WI86" s="15" t="s">
        <v>33</v>
      </c>
      <c r="WJ86" s="7" t="str">
        <f t="shared" ref="WJ86" si="23380">"6." &amp; WL1&amp; ".8."</f>
        <v>6.203.8.</v>
      </c>
      <c r="WK86" s="14" t="str">
        <f>IF(ISBLANK(WL1),"",IF(VLOOKUP(WL1,Register,30,FALSE)=0,"",(VLOOKUP(WL1,Register,30,FALSE))))</f>
        <v/>
      </c>
      <c r="WL86" s="15" t="s">
        <v>33</v>
      </c>
      <c r="WM86" s="7" t="str">
        <f t="shared" ref="WM86" si="23381">"6." &amp; WO1&amp; ".8."</f>
        <v>6.204.8.</v>
      </c>
      <c r="WN86" s="14" t="str">
        <f>IF(ISBLANK(WO1),"",IF(VLOOKUP(WO1,Register,30,FALSE)=0,"",(VLOOKUP(WO1,Register,30,FALSE))))</f>
        <v/>
      </c>
      <c r="WO86" s="15" t="s">
        <v>33</v>
      </c>
      <c r="WP86" s="7" t="str">
        <f t="shared" ref="WP86" si="23382">"6." &amp; WR1&amp; ".8."</f>
        <v>6.205.8.</v>
      </c>
      <c r="WQ86" s="14" t="str">
        <f>IF(ISBLANK(WR1),"",IF(VLOOKUP(WR1,Register,30,FALSE)=0,"",(VLOOKUP(WR1,Register,30,FALSE))))</f>
        <v/>
      </c>
      <c r="WR86" s="15" t="s">
        <v>33</v>
      </c>
      <c r="WS86" s="7" t="str">
        <f t="shared" ref="WS86" si="23383">"6." &amp; WU1&amp; ".8."</f>
        <v>6.206.8.</v>
      </c>
      <c r="WT86" s="14" t="str">
        <f>IF(ISBLANK(WU1),"",IF(VLOOKUP(WU1,Register,30,FALSE)=0,"",(VLOOKUP(WU1,Register,30,FALSE))))</f>
        <v/>
      </c>
      <c r="WU86" s="15" t="s">
        <v>33</v>
      </c>
      <c r="WV86" s="7" t="str">
        <f t="shared" ref="WV86" si="23384">"6." &amp; WX1&amp; ".8."</f>
        <v>6.207.8.</v>
      </c>
      <c r="WW86" s="14" t="str">
        <f>IF(ISBLANK(WX1),"",IF(VLOOKUP(WX1,Register,30,FALSE)=0,"",(VLOOKUP(WX1,Register,30,FALSE))))</f>
        <v/>
      </c>
      <c r="WX86" s="15" t="s">
        <v>33</v>
      </c>
      <c r="WY86" s="7" t="str">
        <f t="shared" ref="WY86" si="23385">"6." &amp; XA1&amp; ".8."</f>
        <v>6.208.8.</v>
      </c>
      <c r="WZ86" s="14" t="str">
        <f>IF(ISBLANK(XA1),"",IF(VLOOKUP(XA1,Register,30,FALSE)=0,"",(VLOOKUP(XA1,Register,30,FALSE))))</f>
        <v/>
      </c>
      <c r="XA86" s="15" t="s">
        <v>33</v>
      </c>
      <c r="XB86" s="7" t="str">
        <f t="shared" ref="XB86" si="23386">"6." &amp; XD1&amp; ".8."</f>
        <v>6.209.8.</v>
      </c>
      <c r="XC86" s="14" t="str">
        <f>IF(ISBLANK(XD1),"",IF(VLOOKUP(XD1,Register,30,FALSE)=0,"",(VLOOKUP(XD1,Register,30,FALSE))))</f>
        <v/>
      </c>
      <c r="XD86" s="15" t="s">
        <v>33</v>
      </c>
      <c r="XE86" s="7" t="str">
        <f t="shared" ref="XE86" si="23387">"6." &amp; XG1&amp; ".8."</f>
        <v>6.210.8.</v>
      </c>
      <c r="XF86" s="14" t="str">
        <f>IF(ISBLANK(XG1),"",IF(VLOOKUP(XG1,Register,30,FALSE)=0,"",(VLOOKUP(XG1,Register,30,FALSE))))</f>
        <v/>
      </c>
      <c r="XG86" s="15" t="s">
        <v>33</v>
      </c>
      <c r="XH86" s="7" t="str">
        <f t="shared" ref="XH86" si="23388">"6." &amp; XJ1&amp; ".8."</f>
        <v>6.211.8.</v>
      </c>
      <c r="XI86" s="14" t="str">
        <f>IF(ISBLANK(XJ1),"",IF(VLOOKUP(XJ1,Register,30,FALSE)=0,"",(VLOOKUP(XJ1,Register,30,FALSE))))</f>
        <v/>
      </c>
      <c r="XJ86" s="15" t="s">
        <v>33</v>
      </c>
      <c r="XK86" s="7" t="str">
        <f t="shared" ref="XK86" si="23389">"6." &amp; XM1&amp; ".8."</f>
        <v>6.212.8.</v>
      </c>
      <c r="XL86" s="14" t="str">
        <f>IF(ISBLANK(XM1),"",IF(VLOOKUP(XM1,Register,30,FALSE)=0,"",(VLOOKUP(XM1,Register,30,FALSE))))</f>
        <v/>
      </c>
      <c r="XM86" s="15" t="s">
        <v>33</v>
      </c>
      <c r="XN86" s="7" t="str">
        <f t="shared" ref="XN86" si="23390">"6." &amp; XP1&amp; ".8."</f>
        <v>6.213.8.</v>
      </c>
      <c r="XO86" s="14" t="str">
        <f>IF(ISBLANK(XP1),"",IF(VLOOKUP(XP1,Register,30,FALSE)=0,"",(VLOOKUP(XP1,Register,30,FALSE))))</f>
        <v/>
      </c>
      <c r="XP86" s="15" t="s">
        <v>33</v>
      </c>
      <c r="XQ86" s="7" t="str">
        <f t="shared" ref="XQ86" si="23391">"6." &amp; XS1&amp; ".8."</f>
        <v>6.214.8.</v>
      </c>
      <c r="XR86" s="14" t="str">
        <f>IF(ISBLANK(XS1),"",IF(VLOOKUP(XS1,Register,30,FALSE)=0,"",(VLOOKUP(XS1,Register,30,FALSE))))</f>
        <v/>
      </c>
      <c r="XS86" s="15" t="s">
        <v>33</v>
      </c>
      <c r="XT86" s="7" t="str">
        <f t="shared" ref="XT86" si="23392">"6." &amp; XV1&amp; ".8."</f>
        <v>6.215.8.</v>
      </c>
      <c r="XU86" s="14" t="str">
        <f>IF(ISBLANK(XV1),"",IF(VLOOKUP(XV1,Register,30,FALSE)=0,"",(VLOOKUP(XV1,Register,30,FALSE))))</f>
        <v/>
      </c>
      <c r="XV86" s="15" t="s">
        <v>33</v>
      </c>
      <c r="XW86" s="7" t="str">
        <f t="shared" ref="XW86" si="23393">"6." &amp; XY1&amp; ".8."</f>
        <v>6.216.8.</v>
      </c>
      <c r="XX86" s="14" t="str">
        <f>IF(ISBLANK(XY1),"",IF(VLOOKUP(XY1,Register,30,FALSE)=0,"",(VLOOKUP(XY1,Register,30,FALSE))))</f>
        <v/>
      </c>
      <c r="XY86" s="15" t="s">
        <v>33</v>
      </c>
      <c r="XZ86" s="7" t="str">
        <f t="shared" ref="XZ86" si="23394">"6." &amp; YB1&amp; ".8."</f>
        <v>6.217.8.</v>
      </c>
      <c r="YA86" s="14" t="str">
        <f>IF(ISBLANK(YB1),"",IF(VLOOKUP(YB1,Register,30,FALSE)=0,"",(VLOOKUP(YB1,Register,30,FALSE))))</f>
        <v/>
      </c>
      <c r="YB86" s="15" t="s">
        <v>33</v>
      </c>
      <c r="YC86" s="7" t="str">
        <f t="shared" ref="YC86" si="23395">"6." &amp; YE1&amp; ".8."</f>
        <v>6.218.8.</v>
      </c>
      <c r="YD86" s="14" t="str">
        <f>IF(ISBLANK(YE1),"",IF(VLOOKUP(YE1,Register,30,FALSE)=0,"",(VLOOKUP(YE1,Register,30,FALSE))))</f>
        <v/>
      </c>
      <c r="YE86" s="15" t="s">
        <v>33</v>
      </c>
      <c r="YF86" s="7" t="str">
        <f t="shared" ref="YF86" si="23396">"6." &amp; YH1&amp; ".8."</f>
        <v>6.219.8.</v>
      </c>
      <c r="YG86" s="14" t="str">
        <f>IF(ISBLANK(YH1),"",IF(VLOOKUP(YH1,Register,30,FALSE)=0,"",(VLOOKUP(YH1,Register,30,FALSE))))</f>
        <v/>
      </c>
      <c r="YH86" s="15" t="s">
        <v>33</v>
      </c>
      <c r="YI86" s="7" t="str">
        <f t="shared" ref="YI86" si="23397">"6." &amp; YK1&amp; ".8."</f>
        <v>6.220.8.</v>
      </c>
      <c r="YJ86" s="14" t="str">
        <f>IF(ISBLANK(YK1),"",IF(VLOOKUP(YK1,Register,30,FALSE)=0,"",(VLOOKUP(YK1,Register,30,FALSE))))</f>
        <v/>
      </c>
      <c r="YK86" s="15" t="s">
        <v>33</v>
      </c>
      <c r="YL86" s="7" t="str">
        <f t="shared" ref="YL86" si="23398">"6." &amp; YN1&amp; ".8."</f>
        <v>6.221.8.</v>
      </c>
      <c r="YM86" s="14" t="str">
        <f>IF(ISBLANK(YN1),"",IF(VLOOKUP(YN1,Register,30,FALSE)=0,"",(VLOOKUP(YN1,Register,30,FALSE))))</f>
        <v/>
      </c>
      <c r="YN86" s="15" t="s">
        <v>33</v>
      </c>
      <c r="YO86" s="7" t="str">
        <f t="shared" ref="YO86" si="23399">"6." &amp; YQ1&amp; ".8."</f>
        <v>6.222.8.</v>
      </c>
      <c r="YP86" s="14" t="str">
        <f>IF(ISBLANK(YQ1),"",IF(VLOOKUP(YQ1,Register,30,FALSE)=0,"",(VLOOKUP(YQ1,Register,30,FALSE))))</f>
        <v/>
      </c>
      <c r="YQ86" s="15" t="s">
        <v>33</v>
      </c>
      <c r="YR86" s="7" t="str">
        <f t="shared" ref="YR86" si="23400">"6." &amp; YT1&amp; ".8."</f>
        <v>6.223.8.</v>
      </c>
      <c r="YS86" s="14" t="str">
        <f>IF(ISBLANK(YT1),"",IF(VLOOKUP(YT1,Register,30,FALSE)=0,"",(VLOOKUP(YT1,Register,30,FALSE))))</f>
        <v/>
      </c>
      <c r="YT86" s="15" t="s">
        <v>33</v>
      </c>
      <c r="YU86" s="7" t="str">
        <f t="shared" ref="YU86" si="23401">"6." &amp; YW1&amp; ".8."</f>
        <v>6.224.8.</v>
      </c>
      <c r="YV86" s="14" t="str">
        <f>IF(ISBLANK(YW1),"",IF(VLOOKUP(YW1,Register,30,FALSE)=0,"",(VLOOKUP(YW1,Register,30,FALSE))))</f>
        <v/>
      </c>
      <c r="YW86" s="15" t="s">
        <v>33</v>
      </c>
      <c r="YX86" s="7" t="str">
        <f t="shared" ref="YX86" si="23402">"6." &amp; YZ1&amp; ".8."</f>
        <v>6.225.8.</v>
      </c>
      <c r="YY86" s="14" t="str">
        <f>IF(ISBLANK(YZ1),"",IF(VLOOKUP(YZ1,Register,30,FALSE)=0,"",(VLOOKUP(YZ1,Register,30,FALSE))))</f>
        <v/>
      </c>
      <c r="YZ86" s="15" t="s">
        <v>33</v>
      </c>
      <c r="ZA86" s="7" t="str">
        <f t="shared" ref="ZA86" si="23403">"6." &amp; ZC1&amp; ".8."</f>
        <v>6.226.8.</v>
      </c>
      <c r="ZB86" s="14" t="str">
        <f>IF(ISBLANK(ZC1),"",IF(VLOOKUP(ZC1,Register,30,FALSE)=0,"",(VLOOKUP(ZC1,Register,30,FALSE))))</f>
        <v/>
      </c>
      <c r="ZC86" s="15" t="s">
        <v>33</v>
      </c>
      <c r="ZD86" s="7" t="str">
        <f t="shared" ref="ZD86" si="23404">"6." &amp; ZF1&amp; ".8."</f>
        <v>6.227.8.</v>
      </c>
      <c r="ZE86" s="14" t="str">
        <f>IF(ISBLANK(ZF1),"",IF(VLOOKUP(ZF1,Register,30,FALSE)=0,"",(VLOOKUP(ZF1,Register,30,FALSE))))</f>
        <v/>
      </c>
      <c r="ZF86" s="15" t="s">
        <v>33</v>
      </c>
      <c r="ZG86" s="7" t="str">
        <f t="shared" ref="ZG86" si="23405">"6." &amp; ZI1&amp; ".8."</f>
        <v>6.228.8.</v>
      </c>
      <c r="ZH86" s="14" t="str">
        <f>IF(ISBLANK(ZI1),"",IF(VLOOKUP(ZI1,Register,30,FALSE)=0,"",(VLOOKUP(ZI1,Register,30,FALSE))))</f>
        <v/>
      </c>
      <c r="ZI86" s="15" t="s">
        <v>33</v>
      </c>
      <c r="ZJ86" s="7" t="str">
        <f t="shared" ref="ZJ86" si="23406">"6." &amp; ZL1&amp; ".8."</f>
        <v>6.229.8.</v>
      </c>
      <c r="ZK86" s="14" t="str">
        <f>IF(ISBLANK(ZL1),"",IF(VLOOKUP(ZL1,Register,30,FALSE)=0,"",(VLOOKUP(ZL1,Register,30,FALSE))))</f>
        <v/>
      </c>
      <c r="ZL86" s="15" t="s">
        <v>33</v>
      </c>
      <c r="ZM86" s="7" t="str">
        <f t="shared" ref="ZM86" si="23407">"6." &amp; ZO1&amp; ".8."</f>
        <v>6.230.8.</v>
      </c>
      <c r="ZN86" s="14" t="str">
        <f>IF(ISBLANK(ZO1),"",IF(VLOOKUP(ZO1,Register,30,FALSE)=0,"",(VLOOKUP(ZO1,Register,30,FALSE))))</f>
        <v/>
      </c>
      <c r="ZO86" s="15" t="s">
        <v>33</v>
      </c>
      <c r="ZP86" s="7" t="str">
        <f t="shared" ref="ZP86" si="23408">"6." &amp; ZR1&amp; ".8."</f>
        <v>6.231.8.</v>
      </c>
      <c r="ZQ86" s="14" t="str">
        <f>IF(ISBLANK(ZR1),"",IF(VLOOKUP(ZR1,Register,30,FALSE)=0,"",(VLOOKUP(ZR1,Register,30,FALSE))))</f>
        <v/>
      </c>
      <c r="ZR86" s="15" t="s">
        <v>33</v>
      </c>
      <c r="ZS86" s="7" t="str">
        <f t="shared" ref="ZS86" si="23409">"6." &amp; ZU1&amp; ".8."</f>
        <v>6.232.8.</v>
      </c>
      <c r="ZT86" s="14" t="str">
        <f>IF(ISBLANK(ZU1),"",IF(VLOOKUP(ZU1,Register,30,FALSE)=0,"",(VLOOKUP(ZU1,Register,30,FALSE))))</f>
        <v/>
      </c>
      <c r="ZU86" s="15" t="s">
        <v>33</v>
      </c>
      <c r="ZV86" s="7" t="str">
        <f t="shared" ref="ZV86" si="23410">"6." &amp; ZX1&amp; ".8."</f>
        <v>6.233.8.</v>
      </c>
      <c r="ZW86" s="14" t="str">
        <f>IF(ISBLANK(ZX1),"",IF(VLOOKUP(ZX1,Register,30,FALSE)=0,"",(VLOOKUP(ZX1,Register,30,FALSE))))</f>
        <v/>
      </c>
      <c r="ZX86" s="15" t="s">
        <v>33</v>
      </c>
      <c r="ZY86" s="7" t="str">
        <f t="shared" ref="ZY86" si="23411">"6." &amp; AAA1&amp; ".8."</f>
        <v>6.234.8.</v>
      </c>
      <c r="ZZ86" s="14" t="str">
        <f>IF(ISBLANK(AAA1),"",IF(VLOOKUP(AAA1,Register,30,FALSE)=0,"",(VLOOKUP(AAA1,Register,30,FALSE))))</f>
        <v/>
      </c>
      <c r="AAA86" s="15" t="s">
        <v>33</v>
      </c>
      <c r="AAB86" s="7" t="str">
        <f t="shared" ref="AAB86" si="23412">"6." &amp; AAD1&amp; ".8."</f>
        <v>6.235.8.</v>
      </c>
      <c r="AAC86" s="14" t="str">
        <f>IF(ISBLANK(AAD1),"",IF(VLOOKUP(AAD1,Register,30,FALSE)=0,"",(VLOOKUP(AAD1,Register,30,FALSE))))</f>
        <v/>
      </c>
      <c r="AAD86" s="15" t="s">
        <v>33</v>
      </c>
      <c r="AAE86" s="7" t="str">
        <f t="shared" ref="AAE86" si="23413">"6." &amp; AAG1&amp; ".8."</f>
        <v>6.236.8.</v>
      </c>
      <c r="AAF86" s="14" t="str">
        <f>IF(ISBLANK(AAG1),"",IF(VLOOKUP(AAG1,Register,30,FALSE)=0,"",(VLOOKUP(AAG1,Register,30,FALSE))))</f>
        <v/>
      </c>
      <c r="AAG86" s="15" t="s">
        <v>33</v>
      </c>
      <c r="AAH86" s="7" t="str">
        <f t="shared" ref="AAH86" si="23414">"6." &amp; AAJ1&amp; ".8."</f>
        <v>6.237.8.</v>
      </c>
      <c r="AAI86" s="14" t="str">
        <f>IF(ISBLANK(AAJ1),"",IF(VLOOKUP(AAJ1,Register,30,FALSE)=0,"",(VLOOKUP(AAJ1,Register,30,FALSE))))</f>
        <v/>
      </c>
      <c r="AAJ86" s="15" t="s">
        <v>33</v>
      </c>
      <c r="AAK86" s="7" t="str">
        <f t="shared" ref="AAK86" si="23415">"6." &amp; AAM1&amp; ".8."</f>
        <v>6.238.8.</v>
      </c>
      <c r="AAL86" s="14" t="str">
        <f>IF(ISBLANK(AAM1),"",IF(VLOOKUP(AAM1,Register,30,FALSE)=0,"",(VLOOKUP(AAM1,Register,30,FALSE))))</f>
        <v/>
      </c>
      <c r="AAM86" s="15" t="s">
        <v>33</v>
      </c>
      <c r="AAN86" s="7" t="str">
        <f t="shared" ref="AAN86" si="23416">"6." &amp; AAP1&amp; ".8."</f>
        <v>6.239.8.</v>
      </c>
      <c r="AAO86" s="14" t="str">
        <f>IF(ISBLANK(AAP1),"",IF(VLOOKUP(AAP1,Register,30,FALSE)=0,"",(VLOOKUP(AAP1,Register,30,FALSE))))</f>
        <v/>
      </c>
      <c r="AAP86" s="15" t="s">
        <v>33</v>
      </c>
      <c r="AAQ86" s="7" t="str">
        <f t="shared" ref="AAQ86" si="23417">"6." &amp; AAS1&amp; ".8."</f>
        <v>6.240.8.</v>
      </c>
      <c r="AAR86" s="14" t="str">
        <f>IF(ISBLANK(AAS1),"",IF(VLOOKUP(AAS1,Register,30,FALSE)=0,"",(VLOOKUP(AAS1,Register,30,FALSE))))</f>
        <v/>
      </c>
      <c r="AAS86" s="15" t="s">
        <v>33</v>
      </c>
      <c r="AAT86" s="7" t="str">
        <f t="shared" ref="AAT86" si="23418">"6." &amp; AAV1&amp; ".8."</f>
        <v>6.241.8.</v>
      </c>
      <c r="AAU86" s="14" t="str">
        <f>IF(ISBLANK(AAV1),"",IF(VLOOKUP(AAV1,Register,30,FALSE)=0,"",(VLOOKUP(AAV1,Register,30,FALSE))))</f>
        <v/>
      </c>
      <c r="AAV86" s="15" t="s">
        <v>33</v>
      </c>
      <c r="AAW86" s="7" t="str">
        <f t="shared" ref="AAW86" si="23419">"6." &amp; AAY1&amp; ".8."</f>
        <v>6.242.8.</v>
      </c>
      <c r="AAX86" s="14" t="str">
        <f>IF(ISBLANK(AAY1),"",IF(VLOOKUP(AAY1,Register,30,FALSE)=0,"",(VLOOKUP(AAY1,Register,30,FALSE))))</f>
        <v/>
      </c>
      <c r="AAY86" s="15" t="s">
        <v>33</v>
      </c>
      <c r="AAZ86" s="7" t="str">
        <f t="shared" ref="AAZ86" si="23420">"6." &amp; ABB1&amp; ".8."</f>
        <v>6.243.8.</v>
      </c>
      <c r="ABA86" s="14" t="str">
        <f>IF(ISBLANK(ABB1),"",IF(VLOOKUP(ABB1,Register,30,FALSE)=0,"",(VLOOKUP(ABB1,Register,30,FALSE))))</f>
        <v/>
      </c>
      <c r="ABB86" s="15" t="s">
        <v>33</v>
      </c>
      <c r="ABC86" s="7" t="str">
        <f t="shared" ref="ABC86" si="23421">"6." &amp; ABE1&amp; ".8."</f>
        <v>6.244.8.</v>
      </c>
      <c r="ABD86" s="14" t="str">
        <f>IF(ISBLANK(ABE1),"",IF(VLOOKUP(ABE1,Register,30,FALSE)=0,"",(VLOOKUP(ABE1,Register,30,FALSE))))</f>
        <v/>
      </c>
      <c r="ABE86" s="15" t="s">
        <v>33</v>
      </c>
      <c r="ABF86" s="7" t="str">
        <f t="shared" ref="ABF86" si="23422">"6." &amp; ABH1&amp; ".8."</f>
        <v>6.245.8.</v>
      </c>
      <c r="ABG86" s="14" t="str">
        <f>IF(ISBLANK(ABH1),"",IF(VLOOKUP(ABH1,Register,30,FALSE)=0,"",(VLOOKUP(ABH1,Register,30,FALSE))))</f>
        <v/>
      </c>
      <c r="ABH86" s="15" t="s">
        <v>33</v>
      </c>
      <c r="ABI86" s="7" t="str">
        <f t="shared" ref="ABI86" si="23423">"6." &amp; ABK1&amp; ".8."</f>
        <v>6.246.8.</v>
      </c>
      <c r="ABJ86" s="14" t="str">
        <f>IF(ISBLANK(ABK1),"",IF(VLOOKUP(ABK1,Register,30,FALSE)=0,"",(VLOOKUP(ABK1,Register,30,FALSE))))</f>
        <v/>
      </c>
      <c r="ABK86" s="15" t="s">
        <v>33</v>
      </c>
      <c r="ABL86" s="7" t="str">
        <f t="shared" ref="ABL86" si="23424">"6." &amp; ABN1&amp; ".8."</f>
        <v>6.247.8.</v>
      </c>
      <c r="ABM86" s="14" t="str">
        <f>IF(ISBLANK(ABN1),"",IF(VLOOKUP(ABN1,Register,30,FALSE)=0,"",(VLOOKUP(ABN1,Register,30,FALSE))))</f>
        <v/>
      </c>
      <c r="ABN86" s="15" t="s">
        <v>33</v>
      </c>
      <c r="ABO86" s="7" t="str">
        <f t="shared" ref="ABO86" si="23425">"6." &amp; ABQ1&amp; ".8."</f>
        <v>6.248.8.</v>
      </c>
      <c r="ABP86" s="14" t="str">
        <f>IF(ISBLANK(ABQ1),"",IF(VLOOKUP(ABQ1,Register,30,FALSE)=0,"",(VLOOKUP(ABQ1,Register,30,FALSE))))</f>
        <v/>
      </c>
      <c r="ABQ86" s="15" t="s">
        <v>33</v>
      </c>
      <c r="ABR86" s="7" t="str">
        <f t="shared" ref="ABR86" si="23426">"6." &amp; ABT1&amp; ".8."</f>
        <v>6.249.8.</v>
      </c>
      <c r="ABS86" s="14" t="str">
        <f>IF(ISBLANK(ABT1),"",IF(VLOOKUP(ABT1,Register,30,FALSE)=0,"",(VLOOKUP(ABT1,Register,30,FALSE))))</f>
        <v/>
      </c>
      <c r="ABT86" s="15" t="s">
        <v>33</v>
      </c>
      <c r="ABU86" s="7" t="str">
        <f t="shared" ref="ABU86" si="23427">"6." &amp; ABW1&amp; ".8."</f>
        <v>6.250.8.</v>
      </c>
      <c r="ABV86" s="14" t="str">
        <f>IF(ISBLANK(ABW1),"",IF(VLOOKUP(ABW1,Register,30,FALSE)=0,"",(VLOOKUP(ABW1,Register,30,FALSE))))</f>
        <v/>
      </c>
      <c r="ABW86" s="15" t="s">
        <v>33</v>
      </c>
      <c r="ABX86" s="7" t="str">
        <f t="shared" ref="ABX86" si="23428">"6." &amp; ABZ1&amp; ".8."</f>
        <v>6.251.8.</v>
      </c>
      <c r="ABY86" s="14" t="str">
        <f>IF(ISBLANK(ABZ1),"",IF(VLOOKUP(ABZ1,Register,30,FALSE)=0,"",(VLOOKUP(ABZ1,Register,30,FALSE))))</f>
        <v/>
      </c>
      <c r="ABZ86" s="15" t="s">
        <v>33</v>
      </c>
      <c r="ACA86" s="7" t="str">
        <f t="shared" ref="ACA86" si="23429">"6." &amp; ACC1&amp; ".8."</f>
        <v>6.252.8.</v>
      </c>
      <c r="ACB86" s="14" t="str">
        <f>IF(ISBLANK(ACC1),"",IF(VLOOKUP(ACC1,Register,30,FALSE)=0,"",(VLOOKUP(ACC1,Register,30,FALSE))))</f>
        <v/>
      </c>
      <c r="ACC86" s="15" t="s">
        <v>33</v>
      </c>
      <c r="ACD86" s="7" t="str">
        <f t="shared" ref="ACD86" si="23430">"6." &amp; ACF1&amp; ".8."</f>
        <v>6.253.8.</v>
      </c>
      <c r="ACE86" s="14" t="str">
        <f>IF(ISBLANK(ACF1),"",IF(VLOOKUP(ACF1,Register,30,FALSE)=0,"",(VLOOKUP(ACF1,Register,30,FALSE))))</f>
        <v/>
      </c>
      <c r="ACF86" s="15" t="s">
        <v>33</v>
      </c>
      <c r="ACG86" s="7" t="str">
        <f t="shared" ref="ACG86" si="23431">"6." &amp; ACI1&amp; ".8."</f>
        <v>6.254.8.</v>
      </c>
      <c r="ACH86" s="14" t="str">
        <f>IF(ISBLANK(ACI1),"",IF(VLOOKUP(ACI1,Register,30,FALSE)=0,"",(VLOOKUP(ACI1,Register,30,FALSE))))</f>
        <v/>
      </c>
      <c r="ACI86" s="15" t="s">
        <v>33</v>
      </c>
      <c r="ACJ86" s="7" t="str">
        <f t="shared" ref="ACJ86" si="23432">"6." &amp; ACL1&amp; ".8."</f>
        <v>6.255.8.</v>
      </c>
      <c r="ACK86" s="14" t="str">
        <f>IF(ISBLANK(ACL1),"",IF(VLOOKUP(ACL1,Register,30,FALSE)=0,"",(VLOOKUP(ACL1,Register,30,FALSE))))</f>
        <v/>
      </c>
      <c r="ACL86" s="15" t="s">
        <v>33</v>
      </c>
      <c r="ACM86" s="7" t="str">
        <f t="shared" ref="ACM86" si="23433">"6." &amp; ACO1&amp; ".8."</f>
        <v>6.256.8.</v>
      </c>
      <c r="ACN86" s="14" t="str">
        <f>IF(ISBLANK(ACO1),"",IF(VLOOKUP(ACO1,Register,30,FALSE)=0,"",(VLOOKUP(ACO1,Register,30,FALSE))))</f>
        <v/>
      </c>
      <c r="ACO86" s="15" t="s">
        <v>33</v>
      </c>
      <c r="ACP86" s="7" t="str">
        <f t="shared" ref="ACP86" si="23434">"6." &amp; ACR1&amp; ".8."</f>
        <v>6.257.8.</v>
      </c>
      <c r="ACQ86" s="14" t="str">
        <f>IF(ISBLANK(ACR1),"",IF(VLOOKUP(ACR1,Register,30,FALSE)=0,"",(VLOOKUP(ACR1,Register,30,FALSE))))</f>
        <v/>
      </c>
      <c r="ACR86" s="15" t="s">
        <v>33</v>
      </c>
      <c r="ACS86" s="7" t="str">
        <f t="shared" ref="ACS86" si="23435">"6." &amp; ACU1&amp; ".8."</f>
        <v>6.258.8.</v>
      </c>
      <c r="ACT86" s="14" t="str">
        <f>IF(ISBLANK(ACU1),"",IF(VLOOKUP(ACU1,Register,30,FALSE)=0,"",(VLOOKUP(ACU1,Register,30,FALSE))))</f>
        <v/>
      </c>
      <c r="ACU86" s="15" t="s">
        <v>33</v>
      </c>
      <c r="ACV86" s="7" t="str">
        <f t="shared" ref="ACV86" si="23436">"6." &amp; ACX1&amp; ".8."</f>
        <v>6.259.8.</v>
      </c>
      <c r="ACW86" s="14" t="str">
        <f>IF(ISBLANK(ACX1),"",IF(VLOOKUP(ACX1,Register,30,FALSE)=0,"",(VLOOKUP(ACX1,Register,30,FALSE))))</f>
        <v/>
      </c>
      <c r="ACX86" s="15" t="s">
        <v>33</v>
      </c>
      <c r="ACY86" s="7" t="str">
        <f t="shared" ref="ACY86" si="23437">"6." &amp; ADA1&amp; ".8."</f>
        <v>6.260.8.</v>
      </c>
      <c r="ACZ86" s="14" t="str">
        <f>IF(ISBLANK(ADA1),"",IF(VLOOKUP(ADA1,Register,30,FALSE)=0,"",(VLOOKUP(ADA1,Register,30,FALSE))))</f>
        <v/>
      </c>
      <c r="ADA86" s="15" t="s">
        <v>33</v>
      </c>
      <c r="ADB86" s="7" t="str">
        <f t="shared" ref="ADB86" si="23438">"6." &amp; ADD1&amp; ".8."</f>
        <v>6.261.8.</v>
      </c>
      <c r="ADC86" s="14" t="str">
        <f>IF(ISBLANK(ADD1),"",IF(VLOOKUP(ADD1,Register,30,FALSE)=0,"",(VLOOKUP(ADD1,Register,30,FALSE))))</f>
        <v/>
      </c>
      <c r="ADD86" s="15" t="s">
        <v>33</v>
      </c>
      <c r="ADE86" s="7" t="str">
        <f t="shared" ref="ADE86" si="23439">"6." &amp; ADG1&amp; ".8."</f>
        <v>6.262.8.</v>
      </c>
      <c r="ADF86" s="14" t="str">
        <f>IF(ISBLANK(ADG1),"",IF(VLOOKUP(ADG1,Register,30,FALSE)=0,"",(VLOOKUP(ADG1,Register,30,FALSE))))</f>
        <v/>
      </c>
      <c r="ADG86" s="15" t="s">
        <v>33</v>
      </c>
      <c r="ADH86" s="7" t="str">
        <f t="shared" ref="ADH86" si="23440">"6." &amp; ADJ1&amp; ".8."</f>
        <v>6.263.8.</v>
      </c>
      <c r="ADI86" s="14" t="str">
        <f>IF(ISBLANK(ADJ1),"",IF(VLOOKUP(ADJ1,Register,30,FALSE)=0,"",(VLOOKUP(ADJ1,Register,30,FALSE))))</f>
        <v/>
      </c>
      <c r="ADJ86" s="15" t="s">
        <v>33</v>
      </c>
      <c r="ADK86" s="7" t="str">
        <f t="shared" ref="ADK86" si="23441">"6." &amp; ADM1&amp; ".8."</f>
        <v>6.264.8.</v>
      </c>
      <c r="ADL86" s="14">
        <f>IF(ISBLANK(ADM1),"",IF(VLOOKUP(ADM1,Register,30,FALSE)=0,"",(VLOOKUP(ADM1,Register,30,FALSE))))</f>
        <v>4</v>
      </c>
      <c r="ADM86" s="15" t="s">
        <v>33</v>
      </c>
      <c r="ADN86" s="7" t="str">
        <f t="shared" ref="ADN86" si="23442">"6." &amp; ADP1&amp; ".8."</f>
        <v>6.265.8.</v>
      </c>
      <c r="ADO86" s="14">
        <f>IF(ISBLANK(ADP1),"",IF(VLOOKUP(ADP1,Register,30,FALSE)=0,"",(VLOOKUP(ADP1,Register,30,FALSE))))</f>
        <v>4</v>
      </c>
      <c r="ADP86" s="15" t="s">
        <v>33</v>
      </c>
      <c r="ADQ86" s="7" t="str">
        <f t="shared" ref="ADQ86" si="23443">"6." &amp; ADS1&amp; ".8."</f>
        <v>6.266.8.</v>
      </c>
      <c r="ADR86" s="14" t="str">
        <f>IF(ISBLANK(ADS1),"",IF(VLOOKUP(ADS1,Register,30,FALSE)=0,"",(VLOOKUP(ADS1,Register,30,FALSE))))</f>
        <v/>
      </c>
      <c r="ADS86" s="15" t="s">
        <v>33</v>
      </c>
      <c r="ADT86" s="7" t="str">
        <f t="shared" ref="ADT86" si="23444">"6." &amp; ADV1&amp; ".8."</f>
        <v>6.267.8.</v>
      </c>
      <c r="ADU86" s="14" t="str">
        <f>IF(ISBLANK(ADV1),"",IF(VLOOKUP(ADV1,Register,30,FALSE)=0,"",(VLOOKUP(ADV1,Register,30,FALSE))))</f>
        <v/>
      </c>
      <c r="ADV86" s="15" t="s">
        <v>33</v>
      </c>
      <c r="ADW86" s="7" t="str">
        <f t="shared" ref="ADW86" si="23445">"6." &amp; ADY1&amp; ".8."</f>
        <v>6.268.8.</v>
      </c>
      <c r="ADX86" s="14">
        <f>IF(ISBLANK(ADY1),"",IF(VLOOKUP(ADY1,Register,30,FALSE)=0,"",(VLOOKUP(ADY1,Register,30,FALSE))))</f>
        <v>4</v>
      </c>
      <c r="ADY86" s="15" t="s">
        <v>33</v>
      </c>
      <c r="ADZ86" s="7" t="str">
        <f t="shared" ref="ADZ86" si="23446">"6." &amp; AEB1&amp; ".8."</f>
        <v>6.269.8.</v>
      </c>
      <c r="AEA86" s="14" t="str">
        <f>IF(ISBLANK(AEB1),"",IF(VLOOKUP(AEB1,Register,30,FALSE)=0,"",(VLOOKUP(AEB1,Register,30,FALSE))))</f>
        <v/>
      </c>
      <c r="AEB86" s="15" t="s">
        <v>33</v>
      </c>
      <c r="AEC86" s="7" t="str">
        <f t="shared" ref="AEC86" si="23447">"6." &amp; AEE1&amp; ".8."</f>
        <v>6.270.8.</v>
      </c>
      <c r="AED86" s="14" t="str">
        <f>IF(ISBLANK(AEE1),"",IF(VLOOKUP(AEE1,Register,30,FALSE)=0,"",(VLOOKUP(AEE1,Register,30,FALSE))))</f>
        <v/>
      </c>
      <c r="AEE86" s="15" t="s">
        <v>33</v>
      </c>
      <c r="AEF86" s="7" t="str">
        <f t="shared" ref="AEF86" si="23448">"6." &amp; AEH1&amp; ".8."</f>
        <v>6.271.8.</v>
      </c>
      <c r="AEG86" s="14" t="str">
        <f>IF(ISBLANK(AEH1),"",IF(VLOOKUP(AEH1,Register,30,FALSE)=0,"",(VLOOKUP(AEH1,Register,30,FALSE))))</f>
        <v/>
      </c>
      <c r="AEH86" s="15" t="s">
        <v>33</v>
      </c>
      <c r="AEI86" s="7" t="str">
        <f t="shared" ref="AEI86" si="23449">"6." &amp; AEK1&amp; ".8."</f>
        <v>6.272.8.</v>
      </c>
      <c r="AEJ86" s="14" t="str">
        <f>IF(ISBLANK(AEK1),"",IF(VLOOKUP(AEK1,Register,30,FALSE)=0,"",(VLOOKUP(AEK1,Register,30,FALSE))))</f>
        <v/>
      </c>
      <c r="AEK86" s="15" t="s">
        <v>33</v>
      </c>
      <c r="AEL86" s="7" t="str">
        <f t="shared" ref="AEL86" si="23450">"6." &amp; AEN1&amp; ".8."</f>
        <v>6.273.8.</v>
      </c>
      <c r="AEM86" s="14" t="str">
        <f>IF(ISBLANK(AEN1),"",IF(VLOOKUP(AEN1,Register,30,FALSE)=0,"",(VLOOKUP(AEN1,Register,30,FALSE))))</f>
        <v/>
      </c>
      <c r="AEN86" s="15" t="s">
        <v>33</v>
      </c>
      <c r="AEO86" s="7" t="str">
        <f t="shared" ref="AEO86" si="23451">"6." &amp; AEQ1&amp; ".8."</f>
        <v>6.274.8.</v>
      </c>
      <c r="AEP86" s="14" t="str">
        <f>IF(ISBLANK(AEQ1),"",IF(VLOOKUP(AEQ1,Register,30,FALSE)=0,"",(VLOOKUP(AEQ1,Register,30,FALSE))))</f>
        <v/>
      </c>
      <c r="AEQ86" s="15" t="s">
        <v>33</v>
      </c>
      <c r="AER86" s="7" t="str">
        <f t="shared" ref="AER86" si="23452">"6." &amp; AET1&amp; ".8."</f>
        <v>6.275.8.</v>
      </c>
      <c r="AES86" s="14" t="str">
        <f>IF(ISBLANK(AET1),"",IF(VLOOKUP(AET1,Register,30,FALSE)=0,"",(VLOOKUP(AET1,Register,30,FALSE))))</f>
        <v/>
      </c>
      <c r="AET86" s="15" t="s">
        <v>33</v>
      </c>
      <c r="AEU86" s="7" t="str">
        <f t="shared" ref="AEU86" si="23453">"6." &amp; AEW1&amp; ".8."</f>
        <v>6.276.8.</v>
      </c>
      <c r="AEV86" s="14" t="str">
        <f>IF(ISBLANK(AEW1),"",IF(VLOOKUP(AEW1,Register,30,FALSE)=0,"",(VLOOKUP(AEW1,Register,30,FALSE))))</f>
        <v/>
      </c>
      <c r="AEW86" s="15" t="s">
        <v>33</v>
      </c>
      <c r="AEX86" s="7" t="str">
        <f t="shared" ref="AEX86" si="23454">"6." &amp; AEZ1&amp; ".8."</f>
        <v>6.277.8.</v>
      </c>
      <c r="AEY86" s="14" t="str">
        <f>IF(ISBLANK(AEZ1),"",IF(VLOOKUP(AEZ1,Register,30,FALSE)=0,"",(VLOOKUP(AEZ1,Register,30,FALSE))))</f>
        <v/>
      </c>
      <c r="AEZ86" s="15" t="s">
        <v>33</v>
      </c>
      <c r="AFA86" s="7" t="str">
        <f t="shared" ref="AFA86" si="23455">"6." &amp; AFC1&amp; ".8."</f>
        <v>6.278.8.</v>
      </c>
      <c r="AFB86" s="14" t="str">
        <f>IF(ISBLANK(AFC1),"",IF(VLOOKUP(AFC1,Register,30,FALSE)=0,"",(VLOOKUP(AFC1,Register,30,FALSE))))</f>
        <v/>
      </c>
      <c r="AFC86" s="15" t="s">
        <v>33</v>
      </c>
      <c r="AFD86" s="7" t="str">
        <f t="shared" ref="AFD86" si="23456">"6." &amp; AFF1&amp; ".8."</f>
        <v>6.279.8.</v>
      </c>
      <c r="AFE86" s="14" t="str">
        <f>IF(ISBLANK(AFF1),"",IF(VLOOKUP(AFF1,Register,30,FALSE)=0,"",(VLOOKUP(AFF1,Register,30,FALSE))))</f>
        <v/>
      </c>
      <c r="AFF86" s="15" t="s">
        <v>33</v>
      </c>
      <c r="AFG86" s="7" t="str">
        <f t="shared" ref="AFG86" si="23457">"6." &amp; AFI1&amp; ".8."</f>
        <v>6.280.8.</v>
      </c>
      <c r="AFH86" s="14" t="str">
        <f>IF(ISBLANK(AFI1),"",IF(VLOOKUP(AFI1,Register,30,FALSE)=0,"",(VLOOKUP(AFI1,Register,30,FALSE))))</f>
        <v/>
      </c>
      <c r="AFI86" s="15" t="s">
        <v>33</v>
      </c>
      <c r="AFJ86" s="7" t="str">
        <f t="shared" ref="AFJ86" si="23458">"6." &amp; AFL1&amp; ".8."</f>
        <v>6.281.8.</v>
      </c>
      <c r="AFK86" s="14" t="str">
        <f>IF(ISBLANK(AFL1),"",IF(VLOOKUP(AFL1,Register,30,FALSE)=0,"",(VLOOKUP(AFL1,Register,30,FALSE))))</f>
        <v/>
      </c>
      <c r="AFL86" s="15" t="s">
        <v>33</v>
      </c>
      <c r="AFM86" s="7" t="str">
        <f t="shared" ref="AFM86" si="23459">"6." &amp; AFO1&amp; ".8."</f>
        <v>6.282.8.</v>
      </c>
      <c r="AFN86" s="14" t="str">
        <f>IF(ISBLANK(AFO1),"",IF(VLOOKUP(AFO1,Register,30,FALSE)=0,"",(VLOOKUP(AFO1,Register,30,FALSE))))</f>
        <v/>
      </c>
      <c r="AFO86" s="15" t="s">
        <v>33</v>
      </c>
      <c r="AFP86" s="7" t="str">
        <f t="shared" ref="AFP86" si="23460">"6." &amp; AFR1&amp; ".8."</f>
        <v>6.283.8.</v>
      </c>
      <c r="AFQ86" s="14" t="str">
        <f>IF(ISBLANK(AFR1),"",IF(VLOOKUP(AFR1,Register,30,FALSE)=0,"",(VLOOKUP(AFR1,Register,30,FALSE))))</f>
        <v/>
      </c>
      <c r="AFR86" s="15" t="s">
        <v>33</v>
      </c>
      <c r="AFS86" s="7" t="str">
        <f t="shared" ref="AFS86" si="23461">"6." &amp; AFU1&amp; ".8."</f>
        <v>6.284.8.</v>
      </c>
      <c r="AFT86" s="14" t="str">
        <f>IF(ISBLANK(AFU1),"",IF(VLOOKUP(AFU1,Register,30,FALSE)=0,"",(VLOOKUP(AFU1,Register,30,FALSE))))</f>
        <v/>
      </c>
      <c r="AFU86" s="15" t="s">
        <v>33</v>
      </c>
      <c r="AFV86" s="7" t="str">
        <f t="shared" ref="AFV86" si="23462">"6." &amp; AFX1&amp; ".8."</f>
        <v>6.285.8.</v>
      </c>
      <c r="AFW86" s="14" t="str">
        <f>IF(ISBLANK(AFX1),"",IF(VLOOKUP(AFX1,Register,30,FALSE)=0,"",(VLOOKUP(AFX1,Register,30,FALSE))))</f>
        <v/>
      </c>
      <c r="AFX86" s="15" t="s">
        <v>33</v>
      </c>
      <c r="AFY86" s="7" t="str">
        <f t="shared" ref="AFY86" si="23463">"6." &amp; AGA1&amp; ".8."</f>
        <v>6.286.8.</v>
      </c>
      <c r="AFZ86" s="14" t="str">
        <f>IF(ISBLANK(AGA1),"",IF(VLOOKUP(AGA1,Register,30,FALSE)=0,"",(VLOOKUP(AGA1,Register,30,FALSE))))</f>
        <v/>
      </c>
      <c r="AGA86" s="15" t="s">
        <v>33</v>
      </c>
      <c r="AGB86" s="7" t="str">
        <f t="shared" ref="AGB86" si="23464">"6." &amp; AGD1&amp; ".8."</f>
        <v>6.287.8.</v>
      </c>
      <c r="AGC86" s="14" t="str">
        <f>IF(ISBLANK(AGD1),"",IF(VLOOKUP(AGD1,Register,30,FALSE)=0,"",(VLOOKUP(AGD1,Register,30,FALSE))))</f>
        <v/>
      </c>
      <c r="AGD86" s="15" t="s">
        <v>33</v>
      </c>
      <c r="AGE86" s="7" t="str">
        <f t="shared" ref="AGE86" si="23465">"6." &amp; AGG1&amp; ".8."</f>
        <v>6.288.8.</v>
      </c>
      <c r="AGF86" s="14" t="str">
        <f>IF(ISBLANK(AGG1),"",IF(VLOOKUP(AGG1,Register,30,FALSE)=0,"",(VLOOKUP(AGG1,Register,30,FALSE))))</f>
        <v/>
      </c>
      <c r="AGG86" s="15" t="s">
        <v>33</v>
      </c>
      <c r="AGH86" s="7" t="str">
        <f t="shared" ref="AGH86" si="23466">"6." &amp; AGJ1&amp; ".8."</f>
        <v>6.289.8.</v>
      </c>
      <c r="AGI86" s="14" t="str">
        <f>IF(ISBLANK(AGJ1),"",IF(VLOOKUP(AGJ1,Register,30,FALSE)=0,"",(VLOOKUP(AGJ1,Register,30,FALSE))))</f>
        <v/>
      </c>
      <c r="AGJ86" s="15" t="s">
        <v>33</v>
      </c>
      <c r="AGK86" s="7" t="str">
        <f t="shared" ref="AGK86" si="23467">"6." &amp; AGM1&amp; ".8."</f>
        <v>6.290.8.</v>
      </c>
      <c r="AGL86" s="14" t="str">
        <f>IF(ISBLANK(AGM1),"",IF(VLOOKUP(AGM1,Register,30,FALSE)=0,"",(VLOOKUP(AGM1,Register,30,FALSE))))</f>
        <v/>
      </c>
      <c r="AGM86" s="15" t="s">
        <v>33</v>
      </c>
      <c r="AGN86" s="7" t="str">
        <f t="shared" ref="AGN86" si="23468">"6." &amp; AGP1&amp; ".8."</f>
        <v>6.291.8.</v>
      </c>
      <c r="AGO86" s="14" t="str">
        <f>IF(ISBLANK(AGP1),"",IF(VLOOKUP(AGP1,Register,30,FALSE)=0,"",(VLOOKUP(AGP1,Register,30,FALSE))))</f>
        <v/>
      </c>
      <c r="AGP86" s="15" t="s">
        <v>33</v>
      </c>
      <c r="AGQ86" s="7" t="str">
        <f t="shared" ref="AGQ86" si="23469">"6." &amp; AGS1&amp; ".8."</f>
        <v>6.292.8.</v>
      </c>
      <c r="AGR86" s="14" t="str">
        <f>IF(ISBLANK(AGS1),"",IF(VLOOKUP(AGS1,Register,30,FALSE)=0,"",(VLOOKUP(AGS1,Register,30,FALSE))))</f>
        <v/>
      </c>
      <c r="AGS86" s="15" t="s">
        <v>33</v>
      </c>
      <c r="AGT86" s="7" t="str">
        <f t="shared" ref="AGT86" si="23470">"6." &amp; AGV1&amp; ".8."</f>
        <v>6.293.8.</v>
      </c>
      <c r="AGU86" s="14" t="str">
        <f>IF(ISBLANK(AGV1),"",IF(VLOOKUP(AGV1,Register,30,FALSE)=0,"",(VLOOKUP(AGV1,Register,30,FALSE))))</f>
        <v/>
      </c>
      <c r="AGV86" s="15" t="s">
        <v>33</v>
      </c>
      <c r="AGW86" s="7" t="str">
        <f t="shared" ref="AGW86" si="23471">"6." &amp; AGY1&amp; ".8."</f>
        <v>6.294.8.</v>
      </c>
      <c r="AGX86" s="14" t="str">
        <f>IF(ISBLANK(AGY1),"",IF(VLOOKUP(AGY1,Register,30,FALSE)=0,"",(VLOOKUP(AGY1,Register,30,FALSE))))</f>
        <v/>
      </c>
      <c r="AGY86" s="15" t="s">
        <v>33</v>
      </c>
      <c r="AGZ86" s="7" t="str">
        <f t="shared" ref="AGZ86" si="23472">"6." &amp; AHB1&amp; ".8."</f>
        <v>6.295.8.</v>
      </c>
      <c r="AHA86" s="14" t="str">
        <f>IF(ISBLANK(AHB1),"",IF(VLOOKUP(AHB1,Register,30,FALSE)=0,"",(VLOOKUP(AHB1,Register,30,FALSE))))</f>
        <v/>
      </c>
      <c r="AHB86" s="15" t="s">
        <v>33</v>
      </c>
      <c r="AHC86" s="7" t="str">
        <f t="shared" ref="AHC86" si="23473">"6." &amp; AHE1&amp; ".8."</f>
        <v>6.296.8.</v>
      </c>
      <c r="AHD86" s="14" t="str">
        <f>IF(ISBLANK(AHE1),"",IF(VLOOKUP(AHE1,Register,30,FALSE)=0,"",(VLOOKUP(AHE1,Register,30,FALSE))))</f>
        <v/>
      </c>
      <c r="AHE86" s="15" t="s">
        <v>33</v>
      </c>
      <c r="AHF86" s="7" t="str">
        <f t="shared" ref="AHF86" si="23474">"6." &amp; AHH1&amp; ".8."</f>
        <v>6.297.8.</v>
      </c>
      <c r="AHG86" s="14" t="str">
        <f>IF(ISBLANK(AHH1),"",IF(VLOOKUP(AHH1,Register,30,FALSE)=0,"",(VLOOKUP(AHH1,Register,30,FALSE))))</f>
        <v/>
      </c>
      <c r="AHH86" s="15" t="s">
        <v>33</v>
      </c>
      <c r="AHI86" s="7" t="str">
        <f t="shared" ref="AHI86" si="23475">"6." &amp; AHK1&amp; ".8."</f>
        <v>6.298.8.</v>
      </c>
      <c r="AHJ86" s="14" t="str">
        <f>IF(ISBLANK(AHK1),"",IF(VLOOKUP(AHK1,Register,30,FALSE)=0,"",(VLOOKUP(AHK1,Register,30,FALSE))))</f>
        <v/>
      </c>
      <c r="AHK86" s="15" t="s">
        <v>33</v>
      </c>
      <c r="AHL86" s="7" t="str">
        <f t="shared" ref="AHL86" si="23476">"6." &amp; AHN1&amp; ".8."</f>
        <v>6.299.8.</v>
      </c>
      <c r="AHM86" s="14" t="str">
        <f>IF(ISBLANK(AHN1),"",IF(VLOOKUP(AHN1,Register,30,FALSE)=0,"",(VLOOKUP(AHN1,Register,30,FALSE))))</f>
        <v/>
      </c>
      <c r="AHN86" s="15" t="s">
        <v>33</v>
      </c>
      <c r="AHO86" s="7" t="str">
        <f t="shared" ref="AHO86" si="23477">"6." &amp; AHQ1&amp; ".8."</f>
        <v>6.300.8.</v>
      </c>
      <c r="AHP86" s="14" t="str">
        <f>IF(ISBLANK(AHQ1),"",IF(VLOOKUP(AHQ1,Register,30,FALSE)=0,"",(VLOOKUP(AHQ1,Register,30,FALSE))))</f>
        <v/>
      </c>
      <c r="AHQ86" s="15" t="s">
        <v>33</v>
      </c>
      <c r="AHR86" s="7" t="str">
        <f t="shared" ref="AHR86" si="23478">"6." &amp; AHT1&amp; ".8."</f>
        <v>6.301.8.</v>
      </c>
      <c r="AHS86" s="14" t="str">
        <f>IF(ISBLANK(AHT1),"",IF(VLOOKUP(AHT1,Register,30,FALSE)=0,"",(VLOOKUP(AHT1,Register,30,FALSE))))</f>
        <v/>
      </c>
      <c r="AHT86" s="15" t="s">
        <v>33</v>
      </c>
      <c r="AHU86" s="7" t="str">
        <f t="shared" ref="AHU86" si="23479">"6." &amp; AHW1&amp; ".8."</f>
        <v>6.302.8.</v>
      </c>
      <c r="AHV86" s="14" t="str">
        <f>IF(ISBLANK(AHW1),"",IF(VLOOKUP(AHW1,Register,30,FALSE)=0,"",(VLOOKUP(AHW1,Register,30,FALSE))))</f>
        <v/>
      </c>
      <c r="AHW86" s="15" t="s">
        <v>33</v>
      </c>
      <c r="AHX86" s="7" t="str">
        <f t="shared" ref="AHX86" si="23480">"6." &amp; AHZ1&amp; ".8."</f>
        <v>6.303.8.</v>
      </c>
      <c r="AHY86" s="14" t="str">
        <f>IF(ISBLANK(AHZ1),"",IF(VLOOKUP(AHZ1,Register,30,FALSE)=0,"",(VLOOKUP(AHZ1,Register,30,FALSE))))</f>
        <v/>
      </c>
      <c r="AHZ86" s="15" t="s">
        <v>33</v>
      </c>
      <c r="AIA86" s="7" t="str">
        <f t="shared" ref="AIA86" si="23481">"6." &amp; AIC1&amp; ".8."</f>
        <v>6.304.8.</v>
      </c>
      <c r="AIB86" s="14" t="str">
        <f>IF(ISBLANK(AIC1),"",IF(VLOOKUP(AIC1,Register,30,FALSE)=0,"",(VLOOKUP(AIC1,Register,30,FALSE))))</f>
        <v/>
      </c>
      <c r="AIC86" s="15" t="s">
        <v>33</v>
      </c>
      <c r="AID86" s="7" t="str">
        <f t="shared" ref="AID86" si="23482">"6." &amp; AIF1&amp; ".8."</f>
        <v>6.305.8.</v>
      </c>
      <c r="AIE86" s="14" t="str">
        <f>IF(ISBLANK(AIF1),"",IF(VLOOKUP(AIF1,Register,30,FALSE)=0,"",(VLOOKUP(AIF1,Register,30,FALSE))))</f>
        <v/>
      </c>
      <c r="AIF86" s="15" t="s">
        <v>33</v>
      </c>
      <c r="AIG86" s="7" t="str">
        <f t="shared" ref="AIG86" si="23483">"6." &amp; AII1&amp; ".8."</f>
        <v>6.306.8.</v>
      </c>
      <c r="AIH86" s="14" t="str">
        <f>IF(ISBLANK(AII1),"",IF(VLOOKUP(AII1,Register,30,FALSE)=0,"",(VLOOKUP(AII1,Register,30,FALSE))))</f>
        <v/>
      </c>
      <c r="AII86" s="15" t="s">
        <v>33</v>
      </c>
      <c r="AIJ86" s="7" t="str">
        <f t="shared" ref="AIJ86" si="23484">"6." &amp; AIL1&amp; ".8."</f>
        <v>6.307.8.</v>
      </c>
      <c r="AIK86" s="14" t="str">
        <f>IF(ISBLANK(AIL1),"",IF(VLOOKUP(AIL1,Register,30,FALSE)=0,"",(VLOOKUP(AIL1,Register,30,FALSE))))</f>
        <v/>
      </c>
      <c r="AIL86" s="15" t="s">
        <v>33</v>
      </c>
      <c r="AIM86" s="7" t="str">
        <f t="shared" ref="AIM86" si="23485">"6." &amp; AIO1&amp; ".8."</f>
        <v>6.308.8.</v>
      </c>
      <c r="AIN86" s="14" t="str">
        <f>IF(ISBLANK(AIO1),"",IF(VLOOKUP(AIO1,Register,30,FALSE)=0,"",(VLOOKUP(AIO1,Register,30,FALSE))))</f>
        <v/>
      </c>
      <c r="AIO86" s="15" t="s">
        <v>33</v>
      </c>
      <c r="AIP86" s="7" t="str">
        <f t="shared" ref="AIP86" si="23486">"6." &amp; AIR1&amp; ".8."</f>
        <v>6.309.8.</v>
      </c>
      <c r="AIQ86" s="14" t="str">
        <f>IF(ISBLANK(AIR1),"",IF(VLOOKUP(AIR1,Register,30,FALSE)=0,"",(VLOOKUP(AIR1,Register,30,FALSE))))</f>
        <v/>
      </c>
      <c r="AIR86" s="15" t="s">
        <v>33</v>
      </c>
      <c r="AIS86" s="7" t="str">
        <f t="shared" ref="AIS86" si="23487">"6." &amp; AIU1&amp; ".8."</f>
        <v>6.310.8.</v>
      </c>
      <c r="AIT86" s="14" t="str">
        <f>IF(ISBLANK(AIU1),"",IF(VLOOKUP(AIU1,Register,30,FALSE)=0,"",(VLOOKUP(AIU1,Register,30,FALSE))))</f>
        <v/>
      </c>
      <c r="AIU86" s="15" t="s">
        <v>33</v>
      </c>
      <c r="AIV86" s="7" t="str">
        <f t="shared" ref="AIV86" si="23488">"6." &amp; AIX1&amp; ".8."</f>
        <v>6.311.8.</v>
      </c>
      <c r="AIW86" s="14">
        <f>IF(ISBLANK(AIX1),"",IF(VLOOKUP(AIX1,Register,30,FALSE)=0,"",(VLOOKUP(AIX1,Register,30,FALSE))))</f>
        <v>4</v>
      </c>
      <c r="AIX86" s="15" t="s">
        <v>33</v>
      </c>
      <c r="AIY86" s="7" t="str">
        <f t="shared" ref="AIY86" si="23489">"6." &amp; AJA1&amp; ".8."</f>
        <v>6.312.8.</v>
      </c>
      <c r="AIZ86" s="14" t="str">
        <f>IF(ISBLANK(AJA1),"",IF(VLOOKUP(AJA1,Register,30,FALSE)=0,"",(VLOOKUP(AJA1,Register,30,FALSE))))</f>
        <v>4</v>
      </c>
      <c r="AJA86" s="15" t="s">
        <v>33</v>
      </c>
      <c r="AJB86" s="7" t="str">
        <f t="shared" ref="AJB86" si="23490">"6." &amp; AJD1&amp; ".8."</f>
        <v>6.313.8.</v>
      </c>
      <c r="AJC86" s="14" t="str">
        <f>IF(ISBLANK(AJD1),"",IF(VLOOKUP(AJD1,Register,30,FALSE)=0,"",(VLOOKUP(AJD1,Register,30,FALSE))))</f>
        <v/>
      </c>
      <c r="AJD86" s="15" t="s">
        <v>33</v>
      </c>
      <c r="AJE86" s="7" t="str">
        <f t="shared" ref="AJE86" si="23491">"6." &amp; AJG1&amp; ".8."</f>
        <v>6.314.8.</v>
      </c>
      <c r="AJF86" s="14" t="str">
        <f>IF(ISBLANK(AJG1),"",IF(VLOOKUP(AJG1,Register,30,FALSE)=0,"",(VLOOKUP(AJG1,Register,30,FALSE))))</f>
        <v/>
      </c>
      <c r="AJG86" s="15" t="s">
        <v>33</v>
      </c>
      <c r="AJH86" s="7" t="str">
        <f t="shared" ref="AJH86" si="23492">"6." &amp; AJJ1&amp; ".8."</f>
        <v>6.315.8.</v>
      </c>
      <c r="AJI86" s="14" t="str">
        <f>IF(ISBLANK(AJJ1),"",IF(VLOOKUP(AJJ1,Register,30,FALSE)=0,"",(VLOOKUP(AJJ1,Register,30,FALSE))))</f>
        <v/>
      </c>
      <c r="AJJ86" s="15" t="s">
        <v>33</v>
      </c>
      <c r="AJK86" s="7" t="str">
        <f t="shared" ref="AJK86" si="23493">"6." &amp; AJM1&amp; ".8."</f>
        <v>6.316.8.</v>
      </c>
      <c r="AJL86" s="14" t="str">
        <f>IF(ISBLANK(AJM1),"",IF(VLOOKUP(AJM1,Register,30,FALSE)=0,"",(VLOOKUP(AJM1,Register,30,FALSE))))</f>
        <v/>
      </c>
      <c r="AJM86" s="15" t="s">
        <v>33</v>
      </c>
      <c r="AJN86" s="7" t="str">
        <f t="shared" ref="AJN86" si="23494">"6." &amp; AJP1&amp; ".8."</f>
        <v>6.317.8.</v>
      </c>
      <c r="AJO86" s="14" t="str">
        <f>IF(ISBLANK(AJP1),"",IF(VLOOKUP(AJP1,Register,30,FALSE)=0,"",(VLOOKUP(AJP1,Register,30,FALSE))))</f>
        <v/>
      </c>
      <c r="AJP86" s="15" t="s">
        <v>33</v>
      </c>
      <c r="AJQ86" s="7" t="str">
        <f t="shared" ref="AJQ86" si="23495">"6." &amp; AJS1&amp; ".8."</f>
        <v>6.318.8.</v>
      </c>
      <c r="AJR86" s="14" t="str">
        <f>IF(ISBLANK(AJS1),"",IF(VLOOKUP(AJS1,Register,30,FALSE)=0,"",(VLOOKUP(AJS1,Register,30,FALSE))))</f>
        <v/>
      </c>
      <c r="AJS86" s="15" t="s">
        <v>33</v>
      </c>
      <c r="AJT86" s="7" t="str">
        <f t="shared" ref="AJT86" si="23496">"6." &amp; AJV1&amp; ".8."</f>
        <v>6.319.8.</v>
      </c>
      <c r="AJU86" s="14" t="str">
        <f>IF(ISBLANK(AJV1),"",IF(VLOOKUP(AJV1,Register,30,FALSE)=0,"",(VLOOKUP(AJV1,Register,30,FALSE))))</f>
        <v/>
      </c>
      <c r="AJV86" s="15" t="s">
        <v>33</v>
      </c>
      <c r="AJW86" s="7" t="str">
        <f t="shared" ref="AJW86" si="23497">"6." &amp; AJY1&amp; ".8."</f>
        <v>6.320.8.</v>
      </c>
      <c r="AJX86" s="14" t="str">
        <f>IF(ISBLANK(AJY1),"",IF(VLOOKUP(AJY1,Register,30,FALSE)=0,"",(VLOOKUP(AJY1,Register,30,FALSE))))</f>
        <v/>
      </c>
      <c r="AJY86" s="15" t="s">
        <v>33</v>
      </c>
      <c r="AJZ86" s="7" t="str">
        <f t="shared" ref="AJZ86" si="23498">"6." &amp; AKB1&amp; ".8."</f>
        <v>6.321.8.</v>
      </c>
      <c r="AKA86" s="14" t="str">
        <f>IF(ISBLANK(AKB1),"",IF(VLOOKUP(AKB1,Register,30,FALSE)=0,"",(VLOOKUP(AKB1,Register,30,FALSE))))</f>
        <v/>
      </c>
      <c r="AKB86" s="15" t="s">
        <v>33</v>
      </c>
      <c r="AKC86" s="7" t="str">
        <f t="shared" ref="AKC86" si="23499">"6." &amp; AKE1&amp; ".8."</f>
        <v>6.322.8.</v>
      </c>
      <c r="AKD86" s="14" t="str">
        <f>IF(ISBLANK(AKE1),"",IF(VLOOKUP(AKE1,Register,30,FALSE)=0,"",(VLOOKUP(AKE1,Register,30,FALSE))))</f>
        <v/>
      </c>
      <c r="AKE86" s="15" t="s">
        <v>33</v>
      </c>
      <c r="AKF86" s="7" t="str">
        <f t="shared" ref="AKF86" si="23500">"6." &amp; AKH1&amp; ".8."</f>
        <v>6.323.8.</v>
      </c>
      <c r="AKG86" s="14" t="str">
        <f>IF(ISBLANK(AKH1),"",IF(VLOOKUP(AKH1,Register,30,FALSE)=0,"",(VLOOKUP(AKH1,Register,30,FALSE))))</f>
        <v/>
      </c>
      <c r="AKH86" s="15" t="s">
        <v>33</v>
      </c>
      <c r="AKI86" s="7" t="str">
        <f t="shared" ref="AKI86" si="23501">"6." &amp; AKK1&amp; ".8."</f>
        <v>6.324.8.</v>
      </c>
      <c r="AKJ86" s="14" t="str">
        <f>IF(ISBLANK(AKK1),"",IF(VLOOKUP(AKK1,Register,30,FALSE)=0,"",(VLOOKUP(AKK1,Register,30,FALSE))))</f>
        <v/>
      </c>
      <c r="AKK86" s="15" t="s">
        <v>33</v>
      </c>
      <c r="AKL86" s="7" t="str">
        <f t="shared" ref="AKL86" si="23502">"6." &amp; AKN1&amp; ".8."</f>
        <v>6.325.8.</v>
      </c>
      <c r="AKM86" s="14" t="str">
        <f>IF(ISBLANK(AKN1),"",IF(VLOOKUP(AKN1,Register,30,FALSE)=0,"",(VLOOKUP(AKN1,Register,30,FALSE))))</f>
        <v/>
      </c>
      <c r="AKN86" s="15" t="s">
        <v>33</v>
      </c>
      <c r="AKO86" s="7" t="str">
        <f t="shared" ref="AKO86" si="23503">"6." &amp; AKQ1&amp; ".8."</f>
        <v>6.326.8.</v>
      </c>
      <c r="AKP86" s="14" t="str">
        <f>IF(ISBLANK(AKQ1),"",IF(VLOOKUP(AKQ1,Register,30,FALSE)=0,"",(VLOOKUP(AKQ1,Register,30,FALSE))))</f>
        <v/>
      </c>
      <c r="AKQ86" s="15" t="s">
        <v>33</v>
      </c>
      <c r="AKR86" s="7" t="str">
        <f t="shared" ref="AKR86" si="23504">"6." &amp; AKT1&amp; ".8."</f>
        <v>6.327.8.</v>
      </c>
      <c r="AKS86" s="14" t="str">
        <f>IF(ISBLANK(AKT1),"",IF(VLOOKUP(AKT1,Register,30,FALSE)=0,"",(VLOOKUP(AKT1,Register,30,FALSE))))</f>
        <v/>
      </c>
      <c r="AKT86" s="15" t="s">
        <v>33</v>
      </c>
      <c r="AKU86" s="7" t="str">
        <f t="shared" ref="AKU86" si="23505">"6." &amp; AKW1&amp; ".8."</f>
        <v>6.328.8.</v>
      </c>
      <c r="AKV86" s="14" t="str">
        <f>IF(ISBLANK(AKW1),"",IF(VLOOKUP(AKW1,Register,30,FALSE)=0,"",(VLOOKUP(AKW1,Register,30,FALSE))))</f>
        <v/>
      </c>
      <c r="AKW86" s="15" t="s">
        <v>33</v>
      </c>
      <c r="AKX86" s="7" t="str">
        <f t="shared" ref="AKX86" si="23506">"6." &amp; AKZ1&amp; ".8."</f>
        <v>6.329.8.</v>
      </c>
      <c r="AKY86" s="14" t="str">
        <f>IF(ISBLANK(AKZ1),"",IF(VLOOKUP(AKZ1,Register,30,FALSE)=0,"",(VLOOKUP(AKZ1,Register,30,FALSE))))</f>
        <v/>
      </c>
      <c r="AKZ86" s="15" t="s">
        <v>33</v>
      </c>
      <c r="ALA86" s="7" t="str">
        <f t="shared" ref="ALA86" si="23507">"6." &amp; ALC1&amp; ".8."</f>
        <v>6.330.8.</v>
      </c>
      <c r="ALB86" s="14" t="str">
        <f>IF(ISBLANK(ALC1),"",IF(VLOOKUP(ALC1,Register,30,FALSE)=0,"",(VLOOKUP(ALC1,Register,30,FALSE))))</f>
        <v/>
      </c>
      <c r="ALC86" s="15" t="s">
        <v>33</v>
      </c>
      <c r="ALD86" s="7" t="str">
        <f t="shared" ref="ALD86" si="23508">"6." &amp; ALF1&amp; ".8."</f>
        <v>6.331.8.</v>
      </c>
      <c r="ALE86" s="14" t="str">
        <f>IF(ISBLANK(ALF1),"",IF(VLOOKUP(ALF1,Register,30,FALSE)=0,"",(VLOOKUP(ALF1,Register,30,FALSE))))</f>
        <v/>
      </c>
      <c r="ALF86" s="15" t="s">
        <v>33</v>
      </c>
      <c r="ALG86" s="7" t="str">
        <f t="shared" ref="ALG86" si="23509">"6." &amp; ALI1&amp; ".8."</f>
        <v>6.332.8.</v>
      </c>
      <c r="ALH86" s="14" t="str">
        <f>IF(ISBLANK(ALI1),"",IF(VLOOKUP(ALI1,Register,30,FALSE)=0,"",(VLOOKUP(ALI1,Register,30,FALSE))))</f>
        <v/>
      </c>
      <c r="ALI86" s="15" t="s">
        <v>33</v>
      </c>
      <c r="ALJ86" s="7" t="str">
        <f t="shared" ref="ALJ86" si="23510">"6." &amp; ALL1&amp; ".8."</f>
        <v>6.333.8.</v>
      </c>
      <c r="ALK86" s="14" t="str">
        <f>IF(ISBLANK(ALL1),"",IF(VLOOKUP(ALL1,Register,30,FALSE)=0,"",(VLOOKUP(ALL1,Register,30,FALSE))))</f>
        <v/>
      </c>
      <c r="ALL86" s="15" t="s">
        <v>33</v>
      </c>
      <c r="ALM86" s="7" t="str">
        <f t="shared" ref="ALM86" si="23511">"6." &amp; ALO1&amp; ".8."</f>
        <v>6.334.8.</v>
      </c>
      <c r="ALN86" s="14" t="str">
        <f>IF(ISBLANK(ALO1),"",IF(VLOOKUP(ALO1,Register,30,FALSE)=0,"",(VLOOKUP(ALO1,Register,30,FALSE))))</f>
        <v/>
      </c>
      <c r="ALO86" s="15" t="s">
        <v>33</v>
      </c>
      <c r="ALP86" s="7" t="str">
        <f t="shared" ref="ALP86" si="23512">"6." &amp; ALR1&amp; ".8."</f>
        <v>6.335.8.</v>
      </c>
      <c r="ALQ86" s="14" t="str">
        <f>IF(ISBLANK(ALR1),"",IF(VLOOKUP(ALR1,Register,30,FALSE)=0,"",(VLOOKUP(ALR1,Register,30,FALSE))))</f>
        <v/>
      </c>
      <c r="ALR86" s="15" t="s">
        <v>33</v>
      </c>
      <c r="ALS86" s="7" t="str">
        <f t="shared" ref="ALS86" si="23513">"6." &amp; ALU1&amp; ".8."</f>
        <v>6.336.8.</v>
      </c>
      <c r="ALT86" s="14" t="str">
        <f>IF(ISBLANK(ALU1),"",IF(VLOOKUP(ALU1,Register,30,FALSE)=0,"",(VLOOKUP(ALU1,Register,30,FALSE))))</f>
        <v/>
      </c>
      <c r="ALU86" s="15" t="s">
        <v>33</v>
      </c>
      <c r="ALV86" s="7" t="str">
        <f t="shared" ref="ALV86" si="23514">"6." &amp; ALX1&amp; ".8."</f>
        <v>6.337.8.</v>
      </c>
      <c r="ALW86" s="14" t="str">
        <f>IF(ISBLANK(ALX1),"",IF(VLOOKUP(ALX1,Register,30,FALSE)=0,"",(VLOOKUP(ALX1,Register,30,FALSE))))</f>
        <v/>
      </c>
      <c r="ALX86" s="15" t="s">
        <v>33</v>
      </c>
      <c r="ALY86" s="7" t="str">
        <f t="shared" ref="ALY86" si="23515">"6." &amp; AMA1&amp; ".8."</f>
        <v>6.338.8.</v>
      </c>
      <c r="ALZ86" s="14" t="str">
        <f>IF(ISBLANK(AMA1),"",IF(VLOOKUP(AMA1,Register,30,FALSE)=0,"",(VLOOKUP(AMA1,Register,30,FALSE))))</f>
        <v/>
      </c>
      <c r="AMA86" s="15" t="s">
        <v>33</v>
      </c>
      <c r="AMB86" s="7" t="str">
        <f t="shared" ref="AMB86" si="23516">"6." &amp; AMD1&amp; ".8."</f>
        <v>6.339.8.</v>
      </c>
      <c r="AMC86" s="14" t="str">
        <f>IF(ISBLANK(AMD1),"",IF(VLOOKUP(AMD1,Register,30,FALSE)=0,"",(VLOOKUP(AMD1,Register,30,FALSE))))</f>
        <v/>
      </c>
      <c r="AMD86" s="15" t="s">
        <v>33</v>
      </c>
      <c r="AME86" s="7" t="str">
        <f t="shared" ref="AME86" si="23517">"6." &amp; AMG1&amp; ".8."</f>
        <v>6.340.8.</v>
      </c>
      <c r="AMF86" s="14" t="str">
        <f>IF(ISBLANK(AMG1),"",IF(VLOOKUP(AMG1,Register,30,FALSE)=0,"",(VLOOKUP(AMG1,Register,30,FALSE))))</f>
        <v/>
      </c>
      <c r="AMG86" s="15" t="s">
        <v>33</v>
      </c>
      <c r="AMH86" s="7" t="str">
        <f t="shared" ref="AMH86" si="23518">"6." &amp; AMJ1&amp; ".8."</f>
        <v>6.341.8.</v>
      </c>
      <c r="AMI86" s="14" t="str">
        <f>IF(ISBLANK(AMJ1),"",IF(VLOOKUP(AMJ1,Register,30,FALSE)=0,"",(VLOOKUP(AMJ1,Register,30,FALSE))))</f>
        <v/>
      </c>
      <c r="AMJ86" s="15" t="s">
        <v>33</v>
      </c>
      <c r="AMK86" s="7" t="str">
        <f t="shared" ref="AMK86" si="23519">"6." &amp; AMM1&amp; ".8."</f>
        <v>6.342.8.</v>
      </c>
      <c r="AML86" s="14" t="str">
        <f>IF(ISBLANK(AMM1),"",IF(VLOOKUP(AMM1,Register,30,FALSE)=0,"",(VLOOKUP(AMM1,Register,30,FALSE))))</f>
        <v/>
      </c>
      <c r="AMM86" s="15" t="s">
        <v>33</v>
      </c>
      <c r="AMN86" s="7" t="str">
        <f t="shared" ref="AMN86" si="23520">"6." &amp; AMP1&amp; ".8."</f>
        <v>6.343.8.</v>
      </c>
      <c r="AMO86" s="14" t="str">
        <f>IF(ISBLANK(AMP1),"",IF(VLOOKUP(AMP1,Register,30,FALSE)=0,"",(VLOOKUP(AMP1,Register,30,FALSE))))</f>
        <v/>
      </c>
      <c r="AMP86" s="15" t="s">
        <v>33</v>
      </c>
      <c r="AMQ86" s="7" t="str">
        <f t="shared" ref="AMQ86" si="23521">"6." &amp; AMS1&amp; ".8."</f>
        <v>6.344.8.</v>
      </c>
      <c r="AMR86" s="14">
        <f>IF(ISBLANK(AMS1),"",IF(VLOOKUP(AMS1,Register,30,FALSE)=0,"",(VLOOKUP(AMS1,Register,30,FALSE))))</f>
        <v>4</v>
      </c>
      <c r="AMS86" s="15" t="s">
        <v>33</v>
      </c>
      <c r="AMT86" s="7" t="str">
        <f t="shared" ref="AMT86" si="23522">"6." &amp; AMV1&amp; ".8."</f>
        <v>6.345.8.</v>
      </c>
      <c r="AMU86" s="14">
        <f>IF(ISBLANK(AMV1),"",IF(VLOOKUP(AMV1,Register,30,FALSE)=0,"",(VLOOKUP(AMV1,Register,30,FALSE))))</f>
        <v>4</v>
      </c>
      <c r="AMV86" s="15" t="s">
        <v>33</v>
      </c>
      <c r="AMW86" s="7" t="str">
        <f t="shared" ref="AMW86" si="23523">"6." &amp; AMY1&amp; ".8."</f>
        <v>6.346.8.</v>
      </c>
      <c r="AMX86" s="14" t="str">
        <f>IF(ISBLANK(AMY1),"",IF(VLOOKUP(AMY1,Register,30,FALSE)=0,"",(VLOOKUP(AMY1,Register,30,FALSE))))</f>
        <v/>
      </c>
      <c r="AMY86" s="15" t="s">
        <v>33</v>
      </c>
      <c r="AMZ86" s="7" t="str">
        <f t="shared" ref="AMZ86" si="23524">"6." &amp; ANB1&amp; ".8."</f>
        <v>6.347.8.</v>
      </c>
      <c r="ANA86" s="14">
        <f>IF(ISBLANK(ANB1),"",IF(VLOOKUP(ANB1,Register,30,FALSE)=0,"",(VLOOKUP(ANB1,Register,30,FALSE))))</f>
        <v>4</v>
      </c>
      <c r="ANB86" s="15" t="s">
        <v>33</v>
      </c>
      <c r="ANC86" s="7" t="str">
        <f t="shared" ref="ANC86" si="23525">"6." &amp; ANE1&amp; ".8."</f>
        <v>6.348.8.</v>
      </c>
      <c r="AND86" s="14" t="str">
        <f>IF(ISBLANK(ANE1),"",IF(VLOOKUP(ANE1,Register,30,FALSE)=0,"",(VLOOKUP(ANE1,Register,30,FALSE))))</f>
        <v/>
      </c>
      <c r="ANE86" s="15" t="s">
        <v>33</v>
      </c>
      <c r="ANF86" s="7" t="str">
        <f t="shared" ref="ANF86" si="23526">"6." &amp; ANH1&amp; ".8."</f>
        <v>6.349.8.</v>
      </c>
      <c r="ANG86" s="14" t="str">
        <f>IF(ISBLANK(ANH1),"",IF(VLOOKUP(ANH1,Register,30,FALSE)=0,"",(VLOOKUP(ANH1,Register,30,FALSE))))</f>
        <v/>
      </c>
      <c r="ANH86" s="15" t="s">
        <v>33</v>
      </c>
      <c r="ANI86" s="7" t="str">
        <f t="shared" ref="ANI86" si="23527">"6." &amp; ANK1&amp; ".8."</f>
        <v>6.350.8.</v>
      </c>
      <c r="ANJ86" s="14">
        <f>IF(ISBLANK(ANK1),"",IF(VLOOKUP(ANK1,Register,30,FALSE)=0,"",(VLOOKUP(ANK1,Register,30,FALSE))))</f>
        <v>4</v>
      </c>
      <c r="ANK86" s="15" t="s">
        <v>33</v>
      </c>
      <c r="ANL86" s="7" t="str">
        <f t="shared" ref="ANL86" si="23528">"6." &amp; ANN1&amp; ".8."</f>
        <v>6.351.8.</v>
      </c>
      <c r="ANM86" s="14" t="str">
        <f>IF(ISBLANK(ANN1),"",IF(VLOOKUP(ANN1,Register,30,FALSE)=0,"",(VLOOKUP(ANN1,Register,30,FALSE))))</f>
        <v/>
      </c>
      <c r="ANN86" s="15" t="s">
        <v>33</v>
      </c>
      <c r="ANO86" s="7" t="str">
        <f t="shared" ref="ANO86" si="23529">"6." &amp; ANQ1&amp; ".8."</f>
        <v>6.352.8.</v>
      </c>
      <c r="ANP86" s="14" t="str">
        <f>IF(ISBLANK(ANQ1),"",IF(VLOOKUP(ANQ1,Register,30,FALSE)=0,"",(VLOOKUP(ANQ1,Register,30,FALSE))))</f>
        <v/>
      </c>
      <c r="ANQ86" s="15" t="s">
        <v>33</v>
      </c>
      <c r="ANR86" s="7" t="str">
        <f t="shared" ref="ANR86" si="23530">"6." &amp; ANT1&amp; ".8."</f>
        <v>6.353.8.</v>
      </c>
      <c r="ANS86" s="14">
        <f>IF(ISBLANK(ANT1),"",IF(VLOOKUP(ANT1,Register,30,FALSE)=0,"",(VLOOKUP(ANT1,Register,30,FALSE))))</f>
        <v>4</v>
      </c>
      <c r="ANT86" s="15" t="s">
        <v>33</v>
      </c>
      <c r="ANU86" s="7" t="str">
        <f t="shared" ref="ANU86" si="23531">"6." &amp; ANW1&amp; ".8."</f>
        <v>6.354.8.</v>
      </c>
      <c r="ANV86" s="14">
        <f>IF(ISBLANK(ANW1),"",IF(VLOOKUP(ANW1,Register,30,FALSE)=0,"",(VLOOKUP(ANW1,Register,30,FALSE))))</f>
        <v>4</v>
      </c>
      <c r="ANW86" s="15" t="s">
        <v>33</v>
      </c>
      <c r="ANX86" s="7" t="str">
        <f t="shared" ref="ANX86" si="23532">"6." &amp; ANZ1&amp; ".8."</f>
        <v>6.355.8.</v>
      </c>
      <c r="ANY86" s="14">
        <f>IF(ISBLANK(ANZ1),"",IF(VLOOKUP(ANZ1,Register,30,FALSE)=0,"",(VLOOKUP(ANZ1,Register,30,FALSE))))</f>
        <v>4</v>
      </c>
      <c r="ANZ86" s="15" t="s">
        <v>33</v>
      </c>
      <c r="AOA86" s="7" t="str">
        <f t="shared" ref="AOA86" si="23533">"6." &amp; AOC1&amp; ".8."</f>
        <v>6.356.8.</v>
      </c>
      <c r="AOB86" s="14" t="str">
        <f>IF(ISBLANK(AOC1),"",IF(VLOOKUP(AOC1,Register,30,FALSE)=0,"",(VLOOKUP(AOC1,Register,30,FALSE))))</f>
        <v/>
      </c>
      <c r="AOC86" s="15" t="s">
        <v>33</v>
      </c>
      <c r="AOD86" s="7" t="str">
        <f t="shared" ref="AOD86" si="23534">"6." &amp; AOF1&amp; ".8."</f>
        <v>6.357.8.</v>
      </c>
      <c r="AOE86" s="14" t="str">
        <f>IF(ISBLANK(AOF1),"",IF(VLOOKUP(AOF1,Register,30,FALSE)=0,"",(VLOOKUP(AOF1,Register,30,FALSE))))</f>
        <v/>
      </c>
      <c r="AOF86" s="15" t="s">
        <v>33</v>
      </c>
      <c r="AOG86" s="7" t="str">
        <f t="shared" ref="AOG86" si="23535">"6." &amp; AOI1&amp; ".8."</f>
        <v>6.358.8.</v>
      </c>
      <c r="AOH86" s="14" t="str">
        <f>IF(ISBLANK(AOI1),"",IF(VLOOKUP(AOI1,Register,30,FALSE)=0,"",(VLOOKUP(AOI1,Register,30,FALSE))))</f>
        <v/>
      </c>
      <c r="AOI86" s="15" t="s">
        <v>33</v>
      </c>
      <c r="AOJ86" s="7" t="str">
        <f t="shared" ref="AOJ86" si="23536">"6." &amp; AOL1&amp; ".8."</f>
        <v>6.359.8.</v>
      </c>
      <c r="AOK86" s="14">
        <f>IF(ISBLANK(AOL1),"",IF(VLOOKUP(AOL1,Register,30,FALSE)=0,"",(VLOOKUP(AOL1,Register,30,FALSE))))</f>
        <v>4</v>
      </c>
      <c r="AOL86" s="15" t="s">
        <v>33</v>
      </c>
      <c r="AOM86" s="7" t="str">
        <f t="shared" ref="AOM86" si="23537">"6." &amp; AOO1&amp; ".8."</f>
        <v>6.360.8.</v>
      </c>
      <c r="AON86" s="14" t="e">
        <f>IF(ISBLANK(AOO1),"",IF(VLOOKUP(AOO1,Register,30,FALSE)=0,"",(VLOOKUP(AOO1,Register,30,FALSE))))</f>
        <v>#N/A</v>
      </c>
      <c r="AOO86" s="15" t="s">
        <v>33</v>
      </c>
      <c r="AOP86" s="7" t="str">
        <f t="shared" ref="AOP86" si="23538">"6." &amp; AOR1&amp; ".8."</f>
        <v>6.361.8.</v>
      </c>
      <c r="AOQ86" s="14" t="e">
        <f>IF(ISBLANK(AOR1),"",IF(VLOOKUP(AOR1,Register,30,FALSE)=0,"",(VLOOKUP(AOR1,Register,30,FALSE))))</f>
        <v>#N/A</v>
      </c>
      <c r="AOR86" s="15" t="s">
        <v>33</v>
      </c>
      <c r="AOS86" s="7" t="str">
        <f t="shared" ref="AOS86" si="23539">"6." &amp; AOU1&amp; ".8."</f>
        <v>6.362.8.</v>
      </c>
      <c r="AOT86" s="14" t="e">
        <f>IF(ISBLANK(AOU1),"",IF(VLOOKUP(AOU1,Register,30,FALSE)=0,"",(VLOOKUP(AOU1,Register,30,FALSE))))</f>
        <v>#N/A</v>
      </c>
      <c r="AOU86" s="15" t="s">
        <v>33</v>
      </c>
      <c r="AOV86" s="7" t="str">
        <f t="shared" ref="AOV86" si="23540">"6." &amp; AOX1&amp; ".8."</f>
        <v>6.363.8.</v>
      </c>
      <c r="AOW86" s="14" t="e">
        <f>IF(ISBLANK(AOX1),"",IF(VLOOKUP(AOX1,Register,30,FALSE)=0,"",(VLOOKUP(AOX1,Register,30,FALSE))))</f>
        <v>#N/A</v>
      </c>
      <c r="AOX86" s="15" t="s">
        <v>33</v>
      </c>
      <c r="AOY86" s="7" t="str">
        <f t="shared" ref="AOY86" si="23541">"6." &amp; APA1&amp; ".8."</f>
        <v>6.364.8.</v>
      </c>
      <c r="AOZ86" s="14" t="e">
        <f>IF(ISBLANK(APA1),"",IF(VLOOKUP(APA1,Register,30,FALSE)=0,"",(VLOOKUP(APA1,Register,30,FALSE))))</f>
        <v>#N/A</v>
      </c>
      <c r="APA86" s="15" t="s">
        <v>33</v>
      </c>
      <c r="APB86" s="7" t="str">
        <f t="shared" ref="APB86" si="23542">"6." &amp; APD1&amp; ".8."</f>
        <v>6.365.8.</v>
      </c>
      <c r="APC86" s="14" t="e">
        <f>IF(ISBLANK(APD1),"",IF(VLOOKUP(APD1,Register,30,FALSE)=0,"",(VLOOKUP(APD1,Register,30,FALSE))))</f>
        <v>#N/A</v>
      </c>
      <c r="APD86" s="15" t="s">
        <v>33</v>
      </c>
      <c r="APE86" s="7" t="str">
        <f t="shared" ref="APE86" si="23543">"6." &amp; APG1&amp; ".8."</f>
        <v>6.366.8.</v>
      </c>
      <c r="APF86" s="14" t="e">
        <f>IF(ISBLANK(APG1),"",IF(VLOOKUP(APG1,Register,30,FALSE)=0,"",(VLOOKUP(APG1,Register,30,FALSE))))</f>
        <v>#N/A</v>
      </c>
      <c r="APG86" s="15" t="s">
        <v>33</v>
      </c>
      <c r="APH86" s="7" t="str">
        <f t="shared" ref="APH86" si="23544">"6." &amp; APJ1&amp; ".8."</f>
        <v>6.367.8.</v>
      </c>
      <c r="API86" s="14" t="e">
        <f>IF(ISBLANK(APJ1),"",IF(VLOOKUP(APJ1,Register,30,FALSE)=0,"",(VLOOKUP(APJ1,Register,30,FALSE))))</f>
        <v>#N/A</v>
      </c>
      <c r="APJ86" s="15" t="s">
        <v>33</v>
      </c>
      <c r="APK86" s="7" t="str">
        <f t="shared" ref="APK86" si="23545">"6." &amp; APM1&amp; ".8."</f>
        <v>6.368.8.</v>
      </c>
      <c r="APL86" s="14" t="e">
        <f>IF(ISBLANK(APM1),"",IF(VLOOKUP(APM1,Register,30,FALSE)=0,"",(VLOOKUP(APM1,Register,30,FALSE))))</f>
        <v>#N/A</v>
      </c>
      <c r="APM86" s="15" t="s">
        <v>33</v>
      </c>
      <c r="APN86" s="7" t="str">
        <f t="shared" ref="APN86" si="23546">"6." &amp; APP1&amp; ".8."</f>
        <v>6.369.8.</v>
      </c>
      <c r="APO86" s="14" t="e">
        <f>IF(ISBLANK(APP1),"",IF(VLOOKUP(APP1,Register,30,FALSE)=0,"",(VLOOKUP(APP1,Register,30,FALSE))))</f>
        <v>#N/A</v>
      </c>
      <c r="APP86" s="15" t="s">
        <v>33</v>
      </c>
      <c r="APQ86" s="7" t="str">
        <f t="shared" ref="APQ86" si="23547">"6." &amp; APS1&amp; ".8."</f>
        <v>6.370.8.</v>
      </c>
      <c r="APR86" s="14" t="e">
        <f>IF(ISBLANK(APS1),"",IF(VLOOKUP(APS1,Register,30,FALSE)=0,"",(VLOOKUP(APS1,Register,30,FALSE))))</f>
        <v>#N/A</v>
      </c>
      <c r="APS86" s="15" t="s">
        <v>33</v>
      </c>
      <c r="APT86" s="7" t="str">
        <f t="shared" ref="APT86" si="23548">"6." &amp; APV1&amp; ".8."</f>
        <v>6.371.8.</v>
      </c>
      <c r="APU86" s="14" t="e">
        <f>IF(ISBLANK(APV1),"",IF(VLOOKUP(APV1,Register,30,FALSE)=0,"",(VLOOKUP(APV1,Register,30,FALSE))))</f>
        <v>#N/A</v>
      </c>
      <c r="APV86" s="15" t="s">
        <v>33</v>
      </c>
      <c r="APW86" s="7" t="str">
        <f t="shared" ref="APW86" si="23549">"6." &amp; APY1&amp; ".8."</f>
        <v>6.372.8.</v>
      </c>
      <c r="APX86" s="14" t="e">
        <f>IF(ISBLANK(APY1),"",IF(VLOOKUP(APY1,Register,30,FALSE)=0,"",(VLOOKUP(APY1,Register,30,FALSE))))</f>
        <v>#N/A</v>
      </c>
      <c r="APY86" s="15" t="s">
        <v>33</v>
      </c>
      <c r="APZ86" s="7" t="str">
        <f t="shared" ref="APZ86" si="23550">"6." &amp; AQB1&amp; ".8."</f>
        <v>6.373.8.</v>
      </c>
      <c r="AQA86" s="14" t="e">
        <f>IF(ISBLANK(AQB1),"",IF(VLOOKUP(AQB1,Register,30,FALSE)=0,"",(VLOOKUP(AQB1,Register,30,FALSE))))</f>
        <v>#N/A</v>
      </c>
      <c r="AQB86" s="15" t="s">
        <v>33</v>
      </c>
      <c r="AQC86" s="7" t="str">
        <f t="shared" ref="AQC86" si="23551">"6." &amp; AQE1&amp; ".8."</f>
        <v>6.374.8.</v>
      </c>
      <c r="AQD86" s="14" t="e">
        <f>IF(ISBLANK(AQE1),"",IF(VLOOKUP(AQE1,Register,30,FALSE)=0,"",(VLOOKUP(AQE1,Register,30,FALSE))))</f>
        <v>#N/A</v>
      </c>
      <c r="AQE86" s="15" t="s">
        <v>33</v>
      </c>
      <c r="AQF86" s="7" t="str">
        <f t="shared" ref="AQF86" si="23552">"6." &amp; AQH1&amp; ".8."</f>
        <v>6.375.8.</v>
      </c>
      <c r="AQG86" s="14" t="e">
        <f>IF(ISBLANK(AQH1),"",IF(VLOOKUP(AQH1,Register,30,FALSE)=0,"",(VLOOKUP(AQH1,Register,30,FALSE))))</f>
        <v>#N/A</v>
      </c>
      <c r="AQH86" s="15" t="s">
        <v>33</v>
      </c>
      <c r="AQI86" s="7" t="str">
        <f t="shared" ref="AQI86" si="23553">"6." &amp; AQK1&amp; ".8."</f>
        <v>6.376.8.</v>
      </c>
      <c r="AQJ86" s="14" t="e">
        <f>IF(ISBLANK(AQK1),"",IF(VLOOKUP(AQK1,Register,30,FALSE)=0,"",(VLOOKUP(AQK1,Register,30,FALSE))))</f>
        <v>#N/A</v>
      </c>
      <c r="AQK86" s="15" t="s">
        <v>33</v>
      </c>
      <c r="AQL86" s="7" t="str">
        <f t="shared" ref="AQL86" si="23554">"6." &amp; AQN1&amp; ".8."</f>
        <v>6.377.8.</v>
      </c>
      <c r="AQM86" s="14" t="e">
        <f>IF(ISBLANK(AQN1),"",IF(VLOOKUP(AQN1,Register,30,FALSE)=0,"",(VLOOKUP(AQN1,Register,30,FALSE))))</f>
        <v>#N/A</v>
      </c>
      <c r="AQN86" s="15" t="s">
        <v>33</v>
      </c>
      <c r="AQO86" s="7" t="str">
        <f t="shared" ref="AQO86" si="23555">"6." &amp; AQQ1&amp; ".8."</f>
        <v>6.378.8.</v>
      </c>
      <c r="AQP86" s="14" t="e">
        <f>IF(ISBLANK(AQQ1),"",IF(VLOOKUP(AQQ1,Register,30,FALSE)=0,"",(VLOOKUP(AQQ1,Register,30,FALSE))))</f>
        <v>#N/A</v>
      </c>
      <c r="AQQ86" s="15" t="s">
        <v>33</v>
      </c>
      <c r="AQR86" s="7" t="str">
        <f t="shared" ref="AQR86" si="23556">"6." &amp; AQT1&amp; ".8."</f>
        <v>6.379.8.</v>
      </c>
      <c r="AQS86" s="14" t="e">
        <f>IF(ISBLANK(AQT1),"",IF(VLOOKUP(AQT1,Register,30,FALSE)=0,"",(VLOOKUP(AQT1,Register,30,FALSE))))</f>
        <v>#N/A</v>
      </c>
      <c r="AQT86" s="15" t="s">
        <v>33</v>
      </c>
      <c r="AQU86" s="7" t="str">
        <f t="shared" ref="AQU86" si="23557">"6." &amp; AQW1&amp; ".8."</f>
        <v>6.380.8.</v>
      </c>
      <c r="AQV86" s="14" t="e">
        <f>IF(ISBLANK(AQW1),"",IF(VLOOKUP(AQW1,Register,30,FALSE)=0,"",(VLOOKUP(AQW1,Register,30,FALSE))))</f>
        <v>#N/A</v>
      </c>
      <c r="AQW86" s="15" t="s">
        <v>33</v>
      </c>
      <c r="AQX86" s="7" t="str">
        <f t="shared" ref="AQX86" si="23558">"6." &amp; AQZ1&amp; ".8."</f>
        <v>6.381.8.</v>
      </c>
      <c r="AQY86" s="14" t="e">
        <f>IF(ISBLANK(AQZ1),"",IF(VLOOKUP(AQZ1,Register,30,FALSE)=0,"",(VLOOKUP(AQZ1,Register,30,FALSE))))</f>
        <v>#N/A</v>
      </c>
      <c r="AQZ86" s="15" t="s">
        <v>33</v>
      </c>
      <c r="ARA86" s="7" t="str">
        <f t="shared" ref="ARA86" si="23559">"6." &amp; ARC1&amp; ".8."</f>
        <v>6.382.8.</v>
      </c>
      <c r="ARB86" s="14" t="e">
        <f>IF(ISBLANK(ARC1),"",IF(VLOOKUP(ARC1,Register,30,FALSE)=0,"",(VLOOKUP(ARC1,Register,30,FALSE))))</f>
        <v>#N/A</v>
      </c>
      <c r="ARC86" s="15" t="s">
        <v>33</v>
      </c>
      <c r="ARD86" s="7" t="str">
        <f t="shared" ref="ARD86" si="23560">"6." &amp; ARF1&amp; ".8."</f>
        <v>6.383.8.</v>
      </c>
      <c r="ARE86" s="14" t="e">
        <f>IF(ISBLANK(ARF1),"",IF(VLOOKUP(ARF1,Register,30,FALSE)=0,"",(VLOOKUP(ARF1,Register,30,FALSE))))</f>
        <v>#N/A</v>
      </c>
      <c r="ARF86" s="15" t="s">
        <v>33</v>
      </c>
      <c r="ARG86" s="7" t="str">
        <f t="shared" ref="ARG86" si="23561">"6." &amp; ARI1&amp; ".8."</f>
        <v>6.384.8.</v>
      </c>
      <c r="ARH86" s="14" t="e">
        <f>IF(ISBLANK(ARI1),"",IF(VLOOKUP(ARI1,Register,30,FALSE)=0,"",(VLOOKUP(ARI1,Register,30,FALSE))))</f>
        <v>#N/A</v>
      </c>
      <c r="ARI86" s="15" t="s">
        <v>33</v>
      </c>
      <c r="ARJ86" s="7" t="str">
        <f t="shared" ref="ARJ86" si="23562">"6." &amp; ARL1&amp; ".8."</f>
        <v>6.385.8.</v>
      </c>
      <c r="ARK86" s="14" t="e">
        <f>IF(ISBLANK(ARL1),"",IF(VLOOKUP(ARL1,Register,30,FALSE)=0,"",(VLOOKUP(ARL1,Register,30,FALSE))))</f>
        <v>#N/A</v>
      </c>
      <c r="ARL86" s="15" t="s">
        <v>33</v>
      </c>
      <c r="ARM86" s="7" t="str">
        <f t="shared" ref="ARM86" si="23563">"6." &amp; ARO1&amp; ".8."</f>
        <v>6.386.8.</v>
      </c>
      <c r="ARN86" s="14" t="e">
        <f>IF(ISBLANK(ARO1),"",IF(VLOOKUP(ARO1,Register,30,FALSE)=0,"",(VLOOKUP(ARO1,Register,30,FALSE))))</f>
        <v>#N/A</v>
      </c>
      <c r="ARO86" s="15" t="s">
        <v>33</v>
      </c>
      <c r="ARP86" s="7" t="str">
        <f t="shared" ref="ARP86" si="23564">"6." &amp; ARR1&amp; ".8."</f>
        <v>6.387.8.</v>
      </c>
      <c r="ARQ86" s="14" t="e">
        <f>IF(ISBLANK(ARR1),"",IF(VLOOKUP(ARR1,Register,30,FALSE)=0,"",(VLOOKUP(ARR1,Register,30,FALSE))))</f>
        <v>#N/A</v>
      </c>
      <c r="ARR86" s="15" t="s">
        <v>33</v>
      </c>
      <c r="ARS86" s="7" t="str">
        <f t="shared" ref="ARS86" si="23565">"6." &amp; ARU1&amp; ".8."</f>
        <v>6.388.8.</v>
      </c>
      <c r="ART86" s="14" t="e">
        <f>IF(ISBLANK(ARU1),"",IF(VLOOKUP(ARU1,Register,30,FALSE)=0,"",(VLOOKUP(ARU1,Register,30,FALSE))))</f>
        <v>#N/A</v>
      </c>
      <c r="ARU86" s="15" t="s">
        <v>33</v>
      </c>
      <c r="ARV86" s="7" t="str">
        <f t="shared" ref="ARV86" si="23566">"6." &amp; ARX1&amp; ".8."</f>
        <v>6.389.8.</v>
      </c>
      <c r="ARW86" s="14" t="e">
        <f>IF(ISBLANK(ARX1),"",IF(VLOOKUP(ARX1,Register,30,FALSE)=0,"",(VLOOKUP(ARX1,Register,30,FALSE))))</f>
        <v>#N/A</v>
      </c>
      <c r="ARX86" s="15" t="s">
        <v>33</v>
      </c>
      <c r="ARY86" s="7" t="str">
        <f t="shared" ref="ARY86" si="23567">"6." &amp; ASA1&amp; ".8."</f>
        <v>6.390.8.</v>
      </c>
      <c r="ARZ86" s="14" t="e">
        <f>IF(ISBLANK(ASA1),"",IF(VLOOKUP(ASA1,Register,30,FALSE)=0,"",(VLOOKUP(ASA1,Register,30,FALSE))))</f>
        <v>#N/A</v>
      </c>
      <c r="ASA86" s="15" t="s">
        <v>33</v>
      </c>
      <c r="ASB86" s="7" t="str">
        <f t="shared" ref="ASB86" si="23568">"6." &amp; ASD1&amp; ".8."</f>
        <v>6.391.8.</v>
      </c>
      <c r="ASC86" s="14" t="e">
        <f>IF(ISBLANK(ASD1),"",IF(VLOOKUP(ASD1,Register,30,FALSE)=0,"",(VLOOKUP(ASD1,Register,30,FALSE))))</f>
        <v>#N/A</v>
      </c>
      <c r="ASD86" s="15" t="s">
        <v>33</v>
      </c>
      <c r="ASE86" s="7" t="str">
        <f t="shared" ref="ASE86" si="23569">"6." &amp; ASG1&amp; ".8."</f>
        <v>6.392.8.</v>
      </c>
      <c r="ASF86" s="14" t="e">
        <f>IF(ISBLANK(ASG1),"",IF(VLOOKUP(ASG1,Register,30,FALSE)=0,"",(VLOOKUP(ASG1,Register,30,FALSE))))</f>
        <v>#N/A</v>
      </c>
      <c r="ASG86" s="15" t="s">
        <v>33</v>
      </c>
      <c r="ASH86" s="7" t="str">
        <f t="shared" ref="ASH86" si="23570">"6." &amp; ASJ1&amp; ".8."</f>
        <v>6.393.8.</v>
      </c>
      <c r="ASI86" s="14" t="e">
        <f>IF(ISBLANK(ASJ1),"",IF(VLOOKUP(ASJ1,Register,30,FALSE)=0,"",(VLOOKUP(ASJ1,Register,30,FALSE))))</f>
        <v>#N/A</v>
      </c>
      <c r="ASJ86" s="15" t="s">
        <v>33</v>
      </c>
      <c r="ASK86" s="7" t="str">
        <f t="shared" ref="ASK86" si="23571">"6." &amp; ASM1&amp; ".8."</f>
        <v>6.394.8.</v>
      </c>
      <c r="ASL86" s="14" t="e">
        <f>IF(ISBLANK(ASM1),"",IF(VLOOKUP(ASM1,Register,30,FALSE)=0,"",(VLOOKUP(ASM1,Register,30,FALSE))))</f>
        <v>#N/A</v>
      </c>
      <c r="ASM86" s="15" t="s">
        <v>33</v>
      </c>
      <c r="ASN86" s="7" t="str">
        <f t="shared" ref="ASN86" si="23572">"6." &amp; ASP1&amp; ".8."</f>
        <v>6.395.8.</v>
      </c>
      <c r="ASO86" s="14" t="e">
        <f>IF(ISBLANK(ASP1),"",IF(VLOOKUP(ASP1,Register,30,FALSE)=0,"",(VLOOKUP(ASP1,Register,30,FALSE))))</f>
        <v>#N/A</v>
      </c>
      <c r="ASP86" s="15" t="s">
        <v>33</v>
      </c>
      <c r="ASQ86" s="7" t="str">
        <f t="shared" ref="ASQ86" si="23573">"6." &amp; ASS1&amp; ".8."</f>
        <v>6.396.8.</v>
      </c>
      <c r="ASR86" s="14" t="e">
        <f>IF(ISBLANK(ASS1),"",IF(VLOOKUP(ASS1,Register,30,FALSE)=0,"",(VLOOKUP(ASS1,Register,30,FALSE))))</f>
        <v>#N/A</v>
      </c>
      <c r="ASS86" s="15" t="s">
        <v>33</v>
      </c>
      <c r="AST86" s="7" t="str">
        <f t="shared" ref="AST86" si="23574">"6." &amp; ASV1&amp; ".8."</f>
        <v>6.397.8.</v>
      </c>
      <c r="ASU86" s="14" t="e">
        <f>IF(ISBLANK(ASV1),"",IF(VLOOKUP(ASV1,Register,30,FALSE)=0,"",(VLOOKUP(ASV1,Register,30,FALSE))))</f>
        <v>#N/A</v>
      </c>
      <c r="ASV86" s="15" t="s">
        <v>33</v>
      </c>
      <c r="ASW86" s="7" t="str">
        <f t="shared" ref="ASW86" si="23575">"6." &amp; ASY1&amp; ".8."</f>
        <v>6.398.8.</v>
      </c>
      <c r="ASX86" s="14" t="e">
        <f>IF(ISBLANK(ASY1),"",IF(VLOOKUP(ASY1,Register,30,FALSE)=0,"",(VLOOKUP(ASY1,Register,30,FALSE))))</f>
        <v>#N/A</v>
      </c>
      <c r="ASY86" s="15" t="s">
        <v>33</v>
      </c>
      <c r="ASZ86" s="7" t="str">
        <f t="shared" ref="ASZ86" si="23576">"6." &amp; ATB1&amp; ".8."</f>
        <v>6.399.8.</v>
      </c>
      <c r="ATA86" s="14" t="e">
        <f>IF(ISBLANK(ATB1),"",IF(VLOOKUP(ATB1,Register,30,FALSE)=0,"",(VLOOKUP(ATB1,Register,30,FALSE))))</f>
        <v>#N/A</v>
      </c>
      <c r="ATB86" s="15" t="s">
        <v>33</v>
      </c>
      <c r="ATC86" s="7" t="str">
        <f t="shared" ref="ATC86" si="23577">"6." &amp; ATE1&amp; ".8."</f>
        <v>6.400.8.</v>
      </c>
      <c r="ATD86" s="14" t="e">
        <f>IF(ISBLANK(ATE1),"",IF(VLOOKUP(ATE1,Register,30,FALSE)=0,"",(VLOOKUP(ATE1,Register,30,FALSE))))</f>
        <v>#N/A</v>
      </c>
      <c r="ATE86" s="15" t="s">
        <v>33</v>
      </c>
      <c r="ATF86" s="7" t="str">
        <f t="shared" ref="ATF86" si="23578">"6." &amp; ATH1&amp; ".8."</f>
        <v>6.401.8.</v>
      </c>
      <c r="ATG86" s="14" t="e">
        <f>IF(ISBLANK(ATH1),"",IF(VLOOKUP(ATH1,Register,30,FALSE)=0,"",(VLOOKUP(ATH1,Register,30,FALSE))))</f>
        <v>#N/A</v>
      </c>
      <c r="ATH86" s="15" t="s">
        <v>33</v>
      </c>
      <c r="ATI86" s="7" t="str">
        <f t="shared" ref="ATI86" si="23579">"6." &amp; ATK1&amp; ".8."</f>
        <v>6.402.8.</v>
      </c>
      <c r="ATJ86" s="14" t="e">
        <f>IF(ISBLANK(ATK1),"",IF(VLOOKUP(ATK1,Register,30,FALSE)=0,"",(VLOOKUP(ATK1,Register,30,FALSE))))</f>
        <v>#N/A</v>
      </c>
      <c r="ATK86" s="15" t="s">
        <v>33</v>
      </c>
      <c r="ATL86" s="7" t="str">
        <f t="shared" ref="ATL86" si="23580">"6." &amp; ATN1&amp; ".8."</f>
        <v>6.403.8.</v>
      </c>
      <c r="ATM86" s="14" t="e">
        <f>IF(ISBLANK(ATN1),"",IF(VLOOKUP(ATN1,Register,30,FALSE)=0,"",(VLOOKUP(ATN1,Register,30,FALSE))))</f>
        <v>#N/A</v>
      </c>
      <c r="ATN86" s="15" t="s">
        <v>33</v>
      </c>
      <c r="ATO86" s="7" t="str">
        <f t="shared" ref="ATO86" si="23581">"6." &amp; ATQ1&amp; ".8."</f>
        <v>6.404.8.</v>
      </c>
      <c r="ATP86" s="14" t="e">
        <f>IF(ISBLANK(ATQ1),"",IF(VLOOKUP(ATQ1,Register,30,FALSE)=0,"",(VLOOKUP(ATQ1,Register,30,FALSE))))</f>
        <v>#N/A</v>
      </c>
      <c r="ATQ86" s="15" t="s">
        <v>33</v>
      </c>
      <c r="ATR86" s="7" t="str">
        <f t="shared" ref="ATR86" si="23582">"6." &amp; ATT1&amp; ".8."</f>
        <v>6.405.8.</v>
      </c>
      <c r="ATS86" s="14" t="e">
        <f>IF(ISBLANK(ATT1),"",IF(VLOOKUP(ATT1,Register,30,FALSE)=0,"",(VLOOKUP(ATT1,Register,30,FALSE))))</f>
        <v>#N/A</v>
      </c>
      <c r="ATT86" s="15" t="s">
        <v>33</v>
      </c>
      <c r="ATU86" s="7" t="str">
        <f t="shared" ref="ATU86" si="23583">"6." &amp; ATW1&amp; ".8."</f>
        <v>6.406.8.</v>
      </c>
      <c r="ATV86" s="14" t="e">
        <f>IF(ISBLANK(ATW1),"",IF(VLOOKUP(ATW1,Register,30,FALSE)=0,"",(VLOOKUP(ATW1,Register,30,FALSE))))</f>
        <v>#N/A</v>
      </c>
      <c r="ATW86" s="15" t="s">
        <v>33</v>
      </c>
      <c r="ATX86" s="7" t="str">
        <f t="shared" ref="ATX86" si="23584">"6." &amp; ATZ1&amp; ".8."</f>
        <v>6.407.8.</v>
      </c>
      <c r="ATY86" s="14" t="e">
        <f>IF(ISBLANK(ATZ1),"",IF(VLOOKUP(ATZ1,Register,30,FALSE)=0,"",(VLOOKUP(ATZ1,Register,30,FALSE))))</f>
        <v>#N/A</v>
      </c>
      <c r="ATZ86" s="15" t="s">
        <v>33</v>
      </c>
      <c r="AUA86" s="7" t="str">
        <f t="shared" ref="AUA86" si="23585">"6." &amp; AUC1&amp; ".8."</f>
        <v>6.408.8.</v>
      </c>
      <c r="AUB86" s="14" t="e">
        <f>IF(ISBLANK(AUC1),"",IF(VLOOKUP(AUC1,Register,30,FALSE)=0,"",(VLOOKUP(AUC1,Register,30,FALSE))))</f>
        <v>#N/A</v>
      </c>
      <c r="AUC86" s="15" t="s">
        <v>33</v>
      </c>
      <c r="AUD86" s="7" t="str">
        <f t="shared" ref="AUD86" si="23586">"6." &amp; AUF1&amp; ".8."</f>
        <v>6.409.8.</v>
      </c>
      <c r="AUE86" s="14" t="e">
        <f>IF(ISBLANK(AUF1),"",IF(VLOOKUP(AUF1,Register,30,FALSE)=0,"",(VLOOKUP(AUF1,Register,30,FALSE))))</f>
        <v>#N/A</v>
      </c>
      <c r="AUF86" s="15" t="s">
        <v>33</v>
      </c>
      <c r="AUG86" s="7" t="str">
        <f t="shared" ref="AUG86" si="23587">"6." &amp; AUI1&amp; ".8."</f>
        <v>6.410.8.</v>
      </c>
      <c r="AUH86" s="14" t="e">
        <f>IF(ISBLANK(AUI1),"",IF(VLOOKUP(AUI1,Register,30,FALSE)=0,"",(VLOOKUP(AUI1,Register,30,FALSE))))</f>
        <v>#N/A</v>
      </c>
      <c r="AUI86" s="15" t="s">
        <v>33</v>
      </c>
      <c r="AUJ86" s="7" t="str">
        <f t="shared" ref="AUJ86" si="23588">"6." &amp; AUL1&amp; ".8."</f>
        <v>6.411.8.</v>
      </c>
      <c r="AUK86" s="47" t="e">
        <f>IF(ISBLANK(AUL1),"",IF(VLOOKUP(AUL1,Register,30,FALSE)=0,"",(VLOOKUP(AUL1,Register,30,FALSE))))</f>
        <v>#N/A</v>
      </c>
      <c r="AUL86" s="15" t="s">
        <v>33</v>
      </c>
      <c r="AUM86" s="7" t="str">
        <f t="shared" ref="AUM86" si="23589">"6." &amp; AUO1&amp; ".8."</f>
        <v>6.412.8.</v>
      </c>
      <c r="AUN86" s="47" t="e">
        <f>IF(ISBLANK(AUO1),"",IF(VLOOKUP(AUO1,Register,30,FALSE)=0,"",(VLOOKUP(AUO1,Register,30,FALSE))))</f>
        <v>#N/A</v>
      </c>
      <c r="AUO86" s="15" t="s">
        <v>33</v>
      </c>
      <c r="AUP86" s="7" t="str">
        <f t="shared" ref="AUP86" si="23590">"6." &amp; AUR1&amp; ".8."</f>
        <v>6.413.8.</v>
      </c>
      <c r="AUQ86" s="47" t="e">
        <f>IF(ISBLANK(AUR1),"",IF(VLOOKUP(AUR1,Register,30,FALSE)=0,"",(VLOOKUP(AUR1,Register,30,FALSE))))</f>
        <v>#N/A</v>
      </c>
      <c r="AUR86" s="15" t="s">
        <v>33</v>
      </c>
      <c r="AUS86" s="7" t="str">
        <f t="shared" ref="AUS86" si="23591">"6." &amp; AUU1&amp; ".8."</f>
        <v>6.414.8.</v>
      </c>
      <c r="AUT86" s="47" t="e">
        <f>IF(ISBLANK(AUU1),"",IF(VLOOKUP(AUU1,Register,30,FALSE)=0,"",(VLOOKUP(AUU1,Register,30,FALSE))))</f>
        <v>#N/A</v>
      </c>
      <c r="AUU86" s="15" t="s">
        <v>33</v>
      </c>
      <c r="AUV86" s="7" t="str">
        <f t="shared" ref="AUV86" si="23592">"6." &amp; AUX1&amp; ".8."</f>
        <v>6.415.8.</v>
      </c>
      <c r="AUW86" s="47" t="e">
        <f>IF(ISBLANK(AUX1),"",IF(VLOOKUP(AUX1,Register,30,FALSE)=0,"",(VLOOKUP(AUX1,Register,30,FALSE))))</f>
        <v>#N/A</v>
      </c>
      <c r="AUX86" s="15" t="s">
        <v>33</v>
      </c>
      <c r="AUY86" s="7" t="str">
        <f t="shared" ref="AUY86" si="23593">"6." &amp; AVA1&amp; ".8."</f>
        <v>6.416.8.</v>
      </c>
      <c r="AUZ86" s="47" t="e">
        <f>IF(ISBLANK(AVA1),"",IF(VLOOKUP(AVA1,Register,30,FALSE)=0,"",(VLOOKUP(AVA1,Register,30,FALSE))))</f>
        <v>#N/A</v>
      </c>
      <c r="AVA86" s="15" t="s">
        <v>33</v>
      </c>
      <c r="AVB86" s="7" t="str">
        <f t="shared" ref="AVB86" si="23594">"6." &amp; AVD1&amp; ".8."</f>
        <v>6.417.8.</v>
      </c>
      <c r="AVC86" s="47" t="e">
        <f>IF(ISBLANK(AVD1),"",IF(VLOOKUP(AVD1,Register,30,FALSE)=0,"",(VLOOKUP(AVD1,Register,30,FALSE))))</f>
        <v>#N/A</v>
      </c>
      <c r="AVD86" s="15" t="s">
        <v>33</v>
      </c>
      <c r="AVE86" s="7" t="str">
        <f t="shared" ref="AVE86" si="23595">"6." &amp; AVG1&amp; ".8."</f>
        <v>6.418.8.</v>
      </c>
      <c r="AVF86" s="47" t="e">
        <f>IF(ISBLANK(AVG1),"",IF(VLOOKUP(AVG1,Register,30,FALSE)=0,"",(VLOOKUP(AVG1,Register,30,FALSE))))</f>
        <v>#N/A</v>
      </c>
      <c r="AVG86" s="15" t="s">
        <v>33</v>
      </c>
      <c r="AVH86" s="7" t="str">
        <f t="shared" ref="AVH86" si="23596">"6." &amp; AVJ1&amp; ".8."</f>
        <v>6.419.8.</v>
      </c>
      <c r="AVI86" s="14" t="e">
        <f>IF(ISBLANK(AVJ1),"",IF(VLOOKUP(AVJ1,Register,30,FALSE)=0,"",(VLOOKUP(AVJ1,Register,30,FALSE))))</f>
        <v>#N/A</v>
      </c>
      <c r="AVJ86" s="15" t="s">
        <v>33</v>
      </c>
      <c r="AVK86" s="7" t="str">
        <f t="shared" ref="AVK86" si="23597">"6." &amp; AVM1&amp; ".8."</f>
        <v>6.420.8.</v>
      </c>
      <c r="AVL86" s="14" t="e">
        <f>IF(ISBLANK(AVM1),"",IF(VLOOKUP(AVM1,Register,30,FALSE)=0,"",(VLOOKUP(AVM1,Register,30,FALSE))))</f>
        <v>#N/A</v>
      </c>
      <c r="AVM86" s="15" t="s">
        <v>33</v>
      </c>
      <c r="AVN86" s="22"/>
      <c r="AVO86" s="22"/>
      <c r="AVP86" s="22"/>
      <c r="AVQ86" s="7"/>
      <c r="AVR86" s="14"/>
      <c r="AVS86" s="15"/>
      <c r="AVT86" s="7"/>
      <c r="AVU86" s="14"/>
      <c r="AVV86" s="15"/>
      <c r="AVW86" s="7"/>
      <c r="AVX86" s="14"/>
      <c r="AVY86" s="15"/>
      <c r="AVZ86" s="7"/>
      <c r="AWA86" s="14"/>
      <c r="AWB86" s="15"/>
      <c r="AWC86" s="7"/>
      <c r="AWD86" s="14"/>
      <c r="AWE86" s="15"/>
      <c r="AWF86" s="7"/>
      <c r="AWG86" s="14"/>
      <c r="AWH86" s="15"/>
      <c r="AWI86" s="7"/>
      <c r="AWJ86" s="14"/>
      <c r="AWK86" s="15"/>
      <c r="AWL86" s="7"/>
      <c r="AWM86" s="14"/>
      <c r="AWN86" s="15"/>
      <c r="AWO86" s="7"/>
      <c r="AWP86" s="14"/>
      <c r="AWQ86" s="15"/>
      <c r="AWR86" s="7"/>
      <c r="AWS86" s="14"/>
      <c r="AWT86" s="15"/>
      <c r="AWU86" s="7"/>
      <c r="AWV86" s="14"/>
      <c r="AWW86" s="15"/>
      <c r="AWX86" s="7"/>
      <c r="AWY86" s="14"/>
      <c r="AWZ86" s="15"/>
      <c r="AXA86" s="7"/>
      <c r="AXB86" s="14"/>
      <c r="AXC86" s="15"/>
      <c r="AXD86" s="7"/>
      <c r="AXE86" s="14"/>
      <c r="AXF86" s="15"/>
      <c r="AXG86" s="7"/>
      <c r="AXH86" s="14"/>
      <c r="AXI86" s="15"/>
      <c r="AXJ86" s="7"/>
      <c r="AXK86" s="14"/>
      <c r="AXL86" s="15"/>
      <c r="AXM86" s="7"/>
      <c r="AXN86" s="14"/>
      <c r="AXO86" s="15"/>
      <c r="AXP86" s="7"/>
      <c r="AXQ86" s="14"/>
      <c r="AXR86" s="15"/>
      <c r="AXS86" s="7"/>
      <c r="AXT86" s="14"/>
      <c r="AXU86" s="15"/>
      <c r="AXV86" s="7"/>
      <c r="AXW86" s="14"/>
      <c r="AXX86" s="15"/>
      <c r="AXY86" s="7"/>
      <c r="AXZ86" s="14"/>
      <c r="AYA86" s="15"/>
      <c r="AYB86" s="7"/>
      <c r="AYC86" s="14"/>
      <c r="AYD86" s="15"/>
      <c r="AYE86" s="7"/>
      <c r="AYF86" s="14"/>
      <c r="AYG86" s="15"/>
      <c r="AYH86" s="7"/>
      <c r="AYI86" s="14"/>
      <c r="AYJ86" s="15"/>
      <c r="AYK86" s="7"/>
      <c r="AYL86" s="14"/>
      <c r="AYM86" s="15"/>
      <c r="AYN86" s="7"/>
      <c r="AYO86" s="14"/>
      <c r="AYP86" s="15"/>
      <c r="AYQ86" s="7"/>
      <c r="AYR86" s="14"/>
      <c r="AYS86" s="15"/>
      <c r="AYT86" s="7"/>
      <c r="AYU86" s="14"/>
      <c r="AYV86" s="15"/>
      <c r="AYW86" s="7"/>
      <c r="AYX86" s="14"/>
      <c r="AYY86" s="15"/>
      <c r="AYZ86" s="7"/>
      <c r="AZA86" s="14"/>
      <c r="AZB86" s="15"/>
      <c r="AZC86" s="7"/>
      <c r="AZD86" s="14"/>
      <c r="AZE86" s="15"/>
      <c r="AZF86" s="7"/>
      <c r="AZG86" s="14"/>
      <c r="AZH86" s="15"/>
      <c r="AZI86" s="7"/>
      <c r="AZJ86" s="14"/>
      <c r="AZK86" s="15"/>
      <c r="AZL86" s="7"/>
      <c r="AZM86" s="14"/>
      <c r="AZN86" s="15"/>
      <c r="AZO86" s="7"/>
      <c r="AZP86" s="14"/>
      <c r="AZQ86" s="15"/>
      <c r="AZR86" s="7"/>
      <c r="AZS86" s="14"/>
      <c r="AZT86" s="15"/>
      <c r="AZU86" s="7"/>
      <c r="AZV86" s="14"/>
      <c r="AZW86" s="15"/>
      <c r="AZX86" s="7"/>
      <c r="AZY86" s="14"/>
      <c r="AZZ86" s="15"/>
      <c r="BAA86" s="7"/>
      <c r="BAB86" s="14"/>
      <c r="BAC86" s="15"/>
      <c r="BAD86" s="7"/>
      <c r="BAE86" s="14"/>
      <c r="BAF86" s="15"/>
      <c r="BAG86" s="7"/>
      <c r="BAH86" s="14"/>
      <c r="BAI86" s="15"/>
      <c r="BAJ86" s="7"/>
      <c r="BAK86" s="14"/>
      <c r="BAL86" s="15"/>
      <c r="BAM86" s="7"/>
      <c r="BAN86" s="14"/>
      <c r="BAO86" s="15"/>
      <c r="BAP86" s="7"/>
      <c r="BAQ86" s="14"/>
      <c r="BAR86" s="15"/>
      <c r="BAS86" s="7"/>
      <c r="BAT86" s="14"/>
      <c r="BAU86" s="15"/>
      <c r="BAV86" s="7"/>
      <c r="BAW86" s="14"/>
      <c r="BAX86" s="15"/>
      <c r="BAY86" s="7"/>
      <c r="BAZ86" s="14"/>
      <c r="BBA86" s="15"/>
      <c r="BBB86" s="7"/>
      <c r="BBC86" s="14"/>
      <c r="BBD86" s="15"/>
      <c r="BBE86" s="7"/>
      <c r="BBF86" s="14"/>
      <c r="BBG86" s="15"/>
      <c r="BBH86" s="7"/>
      <c r="BBI86" s="14"/>
      <c r="BBJ86" s="15"/>
      <c r="BBK86" s="7"/>
      <c r="BBL86" s="14"/>
      <c r="BBM86" s="15"/>
      <c r="BBN86" s="7"/>
      <c r="BBO86" s="14"/>
      <c r="BBP86" s="15"/>
      <c r="BBQ86" s="7"/>
      <c r="BBR86" s="14"/>
      <c r="BBS86" s="15"/>
      <c r="BBT86" s="7"/>
      <c r="BBU86" s="14"/>
      <c r="BBV86" s="15"/>
      <c r="BBW86" s="7"/>
      <c r="BBX86" s="14"/>
      <c r="BBY86" s="15"/>
      <c r="BBZ86" s="7"/>
      <c r="BCA86" s="14"/>
      <c r="BCB86" s="15"/>
      <c r="BCC86" s="7"/>
      <c r="BCD86" s="14"/>
      <c r="BCE86" s="15"/>
      <c r="BCF86" s="7"/>
      <c r="BCG86" s="14"/>
      <c r="BCH86" s="15"/>
      <c r="BCI86" s="7"/>
      <c r="BCJ86" s="14"/>
      <c r="BCK86" s="15"/>
      <c r="BCL86" s="7"/>
      <c r="BCM86" s="14"/>
      <c r="BCN86" s="15"/>
      <c r="BCO86" s="7"/>
      <c r="BCP86" s="14"/>
      <c r="BCQ86" s="15"/>
      <c r="BCR86" s="7"/>
      <c r="BCS86" s="14"/>
      <c r="BCT86" s="15"/>
      <c r="BCU86" s="7"/>
      <c r="BCV86" s="14"/>
      <c r="BCW86" s="15"/>
      <c r="BCX86" s="7"/>
      <c r="BCY86" s="14"/>
      <c r="BCZ86" s="15"/>
      <c r="BDA86" s="7"/>
      <c r="BDB86" s="14"/>
      <c r="BDC86" s="15"/>
      <c r="BDD86" s="7"/>
      <c r="BDE86" s="14"/>
      <c r="BDF86" s="15"/>
      <c r="BDG86" s="7"/>
      <c r="BDH86" s="14"/>
      <c r="BDI86" s="15"/>
      <c r="BDJ86" s="7"/>
      <c r="BDK86" s="14"/>
      <c r="BDL86" s="15"/>
      <c r="BDM86" s="7"/>
      <c r="BDN86" s="14"/>
      <c r="BDO86" s="15"/>
      <c r="BDP86" s="7"/>
      <c r="BDQ86" s="14"/>
      <c r="BDR86" s="15"/>
      <c r="BDS86" s="7"/>
      <c r="BDT86" s="14"/>
      <c r="BDU86" s="15"/>
      <c r="BDV86" s="7"/>
      <c r="BDW86" s="14"/>
      <c r="BDX86" s="15"/>
      <c r="BDY86" s="7"/>
      <c r="BDZ86" s="14"/>
      <c r="BEA86" s="15"/>
      <c r="BEB86" s="7"/>
      <c r="BEC86" s="14"/>
      <c r="BED86" s="15"/>
      <c r="BEE86" s="7"/>
      <c r="BEF86" s="14"/>
      <c r="BEG86" s="15"/>
      <c r="BEH86" s="7"/>
      <c r="BEI86" s="14"/>
      <c r="BEJ86" s="15"/>
      <c r="BEK86" s="7"/>
      <c r="BEL86" s="14"/>
      <c r="BEM86" s="15"/>
      <c r="BEN86" s="7"/>
      <c r="BEO86" s="14"/>
      <c r="BEP86" s="15"/>
      <c r="BEQ86" s="7"/>
      <c r="BER86" s="14"/>
      <c r="BES86" s="15"/>
      <c r="BET86" s="7"/>
      <c r="BEU86" s="14"/>
      <c r="BEV86" s="15"/>
      <c r="BEW86" s="7"/>
      <c r="BEX86" s="14"/>
      <c r="BEY86" s="15"/>
      <c r="BEZ86" s="7"/>
      <c r="BFA86" s="14"/>
      <c r="BFB86" s="15"/>
      <c r="BFC86" s="7"/>
      <c r="BFD86" s="14"/>
      <c r="BFE86" s="15"/>
      <c r="BFF86" s="7"/>
      <c r="BFG86" s="14"/>
      <c r="BFH86" s="15"/>
      <c r="BFI86" s="7"/>
      <c r="BFJ86" s="14"/>
      <c r="BFK86" s="15"/>
      <c r="BFL86" s="7"/>
      <c r="BFM86" s="14"/>
      <c r="BFN86" s="15"/>
      <c r="BFO86" s="7"/>
      <c r="BFP86" s="14"/>
      <c r="BFQ86" s="15"/>
      <c r="BFR86" s="7"/>
      <c r="BFS86" s="14"/>
      <c r="BFT86" s="15"/>
      <c r="BFU86" s="7"/>
      <c r="BFV86" s="14"/>
      <c r="BFW86" s="15"/>
      <c r="BFX86" s="7"/>
      <c r="BFY86" s="14"/>
      <c r="BFZ86" s="15"/>
      <c r="BGA86" s="7"/>
      <c r="BGB86" s="14"/>
      <c r="BGC86" s="15"/>
      <c r="BGD86" s="7"/>
      <c r="BGE86" s="14"/>
      <c r="BGF86" s="15"/>
      <c r="BGG86" s="7"/>
      <c r="BGH86" s="14"/>
      <c r="BGI86" s="15"/>
      <c r="BGJ86" s="7"/>
      <c r="BGK86" s="14"/>
      <c r="BGL86" s="15"/>
      <c r="BGM86" s="7"/>
      <c r="BGN86" s="14"/>
      <c r="BGO86" s="15"/>
      <c r="BGP86" s="7"/>
      <c r="BGQ86" s="14"/>
      <c r="BGR86" s="15"/>
      <c r="BGS86" s="7"/>
      <c r="BGT86" s="14"/>
      <c r="BGU86" s="15"/>
      <c r="BGV86" s="7"/>
      <c r="BGW86" s="14"/>
      <c r="BGX86" s="15"/>
      <c r="BGY86" s="7"/>
      <c r="BGZ86" s="14"/>
      <c r="BHA86" s="15"/>
      <c r="BHB86" s="7"/>
      <c r="BHC86" s="14"/>
      <c r="BHD86" s="15"/>
      <c r="BHE86" s="7"/>
      <c r="BHF86" s="14"/>
      <c r="BHG86" s="15"/>
      <c r="BHH86" s="7"/>
      <c r="BHI86" s="14"/>
      <c r="BHJ86" s="15"/>
      <c r="BHK86" s="7"/>
      <c r="BHL86" s="14"/>
      <c r="BHM86" s="15"/>
      <c r="BHN86" s="7"/>
      <c r="BHO86" s="14"/>
      <c r="BHP86" s="15"/>
      <c r="BHQ86" s="7"/>
      <c r="BHR86" s="14"/>
      <c r="BHS86" s="15"/>
      <c r="BHT86" s="7"/>
      <c r="BHU86" s="14"/>
      <c r="BHV86" s="15"/>
      <c r="BHW86" s="7"/>
      <c r="BHX86" s="14"/>
      <c r="BHY86" s="15"/>
      <c r="BHZ86" s="7"/>
      <c r="BIA86" s="14"/>
      <c r="BIB86" s="15"/>
      <c r="BIC86" s="7"/>
      <c r="BID86" s="14"/>
      <c r="BIE86" s="15"/>
      <c r="BIF86" s="7"/>
      <c r="BIG86" s="14"/>
      <c r="BIH86" s="15"/>
      <c r="BII86" s="7"/>
      <c r="BIJ86" s="14"/>
      <c r="BIK86" s="15"/>
      <c r="BIL86" s="7"/>
      <c r="BIM86" s="14"/>
      <c r="BIN86" s="15"/>
      <c r="BIO86" s="7"/>
      <c r="BIP86" s="14"/>
      <c r="BIQ86" s="15"/>
      <c r="BIR86" s="7"/>
      <c r="BIS86" s="14"/>
      <c r="BIT86" s="15"/>
      <c r="BIU86" s="7"/>
      <c r="BIV86" s="14"/>
      <c r="BIW86" s="15"/>
      <c r="BIX86" s="7"/>
      <c r="BIY86" s="14"/>
      <c r="BIZ86" s="15"/>
      <c r="BJA86" s="7"/>
      <c r="BJB86" s="14"/>
      <c r="BJC86" s="15"/>
      <c r="BJD86" s="7"/>
      <c r="BJE86" s="14"/>
      <c r="BJF86" s="15"/>
      <c r="BJG86" s="7"/>
      <c r="BJH86" s="14"/>
      <c r="BJI86" s="15"/>
      <c r="BJJ86" s="7"/>
      <c r="BJK86" s="14"/>
      <c r="BJL86" s="15"/>
      <c r="BJM86" s="7"/>
      <c r="BJN86" s="14"/>
      <c r="BJO86" s="15"/>
      <c r="BJP86" s="7"/>
      <c r="BJQ86" s="14"/>
      <c r="BJR86" s="15"/>
      <c r="BJS86" s="7"/>
      <c r="BJT86" s="14"/>
      <c r="BJU86" s="15"/>
      <c r="BJV86" s="7"/>
      <c r="BJW86" s="14"/>
      <c r="BJX86" s="15"/>
      <c r="BJY86" s="7"/>
      <c r="BJZ86" s="14"/>
      <c r="BKA86" s="15"/>
      <c r="BKB86" s="7"/>
      <c r="BKC86" s="14"/>
      <c r="BKD86" s="15"/>
      <c r="BKE86" s="7"/>
      <c r="BKF86" s="14"/>
      <c r="BKG86" s="15"/>
      <c r="BKH86" s="7"/>
      <c r="BKI86" s="14"/>
      <c r="BKJ86" s="15"/>
      <c r="BKK86" s="7"/>
      <c r="BKL86" s="14"/>
      <c r="BKM86" s="15"/>
      <c r="BKN86" s="7"/>
      <c r="BKO86" s="14"/>
      <c r="BKP86" s="15"/>
      <c r="BKQ86" s="7"/>
      <c r="BKR86" s="14"/>
      <c r="BKS86" s="15"/>
      <c r="BKT86" s="7"/>
      <c r="BKU86" s="14"/>
      <c r="BKV86" s="15"/>
      <c r="BKW86" s="7"/>
      <c r="BKX86" s="14"/>
      <c r="BKY86" s="15"/>
      <c r="BKZ86" s="7"/>
      <c r="BLA86" s="14"/>
      <c r="BLB86" s="15"/>
      <c r="BLC86" s="7"/>
      <c r="BLD86" s="14"/>
      <c r="BLE86" s="15"/>
      <c r="BLF86" s="7"/>
      <c r="BLG86" s="14"/>
      <c r="BLH86" s="15"/>
      <c r="BLI86" s="7"/>
      <c r="BLJ86" s="14"/>
      <c r="BLK86" s="15"/>
      <c r="BLL86" s="7"/>
      <c r="BLM86" s="14"/>
      <c r="BLN86" s="15"/>
      <c r="BLO86" s="7"/>
      <c r="BLP86" s="14"/>
      <c r="BLQ86" s="15"/>
      <c r="BLR86" s="7"/>
      <c r="BLS86" s="14"/>
      <c r="BLT86" s="15"/>
      <c r="BLU86" s="7"/>
      <c r="BLV86" s="14"/>
      <c r="BLW86" s="15"/>
      <c r="BLX86" s="7"/>
      <c r="BLY86" s="14"/>
      <c r="BLZ86" s="15"/>
      <c r="BMA86" s="7"/>
      <c r="BMB86" s="14"/>
      <c r="BMC86" s="15"/>
      <c r="BMD86" s="7"/>
      <c r="BME86" s="14"/>
      <c r="BMF86" s="15"/>
      <c r="BMG86" s="7"/>
      <c r="BMH86" s="14"/>
      <c r="BMI86" s="15"/>
      <c r="BMJ86" s="7"/>
      <c r="BMK86" s="14"/>
      <c r="BML86" s="15"/>
      <c r="BMM86" s="7"/>
      <c r="BMN86" s="14"/>
      <c r="BMO86" s="15"/>
      <c r="BMP86" s="7"/>
      <c r="BMQ86" s="14"/>
      <c r="BMR86" s="15"/>
      <c r="BMS86" s="7"/>
      <c r="BMT86" s="14"/>
      <c r="BMU86" s="15"/>
      <c r="BMV86" s="7"/>
      <c r="BMW86" s="14"/>
      <c r="BMX86" s="15"/>
      <c r="BMY86" s="7"/>
      <c r="BMZ86" s="14"/>
      <c r="BNA86" s="15"/>
      <c r="BNB86" s="7"/>
      <c r="BNC86" s="14"/>
      <c r="BND86" s="15"/>
      <c r="BNE86" s="7"/>
      <c r="BNF86" s="14"/>
      <c r="BNG86" s="15"/>
      <c r="BNH86" s="7"/>
      <c r="BNI86" s="14"/>
      <c r="BNJ86" s="15"/>
      <c r="BNK86" s="7"/>
      <c r="BNL86" s="14"/>
      <c r="BNM86" s="15"/>
      <c r="BNN86" s="7"/>
      <c r="BNO86" s="14"/>
      <c r="BNP86" s="15"/>
      <c r="BNQ86" s="7"/>
      <c r="BNR86" s="14"/>
      <c r="BNS86" s="15"/>
      <c r="BNT86" s="7"/>
      <c r="BNU86" s="14"/>
      <c r="BNV86" s="15"/>
      <c r="BNW86" s="7"/>
      <c r="BNX86" s="14"/>
      <c r="BNY86" s="15"/>
      <c r="BNZ86" s="7"/>
      <c r="BOA86" s="14"/>
      <c r="BOB86" s="15"/>
      <c r="BOC86" s="7"/>
      <c r="BOD86" s="14"/>
      <c r="BOE86" s="15"/>
      <c r="BOF86" s="7"/>
      <c r="BOG86" s="14"/>
      <c r="BOH86" s="15"/>
      <c r="BOI86" s="7"/>
      <c r="BOJ86" s="14"/>
      <c r="BOK86" s="15"/>
      <c r="BOL86" s="7"/>
      <c r="BOM86" s="14"/>
      <c r="BON86" s="15"/>
      <c r="BOO86" s="7"/>
      <c r="BOP86" s="14"/>
      <c r="BOQ86" s="15"/>
      <c r="BOR86" s="7"/>
      <c r="BOS86" s="14"/>
      <c r="BOT86" s="15"/>
      <c r="BOU86" s="7"/>
      <c r="BOV86" s="14"/>
      <c r="BOW86" s="15"/>
      <c r="BOX86" s="7"/>
      <c r="BOY86" s="14"/>
      <c r="BOZ86" s="15"/>
      <c r="BPA86" s="7"/>
      <c r="BPB86" s="14"/>
      <c r="BPC86" s="15"/>
      <c r="BPD86" s="7"/>
      <c r="BPE86" s="14"/>
      <c r="BPF86" s="15"/>
      <c r="BPG86" s="7"/>
      <c r="BPH86" s="14"/>
      <c r="BPI86" s="15"/>
      <c r="BPJ86" s="7"/>
      <c r="BPK86" s="14"/>
      <c r="BPL86" s="15"/>
      <c r="BPM86" s="7"/>
      <c r="BPN86" s="14"/>
      <c r="BPO86" s="15"/>
      <c r="BPP86" s="7"/>
      <c r="BPQ86" s="14"/>
      <c r="BPR86" s="15"/>
      <c r="BPS86" s="7"/>
      <c r="BPT86" s="14"/>
      <c r="BPU86" s="15"/>
      <c r="BPV86" s="7"/>
      <c r="BPW86" s="14"/>
      <c r="BPX86" s="15"/>
      <c r="BPY86" s="7"/>
      <c r="BPZ86" s="14"/>
      <c r="BQA86" s="15"/>
      <c r="BQB86" s="7"/>
      <c r="BQC86" s="14"/>
      <c r="BQD86" s="15"/>
      <c r="BQE86" s="7"/>
      <c r="BQF86" s="14"/>
      <c r="BQG86" s="15"/>
      <c r="BQH86" s="7"/>
      <c r="BQI86" s="14"/>
      <c r="BQJ86" s="15"/>
      <c r="BQK86" s="7"/>
      <c r="BQL86" s="14"/>
      <c r="BQM86" s="15"/>
      <c r="BQN86" s="7"/>
      <c r="BQO86" s="14"/>
      <c r="BQP86" s="15"/>
      <c r="BQQ86" s="7"/>
      <c r="BQR86" s="14"/>
      <c r="BQS86" s="15"/>
      <c r="BQT86" s="7"/>
      <c r="BQU86" s="14"/>
      <c r="BQV86" s="15"/>
      <c r="BQW86" s="7"/>
      <c r="BQX86" s="14"/>
      <c r="BQY86" s="15"/>
      <c r="BQZ86" s="7"/>
      <c r="BRA86" s="14"/>
      <c r="BRB86" s="15"/>
      <c r="BRC86" s="7"/>
      <c r="BRD86" s="14"/>
      <c r="BRE86" s="15"/>
      <c r="BRF86" s="7"/>
      <c r="BRG86" s="14"/>
      <c r="BRH86" s="15"/>
      <c r="BRI86" s="7"/>
      <c r="BRJ86" s="14"/>
      <c r="BRK86" s="15"/>
      <c r="BRL86" s="7"/>
      <c r="BRM86" s="14"/>
      <c r="BRN86" s="15"/>
      <c r="BRO86" s="7"/>
      <c r="BRP86" s="14"/>
      <c r="BRQ86" s="15"/>
      <c r="BRR86" s="7"/>
      <c r="BRS86" s="14"/>
      <c r="BRT86" s="15"/>
      <c r="BRU86" s="7"/>
      <c r="BRV86" s="14"/>
      <c r="BRW86" s="15"/>
      <c r="BRX86" s="7"/>
      <c r="BRY86" s="14"/>
      <c r="BRZ86" s="15"/>
      <c r="BSA86" s="7"/>
      <c r="BSB86" s="14"/>
      <c r="BSC86" s="15"/>
      <c r="BSD86" s="7"/>
      <c r="BSE86" s="14"/>
      <c r="BSF86" s="15"/>
      <c r="BSG86" s="7"/>
      <c r="BSH86" s="14"/>
      <c r="BSI86" s="15"/>
      <c r="BSJ86" s="7"/>
      <c r="BSK86" s="14"/>
      <c r="BSL86" s="15"/>
      <c r="BSM86" s="7"/>
      <c r="BSN86" s="14"/>
      <c r="BSO86" s="15"/>
      <c r="BSP86" s="7"/>
      <c r="BSQ86" s="14"/>
      <c r="BSR86" s="15"/>
      <c r="BSS86" s="7"/>
      <c r="BST86" s="14"/>
      <c r="BSU86" s="15"/>
      <c r="BSV86" s="7"/>
      <c r="BSW86" s="14"/>
      <c r="BSX86" s="15"/>
      <c r="BSY86" s="7"/>
      <c r="BSZ86" s="14"/>
      <c r="BTA86" s="15"/>
      <c r="BTB86" s="7"/>
      <c r="BTC86" s="14"/>
      <c r="BTD86" s="15"/>
      <c r="BTE86" s="7"/>
      <c r="BTF86" s="14"/>
      <c r="BTG86" s="15"/>
      <c r="BTH86" s="7"/>
      <c r="BTI86" s="14"/>
      <c r="BTJ86" s="15"/>
      <c r="BTK86" s="7"/>
      <c r="BTL86" s="14"/>
      <c r="BTM86" s="15"/>
      <c r="BTN86" s="7"/>
      <c r="BTO86" s="14"/>
      <c r="BTP86" s="15"/>
      <c r="BTQ86" s="7"/>
      <c r="BTR86" s="14"/>
      <c r="BTS86" s="15"/>
      <c r="BTT86" s="7"/>
      <c r="BTU86" s="14"/>
      <c r="BTV86" s="15"/>
      <c r="BTW86" s="7"/>
      <c r="BTX86" s="14"/>
      <c r="BTY86" s="15"/>
      <c r="BTZ86" s="7"/>
      <c r="BUA86" s="14"/>
      <c r="BUB86" s="15"/>
      <c r="BUC86" s="7"/>
      <c r="BUD86" s="14"/>
      <c r="BUE86" s="15"/>
      <c r="BUF86" s="7"/>
      <c r="BUG86" s="14"/>
      <c r="BUH86" s="15"/>
      <c r="BUI86" s="7"/>
      <c r="BUJ86" s="14"/>
      <c r="BUK86" s="15"/>
      <c r="BUL86" s="7"/>
      <c r="BUM86" s="14"/>
      <c r="BUN86" s="15"/>
      <c r="BUO86" s="7"/>
      <c r="BUP86" s="14"/>
      <c r="BUQ86" s="15"/>
      <c r="BUR86" s="7"/>
      <c r="BUS86" s="14"/>
      <c r="BUT86" s="15"/>
      <c r="BUU86" s="7"/>
      <c r="BUV86" s="14"/>
      <c r="BUW86" s="15"/>
      <c r="BUX86" s="7"/>
      <c r="BUY86" s="14"/>
      <c r="BUZ86" s="15"/>
      <c r="BVA86" s="7"/>
      <c r="BVB86" s="14"/>
      <c r="BVC86" s="15"/>
      <c r="BVD86" s="7"/>
      <c r="BVE86" s="14"/>
      <c r="BVF86" s="15"/>
      <c r="BVG86" s="7"/>
      <c r="BVH86" s="14"/>
      <c r="BVI86" s="15"/>
      <c r="BVJ86" s="7"/>
      <c r="BVK86" s="14"/>
      <c r="BVL86" s="15"/>
      <c r="BVM86" s="7"/>
      <c r="BVN86" s="14"/>
      <c r="BVO86" s="15"/>
      <c r="BVP86" s="7"/>
      <c r="BVQ86" s="14"/>
      <c r="BVR86" s="15"/>
      <c r="BVS86" s="7"/>
      <c r="BVT86" s="14"/>
      <c r="BVU86" s="15"/>
      <c r="BVV86" s="7"/>
      <c r="BVW86" s="14"/>
      <c r="BVX86" s="15"/>
      <c r="BVY86" s="7"/>
      <c r="BVZ86" s="14"/>
      <c r="BWA86" s="15"/>
      <c r="BWB86" s="7"/>
      <c r="BWC86" s="14"/>
      <c r="BWD86" s="15"/>
      <c r="BWE86" s="7"/>
      <c r="BWF86" s="14"/>
      <c r="BWG86" s="15"/>
      <c r="BWH86" s="7"/>
      <c r="BWI86" s="14"/>
      <c r="BWJ86" s="15"/>
      <c r="BWK86" s="7"/>
      <c r="BWL86" s="14"/>
      <c r="BWM86" s="15"/>
      <c r="BWN86" s="7"/>
      <c r="BWO86" s="14"/>
      <c r="BWP86" s="15"/>
      <c r="BWQ86" s="7"/>
      <c r="BWR86" s="14"/>
      <c r="BWS86" s="15"/>
      <c r="BWT86" s="7"/>
      <c r="BWU86" s="14"/>
      <c r="BWV86" s="15"/>
      <c r="BWW86" s="7"/>
      <c r="BWX86" s="14"/>
      <c r="BWY86" s="15"/>
      <c r="BWZ86" s="7"/>
      <c r="BXA86" s="14"/>
      <c r="BXB86" s="15"/>
      <c r="BXC86" s="7"/>
      <c r="BXD86" s="14"/>
      <c r="BXE86" s="15"/>
      <c r="BXF86" s="7"/>
      <c r="BXG86" s="14"/>
      <c r="BXH86" s="15"/>
      <c r="BXI86" s="7"/>
      <c r="BXJ86" s="14"/>
      <c r="BXK86" s="15"/>
      <c r="BXL86" s="7"/>
      <c r="BXM86" s="14"/>
      <c r="BXN86" s="15"/>
      <c r="BXO86" s="7"/>
      <c r="BXP86" s="14"/>
      <c r="BXQ86" s="15"/>
      <c r="BXR86" s="7"/>
      <c r="BXS86" s="14"/>
      <c r="BXT86" s="15"/>
      <c r="BXU86" s="7"/>
      <c r="BXV86" s="14"/>
      <c r="BXW86" s="15"/>
      <c r="BXX86" s="7"/>
      <c r="BXY86" s="14"/>
      <c r="BXZ86" s="15"/>
      <c r="BYA86" s="7"/>
      <c r="BYB86" s="14"/>
      <c r="BYC86" s="15"/>
      <c r="BYD86" s="7"/>
      <c r="BYE86" s="14"/>
      <c r="BYF86" s="15"/>
      <c r="BYG86" s="7"/>
      <c r="BYH86" s="14"/>
      <c r="BYI86" s="15"/>
      <c r="BYJ86" s="7"/>
      <c r="BYK86" s="14"/>
      <c r="BYL86" s="15"/>
      <c r="BYM86" s="7"/>
      <c r="BYN86" s="14"/>
      <c r="BYO86" s="15"/>
      <c r="BYP86" s="7"/>
      <c r="BYQ86" s="14"/>
      <c r="BYR86" s="15"/>
      <c r="BYS86" s="7"/>
      <c r="BYT86" s="14"/>
      <c r="BYU86" s="15"/>
      <c r="BYV86" s="7"/>
      <c r="BYW86" s="14"/>
      <c r="BYX86" s="15"/>
      <c r="BYY86" s="7"/>
      <c r="BYZ86" s="14"/>
      <c r="BZA86" s="15"/>
      <c r="BZB86" s="7"/>
      <c r="BZC86" s="14"/>
      <c r="BZD86" s="15"/>
      <c r="BZE86" s="7"/>
      <c r="BZF86" s="14"/>
      <c r="BZG86" s="15"/>
      <c r="BZH86" s="7"/>
      <c r="BZI86" s="14"/>
      <c r="BZJ86" s="15"/>
      <c r="BZK86" s="7"/>
      <c r="BZL86" s="14"/>
      <c r="BZM86" s="15"/>
      <c r="BZN86" s="7"/>
      <c r="BZO86" s="14"/>
      <c r="BZP86" s="15"/>
      <c r="BZQ86" s="7"/>
      <c r="BZR86" s="14"/>
      <c r="BZS86" s="15"/>
      <c r="BZT86" s="7"/>
      <c r="BZU86" s="14"/>
      <c r="BZV86" s="15"/>
      <c r="BZW86" s="7"/>
      <c r="BZX86" s="14"/>
      <c r="BZY86" s="15"/>
      <c r="BZZ86" s="7"/>
      <c r="CAA86" s="14"/>
      <c r="CAB86" s="15"/>
      <c r="CAC86" s="7"/>
      <c r="CAD86" s="14"/>
      <c r="CAE86" s="15"/>
      <c r="CAF86" s="7"/>
      <c r="CAG86" s="14"/>
      <c r="CAH86" s="15"/>
      <c r="CAI86" s="7"/>
      <c r="CAJ86" s="14"/>
      <c r="CAK86" s="15"/>
      <c r="CAL86" s="7"/>
      <c r="CAM86" s="14"/>
      <c r="CAN86" s="15"/>
      <c r="CAO86" s="7"/>
      <c r="CAP86" s="14"/>
      <c r="CAQ86" s="15"/>
      <c r="CAR86" s="7"/>
      <c r="CAS86" s="14"/>
      <c r="CAT86" s="15"/>
      <c r="CAU86" s="7"/>
      <c r="CAV86" s="14"/>
      <c r="CAW86" s="15"/>
      <c r="CAX86" s="7"/>
      <c r="CAY86" s="14"/>
      <c r="CAZ86" s="15"/>
      <c r="CBA86" s="7"/>
      <c r="CBB86" s="14"/>
      <c r="CBC86" s="15"/>
      <c r="CBD86" s="7"/>
      <c r="CBE86" s="14"/>
      <c r="CBF86" s="15"/>
      <c r="CBG86" s="7"/>
      <c r="CBH86" s="14"/>
      <c r="CBI86" s="15"/>
      <c r="CBJ86" s="7"/>
      <c r="CBK86" s="14"/>
      <c r="CBL86" s="15"/>
      <c r="CBM86" s="7"/>
      <c r="CBN86" s="14"/>
      <c r="CBO86" s="15"/>
      <c r="CBP86" s="7"/>
      <c r="CBQ86" s="14"/>
      <c r="CBR86" s="15"/>
      <c r="CBS86" s="7"/>
      <c r="CBT86" s="14"/>
      <c r="CBU86" s="15"/>
      <c r="CBV86" s="7"/>
      <c r="CBW86" s="14"/>
      <c r="CBX86" s="15"/>
      <c r="CBY86" s="7"/>
      <c r="CBZ86" s="14"/>
      <c r="CCA86" s="15"/>
      <c r="CCB86" s="7"/>
      <c r="CCC86" s="14"/>
      <c r="CCD86" s="15"/>
      <c r="CCE86" s="7"/>
      <c r="CCF86" s="14"/>
      <c r="CCG86" s="15"/>
      <c r="CCH86" s="7"/>
      <c r="CCI86" s="14"/>
      <c r="CCJ86" s="15"/>
      <c r="CCK86" s="7"/>
      <c r="CCL86" s="14"/>
      <c r="CCM86" s="15"/>
      <c r="CCN86" s="7"/>
      <c r="CCO86" s="14"/>
      <c r="CCP86" s="15"/>
      <c r="CCQ86" s="7"/>
      <c r="CCR86" s="14"/>
      <c r="CCS86" s="15"/>
      <c r="CCT86" s="7"/>
      <c r="CCU86" s="14"/>
      <c r="CCV86" s="15"/>
      <c r="CCW86" s="7"/>
      <c r="CCX86" s="14"/>
      <c r="CCY86" s="15"/>
      <c r="CCZ86" s="7"/>
      <c r="CDA86" s="14"/>
      <c r="CDB86" s="15"/>
      <c r="CDC86" s="7"/>
      <c r="CDD86" s="14"/>
      <c r="CDE86" s="15"/>
      <c r="CDF86" s="7"/>
      <c r="CDG86" s="14"/>
      <c r="CDH86" s="15"/>
      <c r="CDI86" s="7"/>
      <c r="CDJ86" s="14"/>
      <c r="CDK86" s="15"/>
      <c r="CDL86" s="7"/>
      <c r="CDM86" s="14"/>
      <c r="CDN86" s="15"/>
      <c r="CDO86" s="7"/>
      <c r="CDP86" s="14"/>
      <c r="CDQ86" s="15"/>
      <c r="CDR86" s="7"/>
      <c r="CDS86" s="14"/>
      <c r="CDT86" s="15"/>
      <c r="CDU86" s="7"/>
      <c r="CDV86" s="14"/>
      <c r="CDW86" s="15"/>
      <c r="CDX86" s="7"/>
      <c r="CDY86" s="14"/>
      <c r="CDZ86" s="15"/>
      <c r="CEA86" s="7"/>
      <c r="CEB86" s="14"/>
      <c r="CEC86" s="15"/>
      <c r="CED86" s="7"/>
      <c r="CEE86" s="14"/>
      <c r="CEF86" s="15"/>
      <c r="CEG86" s="7"/>
      <c r="CEH86" s="14"/>
      <c r="CEI86" s="15"/>
      <c r="CEJ86" s="7"/>
      <c r="CEK86" s="14"/>
      <c r="CEL86" s="15"/>
      <c r="CEM86" s="7"/>
      <c r="CEN86" s="14"/>
      <c r="CEO86" s="15"/>
      <c r="CEP86" s="7"/>
      <c r="CEQ86" s="14"/>
      <c r="CER86" s="15"/>
      <c r="CES86" s="7"/>
      <c r="CET86" s="14"/>
      <c r="CEU86" s="15"/>
      <c r="CEV86" s="7"/>
      <c r="CEW86" s="14"/>
      <c r="CEX86" s="15"/>
      <c r="CEY86" s="7"/>
      <c r="CEZ86" s="14"/>
      <c r="CFA86" s="15"/>
      <c r="CFB86" s="7"/>
      <c r="CFC86" s="14"/>
      <c r="CFD86" s="15"/>
      <c r="CFE86" s="7"/>
      <c r="CFF86" s="14"/>
      <c r="CFG86" s="15"/>
      <c r="CFH86" s="7"/>
      <c r="CFI86" s="14"/>
      <c r="CFJ86" s="15"/>
      <c r="CFK86" s="7"/>
      <c r="CFL86" s="14"/>
      <c r="CFM86" s="15"/>
      <c r="CFN86" s="7"/>
      <c r="CFO86" s="14"/>
      <c r="CFP86" s="15"/>
      <c r="CFQ86" s="7"/>
      <c r="CFR86" s="14"/>
      <c r="CFS86" s="15"/>
      <c r="CFT86" s="7"/>
      <c r="CFU86" s="14"/>
      <c r="CFV86" s="15"/>
      <c r="CFW86" s="7"/>
      <c r="CFX86" s="14"/>
      <c r="CFY86" s="15"/>
      <c r="CFZ86" s="7"/>
      <c r="CGA86" s="14"/>
      <c r="CGB86" s="15"/>
      <c r="CGC86" s="7"/>
      <c r="CGD86" s="14"/>
      <c r="CGE86" s="15"/>
      <c r="CGF86" s="7"/>
      <c r="CGG86" s="14"/>
      <c r="CGH86" s="15"/>
      <c r="CGI86" s="7"/>
      <c r="CGJ86" s="14"/>
      <c r="CGK86" s="15"/>
      <c r="CGL86" s="7"/>
      <c r="CGM86" s="14"/>
      <c r="CGN86" s="15"/>
      <c r="CGO86" s="7"/>
      <c r="CGP86" s="14"/>
      <c r="CGQ86" s="15"/>
      <c r="CGR86" s="7"/>
      <c r="CGS86" s="14"/>
      <c r="CGT86" s="15"/>
      <c r="CGU86" s="7"/>
      <c r="CGV86" s="14"/>
      <c r="CGW86" s="15"/>
      <c r="CGX86" s="7"/>
      <c r="CGY86" s="14"/>
      <c r="CGZ86" s="15"/>
      <c r="CHA86" s="7"/>
      <c r="CHB86" s="14"/>
      <c r="CHC86" s="15"/>
      <c r="CHD86" s="7"/>
      <c r="CHE86" s="14"/>
      <c r="CHF86" s="15"/>
      <c r="CHG86" s="7"/>
      <c r="CHH86" s="14"/>
      <c r="CHI86" s="15"/>
      <c r="CHJ86" s="7"/>
      <c r="CHK86" s="14"/>
      <c r="CHL86" s="15"/>
      <c r="CHM86" s="7"/>
      <c r="CHN86" s="14"/>
      <c r="CHO86" s="15"/>
      <c r="CHP86" s="7"/>
      <c r="CHQ86" s="14"/>
      <c r="CHR86" s="15"/>
      <c r="CHS86" s="7"/>
      <c r="CHT86" s="14"/>
      <c r="CHU86" s="15"/>
      <c r="CHV86" s="7"/>
      <c r="CHW86" s="14"/>
      <c r="CHX86" s="15"/>
      <c r="CHY86" s="7"/>
      <c r="CHZ86" s="14"/>
      <c r="CIA86" s="15"/>
      <c r="CIB86" s="7"/>
      <c r="CIC86" s="14"/>
      <c r="CID86" s="15"/>
      <c r="CIE86" s="7"/>
      <c r="CIF86" s="14"/>
      <c r="CIG86" s="15"/>
      <c r="CIH86" s="7"/>
      <c r="CII86" s="14"/>
      <c r="CIJ86" s="15"/>
      <c r="CIK86" s="7"/>
      <c r="CIL86" s="14"/>
      <c r="CIM86" s="15"/>
      <c r="CIN86" s="7"/>
      <c r="CIO86" s="14"/>
      <c r="CIP86" s="15"/>
      <c r="CIQ86" s="7"/>
      <c r="CIR86" s="14"/>
      <c r="CIS86" s="15"/>
      <c r="CIT86" s="7"/>
      <c r="CIU86" s="14"/>
      <c r="CIV86" s="15"/>
      <c r="CIW86" s="7"/>
      <c r="CIX86" s="14"/>
      <c r="CIY86" s="15"/>
      <c r="CIZ86" s="7"/>
      <c r="CJA86" s="14"/>
      <c r="CJB86" s="15"/>
      <c r="CJC86" s="7"/>
      <c r="CJD86" s="14"/>
      <c r="CJE86" s="15"/>
      <c r="CJF86" s="7"/>
      <c r="CJG86" s="14"/>
      <c r="CJH86" s="15"/>
      <c r="CJI86" s="7"/>
      <c r="CJJ86" s="14"/>
      <c r="CJK86" s="15"/>
      <c r="CJL86" s="7"/>
      <c r="CJM86" s="14"/>
      <c r="CJN86" s="15"/>
      <c r="CJO86" s="7"/>
      <c r="CJP86" s="14"/>
      <c r="CJQ86" s="15"/>
      <c r="CJR86" s="7"/>
      <c r="CJS86" s="14"/>
      <c r="CJT86" s="15"/>
      <c r="CJU86" s="7"/>
      <c r="CJV86" s="14"/>
      <c r="CJW86" s="15"/>
      <c r="CJX86" s="7"/>
      <c r="CJY86" s="14"/>
      <c r="CJZ86" s="15"/>
      <c r="CKA86" s="7"/>
      <c r="CKB86" s="14"/>
      <c r="CKC86" s="15"/>
      <c r="CKD86" s="7"/>
      <c r="CKE86" s="14"/>
      <c r="CKF86" s="15"/>
      <c r="CKG86" s="7"/>
      <c r="CKH86" s="14"/>
      <c r="CKI86" s="15"/>
      <c r="CKJ86" s="7"/>
      <c r="CKK86" s="14"/>
      <c r="CKL86" s="15"/>
      <c r="CKM86" s="7"/>
      <c r="CKN86" s="14"/>
      <c r="CKO86" s="15"/>
      <c r="CKP86" s="7"/>
      <c r="CKQ86" s="14"/>
      <c r="CKR86" s="15"/>
      <c r="CKS86" s="7"/>
      <c r="CKT86" s="14"/>
      <c r="CKU86" s="15"/>
      <c r="CKV86" s="7"/>
      <c r="CKW86" s="14"/>
      <c r="CKX86" s="15"/>
      <c r="CKY86" s="7"/>
      <c r="CKZ86" s="14"/>
      <c r="CLA86" s="15"/>
      <c r="CLB86" s="7"/>
      <c r="CLC86" s="14"/>
      <c r="CLD86" s="15"/>
      <c r="CLE86" s="7"/>
      <c r="CLF86" s="14"/>
      <c r="CLG86" s="15"/>
      <c r="CLH86" s="7"/>
      <c r="CLI86" s="14"/>
      <c r="CLJ86" s="15"/>
      <c r="CLK86" s="7"/>
      <c r="CLL86" s="14"/>
      <c r="CLM86" s="15"/>
      <c r="CLN86" s="7"/>
      <c r="CLO86" s="14"/>
      <c r="CLP86" s="15"/>
      <c r="CLQ86" s="7"/>
      <c r="CLR86" s="14"/>
      <c r="CLS86" s="15"/>
      <c r="CLT86" s="7"/>
      <c r="CLU86" s="14"/>
      <c r="CLV86" s="15"/>
      <c r="CLW86" s="7"/>
      <c r="CLX86" s="14"/>
      <c r="CLY86" s="15"/>
      <c r="CLZ86" s="7"/>
      <c r="CMA86" s="14"/>
      <c r="CMB86" s="15"/>
      <c r="CMC86" s="7"/>
      <c r="CMD86" s="14"/>
      <c r="CME86" s="15"/>
      <c r="CMF86" s="7"/>
      <c r="CMG86" s="14"/>
      <c r="CMH86" s="15"/>
      <c r="CMI86" s="7"/>
      <c r="CMJ86" s="14"/>
      <c r="CMK86" s="15"/>
      <c r="CML86" s="7"/>
      <c r="CMM86" s="14"/>
      <c r="CMN86" s="15"/>
      <c r="CMO86" s="7"/>
      <c r="CMP86" s="14"/>
      <c r="CMQ86" s="15"/>
      <c r="CMR86" s="7"/>
      <c r="CMS86" s="14"/>
      <c r="CMT86" s="15"/>
      <c r="CMU86" s="7"/>
      <c r="CMV86" s="14"/>
      <c r="CMW86" s="15"/>
      <c r="CMX86" s="7"/>
      <c r="CMY86" s="14"/>
      <c r="CMZ86" s="15"/>
      <c r="CNA86" s="7"/>
      <c r="CNB86" s="14"/>
      <c r="CNC86" s="15"/>
      <c r="CND86" s="7"/>
      <c r="CNE86" s="14"/>
      <c r="CNF86" s="15"/>
      <c r="CNG86" s="7"/>
      <c r="CNH86" s="14"/>
      <c r="CNI86" s="15"/>
      <c r="CNJ86" s="7"/>
      <c r="CNK86" s="14"/>
      <c r="CNL86" s="15"/>
      <c r="CNM86" s="7"/>
      <c r="CNN86" s="14"/>
      <c r="CNO86" s="15"/>
      <c r="CNP86" s="7"/>
      <c r="CNQ86" s="14"/>
      <c r="CNR86" s="15"/>
      <c r="CNS86" s="7"/>
      <c r="CNT86" s="14"/>
      <c r="CNU86" s="15"/>
      <c r="CNV86" s="7"/>
      <c r="CNW86" s="14"/>
      <c r="CNX86" s="15"/>
      <c r="CNY86" s="7"/>
      <c r="CNZ86" s="14"/>
      <c r="COA86" s="15"/>
      <c r="COB86" s="7"/>
      <c r="COC86" s="14"/>
      <c r="COD86" s="15"/>
      <c r="COE86" s="7"/>
      <c r="COF86" s="14"/>
      <c r="COG86" s="15"/>
      <c r="COH86" s="7"/>
      <c r="COI86" s="14"/>
      <c r="COJ86" s="15"/>
      <c r="COK86" s="7"/>
      <c r="COL86" s="14"/>
      <c r="COM86" s="15"/>
      <c r="CON86" s="7"/>
      <c r="COO86" s="14"/>
      <c r="COP86" s="15"/>
      <c r="COQ86" s="7"/>
      <c r="COR86" s="14"/>
      <c r="COS86" s="15"/>
      <c r="COT86" s="7"/>
      <c r="COU86" s="14"/>
      <c r="COV86" s="15"/>
      <c r="COW86" s="7"/>
      <c r="COX86" s="14"/>
      <c r="COY86" s="15"/>
      <c r="COZ86" s="7"/>
      <c r="CPA86" s="14"/>
      <c r="CPB86" s="15"/>
      <c r="CPC86" s="7"/>
      <c r="CPD86" s="14"/>
      <c r="CPE86" s="15"/>
      <c r="CPF86" s="7"/>
      <c r="CPG86" s="14"/>
      <c r="CPH86" s="15"/>
      <c r="CPI86" s="7"/>
      <c r="CPJ86" s="14"/>
      <c r="CPK86" s="15"/>
      <c r="CPL86" s="7"/>
      <c r="CPM86" s="14"/>
      <c r="CPN86" s="15"/>
      <c r="CPO86" s="7"/>
      <c r="CPP86" s="14"/>
      <c r="CPQ86" s="15"/>
      <c r="CPR86" s="7"/>
      <c r="CPS86" s="14"/>
      <c r="CPT86" s="15"/>
      <c r="CPU86" s="7"/>
      <c r="CPV86" s="14"/>
      <c r="CPW86" s="15"/>
      <c r="CPX86" s="7"/>
      <c r="CPY86" s="14"/>
      <c r="CPZ86" s="15"/>
      <c r="CQA86" s="7"/>
      <c r="CQB86" s="14"/>
      <c r="CQC86" s="15"/>
      <c r="CQD86" s="7"/>
      <c r="CQE86" s="14"/>
      <c r="CQF86" s="15"/>
      <c r="CQG86" s="7"/>
      <c r="CQH86" s="14"/>
      <c r="CQI86" s="15"/>
      <c r="CQJ86" s="7"/>
      <c r="CQK86" s="14"/>
      <c r="CQL86" s="15"/>
      <c r="CQM86" s="7"/>
      <c r="CQN86" s="14"/>
      <c r="CQO86" s="15"/>
      <c r="CQP86" s="7"/>
      <c r="CQQ86" s="14"/>
      <c r="CQR86" s="15"/>
      <c r="CQS86" s="7"/>
      <c r="CQT86" s="14"/>
      <c r="CQU86" s="15"/>
      <c r="CQV86" s="7"/>
      <c r="CQW86" s="14"/>
      <c r="CQX86" s="15"/>
      <c r="CQY86" s="7"/>
      <c r="CQZ86" s="14"/>
      <c r="CRA86" s="15"/>
      <c r="CRB86" s="7"/>
      <c r="CRC86" s="14"/>
      <c r="CRD86" s="15"/>
      <c r="CRE86" s="7"/>
      <c r="CRF86" s="14"/>
      <c r="CRG86" s="15"/>
      <c r="CRH86" s="7"/>
      <c r="CRI86" s="14"/>
      <c r="CRJ86" s="15"/>
      <c r="CRK86" s="7"/>
      <c r="CRL86" s="14"/>
      <c r="CRM86" s="15"/>
      <c r="CRN86" s="7"/>
      <c r="CRO86" s="14"/>
      <c r="CRP86" s="15"/>
      <c r="CRQ86" s="7"/>
      <c r="CRR86" s="14"/>
      <c r="CRS86" s="15"/>
      <c r="CRT86" s="7"/>
      <c r="CRU86" s="14"/>
      <c r="CRV86" s="15"/>
      <c r="CRW86" s="7"/>
      <c r="CRX86" s="14"/>
      <c r="CRY86" s="15"/>
      <c r="CRZ86" s="7"/>
      <c r="CSA86" s="14"/>
      <c r="CSB86" s="15"/>
      <c r="CSC86" s="7"/>
      <c r="CSD86" s="14"/>
      <c r="CSE86" s="15"/>
      <c r="CSF86" s="7"/>
      <c r="CSG86" s="14"/>
      <c r="CSH86" s="15"/>
      <c r="CSI86" s="7"/>
      <c r="CSJ86" s="14"/>
      <c r="CSK86" s="15"/>
    </row>
    <row r="87" spans="1:2533" x14ac:dyDescent="0.25">
      <c r="A87" s="68"/>
      <c r="B87" s="7" t="str">
        <f>"6." &amp; D$1&amp; ".9."</f>
        <v>6.1.9.</v>
      </c>
      <c r="C87" s="14" t="str">
        <f>IF(ISBLANK(D1),"",IF(VLOOKUP(D1,Register,31,FALSE)=0,"",(VLOOKUP(D1,Register,31,FALSE))))</f>
        <v/>
      </c>
      <c r="D87" s="15" t="s">
        <v>34</v>
      </c>
      <c r="E87" s="7" t="str">
        <f>"6." &amp; G1&amp; ".9."</f>
        <v>6.2.9.</v>
      </c>
      <c r="F87" s="14" t="str">
        <f>IF(ISBLANK(G1),"",IF(VLOOKUP(G1,Register,31,FALSE)=0,"",(VLOOKUP(G1,Register,31,FALSE))))</f>
        <v/>
      </c>
      <c r="G87" s="15" t="s">
        <v>34</v>
      </c>
      <c r="H87" s="7" t="str">
        <f>"6." &amp; J1&amp; ".9."</f>
        <v>6.3.9.</v>
      </c>
      <c r="I87" s="14" t="str">
        <f>IF(ISBLANK(J1),"",IF(VLOOKUP(J1,Register,31,FALSE)=0,"",(VLOOKUP(J1,Register,31,FALSE))))</f>
        <v/>
      </c>
      <c r="J87" s="15" t="s">
        <v>34</v>
      </c>
      <c r="K87" s="7" t="str">
        <f>"6." &amp; M1&amp; ".9."</f>
        <v>6.4.9.</v>
      </c>
      <c r="L87" s="14" t="str">
        <f>IF(ISBLANK(M1),"",IF(VLOOKUP(M1,Register,31,FALSE)=0,"",(VLOOKUP(M1,Register,31,FALSE))))</f>
        <v/>
      </c>
      <c r="M87" s="15" t="s">
        <v>34</v>
      </c>
      <c r="N87" s="7" t="str">
        <f>"6." &amp; P1&amp; ".9."</f>
        <v>6.5.9.</v>
      </c>
      <c r="O87" s="14" t="str">
        <f>IF(ISBLANK(P1),"",IF(VLOOKUP(P1,Register,31,FALSE)=0,"",(VLOOKUP(P1,Register,31,FALSE))))</f>
        <v/>
      </c>
      <c r="P87" s="15" t="s">
        <v>34</v>
      </c>
      <c r="Q87" s="7" t="str">
        <f>"6." &amp; S1&amp; ".9."</f>
        <v>6.6.9.</v>
      </c>
      <c r="R87" s="14" t="str">
        <f>IF(ISBLANK(S1),"",IF(VLOOKUP(S1,Register,31,FALSE)=0,"",(VLOOKUP(S1,Register,31,FALSE))))</f>
        <v/>
      </c>
      <c r="S87" s="15" t="s">
        <v>34</v>
      </c>
      <c r="T87" s="7" t="str">
        <f t="shared" ref="T87" si="23598">"6." &amp; V1&amp; ".9."</f>
        <v>6.7.9.</v>
      </c>
      <c r="U87" s="14" t="str">
        <f>IF(ISBLANK(V1),"",IF(VLOOKUP(V1,Register,31,FALSE)=0,"",(VLOOKUP(V1,Register,31,FALSE))))</f>
        <v/>
      </c>
      <c r="V87" s="15" t="s">
        <v>34</v>
      </c>
      <c r="W87" s="7" t="str">
        <f t="shared" ref="W87" si="23599">"6." &amp; Y1&amp; ".9."</f>
        <v>6.8.9.</v>
      </c>
      <c r="X87" s="14" t="str">
        <f>IF(ISBLANK(Y1),"",IF(VLOOKUP(Y1,Register,31,FALSE)=0,"",(VLOOKUP(Y1,Register,31,FALSE))))</f>
        <v/>
      </c>
      <c r="Y87" s="15" t="s">
        <v>34</v>
      </c>
      <c r="Z87" s="7" t="str">
        <f t="shared" ref="Z87" si="23600">"6." &amp; AB1&amp; ".9."</f>
        <v>6.9.9.</v>
      </c>
      <c r="AA87" s="14" t="str">
        <f>IF(ISBLANK(AB1),"",IF(VLOOKUP(AB1,Register,31,FALSE)=0,"",(VLOOKUP(AB1,Register,31,FALSE))))</f>
        <v/>
      </c>
      <c r="AB87" s="15" t="s">
        <v>34</v>
      </c>
      <c r="AC87" s="7" t="str">
        <f t="shared" ref="AC87" si="23601">"6." &amp; AE1&amp; ".9."</f>
        <v>6.10.9.</v>
      </c>
      <c r="AD87" s="14" t="str">
        <f>IF(ISBLANK(AE1),"",IF(VLOOKUP(AE1,Register,31,FALSE)=0,"",(VLOOKUP(AE1,Register,31,FALSE))))</f>
        <v/>
      </c>
      <c r="AE87" s="15" t="s">
        <v>34</v>
      </c>
      <c r="AF87" s="7" t="str">
        <f t="shared" ref="AF87" si="23602">"6." &amp; AH1&amp; ".9."</f>
        <v>6.11.9.</v>
      </c>
      <c r="AG87" s="14" t="str">
        <f>IF(ISBLANK(AH1),"",IF(VLOOKUP(AH1,Register,31,FALSE)=0,"",(VLOOKUP(AH1,Register,31,FALSE))))</f>
        <v/>
      </c>
      <c r="AH87" s="15" t="s">
        <v>34</v>
      </c>
      <c r="AI87" s="7" t="str">
        <f t="shared" ref="AI87" si="23603">"6." &amp; AK1&amp; ".9."</f>
        <v>6.12.9.</v>
      </c>
      <c r="AJ87" s="14" t="str">
        <f>IF(ISBLANK(AK1),"",IF(VLOOKUP(AK1,Register,31,FALSE)=0,"",(VLOOKUP(AK1,Register,31,FALSE))))</f>
        <v/>
      </c>
      <c r="AK87" s="15" t="s">
        <v>34</v>
      </c>
      <c r="AL87" s="7" t="str">
        <f t="shared" ref="AL87" si="23604">"6." &amp; AN1&amp; ".9."</f>
        <v>6.13.9.</v>
      </c>
      <c r="AM87" s="14" t="str">
        <f>IF(ISBLANK(AN1),"",IF(VLOOKUP(AN1,Register,31,FALSE)=0,"",(VLOOKUP(AN1,Register,31,FALSE))))</f>
        <v/>
      </c>
      <c r="AN87" s="15" t="s">
        <v>34</v>
      </c>
      <c r="AO87" s="7" t="str">
        <f t="shared" ref="AO87" si="23605">"6." &amp; AQ1&amp; ".9."</f>
        <v>6.14.9.</v>
      </c>
      <c r="AP87" s="14" t="str">
        <f>IF(ISBLANK(AQ1),"",IF(VLOOKUP(AQ1,Register,31,FALSE)=0,"",(VLOOKUP(AQ1,Register,31,FALSE))))</f>
        <v/>
      </c>
      <c r="AQ87" s="15" t="s">
        <v>34</v>
      </c>
      <c r="AR87" s="7" t="str">
        <f t="shared" ref="AR87" si="23606">"6." &amp; AT1&amp; ".9."</f>
        <v>6.15.9.</v>
      </c>
      <c r="AS87" s="14" t="str">
        <f>IF(ISBLANK(AT1),"",IF(VLOOKUP(AT1,Register,31,FALSE)=0,"",(VLOOKUP(AT1,Register,31,FALSE))))</f>
        <v/>
      </c>
      <c r="AT87" s="15" t="s">
        <v>34</v>
      </c>
      <c r="AU87" s="7" t="str">
        <f t="shared" ref="AU87" si="23607">"6." &amp; AW1&amp; ".9."</f>
        <v>6.16.9.</v>
      </c>
      <c r="AV87" s="14" t="str">
        <f>IF(ISBLANK(AW1),"",IF(VLOOKUP(AW1,Register,31,FALSE)=0,"",(VLOOKUP(AW1,Register,31,FALSE))))</f>
        <v/>
      </c>
      <c r="AW87" s="15" t="s">
        <v>34</v>
      </c>
      <c r="AX87" s="7" t="str">
        <f t="shared" ref="AX87" si="23608">"6." &amp; AZ1&amp; ".9."</f>
        <v>6.17.9.</v>
      </c>
      <c r="AY87" s="14" t="str">
        <f>IF(ISBLANK(AZ1),"",IF(VLOOKUP(AZ1,Register,31,FALSE)=0,"",(VLOOKUP(AZ1,Register,31,FALSE))))</f>
        <v/>
      </c>
      <c r="AZ87" s="15" t="s">
        <v>34</v>
      </c>
      <c r="BA87" s="7" t="str">
        <f t="shared" ref="BA87" si="23609">"6." &amp; BC1&amp; ".9."</f>
        <v>6.18.9.</v>
      </c>
      <c r="BB87" s="14" t="str">
        <f>IF(ISBLANK(BC1),"",IF(VLOOKUP(BC1,Register,31,FALSE)=0,"",(VLOOKUP(BC1,Register,31,FALSE))))</f>
        <v/>
      </c>
      <c r="BC87" s="15" t="s">
        <v>34</v>
      </c>
      <c r="BD87" s="7" t="str">
        <f t="shared" ref="BD87" si="23610">"6." &amp; BF1&amp; ".9."</f>
        <v>6.19.9.</v>
      </c>
      <c r="BE87" s="14" t="str">
        <f>IF(ISBLANK(BF1),"",IF(VLOOKUP(BF1,Register,31,FALSE)=0,"",(VLOOKUP(BF1,Register,31,FALSE))))</f>
        <v/>
      </c>
      <c r="BF87" s="15" t="s">
        <v>34</v>
      </c>
      <c r="BG87" s="7" t="str">
        <f t="shared" ref="BG87" si="23611">"6." &amp; BI1&amp; ".9."</f>
        <v>6.20.9.</v>
      </c>
      <c r="BH87" s="14" t="str">
        <f>IF(ISBLANK(BI1),"",IF(VLOOKUP(BI1,Register,31,FALSE)=0,"",(VLOOKUP(BI1,Register,31,FALSE))))</f>
        <v/>
      </c>
      <c r="BI87" s="15" t="s">
        <v>34</v>
      </c>
      <c r="BJ87" s="7" t="str">
        <f t="shared" ref="BJ87" si="23612">"6." &amp; BL1&amp; ".9."</f>
        <v>6.21.9.</v>
      </c>
      <c r="BK87" s="14" t="str">
        <f>IF(ISBLANK(BL1),"",IF(VLOOKUP(BL1,Register,31,FALSE)=0,"",(VLOOKUP(BL1,Register,31,FALSE))))</f>
        <v/>
      </c>
      <c r="BL87" s="15" t="s">
        <v>34</v>
      </c>
      <c r="BM87" s="7" t="str">
        <f t="shared" ref="BM87" si="23613">"6." &amp; BO1&amp; ".9."</f>
        <v>6.22.9.</v>
      </c>
      <c r="BN87" s="14" t="str">
        <f>IF(ISBLANK(BO1),"",IF(VLOOKUP(BO1,Register,31,FALSE)=0,"",(VLOOKUP(BO1,Register,31,FALSE))))</f>
        <v/>
      </c>
      <c r="BO87" s="15" t="s">
        <v>34</v>
      </c>
      <c r="BP87" s="7" t="str">
        <f t="shared" ref="BP87" si="23614">"6." &amp; BR1&amp; ".9."</f>
        <v>6.23.9.</v>
      </c>
      <c r="BQ87" s="14" t="str">
        <f>IF(ISBLANK(BR1),"",IF(VLOOKUP(BR1,Register,31,FALSE)=0,"",(VLOOKUP(BR1,Register,31,FALSE))))</f>
        <v/>
      </c>
      <c r="BR87" s="15" t="s">
        <v>34</v>
      </c>
      <c r="BS87" s="7" t="str">
        <f t="shared" ref="BS87" si="23615">"6." &amp; BU1&amp; ".9."</f>
        <v>6.24.9.</v>
      </c>
      <c r="BT87" s="14" t="str">
        <f>IF(ISBLANK(BU1),"",IF(VLOOKUP(BU1,Register,31,FALSE)=0,"",(VLOOKUP(BU1,Register,31,FALSE))))</f>
        <v/>
      </c>
      <c r="BU87" s="15" t="s">
        <v>34</v>
      </c>
      <c r="BV87" s="7" t="str">
        <f t="shared" ref="BV87" si="23616">"6." &amp; BX1&amp; ".9."</f>
        <v>6.25.9.</v>
      </c>
      <c r="BW87" s="14" t="str">
        <f>IF(ISBLANK(BX1),"",IF(VLOOKUP(BX1,Register,31,FALSE)=0,"",(VLOOKUP(BX1,Register,31,FALSE))))</f>
        <v/>
      </c>
      <c r="BX87" s="15" t="s">
        <v>34</v>
      </c>
      <c r="BY87" s="7" t="str">
        <f t="shared" ref="BY87" si="23617">"6." &amp; CA1&amp; ".9."</f>
        <v>6.26.9.</v>
      </c>
      <c r="BZ87" s="14" t="str">
        <f>IF(ISBLANK(CA1),"",IF(VLOOKUP(CA1,Register,31,FALSE)=0,"",(VLOOKUP(CA1,Register,31,FALSE))))</f>
        <v/>
      </c>
      <c r="CA87" s="15" t="s">
        <v>34</v>
      </c>
      <c r="CB87" s="7" t="str">
        <f t="shared" ref="CB87" si="23618">"6." &amp; CD1&amp; ".9."</f>
        <v>6.27.9.</v>
      </c>
      <c r="CC87" s="14" t="str">
        <f>IF(ISBLANK(CD1),"",IF(VLOOKUP(CD1,Register,31,FALSE)=0,"",(VLOOKUP(CD1,Register,31,FALSE))))</f>
        <v/>
      </c>
      <c r="CD87" s="15" t="s">
        <v>34</v>
      </c>
      <c r="CE87" s="7" t="str">
        <f t="shared" ref="CE87" si="23619">"6." &amp; CG1&amp; ".9."</f>
        <v>6.28.9.</v>
      </c>
      <c r="CF87" s="14" t="str">
        <f>IF(ISBLANK(CG1),"",IF(VLOOKUP(CG1,Register,31,FALSE)=0,"",(VLOOKUP(CG1,Register,31,FALSE))))</f>
        <v/>
      </c>
      <c r="CG87" s="15" t="s">
        <v>34</v>
      </c>
      <c r="CH87" s="7" t="str">
        <f t="shared" ref="CH87" si="23620">"6." &amp; CJ1&amp; ".9."</f>
        <v>6.29.9.</v>
      </c>
      <c r="CI87" s="14" t="str">
        <f>IF(ISBLANK(CJ1),"",IF(VLOOKUP(CJ1,Register,31,FALSE)=0,"",(VLOOKUP(CJ1,Register,31,FALSE))))</f>
        <v/>
      </c>
      <c r="CJ87" s="15" t="s">
        <v>34</v>
      </c>
      <c r="CK87" s="7" t="str">
        <f t="shared" ref="CK87" si="23621">"6." &amp; CM1&amp; ".9."</f>
        <v>6.30.9.</v>
      </c>
      <c r="CL87" s="14" t="str">
        <f>IF(ISBLANK(CM1),"",IF(VLOOKUP(CM1,Register,31,FALSE)=0,"",(VLOOKUP(CM1,Register,31,FALSE))))</f>
        <v/>
      </c>
      <c r="CM87" s="15" t="s">
        <v>34</v>
      </c>
      <c r="CN87" s="7" t="str">
        <f t="shared" ref="CN87" si="23622">"6." &amp; CP1&amp; ".9."</f>
        <v>6.31.9.</v>
      </c>
      <c r="CO87" s="14" t="str">
        <f>IF(ISBLANK(CP1),"",IF(VLOOKUP(CP1,Register,31,FALSE)=0,"",(VLOOKUP(CP1,Register,31,FALSE))))</f>
        <v/>
      </c>
      <c r="CP87" s="15" t="s">
        <v>34</v>
      </c>
      <c r="CQ87" s="7" t="str">
        <f t="shared" ref="CQ87" si="23623">"6." &amp; CS1&amp; ".9."</f>
        <v>6.32.9.</v>
      </c>
      <c r="CR87" s="14" t="str">
        <f>IF(ISBLANK(CS1),"",IF(VLOOKUP(CS1,Register,31,FALSE)=0,"",(VLOOKUP(CS1,Register,31,FALSE))))</f>
        <v/>
      </c>
      <c r="CS87" s="15" t="s">
        <v>34</v>
      </c>
      <c r="CT87" s="7" t="str">
        <f t="shared" ref="CT87" si="23624">"6." &amp; CV1&amp; ".9."</f>
        <v>6.33.9.</v>
      </c>
      <c r="CU87" s="14" t="str">
        <f>IF(ISBLANK(CV1),"",IF(VLOOKUP(CV1,Register,31,FALSE)=0,"",(VLOOKUP(CV1,Register,31,FALSE))))</f>
        <v/>
      </c>
      <c r="CV87" s="15" t="s">
        <v>34</v>
      </c>
      <c r="CW87" s="7" t="str">
        <f t="shared" ref="CW87" si="23625">"6." &amp; CY1&amp; ".9."</f>
        <v>6.34.9.</v>
      </c>
      <c r="CX87" s="14" t="str">
        <f>IF(ISBLANK(CY1),"",IF(VLOOKUP(CY1,Register,31,FALSE)=0,"",(VLOOKUP(CY1,Register,31,FALSE))))</f>
        <v/>
      </c>
      <c r="CY87" s="15" t="s">
        <v>34</v>
      </c>
      <c r="CZ87" s="7" t="str">
        <f t="shared" ref="CZ87" si="23626">"6." &amp; DB1&amp; ".9."</f>
        <v>6.35.9.</v>
      </c>
      <c r="DA87" s="14" t="str">
        <f>IF(ISBLANK(DB1),"",IF(VLOOKUP(DB1,Register,31,FALSE)=0,"",(VLOOKUP(DB1,Register,31,FALSE))))</f>
        <v/>
      </c>
      <c r="DB87" s="15" t="s">
        <v>34</v>
      </c>
      <c r="DC87" s="7" t="str">
        <f t="shared" ref="DC87" si="23627">"6." &amp; DE1&amp; ".9."</f>
        <v>6.36.9.</v>
      </c>
      <c r="DD87" s="14" t="str">
        <f>IF(ISBLANK(DE1),"",IF(VLOOKUP(DE1,Register,31,FALSE)=0,"",(VLOOKUP(DE1,Register,31,FALSE))))</f>
        <v/>
      </c>
      <c r="DE87" s="15" t="s">
        <v>34</v>
      </c>
      <c r="DF87" s="7" t="str">
        <f t="shared" ref="DF87" si="23628">"6." &amp; DH1&amp; ".9."</f>
        <v>6.37.9.</v>
      </c>
      <c r="DG87" s="14" t="str">
        <f>IF(ISBLANK(DH1),"",IF(VLOOKUP(DH1,Register,31,FALSE)=0,"",(VLOOKUP(DH1,Register,31,FALSE))))</f>
        <v/>
      </c>
      <c r="DH87" s="15" t="s">
        <v>34</v>
      </c>
      <c r="DI87" s="7" t="str">
        <f t="shared" ref="DI87" si="23629">"6." &amp; DK1&amp; ".9."</f>
        <v>6.38.9.</v>
      </c>
      <c r="DJ87" s="14" t="str">
        <f>IF(ISBLANK(DK1),"",IF(VLOOKUP(DK1,Register,31,FALSE)=0,"",(VLOOKUP(DK1,Register,31,FALSE))))</f>
        <v/>
      </c>
      <c r="DK87" s="15" t="s">
        <v>34</v>
      </c>
      <c r="DL87" s="7" t="str">
        <f t="shared" ref="DL87" si="23630">"6." &amp; DN1&amp; ".9."</f>
        <v>6.39.9.</v>
      </c>
      <c r="DM87" s="14" t="str">
        <f>IF(ISBLANK(DN1),"",IF(VLOOKUP(DN1,Register,31,FALSE)=0,"",(VLOOKUP(DN1,Register,31,FALSE))))</f>
        <v/>
      </c>
      <c r="DN87" s="15" t="s">
        <v>34</v>
      </c>
      <c r="DO87" s="7" t="str">
        <f t="shared" ref="DO87" si="23631">"6." &amp; DQ1&amp; ".9."</f>
        <v>6.40.9.</v>
      </c>
      <c r="DP87" s="14" t="str">
        <f>IF(ISBLANK(DQ1),"",IF(VLOOKUP(DQ1,Register,31,FALSE)=0,"",(VLOOKUP(DQ1,Register,31,FALSE))))</f>
        <v/>
      </c>
      <c r="DQ87" s="15" t="s">
        <v>34</v>
      </c>
      <c r="DR87" s="7" t="str">
        <f t="shared" ref="DR87" si="23632">"6." &amp; DT1&amp; ".9."</f>
        <v>6.41.9.</v>
      </c>
      <c r="DS87" s="14" t="str">
        <f>IF(ISBLANK(DT1),"",IF(VLOOKUP(DT1,Register,31,FALSE)=0,"",(VLOOKUP(DT1,Register,31,FALSE))))</f>
        <v/>
      </c>
      <c r="DT87" s="15" t="s">
        <v>34</v>
      </c>
      <c r="DU87" s="7" t="str">
        <f t="shared" ref="DU87" si="23633">"6." &amp; DW1&amp; ".9."</f>
        <v>6.42.9.</v>
      </c>
      <c r="DV87" s="14" t="str">
        <f>IF(ISBLANK(DW1),"",IF(VLOOKUP(DW1,Register,31,FALSE)=0,"",(VLOOKUP(DW1,Register,31,FALSE))))</f>
        <v/>
      </c>
      <c r="DW87" s="15" t="s">
        <v>34</v>
      </c>
      <c r="DX87" s="7" t="str">
        <f t="shared" ref="DX87" si="23634">"6." &amp; DZ1&amp; ".9."</f>
        <v>6.43.9.</v>
      </c>
      <c r="DY87" s="14" t="str">
        <f>IF(ISBLANK(DZ1),"",IF(VLOOKUP(DZ1,Register,31,FALSE)=0,"",(VLOOKUP(DZ1,Register,31,FALSE))))</f>
        <v/>
      </c>
      <c r="DZ87" s="15" t="s">
        <v>34</v>
      </c>
      <c r="EA87" s="7" t="str">
        <f t="shared" ref="EA87" si="23635">"6." &amp; EC1&amp; ".9."</f>
        <v>6.44.9.</v>
      </c>
      <c r="EB87" s="14" t="str">
        <f>IF(ISBLANK(EC1),"",IF(VLOOKUP(EC1,Register,31,FALSE)=0,"",(VLOOKUP(EC1,Register,31,FALSE))))</f>
        <v/>
      </c>
      <c r="EC87" s="15" t="s">
        <v>34</v>
      </c>
      <c r="ED87" s="7" t="str">
        <f t="shared" ref="ED87" si="23636">"6." &amp; EF1&amp; ".9."</f>
        <v>6.45.9.</v>
      </c>
      <c r="EE87" s="14" t="str">
        <f>IF(ISBLANK(EF1),"",IF(VLOOKUP(EF1,Register,31,FALSE)=0,"",(VLOOKUP(EF1,Register,31,FALSE))))</f>
        <v/>
      </c>
      <c r="EF87" s="15" t="s">
        <v>34</v>
      </c>
      <c r="EG87" s="7" t="str">
        <f t="shared" ref="EG87" si="23637">"6." &amp; EI1&amp; ".9."</f>
        <v>6.46.9.</v>
      </c>
      <c r="EH87" s="14" t="str">
        <f>IF(ISBLANK(EI1),"",IF(VLOOKUP(EI1,Register,31,FALSE)=0,"",(VLOOKUP(EI1,Register,31,FALSE))))</f>
        <v/>
      </c>
      <c r="EI87" s="15" t="s">
        <v>34</v>
      </c>
      <c r="EJ87" s="7" t="str">
        <f t="shared" ref="EJ87" si="23638">"6." &amp; EL1&amp; ".9."</f>
        <v>6.47.9.</v>
      </c>
      <c r="EK87" s="14" t="str">
        <f>IF(ISBLANK(EL1),"",IF(VLOOKUP(EL1,Register,31,FALSE)=0,"",(VLOOKUP(EL1,Register,31,FALSE))))</f>
        <v/>
      </c>
      <c r="EL87" s="15" t="s">
        <v>34</v>
      </c>
      <c r="EM87" s="7" t="str">
        <f t="shared" ref="EM87" si="23639">"6." &amp; EO1&amp; ".9."</f>
        <v>6.48.9.</v>
      </c>
      <c r="EN87" s="14" t="str">
        <f>IF(ISBLANK(EO1),"",IF(VLOOKUP(EO1,Register,31,FALSE)=0,"",(VLOOKUP(EO1,Register,31,FALSE))))</f>
        <v/>
      </c>
      <c r="EO87" s="15" t="s">
        <v>34</v>
      </c>
      <c r="EP87" s="7" t="str">
        <f t="shared" ref="EP87" si="23640">"6." &amp; ER1&amp; ".9."</f>
        <v>6.49.9.</v>
      </c>
      <c r="EQ87" s="14" t="str">
        <f>IF(ISBLANK(ER1),"",IF(VLOOKUP(ER1,Register,31,FALSE)=0,"",(VLOOKUP(ER1,Register,31,FALSE))))</f>
        <v/>
      </c>
      <c r="ER87" s="15" t="s">
        <v>34</v>
      </c>
      <c r="ES87" s="7" t="str">
        <f t="shared" ref="ES87" si="23641">"6." &amp; EU1&amp; ".9."</f>
        <v>6.50.9.</v>
      </c>
      <c r="ET87" s="14" t="str">
        <f>IF(ISBLANK(EU1),"",IF(VLOOKUP(EU1,Register,31,FALSE)=0,"",(VLOOKUP(EU1,Register,31,FALSE))))</f>
        <v/>
      </c>
      <c r="EU87" s="15" t="s">
        <v>34</v>
      </c>
      <c r="EV87" s="7" t="str">
        <f t="shared" ref="EV87" si="23642">"6." &amp; EX1&amp; ".9."</f>
        <v>6.51.9.</v>
      </c>
      <c r="EW87" s="14" t="str">
        <f>IF(ISBLANK(EX1),"",IF(VLOOKUP(EX1,Register,31,FALSE)=0,"",(VLOOKUP(EX1,Register,31,FALSE))))</f>
        <v/>
      </c>
      <c r="EX87" s="15" t="s">
        <v>34</v>
      </c>
      <c r="EY87" s="7" t="str">
        <f t="shared" ref="EY87" si="23643">"6." &amp; FA1&amp; ".9."</f>
        <v>6.52.9.</v>
      </c>
      <c r="EZ87" s="14" t="str">
        <f>IF(ISBLANK(FA1),"",IF(VLOOKUP(FA1,Register,31,FALSE)=0,"",(VLOOKUP(FA1,Register,31,FALSE))))</f>
        <v/>
      </c>
      <c r="FA87" s="15" t="s">
        <v>34</v>
      </c>
      <c r="FB87" s="7" t="str">
        <f t="shared" ref="FB87" si="23644">"6." &amp; FD1&amp; ".9."</f>
        <v>6.53.9.</v>
      </c>
      <c r="FC87" s="14" t="str">
        <f>IF(ISBLANK(FD1),"",IF(VLOOKUP(FD1,Register,31,FALSE)=0,"",(VLOOKUP(FD1,Register,31,FALSE))))</f>
        <v/>
      </c>
      <c r="FD87" s="15" t="s">
        <v>34</v>
      </c>
      <c r="FE87" s="7" t="str">
        <f t="shared" ref="FE87" si="23645">"6." &amp; FG1&amp; ".9."</f>
        <v>6.54.9.</v>
      </c>
      <c r="FF87" s="14" t="str">
        <f>IF(ISBLANK(FG1),"",IF(VLOOKUP(FG1,Register,31,FALSE)=0,"",(VLOOKUP(FG1,Register,31,FALSE))))</f>
        <v/>
      </c>
      <c r="FG87" s="15" t="s">
        <v>34</v>
      </c>
      <c r="FH87" s="7" t="str">
        <f t="shared" ref="FH87" si="23646">"6." &amp; FJ1&amp; ".9."</f>
        <v>6.55.9.</v>
      </c>
      <c r="FI87" s="14" t="str">
        <f>IF(ISBLANK(FJ1),"",IF(VLOOKUP(FJ1,Register,31,FALSE)=0,"",(VLOOKUP(FJ1,Register,31,FALSE))))</f>
        <v/>
      </c>
      <c r="FJ87" s="15" t="s">
        <v>34</v>
      </c>
      <c r="FK87" s="7" t="str">
        <f t="shared" ref="FK87" si="23647">"6." &amp; FM1&amp; ".9."</f>
        <v>6.56.9.</v>
      </c>
      <c r="FL87" s="14" t="str">
        <f>IF(ISBLANK(FM1),"",IF(VLOOKUP(FM1,Register,31,FALSE)=0,"",(VLOOKUP(FM1,Register,31,FALSE))))</f>
        <v/>
      </c>
      <c r="FM87" s="15" t="s">
        <v>34</v>
      </c>
      <c r="FN87" s="7" t="str">
        <f t="shared" ref="FN87" si="23648">"6." &amp; FP1&amp; ".9."</f>
        <v>6.57.9.</v>
      </c>
      <c r="FO87" s="14" t="str">
        <f>IF(ISBLANK(FP1),"",IF(VLOOKUP(FP1,Register,31,FALSE)=0,"",(VLOOKUP(FP1,Register,31,FALSE))))</f>
        <v/>
      </c>
      <c r="FP87" s="15" t="s">
        <v>34</v>
      </c>
      <c r="FQ87" s="7" t="str">
        <f t="shared" ref="FQ87" si="23649">"6." &amp; FS1&amp; ".9."</f>
        <v>6.58.9.</v>
      </c>
      <c r="FR87" s="14" t="str">
        <f>IF(ISBLANK(FS1),"",IF(VLOOKUP(FS1,Register,31,FALSE)=0,"",(VLOOKUP(FS1,Register,31,FALSE))))</f>
        <v/>
      </c>
      <c r="FS87" s="15" t="s">
        <v>34</v>
      </c>
      <c r="FT87" s="7" t="str">
        <f t="shared" ref="FT87" si="23650">"6." &amp; FV1&amp; ".9."</f>
        <v>6.59.9.</v>
      </c>
      <c r="FU87" s="14" t="str">
        <f>IF(ISBLANK(FV1),"",IF(VLOOKUP(FV1,Register,31,FALSE)=0,"",(VLOOKUP(FV1,Register,31,FALSE))))</f>
        <v/>
      </c>
      <c r="FV87" s="15" t="s">
        <v>34</v>
      </c>
      <c r="FW87" s="7" t="str">
        <f t="shared" ref="FW87" si="23651">"6." &amp; FY1&amp; ".9."</f>
        <v>6.60.9.</v>
      </c>
      <c r="FX87" s="14" t="str">
        <f>IF(ISBLANK(FY1),"",IF(VLOOKUP(FY1,Register,31,FALSE)=0,"",(VLOOKUP(FY1,Register,31,FALSE))))</f>
        <v/>
      </c>
      <c r="FY87" s="15" t="s">
        <v>34</v>
      </c>
      <c r="FZ87" s="7" t="str">
        <f t="shared" ref="FZ87" si="23652">"6." &amp; GB1&amp; ".9."</f>
        <v>6.61.9.</v>
      </c>
      <c r="GA87" s="14" t="str">
        <f>IF(ISBLANK(GB1),"",IF(VLOOKUP(GB1,Register,31,FALSE)=0,"",(VLOOKUP(GB1,Register,31,FALSE))))</f>
        <v/>
      </c>
      <c r="GB87" s="15" t="s">
        <v>34</v>
      </c>
      <c r="GC87" s="7" t="str">
        <f t="shared" ref="GC87" si="23653">"6." &amp; GE1&amp; ".9."</f>
        <v>6.62.9.</v>
      </c>
      <c r="GD87" s="14" t="str">
        <f>IF(ISBLANK(GE1),"",IF(VLOOKUP(GE1,Register,31,FALSE)=0,"",(VLOOKUP(GE1,Register,31,FALSE))))</f>
        <v/>
      </c>
      <c r="GE87" s="15" t="s">
        <v>34</v>
      </c>
      <c r="GF87" s="7" t="str">
        <f t="shared" ref="GF87" si="23654">"6." &amp; GH1&amp; ".9."</f>
        <v>6.63.9.</v>
      </c>
      <c r="GG87" s="14" t="str">
        <f>IF(ISBLANK(GH1),"",IF(VLOOKUP(GH1,Register,31,FALSE)=0,"",(VLOOKUP(GH1,Register,31,FALSE))))</f>
        <v/>
      </c>
      <c r="GH87" s="15" t="s">
        <v>34</v>
      </c>
      <c r="GI87" s="7" t="str">
        <f t="shared" ref="GI87" si="23655">"6." &amp; GK1&amp; ".9."</f>
        <v>6.64.9.</v>
      </c>
      <c r="GJ87" s="14" t="str">
        <f>IF(ISBLANK(GK1),"",IF(VLOOKUP(GK1,Register,31,FALSE)=0,"",(VLOOKUP(GK1,Register,31,FALSE))))</f>
        <v/>
      </c>
      <c r="GK87" s="15" t="s">
        <v>34</v>
      </c>
      <c r="GL87" s="7" t="str">
        <f t="shared" ref="GL87" si="23656">"6." &amp; GN1&amp; ".9."</f>
        <v>6.65.9.</v>
      </c>
      <c r="GM87" s="14" t="str">
        <f>IF(ISBLANK(GN1),"",IF(VLOOKUP(GN1,Register,31,FALSE)=0,"",(VLOOKUP(GN1,Register,31,FALSE))))</f>
        <v/>
      </c>
      <c r="GN87" s="15" t="s">
        <v>34</v>
      </c>
      <c r="GO87" s="7" t="str">
        <f t="shared" ref="GO87" si="23657">"6." &amp; GQ1&amp; ".9."</f>
        <v>6.66.9.</v>
      </c>
      <c r="GP87" s="14" t="str">
        <f>IF(ISBLANK(GQ1),"",IF(VLOOKUP(GQ1,Register,31,FALSE)=0,"",(VLOOKUP(GQ1,Register,31,FALSE))))</f>
        <v/>
      </c>
      <c r="GQ87" s="15" t="s">
        <v>34</v>
      </c>
      <c r="GR87" s="7" t="str">
        <f t="shared" ref="GR87" si="23658">"6." &amp; GT1&amp; ".9."</f>
        <v>6.67.9.</v>
      </c>
      <c r="GS87" s="14" t="str">
        <f>IF(ISBLANK(GT1),"",IF(VLOOKUP(GT1,Register,31,FALSE)=0,"",(VLOOKUP(GT1,Register,31,FALSE))))</f>
        <v/>
      </c>
      <c r="GT87" s="15" t="s">
        <v>34</v>
      </c>
      <c r="GU87" s="7" t="str">
        <f t="shared" ref="GU87" si="23659">"6." &amp; GW1&amp; ".9."</f>
        <v>6.68.9.</v>
      </c>
      <c r="GV87" s="14" t="str">
        <f>IF(ISBLANK(GW1),"",IF(VLOOKUP(GW1,Register,31,FALSE)=0,"",(VLOOKUP(GW1,Register,31,FALSE))))</f>
        <v/>
      </c>
      <c r="GW87" s="15" t="s">
        <v>34</v>
      </c>
      <c r="GX87" s="7" t="str">
        <f t="shared" ref="GX87" si="23660">"6." &amp; GZ1&amp; ".9."</f>
        <v>6.69.9.</v>
      </c>
      <c r="GY87" s="14" t="str">
        <f>IF(ISBLANK(GZ1),"",IF(VLOOKUP(GZ1,Register,31,FALSE)=0,"",(VLOOKUP(GZ1,Register,31,FALSE))))</f>
        <v/>
      </c>
      <c r="GZ87" s="15" t="s">
        <v>34</v>
      </c>
      <c r="HA87" s="7" t="str">
        <f t="shared" ref="HA87" si="23661">"6." &amp; HC1&amp; ".9."</f>
        <v>6.70.9.</v>
      </c>
      <c r="HB87" s="14" t="str">
        <f>IF(ISBLANK(HC1),"",IF(VLOOKUP(HC1,Register,31,FALSE)=0,"",(VLOOKUP(HC1,Register,31,FALSE))))</f>
        <v/>
      </c>
      <c r="HC87" s="15" t="s">
        <v>34</v>
      </c>
      <c r="HD87" s="7" t="str">
        <f t="shared" ref="HD87" si="23662">"6." &amp; HF1&amp; ".9."</f>
        <v>6.71.9.</v>
      </c>
      <c r="HE87" s="14" t="str">
        <f>IF(ISBLANK(HF1),"",IF(VLOOKUP(HF1,Register,31,FALSE)=0,"",(VLOOKUP(HF1,Register,31,FALSE))))</f>
        <v/>
      </c>
      <c r="HF87" s="15" t="s">
        <v>34</v>
      </c>
      <c r="HG87" s="7" t="str">
        <f t="shared" ref="HG87" si="23663">"6." &amp; HI1&amp; ".9."</f>
        <v>6.72.9.</v>
      </c>
      <c r="HH87" s="14" t="str">
        <f>IF(ISBLANK(HI1),"",IF(VLOOKUP(HI1,Register,31,FALSE)=0,"",(VLOOKUP(HI1,Register,31,FALSE))))</f>
        <v/>
      </c>
      <c r="HI87" s="15" t="s">
        <v>34</v>
      </c>
      <c r="HJ87" s="7" t="str">
        <f t="shared" ref="HJ87" si="23664">"6." &amp; HL1&amp; ".9."</f>
        <v>6.73.9.</v>
      </c>
      <c r="HK87" s="14" t="str">
        <f>IF(ISBLANK(HL1),"",IF(VLOOKUP(HL1,Register,31,FALSE)=0,"",(VLOOKUP(HL1,Register,31,FALSE))))</f>
        <v/>
      </c>
      <c r="HL87" s="15" t="s">
        <v>34</v>
      </c>
      <c r="HM87" s="7" t="str">
        <f t="shared" ref="HM87" si="23665">"6." &amp; HO1&amp; ".9."</f>
        <v>6.74.9.</v>
      </c>
      <c r="HN87" s="14" t="str">
        <f>IF(ISBLANK(HO1),"",IF(VLOOKUP(HO1,Register,31,FALSE)=0,"",(VLOOKUP(HO1,Register,31,FALSE))))</f>
        <v/>
      </c>
      <c r="HO87" s="15" t="s">
        <v>34</v>
      </c>
      <c r="HP87" s="7" t="str">
        <f t="shared" ref="HP87" si="23666">"6." &amp; HR1&amp; ".9."</f>
        <v>6.75.9.</v>
      </c>
      <c r="HQ87" s="14" t="str">
        <f>IF(ISBLANK(HR1),"",IF(VLOOKUP(HR1,Register,31,FALSE)=0,"",(VLOOKUP(HR1,Register,31,FALSE))))</f>
        <v/>
      </c>
      <c r="HR87" s="15" t="s">
        <v>34</v>
      </c>
      <c r="HS87" s="7" t="str">
        <f t="shared" ref="HS87" si="23667">"6." &amp; HU1&amp; ".9."</f>
        <v>6.76.9.</v>
      </c>
      <c r="HT87" s="14" t="str">
        <f>IF(ISBLANK(HU1),"",IF(VLOOKUP(HU1,Register,31,FALSE)=0,"",(VLOOKUP(HU1,Register,31,FALSE))))</f>
        <v/>
      </c>
      <c r="HU87" s="15" t="s">
        <v>34</v>
      </c>
      <c r="HV87" s="7" t="str">
        <f t="shared" ref="HV87" si="23668">"6." &amp; HX1&amp; ".9."</f>
        <v>6.77.9.</v>
      </c>
      <c r="HW87" s="14" t="str">
        <f>IF(ISBLANK(HX1),"",IF(VLOOKUP(HX1,Register,31,FALSE)=0,"",(VLOOKUP(HX1,Register,31,FALSE))))</f>
        <v/>
      </c>
      <c r="HX87" s="15" t="s">
        <v>34</v>
      </c>
      <c r="HY87" s="7" t="str">
        <f t="shared" ref="HY87" si="23669">"6." &amp; IA1&amp; ".9."</f>
        <v>6.78.9.</v>
      </c>
      <c r="HZ87" s="14" t="str">
        <f>IF(ISBLANK(IA1),"",IF(VLOOKUP(IA1,Register,31,FALSE)=0,"",(VLOOKUP(IA1,Register,31,FALSE))))</f>
        <v/>
      </c>
      <c r="IA87" s="15" t="s">
        <v>34</v>
      </c>
      <c r="IB87" s="7" t="str">
        <f t="shared" ref="IB87" si="23670">"6." &amp; ID1&amp; ".9."</f>
        <v>6.79.9.</v>
      </c>
      <c r="IC87" s="14" t="str">
        <f>IF(ISBLANK(ID1),"",IF(VLOOKUP(ID1,Register,31,FALSE)=0,"",(VLOOKUP(ID1,Register,31,FALSE))))</f>
        <v/>
      </c>
      <c r="ID87" s="15" t="s">
        <v>34</v>
      </c>
      <c r="IE87" s="7" t="str">
        <f t="shared" ref="IE87" si="23671">"6." &amp; IG1&amp; ".9."</f>
        <v>6.80.9.</v>
      </c>
      <c r="IF87" s="14" t="str">
        <f>IF(ISBLANK(IG1),"",IF(VLOOKUP(IG1,Register,31,FALSE)=0,"",(VLOOKUP(IG1,Register,31,FALSE))))</f>
        <v/>
      </c>
      <c r="IG87" s="15" t="s">
        <v>34</v>
      </c>
      <c r="IH87" s="7" t="str">
        <f t="shared" ref="IH87" si="23672">"6." &amp; IJ1&amp; ".9."</f>
        <v>6.81.9.</v>
      </c>
      <c r="II87" s="14" t="str">
        <f>IF(ISBLANK(IJ1),"",IF(VLOOKUP(IJ1,Register,31,FALSE)=0,"",(VLOOKUP(IJ1,Register,31,FALSE))))</f>
        <v/>
      </c>
      <c r="IJ87" s="15" t="s">
        <v>34</v>
      </c>
      <c r="IK87" s="7" t="str">
        <f t="shared" ref="IK87" si="23673">"6." &amp; IM1&amp; ".9."</f>
        <v>6.82.9.</v>
      </c>
      <c r="IL87" s="14" t="str">
        <f>IF(ISBLANK(IM1),"",IF(VLOOKUP(IM1,Register,31,FALSE)=0,"",(VLOOKUP(IM1,Register,31,FALSE))))</f>
        <v/>
      </c>
      <c r="IM87" s="15" t="s">
        <v>34</v>
      </c>
      <c r="IN87" s="7" t="str">
        <f t="shared" ref="IN87" si="23674">"6." &amp; IP1&amp; ".9."</f>
        <v>6.83.9.</v>
      </c>
      <c r="IO87" s="14" t="str">
        <f>IF(ISBLANK(IP1),"",IF(VLOOKUP(IP1,Register,31,FALSE)=0,"",(VLOOKUP(IP1,Register,31,FALSE))))</f>
        <v/>
      </c>
      <c r="IP87" s="15" t="s">
        <v>34</v>
      </c>
      <c r="IQ87" s="7" t="str">
        <f t="shared" ref="IQ87" si="23675">"6." &amp; IS1&amp; ".9."</f>
        <v>6.84.9.</v>
      </c>
      <c r="IR87" s="14" t="str">
        <f>IF(ISBLANK(IS1),"",IF(VLOOKUP(IS1,Register,31,FALSE)=0,"",(VLOOKUP(IS1,Register,31,FALSE))))</f>
        <v/>
      </c>
      <c r="IS87" s="15" t="s">
        <v>34</v>
      </c>
      <c r="IT87" s="7" t="str">
        <f t="shared" ref="IT87" si="23676">"6." &amp; IV1&amp; ".9."</f>
        <v>6.85.9.</v>
      </c>
      <c r="IU87" s="14" t="str">
        <f>IF(ISBLANK(IV1),"",IF(VLOOKUP(IV1,Register,31,FALSE)=0,"",(VLOOKUP(IV1,Register,31,FALSE))))</f>
        <v/>
      </c>
      <c r="IV87" s="15" t="s">
        <v>34</v>
      </c>
      <c r="IW87" s="7" t="str">
        <f t="shared" ref="IW87" si="23677">"6." &amp; IY1&amp; ".9."</f>
        <v>6.86.9.</v>
      </c>
      <c r="IX87" s="14" t="str">
        <f>IF(ISBLANK(IY1),"",IF(VLOOKUP(IY1,Register,31,FALSE)=0,"",(VLOOKUP(IY1,Register,31,FALSE))))</f>
        <v/>
      </c>
      <c r="IY87" s="15" t="s">
        <v>34</v>
      </c>
      <c r="IZ87" s="7" t="str">
        <f t="shared" ref="IZ87" si="23678">"6." &amp; JB1&amp; ".9."</f>
        <v>6.87.9.</v>
      </c>
      <c r="JA87" s="14" t="str">
        <f>IF(ISBLANK(JB1),"",IF(VLOOKUP(JB1,Register,31,FALSE)=0,"",(VLOOKUP(JB1,Register,31,FALSE))))</f>
        <v/>
      </c>
      <c r="JB87" s="15" t="s">
        <v>34</v>
      </c>
      <c r="JC87" s="7" t="str">
        <f t="shared" ref="JC87" si="23679">"6." &amp; JE1&amp; ".9."</f>
        <v>6.88.9.</v>
      </c>
      <c r="JD87" s="14" t="str">
        <f>IF(ISBLANK(JE1),"",IF(VLOOKUP(JE1,Register,31,FALSE)=0,"",(VLOOKUP(JE1,Register,31,FALSE))))</f>
        <v/>
      </c>
      <c r="JE87" s="15" t="s">
        <v>34</v>
      </c>
      <c r="JF87" s="7" t="str">
        <f t="shared" ref="JF87" si="23680">"6." &amp; JH1&amp; ".9."</f>
        <v>6.89.9.</v>
      </c>
      <c r="JG87" s="14" t="str">
        <f>IF(ISBLANK(JH1),"",IF(VLOOKUP(JH1,Register,31,FALSE)=0,"",(VLOOKUP(JH1,Register,31,FALSE))))</f>
        <v/>
      </c>
      <c r="JH87" s="15" t="s">
        <v>34</v>
      </c>
      <c r="JI87" s="7" t="str">
        <f t="shared" ref="JI87" si="23681">"6." &amp; JK1&amp; ".9."</f>
        <v>6.90.9.</v>
      </c>
      <c r="JJ87" s="14" t="str">
        <f>IF(ISBLANK(JK1),"",IF(VLOOKUP(JK1,Register,31,FALSE)=0,"",(VLOOKUP(JK1,Register,31,FALSE))))</f>
        <v/>
      </c>
      <c r="JK87" s="15" t="s">
        <v>34</v>
      </c>
      <c r="JL87" s="7" t="str">
        <f t="shared" ref="JL87" si="23682">"6." &amp; JN1&amp; ".9."</f>
        <v>6.91.9.</v>
      </c>
      <c r="JM87" s="14" t="str">
        <f>IF(ISBLANK(JN1),"",IF(VLOOKUP(JN1,Register,31,FALSE)=0,"",(VLOOKUP(JN1,Register,31,FALSE))))</f>
        <v/>
      </c>
      <c r="JN87" s="15" t="s">
        <v>34</v>
      </c>
      <c r="JO87" s="7" t="str">
        <f t="shared" ref="JO87" si="23683">"6." &amp; JQ1&amp; ".9."</f>
        <v>6.92.9.</v>
      </c>
      <c r="JP87" s="14" t="str">
        <f>IF(ISBLANK(JQ1),"",IF(VLOOKUP(JQ1,Register,31,FALSE)=0,"",(VLOOKUP(JQ1,Register,31,FALSE))))</f>
        <v/>
      </c>
      <c r="JQ87" s="15" t="s">
        <v>34</v>
      </c>
      <c r="JR87" s="7" t="str">
        <f t="shared" ref="JR87" si="23684">"6." &amp; JT1&amp; ".9."</f>
        <v>6.93.9.</v>
      </c>
      <c r="JS87" s="14" t="str">
        <f>IF(ISBLANK(JT1),"",IF(VLOOKUP(JT1,Register,31,FALSE)=0,"",(VLOOKUP(JT1,Register,31,FALSE))))</f>
        <v/>
      </c>
      <c r="JT87" s="15" t="s">
        <v>34</v>
      </c>
      <c r="JU87" s="7" t="str">
        <f t="shared" ref="JU87" si="23685">"6." &amp; JW1&amp; ".9."</f>
        <v>6.94.9.</v>
      </c>
      <c r="JV87" s="14" t="str">
        <f>IF(ISBLANK(JW1),"",IF(VLOOKUP(JW1,Register,31,FALSE)=0,"",(VLOOKUP(JW1,Register,31,FALSE))))</f>
        <v/>
      </c>
      <c r="JW87" s="15" t="s">
        <v>34</v>
      </c>
      <c r="JX87" s="7" t="str">
        <f t="shared" ref="JX87" si="23686">"6." &amp; JZ1&amp; ".9."</f>
        <v>6.95.9.</v>
      </c>
      <c r="JY87" s="14" t="str">
        <f>IF(ISBLANK(JZ1),"",IF(VLOOKUP(JZ1,Register,31,FALSE)=0,"",(VLOOKUP(JZ1,Register,31,FALSE))))</f>
        <v/>
      </c>
      <c r="JZ87" s="15" t="s">
        <v>34</v>
      </c>
      <c r="KA87" s="7" t="str">
        <f t="shared" ref="KA87" si="23687">"6." &amp; KC1&amp; ".9."</f>
        <v>6.96.9.</v>
      </c>
      <c r="KB87" s="14" t="str">
        <f>IF(ISBLANK(KC1),"",IF(VLOOKUP(KC1,Register,31,FALSE)=0,"",(VLOOKUP(KC1,Register,31,FALSE))))</f>
        <v/>
      </c>
      <c r="KC87" s="15" t="s">
        <v>34</v>
      </c>
      <c r="KD87" s="7" t="str">
        <f t="shared" ref="KD87" si="23688">"6." &amp; KF1&amp; ".9."</f>
        <v>6.97.9.</v>
      </c>
      <c r="KE87" s="14" t="str">
        <f>IF(ISBLANK(KF1),"",IF(VLOOKUP(KF1,Register,31,FALSE)=0,"",(VLOOKUP(KF1,Register,31,FALSE))))</f>
        <v/>
      </c>
      <c r="KF87" s="15" t="s">
        <v>34</v>
      </c>
      <c r="KG87" s="7" t="str">
        <f t="shared" ref="KG87" si="23689">"6." &amp; KI1&amp; ".9."</f>
        <v>6.98.9.</v>
      </c>
      <c r="KH87" s="14" t="str">
        <f>IF(ISBLANK(KI1),"",IF(VLOOKUP(KI1,Register,31,FALSE)=0,"",(VLOOKUP(KI1,Register,31,FALSE))))</f>
        <v/>
      </c>
      <c r="KI87" s="15" t="s">
        <v>34</v>
      </c>
      <c r="KJ87" s="7" t="str">
        <f t="shared" ref="KJ87" si="23690">"6." &amp; KL1&amp; ".9."</f>
        <v>6.99.9.</v>
      </c>
      <c r="KK87" s="14" t="str">
        <f>IF(ISBLANK(KL1),"",IF(VLOOKUP(KL1,Register,31,FALSE)=0,"",(VLOOKUP(KL1,Register,31,FALSE))))</f>
        <v/>
      </c>
      <c r="KL87" s="15" t="s">
        <v>34</v>
      </c>
      <c r="KM87" s="7" t="str">
        <f t="shared" ref="KM87" si="23691">"6." &amp; KO1&amp; ".9."</f>
        <v>6.100.9.</v>
      </c>
      <c r="KN87" s="14" t="str">
        <f>IF(ISBLANK(KO1),"",IF(VLOOKUP(KO1,Register,31,FALSE)=0,"",(VLOOKUP(KO1,Register,31,FALSE))))</f>
        <v/>
      </c>
      <c r="KO87" s="15" t="s">
        <v>34</v>
      </c>
      <c r="KP87" s="7" t="str">
        <f t="shared" ref="KP87" si="23692">"6." &amp; KR1&amp; ".9."</f>
        <v>6.101.9.</v>
      </c>
      <c r="KQ87" s="14" t="str">
        <f>IF(ISBLANK(KR1),"",IF(VLOOKUP(KR1,Register,31,FALSE)=0,"",(VLOOKUP(KR1,Register,31,FALSE))))</f>
        <v/>
      </c>
      <c r="KR87" s="15" t="s">
        <v>34</v>
      </c>
      <c r="KS87" s="7" t="str">
        <f t="shared" ref="KS87" si="23693">"6." &amp; KU1&amp; ".9."</f>
        <v>6.102.9.</v>
      </c>
      <c r="KT87" s="14" t="str">
        <f>IF(ISBLANK(KU1),"",IF(VLOOKUP(KU1,Register,31,FALSE)=0,"",(VLOOKUP(KU1,Register,31,FALSE))))</f>
        <v/>
      </c>
      <c r="KU87" s="15" t="s">
        <v>34</v>
      </c>
      <c r="KV87" s="7" t="str">
        <f t="shared" ref="KV87" si="23694">"6." &amp; KX1&amp; ".9."</f>
        <v>6.103.9.</v>
      </c>
      <c r="KW87" s="14" t="str">
        <f>IF(ISBLANK(KX1),"",IF(VLOOKUP(KX1,Register,31,FALSE)=0,"",(VLOOKUP(KX1,Register,31,FALSE))))</f>
        <v/>
      </c>
      <c r="KX87" s="15" t="s">
        <v>34</v>
      </c>
      <c r="KY87" s="7" t="str">
        <f t="shared" ref="KY87" si="23695">"6." &amp; LA1&amp; ".9."</f>
        <v>6.104.9.</v>
      </c>
      <c r="KZ87" s="14" t="str">
        <f>IF(ISBLANK(LA1),"",IF(VLOOKUP(LA1,Register,31,FALSE)=0,"",(VLOOKUP(LA1,Register,31,FALSE))))</f>
        <v/>
      </c>
      <c r="LA87" s="15" t="s">
        <v>34</v>
      </c>
      <c r="LB87" s="7" t="str">
        <f t="shared" ref="LB87" si="23696">"6." &amp; LD1&amp; ".9."</f>
        <v>6.105.9.</v>
      </c>
      <c r="LC87" s="14" t="str">
        <f>IF(ISBLANK(LD1),"",IF(VLOOKUP(LD1,Register,31,FALSE)=0,"",(VLOOKUP(LD1,Register,31,FALSE))))</f>
        <v/>
      </c>
      <c r="LD87" s="15" t="s">
        <v>34</v>
      </c>
      <c r="LE87" s="7" t="str">
        <f t="shared" ref="LE87" si="23697">"6." &amp; LG1&amp; ".9."</f>
        <v>6.106.9.</v>
      </c>
      <c r="LF87" s="14" t="str">
        <f>IF(ISBLANK(LG1),"",IF(VLOOKUP(LG1,Register,31,FALSE)=0,"",(VLOOKUP(LG1,Register,31,FALSE))))</f>
        <v/>
      </c>
      <c r="LG87" s="15" t="s">
        <v>34</v>
      </c>
      <c r="LH87" s="7" t="str">
        <f t="shared" ref="LH87" si="23698">"6." &amp; LJ1&amp; ".9."</f>
        <v>6.107.9.</v>
      </c>
      <c r="LI87" s="14" t="str">
        <f>IF(ISBLANK(LJ1),"",IF(VLOOKUP(LJ1,Register,31,FALSE)=0,"",(VLOOKUP(LJ1,Register,31,FALSE))))</f>
        <v/>
      </c>
      <c r="LJ87" s="15" t="s">
        <v>34</v>
      </c>
      <c r="LK87" s="7" t="str">
        <f t="shared" ref="LK87" si="23699">"6." &amp; LM1&amp; ".9."</f>
        <v>6.108.9.</v>
      </c>
      <c r="LL87" s="14" t="str">
        <f>IF(ISBLANK(LM1),"",IF(VLOOKUP(LM1,Register,31,FALSE)=0,"",(VLOOKUP(LM1,Register,31,FALSE))))</f>
        <v/>
      </c>
      <c r="LM87" s="15" t="s">
        <v>34</v>
      </c>
      <c r="LN87" s="7" t="str">
        <f t="shared" ref="LN87" si="23700">"6." &amp; LP1&amp; ".9."</f>
        <v>6.109.9.</v>
      </c>
      <c r="LO87" s="14" t="str">
        <f>IF(ISBLANK(LP1),"",IF(VLOOKUP(LP1,Register,31,FALSE)=0,"",(VLOOKUP(LP1,Register,31,FALSE))))</f>
        <v/>
      </c>
      <c r="LP87" s="15" t="s">
        <v>34</v>
      </c>
      <c r="LQ87" s="7" t="str">
        <f t="shared" ref="LQ87" si="23701">"6." &amp; LS1&amp; ".9."</f>
        <v>6.110.9.</v>
      </c>
      <c r="LR87" s="14" t="str">
        <f>IF(ISBLANK(LS1),"",IF(VLOOKUP(LS1,Register,31,FALSE)=0,"",(VLOOKUP(LS1,Register,31,FALSE))))</f>
        <v/>
      </c>
      <c r="LS87" s="15" t="s">
        <v>34</v>
      </c>
      <c r="LT87" s="7" t="str">
        <f t="shared" ref="LT87" si="23702">"6." &amp; LV1&amp; ".9."</f>
        <v>6.111.9.</v>
      </c>
      <c r="LU87" s="14" t="str">
        <f>IF(ISBLANK(LV1),"",IF(VLOOKUP(LV1,Register,31,FALSE)=0,"",(VLOOKUP(LV1,Register,31,FALSE))))</f>
        <v/>
      </c>
      <c r="LV87" s="15" t="s">
        <v>34</v>
      </c>
      <c r="LW87" s="7" t="str">
        <f t="shared" ref="LW87" si="23703">"6." &amp; LY1&amp; ".9."</f>
        <v>6.112.9.</v>
      </c>
      <c r="LX87" s="14" t="str">
        <f>IF(ISBLANK(LY1),"",IF(VLOOKUP(LY1,Register,31,FALSE)=0,"",(VLOOKUP(LY1,Register,31,FALSE))))</f>
        <v/>
      </c>
      <c r="LY87" s="15" t="s">
        <v>34</v>
      </c>
      <c r="LZ87" s="7" t="str">
        <f t="shared" ref="LZ87" si="23704">"6." &amp; MB1&amp; ".9."</f>
        <v>6.113.9.</v>
      </c>
      <c r="MA87" s="14" t="str">
        <f>IF(ISBLANK(MB1),"",IF(VLOOKUP(MB1,Register,31,FALSE)=0,"",(VLOOKUP(MB1,Register,31,FALSE))))</f>
        <v/>
      </c>
      <c r="MB87" s="15" t="s">
        <v>34</v>
      </c>
      <c r="MC87" s="7" t="str">
        <f t="shared" ref="MC87" si="23705">"6." &amp; ME1&amp; ".9."</f>
        <v>6.114.9.</v>
      </c>
      <c r="MD87" s="14" t="str">
        <f>IF(ISBLANK(ME1),"",IF(VLOOKUP(ME1,Register,31,FALSE)=0,"",(VLOOKUP(ME1,Register,31,FALSE))))</f>
        <v/>
      </c>
      <c r="ME87" s="15" t="s">
        <v>34</v>
      </c>
      <c r="MF87" s="7" t="str">
        <f t="shared" ref="MF87" si="23706">"6." &amp; MH1&amp; ".9."</f>
        <v>6.115.9.</v>
      </c>
      <c r="MG87" s="14" t="str">
        <f>IF(ISBLANK(MH1),"",IF(VLOOKUP(MH1,Register,31,FALSE)=0,"",(VLOOKUP(MH1,Register,31,FALSE))))</f>
        <v/>
      </c>
      <c r="MH87" s="15" t="s">
        <v>34</v>
      </c>
      <c r="MI87" s="7" t="str">
        <f t="shared" ref="MI87" si="23707">"6." &amp; MK1&amp; ".9."</f>
        <v>6.116.9.</v>
      </c>
      <c r="MJ87" s="14" t="str">
        <f>IF(ISBLANK(MK1),"",IF(VLOOKUP(MK1,Register,31,FALSE)=0,"",(VLOOKUP(MK1,Register,31,FALSE))))</f>
        <v/>
      </c>
      <c r="MK87" s="15" t="s">
        <v>34</v>
      </c>
      <c r="ML87" s="7" t="str">
        <f t="shared" ref="ML87" si="23708">"6." &amp; MN1&amp; ".9."</f>
        <v>6.117.9.</v>
      </c>
      <c r="MM87" s="14" t="str">
        <f>IF(ISBLANK(MN1),"",IF(VLOOKUP(MN1,Register,31,FALSE)=0,"",(VLOOKUP(MN1,Register,31,FALSE))))</f>
        <v/>
      </c>
      <c r="MN87" s="15" t="s">
        <v>34</v>
      </c>
      <c r="MO87" s="7" t="str">
        <f t="shared" ref="MO87" si="23709">"6." &amp; MQ1&amp; ".9."</f>
        <v>6.118.9.</v>
      </c>
      <c r="MP87" s="14" t="str">
        <f>IF(ISBLANK(MQ1),"",IF(VLOOKUP(MQ1,Register,31,FALSE)=0,"",(VLOOKUP(MQ1,Register,31,FALSE))))</f>
        <v/>
      </c>
      <c r="MQ87" s="15" t="s">
        <v>34</v>
      </c>
      <c r="MR87" s="7" t="str">
        <f t="shared" ref="MR87" si="23710">"6." &amp; MT1&amp; ".9."</f>
        <v>6.119.9.</v>
      </c>
      <c r="MS87" s="14" t="str">
        <f>IF(ISBLANK(MT1),"",IF(VLOOKUP(MT1,Register,31,FALSE)=0,"",(VLOOKUP(MT1,Register,31,FALSE))))</f>
        <v/>
      </c>
      <c r="MT87" s="15" t="s">
        <v>34</v>
      </c>
      <c r="MU87" s="7" t="str">
        <f t="shared" ref="MU87" si="23711">"6." &amp; MW1&amp; ".9."</f>
        <v>6.120.9.</v>
      </c>
      <c r="MV87" s="14" t="str">
        <f>IF(ISBLANK(MW1),"",IF(VLOOKUP(MW1,Register,31,FALSE)=0,"",(VLOOKUP(MW1,Register,31,FALSE))))</f>
        <v/>
      </c>
      <c r="MW87" s="15" t="s">
        <v>34</v>
      </c>
      <c r="MX87" s="7" t="str">
        <f t="shared" ref="MX87" si="23712">"6." &amp; MZ1&amp; ".9."</f>
        <v>6.121.9.</v>
      </c>
      <c r="MY87" s="14" t="str">
        <f>IF(ISBLANK(MZ1),"",IF(VLOOKUP(MZ1,Register,31,FALSE)=0,"",(VLOOKUP(MZ1,Register,31,FALSE))))</f>
        <v/>
      </c>
      <c r="MZ87" s="15" t="s">
        <v>34</v>
      </c>
      <c r="NA87" s="7" t="str">
        <f t="shared" ref="NA87" si="23713">"6." &amp; NC1&amp; ".9."</f>
        <v>6.122.9.</v>
      </c>
      <c r="NB87" s="14" t="str">
        <f>IF(ISBLANK(NC1),"",IF(VLOOKUP(NC1,Register,31,FALSE)=0,"",(VLOOKUP(NC1,Register,31,FALSE))))</f>
        <v/>
      </c>
      <c r="NC87" s="15" t="s">
        <v>34</v>
      </c>
      <c r="ND87" s="7" t="str">
        <f t="shared" ref="ND87" si="23714">"6." &amp; NF1&amp; ".9."</f>
        <v>6.123.9.</v>
      </c>
      <c r="NE87" s="14" t="str">
        <f>IF(ISBLANK(NF1),"",IF(VLOOKUP(NF1,Register,31,FALSE)=0,"",(VLOOKUP(NF1,Register,31,FALSE))))</f>
        <v/>
      </c>
      <c r="NF87" s="15" t="s">
        <v>34</v>
      </c>
      <c r="NG87" s="7" t="str">
        <f t="shared" ref="NG87" si="23715">"6." &amp; NI1&amp; ".9."</f>
        <v>6.124.9.</v>
      </c>
      <c r="NH87" s="14" t="str">
        <f>IF(ISBLANK(NI1),"",IF(VLOOKUP(NI1,Register,31,FALSE)=0,"",(VLOOKUP(NI1,Register,31,FALSE))))</f>
        <v/>
      </c>
      <c r="NI87" s="15" t="s">
        <v>34</v>
      </c>
      <c r="NJ87" s="7" t="str">
        <f t="shared" ref="NJ87" si="23716">"6." &amp; NL1&amp; ".9."</f>
        <v>6.125.9.</v>
      </c>
      <c r="NK87" s="14" t="str">
        <f>IF(ISBLANK(NL1),"",IF(VLOOKUP(NL1,Register,31,FALSE)=0,"",(VLOOKUP(NL1,Register,31,FALSE))))</f>
        <v/>
      </c>
      <c r="NL87" s="15" t="s">
        <v>34</v>
      </c>
      <c r="NM87" s="7" t="str">
        <f t="shared" ref="NM87" si="23717">"6." &amp; NO1&amp; ".9."</f>
        <v>6.126.9.</v>
      </c>
      <c r="NN87" s="14" t="str">
        <f>IF(ISBLANK(NO1),"",IF(VLOOKUP(NO1,Register,31,FALSE)=0,"",(VLOOKUP(NO1,Register,31,FALSE))))</f>
        <v/>
      </c>
      <c r="NO87" s="15" t="s">
        <v>34</v>
      </c>
      <c r="NP87" s="7" t="str">
        <f t="shared" ref="NP87" si="23718">"6." &amp; NR1&amp; ".9."</f>
        <v>6.127.9.</v>
      </c>
      <c r="NQ87" s="14" t="str">
        <f>IF(ISBLANK(NR1),"",IF(VLOOKUP(NR1,Register,31,FALSE)=0,"",(VLOOKUP(NR1,Register,31,FALSE))))</f>
        <v/>
      </c>
      <c r="NR87" s="15" t="s">
        <v>34</v>
      </c>
      <c r="NS87" s="7" t="str">
        <f t="shared" ref="NS87" si="23719">"6." &amp; NU1&amp; ".9."</f>
        <v>6.128.9.</v>
      </c>
      <c r="NT87" s="14" t="str">
        <f>IF(ISBLANK(NU1),"",IF(VLOOKUP(NU1,Register,31,FALSE)=0,"",(VLOOKUP(NU1,Register,31,FALSE))))</f>
        <v/>
      </c>
      <c r="NU87" s="15" t="s">
        <v>34</v>
      </c>
      <c r="NV87" s="7" t="str">
        <f t="shared" ref="NV87" si="23720">"6." &amp; NX1&amp; ".9."</f>
        <v>6.129.9.</v>
      </c>
      <c r="NW87" s="14" t="str">
        <f>IF(ISBLANK(NX1),"",IF(VLOOKUP(NX1,Register,31,FALSE)=0,"",(VLOOKUP(NX1,Register,31,FALSE))))</f>
        <v/>
      </c>
      <c r="NX87" s="15" t="s">
        <v>34</v>
      </c>
      <c r="NY87" s="7" t="str">
        <f t="shared" ref="NY87" si="23721">"6." &amp; OA1&amp; ".9."</f>
        <v>6.130.9.</v>
      </c>
      <c r="NZ87" s="14" t="str">
        <f>IF(ISBLANK(OA1),"",IF(VLOOKUP(OA1,Register,31,FALSE)=0,"",(VLOOKUP(OA1,Register,31,FALSE))))</f>
        <v/>
      </c>
      <c r="OA87" s="15" t="s">
        <v>34</v>
      </c>
      <c r="OB87" s="7" t="str">
        <f t="shared" ref="OB87" si="23722">"6." &amp; OD1&amp; ".9."</f>
        <v>6.131.9.</v>
      </c>
      <c r="OC87" s="14" t="str">
        <f>IF(ISBLANK(OD1),"",IF(VLOOKUP(OD1,Register,31,FALSE)=0,"",(VLOOKUP(OD1,Register,31,FALSE))))</f>
        <v/>
      </c>
      <c r="OD87" s="15" t="s">
        <v>34</v>
      </c>
      <c r="OE87" s="7" t="str">
        <f t="shared" ref="OE87" si="23723">"6." &amp; OG1&amp; ".9."</f>
        <v>6.132.9.</v>
      </c>
      <c r="OF87" s="14" t="str">
        <f>IF(ISBLANK(OG1),"",IF(VLOOKUP(OG1,Register,31,FALSE)=0,"",(VLOOKUP(OG1,Register,31,FALSE))))</f>
        <v/>
      </c>
      <c r="OG87" s="15" t="s">
        <v>34</v>
      </c>
      <c r="OH87" s="7" t="str">
        <f t="shared" ref="OH87" si="23724">"6." &amp; OJ1&amp; ".9."</f>
        <v>6.133.9.</v>
      </c>
      <c r="OI87" s="14" t="str">
        <f>IF(ISBLANK(OJ1),"",IF(VLOOKUP(OJ1,Register,31,FALSE)=0,"",(VLOOKUP(OJ1,Register,31,FALSE))))</f>
        <v/>
      </c>
      <c r="OJ87" s="15" t="s">
        <v>34</v>
      </c>
      <c r="OK87" s="7" t="str">
        <f t="shared" ref="OK87" si="23725">"6." &amp; OM1&amp; ".9."</f>
        <v>6.134.9.</v>
      </c>
      <c r="OL87" s="14" t="str">
        <f>IF(ISBLANK(OM1),"",IF(VLOOKUP(OM1,Register,31,FALSE)=0,"",(VLOOKUP(OM1,Register,31,FALSE))))</f>
        <v/>
      </c>
      <c r="OM87" s="15" t="s">
        <v>34</v>
      </c>
      <c r="ON87" s="7" t="str">
        <f t="shared" ref="ON87" si="23726">"6." &amp; OP1&amp; ".9."</f>
        <v>6.135.9.</v>
      </c>
      <c r="OO87" s="14" t="str">
        <f>IF(ISBLANK(OP1),"",IF(VLOOKUP(OP1,Register,31,FALSE)=0,"",(VLOOKUP(OP1,Register,31,FALSE))))</f>
        <v/>
      </c>
      <c r="OP87" s="15" t="s">
        <v>34</v>
      </c>
      <c r="OQ87" s="7" t="str">
        <f t="shared" ref="OQ87" si="23727">"6." &amp; OS1&amp; ".9."</f>
        <v>6.136.9.</v>
      </c>
      <c r="OR87" s="14" t="str">
        <f>IF(ISBLANK(OS1),"",IF(VLOOKUP(OS1,Register,31,FALSE)=0,"",(VLOOKUP(OS1,Register,31,FALSE))))</f>
        <v/>
      </c>
      <c r="OS87" s="15" t="s">
        <v>34</v>
      </c>
      <c r="OT87" s="7" t="str">
        <f t="shared" ref="OT87" si="23728">"6." &amp; OV1&amp; ".9."</f>
        <v>6.137.9.</v>
      </c>
      <c r="OU87" s="14" t="str">
        <f>IF(ISBLANK(OV1),"",IF(VLOOKUP(OV1,Register,31,FALSE)=0,"",(VLOOKUP(OV1,Register,31,FALSE))))</f>
        <v/>
      </c>
      <c r="OV87" s="15" t="s">
        <v>34</v>
      </c>
      <c r="OW87" s="7" t="str">
        <f t="shared" ref="OW87" si="23729">"6." &amp; OY1&amp; ".9."</f>
        <v>6.138.9.</v>
      </c>
      <c r="OX87" s="14" t="str">
        <f>IF(ISBLANK(OY1),"",IF(VLOOKUP(OY1,Register,31,FALSE)=0,"",(VLOOKUP(OY1,Register,31,FALSE))))</f>
        <v/>
      </c>
      <c r="OY87" s="15" t="s">
        <v>34</v>
      </c>
      <c r="OZ87" s="7" t="str">
        <f t="shared" ref="OZ87" si="23730">"6." &amp; PB1&amp; ".9."</f>
        <v>6.139.9.</v>
      </c>
      <c r="PA87" s="14" t="str">
        <f>IF(ISBLANK(PB1),"",IF(VLOOKUP(PB1,Register,31,FALSE)=0,"",(VLOOKUP(PB1,Register,31,FALSE))))</f>
        <v/>
      </c>
      <c r="PB87" s="15" t="s">
        <v>34</v>
      </c>
      <c r="PC87" s="7" t="str">
        <f t="shared" ref="PC87" si="23731">"6." &amp; PE1&amp; ".9."</f>
        <v>6.140.9.</v>
      </c>
      <c r="PD87" s="14" t="str">
        <f>IF(ISBLANK(PE1),"",IF(VLOOKUP(PE1,Register,31,FALSE)=0,"",(VLOOKUP(PE1,Register,31,FALSE))))</f>
        <v/>
      </c>
      <c r="PE87" s="15" t="s">
        <v>34</v>
      </c>
      <c r="PF87" s="7" t="str">
        <f t="shared" ref="PF87" si="23732">"6." &amp; PH1&amp; ".9."</f>
        <v>6.141.9.</v>
      </c>
      <c r="PG87" s="14" t="str">
        <f>IF(ISBLANK(PH1),"",IF(VLOOKUP(PH1,Register,31,FALSE)=0,"",(VLOOKUP(PH1,Register,31,FALSE))))</f>
        <v/>
      </c>
      <c r="PH87" s="15" t="s">
        <v>34</v>
      </c>
      <c r="PI87" s="7" t="str">
        <f t="shared" ref="PI87" si="23733">"6." &amp; PK1&amp; ".9."</f>
        <v>6.142.9.</v>
      </c>
      <c r="PJ87" s="14" t="str">
        <f>IF(ISBLANK(PK1),"",IF(VLOOKUP(PK1,Register,31,FALSE)=0,"",(VLOOKUP(PK1,Register,31,FALSE))))</f>
        <v/>
      </c>
      <c r="PK87" s="15" t="s">
        <v>34</v>
      </c>
      <c r="PL87" s="7" t="str">
        <f t="shared" ref="PL87" si="23734">"6." &amp; PN1&amp; ".9."</f>
        <v>6.143.9.</v>
      </c>
      <c r="PM87" s="14" t="str">
        <f>IF(ISBLANK(PN1),"",IF(VLOOKUP(PN1,Register,31,FALSE)=0,"",(VLOOKUP(PN1,Register,31,FALSE))))</f>
        <v/>
      </c>
      <c r="PN87" s="15" t="s">
        <v>34</v>
      </c>
      <c r="PO87" s="7" t="str">
        <f t="shared" ref="PO87" si="23735">"6." &amp; PQ1&amp; ".9."</f>
        <v>6.144.9.</v>
      </c>
      <c r="PP87" s="14" t="str">
        <f>IF(ISBLANK(PQ1),"",IF(VLOOKUP(PQ1,Register,31,FALSE)=0,"",(VLOOKUP(PQ1,Register,31,FALSE))))</f>
        <v/>
      </c>
      <c r="PQ87" s="15" t="s">
        <v>34</v>
      </c>
      <c r="PR87" s="7" t="str">
        <f t="shared" ref="PR87" si="23736">"6." &amp; PT1&amp; ".9."</f>
        <v>6.145.9.</v>
      </c>
      <c r="PS87" s="14" t="str">
        <f>IF(ISBLANK(PT1),"",IF(VLOOKUP(PT1,Register,31,FALSE)=0,"",(VLOOKUP(PT1,Register,31,FALSE))))</f>
        <v/>
      </c>
      <c r="PT87" s="15" t="s">
        <v>34</v>
      </c>
      <c r="PU87" s="7" t="str">
        <f t="shared" ref="PU87" si="23737">"6." &amp; PW1&amp; ".9."</f>
        <v>6.146.9.</v>
      </c>
      <c r="PV87" s="14" t="str">
        <f>IF(ISBLANK(PW1),"",IF(VLOOKUP(PW1,Register,31,FALSE)=0,"",(VLOOKUP(PW1,Register,31,FALSE))))</f>
        <v/>
      </c>
      <c r="PW87" s="15" t="s">
        <v>34</v>
      </c>
      <c r="PX87" s="7" t="str">
        <f t="shared" ref="PX87" si="23738">"6." &amp; PZ1&amp; ".9."</f>
        <v>6.147.9.</v>
      </c>
      <c r="PY87" s="14" t="str">
        <f>IF(ISBLANK(PZ1),"",IF(VLOOKUP(PZ1,Register,31,FALSE)=0,"",(VLOOKUP(PZ1,Register,31,FALSE))))</f>
        <v/>
      </c>
      <c r="PZ87" s="15" t="s">
        <v>34</v>
      </c>
      <c r="QA87" s="7" t="str">
        <f t="shared" ref="QA87" si="23739">"6." &amp; QC1&amp; ".9."</f>
        <v>6.148.9.</v>
      </c>
      <c r="QB87" s="14" t="str">
        <f>IF(ISBLANK(QC1),"",IF(VLOOKUP(QC1,Register,31,FALSE)=0,"",(VLOOKUP(QC1,Register,31,FALSE))))</f>
        <v/>
      </c>
      <c r="QC87" s="15" t="s">
        <v>34</v>
      </c>
      <c r="QD87" s="7" t="str">
        <f t="shared" ref="QD87" si="23740">"6." &amp; QF1&amp; ".9."</f>
        <v>6.149.9.</v>
      </c>
      <c r="QE87" s="14" t="str">
        <f>IF(ISBLANK(QF1),"",IF(VLOOKUP(QF1,Register,31,FALSE)=0,"",(VLOOKUP(QF1,Register,31,FALSE))))</f>
        <v/>
      </c>
      <c r="QF87" s="15" t="s">
        <v>34</v>
      </c>
      <c r="QG87" s="7" t="str">
        <f t="shared" ref="QG87" si="23741">"6." &amp; QI1&amp; ".9."</f>
        <v>6.150.9.</v>
      </c>
      <c r="QH87" s="14" t="str">
        <f>IF(ISBLANK(QI1),"",IF(VLOOKUP(QI1,Register,31,FALSE)=0,"",(VLOOKUP(QI1,Register,31,FALSE))))</f>
        <v/>
      </c>
      <c r="QI87" s="15" t="s">
        <v>34</v>
      </c>
      <c r="QJ87" s="7" t="str">
        <f t="shared" ref="QJ87" si="23742">"6." &amp; QL1&amp; ".9."</f>
        <v>6.151.9.</v>
      </c>
      <c r="QK87" s="14" t="str">
        <f>IF(ISBLANK(QL1),"",IF(VLOOKUP(QL1,Register,31,FALSE)=0,"",(VLOOKUP(QL1,Register,31,FALSE))))</f>
        <v/>
      </c>
      <c r="QL87" s="15" t="s">
        <v>34</v>
      </c>
      <c r="QM87" s="7" t="str">
        <f t="shared" ref="QM87" si="23743">"6." &amp; QO1&amp; ".9."</f>
        <v>6.152.9.</v>
      </c>
      <c r="QN87" s="14" t="str">
        <f>IF(ISBLANK(QO1),"",IF(VLOOKUP(QO1,Register,31,FALSE)=0,"",(VLOOKUP(QO1,Register,31,FALSE))))</f>
        <v/>
      </c>
      <c r="QO87" s="15" t="s">
        <v>34</v>
      </c>
      <c r="QP87" s="7" t="str">
        <f t="shared" ref="QP87" si="23744">"6." &amp; QR1&amp; ".9."</f>
        <v>6.153.9.</v>
      </c>
      <c r="QQ87" s="14" t="str">
        <f>IF(ISBLANK(QR1),"",IF(VLOOKUP(QR1,Register,31,FALSE)=0,"",(VLOOKUP(QR1,Register,31,FALSE))))</f>
        <v/>
      </c>
      <c r="QR87" s="15" t="s">
        <v>34</v>
      </c>
      <c r="QS87" s="7" t="str">
        <f t="shared" ref="QS87" si="23745">"6." &amp; QU1&amp; ".9."</f>
        <v>6.154.9.</v>
      </c>
      <c r="QT87" s="14" t="str">
        <f>IF(ISBLANK(QU1),"",IF(VLOOKUP(QU1,Register,31,FALSE)=0,"",(VLOOKUP(QU1,Register,31,FALSE))))</f>
        <v/>
      </c>
      <c r="QU87" s="15" t="s">
        <v>34</v>
      </c>
      <c r="QV87" s="7" t="str">
        <f t="shared" ref="QV87" si="23746">"6." &amp; QX1&amp; ".9."</f>
        <v>6.155.9.</v>
      </c>
      <c r="QW87" s="14" t="str">
        <f>IF(ISBLANK(QX1),"",IF(VLOOKUP(QX1,Register,31,FALSE)=0,"",(VLOOKUP(QX1,Register,31,FALSE))))</f>
        <v/>
      </c>
      <c r="QX87" s="15" t="s">
        <v>34</v>
      </c>
      <c r="QY87" s="7" t="str">
        <f t="shared" ref="QY87" si="23747">"6." &amp; RA1&amp; ".9."</f>
        <v>6.156.9.</v>
      </c>
      <c r="QZ87" s="14" t="str">
        <f>IF(ISBLANK(RA1),"",IF(VLOOKUP(RA1,Register,31,FALSE)=0,"",(VLOOKUP(RA1,Register,31,FALSE))))</f>
        <v/>
      </c>
      <c r="RA87" s="15" t="s">
        <v>34</v>
      </c>
      <c r="RB87" s="7" t="str">
        <f t="shared" ref="RB87" si="23748">"6." &amp; RD1&amp; ".9."</f>
        <v>6.157.9.</v>
      </c>
      <c r="RC87" s="14" t="str">
        <f>IF(ISBLANK(RD1),"",IF(VLOOKUP(RD1,Register,31,FALSE)=0,"",(VLOOKUP(RD1,Register,31,FALSE))))</f>
        <v/>
      </c>
      <c r="RD87" s="15" t="s">
        <v>34</v>
      </c>
      <c r="RE87" s="7" t="str">
        <f t="shared" ref="RE87" si="23749">"6." &amp; RG1&amp; ".9."</f>
        <v>6.158.9.</v>
      </c>
      <c r="RF87" s="14" t="str">
        <f>IF(ISBLANK(RG1),"",IF(VLOOKUP(RG1,Register,31,FALSE)=0,"",(VLOOKUP(RG1,Register,31,FALSE))))</f>
        <v/>
      </c>
      <c r="RG87" s="15" t="s">
        <v>34</v>
      </c>
      <c r="RH87" s="7" t="str">
        <f t="shared" ref="RH87" si="23750">"6." &amp; RJ1&amp; ".9."</f>
        <v>6.159.9.</v>
      </c>
      <c r="RI87" s="14" t="str">
        <f>IF(ISBLANK(RJ1),"",IF(VLOOKUP(RJ1,Register,31,FALSE)=0,"",(VLOOKUP(RJ1,Register,31,FALSE))))</f>
        <v/>
      </c>
      <c r="RJ87" s="15" t="s">
        <v>34</v>
      </c>
      <c r="RK87" s="7" t="str">
        <f t="shared" ref="RK87" si="23751">"6." &amp; RM1&amp; ".9."</f>
        <v>6.160.9.</v>
      </c>
      <c r="RL87" s="14" t="str">
        <f>IF(ISBLANK(RM1),"",IF(VLOOKUP(RM1,Register,31,FALSE)=0,"",(VLOOKUP(RM1,Register,31,FALSE))))</f>
        <v/>
      </c>
      <c r="RM87" s="15" t="s">
        <v>34</v>
      </c>
      <c r="RN87" s="7" t="str">
        <f t="shared" ref="RN87" si="23752">"6." &amp; RP1&amp; ".9."</f>
        <v>6.161.9.</v>
      </c>
      <c r="RO87" s="14" t="str">
        <f>IF(ISBLANK(RP1),"",IF(VLOOKUP(RP1,Register,31,FALSE)=0,"",(VLOOKUP(RP1,Register,31,FALSE))))</f>
        <v/>
      </c>
      <c r="RP87" s="15" t="s">
        <v>34</v>
      </c>
      <c r="RQ87" s="7" t="str">
        <f t="shared" ref="RQ87" si="23753">"6." &amp; RS1&amp; ".9."</f>
        <v>6.162.9.</v>
      </c>
      <c r="RR87" s="14" t="str">
        <f>IF(ISBLANK(RS1),"",IF(VLOOKUP(RS1,Register,31,FALSE)=0,"",(VLOOKUP(RS1,Register,31,FALSE))))</f>
        <v/>
      </c>
      <c r="RS87" s="15" t="s">
        <v>34</v>
      </c>
      <c r="RT87" s="7" t="str">
        <f t="shared" ref="RT87" si="23754">"6." &amp; RV1&amp; ".9."</f>
        <v>6.163.9.</v>
      </c>
      <c r="RU87" s="14" t="str">
        <f>IF(ISBLANK(RV1),"",IF(VLOOKUP(RV1,Register,31,FALSE)=0,"",(VLOOKUP(RV1,Register,31,FALSE))))</f>
        <v/>
      </c>
      <c r="RV87" s="15" t="s">
        <v>34</v>
      </c>
      <c r="RW87" s="7" t="str">
        <f t="shared" ref="RW87" si="23755">"6." &amp; RY1&amp; ".9."</f>
        <v>6.164.9.</v>
      </c>
      <c r="RX87" s="14" t="str">
        <f>IF(ISBLANK(RY1),"",IF(VLOOKUP(RY1,Register,31,FALSE)=0,"",(VLOOKUP(RY1,Register,31,FALSE))))</f>
        <v/>
      </c>
      <c r="RY87" s="15" t="s">
        <v>34</v>
      </c>
      <c r="RZ87" s="7" t="str">
        <f t="shared" ref="RZ87" si="23756">"6." &amp; SB1&amp; ".9."</f>
        <v>6.165.9.</v>
      </c>
      <c r="SA87" s="14" t="str">
        <f>IF(ISBLANK(SB1),"",IF(VLOOKUP(SB1,Register,31,FALSE)=0,"",(VLOOKUP(SB1,Register,31,FALSE))))</f>
        <v/>
      </c>
      <c r="SB87" s="15" t="s">
        <v>34</v>
      </c>
      <c r="SC87" s="7" t="str">
        <f t="shared" ref="SC87" si="23757">"6." &amp; SE1&amp; ".9."</f>
        <v>6.166.9.</v>
      </c>
      <c r="SD87" s="14" t="str">
        <f>IF(ISBLANK(SE1),"",IF(VLOOKUP(SE1,Register,31,FALSE)=0,"",(VLOOKUP(SE1,Register,31,FALSE))))</f>
        <v/>
      </c>
      <c r="SE87" s="15" t="s">
        <v>34</v>
      </c>
      <c r="SF87" s="7" t="str">
        <f t="shared" ref="SF87" si="23758">"6." &amp; SH1&amp; ".9."</f>
        <v>6.167.9.</v>
      </c>
      <c r="SG87" s="14" t="str">
        <f>IF(ISBLANK(SH1),"",IF(VLOOKUP(SH1,Register,31,FALSE)=0,"",(VLOOKUP(SH1,Register,31,FALSE))))</f>
        <v/>
      </c>
      <c r="SH87" s="15" t="s">
        <v>34</v>
      </c>
      <c r="SI87" s="7" t="str">
        <f t="shared" ref="SI87" si="23759">"6." &amp; SK1&amp; ".9."</f>
        <v>6.168.9.</v>
      </c>
      <c r="SJ87" s="14" t="str">
        <f>IF(ISBLANK(SK1),"",IF(VLOOKUP(SK1,Register,31,FALSE)=0,"",(VLOOKUP(SK1,Register,31,FALSE))))</f>
        <v/>
      </c>
      <c r="SK87" s="15" t="s">
        <v>34</v>
      </c>
      <c r="SL87" s="7" t="str">
        <f t="shared" ref="SL87" si="23760">"6." &amp; SN1&amp; ".9."</f>
        <v>6.169.9.</v>
      </c>
      <c r="SM87" s="14" t="str">
        <f>IF(ISBLANK(SN1),"",IF(VLOOKUP(SN1,Register,31,FALSE)=0,"",(VLOOKUP(SN1,Register,31,FALSE))))</f>
        <v/>
      </c>
      <c r="SN87" s="15" t="s">
        <v>34</v>
      </c>
      <c r="SO87" s="7" t="str">
        <f t="shared" ref="SO87" si="23761">"6." &amp; SQ1&amp; ".9."</f>
        <v>6.170.9.</v>
      </c>
      <c r="SP87" s="14" t="str">
        <f>IF(ISBLANK(SQ1),"",IF(VLOOKUP(SQ1,Register,31,FALSE)=0,"",(VLOOKUP(SQ1,Register,31,FALSE))))</f>
        <v/>
      </c>
      <c r="SQ87" s="15" t="s">
        <v>34</v>
      </c>
      <c r="SR87" s="7" t="str">
        <f t="shared" ref="SR87" si="23762">"6." &amp; ST1&amp; ".9."</f>
        <v>6.171.9.</v>
      </c>
      <c r="SS87" s="14" t="str">
        <f>IF(ISBLANK(ST1),"",IF(VLOOKUP(ST1,Register,31,FALSE)=0,"",(VLOOKUP(ST1,Register,31,FALSE))))</f>
        <v/>
      </c>
      <c r="ST87" s="15" t="s">
        <v>34</v>
      </c>
      <c r="SU87" s="7" t="str">
        <f t="shared" ref="SU87" si="23763">"6." &amp; SW1&amp; ".9."</f>
        <v>6.172.9.</v>
      </c>
      <c r="SV87" s="14" t="str">
        <f>IF(ISBLANK(SW1),"",IF(VLOOKUP(SW1,Register,31,FALSE)=0,"",(VLOOKUP(SW1,Register,31,FALSE))))</f>
        <v/>
      </c>
      <c r="SW87" s="15" t="s">
        <v>34</v>
      </c>
      <c r="SX87" s="7" t="str">
        <f t="shared" ref="SX87" si="23764">"6." &amp; SZ1&amp; ".9."</f>
        <v>6.173.9.</v>
      </c>
      <c r="SY87" s="14" t="str">
        <f>IF(ISBLANK(SZ1),"",IF(VLOOKUP(SZ1,Register,31,FALSE)=0,"",(VLOOKUP(SZ1,Register,31,FALSE))))</f>
        <v/>
      </c>
      <c r="SZ87" s="15" t="s">
        <v>34</v>
      </c>
      <c r="TA87" s="7" t="str">
        <f t="shared" ref="TA87" si="23765">"6." &amp; TC1&amp; ".9."</f>
        <v>6.174.9.</v>
      </c>
      <c r="TB87" s="14" t="str">
        <f>IF(ISBLANK(TC1),"",IF(VLOOKUP(TC1,Register,31,FALSE)=0,"",(VLOOKUP(TC1,Register,31,FALSE))))</f>
        <v/>
      </c>
      <c r="TC87" s="15" t="s">
        <v>34</v>
      </c>
      <c r="TD87" s="7" t="str">
        <f t="shared" ref="TD87" si="23766">"6." &amp; TF1&amp; ".9."</f>
        <v>6.175.9.</v>
      </c>
      <c r="TE87" s="14" t="str">
        <f>IF(ISBLANK(TF1),"",IF(VLOOKUP(TF1,Register,31,FALSE)=0,"",(VLOOKUP(TF1,Register,31,FALSE))))</f>
        <v/>
      </c>
      <c r="TF87" s="15" t="s">
        <v>34</v>
      </c>
      <c r="TG87" s="7" t="str">
        <f t="shared" ref="TG87" si="23767">"6." &amp; TI1&amp; ".9."</f>
        <v>6.176.9.</v>
      </c>
      <c r="TH87" s="14" t="str">
        <f>IF(ISBLANK(TI1),"",IF(VLOOKUP(TI1,Register,31,FALSE)=0,"",(VLOOKUP(TI1,Register,31,FALSE))))</f>
        <v/>
      </c>
      <c r="TI87" s="15" t="s">
        <v>34</v>
      </c>
      <c r="TJ87" s="7" t="str">
        <f t="shared" ref="TJ87" si="23768">"6." &amp; TL1&amp; ".9."</f>
        <v>6.177.9.</v>
      </c>
      <c r="TK87" s="14" t="str">
        <f>IF(ISBLANK(TL1),"",IF(VLOOKUP(TL1,Register,31,FALSE)=0,"",(VLOOKUP(TL1,Register,31,FALSE))))</f>
        <v/>
      </c>
      <c r="TL87" s="15" t="s">
        <v>34</v>
      </c>
      <c r="TM87" s="7" t="str">
        <f t="shared" ref="TM87" si="23769">"6." &amp; TO1&amp; ".9."</f>
        <v>6.178.9.</v>
      </c>
      <c r="TN87" s="14" t="str">
        <f>IF(ISBLANK(TO1),"",IF(VLOOKUP(TO1,Register,31,FALSE)=0,"",(VLOOKUP(TO1,Register,31,FALSE))))</f>
        <v/>
      </c>
      <c r="TO87" s="15" t="s">
        <v>34</v>
      </c>
      <c r="TP87" s="7" t="str">
        <f t="shared" ref="TP87" si="23770">"6." &amp; TR1&amp; ".9."</f>
        <v>6.179.9.</v>
      </c>
      <c r="TQ87" s="14" t="str">
        <f>IF(ISBLANK(TR1),"",IF(VLOOKUP(TR1,Register,31,FALSE)=0,"",(VLOOKUP(TR1,Register,31,FALSE))))</f>
        <v/>
      </c>
      <c r="TR87" s="15" t="s">
        <v>34</v>
      </c>
      <c r="TS87" s="7" t="str">
        <f t="shared" ref="TS87" si="23771">"6." &amp; TU1&amp; ".9."</f>
        <v>6.180.9.</v>
      </c>
      <c r="TT87" s="14" t="str">
        <f>IF(ISBLANK(TU1),"",IF(VLOOKUP(TU1,Register,31,FALSE)=0,"",(VLOOKUP(TU1,Register,31,FALSE))))</f>
        <v/>
      </c>
      <c r="TU87" s="15" t="s">
        <v>34</v>
      </c>
      <c r="TV87" s="7" t="str">
        <f t="shared" ref="TV87" si="23772">"6." &amp; TX1&amp; ".9."</f>
        <v>6.181.9.</v>
      </c>
      <c r="TW87" s="14" t="str">
        <f>IF(ISBLANK(TX1),"",IF(VLOOKUP(TX1,Register,31,FALSE)=0,"",(VLOOKUP(TX1,Register,31,FALSE))))</f>
        <v/>
      </c>
      <c r="TX87" s="15" t="s">
        <v>34</v>
      </c>
      <c r="TY87" s="7" t="str">
        <f t="shared" ref="TY87" si="23773">"6." &amp; UA1&amp; ".9."</f>
        <v>6.182.9.</v>
      </c>
      <c r="TZ87" s="14" t="str">
        <f>IF(ISBLANK(UA1),"",IF(VLOOKUP(UA1,Register,31,FALSE)=0,"",(VLOOKUP(UA1,Register,31,FALSE))))</f>
        <v/>
      </c>
      <c r="UA87" s="15" t="s">
        <v>34</v>
      </c>
      <c r="UB87" s="7" t="str">
        <f t="shared" ref="UB87" si="23774">"6." &amp; UD1&amp; ".9."</f>
        <v>6.183.9.</v>
      </c>
      <c r="UC87" s="14" t="str">
        <f>IF(ISBLANK(UD1),"",IF(VLOOKUP(UD1,Register,31,FALSE)=0,"",(VLOOKUP(UD1,Register,31,FALSE))))</f>
        <v/>
      </c>
      <c r="UD87" s="15" t="s">
        <v>34</v>
      </c>
      <c r="UE87" s="7" t="str">
        <f t="shared" ref="UE87" si="23775">"6." &amp; UG1&amp; ".9."</f>
        <v>6.184.9.</v>
      </c>
      <c r="UF87" s="14" t="str">
        <f>IF(ISBLANK(UG1),"",IF(VLOOKUP(UG1,Register,31,FALSE)=0,"",(VLOOKUP(UG1,Register,31,FALSE))))</f>
        <v/>
      </c>
      <c r="UG87" s="15" t="s">
        <v>34</v>
      </c>
      <c r="UH87" s="7" t="str">
        <f t="shared" ref="UH87" si="23776">"6." &amp; UJ1&amp; ".9."</f>
        <v>6.185.9.</v>
      </c>
      <c r="UI87" s="14" t="str">
        <f>IF(ISBLANK(UJ1),"",IF(VLOOKUP(UJ1,Register,31,FALSE)=0,"",(VLOOKUP(UJ1,Register,31,FALSE))))</f>
        <v/>
      </c>
      <c r="UJ87" s="15" t="s">
        <v>34</v>
      </c>
      <c r="UK87" s="7" t="str">
        <f t="shared" ref="UK87" si="23777">"6." &amp; UM1&amp; ".9."</f>
        <v>6.186.9.</v>
      </c>
      <c r="UL87" s="14" t="str">
        <f>IF(ISBLANK(UM1),"",IF(VLOOKUP(UM1,Register,31,FALSE)=0,"",(VLOOKUP(UM1,Register,31,FALSE))))</f>
        <v/>
      </c>
      <c r="UM87" s="15" t="s">
        <v>34</v>
      </c>
      <c r="UN87" s="7" t="str">
        <f t="shared" ref="UN87" si="23778">"6." &amp; UP1&amp; ".9."</f>
        <v>6.187.9.</v>
      </c>
      <c r="UO87" s="14" t="str">
        <f>IF(ISBLANK(UP1),"",IF(VLOOKUP(UP1,Register,31,FALSE)=0,"",(VLOOKUP(UP1,Register,31,FALSE))))</f>
        <v/>
      </c>
      <c r="UP87" s="15" t="s">
        <v>34</v>
      </c>
      <c r="UQ87" s="7" t="str">
        <f t="shared" ref="UQ87" si="23779">"6." &amp; US1&amp; ".9."</f>
        <v>6.188.9.</v>
      </c>
      <c r="UR87" s="14" t="str">
        <f>IF(ISBLANK(US1),"",IF(VLOOKUP(US1,Register,31,FALSE)=0,"",(VLOOKUP(US1,Register,31,FALSE))))</f>
        <v/>
      </c>
      <c r="US87" s="15" t="s">
        <v>34</v>
      </c>
      <c r="UT87" s="7" t="str">
        <f t="shared" ref="UT87" si="23780">"6." &amp; UV1&amp; ".9."</f>
        <v>6.189.9.</v>
      </c>
      <c r="UU87" s="14" t="str">
        <f>IF(ISBLANK(UV1),"",IF(VLOOKUP(UV1,Register,31,FALSE)=0,"",(VLOOKUP(UV1,Register,31,FALSE))))</f>
        <v/>
      </c>
      <c r="UV87" s="15" t="s">
        <v>34</v>
      </c>
      <c r="UW87" s="7" t="str">
        <f t="shared" ref="UW87" si="23781">"6." &amp; UY1&amp; ".9."</f>
        <v>6.190.9.</v>
      </c>
      <c r="UX87" s="14" t="str">
        <f>IF(ISBLANK(UY1),"",IF(VLOOKUP(UY1,Register,31,FALSE)=0,"",(VLOOKUP(UY1,Register,31,FALSE))))</f>
        <v/>
      </c>
      <c r="UY87" s="15" t="s">
        <v>34</v>
      </c>
      <c r="UZ87" s="7" t="str">
        <f t="shared" ref="UZ87" si="23782">"6." &amp; VB1&amp; ".9."</f>
        <v>6.191.9.</v>
      </c>
      <c r="VA87" s="14" t="str">
        <f>IF(ISBLANK(VB1),"",IF(VLOOKUP(VB1,Register,31,FALSE)=0,"",(VLOOKUP(VB1,Register,31,FALSE))))</f>
        <v/>
      </c>
      <c r="VB87" s="15" t="s">
        <v>34</v>
      </c>
      <c r="VC87" s="7" t="str">
        <f t="shared" ref="VC87" si="23783">"6." &amp; VE1&amp; ".9."</f>
        <v>6.192.9.</v>
      </c>
      <c r="VD87" s="14" t="str">
        <f>IF(ISBLANK(VE1),"",IF(VLOOKUP(VE1,Register,31,FALSE)=0,"",(VLOOKUP(VE1,Register,31,FALSE))))</f>
        <v/>
      </c>
      <c r="VE87" s="15" t="s">
        <v>34</v>
      </c>
      <c r="VF87" s="7" t="str">
        <f t="shared" ref="VF87" si="23784">"6." &amp; VH1&amp; ".9."</f>
        <v>6.193.9.</v>
      </c>
      <c r="VG87" s="14" t="str">
        <f>IF(ISBLANK(VH1),"",IF(VLOOKUP(VH1,Register,31,FALSE)=0,"",(VLOOKUP(VH1,Register,31,FALSE))))</f>
        <v/>
      </c>
      <c r="VH87" s="15" t="s">
        <v>34</v>
      </c>
      <c r="VI87" s="7" t="str">
        <f t="shared" ref="VI87" si="23785">"6." &amp; VK1&amp; ".9."</f>
        <v>6.194.9.</v>
      </c>
      <c r="VJ87" s="14" t="str">
        <f>IF(ISBLANK(VK1),"",IF(VLOOKUP(VK1,Register,31,FALSE)=0,"",(VLOOKUP(VK1,Register,31,FALSE))))</f>
        <v/>
      </c>
      <c r="VK87" s="15" t="s">
        <v>34</v>
      </c>
      <c r="VL87" s="7" t="str">
        <f t="shared" ref="VL87" si="23786">"6." &amp; VN1&amp; ".9."</f>
        <v>6.195.9.</v>
      </c>
      <c r="VM87" s="14" t="str">
        <f>IF(ISBLANK(VN1),"",IF(VLOOKUP(VN1,Register,31,FALSE)=0,"",(VLOOKUP(VN1,Register,31,FALSE))))</f>
        <v/>
      </c>
      <c r="VN87" s="15" t="s">
        <v>34</v>
      </c>
      <c r="VO87" s="7" t="str">
        <f t="shared" ref="VO87" si="23787">"6." &amp; VQ1&amp; ".9."</f>
        <v>6.196.9.</v>
      </c>
      <c r="VP87" s="14" t="str">
        <f>IF(ISBLANK(VQ1),"",IF(VLOOKUP(VQ1,Register,31,FALSE)=0,"",(VLOOKUP(VQ1,Register,31,FALSE))))</f>
        <v/>
      </c>
      <c r="VQ87" s="15" t="s">
        <v>34</v>
      </c>
      <c r="VR87" s="7" t="str">
        <f t="shared" ref="VR87" si="23788">"6." &amp; VT1&amp; ".9."</f>
        <v>6.197.9.</v>
      </c>
      <c r="VS87" s="14" t="str">
        <f>IF(ISBLANK(VT1),"",IF(VLOOKUP(VT1,Register,31,FALSE)=0,"",(VLOOKUP(VT1,Register,31,FALSE))))</f>
        <v/>
      </c>
      <c r="VT87" s="15" t="s">
        <v>34</v>
      </c>
      <c r="VU87" s="7" t="str">
        <f t="shared" ref="VU87" si="23789">"6." &amp; VW1&amp; ".9."</f>
        <v>6.198.9.</v>
      </c>
      <c r="VV87" s="14" t="str">
        <f>IF(ISBLANK(VW1),"",IF(VLOOKUP(VW1,Register,31,FALSE)=0,"",(VLOOKUP(VW1,Register,31,FALSE))))</f>
        <v/>
      </c>
      <c r="VW87" s="15" t="s">
        <v>34</v>
      </c>
      <c r="VX87" s="7" t="str">
        <f t="shared" ref="VX87" si="23790">"6." &amp; VZ1&amp; ".9."</f>
        <v>6.199.9.</v>
      </c>
      <c r="VY87" s="14" t="str">
        <f>IF(ISBLANK(VZ1),"",IF(VLOOKUP(VZ1,Register,31,FALSE)=0,"",(VLOOKUP(VZ1,Register,31,FALSE))))</f>
        <v/>
      </c>
      <c r="VZ87" s="15" t="s">
        <v>34</v>
      </c>
      <c r="WA87" s="7" t="str">
        <f t="shared" ref="WA87" si="23791">"6." &amp; WC1&amp; ".9."</f>
        <v>6.200.9.</v>
      </c>
      <c r="WB87" s="14" t="str">
        <f>IF(ISBLANK(WC1),"",IF(VLOOKUP(WC1,Register,31,FALSE)=0,"",(VLOOKUP(WC1,Register,31,FALSE))))</f>
        <v/>
      </c>
      <c r="WC87" s="15" t="s">
        <v>34</v>
      </c>
      <c r="WD87" s="7" t="str">
        <f t="shared" ref="WD87" si="23792">"6." &amp; WF1&amp; ".9."</f>
        <v>6.201.9.</v>
      </c>
      <c r="WE87" s="14" t="str">
        <f>IF(ISBLANK(WF1),"",IF(VLOOKUP(WF1,Register,31,FALSE)=0,"",(VLOOKUP(WF1,Register,31,FALSE))))</f>
        <v/>
      </c>
      <c r="WF87" s="15" t="s">
        <v>34</v>
      </c>
      <c r="WG87" s="7" t="str">
        <f t="shared" ref="WG87" si="23793">"6." &amp; WI1&amp; ".9."</f>
        <v>6.202.9.</v>
      </c>
      <c r="WH87" s="14" t="str">
        <f>IF(ISBLANK(WI1),"",IF(VLOOKUP(WI1,Register,31,FALSE)=0,"",(VLOOKUP(WI1,Register,31,FALSE))))</f>
        <v/>
      </c>
      <c r="WI87" s="15" t="s">
        <v>34</v>
      </c>
      <c r="WJ87" s="7" t="str">
        <f t="shared" ref="WJ87" si="23794">"6." &amp; WL1&amp; ".9."</f>
        <v>6.203.9.</v>
      </c>
      <c r="WK87" s="14" t="str">
        <f>IF(ISBLANK(WL1),"",IF(VLOOKUP(WL1,Register,31,FALSE)=0,"",(VLOOKUP(WL1,Register,31,FALSE))))</f>
        <v/>
      </c>
      <c r="WL87" s="15" t="s">
        <v>34</v>
      </c>
      <c r="WM87" s="7" t="str">
        <f t="shared" ref="WM87" si="23795">"6." &amp; WO1&amp; ".9."</f>
        <v>6.204.9.</v>
      </c>
      <c r="WN87" s="14" t="str">
        <f>IF(ISBLANK(WO1),"",IF(VLOOKUP(WO1,Register,31,FALSE)=0,"",(VLOOKUP(WO1,Register,31,FALSE))))</f>
        <v/>
      </c>
      <c r="WO87" s="15" t="s">
        <v>34</v>
      </c>
      <c r="WP87" s="7" t="str">
        <f t="shared" ref="WP87" si="23796">"6." &amp; WR1&amp; ".9."</f>
        <v>6.205.9.</v>
      </c>
      <c r="WQ87" s="14" t="str">
        <f>IF(ISBLANK(WR1),"",IF(VLOOKUP(WR1,Register,31,FALSE)=0,"",(VLOOKUP(WR1,Register,31,FALSE))))</f>
        <v/>
      </c>
      <c r="WR87" s="15" t="s">
        <v>34</v>
      </c>
      <c r="WS87" s="7" t="str">
        <f t="shared" ref="WS87" si="23797">"6." &amp; WU1&amp; ".9."</f>
        <v>6.206.9.</v>
      </c>
      <c r="WT87" s="14" t="str">
        <f>IF(ISBLANK(WU1),"",IF(VLOOKUP(WU1,Register,31,FALSE)=0,"",(VLOOKUP(WU1,Register,31,FALSE))))</f>
        <v/>
      </c>
      <c r="WU87" s="15" t="s">
        <v>34</v>
      </c>
      <c r="WV87" s="7" t="str">
        <f t="shared" ref="WV87" si="23798">"6." &amp; WX1&amp; ".9."</f>
        <v>6.207.9.</v>
      </c>
      <c r="WW87" s="14" t="str">
        <f>IF(ISBLANK(WX1),"",IF(VLOOKUP(WX1,Register,31,FALSE)=0,"",(VLOOKUP(WX1,Register,31,FALSE))))</f>
        <v/>
      </c>
      <c r="WX87" s="15" t="s">
        <v>34</v>
      </c>
      <c r="WY87" s="7" t="str">
        <f t="shared" ref="WY87" si="23799">"6." &amp; XA1&amp; ".9."</f>
        <v>6.208.9.</v>
      </c>
      <c r="WZ87" s="14" t="str">
        <f>IF(ISBLANK(XA1),"",IF(VLOOKUP(XA1,Register,31,FALSE)=0,"",(VLOOKUP(XA1,Register,31,FALSE))))</f>
        <v/>
      </c>
      <c r="XA87" s="15" t="s">
        <v>34</v>
      </c>
      <c r="XB87" s="7" t="str">
        <f t="shared" ref="XB87" si="23800">"6." &amp; XD1&amp; ".9."</f>
        <v>6.209.9.</v>
      </c>
      <c r="XC87" s="14" t="str">
        <f>IF(ISBLANK(XD1),"",IF(VLOOKUP(XD1,Register,31,FALSE)=0,"",(VLOOKUP(XD1,Register,31,FALSE))))</f>
        <v/>
      </c>
      <c r="XD87" s="15" t="s">
        <v>34</v>
      </c>
      <c r="XE87" s="7" t="str">
        <f t="shared" ref="XE87" si="23801">"6." &amp; XG1&amp; ".9."</f>
        <v>6.210.9.</v>
      </c>
      <c r="XF87" s="14" t="str">
        <f>IF(ISBLANK(XG1),"",IF(VLOOKUP(XG1,Register,31,FALSE)=0,"",(VLOOKUP(XG1,Register,31,FALSE))))</f>
        <v/>
      </c>
      <c r="XG87" s="15" t="s">
        <v>34</v>
      </c>
      <c r="XH87" s="7" t="str">
        <f t="shared" ref="XH87" si="23802">"6." &amp; XJ1&amp; ".9."</f>
        <v>6.211.9.</v>
      </c>
      <c r="XI87" s="14" t="str">
        <f>IF(ISBLANK(XJ1),"",IF(VLOOKUP(XJ1,Register,31,FALSE)=0,"",(VLOOKUP(XJ1,Register,31,FALSE))))</f>
        <v/>
      </c>
      <c r="XJ87" s="15" t="s">
        <v>34</v>
      </c>
      <c r="XK87" s="7" t="str">
        <f t="shared" ref="XK87" si="23803">"6." &amp; XM1&amp; ".9."</f>
        <v>6.212.9.</v>
      </c>
      <c r="XL87" s="14" t="str">
        <f>IF(ISBLANK(XM1),"",IF(VLOOKUP(XM1,Register,31,FALSE)=0,"",(VLOOKUP(XM1,Register,31,FALSE))))</f>
        <v/>
      </c>
      <c r="XM87" s="15" t="s">
        <v>34</v>
      </c>
      <c r="XN87" s="7" t="str">
        <f t="shared" ref="XN87" si="23804">"6." &amp; XP1&amp; ".9."</f>
        <v>6.213.9.</v>
      </c>
      <c r="XO87" s="14" t="str">
        <f>IF(ISBLANK(XP1),"",IF(VLOOKUP(XP1,Register,31,FALSE)=0,"",(VLOOKUP(XP1,Register,31,FALSE))))</f>
        <v/>
      </c>
      <c r="XP87" s="15" t="s">
        <v>34</v>
      </c>
      <c r="XQ87" s="7" t="str">
        <f t="shared" ref="XQ87" si="23805">"6." &amp; XS1&amp; ".9."</f>
        <v>6.214.9.</v>
      </c>
      <c r="XR87" s="14" t="str">
        <f>IF(ISBLANK(XS1),"",IF(VLOOKUP(XS1,Register,31,FALSE)=0,"",(VLOOKUP(XS1,Register,31,FALSE))))</f>
        <v/>
      </c>
      <c r="XS87" s="15" t="s">
        <v>34</v>
      </c>
      <c r="XT87" s="7" t="str">
        <f t="shared" ref="XT87" si="23806">"6." &amp; XV1&amp; ".9."</f>
        <v>6.215.9.</v>
      </c>
      <c r="XU87" s="14" t="str">
        <f>IF(ISBLANK(XV1),"",IF(VLOOKUP(XV1,Register,31,FALSE)=0,"",(VLOOKUP(XV1,Register,31,FALSE))))</f>
        <v/>
      </c>
      <c r="XV87" s="15" t="s">
        <v>34</v>
      </c>
      <c r="XW87" s="7" t="str">
        <f t="shared" ref="XW87" si="23807">"6." &amp; XY1&amp; ".9."</f>
        <v>6.216.9.</v>
      </c>
      <c r="XX87" s="14" t="str">
        <f>IF(ISBLANK(XY1),"",IF(VLOOKUP(XY1,Register,31,FALSE)=0,"",(VLOOKUP(XY1,Register,31,FALSE))))</f>
        <v/>
      </c>
      <c r="XY87" s="15" t="s">
        <v>34</v>
      </c>
      <c r="XZ87" s="7" t="str">
        <f t="shared" ref="XZ87" si="23808">"6." &amp; YB1&amp; ".9."</f>
        <v>6.217.9.</v>
      </c>
      <c r="YA87" s="14" t="str">
        <f>IF(ISBLANK(YB1),"",IF(VLOOKUP(YB1,Register,31,FALSE)=0,"",(VLOOKUP(YB1,Register,31,FALSE))))</f>
        <v/>
      </c>
      <c r="YB87" s="15" t="s">
        <v>34</v>
      </c>
      <c r="YC87" s="7" t="str">
        <f t="shared" ref="YC87" si="23809">"6." &amp; YE1&amp; ".9."</f>
        <v>6.218.9.</v>
      </c>
      <c r="YD87" s="14" t="str">
        <f>IF(ISBLANK(YE1),"",IF(VLOOKUP(YE1,Register,31,FALSE)=0,"",(VLOOKUP(YE1,Register,31,FALSE))))</f>
        <v/>
      </c>
      <c r="YE87" s="15" t="s">
        <v>34</v>
      </c>
      <c r="YF87" s="7" t="str">
        <f t="shared" ref="YF87" si="23810">"6." &amp; YH1&amp; ".9."</f>
        <v>6.219.9.</v>
      </c>
      <c r="YG87" s="14" t="str">
        <f>IF(ISBLANK(YH1),"",IF(VLOOKUP(YH1,Register,31,FALSE)=0,"",(VLOOKUP(YH1,Register,31,FALSE))))</f>
        <v/>
      </c>
      <c r="YH87" s="15" t="s">
        <v>34</v>
      </c>
      <c r="YI87" s="7" t="str">
        <f t="shared" ref="YI87" si="23811">"6." &amp; YK1&amp; ".9."</f>
        <v>6.220.9.</v>
      </c>
      <c r="YJ87" s="14" t="str">
        <f>IF(ISBLANK(YK1),"",IF(VLOOKUP(YK1,Register,31,FALSE)=0,"",(VLOOKUP(YK1,Register,31,FALSE))))</f>
        <v/>
      </c>
      <c r="YK87" s="15" t="s">
        <v>34</v>
      </c>
      <c r="YL87" s="7" t="str">
        <f t="shared" ref="YL87" si="23812">"6." &amp; YN1&amp; ".9."</f>
        <v>6.221.9.</v>
      </c>
      <c r="YM87" s="14" t="str">
        <f>IF(ISBLANK(YN1),"",IF(VLOOKUP(YN1,Register,31,FALSE)=0,"",(VLOOKUP(YN1,Register,31,FALSE))))</f>
        <v/>
      </c>
      <c r="YN87" s="15" t="s">
        <v>34</v>
      </c>
      <c r="YO87" s="7" t="str">
        <f t="shared" ref="YO87" si="23813">"6." &amp; YQ1&amp; ".9."</f>
        <v>6.222.9.</v>
      </c>
      <c r="YP87" s="14" t="str">
        <f>IF(ISBLANK(YQ1),"",IF(VLOOKUP(YQ1,Register,31,FALSE)=0,"",(VLOOKUP(YQ1,Register,31,FALSE))))</f>
        <v/>
      </c>
      <c r="YQ87" s="15" t="s">
        <v>34</v>
      </c>
      <c r="YR87" s="7" t="str">
        <f t="shared" ref="YR87" si="23814">"6." &amp; YT1&amp; ".9."</f>
        <v>6.223.9.</v>
      </c>
      <c r="YS87" s="14" t="str">
        <f>IF(ISBLANK(YT1),"",IF(VLOOKUP(YT1,Register,31,FALSE)=0,"",(VLOOKUP(YT1,Register,31,FALSE))))</f>
        <v/>
      </c>
      <c r="YT87" s="15" t="s">
        <v>34</v>
      </c>
      <c r="YU87" s="7" t="str">
        <f t="shared" ref="YU87" si="23815">"6." &amp; YW1&amp; ".9."</f>
        <v>6.224.9.</v>
      </c>
      <c r="YV87" s="14" t="str">
        <f>IF(ISBLANK(YW1),"",IF(VLOOKUP(YW1,Register,31,FALSE)=0,"",(VLOOKUP(YW1,Register,31,FALSE))))</f>
        <v/>
      </c>
      <c r="YW87" s="15" t="s">
        <v>34</v>
      </c>
      <c r="YX87" s="7" t="str">
        <f t="shared" ref="YX87" si="23816">"6." &amp; YZ1&amp; ".9."</f>
        <v>6.225.9.</v>
      </c>
      <c r="YY87" s="14" t="str">
        <f>IF(ISBLANK(YZ1),"",IF(VLOOKUP(YZ1,Register,31,FALSE)=0,"",(VLOOKUP(YZ1,Register,31,FALSE))))</f>
        <v/>
      </c>
      <c r="YZ87" s="15" t="s">
        <v>34</v>
      </c>
      <c r="ZA87" s="7" t="str">
        <f t="shared" ref="ZA87" si="23817">"6." &amp; ZC1&amp; ".9."</f>
        <v>6.226.9.</v>
      </c>
      <c r="ZB87" s="14" t="str">
        <f>IF(ISBLANK(ZC1),"",IF(VLOOKUP(ZC1,Register,31,FALSE)=0,"",(VLOOKUP(ZC1,Register,31,FALSE))))</f>
        <v/>
      </c>
      <c r="ZC87" s="15" t="s">
        <v>34</v>
      </c>
      <c r="ZD87" s="7" t="str">
        <f t="shared" ref="ZD87" si="23818">"6." &amp; ZF1&amp; ".9."</f>
        <v>6.227.9.</v>
      </c>
      <c r="ZE87" s="14" t="str">
        <f>IF(ISBLANK(ZF1),"",IF(VLOOKUP(ZF1,Register,31,FALSE)=0,"",(VLOOKUP(ZF1,Register,31,FALSE))))</f>
        <v/>
      </c>
      <c r="ZF87" s="15" t="s">
        <v>34</v>
      </c>
      <c r="ZG87" s="7" t="str">
        <f t="shared" ref="ZG87" si="23819">"6." &amp; ZI1&amp; ".9."</f>
        <v>6.228.9.</v>
      </c>
      <c r="ZH87" s="14" t="str">
        <f>IF(ISBLANK(ZI1),"",IF(VLOOKUP(ZI1,Register,31,FALSE)=0,"",(VLOOKUP(ZI1,Register,31,FALSE))))</f>
        <v/>
      </c>
      <c r="ZI87" s="15" t="s">
        <v>34</v>
      </c>
      <c r="ZJ87" s="7" t="str">
        <f t="shared" ref="ZJ87" si="23820">"6." &amp; ZL1&amp; ".9."</f>
        <v>6.229.9.</v>
      </c>
      <c r="ZK87" s="14" t="str">
        <f>IF(ISBLANK(ZL1),"",IF(VLOOKUP(ZL1,Register,31,FALSE)=0,"",(VLOOKUP(ZL1,Register,31,FALSE))))</f>
        <v/>
      </c>
      <c r="ZL87" s="15" t="s">
        <v>34</v>
      </c>
      <c r="ZM87" s="7" t="str">
        <f t="shared" ref="ZM87" si="23821">"6." &amp; ZO1&amp; ".9."</f>
        <v>6.230.9.</v>
      </c>
      <c r="ZN87" s="14" t="str">
        <f>IF(ISBLANK(ZO1),"",IF(VLOOKUP(ZO1,Register,31,FALSE)=0,"",(VLOOKUP(ZO1,Register,31,FALSE))))</f>
        <v/>
      </c>
      <c r="ZO87" s="15" t="s">
        <v>34</v>
      </c>
      <c r="ZP87" s="7" t="str">
        <f t="shared" ref="ZP87" si="23822">"6." &amp; ZR1&amp; ".9."</f>
        <v>6.231.9.</v>
      </c>
      <c r="ZQ87" s="14" t="str">
        <f>IF(ISBLANK(ZR1),"",IF(VLOOKUP(ZR1,Register,31,FALSE)=0,"",(VLOOKUP(ZR1,Register,31,FALSE))))</f>
        <v/>
      </c>
      <c r="ZR87" s="15" t="s">
        <v>34</v>
      </c>
      <c r="ZS87" s="7" t="str">
        <f t="shared" ref="ZS87" si="23823">"6." &amp; ZU1&amp; ".9."</f>
        <v>6.232.9.</v>
      </c>
      <c r="ZT87" s="14" t="str">
        <f>IF(ISBLANK(ZU1),"",IF(VLOOKUP(ZU1,Register,31,FALSE)=0,"",(VLOOKUP(ZU1,Register,31,FALSE))))</f>
        <v/>
      </c>
      <c r="ZU87" s="15" t="s">
        <v>34</v>
      </c>
      <c r="ZV87" s="7" t="str">
        <f t="shared" ref="ZV87" si="23824">"6." &amp; ZX1&amp; ".9."</f>
        <v>6.233.9.</v>
      </c>
      <c r="ZW87" s="14" t="str">
        <f>IF(ISBLANK(ZX1),"",IF(VLOOKUP(ZX1,Register,31,FALSE)=0,"",(VLOOKUP(ZX1,Register,31,FALSE))))</f>
        <v/>
      </c>
      <c r="ZX87" s="15" t="s">
        <v>34</v>
      </c>
      <c r="ZY87" s="7" t="str">
        <f t="shared" ref="ZY87" si="23825">"6." &amp; AAA1&amp; ".9."</f>
        <v>6.234.9.</v>
      </c>
      <c r="ZZ87" s="14" t="str">
        <f>IF(ISBLANK(AAA1),"",IF(VLOOKUP(AAA1,Register,31,FALSE)=0,"",(VLOOKUP(AAA1,Register,31,FALSE))))</f>
        <v/>
      </c>
      <c r="AAA87" s="15" t="s">
        <v>34</v>
      </c>
      <c r="AAB87" s="7" t="str">
        <f t="shared" ref="AAB87" si="23826">"6." &amp; AAD1&amp; ".9."</f>
        <v>6.235.9.</v>
      </c>
      <c r="AAC87" s="14" t="str">
        <f>IF(ISBLANK(AAD1),"",IF(VLOOKUP(AAD1,Register,31,FALSE)=0,"",(VLOOKUP(AAD1,Register,31,FALSE))))</f>
        <v/>
      </c>
      <c r="AAD87" s="15" t="s">
        <v>34</v>
      </c>
      <c r="AAE87" s="7" t="str">
        <f t="shared" ref="AAE87" si="23827">"6." &amp; AAG1&amp; ".9."</f>
        <v>6.236.9.</v>
      </c>
      <c r="AAF87" s="14" t="str">
        <f>IF(ISBLANK(AAG1),"",IF(VLOOKUP(AAG1,Register,31,FALSE)=0,"",(VLOOKUP(AAG1,Register,31,FALSE))))</f>
        <v/>
      </c>
      <c r="AAG87" s="15" t="s">
        <v>34</v>
      </c>
      <c r="AAH87" s="7" t="str">
        <f t="shared" ref="AAH87" si="23828">"6." &amp; AAJ1&amp; ".9."</f>
        <v>6.237.9.</v>
      </c>
      <c r="AAI87" s="14" t="str">
        <f>IF(ISBLANK(AAJ1),"",IF(VLOOKUP(AAJ1,Register,31,FALSE)=0,"",(VLOOKUP(AAJ1,Register,31,FALSE))))</f>
        <v/>
      </c>
      <c r="AAJ87" s="15" t="s">
        <v>34</v>
      </c>
      <c r="AAK87" s="7" t="str">
        <f t="shared" ref="AAK87" si="23829">"6." &amp; AAM1&amp; ".9."</f>
        <v>6.238.9.</v>
      </c>
      <c r="AAL87" s="14" t="str">
        <f>IF(ISBLANK(AAM1),"",IF(VLOOKUP(AAM1,Register,31,FALSE)=0,"",(VLOOKUP(AAM1,Register,31,FALSE))))</f>
        <v/>
      </c>
      <c r="AAM87" s="15" t="s">
        <v>34</v>
      </c>
      <c r="AAN87" s="7" t="str">
        <f t="shared" ref="AAN87" si="23830">"6." &amp; AAP1&amp; ".9."</f>
        <v>6.239.9.</v>
      </c>
      <c r="AAO87" s="14" t="str">
        <f>IF(ISBLANK(AAP1),"",IF(VLOOKUP(AAP1,Register,31,FALSE)=0,"",(VLOOKUP(AAP1,Register,31,FALSE))))</f>
        <v/>
      </c>
      <c r="AAP87" s="15" t="s">
        <v>34</v>
      </c>
      <c r="AAQ87" s="7" t="str">
        <f t="shared" ref="AAQ87" si="23831">"6." &amp; AAS1&amp; ".9."</f>
        <v>6.240.9.</v>
      </c>
      <c r="AAR87" s="14" t="str">
        <f>IF(ISBLANK(AAS1),"",IF(VLOOKUP(AAS1,Register,31,FALSE)=0,"",(VLOOKUP(AAS1,Register,31,FALSE))))</f>
        <v/>
      </c>
      <c r="AAS87" s="15" t="s">
        <v>34</v>
      </c>
      <c r="AAT87" s="7" t="str">
        <f t="shared" ref="AAT87" si="23832">"6." &amp; AAV1&amp; ".9."</f>
        <v>6.241.9.</v>
      </c>
      <c r="AAU87" s="14" t="str">
        <f>IF(ISBLANK(AAV1),"",IF(VLOOKUP(AAV1,Register,31,FALSE)=0,"",(VLOOKUP(AAV1,Register,31,FALSE))))</f>
        <v/>
      </c>
      <c r="AAV87" s="15" t="s">
        <v>34</v>
      </c>
      <c r="AAW87" s="7" t="str">
        <f t="shared" ref="AAW87" si="23833">"6." &amp; AAY1&amp; ".9."</f>
        <v>6.242.9.</v>
      </c>
      <c r="AAX87" s="14" t="str">
        <f>IF(ISBLANK(AAY1),"",IF(VLOOKUP(AAY1,Register,31,FALSE)=0,"",(VLOOKUP(AAY1,Register,31,FALSE))))</f>
        <v/>
      </c>
      <c r="AAY87" s="15" t="s">
        <v>34</v>
      </c>
      <c r="AAZ87" s="7" t="str">
        <f t="shared" ref="AAZ87" si="23834">"6." &amp; ABB1&amp; ".9."</f>
        <v>6.243.9.</v>
      </c>
      <c r="ABA87" s="14" t="str">
        <f>IF(ISBLANK(ABB1),"",IF(VLOOKUP(ABB1,Register,31,FALSE)=0,"",(VLOOKUP(ABB1,Register,31,FALSE))))</f>
        <v/>
      </c>
      <c r="ABB87" s="15" t="s">
        <v>34</v>
      </c>
      <c r="ABC87" s="7" t="str">
        <f t="shared" ref="ABC87" si="23835">"6." &amp; ABE1&amp; ".9."</f>
        <v>6.244.9.</v>
      </c>
      <c r="ABD87" s="14" t="str">
        <f>IF(ISBLANK(ABE1),"",IF(VLOOKUP(ABE1,Register,31,FALSE)=0,"",(VLOOKUP(ABE1,Register,31,FALSE))))</f>
        <v/>
      </c>
      <c r="ABE87" s="15" t="s">
        <v>34</v>
      </c>
      <c r="ABF87" s="7" t="str">
        <f t="shared" ref="ABF87" si="23836">"6." &amp; ABH1&amp; ".9."</f>
        <v>6.245.9.</v>
      </c>
      <c r="ABG87" s="14" t="str">
        <f>IF(ISBLANK(ABH1),"",IF(VLOOKUP(ABH1,Register,31,FALSE)=0,"",(VLOOKUP(ABH1,Register,31,FALSE))))</f>
        <v/>
      </c>
      <c r="ABH87" s="15" t="s">
        <v>34</v>
      </c>
      <c r="ABI87" s="7" t="str">
        <f t="shared" ref="ABI87" si="23837">"6." &amp; ABK1&amp; ".9."</f>
        <v>6.246.9.</v>
      </c>
      <c r="ABJ87" s="14" t="str">
        <f>IF(ISBLANK(ABK1),"",IF(VLOOKUP(ABK1,Register,31,FALSE)=0,"",(VLOOKUP(ABK1,Register,31,FALSE))))</f>
        <v/>
      </c>
      <c r="ABK87" s="15" t="s">
        <v>34</v>
      </c>
      <c r="ABL87" s="7" t="str">
        <f t="shared" ref="ABL87" si="23838">"6." &amp; ABN1&amp; ".9."</f>
        <v>6.247.9.</v>
      </c>
      <c r="ABM87" s="14" t="str">
        <f>IF(ISBLANK(ABN1),"",IF(VLOOKUP(ABN1,Register,31,FALSE)=0,"",(VLOOKUP(ABN1,Register,31,FALSE))))</f>
        <v/>
      </c>
      <c r="ABN87" s="15" t="s">
        <v>34</v>
      </c>
      <c r="ABO87" s="7" t="str">
        <f t="shared" ref="ABO87" si="23839">"6." &amp; ABQ1&amp; ".9."</f>
        <v>6.248.9.</v>
      </c>
      <c r="ABP87" s="14" t="str">
        <f>IF(ISBLANK(ABQ1),"",IF(VLOOKUP(ABQ1,Register,31,FALSE)=0,"",(VLOOKUP(ABQ1,Register,31,FALSE))))</f>
        <v/>
      </c>
      <c r="ABQ87" s="15" t="s">
        <v>34</v>
      </c>
      <c r="ABR87" s="7" t="str">
        <f t="shared" ref="ABR87" si="23840">"6." &amp; ABT1&amp; ".9."</f>
        <v>6.249.9.</v>
      </c>
      <c r="ABS87" s="14" t="str">
        <f>IF(ISBLANK(ABT1),"",IF(VLOOKUP(ABT1,Register,31,FALSE)=0,"",(VLOOKUP(ABT1,Register,31,FALSE))))</f>
        <v/>
      </c>
      <c r="ABT87" s="15" t="s">
        <v>34</v>
      </c>
      <c r="ABU87" s="7" t="str">
        <f t="shared" ref="ABU87" si="23841">"6." &amp; ABW1&amp; ".9."</f>
        <v>6.250.9.</v>
      </c>
      <c r="ABV87" s="14" t="str">
        <f>IF(ISBLANK(ABW1),"",IF(VLOOKUP(ABW1,Register,31,FALSE)=0,"",(VLOOKUP(ABW1,Register,31,FALSE))))</f>
        <v/>
      </c>
      <c r="ABW87" s="15" t="s">
        <v>34</v>
      </c>
      <c r="ABX87" s="7" t="str">
        <f t="shared" ref="ABX87" si="23842">"6." &amp; ABZ1&amp; ".9."</f>
        <v>6.251.9.</v>
      </c>
      <c r="ABY87" s="14" t="str">
        <f>IF(ISBLANK(ABZ1),"",IF(VLOOKUP(ABZ1,Register,31,FALSE)=0,"",(VLOOKUP(ABZ1,Register,31,FALSE))))</f>
        <v/>
      </c>
      <c r="ABZ87" s="15" t="s">
        <v>34</v>
      </c>
      <c r="ACA87" s="7" t="str">
        <f t="shared" ref="ACA87" si="23843">"6." &amp; ACC1&amp; ".9."</f>
        <v>6.252.9.</v>
      </c>
      <c r="ACB87" s="14" t="str">
        <f>IF(ISBLANK(ACC1),"",IF(VLOOKUP(ACC1,Register,31,FALSE)=0,"",(VLOOKUP(ACC1,Register,31,FALSE))))</f>
        <v/>
      </c>
      <c r="ACC87" s="15" t="s">
        <v>34</v>
      </c>
      <c r="ACD87" s="7" t="str">
        <f t="shared" ref="ACD87" si="23844">"6." &amp; ACF1&amp; ".9."</f>
        <v>6.253.9.</v>
      </c>
      <c r="ACE87" s="14" t="str">
        <f>IF(ISBLANK(ACF1),"",IF(VLOOKUP(ACF1,Register,31,FALSE)=0,"",(VLOOKUP(ACF1,Register,31,FALSE))))</f>
        <v/>
      </c>
      <c r="ACF87" s="15" t="s">
        <v>34</v>
      </c>
      <c r="ACG87" s="7" t="str">
        <f t="shared" ref="ACG87" si="23845">"6." &amp; ACI1&amp; ".9."</f>
        <v>6.254.9.</v>
      </c>
      <c r="ACH87" s="14" t="str">
        <f>IF(ISBLANK(ACI1),"",IF(VLOOKUP(ACI1,Register,31,FALSE)=0,"",(VLOOKUP(ACI1,Register,31,FALSE))))</f>
        <v/>
      </c>
      <c r="ACI87" s="15" t="s">
        <v>34</v>
      </c>
      <c r="ACJ87" s="7" t="str">
        <f t="shared" ref="ACJ87" si="23846">"6." &amp; ACL1&amp; ".9."</f>
        <v>6.255.9.</v>
      </c>
      <c r="ACK87" s="14" t="str">
        <f>IF(ISBLANK(ACL1),"",IF(VLOOKUP(ACL1,Register,31,FALSE)=0,"",(VLOOKUP(ACL1,Register,31,FALSE))))</f>
        <v/>
      </c>
      <c r="ACL87" s="15" t="s">
        <v>34</v>
      </c>
      <c r="ACM87" s="7" t="str">
        <f t="shared" ref="ACM87" si="23847">"6." &amp; ACO1&amp; ".9."</f>
        <v>6.256.9.</v>
      </c>
      <c r="ACN87" s="14" t="str">
        <f>IF(ISBLANK(ACO1),"",IF(VLOOKUP(ACO1,Register,31,FALSE)=0,"",(VLOOKUP(ACO1,Register,31,FALSE))))</f>
        <v/>
      </c>
      <c r="ACO87" s="15" t="s">
        <v>34</v>
      </c>
      <c r="ACP87" s="7" t="str">
        <f t="shared" ref="ACP87" si="23848">"6." &amp; ACR1&amp; ".9."</f>
        <v>6.257.9.</v>
      </c>
      <c r="ACQ87" s="14" t="str">
        <f>IF(ISBLANK(ACR1),"",IF(VLOOKUP(ACR1,Register,31,FALSE)=0,"",(VLOOKUP(ACR1,Register,31,FALSE))))</f>
        <v/>
      </c>
      <c r="ACR87" s="15" t="s">
        <v>34</v>
      </c>
      <c r="ACS87" s="7" t="str">
        <f t="shared" ref="ACS87" si="23849">"6." &amp; ACU1&amp; ".9."</f>
        <v>6.258.9.</v>
      </c>
      <c r="ACT87" s="14" t="str">
        <f>IF(ISBLANK(ACU1),"",IF(VLOOKUP(ACU1,Register,31,FALSE)=0,"",(VLOOKUP(ACU1,Register,31,FALSE))))</f>
        <v/>
      </c>
      <c r="ACU87" s="15" t="s">
        <v>34</v>
      </c>
      <c r="ACV87" s="7" t="str">
        <f t="shared" ref="ACV87" si="23850">"6." &amp; ACX1&amp; ".9."</f>
        <v>6.259.9.</v>
      </c>
      <c r="ACW87" s="14" t="str">
        <f>IF(ISBLANK(ACX1),"",IF(VLOOKUP(ACX1,Register,31,FALSE)=0,"",(VLOOKUP(ACX1,Register,31,FALSE))))</f>
        <v/>
      </c>
      <c r="ACX87" s="15" t="s">
        <v>34</v>
      </c>
      <c r="ACY87" s="7" t="str">
        <f t="shared" ref="ACY87" si="23851">"6." &amp; ADA1&amp; ".9."</f>
        <v>6.260.9.</v>
      </c>
      <c r="ACZ87" s="14" t="str">
        <f>IF(ISBLANK(ADA1),"",IF(VLOOKUP(ADA1,Register,31,FALSE)=0,"",(VLOOKUP(ADA1,Register,31,FALSE))))</f>
        <v/>
      </c>
      <c r="ADA87" s="15" t="s">
        <v>34</v>
      </c>
      <c r="ADB87" s="7" t="str">
        <f t="shared" ref="ADB87" si="23852">"6." &amp; ADD1&amp; ".9."</f>
        <v>6.261.9.</v>
      </c>
      <c r="ADC87" s="14" t="str">
        <f>IF(ISBLANK(ADD1),"",IF(VLOOKUP(ADD1,Register,31,FALSE)=0,"",(VLOOKUP(ADD1,Register,31,FALSE))))</f>
        <v/>
      </c>
      <c r="ADD87" s="15" t="s">
        <v>34</v>
      </c>
      <c r="ADE87" s="7" t="str">
        <f t="shared" ref="ADE87" si="23853">"6." &amp; ADG1&amp; ".9."</f>
        <v>6.262.9.</v>
      </c>
      <c r="ADF87" s="14" t="str">
        <f>IF(ISBLANK(ADG1),"",IF(VLOOKUP(ADG1,Register,31,FALSE)=0,"",(VLOOKUP(ADG1,Register,31,FALSE))))</f>
        <v/>
      </c>
      <c r="ADG87" s="15" t="s">
        <v>34</v>
      </c>
      <c r="ADH87" s="7" t="str">
        <f t="shared" ref="ADH87" si="23854">"6." &amp; ADJ1&amp; ".9."</f>
        <v>6.263.9.</v>
      </c>
      <c r="ADI87" s="14" t="str">
        <f>IF(ISBLANK(ADJ1),"",IF(VLOOKUP(ADJ1,Register,31,FALSE)=0,"",(VLOOKUP(ADJ1,Register,31,FALSE))))</f>
        <v/>
      </c>
      <c r="ADJ87" s="15" t="s">
        <v>34</v>
      </c>
      <c r="ADK87" s="7" t="str">
        <f t="shared" ref="ADK87" si="23855">"6." &amp; ADM1&amp; ".9."</f>
        <v>6.264.9.</v>
      </c>
      <c r="ADL87" s="14" t="str">
        <f>IF(ISBLANK(ADM1),"",IF(VLOOKUP(ADM1,Register,31,FALSE)=0,"",(VLOOKUP(ADM1,Register,31,FALSE))))</f>
        <v/>
      </c>
      <c r="ADM87" s="15" t="s">
        <v>34</v>
      </c>
      <c r="ADN87" s="7" t="str">
        <f t="shared" ref="ADN87" si="23856">"6." &amp; ADP1&amp; ".9."</f>
        <v>6.265.9.</v>
      </c>
      <c r="ADO87" s="14" t="str">
        <f>IF(ISBLANK(ADP1),"",IF(VLOOKUP(ADP1,Register,31,FALSE)=0,"",(VLOOKUP(ADP1,Register,31,FALSE))))</f>
        <v/>
      </c>
      <c r="ADP87" s="15" t="s">
        <v>34</v>
      </c>
      <c r="ADQ87" s="7" t="str">
        <f t="shared" ref="ADQ87" si="23857">"6." &amp; ADS1&amp; ".9."</f>
        <v>6.266.9.</v>
      </c>
      <c r="ADR87" s="14" t="str">
        <f>IF(ISBLANK(ADS1),"",IF(VLOOKUP(ADS1,Register,31,FALSE)=0,"",(VLOOKUP(ADS1,Register,31,FALSE))))</f>
        <v/>
      </c>
      <c r="ADS87" s="15" t="s">
        <v>34</v>
      </c>
      <c r="ADT87" s="7" t="str">
        <f t="shared" ref="ADT87" si="23858">"6." &amp; ADV1&amp; ".9."</f>
        <v>6.267.9.</v>
      </c>
      <c r="ADU87" s="14" t="str">
        <f>IF(ISBLANK(ADV1),"",IF(VLOOKUP(ADV1,Register,31,FALSE)=0,"",(VLOOKUP(ADV1,Register,31,FALSE))))</f>
        <v/>
      </c>
      <c r="ADV87" s="15" t="s">
        <v>34</v>
      </c>
      <c r="ADW87" s="7" t="str">
        <f t="shared" ref="ADW87" si="23859">"6." &amp; ADY1&amp; ".9."</f>
        <v>6.268.9.</v>
      </c>
      <c r="ADX87" s="14" t="str">
        <f>IF(ISBLANK(ADY1),"",IF(VLOOKUP(ADY1,Register,31,FALSE)=0,"",(VLOOKUP(ADY1,Register,31,FALSE))))</f>
        <v/>
      </c>
      <c r="ADY87" s="15" t="s">
        <v>34</v>
      </c>
      <c r="ADZ87" s="7" t="str">
        <f t="shared" ref="ADZ87" si="23860">"6." &amp; AEB1&amp; ".9."</f>
        <v>6.269.9.</v>
      </c>
      <c r="AEA87" s="14" t="str">
        <f>IF(ISBLANK(AEB1),"",IF(VLOOKUP(AEB1,Register,31,FALSE)=0,"",(VLOOKUP(AEB1,Register,31,FALSE))))</f>
        <v/>
      </c>
      <c r="AEB87" s="15" t="s">
        <v>34</v>
      </c>
      <c r="AEC87" s="7" t="str">
        <f t="shared" ref="AEC87" si="23861">"6." &amp; AEE1&amp; ".9."</f>
        <v>6.270.9.</v>
      </c>
      <c r="AED87" s="14" t="str">
        <f>IF(ISBLANK(AEE1),"",IF(VLOOKUP(AEE1,Register,31,FALSE)=0,"",(VLOOKUP(AEE1,Register,31,FALSE))))</f>
        <v/>
      </c>
      <c r="AEE87" s="15" t="s">
        <v>34</v>
      </c>
      <c r="AEF87" s="7" t="str">
        <f t="shared" ref="AEF87" si="23862">"6." &amp; AEH1&amp; ".9."</f>
        <v>6.271.9.</v>
      </c>
      <c r="AEG87" s="14" t="str">
        <f>IF(ISBLANK(AEH1),"",IF(VLOOKUP(AEH1,Register,31,FALSE)=0,"",(VLOOKUP(AEH1,Register,31,FALSE))))</f>
        <v/>
      </c>
      <c r="AEH87" s="15" t="s">
        <v>34</v>
      </c>
      <c r="AEI87" s="7" t="str">
        <f t="shared" ref="AEI87" si="23863">"6." &amp; AEK1&amp; ".9."</f>
        <v>6.272.9.</v>
      </c>
      <c r="AEJ87" s="14" t="str">
        <f>IF(ISBLANK(AEK1),"",IF(VLOOKUP(AEK1,Register,31,FALSE)=0,"",(VLOOKUP(AEK1,Register,31,FALSE))))</f>
        <v/>
      </c>
      <c r="AEK87" s="15" t="s">
        <v>34</v>
      </c>
      <c r="AEL87" s="7" t="str">
        <f t="shared" ref="AEL87" si="23864">"6." &amp; AEN1&amp; ".9."</f>
        <v>6.273.9.</v>
      </c>
      <c r="AEM87" s="14" t="str">
        <f>IF(ISBLANK(AEN1),"",IF(VLOOKUP(AEN1,Register,31,FALSE)=0,"",(VLOOKUP(AEN1,Register,31,FALSE))))</f>
        <v/>
      </c>
      <c r="AEN87" s="15" t="s">
        <v>34</v>
      </c>
      <c r="AEO87" s="7" t="str">
        <f t="shared" ref="AEO87" si="23865">"6." &amp; AEQ1&amp; ".9."</f>
        <v>6.274.9.</v>
      </c>
      <c r="AEP87" s="14" t="str">
        <f>IF(ISBLANK(AEQ1),"",IF(VLOOKUP(AEQ1,Register,31,FALSE)=0,"",(VLOOKUP(AEQ1,Register,31,FALSE))))</f>
        <v/>
      </c>
      <c r="AEQ87" s="15" t="s">
        <v>34</v>
      </c>
      <c r="AER87" s="7" t="str">
        <f t="shared" ref="AER87" si="23866">"6." &amp; AET1&amp; ".9."</f>
        <v>6.275.9.</v>
      </c>
      <c r="AES87" s="14" t="str">
        <f>IF(ISBLANK(AET1),"",IF(VLOOKUP(AET1,Register,31,FALSE)=0,"",(VLOOKUP(AET1,Register,31,FALSE))))</f>
        <v/>
      </c>
      <c r="AET87" s="15" t="s">
        <v>34</v>
      </c>
      <c r="AEU87" s="7" t="str">
        <f t="shared" ref="AEU87" si="23867">"6." &amp; AEW1&amp; ".9."</f>
        <v>6.276.9.</v>
      </c>
      <c r="AEV87" s="14" t="str">
        <f>IF(ISBLANK(AEW1),"",IF(VLOOKUP(AEW1,Register,31,FALSE)=0,"",(VLOOKUP(AEW1,Register,31,FALSE))))</f>
        <v/>
      </c>
      <c r="AEW87" s="15" t="s">
        <v>34</v>
      </c>
      <c r="AEX87" s="7" t="str">
        <f t="shared" ref="AEX87" si="23868">"6." &amp; AEZ1&amp; ".9."</f>
        <v>6.277.9.</v>
      </c>
      <c r="AEY87" s="14" t="str">
        <f>IF(ISBLANK(AEZ1),"",IF(VLOOKUP(AEZ1,Register,31,FALSE)=0,"",(VLOOKUP(AEZ1,Register,31,FALSE))))</f>
        <v/>
      </c>
      <c r="AEZ87" s="15" t="s">
        <v>34</v>
      </c>
      <c r="AFA87" s="7" t="str">
        <f t="shared" ref="AFA87" si="23869">"6." &amp; AFC1&amp; ".9."</f>
        <v>6.278.9.</v>
      </c>
      <c r="AFB87" s="14" t="str">
        <f>IF(ISBLANK(AFC1),"",IF(VLOOKUP(AFC1,Register,31,FALSE)=0,"",(VLOOKUP(AFC1,Register,31,FALSE))))</f>
        <v/>
      </c>
      <c r="AFC87" s="15" t="s">
        <v>34</v>
      </c>
      <c r="AFD87" s="7" t="str">
        <f t="shared" ref="AFD87" si="23870">"6." &amp; AFF1&amp; ".9."</f>
        <v>6.279.9.</v>
      </c>
      <c r="AFE87" s="14" t="str">
        <f>IF(ISBLANK(AFF1),"",IF(VLOOKUP(AFF1,Register,31,FALSE)=0,"",(VLOOKUP(AFF1,Register,31,FALSE))))</f>
        <v/>
      </c>
      <c r="AFF87" s="15" t="s">
        <v>34</v>
      </c>
      <c r="AFG87" s="7" t="str">
        <f t="shared" ref="AFG87" si="23871">"6." &amp; AFI1&amp; ".9."</f>
        <v>6.280.9.</v>
      </c>
      <c r="AFH87" s="14" t="str">
        <f>IF(ISBLANK(AFI1),"",IF(VLOOKUP(AFI1,Register,31,FALSE)=0,"",(VLOOKUP(AFI1,Register,31,FALSE))))</f>
        <v/>
      </c>
      <c r="AFI87" s="15" t="s">
        <v>34</v>
      </c>
      <c r="AFJ87" s="7" t="str">
        <f t="shared" ref="AFJ87" si="23872">"6." &amp; AFL1&amp; ".9."</f>
        <v>6.281.9.</v>
      </c>
      <c r="AFK87" s="14" t="str">
        <f>IF(ISBLANK(AFL1),"",IF(VLOOKUP(AFL1,Register,31,FALSE)=0,"",(VLOOKUP(AFL1,Register,31,FALSE))))</f>
        <v/>
      </c>
      <c r="AFL87" s="15" t="s">
        <v>34</v>
      </c>
      <c r="AFM87" s="7" t="str">
        <f t="shared" ref="AFM87" si="23873">"6." &amp; AFO1&amp; ".9."</f>
        <v>6.282.9.</v>
      </c>
      <c r="AFN87" s="14" t="str">
        <f>IF(ISBLANK(AFO1),"",IF(VLOOKUP(AFO1,Register,31,FALSE)=0,"",(VLOOKUP(AFO1,Register,31,FALSE))))</f>
        <v/>
      </c>
      <c r="AFO87" s="15" t="s">
        <v>34</v>
      </c>
      <c r="AFP87" s="7" t="str">
        <f t="shared" ref="AFP87" si="23874">"6." &amp; AFR1&amp; ".9."</f>
        <v>6.283.9.</v>
      </c>
      <c r="AFQ87" s="14" t="str">
        <f>IF(ISBLANK(AFR1),"",IF(VLOOKUP(AFR1,Register,31,FALSE)=0,"",(VLOOKUP(AFR1,Register,31,FALSE))))</f>
        <v/>
      </c>
      <c r="AFR87" s="15" t="s">
        <v>34</v>
      </c>
      <c r="AFS87" s="7" t="str">
        <f t="shared" ref="AFS87" si="23875">"6." &amp; AFU1&amp; ".9."</f>
        <v>6.284.9.</v>
      </c>
      <c r="AFT87" s="14" t="str">
        <f>IF(ISBLANK(AFU1),"",IF(VLOOKUP(AFU1,Register,31,FALSE)=0,"",(VLOOKUP(AFU1,Register,31,FALSE))))</f>
        <v/>
      </c>
      <c r="AFU87" s="15" t="s">
        <v>34</v>
      </c>
      <c r="AFV87" s="7" t="str">
        <f t="shared" ref="AFV87" si="23876">"6." &amp; AFX1&amp; ".9."</f>
        <v>6.285.9.</v>
      </c>
      <c r="AFW87" s="14" t="str">
        <f>IF(ISBLANK(AFX1),"",IF(VLOOKUP(AFX1,Register,31,FALSE)=0,"",(VLOOKUP(AFX1,Register,31,FALSE))))</f>
        <v/>
      </c>
      <c r="AFX87" s="15" t="s">
        <v>34</v>
      </c>
      <c r="AFY87" s="7" t="str">
        <f t="shared" ref="AFY87" si="23877">"6." &amp; AGA1&amp; ".9."</f>
        <v>6.286.9.</v>
      </c>
      <c r="AFZ87" s="14" t="str">
        <f>IF(ISBLANK(AGA1),"",IF(VLOOKUP(AGA1,Register,31,FALSE)=0,"",(VLOOKUP(AGA1,Register,31,FALSE))))</f>
        <v/>
      </c>
      <c r="AGA87" s="15" t="s">
        <v>34</v>
      </c>
      <c r="AGB87" s="7" t="str">
        <f t="shared" ref="AGB87" si="23878">"6." &amp; AGD1&amp; ".9."</f>
        <v>6.287.9.</v>
      </c>
      <c r="AGC87" s="14" t="str">
        <f>IF(ISBLANK(AGD1),"",IF(VLOOKUP(AGD1,Register,31,FALSE)=0,"",(VLOOKUP(AGD1,Register,31,FALSE))))</f>
        <v/>
      </c>
      <c r="AGD87" s="15" t="s">
        <v>34</v>
      </c>
      <c r="AGE87" s="7" t="str">
        <f t="shared" ref="AGE87" si="23879">"6." &amp; AGG1&amp; ".9."</f>
        <v>6.288.9.</v>
      </c>
      <c r="AGF87" s="14" t="str">
        <f>IF(ISBLANK(AGG1),"",IF(VLOOKUP(AGG1,Register,31,FALSE)=0,"",(VLOOKUP(AGG1,Register,31,FALSE))))</f>
        <v/>
      </c>
      <c r="AGG87" s="15" t="s">
        <v>34</v>
      </c>
      <c r="AGH87" s="7" t="str">
        <f t="shared" ref="AGH87" si="23880">"6." &amp; AGJ1&amp; ".9."</f>
        <v>6.289.9.</v>
      </c>
      <c r="AGI87" s="14" t="str">
        <f>IF(ISBLANK(AGJ1),"",IF(VLOOKUP(AGJ1,Register,31,FALSE)=0,"",(VLOOKUP(AGJ1,Register,31,FALSE))))</f>
        <v/>
      </c>
      <c r="AGJ87" s="15" t="s">
        <v>34</v>
      </c>
      <c r="AGK87" s="7" t="str">
        <f t="shared" ref="AGK87" si="23881">"6." &amp; AGM1&amp; ".9."</f>
        <v>6.290.9.</v>
      </c>
      <c r="AGL87" s="14" t="str">
        <f>IF(ISBLANK(AGM1),"",IF(VLOOKUP(AGM1,Register,31,FALSE)=0,"",(VLOOKUP(AGM1,Register,31,FALSE))))</f>
        <v/>
      </c>
      <c r="AGM87" s="15" t="s">
        <v>34</v>
      </c>
      <c r="AGN87" s="7" t="str">
        <f t="shared" ref="AGN87" si="23882">"6." &amp; AGP1&amp; ".9."</f>
        <v>6.291.9.</v>
      </c>
      <c r="AGO87" s="14" t="str">
        <f>IF(ISBLANK(AGP1),"",IF(VLOOKUP(AGP1,Register,31,FALSE)=0,"",(VLOOKUP(AGP1,Register,31,FALSE))))</f>
        <v/>
      </c>
      <c r="AGP87" s="15" t="s">
        <v>34</v>
      </c>
      <c r="AGQ87" s="7" t="str">
        <f t="shared" ref="AGQ87" si="23883">"6." &amp; AGS1&amp; ".9."</f>
        <v>6.292.9.</v>
      </c>
      <c r="AGR87" s="14" t="str">
        <f>IF(ISBLANK(AGS1),"",IF(VLOOKUP(AGS1,Register,31,FALSE)=0,"",(VLOOKUP(AGS1,Register,31,FALSE))))</f>
        <v/>
      </c>
      <c r="AGS87" s="15" t="s">
        <v>34</v>
      </c>
      <c r="AGT87" s="7" t="str">
        <f t="shared" ref="AGT87" si="23884">"6." &amp; AGV1&amp; ".9."</f>
        <v>6.293.9.</v>
      </c>
      <c r="AGU87" s="14" t="str">
        <f>IF(ISBLANK(AGV1),"",IF(VLOOKUP(AGV1,Register,31,FALSE)=0,"",(VLOOKUP(AGV1,Register,31,FALSE))))</f>
        <v/>
      </c>
      <c r="AGV87" s="15" t="s">
        <v>34</v>
      </c>
      <c r="AGW87" s="7" t="str">
        <f t="shared" ref="AGW87" si="23885">"6." &amp; AGY1&amp; ".9."</f>
        <v>6.294.9.</v>
      </c>
      <c r="AGX87" s="14" t="str">
        <f>IF(ISBLANK(AGY1),"",IF(VLOOKUP(AGY1,Register,31,FALSE)=0,"",(VLOOKUP(AGY1,Register,31,FALSE))))</f>
        <v/>
      </c>
      <c r="AGY87" s="15" t="s">
        <v>34</v>
      </c>
      <c r="AGZ87" s="7" t="str">
        <f t="shared" ref="AGZ87" si="23886">"6." &amp; AHB1&amp; ".9."</f>
        <v>6.295.9.</v>
      </c>
      <c r="AHA87" s="14" t="str">
        <f>IF(ISBLANK(AHB1),"",IF(VLOOKUP(AHB1,Register,31,FALSE)=0,"",(VLOOKUP(AHB1,Register,31,FALSE))))</f>
        <v/>
      </c>
      <c r="AHB87" s="15" t="s">
        <v>34</v>
      </c>
      <c r="AHC87" s="7" t="str">
        <f t="shared" ref="AHC87" si="23887">"6." &amp; AHE1&amp; ".9."</f>
        <v>6.296.9.</v>
      </c>
      <c r="AHD87" s="14" t="str">
        <f>IF(ISBLANK(AHE1),"",IF(VLOOKUP(AHE1,Register,31,FALSE)=0,"",(VLOOKUP(AHE1,Register,31,FALSE))))</f>
        <v/>
      </c>
      <c r="AHE87" s="15" t="s">
        <v>34</v>
      </c>
      <c r="AHF87" s="7" t="str">
        <f t="shared" ref="AHF87" si="23888">"6." &amp; AHH1&amp; ".9."</f>
        <v>6.297.9.</v>
      </c>
      <c r="AHG87" s="14" t="str">
        <f>IF(ISBLANK(AHH1),"",IF(VLOOKUP(AHH1,Register,31,FALSE)=0,"",(VLOOKUP(AHH1,Register,31,FALSE))))</f>
        <v/>
      </c>
      <c r="AHH87" s="15" t="s">
        <v>34</v>
      </c>
      <c r="AHI87" s="7" t="str">
        <f t="shared" ref="AHI87" si="23889">"6." &amp; AHK1&amp; ".9."</f>
        <v>6.298.9.</v>
      </c>
      <c r="AHJ87" s="14" t="str">
        <f>IF(ISBLANK(AHK1),"",IF(VLOOKUP(AHK1,Register,31,FALSE)=0,"",(VLOOKUP(AHK1,Register,31,FALSE))))</f>
        <v/>
      </c>
      <c r="AHK87" s="15" t="s">
        <v>34</v>
      </c>
      <c r="AHL87" s="7" t="str">
        <f t="shared" ref="AHL87" si="23890">"6." &amp; AHN1&amp; ".9."</f>
        <v>6.299.9.</v>
      </c>
      <c r="AHM87" s="14" t="str">
        <f>IF(ISBLANK(AHN1),"",IF(VLOOKUP(AHN1,Register,31,FALSE)=0,"",(VLOOKUP(AHN1,Register,31,FALSE))))</f>
        <v/>
      </c>
      <c r="AHN87" s="15" t="s">
        <v>34</v>
      </c>
      <c r="AHO87" s="7" t="str">
        <f t="shared" ref="AHO87" si="23891">"6." &amp; AHQ1&amp; ".9."</f>
        <v>6.300.9.</v>
      </c>
      <c r="AHP87" s="14" t="str">
        <f>IF(ISBLANK(AHQ1),"",IF(VLOOKUP(AHQ1,Register,31,FALSE)=0,"",(VLOOKUP(AHQ1,Register,31,FALSE))))</f>
        <v/>
      </c>
      <c r="AHQ87" s="15" t="s">
        <v>34</v>
      </c>
      <c r="AHR87" s="7" t="str">
        <f t="shared" ref="AHR87" si="23892">"6." &amp; AHT1&amp; ".9."</f>
        <v>6.301.9.</v>
      </c>
      <c r="AHS87" s="14" t="str">
        <f>IF(ISBLANK(AHT1),"",IF(VLOOKUP(AHT1,Register,31,FALSE)=0,"",(VLOOKUP(AHT1,Register,31,FALSE))))</f>
        <v/>
      </c>
      <c r="AHT87" s="15" t="s">
        <v>34</v>
      </c>
      <c r="AHU87" s="7" t="str">
        <f t="shared" ref="AHU87" si="23893">"6." &amp; AHW1&amp; ".9."</f>
        <v>6.302.9.</v>
      </c>
      <c r="AHV87" s="14" t="str">
        <f>IF(ISBLANK(AHW1),"",IF(VLOOKUP(AHW1,Register,31,FALSE)=0,"",(VLOOKUP(AHW1,Register,31,FALSE))))</f>
        <v/>
      </c>
      <c r="AHW87" s="15" t="s">
        <v>34</v>
      </c>
      <c r="AHX87" s="7" t="str">
        <f t="shared" ref="AHX87" si="23894">"6." &amp; AHZ1&amp; ".9."</f>
        <v>6.303.9.</v>
      </c>
      <c r="AHY87" s="14" t="str">
        <f>IF(ISBLANK(AHZ1),"",IF(VLOOKUP(AHZ1,Register,31,FALSE)=0,"",(VLOOKUP(AHZ1,Register,31,FALSE))))</f>
        <v/>
      </c>
      <c r="AHZ87" s="15" t="s">
        <v>34</v>
      </c>
      <c r="AIA87" s="7" t="str">
        <f t="shared" ref="AIA87" si="23895">"6." &amp; AIC1&amp; ".9."</f>
        <v>6.304.9.</v>
      </c>
      <c r="AIB87" s="14" t="str">
        <f>IF(ISBLANK(AIC1),"",IF(VLOOKUP(AIC1,Register,31,FALSE)=0,"",(VLOOKUP(AIC1,Register,31,FALSE))))</f>
        <v/>
      </c>
      <c r="AIC87" s="15" t="s">
        <v>34</v>
      </c>
      <c r="AID87" s="7" t="str">
        <f t="shared" ref="AID87" si="23896">"6." &amp; AIF1&amp; ".9."</f>
        <v>6.305.9.</v>
      </c>
      <c r="AIE87" s="14" t="str">
        <f>IF(ISBLANK(AIF1),"",IF(VLOOKUP(AIF1,Register,31,FALSE)=0,"",(VLOOKUP(AIF1,Register,31,FALSE))))</f>
        <v/>
      </c>
      <c r="AIF87" s="15" t="s">
        <v>34</v>
      </c>
      <c r="AIG87" s="7" t="str">
        <f t="shared" ref="AIG87" si="23897">"6." &amp; AII1&amp; ".9."</f>
        <v>6.306.9.</v>
      </c>
      <c r="AIH87" s="14" t="str">
        <f>IF(ISBLANK(AII1),"",IF(VLOOKUP(AII1,Register,31,FALSE)=0,"",(VLOOKUP(AII1,Register,31,FALSE))))</f>
        <v/>
      </c>
      <c r="AII87" s="15" t="s">
        <v>34</v>
      </c>
      <c r="AIJ87" s="7" t="str">
        <f t="shared" ref="AIJ87" si="23898">"6." &amp; AIL1&amp; ".9."</f>
        <v>6.307.9.</v>
      </c>
      <c r="AIK87" s="14" t="str">
        <f>IF(ISBLANK(AIL1),"",IF(VLOOKUP(AIL1,Register,31,FALSE)=0,"",(VLOOKUP(AIL1,Register,31,FALSE))))</f>
        <v/>
      </c>
      <c r="AIL87" s="15" t="s">
        <v>34</v>
      </c>
      <c r="AIM87" s="7" t="str">
        <f t="shared" ref="AIM87" si="23899">"6." &amp; AIO1&amp; ".9."</f>
        <v>6.308.9.</v>
      </c>
      <c r="AIN87" s="14" t="str">
        <f>IF(ISBLANK(AIO1),"",IF(VLOOKUP(AIO1,Register,31,FALSE)=0,"",(VLOOKUP(AIO1,Register,31,FALSE))))</f>
        <v/>
      </c>
      <c r="AIO87" s="15" t="s">
        <v>34</v>
      </c>
      <c r="AIP87" s="7" t="str">
        <f t="shared" ref="AIP87" si="23900">"6." &amp; AIR1&amp; ".9."</f>
        <v>6.309.9.</v>
      </c>
      <c r="AIQ87" s="14" t="str">
        <f>IF(ISBLANK(AIR1),"",IF(VLOOKUP(AIR1,Register,31,FALSE)=0,"",(VLOOKUP(AIR1,Register,31,FALSE))))</f>
        <v/>
      </c>
      <c r="AIR87" s="15" t="s">
        <v>34</v>
      </c>
      <c r="AIS87" s="7" t="str">
        <f t="shared" ref="AIS87" si="23901">"6." &amp; AIU1&amp; ".9."</f>
        <v>6.310.9.</v>
      </c>
      <c r="AIT87" s="14" t="str">
        <f>IF(ISBLANK(AIU1),"",IF(VLOOKUP(AIU1,Register,31,FALSE)=0,"",(VLOOKUP(AIU1,Register,31,FALSE))))</f>
        <v/>
      </c>
      <c r="AIU87" s="15" t="s">
        <v>34</v>
      </c>
      <c r="AIV87" s="7" t="str">
        <f t="shared" ref="AIV87" si="23902">"6." &amp; AIX1&amp; ".9."</f>
        <v>6.311.9.</v>
      </c>
      <c r="AIW87" s="14" t="str">
        <f>IF(ISBLANK(AIX1),"",IF(VLOOKUP(AIX1,Register,31,FALSE)=0,"",(VLOOKUP(AIX1,Register,31,FALSE))))</f>
        <v/>
      </c>
      <c r="AIX87" s="15" t="s">
        <v>34</v>
      </c>
      <c r="AIY87" s="7" t="str">
        <f t="shared" ref="AIY87" si="23903">"6." &amp; AJA1&amp; ".9."</f>
        <v>6.312.9.</v>
      </c>
      <c r="AIZ87" s="14" t="str">
        <f>IF(ISBLANK(AJA1),"",IF(VLOOKUP(AJA1,Register,31,FALSE)=0,"",(VLOOKUP(AJA1,Register,31,FALSE))))</f>
        <v/>
      </c>
      <c r="AJA87" s="15" t="s">
        <v>34</v>
      </c>
      <c r="AJB87" s="7" t="str">
        <f t="shared" ref="AJB87" si="23904">"6." &amp; AJD1&amp; ".9."</f>
        <v>6.313.9.</v>
      </c>
      <c r="AJC87" s="14" t="str">
        <f>IF(ISBLANK(AJD1),"",IF(VLOOKUP(AJD1,Register,31,FALSE)=0,"",(VLOOKUP(AJD1,Register,31,FALSE))))</f>
        <v/>
      </c>
      <c r="AJD87" s="15" t="s">
        <v>34</v>
      </c>
      <c r="AJE87" s="7" t="str">
        <f t="shared" ref="AJE87" si="23905">"6." &amp; AJG1&amp; ".9."</f>
        <v>6.314.9.</v>
      </c>
      <c r="AJF87" s="14" t="str">
        <f>IF(ISBLANK(AJG1),"",IF(VLOOKUP(AJG1,Register,31,FALSE)=0,"",(VLOOKUP(AJG1,Register,31,FALSE))))</f>
        <v/>
      </c>
      <c r="AJG87" s="15" t="s">
        <v>34</v>
      </c>
      <c r="AJH87" s="7" t="str">
        <f t="shared" ref="AJH87" si="23906">"6." &amp; AJJ1&amp; ".9."</f>
        <v>6.315.9.</v>
      </c>
      <c r="AJI87" s="14" t="str">
        <f>IF(ISBLANK(AJJ1),"",IF(VLOOKUP(AJJ1,Register,31,FALSE)=0,"",(VLOOKUP(AJJ1,Register,31,FALSE))))</f>
        <v/>
      </c>
      <c r="AJJ87" s="15" t="s">
        <v>34</v>
      </c>
      <c r="AJK87" s="7" t="str">
        <f t="shared" ref="AJK87" si="23907">"6." &amp; AJM1&amp; ".9."</f>
        <v>6.316.9.</v>
      </c>
      <c r="AJL87" s="14" t="str">
        <f>IF(ISBLANK(AJM1),"",IF(VLOOKUP(AJM1,Register,31,FALSE)=0,"",(VLOOKUP(AJM1,Register,31,FALSE))))</f>
        <v/>
      </c>
      <c r="AJM87" s="15" t="s">
        <v>34</v>
      </c>
      <c r="AJN87" s="7" t="str">
        <f t="shared" ref="AJN87" si="23908">"6." &amp; AJP1&amp; ".9."</f>
        <v>6.317.9.</v>
      </c>
      <c r="AJO87" s="14" t="str">
        <f>IF(ISBLANK(AJP1),"",IF(VLOOKUP(AJP1,Register,31,FALSE)=0,"",(VLOOKUP(AJP1,Register,31,FALSE))))</f>
        <v/>
      </c>
      <c r="AJP87" s="15" t="s">
        <v>34</v>
      </c>
      <c r="AJQ87" s="7" t="str">
        <f t="shared" ref="AJQ87" si="23909">"6." &amp; AJS1&amp; ".9."</f>
        <v>6.318.9.</v>
      </c>
      <c r="AJR87" s="14" t="str">
        <f>IF(ISBLANK(AJS1),"",IF(VLOOKUP(AJS1,Register,31,FALSE)=0,"",(VLOOKUP(AJS1,Register,31,FALSE))))</f>
        <v/>
      </c>
      <c r="AJS87" s="15" t="s">
        <v>34</v>
      </c>
      <c r="AJT87" s="7" t="str">
        <f t="shared" ref="AJT87" si="23910">"6." &amp; AJV1&amp; ".9."</f>
        <v>6.319.9.</v>
      </c>
      <c r="AJU87" s="14" t="str">
        <f>IF(ISBLANK(AJV1),"",IF(VLOOKUP(AJV1,Register,31,FALSE)=0,"",(VLOOKUP(AJV1,Register,31,FALSE))))</f>
        <v/>
      </c>
      <c r="AJV87" s="15" t="s">
        <v>34</v>
      </c>
      <c r="AJW87" s="7" t="str">
        <f t="shared" ref="AJW87" si="23911">"6." &amp; AJY1&amp; ".9."</f>
        <v>6.320.9.</v>
      </c>
      <c r="AJX87" s="14" t="str">
        <f>IF(ISBLANK(AJY1),"",IF(VLOOKUP(AJY1,Register,31,FALSE)=0,"",(VLOOKUP(AJY1,Register,31,FALSE))))</f>
        <v/>
      </c>
      <c r="AJY87" s="15" t="s">
        <v>34</v>
      </c>
      <c r="AJZ87" s="7" t="str">
        <f t="shared" ref="AJZ87" si="23912">"6." &amp; AKB1&amp; ".9."</f>
        <v>6.321.9.</v>
      </c>
      <c r="AKA87" s="14" t="str">
        <f>IF(ISBLANK(AKB1),"",IF(VLOOKUP(AKB1,Register,31,FALSE)=0,"",(VLOOKUP(AKB1,Register,31,FALSE))))</f>
        <v/>
      </c>
      <c r="AKB87" s="15" t="s">
        <v>34</v>
      </c>
      <c r="AKC87" s="7" t="str">
        <f t="shared" ref="AKC87" si="23913">"6." &amp; AKE1&amp; ".9."</f>
        <v>6.322.9.</v>
      </c>
      <c r="AKD87" s="14" t="str">
        <f>IF(ISBLANK(AKE1),"",IF(VLOOKUP(AKE1,Register,31,FALSE)=0,"",(VLOOKUP(AKE1,Register,31,FALSE))))</f>
        <v/>
      </c>
      <c r="AKE87" s="15" t="s">
        <v>34</v>
      </c>
      <c r="AKF87" s="7" t="str">
        <f t="shared" ref="AKF87" si="23914">"6." &amp; AKH1&amp; ".9."</f>
        <v>6.323.9.</v>
      </c>
      <c r="AKG87" s="14" t="str">
        <f>IF(ISBLANK(AKH1),"",IF(VLOOKUP(AKH1,Register,31,FALSE)=0,"",(VLOOKUP(AKH1,Register,31,FALSE))))</f>
        <v/>
      </c>
      <c r="AKH87" s="15" t="s">
        <v>34</v>
      </c>
      <c r="AKI87" s="7" t="str">
        <f t="shared" ref="AKI87" si="23915">"6." &amp; AKK1&amp; ".9."</f>
        <v>6.324.9.</v>
      </c>
      <c r="AKJ87" s="14" t="str">
        <f>IF(ISBLANK(AKK1),"",IF(VLOOKUP(AKK1,Register,31,FALSE)=0,"",(VLOOKUP(AKK1,Register,31,FALSE))))</f>
        <v/>
      </c>
      <c r="AKK87" s="15" t="s">
        <v>34</v>
      </c>
      <c r="AKL87" s="7" t="str">
        <f t="shared" ref="AKL87" si="23916">"6." &amp; AKN1&amp; ".9."</f>
        <v>6.325.9.</v>
      </c>
      <c r="AKM87" s="14" t="str">
        <f>IF(ISBLANK(AKN1),"",IF(VLOOKUP(AKN1,Register,31,FALSE)=0,"",(VLOOKUP(AKN1,Register,31,FALSE))))</f>
        <v/>
      </c>
      <c r="AKN87" s="15" t="s">
        <v>34</v>
      </c>
      <c r="AKO87" s="7" t="str">
        <f t="shared" ref="AKO87" si="23917">"6." &amp; AKQ1&amp; ".9."</f>
        <v>6.326.9.</v>
      </c>
      <c r="AKP87" s="14" t="str">
        <f>IF(ISBLANK(AKQ1),"",IF(VLOOKUP(AKQ1,Register,31,FALSE)=0,"",(VLOOKUP(AKQ1,Register,31,FALSE))))</f>
        <v/>
      </c>
      <c r="AKQ87" s="15" t="s">
        <v>34</v>
      </c>
      <c r="AKR87" s="7" t="str">
        <f t="shared" ref="AKR87" si="23918">"6." &amp; AKT1&amp; ".9."</f>
        <v>6.327.9.</v>
      </c>
      <c r="AKS87" s="14" t="str">
        <f>IF(ISBLANK(AKT1),"",IF(VLOOKUP(AKT1,Register,31,FALSE)=0,"",(VLOOKUP(AKT1,Register,31,FALSE))))</f>
        <v/>
      </c>
      <c r="AKT87" s="15" t="s">
        <v>34</v>
      </c>
      <c r="AKU87" s="7" t="str">
        <f t="shared" ref="AKU87" si="23919">"6." &amp; AKW1&amp; ".9."</f>
        <v>6.328.9.</v>
      </c>
      <c r="AKV87" s="14" t="str">
        <f>IF(ISBLANK(AKW1),"",IF(VLOOKUP(AKW1,Register,31,FALSE)=0,"",(VLOOKUP(AKW1,Register,31,FALSE))))</f>
        <v/>
      </c>
      <c r="AKW87" s="15" t="s">
        <v>34</v>
      </c>
      <c r="AKX87" s="7" t="str">
        <f t="shared" ref="AKX87" si="23920">"6." &amp; AKZ1&amp; ".9."</f>
        <v>6.329.9.</v>
      </c>
      <c r="AKY87" s="14" t="str">
        <f>IF(ISBLANK(AKZ1),"",IF(VLOOKUP(AKZ1,Register,31,FALSE)=0,"",(VLOOKUP(AKZ1,Register,31,FALSE))))</f>
        <v/>
      </c>
      <c r="AKZ87" s="15" t="s">
        <v>34</v>
      </c>
      <c r="ALA87" s="7" t="str">
        <f t="shared" ref="ALA87" si="23921">"6." &amp; ALC1&amp; ".9."</f>
        <v>6.330.9.</v>
      </c>
      <c r="ALB87" s="14" t="str">
        <f>IF(ISBLANK(ALC1),"",IF(VLOOKUP(ALC1,Register,31,FALSE)=0,"",(VLOOKUP(ALC1,Register,31,FALSE))))</f>
        <v/>
      </c>
      <c r="ALC87" s="15" t="s">
        <v>34</v>
      </c>
      <c r="ALD87" s="7" t="str">
        <f t="shared" ref="ALD87" si="23922">"6." &amp; ALF1&amp; ".9."</f>
        <v>6.331.9.</v>
      </c>
      <c r="ALE87" s="14" t="str">
        <f>IF(ISBLANK(ALF1),"",IF(VLOOKUP(ALF1,Register,31,FALSE)=0,"",(VLOOKUP(ALF1,Register,31,FALSE))))</f>
        <v/>
      </c>
      <c r="ALF87" s="15" t="s">
        <v>34</v>
      </c>
      <c r="ALG87" s="7" t="str">
        <f t="shared" ref="ALG87" si="23923">"6." &amp; ALI1&amp; ".9."</f>
        <v>6.332.9.</v>
      </c>
      <c r="ALH87" s="14" t="str">
        <f>IF(ISBLANK(ALI1),"",IF(VLOOKUP(ALI1,Register,31,FALSE)=0,"",(VLOOKUP(ALI1,Register,31,FALSE))))</f>
        <v/>
      </c>
      <c r="ALI87" s="15" t="s">
        <v>34</v>
      </c>
      <c r="ALJ87" s="7" t="str">
        <f t="shared" ref="ALJ87" si="23924">"6." &amp; ALL1&amp; ".9."</f>
        <v>6.333.9.</v>
      </c>
      <c r="ALK87" s="14" t="str">
        <f>IF(ISBLANK(ALL1),"",IF(VLOOKUP(ALL1,Register,31,FALSE)=0,"",(VLOOKUP(ALL1,Register,31,FALSE))))</f>
        <v/>
      </c>
      <c r="ALL87" s="15" t="s">
        <v>34</v>
      </c>
      <c r="ALM87" s="7" t="str">
        <f t="shared" ref="ALM87" si="23925">"6." &amp; ALO1&amp; ".9."</f>
        <v>6.334.9.</v>
      </c>
      <c r="ALN87" s="14" t="str">
        <f>IF(ISBLANK(ALO1),"",IF(VLOOKUP(ALO1,Register,31,FALSE)=0,"",(VLOOKUP(ALO1,Register,31,FALSE))))</f>
        <v/>
      </c>
      <c r="ALO87" s="15" t="s">
        <v>34</v>
      </c>
      <c r="ALP87" s="7" t="str">
        <f t="shared" ref="ALP87" si="23926">"6." &amp; ALR1&amp; ".9."</f>
        <v>6.335.9.</v>
      </c>
      <c r="ALQ87" s="14" t="str">
        <f>IF(ISBLANK(ALR1),"",IF(VLOOKUP(ALR1,Register,31,FALSE)=0,"",(VLOOKUP(ALR1,Register,31,FALSE))))</f>
        <v/>
      </c>
      <c r="ALR87" s="15" t="s">
        <v>34</v>
      </c>
      <c r="ALS87" s="7" t="str">
        <f t="shared" ref="ALS87" si="23927">"6." &amp; ALU1&amp; ".9."</f>
        <v>6.336.9.</v>
      </c>
      <c r="ALT87" s="14" t="str">
        <f>IF(ISBLANK(ALU1),"",IF(VLOOKUP(ALU1,Register,31,FALSE)=0,"",(VLOOKUP(ALU1,Register,31,FALSE))))</f>
        <v/>
      </c>
      <c r="ALU87" s="15" t="s">
        <v>34</v>
      </c>
      <c r="ALV87" s="7" t="str">
        <f t="shared" ref="ALV87" si="23928">"6." &amp; ALX1&amp; ".9."</f>
        <v>6.337.9.</v>
      </c>
      <c r="ALW87" s="14" t="str">
        <f>IF(ISBLANK(ALX1),"",IF(VLOOKUP(ALX1,Register,31,FALSE)=0,"",(VLOOKUP(ALX1,Register,31,FALSE))))</f>
        <v/>
      </c>
      <c r="ALX87" s="15" t="s">
        <v>34</v>
      </c>
      <c r="ALY87" s="7" t="str">
        <f t="shared" ref="ALY87" si="23929">"6." &amp; AMA1&amp; ".9."</f>
        <v>6.338.9.</v>
      </c>
      <c r="ALZ87" s="14" t="str">
        <f>IF(ISBLANK(AMA1),"",IF(VLOOKUP(AMA1,Register,31,FALSE)=0,"",(VLOOKUP(AMA1,Register,31,FALSE))))</f>
        <v/>
      </c>
      <c r="AMA87" s="15" t="s">
        <v>34</v>
      </c>
      <c r="AMB87" s="7" t="str">
        <f t="shared" ref="AMB87" si="23930">"6." &amp; AMD1&amp; ".9."</f>
        <v>6.339.9.</v>
      </c>
      <c r="AMC87" s="14" t="str">
        <f>IF(ISBLANK(AMD1),"",IF(VLOOKUP(AMD1,Register,31,FALSE)=0,"",(VLOOKUP(AMD1,Register,31,FALSE))))</f>
        <v/>
      </c>
      <c r="AMD87" s="15" t="s">
        <v>34</v>
      </c>
      <c r="AME87" s="7" t="str">
        <f t="shared" ref="AME87" si="23931">"6." &amp; AMG1&amp; ".9."</f>
        <v>6.340.9.</v>
      </c>
      <c r="AMF87" s="14" t="str">
        <f>IF(ISBLANK(AMG1),"",IF(VLOOKUP(AMG1,Register,31,FALSE)=0,"",(VLOOKUP(AMG1,Register,31,FALSE))))</f>
        <v/>
      </c>
      <c r="AMG87" s="15" t="s">
        <v>34</v>
      </c>
      <c r="AMH87" s="7" t="str">
        <f t="shared" ref="AMH87" si="23932">"6." &amp; AMJ1&amp; ".9."</f>
        <v>6.341.9.</v>
      </c>
      <c r="AMI87" s="14" t="str">
        <f>IF(ISBLANK(AMJ1),"",IF(VLOOKUP(AMJ1,Register,31,FALSE)=0,"",(VLOOKUP(AMJ1,Register,31,FALSE))))</f>
        <v/>
      </c>
      <c r="AMJ87" s="15" t="s">
        <v>34</v>
      </c>
      <c r="AMK87" s="7" t="str">
        <f t="shared" ref="AMK87" si="23933">"6." &amp; AMM1&amp; ".9."</f>
        <v>6.342.9.</v>
      </c>
      <c r="AML87" s="14" t="str">
        <f>IF(ISBLANK(AMM1),"",IF(VLOOKUP(AMM1,Register,31,FALSE)=0,"",(VLOOKUP(AMM1,Register,31,FALSE))))</f>
        <v/>
      </c>
      <c r="AMM87" s="15" t="s">
        <v>34</v>
      </c>
      <c r="AMN87" s="7" t="str">
        <f t="shared" ref="AMN87" si="23934">"6." &amp; AMP1&amp; ".9."</f>
        <v>6.343.9.</v>
      </c>
      <c r="AMO87" s="14" t="str">
        <f>IF(ISBLANK(AMP1),"",IF(VLOOKUP(AMP1,Register,31,FALSE)=0,"",(VLOOKUP(AMP1,Register,31,FALSE))))</f>
        <v/>
      </c>
      <c r="AMP87" s="15" t="s">
        <v>34</v>
      </c>
      <c r="AMQ87" s="7" t="str">
        <f t="shared" ref="AMQ87" si="23935">"6." &amp; AMS1&amp; ".9."</f>
        <v>6.344.9.</v>
      </c>
      <c r="AMR87" s="14" t="str">
        <f>IF(ISBLANK(AMS1),"",IF(VLOOKUP(AMS1,Register,31,FALSE)=0,"",(VLOOKUP(AMS1,Register,31,FALSE))))</f>
        <v/>
      </c>
      <c r="AMS87" s="15" t="s">
        <v>34</v>
      </c>
      <c r="AMT87" s="7" t="str">
        <f t="shared" ref="AMT87" si="23936">"6." &amp; AMV1&amp; ".9."</f>
        <v>6.345.9.</v>
      </c>
      <c r="AMU87" s="14" t="str">
        <f>IF(ISBLANK(AMV1),"",IF(VLOOKUP(AMV1,Register,31,FALSE)=0,"",(VLOOKUP(AMV1,Register,31,FALSE))))</f>
        <v/>
      </c>
      <c r="AMV87" s="15" t="s">
        <v>34</v>
      </c>
      <c r="AMW87" s="7" t="str">
        <f t="shared" ref="AMW87" si="23937">"6." &amp; AMY1&amp; ".9."</f>
        <v>6.346.9.</v>
      </c>
      <c r="AMX87" s="14" t="str">
        <f>IF(ISBLANK(AMY1),"",IF(VLOOKUP(AMY1,Register,31,FALSE)=0,"",(VLOOKUP(AMY1,Register,31,FALSE))))</f>
        <v/>
      </c>
      <c r="AMY87" s="15" t="s">
        <v>34</v>
      </c>
      <c r="AMZ87" s="7" t="str">
        <f t="shared" ref="AMZ87" si="23938">"6." &amp; ANB1&amp; ".9."</f>
        <v>6.347.9.</v>
      </c>
      <c r="ANA87" s="14" t="str">
        <f>IF(ISBLANK(ANB1),"",IF(VLOOKUP(ANB1,Register,31,FALSE)=0,"",(VLOOKUP(ANB1,Register,31,FALSE))))</f>
        <v/>
      </c>
      <c r="ANB87" s="15" t="s">
        <v>34</v>
      </c>
      <c r="ANC87" s="7" t="str">
        <f t="shared" ref="ANC87" si="23939">"6." &amp; ANE1&amp; ".9."</f>
        <v>6.348.9.</v>
      </c>
      <c r="AND87" s="14" t="str">
        <f>IF(ISBLANK(ANE1),"",IF(VLOOKUP(ANE1,Register,31,FALSE)=0,"",(VLOOKUP(ANE1,Register,31,FALSE))))</f>
        <v/>
      </c>
      <c r="ANE87" s="15" t="s">
        <v>34</v>
      </c>
      <c r="ANF87" s="7" t="str">
        <f t="shared" ref="ANF87" si="23940">"6." &amp; ANH1&amp; ".9."</f>
        <v>6.349.9.</v>
      </c>
      <c r="ANG87" s="14" t="str">
        <f>IF(ISBLANK(ANH1),"",IF(VLOOKUP(ANH1,Register,31,FALSE)=0,"",(VLOOKUP(ANH1,Register,31,FALSE))))</f>
        <v/>
      </c>
      <c r="ANH87" s="15" t="s">
        <v>34</v>
      </c>
      <c r="ANI87" s="7" t="str">
        <f t="shared" ref="ANI87" si="23941">"6." &amp; ANK1&amp; ".9."</f>
        <v>6.350.9.</v>
      </c>
      <c r="ANJ87" s="14" t="str">
        <f>IF(ISBLANK(ANK1),"",IF(VLOOKUP(ANK1,Register,31,FALSE)=0,"",(VLOOKUP(ANK1,Register,31,FALSE))))</f>
        <v/>
      </c>
      <c r="ANK87" s="15" t="s">
        <v>34</v>
      </c>
      <c r="ANL87" s="7" t="str">
        <f t="shared" ref="ANL87" si="23942">"6." &amp; ANN1&amp; ".9."</f>
        <v>6.351.9.</v>
      </c>
      <c r="ANM87" s="14" t="str">
        <f>IF(ISBLANK(ANN1),"",IF(VLOOKUP(ANN1,Register,31,FALSE)=0,"",(VLOOKUP(ANN1,Register,31,FALSE))))</f>
        <v/>
      </c>
      <c r="ANN87" s="15" t="s">
        <v>34</v>
      </c>
      <c r="ANO87" s="7" t="str">
        <f t="shared" ref="ANO87" si="23943">"6." &amp; ANQ1&amp; ".9."</f>
        <v>6.352.9.</v>
      </c>
      <c r="ANP87" s="14" t="str">
        <f>IF(ISBLANK(ANQ1),"",IF(VLOOKUP(ANQ1,Register,31,FALSE)=0,"",(VLOOKUP(ANQ1,Register,31,FALSE))))</f>
        <v/>
      </c>
      <c r="ANQ87" s="15" t="s">
        <v>34</v>
      </c>
      <c r="ANR87" s="7" t="str">
        <f t="shared" ref="ANR87" si="23944">"6." &amp; ANT1&amp; ".9."</f>
        <v>6.353.9.</v>
      </c>
      <c r="ANS87" s="14" t="str">
        <f>IF(ISBLANK(ANT1),"",IF(VLOOKUP(ANT1,Register,31,FALSE)=0,"",(VLOOKUP(ANT1,Register,31,FALSE))))</f>
        <v/>
      </c>
      <c r="ANT87" s="15" t="s">
        <v>34</v>
      </c>
      <c r="ANU87" s="7" t="str">
        <f t="shared" ref="ANU87" si="23945">"6." &amp; ANW1&amp; ".9."</f>
        <v>6.354.9.</v>
      </c>
      <c r="ANV87" s="14" t="str">
        <f>IF(ISBLANK(ANW1),"",IF(VLOOKUP(ANW1,Register,31,FALSE)=0,"",(VLOOKUP(ANW1,Register,31,FALSE))))</f>
        <v/>
      </c>
      <c r="ANW87" s="15" t="s">
        <v>34</v>
      </c>
      <c r="ANX87" s="7" t="str">
        <f t="shared" ref="ANX87" si="23946">"6." &amp; ANZ1&amp; ".9."</f>
        <v>6.355.9.</v>
      </c>
      <c r="ANY87" s="14" t="str">
        <f>IF(ISBLANK(ANZ1),"",IF(VLOOKUP(ANZ1,Register,31,FALSE)=0,"",(VLOOKUP(ANZ1,Register,31,FALSE))))</f>
        <v/>
      </c>
      <c r="ANZ87" s="15" t="s">
        <v>34</v>
      </c>
      <c r="AOA87" s="7" t="str">
        <f t="shared" ref="AOA87" si="23947">"6." &amp; AOC1&amp; ".9."</f>
        <v>6.356.9.</v>
      </c>
      <c r="AOB87" s="14" t="str">
        <f>IF(ISBLANK(AOC1),"",IF(VLOOKUP(AOC1,Register,31,FALSE)=0,"",(VLOOKUP(AOC1,Register,31,FALSE))))</f>
        <v/>
      </c>
      <c r="AOC87" s="15" t="s">
        <v>34</v>
      </c>
      <c r="AOD87" s="7" t="str">
        <f t="shared" ref="AOD87" si="23948">"6." &amp; AOF1&amp; ".9."</f>
        <v>6.357.9.</v>
      </c>
      <c r="AOE87" s="14" t="str">
        <f>IF(ISBLANK(AOF1),"",IF(VLOOKUP(AOF1,Register,31,FALSE)=0,"",(VLOOKUP(AOF1,Register,31,FALSE))))</f>
        <v/>
      </c>
      <c r="AOF87" s="15" t="s">
        <v>34</v>
      </c>
      <c r="AOG87" s="7" t="str">
        <f t="shared" ref="AOG87" si="23949">"6." &amp; AOI1&amp; ".9."</f>
        <v>6.358.9.</v>
      </c>
      <c r="AOH87" s="14">
        <f>IF(ISBLANK(AOI1),"",IF(VLOOKUP(AOI1,Register,31,FALSE)=0,"",(VLOOKUP(AOI1,Register,31,FALSE))))</f>
        <v>4</v>
      </c>
      <c r="AOI87" s="15" t="s">
        <v>34</v>
      </c>
      <c r="AOJ87" s="7" t="str">
        <f t="shared" ref="AOJ87" si="23950">"6." &amp; AOL1&amp; ".9."</f>
        <v>6.359.9.</v>
      </c>
      <c r="AOK87" s="14" t="str">
        <f>IF(ISBLANK(AOL1),"",IF(VLOOKUP(AOL1,Register,31,FALSE)=0,"",(VLOOKUP(AOL1,Register,31,FALSE))))</f>
        <v/>
      </c>
      <c r="AOL87" s="15" t="s">
        <v>34</v>
      </c>
      <c r="AOM87" s="7" t="str">
        <f t="shared" ref="AOM87" si="23951">"6." &amp; AOO1&amp; ".9."</f>
        <v>6.360.9.</v>
      </c>
      <c r="AON87" s="14" t="e">
        <f>IF(ISBLANK(AOO1),"",IF(VLOOKUP(AOO1,Register,31,FALSE)=0,"",(VLOOKUP(AOO1,Register,31,FALSE))))</f>
        <v>#N/A</v>
      </c>
      <c r="AOO87" s="15" t="s">
        <v>34</v>
      </c>
      <c r="AOP87" s="7" t="str">
        <f t="shared" ref="AOP87" si="23952">"6." &amp; AOR1&amp; ".9."</f>
        <v>6.361.9.</v>
      </c>
      <c r="AOQ87" s="14" t="e">
        <f>IF(ISBLANK(AOR1),"",IF(VLOOKUP(AOR1,Register,31,FALSE)=0,"",(VLOOKUP(AOR1,Register,31,FALSE))))</f>
        <v>#N/A</v>
      </c>
      <c r="AOR87" s="15" t="s">
        <v>34</v>
      </c>
      <c r="AOS87" s="7" t="str">
        <f t="shared" ref="AOS87" si="23953">"6." &amp; AOU1&amp; ".9."</f>
        <v>6.362.9.</v>
      </c>
      <c r="AOT87" s="14" t="e">
        <f>IF(ISBLANK(AOU1),"",IF(VLOOKUP(AOU1,Register,31,FALSE)=0,"",(VLOOKUP(AOU1,Register,31,FALSE))))</f>
        <v>#N/A</v>
      </c>
      <c r="AOU87" s="15" t="s">
        <v>34</v>
      </c>
      <c r="AOV87" s="7" t="str">
        <f t="shared" ref="AOV87" si="23954">"6." &amp; AOX1&amp; ".9."</f>
        <v>6.363.9.</v>
      </c>
      <c r="AOW87" s="14" t="e">
        <f>IF(ISBLANK(AOX1),"",IF(VLOOKUP(AOX1,Register,31,FALSE)=0,"",(VLOOKUP(AOX1,Register,31,FALSE))))</f>
        <v>#N/A</v>
      </c>
      <c r="AOX87" s="15" t="s">
        <v>34</v>
      </c>
      <c r="AOY87" s="7" t="str">
        <f t="shared" ref="AOY87" si="23955">"6." &amp; APA1&amp; ".9."</f>
        <v>6.364.9.</v>
      </c>
      <c r="AOZ87" s="14" t="e">
        <f>IF(ISBLANK(APA1),"",IF(VLOOKUP(APA1,Register,31,FALSE)=0,"",(VLOOKUP(APA1,Register,31,FALSE))))</f>
        <v>#N/A</v>
      </c>
      <c r="APA87" s="15" t="s">
        <v>34</v>
      </c>
      <c r="APB87" s="7" t="str">
        <f t="shared" ref="APB87" si="23956">"6." &amp; APD1&amp; ".9."</f>
        <v>6.365.9.</v>
      </c>
      <c r="APC87" s="14" t="e">
        <f>IF(ISBLANK(APD1),"",IF(VLOOKUP(APD1,Register,31,FALSE)=0,"",(VLOOKUP(APD1,Register,31,FALSE))))</f>
        <v>#N/A</v>
      </c>
      <c r="APD87" s="15" t="s">
        <v>34</v>
      </c>
      <c r="APE87" s="7" t="str">
        <f t="shared" ref="APE87" si="23957">"6." &amp; APG1&amp; ".9."</f>
        <v>6.366.9.</v>
      </c>
      <c r="APF87" s="14" t="e">
        <f>IF(ISBLANK(APG1),"",IF(VLOOKUP(APG1,Register,31,FALSE)=0,"",(VLOOKUP(APG1,Register,31,FALSE))))</f>
        <v>#N/A</v>
      </c>
      <c r="APG87" s="15" t="s">
        <v>34</v>
      </c>
      <c r="APH87" s="7" t="str">
        <f t="shared" ref="APH87" si="23958">"6." &amp; APJ1&amp; ".9."</f>
        <v>6.367.9.</v>
      </c>
      <c r="API87" s="14" t="e">
        <f>IF(ISBLANK(APJ1),"",IF(VLOOKUP(APJ1,Register,31,FALSE)=0,"",(VLOOKUP(APJ1,Register,31,FALSE))))</f>
        <v>#N/A</v>
      </c>
      <c r="APJ87" s="15" t="s">
        <v>34</v>
      </c>
      <c r="APK87" s="7" t="str">
        <f t="shared" ref="APK87" si="23959">"6." &amp; APM1&amp; ".9."</f>
        <v>6.368.9.</v>
      </c>
      <c r="APL87" s="14" t="e">
        <f>IF(ISBLANK(APM1),"",IF(VLOOKUP(APM1,Register,31,FALSE)=0,"",(VLOOKUP(APM1,Register,31,FALSE))))</f>
        <v>#N/A</v>
      </c>
      <c r="APM87" s="15" t="s">
        <v>34</v>
      </c>
      <c r="APN87" s="7" t="str">
        <f t="shared" ref="APN87" si="23960">"6." &amp; APP1&amp; ".9."</f>
        <v>6.369.9.</v>
      </c>
      <c r="APO87" s="14" t="e">
        <f>IF(ISBLANK(APP1),"",IF(VLOOKUP(APP1,Register,31,FALSE)=0,"",(VLOOKUP(APP1,Register,31,FALSE))))</f>
        <v>#N/A</v>
      </c>
      <c r="APP87" s="15" t="s">
        <v>34</v>
      </c>
      <c r="APQ87" s="7" t="str">
        <f t="shared" ref="APQ87" si="23961">"6." &amp; APS1&amp; ".9."</f>
        <v>6.370.9.</v>
      </c>
      <c r="APR87" s="14" t="e">
        <f>IF(ISBLANK(APS1),"",IF(VLOOKUP(APS1,Register,31,FALSE)=0,"",(VLOOKUP(APS1,Register,31,FALSE))))</f>
        <v>#N/A</v>
      </c>
      <c r="APS87" s="15" t="s">
        <v>34</v>
      </c>
      <c r="APT87" s="7" t="str">
        <f t="shared" ref="APT87" si="23962">"6." &amp; APV1&amp; ".9."</f>
        <v>6.371.9.</v>
      </c>
      <c r="APU87" s="14" t="e">
        <f>IF(ISBLANK(APV1),"",IF(VLOOKUP(APV1,Register,31,FALSE)=0,"",(VLOOKUP(APV1,Register,31,FALSE))))</f>
        <v>#N/A</v>
      </c>
      <c r="APV87" s="15" t="s">
        <v>34</v>
      </c>
      <c r="APW87" s="7" t="str">
        <f t="shared" ref="APW87" si="23963">"6." &amp; APY1&amp; ".9."</f>
        <v>6.372.9.</v>
      </c>
      <c r="APX87" s="14" t="e">
        <f>IF(ISBLANK(APY1),"",IF(VLOOKUP(APY1,Register,31,FALSE)=0,"",(VLOOKUP(APY1,Register,31,FALSE))))</f>
        <v>#N/A</v>
      </c>
      <c r="APY87" s="15" t="s">
        <v>34</v>
      </c>
      <c r="APZ87" s="7" t="str">
        <f t="shared" ref="APZ87" si="23964">"6." &amp; AQB1&amp; ".9."</f>
        <v>6.373.9.</v>
      </c>
      <c r="AQA87" s="14" t="e">
        <f>IF(ISBLANK(AQB1),"",IF(VLOOKUP(AQB1,Register,31,FALSE)=0,"",(VLOOKUP(AQB1,Register,31,FALSE))))</f>
        <v>#N/A</v>
      </c>
      <c r="AQB87" s="15" t="s">
        <v>34</v>
      </c>
      <c r="AQC87" s="7" t="str">
        <f t="shared" ref="AQC87" si="23965">"6." &amp; AQE1&amp; ".9."</f>
        <v>6.374.9.</v>
      </c>
      <c r="AQD87" s="14" t="e">
        <f>IF(ISBLANK(AQE1),"",IF(VLOOKUP(AQE1,Register,31,FALSE)=0,"",(VLOOKUP(AQE1,Register,31,FALSE))))</f>
        <v>#N/A</v>
      </c>
      <c r="AQE87" s="15" t="s">
        <v>34</v>
      </c>
      <c r="AQF87" s="7" t="str">
        <f t="shared" ref="AQF87" si="23966">"6." &amp; AQH1&amp; ".9."</f>
        <v>6.375.9.</v>
      </c>
      <c r="AQG87" s="14" t="e">
        <f>IF(ISBLANK(AQH1),"",IF(VLOOKUP(AQH1,Register,31,FALSE)=0,"",(VLOOKUP(AQH1,Register,31,FALSE))))</f>
        <v>#N/A</v>
      </c>
      <c r="AQH87" s="15" t="s">
        <v>34</v>
      </c>
      <c r="AQI87" s="7" t="str">
        <f t="shared" ref="AQI87" si="23967">"6." &amp; AQK1&amp; ".9."</f>
        <v>6.376.9.</v>
      </c>
      <c r="AQJ87" s="14" t="e">
        <f>IF(ISBLANK(AQK1),"",IF(VLOOKUP(AQK1,Register,31,FALSE)=0,"",(VLOOKUP(AQK1,Register,31,FALSE))))</f>
        <v>#N/A</v>
      </c>
      <c r="AQK87" s="15" t="s">
        <v>34</v>
      </c>
      <c r="AQL87" s="7" t="str">
        <f t="shared" ref="AQL87" si="23968">"6." &amp; AQN1&amp; ".9."</f>
        <v>6.377.9.</v>
      </c>
      <c r="AQM87" s="14" t="e">
        <f>IF(ISBLANK(AQN1),"",IF(VLOOKUP(AQN1,Register,31,FALSE)=0,"",(VLOOKUP(AQN1,Register,31,FALSE))))</f>
        <v>#N/A</v>
      </c>
      <c r="AQN87" s="15" t="s">
        <v>34</v>
      </c>
      <c r="AQO87" s="7" t="str">
        <f t="shared" ref="AQO87" si="23969">"6." &amp; AQQ1&amp; ".9."</f>
        <v>6.378.9.</v>
      </c>
      <c r="AQP87" s="14" t="e">
        <f>IF(ISBLANK(AQQ1),"",IF(VLOOKUP(AQQ1,Register,31,FALSE)=0,"",(VLOOKUP(AQQ1,Register,31,FALSE))))</f>
        <v>#N/A</v>
      </c>
      <c r="AQQ87" s="15" t="s">
        <v>34</v>
      </c>
      <c r="AQR87" s="7" t="str">
        <f t="shared" ref="AQR87" si="23970">"6." &amp; AQT1&amp; ".9."</f>
        <v>6.379.9.</v>
      </c>
      <c r="AQS87" s="14" t="e">
        <f>IF(ISBLANK(AQT1),"",IF(VLOOKUP(AQT1,Register,31,FALSE)=0,"",(VLOOKUP(AQT1,Register,31,FALSE))))</f>
        <v>#N/A</v>
      </c>
      <c r="AQT87" s="15" t="s">
        <v>34</v>
      </c>
      <c r="AQU87" s="7" t="str">
        <f t="shared" ref="AQU87" si="23971">"6." &amp; AQW1&amp; ".9."</f>
        <v>6.380.9.</v>
      </c>
      <c r="AQV87" s="14" t="e">
        <f>IF(ISBLANK(AQW1),"",IF(VLOOKUP(AQW1,Register,31,FALSE)=0,"",(VLOOKUP(AQW1,Register,31,FALSE))))</f>
        <v>#N/A</v>
      </c>
      <c r="AQW87" s="15" t="s">
        <v>34</v>
      </c>
      <c r="AQX87" s="7" t="str">
        <f t="shared" ref="AQX87" si="23972">"6." &amp; AQZ1&amp; ".9."</f>
        <v>6.381.9.</v>
      </c>
      <c r="AQY87" s="14" t="e">
        <f>IF(ISBLANK(AQZ1),"",IF(VLOOKUP(AQZ1,Register,31,FALSE)=0,"",(VLOOKUP(AQZ1,Register,31,FALSE))))</f>
        <v>#N/A</v>
      </c>
      <c r="AQZ87" s="15" t="s">
        <v>34</v>
      </c>
      <c r="ARA87" s="7" t="str">
        <f t="shared" ref="ARA87" si="23973">"6." &amp; ARC1&amp; ".9."</f>
        <v>6.382.9.</v>
      </c>
      <c r="ARB87" s="14" t="e">
        <f>IF(ISBLANK(ARC1),"",IF(VLOOKUP(ARC1,Register,31,FALSE)=0,"",(VLOOKUP(ARC1,Register,31,FALSE))))</f>
        <v>#N/A</v>
      </c>
      <c r="ARC87" s="15" t="s">
        <v>34</v>
      </c>
      <c r="ARD87" s="7" t="str">
        <f t="shared" ref="ARD87" si="23974">"6." &amp; ARF1&amp; ".9."</f>
        <v>6.383.9.</v>
      </c>
      <c r="ARE87" s="14" t="e">
        <f>IF(ISBLANK(ARF1),"",IF(VLOOKUP(ARF1,Register,31,FALSE)=0,"",(VLOOKUP(ARF1,Register,31,FALSE))))</f>
        <v>#N/A</v>
      </c>
      <c r="ARF87" s="15" t="s">
        <v>34</v>
      </c>
      <c r="ARG87" s="7" t="str">
        <f t="shared" ref="ARG87" si="23975">"6." &amp; ARI1&amp; ".9."</f>
        <v>6.384.9.</v>
      </c>
      <c r="ARH87" s="14" t="e">
        <f>IF(ISBLANK(ARI1),"",IF(VLOOKUP(ARI1,Register,31,FALSE)=0,"",(VLOOKUP(ARI1,Register,31,FALSE))))</f>
        <v>#N/A</v>
      </c>
      <c r="ARI87" s="15" t="s">
        <v>34</v>
      </c>
      <c r="ARJ87" s="7" t="str">
        <f t="shared" ref="ARJ87" si="23976">"6." &amp; ARL1&amp; ".9."</f>
        <v>6.385.9.</v>
      </c>
      <c r="ARK87" s="14" t="e">
        <f>IF(ISBLANK(ARL1),"",IF(VLOOKUP(ARL1,Register,31,FALSE)=0,"",(VLOOKUP(ARL1,Register,31,FALSE))))</f>
        <v>#N/A</v>
      </c>
      <c r="ARL87" s="15" t="s">
        <v>34</v>
      </c>
      <c r="ARM87" s="7" t="str">
        <f t="shared" ref="ARM87" si="23977">"6." &amp; ARO1&amp; ".9."</f>
        <v>6.386.9.</v>
      </c>
      <c r="ARN87" s="14" t="e">
        <f>IF(ISBLANK(ARO1),"",IF(VLOOKUP(ARO1,Register,31,FALSE)=0,"",(VLOOKUP(ARO1,Register,31,FALSE))))</f>
        <v>#N/A</v>
      </c>
      <c r="ARO87" s="15" t="s">
        <v>34</v>
      </c>
      <c r="ARP87" s="7" t="str">
        <f t="shared" ref="ARP87" si="23978">"6." &amp; ARR1&amp; ".9."</f>
        <v>6.387.9.</v>
      </c>
      <c r="ARQ87" s="14" t="e">
        <f>IF(ISBLANK(ARR1),"",IF(VLOOKUP(ARR1,Register,31,FALSE)=0,"",(VLOOKUP(ARR1,Register,31,FALSE))))</f>
        <v>#N/A</v>
      </c>
      <c r="ARR87" s="15" t="s">
        <v>34</v>
      </c>
      <c r="ARS87" s="7" t="str">
        <f t="shared" ref="ARS87" si="23979">"6." &amp; ARU1&amp; ".9."</f>
        <v>6.388.9.</v>
      </c>
      <c r="ART87" s="14" t="e">
        <f>IF(ISBLANK(ARU1),"",IF(VLOOKUP(ARU1,Register,31,FALSE)=0,"",(VLOOKUP(ARU1,Register,31,FALSE))))</f>
        <v>#N/A</v>
      </c>
      <c r="ARU87" s="15" t="s">
        <v>34</v>
      </c>
      <c r="ARV87" s="7" t="str">
        <f t="shared" ref="ARV87" si="23980">"6." &amp; ARX1&amp; ".9."</f>
        <v>6.389.9.</v>
      </c>
      <c r="ARW87" s="14" t="e">
        <f>IF(ISBLANK(ARX1),"",IF(VLOOKUP(ARX1,Register,31,FALSE)=0,"",(VLOOKUP(ARX1,Register,31,FALSE))))</f>
        <v>#N/A</v>
      </c>
      <c r="ARX87" s="15" t="s">
        <v>34</v>
      </c>
      <c r="ARY87" s="7" t="str">
        <f t="shared" ref="ARY87" si="23981">"6." &amp; ASA1&amp; ".9."</f>
        <v>6.390.9.</v>
      </c>
      <c r="ARZ87" s="14" t="e">
        <f>IF(ISBLANK(ASA1),"",IF(VLOOKUP(ASA1,Register,31,FALSE)=0,"",(VLOOKUP(ASA1,Register,31,FALSE))))</f>
        <v>#N/A</v>
      </c>
      <c r="ASA87" s="15" t="s">
        <v>34</v>
      </c>
      <c r="ASB87" s="7" t="str">
        <f t="shared" ref="ASB87" si="23982">"6." &amp; ASD1&amp; ".9."</f>
        <v>6.391.9.</v>
      </c>
      <c r="ASC87" s="14" t="e">
        <f>IF(ISBLANK(ASD1),"",IF(VLOOKUP(ASD1,Register,31,FALSE)=0,"",(VLOOKUP(ASD1,Register,31,FALSE))))</f>
        <v>#N/A</v>
      </c>
      <c r="ASD87" s="15" t="s">
        <v>34</v>
      </c>
      <c r="ASE87" s="7" t="str">
        <f t="shared" ref="ASE87" si="23983">"6." &amp; ASG1&amp; ".9."</f>
        <v>6.392.9.</v>
      </c>
      <c r="ASF87" s="14" t="e">
        <f>IF(ISBLANK(ASG1),"",IF(VLOOKUP(ASG1,Register,31,FALSE)=0,"",(VLOOKUP(ASG1,Register,31,FALSE))))</f>
        <v>#N/A</v>
      </c>
      <c r="ASG87" s="15" t="s">
        <v>34</v>
      </c>
      <c r="ASH87" s="7" t="str">
        <f t="shared" ref="ASH87" si="23984">"6." &amp; ASJ1&amp; ".9."</f>
        <v>6.393.9.</v>
      </c>
      <c r="ASI87" s="14" t="e">
        <f>IF(ISBLANK(ASJ1),"",IF(VLOOKUP(ASJ1,Register,31,FALSE)=0,"",(VLOOKUP(ASJ1,Register,31,FALSE))))</f>
        <v>#N/A</v>
      </c>
      <c r="ASJ87" s="15" t="s">
        <v>34</v>
      </c>
      <c r="ASK87" s="7" t="str">
        <f t="shared" ref="ASK87" si="23985">"6." &amp; ASM1&amp; ".9."</f>
        <v>6.394.9.</v>
      </c>
      <c r="ASL87" s="14" t="e">
        <f>IF(ISBLANK(ASM1),"",IF(VLOOKUP(ASM1,Register,31,FALSE)=0,"",(VLOOKUP(ASM1,Register,31,FALSE))))</f>
        <v>#N/A</v>
      </c>
      <c r="ASM87" s="15" t="s">
        <v>34</v>
      </c>
      <c r="ASN87" s="7" t="str">
        <f t="shared" ref="ASN87" si="23986">"6." &amp; ASP1&amp; ".9."</f>
        <v>6.395.9.</v>
      </c>
      <c r="ASO87" s="14" t="e">
        <f>IF(ISBLANK(ASP1),"",IF(VLOOKUP(ASP1,Register,31,FALSE)=0,"",(VLOOKUP(ASP1,Register,31,FALSE))))</f>
        <v>#N/A</v>
      </c>
      <c r="ASP87" s="15" t="s">
        <v>34</v>
      </c>
      <c r="ASQ87" s="7" t="str">
        <f t="shared" ref="ASQ87" si="23987">"6." &amp; ASS1&amp; ".9."</f>
        <v>6.396.9.</v>
      </c>
      <c r="ASR87" s="14" t="e">
        <f>IF(ISBLANK(ASS1),"",IF(VLOOKUP(ASS1,Register,31,FALSE)=0,"",(VLOOKUP(ASS1,Register,31,FALSE))))</f>
        <v>#N/A</v>
      </c>
      <c r="ASS87" s="15" t="s">
        <v>34</v>
      </c>
      <c r="AST87" s="7" t="str">
        <f t="shared" ref="AST87" si="23988">"6." &amp; ASV1&amp; ".9."</f>
        <v>6.397.9.</v>
      </c>
      <c r="ASU87" s="14" t="e">
        <f>IF(ISBLANK(ASV1),"",IF(VLOOKUP(ASV1,Register,31,FALSE)=0,"",(VLOOKUP(ASV1,Register,31,FALSE))))</f>
        <v>#N/A</v>
      </c>
      <c r="ASV87" s="15" t="s">
        <v>34</v>
      </c>
      <c r="ASW87" s="7" t="str">
        <f t="shared" ref="ASW87" si="23989">"6." &amp; ASY1&amp; ".9."</f>
        <v>6.398.9.</v>
      </c>
      <c r="ASX87" s="14" t="e">
        <f>IF(ISBLANK(ASY1),"",IF(VLOOKUP(ASY1,Register,31,FALSE)=0,"",(VLOOKUP(ASY1,Register,31,FALSE))))</f>
        <v>#N/A</v>
      </c>
      <c r="ASY87" s="15" t="s">
        <v>34</v>
      </c>
      <c r="ASZ87" s="7" t="str">
        <f t="shared" ref="ASZ87" si="23990">"6." &amp; ATB1&amp; ".9."</f>
        <v>6.399.9.</v>
      </c>
      <c r="ATA87" s="14" t="e">
        <f>IF(ISBLANK(ATB1),"",IF(VLOOKUP(ATB1,Register,31,FALSE)=0,"",(VLOOKUP(ATB1,Register,31,FALSE))))</f>
        <v>#N/A</v>
      </c>
      <c r="ATB87" s="15" t="s">
        <v>34</v>
      </c>
      <c r="ATC87" s="7" t="str">
        <f t="shared" ref="ATC87" si="23991">"6." &amp; ATE1&amp; ".9."</f>
        <v>6.400.9.</v>
      </c>
      <c r="ATD87" s="14" t="e">
        <f>IF(ISBLANK(ATE1),"",IF(VLOOKUP(ATE1,Register,31,FALSE)=0,"",(VLOOKUP(ATE1,Register,31,FALSE))))</f>
        <v>#N/A</v>
      </c>
      <c r="ATE87" s="15" t="s">
        <v>34</v>
      </c>
      <c r="ATF87" s="7" t="str">
        <f t="shared" ref="ATF87" si="23992">"6." &amp; ATH1&amp; ".9."</f>
        <v>6.401.9.</v>
      </c>
      <c r="ATG87" s="14" t="e">
        <f>IF(ISBLANK(ATH1),"",IF(VLOOKUP(ATH1,Register,31,FALSE)=0,"",(VLOOKUP(ATH1,Register,31,FALSE))))</f>
        <v>#N/A</v>
      </c>
      <c r="ATH87" s="15" t="s">
        <v>34</v>
      </c>
      <c r="ATI87" s="7" t="str">
        <f t="shared" ref="ATI87" si="23993">"6." &amp; ATK1&amp; ".9."</f>
        <v>6.402.9.</v>
      </c>
      <c r="ATJ87" s="14" t="e">
        <f>IF(ISBLANK(ATK1),"",IF(VLOOKUP(ATK1,Register,31,FALSE)=0,"",(VLOOKUP(ATK1,Register,31,FALSE))))</f>
        <v>#N/A</v>
      </c>
      <c r="ATK87" s="15" t="s">
        <v>34</v>
      </c>
      <c r="ATL87" s="7" t="str">
        <f t="shared" ref="ATL87" si="23994">"6." &amp; ATN1&amp; ".9."</f>
        <v>6.403.9.</v>
      </c>
      <c r="ATM87" s="14" t="e">
        <f>IF(ISBLANK(ATN1),"",IF(VLOOKUP(ATN1,Register,31,FALSE)=0,"",(VLOOKUP(ATN1,Register,31,FALSE))))</f>
        <v>#N/A</v>
      </c>
      <c r="ATN87" s="15" t="s">
        <v>34</v>
      </c>
      <c r="ATO87" s="7" t="str">
        <f t="shared" ref="ATO87" si="23995">"6." &amp; ATQ1&amp; ".9."</f>
        <v>6.404.9.</v>
      </c>
      <c r="ATP87" s="14" t="e">
        <f>IF(ISBLANK(ATQ1),"",IF(VLOOKUP(ATQ1,Register,31,FALSE)=0,"",(VLOOKUP(ATQ1,Register,31,FALSE))))</f>
        <v>#N/A</v>
      </c>
      <c r="ATQ87" s="15" t="s">
        <v>34</v>
      </c>
      <c r="ATR87" s="7" t="str">
        <f t="shared" ref="ATR87" si="23996">"6." &amp; ATT1&amp; ".9."</f>
        <v>6.405.9.</v>
      </c>
      <c r="ATS87" s="14" t="e">
        <f>IF(ISBLANK(ATT1),"",IF(VLOOKUP(ATT1,Register,31,FALSE)=0,"",(VLOOKUP(ATT1,Register,31,FALSE))))</f>
        <v>#N/A</v>
      </c>
      <c r="ATT87" s="15" t="s">
        <v>34</v>
      </c>
      <c r="ATU87" s="7" t="str">
        <f t="shared" ref="ATU87" si="23997">"6." &amp; ATW1&amp; ".9."</f>
        <v>6.406.9.</v>
      </c>
      <c r="ATV87" s="14" t="e">
        <f>IF(ISBLANK(ATW1),"",IF(VLOOKUP(ATW1,Register,31,FALSE)=0,"",(VLOOKUP(ATW1,Register,31,FALSE))))</f>
        <v>#N/A</v>
      </c>
      <c r="ATW87" s="15" t="s">
        <v>34</v>
      </c>
      <c r="ATX87" s="7" t="str">
        <f t="shared" ref="ATX87" si="23998">"6." &amp; ATZ1&amp; ".9."</f>
        <v>6.407.9.</v>
      </c>
      <c r="ATY87" s="14" t="e">
        <f>IF(ISBLANK(ATZ1),"",IF(VLOOKUP(ATZ1,Register,31,FALSE)=0,"",(VLOOKUP(ATZ1,Register,31,FALSE))))</f>
        <v>#N/A</v>
      </c>
      <c r="ATZ87" s="15" t="s">
        <v>34</v>
      </c>
      <c r="AUA87" s="7" t="str">
        <f t="shared" ref="AUA87" si="23999">"6." &amp; AUC1&amp; ".9."</f>
        <v>6.408.9.</v>
      </c>
      <c r="AUB87" s="14" t="e">
        <f>IF(ISBLANK(AUC1),"",IF(VLOOKUP(AUC1,Register,31,FALSE)=0,"",(VLOOKUP(AUC1,Register,31,FALSE))))</f>
        <v>#N/A</v>
      </c>
      <c r="AUC87" s="15" t="s">
        <v>34</v>
      </c>
      <c r="AUD87" s="7" t="str">
        <f t="shared" ref="AUD87" si="24000">"6." &amp; AUF1&amp; ".9."</f>
        <v>6.409.9.</v>
      </c>
      <c r="AUE87" s="14" t="e">
        <f>IF(ISBLANK(AUF1),"",IF(VLOOKUP(AUF1,Register,31,FALSE)=0,"",(VLOOKUP(AUF1,Register,31,FALSE))))</f>
        <v>#N/A</v>
      </c>
      <c r="AUF87" s="15" t="s">
        <v>34</v>
      </c>
      <c r="AUG87" s="7" t="str">
        <f t="shared" ref="AUG87" si="24001">"6." &amp; AUI1&amp; ".9."</f>
        <v>6.410.9.</v>
      </c>
      <c r="AUH87" s="14" t="e">
        <f>IF(ISBLANK(AUI1),"",IF(VLOOKUP(AUI1,Register,31,FALSE)=0,"",(VLOOKUP(AUI1,Register,31,FALSE))))</f>
        <v>#N/A</v>
      </c>
      <c r="AUI87" s="15" t="s">
        <v>34</v>
      </c>
      <c r="AUJ87" s="7" t="str">
        <f t="shared" ref="AUJ87" si="24002">"6." &amp; AUL1&amp; ".9."</f>
        <v>6.411.9.</v>
      </c>
      <c r="AUK87" s="47" t="e">
        <f>IF(ISBLANK(AUL1),"",IF(VLOOKUP(AUL1,Register,31,FALSE)=0,"",(VLOOKUP(AUL1,Register,31,FALSE))))</f>
        <v>#N/A</v>
      </c>
      <c r="AUL87" s="15" t="s">
        <v>34</v>
      </c>
      <c r="AUM87" s="7" t="str">
        <f t="shared" ref="AUM87" si="24003">"6." &amp; AUO1&amp; ".9."</f>
        <v>6.412.9.</v>
      </c>
      <c r="AUN87" s="47" t="e">
        <f>IF(ISBLANK(AUO1),"",IF(VLOOKUP(AUO1,Register,31,FALSE)=0,"",(VLOOKUP(AUO1,Register,31,FALSE))))</f>
        <v>#N/A</v>
      </c>
      <c r="AUO87" s="15" t="s">
        <v>34</v>
      </c>
      <c r="AUP87" s="7" t="str">
        <f t="shared" ref="AUP87" si="24004">"6." &amp; AUR1&amp; ".9."</f>
        <v>6.413.9.</v>
      </c>
      <c r="AUQ87" s="47" t="e">
        <f>IF(ISBLANK(AUR1),"",IF(VLOOKUP(AUR1,Register,31,FALSE)=0,"",(VLOOKUP(AUR1,Register,31,FALSE))))</f>
        <v>#N/A</v>
      </c>
      <c r="AUR87" s="15" t="s">
        <v>34</v>
      </c>
      <c r="AUS87" s="7" t="str">
        <f t="shared" ref="AUS87" si="24005">"6." &amp; AUU1&amp; ".9."</f>
        <v>6.414.9.</v>
      </c>
      <c r="AUT87" s="47" t="e">
        <f>IF(ISBLANK(AUU1),"",IF(VLOOKUP(AUU1,Register,31,FALSE)=0,"",(VLOOKUP(AUU1,Register,31,FALSE))))</f>
        <v>#N/A</v>
      </c>
      <c r="AUU87" s="15" t="s">
        <v>34</v>
      </c>
      <c r="AUV87" s="7" t="str">
        <f t="shared" ref="AUV87" si="24006">"6." &amp; AUX1&amp; ".9."</f>
        <v>6.415.9.</v>
      </c>
      <c r="AUW87" s="47" t="e">
        <f>IF(ISBLANK(AUX1),"",IF(VLOOKUP(AUX1,Register,31,FALSE)=0,"",(VLOOKUP(AUX1,Register,31,FALSE))))</f>
        <v>#N/A</v>
      </c>
      <c r="AUX87" s="15" t="s">
        <v>34</v>
      </c>
      <c r="AUY87" s="7" t="str">
        <f t="shared" ref="AUY87" si="24007">"6." &amp; AVA1&amp; ".9."</f>
        <v>6.416.9.</v>
      </c>
      <c r="AUZ87" s="47" t="e">
        <f>IF(ISBLANK(AVA1),"",IF(VLOOKUP(AVA1,Register,31,FALSE)=0,"",(VLOOKUP(AVA1,Register,31,FALSE))))</f>
        <v>#N/A</v>
      </c>
      <c r="AVA87" s="15" t="s">
        <v>34</v>
      </c>
      <c r="AVB87" s="7" t="str">
        <f t="shared" ref="AVB87" si="24008">"6." &amp; AVD1&amp; ".9."</f>
        <v>6.417.9.</v>
      </c>
      <c r="AVC87" s="47" t="e">
        <f>IF(ISBLANK(AVD1),"",IF(VLOOKUP(AVD1,Register,31,FALSE)=0,"",(VLOOKUP(AVD1,Register,31,FALSE))))</f>
        <v>#N/A</v>
      </c>
      <c r="AVD87" s="15" t="s">
        <v>34</v>
      </c>
      <c r="AVE87" s="7" t="str">
        <f t="shared" ref="AVE87" si="24009">"6." &amp; AVG1&amp; ".9."</f>
        <v>6.418.9.</v>
      </c>
      <c r="AVF87" s="47" t="e">
        <f>IF(ISBLANK(AVG1),"",IF(VLOOKUP(AVG1,Register,31,FALSE)=0,"",(VLOOKUP(AVG1,Register,31,FALSE))))</f>
        <v>#N/A</v>
      </c>
      <c r="AVG87" s="15" t="s">
        <v>34</v>
      </c>
      <c r="AVH87" s="7" t="str">
        <f t="shared" ref="AVH87" si="24010">"6." &amp; AVJ1&amp; ".9."</f>
        <v>6.419.9.</v>
      </c>
      <c r="AVI87" s="14" t="e">
        <f>IF(ISBLANK(AVJ1),"",IF(VLOOKUP(AVJ1,Register,31,FALSE)=0,"",(VLOOKUP(AVJ1,Register,31,FALSE))))</f>
        <v>#N/A</v>
      </c>
      <c r="AVJ87" s="15" t="s">
        <v>34</v>
      </c>
      <c r="AVK87" s="7" t="str">
        <f t="shared" ref="AVK87" si="24011">"6." &amp; AVM1&amp; ".9."</f>
        <v>6.420.9.</v>
      </c>
      <c r="AVL87" s="14" t="e">
        <f>IF(ISBLANK(AVM1),"",IF(VLOOKUP(AVM1,Register,31,FALSE)=0,"",(VLOOKUP(AVM1,Register,31,FALSE))))</f>
        <v>#N/A</v>
      </c>
      <c r="AVM87" s="15" t="s">
        <v>34</v>
      </c>
      <c r="AVN87" s="22"/>
      <c r="AVO87" s="22"/>
      <c r="AVP87" s="22"/>
      <c r="AVQ87" s="7"/>
      <c r="AVR87" s="14"/>
      <c r="AVS87" s="15"/>
      <c r="AVT87" s="7"/>
      <c r="AVU87" s="14"/>
      <c r="AVV87" s="15"/>
      <c r="AVW87" s="7"/>
      <c r="AVX87" s="14"/>
      <c r="AVY87" s="15"/>
      <c r="AVZ87" s="7"/>
      <c r="AWA87" s="14"/>
      <c r="AWB87" s="15"/>
      <c r="AWC87" s="7"/>
      <c r="AWD87" s="14"/>
      <c r="AWE87" s="15"/>
      <c r="AWF87" s="7"/>
      <c r="AWG87" s="14"/>
      <c r="AWH87" s="15"/>
      <c r="AWI87" s="7"/>
      <c r="AWJ87" s="14"/>
      <c r="AWK87" s="15"/>
      <c r="AWL87" s="7"/>
      <c r="AWM87" s="14"/>
      <c r="AWN87" s="15"/>
      <c r="AWO87" s="7"/>
      <c r="AWP87" s="14"/>
      <c r="AWQ87" s="15"/>
      <c r="AWR87" s="7"/>
      <c r="AWS87" s="14"/>
      <c r="AWT87" s="15"/>
      <c r="AWU87" s="7"/>
      <c r="AWV87" s="14"/>
      <c r="AWW87" s="15"/>
      <c r="AWX87" s="7"/>
      <c r="AWY87" s="14"/>
      <c r="AWZ87" s="15"/>
      <c r="AXA87" s="7"/>
      <c r="AXB87" s="14"/>
      <c r="AXC87" s="15"/>
      <c r="AXD87" s="7"/>
      <c r="AXE87" s="14"/>
      <c r="AXF87" s="15"/>
      <c r="AXG87" s="7"/>
      <c r="AXH87" s="14"/>
      <c r="AXI87" s="15"/>
      <c r="AXJ87" s="7"/>
      <c r="AXK87" s="14"/>
      <c r="AXL87" s="15"/>
      <c r="AXM87" s="7"/>
      <c r="AXN87" s="14"/>
      <c r="AXO87" s="15"/>
      <c r="AXP87" s="7"/>
      <c r="AXQ87" s="14"/>
      <c r="AXR87" s="15"/>
      <c r="AXS87" s="7"/>
      <c r="AXT87" s="14"/>
      <c r="AXU87" s="15"/>
      <c r="AXV87" s="7"/>
      <c r="AXW87" s="14"/>
      <c r="AXX87" s="15"/>
      <c r="AXY87" s="7"/>
      <c r="AXZ87" s="14"/>
      <c r="AYA87" s="15"/>
      <c r="AYB87" s="7"/>
      <c r="AYC87" s="14"/>
      <c r="AYD87" s="15"/>
      <c r="AYE87" s="7"/>
      <c r="AYF87" s="14"/>
      <c r="AYG87" s="15"/>
      <c r="AYH87" s="7"/>
      <c r="AYI87" s="14"/>
      <c r="AYJ87" s="15"/>
      <c r="AYK87" s="7"/>
      <c r="AYL87" s="14"/>
      <c r="AYM87" s="15"/>
      <c r="AYN87" s="7"/>
      <c r="AYO87" s="14"/>
      <c r="AYP87" s="15"/>
      <c r="AYQ87" s="7"/>
      <c r="AYR87" s="14"/>
      <c r="AYS87" s="15"/>
      <c r="AYT87" s="7"/>
      <c r="AYU87" s="14"/>
      <c r="AYV87" s="15"/>
      <c r="AYW87" s="7"/>
      <c r="AYX87" s="14"/>
      <c r="AYY87" s="15"/>
      <c r="AYZ87" s="7"/>
      <c r="AZA87" s="14"/>
      <c r="AZB87" s="15"/>
      <c r="AZC87" s="7"/>
      <c r="AZD87" s="14"/>
      <c r="AZE87" s="15"/>
      <c r="AZF87" s="7"/>
      <c r="AZG87" s="14"/>
      <c r="AZH87" s="15"/>
      <c r="AZI87" s="7"/>
      <c r="AZJ87" s="14"/>
      <c r="AZK87" s="15"/>
      <c r="AZL87" s="7"/>
      <c r="AZM87" s="14"/>
      <c r="AZN87" s="15"/>
      <c r="AZO87" s="7"/>
      <c r="AZP87" s="14"/>
      <c r="AZQ87" s="15"/>
      <c r="AZR87" s="7"/>
      <c r="AZS87" s="14"/>
      <c r="AZT87" s="15"/>
      <c r="AZU87" s="7"/>
      <c r="AZV87" s="14"/>
      <c r="AZW87" s="15"/>
      <c r="AZX87" s="7"/>
      <c r="AZY87" s="14"/>
      <c r="AZZ87" s="15"/>
      <c r="BAA87" s="7"/>
      <c r="BAB87" s="14"/>
      <c r="BAC87" s="15"/>
      <c r="BAD87" s="7"/>
      <c r="BAE87" s="14"/>
      <c r="BAF87" s="15"/>
      <c r="BAG87" s="7"/>
      <c r="BAH87" s="14"/>
      <c r="BAI87" s="15"/>
      <c r="BAJ87" s="7"/>
      <c r="BAK87" s="14"/>
      <c r="BAL87" s="15"/>
      <c r="BAM87" s="7"/>
      <c r="BAN87" s="14"/>
      <c r="BAO87" s="15"/>
      <c r="BAP87" s="7"/>
      <c r="BAQ87" s="14"/>
      <c r="BAR87" s="15"/>
      <c r="BAS87" s="7"/>
      <c r="BAT87" s="14"/>
      <c r="BAU87" s="15"/>
      <c r="BAV87" s="7"/>
      <c r="BAW87" s="14"/>
      <c r="BAX87" s="15"/>
      <c r="BAY87" s="7"/>
      <c r="BAZ87" s="14"/>
      <c r="BBA87" s="15"/>
      <c r="BBB87" s="7"/>
      <c r="BBC87" s="14"/>
      <c r="BBD87" s="15"/>
      <c r="BBE87" s="7"/>
      <c r="BBF87" s="14"/>
      <c r="BBG87" s="15"/>
      <c r="BBH87" s="7"/>
      <c r="BBI87" s="14"/>
      <c r="BBJ87" s="15"/>
      <c r="BBK87" s="7"/>
      <c r="BBL87" s="14"/>
      <c r="BBM87" s="15"/>
      <c r="BBN87" s="7"/>
      <c r="BBO87" s="14"/>
      <c r="BBP87" s="15"/>
      <c r="BBQ87" s="7"/>
      <c r="BBR87" s="14"/>
      <c r="BBS87" s="15"/>
      <c r="BBT87" s="7"/>
      <c r="BBU87" s="14"/>
      <c r="BBV87" s="15"/>
      <c r="BBW87" s="7"/>
      <c r="BBX87" s="14"/>
      <c r="BBY87" s="15"/>
      <c r="BBZ87" s="7"/>
      <c r="BCA87" s="14"/>
      <c r="BCB87" s="15"/>
      <c r="BCC87" s="7"/>
      <c r="BCD87" s="14"/>
      <c r="BCE87" s="15"/>
      <c r="BCF87" s="7"/>
      <c r="BCG87" s="14"/>
      <c r="BCH87" s="15"/>
      <c r="BCI87" s="7"/>
      <c r="BCJ87" s="14"/>
      <c r="BCK87" s="15"/>
      <c r="BCL87" s="7"/>
      <c r="BCM87" s="14"/>
      <c r="BCN87" s="15"/>
      <c r="BCO87" s="7"/>
      <c r="BCP87" s="14"/>
      <c r="BCQ87" s="15"/>
      <c r="BCR87" s="7"/>
      <c r="BCS87" s="14"/>
      <c r="BCT87" s="15"/>
      <c r="BCU87" s="7"/>
      <c r="BCV87" s="14"/>
      <c r="BCW87" s="15"/>
      <c r="BCX87" s="7"/>
      <c r="BCY87" s="14"/>
      <c r="BCZ87" s="15"/>
      <c r="BDA87" s="7"/>
      <c r="BDB87" s="14"/>
      <c r="BDC87" s="15"/>
      <c r="BDD87" s="7"/>
      <c r="BDE87" s="14"/>
      <c r="BDF87" s="15"/>
      <c r="BDG87" s="7"/>
      <c r="BDH87" s="14"/>
      <c r="BDI87" s="15"/>
      <c r="BDJ87" s="7"/>
      <c r="BDK87" s="14"/>
      <c r="BDL87" s="15"/>
      <c r="BDM87" s="7"/>
      <c r="BDN87" s="14"/>
      <c r="BDO87" s="15"/>
      <c r="BDP87" s="7"/>
      <c r="BDQ87" s="14"/>
      <c r="BDR87" s="15"/>
      <c r="BDS87" s="7"/>
      <c r="BDT87" s="14"/>
      <c r="BDU87" s="15"/>
      <c r="BDV87" s="7"/>
      <c r="BDW87" s="14"/>
      <c r="BDX87" s="15"/>
      <c r="BDY87" s="7"/>
      <c r="BDZ87" s="14"/>
      <c r="BEA87" s="15"/>
      <c r="BEB87" s="7"/>
      <c r="BEC87" s="14"/>
      <c r="BED87" s="15"/>
      <c r="BEE87" s="7"/>
      <c r="BEF87" s="14"/>
      <c r="BEG87" s="15"/>
      <c r="BEH87" s="7"/>
      <c r="BEI87" s="14"/>
      <c r="BEJ87" s="15"/>
      <c r="BEK87" s="7"/>
      <c r="BEL87" s="14"/>
      <c r="BEM87" s="15"/>
      <c r="BEN87" s="7"/>
      <c r="BEO87" s="14"/>
      <c r="BEP87" s="15"/>
      <c r="BEQ87" s="7"/>
      <c r="BER87" s="14"/>
      <c r="BES87" s="15"/>
      <c r="BET87" s="7"/>
      <c r="BEU87" s="14"/>
      <c r="BEV87" s="15"/>
      <c r="BEW87" s="7"/>
      <c r="BEX87" s="14"/>
      <c r="BEY87" s="15"/>
      <c r="BEZ87" s="7"/>
      <c r="BFA87" s="14"/>
      <c r="BFB87" s="15"/>
      <c r="BFC87" s="7"/>
      <c r="BFD87" s="14"/>
      <c r="BFE87" s="15"/>
      <c r="BFF87" s="7"/>
      <c r="BFG87" s="14"/>
      <c r="BFH87" s="15"/>
      <c r="BFI87" s="7"/>
      <c r="BFJ87" s="14"/>
      <c r="BFK87" s="15"/>
      <c r="BFL87" s="7"/>
      <c r="BFM87" s="14"/>
      <c r="BFN87" s="15"/>
      <c r="BFO87" s="7"/>
      <c r="BFP87" s="14"/>
      <c r="BFQ87" s="15"/>
      <c r="BFR87" s="7"/>
      <c r="BFS87" s="14"/>
      <c r="BFT87" s="15"/>
      <c r="BFU87" s="7"/>
      <c r="BFV87" s="14"/>
      <c r="BFW87" s="15"/>
      <c r="BFX87" s="7"/>
      <c r="BFY87" s="14"/>
      <c r="BFZ87" s="15"/>
      <c r="BGA87" s="7"/>
      <c r="BGB87" s="14"/>
      <c r="BGC87" s="15"/>
      <c r="BGD87" s="7"/>
      <c r="BGE87" s="14"/>
      <c r="BGF87" s="15"/>
      <c r="BGG87" s="7"/>
      <c r="BGH87" s="14"/>
      <c r="BGI87" s="15"/>
      <c r="BGJ87" s="7"/>
      <c r="BGK87" s="14"/>
      <c r="BGL87" s="15"/>
      <c r="BGM87" s="7"/>
      <c r="BGN87" s="14"/>
      <c r="BGO87" s="15"/>
      <c r="BGP87" s="7"/>
      <c r="BGQ87" s="14"/>
      <c r="BGR87" s="15"/>
      <c r="BGS87" s="7"/>
      <c r="BGT87" s="14"/>
      <c r="BGU87" s="15"/>
      <c r="BGV87" s="7"/>
      <c r="BGW87" s="14"/>
      <c r="BGX87" s="15"/>
      <c r="BGY87" s="7"/>
      <c r="BGZ87" s="14"/>
      <c r="BHA87" s="15"/>
      <c r="BHB87" s="7"/>
      <c r="BHC87" s="14"/>
      <c r="BHD87" s="15"/>
      <c r="BHE87" s="7"/>
      <c r="BHF87" s="14"/>
      <c r="BHG87" s="15"/>
      <c r="BHH87" s="7"/>
      <c r="BHI87" s="14"/>
      <c r="BHJ87" s="15"/>
      <c r="BHK87" s="7"/>
      <c r="BHL87" s="14"/>
      <c r="BHM87" s="15"/>
      <c r="BHN87" s="7"/>
      <c r="BHO87" s="14"/>
      <c r="BHP87" s="15"/>
      <c r="BHQ87" s="7"/>
      <c r="BHR87" s="14"/>
      <c r="BHS87" s="15"/>
      <c r="BHT87" s="7"/>
      <c r="BHU87" s="14"/>
      <c r="BHV87" s="15"/>
      <c r="BHW87" s="7"/>
      <c r="BHX87" s="14"/>
      <c r="BHY87" s="15"/>
      <c r="BHZ87" s="7"/>
      <c r="BIA87" s="14"/>
      <c r="BIB87" s="15"/>
      <c r="BIC87" s="7"/>
      <c r="BID87" s="14"/>
      <c r="BIE87" s="15"/>
      <c r="BIF87" s="7"/>
      <c r="BIG87" s="14"/>
      <c r="BIH87" s="15"/>
      <c r="BII87" s="7"/>
      <c r="BIJ87" s="14"/>
      <c r="BIK87" s="15"/>
      <c r="BIL87" s="7"/>
      <c r="BIM87" s="14"/>
      <c r="BIN87" s="15"/>
      <c r="BIO87" s="7"/>
      <c r="BIP87" s="14"/>
      <c r="BIQ87" s="15"/>
      <c r="BIR87" s="7"/>
      <c r="BIS87" s="14"/>
      <c r="BIT87" s="15"/>
      <c r="BIU87" s="7"/>
      <c r="BIV87" s="14"/>
      <c r="BIW87" s="15"/>
      <c r="BIX87" s="7"/>
      <c r="BIY87" s="14"/>
      <c r="BIZ87" s="15"/>
      <c r="BJA87" s="7"/>
      <c r="BJB87" s="14"/>
      <c r="BJC87" s="15"/>
      <c r="BJD87" s="7"/>
      <c r="BJE87" s="14"/>
      <c r="BJF87" s="15"/>
      <c r="BJG87" s="7"/>
      <c r="BJH87" s="14"/>
      <c r="BJI87" s="15"/>
      <c r="BJJ87" s="7"/>
      <c r="BJK87" s="14"/>
      <c r="BJL87" s="15"/>
      <c r="BJM87" s="7"/>
      <c r="BJN87" s="14"/>
      <c r="BJO87" s="15"/>
      <c r="BJP87" s="7"/>
      <c r="BJQ87" s="14"/>
      <c r="BJR87" s="15"/>
      <c r="BJS87" s="7"/>
      <c r="BJT87" s="14"/>
      <c r="BJU87" s="15"/>
      <c r="BJV87" s="7"/>
      <c r="BJW87" s="14"/>
      <c r="BJX87" s="15"/>
      <c r="BJY87" s="7"/>
      <c r="BJZ87" s="14"/>
      <c r="BKA87" s="15"/>
      <c r="BKB87" s="7"/>
      <c r="BKC87" s="14"/>
      <c r="BKD87" s="15"/>
      <c r="BKE87" s="7"/>
      <c r="BKF87" s="14"/>
      <c r="BKG87" s="15"/>
      <c r="BKH87" s="7"/>
      <c r="BKI87" s="14"/>
      <c r="BKJ87" s="15"/>
      <c r="BKK87" s="7"/>
      <c r="BKL87" s="14"/>
      <c r="BKM87" s="15"/>
      <c r="BKN87" s="7"/>
      <c r="BKO87" s="14"/>
      <c r="BKP87" s="15"/>
      <c r="BKQ87" s="7"/>
      <c r="BKR87" s="14"/>
      <c r="BKS87" s="15"/>
      <c r="BKT87" s="7"/>
      <c r="BKU87" s="14"/>
      <c r="BKV87" s="15"/>
      <c r="BKW87" s="7"/>
      <c r="BKX87" s="14"/>
      <c r="BKY87" s="15"/>
      <c r="BKZ87" s="7"/>
      <c r="BLA87" s="14"/>
      <c r="BLB87" s="15"/>
      <c r="BLC87" s="7"/>
      <c r="BLD87" s="14"/>
      <c r="BLE87" s="15"/>
      <c r="BLF87" s="7"/>
      <c r="BLG87" s="14"/>
      <c r="BLH87" s="15"/>
      <c r="BLI87" s="7"/>
      <c r="BLJ87" s="14"/>
      <c r="BLK87" s="15"/>
      <c r="BLL87" s="7"/>
      <c r="BLM87" s="14"/>
      <c r="BLN87" s="15"/>
      <c r="BLO87" s="7"/>
      <c r="BLP87" s="14"/>
      <c r="BLQ87" s="15"/>
      <c r="BLR87" s="7"/>
      <c r="BLS87" s="14"/>
      <c r="BLT87" s="15"/>
      <c r="BLU87" s="7"/>
      <c r="BLV87" s="14"/>
      <c r="BLW87" s="15"/>
      <c r="BLX87" s="7"/>
      <c r="BLY87" s="14"/>
      <c r="BLZ87" s="15"/>
      <c r="BMA87" s="7"/>
      <c r="BMB87" s="14"/>
      <c r="BMC87" s="15"/>
      <c r="BMD87" s="7"/>
      <c r="BME87" s="14"/>
      <c r="BMF87" s="15"/>
      <c r="BMG87" s="7"/>
      <c r="BMH87" s="14"/>
      <c r="BMI87" s="15"/>
      <c r="BMJ87" s="7"/>
      <c r="BMK87" s="14"/>
      <c r="BML87" s="15"/>
      <c r="BMM87" s="7"/>
      <c r="BMN87" s="14"/>
      <c r="BMO87" s="15"/>
      <c r="BMP87" s="7"/>
      <c r="BMQ87" s="14"/>
      <c r="BMR87" s="15"/>
      <c r="BMS87" s="7"/>
      <c r="BMT87" s="14"/>
      <c r="BMU87" s="15"/>
      <c r="BMV87" s="7"/>
      <c r="BMW87" s="14"/>
      <c r="BMX87" s="15"/>
      <c r="BMY87" s="7"/>
      <c r="BMZ87" s="14"/>
      <c r="BNA87" s="15"/>
      <c r="BNB87" s="7"/>
      <c r="BNC87" s="14"/>
      <c r="BND87" s="15"/>
      <c r="BNE87" s="7"/>
      <c r="BNF87" s="14"/>
      <c r="BNG87" s="15"/>
      <c r="BNH87" s="7"/>
      <c r="BNI87" s="14"/>
      <c r="BNJ87" s="15"/>
      <c r="BNK87" s="7"/>
      <c r="BNL87" s="14"/>
      <c r="BNM87" s="15"/>
      <c r="BNN87" s="7"/>
      <c r="BNO87" s="14"/>
      <c r="BNP87" s="15"/>
      <c r="BNQ87" s="7"/>
      <c r="BNR87" s="14"/>
      <c r="BNS87" s="15"/>
      <c r="BNT87" s="7"/>
      <c r="BNU87" s="14"/>
      <c r="BNV87" s="15"/>
      <c r="BNW87" s="7"/>
      <c r="BNX87" s="14"/>
      <c r="BNY87" s="15"/>
      <c r="BNZ87" s="7"/>
      <c r="BOA87" s="14"/>
      <c r="BOB87" s="15"/>
      <c r="BOC87" s="7"/>
      <c r="BOD87" s="14"/>
      <c r="BOE87" s="15"/>
      <c r="BOF87" s="7"/>
      <c r="BOG87" s="14"/>
      <c r="BOH87" s="15"/>
      <c r="BOI87" s="7"/>
      <c r="BOJ87" s="14"/>
      <c r="BOK87" s="15"/>
      <c r="BOL87" s="7"/>
      <c r="BOM87" s="14"/>
      <c r="BON87" s="15"/>
      <c r="BOO87" s="7"/>
      <c r="BOP87" s="14"/>
      <c r="BOQ87" s="15"/>
      <c r="BOR87" s="7"/>
      <c r="BOS87" s="14"/>
      <c r="BOT87" s="15"/>
      <c r="BOU87" s="7"/>
      <c r="BOV87" s="14"/>
      <c r="BOW87" s="15"/>
      <c r="BOX87" s="7"/>
      <c r="BOY87" s="14"/>
      <c r="BOZ87" s="15"/>
      <c r="BPA87" s="7"/>
      <c r="BPB87" s="14"/>
      <c r="BPC87" s="15"/>
      <c r="BPD87" s="7"/>
      <c r="BPE87" s="14"/>
      <c r="BPF87" s="15"/>
      <c r="BPG87" s="7"/>
      <c r="BPH87" s="14"/>
      <c r="BPI87" s="15"/>
      <c r="BPJ87" s="7"/>
      <c r="BPK87" s="14"/>
      <c r="BPL87" s="15"/>
      <c r="BPM87" s="7"/>
      <c r="BPN87" s="14"/>
      <c r="BPO87" s="15"/>
      <c r="BPP87" s="7"/>
      <c r="BPQ87" s="14"/>
      <c r="BPR87" s="15"/>
      <c r="BPS87" s="7"/>
      <c r="BPT87" s="14"/>
      <c r="BPU87" s="15"/>
      <c r="BPV87" s="7"/>
      <c r="BPW87" s="14"/>
      <c r="BPX87" s="15"/>
      <c r="BPY87" s="7"/>
      <c r="BPZ87" s="14"/>
      <c r="BQA87" s="15"/>
      <c r="BQB87" s="7"/>
      <c r="BQC87" s="14"/>
      <c r="BQD87" s="15"/>
      <c r="BQE87" s="7"/>
      <c r="BQF87" s="14"/>
      <c r="BQG87" s="15"/>
      <c r="BQH87" s="7"/>
      <c r="BQI87" s="14"/>
      <c r="BQJ87" s="15"/>
      <c r="BQK87" s="7"/>
      <c r="BQL87" s="14"/>
      <c r="BQM87" s="15"/>
      <c r="BQN87" s="7"/>
      <c r="BQO87" s="14"/>
      <c r="BQP87" s="15"/>
      <c r="BQQ87" s="7"/>
      <c r="BQR87" s="14"/>
      <c r="BQS87" s="15"/>
      <c r="BQT87" s="7"/>
      <c r="BQU87" s="14"/>
      <c r="BQV87" s="15"/>
      <c r="BQW87" s="7"/>
      <c r="BQX87" s="14"/>
      <c r="BQY87" s="15"/>
      <c r="BQZ87" s="7"/>
      <c r="BRA87" s="14"/>
      <c r="BRB87" s="15"/>
      <c r="BRC87" s="7"/>
      <c r="BRD87" s="14"/>
      <c r="BRE87" s="15"/>
      <c r="BRF87" s="7"/>
      <c r="BRG87" s="14"/>
      <c r="BRH87" s="15"/>
      <c r="BRI87" s="7"/>
      <c r="BRJ87" s="14"/>
      <c r="BRK87" s="15"/>
      <c r="BRL87" s="7"/>
      <c r="BRM87" s="14"/>
      <c r="BRN87" s="15"/>
      <c r="BRO87" s="7"/>
      <c r="BRP87" s="14"/>
      <c r="BRQ87" s="15"/>
      <c r="BRR87" s="7"/>
      <c r="BRS87" s="14"/>
      <c r="BRT87" s="15"/>
      <c r="BRU87" s="7"/>
      <c r="BRV87" s="14"/>
      <c r="BRW87" s="15"/>
      <c r="BRX87" s="7"/>
      <c r="BRY87" s="14"/>
      <c r="BRZ87" s="15"/>
      <c r="BSA87" s="7"/>
      <c r="BSB87" s="14"/>
      <c r="BSC87" s="15"/>
      <c r="BSD87" s="7"/>
      <c r="BSE87" s="14"/>
      <c r="BSF87" s="15"/>
      <c r="BSG87" s="7"/>
      <c r="BSH87" s="14"/>
      <c r="BSI87" s="15"/>
      <c r="BSJ87" s="7"/>
      <c r="BSK87" s="14"/>
      <c r="BSL87" s="15"/>
      <c r="BSM87" s="7"/>
      <c r="BSN87" s="14"/>
      <c r="BSO87" s="15"/>
      <c r="BSP87" s="7"/>
      <c r="BSQ87" s="14"/>
      <c r="BSR87" s="15"/>
      <c r="BSS87" s="7"/>
      <c r="BST87" s="14"/>
      <c r="BSU87" s="15"/>
      <c r="BSV87" s="7"/>
      <c r="BSW87" s="14"/>
      <c r="BSX87" s="15"/>
      <c r="BSY87" s="7"/>
      <c r="BSZ87" s="14"/>
      <c r="BTA87" s="15"/>
      <c r="BTB87" s="7"/>
      <c r="BTC87" s="14"/>
      <c r="BTD87" s="15"/>
      <c r="BTE87" s="7"/>
      <c r="BTF87" s="14"/>
      <c r="BTG87" s="15"/>
      <c r="BTH87" s="7"/>
      <c r="BTI87" s="14"/>
      <c r="BTJ87" s="15"/>
      <c r="BTK87" s="7"/>
      <c r="BTL87" s="14"/>
      <c r="BTM87" s="15"/>
      <c r="BTN87" s="7"/>
      <c r="BTO87" s="14"/>
      <c r="BTP87" s="15"/>
      <c r="BTQ87" s="7"/>
      <c r="BTR87" s="14"/>
      <c r="BTS87" s="15"/>
      <c r="BTT87" s="7"/>
      <c r="BTU87" s="14"/>
      <c r="BTV87" s="15"/>
      <c r="BTW87" s="7"/>
      <c r="BTX87" s="14"/>
      <c r="BTY87" s="15"/>
      <c r="BTZ87" s="7"/>
      <c r="BUA87" s="14"/>
      <c r="BUB87" s="15"/>
      <c r="BUC87" s="7"/>
      <c r="BUD87" s="14"/>
      <c r="BUE87" s="15"/>
      <c r="BUF87" s="7"/>
      <c r="BUG87" s="14"/>
      <c r="BUH87" s="15"/>
      <c r="BUI87" s="7"/>
      <c r="BUJ87" s="14"/>
      <c r="BUK87" s="15"/>
      <c r="BUL87" s="7"/>
      <c r="BUM87" s="14"/>
      <c r="BUN87" s="15"/>
      <c r="BUO87" s="7"/>
      <c r="BUP87" s="14"/>
      <c r="BUQ87" s="15"/>
      <c r="BUR87" s="7"/>
      <c r="BUS87" s="14"/>
      <c r="BUT87" s="15"/>
      <c r="BUU87" s="7"/>
      <c r="BUV87" s="14"/>
      <c r="BUW87" s="15"/>
      <c r="BUX87" s="7"/>
      <c r="BUY87" s="14"/>
      <c r="BUZ87" s="15"/>
      <c r="BVA87" s="7"/>
      <c r="BVB87" s="14"/>
      <c r="BVC87" s="15"/>
      <c r="BVD87" s="7"/>
      <c r="BVE87" s="14"/>
      <c r="BVF87" s="15"/>
      <c r="BVG87" s="7"/>
      <c r="BVH87" s="14"/>
      <c r="BVI87" s="15"/>
      <c r="BVJ87" s="7"/>
      <c r="BVK87" s="14"/>
      <c r="BVL87" s="15"/>
      <c r="BVM87" s="7"/>
      <c r="BVN87" s="14"/>
      <c r="BVO87" s="15"/>
      <c r="BVP87" s="7"/>
      <c r="BVQ87" s="14"/>
      <c r="BVR87" s="15"/>
      <c r="BVS87" s="7"/>
      <c r="BVT87" s="14"/>
      <c r="BVU87" s="15"/>
      <c r="BVV87" s="7"/>
      <c r="BVW87" s="14"/>
      <c r="BVX87" s="15"/>
      <c r="BVY87" s="7"/>
      <c r="BVZ87" s="14"/>
      <c r="BWA87" s="15"/>
      <c r="BWB87" s="7"/>
      <c r="BWC87" s="14"/>
      <c r="BWD87" s="15"/>
      <c r="BWE87" s="7"/>
      <c r="BWF87" s="14"/>
      <c r="BWG87" s="15"/>
      <c r="BWH87" s="7"/>
      <c r="BWI87" s="14"/>
      <c r="BWJ87" s="15"/>
      <c r="BWK87" s="7"/>
      <c r="BWL87" s="14"/>
      <c r="BWM87" s="15"/>
      <c r="BWN87" s="7"/>
      <c r="BWO87" s="14"/>
      <c r="BWP87" s="15"/>
      <c r="BWQ87" s="7"/>
      <c r="BWR87" s="14"/>
      <c r="BWS87" s="15"/>
      <c r="BWT87" s="7"/>
      <c r="BWU87" s="14"/>
      <c r="BWV87" s="15"/>
      <c r="BWW87" s="7"/>
      <c r="BWX87" s="14"/>
      <c r="BWY87" s="15"/>
      <c r="BWZ87" s="7"/>
      <c r="BXA87" s="14"/>
      <c r="BXB87" s="15"/>
      <c r="BXC87" s="7"/>
      <c r="BXD87" s="14"/>
      <c r="BXE87" s="15"/>
      <c r="BXF87" s="7"/>
      <c r="BXG87" s="14"/>
      <c r="BXH87" s="15"/>
      <c r="BXI87" s="7"/>
      <c r="BXJ87" s="14"/>
      <c r="BXK87" s="15"/>
      <c r="BXL87" s="7"/>
      <c r="BXM87" s="14"/>
      <c r="BXN87" s="15"/>
      <c r="BXO87" s="7"/>
      <c r="BXP87" s="14"/>
      <c r="BXQ87" s="15"/>
      <c r="BXR87" s="7"/>
      <c r="BXS87" s="14"/>
      <c r="BXT87" s="15"/>
      <c r="BXU87" s="7"/>
      <c r="BXV87" s="14"/>
      <c r="BXW87" s="15"/>
      <c r="BXX87" s="7"/>
      <c r="BXY87" s="14"/>
      <c r="BXZ87" s="15"/>
      <c r="BYA87" s="7"/>
      <c r="BYB87" s="14"/>
      <c r="BYC87" s="15"/>
      <c r="BYD87" s="7"/>
      <c r="BYE87" s="14"/>
      <c r="BYF87" s="15"/>
      <c r="BYG87" s="7"/>
      <c r="BYH87" s="14"/>
      <c r="BYI87" s="15"/>
      <c r="BYJ87" s="7"/>
      <c r="BYK87" s="14"/>
      <c r="BYL87" s="15"/>
      <c r="BYM87" s="7"/>
      <c r="BYN87" s="14"/>
      <c r="BYO87" s="15"/>
      <c r="BYP87" s="7"/>
      <c r="BYQ87" s="14"/>
      <c r="BYR87" s="15"/>
      <c r="BYS87" s="7"/>
      <c r="BYT87" s="14"/>
      <c r="BYU87" s="15"/>
      <c r="BYV87" s="7"/>
      <c r="BYW87" s="14"/>
      <c r="BYX87" s="15"/>
      <c r="BYY87" s="7"/>
      <c r="BYZ87" s="14"/>
      <c r="BZA87" s="15"/>
      <c r="BZB87" s="7"/>
      <c r="BZC87" s="14"/>
      <c r="BZD87" s="15"/>
      <c r="BZE87" s="7"/>
      <c r="BZF87" s="14"/>
      <c r="BZG87" s="15"/>
      <c r="BZH87" s="7"/>
      <c r="BZI87" s="14"/>
      <c r="BZJ87" s="15"/>
      <c r="BZK87" s="7"/>
      <c r="BZL87" s="14"/>
      <c r="BZM87" s="15"/>
      <c r="BZN87" s="7"/>
      <c r="BZO87" s="14"/>
      <c r="BZP87" s="15"/>
      <c r="BZQ87" s="7"/>
      <c r="BZR87" s="14"/>
      <c r="BZS87" s="15"/>
      <c r="BZT87" s="7"/>
      <c r="BZU87" s="14"/>
      <c r="BZV87" s="15"/>
      <c r="BZW87" s="7"/>
      <c r="BZX87" s="14"/>
      <c r="BZY87" s="15"/>
      <c r="BZZ87" s="7"/>
      <c r="CAA87" s="14"/>
      <c r="CAB87" s="15"/>
      <c r="CAC87" s="7"/>
      <c r="CAD87" s="14"/>
      <c r="CAE87" s="15"/>
      <c r="CAF87" s="7"/>
      <c r="CAG87" s="14"/>
      <c r="CAH87" s="15"/>
      <c r="CAI87" s="7"/>
      <c r="CAJ87" s="14"/>
      <c r="CAK87" s="15"/>
      <c r="CAL87" s="7"/>
      <c r="CAM87" s="14"/>
      <c r="CAN87" s="15"/>
      <c r="CAO87" s="7"/>
      <c r="CAP87" s="14"/>
      <c r="CAQ87" s="15"/>
      <c r="CAR87" s="7"/>
      <c r="CAS87" s="14"/>
      <c r="CAT87" s="15"/>
      <c r="CAU87" s="7"/>
      <c r="CAV87" s="14"/>
      <c r="CAW87" s="15"/>
      <c r="CAX87" s="7"/>
      <c r="CAY87" s="14"/>
      <c r="CAZ87" s="15"/>
      <c r="CBA87" s="7"/>
      <c r="CBB87" s="14"/>
      <c r="CBC87" s="15"/>
      <c r="CBD87" s="7"/>
      <c r="CBE87" s="14"/>
      <c r="CBF87" s="15"/>
      <c r="CBG87" s="7"/>
      <c r="CBH87" s="14"/>
      <c r="CBI87" s="15"/>
      <c r="CBJ87" s="7"/>
      <c r="CBK87" s="14"/>
      <c r="CBL87" s="15"/>
      <c r="CBM87" s="7"/>
      <c r="CBN87" s="14"/>
      <c r="CBO87" s="15"/>
      <c r="CBP87" s="7"/>
      <c r="CBQ87" s="14"/>
      <c r="CBR87" s="15"/>
      <c r="CBS87" s="7"/>
      <c r="CBT87" s="14"/>
      <c r="CBU87" s="15"/>
      <c r="CBV87" s="7"/>
      <c r="CBW87" s="14"/>
      <c r="CBX87" s="15"/>
      <c r="CBY87" s="7"/>
      <c r="CBZ87" s="14"/>
      <c r="CCA87" s="15"/>
      <c r="CCB87" s="7"/>
      <c r="CCC87" s="14"/>
      <c r="CCD87" s="15"/>
      <c r="CCE87" s="7"/>
      <c r="CCF87" s="14"/>
      <c r="CCG87" s="15"/>
      <c r="CCH87" s="7"/>
      <c r="CCI87" s="14"/>
      <c r="CCJ87" s="15"/>
      <c r="CCK87" s="7"/>
      <c r="CCL87" s="14"/>
      <c r="CCM87" s="15"/>
      <c r="CCN87" s="7"/>
      <c r="CCO87" s="14"/>
      <c r="CCP87" s="15"/>
      <c r="CCQ87" s="7"/>
      <c r="CCR87" s="14"/>
      <c r="CCS87" s="15"/>
      <c r="CCT87" s="7"/>
      <c r="CCU87" s="14"/>
      <c r="CCV87" s="15"/>
      <c r="CCW87" s="7"/>
      <c r="CCX87" s="14"/>
      <c r="CCY87" s="15"/>
      <c r="CCZ87" s="7"/>
      <c r="CDA87" s="14"/>
      <c r="CDB87" s="15"/>
      <c r="CDC87" s="7"/>
      <c r="CDD87" s="14"/>
      <c r="CDE87" s="15"/>
      <c r="CDF87" s="7"/>
      <c r="CDG87" s="14"/>
      <c r="CDH87" s="15"/>
      <c r="CDI87" s="7"/>
      <c r="CDJ87" s="14"/>
      <c r="CDK87" s="15"/>
      <c r="CDL87" s="7"/>
      <c r="CDM87" s="14"/>
      <c r="CDN87" s="15"/>
      <c r="CDO87" s="7"/>
      <c r="CDP87" s="14"/>
      <c r="CDQ87" s="15"/>
      <c r="CDR87" s="7"/>
      <c r="CDS87" s="14"/>
      <c r="CDT87" s="15"/>
      <c r="CDU87" s="7"/>
      <c r="CDV87" s="14"/>
      <c r="CDW87" s="15"/>
      <c r="CDX87" s="7"/>
      <c r="CDY87" s="14"/>
      <c r="CDZ87" s="15"/>
      <c r="CEA87" s="7"/>
      <c r="CEB87" s="14"/>
      <c r="CEC87" s="15"/>
      <c r="CED87" s="7"/>
      <c r="CEE87" s="14"/>
      <c r="CEF87" s="15"/>
      <c r="CEG87" s="7"/>
      <c r="CEH87" s="14"/>
      <c r="CEI87" s="15"/>
      <c r="CEJ87" s="7"/>
      <c r="CEK87" s="14"/>
      <c r="CEL87" s="15"/>
      <c r="CEM87" s="7"/>
      <c r="CEN87" s="14"/>
      <c r="CEO87" s="15"/>
      <c r="CEP87" s="7"/>
      <c r="CEQ87" s="14"/>
      <c r="CER87" s="15"/>
      <c r="CES87" s="7"/>
      <c r="CET87" s="14"/>
      <c r="CEU87" s="15"/>
      <c r="CEV87" s="7"/>
      <c r="CEW87" s="14"/>
      <c r="CEX87" s="15"/>
      <c r="CEY87" s="7"/>
      <c r="CEZ87" s="14"/>
      <c r="CFA87" s="15"/>
      <c r="CFB87" s="7"/>
      <c r="CFC87" s="14"/>
      <c r="CFD87" s="15"/>
      <c r="CFE87" s="7"/>
      <c r="CFF87" s="14"/>
      <c r="CFG87" s="15"/>
      <c r="CFH87" s="7"/>
      <c r="CFI87" s="14"/>
      <c r="CFJ87" s="15"/>
      <c r="CFK87" s="7"/>
      <c r="CFL87" s="14"/>
      <c r="CFM87" s="15"/>
      <c r="CFN87" s="7"/>
      <c r="CFO87" s="14"/>
      <c r="CFP87" s="15"/>
      <c r="CFQ87" s="7"/>
      <c r="CFR87" s="14"/>
      <c r="CFS87" s="15"/>
      <c r="CFT87" s="7"/>
      <c r="CFU87" s="14"/>
      <c r="CFV87" s="15"/>
      <c r="CFW87" s="7"/>
      <c r="CFX87" s="14"/>
      <c r="CFY87" s="15"/>
      <c r="CFZ87" s="7"/>
      <c r="CGA87" s="14"/>
      <c r="CGB87" s="15"/>
      <c r="CGC87" s="7"/>
      <c r="CGD87" s="14"/>
      <c r="CGE87" s="15"/>
      <c r="CGF87" s="7"/>
      <c r="CGG87" s="14"/>
      <c r="CGH87" s="15"/>
      <c r="CGI87" s="7"/>
      <c r="CGJ87" s="14"/>
      <c r="CGK87" s="15"/>
      <c r="CGL87" s="7"/>
      <c r="CGM87" s="14"/>
      <c r="CGN87" s="15"/>
      <c r="CGO87" s="7"/>
      <c r="CGP87" s="14"/>
      <c r="CGQ87" s="15"/>
      <c r="CGR87" s="7"/>
      <c r="CGS87" s="14"/>
      <c r="CGT87" s="15"/>
      <c r="CGU87" s="7"/>
      <c r="CGV87" s="14"/>
      <c r="CGW87" s="15"/>
      <c r="CGX87" s="7"/>
      <c r="CGY87" s="14"/>
      <c r="CGZ87" s="15"/>
      <c r="CHA87" s="7"/>
      <c r="CHB87" s="14"/>
      <c r="CHC87" s="15"/>
      <c r="CHD87" s="7"/>
      <c r="CHE87" s="14"/>
      <c r="CHF87" s="15"/>
      <c r="CHG87" s="7"/>
      <c r="CHH87" s="14"/>
      <c r="CHI87" s="15"/>
      <c r="CHJ87" s="7"/>
      <c r="CHK87" s="14"/>
      <c r="CHL87" s="15"/>
      <c r="CHM87" s="7"/>
      <c r="CHN87" s="14"/>
      <c r="CHO87" s="15"/>
      <c r="CHP87" s="7"/>
      <c r="CHQ87" s="14"/>
      <c r="CHR87" s="15"/>
      <c r="CHS87" s="7"/>
      <c r="CHT87" s="14"/>
      <c r="CHU87" s="15"/>
      <c r="CHV87" s="7"/>
      <c r="CHW87" s="14"/>
      <c r="CHX87" s="15"/>
      <c r="CHY87" s="7"/>
      <c r="CHZ87" s="14"/>
      <c r="CIA87" s="15"/>
      <c r="CIB87" s="7"/>
      <c r="CIC87" s="14"/>
      <c r="CID87" s="15"/>
      <c r="CIE87" s="7"/>
      <c r="CIF87" s="14"/>
      <c r="CIG87" s="15"/>
      <c r="CIH87" s="7"/>
      <c r="CII87" s="14"/>
      <c r="CIJ87" s="15"/>
      <c r="CIK87" s="7"/>
      <c r="CIL87" s="14"/>
      <c r="CIM87" s="15"/>
      <c r="CIN87" s="7"/>
      <c r="CIO87" s="14"/>
      <c r="CIP87" s="15"/>
      <c r="CIQ87" s="7"/>
      <c r="CIR87" s="14"/>
      <c r="CIS87" s="15"/>
      <c r="CIT87" s="7"/>
      <c r="CIU87" s="14"/>
      <c r="CIV87" s="15"/>
      <c r="CIW87" s="7"/>
      <c r="CIX87" s="14"/>
      <c r="CIY87" s="15"/>
      <c r="CIZ87" s="7"/>
      <c r="CJA87" s="14"/>
      <c r="CJB87" s="15"/>
      <c r="CJC87" s="7"/>
      <c r="CJD87" s="14"/>
      <c r="CJE87" s="15"/>
      <c r="CJF87" s="7"/>
      <c r="CJG87" s="14"/>
      <c r="CJH87" s="15"/>
      <c r="CJI87" s="7"/>
      <c r="CJJ87" s="14"/>
      <c r="CJK87" s="15"/>
      <c r="CJL87" s="7"/>
      <c r="CJM87" s="14"/>
      <c r="CJN87" s="15"/>
      <c r="CJO87" s="7"/>
      <c r="CJP87" s="14"/>
      <c r="CJQ87" s="15"/>
      <c r="CJR87" s="7"/>
      <c r="CJS87" s="14"/>
      <c r="CJT87" s="15"/>
      <c r="CJU87" s="7"/>
      <c r="CJV87" s="14"/>
      <c r="CJW87" s="15"/>
      <c r="CJX87" s="7"/>
      <c r="CJY87" s="14"/>
      <c r="CJZ87" s="15"/>
      <c r="CKA87" s="7"/>
      <c r="CKB87" s="14"/>
      <c r="CKC87" s="15"/>
      <c r="CKD87" s="7"/>
      <c r="CKE87" s="14"/>
      <c r="CKF87" s="15"/>
      <c r="CKG87" s="7"/>
      <c r="CKH87" s="14"/>
      <c r="CKI87" s="15"/>
      <c r="CKJ87" s="7"/>
      <c r="CKK87" s="14"/>
      <c r="CKL87" s="15"/>
      <c r="CKM87" s="7"/>
      <c r="CKN87" s="14"/>
      <c r="CKO87" s="15"/>
      <c r="CKP87" s="7"/>
      <c r="CKQ87" s="14"/>
      <c r="CKR87" s="15"/>
      <c r="CKS87" s="7"/>
      <c r="CKT87" s="14"/>
      <c r="CKU87" s="15"/>
      <c r="CKV87" s="7"/>
      <c r="CKW87" s="14"/>
      <c r="CKX87" s="15"/>
      <c r="CKY87" s="7"/>
      <c r="CKZ87" s="14"/>
      <c r="CLA87" s="15"/>
      <c r="CLB87" s="7"/>
      <c r="CLC87" s="14"/>
      <c r="CLD87" s="15"/>
      <c r="CLE87" s="7"/>
      <c r="CLF87" s="14"/>
      <c r="CLG87" s="15"/>
      <c r="CLH87" s="7"/>
      <c r="CLI87" s="14"/>
      <c r="CLJ87" s="15"/>
      <c r="CLK87" s="7"/>
      <c r="CLL87" s="14"/>
      <c r="CLM87" s="15"/>
      <c r="CLN87" s="7"/>
      <c r="CLO87" s="14"/>
      <c r="CLP87" s="15"/>
      <c r="CLQ87" s="7"/>
      <c r="CLR87" s="14"/>
      <c r="CLS87" s="15"/>
      <c r="CLT87" s="7"/>
      <c r="CLU87" s="14"/>
      <c r="CLV87" s="15"/>
      <c r="CLW87" s="7"/>
      <c r="CLX87" s="14"/>
      <c r="CLY87" s="15"/>
      <c r="CLZ87" s="7"/>
      <c r="CMA87" s="14"/>
      <c r="CMB87" s="15"/>
      <c r="CMC87" s="7"/>
      <c r="CMD87" s="14"/>
      <c r="CME87" s="15"/>
      <c r="CMF87" s="7"/>
      <c r="CMG87" s="14"/>
      <c r="CMH87" s="15"/>
      <c r="CMI87" s="7"/>
      <c r="CMJ87" s="14"/>
      <c r="CMK87" s="15"/>
      <c r="CML87" s="7"/>
      <c r="CMM87" s="14"/>
      <c r="CMN87" s="15"/>
      <c r="CMO87" s="7"/>
      <c r="CMP87" s="14"/>
      <c r="CMQ87" s="15"/>
      <c r="CMR87" s="7"/>
      <c r="CMS87" s="14"/>
      <c r="CMT87" s="15"/>
      <c r="CMU87" s="7"/>
      <c r="CMV87" s="14"/>
      <c r="CMW87" s="15"/>
      <c r="CMX87" s="7"/>
      <c r="CMY87" s="14"/>
      <c r="CMZ87" s="15"/>
      <c r="CNA87" s="7"/>
      <c r="CNB87" s="14"/>
      <c r="CNC87" s="15"/>
      <c r="CND87" s="7"/>
      <c r="CNE87" s="14"/>
      <c r="CNF87" s="15"/>
      <c r="CNG87" s="7"/>
      <c r="CNH87" s="14"/>
      <c r="CNI87" s="15"/>
      <c r="CNJ87" s="7"/>
      <c r="CNK87" s="14"/>
      <c r="CNL87" s="15"/>
      <c r="CNM87" s="7"/>
      <c r="CNN87" s="14"/>
      <c r="CNO87" s="15"/>
      <c r="CNP87" s="7"/>
      <c r="CNQ87" s="14"/>
      <c r="CNR87" s="15"/>
      <c r="CNS87" s="7"/>
      <c r="CNT87" s="14"/>
      <c r="CNU87" s="15"/>
      <c r="CNV87" s="7"/>
      <c r="CNW87" s="14"/>
      <c r="CNX87" s="15"/>
      <c r="CNY87" s="7"/>
      <c r="CNZ87" s="14"/>
      <c r="COA87" s="15"/>
      <c r="COB87" s="7"/>
      <c r="COC87" s="14"/>
      <c r="COD87" s="15"/>
      <c r="COE87" s="7"/>
      <c r="COF87" s="14"/>
      <c r="COG87" s="15"/>
      <c r="COH87" s="7"/>
      <c r="COI87" s="14"/>
      <c r="COJ87" s="15"/>
      <c r="COK87" s="7"/>
      <c r="COL87" s="14"/>
      <c r="COM87" s="15"/>
      <c r="CON87" s="7"/>
      <c r="COO87" s="14"/>
      <c r="COP87" s="15"/>
      <c r="COQ87" s="7"/>
      <c r="COR87" s="14"/>
      <c r="COS87" s="15"/>
      <c r="COT87" s="7"/>
      <c r="COU87" s="14"/>
      <c r="COV87" s="15"/>
      <c r="COW87" s="7"/>
      <c r="COX87" s="14"/>
      <c r="COY87" s="15"/>
      <c r="COZ87" s="7"/>
      <c r="CPA87" s="14"/>
      <c r="CPB87" s="15"/>
      <c r="CPC87" s="7"/>
      <c r="CPD87" s="14"/>
      <c r="CPE87" s="15"/>
      <c r="CPF87" s="7"/>
      <c r="CPG87" s="14"/>
      <c r="CPH87" s="15"/>
      <c r="CPI87" s="7"/>
      <c r="CPJ87" s="14"/>
      <c r="CPK87" s="15"/>
      <c r="CPL87" s="7"/>
      <c r="CPM87" s="14"/>
      <c r="CPN87" s="15"/>
      <c r="CPO87" s="7"/>
      <c r="CPP87" s="14"/>
      <c r="CPQ87" s="15"/>
      <c r="CPR87" s="7"/>
      <c r="CPS87" s="14"/>
      <c r="CPT87" s="15"/>
      <c r="CPU87" s="7"/>
      <c r="CPV87" s="14"/>
      <c r="CPW87" s="15"/>
      <c r="CPX87" s="7"/>
      <c r="CPY87" s="14"/>
      <c r="CPZ87" s="15"/>
      <c r="CQA87" s="7"/>
      <c r="CQB87" s="14"/>
      <c r="CQC87" s="15"/>
      <c r="CQD87" s="7"/>
      <c r="CQE87" s="14"/>
      <c r="CQF87" s="15"/>
      <c r="CQG87" s="7"/>
      <c r="CQH87" s="14"/>
      <c r="CQI87" s="15"/>
      <c r="CQJ87" s="7"/>
      <c r="CQK87" s="14"/>
      <c r="CQL87" s="15"/>
      <c r="CQM87" s="7"/>
      <c r="CQN87" s="14"/>
      <c r="CQO87" s="15"/>
      <c r="CQP87" s="7"/>
      <c r="CQQ87" s="14"/>
      <c r="CQR87" s="15"/>
      <c r="CQS87" s="7"/>
      <c r="CQT87" s="14"/>
      <c r="CQU87" s="15"/>
      <c r="CQV87" s="7"/>
      <c r="CQW87" s="14"/>
      <c r="CQX87" s="15"/>
      <c r="CQY87" s="7"/>
      <c r="CQZ87" s="14"/>
      <c r="CRA87" s="15"/>
      <c r="CRB87" s="7"/>
      <c r="CRC87" s="14"/>
      <c r="CRD87" s="15"/>
      <c r="CRE87" s="7"/>
      <c r="CRF87" s="14"/>
      <c r="CRG87" s="15"/>
      <c r="CRH87" s="7"/>
      <c r="CRI87" s="14"/>
      <c r="CRJ87" s="15"/>
      <c r="CRK87" s="7"/>
      <c r="CRL87" s="14"/>
      <c r="CRM87" s="15"/>
      <c r="CRN87" s="7"/>
      <c r="CRO87" s="14"/>
      <c r="CRP87" s="15"/>
      <c r="CRQ87" s="7"/>
      <c r="CRR87" s="14"/>
      <c r="CRS87" s="15"/>
      <c r="CRT87" s="7"/>
      <c r="CRU87" s="14"/>
      <c r="CRV87" s="15"/>
      <c r="CRW87" s="7"/>
      <c r="CRX87" s="14"/>
      <c r="CRY87" s="15"/>
      <c r="CRZ87" s="7"/>
      <c r="CSA87" s="14"/>
      <c r="CSB87" s="15"/>
      <c r="CSC87" s="7"/>
      <c r="CSD87" s="14"/>
      <c r="CSE87" s="15"/>
      <c r="CSF87" s="7"/>
      <c r="CSG87" s="14"/>
      <c r="CSH87" s="15"/>
      <c r="CSI87" s="7"/>
      <c r="CSJ87" s="14"/>
      <c r="CSK87" s="15"/>
    </row>
    <row r="88" spans="1:2533" x14ac:dyDescent="0.25">
      <c r="A88" s="68"/>
      <c r="B88" s="7" t="str">
        <f>"6." &amp; D$1&amp; ".10."</f>
        <v>6.1.10.</v>
      </c>
      <c r="C88" s="14" t="str">
        <f>IF(ISBLANK(D1),"",IF(VLOOKUP(D1,Register,32,FALSE)=0,"",(VLOOKUP(D1,Register,32,FALSE))))</f>
        <v/>
      </c>
      <c r="D88" s="15" t="s">
        <v>35</v>
      </c>
      <c r="E88" s="7" t="str">
        <f>"6." &amp; G1&amp; ".10."</f>
        <v>6.2.10.</v>
      </c>
      <c r="F88" s="14" t="str">
        <f>IF(ISBLANK(G1),"",IF(VLOOKUP(G1,Register,32,FALSE)=0,"",(VLOOKUP(G1,Register,32,FALSE))))</f>
        <v/>
      </c>
      <c r="G88" s="15" t="s">
        <v>35</v>
      </c>
      <c r="H88" s="7" t="str">
        <f>"6." &amp; J1&amp; ".10."</f>
        <v>6.3.10.</v>
      </c>
      <c r="I88" s="14" t="str">
        <f>IF(ISBLANK(J1),"",IF(VLOOKUP(J1,Register,32,FALSE)=0,"",(VLOOKUP(J1,Register,32,FALSE))))</f>
        <v/>
      </c>
      <c r="J88" s="15" t="s">
        <v>35</v>
      </c>
      <c r="K88" s="7" t="str">
        <f>"6." &amp; M1&amp; ".10."</f>
        <v>6.4.10.</v>
      </c>
      <c r="L88" s="14" t="str">
        <f>IF(ISBLANK(M1),"",IF(VLOOKUP(M1,Register,32,FALSE)=0,"",(VLOOKUP(M1,Register,32,FALSE))))</f>
        <v/>
      </c>
      <c r="M88" s="15" t="s">
        <v>35</v>
      </c>
      <c r="N88" s="7" t="str">
        <f>"6." &amp; P1&amp; ".10."</f>
        <v>6.5.10.</v>
      </c>
      <c r="O88" s="14" t="str">
        <f>IF(ISBLANK(P1),"",IF(VLOOKUP(P1,Register,32,FALSE)=0,"",(VLOOKUP(P1,Register,32,FALSE))))</f>
        <v/>
      </c>
      <c r="P88" s="15" t="s">
        <v>35</v>
      </c>
      <c r="Q88" s="7" t="str">
        <f>"6." &amp; S1&amp; ".10."</f>
        <v>6.6.10.</v>
      </c>
      <c r="R88" s="14" t="str">
        <f>IF(ISBLANK(S1),"",IF(VLOOKUP(S1,Register,32,FALSE)=0,"",(VLOOKUP(S1,Register,32,FALSE))))</f>
        <v/>
      </c>
      <c r="S88" s="15" t="s">
        <v>35</v>
      </c>
      <c r="T88" s="7" t="str">
        <f t="shared" ref="T88" si="24012">"6." &amp; V1&amp; ".10."</f>
        <v>6.7.10.</v>
      </c>
      <c r="U88" s="14" t="str">
        <f>IF(ISBLANK(V1),"",IF(VLOOKUP(V1,Register,32,FALSE)=0,"",(VLOOKUP(V1,Register,32,FALSE))))</f>
        <v/>
      </c>
      <c r="V88" s="15" t="s">
        <v>35</v>
      </c>
      <c r="W88" s="7" t="str">
        <f t="shared" ref="W88" si="24013">"6." &amp; Y1&amp; ".10."</f>
        <v>6.8.10.</v>
      </c>
      <c r="X88" s="14" t="str">
        <f>IF(ISBLANK(Y1),"",IF(VLOOKUP(Y1,Register,32,FALSE)=0,"",(VLOOKUP(Y1,Register,32,FALSE))))</f>
        <v/>
      </c>
      <c r="Y88" s="15" t="s">
        <v>35</v>
      </c>
      <c r="Z88" s="7" t="str">
        <f t="shared" ref="Z88" si="24014">"6." &amp; AB1&amp; ".10."</f>
        <v>6.9.10.</v>
      </c>
      <c r="AA88" s="14" t="str">
        <f>IF(ISBLANK(AB1),"",IF(VLOOKUP(AB1,Register,32,FALSE)=0,"",(VLOOKUP(AB1,Register,32,FALSE))))</f>
        <v/>
      </c>
      <c r="AB88" s="15" t="s">
        <v>35</v>
      </c>
      <c r="AC88" s="7" t="str">
        <f t="shared" ref="AC88" si="24015">"6." &amp; AE1&amp; ".10."</f>
        <v>6.10.10.</v>
      </c>
      <c r="AD88" s="14" t="str">
        <f>IF(ISBLANK(AE1),"",IF(VLOOKUP(AE1,Register,32,FALSE)=0,"",(VLOOKUP(AE1,Register,32,FALSE))))</f>
        <v/>
      </c>
      <c r="AE88" s="15" t="s">
        <v>35</v>
      </c>
      <c r="AF88" s="7" t="str">
        <f t="shared" ref="AF88" si="24016">"6." &amp; AH1&amp; ".10."</f>
        <v>6.11.10.</v>
      </c>
      <c r="AG88" s="14" t="str">
        <f>IF(ISBLANK(AH1),"",IF(VLOOKUP(AH1,Register,32,FALSE)=0,"",(VLOOKUP(AH1,Register,32,FALSE))))</f>
        <v/>
      </c>
      <c r="AH88" s="15" t="s">
        <v>35</v>
      </c>
      <c r="AI88" s="7" t="str">
        <f t="shared" ref="AI88" si="24017">"6." &amp; AK1&amp; ".10."</f>
        <v>6.12.10.</v>
      </c>
      <c r="AJ88" s="14" t="str">
        <f>IF(ISBLANK(AK1),"",IF(VLOOKUP(AK1,Register,32,FALSE)=0,"",(VLOOKUP(AK1,Register,32,FALSE))))</f>
        <v/>
      </c>
      <c r="AK88" s="15" t="s">
        <v>35</v>
      </c>
      <c r="AL88" s="7" t="str">
        <f t="shared" ref="AL88" si="24018">"6." &amp; AN1&amp; ".10."</f>
        <v>6.13.10.</v>
      </c>
      <c r="AM88" s="14" t="str">
        <f>IF(ISBLANK(AN1),"",IF(VLOOKUP(AN1,Register,32,FALSE)=0,"",(VLOOKUP(AN1,Register,32,FALSE))))</f>
        <v/>
      </c>
      <c r="AN88" s="15" t="s">
        <v>35</v>
      </c>
      <c r="AO88" s="7" t="str">
        <f t="shared" ref="AO88" si="24019">"6." &amp; AQ1&amp; ".10."</f>
        <v>6.14.10.</v>
      </c>
      <c r="AP88" s="14" t="str">
        <f>IF(ISBLANK(AQ1),"",IF(VLOOKUP(AQ1,Register,32,FALSE)=0,"",(VLOOKUP(AQ1,Register,32,FALSE))))</f>
        <v/>
      </c>
      <c r="AQ88" s="15" t="s">
        <v>35</v>
      </c>
      <c r="AR88" s="7" t="str">
        <f t="shared" ref="AR88" si="24020">"6." &amp; AT1&amp; ".10."</f>
        <v>6.15.10.</v>
      </c>
      <c r="AS88" s="14" t="str">
        <f>IF(ISBLANK(AT1),"",IF(VLOOKUP(AT1,Register,32,FALSE)=0,"",(VLOOKUP(AT1,Register,32,FALSE))))</f>
        <v/>
      </c>
      <c r="AT88" s="15" t="s">
        <v>35</v>
      </c>
      <c r="AU88" s="7" t="str">
        <f t="shared" ref="AU88" si="24021">"6." &amp; AW1&amp; ".10."</f>
        <v>6.16.10.</v>
      </c>
      <c r="AV88" s="14" t="str">
        <f>IF(ISBLANK(AW1),"",IF(VLOOKUP(AW1,Register,32,FALSE)=0,"",(VLOOKUP(AW1,Register,32,FALSE))))</f>
        <v/>
      </c>
      <c r="AW88" s="15" t="s">
        <v>35</v>
      </c>
      <c r="AX88" s="7" t="str">
        <f t="shared" ref="AX88" si="24022">"6." &amp; AZ1&amp; ".10."</f>
        <v>6.17.10.</v>
      </c>
      <c r="AY88" s="14" t="str">
        <f>IF(ISBLANK(AZ1),"",IF(VLOOKUP(AZ1,Register,32,FALSE)=0,"",(VLOOKUP(AZ1,Register,32,FALSE))))</f>
        <v/>
      </c>
      <c r="AZ88" s="15" t="s">
        <v>35</v>
      </c>
      <c r="BA88" s="7" t="str">
        <f t="shared" ref="BA88" si="24023">"6." &amp; BC1&amp; ".10."</f>
        <v>6.18.10.</v>
      </c>
      <c r="BB88" s="14" t="str">
        <f>IF(ISBLANK(BC1),"",IF(VLOOKUP(BC1,Register,32,FALSE)=0,"",(VLOOKUP(BC1,Register,32,FALSE))))</f>
        <v/>
      </c>
      <c r="BC88" s="15" t="s">
        <v>35</v>
      </c>
      <c r="BD88" s="7" t="str">
        <f t="shared" ref="BD88" si="24024">"6." &amp; BF1&amp; ".10."</f>
        <v>6.19.10.</v>
      </c>
      <c r="BE88" s="14" t="str">
        <f>IF(ISBLANK(BF1),"",IF(VLOOKUP(BF1,Register,32,FALSE)=0,"",(VLOOKUP(BF1,Register,32,FALSE))))</f>
        <v/>
      </c>
      <c r="BF88" s="15" t="s">
        <v>35</v>
      </c>
      <c r="BG88" s="7" t="str">
        <f t="shared" ref="BG88" si="24025">"6." &amp; BI1&amp; ".10."</f>
        <v>6.20.10.</v>
      </c>
      <c r="BH88" s="14" t="str">
        <f>IF(ISBLANK(BI1),"",IF(VLOOKUP(BI1,Register,32,FALSE)=0,"",(VLOOKUP(BI1,Register,32,FALSE))))</f>
        <v/>
      </c>
      <c r="BI88" s="15" t="s">
        <v>35</v>
      </c>
      <c r="BJ88" s="7" t="str">
        <f t="shared" ref="BJ88" si="24026">"6." &amp; BL1&amp; ".10."</f>
        <v>6.21.10.</v>
      </c>
      <c r="BK88" s="14" t="str">
        <f>IF(ISBLANK(BL1),"",IF(VLOOKUP(BL1,Register,32,FALSE)=0,"",(VLOOKUP(BL1,Register,32,FALSE))))</f>
        <v/>
      </c>
      <c r="BL88" s="15" t="s">
        <v>35</v>
      </c>
      <c r="BM88" s="7" t="str">
        <f t="shared" ref="BM88" si="24027">"6." &amp; BO1&amp; ".10."</f>
        <v>6.22.10.</v>
      </c>
      <c r="BN88" s="14" t="str">
        <f>IF(ISBLANK(BO1),"",IF(VLOOKUP(BO1,Register,32,FALSE)=0,"",(VLOOKUP(BO1,Register,32,FALSE))))</f>
        <v/>
      </c>
      <c r="BO88" s="15" t="s">
        <v>35</v>
      </c>
      <c r="BP88" s="7" t="str">
        <f t="shared" ref="BP88" si="24028">"6." &amp; BR1&amp; ".10."</f>
        <v>6.23.10.</v>
      </c>
      <c r="BQ88" s="14" t="str">
        <f>IF(ISBLANK(BR1),"",IF(VLOOKUP(BR1,Register,32,FALSE)=0,"",(VLOOKUP(BR1,Register,32,FALSE))))</f>
        <v/>
      </c>
      <c r="BR88" s="15" t="s">
        <v>35</v>
      </c>
      <c r="BS88" s="7" t="str">
        <f t="shared" ref="BS88" si="24029">"6." &amp; BU1&amp; ".10."</f>
        <v>6.24.10.</v>
      </c>
      <c r="BT88" s="14" t="str">
        <f>IF(ISBLANK(BU1),"",IF(VLOOKUP(BU1,Register,32,FALSE)=0,"",(VLOOKUP(BU1,Register,32,FALSE))))</f>
        <v/>
      </c>
      <c r="BU88" s="15" t="s">
        <v>35</v>
      </c>
      <c r="BV88" s="7" t="str">
        <f t="shared" ref="BV88" si="24030">"6." &amp; BX1&amp; ".10."</f>
        <v>6.25.10.</v>
      </c>
      <c r="BW88" s="14" t="str">
        <f>IF(ISBLANK(BX1),"",IF(VLOOKUP(BX1,Register,32,FALSE)=0,"",(VLOOKUP(BX1,Register,32,FALSE))))</f>
        <v/>
      </c>
      <c r="BX88" s="15" t="s">
        <v>35</v>
      </c>
      <c r="BY88" s="7" t="str">
        <f t="shared" ref="BY88" si="24031">"6." &amp; CA1&amp; ".10."</f>
        <v>6.26.10.</v>
      </c>
      <c r="BZ88" s="14" t="str">
        <f>IF(ISBLANK(CA1),"",IF(VLOOKUP(CA1,Register,32,FALSE)=0,"",(VLOOKUP(CA1,Register,32,FALSE))))</f>
        <v/>
      </c>
      <c r="CA88" s="15" t="s">
        <v>35</v>
      </c>
      <c r="CB88" s="7" t="str">
        <f t="shared" ref="CB88" si="24032">"6." &amp; CD1&amp; ".10."</f>
        <v>6.27.10.</v>
      </c>
      <c r="CC88" s="14" t="str">
        <f>IF(ISBLANK(CD1),"",IF(VLOOKUP(CD1,Register,32,FALSE)=0,"",(VLOOKUP(CD1,Register,32,FALSE))))</f>
        <v/>
      </c>
      <c r="CD88" s="15" t="s">
        <v>35</v>
      </c>
      <c r="CE88" s="7" t="str">
        <f t="shared" ref="CE88" si="24033">"6." &amp; CG1&amp; ".10."</f>
        <v>6.28.10.</v>
      </c>
      <c r="CF88" s="14" t="str">
        <f>IF(ISBLANK(CG1),"",IF(VLOOKUP(CG1,Register,32,FALSE)=0,"",(VLOOKUP(CG1,Register,32,FALSE))))</f>
        <v/>
      </c>
      <c r="CG88" s="15" t="s">
        <v>35</v>
      </c>
      <c r="CH88" s="7" t="str">
        <f t="shared" ref="CH88" si="24034">"6." &amp; CJ1&amp; ".10."</f>
        <v>6.29.10.</v>
      </c>
      <c r="CI88" s="14" t="str">
        <f>IF(ISBLANK(CJ1),"",IF(VLOOKUP(CJ1,Register,32,FALSE)=0,"",(VLOOKUP(CJ1,Register,32,FALSE))))</f>
        <v/>
      </c>
      <c r="CJ88" s="15" t="s">
        <v>35</v>
      </c>
      <c r="CK88" s="7" t="str">
        <f t="shared" ref="CK88" si="24035">"6." &amp; CM1&amp; ".10."</f>
        <v>6.30.10.</v>
      </c>
      <c r="CL88" s="14" t="str">
        <f>IF(ISBLANK(CM1),"",IF(VLOOKUP(CM1,Register,32,FALSE)=0,"",(VLOOKUP(CM1,Register,32,FALSE))))</f>
        <v/>
      </c>
      <c r="CM88" s="15" t="s">
        <v>35</v>
      </c>
      <c r="CN88" s="7" t="str">
        <f t="shared" ref="CN88" si="24036">"6." &amp; CP1&amp; ".10."</f>
        <v>6.31.10.</v>
      </c>
      <c r="CO88" s="14" t="str">
        <f>IF(ISBLANK(CP1),"",IF(VLOOKUP(CP1,Register,32,FALSE)=0,"",(VLOOKUP(CP1,Register,32,FALSE))))</f>
        <v/>
      </c>
      <c r="CP88" s="15" t="s">
        <v>35</v>
      </c>
      <c r="CQ88" s="7" t="str">
        <f t="shared" ref="CQ88" si="24037">"6." &amp; CS1&amp; ".10."</f>
        <v>6.32.10.</v>
      </c>
      <c r="CR88" s="14" t="str">
        <f>IF(ISBLANK(CS1),"",IF(VLOOKUP(CS1,Register,32,FALSE)=0,"",(VLOOKUP(CS1,Register,32,FALSE))))</f>
        <v/>
      </c>
      <c r="CS88" s="15" t="s">
        <v>35</v>
      </c>
      <c r="CT88" s="7" t="str">
        <f t="shared" ref="CT88" si="24038">"6." &amp; CV1&amp; ".10."</f>
        <v>6.33.10.</v>
      </c>
      <c r="CU88" s="14" t="str">
        <f>IF(ISBLANK(CV1),"",IF(VLOOKUP(CV1,Register,32,FALSE)=0,"",(VLOOKUP(CV1,Register,32,FALSE))))</f>
        <v/>
      </c>
      <c r="CV88" s="15" t="s">
        <v>35</v>
      </c>
      <c r="CW88" s="7" t="str">
        <f t="shared" ref="CW88" si="24039">"6." &amp; CY1&amp; ".10."</f>
        <v>6.34.10.</v>
      </c>
      <c r="CX88" s="14" t="str">
        <f>IF(ISBLANK(CY1),"",IF(VLOOKUP(CY1,Register,32,FALSE)=0,"",(VLOOKUP(CY1,Register,32,FALSE))))</f>
        <v/>
      </c>
      <c r="CY88" s="15" t="s">
        <v>35</v>
      </c>
      <c r="CZ88" s="7" t="str">
        <f t="shared" ref="CZ88" si="24040">"6." &amp; DB1&amp; ".10."</f>
        <v>6.35.10.</v>
      </c>
      <c r="DA88" s="14" t="str">
        <f>IF(ISBLANK(DB1),"",IF(VLOOKUP(DB1,Register,32,FALSE)=0,"",(VLOOKUP(DB1,Register,32,FALSE))))</f>
        <v/>
      </c>
      <c r="DB88" s="15" t="s">
        <v>35</v>
      </c>
      <c r="DC88" s="7" t="str">
        <f t="shared" ref="DC88" si="24041">"6." &amp; DE1&amp; ".10."</f>
        <v>6.36.10.</v>
      </c>
      <c r="DD88" s="14" t="str">
        <f>IF(ISBLANK(DE1),"",IF(VLOOKUP(DE1,Register,32,FALSE)=0,"",(VLOOKUP(DE1,Register,32,FALSE))))</f>
        <v/>
      </c>
      <c r="DE88" s="15" t="s">
        <v>35</v>
      </c>
      <c r="DF88" s="7" t="str">
        <f t="shared" ref="DF88" si="24042">"6." &amp; DH1&amp; ".10."</f>
        <v>6.37.10.</v>
      </c>
      <c r="DG88" s="14" t="str">
        <f>IF(ISBLANK(DH1),"",IF(VLOOKUP(DH1,Register,32,FALSE)=0,"",(VLOOKUP(DH1,Register,32,FALSE))))</f>
        <v/>
      </c>
      <c r="DH88" s="15" t="s">
        <v>35</v>
      </c>
      <c r="DI88" s="7" t="str">
        <f t="shared" ref="DI88" si="24043">"6." &amp; DK1&amp; ".10."</f>
        <v>6.38.10.</v>
      </c>
      <c r="DJ88" s="14" t="str">
        <f>IF(ISBLANK(DK1),"",IF(VLOOKUP(DK1,Register,32,FALSE)=0,"",(VLOOKUP(DK1,Register,32,FALSE))))</f>
        <v/>
      </c>
      <c r="DK88" s="15" t="s">
        <v>35</v>
      </c>
      <c r="DL88" s="7" t="str">
        <f t="shared" ref="DL88" si="24044">"6." &amp; DN1&amp; ".10."</f>
        <v>6.39.10.</v>
      </c>
      <c r="DM88" s="14" t="str">
        <f>IF(ISBLANK(DN1),"",IF(VLOOKUP(DN1,Register,32,FALSE)=0,"",(VLOOKUP(DN1,Register,32,FALSE))))</f>
        <v/>
      </c>
      <c r="DN88" s="15" t="s">
        <v>35</v>
      </c>
      <c r="DO88" s="7" t="str">
        <f t="shared" ref="DO88" si="24045">"6." &amp; DQ1&amp; ".10."</f>
        <v>6.40.10.</v>
      </c>
      <c r="DP88" s="14" t="str">
        <f>IF(ISBLANK(DQ1),"",IF(VLOOKUP(DQ1,Register,32,FALSE)=0,"",(VLOOKUP(DQ1,Register,32,FALSE))))</f>
        <v/>
      </c>
      <c r="DQ88" s="15" t="s">
        <v>35</v>
      </c>
      <c r="DR88" s="7" t="str">
        <f t="shared" ref="DR88" si="24046">"6." &amp; DT1&amp; ".10."</f>
        <v>6.41.10.</v>
      </c>
      <c r="DS88" s="14" t="str">
        <f>IF(ISBLANK(DT1),"",IF(VLOOKUP(DT1,Register,32,FALSE)=0,"",(VLOOKUP(DT1,Register,32,FALSE))))</f>
        <v/>
      </c>
      <c r="DT88" s="15" t="s">
        <v>35</v>
      </c>
      <c r="DU88" s="7" t="str">
        <f t="shared" ref="DU88" si="24047">"6." &amp; DW1&amp; ".10."</f>
        <v>6.42.10.</v>
      </c>
      <c r="DV88" s="14" t="str">
        <f>IF(ISBLANK(DW1),"",IF(VLOOKUP(DW1,Register,32,FALSE)=0,"",(VLOOKUP(DW1,Register,32,FALSE))))</f>
        <v/>
      </c>
      <c r="DW88" s="15" t="s">
        <v>35</v>
      </c>
      <c r="DX88" s="7" t="str">
        <f t="shared" ref="DX88" si="24048">"6." &amp; DZ1&amp; ".10."</f>
        <v>6.43.10.</v>
      </c>
      <c r="DY88" s="14" t="str">
        <f>IF(ISBLANK(DZ1),"",IF(VLOOKUP(DZ1,Register,32,FALSE)=0,"",(VLOOKUP(DZ1,Register,32,FALSE))))</f>
        <v/>
      </c>
      <c r="DZ88" s="15" t="s">
        <v>35</v>
      </c>
      <c r="EA88" s="7" t="str">
        <f t="shared" ref="EA88" si="24049">"6." &amp; EC1&amp; ".10."</f>
        <v>6.44.10.</v>
      </c>
      <c r="EB88" s="14" t="str">
        <f>IF(ISBLANK(EC1),"",IF(VLOOKUP(EC1,Register,32,FALSE)=0,"",(VLOOKUP(EC1,Register,32,FALSE))))</f>
        <v/>
      </c>
      <c r="EC88" s="15" t="s">
        <v>35</v>
      </c>
      <c r="ED88" s="7" t="str">
        <f t="shared" ref="ED88" si="24050">"6." &amp; EF1&amp; ".10."</f>
        <v>6.45.10.</v>
      </c>
      <c r="EE88" s="14" t="str">
        <f>IF(ISBLANK(EF1),"",IF(VLOOKUP(EF1,Register,32,FALSE)=0,"",(VLOOKUP(EF1,Register,32,FALSE))))</f>
        <v/>
      </c>
      <c r="EF88" s="15" t="s">
        <v>35</v>
      </c>
      <c r="EG88" s="7" t="str">
        <f t="shared" ref="EG88" si="24051">"6." &amp; EI1&amp; ".10."</f>
        <v>6.46.10.</v>
      </c>
      <c r="EH88" s="14" t="str">
        <f>IF(ISBLANK(EI1),"",IF(VLOOKUP(EI1,Register,32,FALSE)=0,"",(VLOOKUP(EI1,Register,32,FALSE))))</f>
        <v/>
      </c>
      <c r="EI88" s="15" t="s">
        <v>35</v>
      </c>
      <c r="EJ88" s="7" t="str">
        <f t="shared" ref="EJ88" si="24052">"6." &amp; EL1&amp; ".10."</f>
        <v>6.47.10.</v>
      </c>
      <c r="EK88" s="14" t="str">
        <f>IF(ISBLANK(EL1),"",IF(VLOOKUP(EL1,Register,32,FALSE)=0,"",(VLOOKUP(EL1,Register,32,FALSE))))</f>
        <v/>
      </c>
      <c r="EL88" s="15" t="s">
        <v>35</v>
      </c>
      <c r="EM88" s="7" t="str">
        <f t="shared" ref="EM88" si="24053">"6." &amp; EO1&amp; ".10."</f>
        <v>6.48.10.</v>
      </c>
      <c r="EN88" s="14" t="str">
        <f>IF(ISBLANK(EO1),"",IF(VLOOKUP(EO1,Register,32,FALSE)=0,"",(VLOOKUP(EO1,Register,32,FALSE))))</f>
        <v/>
      </c>
      <c r="EO88" s="15" t="s">
        <v>35</v>
      </c>
      <c r="EP88" s="7" t="str">
        <f t="shared" ref="EP88" si="24054">"6." &amp; ER1&amp; ".10."</f>
        <v>6.49.10.</v>
      </c>
      <c r="EQ88" s="14" t="str">
        <f>IF(ISBLANK(ER1),"",IF(VLOOKUP(ER1,Register,32,FALSE)=0,"",(VLOOKUP(ER1,Register,32,FALSE))))</f>
        <v/>
      </c>
      <c r="ER88" s="15" t="s">
        <v>35</v>
      </c>
      <c r="ES88" s="7" t="str">
        <f t="shared" ref="ES88" si="24055">"6." &amp; EU1&amp; ".10."</f>
        <v>6.50.10.</v>
      </c>
      <c r="ET88" s="14" t="str">
        <f>IF(ISBLANK(EU1),"",IF(VLOOKUP(EU1,Register,32,FALSE)=0,"",(VLOOKUP(EU1,Register,32,FALSE))))</f>
        <v/>
      </c>
      <c r="EU88" s="15" t="s">
        <v>35</v>
      </c>
      <c r="EV88" s="7" t="str">
        <f t="shared" ref="EV88" si="24056">"6." &amp; EX1&amp; ".10."</f>
        <v>6.51.10.</v>
      </c>
      <c r="EW88" s="14" t="str">
        <f>IF(ISBLANK(EX1),"",IF(VLOOKUP(EX1,Register,32,FALSE)=0,"",(VLOOKUP(EX1,Register,32,FALSE))))</f>
        <v/>
      </c>
      <c r="EX88" s="15" t="s">
        <v>35</v>
      </c>
      <c r="EY88" s="7" t="str">
        <f t="shared" ref="EY88" si="24057">"6." &amp; FA1&amp; ".10."</f>
        <v>6.52.10.</v>
      </c>
      <c r="EZ88" s="14" t="str">
        <f>IF(ISBLANK(FA1),"",IF(VLOOKUP(FA1,Register,32,FALSE)=0,"",(VLOOKUP(FA1,Register,32,FALSE))))</f>
        <v/>
      </c>
      <c r="FA88" s="15" t="s">
        <v>35</v>
      </c>
      <c r="FB88" s="7" t="str">
        <f t="shared" ref="FB88" si="24058">"6." &amp; FD1&amp; ".10."</f>
        <v>6.53.10.</v>
      </c>
      <c r="FC88" s="14" t="str">
        <f>IF(ISBLANK(FD1),"",IF(VLOOKUP(FD1,Register,32,FALSE)=0,"",(VLOOKUP(FD1,Register,32,FALSE))))</f>
        <v/>
      </c>
      <c r="FD88" s="15" t="s">
        <v>35</v>
      </c>
      <c r="FE88" s="7" t="str">
        <f t="shared" ref="FE88" si="24059">"6." &amp; FG1&amp; ".10."</f>
        <v>6.54.10.</v>
      </c>
      <c r="FF88" s="14" t="str">
        <f>IF(ISBLANK(FG1),"",IF(VLOOKUP(FG1,Register,32,FALSE)=0,"",(VLOOKUP(FG1,Register,32,FALSE))))</f>
        <v/>
      </c>
      <c r="FG88" s="15" t="s">
        <v>35</v>
      </c>
      <c r="FH88" s="7" t="str">
        <f t="shared" ref="FH88" si="24060">"6." &amp; FJ1&amp; ".10."</f>
        <v>6.55.10.</v>
      </c>
      <c r="FI88" s="14" t="str">
        <f>IF(ISBLANK(FJ1),"",IF(VLOOKUP(FJ1,Register,32,FALSE)=0,"",(VLOOKUP(FJ1,Register,32,FALSE))))</f>
        <v/>
      </c>
      <c r="FJ88" s="15" t="s">
        <v>35</v>
      </c>
      <c r="FK88" s="7" t="str">
        <f t="shared" ref="FK88" si="24061">"6." &amp; FM1&amp; ".10."</f>
        <v>6.56.10.</v>
      </c>
      <c r="FL88" s="14" t="str">
        <f>IF(ISBLANK(FM1),"",IF(VLOOKUP(FM1,Register,32,FALSE)=0,"",(VLOOKUP(FM1,Register,32,FALSE))))</f>
        <v/>
      </c>
      <c r="FM88" s="15" t="s">
        <v>35</v>
      </c>
      <c r="FN88" s="7" t="str">
        <f t="shared" ref="FN88" si="24062">"6." &amp; FP1&amp; ".10."</f>
        <v>6.57.10.</v>
      </c>
      <c r="FO88" s="14" t="str">
        <f>IF(ISBLANK(FP1),"",IF(VLOOKUP(FP1,Register,32,FALSE)=0,"",(VLOOKUP(FP1,Register,32,FALSE))))</f>
        <v/>
      </c>
      <c r="FP88" s="15" t="s">
        <v>35</v>
      </c>
      <c r="FQ88" s="7" t="str">
        <f t="shared" ref="FQ88" si="24063">"6." &amp; FS1&amp; ".10."</f>
        <v>6.58.10.</v>
      </c>
      <c r="FR88" s="14" t="str">
        <f>IF(ISBLANK(FS1),"",IF(VLOOKUP(FS1,Register,32,FALSE)=0,"",(VLOOKUP(FS1,Register,32,FALSE))))</f>
        <v/>
      </c>
      <c r="FS88" s="15" t="s">
        <v>35</v>
      </c>
      <c r="FT88" s="7" t="str">
        <f t="shared" ref="FT88" si="24064">"6." &amp; FV1&amp; ".10."</f>
        <v>6.59.10.</v>
      </c>
      <c r="FU88" s="14" t="str">
        <f>IF(ISBLANK(FV1),"",IF(VLOOKUP(FV1,Register,32,FALSE)=0,"",(VLOOKUP(FV1,Register,32,FALSE))))</f>
        <v/>
      </c>
      <c r="FV88" s="15" t="s">
        <v>35</v>
      </c>
      <c r="FW88" s="7" t="str">
        <f t="shared" ref="FW88" si="24065">"6." &amp; FY1&amp; ".10."</f>
        <v>6.60.10.</v>
      </c>
      <c r="FX88" s="14" t="str">
        <f>IF(ISBLANK(FY1),"",IF(VLOOKUP(FY1,Register,32,FALSE)=0,"",(VLOOKUP(FY1,Register,32,FALSE))))</f>
        <v/>
      </c>
      <c r="FY88" s="15" t="s">
        <v>35</v>
      </c>
      <c r="FZ88" s="7" t="str">
        <f t="shared" ref="FZ88" si="24066">"6." &amp; GB1&amp; ".10."</f>
        <v>6.61.10.</v>
      </c>
      <c r="GA88" s="14" t="str">
        <f>IF(ISBLANK(GB1),"",IF(VLOOKUP(GB1,Register,32,FALSE)=0,"",(VLOOKUP(GB1,Register,32,FALSE))))</f>
        <v/>
      </c>
      <c r="GB88" s="15" t="s">
        <v>35</v>
      </c>
      <c r="GC88" s="7" t="str">
        <f t="shared" ref="GC88" si="24067">"6." &amp; GE1&amp; ".10."</f>
        <v>6.62.10.</v>
      </c>
      <c r="GD88" s="14" t="str">
        <f>IF(ISBLANK(GE1),"",IF(VLOOKUP(GE1,Register,32,FALSE)=0,"",(VLOOKUP(GE1,Register,32,FALSE))))</f>
        <v/>
      </c>
      <c r="GE88" s="15" t="s">
        <v>35</v>
      </c>
      <c r="GF88" s="7" t="str">
        <f t="shared" ref="GF88" si="24068">"6." &amp; GH1&amp; ".10."</f>
        <v>6.63.10.</v>
      </c>
      <c r="GG88" s="14" t="str">
        <f>IF(ISBLANK(GH1),"",IF(VLOOKUP(GH1,Register,32,FALSE)=0,"",(VLOOKUP(GH1,Register,32,FALSE))))</f>
        <v/>
      </c>
      <c r="GH88" s="15" t="s">
        <v>35</v>
      </c>
      <c r="GI88" s="7" t="str">
        <f t="shared" ref="GI88" si="24069">"6." &amp; GK1&amp; ".10."</f>
        <v>6.64.10.</v>
      </c>
      <c r="GJ88" s="14" t="str">
        <f>IF(ISBLANK(GK1),"",IF(VLOOKUP(GK1,Register,32,FALSE)=0,"",(VLOOKUP(GK1,Register,32,FALSE))))</f>
        <v/>
      </c>
      <c r="GK88" s="15" t="s">
        <v>35</v>
      </c>
      <c r="GL88" s="7" t="str">
        <f t="shared" ref="GL88" si="24070">"6." &amp; GN1&amp; ".10."</f>
        <v>6.65.10.</v>
      </c>
      <c r="GM88" s="14" t="str">
        <f>IF(ISBLANK(GN1),"",IF(VLOOKUP(GN1,Register,32,FALSE)=0,"",(VLOOKUP(GN1,Register,32,FALSE))))</f>
        <v/>
      </c>
      <c r="GN88" s="15" t="s">
        <v>35</v>
      </c>
      <c r="GO88" s="7" t="str">
        <f t="shared" ref="GO88" si="24071">"6." &amp; GQ1&amp; ".10."</f>
        <v>6.66.10.</v>
      </c>
      <c r="GP88" s="14" t="str">
        <f>IF(ISBLANK(GQ1),"",IF(VLOOKUP(GQ1,Register,32,FALSE)=0,"",(VLOOKUP(GQ1,Register,32,FALSE))))</f>
        <v/>
      </c>
      <c r="GQ88" s="15" t="s">
        <v>35</v>
      </c>
      <c r="GR88" s="7" t="str">
        <f t="shared" ref="GR88" si="24072">"6." &amp; GT1&amp; ".10."</f>
        <v>6.67.10.</v>
      </c>
      <c r="GS88" s="14" t="str">
        <f>IF(ISBLANK(GT1),"",IF(VLOOKUP(GT1,Register,32,FALSE)=0,"",(VLOOKUP(GT1,Register,32,FALSE))))</f>
        <v/>
      </c>
      <c r="GT88" s="15" t="s">
        <v>35</v>
      </c>
      <c r="GU88" s="7" t="str">
        <f t="shared" ref="GU88" si="24073">"6." &amp; GW1&amp; ".10."</f>
        <v>6.68.10.</v>
      </c>
      <c r="GV88" s="14" t="str">
        <f>IF(ISBLANK(GW1),"",IF(VLOOKUP(GW1,Register,32,FALSE)=0,"",(VLOOKUP(GW1,Register,32,FALSE))))</f>
        <v/>
      </c>
      <c r="GW88" s="15" t="s">
        <v>35</v>
      </c>
      <c r="GX88" s="7" t="str">
        <f t="shared" ref="GX88" si="24074">"6." &amp; GZ1&amp; ".10."</f>
        <v>6.69.10.</v>
      </c>
      <c r="GY88" s="14" t="str">
        <f>IF(ISBLANK(GZ1),"",IF(VLOOKUP(GZ1,Register,32,FALSE)=0,"",(VLOOKUP(GZ1,Register,32,FALSE))))</f>
        <v/>
      </c>
      <c r="GZ88" s="15" t="s">
        <v>35</v>
      </c>
      <c r="HA88" s="7" t="str">
        <f t="shared" ref="HA88" si="24075">"6." &amp; HC1&amp; ".10."</f>
        <v>6.70.10.</v>
      </c>
      <c r="HB88" s="14" t="str">
        <f>IF(ISBLANK(HC1),"",IF(VLOOKUP(HC1,Register,32,FALSE)=0,"",(VLOOKUP(HC1,Register,32,FALSE))))</f>
        <v/>
      </c>
      <c r="HC88" s="15" t="s">
        <v>35</v>
      </c>
      <c r="HD88" s="7" t="str">
        <f t="shared" ref="HD88" si="24076">"6." &amp; HF1&amp; ".10."</f>
        <v>6.71.10.</v>
      </c>
      <c r="HE88" s="14" t="str">
        <f>IF(ISBLANK(HF1),"",IF(VLOOKUP(HF1,Register,32,FALSE)=0,"",(VLOOKUP(HF1,Register,32,FALSE))))</f>
        <v/>
      </c>
      <c r="HF88" s="15" t="s">
        <v>35</v>
      </c>
      <c r="HG88" s="7" t="str">
        <f t="shared" ref="HG88" si="24077">"6." &amp; HI1&amp; ".10."</f>
        <v>6.72.10.</v>
      </c>
      <c r="HH88" s="14" t="str">
        <f>IF(ISBLANK(HI1),"",IF(VLOOKUP(HI1,Register,32,FALSE)=0,"",(VLOOKUP(HI1,Register,32,FALSE))))</f>
        <v/>
      </c>
      <c r="HI88" s="15" t="s">
        <v>35</v>
      </c>
      <c r="HJ88" s="7" t="str">
        <f t="shared" ref="HJ88" si="24078">"6." &amp; HL1&amp; ".10."</f>
        <v>6.73.10.</v>
      </c>
      <c r="HK88" s="14" t="str">
        <f>IF(ISBLANK(HL1),"",IF(VLOOKUP(HL1,Register,32,FALSE)=0,"",(VLOOKUP(HL1,Register,32,FALSE))))</f>
        <v/>
      </c>
      <c r="HL88" s="15" t="s">
        <v>35</v>
      </c>
      <c r="HM88" s="7" t="str">
        <f t="shared" ref="HM88" si="24079">"6." &amp; HO1&amp; ".10."</f>
        <v>6.74.10.</v>
      </c>
      <c r="HN88" s="14" t="str">
        <f>IF(ISBLANK(HO1),"",IF(VLOOKUP(HO1,Register,32,FALSE)=0,"",(VLOOKUP(HO1,Register,32,FALSE))))</f>
        <v/>
      </c>
      <c r="HO88" s="15" t="s">
        <v>35</v>
      </c>
      <c r="HP88" s="7" t="str">
        <f t="shared" ref="HP88" si="24080">"6." &amp; HR1&amp; ".10."</f>
        <v>6.75.10.</v>
      </c>
      <c r="HQ88" s="14" t="str">
        <f>IF(ISBLANK(HR1),"",IF(VLOOKUP(HR1,Register,32,FALSE)=0,"",(VLOOKUP(HR1,Register,32,FALSE))))</f>
        <v/>
      </c>
      <c r="HR88" s="15" t="s">
        <v>35</v>
      </c>
      <c r="HS88" s="7" t="str">
        <f t="shared" ref="HS88" si="24081">"6." &amp; HU1&amp; ".10."</f>
        <v>6.76.10.</v>
      </c>
      <c r="HT88" s="14" t="str">
        <f>IF(ISBLANK(HU1),"",IF(VLOOKUP(HU1,Register,32,FALSE)=0,"",(VLOOKUP(HU1,Register,32,FALSE))))</f>
        <v/>
      </c>
      <c r="HU88" s="15" t="s">
        <v>35</v>
      </c>
      <c r="HV88" s="7" t="str">
        <f t="shared" ref="HV88" si="24082">"6." &amp; HX1&amp; ".10."</f>
        <v>6.77.10.</v>
      </c>
      <c r="HW88" s="14" t="str">
        <f>IF(ISBLANK(HX1),"",IF(VLOOKUP(HX1,Register,32,FALSE)=0,"",(VLOOKUP(HX1,Register,32,FALSE))))</f>
        <v/>
      </c>
      <c r="HX88" s="15" t="s">
        <v>35</v>
      </c>
      <c r="HY88" s="7" t="str">
        <f t="shared" ref="HY88" si="24083">"6." &amp; IA1&amp; ".10."</f>
        <v>6.78.10.</v>
      </c>
      <c r="HZ88" s="14" t="str">
        <f>IF(ISBLANK(IA1),"",IF(VLOOKUP(IA1,Register,32,FALSE)=0,"",(VLOOKUP(IA1,Register,32,FALSE))))</f>
        <v/>
      </c>
      <c r="IA88" s="15" t="s">
        <v>35</v>
      </c>
      <c r="IB88" s="7" t="str">
        <f t="shared" ref="IB88" si="24084">"6." &amp; ID1&amp; ".10."</f>
        <v>6.79.10.</v>
      </c>
      <c r="IC88" s="14" t="str">
        <f>IF(ISBLANK(ID1),"",IF(VLOOKUP(ID1,Register,32,FALSE)=0,"",(VLOOKUP(ID1,Register,32,FALSE))))</f>
        <v/>
      </c>
      <c r="ID88" s="15" t="s">
        <v>35</v>
      </c>
      <c r="IE88" s="7" t="str">
        <f t="shared" ref="IE88" si="24085">"6." &amp; IG1&amp; ".10."</f>
        <v>6.80.10.</v>
      </c>
      <c r="IF88" s="14" t="str">
        <f>IF(ISBLANK(IG1),"",IF(VLOOKUP(IG1,Register,32,FALSE)=0,"",(VLOOKUP(IG1,Register,32,FALSE))))</f>
        <v/>
      </c>
      <c r="IG88" s="15" t="s">
        <v>35</v>
      </c>
      <c r="IH88" s="7" t="str">
        <f t="shared" ref="IH88" si="24086">"6." &amp; IJ1&amp; ".10."</f>
        <v>6.81.10.</v>
      </c>
      <c r="II88" s="14" t="str">
        <f>IF(ISBLANK(IJ1),"",IF(VLOOKUP(IJ1,Register,32,FALSE)=0,"",(VLOOKUP(IJ1,Register,32,FALSE))))</f>
        <v/>
      </c>
      <c r="IJ88" s="15" t="s">
        <v>35</v>
      </c>
      <c r="IK88" s="7" t="str">
        <f t="shared" ref="IK88" si="24087">"6." &amp; IM1&amp; ".10."</f>
        <v>6.82.10.</v>
      </c>
      <c r="IL88" s="14" t="str">
        <f>IF(ISBLANK(IM1),"",IF(VLOOKUP(IM1,Register,32,FALSE)=0,"",(VLOOKUP(IM1,Register,32,FALSE))))</f>
        <v/>
      </c>
      <c r="IM88" s="15" t="s">
        <v>35</v>
      </c>
      <c r="IN88" s="7" t="str">
        <f t="shared" ref="IN88" si="24088">"6." &amp; IP1&amp; ".10."</f>
        <v>6.83.10.</v>
      </c>
      <c r="IO88" s="14" t="str">
        <f>IF(ISBLANK(IP1),"",IF(VLOOKUP(IP1,Register,32,FALSE)=0,"",(VLOOKUP(IP1,Register,32,FALSE))))</f>
        <v/>
      </c>
      <c r="IP88" s="15" t="s">
        <v>35</v>
      </c>
      <c r="IQ88" s="7" t="str">
        <f t="shared" ref="IQ88" si="24089">"6." &amp; IS1&amp; ".10."</f>
        <v>6.84.10.</v>
      </c>
      <c r="IR88" s="14" t="str">
        <f>IF(ISBLANK(IS1),"",IF(VLOOKUP(IS1,Register,32,FALSE)=0,"",(VLOOKUP(IS1,Register,32,FALSE))))</f>
        <v/>
      </c>
      <c r="IS88" s="15" t="s">
        <v>35</v>
      </c>
      <c r="IT88" s="7" t="str">
        <f t="shared" ref="IT88" si="24090">"6." &amp; IV1&amp; ".10."</f>
        <v>6.85.10.</v>
      </c>
      <c r="IU88" s="14" t="str">
        <f>IF(ISBLANK(IV1),"",IF(VLOOKUP(IV1,Register,32,FALSE)=0,"",(VLOOKUP(IV1,Register,32,FALSE))))</f>
        <v/>
      </c>
      <c r="IV88" s="15" t="s">
        <v>35</v>
      </c>
      <c r="IW88" s="7" t="str">
        <f t="shared" ref="IW88" si="24091">"6." &amp; IY1&amp; ".10."</f>
        <v>6.86.10.</v>
      </c>
      <c r="IX88" s="14" t="str">
        <f>IF(ISBLANK(IY1),"",IF(VLOOKUP(IY1,Register,32,FALSE)=0,"",(VLOOKUP(IY1,Register,32,FALSE))))</f>
        <v/>
      </c>
      <c r="IY88" s="15" t="s">
        <v>35</v>
      </c>
      <c r="IZ88" s="7" t="str">
        <f t="shared" ref="IZ88" si="24092">"6." &amp; JB1&amp; ".10."</f>
        <v>6.87.10.</v>
      </c>
      <c r="JA88" s="14" t="str">
        <f>IF(ISBLANK(JB1),"",IF(VLOOKUP(JB1,Register,32,FALSE)=0,"",(VLOOKUP(JB1,Register,32,FALSE))))</f>
        <v/>
      </c>
      <c r="JB88" s="15" t="s">
        <v>35</v>
      </c>
      <c r="JC88" s="7" t="str">
        <f t="shared" ref="JC88" si="24093">"6." &amp; JE1&amp; ".10."</f>
        <v>6.88.10.</v>
      </c>
      <c r="JD88" s="14" t="str">
        <f>IF(ISBLANK(JE1),"",IF(VLOOKUP(JE1,Register,32,FALSE)=0,"",(VLOOKUP(JE1,Register,32,FALSE))))</f>
        <v/>
      </c>
      <c r="JE88" s="15" t="s">
        <v>35</v>
      </c>
      <c r="JF88" s="7" t="str">
        <f t="shared" ref="JF88" si="24094">"6." &amp; JH1&amp; ".10."</f>
        <v>6.89.10.</v>
      </c>
      <c r="JG88" s="14" t="str">
        <f>IF(ISBLANK(JH1),"",IF(VLOOKUP(JH1,Register,32,FALSE)=0,"",(VLOOKUP(JH1,Register,32,FALSE))))</f>
        <v/>
      </c>
      <c r="JH88" s="15" t="s">
        <v>35</v>
      </c>
      <c r="JI88" s="7" t="str">
        <f t="shared" ref="JI88" si="24095">"6." &amp; JK1&amp; ".10."</f>
        <v>6.90.10.</v>
      </c>
      <c r="JJ88" s="14" t="str">
        <f>IF(ISBLANK(JK1),"",IF(VLOOKUP(JK1,Register,32,FALSE)=0,"",(VLOOKUP(JK1,Register,32,FALSE))))</f>
        <v/>
      </c>
      <c r="JK88" s="15" t="s">
        <v>35</v>
      </c>
      <c r="JL88" s="7" t="str">
        <f t="shared" ref="JL88" si="24096">"6." &amp; JN1&amp; ".10."</f>
        <v>6.91.10.</v>
      </c>
      <c r="JM88" s="14" t="str">
        <f>IF(ISBLANK(JN1),"",IF(VLOOKUP(JN1,Register,32,FALSE)=0,"",(VLOOKUP(JN1,Register,32,FALSE))))</f>
        <v/>
      </c>
      <c r="JN88" s="15" t="s">
        <v>35</v>
      </c>
      <c r="JO88" s="7" t="str">
        <f t="shared" ref="JO88" si="24097">"6." &amp; JQ1&amp; ".10."</f>
        <v>6.92.10.</v>
      </c>
      <c r="JP88" s="14" t="str">
        <f>IF(ISBLANK(JQ1),"",IF(VLOOKUP(JQ1,Register,32,FALSE)=0,"",(VLOOKUP(JQ1,Register,32,FALSE))))</f>
        <v/>
      </c>
      <c r="JQ88" s="15" t="s">
        <v>35</v>
      </c>
      <c r="JR88" s="7" t="str">
        <f t="shared" ref="JR88" si="24098">"6." &amp; JT1&amp; ".10."</f>
        <v>6.93.10.</v>
      </c>
      <c r="JS88" s="14" t="str">
        <f>IF(ISBLANK(JT1),"",IF(VLOOKUP(JT1,Register,32,FALSE)=0,"",(VLOOKUP(JT1,Register,32,FALSE))))</f>
        <v/>
      </c>
      <c r="JT88" s="15" t="s">
        <v>35</v>
      </c>
      <c r="JU88" s="7" t="str">
        <f t="shared" ref="JU88" si="24099">"6." &amp; JW1&amp; ".10."</f>
        <v>6.94.10.</v>
      </c>
      <c r="JV88" s="14" t="str">
        <f>IF(ISBLANK(JW1),"",IF(VLOOKUP(JW1,Register,32,FALSE)=0,"",(VLOOKUP(JW1,Register,32,FALSE))))</f>
        <v/>
      </c>
      <c r="JW88" s="15" t="s">
        <v>35</v>
      </c>
      <c r="JX88" s="7" t="str">
        <f t="shared" ref="JX88" si="24100">"6." &amp; JZ1&amp; ".10."</f>
        <v>6.95.10.</v>
      </c>
      <c r="JY88" s="14" t="str">
        <f>IF(ISBLANK(JZ1),"",IF(VLOOKUP(JZ1,Register,32,FALSE)=0,"",(VLOOKUP(JZ1,Register,32,FALSE))))</f>
        <v/>
      </c>
      <c r="JZ88" s="15" t="s">
        <v>35</v>
      </c>
      <c r="KA88" s="7" t="str">
        <f t="shared" ref="KA88" si="24101">"6." &amp; KC1&amp; ".10."</f>
        <v>6.96.10.</v>
      </c>
      <c r="KB88" s="14" t="str">
        <f>IF(ISBLANK(KC1),"",IF(VLOOKUP(KC1,Register,32,FALSE)=0,"",(VLOOKUP(KC1,Register,32,FALSE))))</f>
        <v/>
      </c>
      <c r="KC88" s="15" t="s">
        <v>35</v>
      </c>
      <c r="KD88" s="7" t="str">
        <f t="shared" ref="KD88" si="24102">"6." &amp; KF1&amp; ".10."</f>
        <v>6.97.10.</v>
      </c>
      <c r="KE88" s="14" t="str">
        <f>IF(ISBLANK(KF1),"",IF(VLOOKUP(KF1,Register,32,FALSE)=0,"",(VLOOKUP(KF1,Register,32,FALSE))))</f>
        <v/>
      </c>
      <c r="KF88" s="15" t="s">
        <v>35</v>
      </c>
      <c r="KG88" s="7" t="str">
        <f t="shared" ref="KG88" si="24103">"6." &amp; KI1&amp; ".10."</f>
        <v>6.98.10.</v>
      </c>
      <c r="KH88" s="14" t="str">
        <f>IF(ISBLANK(KI1),"",IF(VLOOKUP(KI1,Register,32,FALSE)=0,"",(VLOOKUP(KI1,Register,32,FALSE))))</f>
        <v/>
      </c>
      <c r="KI88" s="15" t="s">
        <v>35</v>
      </c>
      <c r="KJ88" s="7" t="str">
        <f t="shared" ref="KJ88" si="24104">"6." &amp; KL1&amp; ".10."</f>
        <v>6.99.10.</v>
      </c>
      <c r="KK88" s="14" t="str">
        <f>IF(ISBLANK(KL1),"",IF(VLOOKUP(KL1,Register,32,FALSE)=0,"",(VLOOKUP(KL1,Register,32,FALSE))))</f>
        <v/>
      </c>
      <c r="KL88" s="15" t="s">
        <v>35</v>
      </c>
      <c r="KM88" s="7" t="str">
        <f t="shared" ref="KM88" si="24105">"6." &amp; KO1&amp; ".10."</f>
        <v>6.100.10.</v>
      </c>
      <c r="KN88" s="14" t="str">
        <f>IF(ISBLANK(KO1),"",IF(VLOOKUP(KO1,Register,32,FALSE)=0,"",(VLOOKUP(KO1,Register,32,FALSE))))</f>
        <v/>
      </c>
      <c r="KO88" s="15" t="s">
        <v>35</v>
      </c>
      <c r="KP88" s="7" t="str">
        <f t="shared" ref="KP88" si="24106">"6." &amp; KR1&amp; ".10."</f>
        <v>6.101.10.</v>
      </c>
      <c r="KQ88" s="14" t="str">
        <f>IF(ISBLANK(KR1),"",IF(VLOOKUP(KR1,Register,32,FALSE)=0,"",(VLOOKUP(KR1,Register,32,FALSE))))</f>
        <v/>
      </c>
      <c r="KR88" s="15" t="s">
        <v>35</v>
      </c>
      <c r="KS88" s="7" t="str">
        <f t="shared" ref="KS88" si="24107">"6." &amp; KU1&amp; ".10."</f>
        <v>6.102.10.</v>
      </c>
      <c r="KT88" s="14" t="str">
        <f>IF(ISBLANK(KU1),"",IF(VLOOKUP(KU1,Register,32,FALSE)=0,"",(VLOOKUP(KU1,Register,32,FALSE))))</f>
        <v/>
      </c>
      <c r="KU88" s="15" t="s">
        <v>35</v>
      </c>
      <c r="KV88" s="7" t="str">
        <f t="shared" ref="KV88" si="24108">"6." &amp; KX1&amp; ".10."</f>
        <v>6.103.10.</v>
      </c>
      <c r="KW88" s="14" t="str">
        <f>IF(ISBLANK(KX1),"",IF(VLOOKUP(KX1,Register,32,FALSE)=0,"",(VLOOKUP(KX1,Register,32,FALSE))))</f>
        <v/>
      </c>
      <c r="KX88" s="15" t="s">
        <v>35</v>
      </c>
      <c r="KY88" s="7" t="str">
        <f t="shared" ref="KY88" si="24109">"6." &amp; LA1&amp; ".10."</f>
        <v>6.104.10.</v>
      </c>
      <c r="KZ88" s="14" t="str">
        <f>IF(ISBLANK(LA1),"",IF(VLOOKUP(LA1,Register,32,FALSE)=0,"",(VLOOKUP(LA1,Register,32,FALSE))))</f>
        <v/>
      </c>
      <c r="LA88" s="15" t="s">
        <v>35</v>
      </c>
      <c r="LB88" s="7" t="str">
        <f t="shared" ref="LB88" si="24110">"6." &amp; LD1&amp; ".10."</f>
        <v>6.105.10.</v>
      </c>
      <c r="LC88" s="14" t="str">
        <f>IF(ISBLANK(LD1),"",IF(VLOOKUP(LD1,Register,32,FALSE)=0,"",(VLOOKUP(LD1,Register,32,FALSE))))</f>
        <v/>
      </c>
      <c r="LD88" s="15" t="s">
        <v>35</v>
      </c>
      <c r="LE88" s="7" t="str">
        <f t="shared" ref="LE88" si="24111">"6." &amp; LG1&amp; ".10."</f>
        <v>6.106.10.</v>
      </c>
      <c r="LF88" s="14" t="str">
        <f>IF(ISBLANK(LG1),"",IF(VLOOKUP(LG1,Register,32,FALSE)=0,"",(VLOOKUP(LG1,Register,32,FALSE))))</f>
        <v/>
      </c>
      <c r="LG88" s="15" t="s">
        <v>35</v>
      </c>
      <c r="LH88" s="7" t="str">
        <f t="shared" ref="LH88" si="24112">"6." &amp; LJ1&amp; ".10."</f>
        <v>6.107.10.</v>
      </c>
      <c r="LI88" s="14" t="str">
        <f>IF(ISBLANK(LJ1),"",IF(VLOOKUP(LJ1,Register,32,FALSE)=0,"",(VLOOKUP(LJ1,Register,32,FALSE))))</f>
        <v/>
      </c>
      <c r="LJ88" s="15" t="s">
        <v>35</v>
      </c>
      <c r="LK88" s="7" t="str">
        <f t="shared" ref="LK88" si="24113">"6." &amp; LM1&amp; ".10."</f>
        <v>6.108.10.</v>
      </c>
      <c r="LL88" s="14" t="str">
        <f>IF(ISBLANK(LM1),"",IF(VLOOKUP(LM1,Register,32,FALSE)=0,"",(VLOOKUP(LM1,Register,32,FALSE))))</f>
        <v/>
      </c>
      <c r="LM88" s="15" t="s">
        <v>35</v>
      </c>
      <c r="LN88" s="7" t="str">
        <f t="shared" ref="LN88" si="24114">"6." &amp; LP1&amp; ".10."</f>
        <v>6.109.10.</v>
      </c>
      <c r="LO88" s="14" t="str">
        <f>IF(ISBLANK(LP1),"",IF(VLOOKUP(LP1,Register,32,FALSE)=0,"",(VLOOKUP(LP1,Register,32,FALSE))))</f>
        <v/>
      </c>
      <c r="LP88" s="15" t="s">
        <v>35</v>
      </c>
      <c r="LQ88" s="7" t="str">
        <f t="shared" ref="LQ88" si="24115">"6." &amp; LS1&amp; ".10."</f>
        <v>6.110.10.</v>
      </c>
      <c r="LR88" s="14" t="str">
        <f>IF(ISBLANK(LS1),"",IF(VLOOKUP(LS1,Register,32,FALSE)=0,"",(VLOOKUP(LS1,Register,32,FALSE))))</f>
        <v/>
      </c>
      <c r="LS88" s="15" t="s">
        <v>35</v>
      </c>
      <c r="LT88" s="7" t="str">
        <f t="shared" ref="LT88" si="24116">"6." &amp; LV1&amp; ".10."</f>
        <v>6.111.10.</v>
      </c>
      <c r="LU88" s="14" t="str">
        <f>IF(ISBLANK(LV1),"",IF(VLOOKUP(LV1,Register,32,FALSE)=0,"",(VLOOKUP(LV1,Register,32,FALSE))))</f>
        <v/>
      </c>
      <c r="LV88" s="15" t="s">
        <v>35</v>
      </c>
      <c r="LW88" s="7" t="str">
        <f t="shared" ref="LW88" si="24117">"6." &amp; LY1&amp; ".10."</f>
        <v>6.112.10.</v>
      </c>
      <c r="LX88" s="14" t="str">
        <f>IF(ISBLANK(LY1),"",IF(VLOOKUP(LY1,Register,32,FALSE)=0,"",(VLOOKUP(LY1,Register,32,FALSE))))</f>
        <v/>
      </c>
      <c r="LY88" s="15" t="s">
        <v>35</v>
      </c>
      <c r="LZ88" s="7" t="str">
        <f t="shared" ref="LZ88" si="24118">"6." &amp; MB1&amp; ".10."</f>
        <v>6.113.10.</v>
      </c>
      <c r="MA88" s="14" t="str">
        <f>IF(ISBLANK(MB1),"",IF(VLOOKUP(MB1,Register,32,FALSE)=0,"",(VLOOKUP(MB1,Register,32,FALSE))))</f>
        <v/>
      </c>
      <c r="MB88" s="15" t="s">
        <v>35</v>
      </c>
      <c r="MC88" s="7" t="str">
        <f t="shared" ref="MC88" si="24119">"6." &amp; ME1&amp; ".10."</f>
        <v>6.114.10.</v>
      </c>
      <c r="MD88" s="14" t="str">
        <f>IF(ISBLANK(ME1),"",IF(VLOOKUP(ME1,Register,32,FALSE)=0,"",(VLOOKUP(ME1,Register,32,FALSE))))</f>
        <v/>
      </c>
      <c r="ME88" s="15" t="s">
        <v>35</v>
      </c>
      <c r="MF88" s="7" t="str">
        <f t="shared" ref="MF88" si="24120">"6." &amp; MH1&amp; ".10."</f>
        <v>6.115.10.</v>
      </c>
      <c r="MG88" s="14" t="str">
        <f>IF(ISBLANK(MH1),"",IF(VLOOKUP(MH1,Register,32,FALSE)=0,"",(VLOOKUP(MH1,Register,32,FALSE))))</f>
        <v/>
      </c>
      <c r="MH88" s="15" t="s">
        <v>35</v>
      </c>
      <c r="MI88" s="7" t="str">
        <f t="shared" ref="MI88" si="24121">"6." &amp; MK1&amp; ".10."</f>
        <v>6.116.10.</v>
      </c>
      <c r="MJ88" s="14" t="str">
        <f>IF(ISBLANK(MK1),"",IF(VLOOKUP(MK1,Register,32,FALSE)=0,"",(VLOOKUP(MK1,Register,32,FALSE))))</f>
        <v/>
      </c>
      <c r="MK88" s="15" t="s">
        <v>35</v>
      </c>
      <c r="ML88" s="7" t="str">
        <f t="shared" ref="ML88" si="24122">"6." &amp; MN1&amp; ".10."</f>
        <v>6.117.10.</v>
      </c>
      <c r="MM88" s="14" t="str">
        <f>IF(ISBLANK(MN1),"",IF(VLOOKUP(MN1,Register,32,FALSE)=0,"",(VLOOKUP(MN1,Register,32,FALSE))))</f>
        <v/>
      </c>
      <c r="MN88" s="15" t="s">
        <v>35</v>
      </c>
      <c r="MO88" s="7" t="str">
        <f t="shared" ref="MO88" si="24123">"6." &amp; MQ1&amp; ".10."</f>
        <v>6.118.10.</v>
      </c>
      <c r="MP88" s="14" t="str">
        <f>IF(ISBLANK(MQ1),"",IF(VLOOKUP(MQ1,Register,32,FALSE)=0,"",(VLOOKUP(MQ1,Register,32,FALSE))))</f>
        <v/>
      </c>
      <c r="MQ88" s="15" t="s">
        <v>35</v>
      </c>
      <c r="MR88" s="7" t="str">
        <f t="shared" ref="MR88" si="24124">"6." &amp; MT1&amp; ".10."</f>
        <v>6.119.10.</v>
      </c>
      <c r="MS88" s="14" t="str">
        <f>IF(ISBLANK(MT1),"",IF(VLOOKUP(MT1,Register,32,FALSE)=0,"",(VLOOKUP(MT1,Register,32,FALSE))))</f>
        <v/>
      </c>
      <c r="MT88" s="15" t="s">
        <v>35</v>
      </c>
      <c r="MU88" s="7" t="str">
        <f t="shared" ref="MU88" si="24125">"6." &amp; MW1&amp; ".10."</f>
        <v>6.120.10.</v>
      </c>
      <c r="MV88" s="14" t="str">
        <f>IF(ISBLANK(MW1),"",IF(VLOOKUP(MW1,Register,32,FALSE)=0,"",(VLOOKUP(MW1,Register,32,FALSE))))</f>
        <v/>
      </c>
      <c r="MW88" s="15" t="s">
        <v>35</v>
      </c>
      <c r="MX88" s="7" t="str">
        <f t="shared" ref="MX88" si="24126">"6." &amp; MZ1&amp; ".10."</f>
        <v>6.121.10.</v>
      </c>
      <c r="MY88" s="14" t="str">
        <f>IF(ISBLANK(MZ1),"",IF(VLOOKUP(MZ1,Register,32,FALSE)=0,"",(VLOOKUP(MZ1,Register,32,FALSE))))</f>
        <v/>
      </c>
      <c r="MZ88" s="15" t="s">
        <v>35</v>
      </c>
      <c r="NA88" s="7" t="str">
        <f t="shared" ref="NA88" si="24127">"6." &amp; NC1&amp; ".10."</f>
        <v>6.122.10.</v>
      </c>
      <c r="NB88" s="14" t="str">
        <f>IF(ISBLANK(NC1),"",IF(VLOOKUP(NC1,Register,32,FALSE)=0,"",(VLOOKUP(NC1,Register,32,FALSE))))</f>
        <v/>
      </c>
      <c r="NC88" s="15" t="s">
        <v>35</v>
      </c>
      <c r="ND88" s="7" t="str">
        <f t="shared" ref="ND88" si="24128">"6." &amp; NF1&amp; ".10."</f>
        <v>6.123.10.</v>
      </c>
      <c r="NE88" s="14" t="str">
        <f>IF(ISBLANK(NF1),"",IF(VLOOKUP(NF1,Register,32,FALSE)=0,"",(VLOOKUP(NF1,Register,32,FALSE))))</f>
        <v/>
      </c>
      <c r="NF88" s="15" t="s">
        <v>35</v>
      </c>
      <c r="NG88" s="7" t="str">
        <f t="shared" ref="NG88" si="24129">"6." &amp; NI1&amp; ".10."</f>
        <v>6.124.10.</v>
      </c>
      <c r="NH88" s="14" t="str">
        <f>IF(ISBLANK(NI1),"",IF(VLOOKUP(NI1,Register,32,FALSE)=0,"",(VLOOKUP(NI1,Register,32,FALSE))))</f>
        <v/>
      </c>
      <c r="NI88" s="15" t="s">
        <v>35</v>
      </c>
      <c r="NJ88" s="7" t="str">
        <f t="shared" ref="NJ88" si="24130">"6." &amp; NL1&amp; ".10."</f>
        <v>6.125.10.</v>
      </c>
      <c r="NK88" s="14" t="str">
        <f>IF(ISBLANK(NL1),"",IF(VLOOKUP(NL1,Register,32,FALSE)=0,"",(VLOOKUP(NL1,Register,32,FALSE))))</f>
        <v/>
      </c>
      <c r="NL88" s="15" t="s">
        <v>35</v>
      </c>
      <c r="NM88" s="7" t="str">
        <f t="shared" ref="NM88" si="24131">"6." &amp; NO1&amp; ".10."</f>
        <v>6.126.10.</v>
      </c>
      <c r="NN88" s="14" t="str">
        <f>IF(ISBLANK(NO1),"",IF(VLOOKUP(NO1,Register,32,FALSE)=0,"",(VLOOKUP(NO1,Register,32,FALSE))))</f>
        <v/>
      </c>
      <c r="NO88" s="15" t="s">
        <v>35</v>
      </c>
      <c r="NP88" s="7" t="str">
        <f t="shared" ref="NP88" si="24132">"6." &amp; NR1&amp; ".10."</f>
        <v>6.127.10.</v>
      </c>
      <c r="NQ88" s="14" t="str">
        <f>IF(ISBLANK(NR1),"",IF(VLOOKUP(NR1,Register,32,FALSE)=0,"",(VLOOKUP(NR1,Register,32,FALSE))))</f>
        <v/>
      </c>
      <c r="NR88" s="15" t="s">
        <v>35</v>
      </c>
      <c r="NS88" s="7" t="str">
        <f t="shared" ref="NS88" si="24133">"6." &amp; NU1&amp; ".10."</f>
        <v>6.128.10.</v>
      </c>
      <c r="NT88" s="14" t="str">
        <f>IF(ISBLANK(NU1),"",IF(VLOOKUP(NU1,Register,32,FALSE)=0,"",(VLOOKUP(NU1,Register,32,FALSE))))</f>
        <v/>
      </c>
      <c r="NU88" s="15" t="s">
        <v>35</v>
      </c>
      <c r="NV88" s="7" t="str">
        <f t="shared" ref="NV88" si="24134">"6." &amp; NX1&amp; ".10."</f>
        <v>6.129.10.</v>
      </c>
      <c r="NW88" s="14" t="str">
        <f>IF(ISBLANK(NX1),"",IF(VLOOKUP(NX1,Register,32,FALSE)=0,"",(VLOOKUP(NX1,Register,32,FALSE))))</f>
        <v/>
      </c>
      <c r="NX88" s="15" t="s">
        <v>35</v>
      </c>
      <c r="NY88" s="7" t="str">
        <f t="shared" ref="NY88" si="24135">"6." &amp; OA1&amp; ".10."</f>
        <v>6.130.10.</v>
      </c>
      <c r="NZ88" s="14" t="str">
        <f>IF(ISBLANK(OA1),"",IF(VLOOKUP(OA1,Register,32,FALSE)=0,"",(VLOOKUP(OA1,Register,32,FALSE))))</f>
        <v/>
      </c>
      <c r="OA88" s="15" t="s">
        <v>35</v>
      </c>
      <c r="OB88" s="7" t="str">
        <f t="shared" ref="OB88" si="24136">"6." &amp; OD1&amp; ".10."</f>
        <v>6.131.10.</v>
      </c>
      <c r="OC88" s="14" t="str">
        <f>IF(ISBLANK(OD1),"",IF(VLOOKUP(OD1,Register,32,FALSE)=0,"",(VLOOKUP(OD1,Register,32,FALSE))))</f>
        <v/>
      </c>
      <c r="OD88" s="15" t="s">
        <v>35</v>
      </c>
      <c r="OE88" s="7" t="str">
        <f t="shared" ref="OE88" si="24137">"6." &amp; OG1&amp; ".10."</f>
        <v>6.132.10.</v>
      </c>
      <c r="OF88" s="14" t="str">
        <f>IF(ISBLANK(OG1),"",IF(VLOOKUP(OG1,Register,32,FALSE)=0,"",(VLOOKUP(OG1,Register,32,FALSE))))</f>
        <v/>
      </c>
      <c r="OG88" s="15" t="s">
        <v>35</v>
      </c>
      <c r="OH88" s="7" t="str">
        <f t="shared" ref="OH88" si="24138">"6." &amp; OJ1&amp; ".10."</f>
        <v>6.133.10.</v>
      </c>
      <c r="OI88" s="14" t="str">
        <f>IF(ISBLANK(OJ1),"",IF(VLOOKUP(OJ1,Register,32,FALSE)=0,"",(VLOOKUP(OJ1,Register,32,FALSE))))</f>
        <v/>
      </c>
      <c r="OJ88" s="15" t="s">
        <v>35</v>
      </c>
      <c r="OK88" s="7" t="str">
        <f t="shared" ref="OK88" si="24139">"6." &amp; OM1&amp; ".10."</f>
        <v>6.134.10.</v>
      </c>
      <c r="OL88" s="14" t="str">
        <f>IF(ISBLANK(OM1),"",IF(VLOOKUP(OM1,Register,32,FALSE)=0,"",(VLOOKUP(OM1,Register,32,FALSE))))</f>
        <v/>
      </c>
      <c r="OM88" s="15" t="s">
        <v>35</v>
      </c>
      <c r="ON88" s="7" t="str">
        <f t="shared" ref="ON88" si="24140">"6." &amp; OP1&amp; ".10."</f>
        <v>6.135.10.</v>
      </c>
      <c r="OO88" s="14" t="str">
        <f>IF(ISBLANK(OP1),"",IF(VLOOKUP(OP1,Register,32,FALSE)=0,"",(VLOOKUP(OP1,Register,32,FALSE))))</f>
        <v/>
      </c>
      <c r="OP88" s="15" t="s">
        <v>35</v>
      </c>
      <c r="OQ88" s="7" t="str">
        <f t="shared" ref="OQ88" si="24141">"6." &amp; OS1&amp; ".10."</f>
        <v>6.136.10.</v>
      </c>
      <c r="OR88" s="14" t="str">
        <f>IF(ISBLANK(OS1),"",IF(VLOOKUP(OS1,Register,32,FALSE)=0,"",(VLOOKUP(OS1,Register,32,FALSE))))</f>
        <v/>
      </c>
      <c r="OS88" s="15" t="s">
        <v>35</v>
      </c>
      <c r="OT88" s="7" t="str">
        <f t="shared" ref="OT88" si="24142">"6." &amp; OV1&amp; ".10."</f>
        <v>6.137.10.</v>
      </c>
      <c r="OU88" s="14" t="str">
        <f>IF(ISBLANK(OV1),"",IF(VLOOKUP(OV1,Register,32,FALSE)=0,"",(VLOOKUP(OV1,Register,32,FALSE))))</f>
        <v/>
      </c>
      <c r="OV88" s="15" t="s">
        <v>35</v>
      </c>
      <c r="OW88" s="7" t="str">
        <f t="shared" ref="OW88" si="24143">"6." &amp; OY1&amp; ".10."</f>
        <v>6.138.10.</v>
      </c>
      <c r="OX88" s="14" t="str">
        <f>IF(ISBLANK(OY1),"",IF(VLOOKUP(OY1,Register,32,FALSE)=0,"",(VLOOKUP(OY1,Register,32,FALSE))))</f>
        <v/>
      </c>
      <c r="OY88" s="15" t="s">
        <v>35</v>
      </c>
      <c r="OZ88" s="7" t="str">
        <f t="shared" ref="OZ88" si="24144">"6." &amp; PB1&amp; ".10."</f>
        <v>6.139.10.</v>
      </c>
      <c r="PA88" s="14" t="str">
        <f>IF(ISBLANK(PB1),"",IF(VLOOKUP(PB1,Register,32,FALSE)=0,"",(VLOOKUP(PB1,Register,32,FALSE))))</f>
        <v/>
      </c>
      <c r="PB88" s="15" t="s">
        <v>35</v>
      </c>
      <c r="PC88" s="7" t="str">
        <f t="shared" ref="PC88" si="24145">"6." &amp; PE1&amp; ".10."</f>
        <v>6.140.10.</v>
      </c>
      <c r="PD88" s="14" t="str">
        <f>IF(ISBLANK(PE1),"",IF(VLOOKUP(PE1,Register,32,FALSE)=0,"",(VLOOKUP(PE1,Register,32,FALSE))))</f>
        <v/>
      </c>
      <c r="PE88" s="15" t="s">
        <v>35</v>
      </c>
      <c r="PF88" s="7" t="str">
        <f t="shared" ref="PF88" si="24146">"6." &amp; PH1&amp; ".10."</f>
        <v>6.141.10.</v>
      </c>
      <c r="PG88" s="14" t="str">
        <f>IF(ISBLANK(PH1),"",IF(VLOOKUP(PH1,Register,32,FALSE)=0,"",(VLOOKUP(PH1,Register,32,FALSE))))</f>
        <v/>
      </c>
      <c r="PH88" s="15" t="s">
        <v>35</v>
      </c>
      <c r="PI88" s="7" t="str">
        <f t="shared" ref="PI88" si="24147">"6." &amp; PK1&amp; ".10."</f>
        <v>6.142.10.</v>
      </c>
      <c r="PJ88" s="14" t="str">
        <f>IF(ISBLANK(PK1),"",IF(VLOOKUP(PK1,Register,32,FALSE)=0,"",(VLOOKUP(PK1,Register,32,FALSE))))</f>
        <v/>
      </c>
      <c r="PK88" s="15" t="s">
        <v>35</v>
      </c>
      <c r="PL88" s="7" t="str">
        <f t="shared" ref="PL88" si="24148">"6." &amp; PN1&amp; ".10."</f>
        <v>6.143.10.</v>
      </c>
      <c r="PM88" s="14" t="str">
        <f>IF(ISBLANK(PN1),"",IF(VLOOKUP(PN1,Register,32,FALSE)=0,"",(VLOOKUP(PN1,Register,32,FALSE))))</f>
        <v/>
      </c>
      <c r="PN88" s="15" t="s">
        <v>35</v>
      </c>
      <c r="PO88" s="7" t="str">
        <f t="shared" ref="PO88" si="24149">"6." &amp; PQ1&amp; ".10."</f>
        <v>6.144.10.</v>
      </c>
      <c r="PP88" s="14" t="str">
        <f>IF(ISBLANK(PQ1),"",IF(VLOOKUP(PQ1,Register,32,FALSE)=0,"",(VLOOKUP(PQ1,Register,32,FALSE))))</f>
        <v/>
      </c>
      <c r="PQ88" s="15" t="s">
        <v>35</v>
      </c>
      <c r="PR88" s="7" t="str">
        <f t="shared" ref="PR88" si="24150">"6." &amp; PT1&amp; ".10."</f>
        <v>6.145.10.</v>
      </c>
      <c r="PS88" s="14" t="str">
        <f>IF(ISBLANK(PT1),"",IF(VLOOKUP(PT1,Register,32,FALSE)=0,"",(VLOOKUP(PT1,Register,32,FALSE))))</f>
        <v/>
      </c>
      <c r="PT88" s="15" t="s">
        <v>35</v>
      </c>
      <c r="PU88" s="7" t="str">
        <f t="shared" ref="PU88" si="24151">"6." &amp; PW1&amp; ".10."</f>
        <v>6.146.10.</v>
      </c>
      <c r="PV88" s="14" t="str">
        <f>IF(ISBLANK(PW1),"",IF(VLOOKUP(PW1,Register,32,FALSE)=0,"",(VLOOKUP(PW1,Register,32,FALSE))))</f>
        <v/>
      </c>
      <c r="PW88" s="15" t="s">
        <v>35</v>
      </c>
      <c r="PX88" s="7" t="str">
        <f t="shared" ref="PX88" si="24152">"6." &amp; PZ1&amp; ".10."</f>
        <v>6.147.10.</v>
      </c>
      <c r="PY88" s="14" t="str">
        <f>IF(ISBLANK(PZ1),"",IF(VLOOKUP(PZ1,Register,32,FALSE)=0,"",(VLOOKUP(PZ1,Register,32,FALSE))))</f>
        <v/>
      </c>
      <c r="PZ88" s="15" t="s">
        <v>35</v>
      </c>
      <c r="QA88" s="7" t="str">
        <f t="shared" ref="QA88" si="24153">"6." &amp; QC1&amp; ".10."</f>
        <v>6.148.10.</v>
      </c>
      <c r="QB88" s="14" t="str">
        <f>IF(ISBLANK(QC1),"",IF(VLOOKUP(QC1,Register,32,FALSE)=0,"",(VLOOKUP(QC1,Register,32,FALSE))))</f>
        <v/>
      </c>
      <c r="QC88" s="15" t="s">
        <v>35</v>
      </c>
      <c r="QD88" s="7" t="str">
        <f t="shared" ref="QD88" si="24154">"6." &amp; QF1&amp; ".10."</f>
        <v>6.149.10.</v>
      </c>
      <c r="QE88" s="14" t="str">
        <f>IF(ISBLANK(QF1),"",IF(VLOOKUP(QF1,Register,32,FALSE)=0,"",(VLOOKUP(QF1,Register,32,FALSE))))</f>
        <v/>
      </c>
      <c r="QF88" s="15" t="s">
        <v>35</v>
      </c>
      <c r="QG88" s="7" t="str">
        <f t="shared" ref="QG88" si="24155">"6." &amp; QI1&amp; ".10."</f>
        <v>6.150.10.</v>
      </c>
      <c r="QH88" s="14" t="str">
        <f>IF(ISBLANK(QI1),"",IF(VLOOKUP(QI1,Register,32,FALSE)=0,"",(VLOOKUP(QI1,Register,32,FALSE))))</f>
        <v/>
      </c>
      <c r="QI88" s="15" t="s">
        <v>35</v>
      </c>
      <c r="QJ88" s="7" t="str">
        <f t="shared" ref="QJ88" si="24156">"6." &amp; QL1&amp; ".10."</f>
        <v>6.151.10.</v>
      </c>
      <c r="QK88" s="14" t="str">
        <f>IF(ISBLANK(QL1),"",IF(VLOOKUP(QL1,Register,32,FALSE)=0,"",(VLOOKUP(QL1,Register,32,FALSE))))</f>
        <v/>
      </c>
      <c r="QL88" s="15" t="s">
        <v>35</v>
      </c>
      <c r="QM88" s="7" t="str">
        <f t="shared" ref="QM88" si="24157">"6." &amp; QO1&amp; ".10."</f>
        <v>6.152.10.</v>
      </c>
      <c r="QN88" s="14" t="str">
        <f>IF(ISBLANK(QO1),"",IF(VLOOKUP(QO1,Register,32,FALSE)=0,"",(VLOOKUP(QO1,Register,32,FALSE))))</f>
        <v/>
      </c>
      <c r="QO88" s="15" t="s">
        <v>35</v>
      </c>
      <c r="QP88" s="7" t="str">
        <f t="shared" ref="QP88" si="24158">"6." &amp; QR1&amp; ".10."</f>
        <v>6.153.10.</v>
      </c>
      <c r="QQ88" s="14" t="str">
        <f>IF(ISBLANK(QR1),"",IF(VLOOKUP(QR1,Register,32,FALSE)=0,"",(VLOOKUP(QR1,Register,32,FALSE))))</f>
        <v/>
      </c>
      <c r="QR88" s="15" t="s">
        <v>35</v>
      </c>
      <c r="QS88" s="7" t="str">
        <f t="shared" ref="QS88" si="24159">"6." &amp; QU1&amp; ".10."</f>
        <v>6.154.10.</v>
      </c>
      <c r="QT88" s="14" t="str">
        <f>IF(ISBLANK(QU1),"",IF(VLOOKUP(QU1,Register,32,FALSE)=0,"",(VLOOKUP(QU1,Register,32,FALSE))))</f>
        <v/>
      </c>
      <c r="QU88" s="15" t="s">
        <v>35</v>
      </c>
      <c r="QV88" s="7" t="str">
        <f t="shared" ref="QV88" si="24160">"6." &amp; QX1&amp; ".10."</f>
        <v>6.155.10.</v>
      </c>
      <c r="QW88" s="14" t="str">
        <f>IF(ISBLANK(QX1),"",IF(VLOOKUP(QX1,Register,32,FALSE)=0,"",(VLOOKUP(QX1,Register,32,FALSE))))</f>
        <v/>
      </c>
      <c r="QX88" s="15" t="s">
        <v>35</v>
      </c>
      <c r="QY88" s="7" t="str">
        <f t="shared" ref="QY88" si="24161">"6." &amp; RA1&amp; ".10."</f>
        <v>6.156.10.</v>
      </c>
      <c r="QZ88" s="14" t="str">
        <f>IF(ISBLANK(RA1),"",IF(VLOOKUP(RA1,Register,32,FALSE)=0,"",(VLOOKUP(RA1,Register,32,FALSE))))</f>
        <v/>
      </c>
      <c r="RA88" s="15" t="s">
        <v>35</v>
      </c>
      <c r="RB88" s="7" t="str">
        <f t="shared" ref="RB88" si="24162">"6." &amp; RD1&amp; ".10."</f>
        <v>6.157.10.</v>
      </c>
      <c r="RC88" s="14" t="str">
        <f>IF(ISBLANK(RD1),"",IF(VLOOKUP(RD1,Register,32,FALSE)=0,"",(VLOOKUP(RD1,Register,32,FALSE))))</f>
        <v/>
      </c>
      <c r="RD88" s="15" t="s">
        <v>35</v>
      </c>
      <c r="RE88" s="7" t="str">
        <f t="shared" ref="RE88" si="24163">"6." &amp; RG1&amp; ".10."</f>
        <v>6.158.10.</v>
      </c>
      <c r="RF88" s="14" t="str">
        <f>IF(ISBLANK(RG1),"",IF(VLOOKUP(RG1,Register,32,FALSE)=0,"",(VLOOKUP(RG1,Register,32,FALSE))))</f>
        <v/>
      </c>
      <c r="RG88" s="15" t="s">
        <v>35</v>
      </c>
      <c r="RH88" s="7" t="str">
        <f t="shared" ref="RH88" si="24164">"6." &amp; RJ1&amp; ".10."</f>
        <v>6.159.10.</v>
      </c>
      <c r="RI88" s="14" t="str">
        <f>IF(ISBLANK(RJ1),"",IF(VLOOKUP(RJ1,Register,32,FALSE)=0,"",(VLOOKUP(RJ1,Register,32,FALSE))))</f>
        <v/>
      </c>
      <c r="RJ88" s="15" t="s">
        <v>35</v>
      </c>
      <c r="RK88" s="7" t="str">
        <f t="shared" ref="RK88" si="24165">"6." &amp; RM1&amp; ".10."</f>
        <v>6.160.10.</v>
      </c>
      <c r="RL88" s="14" t="str">
        <f>IF(ISBLANK(RM1),"",IF(VLOOKUP(RM1,Register,32,FALSE)=0,"",(VLOOKUP(RM1,Register,32,FALSE))))</f>
        <v/>
      </c>
      <c r="RM88" s="15" t="s">
        <v>35</v>
      </c>
      <c r="RN88" s="7" t="str">
        <f t="shared" ref="RN88" si="24166">"6." &amp; RP1&amp; ".10."</f>
        <v>6.161.10.</v>
      </c>
      <c r="RO88" s="14" t="str">
        <f>IF(ISBLANK(RP1),"",IF(VLOOKUP(RP1,Register,32,FALSE)=0,"",(VLOOKUP(RP1,Register,32,FALSE))))</f>
        <v/>
      </c>
      <c r="RP88" s="15" t="s">
        <v>35</v>
      </c>
      <c r="RQ88" s="7" t="str">
        <f t="shared" ref="RQ88" si="24167">"6." &amp; RS1&amp; ".10."</f>
        <v>6.162.10.</v>
      </c>
      <c r="RR88" s="14" t="str">
        <f>IF(ISBLANK(RS1),"",IF(VLOOKUP(RS1,Register,32,FALSE)=0,"",(VLOOKUP(RS1,Register,32,FALSE))))</f>
        <v/>
      </c>
      <c r="RS88" s="15" t="s">
        <v>35</v>
      </c>
      <c r="RT88" s="7" t="str">
        <f t="shared" ref="RT88" si="24168">"6." &amp; RV1&amp; ".10."</f>
        <v>6.163.10.</v>
      </c>
      <c r="RU88" s="14" t="str">
        <f>IF(ISBLANK(RV1),"",IF(VLOOKUP(RV1,Register,32,FALSE)=0,"",(VLOOKUP(RV1,Register,32,FALSE))))</f>
        <v/>
      </c>
      <c r="RV88" s="15" t="s">
        <v>35</v>
      </c>
      <c r="RW88" s="7" t="str">
        <f t="shared" ref="RW88" si="24169">"6." &amp; RY1&amp; ".10."</f>
        <v>6.164.10.</v>
      </c>
      <c r="RX88" s="14" t="str">
        <f>IF(ISBLANK(RY1),"",IF(VLOOKUP(RY1,Register,32,FALSE)=0,"",(VLOOKUP(RY1,Register,32,FALSE))))</f>
        <v/>
      </c>
      <c r="RY88" s="15" t="s">
        <v>35</v>
      </c>
      <c r="RZ88" s="7" t="str">
        <f t="shared" ref="RZ88" si="24170">"6." &amp; SB1&amp; ".10."</f>
        <v>6.165.10.</v>
      </c>
      <c r="SA88" s="14" t="str">
        <f>IF(ISBLANK(SB1),"",IF(VLOOKUP(SB1,Register,32,FALSE)=0,"",(VLOOKUP(SB1,Register,32,FALSE))))</f>
        <v/>
      </c>
      <c r="SB88" s="15" t="s">
        <v>35</v>
      </c>
      <c r="SC88" s="7" t="str">
        <f t="shared" ref="SC88" si="24171">"6." &amp; SE1&amp; ".10."</f>
        <v>6.166.10.</v>
      </c>
      <c r="SD88" s="14" t="str">
        <f>IF(ISBLANK(SE1),"",IF(VLOOKUP(SE1,Register,32,FALSE)=0,"",(VLOOKUP(SE1,Register,32,FALSE))))</f>
        <v/>
      </c>
      <c r="SE88" s="15" t="s">
        <v>35</v>
      </c>
      <c r="SF88" s="7" t="str">
        <f t="shared" ref="SF88" si="24172">"6." &amp; SH1&amp; ".10."</f>
        <v>6.167.10.</v>
      </c>
      <c r="SG88" s="14" t="str">
        <f>IF(ISBLANK(SH1),"",IF(VLOOKUP(SH1,Register,32,FALSE)=0,"",(VLOOKUP(SH1,Register,32,FALSE))))</f>
        <v/>
      </c>
      <c r="SH88" s="15" t="s">
        <v>35</v>
      </c>
      <c r="SI88" s="7" t="str">
        <f t="shared" ref="SI88" si="24173">"6." &amp; SK1&amp; ".10."</f>
        <v>6.168.10.</v>
      </c>
      <c r="SJ88" s="14" t="str">
        <f>IF(ISBLANK(SK1),"",IF(VLOOKUP(SK1,Register,32,FALSE)=0,"",(VLOOKUP(SK1,Register,32,FALSE))))</f>
        <v/>
      </c>
      <c r="SK88" s="15" t="s">
        <v>35</v>
      </c>
      <c r="SL88" s="7" t="str">
        <f t="shared" ref="SL88" si="24174">"6." &amp; SN1&amp; ".10."</f>
        <v>6.169.10.</v>
      </c>
      <c r="SM88" s="14" t="str">
        <f>IF(ISBLANK(SN1),"",IF(VLOOKUP(SN1,Register,32,FALSE)=0,"",(VLOOKUP(SN1,Register,32,FALSE))))</f>
        <v/>
      </c>
      <c r="SN88" s="15" t="s">
        <v>35</v>
      </c>
      <c r="SO88" s="7" t="str">
        <f t="shared" ref="SO88" si="24175">"6." &amp; SQ1&amp; ".10."</f>
        <v>6.170.10.</v>
      </c>
      <c r="SP88" s="14" t="str">
        <f>IF(ISBLANK(SQ1),"",IF(VLOOKUP(SQ1,Register,32,FALSE)=0,"",(VLOOKUP(SQ1,Register,32,FALSE))))</f>
        <v/>
      </c>
      <c r="SQ88" s="15" t="s">
        <v>35</v>
      </c>
      <c r="SR88" s="7" t="str">
        <f t="shared" ref="SR88" si="24176">"6." &amp; ST1&amp; ".10."</f>
        <v>6.171.10.</v>
      </c>
      <c r="SS88" s="14" t="str">
        <f>IF(ISBLANK(ST1),"",IF(VLOOKUP(ST1,Register,32,FALSE)=0,"",(VLOOKUP(ST1,Register,32,FALSE))))</f>
        <v/>
      </c>
      <c r="ST88" s="15" t="s">
        <v>35</v>
      </c>
      <c r="SU88" s="7" t="str">
        <f t="shared" ref="SU88" si="24177">"6." &amp; SW1&amp; ".10."</f>
        <v>6.172.10.</v>
      </c>
      <c r="SV88" s="14" t="str">
        <f>IF(ISBLANK(SW1),"",IF(VLOOKUP(SW1,Register,32,FALSE)=0,"",(VLOOKUP(SW1,Register,32,FALSE))))</f>
        <v/>
      </c>
      <c r="SW88" s="15" t="s">
        <v>35</v>
      </c>
      <c r="SX88" s="7" t="str">
        <f t="shared" ref="SX88" si="24178">"6." &amp; SZ1&amp; ".10."</f>
        <v>6.173.10.</v>
      </c>
      <c r="SY88" s="14" t="str">
        <f>IF(ISBLANK(SZ1),"",IF(VLOOKUP(SZ1,Register,32,FALSE)=0,"",(VLOOKUP(SZ1,Register,32,FALSE))))</f>
        <v/>
      </c>
      <c r="SZ88" s="15" t="s">
        <v>35</v>
      </c>
      <c r="TA88" s="7" t="str">
        <f t="shared" ref="TA88" si="24179">"6." &amp; TC1&amp; ".10."</f>
        <v>6.174.10.</v>
      </c>
      <c r="TB88" s="14" t="str">
        <f>IF(ISBLANK(TC1),"",IF(VLOOKUP(TC1,Register,32,FALSE)=0,"",(VLOOKUP(TC1,Register,32,FALSE))))</f>
        <v/>
      </c>
      <c r="TC88" s="15" t="s">
        <v>35</v>
      </c>
      <c r="TD88" s="7" t="str">
        <f t="shared" ref="TD88" si="24180">"6." &amp; TF1&amp; ".10."</f>
        <v>6.175.10.</v>
      </c>
      <c r="TE88" s="14" t="str">
        <f>IF(ISBLANK(TF1),"",IF(VLOOKUP(TF1,Register,32,FALSE)=0,"",(VLOOKUP(TF1,Register,32,FALSE))))</f>
        <v/>
      </c>
      <c r="TF88" s="15" t="s">
        <v>35</v>
      </c>
      <c r="TG88" s="7" t="str">
        <f t="shared" ref="TG88" si="24181">"6." &amp; TI1&amp; ".10."</f>
        <v>6.176.10.</v>
      </c>
      <c r="TH88" s="14" t="str">
        <f>IF(ISBLANK(TI1),"",IF(VLOOKUP(TI1,Register,32,FALSE)=0,"",(VLOOKUP(TI1,Register,32,FALSE))))</f>
        <v/>
      </c>
      <c r="TI88" s="15" t="s">
        <v>35</v>
      </c>
      <c r="TJ88" s="7" t="str">
        <f t="shared" ref="TJ88" si="24182">"6." &amp; TL1&amp; ".10."</f>
        <v>6.177.10.</v>
      </c>
      <c r="TK88" s="14" t="str">
        <f>IF(ISBLANK(TL1),"",IF(VLOOKUP(TL1,Register,32,FALSE)=0,"",(VLOOKUP(TL1,Register,32,FALSE))))</f>
        <v/>
      </c>
      <c r="TL88" s="15" t="s">
        <v>35</v>
      </c>
      <c r="TM88" s="7" t="str">
        <f t="shared" ref="TM88" si="24183">"6." &amp; TO1&amp; ".10."</f>
        <v>6.178.10.</v>
      </c>
      <c r="TN88" s="14" t="str">
        <f>IF(ISBLANK(TO1),"",IF(VLOOKUP(TO1,Register,32,FALSE)=0,"",(VLOOKUP(TO1,Register,32,FALSE))))</f>
        <v/>
      </c>
      <c r="TO88" s="15" t="s">
        <v>35</v>
      </c>
      <c r="TP88" s="7" t="str">
        <f t="shared" ref="TP88" si="24184">"6." &amp; TR1&amp; ".10."</f>
        <v>6.179.10.</v>
      </c>
      <c r="TQ88" s="14" t="str">
        <f>IF(ISBLANK(TR1),"",IF(VLOOKUP(TR1,Register,32,FALSE)=0,"",(VLOOKUP(TR1,Register,32,FALSE))))</f>
        <v/>
      </c>
      <c r="TR88" s="15" t="s">
        <v>35</v>
      </c>
      <c r="TS88" s="7" t="str">
        <f t="shared" ref="TS88" si="24185">"6." &amp; TU1&amp; ".10."</f>
        <v>6.180.10.</v>
      </c>
      <c r="TT88" s="14" t="str">
        <f>IF(ISBLANK(TU1),"",IF(VLOOKUP(TU1,Register,32,FALSE)=0,"",(VLOOKUP(TU1,Register,32,FALSE))))</f>
        <v/>
      </c>
      <c r="TU88" s="15" t="s">
        <v>35</v>
      </c>
      <c r="TV88" s="7" t="str">
        <f t="shared" ref="TV88" si="24186">"6." &amp; TX1&amp; ".10."</f>
        <v>6.181.10.</v>
      </c>
      <c r="TW88" s="14" t="str">
        <f>IF(ISBLANK(TX1),"",IF(VLOOKUP(TX1,Register,32,FALSE)=0,"",(VLOOKUP(TX1,Register,32,FALSE))))</f>
        <v/>
      </c>
      <c r="TX88" s="15" t="s">
        <v>35</v>
      </c>
      <c r="TY88" s="7" t="str">
        <f t="shared" ref="TY88" si="24187">"6." &amp; UA1&amp; ".10."</f>
        <v>6.182.10.</v>
      </c>
      <c r="TZ88" s="14" t="str">
        <f>IF(ISBLANK(UA1),"",IF(VLOOKUP(UA1,Register,32,FALSE)=0,"",(VLOOKUP(UA1,Register,32,FALSE))))</f>
        <v/>
      </c>
      <c r="UA88" s="15" t="s">
        <v>35</v>
      </c>
      <c r="UB88" s="7" t="str">
        <f t="shared" ref="UB88" si="24188">"6." &amp; UD1&amp; ".10."</f>
        <v>6.183.10.</v>
      </c>
      <c r="UC88" s="14" t="str">
        <f>IF(ISBLANK(UD1),"",IF(VLOOKUP(UD1,Register,32,FALSE)=0,"",(VLOOKUP(UD1,Register,32,FALSE))))</f>
        <v/>
      </c>
      <c r="UD88" s="15" t="s">
        <v>35</v>
      </c>
      <c r="UE88" s="7" t="str">
        <f t="shared" ref="UE88" si="24189">"6." &amp; UG1&amp; ".10."</f>
        <v>6.184.10.</v>
      </c>
      <c r="UF88" s="14" t="str">
        <f>IF(ISBLANK(UG1),"",IF(VLOOKUP(UG1,Register,32,FALSE)=0,"",(VLOOKUP(UG1,Register,32,FALSE))))</f>
        <v/>
      </c>
      <c r="UG88" s="15" t="s">
        <v>35</v>
      </c>
      <c r="UH88" s="7" t="str">
        <f t="shared" ref="UH88" si="24190">"6." &amp; UJ1&amp; ".10."</f>
        <v>6.185.10.</v>
      </c>
      <c r="UI88" s="14" t="str">
        <f>IF(ISBLANK(UJ1),"",IF(VLOOKUP(UJ1,Register,32,FALSE)=0,"",(VLOOKUP(UJ1,Register,32,FALSE))))</f>
        <v/>
      </c>
      <c r="UJ88" s="15" t="s">
        <v>35</v>
      </c>
      <c r="UK88" s="7" t="str">
        <f t="shared" ref="UK88" si="24191">"6." &amp; UM1&amp; ".10."</f>
        <v>6.186.10.</v>
      </c>
      <c r="UL88" s="14" t="str">
        <f>IF(ISBLANK(UM1),"",IF(VLOOKUP(UM1,Register,32,FALSE)=0,"",(VLOOKUP(UM1,Register,32,FALSE))))</f>
        <v/>
      </c>
      <c r="UM88" s="15" t="s">
        <v>35</v>
      </c>
      <c r="UN88" s="7" t="str">
        <f t="shared" ref="UN88" si="24192">"6." &amp; UP1&amp; ".10."</f>
        <v>6.187.10.</v>
      </c>
      <c r="UO88" s="14" t="str">
        <f>IF(ISBLANK(UP1),"",IF(VLOOKUP(UP1,Register,32,FALSE)=0,"",(VLOOKUP(UP1,Register,32,FALSE))))</f>
        <v/>
      </c>
      <c r="UP88" s="15" t="s">
        <v>35</v>
      </c>
      <c r="UQ88" s="7" t="str">
        <f t="shared" ref="UQ88" si="24193">"6." &amp; US1&amp; ".10."</f>
        <v>6.188.10.</v>
      </c>
      <c r="UR88" s="14" t="str">
        <f>IF(ISBLANK(US1),"",IF(VLOOKUP(US1,Register,32,FALSE)=0,"",(VLOOKUP(US1,Register,32,FALSE))))</f>
        <v/>
      </c>
      <c r="US88" s="15" t="s">
        <v>35</v>
      </c>
      <c r="UT88" s="7" t="str">
        <f t="shared" ref="UT88" si="24194">"6." &amp; UV1&amp; ".10."</f>
        <v>6.189.10.</v>
      </c>
      <c r="UU88" s="14" t="str">
        <f>IF(ISBLANK(UV1),"",IF(VLOOKUP(UV1,Register,32,FALSE)=0,"",(VLOOKUP(UV1,Register,32,FALSE))))</f>
        <v/>
      </c>
      <c r="UV88" s="15" t="s">
        <v>35</v>
      </c>
      <c r="UW88" s="7" t="str">
        <f t="shared" ref="UW88" si="24195">"6." &amp; UY1&amp; ".10."</f>
        <v>6.190.10.</v>
      </c>
      <c r="UX88" s="14" t="str">
        <f>IF(ISBLANK(UY1),"",IF(VLOOKUP(UY1,Register,32,FALSE)=0,"",(VLOOKUP(UY1,Register,32,FALSE))))</f>
        <v/>
      </c>
      <c r="UY88" s="15" t="s">
        <v>35</v>
      </c>
      <c r="UZ88" s="7" t="str">
        <f t="shared" ref="UZ88" si="24196">"6." &amp; VB1&amp; ".10."</f>
        <v>6.191.10.</v>
      </c>
      <c r="VA88" s="14" t="str">
        <f>IF(ISBLANK(VB1),"",IF(VLOOKUP(VB1,Register,32,FALSE)=0,"",(VLOOKUP(VB1,Register,32,FALSE))))</f>
        <v/>
      </c>
      <c r="VB88" s="15" t="s">
        <v>35</v>
      </c>
      <c r="VC88" s="7" t="str">
        <f t="shared" ref="VC88" si="24197">"6." &amp; VE1&amp; ".10."</f>
        <v>6.192.10.</v>
      </c>
      <c r="VD88" s="14" t="str">
        <f>IF(ISBLANK(VE1),"",IF(VLOOKUP(VE1,Register,32,FALSE)=0,"",(VLOOKUP(VE1,Register,32,FALSE))))</f>
        <v/>
      </c>
      <c r="VE88" s="15" t="s">
        <v>35</v>
      </c>
      <c r="VF88" s="7" t="str">
        <f t="shared" ref="VF88" si="24198">"6." &amp; VH1&amp; ".10."</f>
        <v>6.193.10.</v>
      </c>
      <c r="VG88" s="14" t="str">
        <f>IF(ISBLANK(VH1),"",IF(VLOOKUP(VH1,Register,32,FALSE)=0,"",(VLOOKUP(VH1,Register,32,FALSE))))</f>
        <v/>
      </c>
      <c r="VH88" s="15" t="s">
        <v>35</v>
      </c>
      <c r="VI88" s="7" t="str">
        <f t="shared" ref="VI88" si="24199">"6." &amp; VK1&amp; ".10."</f>
        <v>6.194.10.</v>
      </c>
      <c r="VJ88" s="14" t="str">
        <f>IF(ISBLANK(VK1),"",IF(VLOOKUP(VK1,Register,32,FALSE)=0,"",(VLOOKUP(VK1,Register,32,FALSE))))</f>
        <v/>
      </c>
      <c r="VK88" s="15" t="s">
        <v>35</v>
      </c>
      <c r="VL88" s="7" t="str">
        <f t="shared" ref="VL88" si="24200">"6." &amp; VN1&amp; ".10."</f>
        <v>6.195.10.</v>
      </c>
      <c r="VM88" s="14" t="str">
        <f>IF(ISBLANK(VN1),"",IF(VLOOKUP(VN1,Register,32,FALSE)=0,"",(VLOOKUP(VN1,Register,32,FALSE))))</f>
        <v/>
      </c>
      <c r="VN88" s="15" t="s">
        <v>35</v>
      </c>
      <c r="VO88" s="7" t="str">
        <f t="shared" ref="VO88" si="24201">"6." &amp; VQ1&amp; ".10."</f>
        <v>6.196.10.</v>
      </c>
      <c r="VP88" s="14" t="str">
        <f>IF(ISBLANK(VQ1),"",IF(VLOOKUP(VQ1,Register,32,FALSE)=0,"",(VLOOKUP(VQ1,Register,32,FALSE))))</f>
        <v/>
      </c>
      <c r="VQ88" s="15" t="s">
        <v>35</v>
      </c>
      <c r="VR88" s="7" t="str">
        <f t="shared" ref="VR88" si="24202">"6." &amp; VT1&amp; ".10."</f>
        <v>6.197.10.</v>
      </c>
      <c r="VS88" s="14" t="str">
        <f>IF(ISBLANK(VT1),"",IF(VLOOKUP(VT1,Register,32,FALSE)=0,"",(VLOOKUP(VT1,Register,32,FALSE))))</f>
        <v/>
      </c>
      <c r="VT88" s="15" t="s">
        <v>35</v>
      </c>
      <c r="VU88" s="7" t="str">
        <f t="shared" ref="VU88" si="24203">"6." &amp; VW1&amp; ".10."</f>
        <v>6.198.10.</v>
      </c>
      <c r="VV88" s="14" t="str">
        <f>IF(ISBLANK(VW1),"",IF(VLOOKUP(VW1,Register,32,FALSE)=0,"",(VLOOKUP(VW1,Register,32,FALSE))))</f>
        <v/>
      </c>
      <c r="VW88" s="15" t="s">
        <v>35</v>
      </c>
      <c r="VX88" s="7" t="str">
        <f t="shared" ref="VX88" si="24204">"6." &amp; VZ1&amp; ".10."</f>
        <v>6.199.10.</v>
      </c>
      <c r="VY88" s="14" t="str">
        <f>IF(ISBLANK(VZ1),"",IF(VLOOKUP(VZ1,Register,32,FALSE)=0,"",(VLOOKUP(VZ1,Register,32,FALSE))))</f>
        <v/>
      </c>
      <c r="VZ88" s="15" t="s">
        <v>35</v>
      </c>
      <c r="WA88" s="7" t="str">
        <f t="shared" ref="WA88" si="24205">"6." &amp; WC1&amp; ".10."</f>
        <v>6.200.10.</v>
      </c>
      <c r="WB88" s="14" t="str">
        <f>IF(ISBLANK(WC1),"",IF(VLOOKUP(WC1,Register,32,FALSE)=0,"",(VLOOKUP(WC1,Register,32,FALSE))))</f>
        <v/>
      </c>
      <c r="WC88" s="15" t="s">
        <v>35</v>
      </c>
      <c r="WD88" s="7" t="str">
        <f t="shared" ref="WD88" si="24206">"6." &amp; WF1&amp; ".10."</f>
        <v>6.201.10.</v>
      </c>
      <c r="WE88" s="14" t="str">
        <f>IF(ISBLANK(WF1),"",IF(VLOOKUP(WF1,Register,32,FALSE)=0,"",(VLOOKUP(WF1,Register,32,FALSE))))</f>
        <v/>
      </c>
      <c r="WF88" s="15" t="s">
        <v>35</v>
      </c>
      <c r="WG88" s="7" t="str">
        <f t="shared" ref="WG88" si="24207">"6." &amp; WI1&amp; ".10."</f>
        <v>6.202.10.</v>
      </c>
      <c r="WH88" s="14" t="str">
        <f>IF(ISBLANK(WI1),"",IF(VLOOKUP(WI1,Register,32,FALSE)=0,"",(VLOOKUP(WI1,Register,32,FALSE))))</f>
        <v/>
      </c>
      <c r="WI88" s="15" t="s">
        <v>35</v>
      </c>
      <c r="WJ88" s="7" t="str">
        <f t="shared" ref="WJ88" si="24208">"6." &amp; WL1&amp; ".10."</f>
        <v>6.203.10.</v>
      </c>
      <c r="WK88" s="14" t="str">
        <f>IF(ISBLANK(WL1),"",IF(VLOOKUP(WL1,Register,32,FALSE)=0,"",(VLOOKUP(WL1,Register,32,FALSE))))</f>
        <v/>
      </c>
      <c r="WL88" s="15" t="s">
        <v>35</v>
      </c>
      <c r="WM88" s="7" t="str">
        <f t="shared" ref="WM88" si="24209">"6." &amp; WO1&amp; ".10."</f>
        <v>6.204.10.</v>
      </c>
      <c r="WN88" s="14" t="str">
        <f>IF(ISBLANK(WO1),"",IF(VLOOKUP(WO1,Register,32,FALSE)=0,"",(VLOOKUP(WO1,Register,32,FALSE))))</f>
        <v/>
      </c>
      <c r="WO88" s="15" t="s">
        <v>35</v>
      </c>
      <c r="WP88" s="7" t="str">
        <f t="shared" ref="WP88" si="24210">"6." &amp; WR1&amp; ".10."</f>
        <v>6.205.10.</v>
      </c>
      <c r="WQ88" s="14" t="str">
        <f>IF(ISBLANK(WR1),"",IF(VLOOKUP(WR1,Register,32,FALSE)=0,"",(VLOOKUP(WR1,Register,32,FALSE))))</f>
        <v/>
      </c>
      <c r="WR88" s="15" t="s">
        <v>35</v>
      </c>
      <c r="WS88" s="7" t="str">
        <f t="shared" ref="WS88" si="24211">"6." &amp; WU1&amp; ".10."</f>
        <v>6.206.10.</v>
      </c>
      <c r="WT88" s="14" t="str">
        <f>IF(ISBLANK(WU1),"",IF(VLOOKUP(WU1,Register,32,FALSE)=0,"",(VLOOKUP(WU1,Register,32,FALSE))))</f>
        <v/>
      </c>
      <c r="WU88" s="15" t="s">
        <v>35</v>
      </c>
      <c r="WV88" s="7" t="str">
        <f t="shared" ref="WV88" si="24212">"6." &amp; WX1&amp; ".10."</f>
        <v>6.207.10.</v>
      </c>
      <c r="WW88" s="14" t="str">
        <f>IF(ISBLANK(WX1),"",IF(VLOOKUP(WX1,Register,32,FALSE)=0,"",(VLOOKUP(WX1,Register,32,FALSE))))</f>
        <v/>
      </c>
      <c r="WX88" s="15" t="s">
        <v>35</v>
      </c>
      <c r="WY88" s="7" t="str">
        <f t="shared" ref="WY88" si="24213">"6." &amp; XA1&amp; ".10."</f>
        <v>6.208.10.</v>
      </c>
      <c r="WZ88" s="14" t="str">
        <f>IF(ISBLANK(XA1),"",IF(VLOOKUP(XA1,Register,32,FALSE)=0,"",(VLOOKUP(XA1,Register,32,FALSE))))</f>
        <v/>
      </c>
      <c r="XA88" s="15" t="s">
        <v>35</v>
      </c>
      <c r="XB88" s="7" t="str">
        <f t="shared" ref="XB88" si="24214">"6." &amp; XD1&amp; ".10."</f>
        <v>6.209.10.</v>
      </c>
      <c r="XC88" s="14" t="str">
        <f>IF(ISBLANK(XD1),"",IF(VLOOKUP(XD1,Register,32,FALSE)=0,"",(VLOOKUP(XD1,Register,32,FALSE))))</f>
        <v/>
      </c>
      <c r="XD88" s="15" t="s">
        <v>35</v>
      </c>
      <c r="XE88" s="7" t="str">
        <f t="shared" ref="XE88" si="24215">"6." &amp; XG1&amp; ".10."</f>
        <v>6.210.10.</v>
      </c>
      <c r="XF88" s="14" t="str">
        <f>IF(ISBLANK(XG1),"",IF(VLOOKUP(XG1,Register,32,FALSE)=0,"",(VLOOKUP(XG1,Register,32,FALSE))))</f>
        <v/>
      </c>
      <c r="XG88" s="15" t="s">
        <v>35</v>
      </c>
      <c r="XH88" s="7" t="str">
        <f t="shared" ref="XH88" si="24216">"6." &amp; XJ1&amp; ".10."</f>
        <v>6.211.10.</v>
      </c>
      <c r="XI88" s="14" t="str">
        <f>IF(ISBLANK(XJ1),"",IF(VLOOKUP(XJ1,Register,32,FALSE)=0,"",(VLOOKUP(XJ1,Register,32,FALSE))))</f>
        <v/>
      </c>
      <c r="XJ88" s="15" t="s">
        <v>35</v>
      </c>
      <c r="XK88" s="7" t="str">
        <f t="shared" ref="XK88" si="24217">"6." &amp; XM1&amp; ".10."</f>
        <v>6.212.10.</v>
      </c>
      <c r="XL88" s="14" t="str">
        <f>IF(ISBLANK(XM1),"",IF(VLOOKUP(XM1,Register,32,FALSE)=0,"",(VLOOKUP(XM1,Register,32,FALSE))))</f>
        <v/>
      </c>
      <c r="XM88" s="15" t="s">
        <v>35</v>
      </c>
      <c r="XN88" s="7" t="str">
        <f t="shared" ref="XN88" si="24218">"6." &amp; XP1&amp; ".10."</f>
        <v>6.213.10.</v>
      </c>
      <c r="XO88" s="14" t="str">
        <f>IF(ISBLANK(XP1),"",IF(VLOOKUP(XP1,Register,32,FALSE)=0,"",(VLOOKUP(XP1,Register,32,FALSE))))</f>
        <v/>
      </c>
      <c r="XP88" s="15" t="s">
        <v>35</v>
      </c>
      <c r="XQ88" s="7" t="str">
        <f t="shared" ref="XQ88" si="24219">"6." &amp; XS1&amp; ".10."</f>
        <v>6.214.10.</v>
      </c>
      <c r="XR88" s="14" t="str">
        <f>IF(ISBLANK(XS1),"",IF(VLOOKUP(XS1,Register,32,FALSE)=0,"",(VLOOKUP(XS1,Register,32,FALSE))))</f>
        <v/>
      </c>
      <c r="XS88" s="15" t="s">
        <v>35</v>
      </c>
      <c r="XT88" s="7" t="str">
        <f t="shared" ref="XT88" si="24220">"6." &amp; XV1&amp; ".10."</f>
        <v>6.215.10.</v>
      </c>
      <c r="XU88" s="14" t="str">
        <f>IF(ISBLANK(XV1),"",IF(VLOOKUP(XV1,Register,32,FALSE)=0,"",(VLOOKUP(XV1,Register,32,FALSE))))</f>
        <v/>
      </c>
      <c r="XV88" s="15" t="s">
        <v>35</v>
      </c>
      <c r="XW88" s="7" t="str">
        <f t="shared" ref="XW88" si="24221">"6." &amp; XY1&amp; ".10."</f>
        <v>6.216.10.</v>
      </c>
      <c r="XX88" s="14" t="str">
        <f>IF(ISBLANK(XY1),"",IF(VLOOKUP(XY1,Register,32,FALSE)=0,"",(VLOOKUP(XY1,Register,32,FALSE))))</f>
        <v/>
      </c>
      <c r="XY88" s="15" t="s">
        <v>35</v>
      </c>
      <c r="XZ88" s="7" t="str">
        <f t="shared" ref="XZ88" si="24222">"6." &amp; YB1&amp; ".10."</f>
        <v>6.217.10.</v>
      </c>
      <c r="YA88" s="14" t="str">
        <f>IF(ISBLANK(YB1),"",IF(VLOOKUP(YB1,Register,32,FALSE)=0,"",(VLOOKUP(YB1,Register,32,FALSE))))</f>
        <v/>
      </c>
      <c r="YB88" s="15" t="s">
        <v>35</v>
      </c>
      <c r="YC88" s="7" t="str">
        <f t="shared" ref="YC88" si="24223">"6." &amp; YE1&amp; ".10."</f>
        <v>6.218.10.</v>
      </c>
      <c r="YD88" s="14" t="str">
        <f>IF(ISBLANK(YE1),"",IF(VLOOKUP(YE1,Register,32,FALSE)=0,"",(VLOOKUP(YE1,Register,32,FALSE))))</f>
        <v/>
      </c>
      <c r="YE88" s="15" t="s">
        <v>35</v>
      </c>
      <c r="YF88" s="7" t="str">
        <f t="shared" ref="YF88" si="24224">"6." &amp; YH1&amp; ".10."</f>
        <v>6.219.10.</v>
      </c>
      <c r="YG88" s="14" t="str">
        <f>IF(ISBLANK(YH1),"",IF(VLOOKUP(YH1,Register,32,FALSE)=0,"",(VLOOKUP(YH1,Register,32,FALSE))))</f>
        <v/>
      </c>
      <c r="YH88" s="15" t="s">
        <v>35</v>
      </c>
      <c r="YI88" s="7" t="str">
        <f t="shared" ref="YI88" si="24225">"6." &amp; YK1&amp; ".10."</f>
        <v>6.220.10.</v>
      </c>
      <c r="YJ88" s="14" t="str">
        <f>IF(ISBLANK(YK1),"",IF(VLOOKUP(YK1,Register,32,FALSE)=0,"",(VLOOKUP(YK1,Register,32,FALSE))))</f>
        <v/>
      </c>
      <c r="YK88" s="15" t="s">
        <v>35</v>
      </c>
      <c r="YL88" s="7" t="str">
        <f t="shared" ref="YL88" si="24226">"6." &amp; YN1&amp; ".10."</f>
        <v>6.221.10.</v>
      </c>
      <c r="YM88" s="14" t="str">
        <f>IF(ISBLANK(YN1),"",IF(VLOOKUP(YN1,Register,32,FALSE)=0,"",(VLOOKUP(YN1,Register,32,FALSE))))</f>
        <v/>
      </c>
      <c r="YN88" s="15" t="s">
        <v>35</v>
      </c>
      <c r="YO88" s="7" t="str">
        <f t="shared" ref="YO88" si="24227">"6." &amp; YQ1&amp; ".10."</f>
        <v>6.222.10.</v>
      </c>
      <c r="YP88" s="14" t="str">
        <f>IF(ISBLANK(YQ1),"",IF(VLOOKUP(YQ1,Register,32,FALSE)=0,"",(VLOOKUP(YQ1,Register,32,FALSE))))</f>
        <v/>
      </c>
      <c r="YQ88" s="15" t="s">
        <v>35</v>
      </c>
      <c r="YR88" s="7" t="str">
        <f t="shared" ref="YR88" si="24228">"6." &amp; YT1&amp; ".10."</f>
        <v>6.223.10.</v>
      </c>
      <c r="YS88" s="14" t="str">
        <f>IF(ISBLANK(YT1),"",IF(VLOOKUP(YT1,Register,32,FALSE)=0,"",(VLOOKUP(YT1,Register,32,FALSE))))</f>
        <v/>
      </c>
      <c r="YT88" s="15" t="s">
        <v>35</v>
      </c>
      <c r="YU88" s="7" t="str">
        <f t="shared" ref="YU88" si="24229">"6." &amp; YW1&amp; ".10."</f>
        <v>6.224.10.</v>
      </c>
      <c r="YV88" s="14" t="str">
        <f>IF(ISBLANK(YW1),"",IF(VLOOKUP(YW1,Register,32,FALSE)=0,"",(VLOOKUP(YW1,Register,32,FALSE))))</f>
        <v/>
      </c>
      <c r="YW88" s="15" t="s">
        <v>35</v>
      </c>
      <c r="YX88" s="7" t="str">
        <f t="shared" ref="YX88" si="24230">"6." &amp; YZ1&amp; ".10."</f>
        <v>6.225.10.</v>
      </c>
      <c r="YY88" s="14" t="str">
        <f>IF(ISBLANK(YZ1),"",IF(VLOOKUP(YZ1,Register,32,FALSE)=0,"",(VLOOKUP(YZ1,Register,32,FALSE))))</f>
        <v/>
      </c>
      <c r="YZ88" s="15" t="s">
        <v>35</v>
      </c>
      <c r="ZA88" s="7" t="str">
        <f t="shared" ref="ZA88" si="24231">"6." &amp; ZC1&amp; ".10."</f>
        <v>6.226.10.</v>
      </c>
      <c r="ZB88" s="14" t="str">
        <f>IF(ISBLANK(ZC1),"",IF(VLOOKUP(ZC1,Register,32,FALSE)=0,"",(VLOOKUP(ZC1,Register,32,FALSE))))</f>
        <v/>
      </c>
      <c r="ZC88" s="15" t="s">
        <v>35</v>
      </c>
      <c r="ZD88" s="7" t="str">
        <f t="shared" ref="ZD88" si="24232">"6." &amp; ZF1&amp; ".10."</f>
        <v>6.227.10.</v>
      </c>
      <c r="ZE88" s="14" t="str">
        <f>IF(ISBLANK(ZF1),"",IF(VLOOKUP(ZF1,Register,32,FALSE)=0,"",(VLOOKUP(ZF1,Register,32,FALSE))))</f>
        <v/>
      </c>
      <c r="ZF88" s="15" t="s">
        <v>35</v>
      </c>
      <c r="ZG88" s="7" t="str">
        <f t="shared" ref="ZG88" si="24233">"6." &amp; ZI1&amp; ".10."</f>
        <v>6.228.10.</v>
      </c>
      <c r="ZH88" s="14" t="str">
        <f>IF(ISBLANK(ZI1),"",IF(VLOOKUP(ZI1,Register,32,FALSE)=0,"",(VLOOKUP(ZI1,Register,32,FALSE))))</f>
        <v/>
      </c>
      <c r="ZI88" s="15" t="s">
        <v>35</v>
      </c>
      <c r="ZJ88" s="7" t="str">
        <f t="shared" ref="ZJ88" si="24234">"6." &amp; ZL1&amp; ".10."</f>
        <v>6.229.10.</v>
      </c>
      <c r="ZK88" s="14" t="str">
        <f>IF(ISBLANK(ZL1),"",IF(VLOOKUP(ZL1,Register,32,FALSE)=0,"",(VLOOKUP(ZL1,Register,32,FALSE))))</f>
        <v/>
      </c>
      <c r="ZL88" s="15" t="s">
        <v>35</v>
      </c>
      <c r="ZM88" s="7" t="str">
        <f t="shared" ref="ZM88" si="24235">"6." &amp; ZO1&amp; ".10."</f>
        <v>6.230.10.</v>
      </c>
      <c r="ZN88" s="14" t="str">
        <f>IF(ISBLANK(ZO1),"",IF(VLOOKUP(ZO1,Register,32,FALSE)=0,"",(VLOOKUP(ZO1,Register,32,FALSE))))</f>
        <v/>
      </c>
      <c r="ZO88" s="15" t="s">
        <v>35</v>
      </c>
      <c r="ZP88" s="7" t="str">
        <f t="shared" ref="ZP88" si="24236">"6." &amp; ZR1&amp; ".10."</f>
        <v>6.231.10.</v>
      </c>
      <c r="ZQ88" s="14" t="str">
        <f>IF(ISBLANK(ZR1),"",IF(VLOOKUP(ZR1,Register,32,FALSE)=0,"",(VLOOKUP(ZR1,Register,32,FALSE))))</f>
        <v/>
      </c>
      <c r="ZR88" s="15" t="s">
        <v>35</v>
      </c>
      <c r="ZS88" s="7" t="str">
        <f t="shared" ref="ZS88" si="24237">"6." &amp; ZU1&amp; ".10."</f>
        <v>6.232.10.</v>
      </c>
      <c r="ZT88" s="14" t="str">
        <f>IF(ISBLANK(ZU1),"",IF(VLOOKUP(ZU1,Register,32,FALSE)=0,"",(VLOOKUP(ZU1,Register,32,FALSE))))</f>
        <v/>
      </c>
      <c r="ZU88" s="15" t="s">
        <v>35</v>
      </c>
      <c r="ZV88" s="7" t="str">
        <f t="shared" ref="ZV88" si="24238">"6." &amp; ZX1&amp; ".10."</f>
        <v>6.233.10.</v>
      </c>
      <c r="ZW88" s="14" t="str">
        <f>IF(ISBLANK(ZX1),"",IF(VLOOKUP(ZX1,Register,32,FALSE)=0,"",(VLOOKUP(ZX1,Register,32,FALSE))))</f>
        <v/>
      </c>
      <c r="ZX88" s="15" t="s">
        <v>35</v>
      </c>
      <c r="ZY88" s="7" t="str">
        <f t="shared" ref="ZY88" si="24239">"6." &amp; AAA1&amp; ".10."</f>
        <v>6.234.10.</v>
      </c>
      <c r="ZZ88" s="14" t="str">
        <f>IF(ISBLANK(AAA1),"",IF(VLOOKUP(AAA1,Register,32,FALSE)=0,"",(VLOOKUP(AAA1,Register,32,FALSE))))</f>
        <v/>
      </c>
      <c r="AAA88" s="15" t="s">
        <v>35</v>
      </c>
      <c r="AAB88" s="7" t="str">
        <f t="shared" ref="AAB88" si="24240">"6." &amp; AAD1&amp; ".10."</f>
        <v>6.235.10.</v>
      </c>
      <c r="AAC88" s="14" t="str">
        <f>IF(ISBLANK(AAD1),"",IF(VLOOKUP(AAD1,Register,32,FALSE)=0,"",(VLOOKUP(AAD1,Register,32,FALSE))))</f>
        <v/>
      </c>
      <c r="AAD88" s="15" t="s">
        <v>35</v>
      </c>
      <c r="AAE88" s="7" t="str">
        <f t="shared" ref="AAE88" si="24241">"6." &amp; AAG1&amp; ".10."</f>
        <v>6.236.10.</v>
      </c>
      <c r="AAF88" s="14" t="str">
        <f>IF(ISBLANK(AAG1),"",IF(VLOOKUP(AAG1,Register,32,FALSE)=0,"",(VLOOKUP(AAG1,Register,32,FALSE))))</f>
        <v/>
      </c>
      <c r="AAG88" s="15" t="s">
        <v>35</v>
      </c>
      <c r="AAH88" s="7" t="str">
        <f t="shared" ref="AAH88" si="24242">"6." &amp; AAJ1&amp; ".10."</f>
        <v>6.237.10.</v>
      </c>
      <c r="AAI88" s="14" t="str">
        <f>IF(ISBLANK(AAJ1),"",IF(VLOOKUP(AAJ1,Register,32,FALSE)=0,"",(VLOOKUP(AAJ1,Register,32,FALSE))))</f>
        <v/>
      </c>
      <c r="AAJ88" s="15" t="s">
        <v>35</v>
      </c>
      <c r="AAK88" s="7" t="str">
        <f t="shared" ref="AAK88" si="24243">"6." &amp; AAM1&amp; ".10."</f>
        <v>6.238.10.</v>
      </c>
      <c r="AAL88" s="14" t="str">
        <f>IF(ISBLANK(AAM1),"",IF(VLOOKUP(AAM1,Register,32,FALSE)=0,"",(VLOOKUP(AAM1,Register,32,FALSE))))</f>
        <v/>
      </c>
      <c r="AAM88" s="15" t="s">
        <v>35</v>
      </c>
      <c r="AAN88" s="7" t="str">
        <f t="shared" ref="AAN88" si="24244">"6." &amp; AAP1&amp; ".10."</f>
        <v>6.239.10.</v>
      </c>
      <c r="AAO88" s="14" t="str">
        <f>IF(ISBLANK(AAP1),"",IF(VLOOKUP(AAP1,Register,32,FALSE)=0,"",(VLOOKUP(AAP1,Register,32,FALSE))))</f>
        <v/>
      </c>
      <c r="AAP88" s="15" t="s">
        <v>35</v>
      </c>
      <c r="AAQ88" s="7" t="str">
        <f t="shared" ref="AAQ88" si="24245">"6." &amp; AAS1&amp; ".10."</f>
        <v>6.240.10.</v>
      </c>
      <c r="AAR88" s="14" t="str">
        <f>IF(ISBLANK(AAS1),"",IF(VLOOKUP(AAS1,Register,32,FALSE)=0,"",(VLOOKUP(AAS1,Register,32,FALSE))))</f>
        <v/>
      </c>
      <c r="AAS88" s="15" t="s">
        <v>35</v>
      </c>
      <c r="AAT88" s="7" t="str">
        <f t="shared" ref="AAT88" si="24246">"6." &amp; AAV1&amp; ".10."</f>
        <v>6.241.10.</v>
      </c>
      <c r="AAU88" s="14" t="str">
        <f>IF(ISBLANK(AAV1),"",IF(VLOOKUP(AAV1,Register,32,FALSE)=0,"",(VLOOKUP(AAV1,Register,32,FALSE))))</f>
        <v/>
      </c>
      <c r="AAV88" s="15" t="s">
        <v>35</v>
      </c>
      <c r="AAW88" s="7" t="str">
        <f t="shared" ref="AAW88" si="24247">"6." &amp; AAY1&amp; ".10."</f>
        <v>6.242.10.</v>
      </c>
      <c r="AAX88" s="14" t="str">
        <f>IF(ISBLANK(AAY1),"",IF(VLOOKUP(AAY1,Register,32,FALSE)=0,"",(VLOOKUP(AAY1,Register,32,FALSE))))</f>
        <v/>
      </c>
      <c r="AAY88" s="15" t="s">
        <v>35</v>
      </c>
      <c r="AAZ88" s="7" t="str">
        <f t="shared" ref="AAZ88" si="24248">"6." &amp; ABB1&amp; ".10."</f>
        <v>6.243.10.</v>
      </c>
      <c r="ABA88" s="14" t="str">
        <f>IF(ISBLANK(ABB1),"",IF(VLOOKUP(ABB1,Register,32,FALSE)=0,"",(VLOOKUP(ABB1,Register,32,FALSE))))</f>
        <v/>
      </c>
      <c r="ABB88" s="15" t="s">
        <v>35</v>
      </c>
      <c r="ABC88" s="7" t="str">
        <f t="shared" ref="ABC88" si="24249">"6." &amp; ABE1&amp; ".10."</f>
        <v>6.244.10.</v>
      </c>
      <c r="ABD88" s="14" t="str">
        <f>IF(ISBLANK(ABE1),"",IF(VLOOKUP(ABE1,Register,32,FALSE)=0,"",(VLOOKUP(ABE1,Register,32,FALSE))))</f>
        <v/>
      </c>
      <c r="ABE88" s="15" t="s">
        <v>35</v>
      </c>
      <c r="ABF88" s="7" t="str">
        <f t="shared" ref="ABF88" si="24250">"6." &amp; ABH1&amp; ".10."</f>
        <v>6.245.10.</v>
      </c>
      <c r="ABG88" s="14" t="str">
        <f>IF(ISBLANK(ABH1),"",IF(VLOOKUP(ABH1,Register,32,FALSE)=0,"",(VLOOKUP(ABH1,Register,32,FALSE))))</f>
        <v/>
      </c>
      <c r="ABH88" s="15" t="s">
        <v>35</v>
      </c>
      <c r="ABI88" s="7" t="str">
        <f t="shared" ref="ABI88" si="24251">"6." &amp; ABK1&amp; ".10."</f>
        <v>6.246.10.</v>
      </c>
      <c r="ABJ88" s="14" t="str">
        <f>IF(ISBLANK(ABK1),"",IF(VLOOKUP(ABK1,Register,32,FALSE)=0,"",(VLOOKUP(ABK1,Register,32,FALSE))))</f>
        <v/>
      </c>
      <c r="ABK88" s="15" t="s">
        <v>35</v>
      </c>
      <c r="ABL88" s="7" t="str">
        <f t="shared" ref="ABL88" si="24252">"6." &amp; ABN1&amp; ".10."</f>
        <v>6.247.10.</v>
      </c>
      <c r="ABM88" s="14" t="str">
        <f>IF(ISBLANK(ABN1),"",IF(VLOOKUP(ABN1,Register,32,FALSE)=0,"",(VLOOKUP(ABN1,Register,32,FALSE))))</f>
        <v/>
      </c>
      <c r="ABN88" s="15" t="s">
        <v>35</v>
      </c>
      <c r="ABO88" s="7" t="str">
        <f t="shared" ref="ABO88" si="24253">"6." &amp; ABQ1&amp; ".10."</f>
        <v>6.248.10.</v>
      </c>
      <c r="ABP88" s="14" t="str">
        <f>IF(ISBLANK(ABQ1),"",IF(VLOOKUP(ABQ1,Register,32,FALSE)=0,"",(VLOOKUP(ABQ1,Register,32,FALSE))))</f>
        <v/>
      </c>
      <c r="ABQ88" s="15" t="s">
        <v>35</v>
      </c>
      <c r="ABR88" s="7" t="str">
        <f t="shared" ref="ABR88" si="24254">"6." &amp; ABT1&amp; ".10."</f>
        <v>6.249.10.</v>
      </c>
      <c r="ABS88" s="14" t="str">
        <f>IF(ISBLANK(ABT1),"",IF(VLOOKUP(ABT1,Register,32,FALSE)=0,"",(VLOOKUP(ABT1,Register,32,FALSE))))</f>
        <v/>
      </c>
      <c r="ABT88" s="15" t="s">
        <v>35</v>
      </c>
      <c r="ABU88" s="7" t="str">
        <f t="shared" ref="ABU88" si="24255">"6." &amp; ABW1&amp; ".10."</f>
        <v>6.250.10.</v>
      </c>
      <c r="ABV88" s="14" t="str">
        <f>IF(ISBLANK(ABW1),"",IF(VLOOKUP(ABW1,Register,32,FALSE)=0,"",(VLOOKUP(ABW1,Register,32,FALSE))))</f>
        <v/>
      </c>
      <c r="ABW88" s="15" t="s">
        <v>35</v>
      </c>
      <c r="ABX88" s="7" t="str">
        <f t="shared" ref="ABX88" si="24256">"6." &amp; ABZ1&amp; ".10."</f>
        <v>6.251.10.</v>
      </c>
      <c r="ABY88" s="14" t="str">
        <f>IF(ISBLANK(ABZ1),"",IF(VLOOKUP(ABZ1,Register,32,FALSE)=0,"",(VLOOKUP(ABZ1,Register,32,FALSE))))</f>
        <v/>
      </c>
      <c r="ABZ88" s="15" t="s">
        <v>35</v>
      </c>
      <c r="ACA88" s="7" t="str">
        <f t="shared" ref="ACA88" si="24257">"6." &amp; ACC1&amp; ".10."</f>
        <v>6.252.10.</v>
      </c>
      <c r="ACB88" s="14" t="str">
        <f>IF(ISBLANK(ACC1),"",IF(VLOOKUP(ACC1,Register,32,FALSE)=0,"",(VLOOKUP(ACC1,Register,32,FALSE))))</f>
        <v/>
      </c>
      <c r="ACC88" s="15" t="s">
        <v>35</v>
      </c>
      <c r="ACD88" s="7" t="str">
        <f t="shared" ref="ACD88" si="24258">"6." &amp; ACF1&amp; ".10."</f>
        <v>6.253.10.</v>
      </c>
      <c r="ACE88" s="14" t="str">
        <f>IF(ISBLANK(ACF1),"",IF(VLOOKUP(ACF1,Register,32,FALSE)=0,"",(VLOOKUP(ACF1,Register,32,FALSE))))</f>
        <v/>
      </c>
      <c r="ACF88" s="15" t="s">
        <v>35</v>
      </c>
      <c r="ACG88" s="7" t="str">
        <f t="shared" ref="ACG88" si="24259">"6." &amp; ACI1&amp; ".10."</f>
        <v>6.254.10.</v>
      </c>
      <c r="ACH88" s="14" t="str">
        <f>IF(ISBLANK(ACI1),"",IF(VLOOKUP(ACI1,Register,32,FALSE)=0,"",(VLOOKUP(ACI1,Register,32,FALSE))))</f>
        <v/>
      </c>
      <c r="ACI88" s="15" t="s">
        <v>35</v>
      </c>
      <c r="ACJ88" s="7" t="str">
        <f t="shared" ref="ACJ88" si="24260">"6." &amp; ACL1&amp; ".10."</f>
        <v>6.255.10.</v>
      </c>
      <c r="ACK88" s="14" t="str">
        <f>IF(ISBLANK(ACL1),"",IF(VLOOKUP(ACL1,Register,32,FALSE)=0,"",(VLOOKUP(ACL1,Register,32,FALSE))))</f>
        <v/>
      </c>
      <c r="ACL88" s="15" t="s">
        <v>35</v>
      </c>
      <c r="ACM88" s="7" t="str">
        <f t="shared" ref="ACM88" si="24261">"6." &amp; ACO1&amp; ".10."</f>
        <v>6.256.10.</v>
      </c>
      <c r="ACN88" s="14" t="str">
        <f>IF(ISBLANK(ACO1),"",IF(VLOOKUP(ACO1,Register,32,FALSE)=0,"",(VLOOKUP(ACO1,Register,32,FALSE))))</f>
        <v/>
      </c>
      <c r="ACO88" s="15" t="s">
        <v>35</v>
      </c>
      <c r="ACP88" s="7" t="str">
        <f t="shared" ref="ACP88" si="24262">"6." &amp; ACR1&amp; ".10."</f>
        <v>6.257.10.</v>
      </c>
      <c r="ACQ88" s="14" t="str">
        <f>IF(ISBLANK(ACR1),"",IF(VLOOKUP(ACR1,Register,32,FALSE)=0,"",(VLOOKUP(ACR1,Register,32,FALSE))))</f>
        <v/>
      </c>
      <c r="ACR88" s="15" t="s">
        <v>35</v>
      </c>
      <c r="ACS88" s="7" t="str">
        <f t="shared" ref="ACS88" si="24263">"6." &amp; ACU1&amp; ".10."</f>
        <v>6.258.10.</v>
      </c>
      <c r="ACT88" s="14" t="str">
        <f>IF(ISBLANK(ACU1),"",IF(VLOOKUP(ACU1,Register,32,FALSE)=0,"",(VLOOKUP(ACU1,Register,32,FALSE))))</f>
        <v/>
      </c>
      <c r="ACU88" s="15" t="s">
        <v>35</v>
      </c>
      <c r="ACV88" s="7" t="str">
        <f t="shared" ref="ACV88" si="24264">"6." &amp; ACX1&amp; ".10."</f>
        <v>6.259.10.</v>
      </c>
      <c r="ACW88" s="14" t="str">
        <f>IF(ISBLANK(ACX1),"",IF(VLOOKUP(ACX1,Register,32,FALSE)=0,"",(VLOOKUP(ACX1,Register,32,FALSE))))</f>
        <v/>
      </c>
      <c r="ACX88" s="15" t="s">
        <v>35</v>
      </c>
      <c r="ACY88" s="7" t="str">
        <f t="shared" ref="ACY88" si="24265">"6." &amp; ADA1&amp; ".10."</f>
        <v>6.260.10.</v>
      </c>
      <c r="ACZ88" s="14" t="str">
        <f>IF(ISBLANK(ADA1),"",IF(VLOOKUP(ADA1,Register,32,FALSE)=0,"",(VLOOKUP(ADA1,Register,32,FALSE))))</f>
        <v/>
      </c>
      <c r="ADA88" s="15" t="s">
        <v>35</v>
      </c>
      <c r="ADB88" s="7" t="str">
        <f t="shared" ref="ADB88" si="24266">"6." &amp; ADD1&amp; ".10."</f>
        <v>6.261.10.</v>
      </c>
      <c r="ADC88" s="14" t="str">
        <f>IF(ISBLANK(ADD1),"",IF(VLOOKUP(ADD1,Register,32,FALSE)=0,"",(VLOOKUP(ADD1,Register,32,FALSE))))</f>
        <v/>
      </c>
      <c r="ADD88" s="15" t="s">
        <v>35</v>
      </c>
      <c r="ADE88" s="7" t="str">
        <f t="shared" ref="ADE88" si="24267">"6." &amp; ADG1&amp; ".10."</f>
        <v>6.262.10.</v>
      </c>
      <c r="ADF88" s="14" t="str">
        <f>IF(ISBLANK(ADG1),"",IF(VLOOKUP(ADG1,Register,32,FALSE)=0,"",(VLOOKUP(ADG1,Register,32,FALSE))))</f>
        <v/>
      </c>
      <c r="ADG88" s="15" t="s">
        <v>35</v>
      </c>
      <c r="ADH88" s="7" t="str">
        <f t="shared" ref="ADH88" si="24268">"6." &amp; ADJ1&amp; ".10."</f>
        <v>6.263.10.</v>
      </c>
      <c r="ADI88" s="14" t="str">
        <f>IF(ISBLANK(ADJ1),"",IF(VLOOKUP(ADJ1,Register,32,FALSE)=0,"",(VLOOKUP(ADJ1,Register,32,FALSE))))</f>
        <v/>
      </c>
      <c r="ADJ88" s="15" t="s">
        <v>35</v>
      </c>
      <c r="ADK88" s="7" t="str">
        <f t="shared" ref="ADK88" si="24269">"6." &amp; ADM1&amp; ".10."</f>
        <v>6.264.10.</v>
      </c>
      <c r="ADL88" s="14" t="str">
        <f>IF(ISBLANK(ADM1),"",IF(VLOOKUP(ADM1,Register,32,FALSE)=0,"",(VLOOKUP(ADM1,Register,32,FALSE))))</f>
        <v/>
      </c>
      <c r="ADM88" s="15" t="s">
        <v>35</v>
      </c>
      <c r="ADN88" s="7" t="str">
        <f t="shared" ref="ADN88" si="24270">"6." &amp; ADP1&amp; ".10."</f>
        <v>6.265.10.</v>
      </c>
      <c r="ADO88" s="14" t="str">
        <f>IF(ISBLANK(ADP1),"",IF(VLOOKUP(ADP1,Register,32,FALSE)=0,"",(VLOOKUP(ADP1,Register,32,FALSE))))</f>
        <v/>
      </c>
      <c r="ADP88" s="15" t="s">
        <v>35</v>
      </c>
      <c r="ADQ88" s="7" t="str">
        <f t="shared" ref="ADQ88" si="24271">"6." &amp; ADS1&amp; ".10."</f>
        <v>6.266.10.</v>
      </c>
      <c r="ADR88" s="14" t="str">
        <f>IF(ISBLANK(ADS1),"",IF(VLOOKUP(ADS1,Register,32,FALSE)=0,"",(VLOOKUP(ADS1,Register,32,FALSE))))</f>
        <v/>
      </c>
      <c r="ADS88" s="15" t="s">
        <v>35</v>
      </c>
      <c r="ADT88" s="7" t="str">
        <f t="shared" ref="ADT88" si="24272">"6." &amp; ADV1&amp; ".10."</f>
        <v>6.267.10.</v>
      </c>
      <c r="ADU88" s="14" t="str">
        <f>IF(ISBLANK(ADV1),"",IF(VLOOKUP(ADV1,Register,32,FALSE)=0,"",(VLOOKUP(ADV1,Register,32,FALSE))))</f>
        <v/>
      </c>
      <c r="ADV88" s="15" t="s">
        <v>35</v>
      </c>
      <c r="ADW88" s="7" t="str">
        <f t="shared" ref="ADW88" si="24273">"6." &amp; ADY1&amp; ".10."</f>
        <v>6.268.10.</v>
      </c>
      <c r="ADX88" s="14" t="str">
        <f>IF(ISBLANK(ADY1),"",IF(VLOOKUP(ADY1,Register,32,FALSE)=0,"",(VLOOKUP(ADY1,Register,32,FALSE))))</f>
        <v/>
      </c>
      <c r="ADY88" s="15" t="s">
        <v>35</v>
      </c>
      <c r="ADZ88" s="7" t="str">
        <f t="shared" ref="ADZ88" si="24274">"6." &amp; AEB1&amp; ".10."</f>
        <v>6.269.10.</v>
      </c>
      <c r="AEA88" s="14" t="str">
        <f>IF(ISBLANK(AEB1),"",IF(VLOOKUP(AEB1,Register,32,FALSE)=0,"",(VLOOKUP(AEB1,Register,32,FALSE))))</f>
        <v/>
      </c>
      <c r="AEB88" s="15" t="s">
        <v>35</v>
      </c>
      <c r="AEC88" s="7" t="str">
        <f t="shared" ref="AEC88" si="24275">"6." &amp; AEE1&amp; ".10."</f>
        <v>6.270.10.</v>
      </c>
      <c r="AED88" s="14" t="str">
        <f>IF(ISBLANK(AEE1),"",IF(VLOOKUP(AEE1,Register,32,FALSE)=0,"",(VLOOKUP(AEE1,Register,32,FALSE))))</f>
        <v/>
      </c>
      <c r="AEE88" s="15" t="s">
        <v>35</v>
      </c>
      <c r="AEF88" s="7" t="str">
        <f t="shared" ref="AEF88" si="24276">"6." &amp; AEH1&amp; ".10."</f>
        <v>6.271.10.</v>
      </c>
      <c r="AEG88" s="14" t="str">
        <f>IF(ISBLANK(AEH1),"",IF(VLOOKUP(AEH1,Register,32,FALSE)=0,"",(VLOOKUP(AEH1,Register,32,FALSE))))</f>
        <v/>
      </c>
      <c r="AEH88" s="15" t="s">
        <v>35</v>
      </c>
      <c r="AEI88" s="7" t="str">
        <f t="shared" ref="AEI88" si="24277">"6." &amp; AEK1&amp; ".10."</f>
        <v>6.272.10.</v>
      </c>
      <c r="AEJ88" s="14" t="str">
        <f>IF(ISBLANK(AEK1),"",IF(VLOOKUP(AEK1,Register,32,FALSE)=0,"",(VLOOKUP(AEK1,Register,32,FALSE))))</f>
        <v/>
      </c>
      <c r="AEK88" s="15" t="s">
        <v>35</v>
      </c>
      <c r="AEL88" s="7" t="str">
        <f t="shared" ref="AEL88" si="24278">"6." &amp; AEN1&amp; ".10."</f>
        <v>6.273.10.</v>
      </c>
      <c r="AEM88" s="14" t="str">
        <f>IF(ISBLANK(AEN1),"",IF(VLOOKUP(AEN1,Register,32,FALSE)=0,"",(VLOOKUP(AEN1,Register,32,FALSE))))</f>
        <v/>
      </c>
      <c r="AEN88" s="15" t="s">
        <v>35</v>
      </c>
      <c r="AEO88" s="7" t="str">
        <f t="shared" ref="AEO88" si="24279">"6." &amp; AEQ1&amp; ".10."</f>
        <v>6.274.10.</v>
      </c>
      <c r="AEP88" s="14" t="str">
        <f>IF(ISBLANK(AEQ1),"",IF(VLOOKUP(AEQ1,Register,32,FALSE)=0,"",(VLOOKUP(AEQ1,Register,32,FALSE))))</f>
        <v/>
      </c>
      <c r="AEQ88" s="15" t="s">
        <v>35</v>
      </c>
      <c r="AER88" s="7" t="str">
        <f t="shared" ref="AER88" si="24280">"6." &amp; AET1&amp; ".10."</f>
        <v>6.275.10.</v>
      </c>
      <c r="AES88" s="14" t="str">
        <f>IF(ISBLANK(AET1),"",IF(VLOOKUP(AET1,Register,32,FALSE)=0,"",(VLOOKUP(AET1,Register,32,FALSE))))</f>
        <v/>
      </c>
      <c r="AET88" s="15" t="s">
        <v>35</v>
      </c>
      <c r="AEU88" s="7" t="str">
        <f t="shared" ref="AEU88" si="24281">"6." &amp; AEW1&amp; ".10."</f>
        <v>6.276.10.</v>
      </c>
      <c r="AEV88" s="14" t="str">
        <f>IF(ISBLANK(AEW1),"",IF(VLOOKUP(AEW1,Register,32,FALSE)=0,"",(VLOOKUP(AEW1,Register,32,FALSE))))</f>
        <v/>
      </c>
      <c r="AEW88" s="15" t="s">
        <v>35</v>
      </c>
      <c r="AEX88" s="7" t="str">
        <f t="shared" ref="AEX88" si="24282">"6." &amp; AEZ1&amp; ".10."</f>
        <v>6.277.10.</v>
      </c>
      <c r="AEY88" s="14" t="str">
        <f>IF(ISBLANK(AEZ1),"",IF(VLOOKUP(AEZ1,Register,32,FALSE)=0,"",(VLOOKUP(AEZ1,Register,32,FALSE))))</f>
        <v/>
      </c>
      <c r="AEZ88" s="15" t="s">
        <v>35</v>
      </c>
      <c r="AFA88" s="7" t="str">
        <f t="shared" ref="AFA88" si="24283">"6." &amp; AFC1&amp; ".10."</f>
        <v>6.278.10.</v>
      </c>
      <c r="AFB88" s="14" t="str">
        <f>IF(ISBLANK(AFC1),"",IF(VLOOKUP(AFC1,Register,32,FALSE)=0,"",(VLOOKUP(AFC1,Register,32,FALSE))))</f>
        <v/>
      </c>
      <c r="AFC88" s="15" t="s">
        <v>35</v>
      </c>
      <c r="AFD88" s="7" t="str">
        <f t="shared" ref="AFD88" si="24284">"6." &amp; AFF1&amp; ".10."</f>
        <v>6.279.10.</v>
      </c>
      <c r="AFE88" s="14" t="str">
        <f>IF(ISBLANK(AFF1),"",IF(VLOOKUP(AFF1,Register,32,FALSE)=0,"",(VLOOKUP(AFF1,Register,32,FALSE))))</f>
        <v/>
      </c>
      <c r="AFF88" s="15" t="s">
        <v>35</v>
      </c>
      <c r="AFG88" s="7" t="str">
        <f t="shared" ref="AFG88" si="24285">"6." &amp; AFI1&amp; ".10."</f>
        <v>6.280.10.</v>
      </c>
      <c r="AFH88" s="14" t="str">
        <f>IF(ISBLANK(AFI1),"",IF(VLOOKUP(AFI1,Register,32,FALSE)=0,"",(VLOOKUP(AFI1,Register,32,FALSE))))</f>
        <v/>
      </c>
      <c r="AFI88" s="15" t="s">
        <v>35</v>
      </c>
      <c r="AFJ88" s="7" t="str">
        <f t="shared" ref="AFJ88" si="24286">"6." &amp; AFL1&amp; ".10."</f>
        <v>6.281.10.</v>
      </c>
      <c r="AFK88" s="14" t="str">
        <f>IF(ISBLANK(AFL1),"",IF(VLOOKUP(AFL1,Register,32,FALSE)=0,"",(VLOOKUP(AFL1,Register,32,FALSE))))</f>
        <v/>
      </c>
      <c r="AFL88" s="15" t="s">
        <v>35</v>
      </c>
      <c r="AFM88" s="7" t="str">
        <f t="shared" ref="AFM88" si="24287">"6." &amp; AFO1&amp; ".10."</f>
        <v>6.282.10.</v>
      </c>
      <c r="AFN88" s="14" t="str">
        <f>IF(ISBLANK(AFO1),"",IF(VLOOKUP(AFO1,Register,32,FALSE)=0,"",(VLOOKUP(AFO1,Register,32,FALSE))))</f>
        <v/>
      </c>
      <c r="AFO88" s="15" t="s">
        <v>35</v>
      </c>
      <c r="AFP88" s="7" t="str">
        <f t="shared" ref="AFP88" si="24288">"6." &amp; AFR1&amp; ".10."</f>
        <v>6.283.10.</v>
      </c>
      <c r="AFQ88" s="14" t="str">
        <f>IF(ISBLANK(AFR1),"",IF(VLOOKUP(AFR1,Register,32,FALSE)=0,"",(VLOOKUP(AFR1,Register,32,FALSE))))</f>
        <v/>
      </c>
      <c r="AFR88" s="15" t="s">
        <v>35</v>
      </c>
      <c r="AFS88" s="7" t="str">
        <f t="shared" ref="AFS88" si="24289">"6." &amp; AFU1&amp; ".10."</f>
        <v>6.284.10.</v>
      </c>
      <c r="AFT88" s="14" t="str">
        <f>IF(ISBLANK(AFU1),"",IF(VLOOKUP(AFU1,Register,32,FALSE)=0,"",(VLOOKUP(AFU1,Register,32,FALSE))))</f>
        <v/>
      </c>
      <c r="AFU88" s="15" t="s">
        <v>35</v>
      </c>
      <c r="AFV88" s="7" t="str">
        <f t="shared" ref="AFV88" si="24290">"6." &amp; AFX1&amp; ".10."</f>
        <v>6.285.10.</v>
      </c>
      <c r="AFW88" s="14" t="str">
        <f>IF(ISBLANK(AFX1),"",IF(VLOOKUP(AFX1,Register,32,FALSE)=0,"",(VLOOKUP(AFX1,Register,32,FALSE))))</f>
        <v/>
      </c>
      <c r="AFX88" s="15" t="s">
        <v>35</v>
      </c>
      <c r="AFY88" s="7" t="str">
        <f t="shared" ref="AFY88" si="24291">"6." &amp; AGA1&amp; ".10."</f>
        <v>6.286.10.</v>
      </c>
      <c r="AFZ88" s="14" t="str">
        <f>IF(ISBLANK(AGA1),"",IF(VLOOKUP(AGA1,Register,32,FALSE)=0,"",(VLOOKUP(AGA1,Register,32,FALSE))))</f>
        <v/>
      </c>
      <c r="AGA88" s="15" t="s">
        <v>35</v>
      </c>
      <c r="AGB88" s="7" t="str">
        <f t="shared" ref="AGB88" si="24292">"6." &amp; AGD1&amp; ".10."</f>
        <v>6.287.10.</v>
      </c>
      <c r="AGC88" s="14" t="str">
        <f>IF(ISBLANK(AGD1),"",IF(VLOOKUP(AGD1,Register,32,FALSE)=0,"",(VLOOKUP(AGD1,Register,32,FALSE))))</f>
        <v/>
      </c>
      <c r="AGD88" s="15" t="s">
        <v>35</v>
      </c>
      <c r="AGE88" s="7" t="str">
        <f t="shared" ref="AGE88" si="24293">"6." &amp; AGG1&amp; ".10."</f>
        <v>6.288.10.</v>
      </c>
      <c r="AGF88" s="14" t="str">
        <f>IF(ISBLANK(AGG1),"",IF(VLOOKUP(AGG1,Register,32,FALSE)=0,"",(VLOOKUP(AGG1,Register,32,FALSE))))</f>
        <v/>
      </c>
      <c r="AGG88" s="15" t="s">
        <v>35</v>
      </c>
      <c r="AGH88" s="7" t="str">
        <f t="shared" ref="AGH88" si="24294">"6." &amp; AGJ1&amp; ".10."</f>
        <v>6.289.10.</v>
      </c>
      <c r="AGI88" s="14" t="str">
        <f>IF(ISBLANK(AGJ1),"",IF(VLOOKUP(AGJ1,Register,32,FALSE)=0,"",(VLOOKUP(AGJ1,Register,32,FALSE))))</f>
        <v/>
      </c>
      <c r="AGJ88" s="15" t="s">
        <v>35</v>
      </c>
      <c r="AGK88" s="7" t="str">
        <f t="shared" ref="AGK88" si="24295">"6." &amp; AGM1&amp; ".10."</f>
        <v>6.290.10.</v>
      </c>
      <c r="AGL88" s="14" t="str">
        <f>IF(ISBLANK(AGM1),"",IF(VLOOKUP(AGM1,Register,32,FALSE)=0,"",(VLOOKUP(AGM1,Register,32,FALSE))))</f>
        <v/>
      </c>
      <c r="AGM88" s="15" t="s">
        <v>35</v>
      </c>
      <c r="AGN88" s="7" t="str">
        <f t="shared" ref="AGN88" si="24296">"6." &amp; AGP1&amp; ".10."</f>
        <v>6.291.10.</v>
      </c>
      <c r="AGO88" s="14" t="str">
        <f>IF(ISBLANK(AGP1),"",IF(VLOOKUP(AGP1,Register,32,FALSE)=0,"",(VLOOKUP(AGP1,Register,32,FALSE))))</f>
        <v/>
      </c>
      <c r="AGP88" s="15" t="s">
        <v>35</v>
      </c>
      <c r="AGQ88" s="7" t="str">
        <f t="shared" ref="AGQ88" si="24297">"6." &amp; AGS1&amp; ".10."</f>
        <v>6.292.10.</v>
      </c>
      <c r="AGR88" s="14" t="str">
        <f>IF(ISBLANK(AGS1),"",IF(VLOOKUP(AGS1,Register,32,FALSE)=0,"",(VLOOKUP(AGS1,Register,32,FALSE))))</f>
        <v/>
      </c>
      <c r="AGS88" s="15" t="s">
        <v>35</v>
      </c>
      <c r="AGT88" s="7" t="str">
        <f t="shared" ref="AGT88" si="24298">"6." &amp; AGV1&amp; ".10."</f>
        <v>6.293.10.</v>
      </c>
      <c r="AGU88" s="14" t="str">
        <f>IF(ISBLANK(AGV1),"",IF(VLOOKUP(AGV1,Register,32,FALSE)=0,"",(VLOOKUP(AGV1,Register,32,FALSE))))</f>
        <v/>
      </c>
      <c r="AGV88" s="15" t="s">
        <v>35</v>
      </c>
      <c r="AGW88" s="7" t="str">
        <f t="shared" ref="AGW88" si="24299">"6." &amp; AGY1&amp; ".10."</f>
        <v>6.294.10.</v>
      </c>
      <c r="AGX88" s="14" t="str">
        <f>IF(ISBLANK(AGY1),"",IF(VLOOKUP(AGY1,Register,32,FALSE)=0,"",(VLOOKUP(AGY1,Register,32,FALSE))))</f>
        <v/>
      </c>
      <c r="AGY88" s="15" t="s">
        <v>35</v>
      </c>
      <c r="AGZ88" s="7" t="str">
        <f t="shared" ref="AGZ88" si="24300">"6." &amp; AHB1&amp; ".10."</f>
        <v>6.295.10.</v>
      </c>
      <c r="AHA88" s="14" t="str">
        <f>IF(ISBLANK(AHB1),"",IF(VLOOKUP(AHB1,Register,32,FALSE)=0,"",(VLOOKUP(AHB1,Register,32,FALSE))))</f>
        <v/>
      </c>
      <c r="AHB88" s="15" t="s">
        <v>35</v>
      </c>
      <c r="AHC88" s="7" t="str">
        <f t="shared" ref="AHC88" si="24301">"6." &amp; AHE1&amp; ".10."</f>
        <v>6.296.10.</v>
      </c>
      <c r="AHD88" s="14" t="str">
        <f>IF(ISBLANK(AHE1),"",IF(VLOOKUP(AHE1,Register,32,FALSE)=0,"",(VLOOKUP(AHE1,Register,32,FALSE))))</f>
        <v/>
      </c>
      <c r="AHE88" s="15" t="s">
        <v>35</v>
      </c>
      <c r="AHF88" s="7" t="str">
        <f t="shared" ref="AHF88" si="24302">"6." &amp; AHH1&amp; ".10."</f>
        <v>6.297.10.</v>
      </c>
      <c r="AHG88" s="14" t="str">
        <f>IF(ISBLANK(AHH1),"",IF(VLOOKUP(AHH1,Register,32,FALSE)=0,"",(VLOOKUP(AHH1,Register,32,FALSE))))</f>
        <v/>
      </c>
      <c r="AHH88" s="15" t="s">
        <v>35</v>
      </c>
      <c r="AHI88" s="7" t="str">
        <f t="shared" ref="AHI88" si="24303">"6." &amp; AHK1&amp; ".10."</f>
        <v>6.298.10.</v>
      </c>
      <c r="AHJ88" s="14" t="str">
        <f>IF(ISBLANK(AHK1),"",IF(VLOOKUP(AHK1,Register,32,FALSE)=0,"",(VLOOKUP(AHK1,Register,32,FALSE))))</f>
        <v/>
      </c>
      <c r="AHK88" s="15" t="s">
        <v>35</v>
      </c>
      <c r="AHL88" s="7" t="str">
        <f t="shared" ref="AHL88" si="24304">"6." &amp; AHN1&amp; ".10."</f>
        <v>6.299.10.</v>
      </c>
      <c r="AHM88" s="14" t="str">
        <f>IF(ISBLANK(AHN1),"",IF(VLOOKUP(AHN1,Register,32,FALSE)=0,"",(VLOOKUP(AHN1,Register,32,FALSE))))</f>
        <v/>
      </c>
      <c r="AHN88" s="15" t="s">
        <v>35</v>
      </c>
      <c r="AHO88" s="7" t="str">
        <f t="shared" ref="AHO88" si="24305">"6." &amp; AHQ1&amp; ".10."</f>
        <v>6.300.10.</v>
      </c>
      <c r="AHP88" s="14" t="str">
        <f>IF(ISBLANK(AHQ1),"",IF(VLOOKUP(AHQ1,Register,32,FALSE)=0,"",(VLOOKUP(AHQ1,Register,32,FALSE))))</f>
        <v/>
      </c>
      <c r="AHQ88" s="15" t="s">
        <v>35</v>
      </c>
      <c r="AHR88" s="7" t="str">
        <f t="shared" ref="AHR88" si="24306">"6." &amp; AHT1&amp; ".10."</f>
        <v>6.301.10.</v>
      </c>
      <c r="AHS88" s="14" t="str">
        <f>IF(ISBLANK(AHT1),"",IF(VLOOKUP(AHT1,Register,32,FALSE)=0,"",(VLOOKUP(AHT1,Register,32,FALSE))))</f>
        <v/>
      </c>
      <c r="AHT88" s="15" t="s">
        <v>35</v>
      </c>
      <c r="AHU88" s="7" t="str">
        <f t="shared" ref="AHU88" si="24307">"6." &amp; AHW1&amp; ".10."</f>
        <v>6.302.10.</v>
      </c>
      <c r="AHV88" s="14" t="str">
        <f>IF(ISBLANK(AHW1),"",IF(VLOOKUP(AHW1,Register,32,FALSE)=0,"",(VLOOKUP(AHW1,Register,32,FALSE))))</f>
        <v/>
      </c>
      <c r="AHW88" s="15" t="s">
        <v>35</v>
      </c>
      <c r="AHX88" s="7" t="str">
        <f t="shared" ref="AHX88" si="24308">"6." &amp; AHZ1&amp; ".10."</f>
        <v>6.303.10.</v>
      </c>
      <c r="AHY88" s="14" t="str">
        <f>IF(ISBLANK(AHZ1),"",IF(VLOOKUP(AHZ1,Register,32,FALSE)=0,"",(VLOOKUP(AHZ1,Register,32,FALSE))))</f>
        <v/>
      </c>
      <c r="AHZ88" s="15" t="s">
        <v>35</v>
      </c>
      <c r="AIA88" s="7" t="str">
        <f t="shared" ref="AIA88" si="24309">"6." &amp; AIC1&amp; ".10."</f>
        <v>6.304.10.</v>
      </c>
      <c r="AIB88" s="14" t="str">
        <f>IF(ISBLANK(AIC1),"",IF(VLOOKUP(AIC1,Register,32,FALSE)=0,"",(VLOOKUP(AIC1,Register,32,FALSE))))</f>
        <v/>
      </c>
      <c r="AIC88" s="15" t="s">
        <v>35</v>
      </c>
      <c r="AID88" s="7" t="str">
        <f t="shared" ref="AID88" si="24310">"6." &amp; AIF1&amp; ".10."</f>
        <v>6.305.10.</v>
      </c>
      <c r="AIE88" s="14" t="str">
        <f>IF(ISBLANK(AIF1),"",IF(VLOOKUP(AIF1,Register,32,FALSE)=0,"",(VLOOKUP(AIF1,Register,32,FALSE))))</f>
        <v/>
      </c>
      <c r="AIF88" s="15" t="s">
        <v>35</v>
      </c>
      <c r="AIG88" s="7" t="str">
        <f t="shared" ref="AIG88" si="24311">"6." &amp; AII1&amp; ".10."</f>
        <v>6.306.10.</v>
      </c>
      <c r="AIH88" s="14" t="str">
        <f>IF(ISBLANK(AII1),"",IF(VLOOKUP(AII1,Register,32,FALSE)=0,"",(VLOOKUP(AII1,Register,32,FALSE))))</f>
        <v/>
      </c>
      <c r="AII88" s="15" t="s">
        <v>35</v>
      </c>
      <c r="AIJ88" s="7" t="str">
        <f t="shared" ref="AIJ88" si="24312">"6." &amp; AIL1&amp; ".10."</f>
        <v>6.307.10.</v>
      </c>
      <c r="AIK88" s="14" t="str">
        <f>IF(ISBLANK(AIL1),"",IF(VLOOKUP(AIL1,Register,32,FALSE)=0,"",(VLOOKUP(AIL1,Register,32,FALSE))))</f>
        <v/>
      </c>
      <c r="AIL88" s="15" t="s">
        <v>35</v>
      </c>
      <c r="AIM88" s="7" t="str">
        <f t="shared" ref="AIM88" si="24313">"6." &amp; AIO1&amp; ".10."</f>
        <v>6.308.10.</v>
      </c>
      <c r="AIN88" s="14" t="str">
        <f>IF(ISBLANK(AIO1),"",IF(VLOOKUP(AIO1,Register,32,FALSE)=0,"",(VLOOKUP(AIO1,Register,32,FALSE))))</f>
        <v/>
      </c>
      <c r="AIO88" s="15" t="s">
        <v>35</v>
      </c>
      <c r="AIP88" s="7" t="str">
        <f t="shared" ref="AIP88" si="24314">"6." &amp; AIR1&amp; ".10."</f>
        <v>6.309.10.</v>
      </c>
      <c r="AIQ88" s="14" t="str">
        <f>IF(ISBLANK(AIR1),"",IF(VLOOKUP(AIR1,Register,32,FALSE)=0,"",(VLOOKUP(AIR1,Register,32,FALSE))))</f>
        <v/>
      </c>
      <c r="AIR88" s="15" t="s">
        <v>35</v>
      </c>
      <c r="AIS88" s="7" t="str">
        <f t="shared" ref="AIS88" si="24315">"6." &amp; AIU1&amp; ".10."</f>
        <v>6.310.10.</v>
      </c>
      <c r="AIT88" s="14" t="str">
        <f>IF(ISBLANK(AIU1),"",IF(VLOOKUP(AIU1,Register,32,FALSE)=0,"",(VLOOKUP(AIU1,Register,32,FALSE))))</f>
        <v/>
      </c>
      <c r="AIU88" s="15" t="s">
        <v>35</v>
      </c>
      <c r="AIV88" s="7" t="str">
        <f t="shared" ref="AIV88" si="24316">"6." &amp; AIX1&amp; ".10."</f>
        <v>6.311.10.</v>
      </c>
      <c r="AIW88" s="14" t="str">
        <f>IF(ISBLANK(AIX1),"",IF(VLOOKUP(AIX1,Register,32,FALSE)=0,"",(VLOOKUP(AIX1,Register,32,FALSE))))</f>
        <v/>
      </c>
      <c r="AIX88" s="15" t="s">
        <v>35</v>
      </c>
      <c r="AIY88" s="7" t="str">
        <f t="shared" ref="AIY88" si="24317">"6." &amp; AJA1&amp; ".10."</f>
        <v>6.312.10.</v>
      </c>
      <c r="AIZ88" s="14" t="str">
        <f>IF(ISBLANK(AJA1),"",IF(VLOOKUP(AJA1,Register,32,FALSE)=0,"",(VLOOKUP(AJA1,Register,32,FALSE))))</f>
        <v/>
      </c>
      <c r="AJA88" s="15" t="s">
        <v>35</v>
      </c>
      <c r="AJB88" s="7" t="str">
        <f t="shared" ref="AJB88" si="24318">"6." &amp; AJD1&amp; ".10."</f>
        <v>6.313.10.</v>
      </c>
      <c r="AJC88" s="14" t="str">
        <f>IF(ISBLANK(AJD1),"",IF(VLOOKUP(AJD1,Register,32,FALSE)=0,"",(VLOOKUP(AJD1,Register,32,FALSE))))</f>
        <v/>
      </c>
      <c r="AJD88" s="15" t="s">
        <v>35</v>
      </c>
      <c r="AJE88" s="7" t="str">
        <f t="shared" ref="AJE88" si="24319">"6." &amp; AJG1&amp; ".10."</f>
        <v>6.314.10.</v>
      </c>
      <c r="AJF88" s="14" t="str">
        <f>IF(ISBLANK(AJG1),"",IF(VLOOKUP(AJG1,Register,32,FALSE)=0,"",(VLOOKUP(AJG1,Register,32,FALSE))))</f>
        <v/>
      </c>
      <c r="AJG88" s="15" t="s">
        <v>35</v>
      </c>
      <c r="AJH88" s="7" t="str">
        <f t="shared" ref="AJH88" si="24320">"6." &amp; AJJ1&amp; ".10."</f>
        <v>6.315.10.</v>
      </c>
      <c r="AJI88" s="14" t="str">
        <f>IF(ISBLANK(AJJ1),"",IF(VLOOKUP(AJJ1,Register,32,FALSE)=0,"",(VLOOKUP(AJJ1,Register,32,FALSE))))</f>
        <v/>
      </c>
      <c r="AJJ88" s="15" t="s">
        <v>35</v>
      </c>
      <c r="AJK88" s="7" t="str">
        <f t="shared" ref="AJK88" si="24321">"6." &amp; AJM1&amp; ".10."</f>
        <v>6.316.10.</v>
      </c>
      <c r="AJL88" s="14" t="str">
        <f>IF(ISBLANK(AJM1),"",IF(VLOOKUP(AJM1,Register,32,FALSE)=0,"",(VLOOKUP(AJM1,Register,32,FALSE))))</f>
        <v/>
      </c>
      <c r="AJM88" s="15" t="s">
        <v>35</v>
      </c>
      <c r="AJN88" s="7" t="str">
        <f t="shared" ref="AJN88" si="24322">"6." &amp; AJP1&amp; ".10."</f>
        <v>6.317.10.</v>
      </c>
      <c r="AJO88" s="14" t="str">
        <f>IF(ISBLANK(AJP1),"",IF(VLOOKUP(AJP1,Register,32,FALSE)=0,"",(VLOOKUP(AJP1,Register,32,FALSE))))</f>
        <v/>
      </c>
      <c r="AJP88" s="15" t="s">
        <v>35</v>
      </c>
      <c r="AJQ88" s="7" t="str">
        <f t="shared" ref="AJQ88" si="24323">"6." &amp; AJS1&amp; ".10."</f>
        <v>6.318.10.</v>
      </c>
      <c r="AJR88" s="14" t="str">
        <f>IF(ISBLANK(AJS1),"",IF(VLOOKUP(AJS1,Register,32,FALSE)=0,"",(VLOOKUP(AJS1,Register,32,FALSE))))</f>
        <v/>
      </c>
      <c r="AJS88" s="15" t="s">
        <v>35</v>
      </c>
      <c r="AJT88" s="7" t="str">
        <f t="shared" ref="AJT88" si="24324">"6." &amp; AJV1&amp; ".10."</f>
        <v>6.319.10.</v>
      </c>
      <c r="AJU88" s="14" t="str">
        <f>IF(ISBLANK(AJV1),"",IF(VLOOKUP(AJV1,Register,32,FALSE)=0,"",(VLOOKUP(AJV1,Register,32,FALSE))))</f>
        <v/>
      </c>
      <c r="AJV88" s="15" t="s">
        <v>35</v>
      </c>
      <c r="AJW88" s="7" t="str">
        <f t="shared" ref="AJW88" si="24325">"6." &amp; AJY1&amp; ".10."</f>
        <v>6.320.10.</v>
      </c>
      <c r="AJX88" s="14" t="str">
        <f>IF(ISBLANK(AJY1),"",IF(VLOOKUP(AJY1,Register,32,FALSE)=0,"",(VLOOKUP(AJY1,Register,32,FALSE))))</f>
        <v/>
      </c>
      <c r="AJY88" s="15" t="s">
        <v>35</v>
      </c>
      <c r="AJZ88" s="7" t="str">
        <f t="shared" ref="AJZ88" si="24326">"6." &amp; AKB1&amp; ".10."</f>
        <v>6.321.10.</v>
      </c>
      <c r="AKA88" s="14" t="str">
        <f>IF(ISBLANK(AKB1),"",IF(VLOOKUP(AKB1,Register,32,FALSE)=0,"",(VLOOKUP(AKB1,Register,32,FALSE))))</f>
        <v/>
      </c>
      <c r="AKB88" s="15" t="s">
        <v>35</v>
      </c>
      <c r="AKC88" s="7" t="str">
        <f t="shared" ref="AKC88" si="24327">"6." &amp; AKE1&amp; ".10."</f>
        <v>6.322.10.</v>
      </c>
      <c r="AKD88" s="14" t="str">
        <f>IF(ISBLANK(AKE1),"",IF(VLOOKUP(AKE1,Register,32,FALSE)=0,"",(VLOOKUP(AKE1,Register,32,FALSE))))</f>
        <v/>
      </c>
      <c r="AKE88" s="15" t="s">
        <v>35</v>
      </c>
      <c r="AKF88" s="7" t="str">
        <f t="shared" ref="AKF88" si="24328">"6." &amp; AKH1&amp; ".10."</f>
        <v>6.323.10.</v>
      </c>
      <c r="AKG88" s="14" t="str">
        <f>IF(ISBLANK(AKH1),"",IF(VLOOKUP(AKH1,Register,32,FALSE)=0,"",(VLOOKUP(AKH1,Register,32,FALSE))))</f>
        <v/>
      </c>
      <c r="AKH88" s="15" t="s">
        <v>35</v>
      </c>
      <c r="AKI88" s="7" t="str">
        <f t="shared" ref="AKI88" si="24329">"6." &amp; AKK1&amp; ".10."</f>
        <v>6.324.10.</v>
      </c>
      <c r="AKJ88" s="14" t="str">
        <f>IF(ISBLANK(AKK1),"",IF(VLOOKUP(AKK1,Register,32,FALSE)=0,"",(VLOOKUP(AKK1,Register,32,FALSE))))</f>
        <v/>
      </c>
      <c r="AKK88" s="15" t="s">
        <v>35</v>
      </c>
      <c r="AKL88" s="7" t="str">
        <f t="shared" ref="AKL88" si="24330">"6." &amp; AKN1&amp; ".10."</f>
        <v>6.325.10.</v>
      </c>
      <c r="AKM88" s="14" t="str">
        <f>IF(ISBLANK(AKN1),"",IF(VLOOKUP(AKN1,Register,32,FALSE)=0,"",(VLOOKUP(AKN1,Register,32,FALSE))))</f>
        <v/>
      </c>
      <c r="AKN88" s="15" t="s">
        <v>35</v>
      </c>
      <c r="AKO88" s="7" t="str">
        <f t="shared" ref="AKO88" si="24331">"6." &amp; AKQ1&amp; ".10."</f>
        <v>6.326.10.</v>
      </c>
      <c r="AKP88" s="14" t="str">
        <f>IF(ISBLANK(AKQ1),"",IF(VLOOKUP(AKQ1,Register,32,FALSE)=0,"",(VLOOKUP(AKQ1,Register,32,FALSE))))</f>
        <v/>
      </c>
      <c r="AKQ88" s="15" t="s">
        <v>35</v>
      </c>
      <c r="AKR88" s="7" t="str">
        <f t="shared" ref="AKR88" si="24332">"6." &amp; AKT1&amp; ".10."</f>
        <v>6.327.10.</v>
      </c>
      <c r="AKS88" s="14" t="str">
        <f>IF(ISBLANK(AKT1),"",IF(VLOOKUP(AKT1,Register,32,FALSE)=0,"",(VLOOKUP(AKT1,Register,32,FALSE))))</f>
        <v/>
      </c>
      <c r="AKT88" s="15" t="s">
        <v>35</v>
      </c>
      <c r="AKU88" s="7" t="str">
        <f t="shared" ref="AKU88" si="24333">"6." &amp; AKW1&amp; ".10."</f>
        <v>6.328.10.</v>
      </c>
      <c r="AKV88" s="14" t="str">
        <f>IF(ISBLANK(AKW1),"",IF(VLOOKUP(AKW1,Register,32,FALSE)=0,"",(VLOOKUP(AKW1,Register,32,FALSE))))</f>
        <v/>
      </c>
      <c r="AKW88" s="15" t="s">
        <v>35</v>
      </c>
      <c r="AKX88" s="7" t="str">
        <f t="shared" ref="AKX88" si="24334">"6." &amp; AKZ1&amp; ".10."</f>
        <v>6.329.10.</v>
      </c>
      <c r="AKY88" s="14" t="str">
        <f>IF(ISBLANK(AKZ1),"",IF(VLOOKUP(AKZ1,Register,32,FALSE)=0,"",(VLOOKUP(AKZ1,Register,32,FALSE))))</f>
        <v/>
      </c>
      <c r="AKZ88" s="15" t="s">
        <v>35</v>
      </c>
      <c r="ALA88" s="7" t="str">
        <f t="shared" ref="ALA88" si="24335">"6." &amp; ALC1&amp; ".10."</f>
        <v>6.330.10.</v>
      </c>
      <c r="ALB88" s="14" t="str">
        <f>IF(ISBLANK(ALC1),"",IF(VLOOKUP(ALC1,Register,32,FALSE)=0,"",(VLOOKUP(ALC1,Register,32,FALSE))))</f>
        <v/>
      </c>
      <c r="ALC88" s="15" t="s">
        <v>35</v>
      </c>
      <c r="ALD88" s="7" t="str">
        <f t="shared" ref="ALD88" si="24336">"6." &amp; ALF1&amp; ".10."</f>
        <v>6.331.10.</v>
      </c>
      <c r="ALE88" s="14" t="str">
        <f>IF(ISBLANK(ALF1),"",IF(VLOOKUP(ALF1,Register,32,FALSE)=0,"",(VLOOKUP(ALF1,Register,32,FALSE))))</f>
        <v/>
      </c>
      <c r="ALF88" s="15" t="s">
        <v>35</v>
      </c>
      <c r="ALG88" s="7" t="str">
        <f t="shared" ref="ALG88" si="24337">"6." &amp; ALI1&amp; ".10."</f>
        <v>6.332.10.</v>
      </c>
      <c r="ALH88" s="14" t="str">
        <f>IF(ISBLANK(ALI1),"",IF(VLOOKUP(ALI1,Register,32,FALSE)=0,"",(VLOOKUP(ALI1,Register,32,FALSE))))</f>
        <v/>
      </c>
      <c r="ALI88" s="15" t="s">
        <v>35</v>
      </c>
      <c r="ALJ88" s="7" t="str">
        <f t="shared" ref="ALJ88" si="24338">"6." &amp; ALL1&amp; ".10."</f>
        <v>6.333.10.</v>
      </c>
      <c r="ALK88" s="14" t="str">
        <f>IF(ISBLANK(ALL1),"",IF(VLOOKUP(ALL1,Register,32,FALSE)=0,"",(VLOOKUP(ALL1,Register,32,FALSE))))</f>
        <v/>
      </c>
      <c r="ALL88" s="15" t="s">
        <v>35</v>
      </c>
      <c r="ALM88" s="7" t="str">
        <f t="shared" ref="ALM88" si="24339">"6." &amp; ALO1&amp; ".10."</f>
        <v>6.334.10.</v>
      </c>
      <c r="ALN88" s="14" t="str">
        <f>IF(ISBLANK(ALO1),"",IF(VLOOKUP(ALO1,Register,32,FALSE)=0,"",(VLOOKUP(ALO1,Register,32,FALSE))))</f>
        <v/>
      </c>
      <c r="ALO88" s="15" t="s">
        <v>35</v>
      </c>
      <c r="ALP88" s="7" t="str">
        <f t="shared" ref="ALP88" si="24340">"6." &amp; ALR1&amp; ".10."</f>
        <v>6.335.10.</v>
      </c>
      <c r="ALQ88" s="14" t="str">
        <f>IF(ISBLANK(ALR1),"",IF(VLOOKUP(ALR1,Register,32,FALSE)=0,"",(VLOOKUP(ALR1,Register,32,FALSE))))</f>
        <v/>
      </c>
      <c r="ALR88" s="15" t="s">
        <v>35</v>
      </c>
      <c r="ALS88" s="7" t="str">
        <f t="shared" ref="ALS88" si="24341">"6." &amp; ALU1&amp; ".10."</f>
        <v>6.336.10.</v>
      </c>
      <c r="ALT88" s="14" t="str">
        <f>IF(ISBLANK(ALU1),"",IF(VLOOKUP(ALU1,Register,32,FALSE)=0,"",(VLOOKUP(ALU1,Register,32,FALSE))))</f>
        <v/>
      </c>
      <c r="ALU88" s="15" t="s">
        <v>35</v>
      </c>
      <c r="ALV88" s="7" t="str">
        <f t="shared" ref="ALV88" si="24342">"6." &amp; ALX1&amp; ".10."</f>
        <v>6.337.10.</v>
      </c>
      <c r="ALW88" s="14" t="str">
        <f>IF(ISBLANK(ALX1),"",IF(VLOOKUP(ALX1,Register,32,FALSE)=0,"",(VLOOKUP(ALX1,Register,32,FALSE))))</f>
        <v/>
      </c>
      <c r="ALX88" s="15" t="s">
        <v>35</v>
      </c>
      <c r="ALY88" s="7" t="str">
        <f t="shared" ref="ALY88" si="24343">"6." &amp; AMA1&amp; ".10."</f>
        <v>6.338.10.</v>
      </c>
      <c r="ALZ88" s="14" t="str">
        <f>IF(ISBLANK(AMA1),"",IF(VLOOKUP(AMA1,Register,32,FALSE)=0,"",(VLOOKUP(AMA1,Register,32,FALSE))))</f>
        <v/>
      </c>
      <c r="AMA88" s="15" t="s">
        <v>35</v>
      </c>
      <c r="AMB88" s="7" t="str">
        <f t="shared" ref="AMB88" si="24344">"6." &amp; AMD1&amp; ".10."</f>
        <v>6.339.10.</v>
      </c>
      <c r="AMC88" s="14" t="str">
        <f>IF(ISBLANK(AMD1),"",IF(VLOOKUP(AMD1,Register,32,FALSE)=0,"",(VLOOKUP(AMD1,Register,32,FALSE))))</f>
        <v/>
      </c>
      <c r="AMD88" s="15" t="s">
        <v>35</v>
      </c>
      <c r="AME88" s="7" t="str">
        <f t="shared" ref="AME88" si="24345">"6." &amp; AMG1&amp; ".10."</f>
        <v>6.340.10.</v>
      </c>
      <c r="AMF88" s="14" t="str">
        <f>IF(ISBLANK(AMG1),"",IF(VLOOKUP(AMG1,Register,32,FALSE)=0,"",(VLOOKUP(AMG1,Register,32,FALSE))))</f>
        <v/>
      </c>
      <c r="AMG88" s="15" t="s">
        <v>35</v>
      </c>
      <c r="AMH88" s="7" t="str">
        <f t="shared" ref="AMH88" si="24346">"6." &amp; AMJ1&amp; ".10."</f>
        <v>6.341.10.</v>
      </c>
      <c r="AMI88" s="14" t="str">
        <f>IF(ISBLANK(AMJ1),"",IF(VLOOKUP(AMJ1,Register,32,FALSE)=0,"",(VLOOKUP(AMJ1,Register,32,FALSE))))</f>
        <v/>
      </c>
      <c r="AMJ88" s="15" t="s">
        <v>35</v>
      </c>
      <c r="AMK88" s="7" t="str">
        <f t="shared" ref="AMK88" si="24347">"6." &amp; AMM1&amp; ".10."</f>
        <v>6.342.10.</v>
      </c>
      <c r="AML88" s="14" t="str">
        <f>IF(ISBLANK(AMM1),"",IF(VLOOKUP(AMM1,Register,32,FALSE)=0,"",(VLOOKUP(AMM1,Register,32,FALSE))))</f>
        <v/>
      </c>
      <c r="AMM88" s="15" t="s">
        <v>35</v>
      </c>
      <c r="AMN88" s="7" t="str">
        <f t="shared" ref="AMN88" si="24348">"6." &amp; AMP1&amp; ".10."</f>
        <v>6.343.10.</v>
      </c>
      <c r="AMO88" s="14" t="str">
        <f>IF(ISBLANK(AMP1),"",IF(VLOOKUP(AMP1,Register,32,FALSE)=0,"",(VLOOKUP(AMP1,Register,32,FALSE))))</f>
        <v/>
      </c>
      <c r="AMP88" s="15" t="s">
        <v>35</v>
      </c>
      <c r="AMQ88" s="7" t="str">
        <f t="shared" ref="AMQ88" si="24349">"6." &amp; AMS1&amp; ".10."</f>
        <v>6.344.10.</v>
      </c>
      <c r="AMR88" s="14" t="str">
        <f>IF(ISBLANK(AMS1),"",IF(VLOOKUP(AMS1,Register,32,FALSE)=0,"",(VLOOKUP(AMS1,Register,32,FALSE))))</f>
        <v/>
      </c>
      <c r="AMS88" s="15" t="s">
        <v>35</v>
      </c>
      <c r="AMT88" s="7" t="str">
        <f t="shared" ref="AMT88" si="24350">"6." &amp; AMV1&amp; ".10."</f>
        <v>6.345.10.</v>
      </c>
      <c r="AMU88" s="14" t="str">
        <f>IF(ISBLANK(AMV1),"",IF(VLOOKUP(AMV1,Register,32,FALSE)=0,"",(VLOOKUP(AMV1,Register,32,FALSE))))</f>
        <v/>
      </c>
      <c r="AMV88" s="15" t="s">
        <v>35</v>
      </c>
      <c r="AMW88" s="7" t="str">
        <f t="shared" ref="AMW88" si="24351">"6." &amp; AMY1&amp; ".10."</f>
        <v>6.346.10.</v>
      </c>
      <c r="AMX88" s="14" t="str">
        <f>IF(ISBLANK(AMY1),"",IF(VLOOKUP(AMY1,Register,32,FALSE)=0,"",(VLOOKUP(AMY1,Register,32,FALSE))))</f>
        <v/>
      </c>
      <c r="AMY88" s="15" t="s">
        <v>35</v>
      </c>
      <c r="AMZ88" s="7" t="str">
        <f t="shared" ref="AMZ88" si="24352">"6." &amp; ANB1&amp; ".10."</f>
        <v>6.347.10.</v>
      </c>
      <c r="ANA88" s="14" t="str">
        <f>IF(ISBLANK(ANB1),"",IF(VLOOKUP(ANB1,Register,32,FALSE)=0,"",(VLOOKUP(ANB1,Register,32,FALSE))))</f>
        <v/>
      </c>
      <c r="ANB88" s="15" t="s">
        <v>35</v>
      </c>
      <c r="ANC88" s="7" t="str">
        <f t="shared" ref="ANC88" si="24353">"6." &amp; ANE1&amp; ".10."</f>
        <v>6.348.10.</v>
      </c>
      <c r="AND88" s="14" t="str">
        <f>IF(ISBLANK(ANE1),"",IF(VLOOKUP(ANE1,Register,32,FALSE)=0,"",(VLOOKUP(ANE1,Register,32,FALSE))))</f>
        <v/>
      </c>
      <c r="ANE88" s="15" t="s">
        <v>35</v>
      </c>
      <c r="ANF88" s="7" t="str">
        <f t="shared" ref="ANF88" si="24354">"6." &amp; ANH1&amp; ".10."</f>
        <v>6.349.10.</v>
      </c>
      <c r="ANG88" s="14" t="str">
        <f>IF(ISBLANK(ANH1),"",IF(VLOOKUP(ANH1,Register,32,FALSE)=0,"",(VLOOKUP(ANH1,Register,32,FALSE))))</f>
        <v/>
      </c>
      <c r="ANH88" s="15" t="s">
        <v>35</v>
      </c>
      <c r="ANI88" s="7" t="str">
        <f t="shared" ref="ANI88" si="24355">"6." &amp; ANK1&amp; ".10."</f>
        <v>6.350.10.</v>
      </c>
      <c r="ANJ88" s="14" t="str">
        <f>IF(ISBLANK(ANK1),"",IF(VLOOKUP(ANK1,Register,32,FALSE)=0,"",(VLOOKUP(ANK1,Register,32,FALSE))))</f>
        <v/>
      </c>
      <c r="ANK88" s="15" t="s">
        <v>35</v>
      </c>
      <c r="ANL88" s="7" t="str">
        <f t="shared" ref="ANL88" si="24356">"6." &amp; ANN1&amp; ".10."</f>
        <v>6.351.10.</v>
      </c>
      <c r="ANM88" s="14" t="str">
        <f>IF(ISBLANK(ANN1),"",IF(VLOOKUP(ANN1,Register,32,FALSE)=0,"",(VLOOKUP(ANN1,Register,32,FALSE))))</f>
        <v/>
      </c>
      <c r="ANN88" s="15" t="s">
        <v>35</v>
      </c>
      <c r="ANO88" s="7" t="str">
        <f t="shared" ref="ANO88" si="24357">"6." &amp; ANQ1&amp; ".10."</f>
        <v>6.352.10.</v>
      </c>
      <c r="ANP88" s="14" t="str">
        <f>IF(ISBLANK(ANQ1),"",IF(VLOOKUP(ANQ1,Register,32,FALSE)=0,"",(VLOOKUP(ANQ1,Register,32,FALSE))))</f>
        <v/>
      </c>
      <c r="ANQ88" s="15" t="s">
        <v>35</v>
      </c>
      <c r="ANR88" s="7" t="str">
        <f t="shared" ref="ANR88" si="24358">"6." &amp; ANT1&amp; ".10."</f>
        <v>6.353.10.</v>
      </c>
      <c r="ANS88" s="14" t="str">
        <f>IF(ISBLANK(ANT1),"",IF(VLOOKUP(ANT1,Register,32,FALSE)=0,"",(VLOOKUP(ANT1,Register,32,FALSE))))</f>
        <v/>
      </c>
      <c r="ANT88" s="15" t="s">
        <v>35</v>
      </c>
      <c r="ANU88" s="7" t="str">
        <f t="shared" ref="ANU88" si="24359">"6." &amp; ANW1&amp; ".10."</f>
        <v>6.354.10.</v>
      </c>
      <c r="ANV88" s="14" t="str">
        <f>IF(ISBLANK(ANW1),"",IF(VLOOKUP(ANW1,Register,32,FALSE)=0,"",(VLOOKUP(ANW1,Register,32,FALSE))))</f>
        <v/>
      </c>
      <c r="ANW88" s="15" t="s">
        <v>35</v>
      </c>
      <c r="ANX88" s="7" t="str">
        <f t="shared" ref="ANX88" si="24360">"6." &amp; ANZ1&amp; ".10."</f>
        <v>6.355.10.</v>
      </c>
      <c r="ANY88" s="14" t="str">
        <f>IF(ISBLANK(ANZ1),"",IF(VLOOKUP(ANZ1,Register,32,FALSE)=0,"",(VLOOKUP(ANZ1,Register,32,FALSE))))</f>
        <v/>
      </c>
      <c r="ANZ88" s="15" t="s">
        <v>35</v>
      </c>
      <c r="AOA88" s="7" t="str">
        <f t="shared" ref="AOA88" si="24361">"6." &amp; AOC1&amp; ".10."</f>
        <v>6.356.10.</v>
      </c>
      <c r="AOB88" s="14" t="str">
        <f>IF(ISBLANK(AOC1),"",IF(VLOOKUP(AOC1,Register,32,FALSE)=0,"",(VLOOKUP(AOC1,Register,32,FALSE))))</f>
        <v/>
      </c>
      <c r="AOC88" s="15" t="s">
        <v>35</v>
      </c>
      <c r="AOD88" s="7" t="str">
        <f t="shared" ref="AOD88" si="24362">"6." &amp; AOF1&amp; ".10."</f>
        <v>6.357.10.</v>
      </c>
      <c r="AOE88" s="14" t="str">
        <f>IF(ISBLANK(AOF1),"",IF(VLOOKUP(AOF1,Register,32,FALSE)=0,"",(VLOOKUP(AOF1,Register,32,FALSE))))</f>
        <v/>
      </c>
      <c r="AOF88" s="15" t="s">
        <v>35</v>
      </c>
      <c r="AOG88" s="7" t="str">
        <f t="shared" ref="AOG88" si="24363">"6." &amp; AOI1&amp; ".10."</f>
        <v>6.358.10.</v>
      </c>
      <c r="AOH88" s="14" t="str">
        <f>IF(ISBLANK(AOI1),"",IF(VLOOKUP(AOI1,Register,32,FALSE)=0,"",(VLOOKUP(AOI1,Register,32,FALSE))))</f>
        <v/>
      </c>
      <c r="AOI88" s="15" t="s">
        <v>35</v>
      </c>
      <c r="AOJ88" s="7" t="str">
        <f t="shared" ref="AOJ88" si="24364">"6." &amp; AOL1&amp; ".10."</f>
        <v>6.359.10.</v>
      </c>
      <c r="AOK88" s="14" t="str">
        <f>IF(ISBLANK(AOL1),"",IF(VLOOKUP(AOL1,Register,32,FALSE)=0,"",(VLOOKUP(AOL1,Register,32,FALSE))))</f>
        <v/>
      </c>
      <c r="AOL88" s="15" t="s">
        <v>35</v>
      </c>
      <c r="AOM88" s="7" t="str">
        <f t="shared" ref="AOM88" si="24365">"6." &amp; AOO1&amp; ".10."</f>
        <v>6.360.10.</v>
      </c>
      <c r="AON88" s="14" t="e">
        <f>IF(ISBLANK(AOO1),"",IF(VLOOKUP(AOO1,Register,32,FALSE)=0,"",(VLOOKUP(AOO1,Register,32,FALSE))))</f>
        <v>#N/A</v>
      </c>
      <c r="AOO88" s="15" t="s">
        <v>35</v>
      </c>
      <c r="AOP88" s="7" t="str">
        <f t="shared" ref="AOP88" si="24366">"6." &amp; AOR1&amp; ".10."</f>
        <v>6.361.10.</v>
      </c>
      <c r="AOQ88" s="14" t="e">
        <f>IF(ISBLANK(AOR1),"",IF(VLOOKUP(AOR1,Register,32,FALSE)=0,"",(VLOOKUP(AOR1,Register,32,FALSE))))</f>
        <v>#N/A</v>
      </c>
      <c r="AOR88" s="15" t="s">
        <v>35</v>
      </c>
      <c r="AOS88" s="7" t="str">
        <f t="shared" ref="AOS88" si="24367">"6." &amp; AOU1&amp; ".10."</f>
        <v>6.362.10.</v>
      </c>
      <c r="AOT88" s="14" t="e">
        <f>IF(ISBLANK(AOU1),"",IF(VLOOKUP(AOU1,Register,32,FALSE)=0,"",(VLOOKUP(AOU1,Register,32,FALSE))))</f>
        <v>#N/A</v>
      </c>
      <c r="AOU88" s="15" t="s">
        <v>35</v>
      </c>
      <c r="AOV88" s="7" t="str">
        <f t="shared" ref="AOV88" si="24368">"6." &amp; AOX1&amp; ".10."</f>
        <v>6.363.10.</v>
      </c>
      <c r="AOW88" s="14" t="e">
        <f>IF(ISBLANK(AOX1),"",IF(VLOOKUP(AOX1,Register,32,FALSE)=0,"",(VLOOKUP(AOX1,Register,32,FALSE))))</f>
        <v>#N/A</v>
      </c>
      <c r="AOX88" s="15" t="s">
        <v>35</v>
      </c>
      <c r="AOY88" s="7" t="str">
        <f t="shared" ref="AOY88" si="24369">"6." &amp; APA1&amp; ".10."</f>
        <v>6.364.10.</v>
      </c>
      <c r="AOZ88" s="14" t="e">
        <f>IF(ISBLANK(APA1),"",IF(VLOOKUP(APA1,Register,32,FALSE)=0,"",(VLOOKUP(APA1,Register,32,FALSE))))</f>
        <v>#N/A</v>
      </c>
      <c r="APA88" s="15" t="s">
        <v>35</v>
      </c>
      <c r="APB88" s="7" t="str">
        <f t="shared" ref="APB88" si="24370">"6." &amp; APD1&amp; ".10."</f>
        <v>6.365.10.</v>
      </c>
      <c r="APC88" s="14" t="e">
        <f>IF(ISBLANK(APD1),"",IF(VLOOKUP(APD1,Register,32,FALSE)=0,"",(VLOOKUP(APD1,Register,32,FALSE))))</f>
        <v>#N/A</v>
      </c>
      <c r="APD88" s="15" t="s">
        <v>35</v>
      </c>
      <c r="APE88" s="7" t="str">
        <f t="shared" ref="APE88" si="24371">"6." &amp; APG1&amp; ".10."</f>
        <v>6.366.10.</v>
      </c>
      <c r="APF88" s="14" t="e">
        <f>IF(ISBLANK(APG1),"",IF(VLOOKUP(APG1,Register,32,FALSE)=0,"",(VLOOKUP(APG1,Register,32,FALSE))))</f>
        <v>#N/A</v>
      </c>
      <c r="APG88" s="15" t="s">
        <v>35</v>
      </c>
      <c r="APH88" s="7" t="str">
        <f t="shared" ref="APH88" si="24372">"6." &amp; APJ1&amp; ".10."</f>
        <v>6.367.10.</v>
      </c>
      <c r="API88" s="14" t="e">
        <f>IF(ISBLANK(APJ1),"",IF(VLOOKUP(APJ1,Register,32,FALSE)=0,"",(VLOOKUP(APJ1,Register,32,FALSE))))</f>
        <v>#N/A</v>
      </c>
      <c r="APJ88" s="15" t="s">
        <v>35</v>
      </c>
      <c r="APK88" s="7" t="str">
        <f t="shared" ref="APK88" si="24373">"6." &amp; APM1&amp; ".10."</f>
        <v>6.368.10.</v>
      </c>
      <c r="APL88" s="14" t="e">
        <f>IF(ISBLANK(APM1),"",IF(VLOOKUP(APM1,Register,32,FALSE)=0,"",(VLOOKUP(APM1,Register,32,FALSE))))</f>
        <v>#N/A</v>
      </c>
      <c r="APM88" s="15" t="s">
        <v>35</v>
      </c>
      <c r="APN88" s="7" t="str">
        <f t="shared" ref="APN88" si="24374">"6." &amp; APP1&amp; ".10."</f>
        <v>6.369.10.</v>
      </c>
      <c r="APO88" s="14" t="e">
        <f>IF(ISBLANK(APP1),"",IF(VLOOKUP(APP1,Register,32,FALSE)=0,"",(VLOOKUP(APP1,Register,32,FALSE))))</f>
        <v>#N/A</v>
      </c>
      <c r="APP88" s="15" t="s">
        <v>35</v>
      </c>
      <c r="APQ88" s="7" t="str">
        <f t="shared" ref="APQ88" si="24375">"6." &amp; APS1&amp; ".10."</f>
        <v>6.370.10.</v>
      </c>
      <c r="APR88" s="14" t="e">
        <f>IF(ISBLANK(APS1),"",IF(VLOOKUP(APS1,Register,32,FALSE)=0,"",(VLOOKUP(APS1,Register,32,FALSE))))</f>
        <v>#N/A</v>
      </c>
      <c r="APS88" s="15" t="s">
        <v>35</v>
      </c>
      <c r="APT88" s="7" t="str">
        <f t="shared" ref="APT88" si="24376">"6." &amp; APV1&amp; ".10."</f>
        <v>6.371.10.</v>
      </c>
      <c r="APU88" s="14" t="e">
        <f>IF(ISBLANK(APV1),"",IF(VLOOKUP(APV1,Register,32,FALSE)=0,"",(VLOOKUP(APV1,Register,32,FALSE))))</f>
        <v>#N/A</v>
      </c>
      <c r="APV88" s="15" t="s">
        <v>35</v>
      </c>
      <c r="APW88" s="7" t="str">
        <f t="shared" ref="APW88" si="24377">"6." &amp; APY1&amp; ".10."</f>
        <v>6.372.10.</v>
      </c>
      <c r="APX88" s="14" t="e">
        <f>IF(ISBLANK(APY1),"",IF(VLOOKUP(APY1,Register,32,FALSE)=0,"",(VLOOKUP(APY1,Register,32,FALSE))))</f>
        <v>#N/A</v>
      </c>
      <c r="APY88" s="15" t="s">
        <v>35</v>
      </c>
      <c r="APZ88" s="7" t="str">
        <f t="shared" ref="APZ88" si="24378">"6." &amp; AQB1&amp; ".10."</f>
        <v>6.373.10.</v>
      </c>
      <c r="AQA88" s="14" t="e">
        <f>IF(ISBLANK(AQB1),"",IF(VLOOKUP(AQB1,Register,32,FALSE)=0,"",(VLOOKUP(AQB1,Register,32,FALSE))))</f>
        <v>#N/A</v>
      </c>
      <c r="AQB88" s="15" t="s">
        <v>35</v>
      </c>
      <c r="AQC88" s="7" t="str">
        <f t="shared" ref="AQC88" si="24379">"6." &amp; AQE1&amp; ".10."</f>
        <v>6.374.10.</v>
      </c>
      <c r="AQD88" s="14" t="e">
        <f>IF(ISBLANK(AQE1),"",IF(VLOOKUP(AQE1,Register,32,FALSE)=0,"",(VLOOKUP(AQE1,Register,32,FALSE))))</f>
        <v>#N/A</v>
      </c>
      <c r="AQE88" s="15" t="s">
        <v>35</v>
      </c>
      <c r="AQF88" s="7" t="str">
        <f t="shared" ref="AQF88" si="24380">"6." &amp; AQH1&amp; ".10."</f>
        <v>6.375.10.</v>
      </c>
      <c r="AQG88" s="14" t="e">
        <f>IF(ISBLANK(AQH1),"",IF(VLOOKUP(AQH1,Register,32,FALSE)=0,"",(VLOOKUP(AQH1,Register,32,FALSE))))</f>
        <v>#N/A</v>
      </c>
      <c r="AQH88" s="15" t="s">
        <v>35</v>
      </c>
      <c r="AQI88" s="7" t="str">
        <f t="shared" ref="AQI88" si="24381">"6." &amp; AQK1&amp; ".10."</f>
        <v>6.376.10.</v>
      </c>
      <c r="AQJ88" s="14" t="e">
        <f>IF(ISBLANK(AQK1),"",IF(VLOOKUP(AQK1,Register,32,FALSE)=0,"",(VLOOKUP(AQK1,Register,32,FALSE))))</f>
        <v>#N/A</v>
      </c>
      <c r="AQK88" s="15" t="s">
        <v>35</v>
      </c>
      <c r="AQL88" s="7" t="str">
        <f t="shared" ref="AQL88" si="24382">"6." &amp; AQN1&amp; ".10."</f>
        <v>6.377.10.</v>
      </c>
      <c r="AQM88" s="14" t="e">
        <f>IF(ISBLANK(AQN1),"",IF(VLOOKUP(AQN1,Register,32,FALSE)=0,"",(VLOOKUP(AQN1,Register,32,FALSE))))</f>
        <v>#N/A</v>
      </c>
      <c r="AQN88" s="15" t="s">
        <v>35</v>
      </c>
      <c r="AQO88" s="7" t="str">
        <f t="shared" ref="AQO88" si="24383">"6." &amp; AQQ1&amp; ".10."</f>
        <v>6.378.10.</v>
      </c>
      <c r="AQP88" s="14" t="e">
        <f>IF(ISBLANK(AQQ1),"",IF(VLOOKUP(AQQ1,Register,32,FALSE)=0,"",(VLOOKUP(AQQ1,Register,32,FALSE))))</f>
        <v>#N/A</v>
      </c>
      <c r="AQQ88" s="15" t="s">
        <v>35</v>
      </c>
      <c r="AQR88" s="7" t="str">
        <f t="shared" ref="AQR88" si="24384">"6." &amp; AQT1&amp; ".10."</f>
        <v>6.379.10.</v>
      </c>
      <c r="AQS88" s="14" t="e">
        <f>IF(ISBLANK(AQT1),"",IF(VLOOKUP(AQT1,Register,32,FALSE)=0,"",(VLOOKUP(AQT1,Register,32,FALSE))))</f>
        <v>#N/A</v>
      </c>
      <c r="AQT88" s="15" t="s">
        <v>35</v>
      </c>
      <c r="AQU88" s="7" t="str">
        <f t="shared" ref="AQU88" si="24385">"6." &amp; AQW1&amp; ".10."</f>
        <v>6.380.10.</v>
      </c>
      <c r="AQV88" s="14" t="e">
        <f>IF(ISBLANK(AQW1),"",IF(VLOOKUP(AQW1,Register,32,FALSE)=0,"",(VLOOKUP(AQW1,Register,32,FALSE))))</f>
        <v>#N/A</v>
      </c>
      <c r="AQW88" s="15" t="s">
        <v>35</v>
      </c>
      <c r="AQX88" s="7" t="str">
        <f t="shared" ref="AQX88" si="24386">"6." &amp; AQZ1&amp; ".10."</f>
        <v>6.381.10.</v>
      </c>
      <c r="AQY88" s="14" t="e">
        <f>IF(ISBLANK(AQZ1),"",IF(VLOOKUP(AQZ1,Register,32,FALSE)=0,"",(VLOOKUP(AQZ1,Register,32,FALSE))))</f>
        <v>#N/A</v>
      </c>
      <c r="AQZ88" s="15" t="s">
        <v>35</v>
      </c>
      <c r="ARA88" s="7" t="str">
        <f t="shared" ref="ARA88" si="24387">"6." &amp; ARC1&amp; ".10."</f>
        <v>6.382.10.</v>
      </c>
      <c r="ARB88" s="14" t="e">
        <f>IF(ISBLANK(ARC1),"",IF(VLOOKUP(ARC1,Register,32,FALSE)=0,"",(VLOOKUP(ARC1,Register,32,FALSE))))</f>
        <v>#N/A</v>
      </c>
      <c r="ARC88" s="15" t="s">
        <v>35</v>
      </c>
      <c r="ARD88" s="7" t="str">
        <f t="shared" ref="ARD88" si="24388">"6." &amp; ARF1&amp; ".10."</f>
        <v>6.383.10.</v>
      </c>
      <c r="ARE88" s="14" t="e">
        <f>IF(ISBLANK(ARF1),"",IF(VLOOKUP(ARF1,Register,32,FALSE)=0,"",(VLOOKUP(ARF1,Register,32,FALSE))))</f>
        <v>#N/A</v>
      </c>
      <c r="ARF88" s="15" t="s">
        <v>35</v>
      </c>
      <c r="ARG88" s="7" t="str">
        <f t="shared" ref="ARG88" si="24389">"6." &amp; ARI1&amp; ".10."</f>
        <v>6.384.10.</v>
      </c>
      <c r="ARH88" s="14" t="e">
        <f>IF(ISBLANK(ARI1),"",IF(VLOOKUP(ARI1,Register,32,FALSE)=0,"",(VLOOKUP(ARI1,Register,32,FALSE))))</f>
        <v>#N/A</v>
      </c>
      <c r="ARI88" s="15" t="s">
        <v>35</v>
      </c>
      <c r="ARJ88" s="7" t="str">
        <f t="shared" ref="ARJ88" si="24390">"6." &amp; ARL1&amp; ".10."</f>
        <v>6.385.10.</v>
      </c>
      <c r="ARK88" s="14" t="e">
        <f>IF(ISBLANK(ARL1),"",IF(VLOOKUP(ARL1,Register,32,FALSE)=0,"",(VLOOKUP(ARL1,Register,32,FALSE))))</f>
        <v>#N/A</v>
      </c>
      <c r="ARL88" s="15" t="s">
        <v>35</v>
      </c>
      <c r="ARM88" s="7" t="str">
        <f t="shared" ref="ARM88" si="24391">"6." &amp; ARO1&amp; ".10."</f>
        <v>6.386.10.</v>
      </c>
      <c r="ARN88" s="14" t="e">
        <f>IF(ISBLANK(ARO1),"",IF(VLOOKUP(ARO1,Register,32,FALSE)=0,"",(VLOOKUP(ARO1,Register,32,FALSE))))</f>
        <v>#N/A</v>
      </c>
      <c r="ARO88" s="15" t="s">
        <v>35</v>
      </c>
      <c r="ARP88" s="7" t="str">
        <f t="shared" ref="ARP88" si="24392">"6." &amp; ARR1&amp; ".10."</f>
        <v>6.387.10.</v>
      </c>
      <c r="ARQ88" s="14" t="e">
        <f>IF(ISBLANK(ARR1),"",IF(VLOOKUP(ARR1,Register,32,FALSE)=0,"",(VLOOKUP(ARR1,Register,32,FALSE))))</f>
        <v>#N/A</v>
      </c>
      <c r="ARR88" s="15" t="s">
        <v>35</v>
      </c>
      <c r="ARS88" s="7" t="str">
        <f t="shared" ref="ARS88" si="24393">"6." &amp; ARU1&amp; ".10."</f>
        <v>6.388.10.</v>
      </c>
      <c r="ART88" s="14" t="e">
        <f>IF(ISBLANK(ARU1),"",IF(VLOOKUP(ARU1,Register,32,FALSE)=0,"",(VLOOKUP(ARU1,Register,32,FALSE))))</f>
        <v>#N/A</v>
      </c>
      <c r="ARU88" s="15" t="s">
        <v>35</v>
      </c>
      <c r="ARV88" s="7" t="str">
        <f t="shared" ref="ARV88" si="24394">"6." &amp; ARX1&amp; ".10."</f>
        <v>6.389.10.</v>
      </c>
      <c r="ARW88" s="14" t="e">
        <f>IF(ISBLANK(ARX1),"",IF(VLOOKUP(ARX1,Register,32,FALSE)=0,"",(VLOOKUP(ARX1,Register,32,FALSE))))</f>
        <v>#N/A</v>
      </c>
      <c r="ARX88" s="15" t="s">
        <v>35</v>
      </c>
      <c r="ARY88" s="7" t="str">
        <f t="shared" ref="ARY88" si="24395">"6." &amp; ASA1&amp; ".10."</f>
        <v>6.390.10.</v>
      </c>
      <c r="ARZ88" s="14" t="e">
        <f>IF(ISBLANK(ASA1),"",IF(VLOOKUP(ASA1,Register,32,FALSE)=0,"",(VLOOKUP(ASA1,Register,32,FALSE))))</f>
        <v>#N/A</v>
      </c>
      <c r="ASA88" s="15" t="s">
        <v>35</v>
      </c>
      <c r="ASB88" s="7" t="str">
        <f t="shared" ref="ASB88" si="24396">"6." &amp; ASD1&amp; ".10."</f>
        <v>6.391.10.</v>
      </c>
      <c r="ASC88" s="14" t="e">
        <f>IF(ISBLANK(ASD1),"",IF(VLOOKUP(ASD1,Register,32,FALSE)=0,"",(VLOOKUP(ASD1,Register,32,FALSE))))</f>
        <v>#N/A</v>
      </c>
      <c r="ASD88" s="15" t="s">
        <v>35</v>
      </c>
      <c r="ASE88" s="7" t="str">
        <f t="shared" ref="ASE88" si="24397">"6." &amp; ASG1&amp; ".10."</f>
        <v>6.392.10.</v>
      </c>
      <c r="ASF88" s="14" t="e">
        <f>IF(ISBLANK(ASG1),"",IF(VLOOKUP(ASG1,Register,32,FALSE)=0,"",(VLOOKUP(ASG1,Register,32,FALSE))))</f>
        <v>#N/A</v>
      </c>
      <c r="ASG88" s="15" t="s">
        <v>35</v>
      </c>
      <c r="ASH88" s="7" t="str">
        <f t="shared" ref="ASH88" si="24398">"6." &amp; ASJ1&amp; ".10."</f>
        <v>6.393.10.</v>
      </c>
      <c r="ASI88" s="14" t="e">
        <f>IF(ISBLANK(ASJ1),"",IF(VLOOKUP(ASJ1,Register,32,FALSE)=0,"",(VLOOKUP(ASJ1,Register,32,FALSE))))</f>
        <v>#N/A</v>
      </c>
      <c r="ASJ88" s="15" t="s">
        <v>35</v>
      </c>
      <c r="ASK88" s="7" t="str">
        <f t="shared" ref="ASK88" si="24399">"6." &amp; ASM1&amp; ".10."</f>
        <v>6.394.10.</v>
      </c>
      <c r="ASL88" s="14" t="e">
        <f>IF(ISBLANK(ASM1),"",IF(VLOOKUP(ASM1,Register,32,FALSE)=0,"",(VLOOKUP(ASM1,Register,32,FALSE))))</f>
        <v>#N/A</v>
      </c>
      <c r="ASM88" s="15" t="s">
        <v>35</v>
      </c>
      <c r="ASN88" s="7" t="str">
        <f t="shared" ref="ASN88" si="24400">"6." &amp; ASP1&amp; ".10."</f>
        <v>6.395.10.</v>
      </c>
      <c r="ASO88" s="14" t="e">
        <f>IF(ISBLANK(ASP1),"",IF(VLOOKUP(ASP1,Register,32,FALSE)=0,"",(VLOOKUP(ASP1,Register,32,FALSE))))</f>
        <v>#N/A</v>
      </c>
      <c r="ASP88" s="15" t="s">
        <v>35</v>
      </c>
      <c r="ASQ88" s="7" t="str">
        <f t="shared" ref="ASQ88" si="24401">"6." &amp; ASS1&amp; ".10."</f>
        <v>6.396.10.</v>
      </c>
      <c r="ASR88" s="14" t="e">
        <f>IF(ISBLANK(ASS1),"",IF(VLOOKUP(ASS1,Register,32,FALSE)=0,"",(VLOOKUP(ASS1,Register,32,FALSE))))</f>
        <v>#N/A</v>
      </c>
      <c r="ASS88" s="15" t="s">
        <v>35</v>
      </c>
      <c r="AST88" s="7" t="str">
        <f t="shared" ref="AST88" si="24402">"6." &amp; ASV1&amp; ".10."</f>
        <v>6.397.10.</v>
      </c>
      <c r="ASU88" s="14" t="e">
        <f>IF(ISBLANK(ASV1),"",IF(VLOOKUP(ASV1,Register,32,FALSE)=0,"",(VLOOKUP(ASV1,Register,32,FALSE))))</f>
        <v>#N/A</v>
      </c>
      <c r="ASV88" s="15" t="s">
        <v>35</v>
      </c>
      <c r="ASW88" s="7" t="str">
        <f t="shared" ref="ASW88" si="24403">"6." &amp; ASY1&amp; ".10."</f>
        <v>6.398.10.</v>
      </c>
      <c r="ASX88" s="14" t="e">
        <f>IF(ISBLANK(ASY1),"",IF(VLOOKUP(ASY1,Register,32,FALSE)=0,"",(VLOOKUP(ASY1,Register,32,FALSE))))</f>
        <v>#N/A</v>
      </c>
      <c r="ASY88" s="15" t="s">
        <v>35</v>
      </c>
      <c r="ASZ88" s="7" t="str">
        <f t="shared" ref="ASZ88" si="24404">"6." &amp; ATB1&amp; ".10."</f>
        <v>6.399.10.</v>
      </c>
      <c r="ATA88" s="14" t="e">
        <f>IF(ISBLANK(ATB1),"",IF(VLOOKUP(ATB1,Register,32,FALSE)=0,"",(VLOOKUP(ATB1,Register,32,FALSE))))</f>
        <v>#N/A</v>
      </c>
      <c r="ATB88" s="15" t="s">
        <v>35</v>
      </c>
      <c r="ATC88" s="7" t="str">
        <f t="shared" ref="ATC88" si="24405">"6." &amp; ATE1&amp; ".10."</f>
        <v>6.400.10.</v>
      </c>
      <c r="ATD88" s="14" t="e">
        <f>IF(ISBLANK(ATE1),"",IF(VLOOKUP(ATE1,Register,32,FALSE)=0,"",(VLOOKUP(ATE1,Register,32,FALSE))))</f>
        <v>#N/A</v>
      </c>
      <c r="ATE88" s="15" t="s">
        <v>35</v>
      </c>
      <c r="ATF88" s="7" t="str">
        <f t="shared" ref="ATF88" si="24406">"6." &amp; ATH1&amp; ".10."</f>
        <v>6.401.10.</v>
      </c>
      <c r="ATG88" s="14" t="e">
        <f>IF(ISBLANK(ATH1),"",IF(VLOOKUP(ATH1,Register,32,FALSE)=0,"",(VLOOKUP(ATH1,Register,32,FALSE))))</f>
        <v>#N/A</v>
      </c>
      <c r="ATH88" s="15" t="s">
        <v>35</v>
      </c>
      <c r="ATI88" s="7" t="str">
        <f t="shared" ref="ATI88" si="24407">"6." &amp; ATK1&amp; ".10."</f>
        <v>6.402.10.</v>
      </c>
      <c r="ATJ88" s="14" t="e">
        <f>IF(ISBLANK(ATK1),"",IF(VLOOKUP(ATK1,Register,32,FALSE)=0,"",(VLOOKUP(ATK1,Register,32,FALSE))))</f>
        <v>#N/A</v>
      </c>
      <c r="ATK88" s="15" t="s">
        <v>35</v>
      </c>
      <c r="ATL88" s="7" t="str">
        <f t="shared" ref="ATL88" si="24408">"6." &amp; ATN1&amp; ".10."</f>
        <v>6.403.10.</v>
      </c>
      <c r="ATM88" s="14" t="e">
        <f>IF(ISBLANK(ATN1),"",IF(VLOOKUP(ATN1,Register,32,FALSE)=0,"",(VLOOKUP(ATN1,Register,32,FALSE))))</f>
        <v>#N/A</v>
      </c>
      <c r="ATN88" s="15" t="s">
        <v>35</v>
      </c>
      <c r="ATO88" s="7" t="str">
        <f t="shared" ref="ATO88" si="24409">"6." &amp; ATQ1&amp; ".10."</f>
        <v>6.404.10.</v>
      </c>
      <c r="ATP88" s="14" t="e">
        <f>IF(ISBLANK(ATQ1),"",IF(VLOOKUP(ATQ1,Register,32,FALSE)=0,"",(VLOOKUP(ATQ1,Register,32,FALSE))))</f>
        <v>#N/A</v>
      </c>
      <c r="ATQ88" s="15" t="s">
        <v>35</v>
      </c>
      <c r="ATR88" s="7" t="str">
        <f t="shared" ref="ATR88" si="24410">"6." &amp; ATT1&amp; ".10."</f>
        <v>6.405.10.</v>
      </c>
      <c r="ATS88" s="14" t="e">
        <f>IF(ISBLANK(ATT1),"",IF(VLOOKUP(ATT1,Register,32,FALSE)=0,"",(VLOOKUP(ATT1,Register,32,FALSE))))</f>
        <v>#N/A</v>
      </c>
      <c r="ATT88" s="15" t="s">
        <v>35</v>
      </c>
      <c r="ATU88" s="7" t="str">
        <f t="shared" ref="ATU88" si="24411">"6." &amp; ATW1&amp; ".10."</f>
        <v>6.406.10.</v>
      </c>
      <c r="ATV88" s="14" t="e">
        <f>IF(ISBLANK(ATW1),"",IF(VLOOKUP(ATW1,Register,32,FALSE)=0,"",(VLOOKUP(ATW1,Register,32,FALSE))))</f>
        <v>#N/A</v>
      </c>
      <c r="ATW88" s="15" t="s">
        <v>35</v>
      </c>
      <c r="ATX88" s="7" t="str">
        <f t="shared" ref="ATX88" si="24412">"6." &amp; ATZ1&amp; ".10."</f>
        <v>6.407.10.</v>
      </c>
      <c r="ATY88" s="14" t="e">
        <f>IF(ISBLANK(ATZ1),"",IF(VLOOKUP(ATZ1,Register,32,FALSE)=0,"",(VLOOKUP(ATZ1,Register,32,FALSE))))</f>
        <v>#N/A</v>
      </c>
      <c r="ATZ88" s="15" t="s">
        <v>35</v>
      </c>
      <c r="AUA88" s="7" t="str">
        <f t="shared" ref="AUA88" si="24413">"6." &amp; AUC1&amp; ".10."</f>
        <v>6.408.10.</v>
      </c>
      <c r="AUB88" s="14" t="e">
        <f>IF(ISBLANK(AUC1),"",IF(VLOOKUP(AUC1,Register,32,FALSE)=0,"",(VLOOKUP(AUC1,Register,32,FALSE))))</f>
        <v>#N/A</v>
      </c>
      <c r="AUC88" s="15" t="s">
        <v>35</v>
      </c>
      <c r="AUD88" s="7" t="str">
        <f t="shared" ref="AUD88" si="24414">"6." &amp; AUF1&amp; ".10."</f>
        <v>6.409.10.</v>
      </c>
      <c r="AUE88" s="14" t="e">
        <f>IF(ISBLANK(AUF1),"",IF(VLOOKUP(AUF1,Register,32,FALSE)=0,"",(VLOOKUP(AUF1,Register,32,FALSE))))</f>
        <v>#N/A</v>
      </c>
      <c r="AUF88" s="15" t="s">
        <v>35</v>
      </c>
      <c r="AUG88" s="7" t="str">
        <f t="shared" ref="AUG88" si="24415">"6." &amp; AUI1&amp; ".10."</f>
        <v>6.410.10.</v>
      </c>
      <c r="AUH88" s="14" t="e">
        <f>IF(ISBLANK(AUI1),"",IF(VLOOKUP(AUI1,Register,32,FALSE)=0,"",(VLOOKUP(AUI1,Register,32,FALSE))))</f>
        <v>#N/A</v>
      </c>
      <c r="AUI88" s="15" t="s">
        <v>35</v>
      </c>
      <c r="AUJ88" s="7" t="str">
        <f t="shared" ref="AUJ88" si="24416">"6." &amp; AUL1&amp; ".10."</f>
        <v>6.411.10.</v>
      </c>
      <c r="AUK88" s="47" t="e">
        <f>IF(ISBLANK(AUL1),"",IF(VLOOKUP(AUL1,Register,32,FALSE)=0,"",(VLOOKUP(AUL1,Register,32,FALSE))))</f>
        <v>#N/A</v>
      </c>
      <c r="AUL88" s="15" t="s">
        <v>35</v>
      </c>
      <c r="AUM88" s="7" t="str">
        <f t="shared" ref="AUM88" si="24417">"6." &amp; AUO1&amp; ".10."</f>
        <v>6.412.10.</v>
      </c>
      <c r="AUN88" s="47" t="e">
        <f>IF(ISBLANK(AUO1),"",IF(VLOOKUP(AUO1,Register,32,FALSE)=0,"",(VLOOKUP(AUO1,Register,32,FALSE))))</f>
        <v>#N/A</v>
      </c>
      <c r="AUO88" s="15" t="s">
        <v>35</v>
      </c>
      <c r="AUP88" s="7" t="str">
        <f t="shared" ref="AUP88" si="24418">"6." &amp; AUR1&amp; ".10."</f>
        <v>6.413.10.</v>
      </c>
      <c r="AUQ88" s="47" t="e">
        <f>IF(ISBLANK(AUR1),"",IF(VLOOKUP(AUR1,Register,32,FALSE)=0,"",(VLOOKUP(AUR1,Register,32,FALSE))))</f>
        <v>#N/A</v>
      </c>
      <c r="AUR88" s="15" t="s">
        <v>35</v>
      </c>
      <c r="AUS88" s="7" t="str">
        <f t="shared" ref="AUS88" si="24419">"6." &amp; AUU1&amp; ".10."</f>
        <v>6.414.10.</v>
      </c>
      <c r="AUT88" s="47" t="e">
        <f>IF(ISBLANK(AUU1),"",IF(VLOOKUP(AUU1,Register,32,FALSE)=0,"",(VLOOKUP(AUU1,Register,32,FALSE))))</f>
        <v>#N/A</v>
      </c>
      <c r="AUU88" s="15" t="s">
        <v>35</v>
      </c>
      <c r="AUV88" s="7" t="str">
        <f t="shared" ref="AUV88" si="24420">"6." &amp; AUX1&amp; ".10."</f>
        <v>6.415.10.</v>
      </c>
      <c r="AUW88" s="47" t="e">
        <f>IF(ISBLANK(AUX1),"",IF(VLOOKUP(AUX1,Register,32,FALSE)=0,"",(VLOOKUP(AUX1,Register,32,FALSE))))</f>
        <v>#N/A</v>
      </c>
      <c r="AUX88" s="15" t="s">
        <v>35</v>
      </c>
      <c r="AUY88" s="7" t="str">
        <f t="shared" ref="AUY88" si="24421">"6." &amp; AVA1&amp; ".10."</f>
        <v>6.416.10.</v>
      </c>
      <c r="AUZ88" s="47" t="e">
        <f>IF(ISBLANK(AVA1),"",IF(VLOOKUP(AVA1,Register,32,FALSE)=0,"",(VLOOKUP(AVA1,Register,32,FALSE))))</f>
        <v>#N/A</v>
      </c>
      <c r="AVA88" s="15" t="s">
        <v>35</v>
      </c>
      <c r="AVB88" s="7" t="str">
        <f t="shared" ref="AVB88" si="24422">"6." &amp; AVD1&amp; ".10."</f>
        <v>6.417.10.</v>
      </c>
      <c r="AVC88" s="47" t="e">
        <f>IF(ISBLANK(AVD1),"",IF(VLOOKUP(AVD1,Register,32,FALSE)=0,"",(VLOOKUP(AVD1,Register,32,FALSE))))</f>
        <v>#N/A</v>
      </c>
      <c r="AVD88" s="15" t="s">
        <v>35</v>
      </c>
      <c r="AVE88" s="7" t="str">
        <f t="shared" ref="AVE88" si="24423">"6." &amp; AVG1&amp; ".10."</f>
        <v>6.418.10.</v>
      </c>
      <c r="AVF88" s="47" t="e">
        <f>IF(ISBLANK(AVG1),"",IF(VLOOKUP(AVG1,Register,32,FALSE)=0,"",(VLOOKUP(AVG1,Register,32,FALSE))))</f>
        <v>#N/A</v>
      </c>
      <c r="AVG88" s="15" t="s">
        <v>35</v>
      </c>
      <c r="AVH88" s="7" t="str">
        <f t="shared" ref="AVH88" si="24424">"6." &amp; AVJ1&amp; ".10."</f>
        <v>6.419.10.</v>
      </c>
      <c r="AVI88" s="14" t="e">
        <f>IF(ISBLANK(AVJ1),"",IF(VLOOKUP(AVJ1,Register,32,FALSE)=0,"",(VLOOKUP(AVJ1,Register,32,FALSE))))</f>
        <v>#N/A</v>
      </c>
      <c r="AVJ88" s="15" t="s">
        <v>35</v>
      </c>
      <c r="AVK88" s="7" t="str">
        <f t="shared" ref="AVK88" si="24425">"6." &amp; AVM1&amp; ".10."</f>
        <v>6.420.10.</v>
      </c>
      <c r="AVL88" s="14" t="e">
        <f>IF(ISBLANK(AVM1),"",IF(VLOOKUP(AVM1,Register,32,FALSE)=0,"",(VLOOKUP(AVM1,Register,32,FALSE))))</f>
        <v>#N/A</v>
      </c>
      <c r="AVM88" s="15" t="s">
        <v>35</v>
      </c>
      <c r="AVN88" s="22"/>
      <c r="AVO88" s="22"/>
      <c r="AVP88" s="22"/>
      <c r="AVQ88" s="7"/>
      <c r="AVR88" s="14"/>
      <c r="AVS88" s="15"/>
      <c r="AVT88" s="7"/>
      <c r="AVU88" s="14"/>
      <c r="AVV88" s="15"/>
      <c r="AVW88" s="7"/>
      <c r="AVX88" s="14"/>
      <c r="AVY88" s="15"/>
      <c r="AVZ88" s="7"/>
      <c r="AWA88" s="14"/>
      <c r="AWB88" s="15"/>
      <c r="AWC88" s="7"/>
      <c r="AWD88" s="14"/>
      <c r="AWE88" s="15"/>
      <c r="AWF88" s="7"/>
      <c r="AWG88" s="14"/>
      <c r="AWH88" s="15"/>
      <c r="AWI88" s="7"/>
      <c r="AWJ88" s="14"/>
      <c r="AWK88" s="15"/>
      <c r="AWL88" s="7"/>
      <c r="AWM88" s="14"/>
      <c r="AWN88" s="15"/>
      <c r="AWO88" s="7"/>
      <c r="AWP88" s="14"/>
      <c r="AWQ88" s="15"/>
      <c r="AWR88" s="7"/>
      <c r="AWS88" s="14"/>
      <c r="AWT88" s="15"/>
      <c r="AWU88" s="7"/>
      <c r="AWV88" s="14"/>
      <c r="AWW88" s="15"/>
      <c r="AWX88" s="7"/>
      <c r="AWY88" s="14"/>
      <c r="AWZ88" s="15"/>
      <c r="AXA88" s="7"/>
      <c r="AXB88" s="14"/>
      <c r="AXC88" s="15"/>
      <c r="AXD88" s="7"/>
      <c r="AXE88" s="14"/>
      <c r="AXF88" s="15"/>
      <c r="AXG88" s="7"/>
      <c r="AXH88" s="14"/>
      <c r="AXI88" s="15"/>
      <c r="AXJ88" s="7"/>
      <c r="AXK88" s="14"/>
      <c r="AXL88" s="15"/>
      <c r="AXM88" s="7"/>
      <c r="AXN88" s="14"/>
      <c r="AXO88" s="15"/>
      <c r="AXP88" s="7"/>
      <c r="AXQ88" s="14"/>
      <c r="AXR88" s="15"/>
      <c r="AXS88" s="7"/>
      <c r="AXT88" s="14"/>
      <c r="AXU88" s="15"/>
      <c r="AXV88" s="7"/>
      <c r="AXW88" s="14"/>
      <c r="AXX88" s="15"/>
      <c r="AXY88" s="7"/>
      <c r="AXZ88" s="14"/>
      <c r="AYA88" s="15"/>
      <c r="AYB88" s="7"/>
      <c r="AYC88" s="14"/>
      <c r="AYD88" s="15"/>
      <c r="AYE88" s="7"/>
      <c r="AYF88" s="14"/>
      <c r="AYG88" s="15"/>
      <c r="AYH88" s="7"/>
      <c r="AYI88" s="14"/>
      <c r="AYJ88" s="15"/>
      <c r="AYK88" s="7"/>
      <c r="AYL88" s="14"/>
      <c r="AYM88" s="15"/>
      <c r="AYN88" s="7"/>
      <c r="AYO88" s="14"/>
      <c r="AYP88" s="15"/>
      <c r="AYQ88" s="7"/>
      <c r="AYR88" s="14"/>
      <c r="AYS88" s="15"/>
      <c r="AYT88" s="7"/>
      <c r="AYU88" s="14"/>
      <c r="AYV88" s="15"/>
      <c r="AYW88" s="7"/>
      <c r="AYX88" s="14"/>
      <c r="AYY88" s="15"/>
      <c r="AYZ88" s="7"/>
      <c r="AZA88" s="14"/>
      <c r="AZB88" s="15"/>
      <c r="AZC88" s="7"/>
      <c r="AZD88" s="14"/>
      <c r="AZE88" s="15"/>
      <c r="AZF88" s="7"/>
      <c r="AZG88" s="14"/>
      <c r="AZH88" s="15"/>
      <c r="AZI88" s="7"/>
      <c r="AZJ88" s="14"/>
      <c r="AZK88" s="15"/>
      <c r="AZL88" s="7"/>
      <c r="AZM88" s="14"/>
      <c r="AZN88" s="15"/>
      <c r="AZO88" s="7"/>
      <c r="AZP88" s="14"/>
      <c r="AZQ88" s="15"/>
      <c r="AZR88" s="7"/>
      <c r="AZS88" s="14"/>
      <c r="AZT88" s="15"/>
      <c r="AZU88" s="7"/>
      <c r="AZV88" s="14"/>
      <c r="AZW88" s="15"/>
      <c r="AZX88" s="7"/>
      <c r="AZY88" s="14"/>
      <c r="AZZ88" s="15"/>
      <c r="BAA88" s="7"/>
      <c r="BAB88" s="14"/>
      <c r="BAC88" s="15"/>
      <c r="BAD88" s="7"/>
      <c r="BAE88" s="14"/>
      <c r="BAF88" s="15"/>
      <c r="BAG88" s="7"/>
      <c r="BAH88" s="14"/>
      <c r="BAI88" s="15"/>
      <c r="BAJ88" s="7"/>
      <c r="BAK88" s="14"/>
      <c r="BAL88" s="15"/>
      <c r="BAM88" s="7"/>
      <c r="BAN88" s="14"/>
      <c r="BAO88" s="15"/>
      <c r="BAP88" s="7"/>
      <c r="BAQ88" s="14"/>
      <c r="BAR88" s="15"/>
      <c r="BAS88" s="7"/>
      <c r="BAT88" s="14"/>
      <c r="BAU88" s="15"/>
      <c r="BAV88" s="7"/>
      <c r="BAW88" s="14"/>
      <c r="BAX88" s="15"/>
      <c r="BAY88" s="7"/>
      <c r="BAZ88" s="14"/>
      <c r="BBA88" s="15"/>
      <c r="BBB88" s="7"/>
      <c r="BBC88" s="14"/>
      <c r="BBD88" s="15"/>
      <c r="BBE88" s="7"/>
      <c r="BBF88" s="14"/>
      <c r="BBG88" s="15"/>
      <c r="BBH88" s="7"/>
      <c r="BBI88" s="14"/>
      <c r="BBJ88" s="15"/>
      <c r="BBK88" s="7"/>
      <c r="BBL88" s="14"/>
      <c r="BBM88" s="15"/>
      <c r="BBN88" s="7"/>
      <c r="BBO88" s="14"/>
      <c r="BBP88" s="15"/>
      <c r="BBQ88" s="7"/>
      <c r="BBR88" s="14"/>
      <c r="BBS88" s="15"/>
      <c r="BBT88" s="7"/>
      <c r="BBU88" s="14"/>
      <c r="BBV88" s="15"/>
      <c r="BBW88" s="7"/>
      <c r="BBX88" s="14"/>
      <c r="BBY88" s="15"/>
      <c r="BBZ88" s="7"/>
      <c r="BCA88" s="14"/>
      <c r="BCB88" s="15"/>
      <c r="BCC88" s="7"/>
      <c r="BCD88" s="14"/>
      <c r="BCE88" s="15"/>
      <c r="BCF88" s="7"/>
      <c r="BCG88" s="14"/>
      <c r="BCH88" s="15"/>
      <c r="BCI88" s="7"/>
      <c r="BCJ88" s="14"/>
      <c r="BCK88" s="15"/>
      <c r="BCL88" s="7"/>
      <c r="BCM88" s="14"/>
      <c r="BCN88" s="15"/>
      <c r="BCO88" s="7"/>
      <c r="BCP88" s="14"/>
      <c r="BCQ88" s="15"/>
      <c r="BCR88" s="7"/>
      <c r="BCS88" s="14"/>
      <c r="BCT88" s="15"/>
      <c r="BCU88" s="7"/>
      <c r="BCV88" s="14"/>
      <c r="BCW88" s="15"/>
      <c r="BCX88" s="7"/>
      <c r="BCY88" s="14"/>
      <c r="BCZ88" s="15"/>
      <c r="BDA88" s="7"/>
      <c r="BDB88" s="14"/>
      <c r="BDC88" s="15"/>
      <c r="BDD88" s="7"/>
      <c r="BDE88" s="14"/>
      <c r="BDF88" s="15"/>
      <c r="BDG88" s="7"/>
      <c r="BDH88" s="14"/>
      <c r="BDI88" s="15"/>
      <c r="BDJ88" s="7"/>
      <c r="BDK88" s="14"/>
      <c r="BDL88" s="15"/>
      <c r="BDM88" s="7"/>
      <c r="BDN88" s="14"/>
      <c r="BDO88" s="15"/>
      <c r="BDP88" s="7"/>
      <c r="BDQ88" s="14"/>
      <c r="BDR88" s="15"/>
      <c r="BDS88" s="7"/>
      <c r="BDT88" s="14"/>
      <c r="BDU88" s="15"/>
      <c r="BDV88" s="7"/>
      <c r="BDW88" s="14"/>
      <c r="BDX88" s="15"/>
      <c r="BDY88" s="7"/>
      <c r="BDZ88" s="14"/>
      <c r="BEA88" s="15"/>
      <c r="BEB88" s="7"/>
      <c r="BEC88" s="14"/>
      <c r="BED88" s="15"/>
      <c r="BEE88" s="7"/>
      <c r="BEF88" s="14"/>
      <c r="BEG88" s="15"/>
      <c r="BEH88" s="7"/>
      <c r="BEI88" s="14"/>
      <c r="BEJ88" s="15"/>
      <c r="BEK88" s="7"/>
      <c r="BEL88" s="14"/>
      <c r="BEM88" s="15"/>
      <c r="BEN88" s="7"/>
      <c r="BEO88" s="14"/>
      <c r="BEP88" s="15"/>
      <c r="BEQ88" s="7"/>
      <c r="BER88" s="14"/>
      <c r="BES88" s="15"/>
      <c r="BET88" s="7"/>
      <c r="BEU88" s="14"/>
      <c r="BEV88" s="15"/>
      <c r="BEW88" s="7"/>
      <c r="BEX88" s="14"/>
      <c r="BEY88" s="15"/>
      <c r="BEZ88" s="7"/>
      <c r="BFA88" s="14"/>
      <c r="BFB88" s="15"/>
      <c r="BFC88" s="7"/>
      <c r="BFD88" s="14"/>
      <c r="BFE88" s="15"/>
      <c r="BFF88" s="7"/>
      <c r="BFG88" s="14"/>
      <c r="BFH88" s="15"/>
      <c r="BFI88" s="7"/>
      <c r="BFJ88" s="14"/>
      <c r="BFK88" s="15"/>
      <c r="BFL88" s="7"/>
      <c r="BFM88" s="14"/>
      <c r="BFN88" s="15"/>
      <c r="BFO88" s="7"/>
      <c r="BFP88" s="14"/>
      <c r="BFQ88" s="15"/>
      <c r="BFR88" s="7"/>
      <c r="BFS88" s="14"/>
      <c r="BFT88" s="15"/>
      <c r="BFU88" s="7"/>
      <c r="BFV88" s="14"/>
      <c r="BFW88" s="15"/>
      <c r="BFX88" s="7"/>
      <c r="BFY88" s="14"/>
      <c r="BFZ88" s="15"/>
      <c r="BGA88" s="7"/>
      <c r="BGB88" s="14"/>
      <c r="BGC88" s="15"/>
      <c r="BGD88" s="7"/>
      <c r="BGE88" s="14"/>
      <c r="BGF88" s="15"/>
      <c r="BGG88" s="7"/>
      <c r="BGH88" s="14"/>
      <c r="BGI88" s="15"/>
      <c r="BGJ88" s="7"/>
      <c r="BGK88" s="14"/>
      <c r="BGL88" s="15"/>
      <c r="BGM88" s="7"/>
      <c r="BGN88" s="14"/>
      <c r="BGO88" s="15"/>
      <c r="BGP88" s="7"/>
      <c r="BGQ88" s="14"/>
      <c r="BGR88" s="15"/>
      <c r="BGS88" s="7"/>
      <c r="BGT88" s="14"/>
      <c r="BGU88" s="15"/>
      <c r="BGV88" s="7"/>
      <c r="BGW88" s="14"/>
      <c r="BGX88" s="15"/>
      <c r="BGY88" s="7"/>
      <c r="BGZ88" s="14"/>
      <c r="BHA88" s="15"/>
      <c r="BHB88" s="7"/>
      <c r="BHC88" s="14"/>
      <c r="BHD88" s="15"/>
      <c r="BHE88" s="7"/>
      <c r="BHF88" s="14"/>
      <c r="BHG88" s="15"/>
      <c r="BHH88" s="7"/>
      <c r="BHI88" s="14"/>
      <c r="BHJ88" s="15"/>
      <c r="BHK88" s="7"/>
      <c r="BHL88" s="14"/>
      <c r="BHM88" s="15"/>
      <c r="BHN88" s="7"/>
      <c r="BHO88" s="14"/>
      <c r="BHP88" s="15"/>
      <c r="BHQ88" s="7"/>
      <c r="BHR88" s="14"/>
      <c r="BHS88" s="15"/>
      <c r="BHT88" s="7"/>
      <c r="BHU88" s="14"/>
      <c r="BHV88" s="15"/>
      <c r="BHW88" s="7"/>
      <c r="BHX88" s="14"/>
      <c r="BHY88" s="15"/>
      <c r="BHZ88" s="7"/>
      <c r="BIA88" s="14"/>
      <c r="BIB88" s="15"/>
      <c r="BIC88" s="7"/>
      <c r="BID88" s="14"/>
      <c r="BIE88" s="15"/>
      <c r="BIF88" s="7"/>
      <c r="BIG88" s="14"/>
      <c r="BIH88" s="15"/>
      <c r="BII88" s="7"/>
      <c r="BIJ88" s="14"/>
      <c r="BIK88" s="15"/>
      <c r="BIL88" s="7"/>
      <c r="BIM88" s="14"/>
      <c r="BIN88" s="15"/>
      <c r="BIO88" s="7"/>
      <c r="BIP88" s="14"/>
      <c r="BIQ88" s="15"/>
      <c r="BIR88" s="7"/>
      <c r="BIS88" s="14"/>
      <c r="BIT88" s="15"/>
      <c r="BIU88" s="7"/>
      <c r="BIV88" s="14"/>
      <c r="BIW88" s="15"/>
      <c r="BIX88" s="7"/>
      <c r="BIY88" s="14"/>
      <c r="BIZ88" s="15"/>
      <c r="BJA88" s="7"/>
      <c r="BJB88" s="14"/>
      <c r="BJC88" s="15"/>
      <c r="BJD88" s="7"/>
      <c r="BJE88" s="14"/>
      <c r="BJF88" s="15"/>
      <c r="BJG88" s="7"/>
      <c r="BJH88" s="14"/>
      <c r="BJI88" s="15"/>
      <c r="BJJ88" s="7"/>
      <c r="BJK88" s="14"/>
      <c r="BJL88" s="15"/>
      <c r="BJM88" s="7"/>
      <c r="BJN88" s="14"/>
      <c r="BJO88" s="15"/>
      <c r="BJP88" s="7"/>
      <c r="BJQ88" s="14"/>
      <c r="BJR88" s="15"/>
      <c r="BJS88" s="7"/>
      <c r="BJT88" s="14"/>
      <c r="BJU88" s="15"/>
      <c r="BJV88" s="7"/>
      <c r="BJW88" s="14"/>
      <c r="BJX88" s="15"/>
      <c r="BJY88" s="7"/>
      <c r="BJZ88" s="14"/>
      <c r="BKA88" s="15"/>
      <c r="BKB88" s="7"/>
      <c r="BKC88" s="14"/>
      <c r="BKD88" s="15"/>
      <c r="BKE88" s="7"/>
      <c r="BKF88" s="14"/>
      <c r="BKG88" s="15"/>
      <c r="BKH88" s="7"/>
      <c r="BKI88" s="14"/>
      <c r="BKJ88" s="15"/>
      <c r="BKK88" s="7"/>
      <c r="BKL88" s="14"/>
      <c r="BKM88" s="15"/>
      <c r="BKN88" s="7"/>
      <c r="BKO88" s="14"/>
      <c r="BKP88" s="15"/>
      <c r="BKQ88" s="7"/>
      <c r="BKR88" s="14"/>
      <c r="BKS88" s="15"/>
      <c r="BKT88" s="7"/>
      <c r="BKU88" s="14"/>
      <c r="BKV88" s="15"/>
      <c r="BKW88" s="7"/>
      <c r="BKX88" s="14"/>
      <c r="BKY88" s="15"/>
      <c r="BKZ88" s="7"/>
      <c r="BLA88" s="14"/>
      <c r="BLB88" s="15"/>
      <c r="BLC88" s="7"/>
      <c r="BLD88" s="14"/>
      <c r="BLE88" s="15"/>
      <c r="BLF88" s="7"/>
      <c r="BLG88" s="14"/>
      <c r="BLH88" s="15"/>
      <c r="BLI88" s="7"/>
      <c r="BLJ88" s="14"/>
      <c r="BLK88" s="15"/>
      <c r="BLL88" s="7"/>
      <c r="BLM88" s="14"/>
      <c r="BLN88" s="15"/>
      <c r="BLO88" s="7"/>
      <c r="BLP88" s="14"/>
      <c r="BLQ88" s="15"/>
      <c r="BLR88" s="7"/>
      <c r="BLS88" s="14"/>
      <c r="BLT88" s="15"/>
      <c r="BLU88" s="7"/>
      <c r="BLV88" s="14"/>
      <c r="BLW88" s="15"/>
      <c r="BLX88" s="7"/>
      <c r="BLY88" s="14"/>
      <c r="BLZ88" s="15"/>
      <c r="BMA88" s="7"/>
      <c r="BMB88" s="14"/>
      <c r="BMC88" s="15"/>
      <c r="BMD88" s="7"/>
      <c r="BME88" s="14"/>
      <c r="BMF88" s="15"/>
      <c r="BMG88" s="7"/>
      <c r="BMH88" s="14"/>
      <c r="BMI88" s="15"/>
      <c r="BMJ88" s="7"/>
      <c r="BMK88" s="14"/>
      <c r="BML88" s="15"/>
      <c r="BMM88" s="7"/>
      <c r="BMN88" s="14"/>
      <c r="BMO88" s="15"/>
      <c r="BMP88" s="7"/>
      <c r="BMQ88" s="14"/>
      <c r="BMR88" s="15"/>
      <c r="BMS88" s="7"/>
      <c r="BMT88" s="14"/>
      <c r="BMU88" s="15"/>
      <c r="BMV88" s="7"/>
      <c r="BMW88" s="14"/>
      <c r="BMX88" s="15"/>
      <c r="BMY88" s="7"/>
      <c r="BMZ88" s="14"/>
      <c r="BNA88" s="15"/>
      <c r="BNB88" s="7"/>
      <c r="BNC88" s="14"/>
      <c r="BND88" s="15"/>
      <c r="BNE88" s="7"/>
      <c r="BNF88" s="14"/>
      <c r="BNG88" s="15"/>
      <c r="BNH88" s="7"/>
      <c r="BNI88" s="14"/>
      <c r="BNJ88" s="15"/>
      <c r="BNK88" s="7"/>
      <c r="BNL88" s="14"/>
      <c r="BNM88" s="15"/>
      <c r="BNN88" s="7"/>
      <c r="BNO88" s="14"/>
      <c r="BNP88" s="15"/>
      <c r="BNQ88" s="7"/>
      <c r="BNR88" s="14"/>
      <c r="BNS88" s="15"/>
      <c r="BNT88" s="7"/>
      <c r="BNU88" s="14"/>
      <c r="BNV88" s="15"/>
      <c r="BNW88" s="7"/>
      <c r="BNX88" s="14"/>
      <c r="BNY88" s="15"/>
      <c r="BNZ88" s="7"/>
      <c r="BOA88" s="14"/>
      <c r="BOB88" s="15"/>
      <c r="BOC88" s="7"/>
      <c r="BOD88" s="14"/>
      <c r="BOE88" s="15"/>
      <c r="BOF88" s="7"/>
      <c r="BOG88" s="14"/>
      <c r="BOH88" s="15"/>
      <c r="BOI88" s="7"/>
      <c r="BOJ88" s="14"/>
      <c r="BOK88" s="15"/>
      <c r="BOL88" s="7"/>
      <c r="BOM88" s="14"/>
      <c r="BON88" s="15"/>
      <c r="BOO88" s="7"/>
      <c r="BOP88" s="14"/>
      <c r="BOQ88" s="15"/>
      <c r="BOR88" s="7"/>
      <c r="BOS88" s="14"/>
      <c r="BOT88" s="15"/>
      <c r="BOU88" s="7"/>
      <c r="BOV88" s="14"/>
      <c r="BOW88" s="15"/>
      <c r="BOX88" s="7"/>
      <c r="BOY88" s="14"/>
      <c r="BOZ88" s="15"/>
      <c r="BPA88" s="7"/>
      <c r="BPB88" s="14"/>
      <c r="BPC88" s="15"/>
      <c r="BPD88" s="7"/>
      <c r="BPE88" s="14"/>
      <c r="BPF88" s="15"/>
      <c r="BPG88" s="7"/>
      <c r="BPH88" s="14"/>
      <c r="BPI88" s="15"/>
      <c r="BPJ88" s="7"/>
      <c r="BPK88" s="14"/>
      <c r="BPL88" s="15"/>
      <c r="BPM88" s="7"/>
      <c r="BPN88" s="14"/>
      <c r="BPO88" s="15"/>
      <c r="BPP88" s="7"/>
      <c r="BPQ88" s="14"/>
      <c r="BPR88" s="15"/>
      <c r="BPS88" s="7"/>
      <c r="BPT88" s="14"/>
      <c r="BPU88" s="15"/>
      <c r="BPV88" s="7"/>
      <c r="BPW88" s="14"/>
      <c r="BPX88" s="15"/>
      <c r="BPY88" s="7"/>
      <c r="BPZ88" s="14"/>
      <c r="BQA88" s="15"/>
      <c r="BQB88" s="7"/>
      <c r="BQC88" s="14"/>
      <c r="BQD88" s="15"/>
      <c r="BQE88" s="7"/>
      <c r="BQF88" s="14"/>
      <c r="BQG88" s="15"/>
      <c r="BQH88" s="7"/>
      <c r="BQI88" s="14"/>
      <c r="BQJ88" s="15"/>
      <c r="BQK88" s="7"/>
      <c r="BQL88" s="14"/>
      <c r="BQM88" s="15"/>
      <c r="BQN88" s="7"/>
      <c r="BQO88" s="14"/>
      <c r="BQP88" s="15"/>
      <c r="BQQ88" s="7"/>
      <c r="BQR88" s="14"/>
      <c r="BQS88" s="15"/>
      <c r="BQT88" s="7"/>
      <c r="BQU88" s="14"/>
      <c r="BQV88" s="15"/>
      <c r="BQW88" s="7"/>
      <c r="BQX88" s="14"/>
      <c r="BQY88" s="15"/>
      <c r="BQZ88" s="7"/>
      <c r="BRA88" s="14"/>
      <c r="BRB88" s="15"/>
      <c r="BRC88" s="7"/>
      <c r="BRD88" s="14"/>
      <c r="BRE88" s="15"/>
      <c r="BRF88" s="7"/>
      <c r="BRG88" s="14"/>
      <c r="BRH88" s="15"/>
      <c r="BRI88" s="7"/>
      <c r="BRJ88" s="14"/>
      <c r="BRK88" s="15"/>
      <c r="BRL88" s="7"/>
      <c r="BRM88" s="14"/>
      <c r="BRN88" s="15"/>
      <c r="BRO88" s="7"/>
      <c r="BRP88" s="14"/>
      <c r="BRQ88" s="15"/>
      <c r="BRR88" s="7"/>
      <c r="BRS88" s="14"/>
      <c r="BRT88" s="15"/>
      <c r="BRU88" s="7"/>
      <c r="BRV88" s="14"/>
      <c r="BRW88" s="15"/>
      <c r="BRX88" s="7"/>
      <c r="BRY88" s="14"/>
      <c r="BRZ88" s="15"/>
      <c r="BSA88" s="7"/>
      <c r="BSB88" s="14"/>
      <c r="BSC88" s="15"/>
      <c r="BSD88" s="7"/>
      <c r="BSE88" s="14"/>
      <c r="BSF88" s="15"/>
      <c r="BSG88" s="7"/>
      <c r="BSH88" s="14"/>
      <c r="BSI88" s="15"/>
      <c r="BSJ88" s="7"/>
      <c r="BSK88" s="14"/>
      <c r="BSL88" s="15"/>
      <c r="BSM88" s="7"/>
      <c r="BSN88" s="14"/>
      <c r="BSO88" s="15"/>
      <c r="BSP88" s="7"/>
      <c r="BSQ88" s="14"/>
      <c r="BSR88" s="15"/>
      <c r="BSS88" s="7"/>
      <c r="BST88" s="14"/>
      <c r="BSU88" s="15"/>
      <c r="BSV88" s="7"/>
      <c r="BSW88" s="14"/>
      <c r="BSX88" s="15"/>
      <c r="BSY88" s="7"/>
      <c r="BSZ88" s="14"/>
      <c r="BTA88" s="15"/>
      <c r="BTB88" s="7"/>
      <c r="BTC88" s="14"/>
      <c r="BTD88" s="15"/>
      <c r="BTE88" s="7"/>
      <c r="BTF88" s="14"/>
      <c r="BTG88" s="15"/>
      <c r="BTH88" s="7"/>
      <c r="BTI88" s="14"/>
      <c r="BTJ88" s="15"/>
      <c r="BTK88" s="7"/>
      <c r="BTL88" s="14"/>
      <c r="BTM88" s="15"/>
      <c r="BTN88" s="7"/>
      <c r="BTO88" s="14"/>
      <c r="BTP88" s="15"/>
      <c r="BTQ88" s="7"/>
      <c r="BTR88" s="14"/>
      <c r="BTS88" s="15"/>
      <c r="BTT88" s="7"/>
      <c r="BTU88" s="14"/>
      <c r="BTV88" s="15"/>
      <c r="BTW88" s="7"/>
      <c r="BTX88" s="14"/>
      <c r="BTY88" s="15"/>
      <c r="BTZ88" s="7"/>
      <c r="BUA88" s="14"/>
      <c r="BUB88" s="15"/>
      <c r="BUC88" s="7"/>
      <c r="BUD88" s="14"/>
      <c r="BUE88" s="15"/>
      <c r="BUF88" s="7"/>
      <c r="BUG88" s="14"/>
      <c r="BUH88" s="15"/>
      <c r="BUI88" s="7"/>
      <c r="BUJ88" s="14"/>
      <c r="BUK88" s="15"/>
      <c r="BUL88" s="7"/>
      <c r="BUM88" s="14"/>
      <c r="BUN88" s="15"/>
      <c r="BUO88" s="7"/>
      <c r="BUP88" s="14"/>
      <c r="BUQ88" s="15"/>
      <c r="BUR88" s="7"/>
      <c r="BUS88" s="14"/>
      <c r="BUT88" s="15"/>
      <c r="BUU88" s="7"/>
      <c r="BUV88" s="14"/>
      <c r="BUW88" s="15"/>
      <c r="BUX88" s="7"/>
      <c r="BUY88" s="14"/>
      <c r="BUZ88" s="15"/>
      <c r="BVA88" s="7"/>
      <c r="BVB88" s="14"/>
      <c r="BVC88" s="15"/>
      <c r="BVD88" s="7"/>
      <c r="BVE88" s="14"/>
      <c r="BVF88" s="15"/>
      <c r="BVG88" s="7"/>
      <c r="BVH88" s="14"/>
      <c r="BVI88" s="15"/>
      <c r="BVJ88" s="7"/>
      <c r="BVK88" s="14"/>
      <c r="BVL88" s="15"/>
      <c r="BVM88" s="7"/>
      <c r="BVN88" s="14"/>
      <c r="BVO88" s="15"/>
      <c r="BVP88" s="7"/>
      <c r="BVQ88" s="14"/>
      <c r="BVR88" s="15"/>
      <c r="BVS88" s="7"/>
      <c r="BVT88" s="14"/>
      <c r="BVU88" s="15"/>
      <c r="BVV88" s="7"/>
      <c r="BVW88" s="14"/>
      <c r="BVX88" s="15"/>
      <c r="BVY88" s="7"/>
      <c r="BVZ88" s="14"/>
      <c r="BWA88" s="15"/>
      <c r="BWB88" s="7"/>
      <c r="BWC88" s="14"/>
      <c r="BWD88" s="15"/>
      <c r="BWE88" s="7"/>
      <c r="BWF88" s="14"/>
      <c r="BWG88" s="15"/>
      <c r="BWH88" s="7"/>
      <c r="BWI88" s="14"/>
      <c r="BWJ88" s="15"/>
      <c r="BWK88" s="7"/>
      <c r="BWL88" s="14"/>
      <c r="BWM88" s="15"/>
      <c r="BWN88" s="7"/>
      <c r="BWO88" s="14"/>
      <c r="BWP88" s="15"/>
      <c r="BWQ88" s="7"/>
      <c r="BWR88" s="14"/>
      <c r="BWS88" s="15"/>
      <c r="BWT88" s="7"/>
      <c r="BWU88" s="14"/>
      <c r="BWV88" s="15"/>
      <c r="BWW88" s="7"/>
      <c r="BWX88" s="14"/>
      <c r="BWY88" s="15"/>
      <c r="BWZ88" s="7"/>
      <c r="BXA88" s="14"/>
      <c r="BXB88" s="15"/>
      <c r="BXC88" s="7"/>
      <c r="BXD88" s="14"/>
      <c r="BXE88" s="15"/>
      <c r="BXF88" s="7"/>
      <c r="BXG88" s="14"/>
      <c r="BXH88" s="15"/>
      <c r="BXI88" s="7"/>
      <c r="BXJ88" s="14"/>
      <c r="BXK88" s="15"/>
      <c r="BXL88" s="7"/>
      <c r="BXM88" s="14"/>
      <c r="BXN88" s="15"/>
      <c r="BXO88" s="7"/>
      <c r="BXP88" s="14"/>
      <c r="BXQ88" s="15"/>
      <c r="BXR88" s="7"/>
      <c r="BXS88" s="14"/>
      <c r="BXT88" s="15"/>
      <c r="BXU88" s="7"/>
      <c r="BXV88" s="14"/>
      <c r="BXW88" s="15"/>
      <c r="BXX88" s="7"/>
      <c r="BXY88" s="14"/>
      <c r="BXZ88" s="15"/>
      <c r="BYA88" s="7"/>
      <c r="BYB88" s="14"/>
      <c r="BYC88" s="15"/>
      <c r="BYD88" s="7"/>
      <c r="BYE88" s="14"/>
      <c r="BYF88" s="15"/>
      <c r="BYG88" s="7"/>
      <c r="BYH88" s="14"/>
      <c r="BYI88" s="15"/>
      <c r="BYJ88" s="7"/>
      <c r="BYK88" s="14"/>
      <c r="BYL88" s="15"/>
      <c r="BYM88" s="7"/>
      <c r="BYN88" s="14"/>
      <c r="BYO88" s="15"/>
      <c r="BYP88" s="7"/>
      <c r="BYQ88" s="14"/>
      <c r="BYR88" s="15"/>
      <c r="BYS88" s="7"/>
      <c r="BYT88" s="14"/>
      <c r="BYU88" s="15"/>
      <c r="BYV88" s="7"/>
      <c r="BYW88" s="14"/>
      <c r="BYX88" s="15"/>
      <c r="BYY88" s="7"/>
      <c r="BYZ88" s="14"/>
      <c r="BZA88" s="15"/>
      <c r="BZB88" s="7"/>
      <c r="BZC88" s="14"/>
      <c r="BZD88" s="15"/>
      <c r="BZE88" s="7"/>
      <c r="BZF88" s="14"/>
      <c r="BZG88" s="15"/>
      <c r="BZH88" s="7"/>
      <c r="BZI88" s="14"/>
      <c r="BZJ88" s="15"/>
      <c r="BZK88" s="7"/>
      <c r="BZL88" s="14"/>
      <c r="BZM88" s="15"/>
      <c r="BZN88" s="7"/>
      <c r="BZO88" s="14"/>
      <c r="BZP88" s="15"/>
      <c r="BZQ88" s="7"/>
      <c r="BZR88" s="14"/>
      <c r="BZS88" s="15"/>
      <c r="BZT88" s="7"/>
      <c r="BZU88" s="14"/>
      <c r="BZV88" s="15"/>
      <c r="BZW88" s="7"/>
      <c r="BZX88" s="14"/>
      <c r="BZY88" s="15"/>
      <c r="BZZ88" s="7"/>
      <c r="CAA88" s="14"/>
      <c r="CAB88" s="15"/>
      <c r="CAC88" s="7"/>
      <c r="CAD88" s="14"/>
      <c r="CAE88" s="15"/>
      <c r="CAF88" s="7"/>
      <c r="CAG88" s="14"/>
      <c r="CAH88" s="15"/>
      <c r="CAI88" s="7"/>
      <c r="CAJ88" s="14"/>
      <c r="CAK88" s="15"/>
      <c r="CAL88" s="7"/>
      <c r="CAM88" s="14"/>
      <c r="CAN88" s="15"/>
      <c r="CAO88" s="7"/>
      <c r="CAP88" s="14"/>
      <c r="CAQ88" s="15"/>
      <c r="CAR88" s="7"/>
      <c r="CAS88" s="14"/>
      <c r="CAT88" s="15"/>
      <c r="CAU88" s="7"/>
      <c r="CAV88" s="14"/>
      <c r="CAW88" s="15"/>
      <c r="CAX88" s="7"/>
      <c r="CAY88" s="14"/>
      <c r="CAZ88" s="15"/>
      <c r="CBA88" s="7"/>
      <c r="CBB88" s="14"/>
      <c r="CBC88" s="15"/>
      <c r="CBD88" s="7"/>
      <c r="CBE88" s="14"/>
      <c r="CBF88" s="15"/>
      <c r="CBG88" s="7"/>
      <c r="CBH88" s="14"/>
      <c r="CBI88" s="15"/>
      <c r="CBJ88" s="7"/>
      <c r="CBK88" s="14"/>
      <c r="CBL88" s="15"/>
      <c r="CBM88" s="7"/>
      <c r="CBN88" s="14"/>
      <c r="CBO88" s="15"/>
      <c r="CBP88" s="7"/>
      <c r="CBQ88" s="14"/>
      <c r="CBR88" s="15"/>
      <c r="CBS88" s="7"/>
      <c r="CBT88" s="14"/>
      <c r="CBU88" s="15"/>
      <c r="CBV88" s="7"/>
      <c r="CBW88" s="14"/>
      <c r="CBX88" s="15"/>
      <c r="CBY88" s="7"/>
      <c r="CBZ88" s="14"/>
      <c r="CCA88" s="15"/>
      <c r="CCB88" s="7"/>
      <c r="CCC88" s="14"/>
      <c r="CCD88" s="15"/>
      <c r="CCE88" s="7"/>
      <c r="CCF88" s="14"/>
      <c r="CCG88" s="15"/>
      <c r="CCH88" s="7"/>
      <c r="CCI88" s="14"/>
      <c r="CCJ88" s="15"/>
      <c r="CCK88" s="7"/>
      <c r="CCL88" s="14"/>
      <c r="CCM88" s="15"/>
      <c r="CCN88" s="7"/>
      <c r="CCO88" s="14"/>
      <c r="CCP88" s="15"/>
      <c r="CCQ88" s="7"/>
      <c r="CCR88" s="14"/>
      <c r="CCS88" s="15"/>
      <c r="CCT88" s="7"/>
      <c r="CCU88" s="14"/>
      <c r="CCV88" s="15"/>
      <c r="CCW88" s="7"/>
      <c r="CCX88" s="14"/>
      <c r="CCY88" s="15"/>
      <c r="CCZ88" s="7"/>
      <c r="CDA88" s="14"/>
      <c r="CDB88" s="15"/>
      <c r="CDC88" s="7"/>
      <c r="CDD88" s="14"/>
      <c r="CDE88" s="15"/>
      <c r="CDF88" s="7"/>
      <c r="CDG88" s="14"/>
      <c r="CDH88" s="15"/>
      <c r="CDI88" s="7"/>
      <c r="CDJ88" s="14"/>
      <c r="CDK88" s="15"/>
      <c r="CDL88" s="7"/>
      <c r="CDM88" s="14"/>
      <c r="CDN88" s="15"/>
      <c r="CDO88" s="7"/>
      <c r="CDP88" s="14"/>
      <c r="CDQ88" s="15"/>
      <c r="CDR88" s="7"/>
      <c r="CDS88" s="14"/>
      <c r="CDT88" s="15"/>
      <c r="CDU88" s="7"/>
      <c r="CDV88" s="14"/>
      <c r="CDW88" s="15"/>
      <c r="CDX88" s="7"/>
      <c r="CDY88" s="14"/>
      <c r="CDZ88" s="15"/>
      <c r="CEA88" s="7"/>
      <c r="CEB88" s="14"/>
      <c r="CEC88" s="15"/>
      <c r="CED88" s="7"/>
      <c r="CEE88" s="14"/>
      <c r="CEF88" s="15"/>
      <c r="CEG88" s="7"/>
      <c r="CEH88" s="14"/>
      <c r="CEI88" s="15"/>
      <c r="CEJ88" s="7"/>
      <c r="CEK88" s="14"/>
      <c r="CEL88" s="15"/>
      <c r="CEM88" s="7"/>
      <c r="CEN88" s="14"/>
      <c r="CEO88" s="15"/>
      <c r="CEP88" s="7"/>
      <c r="CEQ88" s="14"/>
      <c r="CER88" s="15"/>
      <c r="CES88" s="7"/>
      <c r="CET88" s="14"/>
      <c r="CEU88" s="15"/>
      <c r="CEV88" s="7"/>
      <c r="CEW88" s="14"/>
      <c r="CEX88" s="15"/>
      <c r="CEY88" s="7"/>
      <c r="CEZ88" s="14"/>
      <c r="CFA88" s="15"/>
      <c r="CFB88" s="7"/>
      <c r="CFC88" s="14"/>
      <c r="CFD88" s="15"/>
      <c r="CFE88" s="7"/>
      <c r="CFF88" s="14"/>
      <c r="CFG88" s="15"/>
      <c r="CFH88" s="7"/>
      <c r="CFI88" s="14"/>
      <c r="CFJ88" s="15"/>
      <c r="CFK88" s="7"/>
      <c r="CFL88" s="14"/>
      <c r="CFM88" s="15"/>
      <c r="CFN88" s="7"/>
      <c r="CFO88" s="14"/>
      <c r="CFP88" s="15"/>
      <c r="CFQ88" s="7"/>
      <c r="CFR88" s="14"/>
      <c r="CFS88" s="15"/>
      <c r="CFT88" s="7"/>
      <c r="CFU88" s="14"/>
      <c r="CFV88" s="15"/>
      <c r="CFW88" s="7"/>
      <c r="CFX88" s="14"/>
      <c r="CFY88" s="15"/>
      <c r="CFZ88" s="7"/>
      <c r="CGA88" s="14"/>
      <c r="CGB88" s="15"/>
      <c r="CGC88" s="7"/>
      <c r="CGD88" s="14"/>
      <c r="CGE88" s="15"/>
      <c r="CGF88" s="7"/>
      <c r="CGG88" s="14"/>
      <c r="CGH88" s="15"/>
      <c r="CGI88" s="7"/>
      <c r="CGJ88" s="14"/>
      <c r="CGK88" s="15"/>
      <c r="CGL88" s="7"/>
      <c r="CGM88" s="14"/>
      <c r="CGN88" s="15"/>
      <c r="CGO88" s="7"/>
      <c r="CGP88" s="14"/>
      <c r="CGQ88" s="15"/>
      <c r="CGR88" s="7"/>
      <c r="CGS88" s="14"/>
      <c r="CGT88" s="15"/>
      <c r="CGU88" s="7"/>
      <c r="CGV88" s="14"/>
      <c r="CGW88" s="15"/>
      <c r="CGX88" s="7"/>
      <c r="CGY88" s="14"/>
      <c r="CGZ88" s="15"/>
      <c r="CHA88" s="7"/>
      <c r="CHB88" s="14"/>
      <c r="CHC88" s="15"/>
      <c r="CHD88" s="7"/>
      <c r="CHE88" s="14"/>
      <c r="CHF88" s="15"/>
      <c r="CHG88" s="7"/>
      <c r="CHH88" s="14"/>
      <c r="CHI88" s="15"/>
      <c r="CHJ88" s="7"/>
      <c r="CHK88" s="14"/>
      <c r="CHL88" s="15"/>
      <c r="CHM88" s="7"/>
      <c r="CHN88" s="14"/>
      <c r="CHO88" s="15"/>
      <c r="CHP88" s="7"/>
      <c r="CHQ88" s="14"/>
      <c r="CHR88" s="15"/>
      <c r="CHS88" s="7"/>
      <c r="CHT88" s="14"/>
      <c r="CHU88" s="15"/>
      <c r="CHV88" s="7"/>
      <c r="CHW88" s="14"/>
      <c r="CHX88" s="15"/>
      <c r="CHY88" s="7"/>
      <c r="CHZ88" s="14"/>
      <c r="CIA88" s="15"/>
      <c r="CIB88" s="7"/>
      <c r="CIC88" s="14"/>
      <c r="CID88" s="15"/>
      <c r="CIE88" s="7"/>
      <c r="CIF88" s="14"/>
      <c r="CIG88" s="15"/>
      <c r="CIH88" s="7"/>
      <c r="CII88" s="14"/>
      <c r="CIJ88" s="15"/>
      <c r="CIK88" s="7"/>
      <c r="CIL88" s="14"/>
      <c r="CIM88" s="15"/>
      <c r="CIN88" s="7"/>
      <c r="CIO88" s="14"/>
      <c r="CIP88" s="15"/>
      <c r="CIQ88" s="7"/>
      <c r="CIR88" s="14"/>
      <c r="CIS88" s="15"/>
      <c r="CIT88" s="7"/>
      <c r="CIU88" s="14"/>
      <c r="CIV88" s="15"/>
      <c r="CIW88" s="7"/>
      <c r="CIX88" s="14"/>
      <c r="CIY88" s="15"/>
      <c r="CIZ88" s="7"/>
      <c r="CJA88" s="14"/>
      <c r="CJB88" s="15"/>
      <c r="CJC88" s="7"/>
      <c r="CJD88" s="14"/>
      <c r="CJE88" s="15"/>
      <c r="CJF88" s="7"/>
      <c r="CJG88" s="14"/>
      <c r="CJH88" s="15"/>
      <c r="CJI88" s="7"/>
      <c r="CJJ88" s="14"/>
      <c r="CJK88" s="15"/>
      <c r="CJL88" s="7"/>
      <c r="CJM88" s="14"/>
      <c r="CJN88" s="15"/>
      <c r="CJO88" s="7"/>
      <c r="CJP88" s="14"/>
      <c r="CJQ88" s="15"/>
      <c r="CJR88" s="7"/>
      <c r="CJS88" s="14"/>
      <c r="CJT88" s="15"/>
      <c r="CJU88" s="7"/>
      <c r="CJV88" s="14"/>
      <c r="CJW88" s="15"/>
      <c r="CJX88" s="7"/>
      <c r="CJY88" s="14"/>
      <c r="CJZ88" s="15"/>
      <c r="CKA88" s="7"/>
      <c r="CKB88" s="14"/>
      <c r="CKC88" s="15"/>
      <c r="CKD88" s="7"/>
      <c r="CKE88" s="14"/>
      <c r="CKF88" s="15"/>
      <c r="CKG88" s="7"/>
      <c r="CKH88" s="14"/>
      <c r="CKI88" s="15"/>
      <c r="CKJ88" s="7"/>
      <c r="CKK88" s="14"/>
      <c r="CKL88" s="15"/>
      <c r="CKM88" s="7"/>
      <c r="CKN88" s="14"/>
      <c r="CKO88" s="15"/>
      <c r="CKP88" s="7"/>
      <c r="CKQ88" s="14"/>
      <c r="CKR88" s="15"/>
      <c r="CKS88" s="7"/>
      <c r="CKT88" s="14"/>
      <c r="CKU88" s="15"/>
      <c r="CKV88" s="7"/>
      <c r="CKW88" s="14"/>
      <c r="CKX88" s="15"/>
      <c r="CKY88" s="7"/>
      <c r="CKZ88" s="14"/>
      <c r="CLA88" s="15"/>
      <c r="CLB88" s="7"/>
      <c r="CLC88" s="14"/>
      <c r="CLD88" s="15"/>
      <c r="CLE88" s="7"/>
      <c r="CLF88" s="14"/>
      <c r="CLG88" s="15"/>
      <c r="CLH88" s="7"/>
      <c r="CLI88" s="14"/>
      <c r="CLJ88" s="15"/>
      <c r="CLK88" s="7"/>
      <c r="CLL88" s="14"/>
      <c r="CLM88" s="15"/>
      <c r="CLN88" s="7"/>
      <c r="CLO88" s="14"/>
      <c r="CLP88" s="15"/>
      <c r="CLQ88" s="7"/>
      <c r="CLR88" s="14"/>
      <c r="CLS88" s="15"/>
      <c r="CLT88" s="7"/>
      <c r="CLU88" s="14"/>
      <c r="CLV88" s="15"/>
      <c r="CLW88" s="7"/>
      <c r="CLX88" s="14"/>
      <c r="CLY88" s="15"/>
      <c r="CLZ88" s="7"/>
      <c r="CMA88" s="14"/>
      <c r="CMB88" s="15"/>
      <c r="CMC88" s="7"/>
      <c r="CMD88" s="14"/>
      <c r="CME88" s="15"/>
      <c r="CMF88" s="7"/>
      <c r="CMG88" s="14"/>
      <c r="CMH88" s="15"/>
      <c r="CMI88" s="7"/>
      <c r="CMJ88" s="14"/>
      <c r="CMK88" s="15"/>
      <c r="CML88" s="7"/>
      <c r="CMM88" s="14"/>
      <c r="CMN88" s="15"/>
      <c r="CMO88" s="7"/>
      <c r="CMP88" s="14"/>
      <c r="CMQ88" s="15"/>
      <c r="CMR88" s="7"/>
      <c r="CMS88" s="14"/>
      <c r="CMT88" s="15"/>
      <c r="CMU88" s="7"/>
      <c r="CMV88" s="14"/>
      <c r="CMW88" s="15"/>
      <c r="CMX88" s="7"/>
      <c r="CMY88" s="14"/>
      <c r="CMZ88" s="15"/>
      <c r="CNA88" s="7"/>
      <c r="CNB88" s="14"/>
      <c r="CNC88" s="15"/>
      <c r="CND88" s="7"/>
      <c r="CNE88" s="14"/>
      <c r="CNF88" s="15"/>
      <c r="CNG88" s="7"/>
      <c r="CNH88" s="14"/>
      <c r="CNI88" s="15"/>
      <c r="CNJ88" s="7"/>
      <c r="CNK88" s="14"/>
      <c r="CNL88" s="15"/>
      <c r="CNM88" s="7"/>
      <c r="CNN88" s="14"/>
      <c r="CNO88" s="15"/>
      <c r="CNP88" s="7"/>
      <c r="CNQ88" s="14"/>
      <c r="CNR88" s="15"/>
      <c r="CNS88" s="7"/>
      <c r="CNT88" s="14"/>
      <c r="CNU88" s="15"/>
      <c r="CNV88" s="7"/>
      <c r="CNW88" s="14"/>
      <c r="CNX88" s="15"/>
      <c r="CNY88" s="7"/>
      <c r="CNZ88" s="14"/>
      <c r="COA88" s="15"/>
      <c r="COB88" s="7"/>
      <c r="COC88" s="14"/>
      <c r="COD88" s="15"/>
      <c r="COE88" s="7"/>
      <c r="COF88" s="14"/>
      <c r="COG88" s="15"/>
      <c r="COH88" s="7"/>
      <c r="COI88" s="14"/>
      <c r="COJ88" s="15"/>
      <c r="COK88" s="7"/>
      <c r="COL88" s="14"/>
      <c r="COM88" s="15"/>
      <c r="CON88" s="7"/>
      <c r="COO88" s="14"/>
      <c r="COP88" s="15"/>
      <c r="COQ88" s="7"/>
      <c r="COR88" s="14"/>
      <c r="COS88" s="15"/>
      <c r="COT88" s="7"/>
      <c r="COU88" s="14"/>
      <c r="COV88" s="15"/>
      <c r="COW88" s="7"/>
      <c r="COX88" s="14"/>
      <c r="COY88" s="15"/>
      <c r="COZ88" s="7"/>
      <c r="CPA88" s="14"/>
      <c r="CPB88" s="15"/>
      <c r="CPC88" s="7"/>
      <c r="CPD88" s="14"/>
      <c r="CPE88" s="15"/>
      <c r="CPF88" s="7"/>
      <c r="CPG88" s="14"/>
      <c r="CPH88" s="15"/>
      <c r="CPI88" s="7"/>
      <c r="CPJ88" s="14"/>
      <c r="CPK88" s="15"/>
      <c r="CPL88" s="7"/>
      <c r="CPM88" s="14"/>
      <c r="CPN88" s="15"/>
      <c r="CPO88" s="7"/>
      <c r="CPP88" s="14"/>
      <c r="CPQ88" s="15"/>
      <c r="CPR88" s="7"/>
      <c r="CPS88" s="14"/>
      <c r="CPT88" s="15"/>
      <c r="CPU88" s="7"/>
      <c r="CPV88" s="14"/>
      <c r="CPW88" s="15"/>
      <c r="CPX88" s="7"/>
      <c r="CPY88" s="14"/>
      <c r="CPZ88" s="15"/>
      <c r="CQA88" s="7"/>
      <c r="CQB88" s="14"/>
      <c r="CQC88" s="15"/>
      <c r="CQD88" s="7"/>
      <c r="CQE88" s="14"/>
      <c r="CQF88" s="15"/>
      <c r="CQG88" s="7"/>
      <c r="CQH88" s="14"/>
      <c r="CQI88" s="15"/>
      <c r="CQJ88" s="7"/>
      <c r="CQK88" s="14"/>
      <c r="CQL88" s="15"/>
      <c r="CQM88" s="7"/>
      <c r="CQN88" s="14"/>
      <c r="CQO88" s="15"/>
      <c r="CQP88" s="7"/>
      <c r="CQQ88" s="14"/>
      <c r="CQR88" s="15"/>
      <c r="CQS88" s="7"/>
      <c r="CQT88" s="14"/>
      <c r="CQU88" s="15"/>
      <c r="CQV88" s="7"/>
      <c r="CQW88" s="14"/>
      <c r="CQX88" s="15"/>
      <c r="CQY88" s="7"/>
      <c r="CQZ88" s="14"/>
      <c r="CRA88" s="15"/>
      <c r="CRB88" s="7"/>
      <c r="CRC88" s="14"/>
      <c r="CRD88" s="15"/>
      <c r="CRE88" s="7"/>
      <c r="CRF88" s="14"/>
      <c r="CRG88" s="15"/>
      <c r="CRH88" s="7"/>
      <c r="CRI88" s="14"/>
      <c r="CRJ88" s="15"/>
      <c r="CRK88" s="7"/>
      <c r="CRL88" s="14"/>
      <c r="CRM88" s="15"/>
      <c r="CRN88" s="7"/>
      <c r="CRO88" s="14"/>
      <c r="CRP88" s="15"/>
      <c r="CRQ88" s="7"/>
      <c r="CRR88" s="14"/>
      <c r="CRS88" s="15"/>
      <c r="CRT88" s="7"/>
      <c r="CRU88" s="14"/>
      <c r="CRV88" s="15"/>
      <c r="CRW88" s="7"/>
      <c r="CRX88" s="14"/>
      <c r="CRY88" s="15"/>
      <c r="CRZ88" s="7"/>
      <c r="CSA88" s="14"/>
      <c r="CSB88" s="15"/>
      <c r="CSC88" s="7"/>
      <c r="CSD88" s="14"/>
      <c r="CSE88" s="15"/>
      <c r="CSF88" s="7"/>
      <c r="CSG88" s="14"/>
      <c r="CSH88" s="15"/>
      <c r="CSI88" s="7"/>
      <c r="CSJ88" s="14"/>
      <c r="CSK88" s="15"/>
    </row>
    <row r="89" spans="1:2533" x14ac:dyDescent="0.25">
      <c r="A89" s="68"/>
      <c r="B89" s="7" t="str">
        <f>"6." &amp; D$1&amp; ".11."</f>
        <v>6.1.11.</v>
      </c>
      <c r="C89" s="14" t="str">
        <f>IF(ISBLANK(D1),"",IF(VLOOKUP(D1,Register,33,FALSE)=0,"",(VLOOKUP(D1,Register,33,FALSE))))</f>
        <v/>
      </c>
      <c r="D89" s="15" t="s">
        <v>20</v>
      </c>
      <c r="E89" s="7" t="str">
        <f>"6." &amp; G1&amp; ".11."</f>
        <v>6.2.11.</v>
      </c>
      <c r="F89" s="14" t="str">
        <f>IF(ISBLANK(G1),"",IF(VLOOKUP(G1,Register,33,FALSE)=0,"",(VLOOKUP(G1,Register,33,FALSE))))</f>
        <v/>
      </c>
      <c r="G89" s="15" t="s">
        <v>20</v>
      </c>
      <c r="H89" s="7" t="str">
        <f>"6." &amp; J1&amp; ".11."</f>
        <v>6.3.11.</v>
      </c>
      <c r="I89" s="14" t="str">
        <f>IF(ISBLANK(J1),"",IF(VLOOKUP(J1,Register,33,FALSE)=0,"",(VLOOKUP(J1,Register,33,FALSE))))</f>
        <v/>
      </c>
      <c r="J89" s="15" t="s">
        <v>20</v>
      </c>
      <c r="K89" s="7" t="str">
        <f>"6." &amp; M1&amp; ".11."</f>
        <v>6.4.11.</v>
      </c>
      <c r="L89" s="14" t="str">
        <f>IF(ISBLANK(M1),"",IF(VLOOKUP(M1,Register,33,FALSE)=0,"",(VLOOKUP(M1,Register,33,FALSE))))</f>
        <v/>
      </c>
      <c r="M89" s="15" t="s">
        <v>20</v>
      </c>
      <c r="N89" s="7" t="str">
        <f>"6." &amp; P1&amp; ".11."</f>
        <v>6.5.11.</v>
      </c>
      <c r="O89" s="14" t="str">
        <f>IF(ISBLANK(P1),"",IF(VLOOKUP(P1,Register,33,FALSE)=0,"",(VLOOKUP(P1,Register,33,FALSE))))</f>
        <v/>
      </c>
      <c r="P89" s="15" t="s">
        <v>20</v>
      </c>
      <c r="Q89" s="7" t="str">
        <f>"6." &amp; S1&amp; ".11."</f>
        <v>6.6.11.</v>
      </c>
      <c r="R89" s="14" t="str">
        <f>IF(ISBLANK(S1),"",IF(VLOOKUP(S1,Register,33,FALSE)=0,"",(VLOOKUP(S1,Register,33,FALSE))))</f>
        <v/>
      </c>
      <c r="S89" s="15" t="s">
        <v>20</v>
      </c>
      <c r="T89" s="7" t="str">
        <f t="shared" ref="T89" si="24426">"6." &amp; V1&amp; ".11."</f>
        <v>6.7.11.</v>
      </c>
      <c r="U89" s="14" t="str">
        <f>IF(ISBLANK(V1),"",IF(VLOOKUP(V1,Register,33,FALSE)=0,"",(VLOOKUP(V1,Register,33,FALSE))))</f>
        <v/>
      </c>
      <c r="V89" s="15" t="s">
        <v>20</v>
      </c>
      <c r="W89" s="7" t="str">
        <f t="shared" ref="W89" si="24427">"6." &amp; Y1&amp; ".11."</f>
        <v>6.8.11.</v>
      </c>
      <c r="X89" s="14" t="str">
        <f>IF(ISBLANK(Y1),"",IF(VLOOKUP(Y1,Register,33,FALSE)=0,"",(VLOOKUP(Y1,Register,33,FALSE))))</f>
        <v/>
      </c>
      <c r="Y89" s="15" t="s">
        <v>20</v>
      </c>
      <c r="Z89" s="7" t="str">
        <f t="shared" ref="Z89" si="24428">"6." &amp; AB1&amp; ".11."</f>
        <v>6.9.11.</v>
      </c>
      <c r="AA89" s="14" t="str">
        <f>IF(ISBLANK(AB1),"",IF(VLOOKUP(AB1,Register,33,FALSE)=0,"",(VLOOKUP(AB1,Register,33,FALSE))))</f>
        <v/>
      </c>
      <c r="AB89" s="15" t="s">
        <v>20</v>
      </c>
      <c r="AC89" s="7" t="str">
        <f t="shared" ref="AC89" si="24429">"6." &amp; AE1&amp; ".11."</f>
        <v>6.10.11.</v>
      </c>
      <c r="AD89" s="14" t="str">
        <f>IF(ISBLANK(AE1),"",IF(VLOOKUP(AE1,Register,33,FALSE)=0,"",(VLOOKUP(AE1,Register,33,FALSE))))</f>
        <v/>
      </c>
      <c r="AE89" s="15" t="s">
        <v>20</v>
      </c>
      <c r="AF89" s="7" t="str">
        <f t="shared" ref="AF89" si="24430">"6." &amp; AH1&amp; ".11."</f>
        <v>6.11.11.</v>
      </c>
      <c r="AG89" s="14" t="str">
        <f>IF(ISBLANK(AH1),"",IF(VLOOKUP(AH1,Register,33,FALSE)=0,"",(VLOOKUP(AH1,Register,33,FALSE))))</f>
        <v/>
      </c>
      <c r="AH89" s="15" t="s">
        <v>20</v>
      </c>
      <c r="AI89" s="7" t="str">
        <f t="shared" ref="AI89" si="24431">"6." &amp; AK1&amp; ".11."</f>
        <v>6.12.11.</v>
      </c>
      <c r="AJ89" s="14" t="str">
        <f>IF(ISBLANK(AK1),"",IF(VLOOKUP(AK1,Register,33,FALSE)=0,"",(VLOOKUP(AK1,Register,33,FALSE))))</f>
        <v/>
      </c>
      <c r="AK89" s="15" t="s">
        <v>20</v>
      </c>
      <c r="AL89" s="7" t="str">
        <f t="shared" ref="AL89" si="24432">"6." &amp; AN1&amp; ".11."</f>
        <v>6.13.11.</v>
      </c>
      <c r="AM89" s="14" t="str">
        <f>IF(ISBLANK(AN1),"",IF(VLOOKUP(AN1,Register,33,FALSE)=0,"",(VLOOKUP(AN1,Register,33,FALSE))))</f>
        <v/>
      </c>
      <c r="AN89" s="15" t="s">
        <v>20</v>
      </c>
      <c r="AO89" s="7" t="str">
        <f t="shared" ref="AO89" si="24433">"6." &amp; AQ1&amp; ".11."</f>
        <v>6.14.11.</v>
      </c>
      <c r="AP89" s="14" t="str">
        <f>IF(ISBLANK(AQ1),"",IF(VLOOKUP(AQ1,Register,33,FALSE)=0,"",(VLOOKUP(AQ1,Register,33,FALSE))))</f>
        <v/>
      </c>
      <c r="AQ89" s="15" t="s">
        <v>20</v>
      </c>
      <c r="AR89" s="7" t="str">
        <f t="shared" ref="AR89" si="24434">"6." &amp; AT1&amp; ".11."</f>
        <v>6.15.11.</v>
      </c>
      <c r="AS89" s="14" t="str">
        <f>IF(ISBLANK(AT1),"",IF(VLOOKUP(AT1,Register,33,FALSE)=0,"",(VLOOKUP(AT1,Register,33,FALSE))))</f>
        <v/>
      </c>
      <c r="AT89" s="15" t="s">
        <v>20</v>
      </c>
      <c r="AU89" s="7" t="str">
        <f t="shared" ref="AU89" si="24435">"6." &amp; AW1&amp; ".11."</f>
        <v>6.16.11.</v>
      </c>
      <c r="AV89" s="14" t="str">
        <f>IF(ISBLANK(AW1),"",IF(VLOOKUP(AW1,Register,33,FALSE)=0,"",(VLOOKUP(AW1,Register,33,FALSE))))</f>
        <v/>
      </c>
      <c r="AW89" s="15" t="s">
        <v>20</v>
      </c>
      <c r="AX89" s="7" t="str">
        <f t="shared" ref="AX89" si="24436">"6." &amp; AZ1&amp; ".11."</f>
        <v>6.17.11.</v>
      </c>
      <c r="AY89" s="14" t="str">
        <f>IF(ISBLANK(AZ1),"",IF(VLOOKUP(AZ1,Register,33,FALSE)=0,"",(VLOOKUP(AZ1,Register,33,FALSE))))</f>
        <v/>
      </c>
      <c r="AZ89" s="15" t="s">
        <v>20</v>
      </c>
      <c r="BA89" s="7" t="str">
        <f t="shared" ref="BA89" si="24437">"6." &amp; BC1&amp; ".11."</f>
        <v>6.18.11.</v>
      </c>
      <c r="BB89" s="14" t="str">
        <f>IF(ISBLANK(BC1),"",IF(VLOOKUP(BC1,Register,33,FALSE)=0,"",(VLOOKUP(BC1,Register,33,FALSE))))</f>
        <v/>
      </c>
      <c r="BC89" s="15" t="s">
        <v>20</v>
      </c>
      <c r="BD89" s="7" t="str">
        <f t="shared" ref="BD89" si="24438">"6." &amp; BF1&amp; ".11."</f>
        <v>6.19.11.</v>
      </c>
      <c r="BE89" s="14" t="str">
        <f>IF(ISBLANK(BF1),"",IF(VLOOKUP(BF1,Register,33,FALSE)=0,"",(VLOOKUP(BF1,Register,33,FALSE))))</f>
        <v/>
      </c>
      <c r="BF89" s="15" t="s">
        <v>20</v>
      </c>
      <c r="BG89" s="7" t="str">
        <f t="shared" ref="BG89" si="24439">"6." &amp; BI1&amp; ".11."</f>
        <v>6.20.11.</v>
      </c>
      <c r="BH89" s="14" t="str">
        <f>IF(ISBLANK(BI1),"",IF(VLOOKUP(BI1,Register,33,FALSE)=0,"",(VLOOKUP(BI1,Register,33,FALSE))))</f>
        <v/>
      </c>
      <c r="BI89" s="15" t="s">
        <v>20</v>
      </c>
      <c r="BJ89" s="7" t="str">
        <f t="shared" ref="BJ89" si="24440">"6." &amp; BL1&amp; ".11."</f>
        <v>6.21.11.</v>
      </c>
      <c r="BK89" s="14" t="str">
        <f>IF(ISBLANK(BL1),"",IF(VLOOKUP(BL1,Register,33,FALSE)=0,"",(VLOOKUP(BL1,Register,33,FALSE))))</f>
        <v/>
      </c>
      <c r="BL89" s="15" t="s">
        <v>20</v>
      </c>
      <c r="BM89" s="7" t="str">
        <f t="shared" ref="BM89" si="24441">"6." &amp; BO1&amp; ".11."</f>
        <v>6.22.11.</v>
      </c>
      <c r="BN89" s="14" t="str">
        <f>IF(ISBLANK(BO1),"",IF(VLOOKUP(BO1,Register,33,FALSE)=0,"",(VLOOKUP(BO1,Register,33,FALSE))))</f>
        <v/>
      </c>
      <c r="BO89" s="15" t="s">
        <v>20</v>
      </c>
      <c r="BP89" s="7" t="str">
        <f t="shared" ref="BP89" si="24442">"6." &amp; BR1&amp; ".11."</f>
        <v>6.23.11.</v>
      </c>
      <c r="BQ89" s="14" t="str">
        <f>IF(ISBLANK(BR1),"",IF(VLOOKUP(BR1,Register,33,FALSE)=0,"",(VLOOKUP(BR1,Register,33,FALSE))))</f>
        <v/>
      </c>
      <c r="BR89" s="15" t="s">
        <v>20</v>
      </c>
      <c r="BS89" s="7" t="str">
        <f t="shared" ref="BS89" si="24443">"6." &amp; BU1&amp; ".11."</f>
        <v>6.24.11.</v>
      </c>
      <c r="BT89" s="14" t="str">
        <f>IF(ISBLANK(BU1),"",IF(VLOOKUP(BU1,Register,33,FALSE)=0,"",(VLOOKUP(BU1,Register,33,FALSE))))</f>
        <v/>
      </c>
      <c r="BU89" s="15" t="s">
        <v>20</v>
      </c>
      <c r="BV89" s="7" t="str">
        <f t="shared" ref="BV89" si="24444">"6." &amp; BX1&amp; ".11."</f>
        <v>6.25.11.</v>
      </c>
      <c r="BW89" s="14" t="str">
        <f>IF(ISBLANK(BX1),"",IF(VLOOKUP(BX1,Register,33,FALSE)=0,"",(VLOOKUP(BX1,Register,33,FALSE))))</f>
        <v/>
      </c>
      <c r="BX89" s="15" t="s">
        <v>20</v>
      </c>
      <c r="BY89" s="7" t="str">
        <f t="shared" ref="BY89" si="24445">"6." &amp; CA1&amp; ".11."</f>
        <v>6.26.11.</v>
      </c>
      <c r="BZ89" s="14" t="str">
        <f>IF(ISBLANK(CA1),"",IF(VLOOKUP(CA1,Register,33,FALSE)=0,"",(VLOOKUP(CA1,Register,33,FALSE))))</f>
        <v/>
      </c>
      <c r="CA89" s="15" t="s">
        <v>20</v>
      </c>
      <c r="CB89" s="7" t="str">
        <f t="shared" ref="CB89" si="24446">"6." &amp; CD1&amp; ".11."</f>
        <v>6.27.11.</v>
      </c>
      <c r="CC89" s="14" t="str">
        <f>IF(ISBLANK(CD1),"",IF(VLOOKUP(CD1,Register,33,FALSE)=0,"",(VLOOKUP(CD1,Register,33,FALSE))))</f>
        <v/>
      </c>
      <c r="CD89" s="15" t="s">
        <v>20</v>
      </c>
      <c r="CE89" s="7" t="str">
        <f t="shared" ref="CE89" si="24447">"6." &amp; CG1&amp; ".11."</f>
        <v>6.28.11.</v>
      </c>
      <c r="CF89" s="14" t="str">
        <f>IF(ISBLANK(CG1),"",IF(VLOOKUP(CG1,Register,33,FALSE)=0,"",(VLOOKUP(CG1,Register,33,FALSE))))</f>
        <v/>
      </c>
      <c r="CG89" s="15" t="s">
        <v>20</v>
      </c>
      <c r="CH89" s="7" t="str">
        <f t="shared" ref="CH89" si="24448">"6." &amp; CJ1&amp; ".11."</f>
        <v>6.29.11.</v>
      </c>
      <c r="CI89" s="14" t="str">
        <f>IF(ISBLANK(CJ1),"",IF(VLOOKUP(CJ1,Register,33,FALSE)=0,"",(VLOOKUP(CJ1,Register,33,FALSE))))</f>
        <v/>
      </c>
      <c r="CJ89" s="15" t="s">
        <v>20</v>
      </c>
      <c r="CK89" s="7" t="str">
        <f t="shared" ref="CK89" si="24449">"6." &amp; CM1&amp; ".11."</f>
        <v>6.30.11.</v>
      </c>
      <c r="CL89" s="14" t="str">
        <f>IF(ISBLANK(CM1),"",IF(VLOOKUP(CM1,Register,33,FALSE)=0,"",(VLOOKUP(CM1,Register,33,FALSE))))</f>
        <v/>
      </c>
      <c r="CM89" s="15" t="s">
        <v>20</v>
      </c>
      <c r="CN89" s="7" t="str">
        <f t="shared" ref="CN89" si="24450">"6." &amp; CP1&amp; ".11."</f>
        <v>6.31.11.</v>
      </c>
      <c r="CO89" s="14" t="str">
        <f>IF(ISBLANK(CP1),"",IF(VLOOKUP(CP1,Register,33,FALSE)=0,"",(VLOOKUP(CP1,Register,33,FALSE))))</f>
        <v/>
      </c>
      <c r="CP89" s="15" t="s">
        <v>20</v>
      </c>
      <c r="CQ89" s="7" t="str">
        <f t="shared" ref="CQ89" si="24451">"6." &amp; CS1&amp; ".11."</f>
        <v>6.32.11.</v>
      </c>
      <c r="CR89" s="14" t="str">
        <f>IF(ISBLANK(CS1),"",IF(VLOOKUP(CS1,Register,33,FALSE)=0,"",(VLOOKUP(CS1,Register,33,FALSE))))</f>
        <v/>
      </c>
      <c r="CS89" s="15" t="s">
        <v>20</v>
      </c>
      <c r="CT89" s="7" t="str">
        <f t="shared" ref="CT89" si="24452">"6." &amp; CV1&amp; ".11."</f>
        <v>6.33.11.</v>
      </c>
      <c r="CU89" s="14" t="str">
        <f>IF(ISBLANK(CV1),"",IF(VLOOKUP(CV1,Register,33,FALSE)=0,"",(VLOOKUP(CV1,Register,33,FALSE))))</f>
        <v/>
      </c>
      <c r="CV89" s="15" t="s">
        <v>20</v>
      </c>
      <c r="CW89" s="7" t="str">
        <f t="shared" ref="CW89" si="24453">"6." &amp; CY1&amp; ".11."</f>
        <v>6.34.11.</v>
      </c>
      <c r="CX89" s="14" t="str">
        <f>IF(ISBLANK(CY1),"",IF(VLOOKUP(CY1,Register,33,FALSE)=0,"",(VLOOKUP(CY1,Register,33,FALSE))))</f>
        <v/>
      </c>
      <c r="CY89" s="15" t="s">
        <v>20</v>
      </c>
      <c r="CZ89" s="7" t="str">
        <f t="shared" ref="CZ89" si="24454">"6." &amp; DB1&amp; ".11."</f>
        <v>6.35.11.</v>
      </c>
      <c r="DA89" s="14" t="str">
        <f>IF(ISBLANK(DB1),"",IF(VLOOKUP(DB1,Register,33,FALSE)=0,"",(VLOOKUP(DB1,Register,33,FALSE))))</f>
        <v/>
      </c>
      <c r="DB89" s="15" t="s">
        <v>20</v>
      </c>
      <c r="DC89" s="7" t="str">
        <f t="shared" ref="DC89" si="24455">"6." &amp; DE1&amp; ".11."</f>
        <v>6.36.11.</v>
      </c>
      <c r="DD89" s="14" t="str">
        <f>IF(ISBLANK(DE1),"",IF(VLOOKUP(DE1,Register,33,FALSE)=0,"",(VLOOKUP(DE1,Register,33,FALSE))))</f>
        <v/>
      </c>
      <c r="DE89" s="15" t="s">
        <v>20</v>
      </c>
      <c r="DF89" s="7" t="str">
        <f t="shared" ref="DF89" si="24456">"6." &amp; DH1&amp; ".11."</f>
        <v>6.37.11.</v>
      </c>
      <c r="DG89" s="14" t="str">
        <f>IF(ISBLANK(DH1),"",IF(VLOOKUP(DH1,Register,33,FALSE)=0,"",(VLOOKUP(DH1,Register,33,FALSE))))</f>
        <v/>
      </c>
      <c r="DH89" s="15" t="s">
        <v>20</v>
      </c>
      <c r="DI89" s="7" t="str">
        <f t="shared" ref="DI89" si="24457">"6." &amp; DK1&amp; ".11."</f>
        <v>6.38.11.</v>
      </c>
      <c r="DJ89" s="14" t="str">
        <f>IF(ISBLANK(DK1),"",IF(VLOOKUP(DK1,Register,33,FALSE)=0,"",(VLOOKUP(DK1,Register,33,FALSE))))</f>
        <v/>
      </c>
      <c r="DK89" s="15" t="s">
        <v>20</v>
      </c>
      <c r="DL89" s="7" t="str">
        <f t="shared" ref="DL89" si="24458">"6." &amp; DN1&amp; ".11."</f>
        <v>6.39.11.</v>
      </c>
      <c r="DM89" s="14" t="str">
        <f>IF(ISBLANK(DN1),"",IF(VLOOKUP(DN1,Register,33,FALSE)=0,"",(VLOOKUP(DN1,Register,33,FALSE))))</f>
        <v/>
      </c>
      <c r="DN89" s="15" t="s">
        <v>20</v>
      </c>
      <c r="DO89" s="7" t="str">
        <f t="shared" ref="DO89" si="24459">"6." &amp; DQ1&amp; ".11."</f>
        <v>6.40.11.</v>
      </c>
      <c r="DP89" s="14" t="str">
        <f>IF(ISBLANK(DQ1),"",IF(VLOOKUP(DQ1,Register,33,FALSE)=0,"",(VLOOKUP(DQ1,Register,33,FALSE))))</f>
        <v/>
      </c>
      <c r="DQ89" s="15" t="s">
        <v>20</v>
      </c>
      <c r="DR89" s="7" t="str">
        <f t="shared" ref="DR89" si="24460">"6." &amp; DT1&amp; ".11."</f>
        <v>6.41.11.</v>
      </c>
      <c r="DS89" s="14" t="str">
        <f>IF(ISBLANK(DT1),"",IF(VLOOKUP(DT1,Register,33,FALSE)=0,"",(VLOOKUP(DT1,Register,33,FALSE))))</f>
        <v/>
      </c>
      <c r="DT89" s="15" t="s">
        <v>20</v>
      </c>
      <c r="DU89" s="7" t="str">
        <f t="shared" ref="DU89" si="24461">"6." &amp; DW1&amp; ".11."</f>
        <v>6.42.11.</v>
      </c>
      <c r="DV89" s="14" t="str">
        <f>IF(ISBLANK(DW1),"",IF(VLOOKUP(DW1,Register,33,FALSE)=0,"",(VLOOKUP(DW1,Register,33,FALSE))))</f>
        <v/>
      </c>
      <c r="DW89" s="15" t="s">
        <v>20</v>
      </c>
      <c r="DX89" s="7" t="str">
        <f t="shared" ref="DX89" si="24462">"6." &amp; DZ1&amp; ".11."</f>
        <v>6.43.11.</v>
      </c>
      <c r="DY89" s="14" t="str">
        <f>IF(ISBLANK(DZ1),"",IF(VLOOKUP(DZ1,Register,33,FALSE)=0,"",(VLOOKUP(DZ1,Register,33,FALSE))))</f>
        <v/>
      </c>
      <c r="DZ89" s="15" t="s">
        <v>20</v>
      </c>
      <c r="EA89" s="7" t="str">
        <f t="shared" ref="EA89" si="24463">"6." &amp; EC1&amp; ".11."</f>
        <v>6.44.11.</v>
      </c>
      <c r="EB89" s="14" t="str">
        <f>IF(ISBLANK(EC1),"",IF(VLOOKUP(EC1,Register,33,FALSE)=0,"",(VLOOKUP(EC1,Register,33,FALSE))))</f>
        <v/>
      </c>
      <c r="EC89" s="15" t="s">
        <v>20</v>
      </c>
      <c r="ED89" s="7" t="str">
        <f t="shared" ref="ED89" si="24464">"6." &amp; EF1&amp; ".11."</f>
        <v>6.45.11.</v>
      </c>
      <c r="EE89" s="14" t="str">
        <f>IF(ISBLANK(EF1),"",IF(VLOOKUP(EF1,Register,33,FALSE)=0,"",(VLOOKUP(EF1,Register,33,FALSE))))</f>
        <v/>
      </c>
      <c r="EF89" s="15" t="s">
        <v>20</v>
      </c>
      <c r="EG89" s="7" t="str">
        <f t="shared" ref="EG89" si="24465">"6." &amp; EI1&amp; ".11."</f>
        <v>6.46.11.</v>
      </c>
      <c r="EH89" s="14" t="str">
        <f>IF(ISBLANK(EI1),"",IF(VLOOKUP(EI1,Register,33,FALSE)=0,"",(VLOOKUP(EI1,Register,33,FALSE))))</f>
        <v/>
      </c>
      <c r="EI89" s="15" t="s">
        <v>20</v>
      </c>
      <c r="EJ89" s="7" t="str">
        <f t="shared" ref="EJ89" si="24466">"6." &amp; EL1&amp; ".11."</f>
        <v>6.47.11.</v>
      </c>
      <c r="EK89" s="14" t="str">
        <f>IF(ISBLANK(EL1),"",IF(VLOOKUP(EL1,Register,33,FALSE)=0,"",(VLOOKUP(EL1,Register,33,FALSE))))</f>
        <v/>
      </c>
      <c r="EL89" s="15" t="s">
        <v>20</v>
      </c>
      <c r="EM89" s="7" t="str">
        <f t="shared" ref="EM89" si="24467">"6." &amp; EO1&amp; ".11."</f>
        <v>6.48.11.</v>
      </c>
      <c r="EN89" s="14" t="str">
        <f>IF(ISBLANK(EO1),"",IF(VLOOKUP(EO1,Register,33,FALSE)=0,"",(VLOOKUP(EO1,Register,33,FALSE))))</f>
        <v/>
      </c>
      <c r="EO89" s="15" t="s">
        <v>20</v>
      </c>
      <c r="EP89" s="7" t="str">
        <f t="shared" ref="EP89" si="24468">"6." &amp; ER1&amp; ".11."</f>
        <v>6.49.11.</v>
      </c>
      <c r="EQ89" s="14" t="str">
        <f>IF(ISBLANK(ER1),"",IF(VLOOKUP(ER1,Register,33,FALSE)=0,"",(VLOOKUP(ER1,Register,33,FALSE))))</f>
        <v/>
      </c>
      <c r="ER89" s="15" t="s">
        <v>20</v>
      </c>
      <c r="ES89" s="7" t="str">
        <f t="shared" ref="ES89" si="24469">"6." &amp; EU1&amp; ".11."</f>
        <v>6.50.11.</v>
      </c>
      <c r="ET89" s="14" t="str">
        <f>IF(ISBLANK(EU1),"",IF(VLOOKUP(EU1,Register,33,FALSE)=0,"",(VLOOKUP(EU1,Register,33,FALSE))))</f>
        <v/>
      </c>
      <c r="EU89" s="15" t="s">
        <v>20</v>
      </c>
      <c r="EV89" s="7" t="str">
        <f t="shared" ref="EV89" si="24470">"6." &amp; EX1&amp; ".11."</f>
        <v>6.51.11.</v>
      </c>
      <c r="EW89" s="14" t="str">
        <f>IF(ISBLANK(EX1),"",IF(VLOOKUP(EX1,Register,33,FALSE)=0,"",(VLOOKUP(EX1,Register,33,FALSE))))</f>
        <v/>
      </c>
      <c r="EX89" s="15" t="s">
        <v>20</v>
      </c>
      <c r="EY89" s="7" t="str">
        <f t="shared" ref="EY89" si="24471">"6." &amp; FA1&amp; ".11."</f>
        <v>6.52.11.</v>
      </c>
      <c r="EZ89" s="14" t="str">
        <f>IF(ISBLANK(FA1),"",IF(VLOOKUP(FA1,Register,33,FALSE)=0,"",(VLOOKUP(FA1,Register,33,FALSE))))</f>
        <v/>
      </c>
      <c r="FA89" s="15" t="s">
        <v>20</v>
      </c>
      <c r="FB89" s="7" t="str">
        <f t="shared" ref="FB89" si="24472">"6." &amp; FD1&amp; ".11."</f>
        <v>6.53.11.</v>
      </c>
      <c r="FC89" s="14" t="str">
        <f>IF(ISBLANK(FD1),"",IF(VLOOKUP(FD1,Register,33,FALSE)=0,"",(VLOOKUP(FD1,Register,33,FALSE))))</f>
        <v/>
      </c>
      <c r="FD89" s="15" t="s">
        <v>20</v>
      </c>
      <c r="FE89" s="7" t="str">
        <f t="shared" ref="FE89" si="24473">"6." &amp; FG1&amp; ".11."</f>
        <v>6.54.11.</v>
      </c>
      <c r="FF89" s="14" t="str">
        <f>IF(ISBLANK(FG1),"",IF(VLOOKUP(FG1,Register,33,FALSE)=0,"",(VLOOKUP(FG1,Register,33,FALSE))))</f>
        <v/>
      </c>
      <c r="FG89" s="15" t="s">
        <v>20</v>
      </c>
      <c r="FH89" s="7" t="str">
        <f t="shared" ref="FH89" si="24474">"6." &amp; FJ1&amp; ".11."</f>
        <v>6.55.11.</v>
      </c>
      <c r="FI89" s="14" t="str">
        <f>IF(ISBLANK(FJ1),"",IF(VLOOKUP(FJ1,Register,33,FALSE)=0,"",(VLOOKUP(FJ1,Register,33,FALSE))))</f>
        <v/>
      </c>
      <c r="FJ89" s="15" t="s">
        <v>20</v>
      </c>
      <c r="FK89" s="7" t="str">
        <f t="shared" ref="FK89" si="24475">"6." &amp; FM1&amp; ".11."</f>
        <v>6.56.11.</v>
      </c>
      <c r="FL89" s="14" t="str">
        <f>IF(ISBLANK(FM1),"",IF(VLOOKUP(FM1,Register,33,FALSE)=0,"",(VLOOKUP(FM1,Register,33,FALSE))))</f>
        <v/>
      </c>
      <c r="FM89" s="15" t="s">
        <v>20</v>
      </c>
      <c r="FN89" s="7" t="str">
        <f t="shared" ref="FN89" si="24476">"6." &amp; FP1&amp; ".11."</f>
        <v>6.57.11.</v>
      </c>
      <c r="FO89" s="14" t="str">
        <f>IF(ISBLANK(FP1),"",IF(VLOOKUP(FP1,Register,33,FALSE)=0,"",(VLOOKUP(FP1,Register,33,FALSE))))</f>
        <v/>
      </c>
      <c r="FP89" s="15" t="s">
        <v>20</v>
      </c>
      <c r="FQ89" s="7" t="str">
        <f t="shared" ref="FQ89" si="24477">"6." &amp; FS1&amp; ".11."</f>
        <v>6.58.11.</v>
      </c>
      <c r="FR89" s="14" t="str">
        <f>IF(ISBLANK(FS1),"",IF(VLOOKUP(FS1,Register,33,FALSE)=0,"",(VLOOKUP(FS1,Register,33,FALSE))))</f>
        <v/>
      </c>
      <c r="FS89" s="15" t="s">
        <v>20</v>
      </c>
      <c r="FT89" s="7" t="str">
        <f t="shared" ref="FT89" si="24478">"6." &amp; FV1&amp; ".11."</f>
        <v>6.59.11.</v>
      </c>
      <c r="FU89" s="14" t="str">
        <f>IF(ISBLANK(FV1),"",IF(VLOOKUP(FV1,Register,33,FALSE)=0,"",(VLOOKUP(FV1,Register,33,FALSE))))</f>
        <v/>
      </c>
      <c r="FV89" s="15" t="s">
        <v>20</v>
      </c>
      <c r="FW89" s="7" t="str">
        <f t="shared" ref="FW89" si="24479">"6." &amp; FY1&amp; ".11."</f>
        <v>6.60.11.</v>
      </c>
      <c r="FX89" s="14" t="str">
        <f>IF(ISBLANK(FY1),"",IF(VLOOKUP(FY1,Register,33,FALSE)=0,"",(VLOOKUP(FY1,Register,33,FALSE))))</f>
        <v/>
      </c>
      <c r="FY89" s="15" t="s">
        <v>20</v>
      </c>
      <c r="FZ89" s="7" t="str">
        <f t="shared" ref="FZ89" si="24480">"6." &amp; GB1&amp; ".11."</f>
        <v>6.61.11.</v>
      </c>
      <c r="GA89" s="14" t="str">
        <f>IF(ISBLANK(GB1),"",IF(VLOOKUP(GB1,Register,33,FALSE)=0,"",(VLOOKUP(GB1,Register,33,FALSE))))</f>
        <v/>
      </c>
      <c r="GB89" s="15" t="s">
        <v>20</v>
      </c>
      <c r="GC89" s="7" t="str">
        <f t="shared" ref="GC89" si="24481">"6." &amp; GE1&amp; ".11."</f>
        <v>6.62.11.</v>
      </c>
      <c r="GD89" s="14" t="str">
        <f>IF(ISBLANK(GE1),"",IF(VLOOKUP(GE1,Register,33,FALSE)=0,"",(VLOOKUP(GE1,Register,33,FALSE))))</f>
        <v/>
      </c>
      <c r="GE89" s="15" t="s">
        <v>20</v>
      </c>
      <c r="GF89" s="7" t="str">
        <f t="shared" ref="GF89" si="24482">"6." &amp; GH1&amp; ".11."</f>
        <v>6.63.11.</v>
      </c>
      <c r="GG89" s="14" t="str">
        <f>IF(ISBLANK(GH1),"",IF(VLOOKUP(GH1,Register,33,FALSE)=0,"",(VLOOKUP(GH1,Register,33,FALSE))))</f>
        <v/>
      </c>
      <c r="GH89" s="15" t="s">
        <v>20</v>
      </c>
      <c r="GI89" s="7" t="str">
        <f t="shared" ref="GI89" si="24483">"6." &amp; GK1&amp; ".11."</f>
        <v>6.64.11.</v>
      </c>
      <c r="GJ89" s="14" t="str">
        <f>IF(ISBLANK(GK1),"",IF(VLOOKUP(GK1,Register,33,FALSE)=0,"",(VLOOKUP(GK1,Register,33,FALSE))))</f>
        <v/>
      </c>
      <c r="GK89" s="15" t="s">
        <v>20</v>
      </c>
      <c r="GL89" s="7" t="str">
        <f t="shared" ref="GL89" si="24484">"6." &amp; GN1&amp; ".11."</f>
        <v>6.65.11.</v>
      </c>
      <c r="GM89" s="14" t="str">
        <f>IF(ISBLANK(GN1),"",IF(VLOOKUP(GN1,Register,33,FALSE)=0,"",(VLOOKUP(GN1,Register,33,FALSE))))</f>
        <v/>
      </c>
      <c r="GN89" s="15" t="s">
        <v>20</v>
      </c>
      <c r="GO89" s="7" t="str">
        <f t="shared" ref="GO89" si="24485">"6." &amp; GQ1&amp; ".11."</f>
        <v>6.66.11.</v>
      </c>
      <c r="GP89" s="14" t="str">
        <f>IF(ISBLANK(GQ1),"",IF(VLOOKUP(GQ1,Register,33,FALSE)=0,"",(VLOOKUP(GQ1,Register,33,FALSE))))</f>
        <v/>
      </c>
      <c r="GQ89" s="15" t="s">
        <v>20</v>
      </c>
      <c r="GR89" s="7" t="str">
        <f t="shared" ref="GR89" si="24486">"6." &amp; GT1&amp; ".11."</f>
        <v>6.67.11.</v>
      </c>
      <c r="GS89" s="14" t="str">
        <f>IF(ISBLANK(GT1),"",IF(VLOOKUP(GT1,Register,33,FALSE)=0,"",(VLOOKUP(GT1,Register,33,FALSE))))</f>
        <v/>
      </c>
      <c r="GT89" s="15" t="s">
        <v>20</v>
      </c>
      <c r="GU89" s="7" t="str">
        <f t="shared" ref="GU89" si="24487">"6." &amp; GW1&amp; ".11."</f>
        <v>6.68.11.</v>
      </c>
      <c r="GV89" s="14" t="str">
        <f>IF(ISBLANK(GW1),"",IF(VLOOKUP(GW1,Register,33,FALSE)=0,"",(VLOOKUP(GW1,Register,33,FALSE))))</f>
        <v/>
      </c>
      <c r="GW89" s="15" t="s">
        <v>20</v>
      </c>
      <c r="GX89" s="7" t="str">
        <f t="shared" ref="GX89" si="24488">"6." &amp; GZ1&amp; ".11."</f>
        <v>6.69.11.</v>
      </c>
      <c r="GY89" s="14" t="str">
        <f>IF(ISBLANK(GZ1),"",IF(VLOOKUP(GZ1,Register,33,FALSE)=0,"",(VLOOKUP(GZ1,Register,33,FALSE))))</f>
        <v/>
      </c>
      <c r="GZ89" s="15" t="s">
        <v>20</v>
      </c>
      <c r="HA89" s="7" t="str">
        <f t="shared" ref="HA89" si="24489">"6." &amp; HC1&amp; ".11."</f>
        <v>6.70.11.</v>
      </c>
      <c r="HB89" s="14" t="str">
        <f>IF(ISBLANK(HC1),"",IF(VLOOKUP(HC1,Register,33,FALSE)=0,"",(VLOOKUP(HC1,Register,33,FALSE))))</f>
        <v/>
      </c>
      <c r="HC89" s="15" t="s">
        <v>20</v>
      </c>
      <c r="HD89" s="7" t="str">
        <f t="shared" ref="HD89" si="24490">"6." &amp; HF1&amp; ".11."</f>
        <v>6.71.11.</v>
      </c>
      <c r="HE89" s="14" t="str">
        <f>IF(ISBLANK(HF1),"",IF(VLOOKUP(HF1,Register,33,FALSE)=0,"",(VLOOKUP(HF1,Register,33,FALSE))))</f>
        <v/>
      </c>
      <c r="HF89" s="15" t="s">
        <v>20</v>
      </c>
      <c r="HG89" s="7" t="str">
        <f t="shared" ref="HG89" si="24491">"6." &amp; HI1&amp; ".11."</f>
        <v>6.72.11.</v>
      </c>
      <c r="HH89" s="14" t="str">
        <f>IF(ISBLANK(HI1),"",IF(VLOOKUP(HI1,Register,33,FALSE)=0,"",(VLOOKUP(HI1,Register,33,FALSE))))</f>
        <v/>
      </c>
      <c r="HI89" s="15" t="s">
        <v>20</v>
      </c>
      <c r="HJ89" s="7" t="str">
        <f t="shared" ref="HJ89" si="24492">"6." &amp; HL1&amp; ".11."</f>
        <v>6.73.11.</v>
      </c>
      <c r="HK89" s="14" t="str">
        <f>IF(ISBLANK(HL1),"",IF(VLOOKUP(HL1,Register,33,FALSE)=0,"",(VLOOKUP(HL1,Register,33,FALSE))))</f>
        <v/>
      </c>
      <c r="HL89" s="15" t="s">
        <v>20</v>
      </c>
      <c r="HM89" s="7" t="str">
        <f t="shared" ref="HM89" si="24493">"6." &amp; HO1&amp; ".11."</f>
        <v>6.74.11.</v>
      </c>
      <c r="HN89" s="14" t="str">
        <f>IF(ISBLANK(HO1),"",IF(VLOOKUP(HO1,Register,33,FALSE)=0,"",(VLOOKUP(HO1,Register,33,FALSE))))</f>
        <v/>
      </c>
      <c r="HO89" s="15" t="s">
        <v>20</v>
      </c>
      <c r="HP89" s="7" t="str">
        <f t="shared" ref="HP89" si="24494">"6." &amp; HR1&amp; ".11."</f>
        <v>6.75.11.</v>
      </c>
      <c r="HQ89" s="14" t="str">
        <f>IF(ISBLANK(HR1),"",IF(VLOOKUP(HR1,Register,33,FALSE)=0,"",(VLOOKUP(HR1,Register,33,FALSE))))</f>
        <v/>
      </c>
      <c r="HR89" s="15" t="s">
        <v>20</v>
      </c>
      <c r="HS89" s="7" t="str">
        <f t="shared" ref="HS89" si="24495">"6." &amp; HU1&amp; ".11."</f>
        <v>6.76.11.</v>
      </c>
      <c r="HT89" s="14" t="str">
        <f>IF(ISBLANK(HU1),"",IF(VLOOKUP(HU1,Register,33,FALSE)=0,"",(VLOOKUP(HU1,Register,33,FALSE))))</f>
        <v/>
      </c>
      <c r="HU89" s="15" t="s">
        <v>20</v>
      </c>
      <c r="HV89" s="7" t="str">
        <f t="shared" ref="HV89" si="24496">"6." &amp; HX1&amp; ".11."</f>
        <v>6.77.11.</v>
      </c>
      <c r="HW89" s="14" t="str">
        <f>IF(ISBLANK(HX1),"",IF(VLOOKUP(HX1,Register,33,FALSE)=0,"",(VLOOKUP(HX1,Register,33,FALSE))))</f>
        <v/>
      </c>
      <c r="HX89" s="15" t="s">
        <v>20</v>
      </c>
      <c r="HY89" s="7" t="str">
        <f t="shared" ref="HY89" si="24497">"6." &amp; IA1&amp; ".11."</f>
        <v>6.78.11.</v>
      </c>
      <c r="HZ89" s="14" t="str">
        <f>IF(ISBLANK(IA1),"",IF(VLOOKUP(IA1,Register,33,FALSE)=0,"",(VLOOKUP(IA1,Register,33,FALSE))))</f>
        <v/>
      </c>
      <c r="IA89" s="15" t="s">
        <v>20</v>
      </c>
      <c r="IB89" s="7" t="str">
        <f t="shared" ref="IB89" si="24498">"6." &amp; ID1&amp; ".11."</f>
        <v>6.79.11.</v>
      </c>
      <c r="IC89" s="14" t="str">
        <f>IF(ISBLANK(ID1),"",IF(VLOOKUP(ID1,Register,33,FALSE)=0,"",(VLOOKUP(ID1,Register,33,FALSE))))</f>
        <v/>
      </c>
      <c r="ID89" s="15" t="s">
        <v>20</v>
      </c>
      <c r="IE89" s="7" t="str">
        <f t="shared" ref="IE89" si="24499">"6." &amp; IG1&amp; ".11."</f>
        <v>6.80.11.</v>
      </c>
      <c r="IF89" s="14" t="str">
        <f>IF(ISBLANK(IG1),"",IF(VLOOKUP(IG1,Register,33,FALSE)=0,"",(VLOOKUP(IG1,Register,33,FALSE))))</f>
        <v/>
      </c>
      <c r="IG89" s="15" t="s">
        <v>20</v>
      </c>
      <c r="IH89" s="7" t="str">
        <f t="shared" ref="IH89" si="24500">"6." &amp; IJ1&amp; ".11."</f>
        <v>6.81.11.</v>
      </c>
      <c r="II89" s="14" t="str">
        <f>IF(ISBLANK(IJ1),"",IF(VLOOKUP(IJ1,Register,33,FALSE)=0,"",(VLOOKUP(IJ1,Register,33,FALSE))))</f>
        <v/>
      </c>
      <c r="IJ89" s="15" t="s">
        <v>20</v>
      </c>
      <c r="IK89" s="7" t="str">
        <f t="shared" ref="IK89" si="24501">"6." &amp; IM1&amp; ".11."</f>
        <v>6.82.11.</v>
      </c>
      <c r="IL89" s="14" t="str">
        <f>IF(ISBLANK(IM1),"",IF(VLOOKUP(IM1,Register,33,FALSE)=0,"",(VLOOKUP(IM1,Register,33,FALSE))))</f>
        <v/>
      </c>
      <c r="IM89" s="15" t="s">
        <v>20</v>
      </c>
      <c r="IN89" s="7" t="str">
        <f t="shared" ref="IN89" si="24502">"6." &amp; IP1&amp; ".11."</f>
        <v>6.83.11.</v>
      </c>
      <c r="IO89" s="14" t="str">
        <f>IF(ISBLANK(IP1),"",IF(VLOOKUP(IP1,Register,33,FALSE)=0,"",(VLOOKUP(IP1,Register,33,FALSE))))</f>
        <v/>
      </c>
      <c r="IP89" s="15" t="s">
        <v>20</v>
      </c>
      <c r="IQ89" s="7" t="str">
        <f t="shared" ref="IQ89" si="24503">"6." &amp; IS1&amp; ".11."</f>
        <v>6.84.11.</v>
      </c>
      <c r="IR89" s="14" t="str">
        <f>IF(ISBLANK(IS1),"",IF(VLOOKUP(IS1,Register,33,FALSE)=0,"",(VLOOKUP(IS1,Register,33,FALSE))))</f>
        <v/>
      </c>
      <c r="IS89" s="15" t="s">
        <v>20</v>
      </c>
      <c r="IT89" s="7" t="str">
        <f t="shared" ref="IT89" si="24504">"6." &amp; IV1&amp; ".11."</f>
        <v>6.85.11.</v>
      </c>
      <c r="IU89" s="14" t="str">
        <f>IF(ISBLANK(IV1),"",IF(VLOOKUP(IV1,Register,33,FALSE)=0,"",(VLOOKUP(IV1,Register,33,FALSE))))</f>
        <v/>
      </c>
      <c r="IV89" s="15" t="s">
        <v>20</v>
      </c>
      <c r="IW89" s="7" t="str">
        <f t="shared" ref="IW89" si="24505">"6." &amp; IY1&amp; ".11."</f>
        <v>6.86.11.</v>
      </c>
      <c r="IX89" s="14" t="str">
        <f>IF(ISBLANK(IY1),"",IF(VLOOKUP(IY1,Register,33,FALSE)=0,"",(VLOOKUP(IY1,Register,33,FALSE))))</f>
        <v/>
      </c>
      <c r="IY89" s="15" t="s">
        <v>20</v>
      </c>
      <c r="IZ89" s="7" t="str">
        <f t="shared" ref="IZ89" si="24506">"6." &amp; JB1&amp; ".11."</f>
        <v>6.87.11.</v>
      </c>
      <c r="JA89" s="14" t="str">
        <f>IF(ISBLANK(JB1),"",IF(VLOOKUP(JB1,Register,33,FALSE)=0,"",(VLOOKUP(JB1,Register,33,FALSE))))</f>
        <v/>
      </c>
      <c r="JB89" s="15" t="s">
        <v>20</v>
      </c>
      <c r="JC89" s="7" t="str">
        <f t="shared" ref="JC89" si="24507">"6." &amp; JE1&amp; ".11."</f>
        <v>6.88.11.</v>
      </c>
      <c r="JD89" s="14" t="str">
        <f>IF(ISBLANK(JE1),"",IF(VLOOKUP(JE1,Register,33,FALSE)=0,"",(VLOOKUP(JE1,Register,33,FALSE))))</f>
        <v/>
      </c>
      <c r="JE89" s="15" t="s">
        <v>20</v>
      </c>
      <c r="JF89" s="7" t="str">
        <f t="shared" ref="JF89" si="24508">"6." &amp; JH1&amp; ".11."</f>
        <v>6.89.11.</v>
      </c>
      <c r="JG89" s="14" t="str">
        <f>IF(ISBLANK(JH1),"",IF(VLOOKUP(JH1,Register,33,FALSE)=0,"",(VLOOKUP(JH1,Register,33,FALSE))))</f>
        <v/>
      </c>
      <c r="JH89" s="15" t="s">
        <v>20</v>
      </c>
      <c r="JI89" s="7" t="str">
        <f t="shared" ref="JI89" si="24509">"6." &amp; JK1&amp; ".11."</f>
        <v>6.90.11.</v>
      </c>
      <c r="JJ89" s="14" t="str">
        <f>IF(ISBLANK(JK1),"",IF(VLOOKUP(JK1,Register,33,FALSE)=0,"",(VLOOKUP(JK1,Register,33,FALSE))))</f>
        <v/>
      </c>
      <c r="JK89" s="15" t="s">
        <v>20</v>
      </c>
      <c r="JL89" s="7" t="str">
        <f t="shared" ref="JL89" si="24510">"6." &amp; JN1&amp; ".11."</f>
        <v>6.91.11.</v>
      </c>
      <c r="JM89" s="14" t="str">
        <f>IF(ISBLANK(JN1),"",IF(VLOOKUP(JN1,Register,33,FALSE)=0,"",(VLOOKUP(JN1,Register,33,FALSE))))</f>
        <v/>
      </c>
      <c r="JN89" s="15" t="s">
        <v>20</v>
      </c>
      <c r="JO89" s="7" t="str">
        <f t="shared" ref="JO89" si="24511">"6." &amp; JQ1&amp; ".11."</f>
        <v>6.92.11.</v>
      </c>
      <c r="JP89" s="14" t="str">
        <f>IF(ISBLANK(JQ1),"",IF(VLOOKUP(JQ1,Register,33,FALSE)=0,"",(VLOOKUP(JQ1,Register,33,FALSE))))</f>
        <v/>
      </c>
      <c r="JQ89" s="15" t="s">
        <v>20</v>
      </c>
      <c r="JR89" s="7" t="str">
        <f t="shared" ref="JR89" si="24512">"6." &amp; JT1&amp; ".11."</f>
        <v>6.93.11.</v>
      </c>
      <c r="JS89" s="14" t="str">
        <f>IF(ISBLANK(JT1),"",IF(VLOOKUP(JT1,Register,33,FALSE)=0,"",(VLOOKUP(JT1,Register,33,FALSE))))</f>
        <v/>
      </c>
      <c r="JT89" s="15" t="s">
        <v>20</v>
      </c>
      <c r="JU89" s="7" t="str">
        <f t="shared" ref="JU89" si="24513">"6." &amp; JW1&amp; ".11."</f>
        <v>6.94.11.</v>
      </c>
      <c r="JV89" s="14" t="str">
        <f>IF(ISBLANK(JW1),"",IF(VLOOKUP(JW1,Register,33,FALSE)=0,"",(VLOOKUP(JW1,Register,33,FALSE))))</f>
        <v/>
      </c>
      <c r="JW89" s="15" t="s">
        <v>20</v>
      </c>
      <c r="JX89" s="7" t="str">
        <f t="shared" ref="JX89" si="24514">"6." &amp; JZ1&amp; ".11."</f>
        <v>6.95.11.</v>
      </c>
      <c r="JY89" s="14" t="str">
        <f>IF(ISBLANK(JZ1),"",IF(VLOOKUP(JZ1,Register,33,FALSE)=0,"",(VLOOKUP(JZ1,Register,33,FALSE))))</f>
        <v/>
      </c>
      <c r="JZ89" s="15" t="s">
        <v>20</v>
      </c>
      <c r="KA89" s="7" t="str">
        <f t="shared" ref="KA89" si="24515">"6." &amp; KC1&amp; ".11."</f>
        <v>6.96.11.</v>
      </c>
      <c r="KB89" s="14" t="str">
        <f>IF(ISBLANK(KC1),"",IF(VLOOKUP(KC1,Register,33,FALSE)=0,"",(VLOOKUP(KC1,Register,33,FALSE))))</f>
        <v/>
      </c>
      <c r="KC89" s="15" t="s">
        <v>20</v>
      </c>
      <c r="KD89" s="7" t="str">
        <f t="shared" ref="KD89" si="24516">"6." &amp; KF1&amp; ".11."</f>
        <v>6.97.11.</v>
      </c>
      <c r="KE89" s="14" t="str">
        <f>IF(ISBLANK(KF1),"",IF(VLOOKUP(KF1,Register,33,FALSE)=0,"",(VLOOKUP(KF1,Register,33,FALSE))))</f>
        <v/>
      </c>
      <c r="KF89" s="15" t="s">
        <v>20</v>
      </c>
      <c r="KG89" s="7" t="str">
        <f t="shared" ref="KG89" si="24517">"6." &amp; KI1&amp; ".11."</f>
        <v>6.98.11.</v>
      </c>
      <c r="KH89" s="14" t="str">
        <f>IF(ISBLANK(KI1),"",IF(VLOOKUP(KI1,Register,33,FALSE)=0,"",(VLOOKUP(KI1,Register,33,FALSE))))</f>
        <v/>
      </c>
      <c r="KI89" s="15" t="s">
        <v>20</v>
      </c>
      <c r="KJ89" s="7" t="str">
        <f t="shared" ref="KJ89" si="24518">"6." &amp; KL1&amp; ".11."</f>
        <v>6.99.11.</v>
      </c>
      <c r="KK89" s="14" t="str">
        <f>IF(ISBLANK(KL1),"",IF(VLOOKUP(KL1,Register,33,FALSE)=0,"",(VLOOKUP(KL1,Register,33,FALSE))))</f>
        <v/>
      </c>
      <c r="KL89" s="15" t="s">
        <v>20</v>
      </c>
      <c r="KM89" s="7" t="str">
        <f t="shared" ref="KM89" si="24519">"6." &amp; KO1&amp; ".11."</f>
        <v>6.100.11.</v>
      </c>
      <c r="KN89" s="14" t="str">
        <f>IF(ISBLANK(KO1),"",IF(VLOOKUP(KO1,Register,33,FALSE)=0,"",(VLOOKUP(KO1,Register,33,FALSE))))</f>
        <v/>
      </c>
      <c r="KO89" s="15" t="s">
        <v>20</v>
      </c>
      <c r="KP89" s="7" t="str">
        <f t="shared" ref="KP89" si="24520">"6." &amp; KR1&amp; ".11."</f>
        <v>6.101.11.</v>
      </c>
      <c r="KQ89" s="14" t="str">
        <f>IF(ISBLANK(KR1),"",IF(VLOOKUP(KR1,Register,33,FALSE)=0,"",(VLOOKUP(KR1,Register,33,FALSE))))</f>
        <v/>
      </c>
      <c r="KR89" s="15" t="s">
        <v>20</v>
      </c>
      <c r="KS89" s="7" t="str">
        <f t="shared" ref="KS89" si="24521">"6." &amp; KU1&amp; ".11."</f>
        <v>6.102.11.</v>
      </c>
      <c r="KT89" s="14" t="str">
        <f>IF(ISBLANK(KU1),"",IF(VLOOKUP(KU1,Register,33,FALSE)=0,"",(VLOOKUP(KU1,Register,33,FALSE))))</f>
        <v/>
      </c>
      <c r="KU89" s="15" t="s">
        <v>20</v>
      </c>
      <c r="KV89" s="7" t="str">
        <f t="shared" ref="KV89" si="24522">"6." &amp; KX1&amp; ".11."</f>
        <v>6.103.11.</v>
      </c>
      <c r="KW89" s="14" t="str">
        <f>IF(ISBLANK(KX1),"",IF(VLOOKUP(KX1,Register,33,FALSE)=0,"",(VLOOKUP(KX1,Register,33,FALSE))))</f>
        <v/>
      </c>
      <c r="KX89" s="15" t="s">
        <v>20</v>
      </c>
      <c r="KY89" s="7" t="str">
        <f t="shared" ref="KY89" si="24523">"6." &amp; LA1&amp; ".11."</f>
        <v>6.104.11.</v>
      </c>
      <c r="KZ89" s="14" t="str">
        <f>IF(ISBLANK(LA1),"",IF(VLOOKUP(LA1,Register,33,FALSE)=0,"",(VLOOKUP(LA1,Register,33,FALSE))))</f>
        <v/>
      </c>
      <c r="LA89" s="15" t="s">
        <v>20</v>
      </c>
      <c r="LB89" s="7" t="str">
        <f t="shared" ref="LB89" si="24524">"6." &amp; LD1&amp; ".11."</f>
        <v>6.105.11.</v>
      </c>
      <c r="LC89" s="14" t="str">
        <f>IF(ISBLANK(LD1),"",IF(VLOOKUP(LD1,Register,33,FALSE)=0,"",(VLOOKUP(LD1,Register,33,FALSE))))</f>
        <v/>
      </c>
      <c r="LD89" s="15" t="s">
        <v>20</v>
      </c>
      <c r="LE89" s="7" t="str">
        <f t="shared" ref="LE89" si="24525">"6." &amp; LG1&amp; ".11."</f>
        <v>6.106.11.</v>
      </c>
      <c r="LF89" s="14" t="str">
        <f>IF(ISBLANK(LG1),"",IF(VLOOKUP(LG1,Register,33,FALSE)=0,"",(VLOOKUP(LG1,Register,33,FALSE))))</f>
        <v/>
      </c>
      <c r="LG89" s="15" t="s">
        <v>20</v>
      </c>
      <c r="LH89" s="7" t="str">
        <f t="shared" ref="LH89" si="24526">"6." &amp; LJ1&amp; ".11."</f>
        <v>6.107.11.</v>
      </c>
      <c r="LI89" s="14" t="str">
        <f>IF(ISBLANK(LJ1),"",IF(VLOOKUP(LJ1,Register,33,FALSE)=0,"",(VLOOKUP(LJ1,Register,33,FALSE))))</f>
        <v/>
      </c>
      <c r="LJ89" s="15" t="s">
        <v>20</v>
      </c>
      <c r="LK89" s="7" t="str">
        <f t="shared" ref="LK89" si="24527">"6." &amp; LM1&amp; ".11."</f>
        <v>6.108.11.</v>
      </c>
      <c r="LL89" s="14" t="str">
        <f>IF(ISBLANK(LM1),"",IF(VLOOKUP(LM1,Register,33,FALSE)=0,"",(VLOOKUP(LM1,Register,33,FALSE))))</f>
        <v/>
      </c>
      <c r="LM89" s="15" t="s">
        <v>20</v>
      </c>
      <c r="LN89" s="7" t="str">
        <f t="shared" ref="LN89" si="24528">"6." &amp; LP1&amp; ".11."</f>
        <v>6.109.11.</v>
      </c>
      <c r="LO89" s="14" t="str">
        <f>IF(ISBLANK(LP1),"",IF(VLOOKUP(LP1,Register,33,FALSE)=0,"",(VLOOKUP(LP1,Register,33,FALSE))))</f>
        <v/>
      </c>
      <c r="LP89" s="15" t="s">
        <v>20</v>
      </c>
      <c r="LQ89" s="7" t="str">
        <f t="shared" ref="LQ89" si="24529">"6." &amp; LS1&amp; ".11."</f>
        <v>6.110.11.</v>
      </c>
      <c r="LR89" s="14" t="str">
        <f>IF(ISBLANK(LS1),"",IF(VLOOKUP(LS1,Register,33,FALSE)=0,"",(VLOOKUP(LS1,Register,33,FALSE))))</f>
        <v/>
      </c>
      <c r="LS89" s="15" t="s">
        <v>20</v>
      </c>
      <c r="LT89" s="7" t="str">
        <f t="shared" ref="LT89" si="24530">"6." &amp; LV1&amp; ".11."</f>
        <v>6.111.11.</v>
      </c>
      <c r="LU89" s="14" t="str">
        <f>IF(ISBLANK(LV1),"",IF(VLOOKUP(LV1,Register,33,FALSE)=0,"",(VLOOKUP(LV1,Register,33,FALSE))))</f>
        <v/>
      </c>
      <c r="LV89" s="15" t="s">
        <v>20</v>
      </c>
      <c r="LW89" s="7" t="str">
        <f t="shared" ref="LW89" si="24531">"6." &amp; LY1&amp; ".11."</f>
        <v>6.112.11.</v>
      </c>
      <c r="LX89" s="14" t="str">
        <f>IF(ISBLANK(LY1),"",IF(VLOOKUP(LY1,Register,33,FALSE)=0,"",(VLOOKUP(LY1,Register,33,FALSE))))</f>
        <v/>
      </c>
      <c r="LY89" s="15" t="s">
        <v>20</v>
      </c>
      <c r="LZ89" s="7" t="str">
        <f t="shared" ref="LZ89" si="24532">"6." &amp; MB1&amp; ".11."</f>
        <v>6.113.11.</v>
      </c>
      <c r="MA89" s="14" t="str">
        <f>IF(ISBLANK(MB1),"",IF(VLOOKUP(MB1,Register,33,FALSE)=0,"",(VLOOKUP(MB1,Register,33,FALSE))))</f>
        <v/>
      </c>
      <c r="MB89" s="15" t="s">
        <v>20</v>
      </c>
      <c r="MC89" s="7" t="str">
        <f t="shared" ref="MC89" si="24533">"6." &amp; ME1&amp; ".11."</f>
        <v>6.114.11.</v>
      </c>
      <c r="MD89" s="14" t="str">
        <f>IF(ISBLANK(ME1),"",IF(VLOOKUP(ME1,Register,33,FALSE)=0,"",(VLOOKUP(ME1,Register,33,FALSE))))</f>
        <v/>
      </c>
      <c r="ME89" s="15" t="s">
        <v>20</v>
      </c>
      <c r="MF89" s="7" t="str">
        <f t="shared" ref="MF89" si="24534">"6." &amp; MH1&amp; ".11."</f>
        <v>6.115.11.</v>
      </c>
      <c r="MG89" s="14" t="str">
        <f>IF(ISBLANK(MH1),"",IF(VLOOKUP(MH1,Register,33,FALSE)=0,"",(VLOOKUP(MH1,Register,33,FALSE))))</f>
        <v/>
      </c>
      <c r="MH89" s="15" t="s">
        <v>20</v>
      </c>
      <c r="MI89" s="7" t="str">
        <f t="shared" ref="MI89" si="24535">"6." &amp; MK1&amp; ".11."</f>
        <v>6.116.11.</v>
      </c>
      <c r="MJ89" s="14" t="str">
        <f>IF(ISBLANK(MK1),"",IF(VLOOKUP(MK1,Register,33,FALSE)=0,"",(VLOOKUP(MK1,Register,33,FALSE))))</f>
        <v/>
      </c>
      <c r="MK89" s="15" t="s">
        <v>20</v>
      </c>
      <c r="ML89" s="7" t="str">
        <f t="shared" ref="ML89" si="24536">"6." &amp; MN1&amp; ".11."</f>
        <v>6.117.11.</v>
      </c>
      <c r="MM89" s="14" t="str">
        <f>IF(ISBLANK(MN1),"",IF(VLOOKUP(MN1,Register,33,FALSE)=0,"",(VLOOKUP(MN1,Register,33,FALSE))))</f>
        <v/>
      </c>
      <c r="MN89" s="15" t="s">
        <v>20</v>
      </c>
      <c r="MO89" s="7" t="str">
        <f t="shared" ref="MO89" si="24537">"6." &amp; MQ1&amp; ".11."</f>
        <v>6.118.11.</v>
      </c>
      <c r="MP89" s="14" t="str">
        <f>IF(ISBLANK(MQ1),"",IF(VLOOKUP(MQ1,Register,33,FALSE)=0,"",(VLOOKUP(MQ1,Register,33,FALSE))))</f>
        <v/>
      </c>
      <c r="MQ89" s="15" t="s">
        <v>20</v>
      </c>
      <c r="MR89" s="7" t="str">
        <f t="shared" ref="MR89" si="24538">"6." &amp; MT1&amp; ".11."</f>
        <v>6.119.11.</v>
      </c>
      <c r="MS89" s="14" t="str">
        <f>IF(ISBLANK(MT1),"",IF(VLOOKUP(MT1,Register,33,FALSE)=0,"",(VLOOKUP(MT1,Register,33,FALSE))))</f>
        <v/>
      </c>
      <c r="MT89" s="15" t="s">
        <v>20</v>
      </c>
      <c r="MU89" s="7" t="str">
        <f t="shared" ref="MU89" si="24539">"6." &amp; MW1&amp; ".11."</f>
        <v>6.120.11.</v>
      </c>
      <c r="MV89" s="14" t="str">
        <f>IF(ISBLANK(MW1),"",IF(VLOOKUP(MW1,Register,33,FALSE)=0,"",(VLOOKUP(MW1,Register,33,FALSE))))</f>
        <v/>
      </c>
      <c r="MW89" s="15" t="s">
        <v>20</v>
      </c>
      <c r="MX89" s="7" t="str">
        <f t="shared" ref="MX89" si="24540">"6." &amp; MZ1&amp; ".11."</f>
        <v>6.121.11.</v>
      </c>
      <c r="MY89" s="14" t="str">
        <f>IF(ISBLANK(MZ1),"",IF(VLOOKUP(MZ1,Register,33,FALSE)=0,"",(VLOOKUP(MZ1,Register,33,FALSE))))</f>
        <v/>
      </c>
      <c r="MZ89" s="15" t="s">
        <v>20</v>
      </c>
      <c r="NA89" s="7" t="str">
        <f t="shared" ref="NA89" si="24541">"6." &amp; NC1&amp; ".11."</f>
        <v>6.122.11.</v>
      </c>
      <c r="NB89" s="14" t="str">
        <f>IF(ISBLANK(NC1),"",IF(VLOOKUP(NC1,Register,33,FALSE)=0,"",(VLOOKUP(NC1,Register,33,FALSE))))</f>
        <v/>
      </c>
      <c r="NC89" s="15" t="s">
        <v>20</v>
      </c>
      <c r="ND89" s="7" t="str">
        <f t="shared" ref="ND89" si="24542">"6." &amp; NF1&amp; ".11."</f>
        <v>6.123.11.</v>
      </c>
      <c r="NE89" s="14" t="str">
        <f>IF(ISBLANK(NF1),"",IF(VLOOKUP(NF1,Register,33,FALSE)=0,"",(VLOOKUP(NF1,Register,33,FALSE))))</f>
        <v/>
      </c>
      <c r="NF89" s="15" t="s">
        <v>20</v>
      </c>
      <c r="NG89" s="7" t="str">
        <f t="shared" ref="NG89" si="24543">"6." &amp; NI1&amp; ".11."</f>
        <v>6.124.11.</v>
      </c>
      <c r="NH89" s="14" t="str">
        <f>IF(ISBLANK(NI1),"",IF(VLOOKUP(NI1,Register,33,FALSE)=0,"",(VLOOKUP(NI1,Register,33,FALSE))))</f>
        <v/>
      </c>
      <c r="NI89" s="15" t="s">
        <v>20</v>
      </c>
      <c r="NJ89" s="7" t="str">
        <f t="shared" ref="NJ89" si="24544">"6." &amp; NL1&amp; ".11."</f>
        <v>6.125.11.</v>
      </c>
      <c r="NK89" s="14" t="str">
        <f>IF(ISBLANK(NL1),"",IF(VLOOKUP(NL1,Register,33,FALSE)=0,"",(VLOOKUP(NL1,Register,33,FALSE))))</f>
        <v/>
      </c>
      <c r="NL89" s="15" t="s">
        <v>20</v>
      </c>
      <c r="NM89" s="7" t="str">
        <f t="shared" ref="NM89" si="24545">"6." &amp; NO1&amp; ".11."</f>
        <v>6.126.11.</v>
      </c>
      <c r="NN89" s="14" t="str">
        <f>IF(ISBLANK(NO1),"",IF(VLOOKUP(NO1,Register,33,FALSE)=0,"",(VLOOKUP(NO1,Register,33,FALSE))))</f>
        <v/>
      </c>
      <c r="NO89" s="15" t="s">
        <v>20</v>
      </c>
      <c r="NP89" s="7" t="str">
        <f t="shared" ref="NP89" si="24546">"6." &amp; NR1&amp; ".11."</f>
        <v>6.127.11.</v>
      </c>
      <c r="NQ89" s="14" t="str">
        <f>IF(ISBLANK(NR1),"",IF(VLOOKUP(NR1,Register,33,FALSE)=0,"",(VLOOKUP(NR1,Register,33,FALSE))))</f>
        <v/>
      </c>
      <c r="NR89" s="15" t="s">
        <v>20</v>
      </c>
      <c r="NS89" s="7" t="str">
        <f t="shared" ref="NS89" si="24547">"6." &amp; NU1&amp; ".11."</f>
        <v>6.128.11.</v>
      </c>
      <c r="NT89" s="14" t="str">
        <f>IF(ISBLANK(NU1),"",IF(VLOOKUP(NU1,Register,33,FALSE)=0,"",(VLOOKUP(NU1,Register,33,FALSE))))</f>
        <v/>
      </c>
      <c r="NU89" s="15" t="s">
        <v>20</v>
      </c>
      <c r="NV89" s="7" t="str">
        <f t="shared" ref="NV89" si="24548">"6." &amp; NX1&amp; ".11."</f>
        <v>6.129.11.</v>
      </c>
      <c r="NW89" s="14" t="str">
        <f>IF(ISBLANK(NX1),"",IF(VLOOKUP(NX1,Register,33,FALSE)=0,"",(VLOOKUP(NX1,Register,33,FALSE))))</f>
        <v/>
      </c>
      <c r="NX89" s="15" t="s">
        <v>20</v>
      </c>
      <c r="NY89" s="7" t="str">
        <f t="shared" ref="NY89" si="24549">"6." &amp; OA1&amp; ".11."</f>
        <v>6.130.11.</v>
      </c>
      <c r="NZ89" s="14" t="str">
        <f>IF(ISBLANK(OA1),"",IF(VLOOKUP(OA1,Register,33,FALSE)=0,"",(VLOOKUP(OA1,Register,33,FALSE))))</f>
        <v/>
      </c>
      <c r="OA89" s="15" t="s">
        <v>20</v>
      </c>
      <c r="OB89" s="7" t="str">
        <f t="shared" ref="OB89" si="24550">"6." &amp; OD1&amp; ".11."</f>
        <v>6.131.11.</v>
      </c>
      <c r="OC89" s="14" t="str">
        <f>IF(ISBLANK(OD1),"",IF(VLOOKUP(OD1,Register,33,FALSE)=0,"",(VLOOKUP(OD1,Register,33,FALSE))))</f>
        <v/>
      </c>
      <c r="OD89" s="15" t="s">
        <v>20</v>
      </c>
      <c r="OE89" s="7" t="str">
        <f t="shared" ref="OE89" si="24551">"6." &amp; OG1&amp; ".11."</f>
        <v>6.132.11.</v>
      </c>
      <c r="OF89" s="14" t="str">
        <f>IF(ISBLANK(OG1),"",IF(VLOOKUP(OG1,Register,33,FALSE)=0,"",(VLOOKUP(OG1,Register,33,FALSE))))</f>
        <v/>
      </c>
      <c r="OG89" s="15" t="s">
        <v>20</v>
      </c>
      <c r="OH89" s="7" t="str">
        <f t="shared" ref="OH89" si="24552">"6." &amp; OJ1&amp; ".11."</f>
        <v>6.133.11.</v>
      </c>
      <c r="OI89" s="14" t="str">
        <f>IF(ISBLANK(OJ1),"",IF(VLOOKUP(OJ1,Register,33,FALSE)=0,"",(VLOOKUP(OJ1,Register,33,FALSE))))</f>
        <v/>
      </c>
      <c r="OJ89" s="15" t="s">
        <v>20</v>
      </c>
      <c r="OK89" s="7" t="str">
        <f t="shared" ref="OK89" si="24553">"6." &amp; OM1&amp; ".11."</f>
        <v>6.134.11.</v>
      </c>
      <c r="OL89" s="14" t="str">
        <f>IF(ISBLANK(OM1),"",IF(VLOOKUP(OM1,Register,33,FALSE)=0,"",(VLOOKUP(OM1,Register,33,FALSE))))</f>
        <v/>
      </c>
      <c r="OM89" s="15" t="s">
        <v>20</v>
      </c>
      <c r="ON89" s="7" t="str">
        <f t="shared" ref="ON89" si="24554">"6." &amp; OP1&amp; ".11."</f>
        <v>6.135.11.</v>
      </c>
      <c r="OO89" s="14" t="str">
        <f>IF(ISBLANK(OP1),"",IF(VLOOKUP(OP1,Register,33,FALSE)=0,"",(VLOOKUP(OP1,Register,33,FALSE))))</f>
        <v/>
      </c>
      <c r="OP89" s="15" t="s">
        <v>20</v>
      </c>
      <c r="OQ89" s="7" t="str">
        <f t="shared" ref="OQ89" si="24555">"6." &amp; OS1&amp; ".11."</f>
        <v>6.136.11.</v>
      </c>
      <c r="OR89" s="14" t="str">
        <f>IF(ISBLANK(OS1),"",IF(VLOOKUP(OS1,Register,33,FALSE)=0,"",(VLOOKUP(OS1,Register,33,FALSE))))</f>
        <v/>
      </c>
      <c r="OS89" s="15" t="s">
        <v>20</v>
      </c>
      <c r="OT89" s="7" t="str">
        <f t="shared" ref="OT89" si="24556">"6." &amp; OV1&amp; ".11."</f>
        <v>6.137.11.</v>
      </c>
      <c r="OU89" s="14" t="str">
        <f>IF(ISBLANK(OV1),"",IF(VLOOKUP(OV1,Register,33,FALSE)=0,"",(VLOOKUP(OV1,Register,33,FALSE))))</f>
        <v/>
      </c>
      <c r="OV89" s="15" t="s">
        <v>20</v>
      </c>
      <c r="OW89" s="7" t="str">
        <f t="shared" ref="OW89" si="24557">"6." &amp; OY1&amp; ".11."</f>
        <v>6.138.11.</v>
      </c>
      <c r="OX89" s="14" t="str">
        <f>IF(ISBLANK(OY1),"",IF(VLOOKUP(OY1,Register,33,FALSE)=0,"",(VLOOKUP(OY1,Register,33,FALSE))))</f>
        <v/>
      </c>
      <c r="OY89" s="15" t="s">
        <v>20</v>
      </c>
      <c r="OZ89" s="7" t="str">
        <f t="shared" ref="OZ89" si="24558">"6." &amp; PB1&amp; ".11."</f>
        <v>6.139.11.</v>
      </c>
      <c r="PA89" s="14" t="str">
        <f>IF(ISBLANK(PB1),"",IF(VLOOKUP(PB1,Register,33,FALSE)=0,"",(VLOOKUP(PB1,Register,33,FALSE))))</f>
        <v/>
      </c>
      <c r="PB89" s="15" t="s">
        <v>20</v>
      </c>
      <c r="PC89" s="7" t="str">
        <f t="shared" ref="PC89" si="24559">"6." &amp; PE1&amp; ".11."</f>
        <v>6.140.11.</v>
      </c>
      <c r="PD89" s="14" t="str">
        <f>IF(ISBLANK(PE1),"",IF(VLOOKUP(PE1,Register,33,FALSE)=0,"",(VLOOKUP(PE1,Register,33,FALSE))))</f>
        <v/>
      </c>
      <c r="PE89" s="15" t="s">
        <v>20</v>
      </c>
      <c r="PF89" s="7" t="str">
        <f t="shared" ref="PF89" si="24560">"6." &amp; PH1&amp; ".11."</f>
        <v>6.141.11.</v>
      </c>
      <c r="PG89" s="14" t="str">
        <f>IF(ISBLANK(PH1),"",IF(VLOOKUP(PH1,Register,33,FALSE)=0,"",(VLOOKUP(PH1,Register,33,FALSE))))</f>
        <v/>
      </c>
      <c r="PH89" s="15" t="s">
        <v>20</v>
      </c>
      <c r="PI89" s="7" t="str">
        <f t="shared" ref="PI89" si="24561">"6." &amp; PK1&amp; ".11."</f>
        <v>6.142.11.</v>
      </c>
      <c r="PJ89" s="14" t="str">
        <f>IF(ISBLANK(PK1),"",IF(VLOOKUP(PK1,Register,33,FALSE)=0,"",(VLOOKUP(PK1,Register,33,FALSE))))</f>
        <v/>
      </c>
      <c r="PK89" s="15" t="s">
        <v>20</v>
      </c>
      <c r="PL89" s="7" t="str">
        <f t="shared" ref="PL89" si="24562">"6." &amp; PN1&amp; ".11."</f>
        <v>6.143.11.</v>
      </c>
      <c r="PM89" s="14" t="str">
        <f>IF(ISBLANK(PN1),"",IF(VLOOKUP(PN1,Register,33,FALSE)=0,"",(VLOOKUP(PN1,Register,33,FALSE))))</f>
        <v/>
      </c>
      <c r="PN89" s="15" t="s">
        <v>20</v>
      </c>
      <c r="PO89" s="7" t="str">
        <f t="shared" ref="PO89" si="24563">"6." &amp; PQ1&amp; ".11."</f>
        <v>6.144.11.</v>
      </c>
      <c r="PP89" s="14" t="str">
        <f>IF(ISBLANK(PQ1),"",IF(VLOOKUP(PQ1,Register,33,FALSE)=0,"",(VLOOKUP(PQ1,Register,33,FALSE))))</f>
        <v/>
      </c>
      <c r="PQ89" s="15" t="s">
        <v>20</v>
      </c>
      <c r="PR89" s="7" t="str">
        <f t="shared" ref="PR89" si="24564">"6." &amp; PT1&amp; ".11."</f>
        <v>6.145.11.</v>
      </c>
      <c r="PS89" s="14" t="str">
        <f>IF(ISBLANK(PT1),"",IF(VLOOKUP(PT1,Register,33,FALSE)=0,"",(VLOOKUP(PT1,Register,33,FALSE))))</f>
        <v/>
      </c>
      <c r="PT89" s="15" t="s">
        <v>20</v>
      </c>
      <c r="PU89" s="7" t="str">
        <f t="shared" ref="PU89" si="24565">"6." &amp; PW1&amp; ".11."</f>
        <v>6.146.11.</v>
      </c>
      <c r="PV89" s="14" t="str">
        <f>IF(ISBLANK(PW1),"",IF(VLOOKUP(PW1,Register,33,FALSE)=0,"",(VLOOKUP(PW1,Register,33,FALSE))))</f>
        <v/>
      </c>
      <c r="PW89" s="15" t="s">
        <v>20</v>
      </c>
      <c r="PX89" s="7" t="str">
        <f t="shared" ref="PX89" si="24566">"6." &amp; PZ1&amp; ".11."</f>
        <v>6.147.11.</v>
      </c>
      <c r="PY89" s="14" t="str">
        <f>IF(ISBLANK(PZ1),"",IF(VLOOKUP(PZ1,Register,33,FALSE)=0,"",(VLOOKUP(PZ1,Register,33,FALSE))))</f>
        <v/>
      </c>
      <c r="PZ89" s="15" t="s">
        <v>20</v>
      </c>
      <c r="QA89" s="7" t="str">
        <f t="shared" ref="QA89" si="24567">"6." &amp; QC1&amp; ".11."</f>
        <v>6.148.11.</v>
      </c>
      <c r="QB89" s="14" t="str">
        <f>IF(ISBLANK(QC1),"",IF(VLOOKUP(QC1,Register,33,FALSE)=0,"",(VLOOKUP(QC1,Register,33,FALSE))))</f>
        <v/>
      </c>
      <c r="QC89" s="15" t="s">
        <v>20</v>
      </c>
      <c r="QD89" s="7" t="str">
        <f t="shared" ref="QD89" si="24568">"6." &amp; QF1&amp; ".11."</f>
        <v>6.149.11.</v>
      </c>
      <c r="QE89" s="14" t="str">
        <f>IF(ISBLANK(QF1),"",IF(VLOOKUP(QF1,Register,33,FALSE)=0,"",(VLOOKUP(QF1,Register,33,FALSE))))</f>
        <v/>
      </c>
      <c r="QF89" s="15" t="s">
        <v>20</v>
      </c>
      <c r="QG89" s="7" t="str">
        <f t="shared" ref="QG89" si="24569">"6." &amp; QI1&amp; ".11."</f>
        <v>6.150.11.</v>
      </c>
      <c r="QH89" s="14" t="str">
        <f>IF(ISBLANK(QI1),"",IF(VLOOKUP(QI1,Register,33,FALSE)=0,"",(VLOOKUP(QI1,Register,33,FALSE))))</f>
        <v/>
      </c>
      <c r="QI89" s="15" t="s">
        <v>20</v>
      </c>
      <c r="QJ89" s="7" t="str">
        <f t="shared" ref="QJ89" si="24570">"6." &amp; QL1&amp; ".11."</f>
        <v>6.151.11.</v>
      </c>
      <c r="QK89" s="14" t="str">
        <f>IF(ISBLANK(QL1),"",IF(VLOOKUP(QL1,Register,33,FALSE)=0,"",(VLOOKUP(QL1,Register,33,FALSE))))</f>
        <v/>
      </c>
      <c r="QL89" s="15" t="s">
        <v>20</v>
      </c>
      <c r="QM89" s="7" t="str">
        <f t="shared" ref="QM89" si="24571">"6." &amp; QO1&amp; ".11."</f>
        <v>6.152.11.</v>
      </c>
      <c r="QN89" s="14" t="str">
        <f>IF(ISBLANK(QO1),"",IF(VLOOKUP(QO1,Register,33,FALSE)=0,"",(VLOOKUP(QO1,Register,33,FALSE))))</f>
        <v/>
      </c>
      <c r="QO89" s="15" t="s">
        <v>20</v>
      </c>
      <c r="QP89" s="7" t="str">
        <f t="shared" ref="QP89" si="24572">"6." &amp; QR1&amp; ".11."</f>
        <v>6.153.11.</v>
      </c>
      <c r="QQ89" s="14" t="str">
        <f>IF(ISBLANK(QR1),"",IF(VLOOKUP(QR1,Register,33,FALSE)=0,"",(VLOOKUP(QR1,Register,33,FALSE))))</f>
        <v/>
      </c>
      <c r="QR89" s="15" t="s">
        <v>20</v>
      </c>
      <c r="QS89" s="7" t="str">
        <f t="shared" ref="QS89" si="24573">"6." &amp; QU1&amp; ".11."</f>
        <v>6.154.11.</v>
      </c>
      <c r="QT89" s="14" t="str">
        <f>IF(ISBLANK(QU1),"",IF(VLOOKUP(QU1,Register,33,FALSE)=0,"",(VLOOKUP(QU1,Register,33,FALSE))))</f>
        <v/>
      </c>
      <c r="QU89" s="15" t="s">
        <v>20</v>
      </c>
      <c r="QV89" s="7" t="str">
        <f t="shared" ref="QV89" si="24574">"6." &amp; QX1&amp; ".11."</f>
        <v>6.155.11.</v>
      </c>
      <c r="QW89" s="14" t="str">
        <f>IF(ISBLANK(QX1),"",IF(VLOOKUP(QX1,Register,33,FALSE)=0,"",(VLOOKUP(QX1,Register,33,FALSE))))</f>
        <v/>
      </c>
      <c r="QX89" s="15" t="s">
        <v>20</v>
      </c>
      <c r="QY89" s="7" t="str">
        <f t="shared" ref="QY89" si="24575">"6." &amp; RA1&amp; ".11."</f>
        <v>6.156.11.</v>
      </c>
      <c r="QZ89" s="14" t="str">
        <f>IF(ISBLANK(RA1),"",IF(VLOOKUP(RA1,Register,33,FALSE)=0,"",(VLOOKUP(RA1,Register,33,FALSE))))</f>
        <v/>
      </c>
      <c r="RA89" s="15" t="s">
        <v>20</v>
      </c>
      <c r="RB89" s="7" t="str">
        <f t="shared" ref="RB89" si="24576">"6." &amp; RD1&amp; ".11."</f>
        <v>6.157.11.</v>
      </c>
      <c r="RC89" s="14" t="str">
        <f>IF(ISBLANK(RD1),"",IF(VLOOKUP(RD1,Register,33,FALSE)=0,"",(VLOOKUP(RD1,Register,33,FALSE))))</f>
        <v/>
      </c>
      <c r="RD89" s="15" t="s">
        <v>20</v>
      </c>
      <c r="RE89" s="7" t="str">
        <f t="shared" ref="RE89" si="24577">"6." &amp; RG1&amp; ".11."</f>
        <v>6.158.11.</v>
      </c>
      <c r="RF89" s="14" t="str">
        <f>IF(ISBLANK(RG1),"",IF(VLOOKUP(RG1,Register,33,FALSE)=0,"",(VLOOKUP(RG1,Register,33,FALSE))))</f>
        <v/>
      </c>
      <c r="RG89" s="15" t="s">
        <v>20</v>
      </c>
      <c r="RH89" s="7" t="str">
        <f t="shared" ref="RH89" si="24578">"6." &amp; RJ1&amp; ".11."</f>
        <v>6.159.11.</v>
      </c>
      <c r="RI89" s="14" t="str">
        <f>IF(ISBLANK(RJ1),"",IF(VLOOKUP(RJ1,Register,33,FALSE)=0,"",(VLOOKUP(RJ1,Register,33,FALSE))))</f>
        <v/>
      </c>
      <c r="RJ89" s="15" t="s">
        <v>20</v>
      </c>
      <c r="RK89" s="7" t="str">
        <f t="shared" ref="RK89" si="24579">"6." &amp; RM1&amp; ".11."</f>
        <v>6.160.11.</v>
      </c>
      <c r="RL89" s="14" t="str">
        <f>IF(ISBLANK(RM1),"",IF(VLOOKUP(RM1,Register,33,FALSE)=0,"",(VLOOKUP(RM1,Register,33,FALSE))))</f>
        <v/>
      </c>
      <c r="RM89" s="15" t="s">
        <v>20</v>
      </c>
      <c r="RN89" s="7" t="str">
        <f t="shared" ref="RN89" si="24580">"6." &amp; RP1&amp; ".11."</f>
        <v>6.161.11.</v>
      </c>
      <c r="RO89" s="14" t="str">
        <f>IF(ISBLANK(RP1),"",IF(VLOOKUP(RP1,Register,33,FALSE)=0,"",(VLOOKUP(RP1,Register,33,FALSE))))</f>
        <v/>
      </c>
      <c r="RP89" s="15" t="s">
        <v>20</v>
      </c>
      <c r="RQ89" s="7" t="str">
        <f t="shared" ref="RQ89" si="24581">"6." &amp; RS1&amp; ".11."</f>
        <v>6.162.11.</v>
      </c>
      <c r="RR89" s="14" t="str">
        <f>IF(ISBLANK(RS1),"",IF(VLOOKUP(RS1,Register,33,FALSE)=0,"",(VLOOKUP(RS1,Register,33,FALSE))))</f>
        <v/>
      </c>
      <c r="RS89" s="15" t="s">
        <v>20</v>
      </c>
      <c r="RT89" s="7" t="str">
        <f t="shared" ref="RT89" si="24582">"6." &amp; RV1&amp; ".11."</f>
        <v>6.163.11.</v>
      </c>
      <c r="RU89" s="14" t="str">
        <f>IF(ISBLANK(RV1),"",IF(VLOOKUP(RV1,Register,33,FALSE)=0,"",(VLOOKUP(RV1,Register,33,FALSE))))</f>
        <v/>
      </c>
      <c r="RV89" s="15" t="s">
        <v>20</v>
      </c>
      <c r="RW89" s="7" t="str">
        <f t="shared" ref="RW89" si="24583">"6." &amp; RY1&amp; ".11."</f>
        <v>6.164.11.</v>
      </c>
      <c r="RX89" s="14" t="str">
        <f>IF(ISBLANK(RY1),"",IF(VLOOKUP(RY1,Register,33,FALSE)=0,"",(VLOOKUP(RY1,Register,33,FALSE))))</f>
        <v/>
      </c>
      <c r="RY89" s="15" t="s">
        <v>20</v>
      </c>
      <c r="RZ89" s="7" t="str">
        <f t="shared" ref="RZ89" si="24584">"6." &amp; SB1&amp; ".11."</f>
        <v>6.165.11.</v>
      </c>
      <c r="SA89" s="14" t="str">
        <f>IF(ISBLANK(SB1),"",IF(VLOOKUP(SB1,Register,33,FALSE)=0,"",(VLOOKUP(SB1,Register,33,FALSE))))</f>
        <v/>
      </c>
      <c r="SB89" s="15" t="s">
        <v>20</v>
      </c>
      <c r="SC89" s="7" t="str">
        <f t="shared" ref="SC89" si="24585">"6." &amp; SE1&amp; ".11."</f>
        <v>6.166.11.</v>
      </c>
      <c r="SD89" s="14" t="str">
        <f>IF(ISBLANK(SE1),"",IF(VLOOKUP(SE1,Register,33,FALSE)=0,"",(VLOOKUP(SE1,Register,33,FALSE))))</f>
        <v/>
      </c>
      <c r="SE89" s="15" t="s">
        <v>20</v>
      </c>
      <c r="SF89" s="7" t="str">
        <f t="shared" ref="SF89" si="24586">"6." &amp; SH1&amp; ".11."</f>
        <v>6.167.11.</v>
      </c>
      <c r="SG89" s="14" t="str">
        <f>IF(ISBLANK(SH1),"",IF(VLOOKUP(SH1,Register,33,FALSE)=0,"",(VLOOKUP(SH1,Register,33,FALSE))))</f>
        <v/>
      </c>
      <c r="SH89" s="15" t="s">
        <v>20</v>
      </c>
      <c r="SI89" s="7" t="str">
        <f t="shared" ref="SI89" si="24587">"6." &amp; SK1&amp; ".11."</f>
        <v>6.168.11.</v>
      </c>
      <c r="SJ89" s="14" t="str">
        <f>IF(ISBLANK(SK1),"",IF(VLOOKUP(SK1,Register,33,FALSE)=0,"",(VLOOKUP(SK1,Register,33,FALSE))))</f>
        <v/>
      </c>
      <c r="SK89" s="15" t="s">
        <v>20</v>
      </c>
      <c r="SL89" s="7" t="str">
        <f t="shared" ref="SL89" si="24588">"6." &amp; SN1&amp; ".11."</f>
        <v>6.169.11.</v>
      </c>
      <c r="SM89" s="14" t="str">
        <f>IF(ISBLANK(SN1),"",IF(VLOOKUP(SN1,Register,33,FALSE)=0,"",(VLOOKUP(SN1,Register,33,FALSE))))</f>
        <v/>
      </c>
      <c r="SN89" s="15" t="s">
        <v>20</v>
      </c>
      <c r="SO89" s="7" t="str">
        <f t="shared" ref="SO89" si="24589">"6." &amp; SQ1&amp; ".11."</f>
        <v>6.170.11.</v>
      </c>
      <c r="SP89" s="14" t="str">
        <f>IF(ISBLANK(SQ1),"",IF(VLOOKUP(SQ1,Register,33,FALSE)=0,"",(VLOOKUP(SQ1,Register,33,FALSE))))</f>
        <v/>
      </c>
      <c r="SQ89" s="15" t="s">
        <v>20</v>
      </c>
      <c r="SR89" s="7" t="str">
        <f t="shared" ref="SR89" si="24590">"6." &amp; ST1&amp; ".11."</f>
        <v>6.171.11.</v>
      </c>
      <c r="SS89" s="14" t="str">
        <f>IF(ISBLANK(ST1),"",IF(VLOOKUP(ST1,Register,33,FALSE)=0,"",(VLOOKUP(ST1,Register,33,FALSE))))</f>
        <v/>
      </c>
      <c r="ST89" s="15" t="s">
        <v>20</v>
      </c>
      <c r="SU89" s="7" t="str">
        <f t="shared" ref="SU89" si="24591">"6." &amp; SW1&amp; ".11."</f>
        <v>6.172.11.</v>
      </c>
      <c r="SV89" s="14" t="str">
        <f>IF(ISBLANK(SW1),"",IF(VLOOKUP(SW1,Register,33,FALSE)=0,"",(VLOOKUP(SW1,Register,33,FALSE))))</f>
        <v/>
      </c>
      <c r="SW89" s="15" t="s">
        <v>20</v>
      </c>
      <c r="SX89" s="7" t="str">
        <f t="shared" ref="SX89" si="24592">"6." &amp; SZ1&amp; ".11."</f>
        <v>6.173.11.</v>
      </c>
      <c r="SY89" s="14" t="str">
        <f>IF(ISBLANK(SZ1),"",IF(VLOOKUP(SZ1,Register,33,FALSE)=0,"",(VLOOKUP(SZ1,Register,33,FALSE))))</f>
        <v/>
      </c>
      <c r="SZ89" s="15" t="s">
        <v>20</v>
      </c>
      <c r="TA89" s="7" t="str">
        <f t="shared" ref="TA89" si="24593">"6." &amp; TC1&amp; ".11."</f>
        <v>6.174.11.</v>
      </c>
      <c r="TB89" s="14" t="str">
        <f>IF(ISBLANK(TC1),"",IF(VLOOKUP(TC1,Register,33,FALSE)=0,"",(VLOOKUP(TC1,Register,33,FALSE))))</f>
        <v/>
      </c>
      <c r="TC89" s="15" t="s">
        <v>20</v>
      </c>
      <c r="TD89" s="7" t="str">
        <f t="shared" ref="TD89" si="24594">"6." &amp; TF1&amp; ".11."</f>
        <v>6.175.11.</v>
      </c>
      <c r="TE89" s="14" t="str">
        <f>IF(ISBLANK(TF1),"",IF(VLOOKUP(TF1,Register,33,FALSE)=0,"",(VLOOKUP(TF1,Register,33,FALSE))))</f>
        <v/>
      </c>
      <c r="TF89" s="15" t="s">
        <v>20</v>
      </c>
      <c r="TG89" s="7" t="str">
        <f t="shared" ref="TG89" si="24595">"6." &amp; TI1&amp; ".11."</f>
        <v>6.176.11.</v>
      </c>
      <c r="TH89" s="14" t="str">
        <f>IF(ISBLANK(TI1),"",IF(VLOOKUP(TI1,Register,33,FALSE)=0,"",(VLOOKUP(TI1,Register,33,FALSE))))</f>
        <v/>
      </c>
      <c r="TI89" s="15" t="s">
        <v>20</v>
      </c>
      <c r="TJ89" s="7" t="str">
        <f t="shared" ref="TJ89" si="24596">"6." &amp; TL1&amp; ".11."</f>
        <v>6.177.11.</v>
      </c>
      <c r="TK89" s="14" t="str">
        <f>IF(ISBLANK(TL1),"",IF(VLOOKUP(TL1,Register,33,FALSE)=0,"",(VLOOKUP(TL1,Register,33,FALSE))))</f>
        <v/>
      </c>
      <c r="TL89" s="15" t="s">
        <v>20</v>
      </c>
      <c r="TM89" s="7" t="str">
        <f t="shared" ref="TM89" si="24597">"6." &amp; TO1&amp; ".11."</f>
        <v>6.178.11.</v>
      </c>
      <c r="TN89" s="14" t="str">
        <f>IF(ISBLANK(TO1),"",IF(VLOOKUP(TO1,Register,33,FALSE)=0,"",(VLOOKUP(TO1,Register,33,FALSE))))</f>
        <v/>
      </c>
      <c r="TO89" s="15" t="s">
        <v>20</v>
      </c>
      <c r="TP89" s="7" t="str">
        <f t="shared" ref="TP89" si="24598">"6." &amp; TR1&amp; ".11."</f>
        <v>6.179.11.</v>
      </c>
      <c r="TQ89" s="14" t="str">
        <f>IF(ISBLANK(TR1),"",IF(VLOOKUP(TR1,Register,33,FALSE)=0,"",(VLOOKUP(TR1,Register,33,FALSE))))</f>
        <v/>
      </c>
      <c r="TR89" s="15" t="s">
        <v>20</v>
      </c>
      <c r="TS89" s="7" t="str">
        <f t="shared" ref="TS89" si="24599">"6." &amp; TU1&amp; ".11."</f>
        <v>6.180.11.</v>
      </c>
      <c r="TT89" s="14" t="str">
        <f>IF(ISBLANK(TU1),"",IF(VLOOKUP(TU1,Register,33,FALSE)=0,"",(VLOOKUP(TU1,Register,33,FALSE))))</f>
        <v/>
      </c>
      <c r="TU89" s="15" t="s">
        <v>20</v>
      </c>
      <c r="TV89" s="7" t="str">
        <f t="shared" ref="TV89" si="24600">"6." &amp; TX1&amp; ".11."</f>
        <v>6.181.11.</v>
      </c>
      <c r="TW89" s="14" t="str">
        <f>IF(ISBLANK(TX1),"",IF(VLOOKUP(TX1,Register,33,FALSE)=0,"",(VLOOKUP(TX1,Register,33,FALSE))))</f>
        <v/>
      </c>
      <c r="TX89" s="15" t="s">
        <v>20</v>
      </c>
      <c r="TY89" s="7" t="str">
        <f t="shared" ref="TY89" si="24601">"6." &amp; UA1&amp; ".11."</f>
        <v>6.182.11.</v>
      </c>
      <c r="TZ89" s="14" t="str">
        <f>IF(ISBLANK(UA1),"",IF(VLOOKUP(UA1,Register,33,FALSE)=0,"",(VLOOKUP(UA1,Register,33,FALSE))))</f>
        <v/>
      </c>
      <c r="UA89" s="15" t="s">
        <v>20</v>
      </c>
      <c r="UB89" s="7" t="str">
        <f t="shared" ref="UB89" si="24602">"6." &amp; UD1&amp; ".11."</f>
        <v>6.183.11.</v>
      </c>
      <c r="UC89" s="14" t="str">
        <f>IF(ISBLANK(UD1),"",IF(VLOOKUP(UD1,Register,33,FALSE)=0,"",(VLOOKUP(UD1,Register,33,FALSE))))</f>
        <v/>
      </c>
      <c r="UD89" s="15" t="s">
        <v>20</v>
      </c>
      <c r="UE89" s="7" t="str">
        <f t="shared" ref="UE89" si="24603">"6." &amp; UG1&amp; ".11."</f>
        <v>6.184.11.</v>
      </c>
      <c r="UF89" s="14" t="str">
        <f>IF(ISBLANK(UG1),"",IF(VLOOKUP(UG1,Register,33,FALSE)=0,"",(VLOOKUP(UG1,Register,33,FALSE))))</f>
        <v/>
      </c>
      <c r="UG89" s="15" t="s">
        <v>20</v>
      </c>
      <c r="UH89" s="7" t="str">
        <f t="shared" ref="UH89" si="24604">"6." &amp; UJ1&amp; ".11."</f>
        <v>6.185.11.</v>
      </c>
      <c r="UI89" s="14" t="str">
        <f>IF(ISBLANK(UJ1),"",IF(VLOOKUP(UJ1,Register,33,FALSE)=0,"",(VLOOKUP(UJ1,Register,33,FALSE))))</f>
        <v/>
      </c>
      <c r="UJ89" s="15" t="s">
        <v>20</v>
      </c>
      <c r="UK89" s="7" t="str">
        <f t="shared" ref="UK89" si="24605">"6." &amp; UM1&amp; ".11."</f>
        <v>6.186.11.</v>
      </c>
      <c r="UL89" s="14" t="str">
        <f>IF(ISBLANK(UM1),"",IF(VLOOKUP(UM1,Register,33,FALSE)=0,"",(VLOOKUP(UM1,Register,33,FALSE))))</f>
        <v/>
      </c>
      <c r="UM89" s="15" t="s">
        <v>20</v>
      </c>
      <c r="UN89" s="7" t="str">
        <f t="shared" ref="UN89" si="24606">"6." &amp; UP1&amp; ".11."</f>
        <v>6.187.11.</v>
      </c>
      <c r="UO89" s="14" t="str">
        <f>IF(ISBLANK(UP1),"",IF(VLOOKUP(UP1,Register,33,FALSE)=0,"",(VLOOKUP(UP1,Register,33,FALSE))))</f>
        <v/>
      </c>
      <c r="UP89" s="15" t="s">
        <v>20</v>
      </c>
      <c r="UQ89" s="7" t="str">
        <f t="shared" ref="UQ89" si="24607">"6." &amp; US1&amp; ".11."</f>
        <v>6.188.11.</v>
      </c>
      <c r="UR89" s="14" t="str">
        <f>IF(ISBLANK(US1),"",IF(VLOOKUP(US1,Register,33,FALSE)=0,"",(VLOOKUP(US1,Register,33,FALSE))))</f>
        <v/>
      </c>
      <c r="US89" s="15" t="s">
        <v>20</v>
      </c>
      <c r="UT89" s="7" t="str">
        <f t="shared" ref="UT89" si="24608">"6." &amp; UV1&amp; ".11."</f>
        <v>6.189.11.</v>
      </c>
      <c r="UU89" s="14" t="str">
        <f>IF(ISBLANK(UV1),"",IF(VLOOKUP(UV1,Register,33,FALSE)=0,"",(VLOOKUP(UV1,Register,33,FALSE))))</f>
        <v/>
      </c>
      <c r="UV89" s="15" t="s">
        <v>20</v>
      </c>
      <c r="UW89" s="7" t="str">
        <f t="shared" ref="UW89" si="24609">"6." &amp; UY1&amp; ".11."</f>
        <v>6.190.11.</v>
      </c>
      <c r="UX89" s="14" t="str">
        <f>IF(ISBLANK(UY1),"",IF(VLOOKUP(UY1,Register,33,FALSE)=0,"",(VLOOKUP(UY1,Register,33,FALSE))))</f>
        <v/>
      </c>
      <c r="UY89" s="15" t="s">
        <v>20</v>
      </c>
      <c r="UZ89" s="7" t="str">
        <f t="shared" ref="UZ89" si="24610">"6." &amp; VB1&amp; ".11."</f>
        <v>6.191.11.</v>
      </c>
      <c r="VA89" s="14" t="str">
        <f>IF(ISBLANK(VB1),"",IF(VLOOKUP(VB1,Register,33,FALSE)=0,"",(VLOOKUP(VB1,Register,33,FALSE))))</f>
        <v/>
      </c>
      <c r="VB89" s="15" t="s">
        <v>20</v>
      </c>
      <c r="VC89" s="7" t="str">
        <f t="shared" ref="VC89" si="24611">"6." &amp; VE1&amp; ".11."</f>
        <v>6.192.11.</v>
      </c>
      <c r="VD89" s="14" t="str">
        <f>IF(ISBLANK(VE1),"",IF(VLOOKUP(VE1,Register,33,FALSE)=0,"",(VLOOKUP(VE1,Register,33,FALSE))))</f>
        <v/>
      </c>
      <c r="VE89" s="15" t="s">
        <v>20</v>
      </c>
      <c r="VF89" s="7" t="str">
        <f t="shared" ref="VF89" si="24612">"6." &amp; VH1&amp; ".11."</f>
        <v>6.193.11.</v>
      </c>
      <c r="VG89" s="14" t="str">
        <f>IF(ISBLANK(VH1),"",IF(VLOOKUP(VH1,Register,33,FALSE)=0,"",(VLOOKUP(VH1,Register,33,FALSE))))</f>
        <v/>
      </c>
      <c r="VH89" s="15" t="s">
        <v>20</v>
      </c>
      <c r="VI89" s="7" t="str">
        <f t="shared" ref="VI89" si="24613">"6." &amp; VK1&amp; ".11."</f>
        <v>6.194.11.</v>
      </c>
      <c r="VJ89" s="14" t="str">
        <f>IF(ISBLANK(VK1),"",IF(VLOOKUP(VK1,Register,33,FALSE)=0,"",(VLOOKUP(VK1,Register,33,FALSE))))</f>
        <v/>
      </c>
      <c r="VK89" s="15" t="s">
        <v>20</v>
      </c>
      <c r="VL89" s="7" t="str">
        <f t="shared" ref="VL89" si="24614">"6." &amp; VN1&amp; ".11."</f>
        <v>6.195.11.</v>
      </c>
      <c r="VM89" s="14" t="str">
        <f>IF(ISBLANK(VN1),"",IF(VLOOKUP(VN1,Register,33,FALSE)=0,"",(VLOOKUP(VN1,Register,33,FALSE))))</f>
        <v/>
      </c>
      <c r="VN89" s="15" t="s">
        <v>20</v>
      </c>
      <c r="VO89" s="7" t="str">
        <f t="shared" ref="VO89" si="24615">"6." &amp; VQ1&amp; ".11."</f>
        <v>6.196.11.</v>
      </c>
      <c r="VP89" s="14" t="str">
        <f>IF(ISBLANK(VQ1),"",IF(VLOOKUP(VQ1,Register,33,FALSE)=0,"",(VLOOKUP(VQ1,Register,33,FALSE))))</f>
        <v/>
      </c>
      <c r="VQ89" s="15" t="s">
        <v>20</v>
      </c>
      <c r="VR89" s="7" t="str">
        <f t="shared" ref="VR89" si="24616">"6." &amp; VT1&amp; ".11."</f>
        <v>6.197.11.</v>
      </c>
      <c r="VS89" s="14" t="str">
        <f>IF(ISBLANK(VT1),"",IF(VLOOKUP(VT1,Register,33,FALSE)=0,"",(VLOOKUP(VT1,Register,33,FALSE))))</f>
        <v/>
      </c>
      <c r="VT89" s="15" t="s">
        <v>20</v>
      </c>
      <c r="VU89" s="7" t="str">
        <f t="shared" ref="VU89" si="24617">"6." &amp; VW1&amp; ".11."</f>
        <v>6.198.11.</v>
      </c>
      <c r="VV89" s="14" t="str">
        <f>IF(ISBLANK(VW1),"",IF(VLOOKUP(VW1,Register,33,FALSE)=0,"",(VLOOKUP(VW1,Register,33,FALSE))))</f>
        <v/>
      </c>
      <c r="VW89" s="15" t="s">
        <v>20</v>
      </c>
      <c r="VX89" s="7" t="str">
        <f t="shared" ref="VX89" si="24618">"6." &amp; VZ1&amp; ".11."</f>
        <v>6.199.11.</v>
      </c>
      <c r="VY89" s="14" t="str">
        <f>IF(ISBLANK(VZ1),"",IF(VLOOKUP(VZ1,Register,33,FALSE)=0,"",(VLOOKUP(VZ1,Register,33,FALSE))))</f>
        <v/>
      </c>
      <c r="VZ89" s="15" t="s">
        <v>20</v>
      </c>
      <c r="WA89" s="7" t="str">
        <f t="shared" ref="WA89" si="24619">"6." &amp; WC1&amp; ".11."</f>
        <v>6.200.11.</v>
      </c>
      <c r="WB89" s="14" t="str">
        <f>IF(ISBLANK(WC1),"",IF(VLOOKUP(WC1,Register,33,FALSE)=0,"",(VLOOKUP(WC1,Register,33,FALSE))))</f>
        <v/>
      </c>
      <c r="WC89" s="15" t="s">
        <v>20</v>
      </c>
      <c r="WD89" s="7" t="str">
        <f t="shared" ref="WD89" si="24620">"6." &amp; WF1&amp; ".11."</f>
        <v>6.201.11.</v>
      </c>
      <c r="WE89" s="14" t="str">
        <f>IF(ISBLANK(WF1),"",IF(VLOOKUP(WF1,Register,33,FALSE)=0,"",(VLOOKUP(WF1,Register,33,FALSE))))</f>
        <v/>
      </c>
      <c r="WF89" s="15" t="s">
        <v>20</v>
      </c>
      <c r="WG89" s="7" t="str">
        <f t="shared" ref="WG89" si="24621">"6." &amp; WI1&amp; ".11."</f>
        <v>6.202.11.</v>
      </c>
      <c r="WH89" s="14" t="str">
        <f>IF(ISBLANK(WI1),"",IF(VLOOKUP(WI1,Register,33,FALSE)=0,"",(VLOOKUP(WI1,Register,33,FALSE))))</f>
        <v/>
      </c>
      <c r="WI89" s="15" t="s">
        <v>20</v>
      </c>
      <c r="WJ89" s="7" t="str">
        <f t="shared" ref="WJ89" si="24622">"6." &amp; WL1&amp; ".11."</f>
        <v>6.203.11.</v>
      </c>
      <c r="WK89" s="14" t="str">
        <f>IF(ISBLANK(WL1),"",IF(VLOOKUP(WL1,Register,33,FALSE)=0,"",(VLOOKUP(WL1,Register,33,FALSE))))</f>
        <v/>
      </c>
      <c r="WL89" s="15" t="s">
        <v>20</v>
      </c>
      <c r="WM89" s="7" t="str">
        <f t="shared" ref="WM89" si="24623">"6." &amp; WO1&amp; ".11."</f>
        <v>6.204.11.</v>
      </c>
      <c r="WN89" s="14" t="str">
        <f>IF(ISBLANK(WO1),"",IF(VLOOKUP(WO1,Register,33,FALSE)=0,"",(VLOOKUP(WO1,Register,33,FALSE))))</f>
        <v/>
      </c>
      <c r="WO89" s="15" t="s">
        <v>20</v>
      </c>
      <c r="WP89" s="7" t="str">
        <f t="shared" ref="WP89" si="24624">"6." &amp; WR1&amp; ".11."</f>
        <v>6.205.11.</v>
      </c>
      <c r="WQ89" s="14" t="str">
        <f>IF(ISBLANK(WR1),"",IF(VLOOKUP(WR1,Register,33,FALSE)=0,"",(VLOOKUP(WR1,Register,33,FALSE))))</f>
        <v/>
      </c>
      <c r="WR89" s="15" t="s">
        <v>20</v>
      </c>
      <c r="WS89" s="7" t="str">
        <f t="shared" ref="WS89" si="24625">"6." &amp; WU1&amp; ".11."</f>
        <v>6.206.11.</v>
      </c>
      <c r="WT89" s="14" t="str">
        <f>IF(ISBLANK(WU1),"",IF(VLOOKUP(WU1,Register,33,FALSE)=0,"",(VLOOKUP(WU1,Register,33,FALSE))))</f>
        <v/>
      </c>
      <c r="WU89" s="15" t="s">
        <v>20</v>
      </c>
      <c r="WV89" s="7" t="str">
        <f t="shared" ref="WV89" si="24626">"6." &amp; WX1&amp; ".11."</f>
        <v>6.207.11.</v>
      </c>
      <c r="WW89" s="14" t="str">
        <f>IF(ISBLANK(WX1),"",IF(VLOOKUP(WX1,Register,33,FALSE)=0,"",(VLOOKUP(WX1,Register,33,FALSE))))</f>
        <v/>
      </c>
      <c r="WX89" s="15" t="s">
        <v>20</v>
      </c>
      <c r="WY89" s="7" t="str">
        <f t="shared" ref="WY89" si="24627">"6." &amp; XA1&amp; ".11."</f>
        <v>6.208.11.</v>
      </c>
      <c r="WZ89" s="14" t="str">
        <f>IF(ISBLANK(XA1),"",IF(VLOOKUP(XA1,Register,33,FALSE)=0,"",(VLOOKUP(XA1,Register,33,FALSE))))</f>
        <v/>
      </c>
      <c r="XA89" s="15" t="s">
        <v>20</v>
      </c>
      <c r="XB89" s="7" t="str">
        <f t="shared" ref="XB89" si="24628">"6." &amp; XD1&amp; ".11."</f>
        <v>6.209.11.</v>
      </c>
      <c r="XC89" s="14" t="str">
        <f>IF(ISBLANK(XD1),"",IF(VLOOKUP(XD1,Register,33,FALSE)=0,"",(VLOOKUP(XD1,Register,33,FALSE))))</f>
        <v/>
      </c>
      <c r="XD89" s="15" t="s">
        <v>20</v>
      </c>
      <c r="XE89" s="7" t="str">
        <f t="shared" ref="XE89" si="24629">"6." &amp; XG1&amp; ".11."</f>
        <v>6.210.11.</v>
      </c>
      <c r="XF89" s="14" t="str">
        <f>IF(ISBLANK(XG1),"",IF(VLOOKUP(XG1,Register,33,FALSE)=0,"",(VLOOKUP(XG1,Register,33,FALSE))))</f>
        <v/>
      </c>
      <c r="XG89" s="15" t="s">
        <v>20</v>
      </c>
      <c r="XH89" s="7" t="str">
        <f t="shared" ref="XH89" si="24630">"6." &amp; XJ1&amp; ".11."</f>
        <v>6.211.11.</v>
      </c>
      <c r="XI89" s="14" t="str">
        <f>IF(ISBLANK(XJ1),"",IF(VLOOKUP(XJ1,Register,33,FALSE)=0,"",(VLOOKUP(XJ1,Register,33,FALSE))))</f>
        <v/>
      </c>
      <c r="XJ89" s="15" t="s">
        <v>20</v>
      </c>
      <c r="XK89" s="7" t="str">
        <f t="shared" ref="XK89" si="24631">"6." &amp; XM1&amp; ".11."</f>
        <v>6.212.11.</v>
      </c>
      <c r="XL89" s="14" t="str">
        <f>IF(ISBLANK(XM1),"",IF(VLOOKUP(XM1,Register,33,FALSE)=0,"",(VLOOKUP(XM1,Register,33,FALSE))))</f>
        <v/>
      </c>
      <c r="XM89" s="15" t="s">
        <v>20</v>
      </c>
      <c r="XN89" s="7" t="str">
        <f t="shared" ref="XN89" si="24632">"6." &amp; XP1&amp; ".11."</f>
        <v>6.213.11.</v>
      </c>
      <c r="XO89" s="14" t="str">
        <f>IF(ISBLANK(XP1),"",IF(VLOOKUP(XP1,Register,33,FALSE)=0,"",(VLOOKUP(XP1,Register,33,FALSE))))</f>
        <v/>
      </c>
      <c r="XP89" s="15" t="s">
        <v>20</v>
      </c>
      <c r="XQ89" s="7" t="str">
        <f t="shared" ref="XQ89" si="24633">"6." &amp; XS1&amp; ".11."</f>
        <v>6.214.11.</v>
      </c>
      <c r="XR89" s="14" t="str">
        <f>IF(ISBLANK(XS1),"",IF(VLOOKUP(XS1,Register,33,FALSE)=0,"",(VLOOKUP(XS1,Register,33,FALSE))))</f>
        <v/>
      </c>
      <c r="XS89" s="15" t="s">
        <v>20</v>
      </c>
      <c r="XT89" s="7" t="str">
        <f t="shared" ref="XT89" si="24634">"6." &amp; XV1&amp; ".11."</f>
        <v>6.215.11.</v>
      </c>
      <c r="XU89" s="14" t="str">
        <f>IF(ISBLANK(XV1),"",IF(VLOOKUP(XV1,Register,33,FALSE)=0,"",(VLOOKUP(XV1,Register,33,FALSE))))</f>
        <v/>
      </c>
      <c r="XV89" s="15" t="s">
        <v>20</v>
      </c>
      <c r="XW89" s="7" t="str">
        <f t="shared" ref="XW89" si="24635">"6." &amp; XY1&amp; ".11."</f>
        <v>6.216.11.</v>
      </c>
      <c r="XX89" s="14" t="str">
        <f>IF(ISBLANK(XY1),"",IF(VLOOKUP(XY1,Register,33,FALSE)=0,"",(VLOOKUP(XY1,Register,33,FALSE))))</f>
        <v/>
      </c>
      <c r="XY89" s="15" t="s">
        <v>20</v>
      </c>
      <c r="XZ89" s="7" t="str">
        <f t="shared" ref="XZ89" si="24636">"6." &amp; YB1&amp; ".11."</f>
        <v>6.217.11.</v>
      </c>
      <c r="YA89" s="14" t="str">
        <f>IF(ISBLANK(YB1),"",IF(VLOOKUP(YB1,Register,33,FALSE)=0,"",(VLOOKUP(YB1,Register,33,FALSE))))</f>
        <v/>
      </c>
      <c r="YB89" s="15" t="s">
        <v>20</v>
      </c>
      <c r="YC89" s="7" t="str">
        <f t="shared" ref="YC89" si="24637">"6." &amp; YE1&amp; ".11."</f>
        <v>6.218.11.</v>
      </c>
      <c r="YD89" s="14" t="str">
        <f>IF(ISBLANK(YE1),"",IF(VLOOKUP(YE1,Register,33,FALSE)=0,"",(VLOOKUP(YE1,Register,33,FALSE))))</f>
        <v/>
      </c>
      <c r="YE89" s="15" t="s">
        <v>20</v>
      </c>
      <c r="YF89" s="7" t="str">
        <f t="shared" ref="YF89" si="24638">"6." &amp; YH1&amp; ".11."</f>
        <v>6.219.11.</v>
      </c>
      <c r="YG89" s="14" t="str">
        <f>IF(ISBLANK(YH1),"",IF(VLOOKUP(YH1,Register,33,FALSE)=0,"",(VLOOKUP(YH1,Register,33,FALSE))))</f>
        <v/>
      </c>
      <c r="YH89" s="15" t="s">
        <v>20</v>
      </c>
      <c r="YI89" s="7" t="str">
        <f t="shared" ref="YI89" si="24639">"6." &amp; YK1&amp; ".11."</f>
        <v>6.220.11.</v>
      </c>
      <c r="YJ89" s="14" t="str">
        <f>IF(ISBLANK(YK1),"",IF(VLOOKUP(YK1,Register,33,FALSE)=0,"",(VLOOKUP(YK1,Register,33,FALSE))))</f>
        <v/>
      </c>
      <c r="YK89" s="15" t="s">
        <v>20</v>
      </c>
      <c r="YL89" s="7" t="str">
        <f t="shared" ref="YL89" si="24640">"6." &amp; YN1&amp; ".11."</f>
        <v>6.221.11.</v>
      </c>
      <c r="YM89" s="14" t="str">
        <f>IF(ISBLANK(YN1),"",IF(VLOOKUP(YN1,Register,33,FALSE)=0,"",(VLOOKUP(YN1,Register,33,FALSE))))</f>
        <v/>
      </c>
      <c r="YN89" s="15" t="s">
        <v>20</v>
      </c>
      <c r="YO89" s="7" t="str">
        <f t="shared" ref="YO89" si="24641">"6." &amp; YQ1&amp; ".11."</f>
        <v>6.222.11.</v>
      </c>
      <c r="YP89" s="14" t="str">
        <f>IF(ISBLANK(YQ1),"",IF(VLOOKUP(YQ1,Register,33,FALSE)=0,"",(VLOOKUP(YQ1,Register,33,FALSE))))</f>
        <v/>
      </c>
      <c r="YQ89" s="15" t="s">
        <v>20</v>
      </c>
      <c r="YR89" s="7" t="str">
        <f t="shared" ref="YR89" si="24642">"6." &amp; YT1&amp; ".11."</f>
        <v>6.223.11.</v>
      </c>
      <c r="YS89" s="14" t="str">
        <f>IF(ISBLANK(YT1),"",IF(VLOOKUP(YT1,Register,33,FALSE)=0,"",(VLOOKUP(YT1,Register,33,FALSE))))</f>
        <v/>
      </c>
      <c r="YT89" s="15" t="s">
        <v>20</v>
      </c>
      <c r="YU89" s="7" t="str">
        <f t="shared" ref="YU89" si="24643">"6." &amp; YW1&amp; ".11."</f>
        <v>6.224.11.</v>
      </c>
      <c r="YV89" s="14" t="str">
        <f>IF(ISBLANK(YW1),"",IF(VLOOKUP(YW1,Register,33,FALSE)=0,"",(VLOOKUP(YW1,Register,33,FALSE))))</f>
        <v/>
      </c>
      <c r="YW89" s="15" t="s">
        <v>20</v>
      </c>
      <c r="YX89" s="7" t="str">
        <f t="shared" ref="YX89" si="24644">"6." &amp; YZ1&amp; ".11."</f>
        <v>6.225.11.</v>
      </c>
      <c r="YY89" s="14" t="str">
        <f>IF(ISBLANK(YZ1),"",IF(VLOOKUP(YZ1,Register,33,FALSE)=0,"",(VLOOKUP(YZ1,Register,33,FALSE))))</f>
        <v/>
      </c>
      <c r="YZ89" s="15" t="s">
        <v>20</v>
      </c>
      <c r="ZA89" s="7" t="str">
        <f t="shared" ref="ZA89" si="24645">"6." &amp; ZC1&amp; ".11."</f>
        <v>6.226.11.</v>
      </c>
      <c r="ZB89" s="14" t="str">
        <f>IF(ISBLANK(ZC1),"",IF(VLOOKUP(ZC1,Register,33,FALSE)=0,"",(VLOOKUP(ZC1,Register,33,FALSE))))</f>
        <v/>
      </c>
      <c r="ZC89" s="15" t="s">
        <v>20</v>
      </c>
      <c r="ZD89" s="7" t="str">
        <f t="shared" ref="ZD89" si="24646">"6." &amp; ZF1&amp; ".11."</f>
        <v>6.227.11.</v>
      </c>
      <c r="ZE89" s="14" t="str">
        <f>IF(ISBLANK(ZF1),"",IF(VLOOKUP(ZF1,Register,33,FALSE)=0,"",(VLOOKUP(ZF1,Register,33,FALSE))))</f>
        <v/>
      </c>
      <c r="ZF89" s="15" t="s">
        <v>20</v>
      </c>
      <c r="ZG89" s="7" t="str">
        <f t="shared" ref="ZG89" si="24647">"6." &amp; ZI1&amp; ".11."</f>
        <v>6.228.11.</v>
      </c>
      <c r="ZH89" s="14" t="str">
        <f>IF(ISBLANK(ZI1),"",IF(VLOOKUP(ZI1,Register,33,FALSE)=0,"",(VLOOKUP(ZI1,Register,33,FALSE))))</f>
        <v/>
      </c>
      <c r="ZI89" s="15" t="s">
        <v>20</v>
      </c>
      <c r="ZJ89" s="7" t="str">
        <f t="shared" ref="ZJ89" si="24648">"6." &amp; ZL1&amp; ".11."</f>
        <v>6.229.11.</v>
      </c>
      <c r="ZK89" s="14" t="str">
        <f>IF(ISBLANK(ZL1),"",IF(VLOOKUP(ZL1,Register,33,FALSE)=0,"",(VLOOKUP(ZL1,Register,33,FALSE))))</f>
        <v/>
      </c>
      <c r="ZL89" s="15" t="s">
        <v>20</v>
      </c>
      <c r="ZM89" s="7" t="str">
        <f t="shared" ref="ZM89" si="24649">"6." &amp; ZO1&amp; ".11."</f>
        <v>6.230.11.</v>
      </c>
      <c r="ZN89" s="14" t="str">
        <f>IF(ISBLANK(ZO1),"",IF(VLOOKUP(ZO1,Register,33,FALSE)=0,"",(VLOOKUP(ZO1,Register,33,FALSE))))</f>
        <v/>
      </c>
      <c r="ZO89" s="15" t="s">
        <v>20</v>
      </c>
      <c r="ZP89" s="7" t="str">
        <f t="shared" ref="ZP89" si="24650">"6." &amp; ZR1&amp; ".11."</f>
        <v>6.231.11.</v>
      </c>
      <c r="ZQ89" s="14" t="str">
        <f>IF(ISBLANK(ZR1),"",IF(VLOOKUP(ZR1,Register,33,FALSE)=0,"",(VLOOKUP(ZR1,Register,33,FALSE))))</f>
        <v/>
      </c>
      <c r="ZR89" s="15" t="s">
        <v>20</v>
      </c>
      <c r="ZS89" s="7" t="str">
        <f t="shared" ref="ZS89" si="24651">"6." &amp; ZU1&amp; ".11."</f>
        <v>6.232.11.</v>
      </c>
      <c r="ZT89" s="14" t="str">
        <f>IF(ISBLANK(ZU1),"",IF(VLOOKUP(ZU1,Register,33,FALSE)=0,"",(VLOOKUP(ZU1,Register,33,FALSE))))</f>
        <v/>
      </c>
      <c r="ZU89" s="15" t="s">
        <v>20</v>
      </c>
      <c r="ZV89" s="7" t="str">
        <f t="shared" ref="ZV89" si="24652">"6." &amp; ZX1&amp; ".11."</f>
        <v>6.233.11.</v>
      </c>
      <c r="ZW89" s="14" t="str">
        <f>IF(ISBLANK(ZX1),"",IF(VLOOKUP(ZX1,Register,33,FALSE)=0,"",(VLOOKUP(ZX1,Register,33,FALSE))))</f>
        <v/>
      </c>
      <c r="ZX89" s="15" t="s">
        <v>20</v>
      </c>
      <c r="ZY89" s="7" t="str">
        <f t="shared" ref="ZY89" si="24653">"6." &amp; AAA1&amp; ".11."</f>
        <v>6.234.11.</v>
      </c>
      <c r="ZZ89" s="14" t="str">
        <f>IF(ISBLANK(AAA1),"",IF(VLOOKUP(AAA1,Register,33,FALSE)=0,"",(VLOOKUP(AAA1,Register,33,FALSE))))</f>
        <v/>
      </c>
      <c r="AAA89" s="15" t="s">
        <v>20</v>
      </c>
      <c r="AAB89" s="7" t="str">
        <f t="shared" ref="AAB89" si="24654">"6." &amp; AAD1&amp; ".11."</f>
        <v>6.235.11.</v>
      </c>
      <c r="AAC89" s="14" t="str">
        <f>IF(ISBLANK(AAD1),"",IF(VLOOKUP(AAD1,Register,33,FALSE)=0,"",(VLOOKUP(AAD1,Register,33,FALSE))))</f>
        <v/>
      </c>
      <c r="AAD89" s="15" t="s">
        <v>20</v>
      </c>
      <c r="AAE89" s="7" t="str">
        <f t="shared" ref="AAE89" si="24655">"6." &amp; AAG1&amp; ".11."</f>
        <v>6.236.11.</v>
      </c>
      <c r="AAF89" s="14" t="str">
        <f>IF(ISBLANK(AAG1),"",IF(VLOOKUP(AAG1,Register,33,FALSE)=0,"",(VLOOKUP(AAG1,Register,33,FALSE))))</f>
        <v/>
      </c>
      <c r="AAG89" s="15" t="s">
        <v>20</v>
      </c>
      <c r="AAH89" s="7" t="str">
        <f t="shared" ref="AAH89" si="24656">"6." &amp; AAJ1&amp; ".11."</f>
        <v>6.237.11.</v>
      </c>
      <c r="AAI89" s="14" t="str">
        <f>IF(ISBLANK(AAJ1),"",IF(VLOOKUP(AAJ1,Register,33,FALSE)=0,"",(VLOOKUP(AAJ1,Register,33,FALSE))))</f>
        <v/>
      </c>
      <c r="AAJ89" s="15" t="s">
        <v>20</v>
      </c>
      <c r="AAK89" s="7" t="str">
        <f t="shared" ref="AAK89" si="24657">"6." &amp; AAM1&amp; ".11."</f>
        <v>6.238.11.</v>
      </c>
      <c r="AAL89" s="14" t="str">
        <f>IF(ISBLANK(AAM1),"",IF(VLOOKUP(AAM1,Register,33,FALSE)=0,"",(VLOOKUP(AAM1,Register,33,FALSE))))</f>
        <v/>
      </c>
      <c r="AAM89" s="15" t="s">
        <v>20</v>
      </c>
      <c r="AAN89" s="7" t="str">
        <f t="shared" ref="AAN89" si="24658">"6." &amp; AAP1&amp; ".11."</f>
        <v>6.239.11.</v>
      </c>
      <c r="AAO89" s="14" t="str">
        <f>IF(ISBLANK(AAP1),"",IF(VLOOKUP(AAP1,Register,33,FALSE)=0,"",(VLOOKUP(AAP1,Register,33,FALSE))))</f>
        <v/>
      </c>
      <c r="AAP89" s="15" t="s">
        <v>20</v>
      </c>
      <c r="AAQ89" s="7" t="str">
        <f t="shared" ref="AAQ89" si="24659">"6." &amp; AAS1&amp; ".11."</f>
        <v>6.240.11.</v>
      </c>
      <c r="AAR89" s="14" t="str">
        <f>IF(ISBLANK(AAS1),"",IF(VLOOKUP(AAS1,Register,33,FALSE)=0,"",(VLOOKUP(AAS1,Register,33,FALSE))))</f>
        <v/>
      </c>
      <c r="AAS89" s="15" t="s">
        <v>20</v>
      </c>
      <c r="AAT89" s="7" t="str">
        <f t="shared" ref="AAT89" si="24660">"6." &amp; AAV1&amp; ".11."</f>
        <v>6.241.11.</v>
      </c>
      <c r="AAU89" s="14" t="str">
        <f>IF(ISBLANK(AAV1),"",IF(VLOOKUP(AAV1,Register,33,FALSE)=0,"",(VLOOKUP(AAV1,Register,33,FALSE))))</f>
        <v/>
      </c>
      <c r="AAV89" s="15" t="s">
        <v>20</v>
      </c>
      <c r="AAW89" s="7" t="str">
        <f t="shared" ref="AAW89" si="24661">"6." &amp; AAY1&amp; ".11."</f>
        <v>6.242.11.</v>
      </c>
      <c r="AAX89" s="14" t="str">
        <f>IF(ISBLANK(AAY1),"",IF(VLOOKUP(AAY1,Register,33,FALSE)=0,"",(VLOOKUP(AAY1,Register,33,FALSE))))</f>
        <v/>
      </c>
      <c r="AAY89" s="15" t="s">
        <v>20</v>
      </c>
      <c r="AAZ89" s="7" t="str">
        <f t="shared" ref="AAZ89" si="24662">"6." &amp; ABB1&amp; ".11."</f>
        <v>6.243.11.</v>
      </c>
      <c r="ABA89" s="14" t="str">
        <f>IF(ISBLANK(ABB1),"",IF(VLOOKUP(ABB1,Register,33,FALSE)=0,"",(VLOOKUP(ABB1,Register,33,FALSE))))</f>
        <v/>
      </c>
      <c r="ABB89" s="15" t="s">
        <v>20</v>
      </c>
      <c r="ABC89" s="7" t="str">
        <f t="shared" ref="ABC89" si="24663">"6." &amp; ABE1&amp; ".11."</f>
        <v>6.244.11.</v>
      </c>
      <c r="ABD89" s="14" t="str">
        <f>IF(ISBLANK(ABE1),"",IF(VLOOKUP(ABE1,Register,33,FALSE)=0,"",(VLOOKUP(ABE1,Register,33,FALSE))))</f>
        <v/>
      </c>
      <c r="ABE89" s="15" t="s">
        <v>20</v>
      </c>
      <c r="ABF89" s="7" t="str">
        <f t="shared" ref="ABF89" si="24664">"6." &amp; ABH1&amp; ".11."</f>
        <v>6.245.11.</v>
      </c>
      <c r="ABG89" s="14" t="str">
        <f>IF(ISBLANK(ABH1),"",IF(VLOOKUP(ABH1,Register,33,FALSE)=0,"",(VLOOKUP(ABH1,Register,33,FALSE))))</f>
        <v/>
      </c>
      <c r="ABH89" s="15" t="s">
        <v>20</v>
      </c>
      <c r="ABI89" s="7" t="str">
        <f t="shared" ref="ABI89" si="24665">"6." &amp; ABK1&amp; ".11."</f>
        <v>6.246.11.</v>
      </c>
      <c r="ABJ89" s="14" t="str">
        <f>IF(ISBLANK(ABK1),"",IF(VLOOKUP(ABK1,Register,33,FALSE)=0,"",(VLOOKUP(ABK1,Register,33,FALSE))))</f>
        <v/>
      </c>
      <c r="ABK89" s="15" t="s">
        <v>20</v>
      </c>
      <c r="ABL89" s="7" t="str">
        <f t="shared" ref="ABL89" si="24666">"6." &amp; ABN1&amp; ".11."</f>
        <v>6.247.11.</v>
      </c>
      <c r="ABM89" s="14" t="str">
        <f>IF(ISBLANK(ABN1),"",IF(VLOOKUP(ABN1,Register,33,FALSE)=0,"",(VLOOKUP(ABN1,Register,33,FALSE))))</f>
        <v/>
      </c>
      <c r="ABN89" s="15" t="s">
        <v>20</v>
      </c>
      <c r="ABO89" s="7" t="str">
        <f t="shared" ref="ABO89" si="24667">"6." &amp; ABQ1&amp; ".11."</f>
        <v>6.248.11.</v>
      </c>
      <c r="ABP89" s="14" t="str">
        <f>IF(ISBLANK(ABQ1),"",IF(VLOOKUP(ABQ1,Register,33,FALSE)=0,"",(VLOOKUP(ABQ1,Register,33,FALSE))))</f>
        <v/>
      </c>
      <c r="ABQ89" s="15" t="s">
        <v>20</v>
      </c>
      <c r="ABR89" s="7" t="str">
        <f t="shared" ref="ABR89" si="24668">"6." &amp; ABT1&amp; ".11."</f>
        <v>6.249.11.</v>
      </c>
      <c r="ABS89" s="14" t="str">
        <f>IF(ISBLANK(ABT1),"",IF(VLOOKUP(ABT1,Register,33,FALSE)=0,"",(VLOOKUP(ABT1,Register,33,FALSE))))</f>
        <v/>
      </c>
      <c r="ABT89" s="15" t="s">
        <v>20</v>
      </c>
      <c r="ABU89" s="7" t="str">
        <f t="shared" ref="ABU89" si="24669">"6." &amp; ABW1&amp; ".11."</f>
        <v>6.250.11.</v>
      </c>
      <c r="ABV89" s="14" t="str">
        <f>IF(ISBLANK(ABW1),"",IF(VLOOKUP(ABW1,Register,33,FALSE)=0,"",(VLOOKUP(ABW1,Register,33,FALSE))))</f>
        <v/>
      </c>
      <c r="ABW89" s="15" t="s">
        <v>20</v>
      </c>
      <c r="ABX89" s="7" t="str">
        <f t="shared" ref="ABX89" si="24670">"6." &amp; ABZ1&amp; ".11."</f>
        <v>6.251.11.</v>
      </c>
      <c r="ABY89" s="14" t="str">
        <f>IF(ISBLANK(ABZ1),"",IF(VLOOKUP(ABZ1,Register,33,FALSE)=0,"",(VLOOKUP(ABZ1,Register,33,FALSE))))</f>
        <v/>
      </c>
      <c r="ABZ89" s="15" t="s">
        <v>20</v>
      </c>
      <c r="ACA89" s="7" t="str">
        <f t="shared" ref="ACA89" si="24671">"6." &amp; ACC1&amp; ".11."</f>
        <v>6.252.11.</v>
      </c>
      <c r="ACB89" s="14" t="str">
        <f>IF(ISBLANK(ACC1),"",IF(VLOOKUP(ACC1,Register,33,FALSE)=0,"",(VLOOKUP(ACC1,Register,33,FALSE))))</f>
        <v/>
      </c>
      <c r="ACC89" s="15" t="s">
        <v>20</v>
      </c>
      <c r="ACD89" s="7" t="str">
        <f t="shared" ref="ACD89" si="24672">"6." &amp; ACF1&amp; ".11."</f>
        <v>6.253.11.</v>
      </c>
      <c r="ACE89" s="14" t="str">
        <f>IF(ISBLANK(ACF1),"",IF(VLOOKUP(ACF1,Register,33,FALSE)=0,"",(VLOOKUP(ACF1,Register,33,FALSE))))</f>
        <v/>
      </c>
      <c r="ACF89" s="15" t="s">
        <v>20</v>
      </c>
      <c r="ACG89" s="7" t="str">
        <f t="shared" ref="ACG89" si="24673">"6." &amp; ACI1&amp; ".11."</f>
        <v>6.254.11.</v>
      </c>
      <c r="ACH89" s="14" t="str">
        <f>IF(ISBLANK(ACI1),"",IF(VLOOKUP(ACI1,Register,33,FALSE)=0,"",(VLOOKUP(ACI1,Register,33,FALSE))))</f>
        <v/>
      </c>
      <c r="ACI89" s="15" t="s">
        <v>20</v>
      </c>
      <c r="ACJ89" s="7" t="str">
        <f t="shared" ref="ACJ89" si="24674">"6." &amp; ACL1&amp; ".11."</f>
        <v>6.255.11.</v>
      </c>
      <c r="ACK89" s="14" t="str">
        <f>IF(ISBLANK(ACL1),"",IF(VLOOKUP(ACL1,Register,33,FALSE)=0,"",(VLOOKUP(ACL1,Register,33,FALSE))))</f>
        <v/>
      </c>
      <c r="ACL89" s="15" t="s">
        <v>20</v>
      </c>
      <c r="ACM89" s="7" t="str">
        <f t="shared" ref="ACM89" si="24675">"6." &amp; ACO1&amp; ".11."</f>
        <v>6.256.11.</v>
      </c>
      <c r="ACN89" s="14" t="str">
        <f>IF(ISBLANK(ACO1),"",IF(VLOOKUP(ACO1,Register,33,FALSE)=0,"",(VLOOKUP(ACO1,Register,33,FALSE))))</f>
        <v/>
      </c>
      <c r="ACO89" s="15" t="s">
        <v>20</v>
      </c>
      <c r="ACP89" s="7" t="str">
        <f t="shared" ref="ACP89" si="24676">"6." &amp; ACR1&amp; ".11."</f>
        <v>6.257.11.</v>
      </c>
      <c r="ACQ89" s="14" t="str">
        <f>IF(ISBLANK(ACR1),"",IF(VLOOKUP(ACR1,Register,33,FALSE)=0,"",(VLOOKUP(ACR1,Register,33,FALSE))))</f>
        <v/>
      </c>
      <c r="ACR89" s="15" t="s">
        <v>20</v>
      </c>
      <c r="ACS89" s="7" t="str">
        <f t="shared" ref="ACS89" si="24677">"6." &amp; ACU1&amp; ".11."</f>
        <v>6.258.11.</v>
      </c>
      <c r="ACT89" s="14" t="str">
        <f>IF(ISBLANK(ACU1),"",IF(VLOOKUP(ACU1,Register,33,FALSE)=0,"",(VLOOKUP(ACU1,Register,33,FALSE))))</f>
        <v/>
      </c>
      <c r="ACU89" s="15" t="s">
        <v>20</v>
      </c>
      <c r="ACV89" s="7" t="str">
        <f t="shared" ref="ACV89" si="24678">"6." &amp; ACX1&amp; ".11."</f>
        <v>6.259.11.</v>
      </c>
      <c r="ACW89" s="14" t="str">
        <f>IF(ISBLANK(ACX1),"",IF(VLOOKUP(ACX1,Register,33,FALSE)=0,"",(VLOOKUP(ACX1,Register,33,FALSE))))</f>
        <v/>
      </c>
      <c r="ACX89" s="15" t="s">
        <v>20</v>
      </c>
      <c r="ACY89" s="7" t="str">
        <f t="shared" ref="ACY89" si="24679">"6." &amp; ADA1&amp; ".11."</f>
        <v>6.260.11.</v>
      </c>
      <c r="ACZ89" s="14" t="str">
        <f>IF(ISBLANK(ADA1),"",IF(VLOOKUP(ADA1,Register,33,FALSE)=0,"",(VLOOKUP(ADA1,Register,33,FALSE))))</f>
        <v/>
      </c>
      <c r="ADA89" s="15" t="s">
        <v>20</v>
      </c>
      <c r="ADB89" s="7" t="str">
        <f t="shared" ref="ADB89" si="24680">"6." &amp; ADD1&amp; ".11."</f>
        <v>6.261.11.</v>
      </c>
      <c r="ADC89" s="14" t="str">
        <f>IF(ISBLANK(ADD1),"",IF(VLOOKUP(ADD1,Register,33,FALSE)=0,"",(VLOOKUP(ADD1,Register,33,FALSE))))</f>
        <v/>
      </c>
      <c r="ADD89" s="15" t="s">
        <v>20</v>
      </c>
      <c r="ADE89" s="7" t="str">
        <f t="shared" ref="ADE89" si="24681">"6." &amp; ADG1&amp; ".11."</f>
        <v>6.262.11.</v>
      </c>
      <c r="ADF89" s="14" t="str">
        <f>IF(ISBLANK(ADG1),"",IF(VLOOKUP(ADG1,Register,33,FALSE)=0,"",(VLOOKUP(ADG1,Register,33,FALSE))))</f>
        <v/>
      </c>
      <c r="ADG89" s="15" t="s">
        <v>20</v>
      </c>
      <c r="ADH89" s="7" t="str">
        <f t="shared" ref="ADH89" si="24682">"6." &amp; ADJ1&amp; ".11."</f>
        <v>6.263.11.</v>
      </c>
      <c r="ADI89" s="14" t="str">
        <f>IF(ISBLANK(ADJ1),"",IF(VLOOKUP(ADJ1,Register,33,FALSE)=0,"",(VLOOKUP(ADJ1,Register,33,FALSE))))</f>
        <v/>
      </c>
      <c r="ADJ89" s="15" t="s">
        <v>20</v>
      </c>
      <c r="ADK89" s="7" t="str">
        <f t="shared" ref="ADK89" si="24683">"6." &amp; ADM1&amp; ".11."</f>
        <v>6.264.11.</v>
      </c>
      <c r="ADL89" s="14" t="str">
        <f>IF(ISBLANK(ADM1),"",IF(VLOOKUP(ADM1,Register,33,FALSE)=0,"",(VLOOKUP(ADM1,Register,33,FALSE))))</f>
        <v/>
      </c>
      <c r="ADM89" s="15" t="s">
        <v>20</v>
      </c>
      <c r="ADN89" s="7" t="str">
        <f t="shared" ref="ADN89" si="24684">"6." &amp; ADP1&amp; ".11."</f>
        <v>6.265.11.</v>
      </c>
      <c r="ADO89" s="14" t="str">
        <f>IF(ISBLANK(ADP1),"",IF(VLOOKUP(ADP1,Register,33,FALSE)=0,"",(VLOOKUP(ADP1,Register,33,FALSE))))</f>
        <v/>
      </c>
      <c r="ADP89" s="15" t="s">
        <v>20</v>
      </c>
      <c r="ADQ89" s="7" t="str">
        <f t="shared" ref="ADQ89" si="24685">"6." &amp; ADS1&amp; ".11."</f>
        <v>6.266.11.</v>
      </c>
      <c r="ADR89" s="14" t="str">
        <f>IF(ISBLANK(ADS1),"",IF(VLOOKUP(ADS1,Register,33,FALSE)=0,"",(VLOOKUP(ADS1,Register,33,FALSE))))</f>
        <v/>
      </c>
      <c r="ADS89" s="15" t="s">
        <v>20</v>
      </c>
      <c r="ADT89" s="7" t="str">
        <f t="shared" ref="ADT89" si="24686">"6." &amp; ADV1&amp; ".11."</f>
        <v>6.267.11.</v>
      </c>
      <c r="ADU89" s="14" t="str">
        <f>IF(ISBLANK(ADV1),"",IF(VLOOKUP(ADV1,Register,33,FALSE)=0,"",(VLOOKUP(ADV1,Register,33,FALSE))))</f>
        <v/>
      </c>
      <c r="ADV89" s="15" t="s">
        <v>20</v>
      </c>
      <c r="ADW89" s="7" t="str">
        <f t="shared" ref="ADW89" si="24687">"6." &amp; ADY1&amp; ".11."</f>
        <v>6.268.11.</v>
      </c>
      <c r="ADX89" s="14" t="str">
        <f>IF(ISBLANK(ADY1),"",IF(VLOOKUP(ADY1,Register,33,FALSE)=0,"",(VLOOKUP(ADY1,Register,33,FALSE))))</f>
        <v/>
      </c>
      <c r="ADY89" s="15" t="s">
        <v>20</v>
      </c>
      <c r="ADZ89" s="7" t="str">
        <f t="shared" ref="ADZ89" si="24688">"6." &amp; AEB1&amp; ".11."</f>
        <v>6.269.11.</v>
      </c>
      <c r="AEA89" s="14" t="str">
        <f>IF(ISBLANK(AEB1),"",IF(VLOOKUP(AEB1,Register,33,FALSE)=0,"",(VLOOKUP(AEB1,Register,33,FALSE))))</f>
        <v/>
      </c>
      <c r="AEB89" s="15" t="s">
        <v>20</v>
      </c>
      <c r="AEC89" s="7" t="str">
        <f t="shared" ref="AEC89" si="24689">"6." &amp; AEE1&amp; ".11."</f>
        <v>6.270.11.</v>
      </c>
      <c r="AED89" s="14" t="str">
        <f>IF(ISBLANK(AEE1),"",IF(VLOOKUP(AEE1,Register,33,FALSE)=0,"",(VLOOKUP(AEE1,Register,33,FALSE))))</f>
        <v/>
      </c>
      <c r="AEE89" s="15" t="s">
        <v>20</v>
      </c>
      <c r="AEF89" s="7" t="str">
        <f t="shared" ref="AEF89" si="24690">"6." &amp; AEH1&amp; ".11."</f>
        <v>6.271.11.</v>
      </c>
      <c r="AEG89" s="14" t="str">
        <f>IF(ISBLANK(AEH1),"",IF(VLOOKUP(AEH1,Register,33,FALSE)=0,"",(VLOOKUP(AEH1,Register,33,FALSE))))</f>
        <v/>
      </c>
      <c r="AEH89" s="15" t="s">
        <v>20</v>
      </c>
      <c r="AEI89" s="7" t="str">
        <f t="shared" ref="AEI89" si="24691">"6." &amp; AEK1&amp; ".11."</f>
        <v>6.272.11.</v>
      </c>
      <c r="AEJ89" s="14" t="str">
        <f>IF(ISBLANK(AEK1),"",IF(VLOOKUP(AEK1,Register,33,FALSE)=0,"",(VLOOKUP(AEK1,Register,33,FALSE))))</f>
        <v/>
      </c>
      <c r="AEK89" s="15" t="s">
        <v>20</v>
      </c>
      <c r="AEL89" s="7" t="str">
        <f t="shared" ref="AEL89" si="24692">"6." &amp; AEN1&amp; ".11."</f>
        <v>6.273.11.</v>
      </c>
      <c r="AEM89" s="14" t="str">
        <f>IF(ISBLANK(AEN1),"",IF(VLOOKUP(AEN1,Register,33,FALSE)=0,"",(VLOOKUP(AEN1,Register,33,FALSE))))</f>
        <v/>
      </c>
      <c r="AEN89" s="15" t="s">
        <v>20</v>
      </c>
      <c r="AEO89" s="7" t="str">
        <f t="shared" ref="AEO89" si="24693">"6." &amp; AEQ1&amp; ".11."</f>
        <v>6.274.11.</v>
      </c>
      <c r="AEP89" s="14" t="str">
        <f>IF(ISBLANK(AEQ1),"",IF(VLOOKUP(AEQ1,Register,33,FALSE)=0,"",(VLOOKUP(AEQ1,Register,33,FALSE))))</f>
        <v/>
      </c>
      <c r="AEQ89" s="15" t="s">
        <v>20</v>
      </c>
      <c r="AER89" s="7" t="str">
        <f t="shared" ref="AER89" si="24694">"6." &amp; AET1&amp; ".11."</f>
        <v>6.275.11.</v>
      </c>
      <c r="AES89" s="14" t="str">
        <f>IF(ISBLANK(AET1),"",IF(VLOOKUP(AET1,Register,33,FALSE)=0,"",(VLOOKUP(AET1,Register,33,FALSE))))</f>
        <v/>
      </c>
      <c r="AET89" s="15" t="s">
        <v>20</v>
      </c>
      <c r="AEU89" s="7" t="str">
        <f t="shared" ref="AEU89" si="24695">"6." &amp; AEW1&amp; ".11."</f>
        <v>6.276.11.</v>
      </c>
      <c r="AEV89" s="14" t="str">
        <f>IF(ISBLANK(AEW1),"",IF(VLOOKUP(AEW1,Register,33,FALSE)=0,"",(VLOOKUP(AEW1,Register,33,FALSE))))</f>
        <v/>
      </c>
      <c r="AEW89" s="15" t="s">
        <v>20</v>
      </c>
      <c r="AEX89" s="7" t="str">
        <f t="shared" ref="AEX89" si="24696">"6." &amp; AEZ1&amp; ".11."</f>
        <v>6.277.11.</v>
      </c>
      <c r="AEY89" s="14" t="str">
        <f>IF(ISBLANK(AEZ1),"",IF(VLOOKUP(AEZ1,Register,33,FALSE)=0,"",(VLOOKUP(AEZ1,Register,33,FALSE))))</f>
        <v/>
      </c>
      <c r="AEZ89" s="15" t="s">
        <v>20</v>
      </c>
      <c r="AFA89" s="7" t="str">
        <f t="shared" ref="AFA89" si="24697">"6." &amp; AFC1&amp; ".11."</f>
        <v>6.278.11.</v>
      </c>
      <c r="AFB89" s="14" t="str">
        <f>IF(ISBLANK(AFC1),"",IF(VLOOKUP(AFC1,Register,33,FALSE)=0,"",(VLOOKUP(AFC1,Register,33,FALSE))))</f>
        <v/>
      </c>
      <c r="AFC89" s="15" t="s">
        <v>20</v>
      </c>
      <c r="AFD89" s="7" t="str">
        <f t="shared" ref="AFD89" si="24698">"6." &amp; AFF1&amp; ".11."</f>
        <v>6.279.11.</v>
      </c>
      <c r="AFE89" s="14" t="str">
        <f>IF(ISBLANK(AFF1),"",IF(VLOOKUP(AFF1,Register,33,FALSE)=0,"",(VLOOKUP(AFF1,Register,33,FALSE))))</f>
        <v/>
      </c>
      <c r="AFF89" s="15" t="s">
        <v>20</v>
      </c>
      <c r="AFG89" s="7" t="str">
        <f t="shared" ref="AFG89" si="24699">"6." &amp; AFI1&amp; ".11."</f>
        <v>6.280.11.</v>
      </c>
      <c r="AFH89" s="14" t="str">
        <f>IF(ISBLANK(AFI1),"",IF(VLOOKUP(AFI1,Register,33,FALSE)=0,"",(VLOOKUP(AFI1,Register,33,FALSE))))</f>
        <v/>
      </c>
      <c r="AFI89" s="15" t="s">
        <v>20</v>
      </c>
      <c r="AFJ89" s="7" t="str">
        <f t="shared" ref="AFJ89" si="24700">"6." &amp; AFL1&amp; ".11."</f>
        <v>6.281.11.</v>
      </c>
      <c r="AFK89" s="14" t="str">
        <f>IF(ISBLANK(AFL1),"",IF(VLOOKUP(AFL1,Register,33,FALSE)=0,"",(VLOOKUP(AFL1,Register,33,FALSE))))</f>
        <v/>
      </c>
      <c r="AFL89" s="15" t="s">
        <v>20</v>
      </c>
      <c r="AFM89" s="7" t="str">
        <f t="shared" ref="AFM89" si="24701">"6." &amp; AFO1&amp; ".11."</f>
        <v>6.282.11.</v>
      </c>
      <c r="AFN89" s="14" t="str">
        <f>IF(ISBLANK(AFO1),"",IF(VLOOKUP(AFO1,Register,33,FALSE)=0,"",(VLOOKUP(AFO1,Register,33,FALSE))))</f>
        <v/>
      </c>
      <c r="AFO89" s="15" t="s">
        <v>20</v>
      </c>
      <c r="AFP89" s="7" t="str">
        <f t="shared" ref="AFP89" si="24702">"6." &amp; AFR1&amp; ".11."</f>
        <v>6.283.11.</v>
      </c>
      <c r="AFQ89" s="14" t="str">
        <f>IF(ISBLANK(AFR1),"",IF(VLOOKUP(AFR1,Register,33,FALSE)=0,"",(VLOOKUP(AFR1,Register,33,FALSE))))</f>
        <v/>
      </c>
      <c r="AFR89" s="15" t="s">
        <v>20</v>
      </c>
      <c r="AFS89" s="7" t="str">
        <f t="shared" ref="AFS89" si="24703">"6." &amp; AFU1&amp; ".11."</f>
        <v>6.284.11.</v>
      </c>
      <c r="AFT89" s="14" t="str">
        <f>IF(ISBLANK(AFU1),"",IF(VLOOKUP(AFU1,Register,33,FALSE)=0,"",(VLOOKUP(AFU1,Register,33,FALSE))))</f>
        <v/>
      </c>
      <c r="AFU89" s="15" t="s">
        <v>20</v>
      </c>
      <c r="AFV89" s="7" t="str">
        <f t="shared" ref="AFV89" si="24704">"6." &amp; AFX1&amp; ".11."</f>
        <v>6.285.11.</v>
      </c>
      <c r="AFW89" s="14" t="str">
        <f>IF(ISBLANK(AFX1),"",IF(VLOOKUP(AFX1,Register,33,FALSE)=0,"",(VLOOKUP(AFX1,Register,33,FALSE))))</f>
        <v/>
      </c>
      <c r="AFX89" s="15" t="s">
        <v>20</v>
      </c>
      <c r="AFY89" s="7" t="str">
        <f t="shared" ref="AFY89" si="24705">"6." &amp; AGA1&amp; ".11."</f>
        <v>6.286.11.</v>
      </c>
      <c r="AFZ89" s="14" t="str">
        <f>IF(ISBLANK(AGA1),"",IF(VLOOKUP(AGA1,Register,33,FALSE)=0,"",(VLOOKUP(AGA1,Register,33,FALSE))))</f>
        <v/>
      </c>
      <c r="AGA89" s="15" t="s">
        <v>20</v>
      </c>
      <c r="AGB89" s="7" t="str">
        <f t="shared" ref="AGB89" si="24706">"6." &amp; AGD1&amp; ".11."</f>
        <v>6.287.11.</v>
      </c>
      <c r="AGC89" s="14" t="str">
        <f>IF(ISBLANK(AGD1),"",IF(VLOOKUP(AGD1,Register,33,FALSE)=0,"",(VLOOKUP(AGD1,Register,33,FALSE))))</f>
        <v/>
      </c>
      <c r="AGD89" s="15" t="s">
        <v>20</v>
      </c>
      <c r="AGE89" s="7" t="str">
        <f t="shared" ref="AGE89" si="24707">"6." &amp; AGG1&amp; ".11."</f>
        <v>6.288.11.</v>
      </c>
      <c r="AGF89" s="14" t="str">
        <f>IF(ISBLANK(AGG1),"",IF(VLOOKUP(AGG1,Register,33,FALSE)=0,"",(VLOOKUP(AGG1,Register,33,FALSE))))</f>
        <v/>
      </c>
      <c r="AGG89" s="15" t="s">
        <v>20</v>
      </c>
      <c r="AGH89" s="7" t="str">
        <f t="shared" ref="AGH89" si="24708">"6." &amp; AGJ1&amp; ".11."</f>
        <v>6.289.11.</v>
      </c>
      <c r="AGI89" s="14" t="str">
        <f>IF(ISBLANK(AGJ1),"",IF(VLOOKUP(AGJ1,Register,33,FALSE)=0,"",(VLOOKUP(AGJ1,Register,33,FALSE))))</f>
        <v/>
      </c>
      <c r="AGJ89" s="15" t="s">
        <v>20</v>
      </c>
      <c r="AGK89" s="7" t="str">
        <f t="shared" ref="AGK89" si="24709">"6." &amp; AGM1&amp; ".11."</f>
        <v>6.290.11.</v>
      </c>
      <c r="AGL89" s="14" t="str">
        <f>IF(ISBLANK(AGM1),"",IF(VLOOKUP(AGM1,Register,33,FALSE)=0,"",(VLOOKUP(AGM1,Register,33,FALSE))))</f>
        <v/>
      </c>
      <c r="AGM89" s="15" t="s">
        <v>20</v>
      </c>
      <c r="AGN89" s="7" t="str">
        <f t="shared" ref="AGN89" si="24710">"6." &amp; AGP1&amp; ".11."</f>
        <v>6.291.11.</v>
      </c>
      <c r="AGO89" s="14" t="str">
        <f>IF(ISBLANK(AGP1),"",IF(VLOOKUP(AGP1,Register,33,FALSE)=0,"",(VLOOKUP(AGP1,Register,33,FALSE))))</f>
        <v/>
      </c>
      <c r="AGP89" s="15" t="s">
        <v>20</v>
      </c>
      <c r="AGQ89" s="7" t="str">
        <f t="shared" ref="AGQ89" si="24711">"6." &amp; AGS1&amp; ".11."</f>
        <v>6.292.11.</v>
      </c>
      <c r="AGR89" s="14" t="str">
        <f>IF(ISBLANK(AGS1),"",IF(VLOOKUP(AGS1,Register,33,FALSE)=0,"",(VLOOKUP(AGS1,Register,33,FALSE))))</f>
        <v/>
      </c>
      <c r="AGS89" s="15" t="s">
        <v>20</v>
      </c>
      <c r="AGT89" s="7" t="str">
        <f t="shared" ref="AGT89" si="24712">"6." &amp; AGV1&amp; ".11."</f>
        <v>6.293.11.</v>
      </c>
      <c r="AGU89" s="14" t="str">
        <f>IF(ISBLANK(AGV1),"",IF(VLOOKUP(AGV1,Register,33,FALSE)=0,"",(VLOOKUP(AGV1,Register,33,FALSE))))</f>
        <v/>
      </c>
      <c r="AGV89" s="15" t="s">
        <v>20</v>
      </c>
      <c r="AGW89" s="7" t="str">
        <f t="shared" ref="AGW89" si="24713">"6." &amp; AGY1&amp; ".11."</f>
        <v>6.294.11.</v>
      </c>
      <c r="AGX89" s="14" t="str">
        <f>IF(ISBLANK(AGY1),"",IF(VLOOKUP(AGY1,Register,33,FALSE)=0,"",(VLOOKUP(AGY1,Register,33,FALSE))))</f>
        <v/>
      </c>
      <c r="AGY89" s="15" t="s">
        <v>20</v>
      </c>
      <c r="AGZ89" s="7" t="str">
        <f t="shared" ref="AGZ89" si="24714">"6." &amp; AHB1&amp; ".11."</f>
        <v>6.295.11.</v>
      </c>
      <c r="AHA89" s="14" t="str">
        <f>IF(ISBLANK(AHB1),"",IF(VLOOKUP(AHB1,Register,33,FALSE)=0,"",(VLOOKUP(AHB1,Register,33,FALSE))))</f>
        <v/>
      </c>
      <c r="AHB89" s="15" t="s">
        <v>20</v>
      </c>
      <c r="AHC89" s="7" t="str">
        <f t="shared" ref="AHC89" si="24715">"6." &amp; AHE1&amp; ".11."</f>
        <v>6.296.11.</v>
      </c>
      <c r="AHD89" s="14" t="str">
        <f>IF(ISBLANK(AHE1),"",IF(VLOOKUP(AHE1,Register,33,FALSE)=0,"",(VLOOKUP(AHE1,Register,33,FALSE))))</f>
        <v/>
      </c>
      <c r="AHE89" s="15" t="s">
        <v>20</v>
      </c>
      <c r="AHF89" s="7" t="str">
        <f t="shared" ref="AHF89" si="24716">"6." &amp; AHH1&amp; ".11."</f>
        <v>6.297.11.</v>
      </c>
      <c r="AHG89" s="14" t="str">
        <f>IF(ISBLANK(AHH1),"",IF(VLOOKUP(AHH1,Register,33,FALSE)=0,"",(VLOOKUP(AHH1,Register,33,FALSE))))</f>
        <v/>
      </c>
      <c r="AHH89" s="15" t="s">
        <v>20</v>
      </c>
      <c r="AHI89" s="7" t="str">
        <f t="shared" ref="AHI89" si="24717">"6." &amp; AHK1&amp; ".11."</f>
        <v>6.298.11.</v>
      </c>
      <c r="AHJ89" s="14" t="str">
        <f>IF(ISBLANK(AHK1),"",IF(VLOOKUP(AHK1,Register,33,FALSE)=0,"",(VLOOKUP(AHK1,Register,33,FALSE))))</f>
        <v/>
      </c>
      <c r="AHK89" s="15" t="s">
        <v>20</v>
      </c>
      <c r="AHL89" s="7" t="str">
        <f t="shared" ref="AHL89" si="24718">"6." &amp; AHN1&amp; ".11."</f>
        <v>6.299.11.</v>
      </c>
      <c r="AHM89" s="14" t="str">
        <f>IF(ISBLANK(AHN1),"",IF(VLOOKUP(AHN1,Register,33,FALSE)=0,"",(VLOOKUP(AHN1,Register,33,FALSE))))</f>
        <v/>
      </c>
      <c r="AHN89" s="15" t="s">
        <v>20</v>
      </c>
      <c r="AHO89" s="7" t="str">
        <f t="shared" ref="AHO89" si="24719">"6." &amp; AHQ1&amp; ".11."</f>
        <v>6.300.11.</v>
      </c>
      <c r="AHP89" s="14" t="str">
        <f>IF(ISBLANK(AHQ1),"",IF(VLOOKUP(AHQ1,Register,33,FALSE)=0,"",(VLOOKUP(AHQ1,Register,33,FALSE))))</f>
        <v/>
      </c>
      <c r="AHQ89" s="15" t="s">
        <v>20</v>
      </c>
      <c r="AHR89" s="7" t="str">
        <f t="shared" ref="AHR89" si="24720">"6." &amp; AHT1&amp; ".11."</f>
        <v>6.301.11.</v>
      </c>
      <c r="AHS89" s="14" t="str">
        <f>IF(ISBLANK(AHT1),"",IF(VLOOKUP(AHT1,Register,33,FALSE)=0,"",(VLOOKUP(AHT1,Register,33,FALSE))))</f>
        <v/>
      </c>
      <c r="AHT89" s="15" t="s">
        <v>20</v>
      </c>
      <c r="AHU89" s="7" t="str">
        <f t="shared" ref="AHU89" si="24721">"6." &amp; AHW1&amp; ".11."</f>
        <v>6.302.11.</v>
      </c>
      <c r="AHV89" s="14" t="str">
        <f>IF(ISBLANK(AHW1),"",IF(VLOOKUP(AHW1,Register,33,FALSE)=0,"",(VLOOKUP(AHW1,Register,33,FALSE))))</f>
        <v/>
      </c>
      <c r="AHW89" s="15" t="s">
        <v>20</v>
      </c>
      <c r="AHX89" s="7" t="str">
        <f t="shared" ref="AHX89" si="24722">"6." &amp; AHZ1&amp; ".11."</f>
        <v>6.303.11.</v>
      </c>
      <c r="AHY89" s="14" t="str">
        <f>IF(ISBLANK(AHZ1),"",IF(VLOOKUP(AHZ1,Register,33,FALSE)=0,"",(VLOOKUP(AHZ1,Register,33,FALSE))))</f>
        <v/>
      </c>
      <c r="AHZ89" s="15" t="s">
        <v>20</v>
      </c>
      <c r="AIA89" s="7" t="str">
        <f t="shared" ref="AIA89" si="24723">"6." &amp; AIC1&amp; ".11."</f>
        <v>6.304.11.</v>
      </c>
      <c r="AIB89" s="14" t="str">
        <f>IF(ISBLANK(AIC1),"",IF(VLOOKUP(AIC1,Register,33,FALSE)=0,"",(VLOOKUP(AIC1,Register,33,FALSE))))</f>
        <v/>
      </c>
      <c r="AIC89" s="15" t="s">
        <v>20</v>
      </c>
      <c r="AID89" s="7" t="str">
        <f t="shared" ref="AID89" si="24724">"6." &amp; AIF1&amp; ".11."</f>
        <v>6.305.11.</v>
      </c>
      <c r="AIE89" s="14" t="str">
        <f>IF(ISBLANK(AIF1),"",IF(VLOOKUP(AIF1,Register,33,FALSE)=0,"",(VLOOKUP(AIF1,Register,33,FALSE))))</f>
        <v/>
      </c>
      <c r="AIF89" s="15" t="s">
        <v>20</v>
      </c>
      <c r="AIG89" s="7" t="str">
        <f t="shared" ref="AIG89" si="24725">"6." &amp; AII1&amp; ".11."</f>
        <v>6.306.11.</v>
      </c>
      <c r="AIH89" s="14" t="str">
        <f>IF(ISBLANK(AII1),"",IF(VLOOKUP(AII1,Register,33,FALSE)=0,"",(VLOOKUP(AII1,Register,33,FALSE))))</f>
        <v/>
      </c>
      <c r="AII89" s="15" t="s">
        <v>20</v>
      </c>
      <c r="AIJ89" s="7" t="str">
        <f t="shared" ref="AIJ89" si="24726">"6." &amp; AIL1&amp; ".11."</f>
        <v>6.307.11.</v>
      </c>
      <c r="AIK89" s="14" t="str">
        <f>IF(ISBLANK(AIL1),"",IF(VLOOKUP(AIL1,Register,33,FALSE)=0,"",(VLOOKUP(AIL1,Register,33,FALSE))))</f>
        <v/>
      </c>
      <c r="AIL89" s="15" t="s">
        <v>20</v>
      </c>
      <c r="AIM89" s="7" t="str">
        <f t="shared" ref="AIM89" si="24727">"6." &amp; AIO1&amp; ".11."</f>
        <v>6.308.11.</v>
      </c>
      <c r="AIN89" s="14" t="str">
        <f>IF(ISBLANK(AIO1),"",IF(VLOOKUP(AIO1,Register,33,FALSE)=0,"",(VLOOKUP(AIO1,Register,33,FALSE))))</f>
        <v/>
      </c>
      <c r="AIO89" s="15" t="s">
        <v>20</v>
      </c>
      <c r="AIP89" s="7" t="str">
        <f t="shared" ref="AIP89" si="24728">"6." &amp; AIR1&amp; ".11."</f>
        <v>6.309.11.</v>
      </c>
      <c r="AIQ89" s="14" t="str">
        <f>IF(ISBLANK(AIR1),"",IF(VLOOKUP(AIR1,Register,33,FALSE)=0,"",(VLOOKUP(AIR1,Register,33,FALSE))))</f>
        <v/>
      </c>
      <c r="AIR89" s="15" t="s">
        <v>20</v>
      </c>
      <c r="AIS89" s="7" t="str">
        <f t="shared" ref="AIS89" si="24729">"6." &amp; AIU1&amp; ".11."</f>
        <v>6.310.11.</v>
      </c>
      <c r="AIT89" s="14" t="str">
        <f>IF(ISBLANK(AIU1),"",IF(VLOOKUP(AIU1,Register,33,FALSE)=0,"",(VLOOKUP(AIU1,Register,33,FALSE))))</f>
        <v/>
      </c>
      <c r="AIU89" s="15" t="s">
        <v>20</v>
      </c>
      <c r="AIV89" s="7" t="str">
        <f t="shared" ref="AIV89" si="24730">"6." &amp; AIX1&amp; ".11."</f>
        <v>6.311.11.</v>
      </c>
      <c r="AIW89" s="14" t="str">
        <f>IF(ISBLANK(AIX1),"",IF(VLOOKUP(AIX1,Register,33,FALSE)=0,"",(VLOOKUP(AIX1,Register,33,FALSE))))</f>
        <v/>
      </c>
      <c r="AIX89" s="15" t="s">
        <v>20</v>
      </c>
      <c r="AIY89" s="7" t="str">
        <f t="shared" ref="AIY89" si="24731">"6." &amp; AJA1&amp; ".11."</f>
        <v>6.312.11.</v>
      </c>
      <c r="AIZ89" s="14" t="str">
        <f>IF(ISBLANK(AJA1),"",IF(VLOOKUP(AJA1,Register,33,FALSE)=0,"",(VLOOKUP(AJA1,Register,33,FALSE))))</f>
        <v/>
      </c>
      <c r="AJA89" s="15" t="s">
        <v>20</v>
      </c>
      <c r="AJB89" s="7" t="str">
        <f t="shared" ref="AJB89" si="24732">"6." &amp; AJD1&amp; ".11."</f>
        <v>6.313.11.</v>
      </c>
      <c r="AJC89" s="14" t="str">
        <f>IF(ISBLANK(AJD1),"",IF(VLOOKUP(AJD1,Register,33,FALSE)=0,"",(VLOOKUP(AJD1,Register,33,FALSE))))</f>
        <v/>
      </c>
      <c r="AJD89" s="15" t="s">
        <v>20</v>
      </c>
      <c r="AJE89" s="7" t="str">
        <f t="shared" ref="AJE89" si="24733">"6." &amp; AJG1&amp; ".11."</f>
        <v>6.314.11.</v>
      </c>
      <c r="AJF89" s="14" t="str">
        <f>IF(ISBLANK(AJG1),"",IF(VLOOKUP(AJG1,Register,33,FALSE)=0,"",(VLOOKUP(AJG1,Register,33,FALSE))))</f>
        <v/>
      </c>
      <c r="AJG89" s="15" t="s">
        <v>20</v>
      </c>
      <c r="AJH89" s="7" t="str">
        <f t="shared" ref="AJH89" si="24734">"6." &amp; AJJ1&amp; ".11."</f>
        <v>6.315.11.</v>
      </c>
      <c r="AJI89" s="14" t="str">
        <f>IF(ISBLANK(AJJ1),"",IF(VLOOKUP(AJJ1,Register,33,FALSE)=0,"",(VLOOKUP(AJJ1,Register,33,FALSE))))</f>
        <v/>
      </c>
      <c r="AJJ89" s="15" t="s">
        <v>20</v>
      </c>
      <c r="AJK89" s="7" t="str">
        <f t="shared" ref="AJK89" si="24735">"6." &amp; AJM1&amp; ".11."</f>
        <v>6.316.11.</v>
      </c>
      <c r="AJL89" s="14" t="str">
        <f>IF(ISBLANK(AJM1),"",IF(VLOOKUP(AJM1,Register,33,FALSE)=0,"",(VLOOKUP(AJM1,Register,33,FALSE))))</f>
        <v/>
      </c>
      <c r="AJM89" s="15" t="s">
        <v>20</v>
      </c>
      <c r="AJN89" s="7" t="str">
        <f t="shared" ref="AJN89" si="24736">"6." &amp; AJP1&amp; ".11."</f>
        <v>6.317.11.</v>
      </c>
      <c r="AJO89" s="14" t="str">
        <f>IF(ISBLANK(AJP1),"",IF(VLOOKUP(AJP1,Register,33,FALSE)=0,"",(VLOOKUP(AJP1,Register,33,FALSE))))</f>
        <v/>
      </c>
      <c r="AJP89" s="15" t="s">
        <v>20</v>
      </c>
      <c r="AJQ89" s="7" t="str">
        <f t="shared" ref="AJQ89" si="24737">"6." &amp; AJS1&amp; ".11."</f>
        <v>6.318.11.</v>
      </c>
      <c r="AJR89" s="14" t="str">
        <f>IF(ISBLANK(AJS1),"",IF(VLOOKUP(AJS1,Register,33,FALSE)=0,"",(VLOOKUP(AJS1,Register,33,FALSE))))</f>
        <v/>
      </c>
      <c r="AJS89" s="15" t="s">
        <v>20</v>
      </c>
      <c r="AJT89" s="7" t="str">
        <f t="shared" ref="AJT89" si="24738">"6." &amp; AJV1&amp; ".11."</f>
        <v>6.319.11.</v>
      </c>
      <c r="AJU89" s="14" t="str">
        <f>IF(ISBLANK(AJV1),"",IF(VLOOKUP(AJV1,Register,33,FALSE)=0,"",(VLOOKUP(AJV1,Register,33,FALSE))))</f>
        <v/>
      </c>
      <c r="AJV89" s="15" t="s">
        <v>20</v>
      </c>
      <c r="AJW89" s="7" t="str">
        <f t="shared" ref="AJW89" si="24739">"6." &amp; AJY1&amp; ".11."</f>
        <v>6.320.11.</v>
      </c>
      <c r="AJX89" s="14" t="str">
        <f>IF(ISBLANK(AJY1),"",IF(VLOOKUP(AJY1,Register,33,FALSE)=0,"",(VLOOKUP(AJY1,Register,33,FALSE))))</f>
        <v/>
      </c>
      <c r="AJY89" s="15" t="s">
        <v>20</v>
      </c>
      <c r="AJZ89" s="7" t="str">
        <f t="shared" ref="AJZ89" si="24740">"6." &amp; AKB1&amp; ".11."</f>
        <v>6.321.11.</v>
      </c>
      <c r="AKA89" s="14" t="str">
        <f>IF(ISBLANK(AKB1),"",IF(VLOOKUP(AKB1,Register,33,FALSE)=0,"",(VLOOKUP(AKB1,Register,33,FALSE))))</f>
        <v/>
      </c>
      <c r="AKB89" s="15" t="s">
        <v>20</v>
      </c>
      <c r="AKC89" s="7" t="str">
        <f t="shared" ref="AKC89" si="24741">"6." &amp; AKE1&amp; ".11."</f>
        <v>6.322.11.</v>
      </c>
      <c r="AKD89" s="14" t="str">
        <f>IF(ISBLANK(AKE1),"",IF(VLOOKUP(AKE1,Register,33,FALSE)=0,"",(VLOOKUP(AKE1,Register,33,FALSE))))</f>
        <v/>
      </c>
      <c r="AKE89" s="15" t="s">
        <v>20</v>
      </c>
      <c r="AKF89" s="7" t="str">
        <f t="shared" ref="AKF89" si="24742">"6." &amp; AKH1&amp; ".11."</f>
        <v>6.323.11.</v>
      </c>
      <c r="AKG89" s="14" t="str">
        <f>IF(ISBLANK(AKH1),"",IF(VLOOKUP(AKH1,Register,33,FALSE)=0,"",(VLOOKUP(AKH1,Register,33,FALSE))))</f>
        <v/>
      </c>
      <c r="AKH89" s="15" t="s">
        <v>20</v>
      </c>
      <c r="AKI89" s="7" t="str">
        <f t="shared" ref="AKI89" si="24743">"6." &amp; AKK1&amp; ".11."</f>
        <v>6.324.11.</v>
      </c>
      <c r="AKJ89" s="14" t="str">
        <f>IF(ISBLANK(AKK1),"",IF(VLOOKUP(AKK1,Register,33,FALSE)=0,"",(VLOOKUP(AKK1,Register,33,FALSE))))</f>
        <v/>
      </c>
      <c r="AKK89" s="15" t="s">
        <v>20</v>
      </c>
      <c r="AKL89" s="7" t="str">
        <f t="shared" ref="AKL89" si="24744">"6." &amp; AKN1&amp; ".11."</f>
        <v>6.325.11.</v>
      </c>
      <c r="AKM89" s="14" t="str">
        <f>IF(ISBLANK(AKN1),"",IF(VLOOKUP(AKN1,Register,33,FALSE)=0,"",(VLOOKUP(AKN1,Register,33,FALSE))))</f>
        <v/>
      </c>
      <c r="AKN89" s="15" t="s">
        <v>20</v>
      </c>
      <c r="AKO89" s="7" t="str">
        <f t="shared" ref="AKO89" si="24745">"6." &amp; AKQ1&amp; ".11."</f>
        <v>6.326.11.</v>
      </c>
      <c r="AKP89" s="14" t="str">
        <f>IF(ISBLANK(AKQ1),"",IF(VLOOKUP(AKQ1,Register,33,FALSE)=0,"",(VLOOKUP(AKQ1,Register,33,FALSE))))</f>
        <v/>
      </c>
      <c r="AKQ89" s="15" t="s">
        <v>20</v>
      </c>
      <c r="AKR89" s="7" t="str">
        <f t="shared" ref="AKR89" si="24746">"6." &amp; AKT1&amp; ".11."</f>
        <v>6.327.11.</v>
      </c>
      <c r="AKS89" s="14" t="str">
        <f>IF(ISBLANK(AKT1),"",IF(VLOOKUP(AKT1,Register,33,FALSE)=0,"",(VLOOKUP(AKT1,Register,33,FALSE))))</f>
        <v/>
      </c>
      <c r="AKT89" s="15" t="s">
        <v>20</v>
      </c>
      <c r="AKU89" s="7" t="str">
        <f t="shared" ref="AKU89" si="24747">"6." &amp; AKW1&amp; ".11."</f>
        <v>6.328.11.</v>
      </c>
      <c r="AKV89" s="14" t="str">
        <f>IF(ISBLANK(AKW1),"",IF(VLOOKUP(AKW1,Register,33,FALSE)=0,"",(VLOOKUP(AKW1,Register,33,FALSE))))</f>
        <v/>
      </c>
      <c r="AKW89" s="15" t="s">
        <v>20</v>
      </c>
      <c r="AKX89" s="7" t="str">
        <f t="shared" ref="AKX89" si="24748">"6." &amp; AKZ1&amp; ".11."</f>
        <v>6.329.11.</v>
      </c>
      <c r="AKY89" s="14" t="str">
        <f>IF(ISBLANK(AKZ1),"",IF(VLOOKUP(AKZ1,Register,33,FALSE)=0,"",(VLOOKUP(AKZ1,Register,33,FALSE))))</f>
        <v/>
      </c>
      <c r="AKZ89" s="15" t="s">
        <v>20</v>
      </c>
      <c r="ALA89" s="7" t="str">
        <f t="shared" ref="ALA89" si="24749">"6." &amp; ALC1&amp; ".11."</f>
        <v>6.330.11.</v>
      </c>
      <c r="ALB89" s="14" t="str">
        <f>IF(ISBLANK(ALC1),"",IF(VLOOKUP(ALC1,Register,33,FALSE)=0,"",(VLOOKUP(ALC1,Register,33,FALSE))))</f>
        <v/>
      </c>
      <c r="ALC89" s="15" t="s">
        <v>20</v>
      </c>
      <c r="ALD89" s="7" t="str">
        <f t="shared" ref="ALD89" si="24750">"6." &amp; ALF1&amp; ".11."</f>
        <v>6.331.11.</v>
      </c>
      <c r="ALE89" s="14" t="str">
        <f>IF(ISBLANK(ALF1),"",IF(VLOOKUP(ALF1,Register,33,FALSE)=0,"",(VLOOKUP(ALF1,Register,33,FALSE))))</f>
        <v/>
      </c>
      <c r="ALF89" s="15" t="s">
        <v>20</v>
      </c>
      <c r="ALG89" s="7" t="str">
        <f t="shared" ref="ALG89" si="24751">"6." &amp; ALI1&amp; ".11."</f>
        <v>6.332.11.</v>
      </c>
      <c r="ALH89" s="14" t="str">
        <f>IF(ISBLANK(ALI1),"",IF(VLOOKUP(ALI1,Register,33,FALSE)=0,"",(VLOOKUP(ALI1,Register,33,FALSE))))</f>
        <v/>
      </c>
      <c r="ALI89" s="15" t="s">
        <v>20</v>
      </c>
      <c r="ALJ89" s="7" t="str">
        <f t="shared" ref="ALJ89" si="24752">"6." &amp; ALL1&amp; ".11."</f>
        <v>6.333.11.</v>
      </c>
      <c r="ALK89" s="14" t="str">
        <f>IF(ISBLANK(ALL1),"",IF(VLOOKUP(ALL1,Register,33,FALSE)=0,"",(VLOOKUP(ALL1,Register,33,FALSE))))</f>
        <v/>
      </c>
      <c r="ALL89" s="15" t="s">
        <v>20</v>
      </c>
      <c r="ALM89" s="7" t="str">
        <f t="shared" ref="ALM89" si="24753">"6." &amp; ALO1&amp; ".11."</f>
        <v>6.334.11.</v>
      </c>
      <c r="ALN89" s="14" t="str">
        <f>IF(ISBLANK(ALO1),"",IF(VLOOKUP(ALO1,Register,33,FALSE)=0,"",(VLOOKUP(ALO1,Register,33,FALSE))))</f>
        <v/>
      </c>
      <c r="ALO89" s="15" t="s">
        <v>20</v>
      </c>
      <c r="ALP89" s="7" t="str">
        <f t="shared" ref="ALP89" si="24754">"6." &amp; ALR1&amp; ".11."</f>
        <v>6.335.11.</v>
      </c>
      <c r="ALQ89" s="14" t="str">
        <f>IF(ISBLANK(ALR1),"",IF(VLOOKUP(ALR1,Register,33,FALSE)=0,"",(VLOOKUP(ALR1,Register,33,FALSE))))</f>
        <v/>
      </c>
      <c r="ALR89" s="15" t="s">
        <v>20</v>
      </c>
      <c r="ALS89" s="7" t="str">
        <f t="shared" ref="ALS89" si="24755">"6." &amp; ALU1&amp; ".11."</f>
        <v>6.336.11.</v>
      </c>
      <c r="ALT89" s="14" t="str">
        <f>IF(ISBLANK(ALU1),"",IF(VLOOKUP(ALU1,Register,33,FALSE)=0,"",(VLOOKUP(ALU1,Register,33,FALSE))))</f>
        <v/>
      </c>
      <c r="ALU89" s="15" t="s">
        <v>20</v>
      </c>
      <c r="ALV89" s="7" t="str">
        <f t="shared" ref="ALV89" si="24756">"6." &amp; ALX1&amp; ".11."</f>
        <v>6.337.11.</v>
      </c>
      <c r="ALW89" s="14" t="str">
        <f>IF(ISBLANK(ALX1),"",IF(VLOOKUP(ALX1,Register,33,FALSE)=0,"",(VLOOKUP(ALX1,Register,33,FALSE))))</f>
        <v/>
      </c>
      <c r="ALX89" s="15" t="s">
        <v>20</v>
      </c>
      <c r="ALY89" s="7" t="str">
        <f t="shared" ref="ALY89" si="24757">"6." &amp; AMA1&amp; ".11."</f>
        <v>6.338.11.</v>
      </c>
      <c r="ALZ89" s="14" t="str">
        <f>IF(ISBLANK(AMA1),"",IF(VLOOKUP(AMA1,Register,33,FALSE)=0,"",(VLOOKUP(AMA1,Register,33,FALSE))))</f>
        <v/>
      </c>
      <c r="AMA89" s="15" t="s">
        <v>20</v>
      </c>
      <c r="AMB89" s="7" t="str">
        <f t="shared" ref="AMB89" si="24758">"6." &amp; AMD1&amp; ".11."</f>
        <v>6.339.11.</v>
      </c>
      <c r="AMC89" s="14" t="str">
        <f>IF(ISBLANK(AMD1),"",IF(VLOOKUP(AMD1,Register,33,FALSE)=0,"",(VLOOKUP(AMD1,Register,33,FALSE))))</f>
        <v/>
      </c>
      <c r="AMD89" s="15" t="s">
        <v>20</v>
      </c>
      <c r="AME89" s="7" t="str">
        <f t="shared" ref="AME89" si="24759">"6." &amp; AMG1&amp; ".11."</f>
        <v>6.340.11.</v>
      </c>
      <c r="AMF89" s="14" t="str">
        <f>IF(ISBLANK(AMG1),"",IF(VLOOKUP(AMG1,Register,33,FALSE)=0,"",(VLOOKUP(AMG1,Register,33,FALSE))))</f>
        <v/>
      </c>
      <c r="AMG89" s="15" t="s">
        <v>20</v>
      </c>
      <c r="AMH89" s="7" t="str">
        <f t="shared" ref="AMH89" si="24760">"6." &amp; AMJ1&amp; ".11."</f>
        <v>6.341.11.</v>
      </c>
      <c r="AMI89" s="14" t="str">
        <f>IF(ISBLANK(AMJ1),"",IF(VLOOKUP(AMJ1,Register,33,FALSE)=0,"",(VLOOKUP(AMJ1,Register,33,FALSE))))</f>
        <v/>
      </c>
      <c r="AMJ89" s="15" t="s">
        <v>20</v>
      </c>
      <c r="AMK89" s="7" t="str">
        <f t="shared" ref="AMK89" si="24761">"6." &amp; AMM1&amp; ".11."</f>
        <v>6.342.11.</v>
      </c>
      <c r="AML89" s="14" t="str">
        <f>IF(ISBLANK(AMM1),"",IF(VLOOKUP(AMM1,Register,33,FALSE)=0,"",(VLOOKUP(AMM1,Register,33,FALSE))))</f>
        <v/>
      </c>
      <c r="AMM89" s="15" t="s">
        <v>20</v>
      </c>
      <c r="AMN89" s="7" t="str">
        <f t="shared" ref="AMN89" si="24762">"6." &amp; AMP1&amp; ".11."</f>
        <v>6.343.11.</v>
      </c>
      <c r="AMO89" s="14" t="str">
        <f>IF(ISBLANK(AMP1),"",IF(VLOOKUP(AMP1,Register,33,FALSE)=0,"",(VLOOKUP(AMP1,Register,33,FALSE))))</f>
        <v/>
      </c>
      <c r="AMP89" s="15" t="s">
        <v>20</v>
      </c>
      <c r="AMQ89" s="7" t="str">
        <f t="shared" ref="AMQ89" si="24763">"6." &amp; AMS1&amp; ".11."</f>
        <v>6.344.11.</v>
      </c>
      <c r="AMR89" s="14" t="str">
        <f>IF(ISBLANK(AMS1),"",IF(VLOOKUP(AMS1,Register,33,FALSE)=0,"",(VLOOKUP(AMS1,Register,33,FALSE))))</f>
        <v/>
      </c>
      <c r="AMS89" s="15" t="s">
        <v>20</v>
      </c>
      <c r="AMT89" s="7" t="str">
        <f t="shared" ref="AMT89" si="24764">"6." &amp; AMV1&amp; ".11."</f>
        <v>6.345.11.</v>
      </c>
      <c r="AMU89" s="14" t="str">
        <f>IF(ISBLANK(AMV1),"",IF(VLOOKUP(AMV1,Register,33,FALSE)=0,"",(VLOOKUP(AMV1,Register,33,FALSE))))</f>
        <v/>
      </c>
      <c r="AMV89" s="15" t="s">
        <v>20</v>
      </c>
      <c r="AMW89" s="7" t="str">
        <f t="shared" ref="AMW89" si="24765">"6." &amp; AMY1&amp; ".11."</f>
        <v>6.346.11.</v>
      </c>
      <c r="AMX89" s="14" t="str">
        <f>IF(ISBLANK(AMY1),"",IF(VLOOKUP(AMY1,Register,33,FALSE)=0,"",(VLOOKUP(AMY1,Register,33,FALSE))))</f>
        <v/>
      </c>
      <c r="AMY89" s="15" t="s">
        <v>20</v>
      </c>
      <c r="AMZ89" s="7" t="str">
        <f t="shared" ref="AMZ89" si="24766">"6." &amp; ANB1&amp; ".11."</f>
        <v>6.347.11.</v>
      </c>
      <c r="ANA89" s="14" t="str">
        <f>IF(ISBLANK(ANB1),"",IF(VLOOKUP(ANB1,Register,33,FALSE)=0,"",(VLOOKUP(ANB1,Register,33,FALSE))))</f>
        <v/>
      </c>
      <c r="ANB89" s="15" t="s">
        <v>20</v>
      </c>
      <c r="ANC89" s="7" t="str">
        <f t="shared" ref="ANC89" si="24767">"6." &amp; ANE1&amp; ".11."</f>
        <v>6.348.11.</v>
      </c>
      <c r="AND89" s="14" t="str">
        <f>IF(ISBLANK(ANE1),"",IF(VLOOKUP(ANE1,Register,33,FALSE)=0,"",(VLOOKUP(ANE1,Register,33,FALSE))))</f>
        <v/>
      </c>
      <c r="ANE89" s="15" t="s">
        <v>20</v>
      </c>
      <c r="ANF89" s="7" t="str">
        <f t="shared" ref="ANF89" si="24768">"6." &amp; ANH1&amp; ".11."</f>
        <v>6.349.11.</v>
      </c>
      <c r="ANG89" s="14" t="str">
        <f>IF(ISBLANK(ANH1),"",IF(VLOOKUP(ANH1,Register,33,FALSE)=0,"",(VLOOKUP(ANH1,Register,33,FALSE))))</f>
        <v/>
      </c>
      <c r="ANH89" s="15" t="s">
        <v>20</v>
      </c>
      <c r="ANI89" s="7" t="str">
        <f t="shared" ref="ANI89" si="24769">"6." &amp; ANK1&amp; ".11."</f>
        <v>6.350.11.</v>
      </c>
      <c r="ANJ89" s="14" t="str">
        <f>IF(ISBLANK(ANK1),"",IF(VLOOKUP(ANK1,Register,33,FALSE)=0,"",(VLOOKUP(ANK1,Register,33,FALSE))))</f>
        <v/>
      </c>
      <c r="ANK89" s="15" t="s">
        <v>20</v>
      </c>
      <c r="ANL89" s="7" t="str">
        <f t="shared" ref="ANL89" si="24770">"6." &amp; ANN1&amp; ".11."</f>
        <v>6.351.11.</v>
      </c>
      <c r="ANM89" s="14" t="str">
        <f>IF(ISBLANK(ANN1),"",IF(VLOOKUP(ANN1,Register,33,FALSE)=0,"",(VLOOKUP(ANN1,Register,33,FALSE))))</f>
        <v/>
      </c>
      <c r="ANN89" s="15" t="s">
        <v>20</v>
      </c>
      <c r="ANO89" s="7" t="str">
        <f t="shared" ref="ANO89" si="24771">"6." &amp; ANQ1&amp; ".11."</f>
        <v>6.352.11.</v>
      </c>
      <c r="ANP89" s="14" t="str">
        <f>IF(ISBLANK(ANQ1),"",IF(VLOOKUP(ANQ1,Register,33,FALSE)=0,"",(VLOOKUP(ANQ1,Register,33,FALSE))))</f>
        <v/>
      </c>
      <c r="ANQ89" s="15" t="s">
        <v>20</v>
      </c>
      <c r="ANR89" s="7" t="str">
        <f t="shared" ref="ANR89" si="24772">"6." &amp; ANT1&amp; ".11."</f>
        <v>6.353.11.</v>
      </c>
      <c r="ANS89" s="14" t="str">
        <f>IF(ISBLANK(ANT1),"",IF(VLOOKUP(ANT1,Register,33,FALSE)=0,"",(VLOOKUP(ANT1,Register,33,FALSE))))</f>
        <v/>
      </c>
      <c r="ANT89" s="15" t="s">
        <v>20</v>
      </c>
      <c r="ANU89" s="7" t="str">
        <f t="shared" ref="ANU89" si="24773">"6." &amp; ANW1&amp; ".11."</f>
        <v>6.354.11.</v>
      </c>
      <c r="ANV89" s="14" t="str">
        <f>IF(ISBLANK(ANW1),"",IF(VLOOKUP(ANW1,Register,33,FALSE)=0,"",(VLOOKUP(ANW1,Register,33,FALSE))))</f>
        <v/>
      </c>
      <c r="ANW89" s="15" t="s">
        <v>20</v>
      </c>
      <c r="ANX89" s="7" t="str">
        <f t="shared" ref="ANX89" si="24774">"6." &amp; ANZ1&amp; ".11."</f>
        <v>6.355.11.</v>
      </c>
      <c r="ANY89" s="14" t="str">
        <f>IF(ISBLANK(ANZ1),"",IF(VLOOKUP(ANZ1,Register,33,FALSE)=0,"",(VLOOKUP(ANZ1,Register,33,FALSE))))</f>
        <v/>
      </c>
      <c r="ANZ89" s="15" t="s">
        <v>20</v>
      </c>
      <c r="AOA89" s="7" t="str">
        <f t="shared" ref="AOA89" si="24775">"6." &amp; AOC1&amp; ".11."</f>
        <v>6.356.11.</v>
      </c>
      <c r="AOB89" s="14" t="str">
        <f>IF(ISBLANK(AOC1),"",IF(VLOOKUP(AOC1,Register,33,FALSE)=0,"",(VLOOKUP(AOC1,Register,33,FALSE))))</f>
        <v/>
      </c>
      <c r="AOC89" s="15" t="s">
        <v>20</v>
      </c>
      <c r="AOD89" s="7" t="str">
        <f t="shared" ref="AOD89" si="24776">"6." &amp; AOF1&amp; ".11."</f>
        <v>6.357.11.</v>
      </c>
      <c r="AOE89" s="14" t="str">
        <f>IF(ISBLANK(AOF1),"",IF(VLOOKUP(AOF1,Register,33,FALSE)=0,"",(VLOOKUP(AOF1,Register,33,FALSE))))</f>
        <v/>
      </c>
      <c r="AOF89" s="15" t="s">
        <v>20</v>
      </c>
      <c r="AOG89" s="7" t="str">
        <f t="shared" ref="AOG89" si="24777">"6." &amp; AOI1&amp; ".11."</f>
        <v>6.358.11.</v>
      </c>
      <c r="AOH89" s="14" t="str">
        <f>IF(ISBLANK(AOI1),"",IF(VLOOKUP(AOI1,Register,33,FALSE)=0,"",(VLOOKUP(AOI1,Register,33,FALSE))))</f>
        <v/>
      </c>
      <c r="AOI89" s="15" t="s">
        <v>20</v>
      </c>
      <c r="AOJ89" s="7" t="str">
        <f t="shared" ref="AOJ89" si="24778">"6." &amp; AOL1&amp; ".11."</f>
        <v>6.359.11.</v>
      </c>
      <c r="AOK89" s="14" t="str">
        <f>IF(ISBLANK(AOL1),"",IF(VLOOKUP(AOL1,Register,33,FALSE)=0,"",(VLOOKUP(AOL1,Register,33,FALSE))))</f>
        <v/>
      </c>
      <c r="AOL89" s="15" t="s">
        <v>20</v>
      </c>
      <c r="AOM89" s="7" t="str">
        <f t="shared" ref="AOM89" si="24779">"6." &amp; AOO1&amp; ".11."</f>
        <v>6.360.11.</v>
      </c>
      <c r="AON89" s="14" t="e">
        <f>IF(ISBLANK(AOO1),"",IF(VLOOKUP(AOO1,Register,33,FALSE)=0,"",(VLOOKUP(AOO1,Register,33,FALSE))))</f>
        <v>#N/A</v>
      </c>
      <c r="AOO89" s="15" t="s">
        <v>20</v>
      </c>
      <c r="AOP89" s="7" t="str">
        <f t="shared" ref="AOP89" si="24780">"6." &amp; AOR1&amp; ".11."</f>
        <v>6.361.11.</v>
      </c>
      <c r="AOQ89" s="14" t="e">
        <f>IF(ISBLANK(AOR1),"",IF(VLOOKUP(AOR1,Register,33,FALSE)=0,"",(VLOOKUP(AOR1,Register,33,FALSE))))</f>
        <v>#N/A</v>
      </c>
      <c r="AOR89" s="15" t="s">
        <v>20</v>
      </c>
      <c r="AOS89" s="7" t="str">
        <f t="shared" ref="AOS89" si="24781">"6." &amp; AOU1&amp; ".11."</f>
        <v>6.362.11.</v>
      </c>
      <c r="AOT89" s="14" t="e">
        <f>IF(ISBLANK(AOU1),"",IF(VLOOKUP(AOU1,Register,33,FALSE)=0,"",(VLOOKUP(AOU1,Register,33,FALSE))))</f>
        <v>#N/A</v>
      </c>
      <c r="AOU89" s="15" t="s">
        <v>20</v>
      </c>
      <c r="AOV89" s="7" t="str">
        <f t="shared" ref="AOV89" si="24782">"6." &amp; AOX1&amp; ".11."</f>
        <v>6.363.11.</v>
      </c>
      <c r="AOW89" s="14" t="e">
        <f>IF(ISBLANK(AOX1),"",IF(VLOOKUP(AOX1,Register,33,FALSE)=0,"",(VLOOKUP(AOX1,Register,33,FALSE))))</f>
        <v>#N/A</v>
      </c>
      <c r="AOX89" s="15" t="s">
        <v>20</v>
      </c>
      <c r="AOY89" s="7" t="str">
        <f t="shared" ref="AOY89" si="24783">"6." &amp; APA1&amp; ".11."</f>
        <v>6.364.11.</v>
      </c>
      <c r="AOZ89" s="14" t="e">
        <f>IF(ISBLANK(APA1),"",IF(VLOOKUP(APA1,Register,33,FALSE)=0,"",(VLOOKUP(APA1,Register,33,FALSE))))</f>
        <v>#N/A</v>
      </c>
      <c r="APA89" s="15" t="s">
        <v>20</v>
      </c>
      <c r="APB89" s="7" t="str">
        <f t="shared" ref="APB89" si="24784">"6." &amp; APD1&amp; ".11."</f>
        <v>6.365.11.</v>
      </c>
      <c r="APC89" s="14" t="e">
        <f>IF(ISBLANK(APD1),"",IF(VLOOKUP(APD1,Register,33,FALSE)=0,"",(VLOOKUP(APD1,Register,33,FALSE))))</f>
        <v>#N/A</v>
      </c>
      <c r="APD89" s="15" t="s">
        <v>20</v>
      </c>
      <c r="APE89" s="7" t="str">
        <f t="shared" ref="APE89" si="24785">"6." &amp; APG1&amp; ".11."</f>
        <v>6.366.11.</v>
      </c>
      <c r="APF89" s="14" t="e">
        <f>IF(ISBLANK(APG1),"",IF(VLOOKUP(APG1,Register,33,FALSE)=0,"",(VLOOKUP(APG1,Register,33,FALSE))))</f>
        <v>#N/A</v>
      </c>
      <c r="APG89" s="15" t="s">
        <v>20</v>
      </c>
      <c r="APH89" s="7" t="str">
        <f t="shared" ref="APH89" si="24786">"6." &amp; APJ1&amp; ".11."</f>
        <v>6.367.11.</v>
      </c>
      <c r="API89" s="14" t="e">
        <f>IF(ISBLANK(APJ1),"",IF(VLOOKUP(APJ1,Register,33,FALSE)=0,"",(VLOOKUP(APJ1,Register,33,FALSE))))</f>
        <v>#N/A</v>
      </c>
      <c r="APJ89" s="15" t="s">
        <v>20</v>
      </c>
      <c r="APK89" s="7" t="str">
        <f t="shared" ref="APK89" si="24787">"6." &amp; APM1&amp; ".11."</f>
        <v>6.368.11.</v>
      </c>
      <c r="APL89" s="14" t="e">
        <f>IF(ISBLANK(APM1),"",IF(VLOOKUP(APM1,Register,33,FALSE)=0,"",(VLOOKUP(APM1,Register,33,FALSE))))</f>
        <v>#N/A</v>
      </c>
      <c r="APM89" s="15" t="s">
        <v>20</v>
      </c>
      <c r="APN89" s="7" t="str">
        <f t="shared" ref="APN89" si="24788">"6." &amp; APP1&amp; ".11."</f>
        <v>6.369.11.</v>
      </c>
      <c r="APO89" s="14" t="e">
        <f>IF(ISBLANK(APP1),"",IF(VLOOKUP(APP1,Register,33,FALSE)=0,"",(VLOOKUP(APP1,Register,33,FALSE))))</f>
        <v>#N/A</v>
      </c>
      <c r="APP89" s="15" t="s">
        <v>20</v>
      </c>
      <c r="APQ89" s="7" t="str">
        <f t="shared" ref="APQ89" si="24789">"6." &amp; APS1&amp; ".11."</f>
        <v>6.370.11.</v>
      </c>
      <c r="APR89" s="14" t="e">
        <f>IF(ISBLANK(APS1),"",IF(VLOOKUP(APS1,Register,33,FALSE)=0,"",(VLOOKUP(APS1,Register,33,FALSE))))</f>
        <v>#N/A</v>
      </c>
      <c r="APS89" s="15" t="s">
        <v>20</v>
      </c>
      <c r="APT89" s="7" t="str">
        <f t="shared" ref="APT89" si="24790">"6." &amp; APV1&amp; ".11."</f>
        <v>6.371.11.</v>
      </c>
      <c r="APU89" s="14" t="e">
        <f>IF(ISBLANK(APV1),"",IF(VLOOKUP(APV1,Register,33,FALSE)=0,"",(VLOOKUP(APV1,Register,33,FALSE))))</f>
        <v>#N/A</v>
      </c>
      <c r="APV89" s="15" t="s">
        <v>20</v>
      </c>
      <c r="APW89" s="7" t="str">
        <f t="shared" ref="APW89" si="24791">"6." &amp; APY1&amp; ".11."</f>
        <v>6.372.11.</v>
      </c>
      <c r="APX89" s="14" t="e">
        <f>IF(ISBLANK(APY1),"",IF(VLOOKUP(APY1,Register,33,FALSE)=0,"",(VLOOKUP(APY1,Register,33,FALSE))))</f>
        <v>#N/A</v>
      </c>
      <c r="APY89" s="15" t="s">
        <v>20</v>
      </c>
      <c r="APZ89" s="7" t="str">
        <f t="shared" ref="APZ89" si="24792">"6." &amp; AQB1&amp; ".11."</f>
        <v>6.373.11.</v>
      </c>
      <c r="AQA89" s="14" t="e">
        <f>IF(ISBLANK(AQB1),"",IF(VLOOKUP(AQB1,Register,33,FALSE)=0,"",(VLOOKUP(AQB1,Register,33,FALSE))))</f>
        <v>#N/A</v>
      </c>
      <c r="AQB89" s="15" t="s">
        <v>20</v>
      </c>
      <c r="AQC89" s="7" t="str">
        <f t="shared" ref="AQC89" si="24793">"6." &amp; AQE1&amp; ".11."</f>
        <v>6.374.11.</v>
      </c>
      <c r="AQD89" s="14" t="e">
        <f>IF(ISBLANK(AQE1),"",IF(VLOOKUP(AQE1,Register,33,FALSE)=0,"",(VLOOKUP(AQE1,Register,33,FALSE))))</f>
        <v>#N/A</v>
      </c>
      <c r="AQE89" s="15" t="s">
        <v>20</v>
      </c>
      <c r="AQF89" s="7" t="str">
        <f t="shared" ref="AQF89" si="24794">"6." &amp; AQH1&amp; ".11."</f>
        <v>6.375.11.</v>
      </c>
      <c r="AQG89" s="14" t="e">
        <f>IF(ISBLANK(AQH1),"",IF(VLOOKUP(AQH1,Register,33,FALSE)=0,"",(VLOOKUP(AQH1,Register,33,FALSE))))</f>
        <v>#N/A</v>
      </c>
      <c r="AQH89" s="15" t="s">
        <v>20</v>
      </c>
      <c r="AQI89" s="7" t="str">
        <f t="shared" ref="AQI89" si="24795">"6." &amp; AQK1&amp; ".11."</f>
        <v>6.376.11.</v>
      </c>
      <c r="AQJ89" s="14" t="e">
        <f>IF(ISBLANK(AQK1),"",IF(VLOOKUP(AQK1,Register,33,FALSE)=0,"",(VLOOKUP(AQK1,Register,33,FALSE))))</f>
        <v>#N/A</v>
      </c>
      <c r="AQK89" s="15" t="s">
        <v>20</v>
      </c>
      <c r="AQL89" s="7" t="str">
        <f t="shared" ref="AQL89" si="24796">"6." &amp; AQN1&amp; ".11."</f>
        <v>6.377.11.</v>
      </c>
      <c r="AQM89" s="14" t="e">
        <f>IF(ISBLANK(AQN1),"",IF(VLOOKUP(AQN1,Register,33,FALSE)=0,"",(VLOOKUP(AQN1,Register,33,FALSE))))</f>
        <v>#N/A</v>
      </c>
      <c r="AQN89" s="15" t="s">
        <v>20</v>
      </c>
      <c r="AQO89" s="7" t="str">
        <f t="shared" ref="AQO89" si="24797">"6." &amp; AQQ1&amp; ".11."</f>
        <v>6.378.11.</v>
      </c>
      <c r="AQP89" s="14" t="e">
        <f>IF(ISBLANK(AQQ1),"",IF(VLOOKUP(AQQ1,Register,33,FALSE)=0,"",(VLOOKUP(AQQ1,Register,33,FALSE))))</f>
        <v>#N/A</v>
      </c>
      <c r="AQQ89" s="15" t="s">
        <v>20</v>
      </c>
      <c r="AQR89" s="7" t="str">
        <f t="shared" ref="AQR89" si="24798">"6." &amp; AQT1&amp; ".11."</f>
        <v>6.379.11.</v>
      </c>
      <c r="AQS89" s="14" t="e">
        <f>IF(ISBLANK(AQT1),"",IF(VLOOKUP(AQT1,Register,33,FALSE)=0,"",(VLOOKUP(AQT1,Register,33,FALSE))))</f>
        <v>#N/A</v>
      </c>
      <c r="AQT89" s="15" t="s">
        <v>20</v>
      </c>
      <c r="AQU89" s="7" t="str">
        <f t="shared" ref="AQU89" si="24799">"6." &amp; AQW1&amp; ".11."</f>
        <v>6.380.11.</v>
      </c>
      <c r="AQV89" s="14" t="e">
        <f>IF(ISBLANK(AQW1),"",IF(VLOOKUP(AQW1,Register,33,FALSE)=0,"",(VLOOKUP(AQW1,Register,33,FALSE))))</f>
        <v>#N/A</v>
      </c>
      <c r="AQW89" s="15" t="s">
        <v>20</v>
      </c>
      <c r="AQX89" s="7" t="str">
        <f t="shared" ref="AQX89" si="24800">"6." &amp; AQZ1&amp; ".11."</f>
        <v>6.381.11.</v>
      </c>
      <c r="AQY89" s="14" t="e">
        <f>IF(ISBLANK(AQZ1),"",IF(VLOOKUP(AQZ1,Register,33,FALSE)=0,"",(VLOOKUP(AQZ1,Register,33,FALSE))))</f>
        <v>#N/A</v>
      </c>
      <c r="AQZ89" s="15" t="s">
        <v>20</v>
      </c>
      <c r="ARA89" s="7" t="str">
        <f t="shared" ref="ARA89" si="24801">"6." &amp; ARC1&amp; ".11."</f>
        <v>6.382.11.</v>
      </c>
      <c r="ARB89" s="14" t="e">
        <f>IF(ISBLANK(ARC1),"",IF(VLOOKUP(ARC1,Register,33,FALSE)=0,"",(VLOOKUP(ARC1,Register,33,FALSE))))</f>
        <v>#N/A</v>
      </c>
      <c r="ARC89" s="15" t="s">
        <v>20</v>
      </c>
      <c r="ARD89" s="7" t="str">
        <f t="shared" ref="ARD89" si="24802">"6." &amp; ARF1&amp; ".11."</f>
        <v>6.383.11.</v>
      </c>
      <c r="ARE89" s="14" t="e">
        <f>IF(ISBLANK(ARF1),"",IF(VLOOKUP(ARF1,Register,33,FALSE)=0,"",(VLOOKUP(ARF1,Register,33,FALSE))))</f>
        <v>#N/A</v>
      </c>
      <c r="ARF89" s="15" t="s">
        <v>20</v>
      </c>
      <c r="ARG89" s="7" t="str">
        <f t="shared" ref="ARG89" si="24803">"6." &amp; ARI1&amp; ".11."</f>
        <v>6.384.11.</v>
      </c>
      <c r="ARH89" s="14" t="e">
        <f>IF(ISBLANK(ARI1),"",IF(VLOOKUP(ARI1,Register,33,FALSE)=0,"",(VLOOKUP(ARI1,Register,33,FALSE))))</f>
        <v>#N/A</v>
      </c>
      <c r="ARI89" s="15" t="s">
        <v>20</v>
      </c>
      <c r="ARJ89" s="7" t="str">
        <f t="shared" ref="ARJ89" si="24804">"6." &amp; ARL1&amp; ".11."</f>
        <v>6.385.11.</v>
      </c>
      <c r="ARK89" s="14" t="e">
        <f>IF(ISBLANK(ARL1),"",IF(VLOOKUP(ARL1,Register,33,FALSE)=0,"",(VLOOKUP(ARL1,Register,33,FALSE))))</f>
        <v>#N/A</v>
      </c>
      <c r="ARL89" s="15" t="s">
        <v>20</v>
      </c>
      <c r="ARM89" s="7" t="str">
        <f t="shared" ref="ARM89" si="24805">"6." &amp; ARO1&amp; ".11."</f>
        <v>6.386.11.</v>
      </c>
      <c r="ARN89" s="14" t="e">
        <f>IF(ISBLANK(ARO1),"",IF(VLOOKUP(ARO1,Register,33,FALSE)=0,"",(VLOOKUP(ARO1,Register,33,FALSE))))</f>
        <v>#N/A</v>
      </c>
      <c r="ARO89" s="15" t="s">
        <v>20</v>
      </c>
      <c r="ARP89" s="7" t="str">
        <f t="shared" ref="ARP89" si="24806">"6." &amp; ARR1&amp; ".11."</f>
        <v>6.387.11.</v>
      </c>
      <c r="ARQ89" s="14" t="e">
        <f>IF(ISBLANK(ARR1),"",IF(VLOOKUP(ARR1,Register,33,FALSE)=0,"",(VLOOKUP(ARR1,Register,33,FALSE))))</f>
        <v>#N/A</v>
      </c>
      <c r="ARR89" s="15" t="s">
        <v>20</v>
      </c>
      <c r="ARS89" s="7" t="str">
        <f t="shared" ref="ARS89" si="24807">"6." &amp; ARU1&amp; ".11."</f>
        <v>6.388.11.</v>
      </c>
      <c r="ART89" s="14" t="e">
        <f>IF(ISBLANK(ARU1),"",IF(VLOOKUP(ARU1,Register,33,FALSE)=0,"",(VLOOKUP(ARU1,Register,33,FALSE))))</f>
        <v>#N/A</v>
      </c>
      <c r="ARU89" s="15" t="s">
        <v>20</v>
      </c>
      <c r="ARV89" s="7" t="str">
        <f t="shared" ref="ARV89" si="24808">"6." &amp; ARX1&amp; ".11."</f>
        <v>6.389.11.</v>
      </c>
      <c r="ARW89" s="14" t="e">
        <f>IF(ISBLANK(ARX1),"",IF(VLOOKUP(ARX1,Register,33,FALSE)=0,"",(VLOOKUP(ARX1,Register,33,FALSE))))</f>
        <v>#N/A</v>
      </c>
      <c r="ARX89" s="15" t="s">
        <v>20</v>
      </c>
      <c r="ARY89" s="7" t="str">
        <f t="shared" ref="ARY89" si="24809">"6." &amp; ASA1&amp; ".11."</f>
        <v>6.390.11.</v>
      </c>
      <c r="ARZ89" s="14" t="e">
        <f>IF(ISBLANK(ASA1),"",IF(VLOOKUP(ASA1,Register,33,FALSE)=0,"",(VLOOKUP(ASA1,Register,33,FALSE))))</f>
        <v>#N/A</v>
      </c>
      <c r="ASA89" s="15" t="s">
        <v>20</v>
      </c>
      <c r="ASB89" s="7" t="str">
        <f t="shared" ref="ASB89" si="24810">"6." &amp; ASD1&amp; ".11."</f>
        <v>6.391.11.</v>
      </c>
      <c r="ASC89" s="14" t="e">
        <f>IF(ISBLANK(ASD1),"",IF(VLOOKUP(ASD1,Register,33,FALSE)=0,"",(VLOOKUP(ASD1,Register,33,FALSE))))</f>
        <v>#N/A</v>
      </c>
      <c r="ASD89" s="15" t="s">
        <v>20</v>
      </c>
      <c r="ASE89" s="7" t="str">
        <f t="shared" ref="ASE89" si="24811">"6." &amp; ASG1&amp; ".11."</f>
        <v>6.392.11.</v>
      </c>
      <c r="ASF89" s="14" t="e">
        <f>IF(ISBLANK(ASG1),"",IF(VLOOKUP(ASG1,Register,33,FALSE)=0,"",(VLOOKUP(ASG1,Register,33,FALSE))))</f>
        <v>#N/A</v>
      </c>
      <c r="ASG89" s="15" t="s">
        <v>20</v>
      </c>
      <c r="ASH89" s="7" t="str">
        <f t="shared" ref="ASH89" si="24812">"6." &amp; ASJ1&amp; ".11."</f>
        <v>6.393.11.</v>
      </c>
      <c r="ASI89" s="14" t="e">
        <f>IF(ISBLANK(ASJ1),"",IF(VLOOKUP(ASJ1,Register,33,FALSE)=0,"",(VLOOKUP(ASJ1,Register,33,FALSE))))</f>
        <v>#N/A</v>
      </c>
      <c r="ASJ89" s="15" t="s">
        <v>20</v>
      </c>
      <c r="ASK89" s="7" t="str">
        <f t="shared" ref="ASK89" si="24813">"6." &amp; ASM1&amp; ".11."</f>
        <v>6.394.11.</v>
      </c>
      <c r="ASL89" s="14" t="e">
        <f>IF(ISBLANK(ASM1),"",IF(VLOOKUP(ASM1,Register,33,FALSE)=0,"",(VLOOKUP(ASM1,Register,33,FALSE))))</f>
        <v>#N/A</v>
      </c>
      <c r="ASM89" s="15" t="s">
        <v>20</v>
      </c>
      <c r="ASN89" s="7" t="str">
        <f t="shared" ref="ASN89" si="24814">"6." &amp; ASP1&amp; ".11."</f>
        <v>6.395.11.</v>
      </c>
      <c r="ASO89" s="14" t="e">
        <f>IF(ISBLANK(ASP1),"",IF(VLOOKUP(ASP1,Register,33,FALSE)=0,"",(VLOOKUP(ASP1,Register,33,FALSE))))</f>
        <v>#N/A</v>
      </c>
      <c r="ASP89" s="15" t="s">
        <v>20</v>
      </c>
      <c r="ASQ89" s="7" t="str">
        <f t="shared" ref="ASQ89" si="24815">"6." &amp; ASS1&amp; ".11."</f>
        <v>6.396.11.</v>
      </c>
      <c r="ASR89" s="14" t="e">
        <f>IF(ISBLANK(ASS1),"",IF(VLOOKUP(ASS1,Register,33,FALSE)=0,"",(VLOOKUP(ASS1,Register,33,FALSE))))</f>
        <v>#N/A</v>
      </c>
      <c r="ASS89" s="15" t="s">
        <v>20</v>
      </c>
      <c r="AST89" s="7" t="str">
        <f t="shared" ref="AST89" si="24816">"6." &amp; ASV1&amp; ".11."</f>
        <v>6.397.11.</v>
      </c>
      <c r="ASU89" s="14" t="e">
        <f>IF(ISBLANK(ASV1),"",IF(VLOOKUP(ASV1,Register,33,FALSE)=0,"",(VLOOKUP(ASV1,Register,33,FALSE))))</f>
        <v>#N/A</v>
      </c>
      <c r="ASV89" s="15" t="s">
        <v>20</v>
      </c>
      <c r="ASW89" s="7" t="str">
        <f t="shared" ref="ASW89" si="24817">"6." &amp; ASY1&amp; ".11."</f>
        <v>6.398.11.</v>
      </c>
      <c r="ASX89" s="14" t="e">
        <f>IF(ISBLANK(ASY1),"",IF(VLOOKUP(ASY1,Register,33,FALSE)=0,"",(VLOOKUP(ASY1,Register,33,FALSE))))</f>
        <v>#N/A</v>
      </c>
      <c r="ASY89" s="15" t="s">
        <v>20</v>
      </c>
      <c r="ASZ89" s="7" t="str">
        <f t="shared" ref="ASZ89" si="24818">"6." &amp; ATB1&amp; ".11."</f>
        <v>6.399.11.</v>
      </c>
      <c r="ATA89" s="14" t="e">
        <f>IF(ISBLANK(ATB1),"",IF(VLOOKUP(ATB1,Register,33,FALSE)=0,"",(VLOOKUP(ATB1,Register,33,FALSE))))</f>
        <v>#N/A</v>
      </c>
      <c r="ATB89" s="15" t="s">
        <v>20</v>
      </c>
      <c r="ATC89" s="7" t="str">
        <f t="shared" ref="ATC89" si="24819">"6." &amp; ATE1&amp; ".11."</f>
        <v>6.400.11.</v>
      </c>
      <c r="ATD89" s="14" t="e">
        <f>IF(ISBLANK(ATE1),"",IF(VLOOKUP(ATE1,Register,33,FALSE)=0,"",(VLOOKUP(ATE1,Register,33,FALSE))))</f>
        <v>#N/A</v>
      </c>
      <c r="ATE89" s="15" t="s">
        <v>20</v>
      </c>
      <c r="ATF89" s="7" t="str">
        <f t="shared" ref="ATF89" si="24820">"6." &amp; ATH1&amp; ".11."</f>
        <v>6.401.11.</v>
      </c>
      <c r="ATG89" s="14" t="e">
        <f>IF(ISBLANK(ATH1),"",IF(VLOOKUP(ATH1,Register,33,FALSE)=0,"",(VLOOKUP(ATH1,Register,33,FALSE))))</f>
        <v>#N/A</v>
      </c>
      <c r="ATH89" s="15" t="s">
        <v>20</v>
      </c>
      <c r="ATI89" s="7" t="str">
        <f t="shared" ref="ATI89" si="24821">"6." &amp; ATK1&amp; ".11."</f>
        <v>6.402.11.</v>
      </c>
      <c r="ATJ89" s="14" t="e">
        <f>IF(ISBLANK(ATK1),"",IF(VLOOKUP(ATK1,Register,33,FALSE)=0,"",(VLOOKUP(ATK1,Register,33,FALSE))))</f>
        <v>#N/A</v>
      </c>
      <c r="ATK89" s="15" t="s">
        <v>20</v>
      </c>
      <c r="ATL89" s="7" t="str">
        <f t="shared" ref="ATL89" si="24822">"6." &amp; ATN1&amp; ".11."</f>
        <v>6.403.11.</v>
      </c>
      <c r="ATM89" s="14" t="e">
        <f>IF(ISBLANK(ATN1),"",IF(VLOOKUP(ATN1,Register,33,FALSE)=0,"",(VLOOKUP(ATN1,Register,33,FALSE))))</f>
        <v>#N/A</v>
      </c>
      <c r="ATN89" s="15" t="s">
        <v>20</v>
      </c>
      <c r="ATO89" s="7" t="str">
        <f t="shared" ref="ATO89" si="24823">"6." &amp; ATQ1&amp; ".11."</f>
        <v>6.404.11.</v>
      </c>
      <c r="ATP89" s="14" t="e">
        <f>IF(ISBLANK(ATQ1),"",IF(VLOOKUP(ATQ1,Register,33,FALSE)=0,"",(VLOOKUP(ATQ1,Register,33,FALSE))))</f>
        <v>#N/A</v>
      </c>
      <c r="ATQ89" s="15" t="s">
        <v>20</v>
      </c>
      <c r="ATR89" s="7" t="str">
        <f t="shared" ref="ATR89" si="24824">"6." &amp; ATT1&amp; ".11."</f>
        <v>6.405.11.</v>
      </c>
      <c r="ATS89" s="14" t="e">
        <f>IF(ISBLANK(ATT1),"",IF(VLOOKUP(ATT1,Register,33,FALSE)=0,"",(VLOOKUP(ATT1,Register,33,FALSE))))</f>
        <v>#N/A</v>
      </c>
      <c r="ATT89" s="15" t="s">
        <v>20</v>
      </c>
      <c r="ATU89" s="7" t="str">
        <f t="shared" ref="ATU89" si="24825">"6." &amp; ATW1&amp; ".11."</f>
        <v>6.406.11.</v>
      </c>
      <c r="ATV89" s="14" t="e">
        <f>IF(ISBLANK(ATW1),"",IF(VLOOKUP(ATW1,Register,33,FALSE)=0,"",(VLOOKUP(ATW1,Register,33,FALSE))))</f>
        <v>#N/A</v>
      </c>
      <c r="ATW89" s="15" t="s">
        <v>20</v>
      </c>
      <c r="ATX89" s="7" t="str">
        <f t="shared" ref="ATX89" si="24826">"6." &amp; ATZ1&amp; ".11."</f>
        <v>6.407.11.</v>
      </c>
      <c r="ATY89" s="14" t="e">
        <f>IF(ISBLANK(ATZ1),"",IF(VLOOKUP(ATZ1,Register,33,FALSE)=0,"",(VLOOKUP(ATZ1,Register,33,FALSE))))</f>
        <v>#N/A</v>
      </c>
      <c r="ATZ89" s="15" t="s">
        <v>20</v>
      </c>
      <c r="AUA89" s="7" t="str">
        <f t="shared" ref="AUA89" si="24827">"6." &amp; AUC1&amp; ".11."</f>
        <v>6.408.11.</v>
      </c>
      <c r="AUB89" s="14" t="e">
        <f>IF(ISBLANK(AUC1),"",IF(VLOOKUP(AUC1,Register,33,FALSE)=0,"",(VLOOKUP(AUC1,Register,33,FALSE))))</f>
        <v>#N/A</v>
      </c>
      <c r="AUC89" s="15" t="s">
        <v>20</v>
      </c>
      <c r="AUD89" s="7" t="str">
        <f t="shared" ref="AUD89" si="24828">"6." &amp; AUF1&amp; ".11."</f>
        <v>6.409.11.</v>
      </c>
      <c r="AUE89" s="14" t="e">
        <f>IF(ISBLANK(AUF1),"",IF(VLOOKUP(AUF1,Register,33,FALSE)=0,"",(VLOOKUP(AUF1,Register,33,FALSE))))</f>
        <v>#N/A</v>
      </c>
      <c r="AUF89" s="15" t="s">
        <v>20</v>
      </c>
      <c r="AUG89" s="7" t="str">
        <f t="shared" ref="AUG89" si="24829">"6." &amp; AUI1&amp; ".11."</f>
        <v>6.410.11.</v>
      </c>
      <c r="AUH89" s="14" t="e">
        <f>IF(ISBLANK(AUI1),"",IF(VLOOKUP(AUI1,Register,33,FALSE)=0,"",(VLOOKUP(AUI1,Register,33,FALSE))))</f>
        <v>#N/A</v>
      </c>
      <c r="AUI89" s="15" t="s">
        <v>20</v>
      </c>
      <c r="AUJ89" s="7" t="str">
        <f t="shared" ref="AUJ89" si="24830">"6." &amp; AUL1&amp; ".11."</f>
        <v>6.411.11.</v>
      </c>
      <c r="AUK89" s="47" t="e">
        <f>IF(ISBLANK(AUL1),"",IF(VLOOKUP(AUL1,Register,33,FALSE)=0,"",(VLOOKUP(AUL1,Register,33,FALSE))))</f>
        <v>#N/A</v>
      </c>
      <c r="AUL89" s="15" t="s">
        <v>20</v>
      </c>
      <c r="AUM89" s="7" t="str">
        <f t="shared" ref="AUM89" si="24831">"6." &amp; AUO1&amp; ".11."</f>
        <v>6.412.11.</v>
      </c>
      <c r="AUN89" s="47" t="e">
        <f>IF(ISBLANK(AUO1),"",IF(VLOOKUP(AUO1,Register,33,FALSE)=0,"",(VLOOKUP(AUO1,Register,33,FALSE))))</f>
        <v>#N/A</v>
      </c>
      <c r="AUO89" s="15" t="s">
        <v>20</v>
      </c>
      <c r="AUP89" s="7" t="str">
        <f t="shared" ref="AUP89" si="24832">"6." &amp; AUR1&amp; ".11."</f>
        <v>6.413.11.</v>
      </c>
      <c r="AUQ89" s="47" t="e">
        <f>IF(ISBLANK(AUR1),"",IF(VLOOKUP(AUR1,Register,33,FALSE)=0,"",(VLOOKUP(AUR1,Register,33,FALSE))))</f>
        <v>#N/A</v>
      </c>
      <c r="AUR89" s="15" t="s">
        <v>20</v>
      </c>
      <c r="AUS89" s="7" t="str">
        <f t="shared" ref="AUS89" si="24833">"6." &amp; AUU1&amp; ".11."</f>
        <v>6.414.11.</v>
      </c>
      <c r="AUT89" s="47" t="e">
        <f>IF(ISBLANK(AUU1),"",IF(VLOOKUP(AUU1,Register,33,FALSE)=0,"",(VLOOKUP(AUU1,Register,33,FALSE))))</f>
        <v>#N/A</v>
      </c>
      <c r="AUU89" s="15" t="s">
        <v>20</v>
      </c>
      <c r="AUV89" s="7" t="str">
        <f t="shared" ref="AUV89" si="24834">"6." &amp; AUX1&amp; ".11."</f>
        <v>6.415.11.</v>
      </c>
      <c r="AUW89" s="47" t="e">
        <f>IF(ISBLANK(AUX1),"",IF(VLOOKUP(AUX1,Register,33,FALSE)=0,"",(VLOOKUP(AUX1,Register,33,FALSE))))</f>
        <v>#N/A</v>
      </c>
      <c r="AUX89" s="15" t="s">
        <v>20</v>
      </c>
      <c r="AUY89" s="7" t="str">
        <f t="shared" ref="AUY89" si="24835">"6." &amp; AVA1&amp; ".11."</f>
        <v>6.416.11.</v>
      </c>
      <c r="AUZ89" s="47" t="e">
        <f>IF(ISBLANK(AVA1),"",IF(VLOOKUP(AVA1,Register,33,FALSE)=0,"",(VLOOKUP(AVA1,Register,33,FALSE))))</f>
        <v>#N/A</v>
      </c>
      <c r="AVA89" s="15" t="s">
        <v>20</v>
      </c>
      <c r="AVB89" s="7" t="str">
        <f t="shared" ref="AVB89" si="24836">"6." &amp; AVD1&amp; ".11."</f>
        <v>6.417.11.</v>
      </c>
      <c r="AVC89" s="47" t="e">
        <f>IF(ISBLANK(AVD1),"",IF(VLOOKUP(AVD1,Register,33,FALSE)=0,"",(VLOOKUP(AVD1,Register,33,FALSE))))</f>
        <v>#N/A</v>
      </c>
      <c r="AVD89" s="15" t="s">
        <v>20</v>
      </c>
      <c r="AVE89" s="7" t="str">
        <f t="shared" ref="AVE89" si="24837">"6." &amp; AVG1&amp; ".11."</f>
        <v>6.418.11.</v>
      </c>
      <c r="AVF89" s="47" t="e">
        <f>IF(ISBLANK(AVG1),"",IF(VLOOKUP(AVG1,Register,33,FALSE)=0,"",(VLOOKUP(AVG1,Register,33,FALSE))))</f>
        <v>#N/A</v>
      </c>
      <c r="AVG89" s="15" t="s">
        <v>20</v>
      </c>
      <c r="AVH89" s="7" t="str">
        <f t="shared" ref="AVH89" si="24838">"6." &amp; AVJ1&amp; ".11."</f>
        <v>6.419.11.</v>
      </c>
      <c r="AVI89" s="14" t="e">
        <f>IF(ISBLANK(AVJ1),"",IF(VLOOKUP(AVJ1,Register,33,FALSE)=0,"",(VLOOKUP(AVJ1,Register,33,FALSE))))</f>
        <v>#N/A</v>
      </c>
      <c r="AVJ89" s="15" t="s">
        <v>20</v>
      </c>
      <c r="AVK89" s="7" t="str">
        <f t="shared" ref="AVK89" si="24839">"6." &amp; AVM1&amp; ".11."</f>
        <v>6.420.11.</v>
      </c>
      <c r="AVL89" s="14" t="e">
        <f>IF(ISBLANK(AVM1),"",IF(VLOOKUP(AVM1,Register,33,FALSE)=0,"",(VLOOKUP(AVM1,Register,33,FALSE))))</f>
        <v>#N/A</v>
      </c>
      <c r="AVM89" s="15" t="s">
        <v>20</v>
      </c>
      <c r="AVN89" s="22"/>
      <c r="AVO89" s="22"/>
      <c r="AVP89" s="22"/>
      <c r="AVQ89" s="7"/>
      <c r="AVR89" s="14"/>
      <c r="AVS89" s="15"/>
      <c r="AVT89" s="7"/>
      <c r="AVU89" s="14"/>
      <c r="AVV89" s="15"/>
      <c r="AVW89" s="7"/>
      <c r="AVX89" s="14"/>
      <c r="AVY89" s="15"/>
      <c r="AVZ89" s="7"/>
      <c r="AWA89" s="14"/>
      <c r="AWB89" s="15"/>
      <c r="AWC89" s="7"/>
      <c r="AWD89" s="14"/>
      <c r="AWE89" s="15"/>
      <c r="AWF89" s="7"/>
      <c r="AWG89" s="14"/>
      <c r="AWH89" s="15"/>
      <c r="AWI89" s="7"/>
      <c r="AWJ89" s="14"/>
      <c r="AWK89" s="15"/>
      <c r="AWL89" s="7"/>
      <c r="AWM89" s="14"/>
      <c r="AWN89" s="15"/>
      <c r="AWO89" s="7"/>
      <c r="AWP89" s="14"/>
      <c r="AWQ89" s="15"/>
      <c r="AWR89" s="7"/>
      <c r="AWS89" s="14"/>
      <c r="AWT89" s="15"/>
      <c r="AWU89" s="7"/>
      <c r="AWV89" s="14"/>
      <c r="AWW89" s="15"/>
      <c r="AWX89" s="7"/>
      <c r="AWY89" s="14"/>
      <c r="AWZ89" s="15"/>
      <c r="AXA89" s="7"/>
      <c r="AXB89" s="14"/>
      <c r="AXC89" s="15"/>
      <c r="AXD89" s="7"/>
      <c r="AXE89" s="14"/>
      <c r="AXF89" s="15"/>
      <c r="AXG89" s="7"/>
      <c r="AXH89" s="14"/>
      <c r="AXI89" s="15"/>
      <c r="AXJ89" s="7"/>
      <c r="AXK89" s="14"/>
      <c r="AXL89" s="15"/>
      <c r="AXM89" s="7"/>
      <c r="AXN89" s="14"/>
      <c r="AXO89" s="15"/>
      <c r="AXP89" s="7"/>
      <c r="AXQ89" s="14"/>
      <c r="AXR89" s="15"/>
      <c r="AXS89" s="7"/>
      <c r="AXT89" s="14"/>
      <c r="AXU89" s="15"/>
      <c r="AXV89" s="7"/>
      <c r="AXW89" s="14"/>
      <c r="AXX89" s="15"/>
      <c r="AXY89" s="7"/>
      <c r="AXZ89" s="14"/>
      <c r="AYA89" s="15"/>
      <c r="AYB89" s="7"/>
      <c r="AYC89" s="14"/>
      <c r="AYD89" s="15"/>
      <c r="AYE89" s="7"/>
      <c r="AYF89" s="14"/>
      <c r="AYG89" s="15"/>
      <c r="AYH89" s="7"/>
      <c r="AYI89" s="14"/>
      <c r="AYJ89" s="15"/>
      <c r="AYK89" s="7"/>
      <c r="AYL89" s="14"/>
      <c r="AYM89" s="15"/>
      <c r="AYN89" s="7"/>
      <c r="AYO89" s="14"/>
      <c r="AYP89" s="15"/>
      <c r="AYQ89" s="7"/>
      <c r="AYR89" s="14"/>
      <c r="AYS89" s="15"/>
      <c r="AYT89" s="7"/>
      <c r="AYU89" s="14"/>
      <c r="AYV89" s="15"/>
      <c r="AYW89" s="7"/>
      <c r="AYX89" s="14"/>
      <c r="AYY89" s="15"/>
      <c r="AYZ89" s="7"/>
      <c r="AZA89" s="14"/>
      <c r="AZB89" s="15"/>
      <c r="AZC89" s="7"/>
      <c r="AZD89" s="14"/>
      <c r="AZE89" s="15"/>
      <c r="AZF89" s="7"/>
      <c r="AZG89" s="14"/>
      <c r="AZH89" s="15"/>
      <c r="AZI89" s="7"/>
      <c r="AZJ89" s="14"/>
      <c r="AZK89" s="15"/>
      <c r="AZL89" s="7"/>
      <c r="AZM89" s="14"/>
      <c r="AZN89" s="15"/>
      <c r="AZO89" s="7"/>
      <c r="AZP89" s="14"/>
      <c r="AZQ89" s="15"/>
      <c r="AZR89" s="7"/>
      <c r="AZS89" s="14"/>
      <c r="AZT89" s="15"/>
      <c r="AZU89" s="7"/>
      <c r="AZV89" s="14"/>
      <c r="AZW89" s="15"/>
      <c r="AZX89" s="7"/>
      <c r="AZY89" s="14"/>
      <c r="AZZ89" s="15"/>
      <c r="BAA89" s="7"/>
      <c r="BAB89" s="14"/>
      <c r="BAC89" s="15"/>
      <c r="BAD89" s="7"/>
      <c r="BAE89" s="14"/>
      <c r="BAF89" s="15"/>
      <c r="BAG89" s="7"/>
      <c r="BAH89" s="14"/>
      <c r="BAI89" s="15"/>
      <c r="BAJ89" s="7"/>
      <c r="BAK89" s="14"/>
      <c r="BAL89" s="15"/>
      <c r="BAM89" s="7"/>
      <c r="BAN89" s="14"/>
      <c r="BAO89" s="15"/>
      <c r="BAP89" s="7"/>
      <c r="BAQ89" s="14"/>
      <c r="BAR89" s="15"/>
      <c r="BAS89" s="7"/>
      <c r="BAT89" s="14"/>
      <c r="BAU89" s="15"/>
      <c r="BAV89" s="7"/>
      <c r="BAW89" s="14"/>
      <c r="BAX89" s="15"/>
      <c r="BAY89" s="7"/>
      <c r="BAZ89" s="14"/>
      <c r="BBA89" s="15"/>
      <c r="BBB89" s="7"/>
      <c r="BBC89" s="14"/>
      <c r="BBD89" s="15"/>
      <c r="BBE89" s="7"/>
      <c r="BBF89" s="14"/>
      <c r="BBG89" s="15"/>
      <c r="BBH89" s="7"/>
      <c r="BBI89" s="14"/>
      <c r="BBJ89" s="15"/>
      <c r="BBK89" s="7"/>
      <c r="BBL89" s="14"/>
      <c r="BBM89" s="15"/>
      <c r="BBN89" s="7"/>
      <c r="BBO89" s="14"/>
      <c r="BBP89" s="15"/>
      <c r="BBQ89" s="7"/>
      <c r="BBR89" s="14"/>
      <c r="BBS89" s="15"/>
      <c r="BBT89" s="7"/>
      <c r="BBU89" s="14"/>
      <c r="BBV89" s="15"/>
      <c r="BBW89" s="7"/>
      <c r="BBX89" s="14"/>
      <c r="BBY89" s="15"/>
      <c r="BBZ89" s="7"/>
      <c r="BCA89" s="14"/>
      <c r="BCB89" s="15"/>
      <c r="BCC89" s="7"/>
      <c r="BCD89" s="14"/>
      <c r="BCE89" s="15"/>
      <c r="BCF89" s="7"/>
      <c r="BCG89" s="14"/>
      <c r="BCH89" s="15"/>
      <c r="BCI89" s="7"/>
      <c r="BCJ89" s="14"/>
      <c r="BCK89" s="15"/>
      <c r="BCL89" s="7"/>
      <c r="BCM89" s="14"/>
      <c r="BCN89" s="15"/>
      <c r="BCO89" s="7"/>
      <c r="BCP89" s="14"/>
      <c r="BCQ89" s="15"/>
      <c r="BCR89" s="7"/>
      <c r="BCS89" s="14"/>
      <c r="BCT89" s="15"/>
      <c r="BCU89" s="7"/>
      <c r="BCV89" s="14"/>
      <c r="BCW89" s="15"/>
      <c r="BCX89" s="7"/>
      <c r="BCY89" s="14"/>
      <c r="BCZ89" s="15"/>
      <c r="BDA89" s="7"/>
      <c r="BDB89" s="14"/>
      <c r="BDC89" s="15"/>
      <c r="BDD89" s="7"/>
      <c r="BDE89" s="14"/>
      <c r="BDF89" s="15"/>
      <c r="BDG89" s="7"/>
      <c r="BDH89" s="14"/>
      <c r="BDI89" s="15"/>
      <c r="BDJ89" s="7"/>
      <c r="BDK89" s="14"/>
      <c r="BDL89" s="15"/>
      <c r="BDM89" s="7"/>
      <c r="BDN89" s="14"/>
      <c r="BDO89" s="15"/>
      <c r="BDP89" s="7"/>
      <c r="BDQ89" s="14"/>
      <c r="BDR89" s="15"/>
      <c r="BDS89" s="7"/>
      <c r="BDT89" s="14"/>
      <c r="BDU89" s="15"/>
      <c r="BDV89" s="7"/>
      <c r="BDW89" s="14"/>
      <c r="BDX89" s="15"/>
      <c r="BDY89" s="7"/>
      <c r="BDZ89" s="14"/>
      <c r="BEA89" s="15"/>
      <c r="BEB89" s="7"/>
      <c r="BEC89" s="14"/>
      <c r="BED89" s="15"/>
      <c r="BEE89" s="7"/>
      <c r="BEF89" s="14"/>
      <c r="BEG89" s="15"/>
      <c r="BEH89" s="7"/>
      <c r="BEI89" s="14"/>
      <c r="BEJ89" s="15"/>
      <c r="BEK89" s="7"/>
      <c r="BEL89" s="14"/>
      <c r="BEM89" s="15"/>
      <c r="BEN89" s="7"/>
      <c r="BEO89" s="14"/>
      <c r="BEP89" s="15"/>
      <c r="BEQ89" s="7"/>
      <c r="BER89" s="14"/>
      <c r="BES89" s="15"/>
      <c r="BET89" s="7"/>
      <c r="BEU89" s="14"/>
      <c r="BEV89" s="15"/>
      <c r="BEW89" s="7"/>
      <c r="BEX89" s="14"/>
      <c r="BEY89" s="15"/>
      <c r="BEZ89" s="7"/>
      <c r="BFA89" s="14"/>
      <c r="BFB89" s="15"/>
      <c r="BFC89" s="7"/>
      <c r="BFD89" s="14"/>
      <c r="BFE89" s="15"/>
      <c r="BFF89" s="7"/>
      <c r="BFG89" s="14"/>
      <c r="BFH89" s="15"/>
      <c r="BFI89" s="7"/>
      <c r="BFJ89" s="14"/>
      <c r="BFK89" s="15"/>
      <c r="BFL89" s="7"/>
      <c r="BFM89" s="14"/>
      <c r="BFN89" s="15"/>
      <c r="BFO89" s="7"/>
      <c r="BFP89" s="14"/>
      <c r="BFQ89" s="15"/>
      <c r="BFR89" s="7"/>
      <c r="BFS89" s="14"/>
      <c r="BFT89" s="15"/>
      <c r="BFU89" s="7"/>
      <c r="BFV89" s="14"/>
      <c r="BFW89" s="15"/>
      <c r="BFX89" s="7"/>
      <c r="BFY89" s="14"/>
      <c r="BFZ89" s="15"/>
      <c r="BGA89" s="7"/>
      <c r="BGB89" s="14"/>
      <c r="BGC89" s="15"/>
      <c r="BGD89" s="7"/>
      <c r="BGE89" s="14"/>
      <c r="BGF89" s="15"/>
      <c r="BGG89" s="7"/>
      <c r="BGH89" s="14"/>
      <c r="BGI89" s="15"/>
      <c r="BGJ89" s="7"/>
      <c r="BGK89" s="14"/>
      <c r="BGL89" s="15"/>
      <c r="BGM89" s="7"/>
      <c r="BGN89" s="14"/>
      <c r="BGO89" s="15"/>
      <c r="BGP89" s="7"/>
      <c r="BGQ89" s="14"/>
      <c r="BGR89" s="15"/>
      <c r="BGS89" s="7"/>
      <c r="BGT89" s="14"/>
      <c r="BGU89" s="15"/>
      <c r="BGV89" s="7"/>
      <c r="BGW89" s="14"/>
      <c r="BGX89" s="15"/>
      <c r="BGY89" s="7"/>
      <c r="BGZ89" s="14"/>
      <c r="BHA89" s="15"/>
      <c r="BHB89" s="7"/>
      <c r="BHC89" s="14"/>
      <c r="BHD89" s="15"/>
      <c r="BHE89" s="7"/>
      <c r="BHF89" s="14"/>
      <c r="BHG89" s="15"/>
      <c r="BHH89" s="7"/>
      <c r="BHI89" s="14"/>
      <c r="BHJ89" s="15"/>
      <c r="BHK89" s="7"/>
      <c r="BHL89" s="14"/>
      <c r="BHM89" s="15"/>
      <c r="BHN89" s="7"/>
      <c r="BHO89" s="14"/>
      <c r="BHP89" s="15"/>
      <c r="BHQ89" s="7"/>
      <c r="BHR89" s="14"/>
      <c r="BHS89" s="15"/>
      <c r="BHT89" s="7"/>
      <c r="BHU89" s="14"/>
      <c r="BHV89" s="15"/>
      <c r="BHW89" s="7"/>
      <c r="BHX89" s="14"/>
      <c r="BHY89" s="15"/>
      <c r="BHZ89" s="7"/>
      <c r="BIA89" s="14"/>
      <c r="BIB89" s="15"/>
      <c r="BIC89" s="7"/>
      <c r="BID89" s="14"/>
      <c r="BIE89" s="15"/>
      <c r="BIF89" s="7"/>
      <c r="BIG89" s="14"/>
      <c r="BIH89" s="15"/>
      <c r="BII89" s="7"/>
      <c r="BIJ89" s="14"/>
      <c r="BIK89" s="15"/>
      <c r="BIL89" s="7"/>
      <c r="BIM89" s="14"/>
      <c r="BIN89" s="15"/>
      <c r="BIO89" s="7"/>
      <c r="BIP89" s="14"/>
      <c r="BIQ89" s="15"/>
      <c r="BIR89" s="7"/>
      <c r="BIS89" s="14"/>
      <c r="BIT89" s="15"/>
      <c r="BIU89" s="7"/>
      <c r="BIV89" s="14"/>
      <c r="BIW89" s="15"/>
      <c r="BIX89" s="7"/>
      <c r="BIY89" s="14"/>
      <c r="BIZ89" s="15"/>
      <c r="BJA89" s="7"/>
      <c r="BJB89" s="14"/>
      <c r="BJC89" s="15"/>
      <c r="BJD89" s="7"/>
      <c r="BJE89" s="14"/>
      <c r="BJF89" s="15"/>
      <c r="BJG89" s="7"/>
      <c r="BJH89" s="14"/>
      <c r="BJI89" s="15"/>
      <c r="BJJ89" s="7"/>
      <c r="BJK89" s="14"/>
      <c r="BJL89" s="15"/>
      <c r="BJM89" s="7"/>
      <c r="BJN89" s="14"/>
      <c r="BJO89" s="15"/>
      <c r="BJP89" s="7"/>
      <c r="BJQ89" s="14"/>
      <c r="BJR89" s="15"/>
      <c r="BJS89" s="7"/>
      <c r="BJT89" s="14"/>
      <c r="BJU89" s="15"/>
      <c r="BJV89" s="7"/>
      <c r="BJW89" s="14"/>
      <c r="BJX89" s="15"/>
      <c r="BJY89" s="7"/>
      <c r="BJZ89" s="14"/>
      <c r="BKA89" s="15"/>
      <c r="BKB89" s="7"/>
      <c r="BKC89" s="14"/>
      <c r="BKD89" s="15"/>
      <c r="BKE89" s="7"/>
      <c r="BKF89" s="14"/>
      <c r="BKG89" s="15"/>
      <c r="BKH89" s="7"/>
      <c r="BKI89" s="14"/>
      <c r="BKJ89" s="15"/>
      <c r="BKK89" s="7"/>
      <c r="BKL89" s="14"/>
      <c r="BKM89" s="15"/>
      <c r="BKN89" s="7"/>
      <c r="BKO89" s="14"/>
      <c r="BKP89" s="15"/>
      <c r="BKQ89" s="7"/>
      <c r="BKR89" s="14"/>
      <c r="BKS89" s="15"/>
      <c r="BKT89" s="7"/>
      <c r="BKU89" s="14"/>
      <c r="BKV89" s="15"/>
      <c r="BKW89" s="7"/>
      <c r="BKX89" s="14"/>
      <c r="BKY89" s="15"/>
      <c r="BKZ89" s="7"/>
      <c r="BLA89" s="14"/>
      <c r="BLB89" s="15"/>
      <c r="BLC89" s="7"/>
      <c r="BLD89" s="14"/>
      <c r="BLE89" s="15"/>
      <c r="BLF89" s="7"/>
      <c r="BLG89" s="14"/>
      <c r="BLH89" s="15"/>
      <c r="BLI89" s="7"/>
      <c r="BLJ89" s="14"/>
      <c r="BLK89" s="15"/>
      <c r="BLL89" s="7"/>
      <c r="BLM89" s="14"/>
      <c r="BLN89" s="15"/>
      <c r="BLO89" s="7"/>
      <c r="BLP89" s="14"/>
      <c r="BLQ89" s="15"/>
      <c r="BLR89" s="7"/>
      <c r="BLS89" s="14"/>
      <c r="BLT89" s="15"/>
      <c r="BLU89" s="7"/>
      <c r="BLV89" s="14"/>
      <c r="BLW89" s="15"/>
      <c r="BLX89" s="7"/>
      <c r="BLY89" s="14"/>
      <c r="BLZ89" s="15"/>
      <c r="BMA89" s="7"/>
      <c r="BMB89" s="14"/>
      <c r="BMC89" s="15"/>
      <c r="BMD89" s="7"/>
      <c r="BME89" s="14"/>
      <c r="BMF89" s="15"/>
      <c r="BMG89" s="7"/>
      <c r="BMH89" s="14"/>
      <c r="BMI89" s="15"/>
      <c r="BMJ89" s="7"/>
      <c r="BMK89" s="14"/>
      <c r="BML89" s="15"/>
      <c r="BMM89" s="7"/>
      <c r="BMN89" s="14"/>
      <c r="BMO89" s="15"/>
      <c r="BMP89" s="7"/>
      <c r="BMQ89" s="14"/>
      <c r="BMR89" s="15"/>
      <c r="BMS89" s="7"/>
      <c r="BMT89" s="14"/>
      <c r="BMU89" s="15"/>
      <c r="BMV89" s="7"/>
      <c r="BMW89" s="14"/>
      <c r="BMX89" s="15"/>
      <c r="BMY89" s="7"/>
      <c r="BMZ89" s="14"/>
      <c r="BNA89" s="15"/>
      <c r="BNB89" s="7"/>
      <c r="BNC89" s="14"/>
      <c r="BND89" s="15"/>
      <c r="BNE89" s="7"/>
      <c r="BNF89" s="14"/>
      <c r="BNG89" s="15"/>
      <c r="BNH89" s="7"/>
      <c r="BNI89" s="14"/>
      <c r="BNJ89" s="15"/>
      <c r="BNK89" s="7"/>
      <c r="BNL89" s="14"/>
      <c r="BNM89" s="15"/>
      <c r="BNN89" s="7"/>
      <c r="BNO89" s="14"/>
      <c r="BNP89" s="15"/>
      <c r="BNQ89" s="7"/>
      <c r="BNR89" s="14"/>
      <c r="BNS89" s="15"/>
      <c r="BNT89" s="7"/>
      <c r="BNU89" s="14"/>
      <c r="BNV89" s="15"/>
      <c r="BNW89" s="7"/>
      <c r="BNX89" s="14"/>
      <c r="BNY89" s="15"/>
      <c r="BNZ89" s="7"/>
      <c r="BOA89" s="14"/>
      <c r="BOB89" s="15"/>
      <c r="BOC89" s="7"/>
      <c r="BOD89" s="14"/>
      <c r="BOE89" s="15"/>
      <c r="BOF89" s="7"/>
      <c r="BOG89" s="14"/>
      <c r="BOH89" s="15"/>
      <c r="BOI89" s="7"/>
      <c r="BOJ89" s="14"/>
      <c r="BOK89" s="15"/>
      <c r="BOL89" s="7"/>
      <c r="BOM89" s="14"/>
      <c r="BON89" s="15"/>
      <c r="BOO89" s="7"/>
      <c r="BOP89" s="14"/>
      <c r="BOQ89" s="15"/>
      <c r="BOR89" s="7"/>
      <c r="BOS89" s="14"/>
      <c r="BOT89" s="15"/>
      <c r="BOU89" s="7"/>
      <c r="BOV89" s="14"/>
      <c r="BOW89" s="15"/>
      <c r="BOX89" s="7"/>
      <c r="BOY89" s="14"/>
      <c r="BOZ89" s="15"/>
      <c r="BPA89" s="7"/>
      <c r="BPB89" s="14"/>
      <c r="BPC89" s="15"/>
      <c r="BPD89" s="7"/>
      <c r="BPE89" s="14"/>
      <c r="BPF89" s="15"/>
      <c r="BPG89" s="7"/>
      <c r="BPH89" s="14"/>
      <c r="BPI89" s="15"/>
      <c r="BPJ89" s="7"/>
      <c r="BPK89" s="14"/>
      <c r="BPL89" s="15"/>
      <c r="BPM89" s="7"/>
      <c r="BPN89" s="14"/>
      <c r="BPO89" s="15"/>
      <c r="BPP89" s="7"/>
      <c r="BPQ89" s="14"/>
      <c r="BPR89" s="15"/>
      <c r="BPS89" s="7"/>
      <c r="BPT89" s="14"/>
      <c r="BPU89" s="15"/>
      <c r="BPV89" s="7"/>
      <c r="BPW89" s="14"/>
      <c r="BPX89" s="15"/>
      <c r="BPY89" s="7"/>
      <c r="BPZ89" s="14"/>
      <c r="BQA89" s="15"/>
      <c r="BQB89" s="7"/>
      <c r="BQC89" s="14"/>
      <c r="BQD89" s="15"/>
      <c r="BQE89" s="7"/>
      <c r="BQF89" s="14"/>
      <c r="BQG89" s="15"/>
      <c r="BQH89" s="7"/>
      <c r="BQI89" s="14"/>
      <c r="BQJ89" s="15"/>
      <c r="BQK89" s="7"/>
      <c r="BQL89" s="14"/>
      <c r="BQM89" s="15"/>
      <c r="BQN89" s="7"/>
      <c r="BQO89" s="14"/>
      <c r="BQP89" s="15"/>
      <c r="BQQ89" s="7"/>
      <c r="BQR89" s="14"/>
      <c r="BQS89" s="15"/>
      <c r="BQT89" s="7"/>
      <c r="BQU89" s="14"/>
      <c r="BQV89" s="15"/>
      <c r="BQW89" s="7"/>
      <c r="BQX89" s="14"/>
      <c r="BQY89" s="15"/>
      <c r="BQZ89" s="7"/>
      <c r="BRA89" s="14"/>
      <c r="BRB89" s="15"/>
      <c r="BRC89" s="7"/>
      <c r="BRD89" s="14"/>
      <c r="BRE89" s="15"/>
      <c r="BRF89" s="7"/>
      <c r="BRG89" s="14"/>
      <c r="BRH89" s="15"/>
      <c r="BRI89" s="7"/>
      <c r="BRJ89" s="14"/>
      <c r="BRK89" s="15"/>
      <c r="BRL89" s="7"/>
      <c r="BRM89" s="14"/>
      <c r="BRN89" s="15"/>
      <c r="BRO89" s="7"/>
      <c r="BRP89" s="14"/>
      <c r="BRQ89" s="15"/>
      <c r="BRR89" s="7"/>
      <c r="BRS89" s="14"/>
      <c r="BRT89" s="15"/>
      <c r="BRU89" s="7"/>
      <c r="BRV89" s="14"/>
      <c r="BRW89" s="15"/>
      <c r="BRX89" s="7"/>
      <c r="BRY89" s="14"/>
      <c r="BRZ89" s="15"/>
      <c r="BSA89" s="7"/>
      <c r="BSB89" s="14"/>
      <c r="BSC89" s="15"/>
      <c r="BSD89" s="7"/>
      <c r="BSE89" s="14"/>
      <c r="BSF89" s="15"/>
      <c r="BSG89" s="7"/>
      <c r="BSH89" s="14"/>
      <c r="BSI89" s="15"/>
      <c r="BSJ89" s="7"/>
      <c r="BSK89" s="14"/>
      <c r="BSL89" s="15"/>
      <c r="BSM89" s="7"/>
      <c r="BSN89" s="14"/>
      <c r="BSO89" s="15"/>
      <c r="BSP89" s="7"/>
      <c r="BSQ89" s="14"/>
      <c r="BSR89" s="15"/>
      <c r="BSS89" s="7"/>
      <c r="BST89" s="14"/>
      <c r="BSU89" s="15"/>
      <c r="BSV89" s="7"/>
      <c r="BSW89" s="14"/>
      <c r="BSX89" s="15"/>
      <c r="BSY89" s="7"/>
      <c r="BSZ89" s="14"/>
      <c r="BTA89" s="15"/>
      <c r="BTB89" s="7"/>
      <c r="BTC89" s="14"/>
      <c r="BTD89" s="15"/>
      <c r="BTE89" s="7"/>
      <c r="BTF89" s="14"/>
      <c r="BTG89" s="15"/>
      <c r="BTH89" s="7"/>
      <c r="BTI89" s="14"/>
      <c r="BTJ89" s="15"/>
      <c r="BTK89" s="7"/>
      <c r="BTL89" s="14"/>
      <c r="BTM89" s="15"/>
      <c r="BTN89" s="7"/>
      <c r="BTO89" s="14"/>
      <c r="BTP89" s="15"/>
      <c r="BTQ89" s="7"/>
      <c r="BTR89" s="14"/>
      <c r="BTS89" s="15"/>
      <c r="BTT89" s="7"/>
      <c r="BTU89" s="14"/>
      <c r="BTV89" s="15"/>
      <c r="BTW89" s="7"/>
      <c r="BTX89" s="14"/>
      <c r="BTY89" s="15"/>
      <c r="BTZ89" s="7"/>
      <c r="BUA89" s="14"/>
      <c r="BUB89" s="15"/>
      <c r="BUC89" s="7"/>
      <c r="BUD89" s="14"/>
      <c r="BUE89" s="15"/>
      <c r="BUF89" s="7"/>
      <c r="BUG89" s="14"/>
      <c r="BUH89" s="15"/>
      <c r="BUI89" s="7"/>
      <c r="BUJ89" s="14"/>
      <c r="BUK89" s="15"/>
      <c r="BUL89" s="7"/>
      <c r="BUM89" s="14"/>
      <c r="BUN89" s="15"/>
      <c r="BUO89" s="7"/>
      <c r="BUP89" s="14"/>
      <c r="BUQ89" s="15"/>
      <c r="BUR89" s="7"/>
      <c r="BUS89" s="14"/>
      <c r="BUT89" s="15"/>
      <c r="BUU89" s="7"/>
      <c r="BUV89" s="14"/>
      <c r="BUW89" s="15"/>
      <c r="BUX89" s="7"/>
      <c r="BUY89" s="14"/>
      <c r="BUZ89" s="15"/>
      <c r="BVA89" s="7"/>
      <c r="BVB89" s="14"/>
      <c r="BVC89" s="15"/>
      <c r="BVD89" s="7"/>
      <c r="BVE89" s="14"/>
      <c r="BVF89" s="15"/>
      <c r="BVG89" s="7"/>
      <c r="BVH89" s="14"/>
      <c r="BVI89" s="15"/>
      <c r="BVJ89" s="7"/>
      <c r="BVK89" s="14"/>
      <c r="BVL89" s="15"/>
      <c r="BVM89" s="7"/>
      <c r="BVN89" s="14"/>
      <c r="BVO89" s="15"/>
      <c r="BVP89" s="7"/>
      <c r="BVQ89" s="14"/>
      <c r="BVR89" s="15"/>
      <c r="BVS89" s="7"/>
      <c r="BVT89" s="14"/>
      <c r="BVU89" s="15"/>
      <c r="BVV89" s="7"/>
      <c r="BVW89" s="14"/>
      <c r="BVX89" s="15"/>
      <c r="BVY89" s="7"/>
      <c r="BVZ89" s="14"/>
      <c r="BWA89" s="15"/>
      <c r="BWB89" s="7"/>
      <c r="BWC89" s="14"/>
      <c r="BWD89" s="15"/>
      <c r="BWE89" s="7"/>
      <c r="BWF89" s="14"/>
      <c r="BWG89" s="15"/>
      <c r="BWH89" s="7"/>
      <c r="BWI89" s="14"/>
      <c r="BWJ89" s="15"/>
      <c r="BWK89" s="7"/>
      <c r="BWL89" s="14"/>
      <c r="BWM89" s="15"/>
      <c r="BWN89" s="7"/>
      <c r="BWO89" s="14"/>
      <c r="BWP89" s="15"/>
      <c r="BWQ89" s="7"/>
      <c r="BWR89" s="14"/>
      <c r="BWS89" s="15"/>
      <c r="BWT89" s="7"/>
      <c r="BWU89" s="14"/>
      <c r="BWV89" s="15"/>
      <c r="BWW89" s="7"/>
      <c r="BWX89" s="14"/>
      <c r="BWY89" s="15"/>
      <c r="BWZ89" s="7"/>
      <c r="BXA89" s="14"/>
      <c r="BXB89" s="15"/>
      <c r="BXC89" s="7"/>
      <c r="BXD89" s="14"/>
      <c r="BXE89" s="15"/>
      <c r="BXF89" s="7"/>
      <c r="BXG89" s="14"/>
      <c r="BXH89" s="15"/>
      <c r="BXI89" s="7"/>
      <c r="BXJ89" s="14"/>
      <c r="BXK89" s="15"/>
      <c r="BXL89" s="7"/>
      <c r="BXM89" s="14"/>
      <c r="BXN89" s="15"/>
      <c r="BXO89" s="7"/>
      <c r="BXP89" s="14"/>
      <c r="BXQ89" s="15"/>
      <c r="BXR89" s="7"/>
      <c r="BXS89" s="14"/>
      <c r="BXT89" s="15"/>
      <c r="BXU89" s="7"/>
      <c r="BXV89" s="14"/>
      <c r="BXW89" s="15"/>
      <c r="BXX89" s="7"/>
      <c r="BXY89" s="14"/>
      <c r="BXZ89" s="15"/>
      <c r="BYA89" s="7"/>
      <c r="BYB89" s="14"/>
      <c r="BYC89" s="15"/>
      <c r="BYD89" s="7"/>
      <c r="BYE89" s="14"/>
      <c r="BYF89" s="15"/>
      <c r="BYG89" s="7"/>
      <c r="BYH89" s="14"/>
      <c r="BYI89" s="15"/>
      <c r="BYJ89" s="7"/>
      <c r="BYK89" s="14"/>
      <c r="BYL89" s="15"/>
      <c r="BYM89" s="7"/>
      <c r="BYN89" s="14"/>
      <c r="BYO89" s="15"/>
      <c r="BYP89" s="7"/>
      <c r="BYQ89" s="14"/>
      <c r="BYR89" s="15"/>
      <c r="BYS89" s="7"/>
      <c r="BYT89" s="14"/>
      <c r="BYU89" s="15"/>
      <c r="BYV89" s="7"/>
      <c r="BYW89" s="14"/>
      <c r="BYX89" s="15"/>
      <c r="BYY89" s="7"/>
      <c r="BYZ89" s="14"/>
      <c r="BZA89" s="15"/>
      <c r="BZB89" s="7"/>
      <c r="BZC89" s="14"/>
      <c r="BZD89" s="15"/>
      <c r="BZE89" s="7"/>
      <c r="BZF89" s="14"/>
      <c r="BZG89" s="15"/>
      <c r="BZH89" s="7"/>
      <c r="BZI89" s="14"/>
      <c r="BZJ89" s="15"/>
      <c r="BZK89" s="7"/>
      <c r="BZL89" s="14"/>
      <c r="BZM89" s="15"/>
      <c r="BZN89" s="7"/>
      <c r="BZO89" s="14"/>
      <c r="BZP89" s="15"/>
      <c r="BZQ89" s="7"/>
      <c r="BZR89" s="14"/>
      <c r="BZS89" s="15"/>
      <c r="BZT89" s="7"/>
      <c r="BZU89" s="14"/>
      <c r="BZV89" s="15"/>
      <c r="BZW89" s="7"/>
      <c r="BZX89" s="14"/>
      <c r="BZY89" s="15"/>
      <c r="BZZ89" s="7"/>
      <c r="CAA89" s="14"/>
      <c r="CAB89" s="15"/>
      <c r="CAC89" s="7"/>
      <c r="CAD89" s="14"/>
      <c r="CAE89" s="15"/>
      <c r="CAF89" s="7"/>
      <c r="CAG89" s="14"/>
      <c r="CAH89" s="15"/>
      <c r="CAI89" s="7"/>
      <c r="CAJ89" s="14"/>
      <c r="CAK89" s="15"/>
      <c r="CAL89" s="7"/>
      <c r="CAM89" s="14"/>
      <c r="CAN89" s="15"/>
      <c r="CAO89" s="7"/>
      <c r="CAP89" s="14"/>
      <c r="CAQ89" s="15"/>
      <c r="CAR89" s="7"/>
      <c r="CAS89" s="14"/>
      <c r="CAT89" s="15"/>
      <c r="CAU89" s="7"/>
      <c r="CAV89" s="14"/>
      <c r="CAW89" s="15"/>
      <c r="CAX89" s="7"/>
      <c r="CAY89" s="14"/>
      <c r="CAZ89" s="15"/>
      <c r="CBA89" s="7"/>
      <c r="CBB89" s="14"/>
      <c r="CBC89" s="15"/>
      <c r="CBD89" s="7"/>
      <c r="CBE89" s="14"/>
      <c r="CBF89" s="15"/>
      <c r="CBG89" s="7"/>
      <c r="CBH89" s="14"/>
      <c r="CBI89" s="15"/>
      <c r="CBJ89" s="7"/>
      <c r="CBK89" s="14"/>
      <c r="CBL89" s="15"/>
      <c r="CBM89" s="7"/>
      <c r="CBN89" s="14"/>
      <c r="CBO89" s="15"/>
      <c r="CBP89" s="7"/>
      <c r="CBQ89" s="14"/>
      <c r="CBR89" s="15"/>
      <c r="CBS89" s="7"/>
      <c r="CBT89" s="14"/>
      <c r="CBU89" s="15"/>
      <c r="CBV89" s="7"/>
      <c r="CBW89" s="14"/>
      <c r="CBX89" s="15"/>
      <c r="CBY89" s="7"/>
      <c r="CBZ89" s="14"/>
      <c r="CCA89" s="15"/>
      <c r="CCB89" s="7"/>
      <c r="CCC89" s="14"/>
      <c r="CCD89" s="15"/>
      <c r="CCE89" s="7"/>
      <c r="CCF89" s="14"/>
      <c r="CCG89" s="15"/>
      <c r="CCH89" s="7"/>
      <c r="CCI89" s="14"/>
      <c r="CCJ89" s="15"/>
      <c r="CCK89" s="7"/>
      <c r="CCL89" s="14"/>
      <c r="CCM89" s="15"/>
      <c r="CCN89" s="7"/>
      <c r="CCO89" s="14"/>
      <c r="CCP89" s="15"/>
      <c r="CCQ89" s="7"/>
      <c r="CCR89" s="14"/>
      <c r="CCS89" s="15"/>
      <c r="CCT89" s="7"/>
      <c r="CCU89" s="14"/>
      <c r="CCV89" s="15"/>
      <c r="CCW89" s="7"/>
      <c r="CCX89" s="14"/>
      <c r="CCY89" s="15"/>
      <c r="CCZ89" s="7"/>
      <c r="CDA89" s="14"/>
      <c r="CDB89" s="15"/>
      <c r="CDC89" s="7"/>
      <c r="CDD89" s="14"/>
      <c r="CDE89" s="15"/>
      <c r="CDF89" s="7"/>
      <c r="CDG89" s="14"/>
      <c r="CDH89" s="15"/>
      <c r="CDI89" s="7"/>
      <c r="CDJ89" s="14"/>
      <c r="CDK89" s="15"/>
      <c r="CDL89" s="7"/>
      <c r="CDM89" s="14"/>
      <c r="CDN89" s="15"/>
      <c r="CDO89" s="7"/>
      <c r="CDP89" s="14"/>
      <c r="CDQ89" s="15"/>
      <c r="CDR89" s="7"/>
      <c r="CDS89" s="14"/>
      <c r="CDT89" s="15"/>
      <c r="CDU89" s="7"/>
      <c r="CDV89" s="14"/>
      <c r="CDW89" s="15"/>
      <c r="CDX89" s="7"/>
      <c r="CDY89" s="14"/>
      <c r="CDZ89" s="15"/>
      <c r="CEA89" s="7"/>
      <c r="CEB89" s="14"/>
      <c r="CEC89" s="15"/>
      <c r="CED89" s="7"/>
      <c r="CEE89" s="14"/>
      <c r="CEF89" s="15"/>
      <c r="CEG89" s="7"/>
      <c r="CEH89" s="14"/>
      <c r="CEI89" s="15"/>
      <c r="CEJ89" s="7"/>
      <c r="CEK89" s="14"/>
      <c r="CEL89" s="15"/>
      <c r="CEM89" s="7"/>
      <c r="CEN89" s="14"/>
      <c r="CEO89" s="15"/>
      <c r="CEP89" s="7"/>
      <c r="CEQ89" s="14"/>
      <c r="CER89" s="15"/>
      <c r="CES89" s="7"/>
      <c r="CET89" s="14"/>
      <c r="CEU89" s="15"/>
      <c r="CEV89" s="7"/>
      <c r="CEW89" s="14"/>
      <c r="CEX89" s="15"/>
      <c r="CEY89" s="7"/>
      <c r="CEZ89" s="14"/>
      <c r="CFA89" s="15"/>
      <c r="CFB89" s="7"/>
      <c r="CFC89" s="14"/>
      <c r="CFD89" s="15"/>
      <c r="CFE89" s="7"/>
      <c r="CFF89" s="14"/>
      <c r="CFG89" s="15"/>
      <c r="CFH89" s="7"/>
      <c r="CFI89" s="14"/>
      <c r="CFJ89" s="15"/>
      <c r="CFK89" s="7"/>
      <c r="CFL89" s="14"/>
      <c r="CFM89" s="15"/>
      <c r="CFN89" s="7"/>
      <c r="CFO89" s="14"/>
      <c r="CFP89" s="15"/>
      <c r="CFQ89" s="7"/>
      <c r="CFR89" s="14"/>
      <c r="CFS89" s="15"/>
      <c r="CFT89" s="7"/>
      <c r="CFU89" s="14"/>
      <c r="CFV89" s="15"/>
      <c r="CFW89" s="7"/>
      <c r="CFX89" s="14"/>
      <c r="CFY89" s="15"/>
      <c r="CFZ89" s="7"/>
      <c r="CGA89" s="14"/>
      <c r="CGB89" s="15"/>
      <c r="CGC89" s="7"/>
      <c r="CGD89" s="14"/>
      <c r="CGE89" s="15"/>
      <c r="CGF89" s="7"/>
      <c r="CGG89" s="14"/>
      <c r="CGH89" s="15"/>
      <c r="CGI89" s="7"/>
      <c r="CGJ89" s="14"/>
      <c r="CGK89" s="15"/>
      <c r="CGL89" s="7"/>
      <c r="CGM89" s="14"/>
      <c r="CGN89" s="15"/>
      <c r="CGO89" s="7"/>
      <c r="CGP89" s="14"/>
      <c r="CGQ89" s="15"/>
      <c r="CGR89" s="7"/>
      <c r="CGS89" s="14"/>
      <c r="CGT89" s="15"/>
      <c r="CGU89" s="7"/>
      <c r="CGV89" s="14"/>
      <c r="CGW89" s="15"/>
      <c r="CGX89" s="7"/>
      <c r="CGY89" s="14"/>
      <c r="CGZ89" s="15"/>
      <c r="CHA89" s="7"/>
      <c r="CHB89" s="14"/>
      <c r="CHC89" s="15"/>
      <c r="CHD89" s="7"/>
      <c r="CHE89" s="14"/>
      <c r="CHF89" s="15"/>
      <c r="CHG89" s="7"/>
      <c r="CHH89" s="14"/>
      <c r="CHI89" s="15"/>
      <c r="CHJ89" s="7"/>
      <c r="CHK89" s="14"/>
      <c r="CHL89" s="15"/>
      <c r="CHM89" s="7"/>
      <c r="CHN89" s="14"/>
      <c r="CHO89" s="15"/>
      <c r="CHP89" s="7"/>
      <c r="CHQ89" s="14"/>
      <c r="CHR89" s="15"/>
      <c r="CHS89" s="7"/>
      <c r="CHT89" s="14"/>
      <c r="CHU89" s="15"/>
      <c r="CHV89" s="7"/>
      <c r="CHW89" s="14"/>
      <c r="CHX89" s="15"/>
      <c r="CHY89" s="7"/>
      <c r="CHZ89" s="14"/>
      <c r="CIA89" s="15"/>
      <c r="CIB89" s="7"/>
      <c r="CIC89" s="14"/>
      <c r="CID89" s="15"/>
      <c r="CIE89" s="7"/>
      <c r="CIF89" s="14"/>
      <c r="CIG89" s="15"/>
      <c r="CIH89" s="7"/>
      <c r="CII89" s="14"/>
      <c r="CIJ89" s="15"/>
      <c r="CIK89" s="7"/>
      <c r="CIL89" s="14"/>
      <c r="CIM89" s="15"/>
      <c r="CIN89" s="7"/>
      <c r="CIO89" s="14"/>
      <c r="CIP89" s="15"/>
      <c r="CIQ89" s="7"/>
      <c r="CIR89" s="14"/>
      <c r="CIS89" s="15"/>
      <c r="CIT89" s="7"/>
      <c r="CIU89" s="14"/>
      <c r="CIV89" s="15"/>
      <c r="CIW89" s="7"/>
      <c r="CIX89" s="14"/>
      <c r="CIY89" s="15"/>
      <c r="CIZ89" s="7"/>
      <c r="CJA89" s="14"/>
      <c r="CJB89" s="15"/>
      <c r="CJC89" s="7"/>
      <c r="CJD89" s="14"/>
      <c r="CJE89" s="15"/>
      <c r="CJF89" s="7"/>
      <c r="CJG89" s="14"/>
      <c r="CJH89" s="15"/>
      <c r="CJI89" s="7"/>
      <c r="CJJ89" s="14"/>
      <c r="CJK89" s="15"/>
      <c r="CJL89" s="7"/>
      <c r="CJM89" s="14"/>
      <c r="CJN89" s="15"/>
      <c r="CJO89" s="7"/>
      <c r="CJP89" s="14"/>
      <c r="CJQ89" s="15"/>
      <c r="CJR89" s="7"/>
      <c r="CJS89" s="14"/>
      <c r="CJT89" s="15"/>
      <c r="CJU89" s="7"/>
      <c r="CJV89" s="14"/>
      <c r="CJW89" s="15"/>
      <c r="CJX89" s="7"/>
      <c r="CJY89" s="14"/>
      <c r="CJZ89" s="15"/>
      <c r="CKA89" s="7"/>
      <c r="CKB89" s="14"/>
      <c r="CKC89" s="15"/>
      <c r="CKD89" s="7"/>
      <c r="CKE89" s="14"/>
      <c r="CKF89" s="15"/>
      <c r="CKG89" s="7"/>
      <c r="CKH89" s="14"/>
      <c r="CKI89" s="15"/>
      <c r="CKJ89" s="7"/>
      <c r="CKK89" s="14"/>
      <c r="CKL89" s="15"/>
      <c r="CKM89" s="7"/>
      <c r="CKN89" s="14"/>
      <c r="CKO89" s="15"/>
      <c r="CKP89" s="7"/>
      <c r="CKQ89" s="14"/>
      <c r="CKR89" s="15"/>
      <c r="CKS89" s="7"/>
      <c r="CKT89" s="14"/>
      <c r="CKU89" s="15"/>
      <c r="CKV89" s="7"/>
      <c r="CKW89" s="14"/>
      <c r="CKX89" s="15"/>
      <c r="CKY89" s="7"/>
      <c r="CKZ89" s="14"/>
      <c r="CLA89" s="15"/>
      <c r="CLB89" s="7"/>
      <c r="CLC89" s="14"/>
      <c r="CLD89" s="15"/>
      <c r="CLE89" s="7"/>
      <c r="CLF89" s="14"/>
      <c r="CLG89" s="15"/>
      <c r="CLH89" s="7"/>
      <c r="CLI89" s="14"/>
      <c r="CLJ89" s="15"/>
      <c r="CLK89" s="7"/>
      <c r="CLL89" s="14"/>
      <c r="CLM89" s="15"/>
      <c r="CLN89" s="7"/>
      <c r="CLO89" s="14"/>
      <c r="CLP89" s="15"/>
      <c r="CLQ89" s="7"/>
      <c r="CLR89" s="14"/>
      <c r="CLS89" s="15"/>
      <c r="CLT89" s="7"/>
      <c r="CLU89" s="14"/>
      <c r="CLV89" s="15"/>
      <c r="CLW89" s="7"/>
      <c r="CLX89" s="14"/>
      <c r="CLY89" s="15"/>
      <c r="CLZ89" s="7"/>
      <c r="CMA89" s="14"/>
      <c r="CMB89" s="15"/>
      <c r="CMC89" s="7"/>
      <c r="CMD89" s="14"/>
      <c r="CME89" s="15"/>
      <c r="CMF89" s="7"/>
      <c r="CMG89" s="14"/>
      <c r="CMH89" s="15"/>
      <c r="CMI89" s="7"/>
      <c r="CMJ89" s="14"/>
      <c r="CMK89" s="15"/>
      <c r="CML89" s="7"/>
      <c r="CMM89" s="14"/>
      <c r="CMN89" s="15"/>
      <c r="CMO89" s="7"/>
      <c r="CMP89" s="14"/>
      <c r="CMQ89" s="15"/>
      <c r="CMR89" s="7"/>
      <c r="CMS89" s="14"/>
      <c r="CMT89" s="15"/>
      <c r="CMU89" s="7"/>
      <c r="CMV89" s="14"/>
      <c r="CMW89" s="15"/>
      <c r="CMX89" s="7"/>
      <c r="CMY89" s="14"/>
      <c r="CMZ89" s="15"/>
      <c r="CNA89" s="7"/>
      <c r="CNB89" s="14"/>
      <c r="CNC89" s="15"/>
      <c r="CND89" s="7"/>
      <c r="CNE89" s="14"/>
      <c r="CNF89" s="15"/>
      <c r="CNG89" s="7"/>
      <c r="CNH89" s="14"/>
      <c r="CNI89" s="15"/>
      <c r="CNJ89" s="7"/>
      <c r="CNK89" s="14"/>
      <c r="CNL89" s="15"/>
      <c r="CNM89" s="7"/>
      <c r="CNN89" s="14"/>
      <c r="CNO89" s="15"/>
      <c r="CNP89" s="7"/>
      <c r="CNQ89" s="14"/>
      <c r="CNR89" s="15"/>
      <c r="CNS89" s="7"/>
      <c r="CNT89" s="14"/>
      <c r="CNU89" s="15"/>
      <c r="CNV89" s="7"/>
      <c r="CNW89" s="14"/>
      <c r="CNX89" s="15"/>
      <c r="CNY89" s="7"/>
      <c r="CNZ89" s="14"/>
      <c r="COA89" s="15"/>
      <c r="COB89" s="7"/>
      <c r="COC89" s="14"/>
      <c r="COD89" s="15"/>
      <c r="COE89" s="7"/>
      <c r="COF89" s="14"/>
      <c r="COG89" s="15"/>
      <c r="COH89" s="7"/>
      <c r="COI89" s="14"/>
      <c r="COJ89" s="15"/>
      <c r="COK89" s="7"/>
      <c r="COL89" s="14"/>
      <c r="COM89" s="15"/>
      <c r="CON89" s="7"/>
      <c r="COO89" s="14"/>
      <c r="COP89" s="15"/>
      <c r="COQ89" s="7"/>
      <c r="COR89" s="14"/>
      <c r="COS89" s="15"/>
      <c r="COT89" s="7"/>
      <c r="COU89" s="14"/>
      <c r="COV89" s="15"/>
      <c r="COW89" s="7"/>
      <c r="COX89" s="14"/>
      <c r="COY89" s="15"/>
      <c r="COZ89" s="7"/>
      <c r="CPA89" s="14"/>
      <c r="CPB89" s="15"/>
      <c r="CPC89" s="7"/>
      <c r="CPD89" s="14"/>
      <c r="CPE89" s="15"/>
      <c r="CPF89" s="7"/>
      <c r="CPG89" s="14"/>
      <c r="CPH89" s="15"/>
      <c r="CPI89" s="7"/>
      <c r="CPJ89" s="14"/>
      <c r="CPK89" s="15"/>
      <c r="CPL89" s="7"/>
      <c r="CPM89" s="14"/>
      <c r="CPN89" s="15"/>
      <c r="CPO89" s="7"/>
      <c r="CPP89" s="14"/>
      <c r="CPQ89" s="15"/>
      <c r="CPR89" s="7"/>
      <c r="CPS89" s="14"/>
      <c r="CPT89" s="15"/>
      <c r="CPU89" s="7"/>
      <c r="CPV89" s="14"/>
      <c r="CPW89" s="15"/>
      <c r="CPX89" s="7"/>
      <c r="CPY89" s="14"/>
      <c r="CPZ89" s="15"/>
      <c r="CQA89" s="7"/>
      <c r="CQB89" s="14"/>
      <c r="CQC89" s="15"/>
      <c r="CQD89" s="7"/>
      <c r="CQE89" s="14"/>
      <c r="CQF89" s="15"/>
      <c r="CQG89" s="7"/>
      <c r="CQH89" s="14"/>
      <c r="CQI89" s="15"/>
      <c r="CQJ89" s="7"/>
      <c r="CQK89" s="14"/>
      <c r="CQL89" s="15"/>
      <c r="CQM89" s="7"/>
      <c r="CQN89" s="14"/>
      <c r="CQO89" s="15"/>
      <c r="CQP89" s="7"/>
      <c r="CQQ89" s="14"/>
      <c r="CQR89" s="15"/>
      <c r="CQS89" s="7"/>
      <c r="CQT89" s="14"/>
      <c r="CQU89" s="15"/>
      <c r="CQV89" s="7"/>
      <c r="CQW89" s="14"/>
      <c r="CQX89" s="15"/>
      <c r="CQY89" s="7"/>
      <c r="CQZ89" s="14"/>
      <c r="CRA89" s="15"/>
      <c r="CRB89" s="7"/>
      <c r="CRC89" s="14"/>
      <c r="CRD89" s="15"/>
      <c r="CRE89" s="7"/>
      <c r="CRF89" s="14"/>
      <c r="CRG89" s="15"/>
      <c r="CRH89" s="7"/>
      <c r="CRI89" s="14"/>
      <c r="CRJ89" s="15"/>
      <c r="CRK89" s="7"/>
      <c r="CRL89" s="14"/>
      <c r="CRM89" s="15"/>
      <c r="CRN89" s="7"/>
      <c r="CRO89" s="14"/>
      <c r="CRP89" s="15"/>
      <c r="CRQ89" s="7"/>
      <c r="CRR89" s="14"/>
      <c r="CRS89" s="15"/>
      <c r="CRT89" s="7"/>
      <c r="CRU89" s="14"/>
      <c r="CRV89" s="15"/>
      <c r="CRW89" s="7"/>
      <c r="CRX89" s="14"/>
      <c r="CRY89" s="15"/>
      <c r="CRZ89" s="7"/>
      <c r="CSA89" s="14"/>
      <c r="CSB89" s="15"/>
      <c r="CSC89" s="7"/>
      <c r="CSD89" s="14"/>
      <c r="CSE89" s="15"/>
      <c r="CSF89" s="7"/>
      <c r="CSG89" s="14"/>
      <c r="CSH89" s="15"/>
      <c r="CSI89" s="7"/>
      <c r="CSJ89" s="14"/>
      <c r="CSK89" s="15"/>
    </row>
    <row r="90" spans="1:2533" x14ac:dyDescent="0.25">
      <c r="A90" s="69"/>
      <c r="B90" s="25"/>
      <c r="C90" s="26"/>
      <c r="D90" s="19"/>
      <c r="E90" s="25"/>
      <c r="F90" s="26"/>
      <c r="G90" s="19"/>
      <c r="H90" s="25"/>
      <c r="I90" s="26"/>
      <c r="J90" s="19"/>
      <c r="K90" s="25"/>
      <c r="L90" s="26"/>
      <c r="M90" s="19"/>
      <c r="N90" s="25"/>
      <c r="O90" s="26"/>
      <c r="P90" s="19"/>
      <c r="Q90" s="25"/>
      <c r="R90" s="26"/>
      <c r="S90" s="19"/>
      <c r="T90" s="25"/>
      <c r="U90" s="26"/>
      <c r="V90" s="19"/>
      <c r="W90" s="25"/>
      <c r="X90" s="26"/>
      <c r="Y90" s="19"/>
      <c r="Z90" s="25"/>
      <c r="AA90" s="26"/>
      <c r="AB90" s="19"/>
      <c r="AC90" s="25"/>
      <c r="AD90" s="26"/>
      <c r="AE90" s="19"/>
      <c r="AF90" s="25"/>
      <c r="AG90" s="26"/>
      <c r="AH90" s="19"/>
      <c r="AI90" s="25"/>
      <c r="AJ90" s="26"/>
      <c r="AK90" s="19"/>
      <c r="AL90" s="25"/>
      <c r="AM90" s="26"/>
      <c r="AN90" s="19"/>
      <c r="AO90" s="25"/>
      <c r="AP90" s="26"/>
      <c r="AQ90" s="19"/>
      <c r="AR90" s="25"/>
      <c r="AS90" s="26"/>
      <c r="AT90" s="19"/>
      <c r="AU90" s="25"/>
      <c r="AV90" s="26"/>
      <c r="AW90" s="19"/>
      <c r="AX90" s="25"/>
      <c r="AY90" s="26"/>
      <c r="AZ90" s="19"/>
      <c r="BA90" s="25"/>
      <c r="BB90" s="26"/>
      <c r="BC90" s="19"/>
      <c r="BD90" s="25"/>
      <c r="BE90" s="26"/>
      <c r="BF90" s="19"/>
      <c r="BG90" s="25"/>
      <c r="BH90" s="26"/>
      <c r="BI90" s="19"/>
      <c r="BJ90" s="25"/>
      <c r="BK90" s="26"/>
      <c r="BL90" s="19"/>
      <c r="BM90" s="25"/>
      <c r="BN90" s="26"/>
      <c r="BO90" s="19"/>
      <c r="BP90" s="25"/>
      <c r="BQ90" s="26"/>
      <c r="BR90" s="19"/>
      <c r="BS90" s="25"/>
      <c r="BT90" s="26"/>
      <c r="BU90" s="19"/>
      <c r="BV90" s="25"/>
      <c r="BW90" s="26"/>
      <c r="BX90" s="19"/>
      <c r="BY90" s="25"/>
      <c r="BZ90" s="26"/>
      <c r="CA90" s="19"/>
      <c r="CB90" s="25"/>
      <c r="CC90" s="26"/>
      <c r="CD90" s="19"/>
      <c r="CE90" s="25"/>
      <c r="CF90" s="26"/>
      <c r="CG90" s="19"/>
      <c r="CH90" s="25"/>
      <c r="CI90" s="26"/>
      <c r="CJ90" s="19"/>
      <c r="CK90" s="25"/>
      <c r="CL90" s="26"/>
      <c r="CM90" s="19"/>
      <c r="CN90" s="25"/>
      <c r="CO90" s="26"/>
      <c r="CP90" s="19"/>
      <c r="CQ90" s="25"/>
      <c r="CR90" s="26"/>
      <c r="CS90" s="19"/>
      <c r="CT90" s="25"/>
      <c r="CU90" s="26"/>
      <c r="CV90" s="19"/>
      <c r="CW90" s="25"/>
      <c r="CX90" s="26"/>
      <c r="CY90" s="19"/>
      <c r="CZ90" s="25"/>
      <c r="DA90" s="26"/>
      <c r="DB90" s="19"/>
      <c r="DC90" s="25"/>
      <c r="DD90" s="26"/>
      <c r="DE90" s="19"/>
      <c r="DF90" s="25"/>
      <c r="DG90" s="26"/>
      <c r="DH90" s="19"/>
      <c r="DI90" s="25"/>
      <c r="DJ90" s="26"/>
      <c r="DK90" s="19"/>
      <c r="DL90" s="25"/>
      <c r="DM90" s="26"/>
      <c r="DN90" s="19"/>
      <c r="DO90" s="25"/>
      <c r="DP90" s="26"/>
      <c r="DQ90" s="19"/>
      <c r="DR90" s="25"/>
      <c r="DS90" s="26"/>
      <c r="DT90" s="19"/>
      <c r="DU90" s="25"/>
      <c r="DV90" s="26"/>
      <c r="DW90" s="19"/>
      <c r="DX90" s="25"/>
      <c r="DY90" s="26"/>
      <c r="DZ90" s="19"/>
      <c r="EA90" s="25"/>
      <c r="EB90" s="26"/>
      <c r="EC90" s="19"/>
      <c r="ED90" s="25"/>
      <c r="EE90" s="26"/>
      <c r="EF90" s="19"/>
      <c r="EG90" s="25"/>
      <c r="EH90" s="26"/>
      <c r="EI90" s="19"/>
      <c r="EJ90" s="25"/>
      <c r="EK90" s="26"/>
      <c r="EL90" s="19"/>
      <c r="EM90" s="25"/>
      <c r="EN90" s="26"/>
      <c r="EO90" s="19"/>
      <c r="EP90" s="25"/>
      <c r="EQ90" s="26"/>
      <c r="ER90" s="19"/>
      <c r="ES90" s="25"/>
      <c r="ET90" s="26"/>
      <c r="EU90" s="19"/>
      <c r="EV90" s="25"/>
      <c r="EW90" s="26"/>
      <c r="EX90" s="19"/>
      <c r="EY90" s="25"/>
      <c r="EZ90" s="26"/>
      <c r="FA90" s="19"/>
      <c r="FB90" s="25"/>
      <c r="FC90" s="26"/>
      <c r="FD90" s="19"/>
      <c r="FE90" s="25"/>
      <c r="FF90" s="26"/>
      <c r="FG90" s="19"/>
      <c r="FH90" s="25"/>
      <c r="FI90" s="26"/>
      <c r="FJ90" s="19"/>
      <c r="FK90" s="25"/>
      <c r="FL90" s="26"/>
      <c r="FM90" s="19"/>
      <c r="FN90" s="25"/>
      <c r="FO90" s="26"/>
      <c r="FP90" s="19"/>
      <c r="FQ90" s="25"/>
      <c r="FR90" s="26"/>
      <c r="FS90" s="19"/>
      <c r="FT90" s="25"/>
      <c r="FU90" s="26"/>
      <c r="FV90" s="19"/>
      <c r="FW90" s="25"/>
      <c r="FX90" s="26"/>
      <c r="FY90" s="19"/>
      <c r="FZ90" s="25"/>
      <c r="GA90" s="26"/>
      <c r="GB90" s="19"/>
      <c r="GC90" s="25"/>
      <c r="GD90" s="26"/>
      <c r="GE90" s="19"/>
      <c r="GF90" s="25"/>
      <c r="GG90" s="26"/>
      <c r="GH90" s="19"/>
      <c r="GI90" s="25"/>
      <c r="GJ90" s="26"/>
      <c r="GK90" s="19"/>
      <c r="GL90" s="25"/>
      <c r="GM90" s="26"/>
      <c r="GN90" s="19"/>
      <c r="GO90" s="25"/>
      <c r="GP90" s="26"/>
      <c r="GQ90" s="19"/>
      <c r="GR90" s="25"/>
      <c r="GS90" s="26"/>
      <c r="GT90" s="19"/>
      <c r="GU90" s="25"/>
      <c r="GV90" s="26"/>
      <c r="GW90" s="19"/>
      <c r="GX90" s="25"/>
      <c r="GY90" s="26"/>
      <c r="GZ90" s="19"/>
      <c r="HA90" s="25"/>
      <c r="HB90" s="26"/>
      <c r="HC90" s="19"/>
      <c r="HD90" s="25"/>
      <c r="HE90" s="26"/>
      <c r="HF90" s="19"/>
      <c r="HG90" s="25"/>
      <c r="HH90" s="26"/>
      <c r="HI90" s="19"/>
      <c r="HJ90" s="25"/>
      <c r="HK90" s="26"/>
      <c r="HL90" s="19"/>
      <c r="HM90" s="25"/>
      <c r="HN90" s="26"/>
      <c r="HO90" s="19"/>
      <c r="HP90" s="25"/>
      <c r="HQ90" s="26"/>
      <c r="HR90" s="19"/>
      <c r="HS90" s="25"/>
      <c r="HT90" s="26"/>
      <c r="HU90" s="19"/>
      <c r="HV90" s="25"/>
      <c r="HW90" s="26"/>
      <c r="HX90" s="19"/>
      <c r="HY90" s="25"/>
      <c r="HZ90" s="26"/>
      <c r="IA90" s="19"/>
      <c r="IB90" s="25"/>
      <c r="IC90" s="26"/>
      <c r="ID90" s="19"/>
      <c r="IE90" s="25"/>
      <c r="IF90" s="26"/>
      <c r="IG90" s="19"/>
      <c r="IH90" s="25"/>
      <c r="II90" s="26"/>
      <c r="IJ90" s="19"/>
      <c r="IK90" s="25"/>
      <c r="IL90" s="26"/>
      <c r="IM90" s="19"/>
      <c r="IN90" s="25"/>
      <c r="IO90" s="26"/>
      <c r="IP90" s="19"/>
      <c r="IQ90" s="25"/>
      <c r="IR90" s="26"/>
      <c r="IS90" s="19"/>
      <c r="IT90" s="25"/>
      <c r="IU90" s="26"/>
      <c r="IV90" s="19"/>
      <c r="IW90" s="25"/>
      <c r="IX90" s="26"/>
      <c r="IY90" s="19"/>
      <c r="IZ90" s="25"/>
      <c r="JA90" s="26"/>
      <c r="JB90" s="19"/>
      <c r="JC90" s="25"/>
      <c r="JD90" s="26"/>
      <c r="JE90" s="19"/>
      <c r="JF90" s="25"/>
      <c r="JG90" s="26"/>
      <c r="JH90" s="19"/>
      <c r="JI90" s="25"/>
      <c r="JJ90" s="26"/>
      <c r="JK90" s="19"/>
      <c r="JL90" s="25"/>
      <c r="JM90" s="26"/>
      <c r="JN90" s="19"/>
      <c r="JO90" s="25"/>
      <c r="JP90" s="26"/>
      <c r="JQ90" s="19"/>
      <c r="JR90" s="25"/>
      <c r="JS90" s="26"/>
      <c r="JT90" s="19"/>
      <c r="JU90" s="25"/>
      <c r="JV90" s="26"/>
      <c r="JW90" s="19"/>
      <c r="JX90" s="25"/>
      <c r="JY90" s="26"/>
      <c r="JZ90" s="19"/>
      <c r="KA90" s="25"/>
      <c r="KB90" s="26"/>
      <c r="KC90" s="19"/>
      <c r="KD90" s="25"/>
      <c r="KE90" s="26"/>
      <c r="KF90" s="19"/>
      <c r="KG90" s="25"/>
      <c r="KH90" s="26"/>
      <c r="KI90" s="19"/>
      <c r="KJ90" s="25"/>
      <c r="KK90" s="26"/>
      <c r="KL90" s="19"/>
      <c r="KM90" s="25"/>
      <c r="KN90" s="26"/>
      <c r="KO90" s="19"/>
      <c r="KP90" s="25"/>
      <c r="KQ90" s="26"/>
      <c r="KR90" s="19"/>
      <c r="KS90" s="25"/>
      <c r="KT90" s="26"/>
      <c r="KU90" s="19"/>
      <c r="KV90" s="25"/>
      <c r="KW90" s="26"/>
      <c r="KX90" s="19"/>
      <c r="KY90" s="25"/>
      <c r="KZ90" s="26"/>
      <c r="LA90" s="19"/>
      <c r="LB90" s="25"/>
      <c r="LC90" s="26"/>
      <c r="LD90" s="19"/>
      <c r="LE90" s="25"/>
      <c r="LF90" s="26"/>
      <c r="LG90" s="19"/>
      <c r="LH90" s="25"/>
      <c r="LI90" s="26"/>
      <c r="LJ90" s="19"/>
      <c r="LK90" s="25"/>
      <c r="LL90" s="26"/>
      <c r="LM90" s="19"/>
      <c r="LN90" s="25"/>
      <c r="LO90" s="26"/>
      <c r="LP90" s="19"/>
      <c r="LQ90" s="25"/>
      <c r="LR90" s="26"/>
      <c r="LS90" s="19"/>
      <c r="LT90" s="25"/>
      <c r="LU90" s="26"/>
      <c r="LV90" s="19"/>
      <c r="LW90" s="25"/>
      <c r="LX90" s="26"/>
      <c r="LY90" s="19"/>
      <c r="LZ90" s="25"/>
      <c r="MA90" s="26"/>
      <c r="MB90" s="19"/>
      <c r="MC90" s="25"/>
      <c r="MD90" s="26"/>
      <c r="ME90" s="19"/>
      <c r="MF90" s="25"/>
      <c r="MG90" s="26"/>
      <c r="MH90" s="19"/>
      <c r="MI90" s="25"/>
      <c r="MJ90" s="26"/>
      <c r="MK90" s="19"/>
      <c r="ML90" s="25"/>
      <c r="MM90" s="26"/>
      <c r="MN90" s="19"/>
      <c r="MO90" s="25"/>
      <c r="MP90" s="26"/>
      <c r="MQ90" s="19"/>
      <c r="MR90" s="25"/>
      <c r="MS90" s="26"/>
      <c r="MT90" s="19"/>
      <c r="MU90" s="25"/>
      <c r="MV90" s="26"/>
      <c r="MW90" s="19"/>
      <c r="MX90" s="25"/>
      <c r="MY90" s="26"/>
      <c r="MZ90" s="19"/>
      <c r="NA90" s="25"/>
      <c r="NB90" s="26"/>
      <c r="NC90" s="19"/>
      <c r="ND90" s="25"/>
      <c r="NE90" s="26"/>
      <c r="NF90" s="19"/>
      <c r="NG90" s="25"/>
      <c r="NH90" s="26"/>
      <c r="NI90" s="19"/>
      <c r="NJ90" s="25"/>
      <c r="NK90" s="26"/>
      <c r="NL90" s="19"/>
      <c r="NM90" s="25"/>
      <c r="NN90" s="26"/>
      <c r="NO90" s="19"/>
      <c r="NP90" s="25"/>
      <c r="NQ90" s="26"/>
      <c r="NR90" s="19"/>
      <c r="NS90" s="25"/>
      <c r="NT90" s="26"/>
      <c r="NU90" s="19"/>
      <c r="NV90" s="25"/>
      <c r="NW90" s="26"/>
      <c r="NX90" s="19"/>
      <c r="NY90" s="25"/>
      <c r="NZ90" s="26"/>
      <c r="OA90" s="19"/>
      <c r="OB90" s="25"/>
      <c r="OC90" s="26"/>
      <c r="OD90" s="19"/>
      <c r="OE90" s="25"/>
      <c r="OF90" s="26"/>
      <c r="OG90" s="19"/>
      <c r="OH90" s="25"/>
      <c r="OI90" s="26"/>
      <c r="OJ90" s="19"/>
      <c r="OK90" s="25"/>
      <c r="OL90" s="26"/>
      <c r="OM90" s="19"/>
      <c r="ON90" s="25"/>
      <c r="OO90" s="26"/>
      <c r="OP90" s="19"/>
      <c r="OQ90" s="25"/>
      <c r="OR90" s="26"/>
      <c r="OS90" s="19"/>
      <c r="OT90" s="25"/>
      <c r="OU90" s="26"/>
      <c r="OV90" s="19"/>
      <c r="OW90" s="25"/>
      <c r="OX90" s="26"/>
      <c r="OY90" s="19"/>
      <c r="OZ90" s="25"/>
      <c r="PA90" s="26"/>
      <c r="PB90" s="19"/>
      <c r="PC90" s="25"/>
      <c r="PD90" s="26"/>
      <c r="PE90" s="19"/>
      <c r="PF90" s="25"/>
      <c r="PG90" s="26"/>
      <c r="PH90" s="19"/>
      <c r="PI90" s="25"/>
      <c r="PJ90" s="26"/>
      <c r="PK90" s="19"/>
      <c r="PL90" s="25"/>
      <c r="PM90" s="26"/>
      <c r="PN90" s="19"/>
      <c r="PO90" s="25"/>
      <c r="PP90" s="26"/>
      <c r="PQ90" s="19"/>
      <c r="PR90" s="25"/>
      <c r="PS90" s="26"/>
      <c r="PT90" s="19"/>
      <c r="PU90" s="25"/>
      <c r="PV90" s="26"/>
      <c r="PW90" s="19"/>
      <c r="PX90" s="25"/>
      <c r="PY90" s="26"/>
      <c r="PZ90" s="19"/>
      <c r="QA90" s="25"/>
      <c r="QB90" s="26"/>
      <c r="QC90" s="19"/>
      <c r="QD90" s="25"/>
      <c r="QE90" s="26"/>
      <c r="QF90" s="19"/>
      <c r="QG90" s="25"/>
      <c r="QH90" s="26"/>
      <c r="QI90" s="19"/>
      <c r="QJ90" s="25"/>
      <c r="QK90" s="26"/>
      <c r="QL90" s="19"/>
      <c r="QM90" s="25"/>
      <c r="QN90" s="26"/>
      <c r="QO90" s="19"/>
      <c r="QP90" s="25"/>
      <c r="QQ90" s="26"/>
      <c r="QR90" s="19"/>
      <c r="QS90" s="25"/>
      <c r="QT90" s="26"/>
      <c r="QU90" s="19"/>
      <c r="QV90" s="25"/>
      <c r="QW90" s="26"/>
      <c r="QX90" s="19"/>
      <c r="QY90" s="25"/>
      <c r="QZ90" s="26"/>
      <c r="RA90" s="19"/>
      <c r="RB90" s="25"/>
      <c r="RC90" s="26"/>
      <c r="RD90" s="19"/>
      <c r="RE90" s="25"/>
      <c r="RF90" s="26"/>
      <c r="RG90" s="19"/>
      <c r="RH90" s="25"/>
      <c r="RI90" s="26"/>
      <c r="RJ90" s="19"/>
      <c r="RK90" s="25"/>
      <c r="RL90" s="26"/>
      <c r="RM90" s="19"/>
      <c r="RN90" s="25"/>
      <c r="RO90" s="26"/>
      <c r="RP90" s="19"/>
      <c r="RQ90" s="25"/>
      <c r="RR90" s="26"/>
      <c r="RS90" s="19"/>
      <c r="RT90" s="25"/>
      <c r="RU90" s="26"/>
      <c r="RV90" s="19"/>
      <c r="RW90" s="25"/>
      <c r="RX90" s="26"/>
      <c r="RY90" s="19"/>
      <c r="RZ90" s="25"/>
      <c r="SA90" s="26"/>
      <c r="SB90" s="19"/>
      <c r="SC90" s="25"/>
      <c r="SD90" s="26"/>
      <c r="SE90" s="19"/>
      <c r="SF90" s="25"/>
      <c r="SG90" s="26"/>
      <c r="SH90" s="19"/>
      <c r="SI90" s="25"/>
      <c r="SJ90" s="26"/>
      <c r="SK90" s="19"/>
      <c r="SL90" s="25"/>
      <c r="SM90" s="26"/>
      <c r="SN90" s="19"/>
      <c r="SO90" s="25"/>
      <c r="SP90" s="26"/>
      <c r="SQ90" s="19"/>
      <c r="SR90" s="25"/>
      <c r="SS90" s="26"/>
      <c r="ST90" s="19"/>
      <c r="SU90" s="25"/>
      <c r="SV90" s="26"/>
      <c r="SW90" s="19"/>
      <c r="SX90" s="25"/>
      <c r="SY90" s="26"/>
      <c r="SZ90" s="19"/>
      <c r="TA90" s="25"/>
      <c r="TB90" s="26"/>
      <c r="TC90" s="19"/>
      <c r="TD90" s="25"/>
      <c r="TE90" s="26"/>
      <c r="TF90" s="19"/>
      <c r="TG90" s="25"/>
      <c r="TH90" s="26"/>
      <c r="TI90" s="19"/>
      <c r="TJ90" s="25"/>
      <c r="TK90" s="26"/>
      <c r="TL90" s="19"/>
      <c r="TM90" s="25"/>
      <c r="TN90" s="26"/>
      <c r="TO90" s="19"/>
      <c r="TP90" s="25"/>
      <c r="TQ90" s="26"/>
      <c r="TR90" s="19"/>
      <c r="TS90" s="25"/>
      <c r="TT90" s="26"/>
      <c r="TU90" s="19"/>
      <c r="TV90" s="25"/>
      <c r="TW90" s="26"/>
      <c r="TX90" s="19"/>
      <c r="TY90" s="25"/>
      <c r="TZ90" s="26"/>
      <c r="UA90" s="19"/>
      <c r="UB90" s="25"/>
      <c r="UC90" s="26"/>
      <c r="UD90" s="19"/>
      <c r="UE90" s="25"/>
      <c r="UF90" s="26"/>
      <c r="UG90" s="19"/>
      <c r="UH90" s="25"/>
      <c r="UI90" s="26"/>
      <c r="UJ90" s="19"/>
      <c r="UK90" s="25"/>
      <c r="UL90" s="26"/>
      <c r="UM90" s="19"/>
      <c r="UN90" s="25"/>
      <c r="UO90" s="26"/>
      <c r="UP90" s="19"/>
      <c r="UQ90" s="25"/>
      <c r="UR90" s="26"/>
      <c r="US90" s="19"/>
      <c r="UT90" s="25"/>
      <c r="UU90" s="26"/>
      <c r="UV90" s="19"/>
      <c r="UW90" s="25"/>
      <c r="UX90" s="26"/>
      <c r="UY90" s="19"/>
      <c r="UZ90" s="25"/>
      <c r="VA90" s="26"/>
      <c r="VB90" s="19"/>
      <c r="VC90" s="25"/>
      <c r="VD90" s="26"/>
      <c r="VE90" s="19"/>
      <c r="VF90" s="25"/>
      <c r="VG90" s="26"/>
      <c r="VH90" s="19"/>
      <c r="VI90" s="25"/>
      <c r="VJ90" s="26"/>
      <c r="VK90" s="19"/>
      <c r="VL90" s="25"/>
      <c r="VM90" s="26"/>
      <c r="VN90" s="19"/>
      <c r="VO90" s="25"/>
      <c r="VP90" s="26"/>
      <c r="VQ90" s="19"/>
      <c r="VR90" s="25"/>
      <c r="VS90" s="26"/>
      <c r="VT90" s="19"/>
      <c r="VU90" s="25"/>
      <c r="VV90" s="26"/>
      <c r="VW90" s="19"/>
      <c r="VX90" s="25"/>
      <c r="VY90" s="26"/>
      <c r="VZ90" s="19"/>
      <c r="WA90" s="25"/>
      <c r="WB90" s="26"/>
      <c r="WC90" s="19"/>
      <c r="WD90" s="25"/>
      <c r="WE90" s="26"/>
      <c r="WF90" s="19"/>
      <c r="WG90" s="25"/>
      <c r="WH90" s="26"/>
      <c r="WI90" s="19"/>
      <c r="WJ90" s="25"/>
      <c r="WK90" s="26"/>
      <c r="WL90" s="19"/>
      <c r="WM90" s="25"/>
      <c r="WN90" s="26"/>
      <c r="WO90" s="19"/>
      <c r="WP90" s="25"/>
      <c r="WQ90" s="26"/>
      <c r="WR90" s="19"/>
      <c r="WS90" s="25"/>
      <c r="WT90" s="26"/>
      <c r="WU90" s="19"/>
      <c r="WV90" s="25"/>
      <c r="WW90" s="26"/>
      <c r="WX90" s="19"/>
      <c r="WY90" s="25"/>
      <c r="WZ90" s="26"/>
      <c r="XA90" s="19"/>
      <c r="XB90" s="25"/>
      <c r="XC90" s="26"/>
      <c r="XD90" s="19"/>
      <c r="XE90" s="25"/>
      <c r="XF90" s="26"/>
      <c r="XG90" s="19"/>
      <c r="XH90" s="25"/>
      <c r="XI90" s="26"/>
      <c r="XJ90" s="19"/>
      <c r="XK90" s="25"/>
      <c r="XL90" s="26"/>
      <c r="XM90" s="19"/>
      <c r="XN90" s="25"/>
      <c r="XO90" s="26"/>
      <c r="XP90" s="19"/>
      <c r="XQ90" s="25"/>
      <c r="XR90" s="26"/>
      <c r="XS90" s="19"/>
      <c r="XT90" s="25"/>
      <c r="XU90" s="26"/>
      <c r="XV90" s="19"/>
      <c r="XW90" s="25"/>
      <c r="XX90" s="26"/>
      <c r="XY90" s="19"/>
      <c r="XZ90" s="25"/>
      <c r="YA90" s="26"/>
      <c r="YB90" s="19"/>
      <c r="YC90" s="25"/>
      <c r="YD90" s="26"/>
      <c r="YE90" s="19"/>
      <c r="YF90" s="25"/>
      <c r="YG90" s="26"/>
      <c r="YH90" s="19"/>
      <c r="YI90" s="25"/>
      <c r="YJ90" s="26"/>
      <c r="YK90" s="19"/>
      <c r="YL90" s="25"/>
      <c r="YM90" s="26"/>
      <c r="YN90" s="19"/>
      <c r="YO90" s="25"/>
      <c r="YP90" s="26"/>
      <c r="YQ90" s="19"/>
      <c r="YR90" s="25"/>
      <c r="YS90" s="26"/>
      <c r="YT90" s="19"/>
      <c r="YU90" s="25"/>
      <c r="YV90" s="26"/>
      <c r="YW90" s="19"/>
      <c r="YX90" s="25"/>
      <c r="YY90" s="26"/>
      <c r="YZ90" s="19"/>
      <c r="ZA90" s="25"/>
      <c r="ZB90" s="26"/>
      <c r="ZC90" s="19"/>
      <c r="ZD90" s="25"/>
      <c r="ZE90" s="26"/>
      <c r="ZF90" s="19"/>
      <c r="ZG90" s="25"/>
      <c r="ZH90" s="26"/>
      <c r="ZI90" s="19"/>
      <c r="ZJ90" s="25"/>
      <c r="ZK90" s="26"/>
      <c r="ZL90" s="19"/>
      <c r="ZM90" s="25"/>
      <c r="ZN90" s="26"/>
      <c r="ZO90" s="19"/>
      <c r="ZP90" s="25"/>
      <c r="ZQ90" s="26"/>
      <c r="ZR90" s="19"/>
      <c r="ZS90" s="25"/>
      <c r="ZT90" s="26"/>
      <c r="ZU90" s="19"/>
      <c r="ZV90" s="25"/>
      <c r="ZW90" s="26"/>
      <c r="ZX90" s="19"/>
      <c r="ZY90" s="25"/>
      <c r="ZZ90" s="26"/>
      <c r="AAA90" s="19"/>
      <c r="AAB90" s="25"/>
      <c r="AAC90" s="26"/>
      <c r="AAD90" s="19"/>
      <c r="AAE90" s="25"/>
      <c r="AAF90" s="26"/>
      <c r="AAG90" s="19"/>
      <c r="AAH90" s="25"/>
      <c r="AAI90" s="26"/>
      <c r="AAJ90" s="19"/>
      <c r="AAK90" s="25"/>
      <c r="AAL90" s="26"/>
      <c r="AAM90" s="19"/>
      <c r="AAN90" s="25"/>
      <c r="AAO90" s="26"/>
      <c r="AAP90" s="19"/>
      <c r="AAQ90" s="25"/>
      <c r="AAR90" s="26"/>
      <c r="AAS90" s="19"/>
      <c r="AAT90" s="25"/>
      <c r="AAU90" s="26"/>
      <c r="AAV90" s="19"/>
      <c r="AAW90" s="25"/>
      <c r="AAX90" s="26"/>
      <c r="AAY90" s="19"/>
      <c r="AAZ90" s="25"/>
      <c r="ABA90" s="26"/>
      <c r="ABB90" s="19"/>
      <c r="ABC90" s="25"/>
      <c r="ABD90" s="26"/>
      <c r="ABE90" s="19"/>
      <c r="ABF90" s="25"/>
      <c r="ABG90" s="26"/>
      <c r="ABH90" s="19"/>
      <c r="ABI90" s="25"/>
      <c r="ABJ90" s="26"/>
      <c r="ABK90" s="19"/>
      <c r="ABL90" s="25"/>
      <c r="ABM90" s="26"/>
      <c r="ABN90" s="19"/>
      <c r="ABO90" s="25"/>
      <c r="ABP90" s="26"/>
      <c r="ABQ90" s="19"/>
      <c r="ABR90" s="25"/>
      <c r="ABS90" s="26"/>
      <c r="ABT90" s="19"/>
      <c r="ABU90" s="25"/>
      <c r="ABV90" s="26"/>
      <c r="ABW90" s="19"/>
      <c r="ABX90" s="25"/>
      <c r="ABY90" s="26"/>
      <c r="ABZ90" s="19"/>
      <c r="ACA90" s="25"/>
      <c r="ACB90" s="26"/>
      <c r="ACC90" s="19"/>
      <c r="ACD90" s="25"/>
      <c r="ACE90" s="26"/>
      <c r="ACF90" s="19"/>
      <c r="ACG90" s="25"/>
      <c r="ACH90" s="26"/>
      <c r="ACI90" s="19"/>
      <c r="ACJ90" s="25"/>
      <c r="ACK90" s="26"/>
      <c r="ACL90" s="19"/>
      <c r="ACM90" s="25"/>
      <c r="ACN90" s="26"/>
      <c r="ACO90" s="19"/>
      <c r="ACP90" s="25"/>
      <c r="ACQ90" s="26"/>
      <c r="ACR90" s="19"/>
      <c r="ACS90" s="25"/>
      <c r="ACT90" s="26"/>
      <c r="ACU90" s="19"/>
      <c r="ACV90" s="25"/>
      <c r="ACW90" s="26"/>
      <c r="ACX90" s="19"/>
      <c r="ACY90" s="25"/>
      <c r="ACZ90" s="26"/>
      <c r="ADA90" s="19"/>
      <c r="ADB90" s="25"/>
      <c r="ADC90" s="26"/>
      <c r="ADD90" s="19"/>
      <c r="ADE90" s="25"/>
      <c r="ADF90" s="26"/>
      <c r="ADG90" s="19"/>
      <c r="ADH90" s="25"/>
      <c r="ADI90" s="26"/>
      <c r="ADJ90" s="19"/>
      <c r="ADK90" s="25"/>
      <c r="ADL90" s="26"/>
      <c r="ADM90" s="19"/>
      <c r="ADN90" s="25"/>
      <c r="ADO90" s="26"/>
      <c r="ADP90" s="19"/>
      <c r="ADQ90" s="25"/>
      <c r="ADR90" s="26"/>
      <c r="ADS90" s="19"/>
      <c r="ADT90" s="25"/>
      <c r="ADU90" s="26"/>
      <c r="ADV90" s="19"/>
      <c r="ADW90" s="25"/>
      <c r="ADX90" s="26"/>
      <c r="ADY90" s="19"/>
      <c r="ADZ90" s="25"/>
      <c r="AEA90" s="26"/>
      <c r="AEB90" s="19"/>
      <c r="AEC90" s="25"/>
      <c r="AED90" s="26"/>
      <c r="AEE90" s="19"/>
      <c r="AEF90" s="25"/>
      <c r="AEG90" s="26"/>
      <c r="AEH90" s="19"/>
      <c r="AEI90" s="25"/>
      <c r="AEJ90" s="26"/>
      <c r="AEK90" s="19"/>
      <c r="AEL90" s="25"/>
      <c r="AEM90" s="26"/>
      <c r="AEN90" s="19"/>
      <c r="AEO90" s="25"/>
      <c r="AEP90" s="26"/>
      <c r="AEQ90" s="19"/>
      <c r="AER90" s="25"/>
      <c r="AES90" s="26"/>
      <c r="AET90" s="19"/>
      <c r="AEU90" s="25"/>
      <c r="AEV90" s="26"/>
      <c r="AEW90" s="19"/>
      <c r="AEX90" s="25"/>
      <c r="AEY90" s="26"/>
      <c r="AEZ90" s="19"/>
      <c r="AFA90" s="25"/>
      <c r="AFB90" s="26"/>
      <c r="AFC90" s="19"/>
      <c r="AFD90" s="25"/>
      <c r="AFE90" s="26"/>
      <c r="AFF90" s="19"/>
      <c r="AFG90" s="25"/>
      <c r="AFH90" s="26"/>
      <c r="AFI90" s="19"/>
      <c r="AFJ90" s="25"/>
      <c r="AFK90" s="26"/>
      <c r="AFL90" s="19"/>
      <c r="AFM90" s="25"/>
      <c r="AFN90" s="26"/>
      <c r="AFO90" s="19"/>
      <c r="AFP90" s="25"/>
      <c r="AFQ90" s="26"/>
      <c r="AFR90" s="19"/>
      <c r="AFS90" s="25"/>
      <c r="AFT90" s="26"/>
      <c r="AFU90" s="19"/>
      <c r="AFV90" s="25"/>
      <c r="AFW90" s="26"/>
      <c r="AFX90" s="19"/>
      <c r="AFY90" s="25"/>
      <c r="AFZ90" s="26"/>
      <c r="AGA90" s="19"/>
      <c r="AGB90" s="25"/>
      <c r="AGC90" s="26"/>
      <c r="AGD90" s="19"/>
      <c r="AGE90" s="25"/>
      <c r="AGF90" s="26"/>
      <c r="AGG90" s="19"/>
      <c r="AGH90" s="25"/>
      <c r="AGI90" s="26"/>
      <c r="AGJ90" s="19"/>
      <c r="AGK90" s="25"/>
      <c r="AGL90" s="26"/>
      <c r="AGM90" s="19"/>
      <c r="AGN90" s="25"/>
      <c r="AGO90" s="26"/>
      <c r="AGP90" s="19"/>
      <c r="AGQ90" s="25"/>
      <c r="AGR90" s="26"/>
      <c r="AGS90" s="19"/>
      <c r="AGT90" s="25"/>
      <c r="AGU90" s="26"/>
      <c r="AGV90" s="19"/>
      <c r="AGW90" s="25"/>
      <c r="AGX90" s="26"/>
      <c r="AGY90" s="19"/>
      <c r="AGZ90" s="25"/>
      <c r="AHA90" s="26"/>
      <c r="AHB90" s="19"/>
      <c r="AHC90" s="25"/>
      <c r="AHD90" s="26"/>
      <c r="AHE90" s="19"/>
      <c r="AHF90" s="25"/>
      <c r="AHG90" s="26"/>
      <c r="AHH90" s="19"/>
      <c r="AHI90" s="25"/>
      <c r="AHJ90" s="26"/>
      <c r="AHK90" s="19"/>
      <c r="AHL90" s="25"/>
      <c r="AHM90" s="26"/>
      <c r="AHN90" s="19"/>
      <c r="AHO90" s="25"/>
      <c r="AHP90" s="26"/>
      <c r="AHQ90" s="19"/>
      <c r="AHR90" s="25"/>
      <c r="AHS90" s="26"/>
      <c r="AHT90" s="19"/>
      <c r="AHU90" s="25"/>
      <c r="AHV90" s="26"/>
      <c r="AHW90" s="19"/>
      <c r="AHX90" s="25"/>
      <c r="AHY90" s="26"/>
      <c r="AHZ90" s="19"/>
      <c r="AIA90" s="25"/>
      <c r="AIB90" s="26"/>
      <c r="AIC90" s="19"/>
      <c r="AID90" s="25"/>
      <c r="AIE90" s="26"/>
      <c r="AIF90" s="19"/>
      <c r="AIG90" s="25"/>
      <c r="AIH90" s="26"/>
      <c r="AII90" s="19"/>
      <c r="AIJ90" s="25"/>
      <c r="AIK90" s="26"/>
      <c r="AIL90" s="19"/>
      <c r="AIM90" s="25"/>
      <c r="AIN90" s="26"/>
      <c r="AIO90" s="19"/>
      <c r="AIP90" s="25"/>
      <c r="AIQ90" s="26"/>
      <c r="AIR90" s="19"/>
      <c r="AIS90" s="25"/>
      <c r="AIT90" s="26"/>
      <c r="AIU90" s="19"/>
      <c r="AIV90" s="25"/>
      <c r="AIW90" s="26"/>
      <c r="AIX90" s="19"/>
      <c r="AIY90" s="25"/>
      <c r="AIZ90" s="26"/>
      <c r="AJA90" s="19"/>
      <c r="AJB90" s="25"/>
      <c r="AJC90" s="26"/>
      <c r="AJD90" s="19"/>
      <c r="AJE90" s="25"/>
      <c r="AJF90" s="26"/>
      <c r="AJG90" s="19"/>
      <c r="AJH90" s="25"/>
      <c r="AJI90" s="26"/>
      <c r="AJJ90" s="19"/>
      <c r="AJK90" s="25"/>
      <c r="AJL90" s="26"/>
      <c r="AJM90" s="19"/>
      <c r="AJN90" s="25"/>
      <c r="AJO90" s="26"/>
      <c r="AJP90" s="19"/>
      <c r="AJQ90" s="25"/>
      <c r="AJR90" s="26"/>
      <c r="AJS90" s="19"/>
      <c r="AJT90" s="25"/>
      <c r="AJU90" s="26"/>
      <c r="AJV90" s="19"/>
      <c r="AJW90" s="25"/>
      <c r="AJX90" s="26"/>
      <c r="AJY90" s="19"/>
      <c r="AJZ90" s="25"/>
      <c r="AKA90" s="26"/>
      <c r="AKB90" s="19"/>
      <c r="AKC90" s="25"/>
      <c r="AKD90" s="26"/>
      <c r="AKE90" s="19"/>
      <c r="AKF90" s="25"/>
      <c r="AKG90" s="26"/>
      <c r="AKH90" s="19"/>
      <c r="AKI90" s="25"/>
      <c r="AKJ90" s="26"/>
      <c r="AKK90" s="19"/>
      <c r="AKL90" s="25"/>
      <c r="AKM90" s="26"/>
      <c r="AKN90" s="19"/>
      <c r="AKO90" s="25"/>
      <c r="AKP90" s="26"/>
      <c r="AKQ90" s="19"/>
      <c r="AKR90" s="25"/>
      <c r="AKS90" s="26"/>
      <c r="AKT90" s="19"/>
      <c r="AKU90" s="25"/>
      <c r="AKV90" s="26"/>
      <c r="AKW90" s="19"/>
      <c r="AKX90" s="25"/>
      <c r="AKY90" s="26"/>
      <c r="AKZ90" s="19"/>
      <c r="ALA90" s="25"/>
      <c r="ALB90" s="26"/>
      <c r="ALC90" s="19"/>
      <c r="ALD90" s="25"/>
      <c r="ALE90" s="26"/>
      <c r="ALF90" s="19"/>
      <c r="ALG90" s="25"/>
      <c r="ALH90" s="26"/>
      <c r="ALI90" s="19"/>
      <c r="ALJ90" s="25"/>
      <c r="ALK90" s="26"/>
      <c r="ALL90" s="19"/>
      <c r="ALM90" s="25"/>
      <c r="ALN90" s="26"/>
      <c r="ALO90" s="19"/>
      <c r="ALP90" s="25"/>
      <c r="ALQ90" s="26"/>
      <c r="ALR90" s="19"/>
      <c r="ALS90" s="25"/>
      <c r="ALT90" s="26"/>
      <c r="ALU90" s="19"/>
      <c r="ALV90" s="25"/>
      <c r="ALW90" s="26"/>
      <c r="ALX90" s="19"/>
      <c r="ALY90" s="25"/>
      <c r="ALZ90" s="26"/>
      <c r="AMA90" s="19"/>
      <c r="AMB90" s="25"/>
      <c r="AMC90" s="26"/>
      <c r="AMD90" s="19"/>
      <c r="AME90" s="25"/>
      <c r="AMF90" s="26"/>
      <c r="AMG90" s="19"/>
      <c r="AMH90" s="25"/>
      <c r="AMI90" s="26"/>
      <c r="AMJ90" s="19"/>
      <c r="AMK90" s="25"/>
      <c r="AML90" s="26"/>
      <c r="AMM90" s="19"/>
      <c r="AMN90" s="25"/>
      <c r="AMO90" s="26"/>
      <c r="AMP90" s="19"/>
      <c r="AMQ90" s="25"/>
      <c r="AMR90" s="26"/>
      <c r="AMS90" s="19"/>
      <c r="AMT90" s="25"/>
      <c r="AMU90" s="26"/>
      <c r="AMV90" s="19"/>
      <c r="AMW90" s="25"/>
      <c r="AMX90" s="26"/>
      <c r="AMY90" s="19"/>
      <c r="AMZ90" s="25"/>
      <c r="ANA90" s="26"/>
      <c r="ANB90" s="19"/>
      <c r="ANC90" s="25"/>
      <c r="AND90" s="26"/>
      <c r="ANE90" s="19"/>
      <c r="ANF90" s="25"/>
      <c r="ANG90" s="26"/>
      <c r="ANH90" s="19"/>
      <c r="ANI90" s="25"/>
      <c r="ANJ90" s="26"/>
      <c r="ANK90" s="19"/>
      <c r="ANL90" s="25"/>
      <c r="ANM90" s="26"/>
      <c r="ANN90" s="19"/>
      <c r="ANO90" s="25"/>
      <c r="ANP90" s="26"/>
      <c r="ANQ90" s="19"/>
      <c r="ANR90" s="25"/>
      <c r="ANS90" s="26"/>
      <c r="ANT90" s="19"/>
      <c r="ANU90" s="25"/>
      <c r="ANV90" s="26"/>
      <c r="ANW90" s="19"/>
      <c r="ANX90" s="25"/>
      <c r="ANY90" s="26"/>
      <c r="ANZ90" s="19"/>
      <c r="AOA90" s="25"/>
      <c r="AOB90" s="26"/>
      <c r="AOC90" s="19"/>
      <c r="AOD90" s="25"/>
      <c r="AOE90" s="26"/>
      <c r="AOF90" s="19"/>
      <c r="AOG90" s="25"/>
      <c r="AOH90" s="26"/>
      <c r="AOI90" s="19"/>
      <c r="AOJ90" s="25"/>
      <c r="AOK90" s="26"/>
      <c r="AOL90" s="19"/>
      <c r="AOM90" s="25"/>
      <c r="AON90" s="26"/>
      <c r="AOO90" s="19"/>
      <c r="AOP90" s="25"/>
      <c r="AOQ90" s="26"/>
      <c r="AOR90" s="19"/>
      <c r="AOS90" s="25"/>
      <c r="AOT90" s="26"/>
      <c r="AOU90" s="19"/>
      <c r="AOV90" s="25"/>
      <c r="AOW90" s="26"/>
      <c r="AOX90" s="19"/>
      <c r="AOY90" s="25"/>
      <c r="AOZ90" s="26"/>
      <c r="APA90" s="19"/>
      <c r="APB90" s="25"/>
      <c r="APC90" s="26"/>
      <c r="APD90" s="19"/>
      <c r="APE90" s="25"/>
      <c r="APF90" s="26"/>
      <c r="APG90" s="19"/>
      <c r="APH90" s="25"/>
      <c r="API90" s="26"/>
      <c r="APJ90" s="19"/>
      <c r="APK90" s="25"/>
      <c r="APL90" s="26"/>
      <c r="APM90" s="19"/>
      <c r="APN90" s="25"/>
      <c r="APO90" s="26"/>
      <c r="APP90" s="19"/>
      <c r="APQ90" s="25"/>
      <c r="APR90" s="26"/>
      <c r="APS90" s="19"/>
      <c r="APT90" s="25"/>
      <c r="APU90" s="26"/>
      <c r="APV90" s="19"/>
      <c r="APW90" s="25"/>
      <c r="APX90" s="26"/>
      <c r="APY90" s="19"/>
      <c r="APZ90" s="25"/>
      <c r="AQA90" s="26"/>
      <c r="AQB90" s="19"/>
      <c r="AQC90" s="25"/>
      <c r="AQD90" s="26"/>
      <c r="AQE90" s="19"/>
      <c r="AQF90" s="25"/>
      <c r="AQG90" s="26"/>
      <c r="AQH90" s="19"/>
      <c r="AQI90" s="25"/>
      <c r="AQJ90" s="26"/>
      <c r="AQK90" s="19"/>
      <c r="AQL90" s="25"/>
      <c r="AQM90" s="26"/>
      <c r="AQN90" s="19"/>
      <c r="AQO90" s="25"/>
      <c r="AQP90" s="26"/>
      <c r="AQQ90" s="19"/>
      <c r="AQR90" s="25"/>
      <c r="AQS90" s="26"/>
      <c r="AQT90" s="19"/>
      <c r="AQU90" s="25"/>
      <c r="AQV90" s="26"/>
      <c r="AQW90" s="19"/>
      <c r="AQX90" s="25"/>
      <c r="AQY90" s="26"/>
      <c r="AQZ90" s="19"/>
      <c r="ARA90" s="25"/>
      <c r="ARB90" s="26"/>
      <c r="ARC90" s="19"/>
      <c r="ARD90" s="25"/>
      <c r="ARE90" s="26"/>
      <c r="ARF90" s="19"/>
      <c r="ARG90" s="25"/>
      <c r="ARH90" s="26"/>
      <c r="ARI90" s="19"/>
      <c r="ARJ90" s="25"/>
      <c r="ARK90" s="26"/>
      <c r="ARL90" s="19"/>
      <c r="ARM90" s="25"/>
      <c r="ARN90" s="26"/>
      <c r="ARO90" s="19"/>
      <c r="ARP90" s="25"/>
      <c r="ARQ90" s="26"/>
      <c r="ARR90" s="19"/>
      <c r="ARS90" s="25"/>
      <c r="ART90" s="26"/>
      <c r="ARU90" s="19"/>
      <c r="ARV90" s="25"/>
      <c r="ARW90" s="26"/>
      <c r="ARX90" s="19"/>
      <c r="ARY90" s="25"/>
      <c r="ARZ90" s="26"/>
      <c r="ASA90" s="19"/>
      <c r="ASB90" s="25"/>
      <c r="ASC90" s="26"/>
      <c r="ASD90" s="19"/>
      <c r="ASE90" s="25"/>
      <c r="ASF90" s="26"/>
      <c r="ASG90" s="19"/>
      <c r="ASH90" s="25"/>
      <c r="ASI90" s="26"/>
      <c r="ASJ90" s="19"/>
      <c r="ASK90" s="25"/>
      <c r="ASL90" s="26"/>
      <c r="ASM90" s="19"/>
      <c r="ASN90" s="25"/>
      <c r="ASO90" s="26"/>
      <c r="ASP90" s="19"/>
      <c r="ASQ90" s="25"/>
      <c r="ASR90" s="26"/>
      <c r="ASS90" s="19"/>
      <c r="AST90" s="25"/>
      <c r="ASU90" s="26"/>
      <c r="ASV90" s="19"/>
      <c r="ASW90" s="25"/>
      <c r="ASX90" s="26"/>
      <c r="ASY90" s="19"/>
      <c r="ASZ90" s="25"/>
      <c r="ATA90" s="26"/>
      <c r="ATB90" s="19"/>
      <c r="ATC90" s="25"/>
      <c r="ATD90" s="26"/>
      <c r="ATE90" s="19"/>
      <c r="ATF90" s="25"/>
      <c r="ATG90" s="26"/>
      <c r="ATH90" s="19"/>
      <c r="ATI90" s="25"/>
      <c r="ATJ90" s="26"/>
      <c r="ATK90" s="19"/>
      <c r="ATL90" s="25"/>
      <c r="ATM90" s="26"/>
      <c r="ATN90" s="19"/>
      <c r="ATO90" s="25"/>
      <c r="ATP90" s="26"/>
      <c r="ATQ90" s="19"/>
      <c r="ATR90" s="25"/>
      <c r="ATS90" s="26"/>
      <c r="ATT90" s="19"/>
      <c r="ATU90" s="25"/>
      <c r="ATV90" s="26"/>
      <c r="ATW90" s="19"/>
      <c r="ATX90" s="25"/>
      <c r="ATY90" s="26"/>
      <c r="ATZ90" s="19"/>
      <c r="AUA90" s="25"/>
      <c r="AUB90" s="26"/>
      <c r="AUC90" s="19"/>
      <c r="AUD90" s="25"/>
      <c r="AUE90" s="26"/>
      <c r="AUF90" s="19"/>
      <c r="AUG90" s="25"/>
      <c r="AUH90" s="26"/>
      <c r="AUI90" s="19"/>
      <c r="AUJ90" s="25"/>
      <c r="AUK90" s="26"/>
      <c r="AUL90" s="19"/>
      <c r="AUM90" s="25"/>
      <c r="AUN90" s="26"/>
      <c r="AUO90" s="19"/>
      <c r="AUP90" s="25"/>
      <c r="AUQ90" s="26"/>
      <c r="AUR90" s="19"/>
      <c r="AUS90" s="25"/>
      <c r="AUT90" s="26"/>
      <c r="AUU90" s="19"/>
      <c r="AUV90" s="25"/>
      <c r="AUW90" s="26"/>
      <c r="AUX90" s="19"/>
      <c r="AUY90" s="25"/>
      <c r="AUZ90" s="26"/>
      <c r="AVA90" s="19"/>
      <c r="AVB90" s="25"/>
      <c r="AVC90" s="26"/>
      <c r="AVD90" s="19"/>
      <c r="AVE90" s="25"/>
      <c r="AVF90" s="26"/>
      <c r="AVG90" s="19"/>
      <c r="AVH90" s="25"/>
      <c r="AVI90" s="26"/>
      <c r="AVJ90" s="19"/>
      <c r="AVK90" s="25"/>
      <c r="AVL90" s="26"/>
      <c r="AVM90" s="19"/>
      <c r="AVN90" s="54"/>
      <c r="AVO90" s="54"/>
      <c r="AVP90" s="54"/>
      <c r="AVQ90" s="25"/>
      <c r="AVR90" s="26"/>
      <c r="AVS90" s="19"/>
      <c r="AVT90" s="25"/>
      <c r="AVU90" s="26"/>
      <c r="AVV90" s="19"/>
      <c r="AVW90" s="25"/>
      <c r="AVX90" s="26"/>
      <c r="AVY90" s="19"/>
      <c r="AVZ90" s="25"/>
      <c r="AWA90" s="26"/>
      <c r="AWB90" s="19"/>
      <c r="AWC90" s="25"/>
      <c r="AWD90" s="26"/>
      <c r="AWE90" s="19"/>
      <c r="AWF90" s="25"/>
      <c r="AWG90" s="26"/>
      <c r="AWH90" s="19"/>
      <c r="AWI90" s="25"/>
      <c r="AWJ90" s="26"/>
      <c r="AWK90" s="19"/>
      <c r="AWL90" s="25"/>
      <c r="AWM90" s="26"/>
      <c r="AWN90" s="19"/>
      <c r="AWO90" s="25"/>
      <c r="AWP90" s="26"/>
      <c r="AWQ90" s="19"/>
      <c r="AWR90" s="25"/>
      <c r="AWS90" s="26"/>
      <c r="AWT90" s="19"/>
      <c r="AWU90" s="25"/>
      <c r="AWV90" s="26"/>
      <c r="AWW90" s="19"/>
      <c r="AWX90" s="25"/>
      <c r="AWY90" s="26"/>
      <c r="AWZ90" s="19"/>
      <c r="AXA90" s="25"/>
      <c r="AXB90" s="26"/>
      <c r="AXC90" s="19"/>
      <c r="AXD90" s="25"/>
      <c r="AXE90" s="26"/>
      <c r="AXF90" s="19"/>
      <c r="AXG90" s="25"/>
      <c r="AXH90" s="26"/>
      <c r="AXI90" s="19"/>
      <c r="AXJ90" s="25"/>
      <c r="AXK90" s="26"/>
      <c r="AXL90" s="19"/>
      <c r="AXM90" s="25"/>
      <c r="AXN90" s="26"/>
      <c r="AXO90" s="19"/>
      <c r="AXP90" s="25"/>
      <c r="AXQ90" s="26"/>
      <c r="AXR90" s="19"/>
      <c r="AXS90" s="25"/>
      <c r="AXT90" s="26"/>
      <c r="AXU90" s="19"/>
      <c r="AXV90" s="25"/>
      <c r="AXW90" s="26"/>
      <c r="AXX90" s="19"/>
      <c r="AXY90" s="25"/>
      <c r="AXZ90" s="26"/>
      <c r="AYA90" s="19"/>
      <c r="AYB90" s="25"/>
      <c r="AYC90" s="26"/>
      <c r="AYD90" s="19"/>
      <c r="AYE90" s="25"/>
      <c r="AYF90" s="26"/>
      <c r="AYG90" s="19"/>
      <c r="AYH90" s="25"/>
      <c r="AYI90" s="26"/>
      <c r="AYJ90" s="19"/>
      <c r="AYK90" s="25"/>
      <c r="AYL90" s="26"/>
      <c r="AYM90" s="19"/>
      <c r="AYN90" s="25"/>
      <c r="AYO90" s="26"/>
      <c r="AYP90" s="19"/>
      <c r="AYQ90" s="25"/>
      <c r="AYR90" s="26"/>
      <c r="AYS90" s="19"/>
      <c r="AYT90" s="25"/>
      <c r="AYU90" s="26"/>
      <c r="AYV90" s="19"/>
      <c r="AYW90" s="25"/>
      <c r="AYX90" s="26"/>
      <c r="AYY90" s="19"/>
      <c r="AYZ90" s="25"/>
      <c r="AZA90" s="26"/>
      <c r="AZB90" s="19"/>
      <c r="AZC90" s="25"/>
      <c r="AZD90" s="26"/>
      <c r="AZE90" s="19"/>
      <c r="AZF90" s="25"/>
      <c r="AZG90" s="26"/>
      <c r="AZH90" s="19"/>
      <c r="AZI90" s="25"/>
      <c r="AZJ90" s="26"/>
      <c r="AZK90" s="19"/>
      <c r="AZL90" s="25"/>
      <c r="AZM90" s="26"/>
      <c r="AZN90" s="19"/>
      <c r="AZO90" s="25"/>
      <c r="AZP90" s="26"/>
      <c r="AZQ90" s="19"/>
      <c r="AZR90" s="25"/>
      <c r="AZS90" s="26"/>
      <c r="AZT90" s="19"/>
      <c r="AZU90" s="25"/>
      <c r="AZV90" s="26"/>
      <c r="AZW90" s="19"/>
      <c r="AZX90" s="25"/>
      <c r="AZY90" s="26"/>
      <c r="AZZ90" s="19"/>
      <c r="BAA90" s="25"/>
      <c r="BAB90" s="26"/>
      <c r="BAC90" s="19"/>
      <c r="BAD90" s="25"/>
      <c r="BAE90" s="26"/>
      <c r="BAF90" s="19"/>
      <c r="BAG90" s="25"/>
      <c r="BAH90" s="26"/>
      <c r="BAI90" s="19"/>
      <c r="BAJ90" s="25"/>
      <c r="BAK90" s="26"/>
      <c r="BAL90" s="19"/>
      <c r="BAM90" s="25"/>
      <c r="BAN90" s="26"/>
      <c r="BAO90" s="19"/>
      <c r="BAP90" s="25"/>
      <c r="BAQ90" s="26"/>
      <c r="BAR90" s="19"/>
      <c r="BAS90" s="25"/>
      <c r="BAT90" s="26"/>
      <c r="BAU90" s="19"/>
      <c r="BAV90" s="25"/>
      <c r="BAW90" s="26"/>
      <c r="BAX90" s="19"/>
      <c r="BAY90" s="25"/>
      <c r="BAZ90" s="26"/>
      <c r="BBA90" s="19"/>
      <c r="BBB90" s="25"/>
      <c r="BBC90" s="26"/>
      <c r="BBD90" s="19"/>
      <c r="BBE90" s="25"/>
      <c r="BBF90" s="26"/>
      <c r="BBG90" s="19"/>
      <c r="BBH90" s="25"/>
      <c r="BBI90" s="26"/>
      <c r="BBJ90" s="19"/>
      <c r="BBK90" s="25"/>
      <c r="BBL90" s="26"/>
      <c r="BBM90" s="19"/>
      <c r="BBN90" s="25"/>
      <c r="BBO90" s="26"/>
      <c r="BBP90" s="19"/>
      <c r="BBQ90" s="25"/>
      <c r="BBR90" s="26"/>
      <c r="BBS90" s="19"/>
      <c r="BBT90" s="25"/>
      <c r="BBU90" s="26"/>
      <c r="BBV90" s="19"/>
      <c r="BBW90" s="25"/>
      <c r="BBX90" s="26"/>
      <c r="BBY90" s="19"/>
      <c r="BBZ90" s="25"/>
      <c r="BCA90" s="26"/>
      <c r="BCB90" s="19"/>
      <c r="BCC90" s="25"/>
      <c r="BCD90" s="26"/>
      <c r="BCE90" s="19"/>
      <c r="BCF90" s="25"/>
      <c r="BCG90" s="26"/>
      <c r="BCH90" s="19"/>
      <c r="BCI90" s="25"/>
      <c r="BCJ90" s="26"/>
      <c r="BCK90" s="19"/>
      <c r="BCL90" s="25"/>
      <c r="BCM90" s="26"/>
      <c r="BCN90" s="19"/>
      <c r="BCO90" s="25"/>
      <c r="BCP90" s="26"/>
      <c r="BCQ90" s="19"/>
      <c r="BCR90" s="25"/>
      <c r="BCS90" s="26"/>
      <c r="BCT90" s="19"/>
      <c r="BCU90" s="25"/>
      <c r="BCV90" s="26"/>
      <c r="BCW90" s="19"/>
      <c r="BCX90" s="25"/>
      <c r="BCY90" s="26"/>
      <c r="BCZ90" s="19"/>
      <c r="BDA90" s="25"/>
      <c r="BDB90" s="26"/>
      <c r="BDC90" s="19"/>
      <c r="BDD90" s="25"/>
      <c r="BDE90" s="26"/>
      <c r="BDF90" s="19"/>
      <c r="BDG90" s="25"/>
      <c r="BDH90" s="26"/>
      <c r="BDI90" s="19"/>
      <c r="BDJ90" s="25"/>
      <c r="BDK90" s="26"/>
      <c r="BDL90" s="19"/>
      <c r="BDM90" s="25"/>
      <c r="BDN90" s="26"/>
      <c r="BDO90" s="19"/>
      <c r="BDP90" s="25"/>
      <c r="BDQ90" s="26"/>
      <c r="BDR90" s="19"/>
      <c r="BDS90" s="25"/>
      <c r="BDT90" s="26"/>
      <c r="BDU90" s="19"/>
      <c r="BDV90" s="25"/>
      <c r="BDW90" s="26"/>
      <c r="BDX90" s="19"/>
      <c r="BDY90" s="25"/>
      <c r="BDZ90" s="26"/>
      <c r="BEA90" s="19"/>
      <c r="BEB90" s="25"/>
      <c r="BEC90" s="26"/>
      <c r="BED90" s="19"/>
      <c r="BEE90" s="25"/>
      <c r="BEF90" s="26"/>
      <c r="BEG90" s="19"/>
      <c r="BEH90" s="25"/>
      <c r="BEI90" s="26"/>
      <c r="BEJ90" s="19"/>
      <c r="BEK90" s="25"/>
      <c r="BEL90" s="26"/>
      <c r="BEM90" s="19"/>
      <c r="BEN90" s="25"/>
      <c r="BEO90" s="26"/>
      <c r="BEP90" s="19"/>
      <c r="BEQ90" s="25"/>
      <c r="BER90" s="26"/>
      <c r="BES90" s="19"/>
      <c r="BET90" s="25"/>
      <c r="BEU90" s="26"/>
      <c r="BEV90" s="19"/>
      <c r="BEW90" s="25"/>
      <c r="BEX90" s="26"/>
      <c r="BEY90" s="19"/>
      <c r="BEZ90" s="25"/>
      <c r="BFA90" s="26"/>
      <c r="BFB90" s="19"/>
      <c r="BFC90" s="25"/>
      <c r="BFD90" s="26"/>
      <c r="BFE90" s="19"/>
      <c r="BFF90" s="25"/>
      <c r="BFG90" s="26"/>
      <c r="BFH90" s="19"/>
      <c r="BFI90" s="25"/>
      <c r="BFJ90" s="26"/>
      <c r="BFK90" s="19"/>
      <c r="BFL90" s="25"/>
      <c r="BFM90" s="26"/>
      <c r="BFN90" s="19"/>
      <c r="BFO90" s="25"/>
      <c r="BFP90" s="26"/>
      <c r="BFQ90" s="19"/>
      <c r="BFR90" s="25"/>
      <c r="BFS90" s="26"/>
      <c r="BFT90" s="19"/>
      <c r="BFU90" s="25"/>
      <c r="BFV90" s="26"/>
      <c r="BFW90" s="19"/>
      <c r="BFX90" s="25"/>
      <c r="BFY90" s="26"/>
      <c r="BFZ90" s="19"/>
      <c r="BGA90" s="25"/>
      <c r="BGB90" s="26"/>
      <c r="BGC90" s="19"/>
      <c r="BGD90" s="25"/>
      <c r="BGE90" s="26"/>
      <c r="BGF90" s="19"/>
      <c r="BGG90" s="25"/>
      <c r="BGH90" s="26"/>
      <c r="BGI90" s="19"/>
      <c r="BGJ90" s="25"/>
      <c r="BGK90" s="26"/>
      <c r="BGL90" s="19"/>
      <c r="BGM90" s="25"/>
      <c r="BGN90" s="26"/>
      <c r="BGO90" s="19"/>
      <c r="BGP90" s="25"/>
      <c r="BGQ90" s="26"/>
      <c r="BGR90" s="19"/>
      <c r="BGS90" s="25"/>
      <c r="BGT90" s="26"/>
      <c r="BGU90" s="19"/>
      <c r="BGV90" s="25"/>
      <c r="BGW90" s="26"/>
      <c r="BGX90" s="19"/>
      <c r="BGY90" s="25"/>
      <c r="BGZ90" s="26"/>
      <c r="BHA90" s="19"/>
      <c r="BHB90" s="25"/>
      <c r="BHC90" s="26"/>
      <c r="BHD90" s="19"/>
      <c r="BHE90" s="25"/>
      <c r="BHF90" s="26"/>
      <c r="BHG90" s="19"/>
      <c r="BHH90" s="25"/>
      <c r="BHI90" s="26"/>
      <c r="BHJ90" s="19"/>
      <c r="BHK90" s="25"/>
      <c r="BHL90" s="26"/>
      <c r="BHM90" s="19"/>
      <c r="BHN90" s="25"/>
      <c r="BHO90" s="26"/>
      <c r="BHP90" s="19"/>
      <c r="BHQ90" s="25"/>
      <c r="BHR90" s="26"/>
      <c r="BHS90" s="19"/>
      <c r="BHT90" s="25"/>
      <c r="BHU90" s="26"/>
      <c r="BHV90" s="19"/>
      <c r="BHW90" s="25"/>
      <c r="BHX90" s="26"/>
      <c r="BHY90" s="19"/>
      <c r="BHZ90" s="25"/>
      <c r="BIA90" s="26"/>
      <c r="BIB90" s="19"/>
      <c r="BIC90" s="25"/>
      <c r="BID90" s="26"/>
      <c r="BIE90" s="19"/>
      <c r="BIF90" s="25"/>
      <c r="BIG90" s="26"/>
      <c r="BIH90" s="19"/>
      <c r="BII90" s="25"/>
      <c r="BIJ90" s="26"/>
      <c r="BIK90" s="19"/>
      <c r="BIL90" s="25"/>
      <c r="BIM90" s="26"/>
      <c r="BIN90" s="19"/>
      <c r="BIO90" s="25"/>
      <c r="BIP90" s="26"/>
      <c r="BIQ90" s="19"/>
      <c r="BIR90" s="25"/>
      <c r="BIS90" s="26"/>
      <c r="BIT90" s="19"/>
      <c r="BIU90" s="25"/>
      <c r="BIV90" s="26"/>
      <c r="BIW90" s="19"/>
      <c r="BIX90" s="25"/>
      <c r="BIY90" s="26"/>
      <c r="BIZ90" s="19"/>
      <c r="BJA90" s="25"/>
      <c r="BJB90" s="26"/>
      <c r="BJC90" s="19"/>
      <c r="BJD90" s="25"/>
      <c r="BJE90" s="26"/>
      <c r="BJF90" s="19"/>
      <c r="BJG90" s="25"/>
      <c r="BJH90" s="26"/>
      <c r="BJI90" s="19"/>
      <c r="BJJ90" s="25"/>
      <c r="BJK90" s="26"/>
      <c r="BJL90" s="19"/>
      <c r="BJM90" s="25"/>
      <c r="BJN90" s="26"/>
      <c r="BJO90" s="19"/>
      <c r="BJP90" s="25"/>
      <c r="BJQ90" s="26"/>
      <c r="BJR90" s="19"/>
      <c r="BJS90" s="25"/>
      <c r="BJT90" s="26"/>
      <c r="BJU90" s="19"/>
      <c r="BJV90" s="25"/>
      <c r="BJW90" s="26"/>
      <c r="BJX90" s="19"/>
      <c r="BJY90" s="25"/>
      <c r="BJZ90" s="26"/>
      <c r="BKA90" s="19"/>
      <c r="BKB90" s="25"/>
      <c r="BKC90" s="26"/>
      <c r="BKD90" s="19"/>
      <c r="BKE90" s="25"/>
      <c r="BKF90" s="26"/>
      <c r="BKG90" s="19"/>
      <c r="BKH90" s="25"/>
      <c r="BKI90" s="26"/>
      <c r="BKJ90" s="19"/>
      <c r="BKK90" s="25"/>
      <c r="BKL90" s="26"/>
      <c r="BKM90" s="19"/>
      <c r="BKN90" s="25"/>
      <c r="BKO90" s="26"/>
      <c r="BKP90" s="19"/>
      <c r="BKQ90" s="25"/>
      <c r="BKR90" s="26"/>
      <c r="BKS90" s="19"/>
      <c r="BKT90" s="25"/>
      <c r="BKU90" s="26"/>
      <c r="BKV90" s="19"/>
      <c r="BKW90" s="25"/>
      <c r="BKX90" s="26"/>
      <c r="BKY90" s="19"/>
      <c r="BKZ90" s="25"/>
      <c r="BLA90" s="26"/>
      <c r="BLB90" s="19"/>
      <c r="BLC90" s="25"/>
      <c r="BLD90" s="26"/>
      <c r="BLE90" s="19"/>
      <c r="BLF90" s="25"/>
      <c r="BLG90" s="26"/>
      <c r="BLH90" s="19"/>
      <c r="BLI90" s="25"/>
      <c r="BLJ90" s="26"/>
      <c r="BLK90" s="19"/>
      <c r="BLL90" s="25"/>
      <c r="BLM90" s="26"/>
      <c r="BLN90" s="19"/>
      <c r="BLO90" s="25"/>
      <c r="BLP90" s="26"/>
      <c r="BLQ90" s="19"/>
      <c r="BLR90" s="25"/>
      <c r="BLS90" s="26"/>
      <c r="BLT90" s="19"/>
      <c r="BLU90" s="25"/>
      <c r="BLV90" s="26"/>
      <c r="BLW90" s="19"/>
      <c r="BLX90" s="25"/>
      <c r="BLY90" s="26"/>
      <c r="BLZ90" s="19"/>
      <c r="BMA90" s="25"/>
      <c r="BMB90" s="26"/>
      <c r="BMC90" s="19"/>
      <c r="BMD90" s="25"/>
      <c r="BME90" s="26"/>
      <c r="BMF90" s="19"/>
      <c r="BMG90" s="25"/>
      <c r="BMH90" s="26"/>
      <c r="BMI90" s="19"/>
      <c r="BMJ90" s="25"/>
      <c r="BMK90" s="26"/>
      <c r="BML90" s="19"/>
      <c r="BMM90" s="25"/>
      <c r="BMN90" s="26"/>
      <c r="BMO90" s="19"/>
      <c r="BMP90" s="25"/>
      <c r="BMQ90" s="26"/>
      <c r="BMR90" s="19"/>
      <c r="BMS90" s="25"/>
      <c r="BMT90" s="26"/>
      <c r="BMU90" s="19"/>
      <c r="BMV90" s="25"/>
      <c r="BMW90" s="26"/>
      <c r="BMX90" s="19"/>
      <c r="BMY90" s="25"/>
      <c r="BMZ90" s="26"/>
      <c r="BNA90" s="19"/>
      <c r="BNB90" s="25"/>
      <c r="BNC90" s="26"/>
      <c r="BND90" s="19"/>
      <c r="BNE90" s="25"/>
      <c r="BNF90" s="26"/>
      <c r="BNG90" s="19"/>
      <c r="BNH90" s="25"/>
      <c r="BNI90" s="26"/>
      <c r="BNJ90" s="19"/>
      <c r="BNK90" s="25"/>
      <c r="BNL90" s="26"/>
      <c r="BNM90" s="19"/>
      <c r="BNN90" s="25"/>
      <c r="BNO90" s="26"/>
      <c r="BNP90" s="19"/>
      <c r="BNQ90" s="25"/>
      <c r="BNR90" s="26"/>
      <c r="BNS90" s="19"/>
      <c r="BNT90" s="25"/>
      <c r="BNU90" s="26"/>
      <c r="BNV90" s="19"/>
      <c r="BNW90" s="25"/>
      <c r="BNX90" s="26"/>
      <c r="BNY90" s="19"/>
      <c r="BNZ90" s="25"/>
      <c r="BOA90" s="26"/>
      <c r="BOB90" s="19"/>
      <c r="BOC90" s="25"/>
      <c r="BOD90" s="26"/>
      <c r="BOE90" s="19"/>
      <c r="BOF90" s="25"/>
      <c r="BOG90" s="26"/>
      <c r="BOH90" s="19"/>
      <c r="BOI90" s="25"/>
      <c r="BOJ90" s="26"/>
      <c r="BOK90" s="19"/>
      <c r="BOL90" s="25"/>
      <c r="BOM90" s="26"/>
      <c r="BON90" s="19"/>
      <c r="BOO90" s="25"/>
      <c r="BOP90" s="26"/>
      <c r="BOQ90" s="19"/>
      <c r="BOR90" s="25"/>
      <c r="BOS90" s="26"/>
      <c r="BOT90" s="19"/>
      <c r="BOU90" s="25"/>
      <c r="BOV90" s="26"/>
      <c r="BOW90" s="19"/>
      <c r="BOX90" s="25"/>
      <c r="BOY90" s="26"/>
      <c r="BOZ90" s="19"/>
      <c r="BPA90" s="25"/>
      <c r="BPB90" s="26"/>
      <c r="BPC90" s="19"/>
      <c r="BPD90" s="25"/>
      <c r="BPE90" s="26"/>
      <c r="BPF90" s="19"/>
      <c r="BPG90" s="25"/>
      <c r="BPH90" s="26"/>
      <c r="BPI90" s="19"/>
      <c r="BPJ90" s="25"/>
      <c r="BPK90" s="26"/>
      <c r="BPL90" s="19"/>
      <c r="BPM90" s="25"/>
      <c r="BPN90" s="26"/>
      <c r="BPO90" s="19"/>
      <c r="BPP90" s="25"/>
      <c r="BPQ90" s="26"/>
      <c r="BPR90" s="19"/>
      <c r="BPS90" s="25"/>
      <c r="BPT90" s="26"/>
      <c r="BPU90" s="19"/>
      <c r="BPV90" s="25"/>
      <c r="BPW90" s="26"/>
      <c r="BPX90" s="19"/>
      <c r="BPY90" s="25"/>
      <c r="BPZ90" s="26"/>
      <c r="BQA90" s="19"/>
      <c r="BQB90" s="25"/>
      <c r="BQC90" s="26"/>
      <c r="BQD90" s="19"/>
      <c r="BQE90" s="25"/>
      <c r="BQF90" s="26"/>
      <c r="BQG90" s="19"/>
      <c r="BQH90" s="25"/>
      <c r="BQI90" s="26"/>
      <c r="BQJ90" s="19"/>
      <c r="BQK90" s="25"/>
      <c r="BQL90" s="26"/>
      <c r="BQM90" s="19"/>
      <c r="BQN90" s="25"/>
      <c r="BQO90" s="26"/>
      <c r="BQP90" s="19"/>
      <c r="BQQ90" s="25"/>
      <c r="BQR90" s="26"/>
      <c r="BQS90" s="19"/>
      <c r="BQT90" s="25"/>
      <c r="BQU90" s="26"/>
      <c r="BQV90" s="19"/>
      <c r="BQW90" s="25"/>
      <c r="BQX90" s="26"/>
      <c r="BQY90" s="19"/>
      <c r="BQZ90" s="25"/>
      <c r="BRA90" s="26"/>
      <c r="BRB90" s="19"/>
      <c r="BRC90" s="25"/>
      <c r="BRD90" s="26"/>
      <c r="BRE90" s="19"/>
      <c r="BRF90" s="25"/>
      <c r="BRG90" s="26"/>
      <c r="BRH90" s="19"/>
      <c r="BRI90" s="25"/>
      <c r="BRJ90" s="26"/>
      <c r="BRK90" s="19"/>
      <c r="BRL90" s="25"/>
      <c r="BRM90" s="26"/>
      <c r="BRN90" s="19"/>
      <c r="BRO90" s="25"/>
      <c r="BRP90" s="26"/>
      <c r="BRQ90" s="19"/>
      <c r="BRR90" s="25"/>
      <c r="BRS90" s="26"/>
      <c r="BRT90" s="19"/>
      <c r="BRU90" s="25"/>
      <c r="BRV90" s="26"/>
      <c r="BRW90" s="19"/>
      <c r="BRX90" s="25"/>
      <c r="BRY90" s="26"/>
      <c r="BRZ90" s="19"/>
      <c r="BSA90" s="25"/>
      <c r="BSB90" s="26"/>
      <c r="BSC90" s="19"/>
      <c r="BSD90" s="25"/>
      <c r="BSE90" s="26"/>
      <c r="BSF90" s="19"/>
      <c r="BSG90" s="25"/>
      <c r="BSH90" s="26"/>
      <c r="BSI90" s="19"/>
      <c r="BSJ90" s="25"/>
      <c r="BSK90" s="26"/>
      <c r="BSL90" s="19"/>
      <c r="BSM90" s="25"/>
      <c r="BSN90" s="26"/>
      <c r="BSO90" s="19"/>
      <c r="BSP90" s="25"/>
      <c r="BSQ90" s="26"/>
      <c r="BSR90" s="19"/>
      <c r="BSS90" s="25"/>
      <c r="BST90" s="26"/>
      <c r="BSU90" s="19"/>
      <c r="BSV90" s="25"/>
      <c r="BSW90" s="26"/>
      <c r="BSX90" s="19"/>
      <c r="BSY90" s="25"/>
      <c r="BSZ90" s="26"/>
      <c r="BTA90" s="19"/>
      <c r="BTB90" s="25"/>
      <c r="BTC90" s="26"/>
      <c r="BTD90" s="19"/>
      <c r="BTE90" s="25"/>
      <c r="BTF90" s="26"/>
      <c r="BTG90" s="19"/>
      <c r="BTH90" s="25"/>
      <c r="BTI90" s="26"/>
      <c r="BTJ90" s="19"/>
      <c r="BTK90" s="25"/>
      <c r="BTL90" s="26"/>
      <c r="BTM90" s="19"/>
      <c r="BTN90" s="25"/>
      <c r="BTO90" s="26"/>
      <c r="BTP90" s="19"/>
      <c r="BTQ90" s="25"/>
      <c r="BTR90" s="26"/>
      <c r="BTS90" s="19"/>
      <c r="BTT90" s="25"/>
      <c r="BTU90" s="26"/>
      <c r="BTV90" s="19"/>
      <c r="BTW90" s="25"/>
      <c r="BTX90" s="26"/>
      <c r="BTY90" s="19"/>
      <c r="BTZ90" s="25"/>
      <c r="BUA90" s="26"/>
      <c r="BUB90" s="19"/>
      <c r="BUC90" s="25"/>
      <c r="BUD90" s="26"/>
      <c r="BUE90" s="19"/>
      <c r="BUF90" s="25"/>
      <c r="BUG90" s="26"/>
      <c r="BUH90" s="19"/>
      <c r="BUI90" s="25"/>
      <c r="BUJ90" s="26"/>
      <c r="BUK90" s="19"/>
      <c r="BUL90" s="25"/>
      <c r="BUM90" s="26"/>
      <c r="BUN90" s="19"/>
      <c r="BUO90" s="25"/>
      <c r="BUP90" s="26"/>
      <c r="BUQ90" s="19"/>
      <c r="BUR90" s="25"/>
      <c r="BUS90" s="26"/>
      <c r="BUT90" s="19"/>
      <c r="BUU90" s="25"/>
      <c r="BUV90" s="26"/>
      <c r="BUW90" s="19"/>
      <c r="BUX90" s="25"/>
      <c r="BUY90" s="26"/>
      <c r="BUZ90" s="19"/>
      <c r="BVA90" s="25"/>
      <c r="BVB90" s="26"/>
      <c r="BVC90" s="19"/>
      <c r="BVD90" s="25"/>
      <c r="BVE90" s="26"/>
      <c r="BVF90" s="19"/>
      <c r="BVG90" s="25"/>
      <c r="BVH90" s="26"/>
      <c r="BVI90" s="19"/>
      <c r="BVJ90" s="25"/>
      <c r="BVK90" s="26"/>
      <c r="BVL90" s="19"/>
      <c r="BVM90" s="25"/>
      <c r="BVN90" s="26"/>
      <c r="BVO90" s="19"/>
      <c r="BVP90" s="25"/>
      <c r="BVQ90" s="26"/>
      <c r="BVR90" s="19"/>
      <c r="BVS90" s="25"/>
      <c r="BVT90" s="26"/>
      <c r="BVU90" s="19"/>
      <c r="BVV90" s="25"/>
      <c r="BVW90" s="26"/>
      <c r="BVX90" s="19"/>
      <c r="BVY90" s="25"/>
      <c r="BVZ90" s="26"/>
      <c r="BWA90" s="19"/>
      <c r="BWB90" s="25"/>
      <c r="BWC90" s="26"/>
      <c r="BWD90" s="19"/>
      <c r="BWE90" s="25"/>
      <c r="BWF90" s="26"/>
      <c r="BWG90" s="19"/>
      <c r="BWH90" s="25"/>
      <c r="BWI90" s="26"/>
      <c r="BWJ90" s="19"/>
      <c r="BWK90" s="25"/>
      <c r="BWL90" s="26"/>
      <c r="BWM90" s="19"/>
      <c r="BWN90" s="25"/>
      <c r="BWO90" s="26"/>
      <c r="BWP90" s="19"/>
      <c r="BWQ90" s="25"/>
      <c r="BWR90" s="26"/>
      <c r="BWS90" s="19"/>
      <c r="BWT90" s="25"/>
      <c r="BWU90" s="26"/>
      <c r="BWV90" s="19"/>
      <c r="BWW90" s="25"/>
      <c r="BWX90" s="26"/>
      <c r="BWY90" s="19"/>
      <c r="BWZ90" s="25"/>
      <c r="BXA90" s="26"/>
      <c r="BXB90" s="19"/>
      <c r="BXC90" s="25"/>
      <c r="BXD90" s="26"/>
      <c r="BXE90" s="19"/>
      <c r="BXF90" s="25"/>
      <c r="BXG90" s="26"/>
      <c r="BXH90" s="19"/>
      <c r="BXI90" s="25"/>
      <c r="BXJ90" s="26"/>
      <c r="BXK90" s="19"/>
      <c r="BXL90" s="25"/>
      <c r="BXM90" s="26"/>
      <c r="BXN90" s="19"/>
      <c r="BXO90" s="25"/>
      <c r="BXP90" s="26"/>
      <c r="BXQ90" s="19"/>
      <c r="BXR90" s="25"/>
      <c r="BXS90" s="26"/>
      <c r="BXT90" s="19"/>
      <c r="BXU90" s="25"/>
      <c r="BXV90" s="26"/>
      <c r="BXW90" s="19"/>
      <c r="BXX90" s="25"/>
      <c r="BXY90" s="26"/>
      <c r="BXZ90" s="19"/>
      <c r="BYA90" s="25"/>
      <c r="BYB90" s="26"/>
      <c r="BYC90" s="19"/>
      <c r="BYD90" s="25"/>
      <c r="BYE90" s="26"/>
      <c r="BYF90" s="19"/>
      <c r="BYG90" s="25"/>
      <c r="BYH90" s="26"/>
      <c r="BYI90" s="19"/>
      <c r="BYJ90" s="25"/>
      <c r="BYK90" s="26"/>
      <c r="BYL90" s="19"/>
      <c r="BYM90" s="25"/>
      <c r="BYN90" s="26"/>
      <c r="BYO90" s="19"/>
      <c r="BYP90" s="25"/>
      <c r="BYQ90" s="26"/>
      <c r="BYR90" s="19"/>
      <c r="BYS90" s="25"/>
      <c r="BYT90" s="26"/>
      <c r="BYU90" s="19"/>
      <c r="BYV90" s="25"/>
      <c r="BYW90" s="26"/>
      <c r="BYX90" s="19"/>
      <c r="BYY90" s="25"/>
      <c r="BYZ90" s="26"/>
      <c r="BZA90" s="19"/>
      <c r="BZB90" s="25"/>
      <c r="BZC90" s="26"/>
      <c r="BZD90" s="19"/>
      <c r="BZE90" s="25"/>
      <c r="BZF90" s="26"/>
      <c r="BZG90" s="19"/>
      <c r="BZH90" s="25"/>
      <c r="BZI90" s="26"/>
      <c r="BZJ90" s="19"/>
      <c r="BZK90" s="25"/>
      <c r="BZL90" s="26"/>
      <c r="BZM90" s="19"/>
      <c r="BZN90" s="25"/>
      <c r="BZO90" s="26"/>
      <c r="BZP90" s="19"/>
      <c r="BZQ90" s="25"/>
      <c r="BZR90" s="26"/>
      <c r="BZS90" s="19"/>
      <c r="BZT90" s="25"/>
      <c r="BZU90" s="26"/>
      <c r="BZV90" s="19"/>
      <c r="BZW90" s="25"/>
      <c r="BZX90" s="26"/>
      <c r="BZY90" s="19"/>
      <c r="BZZ90" s="25"/>
      <c r="CAA90" s="26"/>
      <c r="CAB90" s="19"/>
      <c r="CAC90" s="25"/>
      <c r="CAD90" s="26"/>
      <c r="CAE90" s="19"/>
      <c r="CAF90" s="25"/>
      <c r="CAG90" s="26"/>
      <c r="CAH90" s="19"/>
      <c r="CAI90" s="25"/>
      <c r="CAJ90" s="26"/>
      <c r="CAK90" s="19"/>
      <c r="CAL90" s="25"/>
      <c r="CAM90" s="26"/>
      <c r="CAN90" s="19"/>
      <c r="CAO90" s="25"/>
      <c r="CAP90" s="26"/>
      <c r="CAQ90" s="19"/>
      <c r="CAR90" s="25"/>
      <c r="CAS90" s="26"/>
      <c r="CAT90" s="19"/>
      <c r="CAU90" s="25"/>
      <c r="CAV90" s="26"/>
      <c r="CAW90" s="19"/>
      <c r="CAX90" s="25"/>
      <c r="CAY90" s="26"/>
      <c r="CAZ90" s="19"/>
      <c r="CBA90" s="25"/>
      <c r="CBB90" s="26"/>
      <c r="CBC90" s="19"/>
      <c r="CBD90" s="25"/>
      <c r="CBE90" s="26"/>
      <c r="CBF90" s="19"/>
      <c r="CBG90" s="25"/>
      <c r="CBH90" s="26"/>
      <c r="CBI90" s="19"/>
      <c r="CBJ90" s="25"/>
      <c r="CBK90" s="26"/>
      <c r="CBL90" s="19"/>
      <c r="CBM90" s="25"/>
      <c r="CBN90" s="26"/>
      <c r="CBO90" s="19"/>
      <c r="CBP90" s="25"/>
      <c r="CBQ90" s="26"/>
      <c r="CBR90" s="19"/>
      <c r="CBS90" s="25"/>
      <c r="CBT90" s="26"/>
      <c r="CBU90" s="19"/>
      <c r="CBV90" s="25"/>
      <c r="CBW90" s="26"/>
      <c r="CBX90" s="19"/>
      <c r="CBY90" s="25"/>
      <c r="CBZ90" s="26"/>
      <c r="CCA90" s="19"/>
      <c r="CCB90" s="25"/>
      <c r="CCC90" s="26"/>
      <c r="CCD90" s="19"/>
      <c r="CCE90" s="25"/>
      <c r="CCF90" s="26"/>
      <c r="CCG90" s="19"/>
      <c r="CCH90" s="25"/>
      <c r="CCI90" s="26"/>
      <c r="CCJ90" s="19"/>
      <c r="CCK90" s="25"/>
      <c r="CCL90" s="26"/>
      <c r="CCM90" s="19"/>
      <c r="CCN90" s="25"/>
      <c r="CCO90" s="26"/>
      <c r="CCP90" s="19"/>
      <c r="CCQ90" s="25"/>
      <c r="CCR90" s="26"/>
      <c r="CCS90" s="19"/>
      <c r="CCT90" s="25"/>
      <c r="CCU90" s="26"/>
      <c r="CCV90" s="19"/>
      <c r="CCW90" s="25"/>
      <c r="CCX90" s="26"/>
      <c r="CCY90" s="19"/>
      <c r="CCZ90" s="25"/>
      <c r="CDA90" s="26"/>
      <c r="CDB90" s="19"/>
      <c r="CDC90" s="25"/>
      <c r="CDD90" s="26"/>
      <c r="CDE90" s="19"/>
      <c r="CDF90" s="25"/>
      <c r="CDG90" s="26"/>
      <c r="CDH90" s="19"/>
      <c r="CDI90" s="25"/>
      <c r="CDJ90" s="26"/>
      <c r="CDK90" s="19"/>
      <c r="CDL90" s="25"/>
      <c r="CDM90" s="26"/>
      <c r="CDN90" s="19"/>
      <c r="CDO90" s="25"/>
      <c r="CDP90" s="26"/>
      <c r="CDQ90" s="19"/>
      <c r="CDR90" s="25"/>
      <c r="CDS90" s="26"/>
      <c r="CDT90" s="19"/>
      <c r="CDU90" s="25"/>
      <c r="CDV90" s="26"/>
      <c r="CDW90" s="19"/>
      <c r="CDX90" s="25"/>
      <c r="CDY90" s="26"/>
      <c r="CDZ90" s="19"/>
      <c r="CEA90" s="25"/>
      <c r="CEB90" s="26"/>
      <c r="CEC90" s="19"/>
      <c r="CED90" s="25"/>
      <c r="CEE90" s="26"/>
      <c r="CEF90" s="19"/>
      <c r="CEG90" s="25"/>
      <c r="CEH90" s="26"/>
      <c r="CEI90" s="19"/>
      <c r="CEJ90" s="25"/>
      <c r="CEK90" s="26"/>
      <c r="CEL90" s="19"/>
      <c r="CEM90" s="25"/>
      <c r="CEN90" s="26"/>
      <c r="CEO90" s="19"/>
      <c r="CEP90" s="25"/>
      <c r="CEQ90" s="26"/>
      <c r="CER90" s="19"/>
      <c r="CES90" s="25"/>
      <c r="CET90" s="26"/>
      <c r="CEU90" s="19"/>
      <c r="CEV90" s="25"/>
      <c r="CEW90" s="26"/>
      <c r="CEX90" s="19"/>
      <c r="CEY90" s="25"/>
      <c r="CEZ90" s="26"/>
      <c r="CFA90" s="19"/>
      <c r="CFB90" s="25"/>
      <c r="CFC90" s="26"/>
      <c r="CFD90" s="19"/>
      <c r="CFE90" s="25"/>
      <c r="CFF90" s="26"/>
      <c r="CFG90" s="19"/>
      <c r="CFH90" s="25"/>
      <c r="CFI90" s="26"/>
      <c r="CFJ90" s="19"/>
      <c r="CFK90" s="25"/>
      <c r="CFL90" s="26"/>
      <c r="CFM90" s="19"/>
      <c r="CFN90" s="25"/>
      <c r="CFO90" s="26"/>
      <c r="CFP90" s="19"/>
      <c r="CFQ90" s="25"/>
      <c r="CFR90" s="26"/>
      <c r="CFS90" s="19"/>
      <c r="CFT90" s="25"/>
      <c r="CFU90" s="26"/>
      <c r="CFV90" s="19"/>
      <c r="CFW90" s="25"/>
      <c r="CFX90" s="26"/>
      <c r="CFY90" s="19"/>
      <c r="CFZ90" s="25"/>
      <c r="CGA90" s="26"/>
      <c r="CGB90" s="19"/>
      <c r="CGC90" s="25"/>
      <c r="CGD90" s="26"/>
      <c r="CGE90" s="19"/>
      <c r="CGF90" s="25"/>
      <c r="CGG90" s="26"/>
      <c r="CGH90" s="19"/>
      <c r="CGI90" s="25"/>
      <c r="CGJ90" s="26"/>
      <c r="CGK90" s="19"/>
      <c r="CGL90" s="25"/>
      <c r="CGM90" s="26"/>
      <c r="CGN90" s="19"/>
      <c r="CGO90" s="25"/>
      <c r="CGP90" s="26"/>
      <c r="CGQ90" s="19"/>
      <c r="CGR90" s="25"/>
      <c r="CGS90" s="26"/>
      <c r="CGT90" s="19"/>
      <c r="CGU90" s="25"/>
      <c r="CGV90" s="26"/>
      <c r="CGW90" s="19"/>
      <c r="CGX90" s="25"/>
      <c r="CGY90" s="26"/>
      <c r="CGZ90" s="19"/>
      <c r="CHA90" s="25"/>
      <c r="CHB90" s="26"/>
      <c r="CHC90" s="19"/>
      <c r="CHD90" s="25"/>
      <c r="CHE90" s="26"/>
      <c r="CHF90" s="19"/>
      <c r="CHG90" s="25"/>
      <c r="CHH90" s="26"/>
      <c r="CHI90" s="19"/>
      <c r="CHJ90" s="25"/>
      <c r="CHK90" s="26"/>
      <c r="CHL90" s="19"/>
      <c r="CHM90" s="25"/>
      <c r="CHN90" s="26"/>
      <c r="CHO90" s="19"/>
      <c r="CHP90" s="25"/>
      <c r="CHQ90" s="26"/>
      <c r="CHR90" s="19"/>
      <c r="CHS90" s="25"/>
      <c r="CHT90" s="26"/>
      <c r="CHU90" s="19"/>
      <c r="CHV90" s="25"/>
      <c r="CHW90" s="26"/>
      <c r="CHX90" s="19"/>
      <c r="CHY90" s="25"/>
      <c r="CHZ90" s="26"/>
      <c r="CIA90" s="19"/>
      <c r="CIB90" s="25"/>
      <c r="CIC90" s="26"/>
      <c r="CID90" s="19"/>
      <c r="CIE90" s="25"/>
      <c r="CIF90" s="26"/>
      <c r="CIG90" s="19"/>
      <c r="CIH90" s="25"/>
      <c r="CII90" s="26"/>
      <c r="CIJ90" s="19"/>
      <c r="CIK90" s="25"/>
      <c r="CIL90" s="26"/>
      <c r="CIM90" s="19"/>
      <c r="CIN90" s="25"/>
      <c r="CIO90" s="26"/>
      <c r="CIP90" s="19"/>
      <c r="CIQ90" s="25"/>
      <c r="CIR90" s="26"/>
      <c r="CIS90" s="19"/>
      <c r="CIT90" s="25"/>
      <c r="CIU90" s="26"/>
      <c r="CIV90" s="19"/>
      <c r="CIW90" s="25"/>
      <c r="CIX90" s="26"/>
      <c r="CIY90" s="19"/>
      <c r="CIZ90" s="25"/>
      <c r="CJA90" s="26"/>
      <c r="CJB90" s="19"/>
      <c r="CJC90" s="25"/>
      <c r="CJD90" s="26"/>
      <c r="CJE90" s="19"/>
      <c r="CJF90" s="25"/>
      <c r="CJG90" s="26"/>
      <c r="CJH90" s="19"/>
      <c r="CJI90" s="25"/>
      <c r="CJJ90" s="26"/>
      <c r="CJK90" s="19"/>
      <c r="CJL90" s="25"/>
      <c r="CJM90" s="26"/>
      <c r="CJN90" s="19"/>
      <c r="CJO90" s="25"/>
      <c r="CJP90" s="26"/>
      <c r="CJQ90" s="19"/>
      <c r="CJR90" s="25"/>
      <c r="CJS90" s="26"/>
      <c r="CJT90" s="19"/>
      <c r="CJU90" s="25"/>
      <c r="CJV90" s="26"/>
      <c r="CJW90" s="19"/>
      <c r="CJX90" s="25"/>
      <c r="CJY90" s="26"/>
      <c r="CJZ90" s="19"/>
      <c r="CKA90" s="25"/>
      <c r="CKB90" s="26"/>
      <c r="CKC90" s="19"/>
      <c r="CKD90" s="25"/>
      <c r="CKE90" s="26"/>
      <c r="CKF90" s="19"/>
      <c r="CKG90" s="25"/>
      <c r="CKH90" s="26"/>
      <c r="CKI90" s="19"/>
      <c r="CKJ90" s="25"/>
      <c r="CKK90" s="26"/>
      <c r="CKL90" s="19"/>
      <c r="CKM90" s="25"/>
      <c r="CKN90" s="26"/>
      <c r="CKO90" s="19"/>
      <c r="CKP90" s="25"/>
      <c r="CKQ90" s="26"/>
      <c r="CKR90" s="19"/>
      <c r="CKS90" s="25"/>
      <c r="CKT90" s="26"/>
      <c r="CKU90" s="19"/>
      <c r="CKV90" s="25"/>
      <c r="CKW90" s="26"/>
      <c r="CKX90" s="19"/>
      <c r="CKY90" s="25"/>
      <c r="CKZ90" s="26"/>
      <c r="CLA90" s="19"/>
      <c r="CLB90" s="25"/>
      <c r="CLC90" s="26"/>
      <c r="CLD90" s="19"/>
      <c r="CLE90" s="25"/>
      <c r="CLF90" s="26"/>
      <c r="CLG90" s="19"/>
      <c r="CLH90" s="25"/>
      <c r="CLI90" s="26"/>
      <c r="CLJ90" s="19"/>
      <c r="CLK90" s="25"/>
      <c r="CLL90" s="26"/>
      <c r="CLM90" s="19"/>
      <c r="CLN90" s="25"/>
      <c r="CLO90" s="26"/>
      <c r="CLP90" s="19"/>
      <c r="CLQ90" s="25"/>
      <c r="CLR90" s="26"/>
      <c r="CLS90" s="19"/>
      <c r="CLT90" s="25"/>
      <c r="CLU90" s="26"/>
      <c r="CLV90" s="19"/>
      <c r="CLW90" s="25"/>
      <c r="CLX90" s="26"/>
      <c r="CLY90" s="19"/>
      <c r="CLZ90" s="25"/>
      <c r="CMA90" s="26"/>
      <c r="CMB90" s="19"/>
      <c r="CMC90" s="25"/>
      <c r="CMD90" s="26"/>
      <c r="CME90" s="19"/>
      <c r="CMF90" s="25"/>
      <c r="CMG90" s="26"/>
      <c r="CMH90" s="19"/>
      <c r="CMI90" s="25"/>
      <c r="CMJ90" s="26"/>
      <c r="CMK90" s="19"/>
      <c r="CML90" s="25"/>
      <c r="CMM90" s="26"/>
      <c r="CMN90" s="19"/>
      <c r="CMO90" s="25"/>
      <c r="CMP90" s="26"/>
      <c r="CMQ90" s="19"/>
      <c r="CMR90" s="25"/>
      <c r="CMS90" s="26"/>
      <c r="CMT90" s="19"/>
      <c r="CMU90" s="25"/>
      <c r="CMV90" s="26"/>
      <c r="CMW90" s="19"/>
      <c r="CMX90" s="25"/>
      <c r="CMY90" s="26"/>
      <c r="CMZ90" s="19"/>
      <c r="CNA90" s="25"/>
      <c r="CNB90" s="26"/>
      <c r="CNC90" s="19"/>
      <c r="CND90" s="25"/>
      <c r="CNE90" s="26"/>
      <c r="CNF90" s="19"/>
      <c r="CNG90" s="25"/>
      <c r="CNH90" s="26"/>
      <c r="CNI90" s="19"/>
      <c r="CNJ90" s="25"/>
      <c r="CNK90" s="26"/>
      <c r="CNL90" s="19"/>
      <c r="CNM90" s="25"/>
      <c r="CNN90" s="26"/>
      <c r="CNO90" s="19"/>
      <c r="CNP90" s="25"/>
      <c r="CNQ90" s="26"/>
      <c r="CNR90" s="19"/>
      <c r="CNS90" s="25"/>
      <c r="CNT90" s="26"/>
      <c r="CNU90" s="19"/>
      <c r="CNV90" s="25"/>
      <c r="CNW90" s="26"/>
      <c r="CNX90" s="19"/>
      <c r="CNY90" s="25"/>
      <c r="CNZ90" s="26"/>
      <c r="COA90" s="19"/>
      <c r="COB90" s="25"/>
      <c r="COC90" s="26"/>
      <c r="COD90" s="19"/>
      <c r="COE90" s="25"/>
      <c r="COF90" s="26"/>
      <c r="COG90" s="19"/>
      <c r="COH90" s="25"/>
      <c r="COI90" s="26"/>
      <c r="COJ90" s="19"/>
      <c r="COK90" s="25"/>
      <c r="COL90" s="26"/>
      <c r="COM90" s="19"/>
      <c r="CON90" s="25"/>
      <c r="COO90" s="26"/>
      <c r="COP90" s="19"/>
      <c r="COQ90" s="25"/>
      <c r="COR90" s="26"/>
      <c r="COS90" s="19"/>
      <c r="COT90" s="25"/>
      <c r="COU90" s="26"/>
      <c r="COV90" s="19"/>
      <c r="COW90" s="25"/>
      <c r="COX90" s="26"/>
      <c r="COY90" s="19"/>
      <c r="COZ90" s="25"/>
      <c r="CPA90" s="26"/>
      <c r="CPB90" s="19"/>
      <c r="CPC90" s="25"/>
      <c r="CPD90" s="26"/>
      <c r="CPE90" s="19"/>
      <c r="CPF90" s="25"/>
      <c r="CPG90" s="26"/>
      <c r="CPH90" s="19"/>
      <c r="CPI90" s="25"/>
      <c r="CPJ90" s="26"/>
      <c r="CPK90" s="19"/>
      <c r="CPL90" s="25"/>
      <c r="CPM90" s="26"/>
      <c r="CPN90" s="19"/>
      <c r="CPO90" s="25"/>
      <c r="CPP90" s="26"/>
      <c r="CPQ90" s="19"/>
      <c r="CPR90" s="25"/>
      <c r="CPS90" s="26"/>
      <c r="CPT90" s="19"/>
      <c r="CPU90" s="25"/>
      <c r="CPV90" s="26"/>
      <c r="CPW90" s="19"/>
      <c r="CPX90" s="25"/>
      <c r="CPY90" s="26"/>
      <c r="CPZ90" s="19"/>
      <c r="CQA90" s="25"/>
      <c r="CQB90" s="26"/>
      <c r="CQC90" s="19"/>
      <c r="CQD90" s="25"/>
      <c r="CQE90" s="26"/>
      <c r="CQF90" s="19"/>
      <c r="CQG90" s="25"/>
      <c r="CQH90" s="26"/>
      <c r="CQI90" s="19"/>
      <c r="CQJ90" s="25"/>
      <c r="CQK90" s="26"/>
      <c r="CQL90" s="19"/>
      <c r="CQM90" s="25"/>
      <c r="CQN90" s="26"/>
      <c r="CQO90" s="19"/>
      <c r="CQP90" s="25"/>
      <c r="CQQ90" s="26"/>
      <c r="CQR90" s="19"/>
      <c r="CQS90" s="25"/>
      <c r="CQT90" s="26"/>
      <c r="CQU90" s="19"/>
      <c r="CQV90" s="25"/>
      <c r="CQW90" s="26"/>
      <c r="CQX90" s="19"/>
      <c r="CQY90" s="25"/>
      <c r="CQZ90" s="26"/>
      <c r="CRA90" s="19"/>
      <c r="CRB90" s="25"/>
      <c r="CRC90" s="26"/>
      <c r="CRD90" s="19"/>
      <c r="CRE90" s="25"/>
      <c r="CRF90" s="26"/>
      <c r="CRG90" s="19"/>
      <c r="CRH90" s="25"/>
      <c r="CRI90" s="26"/>
      <c r="CRJ90" s="19"/>
      <c r="CRK90" s="25"/>
      <c r="CRL90" s="26"/>
      <c r="CRM90" s="19"/>
      <c r="CRN90" s="25"/>
      <c r="CRO90" s="26"/>
      <c r="CRP90" s="19"/>
      <c r="CRQ90" s="25"/>
      <c r="CRR90" s="26"/>
      <c r="CRS90" s="19"/>
      <c r="CRT90" s="25"/>
      <c r="CRU90" s="26"/>
      <c r="CRV90" s="19"/>
      <c r="CRW90" s="25"/>
      <c r="CRX90" s="26"/>
      <c r="CRY90" s="19"/>
      <c r="CRZ90" s="25"/>
      <c r="CSA90" s="26"/>
      <c r="CSB90" s="19"/>
      <c r="CSC90" s="25"/>
      <c r="CSD90" s="26"/>
      <c r="CSE90" s="19"/>
      <c r="CSF90" s="25"/>
      <c r="CSG90" s="26"/>
      <c r="CSH90" s="19"/>
      <c r="CSI90" s="25"/>
      <c r="CSJ90" s="26"/>
      <c r="CSK90" s="19"/>
    </row>
    <row r="91" spans="1:2533" x14ac:dyDescent="0.25">
      <c r="A91" s="67" t="s">
        <v>36</v>
      </c>
      <c r="B91" s="5" t="str">
        <f>"7." &amp; D$1&amp; ".1."</f>
        <v>7.1.1.</v>
      </c>
      <c r="C91" s="23" t="str">
        <f>IF(ISBLANK(D1),"",IF(VLOOKUP(D1,Register,34,FALSE)=0,"",(VLOOKUP(D1,Register,34,FALSE))))</f>
        <v/>
      </c>
      <c r="D91" s="24" t="s">
        <v>37</v>
      </c>
      <c r="E91" s="5" t="str">
        <f>"7." &amp; G1&amp; ".1."</f>
        <v>7.2.1.</v>
      </c>
      <c r="F91" s="23" t="str">
        <f>IF(ISBLANK(G1),"",IF(VLOOKUP(G1,Register,34,FALSE)=0,"",(VLOOKUP(G1,Register,34,FALSE))))</f>
        <v>4</v>
      </c>
      <c r="G91" s="24" t="s">
        <v>37</v>
      </c>
      <c r="H91" s="5" t="str">
        <f>"7." &amp; J1&amp; ".1."</f>
        <v>7.3.1.</v>
      </c>
      <c r="I91" s="23" t="str">
        <f>IF(ISBLANK(J1),"",IF(VLOOKUP(J1,Register,34,FALSE)=0,"",(VLOOKUP(J1,Register,34,FALSE))))</f>
        <v/>
      </c>
      <c r="J91" s="24" t="s">
        <v>37</v>
      </c>
      <c r="K91" s="5" t="str">
        <f>"7." &amp; M1&amp; ".1."</f>
        <v>7.4.1.</v>
      </c>
      <c r="L91" s="23" t="str">
        <f>IF(ISBLANK(M1),"",IF(VLOOKUP(M1,Register,34,FALSE)=0,"",(VLOOKUP(M1,Register,34,FALSE))))</f>
        <v/>
      </c>
      <c r="M91" s="24" t="s">
        <v>37</v>
      </c>
      <c r="N91" s="5" t="str">
        <f>"7." &amp; P1&amp; ".1."</f>
        <v>7.5.1.</v>
      </c>
      <c r="O91" s="23" t="str">
        <f>IF(ISBLANK(P1),"",IF(VLOOKUP(P1,Register,34,FALSE)=0,"",(VLOOKUP(P1,Register,34,FALSE))))</f>
        <v/>
      </c>
      <c r="P91" s="24" t="s">
        <v>37</v>
      </c>
      <c r="Q91" s="5" t="str">
        <f>"7." &amp; S1&amp; ".1."</f>
        <v>7.6.1.</v>
      </c>
      <c r="R91" s="23" t="str">
        <f>IF(ISBLANK(S1),"",IF(VLOOKUP(S1,Register,34,FALSE)=0,"",(VLOOKUP(S1,Register,34,FALSE))))</f>
        <v>4</v>
      </c>
      <c r="S91" s="24" t="s">
        <v>37</v>
      </c>
      <c r="T91" s="5" t="str">
        <f t="shared" ref="T91" si="24840">"7." &amp; V1&amp; ".1."</f>
        <v>7.7.1.</v>
      </c>
      <c r="U91" s="23" t="str">
        <f>IF(ISBLANK(V1),"",IF(VLOOKUP(V1,Register,34,FALSE)=0,"",(VLOOKUP(V1,Register,34,FALSE))))</f>
        <v/>
      </c>
      <c r="V91" s="24" t="s">
        <v>37</v>
      </c>
      <c r="W91" s="5" t="str">
        <f t="shared" ref="W91" si="24841">"7." &amp; Y1&amp; ".1."</f>
        <v>7.8.1.</v>
      </c>
      <c r="X91" s="23" t="str">
        <f>IF(ISBLANK(Y1),"",IF(VLOOKUP(Y1,Register,34,FALSE)=0,"",(VLOOKUP(Y1,Register,34,FALSE))))</f>
        <v/>
      </c>
      <c r="Y91" s="24" t="s">
        <v>37</v>
      </c>
      <c r="Z91" s="5" t="str">
        <f t="shared" ref="Z91" si="24842">"7." &amp; AB1&amp; ".1."</f>
        <v>7.9.1.</v>
      </c>
      <c r="AA91" s="23" t="str">
        <f>IF(ISBLANK(AB1),"",IF(VLOOKUP(AB1,Register,34,FALSE)=0,"",(VLOOKUP(AB1,Register,34,FALSE))))</f>
        <v/>
      </c>
      <c r="AB91" s="24" t="s">
        <v>37</v>
      </c>
      <c r="AC91" s="5" t="str">
        <f t="shared" ref="AC91" si="24843">"7." &amp; AE1&amp; ".1."</f>
        <v>7.10.1.</v>
      </c>
      <c r="AD91" s="23" t="str">
        <f>IF(ISBLANK(AE1),"",IF(VLOOKUP(AE1,Register,34,FALSE)=0,"",(VLOOKUP(AE1,Register,34,FALSE))))</f>
        <v/>
      </c>
      <c r="AE91" s="24" t="s">
        <v>37</v>
      </c>
      <c r="AF91" s="5" t="str">
        <f t="shared" ref="AF91" si="24844">"7." &amp; AH1&amp; ".1."</f>
        <v>7.11.1.</v>
      </c>
      <c r="AG91" s="23" t="str">
        <f>IF(ISBLANK(AH1),"",IF(VLOOKUP(AH1,Register,34,FALSE)=0,"",(VLOOKUP(AH1,Register,34,FALSE))))</f>
        <v/>
      </c>
      <c r="AH91" s="24" t="s">
        <v>37</v>
      </c>
      <c r="AI91" s="5" t="str">
        <f t="shared" ref="AI91" si="24845">"7." &amp; AK1&amp; ".1."</f>
        <v>7.12.1.</v>
      </c>
      <c r="AJ91" s="23" t="str">
        <f>IF(ISBLANK(AK1),"",IF(VLOOKUP(AK1,Register,34,FALSE)=0,"",(VLOOKUP(AK1,Register,34,FALSE))))</f>
        <v/>
      </c>
      <c r="AK91" s="24" t="s">
        <v>37</v>
      </c>
      <c r="AL91" s="5" t="str">
        <f t="shared" ref="AL91" si="24846">"7." &amp; AN1&amp; ".1."</f>
        <v>7.13.1.</v>
      </c>
      <c r="AM91" s="23" t="str">
        <f>IF(ISBLANK(AN1),"",IF(VLOOKUP(AN1,Register,34,FALSE)=0,"",(VLOOKUP(AN1,Register,34,FALSE))))</f>
        <v>4</v>
      </c>
      <c r="AN91" s="24" t="s">
        <v>37</v>
      </c>
      <c r="AO91" s="5" t="str">
        <f t="shared" ref="AO91" si="24847">"7." &amp; AQ1&amp; ".1."</f>
        <v>7.14.1.</v>
      </c>
      <c r="AP91" s="23" t="str">
        <f>IF(ISBLANK(AQ1),"",IF(VLOOKUP(AQ1,Register,34,FALSE)=0,"",(VLOOKUP(AQ1,Register,34,FALSE))))</f>
        <v/>
      </c>
      <c r="AQ91" s="24" t="s">
        <v>37</v>
      </c>
      <c r="AR91" s="5" t="str">
        <f t="shared" ref="AR91" si="24848">"7." &amp; AT1&amp; ".1."</f>
        <v>7.15.1.</v>
      </c>
      <c r="AS91" s="23" t="str">
        <f>IF(ISBLANK(AT1),"",IF(VLOOKUP(AT1,Register,34,FALSE)=0,"",(VLOOKUP(AT1,Register,34,FALSE))))</f>
        <v>4</v>
      </c>
      <c r="AT91" s="24" t="s">
        <v>37</v>
      </c>
      <c r="AU91" s="5" t="str">
        <f t="shared" ref="AU91" si="24849">"7." &amp; AW1&amp; ".1."</f>
        <v>7.16.1.</v>
      </c>
      <c r="AV91" s="23" t="str">
        <f>IF(ISBLANK(AW1),"",IF(VLOOKUP(AW1,Register,34,FALSE)=0,"",(VLOOKUP(AW1,Register,34,FALSE))))</f>
        <v>4</v>
      </c>
      <c r="AW91" s="24" t="s">
        <v>37</v>
      </c>
      <c r="AX91" s="5" t="str">
        <f t="shared" ref="AX91" si="24850">"7." &amp; AZ1&amp; ".1."</f>
        <v>7.17.1.</v>
      </c>
      <c r="AY91" s="23" t="str">
        <f>IF(ISBLANK(AZ1),"",IF(VLOOKUP(AZ1,Register,34,FALSE)=0,"",(VLOOKUP(AZ1,Register,34,FALSE))))</f>
        <v/>
      </c>
      <c r="AZ91" s="24" t="s">
        <v>37</v>
      </c>
      <c r="BA91" s="5" t="str">
        <f t="shared" ref="BA91" si="24851">"7." &amp; BC1&amp; ".1."</f>
        <v>7.18.1.</v>
      </c>
      <c r="BB91" s="23" t="str">
        <f>IF(ISBLANK(BC1),"",IF(VLOOKUP(BC1,Register,34,FALSE)=0,"",(VLOOKUP(BC1,Register,34,FALSE))))</f>
        <v>4</v>
      </c>
      <c r="BC91" s="24" t="s">
        <v>37</v>
      </c>
      <c r="BD91" s="5" t="str">
        <f t="shared" ref="BD91" si="24852">"7." &amp; BF1&amp; ".1."</f>
        <v>7.19.1.</v>
      </c>
      <c r="BE91" s="23" t="str">
        <f>IF(ISBLANK(BF1),"",IF(VLOOKUP(BF1,Register,34,FALSE)=0,"",(VLOOKUP(BF1,Register,34,FALSE))))</f>
        <v>4</v>
      </c>
      <c r="BF91" s="24" t="s">
        <v>37</v>
      </c>
      <c r="BG91" s="5" t="str">
        <f t="shared" ref="BG91" si="24853">"7." &amp; BI1&amp; ".1."</f>
        <v>7.20.1.</v>
      </c>
      <c r="BH91" s="23">
        <f>IF(ISBLANK(BI1),"",IF(VLOOKUP(BI1,Register,34,FALSE)=0,"",(VLOOKUP(BI1,Register,34,FALSE))))</f>
        <v>4</v>
      </c>
      <c r="BI91" s="24" t="s">
        <v>37</v>
      </c>
      <c r="BJ91" s="5" t="str">
        <f t="shared" ref="BJ91" si="24854">"7." &amp; BL1&amp; ".1."</f>
        <v>7.21.1.</v>
      </c>
      <c r="BK91" s="23" t="str">
        <f>IF(ISBLANK(BL1),"",IF(VLOOKUP(BL1,Register,34,FALSE)=0,"",(VLOOKUP(BL1,Register,34,FALSE))))</f>
        <v>4</v>
      </c>
      <c r="BL91" s="24" t="s">
        <v>37</v>
      </c>
      <c r="BM91" s="5" t="str">
        <f t="shared" ref="BM91" si="24855">"7." &amp; BO1&amp; ".1."</f>
        <v>7.22.1.</v>
      </c>
      <c r="BN91" s="23" t="str">
        <f>IF(ISBLANK(BO1),"",IF(VLOOKUP(BO1,Register,34,FALSE)=0,"",(VLOOKUP(BO1,Register,34,FALSE))))</f>
        <v/>
      </c>
      <c r="BO91" s="24" t="s">
        <v>37</v>
      </c>
      <c r="BP91" s="5" t="str">
        <f t="shared" ref="BP91" si="24856">"7." &amp; BR1&amp; ".1."</f>
        <v>7.23.1.</v>
      </c>
      <c r="BQ91" s="23" t="str">
        <f>IF(ISBLANK(BR1),"",IF(VLOOKUP(BR1,Register,34,FALSE)=0,"",(VLOOKUP(BR1,Register,34,FALSE))))</f>
        <v/>
      </c>
      <c r="BR91" s="24" t="s">
        <v>37</v>
      </c>
      <c r="BS91" s="5" t="str">
        <f t="shared" ref="BS91" si="24857">"7." &amp; BU1&amp; ".1."</f>
        <v>7.24.1.</v>
      </c>
      <c r="BT91" s="23" t="str">
        <f>IF(ISBLANK(BU1),"",IF(VLOOKUP(BU1,Register,34,FALSE)=0,"",(VLOOKUP(BU1,Register,34,FALSE))))</f>
        <v/>
      </c>
      <c r="BU91" s="24" t="s">
        <v>37</v>
      </c>
      <c r="BV91" s="5" t="str">
        <f t="shared" ref="BV91" si="24858">"7." &amp; BX1&amp; ".1."</f>
        <v>7.25.1.</v>
      </c>
      <c r="BW91" s="23" t="str">
        <f>IF(ISBLANK(BX1),"",IF(VLOOKUP(BX1,Register,34,FALSE)=0,"",(VLOOKUP(BX1,Register,34,FALSE))))</f>
        <v/>
      </c>
      <c r="BX91" s="24" t="s">
        <v>37</v>
      </c>
      <c r="BY91" s="5" t="str">
        <f t="shared" ref="BY91" si="24859">"7." &amp; CA1&amp; ".1."</f>
        <v>7.26.1.</v>
      </c>
      <c r="BZ91" s="23" t="str">
        <f>IF(ISBLANK(CA1),"",IF(VLOOKUP(CA1,Register,34,FALSE)=0,"",(VLOOKUP(CA1,Register,34,FALSE))))</f>
        <v/>
      </c>
      <c r="CA91" s="24" t="s">
        <v>37</v>
      </c>
      <c r="CB91" s="5" t="str">
        <f t="shared" ref="CB91" si="24860">"7." &amp; CD1&amp; ".1."</f>
        <v>7.27.1.</v>
      </c>
      <c r="CC91" s="23" t="str">
        <f>IF(ISBLANK(CD1),"",IF(VLOOKUP(CD1,Register,34,FALSE)=0,"",(VLOOKUP(CD1,Register,34,FALSE))))</f>
        <v/>
      </c>
      <c r="CD91" s="24" t="s">
        <v>37</v>
      </c>
      <c r="CE91" s="5" t="str">
        <f t="shared" ref="CE91" si="24861">"7." &amp; CG1&amp; ".1."</f>
        <v>7.28.1.</v>
      </c>
      <c r="CF91" s="23" t="str">
        <f>IF(ISBLANK(CG1),"",IF(VLOOKUP(CG1,Register,34,FALSE)=0,"",(VLOOKUP(CG1,Register,34,FALSE))))</f>
        <v/>
      </c>
      <c r="CG91" s="24" t="s">
        <v>37</v>
      </c>
      <c r="CH91" s="5" t="str">
        <f t="shared" ref="CH91" si="24862">"7." &amp; CJ1&amp; ".1."</f>
        <v>7.29.1.</v>
      </c>
      <c r="CI91" s="23" t="str">
        <f>IF(ISBLANK(CJ1),"",IF(VLOOKUP(CJ1,Register,34,FALSE)=0,"",(VLOOKUP(CJ1,Register,34,FALSE))))</f>
        <v/>
      </c>
      <c r="CJ91" s="24" t="s">
        <v>37</v>
      </c>
      <c r="CK91" s="5" t="str">
        <f t="shared" ref="CK91" si="24863">"7." &amp; CM1&amp; ".1."</f>
        <v>7.30.1.</v>
      </c>
      <c r="CL91" s="23" t="str">
        <f>IF(ISBLANK(CM1),"",IF(VLOOKUP(CM1,Register,34,FALSE)=0,"",(VLOOKUP(CM1,Register,34,FALSE))))</f>
        <v/>
      </c>
      <c r="CM91" s="24" t="s">
        <v>37</v>
      </c>
      <c r="CN91" s="5" t="str">
        <f t="shared" ref="CN91" si="24864">"7." &amp; CP1&amp; ".1."</f>
        <v>7.31.1.</v>
      </c>
      <c r="CO91" s="23" t="str">
        <f>IF(ISBLANK(CP1),"",IF(VLOOKUP(CP1,Register,34,FALSE)=0,"",(VLOOKUP(CP1,Register,34,FALSE))))</f>
        <v/>
      </c>
      <c r="CP91" s="24" t="s">
        <v>37</v>
      </c>
      <c r="CQ91" s="5" t="str">
        <f t="shared" ref="CQ91" si="24865">"7." &amp; CS1&amp; ".1."</f>
        <v>7.32.1.</v>
      </c>
      <c r="CR91" s="23" t="str">
        <f>IF(ISBLANK(CS1),"",IF(VLOOKUP(CS1,Register,34,FALSE)=0,"",(VLOOKUP(CS1,Register,34,FALSE))))</f>
        <v/>
      </c>
      <c r="CS91" s="24" t="s">
        <v>37</v>
      </c>
      <c r="CT91" s="5" t="str">
        <f t="shared" ref="CT91" si="24866">"7." &amp; CV1&amp; ".1."</f>
        <v>7.33.1.</v>
      </c>
      <c r="CU91" s="23" t="str">
        <f>IF(ISBLANK(CV1),"",IF(VLOOKUP(CV1,Register,34,FALSE)=0,"",(VLOOKUP(CV1,Register,34,FALSE))))</f>
        <v/>
      </c>
      <c r="CV91" s="24" t="s">
        <v>37</v>
      </c>
      <c r="CW91" s="5" t="str">
        <f t="shared" ref="CW91" si="24867">"7." &amp; CY1&amp; ".1."</f>
        <v>7.34.1.</v>
      </c>
      <c r="CX91" s="23" t="str">
        <f>IF(ISBLANK(CY1),"",IF(VLOOKUP(CY1,Register,34,FALSE)=0,"",(VLOOKUP(CY1,Register,34,FALSE))))</f>
        <v/>
      </c>
      <c r="CY91" s="24" t="s">
        <v>37</v>
      </c>
      <c r="CZ91" s="5" t="str">
        <f t="shared" ref="CZ91" si="24868">"7." &amp; DB1&amp; ".1."</f>
        <v>7.35.1.</v>
      </c>
      <c r="DA91" s="23" t="str">
        <f>IF(ISBLANK(DB1),"",IF(VLOOKUP(DB1,Register,34,FALSE)=0,"",(VLOOKUP(DB1,Register,34,FALSE))))</f>
        <v/>
      </c>
      <c r="DB91" s="24" t="s">
        <v>37</v>
      </c>
      <c r="DC91" s="5" t="str">
        <f t="shared" ref="DC91" si="24869">"7." &amp; DE1&amp; ".1."</f>
        <v>7.36.1.</v>
      </c>
      <c r="DD91" s="23" t="str">
        <f>IF(ISBLANK(DE1),"",IF(VLOOKUP(DE1,Register,34,FALSE)=0,"",(VLOOKUP(DE1,Register,34,FALSE))))</f>
        <v/>
      </c>
      <c r="DE91" s="24" t="s">
        <v>37</v>
      </c>
      <c r="DF91" s="5" t="str">
        <f t="shared" ref="DF91" si="24870">"7." &amp; DH1&amp; ".1."</f>
        <v>7.37.1.</v>
      </c>
      <c r="DG91" s="23" t="str">
        <f>IF(ISBLANK(DH1),"",IF(VLOOKUP(DH1,Register,34,FALSE)=0,"",(VLOOKUP(DH1,Register,34,FALSE))))</f>
        <v/>
      </c>
      <c r="DH91" s="24" t="s">
        <v>37</v>
      </c>
      <c r="DI91" s="5" t="str">
        <f t="shared" ref="DI91" si="24871">"7." &amp; DK1&amp; ".1."</f>
        <v>7.38.1.</v>
      </c>
      <c r="DJ91" s="23" t="str">
        <f>IF(ISBLANK(DK1),"",IF(VLOOKUP(DK1,Register,34,FALSE)=0,"",(VLOOKUP(DK1,Register,34,FALSE))))</f>
        <v/>
      </c>
      <c r="DK91" s="24" t="s">
        <v>37</v>
      </c>
      <c r="DL91" s="5" t="str">
        <f t="shared" ref="DL91" si="24872">"7." &amp; DN1&amp; ".1."</f>
        <v>7.39.1.</v>
      </c>
      <c r="DM91" s="23" t="str">
        <f>IF(ISBLANK(DN1),"",IF(VLOOKUP(DN1,Register,34,FALSE)=0,"",(VLOOKUP(DN1,Register,34,FALSE))))</f>
        <v/>
      </c>
      <c r="DN91" s="24" t="s">
        <v>37</v>
      </c>
      <c r="DO91" s="5" t="str">
        <f t="shared" ref="DO91" si="24873">"7." &amp; DQ1&amp; ".1."</f>
        <v>7.40.1.</v>
      </c>
      <c r="DP91" s="23" t="str">
        <f>IF(ISBLANK(DQ1),"",IF(VLOOKUP(DQ1,Register,34,FALSE)=0,"",(VLOOKUP(DQ1,Register,34,FALSE))))</f>
        <v/>
      </c>
      <c r="DQ91" s="24" t="s">
        <v>37</v>
      </c>
      <c r="DR91" s="5" t="str">
        <f t="shared" ref="DR91" si="24874">"7." &amp; DT1&amp; ".1."</f>
        <v>7.41.1.</v>
      </c>
      <c r="DS91" s="23" t="str">
        <f>IF(ISBLANK(DT1),"",IF(VLOOKUP(DT1,Register,34,FALSE)=0,"",(VLOOKUP(DT1,Register,34,FALSE))))</f>
        <v/>
      </c>
      <c r="DT91" s="24" t="s">
        <v>37</v>
      </c>
      <c r="DU91" s="5" t="str">
        <f t="shared" ref="DU91" si="24875">"7." &amp; DW1&amp; ".1."</f>
        <v>7.42.1.</v>
      </c>
      <c r="DV91" s="23" t="str">
        <f>IF(ISBLANK(DW1),"",IF(VLOOKUP(DW1,Register,34,FALSE)=0,"",(VLOOKUP(DW1,Register,34,FALSE))))</f>
        <v/>
      </c>
      <c r="DW91" s="24" t="s">
        <v>37</v>
      </c>
      <c r="DX91" s="5" t="str">
        <f t="shared" ref="DX91" si="24876">"7." &amp; DZ1&amp; ".1."</f>
        <v>7.43.1.</v>
      </c>
      <c r="DY91" s="23" t="str">
        <f>IF(ISBLANK(DZ1),"",IF(VLOOKUP(DZ1,Register,34,FALSE)=0,"",(VLOOKUP(DZ1,Register,34,FALSE))))</f>
        <v/>
      </c>
      <c r="DZ91" s="24" t="s">
        <v>37</v>
      </c>
      <c r="EA91" s="5" t="str">
        <f t="shared" ref="EA91" si="24877">"7." &amp; EC1&amp; ".1."</f>
        <v>7.44.1.</v>
      </c>
      <c r="EB91" s="23" t="str">
        <f>IF(ISBLANK(EC1),"",IF(VLOOKUP(EC1,Register,34,FALSE)=0,"",(VLOOKUP(EC1,Register,34,FALSE))))</f>
        <v/>
      </c>
      <c r="EC91" s="24" t="s">
        <v>37</v>
      </c>
      <c r="ED91" s="5" t="str">
        <f t="shared" ref="ED91" si="24878">"7." &amp; EF1&amp; ".1."</f>
        <v>7.45.1.</v>
      </c>
      <c r="EE91" s="23" t="str">
        <f>IF(ISBLANK(EF1),"",IF(VLOOKUP(EF1,Register,34,FALSE)=0,"",(VLOOKUP(EF1,Register,34,FALSE))))</f>
        <v/>
      </c>
      <c r="EF91" s="24" t="s">
        <v>37</v>
      </c>
      <c r="EG91" s="5" t="str">
        <f t="shared" ref="EG91" si="24879">"7." &amp; EI1&amp; ".1."</f>
        <v>7.46.1.</v>
      </c>
      <c r="EH91" s="23" t="str">
        <f>IF(ISBLANK(EI1),"",IF(VLOOKUP(EI1,Register,34,FALSE)=0,"",(VLOOKUP(EI1,Register,34,FALSE))))</f>
        <v/>
      </c>
      <c r="EI91" s="24" t="s">
        <v>37</v>
      </c>
      <c r="EJ91" s="5" t="str">
        <f t="shared" ref="EJ91" si="24880">"7." &amp; EL1&amp; ".1."</f>
        <v>7.47.1.</v>
      </c>
      <c r="EK91" s="23" t="str">
        <f>IF(ISBLANK(EL1),"",IF(VLOOKUP(EL1,Register,34,FALSE)=0,"",(VLOOKUP(EL1,Register,34,FALSE))))</f>
        <v/>
      </c>
      <c r="EL91" s="24" t="s">
        <v>37</v>
      </c>
      <c r="EM91" s="5" t="str">
        <f t="shared" ref="EM91" si="24881">"7." &amp; EO1&amp; ".1."</f>
        <v>7.48.1.</v>
      </c>
      <c r="EN91" s="23" t="str">
        <f>IF(ISBLANK(EO1),"",IF(VLOOKUP(EO1,Register,34,FALSE)=0,"",(VLOOKUP(EO1,Register,34,FALSE))))</f>
        <v/>
      </c>
      <c r="EO91" s="24" t="s">
        <v>37</v>
      </c>
      <c r="EP91" s="5" t="str">
        <f t="shared" ref="EP91" si="24882">"7." &amp; ER1&amp; ".1."</f>
        <v>7.49.1.</v>
      </c>
      <c r="EQ91" s="23" t="str">
        <f>IF(ISBLANK(ER1),"",IF(VLOOKUP(ER1,Register,34,FALSE)=0,"",(VLOOKUP(ER1,Register,34,FALSE))))</f>
        <v/>
      </c>
      <c r="ER91" s="24" t="s">
        <v>37</v>
      </c>
      <c r="ES91" s="5" t="str">
        <f t="shared" ref="ES91" si="24883">"7." &amp; EU1&amp; ".1."</f>
        <v>7.50.1.</v>
      </c>
      <c r="ET91" s="23" t="str">
        <f>IF(ISBLANK(EU1),"",IF(VLOOKUP(EU1,Register,34,FALSE)=0,"",(VLOOKUP(EU1,Register,34,FALSE))))</f>
        <v/>
      </c>
      <c r="EU91" s="24" t="s">
        <v>37</v>
      </c>
      <c r="EV91" s="5" t="str">
        <f t="shared" ref="EV91" si="24884">"7." &amp; EX1&amp; ".1."</f>
        <v>7.51.1.</v>
      </c>
      <c r="EW91" s="23" t="str">
        <f>IF(ISBLANK(EX1),"",IF(VLOOKUP(EX1,Register,34,FALSE)=0,"",(VLOOKUP(EX1,Register,34,FALSE))))</f>
        <v/>
      </c>
      <c r="EX91" s="24" t="s">
        <v>37</v>
      </c>
      <c r="EY91" s="5" t="str">
        <f t="shared" ref="EY91" si="24885">"7." &amp; FA1&amp; ".1."</f>
        <v>7.52.1.</v>
      </c>
      <c r="EZ91" s="23" t="str">
        <f>IF(ISBLANK(FA1),"",IF(VLOOKUP(FA1,Register,34,FALSE)=0,"",(VLOOKUP(FA1,Register,34,FALSE))))</f>
        <v/>
      </c>
      <c r="FA91" s="24" t="s">
        <v>37</v>
      </c>
      <c r="FB91" s="5" t="str">
        <f t="shared" ref="FB91" si="24886">"7." &amp; FD1&amp; ".1."</f>
        <v>7.53.1.</v>
      </c>
      <c r="FC91" s="23" t="str">
        <f>IF(ISBLANK(FD1),"",IF(VLOOKUP(FD1,Register,34,FALSE)=0,"",(VLOOKUP(FD1,Register,34,FALSE))))</f>
        <v/>
      </c>
      <c r="FD91" s="24" t="s">
        <v>37</v>
      </c>
      <c r="FE91" s="5" t="str">
        <f t="shared" ref="FE91" si="24887">"7." &amp; FG1&amp; ".1."</f>
        <v>7.54.1.</v>
      </c>
      <c r="FF91" s="23" t="str">
        <f>IF(ISBLANK(FG1),"",IF(VLOOKUP(FG1,Register,34,FALSE)=0,"",(VLOOKUP(FG1,Register,34,FALSE))))</f>
        <v/>
      </c>
      <c r="FG91" s="24" t="s">
        <v>37</v>
      </c>
      <c r="FH91" s="5" t="str">
        <f t="shared" ref="FH91" si="24888">"7." &amp; FJ1&amp; ".1."</f>
        <v>7.55.1.</v>
      </c>
      <c r="FI91" s="23" t="str">
        <f>IF(ISBLANK(FJ1),"",IF(VLOOKUP(FJ1,Register,34,FALSE)=0,"",(VLOOKUP(FJ1,Register,34,FALSE))))</f>
        <v/>
      </c>
      <c r="FJ91" s="24" t="s">
        <v>37</v>
      </c>
      <c r="FK91" s="5" t="str">
        <f t="shared" ref="FK91" si="24889">"7." &amp; FM1&amp; ".1."</f>
        <v>7.56.1.</v>
      </c>
      <c r="FL91" s="23" t="str">
        <f>IF(ISBLANK(FM1),"",IF(VLOOKUP(FM1,Register,34,FALSE)=0,"",(VLOOKUP(FM1,Register,34,FALSE))))</f>
        <v/>
      </c>
      <c r="FM91" s="24" t="s">
        <v>37</v>
      </c>
      <c r="FN91" s="5" t="str">
        <f t="shared" ref="FN91" si="24890">"7." &amp; FP1&amp; ".1."</f>
        <v>7.57.1.</v>
      </c>
      <c r="FO91" s="23" t="str">
        <f>IF(ISBLANK(FP1),"",IF(VLOOKUP(FP1,Register,34,FALSE)=0,"",(VLOOKUP(FP1,Register,34,FALSE))))</f>
        <v/>
      </c>
      <c r="FP91" s="24" t="s">
        <v>37</v>
      </c>
      <c r="FQ91" s="5" t="str">
        <f t="shared" ref="FQ91" si="24891">"7." &amp; FS1&amp; ".1."</f>
        <v>7.58.1.</v>
      </c>
      <c r="FR91" s="23" t="str">
        <f>IF(ISBLANK(FS1),"",IF(VLOOKUP(FS1,Register,34,FALSE)=0,"",(VLOOKUP(FS1,Register,34,FALSE))))</f>
        <v/>
      </c>
      <c r="FS91" s="24" t="s">
        <v>37</v>
      </c>
      <c r="FT91" s="5" t="str">
        <f t="shared" ref="FT91" si="24892">"7." &amp; FV1&amp; ".1."</f>
        <v>7.59.1.</v>
      </c>
      <c r="FU91" s="23" t="str">
        <f>IF(ISBLANK(FV1),"",IF(VLOOKUP(FV1,Register,34,FALSE)=0,"",(VLOOKUP(FV1,Register,34,FALSE))))</f>
        <v/>
      </c>
      <c r="FV91" s="24" t="s">
        <v>37</v>
      </c>
      <c r="FW91" s="5" t="str">
        <f t="shared" ref="FW91" si="24893">"7." &amp; FY1&amp; ".1."</f>
        <v>7.60.1.</v>
      </c>
      <c r="FX91" s="23" t="str">
        <f>IF(ISBLANK(FY1),"",IF(VLOOKUP(FY1,Register,34,FALSE)=0,"",(VLOOKUP(FY1,Register,34,FALSE))))</f>
        <v/>
      </c>
      <c r="FY91" s="24" t="s">
        <v>37</v>
      </c>
      <c r="FZ91" s="5" t="str">
        <f t="shared" ref="FZ91" si="24894">"7." &amp; GB1&amp; ".1."</f>
        <v>7.61.1.</v>
      </c>
      <c r="GA91" s="23" t="str">
        <f>IF(ISBLANK(GB1),"",IF(VLOOKUP(GB1,Register,34,FALSE)=0,"",(VLOOKUP(GB1,Register,34,FALSE))))</f>
        <v/>
      </c>
      <c r="GB91" s="24" t="s">
        <v>37</v>
      </c>
      <c r="GC91" s="5" t="str">
        <f t="shared" ref="GC91" si="24895">"7." &amp; GE1&amp; ".1."</f>
        <v>7.62.1.</v>
      </c>
      <c r="GD91" s="23" t="str">
        <f>IF(ISBLANK(GE1),"",IF(VLOOKUP(GE1,Register,34,FALSE)=0,"",(VLOOKUP(GE1,Register,34,FALSE))))</f>
        <v/>
      </c>
      <c r="GE91" s="24" t="s">
        <v>37</v>
      </c>
      <c r="GF91" s="5" t="str">
        <f t="shared" ref="GF91" si="24896">"7." &amp; GH1&amp; ".1."</f>
        <v>7.63.1.</v>
      </c>
      <c r="GG91" s="23" t="str">
        <f>IF(ISBLANK(GH1),"",IF(VLOOKUP(GH1,Register,34,FALSE)=0,"",(VLOOKUP(GH1,Register,34,FALSE))))</f>
        <v>4</v>
      </c>
      <c r="GH91" s="24" t="s">
        <v>37</v>
      </c>
      <c r="GI91" s="5" t="str">
        <f t="shared" ref="GI91" si="24897">"7." &amp; GK1&amp; ".1."</f>
        <v>7.64.1.</v>
      </c>
      <c r="GJ91" s="23" t="str">
        <f>IF(ISBLANK(GK1),"",IF(VLOOKUP(GK1,Register,34,FALSE)=0,"",(VLOOKUP(GK1,Register,34,FALSE))))</f>
        <v/>
      </c>
      <c r="GK91" s="24" t="s">
        <v>37</v>
      </c>
      <c r="GL91" s="5" t="str">
        <f t="shared" ref="GL91" si="24898">"7." &amp; GN1&amp; ".1."</f>
        <v>7.65.1.</v>
      </c>
      <c r="GM91" s="23" t="str">
        <f>IF(ISBLANK(GN1),"",IF(VLOOKUP(GN1,Register,34,FALSE)=0,"",(VLOOKUP(GN1,Register,34,FALSE))))</f>
        <v/>
      </c>
      <c r="GN91" s="24" t="s">
        <v>37</v>
      </c>
      <c r="GO91" s="5" t="str">
        <f t="shared" ref="GO91" si="24899">"7." &amp; GQ1&amp; ".1."</f>
        <v>7.66.1.</v>
      </c>
      <c r="GP91" s="23" t="str">
        <f>IF(ISBLANK(GQ1),"",IF(VLOOKUP(GQ1,Register,34,FALSE)=0,"",(VLOOKUP(GQ1,Register,34,FALSE))))</f>
        <v/>
      </c>
      <c r="GQ91" s="24" t="s">
        <v>37</v>
      </c>
      <c r="GR91" s="5" t="str">
        <f t="shared" ref="GR91" si="24900">"7." &amp; GT1&amp; ".1."</f>
        <v>7.67.1.</v>
      </c>
      <c r="GS91" s="23" t="str">
        <f>IF(ISBLANK(GT1),"",IF(VLOOKUP(GT1,Register,34,FALSE)=0,"",(VLOOKUP(GT1,Register,34,FALSE))))</f>
        <v/>
      </c>
      <c r="GT91" s="24" t="s">
        <v>37</v>
      </c>
      <c r="GU91" s="5" t="str">
        <f t="shared" ref="GU91" si="24901">"7." &amp; GW1&amp; ".1."</f>
        <v>7.68.1.</v>
      </c>
      <c r="GV91" s="23" t="str">
        <f>IF(ISBLANK(GW1),"",IF(VLOOKUP(GW1,Register,34,FALSE)=0,"",(VLOOKUP(GW1,Register,34,FALSE))))</f>
        <v>4</v>
      </c>
      <c r="GW91" s="24" t="s">
        <v>37</v>
      </c>
      <c r="GX91" s="5" t="str">
        <f t="shared" ref="GX91" si="24902">"7." &amp; GZ1&amp; ".1."</f>
        <v>7.69.1.</v>
      </c>
      <c r="GY91" s="23" t="str">
        <f>IF(ISBLANK(GZ1),"",IF(VLOOKUP(GZ1,Register,34,FALSE)=0,"",(VLOOKUP(GZ1,Register,34,FALSE))))</f>
        <v/>
      </c>
      <c r="GZ91" s="24" t="s">
        <v>37</v>
      </c>
      <c r="HA91" s="5" t="str">
        <f t="shared" ref="HA91" si="24903">"7." &amp; HC1&amp; ".1."</f>
        <v>7.70.1.</v>
      </c>
      <c r="HB91" s="23" t="str">
        <f>IF(ISBLANK(HC1),"",IF(VLOOKUP(HC1,Register,34,FALSE)=0,"",(VLOOKUP(HC1,Register,34,FALSE))))</f>
        <v/>
      </c>
      <c r="HC91" s="24" t="s">
        <v>37</v>
      </c>
      <c r="HD91" s="5" t="str">
        <f t="shared" ref="HD91" si="24904">"7." &amp; HF1&amp; ".1."</f>
        <v>7.71.1.</v>
      </c>
      <c r="HE91" s="23" t="str">
        <f>IF(ISBLANK(HF1),"",IF(VLOOKUP(HF1,Register,34,FALSE)=0,"",(VLOOKUP(HF1,Register,34,FALSE))))</f>
        <v/>
      </c>
      <c r="HF91" s="24" t="s">
        <v>37</v>
      </c>
      <c r="HG91" s="5" t="str">
        <f t="shared" ref="HG91" si="24905">"7." &amp; HI1&amp; ".1."</f>
        <v>7.72.1.</v>
      </c>
      <c r="HH91" s="23" t="str">
        <f>IF(ISBLANK(HI1),"",IF(VLOOKUP(HI1,Register,34,FALSE)=0,"",(VLOOKUP(HI1,Register,34,FALSE))))</f>
        <v/>
      </c>
      <c r="HI91" s="24" t="s">
        <v>37</v>
      </c>
      <c r="HJ91" s="5" t="str">
        <f t="shared" ref="HJ91" si="24906">"7." &amp; HL1&amp; ".1."</f>
        <v>7.73.1.</v>
      </c>
      <c r="HK91" s="23" t="str">
        <f>IF(ISBLANK(HL1),"",IF(VLOOKUP(HL1,Register,34,FALSE)=0,"",(VLOOKUP(HL1,Register,34,FALSE))))</f>
        <v/>
      </c>
      <c r="HL91" s="24" t="s">
        <v>37</v>
      </c>
      <c r="HM91" s="5" t="str">
        <f t="shared" ref="HM91" si="24907">"7." &amp; HO1&amp; ".1."</f>
        <v>7.74.1.</v>
      </c>
      <c r="HN91" s="23" t="str">
        <f>IF(ISBLANK(HO1),"",IF(VLOOKUP(HO1,Register,34,FALSE)=0,"",(VLOOKUP(HO1,Register,34,FALSE))))</f>
        <v/>
      </c>
      <c r="HO91" s="24" t="s">
        <v>37</v>
      </c>
      <c r="HP91" s="5" t="str">
        <f t="shared" ref="HP91" si="24908">"7." &amp; HR1&amp; ".1."</f>
        <v>7.75.1.</v>
      </c>
      <c r="HQ91" s="23" t="str">
        <f>IF(ISBLANK(HR1),"",IF(VLOOKUP(HR1,Register,34,FALSE)=0,"",(VLOOKUP(HR1,Register,34,FALSE))))</f>
        <v/>
      </c>
      <c r="HR91" s="24" t="s">
        <v>37</v>
      </c>
      <c r="HS91" s="5" t="str">
        <f t="shared" ref="HS91" si="24909">"7." &amp; HU1&amp; ".1."</f>
        <v>7.76.1.</v>
      </c>
      <c r="HT91" s="23" t="str">
        <f>IF(ISBLANK(HU1),"",IF(VLOOKUP(HU1,Register,34,FALSE)=0,"",(VLOOKUP(HU1,Register,34,FALSE))))</f>
        <v/>
      </c>
      <c r="HU91" s="24" t="s">
        <v>37</v>
      </c>
      <c r="HV91" s="5" t="str">
        <f t="shared" ref="HV91" si="24910">"7." &amp; HX1&amp; ".1."</f>
        <v>7.77.1.</v>
      </c>
      <c r="HW91" s="23" t="str">
        <f>IF(ISBLANK(HX1),"",IF(VLOOKUP(HX1,Register,34,FALSE)=0,"",(VLOOKUP(HX1,Register,34,FALSE))))</f>
        <v/>
      </c>
      <c r="HX91" s="24" t="s">
        <v>37</v>
      </c>
      <c r="HY91" s="5" t="str">
        <f t="shared" ref="HY91" si="24911">"7." &amp; IA1&amp; ".1."</f>
        <v>7.78.1.</v>
      </c>
      <c r="HZ91" s="23" t="str">
        <f>IF(ISBLANK(IA1),"",IF(VLOOKUP(IA1,Register,34,FALSE)=0,"",(VLOOKUP(IA1,Register,34,FALSE))))</f>
        <v/>
      </c>
      <c r="IA91" s="24" t="s">
        <v>37</v>
      </c>
      <c r="IB91" s="5" t="str">
        <f t="shared" ref="IB91" si="24912">"7." &amp; ID1&amp; ".1."</f>
        <v>7.79.1.</v>
      </c>
      <c r="IC91" s="23" t="str">
        <f>IF(ISBLANK(ID1),"",IF(VLOOKUP(ID1,Register,34,FALSE)=0,"",(VLOOKUP(ID1,Register,34,FALSE))))</f>
        <v/>
      </c>
      <c r="ID91" s="24" t="s">
        <v>37</v>
      </c>
      <c r="IE91" s="5" t="str">
        <f t="shared" ref="IE91" si="24913">"7." &amp; IG1&amp; ".1."</f>
        <v>7.80.1.</v>
      </c>
      <c r="IF91" s="23" t="str">
        <f>IF(ISBLANK(IG1),"",IF(VLOOKUP(IG1,Register,34,FALSE)=0,"",(VLOOKUP(IG1,Register,34,FALSE))))</f>
        <v/>
      </c>
      <c r="IG91" s="24" t="s">
        <v>37</v>
      </c>
      <c r="IH91" s="5" t="str">
        <f t="shared" ref="IH91" si="24914">"7." &amp; IJ1&amp; ".1."</f>
        <v>7.81.1.</v>
      </c>
      <c r="II91" s="23" t="str">
        <f>IF(ISBLANK(IJ1),"",IF(VLOOKUP(IJ1,Register,34,FALSE)=0,"",(VLOOKUP(IJ1,Register,34,FALSE))))</f>
        <v/>
      </c>
      <c r="IJ91" s="24" t="s">
        <v>37</v>
      </c>
      <c r="IK91" s="5" t="str">
        <f t="shared" ref="IK91" si="24915">"7." &amp; IM1&amp; ".1."</f>
        <v>7.82.1.</v>
      </c>
      <c r="IL91" s="23" t="str">
        <f>IF(ISBLANK(IM1),"",IF(VLOOKUP(IM1,Register,34,FALSE)=0,"",(VLOOKUP(IM1,Register,34,FALSE))))</f>
        <v/>
      </c>
      <c r="IM91" s="24" t="s">
        <v>37</v>
      </c>
      <c r="IN91" s="5" t="str">
        <f t="shared" ref="IN91" si="24916">"7." &amp; IP1&amp; ".1."</f>
        <v>7.83.1.</v>
      </c>
      <c r="IO91" s="23" t="str">
        <f>IF(ISBLANK(IP1),"",IF(VLOOKUP(IP1,Register,34,FALSE)=0,"",(VLOOKUP(IP1,Register,34,FALSE))))</f>
        <v/>
      </c>
      <c r="IP91" s="24" t="s">
        <v>37</v>
      </c>
      <c r="IQ91" s="5" t="str">
        <f t="shared" ref="IQ91" si="24917">"7." &amp; IS1&amp; ".1."</f>
        <v>7.84.1.</v>
      </c>
      <c r="IR91" s="23" t="str">
        <f>IF(ISBLANK(IS1),"",IF(VLOOKUP(IS1,Register,34,FALSE)=0,"",(VLOOKUP(IS1,Register,34,FALSE))))</f>
        <v/>
      </c>
      <c r="IS91" s="24" t="s">
        <v>37</v>
      </c>
      <c r="IT91" s="5" t="str">
        <f t="shared" ref="IT91" si="24918">"7." &amp; IV1&amp; ".1."</f>
        <v>7.85.1.</v>
      </c>
      <c r="IU91" s="23" t="str">
        <f>IF(ISBLANK(IV1),"",IF(VLOOKUP(IV1,Register,34,FALSE)=0,"",(VLOOKUP(IV1,Register,34,FALSE))))</f>
        <v/>
      </c>
      <c r="IV91" s="24" t="s">
        <v>37</v>
      </c>
      <c r="IW91" s="5" t="str">
        <f t="shared" ref="IW91" si="24919">"7." &amp; IY1&amp; ".1."</f>
        <v>7.86.1.</v>
      </c>
      <c r="IX91" s="23" t="str">
        <f>IF(ISBLANK(IY1),"",IF(VLOOKUP(IY1,Register,34,FALSE)=0,"",(VLOOKUP(IY1,Register,34,FALSE))))</f>
        <v/>
      </c>
      <c r="IY91" s="24" t="s">
        <v>37</v>
      </c>
      <c r="IZ91" s="5" t="str">
        <f t="shared" ref="IZ91" si="24920">"7." &amp; JB1&amp; ".1."</f>
        <v>7.87.1.</v>
      </c>
      <c r="JA91" s="23" t="str">
        <f>IF(ISBLANK(JB1),"",IF(VLOOKUP(JB1,Register,34,FALSE)=0,"",(VLOOKUP(JB1,Register,34,FALSE))))</f>
        <v/>
      </c>
      <c r="JB91" s="24" t="s">
        <v>37</v>
      </c>
      <c r="JC91" s="5" t="str">
        <f t="shared" ref="JC91" si="24921">"7." &amp; JE1&amp; ".1."</f>
        <v>7.88.1.</v>
      </c>
      <c r="JD91" s="23" t="str">
        <f>IF(ISBLANK(JE1),"",IF(VLOOKUP(JE1,Register,34,FALSE)=0,"",(VLOOKUP(JE1,Register,34,FALSE))))</f>
        <v/>
      </c>
      <c r="JE91" s="24" t="s">
        <v>37</v>
      </c>
      <c r="JF91" s="5" t="str">
        <f t="shared" ref="JF91" si="24922">"7." &amp; JH1&amp; ".1."</f>
        <v>7.89.1.</v>
      </c>
      <c r="JG91" s="23" t="str">
        <f>IF(ISBLANK(JH1),"",IF(VLOOKUP(JH1,Register,34,FALSE)=0,"",(VLOOKUP(JH1,Register,34,FALSE))))</f>
        <v/>
      </c>
      <c r="JH91" s="24" t="s">
        <v>37</v>
      </c>
      <c r="JI91" s="5" t="str">
        <f t="shared" ref="JI91" si="24923">"7." &amp; JK1&amp; ".1."</f>
        <v>7.90.1.</v>
      </c>
      <c r="JJ91" s="23" t="str">
        <f>IF(ISBLANK(JK1),"",IF(VLOOKUP(JK1,Register,34,FALSE)=0,"",(VLOOKUP(JK1,Register,34,FALSE))))</f>
        <v/>
      </c>
      <c r="JK91" s="24" t="s">
        <v>37</v>
      </c>
      <c r="JL91" s="5" t="str">
        <f t="shared" ref="JL91" si="24924">"7." &amp; JN1&amp; ".1."</f>
        <v>7.91.1.</v>
      </c>
      <c r="JM91" s="23" t="str">
        <f>IF(ISBLANK(JN1),"",IF(VLOOKUP(JN1,Register,34,FALSE)=0,"",(VLOOKUP(JN1,Register,34,FALSE))))</f>
        <v/>
      </c>
      <c r="JN91" s="24" t="s">
        <v>37</v>
      </c>
      <c r="JO91" s="5" t="str">
        <f t="shared" ref="JO91" si="24925">"7." &amp; JQ1&amp; ".1."</f>
        <v>7.92.1.</v>
      </c>
      <c r="JP91" s="23" t="str">
        <f>IF(ISBLANK(JQ1),"",IF(VLOOKUP(JQ1,Register,34,FALSE)=0,"",(VLOOKUP(JQ1,Register,34,FALSE))))</f>
        <v/>
      </c>
      <c r="JQ91" s="24" t="s">
        <v>37</v>
      </c>
      <c r="JR91" s="5" t="str">
        <f t="shared" ref="JR91" si="24926">"7." &amp; JT1&amp; ".1."</f>
        <v>7.93.1.</v>
      </c>
      <c r="JS91" s="23" t="str">
        <f>IF(ISBLANK(JT1),"",IF(VLOOKUP(JT1,Register,34,FALSE)=0,"",(VLOOKUP(JT1,Register,34,FALSE))))</f>
        <v/>
      </c>
      <c r="JT91" s="24" t="s">
        <v>37</v>
      </c>
      <c r="JU91" s="5" t="str">
        <f t="shared" ref="JU91" si="24927">"7." &amp; JW1&amp; ".1."</f>
        <v>7.94.1.</v>
      </c>
      <c r="JV91" s="23" t="str">
        <f>IF(ISBLANK(JW1),"",IF(VLOOKUP(JW1,Register,34,FALSE)=0,"",(VLOOKUP(JW1,Register,34,FALSE))))</f>
        <v/>
      </c>
      <c r="JW91" s="24" t="s">
        <v>37</v>
      </c>
      <c r="JX91" s="5" t="str">
        <f t="shared" ref="JX91" si="24928">"7." &amp; JZ1&amp; ".1."</f>
        <v>7.95.1.</v>
      </c>
      <c r="JY91" s="23" t="str">
        <f>IF(ISBLANK(JZ1),"",IF(VLOOKUP(JZ1,Register,34,FALSE)=0,"",(VLOOKUP(JZ1,Register,34,FALSE))))</f>
        <v/>
      </c>
      <c r="JZ91" s="24" t="s">
        <v>37</v>
      </c>
      <c r="KA91" s="5" t="str">
        <f t="shared" ref="KA91" si="24929">"7." &amp; KC1&amp; ".1."</f>
        <v>7.96.1.</v>
      </c>
      <c r="KB91" s="23" t="str">
        <f>IF(ISBLANK(KC1),"",IF(VLOOKUP(KC1,Register,34,FALSE)=0,"",(VLOOKUP(KC1,Register,34,FALSE))))</f>
        <v>4</v>
      </c>
      <c r="KC91" s="24" t="s">
        <v>37</v>
      </c>
      <c r="KD91" s="5" t="str">
        <f t="shared" ref="KD91" si="24930">"7." &amp; KF1&amp; ".1."</f>
        <v>7.97.1.</v>
      </c>
      <c r="KE91" s="23" t="str">
        <f>IF(ISBLANK(KF1),"",IF(VLOOKUP(KF1,Register,34,FALSE)=0,"",(VLOOKUP(KF1,Register,34,FALSE))))</f>
        <v/>
      </c>
      <c r="KF91" s="24" t="s">
        <v>37</v>
      </c>
      <c r="KG91" s="5" t="str">
        <f t="shared" ref="KG91" si="24931">"7." &amp; KI1&amp; ".1."</f>
        <v>7.98.1.</v>
      </c>
      <c r="KH91" s="23" t="str">
        <f>IF(ISBLANK(KI1),"",IF(VLOOKUP(KI1,Register,34,FALSE)=0,"",(VLOOKUP(KI1,Register,34,FALSE))))</f>
        <v/>
      </c>
      <c r="KI91" s="24" t="s">
        <v>37</v>
      </c>
      <c r="KJ91" s="5" t="str">
        <f t="shared" ref="KJ91" si="24932">"7." &amp; KL1&amp; ".1."</f>
        <v>7.99.1.</v>
      </c>
      <c r="KK91" s="23" t="str">
        <f>IF(ISBLANK(KL1),"",IF(VLOOKUP(KL1,Register,34,FALSE)=0,"",(VLOOKUP(KL1,Register,34,FALSE))))</f>
        <v/>
      </c>
      <c r="KL91" s="24" t="s">
        <v>37</v>
      </c>
      <c r="KM91" s="5" t="str">
        <f t="shared" ref="KM91" si="24933">"7." &amp; KO1&amp; ".1."</f>
        <v>7.100.1.</v>
      </c>
      <c r="KN91" s="23" t="str">
        <f>IF(ISBLANK(KO1),"",IF(VLOOKUP(KO1,Register,34,FALSE)=0,"",(VLOOKUP(KO1,Register,34,FALSE))))</f>
        <v/>
      </c>
      <c r="KO91" s="24" t="s">
        <v>37</v>
      </c>
      <c r="KP91" s="5" t="str">
        <f t="shared" ref="KP91" si="24934">"7." &amp; KR1&amp; ".1."</f>
        <v>7.101.1.</v>
      </c>
      <c r="KQ91" s="23" t="str">
        <f>IF(ISBLANK(KR1),"",IF(VLOOKUP(KR1,Register,34,FALSE)=0,"",(VLOOKUP(KR1,Register,34,FALSE))))</f>
        <v/>
      </c>
      <c r="KR91" s="24" t="s">
        <v>37</v>
      </c>
      <c r="KS91" s="5" t="str">
        <f t="shared" ref="KS91" si="24935">"7." &amp; KU1&amp; ".1."</f>
        <v>7.102.1.</v>
      </c>
      <c r="KT91" s="23" t="str">
        <f>IF(ISBLANK(KU1),"",IF(VLOOKUP(KU1,Register,34,FALSE)=0,"",(VLOOKUP(KU1,Register,34,FALSE))))</f>
        <v/>
      </c>
      <c r="KU91" s="24" t="s">
        <v>37</v>
      </c>
      <c r="KV91" s="5" t="str">
        <f t="shared" ref="KV91" si="24936">"7." &amp; KX1&amp; ".1."</f>
        <v>7.103.1.</v>
      </c>
      <c r="KW91" s="23" t="str">
        <f>IF(ISBLANK(KX1),"",IF(VLOOKUP(KX1,Register,34,FALSE)=0,"",(VLOOKUP(KX1,Register,34,FALSE))))</f>
        <v/>
      </c>
      <c r="KX91" s="24" t="s">
        <v>37</v>
      </c>
      <c r="KY91" s="5" t="str">
        <f t="shared" ref="KY91" si="24937">"7." &amp; LA1&amp; ".1."</f>
        <v>7.104.1.</v>
      </c>
      <c r="KZ91" s="23" t="str">
        <f>IF(ISBLANK(LA1),"",IF(VLOOKUP(LA1,Register,34,FALSE)=0,"",(VLOOKUP(LA1,Register,34,FALSE))))</f>
        <v>4</v>
      </c>
      <c r="LA91" s="24" t="s">
        <v>37</v>
      </c>
      <c r="LB91" s="5" t="str">
        <f t="shared" ref="LB91" si="24938">"7." &amp; LD1&amp; ".1."</f>
        <v>7.105.1.</v>
      </c>
      <c r="LC91" s="23" t="str">
        <f>IF(ISBLANK(LD1),"",IF(VLOOKUP(LD1,Register,34,FALSE)=0,"",(VLOOKUP(LD1,Register,34,FALSE))))</f>
        <v/>
      </c>
      <c r="LD91" s="24" t="s">
        <v>37</v>
      </c>
      <c r="LE91" s="5" t="str">
        <f t="shared" ref="LE91" si="24939">"7." &amp; LG1&amp; ".1."</f>
        <v>7.106.1.</v>
      </c>
      <c r="LF91" s="23" t="str">
        <f>IF(ISBLANK(LG1),"",IF(VLOOKUP(LG1,Register,34,FALSE)=0,"",(VLOOKUP(LG1,Register,34,FALSE))))</f>
        <v/>
      </c>
      <c r="LG91" s="24" t="s">
        <v>37</v>
      </c>
      <c r="LH91" s="5" t="str">
        <f t="shared" ref="LH91" si="24940">"7." &amp; LJ1&amp; ".1."</f>
        <v>7.107.1.</v>
      </c>
      <c r="LI91" s="23" t="str">
        <f>IF(ISBLANK(LJ1),"",IF(VLOOKUP(LJ1,Register,34,FALSE)=0,"",(VLOOKUP(LJ1,Register,34,FALSE))))</f>
        <v/>
      </c>
      <c r="LJ91" s="24" t="s">
        <v>37</v>
      </c>
      <c r="LK91" s="5" t="str">
        <f t="shared" ref="LK91" si="24941">"7." &amp; LM1&amp; ".1."</f>
        <v>7.108.1.</v>
      </c>
      <c r="LL91" s="23" t="str">
        <f>IF(ISBLANK(LM1),"",IF(VLOOKUP(LM1,Register,34,FALSE)=0,"",(VLOOKUP(LM1,Register,34,FALSE))))</f>
        <v/>
      </c>
      <c r="LM91" s="24" t="s">
        <v>37</v>
      </c>
      <c r="LN91" s="5" t="str">
        <f t="shared" ref="LN91" si="24942">"7." &amp; LP1&amp; ".1."</f>
        <v>7.109.1.</v>
      </c>
      <c r="LO91" s="23" t="str">
        <f>IF(ISBLANK(LP1),"",IF(VLOOKUP(LP1,Register,34,FALSE)=0,"",(VLOOKUP(LP1,Register,34,FALSE))))</f>
        <v/>
      </c>
      <c r="LP91" s="24" t="s">
        <v>37</v>
      </c>
      <c r="LQ91" s="5" t="str">
        <f t="shared" ref="LQ91" si="24943">"7." &amp; LS1&amp; ".1."</f>
        <v>7.110.1.</v>
      </c>
      <c r="LR91" s="23" t="str">
        <f>IF(ISBLANK(LS1),"",IF(VLOOKUP(LS1,Register,34,FALSE)=0,"",(VLOOKUP(LS1,Register,34,FALSE))))</f>
        <v/>
      </c>
      <c r="LS91" s="24" t="s">
        <v>37</v>
      </c>
      <c r="LT91" s="5" t="str">
        <f t="shared" ref="LT91" si="24944">"7." &amp; LV1&amp; ".1."</f>
        <v>7.111.1.</v>
      </c>
      <c r="LU91" s="23" t="str">
        <f>IF(ISBLANK(LV1),"",IF(VLOOKUP(LV1,Register,34,FALSE)=0,"",(VLOOKUP(LV1,Register,34,FALSE))))</f>
        <v/>
      </c>
      <c r="LV91" s="24" t="s">
        <v>37</v>
      </c>
      <c r="LW91" s="5" t="str">
        <f t="shared" ref="LW91" si="24945">"7." &amp; LY1&amp; ".1."</f>
        <v>7.112.1.</v>
      </c>
      <c r="LX91" s="23" t="str">
        <f>IF(ISBLANK(LY1),"",IF(VLOOKUP(LY1,Register,34,FALSE)=0,"",(VLOOKUP(LY1,Register,34,FALSE))))</f>
        <v/>
      </c>
      <c r="LY91" s="24" t="s">
        <v>37</v>
      </c>
      <c r="LZ91" s="5" t="str">
        <f t="shared" ref="LZ91" si="24946">"7." &amp; MB1&amp; ".1."</f>
        <v>7.113.1.</v>
      </c>
      <c r="MA91" s="23" t="str">
        <f>IF(ISBLANK(MB1),"",IF(VLOOKUP(MB1,Register,34,FALSE)=0,"",(VLOOKUP(MB1,Register,34,FALSE))))</f>
        <v/>
      </c>
      <c r="MB91" s="24" t="s">
        <v>37</v>
      </c>
      <c r="MC91" s="5" t="str">
        <f t="shared" ref="MC91" si="24947">"7." &amp; ME1&amp; ".1."</f>
        <v>7.114.1.</v>
      </c>
      <c r="MD91" s="23" t="str">
        <f>IF(ISBLANK(ME1),"",IF(VLOOKUP(ME1,Register,34,FALSE)=0,"",(VLOOKUP(ME1,Register,34,FALSE))))</f>
        <v/>
      </c>
      <c r="ME91" s="24" t="s">
        <v>37</v>
      </c>
      <c r="MF91" s="5" t="str">
        <f t="shared" ref="MF91" si="24948">"7." &amp; MH1&amp; ".1."</f>
        <v>7.115.1.</v>
      </c>
      <c r="MG91" s="23" t="str">
        <f>IF(ISBLANK(MH1),"",IF(VLOOKUP(MH1,Register,34,FALSE)=0,"",(VLOOKUP(MH1,Register,34,FALSE))))</f>
        <v/>
      </c>
      <c r="MH91" s="24" t="s">
        <v>37</v>
      </c>
      <c r="MI91" s="5" t="str">
        <f t="shared" ref="MI91" si="24949">"7." &amp; MK1&amp; ".1."</f>
        <v>7.116.1.</v>
      </c>
      <c r="MJ91" s="23" t="str">
        <f>IF(ISBLANK(MK1),"",IF(VLOOKUP(MK1,Register,34,FALSE)=0,"",(VLOOKUP(MK1,Register,34,FALSE))))</f>
        <v/>
      </c>
      <c r="MK91" s="24" t="s">
        <v>37</v>
      </c>
      <c r="ML91" s="5" t="str">
        <f t="shared" ref="ML91" si="24950">"7." &amp; MN1&amp; ".1."</f>
        <v>7.117.1.</v>
      </c>
      <c r="MM91" s="23" t="str">
        <f>IF(ISBLANK(MN1),"",IF(VLOOKUP(MN1,Register,34,FALSE)=0,"",(VLOOKUP(MN1,Register,34,FALSE))))</f>
        <v/>
      </c>
      <c r="MN91" s="24" t="s">
        <v>37</v>
      </c>
      <c r="MO91" s="5" t="str">
        <f t="shared" ref="MO91" si="24951">"7." &amp; MQ1&amp; ".1."</f>
        <v>7.118.1.</v>
      </c>
      <c r="MP91" s="23" t="str">
        <f>IF(ISBLANK(MQ1),"",IF(VLOOKUP(MQ1,Register,34,FALSE)=0,"",(VLOOKUP(MQ1,Register,34,FALSE))))</f>
        <v/>
      </c>
      <c r="MQ91" s="24" t="s">
        <v>37</v>
      </c>
      <c r="MR91" s="5" t="str">
        <f t="shared" ref="MR91" si="24952">"7." &amp; MT1&amp; ".1."</f>
        <v>7.119.1.</v>
      </c>
      <c r="MS91" s="23" t="str">
        <f>IF(ISBLANK(MT1),"",IF(VLOOKUP(MT1,Register,34,FALSE)=0,"",(VLOOKUP(MT1,Register,34,FALSE))))</f>
        <v/>
      </c>
      <c r="MT91" s="24" t="s">
        <v>37</v>
      </c>
      <c r="MU91" s="5" t="str">
        <f t="shared" ref="MU91" si="24953">"7." &amp; MW1&amp; ".1."</f>
        <v>7.120.1.</v>
      </c>
      <c r="MV91" s="23" t="str">
        <f>IF(ISBLANK(MW1),"",IF(VLOOKUP(MW1,Register,34,FALSE)=0,"",(VLOOKUP(MW1,Register,34,FALSE))))</f>
        <v/>
      </c>
      <c r="MW91" s="24" t="s">
        <v>37</v>
      </c>
      <c r="MX91" s="5" t="str">
        <f t="shared" ref="MX91" si="24954">"7." &amp; MZ1&amp; ".1."</f>
        <v>7.121.1.</v>
      </c>
      <c r="MY91" s="23" t="str">
        <f>IF(ISBLANK(MZ1),"",IF(VLOOKUP(MZ1,Register,34,FALSE)=0,"",(VLOOKUP(MZ1,Register,34,FALSE))))</f>
        <v/>
      </c>
      <c r="MZ91" s="24" t="s">
        <v>37</v>
      </c>
      <c r="NA91" s="5" t="str">
        <f t="shared" ref="NA91" si="24955">"7." &amp; NC1&amp; ".1."</f>
        <v>7.122.1.</v>
      </c>
      <c r="NB91" s="23" t="str">
        <f>IF(ISBLANK(NC1),"",IF(VLOOKUP(NC1,Register,34,FALSE)=0,"",(VLOOKUP(NC1,Register,34,FALSE))))</f>
        <v>4</v>
      </c>
      <c r="NC91" s="24" t="s">
        <v>37</v>
      </c>
      <c r="ND91" s="5" t="str">
        <f t="shared" ref="ND91" si="24956">"7." &amp; NF1&amp; ".1."</f>
        <v>7.123.1.</v>
      </c>
      <c r="NE91" s="23" t="str">
        <f>IF(ISBLANK(NF1),"",IF(VLOOKUP(NF1,Register,34,FALSE)=0,"",(VLOOKUP(NF1,Register,34,FALSE))))</f>
        <v/>
      </c>
      <c r="NF91" s="24" t="s">
        <v>37</v>
      </c>
      <c r="NG91" s="5" t="str">
        <f t="shared" ref="NG91" si="24957">"7." &amp; NI1&amp; ".1."</f>
        <v>7.124.1.</v>
      </c>
      <c r="NH91" s="23" t="str">
        <f>IF(ISBLANK(NI1),"",IF(VLOOKUP(NI1,Register,34,FALSE)=0,"",(VLOOKUP(NI1,Register,34,FALSE))))</f>
        <v/>
      </c>
      <c r="NI91" s="24" t="s">
        <v>37</v>
      </c>
      <c r="NJ91" s="5" t="str">
        <f t="shared" ref="NJ91" si="24958">"7." &amp; NL1&amp; ".1."</f>
        <v>7.125.1.</v>
      </c>
      <c r="NK91" s="23" t="str">
        <f>IF(ISBLANK(NL1),"",IF(VLOOKUP(NL1,Register,34,FALSE)=0,"",(VLOOKUP(NL1,Register,34,FALSE))))</f>
        <v/>
      </c>
      <c r="NL91" s="24" t="s">
        <v>37</v>
      </c>
      <c r="NM91" s="5" t="str">
        <f t="shared" ref="NM91" si="24959">"7." &amp; NO1&amp; ".1."</f>
        <v>7.126.1.</v>
      </c>
      <c r="NN91" s="23" t="str">
        <f>IF(ISBLANK(NO1),"",IF(VLOOKUP(NO1,Register,34,FALSE)=0,"",(VLOOKUP(NO1,Register,34,FALSE))))</f>
        <v/>
      </c>
      <c r="NO91" s="24" t="s">
        <v>37</v>
      </c>
      <c r="NP91" s="5" t="str">
        <f t="shared" ref="NP91" si="24960">"7." &amp; NR1&amp; ".1."</f>
        <v>7.127.1.</v>
      </c>
      <c r="NQ91" s="23" t="str">
        <f>IF(ISBLANK(NR1),"",IF(VLOOKUP(NR1,Register,34,FALSE)=0,"",(VLOOKUP(NR1,Register,34,FALSE))))</f>
        <v/>
      </c>
      <c r="NR91" s="24" t="s">
        <v>37</v>
      </c>
      <c r="NS91" s="5" t="str">
        <f t="shared" ref="NS91" si="24961">"7." &amp; NU1&amp; ".1."</f>
        <v>7.128.1.</v>
      </c>
      <c r="NT91" s="23" t="str">
        <f>IF(ISBLANK(NU1),"",IF(VLOOKUP(NU1,Register,34,FALSE)=0,"",(VLOOKUP(NU1,Register,34,FALSE))))</f>
        <v/>
      </c>
      <c r="NU91" s="24" t="s">
        <v>37</v>
      </c>
      <c r="NV91" s="5" t="str">
        <f t="shared" ref="NV91" si="24962">"7." &amp; NX1&amp; ".1."</f>
        <v>7.129.1.</v>
      </c>
      <c r="NW91" s="23" t="str">
        <f>IF(ISBLANK(NX1),"",IF(VLOOKUP(NX1,Register,34,FALSE)=0,"",(VLOOKUP(NX1,Register,34,FALSE))))</f>
        <v/>
      </c>
      <c r="NX91" s="24" t="s">
        <v>37</v>
      </c>
      <c r="NY91" s="5" t="str">
        <f t="shared" ref="NY91" si="24963">"7." &amp; OA1&amp; ".1."</f>
        <v>7.130.1.</v>
      </c>
      <c r="NZ91" s="23" t="str">
        <f>IF(ISBLANK(OA1),"",IF(VLOOKUP(OA1,Register,34,FALSE)=0,"",(VLOOKUP(OA1,Register,34,FALSE))))</f>
        <v/>
      </c>
      <c r="OA91" s="24" t="s">
        <v>37</v>
      </c>
      <c r="OB91" s="5" t="str">
        <f t="shared" ref="OB91" si="24964">"7." &amp; OD1&amp; ".1."</f>
        <v>7.131.1.</v>
      </c>
      <c r="OC91" s="23" t="str">
        <f>IF(ISBLANK(OD1),"",IF(VLOOKUP(OD1,Register,34,FALSE)=0,"",(VLOOKUP(OD1,Register,34,FALSE))))</f>
        <v/>
      </c>
      <c r="OD91" s="24" t="s">
        <v>37</v>
      </c>
      <c r="OE91" s="5" t="str">
        <f t="shared" ref="OE91" si="24965">"7." &amp; OG1&amp; ".1."</f>
        <v>7.132.1.</v>
      </c>
      <c r="OF91" s="23" t="str">
        <f>IF(ISBLANK(OG1),"",IF(VLOOKUP(OG1,Register,34,FALSE)=0,"",(VLOOKUP(OG1,Register,34,FALSE))))</f>
        <v/>
      </c>
      <c r="OG91" s="24" t="s">
        <v>37</v>
      </c>
      <c r="OH91" s="5" t="str">
        <f t="shared" ref="OH91" si="24966">"7." &amp; OJ1&amp; ".1."</f>
        <v>7.133.1.</v>
      </c>
      <c r="OI91" s="23" t="str">
        <f>IF(ISBLANK(OJ1),"",IF(VLOOKUP(OJ1,Register,34,FALSE)=0,"",(VLOOKUP(OJ1,Register,34,FALSE))))</f>
        <v/>
      </c>
      <c r="OJ91" s="24" t="s">
        <v>37</v>
      </c>
      <c r="OK91" s="5" t="str">
        <f t="shared" ref="OK91" si="24967">"7." &amp; OM1&amp; ".1."</f>
        <v>7.134.1.</v>
      </c>
      <c r="OL91" s="23" t="str">
        <f>IF(ISBLANK(OM1),"",IF(VLOOKUP(OM1,Register,34,FALSE)=0,"",(VLOOKUP(OM1,Register,34,FALSE))))</f>
        <v/>
      </c>
      <c r="OM91" s="24" t="s">
        <v>37</v>
      </c>
      <c r="ON91" s="5" t="str">
        <f t="shared" ref="ON91" si="24968">"7." &amp; OP1&amp; ".1."</f>
        <v>7.135.1.</v>
      </c>
      <c r="OO91" s="23" t="str">
        <f>IF(ISBLANK(OP1),"",IF(VLOOKUP(OP1,Register,34,FALSE)=0,"",(VLOOKUP(OP1,Register,34,FALSE))))</f>
        <v/>
      </c>
      <c r="OP91" s="24" t="s">
        <v>37</v>
      </c>
      <c r="OQ91" s="5" t="str">
        <f t="shared" ref="OQ91" si="24969">"7." &amp; OS1&amp; ".1."</f>
        <v>7.136.1.</v>
      </c>
      <c r="OR91" s="23" t="str">
        <f>IF(ISBLANK(OS1),"",IF(VLOOKUP(OS1,Register,34,FALSE)=0,"",(VLOOKUP(OS1,Register,34,FALSE))))</f>
        <v/>
      </c>
      <c r="OS91" s="24" t="s">
        <v>37</v>
      </c>
      <c r="OT91" s="5" t="str">
        <f t="shared" ref="OT91" si="24970">"7." &amp; OV1&amp; ".1."</f>
        <v>7.137.1.</v>
      </c>
      <c r="OU91" s="23" t="str">
        <f>IF(ISBLANK(OV1),"",IF(VLOOKUP(OV1,Register,34,FALSE)=0,"",(VLOOKUP(OV1,Register,34,FALSE))))</f>
        <v/>
      </c>
      <c r="OV91" s="24" t="s">
        <v>37</v>
      </c>
      <c r="OW91" s="5" t="str">
        <f t="shared" ref="OW91" si="24971">"7." &amp; OY1&amp; ".1."</f>
        <v>7.138.1.</v>
      </c>
      <c r="OX91" s="23" t="str">
        <f>IF(ISBLANK(OY1),"",IF(VLOOKUP(OY1,Register,34,FALSE)=0,"",(VLOOKUP(OY1,Register,34,FALSE))))</f>
        <v/>
      </c>
      <c r="OY91" s="24" t="s">
        <v>37</v>
      </c>
      <c r="OZ91" s="5" t="str">
        <f t="shared" ref="OZ91" si="24972">"7." &amp; PB1&amp; ".1."</f>
        <v>7.139.1.</v>
      </c>
      <c r="PA91" s="23" t="str">
        <f>IF(ISBLANK(PB1),"",IF(VLOOKUP(PB1,Register,34,FALSE)=0,"",(VLOOKUP(PB1,Register,34,FALSE))))</f>
        <v/>
      </c>
      <c r="PB91" s="24" t="s">
        <v>37</v>
      </c>
      <c r="PC91" s="5" t="str">
        <f t="shared" ref="PC91" si="24973">"7." &amp; PE1&amp; ".1."</f>
        <v>7.140.1.</v>
      </c>
      <c r="PD91" s="23" t="str">
        <f>IF(ISBLANK(PE1),"",IF(VLOOKUP(PE1,Register,34,FALSE)=0,"",(VLOOKUP(PE1,Register,34,FALSE))))</f>
        <v/>
      </c>
      <c r="PE91" s="24" t="s">
        <v>37</v>
      </c>
      <c r="PF91" s="5" t="str">
        <f t="shared" ref="PF91" si="24974">"7." &amp; PH1&amp; ".1."</f>
        <v>7.141.1.</v>
      </c>
      <c r="PG91" s="23" t="str">
        <f>IF(ISBLANK(PH1),"",IF(VLOOKUP(PH1,Register,34,FALSE)=0,"",(VLOOKUP(PH1,Register,34,FALSE))))</f>
        <v/>
      </c>
      <c r="PH91" s="24" t="s">
        <v>37</v>
      </c>
      <c r="PI91" s="5" t="str">
        <f t="shared" ref="PI91" si="24975">"7." &amp; PK1&amp; ".1."</f>
        <v>7.142.1.</v>
      </c>
      <c r="PJ91" s="23" t="str">
        <f>IF(ISBLANK(PK1),"",IF(VLOOKUP(PK1,Register,34,FALSE)=0,"",(VLOOKUP(PK1,Register,34,FALSE))))</f>
        <v/>
      </c>
      <c r="PK91" s="24" t="s">
        <v>37</v>
      </c>
      <c r="PL91" s="5" t="str">
        <f t="shared" ref="PL91" si="24976">"7." &amp; PN1&amp; ".1."</f>
        <v>7.143.1.</v>
      </c>
      <c r="PM91" s="23" t="str">
        <f>IF(ISBLANK(PN1),"",IF(VLOOKUP(PN1,Register,34,FALSE)=0,"",(VLOOKUP(PN1,Register,34,FALSE))))</f>
        <v/>
      </c>
      <c r="PN91" s="24" t="s">
        <v>37</v>
      </c>
      <c r="PO91" s="5" t="str">
        <f t="shared" ref="PO91" si="24977">"7." &amp; PQ1&amp; ".1."</f>
        <v>7.144.1.</v>
      </c>
      <c r="PP91" s="23" t="str">
        <f>IF(ISBLANK(PQ1),"",IF(VLOOKUP(PQ1,Register,34,FALSE)=0,"",(VLOOKUP(PQ1,Register,34,FALSE))))</f>
        <v/>
      </c>
      <c r="PQ91" s="24" t="s">
        <v>37</v>
      </c>
      <c r="PR91" s="5" t="str">
        <f t="shared" ref="PR91" si="24978">"7." &amp; PT1&amp; ".1."</f>
        <v>7.145.1.</v>
      </c>
      <c r="PS91" s="23" t="str">
        <f>IF(ISBLANK(PT1),"",IF(VLOOKUP(PT1,Register,34,FALSE)=0,"",(VLOOKUP(PT1,Register,34,FALSE))))</f>
        <v/>
      </c>
      <c r="PT91" s="24" t="s">
        <v>37</v>
      </c>
      <c r="PU91" s="5" t="str">
        <f t="shared" ref="PU91" si="24979">"7." &amp; PW1&amp; ".1."</f>
        <v>7.146.1.</v>
      </c>
      <c r="PV91" s="23" t="str">
        <f>IF(ISBLANK(PW1),"",IF(VLOOKUP(PW1,Register,34,FALSE)=0,"",(VLOOKUP(PW1,Register,34,FALSE))))</f>
        <v/>
      </c>
      <c r="PW91" s="24" t="s">
        <v>37</v>
      </c>
      <c r="PX91" s="5" t="str">
        <f t="shared" ref="PX91" si="24980">"7." &amp; PZ1&amp; ".1."</f>
        <v>7.147.1.</v>
      </c>
      <c r="PY91" s="23" t="str">
        <f>IF(ISBLANK(PZ1),"",IF(VLOOKUP(PZ1,Register,34,FALSE)=0,"",(VLOOKUP(PZ1,Register,34,FALSE))))</f>
        <v/>
      </c>
      <c r="PZ91" s="24" t="s">
        <v>37</v>
      </c>
      <c r="QA91" s="5" t="str">
        <f t="shared" ref="QA91" si="24981">"7." &amp; QC1&amp; ".1."</f>
        <v>7.148.1.</v>
      </c>
      <c r="QB91" s="23" t="str">
        <f>IF(ISBLANK(QC1),"",IF(VLOOKUP(QC1,Register,34,FALSE)=0,"",(VLOOKUP(QC1,Register,34,FALSE))))</f>
        <v/>
      </c>
      <c r="QC91" s="24" t="s">
        <v>37</v>
      </c>
      <c r="QD91" s="5" t="str">
        <f t="shared" ref="QD91" si="24982">"7." &amp; QF1&amp; ".1."</f>
        <v>7.149.1.</v>
      </c>
      <c r="QE91" s="23" t="str">
        <f>IF(ISBLANK(QF1),"",IF(VLOOKUP(QF1,Register,34,FALSE)=0,"",(VLOOKUP(QF1,Register,34,FALSE))))</f>
        <v/>
      </c>
      <c r="QF91" s="24" t="s">
        <v>37</v>
      </c>
      <c r="QG91" s="5" t="str">
        <f t="shared" ref="QG91" si="24983">"7." &amp; QI1&amp; ".1."</f>
        <v>7.150.1.</v>
      </c>
      <c r="QH91" s="23" t="str">
        <f>IF(ISBLANK(QI1),"",IF(VLOOKUP(QI1,Register,34,FALSE)=0,"",(VLOOKUP(QI1,Register,34,FALSE))))</f>
        <v/>
      </c>
      <c r="QI91" s="24" t="s">
        <v>37</v>
      </c>
      <c r="QJ91" s="5" t="str">
        <f t="shared" ref="QJ91" si="24984">"7." &amp; QL1&amp; ".1."</f>
        <v>7.151.1.</v>
      </c>
      <c r="QK91" s="23" t="str">
        <f>IF(ISBLANK(QL1),"",IF(VLOOKUP(QL1,Register,34,FALSE)=0,"",(VLOOKUP(QL1,Register,34,FALSE))))</f>
        <v/>
      </c>
      <c r="QL91" s="24" t="s">
        <v>37</v>
      </c>
      <c r="QM91" s="5" t="str">
        <f t="shared" ref="QM91" si="24985">"7." &amp; QO1&amp; ".1."</f>
        <v>7.152.1.</v>
      </c>
      <c r="QN91" s="23" t="str">
        <f>IF(ISBLANK(QO1),"",IF(VLOOKUP(QO1,Register,34,FALSE)=0,"",(VLOOKUP(QO1,Register,34,FALSE))))</f>
        <v/>
      </c>
      <c r="QO91" s="24" t="s">
        <v>37</v>
      </c>
      <c r="QP91" s="5" t="str">
        <f t="shared" ref="QP91" si="24986">"7." &amp; QR1&amp; ".1."</f>
        <v>7.153.1.</v>
      </c>
      <c r="QQ91" s="23" t="str">
        <f>IF(ISBLANK(QR1),"",IF(VLOOKUP(QR1,Register,34,FALSE)=0,"",(VLOOKUP(QR1,Register,34,FALSE))))</f>
        <v/>
      </c>
      <c r="QR91" s="24" t="s">
        <v>37</v>
      </c>
      <c r="QS91" s="5" t="str">
        <f t="shared" ref="QS91" si="24987">"7." &amp; QU1&amp; ".1."</f>
        <v>7.154.1.</v>
      </c>
      <c r="QT91" s="23" t="str">
        <f>IF(ISBLANK(QU1),"",IF(VLOOKUP(QU1,Register,34,FALSE)=0,"",(VLOOKUP(QU1,Register,34,FALSE))))</f>
        <v/>
      </c>
      <c r="QU91" s="24" t="s">
        <v>37</v>
      </c>
      <c r="QV91" s="5" t="str">
        <f t="shared" ref="QV91" si="24988">"7." &amp; QX1&amp; ".1."</f>
        <v>7.155.1.</v>
      </c>
      <c r="QW91" s="23" t="str">
        <f>IF(ISBLANK(QX1),"",IF(VLOOKUP(QX1,Register,34,FALSE)=0,"",(VLOOKUP(QX1,Register,34,FALSE))))</f>
        <v/>
      </c>
      <c r="QX91" s="24" t="s">
        <v>37</v>
      </c>
      <c r="QY91" s="5" t="str">
        <f t="shared" ref="QY91" si="24989">"7." &amp; RA1&amp; ".1."</f>
        <v>7.156.1.</v>
      </c>
      <c r="QZ91" s="23" t="str">
        <f>IF(ISBLANK(RA1),"",IF(VLOOKUP(RA1,Register,34,FALSE)=0,"",(VLOOKUP(RA1,Register,34,FALSE))))</f>
        <v/>
      </c>
      <c r="RA91" s="24" t="s">
        <v>37</v>
      </c>
      <c r="RB91" s="5" t="str">
        <f t="shared" ref="RB91" si="24990">"7." &amp; RD1&amp; ".1."</f>
        <v>7.157.1.</v>
      </c>
      <c r="RC91" s="23" t="str">
        <f>IF(ISBLANK(RD1),"",IF(VLOOKUP(RD1,Register,34,FALSE)=0,"",(VLOOKUP(RD1,Register,34,FALSE))))</f>
        <v/>
      </c>
      <c r="RD91" s="24" t="s">
        <v>37</v>
      </c>
      <c r="RE91" s="5" t="str">
        <f t="shared" ref="RE91" si="24991">"7." &amp; RG1&amp; ".1."</f>
        <v>7.158.1.</v>
      </c>
      <c r="RF91" s="23" t="str">
        <f>IF(ISBLANK(RG1),"",IF(VLOOKUP(RG1,Register,34,FALSE)=0,"",(VLOOKUP(RG1,Register,34,FALSE))))</f>
        <v/>
      </c>
      <c r="RG91" s="24" t="s">
        <v>37</v>
      </c>
      <c r="RH91" s="5" t="str">
        <f t="shared" ref="RH91" si="24992">"7." &amp; RJ1&amp; ".1."</f>
        <v>7.159.1.</v>
      </c>
      <c r="RI91" s="23" t="str">
        <f>IF(ISBLANK(RJ1),"",IF(VLOOKUP(RJ1,Register,34,FALSE)=0,"",(VLOOKUP(RJ1,Register,34,FALSE))))</f>
        <v/>
      </c>
      <c r="RJ91" s="24" t="s">
        <v>37</v>
      </c>
      <c r="RK91" s="5" t="str">
        <f t="shared" ref="RK91" si="24993">"7." &amp; RM1&amp; ".1."</f>
        <v>7.160.1.</v>
      </c>
      <c r="RL91" s="23" t="str">
        <f>IF(ISBLANK(RM1),"",IF(VLOOKUP(RM1,Register,34,FALSE)=0,"",(VLOOKUP(RM1,Register,34,FALSE))))</f>
        <v/>
      </c>
      <c r="RM91" s="24" t="s">
        <v>37</v>
      </c>
      <c r="RN91" s="5" t="str">
        <f t="shared" ref="RN91" si="24994">"7." &amp; RP1&amp; ".1."</f>
        <v>7.161.1.</v>
      </c>
      <c r="RO91" s="23" t="str">
        <f>IF(ISBLANK(RP1),"",IF(VLOOKUP(RP1,Register,34,FALSE)=0,"",(VLOOKUP(RP1,Register,34,FALSE))))</f>
        <v/>
      </c>
      <c r="RP91" s="24" t="s">
        <v>37</v>
      </c>
      <c r="RQ91" s="5" t="str">
        <f t="shared" ref="RQ91" si="24995">"7." &amp; RS1&amp; ".1."</f>
        <v>7.162.1.</v>
      </c>
      <c r="RR91" s="23" t="str">
        <f>IF(ISBLANK(RS1),"",IF(VLOOKUP(RS1,Register,34,FALSE)=0,"",(VLOOKUP(RS1,Register,34,FALSE))))</f>
        <v/>
      </c>
      <c r="RS91" s="24" t="s">
        <v>37</v>
      </c>
      <c r="RT91" s="5" t="str">
        <f t="shared" ref="RT91" si="24996">"7." &amp; RV1&amp; ".1."</f>
        <v>7.163.1.</v>
      </c>
      <c r="RU91" s="23">
        <f>IF(ISBLANK(RV1),"",IF(VLOOKUP(RV1,Register,34,FALSE)=0,"",(VLOOKUP(RV1,Register,34,FALSE))))</f>
        <v>4</v>
      </c>
      <c r="RV91" s="24" t="s">
        <v>37</v>
      </c>
      <c r="RW91" s="5" t="str">
        <f t="shared" ref="RW91" si="24997">"7." &amp; RY1&amp; ".1."</f>
        <v>7.164.1.</v>
      </c>
      <c r="RX91" s="23">
        <f>IF(ISBLANK(RY1),"",IF(VLOOKUP(RY1,Register,34,FALSE)=0,"",(VLOOKUP(RY1,Register,34,FALSE))))</f>
        <v>4</v>
      </c>
      <c r="RY91" s="24" t="s">
        <v>37</v>
      </c>
      <c r="RZ91" s="5" t="str">
        <f t="shared" ref="RZ91" si="24998">"7." &amp; SB1&amp; ".1."</f>
        <v>7.165.1.</v>
      </c>
      <c r="SA91" s="23">
        <f>IF(ISBLANK(SB1),"",IF(VLOOKUP(SB1,Register,34,FALSE)=0,"",(VLOOKUP(SB1,Register,34,FALSE))))</f>
        <v>4</v>
      </c>
      <c r="SB91" s="24" t="s">
        <v>37</v>
      </c>
      <c r="SC91" s="5" t="str">
        <f t="shared" ref="SC91" si="24999">"7." &amp; SE1&amp; ".1."</f>
        <v>7.166.1.</v>
      </c>
      <c r="SD91" s="23">
        <f>IF(ISBLANK(SE1),"",IF(VLOOKUP(SE1,Register,34,FALSE)=0,"",(VLOOKUP(SE1,Register,34,FALSE))))</f>
        <v>4</v>
      </c>
      <c r="SE91" s="24" t="s">
        <v>37</v>
      </c>
      <c r="SF91" s="5" t="str">
        <f t="shared" ref="SF91" si="25000">"7." &amp; SH1&amp; ".1."</f>
        <v>7.167.1.</v>
      </c>
      <c r="SG91" s="23" t="str">
        <f>IF(ISBLANK(SH1),"",IF(VLOOKUP(SH1,Register,34,FALSE)=0,"",(VLOOKUP(SH1,Register,34,FALSE))))</f>
        <v/>
      </c>
      <c r="SH91" s="24" t="s">
        <v>37</v>
      </c>
      <c r="SI91" s="5" t="str">
        <f t="shared" ref="SI91" si="25001">"7." &amp; SK1&amp; ".1."</f>
        <v>7.168.1.</v>
      </c>
      <c r="SJ91" s="23" t="str">
        <f>IF(ISBLANK(SK1),"",IF(VLOOKUP(SK1,Register,34,FALSE)=0,"",(VLOOKUP(SK1,Register,34,FALSE))))</f>
        <v/>
      </c>
      <c r="SK91" s="24" t="s">
        <v>37</v>
      </c>
      <c r="SL91" s="5" t="str">
        <f t="shared" ref="SL91" si="25002">"7." &amp; SN1&amp; ".1."</f>
        <v>7.169.1.</v>
      </c>
      <c r="SM91" s="23" t="str">
        <f>IF(ISBLANK(SN1),"",IF(VLOOKUP(SN1,Register,34,FALSE)=0,"",(VLOOKUP(SN1,Register,34,FALSE))))</f>
        <v/>
      </c>
      <c r="SN91" s="24" t="s">
        <v>37</v>
      </c>
      <c r="SO91" s="5" t="str">
        <f t="shared" ref="SO91" si="25003">"7." &amp; SQ1&amp; ".1."</f>
        <v>7.170.1.</v>
      </c>
      <c r="SP91" s="23" t="str">
        <f>IF(ISBLANK(SQ1),"",IF(VLOOKUP(SQ1,Register,34,FALSE)=0,"",(VLOOKUP(SQ1,Register,34,FALSE))))</f>
        <v/>
      </c>
      <c r="SQ91" s="24" t="s">
        <v>37</v>
      </c>
      <c r="SR91" s="5" t="str">
        <f t="shared" ref="SR91" si="25004">"7." &amp; ST1&amp; ".1."</f>
        <v>7.171.1.</v>
      </c>
      <c r="SS91" s="23">
        <f>IF(ISBLANK(ST1),"",IF(VLOOKUP(ST1,Register,34,FALSE)=0,"",(VLOOKUP(ST1,Register,34,FALSE))))</f>
        <v>4</v>
      </c>
      <c r="ST91" s="24" t="s">
        <v>37</v>
      </c>
      <c r="SU91" s="5" t="str">
        <f t="shared" ref="SU91" si="25005">"7." &amp; SW1&amp; ".1."</f>
        <v>7.172.1.</v>
      </c>
      <c r="SV91" s="23" t="str">
        <f>IF(ISBLANK(SW1),"",IF(VLOOKUP(SW1,Register,34,FALSE)=0,"",(VLOOKUP(SW1,Register,34,FALSE))))</f>
        <v/>
      </c>
      <c r="SW91" s="24" t="s">
        <v>37</v>
      </c>
      <c r="SX91" s="5" t="str">
        <f t="shared" ref="SX91" si="25006">"7." &amp; SZ1&amp; ".1."</f>
        <v>7.173.1.</v>
      </c>
      <c r="SY91" s="23" t="str">
        <f>IF(ISBLANK(SZ1),"",IF(VLOOKUP(SZ1,Register,34,FALSE)=0,"",(VLOOKUP(SZ1,Register,34,FALSE))))</f>
        <v/>
      </c>
      <c r="SZ91" s="24" t="s">
        <v>37</v>
      </c>
      <c r="TA91" s="5" t="str">
        <f t="shared" ref="TA91" si="25007">"7." &amp; TC1&amp; ".1."</f>
        <v>7.174.1.</v>
      </c>
      <c r="TB91" s="23" t="str">
        <f>IF(ISBLANK(TC1),"",IF(VLOOKUP(TC1,Register,34,FALSE)=0,"",(VLOOKUP(TC1,Register,34,FALSE))))</f>
        <v/>
      </c>
      <c r="TC91" s="24" t="s">
        <v>37</v>
      </c>
      <c r="TD91" s="5" t="str">
        <f t="shared" ref="TD91" si="25008">"7." &amp; TF1&amp; ".1."</f>
        <v>7.175.1.</v>
      </c>
      <c r="TE91" s="23" t="str">
        <f>IF(ISBLANK(TF1),"",IF(VLOOKUP(TF1,Register,34,FALSE)=0,"",(VLOOKUP(TF1,Register,34,FALSE))))</f>
        <v/>
      </c>
      <c r="TF91" s="24" t="s">
        <v>37</v>
      </c>
      <c r="TG91" s="5" t="str">
        <f t="shared" ref="TG91" si="25009">"7." &amp; TI1&amp; ".1."</f>
        <v>7.176.1.</v>
      </c>
      <c r="TH91" s="23" t="str">
        <f>IF(ISBLANK(TI1),"",IF(VLOOKUP(TI1,Register,34,FALSE)=0,"",(VLOOKUP(TI1,Register,34,FALSE))))</f>
        <v/>
      </c>
      <c r="TI91" s="24" t="s">
        <v>37</v>
      </c>
      <c r="TJ91" s="5" t="str">
        <f t="shared" ref="TJ91" si="25010">"7." &amp; TL1&amp; ".1."</f>
        <v>7.177.1.</v>
      </c>
      <c r="TK91" s="23" t="str">
        <f>IF(ISBLANK(TL1),"",IF(VLOOKUP(TL1,Register,34,FALSE)=0,"",(VLOOKUP(TL1,Register,34,FALSE))))</f>
        <v/>
      </c>
      <c r="TL91" s="24" t="s">
        <v>37</v>
      </c>
      <c r="TM91" s="5" t="str">
        <f t="shared" ref="TM91" si="25011">"7." &amp; TO1&amp; ".1."</f>
        <v>7.178.1.</v>
      </c>
      <c r="TN91" s="23" t="str">
        <f>IF(ISBLANK(TO1),"",IF(VLOOKUP(TO1,Register,34,FALSE)=0,"",(VLOOKUP(TO1,Register,34,FALSE))))</f>
        <v/>
      </c>
      <c r="TO91" s="24" t="s">
        <v>37</v>
      </c>
      <c r="TP91" s="5" t="str">
        <f t="shared" ref="TP91" si="25012">"7." &amp; TR1&amp; ".1."</f>
        <v>7.179.1.</v>
      </c>
      <c r="TQ91" s="23" t="str">
        <f>IF(ISBLANK(TR1),"",IF(VLOOKUP(TR1,Register,34,FALSE)=0,"",(VLOOKUP(TR1,Register,34,FALSE))))</f>
        <v/>
      </c>
      <c r="TR91" s="24" t="s">
        <v>37</v>
      </c>
      <c r="TS91" s="5" t="str">
        <f t="shared" ref="TS91" si="25013">"7." &amp; TU1&amp; ".1."</f>
        <v>7.180.1.</v>
      </c>
      <c r="TT91" s="23" t="str">
        <f>IF(ISBLANK(TU1),"",IF(VLOOKUP(TU1,Register,34,FALSE)=0,"",(VLOOKUP(TU1,Register,34,FALSE))))</f>
        <v/>
      </c>
      <c r="TU91" s="24" t="s">
        <v>37</v>
      </c>
      <c r="TV91" s="5" t="str">
        <f t="shared" ref="TV91" si="25014">"7." &amp; TX1&amp; ".1."</f>
        <v>7.181.1.</v>
      </c>
      <c r="TW91" s="23" t="str">
        <f>IF(ISBLANK(TX1),"",IF(VLOOKUP(TX1,Register,34,FALSE)=0,"",(VLOOKUP(TX1,Register,34,FALSE))))</f>
        <v/>
      </c>
      <c r="TX91" s="24" t="s">
        <v>37</v>
      </c>
      <c r="TY91" s="5" t="str">
        <f t="shared" ref="TY91" si="25015">"7." &amp; UA1&amp; ".1."</f>
        <v>7.182.1.</v>
      </c>
      <c r="TZ91" s="23" t="str">
        <f>IF(ISBLANK(UA1),"",IF(VLOOKUP(UA1,Register,34,FALSE)=0,"",(VLOOKUP(UA1,Register,34,FALSE))))</f>
        <v/>
      </c>
      <c r="UA91" s="24" t="s">
        <v>37</v>
      </c>
      <c r="UB91" s="5" t="str">
        <f t="shared" ref="UB91" si="25016">"7." &amp; UD1&amp; ".1."</f>
        <v>7.183.1.</v>
      </c>
      <c r="UC91" s="23" t="str">
        <f>IF(ISBLANK(UD1),"",IF(VLOOKUP(UD1,Register,34,FALSE)=0,"",(VLOOKUP(UD1,Register,34,FALSE))))</f>
        <v/>
      </c>
      <c r="UD91" s="24" t="s">
        <v>37</v>
      </c>
      <c r="UE91" s="5" t="str">
        <f t="shared" ref="UE91" si="25017">"7." &amp; UG1&amp; ".1."</f>
        <v>7.184.1.</v>
      </c>
      <c r="UF91" s="23" t="str">
        <f>IF(ISBLANK(UG1),"",IF(VLOOKUP(UG1,Register,34,FALSE)=0,"",(VLOOKUP(UG1,Register,34,FALSE))))</f>
        <v/>
      </c>
      <c r="UG91" s="24" t="s">
        <v>37</v>
      </c>
      <c r="UH91" s="5" t="str">
        <f t="shared" ref="UH91" si="25018">"7." &amp; UJ1&amp; ".1."</f>
        <v>7.185.1.</v>
      </c>
      <c r="UI91" s="23" t="str">
        <f>IF(ISBLANK(UJ1),"",IF(VLOOKUP(UJ1,Register,34,FALSE)=0,"",(VLOOKUP(UJ1,Register,34,FALSE))))</f>
        <v/>
      </c>
      <c r="UJ91" s="24" t="s">
        <v>37</v>
      </c>
      <c r="UK91" s="5" t="str">
        <f t="shared" ref="UK91" si="25019">"7." &amp; UM1&amp; ".1."</f>
        <v>7.186.1.</v>
      </c>
      <c r="UL91" s="23" t="str">
        <f>IF(ISBLANK(UM1),"",IF(VLOOKUP(UM1,Register,34,FALSE)=0,"",(VLOOKUP(UM1,Register,34,FALSE))))</f>
        <v/>
      </c>
      <c r="UM91" s="24" t="s">
        <v>37</v>
      </c>
      <c r="UN91" s="5" t="str">
        <f t="shared" ref="UN91" si="25020">"7." &amp; UP1&amp; ".1."</f>
        <v>7.187.1.</v>
      </c>
      <c r="UO91" s="23" t="str">
        <f>IF(ISBLANK(UP1),"",IF(VLOOKUP(UP1,Register,34,FALSE)=0,"",(VLOOKUP(UP1,Register,34,FALSE))))</f>
        <v/>
      </c>
      <c r="UP91" s="24" t="s">
        <v>37</v>
      </c>
      <c r="UQ91" s="5" t="str">
        <f t="shared" ref="UQ91" si="25021">"7." &amp; US1&amp; ".1."</f>
        <v>7.188.1.</v>
      </c>
      <c r="UR91" s="23" t="str">
        <f>IF(ISBLANK(US1),"",IF(VLOOKUP(US1,Register,34,FALSE)=0,"",(VLOOKUP(US1,Register,34,FALSE))))</f>
        <v/>
      </c>
      <c r="US91" s="24" t="s">
        <v>37</v>
      </c>
      <c r="UT91" s="5" t="str">
        <f t="shared" ref="UT91" si="25022">"7." &amp; UV1&amp; ".1."</f>
        <v>7.189.1.</v>
      </c>
      <c r="UU91" s="23" t="str">
        <f>IF(ISBLANK(UV1),"",IF(VLOOKUP(UV1,Register,34,FALSE)=0,"",(VLOOKUP(UV1,Register,34,FALSE))))</f>
        <v/>
      </c>
      <c r="UV91" s="24" t="s">
        <v>37</v>
      </c>
      <c r="UW91" s="5" t="str">
        <f t="shared" ref="UW91" si="25023">"7." &amp; UY1&amp; ".1."</f>
        <v>7.190.1.</v>
      </c>
      <c r="UX91" s="23" t="str">
        <f>IF(ISBLANK(UY1),"",IF(VLOOKUP(UY1,Register,34,FALSE)=0,"",(VLOOKUP(UY1,Register,34,FALSE))))</f>
        <v/>
      </c>
      <c r="UY91" s="24" t="s">
        <v>37</v>
      </c>
      <c r="UZ91" s="5" t="str">
        <f t="shared" ref="UZ91" si="25024">"7." &amp; VB1&amp; ".1."</f>
        <v>7.191.1.</v>
      </c>
      <c r="VA91" s="23" t="str">
        <f>IF(ISBLANK(VB1),"",IF(VLOOKUP(VB1,Register,34,FALSE)=0,"",(VLOOKUP(VB1,Register,34,FALSE))))</f>
        <v/>
      </c>
      <c r="VB91" s="24" t="s">
        <v>37</v>
      </c>
      <c r="VC91" s="5" t="str">
        <f t="shared" ref="VC91" si="25025">"7." &amp; VE1&amp; ".1."</f>
        <v>7.192.1.</v>
      </c>
      <c r="VD91" s="23" t="str">
        <f>IF(ISBLANK(VE1),"",IF(VLOOKUP(VE1,Register,34,FALSE)=0,"",(VLOOKUP(VE1,Register,34,FALSE))))</f>
        <v/>
      </c>
      <c r="VE91" s="24" t="s">
        <v>37</v>
      </c>
      <c r="VF91" s="5" t="str">
        <f t="shared" ref="VF91" si="25026">"7." &amp; VH1&amp; ".1."</f>
        <v>7.193.1.</v>
      </c>
      <c r="VG91" s="23" t="str">
        <f>IF(ISBLANK(VH1),"",IF(VLOOKUP(VH1,Register,34,FALSE)=0,"",(VLOOKUP(VH1,Register,34,FALSE))))</f>
        <v/>
      </c>
      <c r="VH91" s="24" t="s">
        <v>37</v>
      </c>
      <c r="VI91" s="5" t="str">
        <f t="shared" ref="VI91" si="25027">"7." &amp; VK1&amp; ".1."</f>
        <v>7.194.1.</v>
      </c>
      <c r="VJ91" s="23" t="str">
        <f>IF(ISBLANK(VK1),"",IF(VLOOKUP(VK1,Register,34,FALSE)=0,"",(VLOOKUP(VK1,Register,34,FALSE))))</f>
        <v/>
      </c>
      <c r="VK91" s="24" t="s">
        <v>37</v>
      </c>
      <c r="VL91" s="5" t="str">
        <f t="shared" ref="VL91" si="25028">"7." &amp; VN1&amp; ".1."</f>
        <v>7.195.1.</v>
      </c>
      <c r="VM91" s="23" t="str">
        <f>IF(ISBLANK(VN1),"",IF(VLOOKUP(VN1,Register,34,FALSE)=0,"",(VLOOKUP(VN1,Register,34,FALSE))))</f>
        <v/>
      </c>
      <c r="VN91" s="24" t="s">
        <v>37</v>
      </c>
      <c r="VO91" s="5" t="str">
        <f t="shared" ref="VO91" si="25029">"7." &amp; VQ1&amp; ".1."</f>
        <v>7.196.1.</v>
      </c>
      <c r="VP91" s="23" t="str">
        <f>IF(ISBLANK(VQ1),"",IF(VLOOKUP(VQ1,Register,34,FALSE)=0,"",(VLOOKUP(VQ1,Register,34,FALSE))))</f>
        <v>4</v>
      </c>
      <c r="VQ91" s="24" t="s">
        <v>37</v>
      </c>
      <c r="VR91" s="5" t="str">
        <f t="shared" ref="VR91" si="25030">"7." &amp; VT1&amp; ".1."</f>
        <v>7.197.1.</v>
      </c>
      <c r="VS91" s="23" t="str">
        <f>IF(ISBLANK(VT1),"",IF(VLOOKUP(VT1,Register,34,FALSE)=0,"",(VLOOKUP(VT1,Register,34,FALSE))))</f>
        <v/>
      </c>
      <c r="VT91" s="24" t="s">
        <v>37</v>
      </c>
      <c r="VU91" s="5" t="str">
        <f t="shared" ref="VU91" si="25031">"7." &amp; VW1&amp; ".1."</f>
        <v>7.198.1.</v>
      </c>
      <c r="VV91" s="23" t="str">
        <f>IF(ISBLANK(VW1),"",IF(VLOOKUP(VW1,Register,34,FALSE)=0,"",(VLOOKUP(VW1,Register,34,FALSE))))</f>
        <v>4</v>
      </c>
      <c r="VW91" s="24" t="s">
        <v>37</v>
      </c>
      <c r="VX91" s="5" t="str">
        <f t="shared" ref="VX91" si="25032">"7." &amp; VZ1&amp; ".1."</f>
        <v>7.199.1.</v>
      </c>
      <c r="VY91" s="23" t="str">
        <f>IF(ISBLANK(VZ1),"",IF(VLOOKUP(VZ1,Register,34,FALSE)=0,"",(VLOOKUP(VZ1,Register,34,FALSE))))</f>
        <v/>
      </c>
      <c r="VZ91" s="24" t="s">
        <v>37</v>
      </c>
      <c r="WA91" s="5" t="str">
        <f t="shared" ref="WA91" si="25033">"7." &amp; WC1&amp; ".1."</f>
        <v>7.200.1.</v>
      </c>
      <c r="WB91" s="23" t="str">
        <f>IF(ISBLANK(WC1),"",IF(VLOOKUP(WC1,Register,34,FALSE)=0,"",(VLOOKUP(WC1,Register,34,FALSE))))</f>
        <v/>
      </c>
      <c r="WC91" s="24" t="s">
        <v>37</v>
      </c>
      <c r="WD91" s="5" t="str">
        <f t="shared" ref="WD91" si="25034">"7." &amp; WF1&amp; ".1."</f>
        <v>7.201.1.</v>
      </c>
      <c r="WE91" s="23" t="str">
        <f>IF(ISBLANK(WF1),"",IF(VLOOKUP(WF1,Register,34,FALSE)=0,"",(VLOOKUP(WF1,Register,34,FALSE))))</f>
        <v/>
      </c>
      <c r="WF91" s="24" t="s">
        <v>37</v>
      </c>
      <c r="WG91" s="5" t="str">
        <f t="shared" ref="WG91" si="25035">"7." &amp; WI1&amp; ".1."</f>
        <v>7.202.1.</v>
      </c>
      <c r="WH91" s="23" t="str">
        <f>IF(ISBLANK(WI1),"",IF(VLOOKUP(WI1,Register,34,FALSE)=0,"",(VLOOKUP(WI1,Register,34,FALSE))))</f>
        <v/>
      </c>
      <c r="WI91" s="24" t="s">
        <v>37</v>
      </c>
      <c r="WJ91" s="5" t="str">
        <f t="shared" ref="WJ91" si="25036">"7." &amp; WL1&amp; ".1."</f>
        <v>7.203.1.</v>
      </c>
      <c r="WK91" s="23" t="str">
        <f>IF(ISBLANK(WL1),"",IF(VLOOKUP(WL1,Register,34,FALSE)=0,"",(VLOOKUP(WL1,Register,34,FALSE))))</f>
        <v/>
      </c>
      <c r="WL91" s="24" t="s">
        <v>37</v>
      </c>
      <c r="WM91" s="5" t="str">
        <f t="shared" ref="WM91" si="25037">"7." &amp; WO1&amp; ".1."</f>
        <v>7.204.1.</v>
      </c>
      <c r="WN91" s="23" t="str">
        <f>IF(ISBLANK(WO1),"",IF(VLOOKUP(WO1,Register,34,FALSE)=0,"",(VLOOKUP(WO1,Register,34,FALSE))))</f>
        <v/>
      </c>
      <c r="WO91" s="24" t="s">
        <v>37</v>
      </c>
      <c r="WP91" s="5" t="str">
        <f t="shared" ref="WP91" si="25038">"7." &amp; WR1&amp; ".1."</f>
        <v>7.205.1.</v>
      </c>
      <c r="WQ91" s="23" t="str">
        <f>IF(ISBLANK(WR1),"",IF(VLOOKUP(WR1,Register,34,FALSE)=0,"",(VLOOKUP(WR1,Register,34,FALSE))))</f>
        <v>4</v>
      </c>
      <c r="WR91" s="24" t="s">
        <v>37</v>
      </c>
      <c r="WS91" s="5" t="str">
        <f t="shared" ref="WS91" si="25039">"7." &amp; WU1&amp; ".1."</f>
        <v>7.206.1.</v>
      </c>
      <c r="WT91" s="23" t="str">
        <f>IF(ISBLANK(WU1),"",IF(VLOOKUP(WU1,Register,34,FALSE)=0,"",(VLOOKUP(WU1,Register,34,FALSE))))</f>
        <v/>
      </c>
      <c r="WU91" s="24" t="s">
        <v>37</v>
      </c>
      <c r="WV91" s="5" t="str">
        <f t="shared" ref="WV91" si="25040">"7." &amp; WX1&amp; ".1."</f>
        <v>7.207.1.</v>
      </c>
      <c r="WW91" s="23" t="str">
        <f>IF(ISBLANK(WX1),"",IF(VLOOKUP(WX1,Register,34,FALSE)=0,"",(VLOOKUP(WX1,Register,34,FALSE))))</f>
        <v/>
      </c>
      <c r="WX91" s="24" t="s">
        <v>37</v>
      </c>
      <c r="WY91" s="5" t="str">
        <f t="shared" ref="WY91" si="25041">"7." &amp; XA1&amp; ".1."</f>
        <v>7.208.1.</v>
      </c>
      <c r="WZ91" s="23" t="str">
        <f>IF(ISBLANK(XA1),"",IF(VLOOKUP(XA1,Register,34,FALSE)=0,"",(VLOOKUP(XA1,Register,34,FALSE))))</f>
        <v/>
      </c>
      <c r="XA91" s="24" t="s">
        <v>37</v>
      </c>
      <c r="XB91" s="5" t="str">
        <f t="shared" ref="XB91" si="25042">"7." &amp; XD1&amp; ".1."</f>
        <v>7.209.1.</v>
      </c>
      <c r="XC91" s="23" t="str">
        <f>IF(ISBLANK(XD1),"",IF(VLOOKUP(XD1,Register,34,FALSE)=0,"",(VLOOKUP(XD1,Register,34,FALSE))))</f>
        <v/>
      </c>
      <c r="XD91" s="24" t="s">
        <v>37</v>
      </c>
      <c r="XE91" s="5" t="str">
        <f t="shared" ref="XE91" si="25043">"7." &amp; XG1&amp; ".1."</f>
        <v>7.210.1.</v>
      </c>
      <c r="XF91" s="23" t="str">
        <f>IF(ISBLANK(XG1),"",IF(VLOOKUP(XG1,Register,34,FALSE)=0,"",(VLOOKUP(XG1,Register,34,FALSE))))</f>
        <v>4</v>
      </c>
      <c r="XG91" s="24" t="s">
        <v>37</v>
      </c>
      <c r="XH91" s="5" t="str">
        <f t="shared" ref="XH91" si="25044">"7." &amp; XJ1&amp; ".1."</f>
        <v>7.211.1.</v>
      </c>
      <c r="XI91" s="23" t="str">
        <f>IF(ISBLANK(XJ1),"",IF(VLOOKUP(XJ1,Register,34,FALSE)=0,"",(VLOOKUP(XJ1,Register,34,FALSE))))</f>
        <v/>
      </c>
      <c r="XJ91" s="24" t="s">
        <v>37</v>
      </c>
      <c r="XK91" s="5" t="str">
        <f t="shared" ref="XK91" si="25045">"7." &amp; XM1&amp; ".1."</f>
        <v>7.212.1.</v>
      </c>
      <c r="XL91" s="23" t="str">
        <f>IF(ISBLANK(XM1),"",IF(VLOOKUP(XM1,Register,34,FALSE)=0,"",(VLOOKUP(XM1,Register,34,FALSE))))</f>
        <v/>
      </c>
      <c r="XM91" s="24" t="s">
        <v>37</v>
      </c>
      <c r="XN91" s="5" t="str">
        <f t="shared" ref="XN91" si="25046">"7." &amp; XP1&amp; ".1."</f>
        <v>7.213.1.</v>
      </c>
      <c r="XO91" s="23" t="str">
        <f>IF(ISBLANK(XP1),"",IF(VLOOKUP(XP1,Register,34,FALSE)=0,"",(VLOOKUP(XP1,Register,34,FALSE))))</f>
        <v/>
      </c>
      <c r="XP91" s="24" t="s">
        <v>37</v>
      </c>
      <c r="XQ91" s="5" t="str">
        <f t="shared" ref="XQ91" si="25047">"7." &amp; XS1&amp; ".1."</f>
        <v>7.214.1.</v>
      </c>
      <c r="XR91" s="23" t="str">
        <f>IF(ISBLANK(XS1),"",IF(VLOOKUP(XS1,Register,34,FALSE)=0,"",(VLOOKUP(XS1,Register,34,FALSE))))</f>
        <v>4</v>
      </c>
      <c r="XS91" s="24" t="s">
        <v>37</v>
      </c>
      <c r="XT91" s="5" t="str">
        <f t="shared" ref="XT91" si="25048">"7." &amp; XV1&amp; ".1."</f>
        <v>7.215.1.</v>
      </c>
      <c r="XU91" s="23" t="str">
        <f>IF(ISBLANK(XV1),"",IF(VLOOKUP(XV1,Register,34,FALSE)=0,"",(VLOOKUP(XV1,Register,34,FALSE))))</f>
        <v/>
      </c>
      <c r="XV91" s="24" t="s">
        <v>37</v>
      </c>
      <c r="XW91" s="5" t="str">
        <f t="shared" ref="XW91" si="25049">"7." &amp; XY1&amp; ".1."</f>
        <v>7.216.1.</v>
      </c>
      <c r="XX91" s="23" t="str">
        <f>IF(ISBLANK(XY1),"",IF(VLOOKUP(XY1,Register,34,FALSE)=0,"",(VLOOKUP(XY1,Register,34,FALSE))))</f>
        <v/>
      </c>
      <c r="XY91" s="24" t="s">
        <v>37</v>
      </c>
      <c r="XZ91" s="5" t="str">
        <f t="shared" ref="XZ91" si="25050">"7." &amp; YB1&amp; ".1."</f>
        <v>7.217.1.</v>
      </c>
      <c r="YA91" s="23" t="str">
        <f>IF(ISBLANK(YB1),"",IF(VLOOKUP(YB1,Register,34,FALSE)=0,"",(VLOOKUP(YB1,Register,34,FALSE))))</f>
        <v/>
      </c>
      <c r="YB91" s="24" t="s">
        <v>37</v>
      </c>
      <c r="YC91" s="5" t="str">
        <f t="shared" ref="YC91" si="25051">"7." &amp; YE1&amp; ".1."</f>
        <v>7.218.1.</v>
      </c>
      <c r="YD91" s="23" t="str">
        <f>IF(ISBLANK(YE1),"",IF(VLOOKUP(YE1,Register,34,FALSE)=0,"",(VLOOKUP(YE1,Register,34,FALSE))))</f>
        <v/>
      </c>
      <c r="YE91" s="24" t="s">
        <v>37</v>
      </c>
      <c r="YF91" s="5" t="str">
        <f t="shared" ref="YF91" si="25052">"7." &amp; YH1&amp; ".1."</f>
        <v>7.219.1.</v>
      </c>
      <c r="YG91" s="23" t="str">
        <f>IF(ISBLANK(YH1),"",IF(VLOOKUP(YH1,Register,34,FALSE)=0,"",(VLOOKUP(YH1,Register,34,FALSE))))</f>
        <v/>
      </c>
      <c r="YH91" s="24" t="s">
        <v>37</v>
      </c>
      <c r="YI91" s="5" t="str">
        <f t="shared" ref="YI91" si="25053">"7." &amp; YK1&amp; ".1."</f>
        <v>7.220.1.</v>
      </c>
      <c r="YJ91" s="23" t="str">
        <f>IF(ISBLANK(YK1),"",IF(VLOOKUP(YK1,Register,34,FALSE)=0,"",(VLOOKUP(YK1,Register,34,FALSE))))</f>
        <v/>
      </c>
      <c r="YK91" s="24" t="s">
        <v>37</v>
      </c>
      <c r="YL91" s="5" t="str">
        <f t="shared" ref="YL91" si="25054">"7." &amp; YN1&amp; ".1."</f>
        <v>7.221.1.</v>
      </c>
      <c r="YM91" s="23" t="str">
        <f>IF(ISBLANK(YN1),"",IF(VLOOKUP(YN1,Register,34,FALSE)=0,"",(VLOOKUP(YN1,Register,34,FALSE))))</f>
        <v/>
      </c>
      <c r="YN91" s="24" t="s">
        <v>37</v>
      </c>
      <c r="YO91" s="5" t="str">
        <f t="shared" ref="YO91" si="25055">"7." &amp; YQ1&amp; ".1."</f>
        <v>7.222.1.</v>
      </c>
      <c r="YP91" s="23" t="str">
        <f>IF(ISBLANK(YQ1),"",IF(VLOOKUP(YQ1,Register,34,FALSE)=0,"",(VLOOKUP(YQ1,Register,34,FALSE))))</f>
        <v/>
      </c>
      <c r="YQ91" s="24" t="s">
        <v>37</v>
      </c>
      <c r="YR91" s="5" t="str">
        <f t="shared" ref="YR91" si="25056">"7." &amp; YT1&amp; ".1."</f>
        <v>7.223.1.</v>
      </c>
      <c r="YS91" s="23" t="str">
        <f>IF(ISBLANK(YT1),"",IF(VLOOKUP(YT1,Register,34,FALSE)=0,"",(VLOOKUP(YT1,Register,34,FALSE))))</f>
        <v>4</v>
      </c>
      <c r="YT91" s="24" t="s">
        <v>37</v>
      </c>
      <c r="YU91" s="5" t="str">
        <f t="shared" ref="YU91" si="25057">"7." &amp; YW1&amp; ".1."</f>
        <v>7.224.1.</v>
      </c>
      <c r="YV91" s="23" t="str">
        <f>IF(ISBLANK(YW1),"",IF(VLOOKUP(YW1,Register,34,FALSE)=0,"",(VLOOKUP(YW1,Register,34,FALSE))))</f>
        <v/>
      </c>
      <c r="YW91" s="24" t="s">
        <v>37</v>
      </c>
      <c r="YX91" s="5" t="str">
        <f t="shared" ref="YX91" si="25058">"7." &amp; YZ1&amp; ".1."</f>
        <v>7.225.1.</v>
      </c>
      <c r="YY91" s="23" t="str">
        <f>IF(ISBLANK(YZ1),"",IF(VLOOKUP(YZ1,Register,34,FALSE)=0,"",(VLOOKUP(YZ1,Register,34,FALSE))))</f>
        <v/>
      </c>
      <c r="YZ91" s="24" t="s">
        <v>37</v>
      </c>
      <c r="ZA91" s="5" t="str">
        <f t="shared" ref="ZA91" si="25059">"7." &amp; ZC1&amp; ".1."</f>
        <v>7.226.1.</v>
      </c>
      <c r="ZB91" s="23" t="str">
        <f>IF(ISBLANK(ZC1),"",IF(VLOOKUP(ZC1,Register,34,FALSE)=0,"",(VLOOKUP(ZC1,Register,34,FALSE))))</f>
        <v/>
      </c>
      <c r="ZC91" s="24" t="s">
        <v>37</v>
      </c>
      <c r="ZD91" s="5" t="str">
        <f t="shared" ref="ZD91" si="25060">"7." &amp; ZF1&amp; ".1."</f>
        <v>7.227.1.</v>
      </c>
      <c r="ZE91" s="23" t="str">
        <f>IF(ISBLANK(ZF1),"",IF(VLOOKUP(ZF1,Register,34,FALSE)=0,"",(VLOOKUP(ZF1,Register,34,FALSE))))</f>
        <v/>
      </c>
      <c r="ZF91" s="24" t="s">
        <v>37</v>
      </c>
      <c r="ZG91" s="5" t="str">
        <f t="shared" ref="ZG91" si="25061">"7." &amp; ZI1&amp; ".1."</f>
        <v>7.228.1.</v>
      </c>
      <c r="ZH91" s="23" t="str">
        <f>IF(ISBLANK(ZI1),"",IF(VLOOKUP(ZI1,Register,34,FALSE)=0,"",(VLOOKUP(ZI1,Register,34,FALSE))))</f>
        <v>4</v>
      </c>
      <c r="ZI91" s="24" t="s">
        <v>37</v>
      </c>
      <c r="ZJ91" s="5" t="str">
        <f t="shared" ref="ZJ91" si="25062">"7." &amp; ZL1&amp; ".1."</f>
        <v>7.229.1.</v>
      </c>
      <c r="ZK91" s="23" t="str">
        <f>IF(ISBLANK(ZL1),"",IF(VLOOKUP(ZL1,Register,34,FALSE)=0,"",(VLOOKUP(ZL1,Register,34,FALSE))))</f>
        <v/>
      </c>
      <c r="ZL91" s="24" t="s">
        <v>37</v>
      </c>
      <c r="ZM91" s="5" t="str">
        <f t="shared" ref="ZM91" si="25063">"7." &amp; ZO1&amp; ".1."</f>
        <v>7.230.1.</v>
      </c>
      <c r="ZN91" s="23" t="str">
        <f>IF(ISBLANK(ZO1),"",IF(VLOOKUP(ZO1,Register,34,FALSE)=0,"",(VLOOKUP(ZO1,Register,34,FALSE))))</f>
        <v/>
      </c>
      <c r="ZO91" s="24" t="s">
        <v>37</v>
      </c>
      <c r="ZP91" s="5" t="str">
        <f t="shared" ref="ZP91" si="25064">"7." &amp; ZR1&amp; ".1."</f>
        <v>7.231.1.</v>
      </c>
      <c r="ZQ91" s="23" t="str">
        <f>IF(ISBLANK(ZR1),"",IF(VLOOKUP(ZR1,Register,34,FALSE)=0,"",(VLOOKUP(ZR1,Register,34,FALSE))))</f>
        <v/>
      </c>
      <c r="ZR91" s="24" t="s">
        <v>37</v>
      </c>
      <c r="ZS91" s="5" t="str">
        <f t="shared" ref="ZS91" si="25065">"7." &amp; ZU1&amp; ".1."</f>
        <v>7.232.1.</v>
      </c>
      <c r="ZT91" s="23" t="str">
        <f>IF(ISBLANK(ZU1),"",IF(VLOOKUP(ZU1,Register,34,FALSE)=0,"",(VLOOKUP(ZU1,Register,34,FALSE))))</f>
        <v/>
      </c>
      <c r="ZU91" s="24" t="s">
        <v>37</v>
      </c>
      <c r="ZV91" s="5" t="str">
        <f t="shared" ref="ZV91" si="25066">"7." &amp; ZX1&amp; ".1."</f>
        <v>7.233.1.</v>
      </c>
      <c r="ZW91" s="23" t="str">
        <f>IF(ISBLANK(ZX1),"",IF(VLOOKUP(ZX1,Register,34,FALSE)=0,"",(VLOOKUP(ZX1,Register,34,FALSE))))</f>
        <v/>
      </c>
      <c r="ZX91" s="24" t="s">
        <v>37</v>
      </c>
      <c r="ZY91" s="5" t="str">
        <f t="shared" ref="ZY91" si="25067">"7." &amp; AAA1&amp; ".1."</f>
        <v>7.234.1.</v>
      </c>
      <c r="ZZ91" s="23" t="str">
        <f>IF(ISBLANK(AAA1),"",IF(VLOOKUP(AAA1,Register,34,FALSE)=0,"",(VLOOKUP(AAA1,Register,34,FALSE))))</f>
        <v/>
      </c>
      <c r="AAA91" s="24" t="s">
        <v>37</v>
      </c>
      <c r="AAB91" s="5" t="str">
        <f t="shared" ref="AAB91" si="25068">"7." &amp; AAD1&amp; ".1."</f>
        <v>7.235.1.</v>
      </c>
      <c r="AAC91" s="23" t="str">
        <f>IF(ISBLANK(AAD1),"",IF(VLOOKUP(AAD1,Register,34,FALSE)=0,"",(VLOOKUP(AAD1,Register,34,FALSE))))</f>
        <v/>
      </c>
      <c r="AAD91" s="24" t="s">
        <v>37</v>
      </c>
      <c r="AAE91" s="5" t="str">
        <f t="shared" ref="AAE91" si="25069">"7." &amp; AAG1&amp; ".1."</f>
        <v>7.236.1.</v>
      </c>
      <c r="AAF91" s="23" t="str">
        <f>IF(ISBLANK(AAG1),"",IF(VLOOKUP(AAG1,Register,34,FALSE)=0,"",(VLOOKUP(AAG1,Register,34,FALSE))))</f>
        <v/>
      </c>
      <c r="AAG91" s="24" t="s">
        <v>37</v>
      </c>
      <c r="AAH91" s="5" t="str">
        <f t="shared" ref="AAH91" si="25070">"7." &amp; AAJ1&amp; ".1."</f>
        <v>7.237.1.</v>
      </c>
      <c r="AAI91" s="23" t="str">
        <f>IF(ISBLANK(AAJ1),"",IF(VLOOKUP(AAJ1,Register,34,FALSE)=0,"",(VLOOKUP(AAJ1,Register,34,FALSE))))</f>
        <v/>
      </c>
      <c r="AAJ91" s="24" t="s">
        <v>37</v>
      </c>
      <c r="AAK91" s="5" t="str">
        <f t="shared" ref="AAK91" si="25071">"7." &amp; AAM1&amp; ".1."</f>
        <v>7.238.1.</v>
      </c>
      <c r="AAL91" s="23" t="str">
        <f>IF(ISBLANK(AAM1),"",IF(VLOOKUP(AAM1,Register,34,FALSE)=0,"",(VLOOKUP(AAM1,Register,34,FALSE))))</f>
        <v/>
      </c>
      <c r="AAM91" s="24" t="s">
        <v>37</v>
      </c>
      <c r="AAN91" s="5" t="str">
        <f t="shared" ref="AAN91" si="25072">"7." &amp; AAP1&amp; ".1."</f>
        <v>7.239.1.</v>
      </c>
      <c r="AAO91" s="23" t="str">
        <f>IF(ISBLANK(AAP1),"",IF(VLOOKUP(AAP1,Register,34,FALSE)=0,"",(VLOOKUP(AAP1,Register,34,FALSE))))</f>
        <v/>
      </c>
      <c r="AAP91" s="24" t="s">
        <v>37</v>
      </c>
      <c r="AAQ91" s="5" t="str">
        <f t="shared" ref="AAQ91" si="25073">"7." &amp; AAS1&amp; ".1."</f>
        <v>7.240.1.</v>
      </c>
      <c r="AAR91" s="23" t="str">
        <f>IF(ISBLANK(AAS1),"",IF(VLOOKUP(AAS1,Register,34,FALSE)=0,"",(VLOOKUP(AAS1,Register,34,FALSE))))</f>
        <v/>
      </c>
      <c r="AAS91" s="24" t="s">
        <v>37</v>
      </c>
      <c r="AAT91" s="5" t="str">
        <f t="shared" ref="AAT91" si="25074">"7." &amp; AAV1&amp; ".1."</f>
        <v>7.241.1.</v>
      </c>
      <c r="AAU91" s="23" t="str">
        <f>IF(ISBLANK(AAV1),"",IF(VLOOKUP(AAV1,Register,34,FALSE)=0,"",(VLOOKUP(AAV1,Register,34,FALSE))))</f>
        <v/>
      </c>
      <c r="AAV91" s="24" t="s">
        <v>37</v>
      </c>
      <c r="AAW91" s="5" t="str">
        <f t="shared" ref="AAW91" si="25075">"7." &amp; AAY1&amp; ".1."</f>
        <v>7.242.1.</v>
      </c>
      <c r="AAX91" s="23" t="str">
        <f>IF(ISBLANK(AAY1),"",IF(VLOOKUP(AAY1,Register,34,FALSE)=0,"",(VLOOKUP(AAY1,Register,34,FALSE))))</f>
        <v/>
      </c>
      <c r="AAY91" s="24" t="s">
        <v>37</v>
      </c>
      <c r="AAZ91" s="5" t="str">
        <f t="shared" ref="AAZ91" si="25076">"7." &amp; ABB1&amp; ".1."</f>
        <v>7.243.1.</v>
      </c>
      <c r="ABA91" s="23" t="str">
        <f>IF(ISBLANK(ABB1),"",IF(VLOOKUP(ABB1,Register,34,FALSE)=0,"",(VLOOKUP(ABB1,Register,34,FALSE))))</f>
        <v/>
      </c>
      <c r="ABB91" s="24" t="s">
        <v>37</v>
      </c>
      <c r="ABC91" s="5" t="str">
        <f t="shared" ref="ABC91" si="25077">"7." &amp; ABE1&amp; ".1."</f>
        <v>7.244.1.</v>
      </c>
      <c r="ABD91" s="23" t="str">
        <f>IF(ISBLANK(ABE1),"",IF(VLOOKUP(ABE1,Register,34,FALSE)=0,"",(VLOOKUP(ABE1,Register,34,FALSE))))</f>
        <v/>
      </c>
      <c r="ABE91" s="24" t="s">
        <v>37</v>
      </c>
      <c r="ABF91" s="5" t="str">
        <f t="shared" ref="ABF91" si="25078">"7." &amp; ABH1&amp; ".1."</f>
        <v>7.245.1.</v>
      </c>
      <c r="ABG91" s="23" t="str">
        <f>IF(ISBLANK(ABH1),"",IF(VLOOKUP(ABH1,Register,34,FALSE)=0,"",(VLOOKUP(ABH1,Register,34,FALSE))))</f>
        <v/>
      </c>
      <c r="ABH91" s="24" t="s">
        <v>37</v>
      </c>
      <c r="ABI91" s="5" t="str">
        <f t="shared" ref="ABI91" si="25079">"7." &amp; ABK1&amp; ".1."</f>
        <v>7.246.1.</v>
      </c>
      <c r="ABJ91" s="23" t="str">
        <f>IF(ISBLANK(ABK1),"",IF(VLOOKUP(ABK1,Register,34,FALSE)=0,"",(VLOOKUP(ABK1,Register,34,FALSE))))</f>
        <v>4</v>
      </c>
      <c r="ABK91" s="24" t="s">
        <v>37</v>
      </c>
      <c r="ABL91" s="5" t="str">
        <f t="shared" ref="ABL91" si="25080">"7." &amp; ABN1&amp; ".1."</f>
        <v>7.247.1.</v>
      </c>
      <c r="ABM91" s="23" t="str">
        <f>IF(ISBLANK(ABN1),"",IF(VLOOKUP(ABN1,Register,34,FALSE)=0,"",(VLOOKUP(ABN1,Register,34,FALSE))))</f>
        <v/>
      </c>
      <c r="ABN91" s="24" t="s">
        <v>37</v>
      </c>
      <c r="ABO91" s="5" t="str">
        <f t="shared" ref="ABO91" si="25081">"7." &amp; ABQ1&amp; ".1."</f>
        <v>7.248.1.</v>
      </c>
      <c r="ABP91" s="23" t="str">
        <f>IF(ISBLANK(ABQ1),"",IF(VLOOKUP(ABQ1,Register,34,FALSE)=0,"",(VLOOKUP(ABQ1,Register,34,FALSE))))</f>
        <v/>
      </c>
      <c r="ABQ91" s="24" t="s">
        <v>37</v>
      </c>
      <c r="ABR91" s="5" t="str">
        <f t="shared" ref="ABR91" si="25082">"7." &amp; ABT1&amp; ".1."</f>
        <v>7.249.1.</v>
      </c>
      <c r="ABS91" s="23" t="str">
        <f>IF(ISBLANK(ABT1),"",IF(VLOOKUP(ABT1,Register,34,FALSE)=0,"",(VLOOKUP(ABT1,Register,34,FALSE))))</f>
        <v/>
      </c>
      <c r="ABT91" s="24" t="s">
        <v>37</v>
      </c>
      <c r="ABU91" s="5" t="str">
        <f t="shared" ref="ABU91" si="25083">"7." &amp; ABW1&amp; ".1."</f>
        <v>7.250.1.</v>
      </c>
      <c r="ABV91" s="23" t="str">
        <f>IF(ISBLANK(ABW1),"",IF(VLOOKUP(ABW1,Register,34,FALSE)=0,"",(VLOOKUP(ABW1,Register,34,FALSE))))</f>
        <v/>
      </c>
      <c r="ABW91" s="24" t="s">
        <v>37</v>
      </c>
      <c r="ABX91" s="5" t="str">
        <f t="shared" ref="ABX91" si="25084">"7." &amp; ABZ1&amp; ".1."</f>
        <v>7.251.1.</v>
      </c>
      <c r="ABY91" s="23" t="str">
        <f>IF(ISBLANK(ABZ1),"",IF(VLOOKUP(ABZ1,Register,34,FALSE)=0,"",(VLOOKUP(ABZ1,Register,34,FALSE))))</f>
        <v/>
      </c>
      <c r="ABZ91" s="24" t="s">
        <v>37</v>
      </c>
      <c r="ACA91" s="5" t="str">
        <f t="shared" ref="ACA91" si="25085">"7." &amp; ACC1&amp; ".1."</f>
        <v>7.252.1.</v>
      </c>
      <c r="ACB91" s="23" t="str">
        <f>IF(ISBLANK(ACC1),"",IF(VLOOKUP(ACC1,Register,34,FALSE)=0,"",(VLOOKUP(ACC1,Register,34,FALSE))))</f>
        <v/>
      </c>
      <c r="ACC91" s="24" t="s">
        <v>37</v>
      </c>
      <c r="ACD91" s="5" t="str">
        <f t="shared" ref="ACD91" si="25086">"7." &amp; ACF1&amp; ".1."</f>
        <v>7.253.1.</v>
      </c>
      <c r="ACE91" s="23" t="str">
        <f>IF(ISBLANK(ACF1),"",IF(VLOOKUP(ACF1,Register,34,FALSE)=0,"",(VLOOKUP(ACF1,Register,34,FALSE))))</f>
        <v/>
      </c>
      <c r="ACF91" s="24" t="s">
        <v>37</v>
      </c>
      <c r="ACG91" s="5" t="str">
        <f t="shared" ref="ACG91" si="25087">"7." &amp; ACI1&amp; ".1."</f>
        <v>7.254.1.</v>
      </c>
      <c r="ACH91" s="23" t="str">
        <f>IF(ISBLANK(ACI1),"",IF(VLOOKUP(ACI1,Register,34,FALSE)=0,"",(VLOOKUP(ACI1,Register,34,FALSE))))</f>
        <v/>
      </c>
      <c r="ACI91" s="24" t="s">
        <v>37</v>
      </c>
      <c r="ACJ91" s="5" t="str">
        <f t="shared" ref="ACJ91" si="25088">"7." &amp; ACL1&amp; ".1."</f>
        <v>7.255.1.</v>
      </c>
      <c r="ACK91" s="23" t="str">
        <f>IF(ISBLANK(ACL1),"",IF(VLOOKUP(ACL1,Register,34,FALSE)=0,"",(VLOOKUP(ACL1,Register,34,FALSE))))</f>
        <v/>
      </c>
      <c r="ACL91" s="24" t="s">
        <v>37</v>
      </c>
      <c r="ACM91" s="5" t="str">
        <f t="shared" ref="ACM91" si="25089">"7." &amp; ACO1&amp; ".1."</f>
        <v>7.256.1.</v>
      </c>
      <c r="ACN91" s="23" t="str">
        <f>IF(ISBLANK(ACO1),"",IF(VLOOKUP(ACO1,Register,34,FALSE)=0,"",(VLOOKUP(ACO1,Register,34,FALSE))))</f>
        <v/>
      </c>
      <c r="ACO91" s="24" t="s">
        <v>37</v>
      </c>
      <c r="ACP91" s="5" t="str">
        <f t="shared" ref="ACP91" si="25090">"7." &amp; ACR1&amp; ".1."</f>
        <v>7.257.1.</v>
      </c>
      <c r="ACQ91" s="23" t="str">
        <f>IF(ISBLANK(ACR1),"",IF(VLOOKUP(ACR1,Register,34,FALSE)=0,"",(VLOOKUP(ACR1,Register,34,FALSE))))</f>
        <v/>
      </c>
      <c r="ACR91" s="24" t="s">
        <v>37</v>
      </c>
      <c r="ACS91" s="5" t="str">
        <f t="shared" ref="ACS91" si="25091">"7." &amp; ACU1&amp; ".1."</f>
        <v>7.258.1.</v>
      </c>
      <c r="ACT91" s="23" t="str">
        <f>IF(ISBLANK(ACU1),"",IF(VLOOKUP(ACU1,Register,34,FALSE)=0,"",(VLOOKUP(ACU1,Register,34,FALSE))))</f>
        <v/>
      </c>
      <c r="ACU91" s="24" t="s">
        <v>37</v>
      </c>
      <c r="ACV91" s="5" t="str">
        <f t="shared" ref="ACV91" si="25092">"7." &amp; ACX1&amp; ".1."</f>
        <v>7.259.1.</v>
      </c>
      <c r="ACW91" s="23" t="str">
        <f>IF(ISBLANK(ACX1),"",IF(VLOOKUP(ACX1,Register,34,FALSE)=0,"",(VLOOKUP(ACX1,Register,34,FALSE))))</f>
        <v/>
      </c>
      <c r="ACX91" s="24" t="s">
        <v>37</v>
      </c>
      <c r="ACY91" s="5" t="str">
        <f t="shared" ref="ACY91" si="25093">"7." &amp; ADA1&amp; ".1."</f>
        <v>7.260.1.</v>
      </c>
      <c r="ACZ91" s="23" t="str">
        <f>IF(ISBLANK(ADA1),"",IF(VLOOKUP(ADA1,Register,34,FALSE)=0,"",(VLOOKUP(ADA1,Register,34,FALSE))))</f>
        <v/>
      </c>
      <c r="ADA91" s="24" t="s">
        <v>37</v>
      </c>
      <c r="ADB91" s="5" t="str">
        <f t="shared" ref="ADB91" si="25094">"7." &amp; ADD1&amp; ".1."</f>
        <v>7.261.1.</v>
      </c>
      <c r="ADC91" s="23" t="str">
        <f>IF(ISBLANK(ADD1),"",IF(VLOOKUP(ADD1,Register,34,FALSE)=0,"",(VLOOKUP(ADD1,Register,34,FALSE))))</f>
        <v/>
      </c>
      <c r="ADD91" s="24" t="s">
        <v>37</v>
      </c>
      <c r="ADE91" s="5" t="str">
        <f t="shared" ref="ADE91" si="25095">"7." &amp; ADG1&amp; ".1."</f>
        <v>7.262.1.</v>
      </c>
      <c r="ADF91" s="23" t="str">
        <f>IF(ISBLANK(ADG1),"",IF(VLOOKUP(ADG1,Register,34,FALSE)=0,"",(VLOOKUP(ADG1,Register,34,FALSE))))</f>
        <v/>
      </c>
      <c r="ADG91" s="24" t="s">
        <v>37</v>
      </c>
      <c r="ADH91" s="5" t="str">
        <f t="shared" ref="ADH91" si="25096">"7." &amp; ADJ1&amp; ".1."</f>
        <v>7.263.1.</v>
      </c>
      <c r="ADI91" s="23" t="str">
        <f>IF(ISBLANK(ADJ1),"",IF(VLOOKUP(ADJ1,Register,34,FALSE)=0,"",(VLOOKUP(ADJ1,Register,34,FALSE))))</f>
        <v/>
      </c>
      <c r="ADJ91" s="24" t="s">
        <v>37</v>
      </c>
      <c r="ADK91" s="5" t="str">
        <f t="shared" ref="ADK91" si="25097">"7." &amp; ADM1&amp; ".1."</f>
        <v>7.264.1.</v>
      </c>
      <c r="ADL91" s="23">
        <f>IF(ISBLANK(ADM1),"",IF(VLOOKUP(ADM1,Register,34,FALSE)=0,"",(VLOOKUP(ADM1,Register,34,FALSE))))</f>
        <v>4</v>
      </c>
      <c r="ADM91" s="24" t="s">
        <v>37</v>
      </c>
      <c r="ADN91" s="5" t="str">
        <f t="shared" ref="ADN91" si="25098">"7." &amp; ADP1&amp; ".1."</f>
        <v>7.265.1.</v>
      </c>
      <c r="ADO91" s="23" t="str">
        <f>IF(ISBLANK(ADP1),"",IF(VLOOKUP(ADP1,Register,34,FALSE)=0,"",(VLOOKUP(ADP1,Register,34,FALSE))))</f>
        <v/>
      </c>
      <c r="ADP91" s="24" t="s">
        <v>37</v>
      </c>
      <c r="ADQ91" s="5" t="str">
        <f t="shared" ref="ADQ91" si="25099">"7." &amp; ADS1&amp; ".1."</f>
        <v>7.266.1.</v>
      </c>
      <c r="ADR91" s="23" t="str">
        <f>IF(ISBLANK(ADS1),"",IF(VLOOKUP(ADS1,Register,34,FALSE)=0,"",(VLOOKUP(ADS1,Register,34,FALSE))))</f>
        <v/>
      </c>
      <c r="ADS91" s="24" t="s">
        <v>37</v>
      </c>
      <c r="ADT91" s="5" t="str">
        <f t="shared" ref="ADT91" si="25100">"7." &amp; ADV1&amp; ".1."</f>
        <v>7.267.1.</v>
      </c>
      <c r="ADU91" s="23" t="str">
        <f>IF(ISBLANK(ADV1),"",IF(VLOOKUP(ADV1,Register,34,FALSE)=0,"",(VLOOKUP(ADV1,Register,34,FALSE))))</f>
        <v/>
      </c>
      <c r="ADV91" s="24" t="s">
        <v>37</v>
      </c>
      <c r="ADW91" s="5" t="str">
        <f t="shared" ref="ADW91" si="25101">"7." &amp; ADY1&amp; ".1."</f>
        <v>7.268.1.</v>
      </c>
      <c r="ADX91" s="23" t="str">
        <f>IF(ISBLANK(ADY1),"",IF(VLOOKUP(ADY1,Register,34,FALSE)=0,"",(VLOOKUP(ADY1,Register,34,FALSE))))</f>
        <v/>
      </c>
      <c r="ADY91" s="24" t="s">
        <v>37</v>
      </c>
      <c r="ADZ91" s="5" t="str">
        <f t="shared" ref="ADZ91" si="25102">"7." &amp; AEB1&amp; ".1."</f>
        <v>7.269.1.</v>
      </c>
      <c r="AEA91" s="23">
        <f>IF(ISBLANK(AEB1),"",IF(VLOOKUP(AEB1,Register,34,FALSE)=0,"",(VLOOKUP(AEB1,Register,34,FALSE))))</f>
        <v>4</v>
      </c>
      <c r="AEB91" s="24" t="s">
        <v>37</v>
      </c>
      <c r="AEC91" s="5" t="str">
        <f t="shared" ref="AEC91" si="25103">"7." &amp; AEE1&amp; ".1."</f>
        <v>7.270.1.</v>
      </c>
      <c r="AED91" s="23" t="str">
        <f>IF(ISBLANK(AEE1),"",IF(VLOOKUP(AEE1,Register,34,FALSE)=0,"",(VLOOKUP(AEE1,Register,34,FALSE))))</f>
        <v/>
      </c>
      <c r="AEE91" s="24" t="s">
        <v>37</v>
      </c>
      <c r="AEF91" s="5" t="str">
        <f t="shared" ref="AEF91" si="25104">"7." &amp; AEH1&amp; ".1."</f>
        <v>7.271.1.</v>
      </c>
      <c r="AEG91" s="23" t="str">
        <f>IF(ISBLANK(AEH1),"",IF(VLOOKUP(AEH1,Register,34,FALSE)=0,"",(VLOOKUP(AEH1,Register,34,FALSE))))</f>
        <v>4</v>
      </c>
      <c r="AEH91" s="24" t="s">
        <v>37</v>
      </c>
      <c r="AEI91" s="5" t="str">
        <f t="shared" ref="AEI91" si="25105">"7." &amp; AEK1&amp; ".1."</f>
        <v>7.272.1.</v>
      </c>
      <c r="AEJ91" s="23" t="str">
        <f>IF(ISBLANK(AEK1),"",IF(VLOOKUP(AEK1,Register,34,FALSE)=0,"",(VLOOKUP(AEK1,Register,34,FALSE))))</f>
        <v>4</v>
      </c>
      <c r="AEK91" s="24" t="s">
        <v>37</v>
      </c>
      <c r="AEL91" s="5" t="str">
        <f t="shared" ref="AEL91" si="25106">"7." &amp; AEN1&amp; ".1."</f>
        <v>7.273.1.</v>
      </c>
      <c r="AEM91" s="23" t="str">
        <f>IF(ISBLANK(AEN1),"",IF(VLOOKUP(AEN1,Register,34,FALSE)=0,"",(VLOOKUP(AEN1,Register,34,FALSE))))</f>
        <v/>
      </c>
      <c r="AEN91" s="24" t="s">
        <v>37</v>
      </c>
      <c r="AEO91" s="5" t="str">
        <f t="shared" ref="AEO91" si="25107">"7." &amp; AEQ1&amp; ".1."</f>
        <v>7.274.1.</v>
      </c>
      <c r="AEP91" s="23" t="str">
        <f>IF(ISBLANK(AEQ1),"",IF(VLOOKUP(AEQ1,Register,34,FALSE)=0,"",(VLOOKUP(AEQ1,Register,34,FALSE))))</f>
        <v>4</v>
      </c>
      <c r="AEQ91" s="24" t="s">
        <v>37</v>
      </c>
      <c r="AER91" s="5" t="str">
        <f t="shared" ref="AER91" si="25108">"7." &amp; AET1&amp; ".1."</f>
        <v>7.275.1.</v>
      </c>
      <c r="AES91" s="23" t="str">
        <f>IF(ISBLANK(AET1),"",IF(VLOOKUP(AET1,Register,34,FALSE)=0,"",(VLOOKUP(AET1,Register,34,FALSE))))</f>
        <v/>
      </c>
      <c r="AET91" s="24" t="s">
        <v>37</v>
      </c>
      <c r="AEU91" s="5" t="str">
        <f t="shared" ref="AEU91" si="25109">"7." &amp; AEW1&amp; ".1."</f>
        <v>7.276.1.</v>
      </c>
      <c r="AEV91" s="23" t="str">
        <f>IF(ISBLANK(AEW1),"",IF(VLOOKUP(AEW1,Register,34,FALSE)=0,"",(VLOOKUP(AEW1,Register,34,FALSE))))</f>
        <v/>
      </c>
      <c r="AEW91" s="24" t="s">
        <v>37</v>
      </c>
      <c r="AEX91" s="5" t="str">
        <f t="shared" ref="AEX91" si="25110">"7." &amp; AEZ1&amp; ".1."</f>
        <v>7.277.1.</v>
      </c>
      <c r="AEY91" s="23" t="str">
        <f>IF(ISBLANK(AEZ1),"",IF(VLOOKUP(AEZ1,Register,34,FALSE)=0,"",(VLOOKUP(AEZ1,Register,34,FALSE))))</f>
        <v/>
      </c>
      <c r="AEZ91" s="24" t="s">
        <v>37</v>
      </c>
      <c r="AFA91" s="5" t="str">
        <f t="shared" ref="AFA91" si="25111">"7." &amp; AFC1&amp; ".1."</f>
        <v>7.278.1.</v>
      </c>
      <c r="AFB91" s="23" t="str">
        <f>IF(ISBLANK(AFC1),"",IF(VLOOKUP(AFC1,Register,34,FALSE)=0,"",(VLOOKUP(AFC1,Register,34,FALSE))))</f>
        <v>4</v>
      </c>
      <c r="AFC91" s="24" t="s">
        <v>37</v>
      </c>
      <c r="AFD91" s="5" t="str">
        <f t="shared" ref="AFD91" si="25112">"7." &amp; AFF1&amp; ".1."</f>
        <v>7.279.1.</v>
      </c>
      <c r="AFE91" s="23" t="str">
        <f>IF(ISBLANK(AFF1),"",IF(VLOOKUP(AFF1,Register,34,FALSE)=0,"",(VLOOKUP(AFF1,Register,34,FALSE))))</f>
        <v/>
      </c>
      <c r="AFF91" s="24" t="s">
        <v>37</v>
      </c>
      <c r="AFG91" s="5" t="str">
        <f t="shared" ref="AFG91" si="25113">"7." &amp; AFI1&amp; ".1."</f>
        <v>7.280.1.</v>
      </c>
      <c r="AFH91" s="23" t="str">
        <f>IF(ISBLANK(AFI1),"",IF(VLOOKUP(AFI1,Register,34,FALSE)=0,"",(VLOOKUP(AFI1,Register,34,FALSE))))</f>
        <v>4</v>
      </c>
      <c r="AFI91" s="24" t="s">
        <v>37</v>
      </c>
      <c r="AFJ91" s="5" t="str">
        <f t="shared" ref="AFJ91" si="25114">"7." &amp; AFL1&amp; ".1."</f>
        <v>7.281.1.</v>
      </c>
      <c r="AFK91" s="23" t="str">
        <f>IF(ISBLANK(AFL1),"",IF(VLOOKUP(AFL1,Register,34,FALSE)=0,"",(VLOOKUP(AFL1,Register,34,FALSE))))</f>
        <v>4</v>
      </c>
      <c r="AFL91" s="24" t="s">
        <v>37</v>
      </c>
      <c r="AFM91" s="5" t="str">
        <f t="shared" ref="AFM91" si="25115">"7." &amp; AFO1&amp; ".1."</f>
        <v>7.282.1.</v>
      </c>
      <c r="AFN91" s="23" t="str">
        <f>IF(ISBLANK(AFO1),"",IF(VLOOKUP(AFO1,Register,34,FALSE)=0,"",(VLOOKUP(AFO1,Register,34,FALSE))))</f>
        <v>4</v>
      </c>
      <c r="AFO91" s="24" t="s">
        <v>37</v>
      </c>
      <c r="AFP91" s="5" t="str">
        <f t="shared" ref="AFP91" si="25116">"7." &amp; AFR1&amp; ".1."</f>
        <v>7.283.1.</v>
      </c>
      <c r="AFQ91" s="23" t="str">
        <f>IF(ISBLANK(AFR1),"",IF(VLOOKUP(AFR1,Register,34,FALSE)=0,"",(VLOOKUP(AFR1,Register,34,FALSE))))</f>
        <v>4</v>
      </c>
      <c r="AFR91" s="24" t="s">
        <v>37</v>
      </c>
      <c r="AFS91" s="5" t="str">
        <f t="shared" ref="AFS91" si="25117">"7." &amp; AFU1&amp; ".1."</f>
        <v>7.284.1.</v>
      </c>
      <c r="AFT91" s="23" t="str">
        <f>IF(ISBLANK(AFU1),"",IF(VLOOKUP(AFU1,Register,34,FALSE)=0,"",(VLOOKUP(AFU1,Register,34,FALSE))))</f>
        <v>4</v>
      </c>
      <c r="AFU91" s="24" t="s">
        <v>37</v>
      </c>
      <c r="AFV91" s="5" t="str">
        <f t="shared" ref="AFV91" si="25118">"7." &amp; AFX1&amp; ".1."</f>
        <v>7.285.1.</v>
      </c>
      <c r="AFW91" s="23" t="str">
        <f>IF(ISBLANK(AFX1),"",IF(VLOOKUP(AFX1,Register,34,FALSE)=0,"",(VLOOKUP(AFX1,Register,34,FALSE))))</f>
        <v>4</v>
      </c>
      <c r="AFX91" s="24" t="s">
        <v>37</v>
      </c>
      <c r="AFY91" s="5" t="str">
        <f t="shared" ref="AFY91" si="25119">"7." &amp; AGA1&amp; ".1."</f>
        <v>7.286.1.</v>
      </c>
      <c r="AFZ91" s="23" t="str">
        <f>IF(ISBLANK(AGA1),"",IF(VLOOKUP(AGA1,Register,34,FALSE)=0,"",(VLOOKUP(AGA1,Register,34,FALSE))))</f>
        <v/>
      </c>
      <c r="AGA91" s="24" t="s">
        <v>37</v>
      </c>
      <c r="AGB91" s="5" t="str">
        <f t="shared" ref="AGB91" si="25120">"7." &amp; AGD1&amp; ".1."</f>
        <v>7.287.1.</v>
      </c>
      <c r="AGC91" s="23" t="str">
        <f>IF(ISBLANK(AGD1),"",IF(VLOOKUP(AGD1,Register,34,FALSE)=0,"",(VLOOKUP(AGD1,Register,34,FALSE))))</f>
        <v/>
      </c>
      <c r="AGD91" s="24" t="s">
        <v>37</v>
      </c>
      <c r="AGE91" s="5" t="str">
        <f t="shared" ref="AGE91" si="25121">"7." &amp; AGG1&amp; ".1."</f>
        <v>7.288.1.</v>
      </c>
      <c r="AGF91" s="23" t="str">
        <f>IF(ISBLANK(AGG1),"",IF(VLOOKUP(AGG1,Register,34,FALSE)=0,"",(VLOOKUP(AGG1,Register,34,FALSE))))</f>
        <v/>
      </c>
      <c r="AGG91" s="24" t="s">
        <v>37</v>
      </c>
      <c r="AGH91" s="5" t="str">
        <f t="shared" ref="AGH91" si="25122">"7." &amp; AGJ1&amp; ".1."</f>
        <v>7.289.1.</v>
      </c>
      <c r="AGI91" s="23" t="str">
        <f>IF(ISBLANK(AGJ1),"",IF(VLOOKUP(AGJ1,Register,34,FALSE)=0,"",(VLOOKUP(AGJ1,Register,34,FALSE))))</f>
        <v>4</v>
      </c>
      <c r="AGJ91" s="24" t="s">
        <v>37</v>
      </c>
      <c r="AGK91" s="5" t="str">
        <f t="shared" ref="AGK91" si="25123">"7." &amp; AGM1&amp; ".1."</f>
        <v>7.290.1.</v>
      </c>
      <c r="AGL91" s="23" t="str">
        <f>IF(ISBLANK(AGM1),"",IF(VLOOKUP(AGM1,Register,34,FALSE)=0,"",(VLOOKUP(AGM1,Register,34,FALSE))))</f>
        <v>4</v>
      </c>
      <c r="AGM91" s="24" t="s">
        <v>37</v>
      </c>
      <c r="AGN91" s="5" t="str">
        <f t="shared" ref="AGN91" si="25124">"7." &amp; AGP1&amp; ".1."</f>
        <v>7.291.1.</v>
      </c>
      <c r="AGO91" s="23" t="str">
        <f>IF(ISBLANK(AGP1),"",IF(VLOOKUP(AGP1,Register,34,FALSE)=0,"",(VLOOKUP(AGP1,Register,34,FALSE))))</f>
        <v/>
      </c>
      <c r="AGP91" s="24" t="s">
        <v>37</v>
      </c>
      <c r="AGQ91" s="5" t="str">
        <f t="shared" ref="AGQ91" si="25125">"7." &amp; AGS1&amp; ".1."</f>
        <v>7.292.1.</v>
      </c>
      <c r="AGR91" s="23" t="str">
        <f>IF(ISBLANK(AGS1),"",IF(VLOOKUP(AGS1,Register,34,FALSE)=0,"",(VLOOKUP(AGS1,Register,34,FALSE))))</f>
        <v>4</v>
      </c>
      <c r="AGS91" s="24" t="s">
        <v>37</v>
      </c>
      <c r="AGT91" s="5" t="str">
        <f t="shared" ref="AGT91" si="25126">"7." &amp; AGV1&amp; ".1."</f>
        <v>7.293.1.</v>
      </c>
      <c r="AGU91" s="23" t="str">
        <f>IF(ISBLANK(AGV1),"",IF(VLOOKUP(AGV1,Register,34,FALSE)=0,"",(VLOOKUP(AGV1,Register,34,FALSE))))</f>
        <v/>
      </c>
      <c r="AGV91" s="24" t="s">
        <v>37</v>
      </c>
      <c r="AGW91" s="5" t="str">
        <f t="shared" ref="AGW91" si="25127">"7." &amp; AGY1&amp; ".1."</f>
        <v>7.294.1.</v>
      </c>
      <c r="AGX91" s="23" t="str">
        <f>IF(ISBLANK(AGY1),"",IF(VLOOKUP(AGY1,Register,34,FALSE)=0,"",(VLOOKUP(AGY1,Register,34,FALSE))))</f>
        <v/>
      </c>
      <c r="AGY91" s="24" t="s">
        <v>37</v>
      </c>
      <c r="AGZ91" s="5" t="str">
        <f t="shared" ref="AGZ91" si="25128">"7." &amp; AHB1&amp; ".1."</f>
        <v>7.295.1.</v>
      </c>
      <c r="AHA91" s="23" t="str">
        <f>IF(ISBLANK(AHB1),"",IF(VLOOKUP(AHB1,Register,34,FALSE)=0,"",(VLOOKUP(AHB1,Register,34,FALSE))))</f>
        <v/>
      </c>
      <c r="AHB91" s="24" t="s">
        <v>37</v>
      </c>
      <c r="AHC91" s="5" t="str">
        <f t="shared" ref="AHC91" si="25129">"7." &amp; AHE1&amp; ".1."</f>
        <v>7.296.1.</v>
      </c>
      <c r="AHD91" s="23" t="str">
        <f>IF(ISBLANK(AHE1),"",IF(VLOOKUP(AHE1,Register,34,FALSE)=0,"",(VLOOKUP(AHE1,Register,34,FALSE))))</f>
        <v/>
      </c>
      <c r="AHE91" s="24" t="s">
        <v>37</v>
      </c>
      <c r="AHF91" s="5" t="str">
        <f t="shared" ref="AHF91" si="25130">"7." &amp; AHH1&amp; ".1."</f>
        <v>7.297.1.</v>
      </c>
      <c r="AHG91" s="23" t="str">
        <f>IF(ISBLANK(AHH1),"",IF(VLOOKUP(AHH1,Register,34,FALSE)=0,"",(VLOOKUP(AHH1,Register,34,FALSE))))</f>
        <v/>
      </c>
      <c r="AHH91" s="24" t="s">
        <v>37</v>
      </c>
      <c r="AHI91" s="5" t="str">
        <f t="shared" ref="AHI91" si="25131">"7." &amp; AHK1&amp; ".1."</f>
        <v>7.298.1.</v>
      </c>
      <c r="AHJ91" s="23" t="str">
        <f>IF(ISBLANK(AHK1),"",IF(VLOOKUP(AHK1,Register,34,FALSE)=0,"",(VLOOKUP(AHK1,Register,34,FALSE))))</f>
        <v/>
      </c>
      <c r="AHK91" s="24" t="s">
        <v>37</v>
      </c>
      <c r="AHL91" s="5" t="str">
        <f t="shared" ref="AHL91" si="25132">"7." &amp; AHN1&amp; ".1."</f>
        <v>7.299.1.</v>
      </c>
      <c r="AHM91" s="23" t="str">
        <f>IF(ISBLANK(AHN1),"",IF(VLOOKUP(AHN1,Register,34,FALSE)=0,"",(VLOOKUP(AHN1,Register,34,FALSE))))</f>
        <v/>
      </c>
      <c r="AHN91" s="24" t="s">
        <v>37</v>
      </c>
      <c r="AHO91" s="5" t="str">
        <f t="shared" ref="AHO91" si="25133">"7." &amp; AHQ1&amp; ".1."</f>
        <v>7.300.1.</v>
      </c>
      <c r="AHP91" s="23" t="str">
        <f>IF(ISBLANK(AHQ1),"",IF(VLOOKUP(AHQ1,Register,34,FALSE)=0,"",(VLOOKUP(AHQ1,Register,34,FALSE))))</f>
        <v/>
      </c>
      <c r="AHQ91" s="24" t="s">
        <v>37</v>
      </c>
      <c r="AHR91" s="5" t="str">
        <f t="shared" ref="AHR91" si="25134">"7." &amp; AHT1&amp; ".1."</f>
        <v>7.301.1.</v>
      </c>
      <c r="AHS91" s="23" t="str">
        <f>IF(ISBLANK(AHT1),"",IF(VLOOKUP(AHT1,Register,34,FALSE)=0,"",(VLOOKUP(AHT1,Register,34,FALSE))))</f>
        <v/>
      </c>
      <c r="AHT91" s="24" t="s">
        <v>37</v>
      </c>
      <c r="AHU91" s="5" t="str">
        <f t="shared" ref="AHU91" si="25135">"7." &amp; AHW1&amp; ".1."</f>
        <v>7.302.1.</v>
      </c>
      <c r="AHV91" s="23" t="str">
        <f>IF(ISBLANK(AHW1),"",IF(VLOOKUP(AHW1,Register,34,FALSE)=0,"",(VLOOKUP(AHW1,Register,34,FALSE))))</f>
        <v/>
      </c>
      <c r="AHW91" s="24" t="s">
        <v>37</v>
      </c>
      <c r="AHX91" s="5" t="str">
        <f t="shared" ref="AHX91" si="25136">"7." &amp; AHZ1&amp; ".1."</f>
        <v>7.303.1.</v>
      </c>
      <c r="AHY91" s="23" t="str">
        <f>IF(ISBLANK(AHZ1),"",IF(VLOOKUP(AHZ1,Register,34,FALSE)=0,"",(VLOOKUP(AHZ1,Register,34,FALSE))))</f>
        <v/>
      </c>
      <c r="AHZ91" s="24" t="s">
        <v>37</v>
      </c>
      <c r="AIA91" s="5" t="str">
        <f t="shared" ref="AIA91" si="25137">"7." &amp; AIC1&amp; ".1."</f>
        <v>7.304.1.</v>
      </c>
      <c r="AIB91" s="23" t="str">
        <f>IF(ISBLANK(AIC1),"",IF(VLOOKUP(AIC1,Register,34,FALSE)=0,"",(VLOOKUP(AIC1,Register,34,FALSE))))</f>
        <v/>
      </c>
      <c r="AIC91" s="24" t="s">
        <v>37</v>
      </c>
      <c r="AID91" s="5" t="str">
        <f t="shared" ref="AID91" si="25138">"7." &amp; AIF1&amp; ".1."</f>
        <v>7.305.1.</v>
      </c>
      <c r="AIE91" s="23" t="str">
        <f>IF(ISBLANK(AIF1),"",IF(VLOOKUP(AIF1,Register,34,FALSE)=0,"",(VLOOKUP(AIF1,Register,34,FALSE))))</f>
        <v/>
      </c>
      <c r="AIF91" s="24" t="s">
        <v>37</v>
      </c>
      <c r="AIG91" s="5" t="str">
        <f t="shared" ref="AIG91" si="25139">"7." &amp; AII1&amp; ".1."</f>
        <v>7.306.1.</v>
      </c>
      <c r="AIH91" s="23" t="str">
        <f>IF(ISBLANK(AII1),"",IF(VLOOKUP(AII1,Register,34,FALSE)=0,"",(VLOOKUP(AII1,Register,34,FALSE))))</f>
        <v/>
      </c>
      <c r="AII91" s="24" t="s">
        <v>37</v>
      </c>
      <c r="AIJ91" s="5" t="str">
        <f t="shared" ref="AIJ91" si="25140">"7." &amp; AIL1&amp; ".1."</f>
        <v>7.307.1.</v>
      </c>
      <c r="AIK91" s="23" t="str">
        <f>IF(ISBLANK(AIL1),"",IF(VLOOKUP(AIL1,Register,34,FALSE)=0,"",(VLOOKUP(AIL1,Register,34,FALSE))))</f>
        <v/>
      </c>
      <c r="AIL91" s="24" t="s">
        <v>37</v>
      </c>
      <c r="AIM91" s="5" t="str">
        <f t="shared" ref="AIM91" si="25141">"7." &amp; AIO1&amp; ".1."</f>
        <v>7.308.1.</v>
      </c>
      <c r="AIN91" s="23" t="str">
        <f>IF(ISBLANK(AIO1),"",IF(VLOOKUP(AIO1,Register,34,FALSE)=0,"",(VLOOKUP(AIO1,Register,34,FALSE))))</f>
        <v/>
      </c>
      <c r="AIO91" s="24" t="s">
        <v>37</v>
      </c>
      <c r="AIP91" s="5" t="str">
        <f t="shared" ref="AIP91" si="25142">"7." &amp; AIR1&amp; ".1."</f>
        <v>7.309.1.</v>
      </c>
      <c r="AIQ91" s="23" t="str">
        <f>IF(ISBLANK(AIR1),"",IF(VLOOKUP(AIR1,Register,34,FALSE)=0,"",(VLOOKUP(AIR1,Register,34,FALSE))))</f>
        <v/>
      </c>
      <c r="AIR91" s="24" t="s">
        <v>37</v>
      </c>
      <c r="AIS91" s="5" t="str">
        <f t="shared" ref="AIS91" si="25143">"7." &amp; AIU1&amp; ".1."</f>
        <v>7.310.1.</v>
      </c>
      <c r="AIT91" s="23">
        <f>IF(ISBLANK(AIU1),"",IF(VLOOKUP(AIU1,Register,34,FALSE)=0,"",(VLOOKUP(AIU1,Register,34,FALSE))))</f>
        <v>4</v>
      </c>
      <c r="AIU91" s="24" t="s">
        <v>37</v>
      </c>
      <c r="AIV91" s="5" t="str">
        <f t="shared" ref="AIV91" si="25144">"7." &amp; AIX1&amp; ".1."</f>
        <v>7.311.1.</v>
      </c>
      <c r="AIW91" s="23" t="str">
        <f>IF(ISBLANK(AIX1),"",IF(VLOOKUP(AIX1,Register,34,FALSE)=0,"",(VLOOKUP(AIX1,Register,34,FALSE))))</f>
        <v/>
      </c>
      <c r="AIX91" s="24" t="s">
        <v>37</v>
      </c>
      <c r="AIY91" s="5" t="str">
        <f t="shared" ref="AIY91" si="25145">"7." &amp; AJA1&amp; ".1."</f>
        <v>7.312.1.</v>
      </c>
      <c r="AIZ91" s="23" t="str">
        <f>IF(ISBLANK(AJA1),"",IF(VLOOKUP(AJA1,Register,34,FALSE)=0,"",(VLOOKUP(AJA1,Register,34,FALSE))))</f>
        <v>4</v>
      </c>
      <c r="AJA91" s="24" t="s">
        <v>37</v>
      </c>
      <c r="AJB91" s="5" t="str">
        <f t="shared" ref="AJB91" si="25146">"7." &amp; AJD1&amp; ".1."</f>
        <v>7.313.1.</v>
      </c>
      <c r="AJC91" s="23" t="str">
        <f>IF(ISBLANK(AJD1),"",IF(VLOOKUP(AJD1,Register,34,FALSE)=0,"",(VLOOKUP(AJD1,Register,34,FALSE))))</f>
        <v>4</v>
      </c>
      <c r="AJD91" s="24" t="s">
        <v>37</v>
      </c>
      <c r="AJE91" s="5" t="str">
        <f t="shared" ref="AJE91" si="25147">"7." &amp; AJG1&amp; ".1."</f>
        <v>7.314.1.</v>
      </c>
      <c r="AJF91" s="23" t="str">
        <f>IF(ISBLANK(AJG1),"",IF(VLOOKUP(AJG1,Register,34,FALSE)=0,"",(VLOOKUP(AJG1,Register,34,FALSE))))</f>
        <v/>
      </c>
      <c r="AJG91" s="24" t="s">
        <v>37</v>
      </c>
      <c r="AJH91" s="5" t="str">
        <f t="shared" ref="AJH91" si="25148">"7." &amp; AJJ1&amp; ".1."</f>
        <v>7.315.1.</v>
      </c>
      <c r="AJI91" s="23" t="str">
        <f>IF(ISBLANK(AJJ1),"",IF(VLOOKUP(AJJ1,Register,34,FALSE)=0,"",(VLOOKUP(AJJ1,Register,34,FALSE))))</f>
        <v>4</v>
      </c>
      <c r="AJJ91" s="24" t="s">
        <v>37</v>
      </c>
      <c r="AJK91" s="5" t="str">
        <f t="shared" ref="AJK91" si="25149">"7." &amp; AJM1&amp; ".1."</f>
        <v>7.316.1.</v>
      </c>
      <c r="AJL91" s="23" t="str">
        <f>IF(ISBLANK(AJM1),"",IF(VLOOKUP(AJM1,Register,34,FALSE)=0,"",(VLOOKUP(AJM1,Register,34,FALSE))))</f>
        <v/>
      </c>
      <c r="AJM91" s="24" t="s">
        <v>37</v>
      </c>
      <c r="AJN91" s="5" t="str">
        <f t="shared" ref="AJN91" si="25150">"7." &amp; AJP1&amp; ".1."</f>
        <v>7.317.1.</v>
      </c>
      <c r="AJO91" s="23" t="str">
        <f>IF(ISBLANK(AJP1),"",IF(VLOOKUP(AJP1,Register,34,FALSE)=0,"",(VLOOKUP(AJP1,Register,34,FALSE))))</f>
        <v/>
      </c>
      <c r="AJP91" s="24" t="s">
        <v>37</v>
      </c>
      <c r="AJQ91" s="5" t="str">
        <f t="shared" ref="AJQ91" si="25151">"7." &amp; AJS1&amp; ".1."</f>
        <v>7.318.1.</v>
      </c>
      <c r="AJR91" s="23" t="str">
        <f>IF(ISBLANK(AJS1),"",IF(VLOOKUP(AJS1,Register,34,FALSE)=0,"",(VLOOKUP(AJS1,Register,34,FALSE))))</f>
        <v/>
      </c>
      <c r="AJS91" s="24" t="s">
        <v>37</v>
      </c>
      <c r="AJT91" s="5" t="str">
        <f t="shared" ref="AJT91" si="25152">"7." &amp; AJV1&amp; ".1."</f>
        <v>7.319.1.</v>
      </c>
      <c r="AJU91" s="23" t="str">
        <f>IF(ISBLANK(AJV1),"",IF(VLOOKUP(AJV1,Register,34,FALSE)=0,"",(VLOOKUP(AJV1,Register,34,FALSE))))</f>
        <v/>
      </c>
      <c r="AJV91" s="24" t="s">
        <v>37</v>
      </c>
      <c r="AJW91" s="5" t="str">
        <f t="shared" ref="AJW91" si="25153">"7." &amp; AJY1&amp; ".1."</f>
        <v>7.320.1.</v>
      </c>
      <c r="AJX91" s="23" t="str">
        <f>IF(ISBLANK(AJY1),"",IF(VLOOKUP(AJY1,Register,34,FALSE)=0,"",(VLOOKUP(AJY1,Register,34,FALSE))))</f>
        <v/>
      </c>
      <c r="AJY91" s="24" t="s">
        <v>37</v>
      </c>
      <c r="AJZ91" s="5" t="str">
        <f t="shared" ref="AJZ91" si="25154">"7." &amp; AKB1&amp; ".1."</f>
        <v>7.321.1.</v>
      </c>
      <c r="AKA91" s="23" t="str">
        <f>IF(ISBLANK(AKB1),"",IF(VLOOKUP(AKB1,Register,34,FALSE)=0,"",(VLOOKUP(AKB1,Register,34,FALSE))))</f>
        <v/>
      </c>
      <c r="AKB91" s="24" t="s">
        <v>37</v>
      </c>
      <c r="AKC91" s="5" t="str">
        <f t="shared" ref="AKC91" si="25155">"7." &amp; AKE1&amp; ".1."</f>
        <v>7.322.1.</v>
      </c>
      <c r="AKD91" s="23" t="str">
        <f>IF(ISBLANK(AKE1),"",IF(VLOOKUP(AKE1,Register,34,FALSE)=0,"",(VLOOKUP(AKE1,Register,34,FALSE))))</f>
        <v/>
      </c>
      <c r="AKE91" s="24" t="s">
        <v>37</v>
      </c>
      <c r="AKF91" s="5" t="str">
        <f t="shared" ref="AKF91" si="25156">"7." &amp; AKH1&amp; ".1."</f>
        <v>7.323.1.</v>
      </c>
      <c r="AKG91" s="23">
        <f>IF(ISBLANK(AKH1),"",IF(VLOOKUP(AKH1,Register,34,FALSE)=0,"",(VLOOKUP(AKH1,Register,34,FALSE))))</f>
        <v>4</v>
      </c>
      <c r="AKH91" s="24" t="s">
        <v>37</v>
      </c>
      <c r="AKI91" s="5" t="str">
        <f t="shared" ref="AKI91" si="25157">"7." &amp; AKK1&amp; ".1."</f>
        <v>7.324.1.</v>
      </c>
      <c r="AKJ91" s="23" t="str">
        <f>IF(ISBLANK(AKK1),"",IF(VLOOKUP(AKK1,Register,34,FALSE)=0,"",(VLOOKUP(AKK1,Register,34,FALSE))))</f>
        <v/>
      </c>
      <c r="AKK91" s="24" t="s">
        <v>37</v>
      </c>
      <c r="AKL91" s="5" t="str">
        <f t="shared" ref="AKL91" si="25158">"7." &amp; AKN1&amp; ".1."</f>
        <v>7.325.1.</v>
      </c>
      <c r="AKM91" s="23" t="str">
        <f>IF(ISBLANK(AKN1),"",IF(VLOOKUP(AKN1,Register,34,FALSE)=0,"",(VLOOKUP(AKN1,Register,34,FALSE))))</f>
        <v/>
      </c>
      <c r="AKN91" s="24" t="s">
        <v>37</v>
      </c>
      <c r="AKO91" s="5" t="str">
        <f t="shared" ref="AKO91" si="25159">"7." &amp; AKQ1&amp; ".1."</f>
        <v>7.326.1.</v>
      </c>
      <c r="AKP91" s="23" t="str">
        <f>IF(ISBLANK(AKQ1),"",IF(VLOOKUP(AKQ1,Register,34,FALSE)=0,"",(VLOOKUP(AKQ1,Register,34,FALSE))))</f>
        <v/>
      </c>
      <c r="AKQ91" s="24" t="s">
        <v>37</v>
      </c>
      <c r="AKR91" s="5" t="str">
        <f t="shared" ref="AKR91" si="25160">"7." &amp; AKT1&amp; ".1."</f>
        <v>7.327.1.</v>
      </c>
      <c r="AKS91" s="23" t="str">
        <f>IF(ISBLANK(AKT1),"",IF(VLOOKUP(AKT1,Register,34,FALSE)=0,"",(VLOOKUP(AKT1,Register,34,FALSE))))</f>
        <v/>
      </c>
      <c r="AKT91" s="24" t="s">
        <v>37</v>
      </c>
      <c r="AKU91" s="5" t="str">
        <f t="shared" ref="AKU91" si="25161">"7." &amp; AKW1&amp; ".1."</f>
        <v>7.328.1.</v>
      </c>
      <c r="AKV91" s="23" t="str">
        <f>IF(ISBLANK(AKW1),"",IF(VLOOKUP(AKW1,Register,34,FALSE)=0,"",(VLOOKUP(AKW1,Register,34,FALSE))))</f>
        <v/>
      </c>
      <c r="AKW91" s="24" t="s">
        <v>37</v>
      </c>
      <c r="AKX91" s="5" t="str">
        <f t="shared" ref="AKX91" si="25162">"7." &amp; AKZ1&amp; ".1."</f>
        <v>7.329.1.</v>
      </c>
      <c r="AKY91" s="23" t="str">
        <f>IF(ISBLANK(AKZ1),"",IF(VLOOKUP(AKZ1,Register,34,FALSE)=0,"",(VLOOKUP(AKZ1,Register,34,FALSE))))</f>
        <v>4</v>
      </c>
      <c r="AKZ91" s="24" t="s">
        <v>37</v>
      </c>
      <c r="ALA91" s="5" t="str">
        <f t="shared" ref="ALA91" si="25163">"7." &amp; ALC1&amp; ".1."</f>
        <v>7.330.1.</v>
      </c>
      <c r="ALB91" s="23" t="str">
        <f>IF(ISBLANK(ALC1),"",IF(VLOOKUP(ALC1,Register,34,FALSE)=0,"",(VLOOKUP(ALC1,Register,34,FALSE))))</f>
        <v>4</v>
      </c>
      <c r="ALC91" s="24" t="s">
        <v>37</v>
      </c>
      <c r="ALD91" s="5" t="str">
        <f t="shared" ref="ALD91" si="25164">"7." &amp; ALF1&amp; ".1."</f>
        <v>7.331.1.</v>
      </c>
      <c r="ALE91" s="23" t="str">
        <f>IF(ISBLANK(ALF1),"",IF(VLOOKUP(ALF1,Register,34,FALSE)=0,"",(VLOOKUP(ALF1,Register,34,FALSE))))</f>
        <v/>
      </c>
      <c r="ALF91" s="24" t="s">
        <v>37</v>
      </c>
      <c r="ALG91" s="5" t="str">
        <f t="shared" ref="ALG91" si="25165">"7." &amp; ALI1&amp; ".1."</f>
        <v>7.332.1.</v>
      </c>
      <c r="ALH91" s="23" t="str">
        <f>IF(ISBLANK(ALI1),"",IF(VLOOKUP(ALI1,Register,34,FALSE)=0,"",(VLOOKUP(ALI1,Register,34,FALSE))))</f>
        <v/>
      </c>
      <c r="ALI91" s="24" t="s">
        <v>37</v>
      </c>
      <c r="ALJ91" s="5" t="str">
        <f t="shared" ref="ALJ91" si="25166">"7." &amp; ALL1&amp; ".1."</f>
        <v>7.333.1.</v>
      </c>
      <c r="ALK91" s="23" t="str">
        <f>IF(ISBLANK(ALL1),"",IF(VLOOKUP(ALL1,Register,34,FALSE)=0,"",(VLOOKUP(ALL1,Register,34,FALSE))))</f>
        <v/>
      </c>
      <c r="ALL91" s="24" t="s">
        <v>37</v>
      </c>
      <c r="ALM91" s="5" t="str">
        <f t="shared" ref="ALM91" si="25167">"7." &amp; ALO1&amp; ".1."</f>
        <v>7.334.1.</v>
      </c>
      <c r="ALN91" s="23" t="str">
        <f>IF(ISBLANK(ALO1),"",IF(VLOOKUP(ALO1,Register,34,FALSE)=0,"",(VLOOKUP(ALO1,Register,34,FALSE))))</f>
        <v/>
      </c>
      <c r="ALO91" s="24" t="s">
        <v>37</v>
      </c>
      <c r="ALP91" s="5" t="str">
        <f t="shared" ref="ALP91" si="25168">"7." &amp; ALR1&amp; ".1."</f>
        <v>7.335.1.</v>
      </c>
      <c r="ALQ91" s="23">
        <f>IF(ISBLANK(ALR1),"",IF(VLOOKUP(ALR1,Register,34,FALSE)=0,"",(VLOOKUP(ALR1,Register,34,FALSE))))</f>
        <v>4</v>
      </c>
      <c r="ALR91" s="24" t="s">
        <v>37</v>
      </c>
      <c r="ALS91" s="5" t="str">
        <f t="shared" ref="ALS91" si="25169">"7." &amp; ALU1&amp; ".1."</f>
        <v>7.336.1.</v>
      </c>
      <c r="ALT91" s="23" t="str">
        <f>IF(ISBLANK(ALU1),"",IF(VLOOKUP(ALU1,Register,34,FALSE)=0,"",(VLOOKUP(ALU1,Register,34,FALSE))))</f>
        <v>4</v>
      </c>
      <c r="ALU91" s="24" t="s">
        <v>37</v>
      </c>
      <c r="ALV91" s="5" t="str">
        <f t="shared" ref="ALV91" si="25170">"7." &amp; ALX1&amp; ".1."</f>
        <v>7.337.1.</v>
      </c>
      <c r="ALW91" s="23" t="str">
        <f>IF(ISBLANK(ALX1),"",IF(VLOOKUP(ALX1,Register,34,FALSE)=0,"",(VLOOKUP(ALX1,Register,34,FALSE))))</f>
        <v/>
      </c>
      <c r="ALX91" s="24" t="s">
        <v>37</v>
      </c>
      <c r="ALY91" s="5" t="str">
        <f t="shared" ref="ALY91" si="25171">"7." &amp; AMA1&amp; ".1."</f>
        <v>7.338.1.</v>
      </c>
      <c r="ALZ91" s="23" t="str">
        <f>IF(ISBLANK(AMA1),"",IF(VLOOKUP(AMA1,Register,34,FALSE)=0,"",(VLOOKUP(AMA1,Register,34,FALSE))))</f>
        <v>4</v>
      </c>
      <c r="AMA91" s="24" t="s">
        <v>37</v>
      </c>
      <c r="AMB91" s="5" t="str">
        <f t="shared" ref="AMB91" si="25172">"7." &amp; AMD1&amp; ".1."</f>
        <v>7.339.1.</v>
      </c>
      <c r="AMC91" s="23" t="str">
        <f>IF(ISBLANK(AMD1),"",IF(VLOOKUP(AMD1,Register,34,FALSE)=0,"",(VLOOKUP(AMD1,Register,34,FALSE))))</f>
        <v>4</v>
      </c>
      <c r="AMD91" s="24" t="s">
        <v>37</v>
      </c>
      <c r="AME91" s="5" t="str">
        <f t="shared" ref="AME91" si="25173">"7." &amp; AMG1&amp; ".1."</f>
        <v>7.340.1.</v>
      </c>
      <c r="AMF91" s="23" t="str">
        <f>IF(ISBLANK(AMG1),"",IF(VLOOKUP(AMG1,Register,34,FALSE)=0,"",(VLOOKUP(AMG1,Register,34,FALSE))))</f>
        <v/>
      </c>
      <c r="AMG91" s="24" t="s">
        <v>37</v>
      </c>
      <c r="AMH91" s="5" t="str">
        <f t="shared" ref="AMH91" si="25174">"7." &amp; AMJ1&amp; ".1."</f>
        <v>7.341.1.</v>
      </c>
      <c r="AMI91" s="23" t="str">
        <f>IF(ISBLANK(AMJ1),"",IF(VLOOKUP(AMJ1,Register,34,FALSE)=0,"",(VLOOKUP(AMJ1,Register,34,FALSE))))</f>
        <v>4</v>
      </c>
      <c r="AMJ91" s="24" t="s">
        <v>37</v>
      </c>
      <c r="AMK91" s="5" t="str">
        <f t="shared" ref="AMK91" si="25175">"7." &amp; AMM1&amp; ".1."</f>
        <v>7.342.1.</v>
      </c>
      <c r="AML91" s="23">
        <f>IF(ISBLANK(AMM1),"",IF(VLOOKUP(AMM1,Register,34,FALSE)=0,"",(VLOOKUP(AMM1,Register,34,FALSE))))</f>
        <v>4</v>
      </c>
      <c r="AMM91" s="24" t="s">
        <v>37</v>
      </c>
      <c r="AMN91" s="5" t="str">
        <f t="shared" ref="AMN91" si="25176">"7." &amp; AMP1&amp; ".1."</f>
        <v>7.343.1.</v>
      </c>
      <c r="AMO91" s="23">
        <f>IF(ISBLANK(AMP1),"",IF(VLOOKUP(AMP1,Register,34,FALSE)=0,"",(VLOOKUP(AMP1,Register,34,FALSE))))</f>
        <v>4</v>
      </c>
      <c r="AMP91" s="24" t="s">
        <v>37</v>
      </c>
      <c r="AMQ91" s="5" t="str">
        <f t="shared" ref="AMQ91" si="25177">"7." &amp; AMS1&amp; ".1."</f>
        <v>7.344.1.</v>
      </c>
      <c r="AMR91" s="23" t="str">
        <f>IF(ISBLANK(AMS1),"",IF(VLOOKUP(AMS1,Register,34,FALSE)=0,"",(VLOOKUP(AMS1,Register,34,FALSE))))</f>
        <v/>
      </c>
      <c r="AMS91" s="24" t="s">
        <v>37</v>
      </c>
      <c r="AMT91" s="5" t="str">
        <f t="shared" ref="AMT91" si="25178">"7." &amp; AMV1&amp; ".1."</f>
        <v>7.345.1.</v>
      </c>
      <c r="AMU91" s="23">
        <f>IF(ISBLANK(AMV1),"",IF(VLOOKUP(AMV1,Register,34,FALSE)=0,"",(VLOOKUP(AMV1,Register,34,FALSE))))</f>
        <v>4</v>
      </c>
      <c r="AMV91" s="24" t="s">
        <v>37</v>
      </c>
      <c r="AMW91" s="5" t="str">
        <f t="shared" ref="AMW91" si="25179">"7." &amp; AMY1&amp; ".1."</f>
        <v>7.346.1.</v>
      </c>
      <c r="AMX91" s="23">
        <f>IF(ISBLANK(AMY1),"",IF(VLOOKUP(AMY1,Register,34,FALSE)=0,"",(VLOOKUP(AMY1,Register,34,FALSE))))</f>
        <v>4</v>
      </c>
      <c r="AMY91" s="24" t="s">
        <v>37</v>
      </c>
      <c r="AMZ91" s="5" t="str">
        <f t="shared" ref="AMZ91" si="25180">"7." &amp; ANB1&amp; ".1."</f>
        <v>7.347.1.</v>
      </c>
      <c r="ANA91" s="23">
        <f>IF(ISBLANK(ANB1),"",IF(VLOOKUP(ANB1,Register,34,FALSE)=0,"",(VLOOKUP(ANB1,Register,34,FALSE))))</f>
        <v>4</v>
      </c>
      <c r="ANB91" s="24" t="s">
        <v>37</v>
      </c>
      <c r="ANC91" s="5" t="str">
        <f t="shared" ref="ANC91" si="25181">"7." &amp; ANE1&amp; ".1."</f>
        <v>7.348.1.</v>
      </c>
      <c r="AND91" s="23">
        <f>IF(ISBLANK(ANE1),"",IF(VLOOKUP(ANE1,Register,34,FALSE)=0,"",(VLOOKUP(ANE1,Register,34,FALSE))))</f>
        <v>4</v>
      </c>
      <c r="ANE91" s="24" t="s">
        <v>37</v>
      </c>
      <c r="ANF91" s="5" t="str">
        <f t="shared" ref="ANF91" si="25182">"7." &amp; ANH1&amp; ".1."</f>
        <v>7.349.1.</v>
      </c>
      <c r="ANG91" s="23" t="str">
        <f>IF(ISBLANK(ANH1),"",IF(VLOOKUP(ANH1,Register,34,FALSE)=0,"",(VLOOKUP(ANH1,Register,34,FALSE))))</f>
        <v/>
      </c>
      <c r="ANH91" s="24" t="s">
        <v>37</v>
      </c>
      <c r="ANI91" s="5" t="str">
        <f t="shared" ref="ANI91" si="25183">"7." &amp; ANK1&amp; ".1."</f>
        <v>7.350.1.</v>
      </c>
      <c r="ANJ91" s="23">
        <f>IF(ISBLANK(ANK1),"",IF(VLOOKUP(ANK1,Register,34,FALSE)=0,"",(VLOOKUP(ANK1,Register,34,FALSE))))</f>
        <v>4</v>
      </c>
      <c r="ANK91" s="24" t="s">
        <v>37</v>
      </c>
      <c r="ANL91" s="5" t="str">
        <f t="shared" ref="ANL91" si="25184">"7." &amp; ANN1&amp; ".1."</f>
        <v>7.351.1.</v>
      </c>
      <c r="ANM91" s="23" t="str">
        <f>IF(ISBLANK(ANN1),"",IF(VLOOKUP(ANN1,Register,34,FALSE)=0,"",(VLOOKUP(ANN1,Register,34,FALSE))))</f>
        <v/>
      </c>
      <c r="ANN91" s="24" t="s">
        <v>37</v>
      </c>
      <c r="ANO91" s="5" t="str">
        <f t="shared" ref="ANO91" si="25185">"7." &amp; ANQ1&amp; ".1."</f>
        <v>7.352.1.</v>
      </c>
      <c r="ANP91" s="23" t="str">
        <f>IF(ISBLANK(ANQ1),"",IF(VLOOKUP(ANQ1,Register,34,FALSE)=0,"",(VLOOKUP(ANQ1,Register,34,FALSE))))</f>
        <v/>
      </c>
      <c r="ANQ91" s="24" t="s">
        <v>37</v>
      </c>
      <c r="ANR91" s="5" t="str">
        <f t="shared" ref="ANR91" si="25186">"7." &amp; ANT1&amp; ".1."</f>
        <v>7.353.1.</v>
      </c>
      <c r="ANS91" s="23" t="str">
        <f>IF(ISBLANK(ANT1),"",IF(VLOOKUP(ANT1,Register,34,FALSE)=0,"",(VLOOKUP(ANT1,Register,34,FALSE))))</f>
        <v/>
      </c>
      <c r="ANT91" s="24" t="s">
        <v>37</v>
      </c>
      <c r="ANU91" s="5" t="str">
        <f t="shared" ref="ANU91" si="25187">"7." &amp; ANW1&amp; ".1."</f>
        <v>7.354.1.</v>
      </c>
      <c r="ANV91" s="23" t="str">
        <f>IF(ISBLANK(ANW1),"",IF(VLOOKUP(ANW1,Register,34,FALSE)=0,"",(VLOOKUP(ANW1,Register,34,FALSE))))</f>
        <v/>
      </c>
      <c r="ANW91" s="24" t="s">
        <v>37</v>
      </c>
      <c r="ANX91" s="5" t="str">
        <f t="shared" ref="ANX91" si="25188">"7." &amp; ANZ1&amp; ".1."</f>
        <v>7.355.1.</v>
      </c>
      <c r="ANY91" s="23">
        <f>IF(ISBLANK(ANZ1),"",IF(VLOOKUP(ANZ1,Register,34,FALSE)=0,"",(VLOOKUP(ANZ1,Register,34,FALSE))))</f>
        <v>4</v>
      </c>
      <c r="ANZ91" s="24" t="s">
        <v>37</v>
      </c>
      <c r="AOA91" s="5" t="str">
        <f t="shared" ref="AOA91" si="25189">"7." &amp; AOC1&amp; ".1."</f>
        <v>7.356.1.</v>
      </c>
      <c r="AOB91" s="23" t="str">
        <f>IF(ISBLANK(AOC1),"",IF(VLOOKUP(AOC1,Register,34,FALSE)=0,"",(VLOOKUP(AOC1,Register,34,FALSE))))</f>
        <v/>
      </c>
      <c r="AOC91" s="24" t="s">
        <v>37</v>
      </c>
      <c r="AOD91" s="5" t="str">
        <f t="shared" ref="AOD91" si="25190">"7." &amp; AOF1&amp; ".1."</f>
        <v>7.357.1.</v>
      </c>
      <c r="AOE91" s="23" t="str">
        <f>IF(ISBLANK(AOF1),"",IF(VLOOKUP(AOF1,Register,34,FALSE)=0,"",(VLOOKUP(AOF1,Register,34,FALSE))))</f>
        <v/>
      </c>
      <c r="AOF91" s="24" t="s">
        <v>37</v>
      </c>
      <c r="AOG91" s="5" t="str">
        <f t="shared" ref="AOG91" si="25191">"7." &amp; AOI1&amp; ".1."</f>
        <v>7.358.1.</v>
      </c>
      <c r="AOH91" s="23" t="str">
        <f>IF(ISBLANK(AOI1),"",IF(VLOOKUP(AOI1,Register,34,FALSE)=0,"",(VLOOKUP(AOI1,Register,34,FALSE))))</f>
        <v/>
      </c>
      <c r="AOI91" s="24" t="s">
        <v>37</v>
      </c>
      <c r="AOJ91" s="5" t="str">
        <f t="shared" ref="AOJ91" si="25192">"7." &amp; AOL1&amp; ".1."</f>
        <v>7.359.1.</v>
      </c>
      <c r="AOK91" s="23" t="str">
        <f>IF(ISBLANK(AOL1),"",IF(VLOOKUP(AOL1,Register,34,FALSE)=0,"",(VLOOKUP(AOL1,Register,34,FALSE))))</f>
        <v/>
      </c>
      <c r="AOL91" s="24" t="s">
        <v>37</v>
      </c>
      <c r="AOM91" s="5" t="str">
        <f t="shared" ref="AOM91" si="25193">"7." &amp; AOO1&amp; ".1."</f>
        <v>7.360.1.</v>
      </c>
      <c r="AON91" s="23" t="e">
        <f>IF(ISBLANK(AOO1),"",IF(VLOOKUP(AOO1,Register,34,FALSE)=0,"",(VLOOKUP(AOO1,Register,34,FALSE))))</f>
        <v>#N/A</v>
      </c>
      <c r="AOO91" s="24" t="s">
        <v>37</v>
      </c>
      <c r="AOP91" s="5" t="str">
        <f t="shared" ref="AOP91" si="25194">"7." &amp; AOR1&amp; ".1."</f>
        <v>7.361.1.</v>
      </c>
      <c r="AOQ91" s="23" t="e">
        <f>IF(ISBLANK(AOR1),"",IF(VLOOKUP(AOR1,Register,34,FALSE)=0,"",(VLOOKUP(AOR1,Register,34,FALSE))))</f>
        <v>#N/A</v>
      </c>
      <c r="AOR91" s="24" t="s">
        <v>37</v>
      </c>
      <c r="AOS91" s="5" t="str">
        <f t="shared" ref="AOS91" si="25195">"7." &amp; AOU1&amp; ".1."</f>
        <v>7.362.1.</v>
      </c>
      <c r="AOT91" s="23" t="e">
        <f>IF(ISBLANK(AOU1),"",IF(VLOOKUP(AOU1,Register,34,FALSE)=0,"",(VLOOKUP(AOU1,Register,34,FALSE))))</f>
        <v>#N/A</v>
      </c>
      <c r="AOU91" s="24" t="s">
        <v>37</v>
      </c>
      <c r="AOV91" s="5" t="str">
        <f t="shared" ref="AOV91" si="25196">"7." &amp; AOX1&amp; ".1."</f>
        <v>7.363.1.</v>
      </c>
      <c r="AOW91" s="23" t="e">
        <f>IF(ISBLANK(AOX1),"",IF(VLOOKUP(AOX1,Register,34,FALSE)=0,"",(VLOOKUP(AOX1,Register,34,FALSE))))</f>
        <v>#N/A</v>
      </c>
      <c r="AOX91" s="24" t="s">
        <v>37</v>
      </c>
      <c r="AOY91" s="5" t="str">
        <f t="shared" ref="AOY91" si="25197">"7." &amp; APA1&amp; ".1."</f>
        <v>7.364.1.</v>
      </c>
      <c r="AOZ91" s="23" t="e">
        <f>IF(ISBLANK(APA1),"",IF(VLOOKUP(APA1,Register,34,FALSE)=0,"",(VLOOKUP(APA1,Register,34,FALSE))))</f>
        <v>#N/A</v>
      </c>
      <c r="APA91" s="24" t="s">
        <v>37</v>
      </c>
      <c r="APB91" s="5" t="str">
        <f t="shared" ref="APB91" si="25198">"7." &amp; APD1&amp; ".1."</f>
        <v>7.365.1.</v>
      </c>
      <c r="APC91" s="23" t="e">
        <f>IF(ISBLANK(APD1),"",IF(VLOOKUP(APD1,Register,34,FALSE)=0,"",(VLOOKUP(APD1,Register,34,FALSE))))</f>
        <v>#N/A</v>
      </c>
      <c r="APD91" s="24" t="s">
        <v>37</v>
      </c>
      <c r="APE91" s="5" t="str">
        <f t="shared" ref="APE91" si="25199">"7." &amp; APG1&amp; ".1."</f>
        <v>7.366.1.</v>
      </c>
      <c r="APF91" s="23" t="e">
        <f>IF(ISBLANK(APG1),"",IF(VLOOKUP(APG1,Register,34,FALSE)=0,"",(VLOOKUP(APG1,Register,34,FALSE))))</f>
        <v>#N/A</v>
      </c>
      <c r="APG91" s="24" t="s">
        <v>37</v>
      </c>
      <c r="APH91" s="5" t="str">
        <f t="shared" ref="APH91" si="25200">"7." &amp; APJ1&amp; ".1."</f>
        <v>7.367.1.</v>
      </c>
      <c r="API91" s="23" t="e">
        <f>IF(ISBLANK(APJ1),"",IF(VLOOKUP(APJ1,Register,34,FALSE)=0,"",(VLOOKUP(APJ1,Register,34,FALSE))))</f>
        <v>#N/A</v>
      </c>
      <c r="APJ91" s="24" t="s">
        <v>37</v>
      </c>
      <c r="APK91" s="5" t="str">
        <f t="shared" ref="APK91" si="25201">"7." &amp; APM1&amp; ".1."</f>
        <v>7.368.1.</v>
      </c>
      <c r="APL91" s="23" t="e">
        <f>IF(ISBLANK(APM1),"",IF(VLOOKUP(APM1,Register,34,FALSE)=0,"",(VLOOKUP(APM1,Register,34,FALSE))))</f>
        <v>#N/A</v>
      </c>
      <c r="APM91" s="24" t="s">
        <v>37</v>
      </c>
      <c r="APN91" s="5" t="str">
        <f t="shared" ref="APN91" si="25202">"7." &amp; APP1&amp; ".1."</f>
        <v>7.369.1.</v>
      </c>
      <c r="APO91" s="23" t="e">
        <f>IF(ISBLANK(APP1),"",IF(VLOOKUP(APP1,Register,34,FALSE)=0,"",(VLOOKUP(APP1,Register,34,FALSE))))</f>
        <v>#N/A</v>
      </c>
      <c r="APP91" s="24" t="s">
        <v>37</v>
      </c>
      <c r="APQ91" s="5" t="str">
        <f t="shared" ref="APQ91" si="25203">"7." &amp; APS1&amp; ".1."</f>
        <v>7.370.1.</v>
      </c>
      <c r="APR91" s="23" t="e">
        <f>IF(ISBLANK(APS1),"",IF(VLOOKUP(APS1,Register,34,FALSE)=0,"",(VLOOKUP(APS1,Register,34,FALSE))))</f>
        <v>#N/A</v>
      </c>
      <c r="APS91" s="24" t="s">
        <v>37</v>
      </c>
      <c r="APT91" s="5" t="str">
        <f t="shared" ref="APT91" si="25204">"7." &amp; APV1&amp; ".1."</f>
        <v>7.371.1.</v>
      </c>
      <c r="APU91" s="23" t="e">
        <f>IF(ISBLANK(APV1),"",IF(VLOOKUP(APV1,Register,34,FALSE)=0,"",(VLOOKUP(APV1,Register,34,FALSE))))</f>
        <v>#N/A</v>
      </c>
      <c r="APV91" s="24" t="s">
        <v>37</v>
      </c>
      <c r="APW91" s="5" t="str">
        <f t="shared" ref="APW91" si="25205">"7." &amp; APY1&amp; ".1."</f>
        <v>7.372.1.</v>
      </c>
      <c r="APX91" s="23" t="e">
        <f>IF(ISBLANK(APY1),"",IF(VLOOKUP(APY1,Register,34,FALSE)=0,"",(VLOOKUP(APY1,Register,34,FALSE))))</f>
        <v>#N/A</v>
      </c>
      <c r="APY91" s="24" t="s">
        <v>37</v>
      </c>
      <c r="APZ91" s="5" t="str">
        <f t="shared" ref="APZ91" si="25206">"7." &amp; AQB1&amp; ".1."</f>
        <v>7.373.1.</v>
      </c>
      <c r="AQA91" s="23" t="e">
        <f>IF(ISBLANK(AQB1),"",IF(VLOOKUP(AQB1,Register,34,FALSE)=0,"",(VLOOKUP(AQB1,Register,34,FALSE))))</f>
        <v>#N/A</v>
      </c>
      <c r="AQB91" s="24" t="s">
        <v>37</v>
      </c>
      <c r="AQC91" s="5" t="str">
        <f t="shared" ref="AQC91" si="25207">"7." &amp; AQE1&amp; ".1."</f>
        <v>7.374.1.</v>
      </c>
      <c r="AQD91" s="23" t="e">
        <f>IF(ISBLANK(AQE1),"",IF(VLOOKUP(AQE1,Register,34,FALSE)=0,"",(VLOOKUP(AQE1,Register,34,FALSE))))</f>
        <v>#N/A</v>
      </c>
      <c r="AQE91" s="24" t="s">
        <v>37</v>
      </c>
      <c r="AQF91" s="5" t="str">
        <f t="shared" ref="AQF91" si="25208">"7." &amp; AQH1&amp; ".1."</f>
        <v>7.375.1.</v>
      </c>
      <c r="AQG91" s="23" t="e">
        <f>IF(ISBLANK(AQH1),"",IF(VLOOKUP(AQH1,Register,34,FALSE)=0,"",(VLOOKUP(AQH1,Register,34,FALSE))))</f>
        <v>#N/A</v>
      </c>
      <c r="AQH91" s="24" t="s">
        <v>37</v>
      </c>
      <c r="AQI91" s="5" t="str">
        <f t="shared" ref="AQI91" si="25209">"7." &amp; AQK1&amp; ".1."</f>
        <v>7.376.1.</v>
      </c>
      <c r="AQJ91" s="23" t="e">
        <f>IF(ISBLANK(AQK1),"",IF(VLOOKUP(AQK1,Register,34,FALSE)=0,"",(VLOOKUP(AQK1,Register,34,FALSE))))</f>
        <v>#N/A</v>
      </c>
      <c r="AQK91" s="24" t="s">
        <v>37</v>
      </c>
      <c r="AQL91" s="5" t="str">
        <f t="shared" ref="AQL91" si="25210">"7." &amp; AQN1&amp; ".1."</f>
        <v>7.377.1.</v>
      </c>
      <c r="AQM91" s="23" t="e">
        <f>IF(ISBLANK(AQN1),"",IF(VLOOKUP(AQN1,Register,34,FALSE)=0,"",(VLOOKUP(AQN1,Register,34,FALSE))))</f>
        <v>#N/A</v>
      </c>
      <c r="AQN91" s="24" t="s">
        <v>37</v>
      </c>
      <c r="AQO91" s="5" t="str">
        <f t="shared" ref="AQO91" si="25211">"7." &amp; AQQ1&amp; ".1."</f>
        <v>7.378.1.</v>
      </c>
      <c r="AQP91" s="23" t="e">
        <f>IF(ISBLANK(AQQ1),"",IF(VLOOKUP(AQQ1,Register,34,FALSE)=0,"",(VLOOKUP(AQQ1,Register,34,FALSE))))</f>
        <v>#N/A</v>
      </c>
      <c r="AQQ91" s="24" t="s">
        <v>37</v>
      </c>
      <c r="AQR91" s="5" t="str">
        <f t="shared" ref="AQR91" si="25212">"7." &amp; AQT1&amp; ".1."</f>
        <v>7.379.1.</v>
      </c>
      <c r="AQS91" s="23" t="e">
        <f>IF(ISBLANK(AQT1),"",IF(VLOOKUP(AQT1,Register,34,FALSE)=0,"",(VLOOKUP(AQT1,Register,34,FALSE))))</f>
        <v>#N/A</v>
      </c>
      <c r="AQT91" s="24" t="s">
        <v>37</v>
      </c>
      <c r="AQU91" s="5" t="str">
        <f t="shared" ref="AQU91" si="25213">"7." &amp; AQW1&amp; ".1."</f>
        <v>7.380.1.</v>
      </c>
      <c r="AQV91" s="23" t="e">
        <f>IF(ISBLANK(AQW1),"",IF(VLOOKUP(AQW1,Register,34,FALSE)=0,"",(VLOOKUP(AQW1,Register,34,FALSE))))</f>
        <v>#N/A</v>
      </c>
      <c r="AQW91" s="24" t="s">
        <v>37</v>
      </c>
      <c r="AQX91" s="5" t="str">
        <f t="shared" ref="AQX91" si="25214">"7." &amp; AQZ1&amp; ".1."</f>
        <v>7.381.1.</v>
      </c>
      <c r="AQY91" s="23" t="e">
        <f>IF(ISBLANK(AQZ1),"",IF(VLOOKUP(AQZ1,Register,34,FALSE)=0,"",(VLOOKUP(AQZ1,Register,34,FALSE))))</f>
        <v>#N/A</v>
      </c>
      <c r="AQZ91" s="24" t="s">
        <v>37</v>
      </c>
      <c r="ARA91" s="5" t="str">
        <f t="shared" ref="ARA91" si="25215">"7." &amp; ARC1&amp; ".1."</f>
        <v>7.382.1.</v>
      </c>
      <c r="ARB91" s="23" t="e">
        <f>IF(ISBLANK(ARC1),"",IF(VLOOKUP(ARC1,Register,34,FALSE)=0,"",(VLOOKUP(ARC1,Register,34,FALSE))))</f>
        <v>#N/A</v>
      </c>
      <c r="ARC91" s="24" t="s">
        <v>37</v>
      </c>
      <c r="ARD91" s="5" t="str">
        <f t="shared" ref="ARD91" si="25216">"7." &amp; ARF1&amp; ".1."</f>
        <v>7.383.1.</v>
      </c>
      <c r="ARE91" s="23" t="e">
        <f>IF(ISBLANK(ARF1),"",IF(VLOOKUP(ARF1,Register,34,FALSE)=0,"",(VLOOKUP(ARF1,Register,34,FALSE))))</f>
        <v>#N/A</v>
      </c>
      <c r="ARF91" s="24" t="s">
        <v>37</v>
      </c>
      <c r="ARG91" s="5" t="str">
        <f t="shared" ref="ARG91" si="25217">"7." &amp; ARI1&amp; ".1."</f>
        <v>7.384.1.</v>
      </c>
      <c r="ARH91" s="23" t="e">
        <f>IF(ISBLANK(ARI1),"",IF(VLOOKUP(ARI1,Register,34,FALSE)=0,"",(VLOOKUP(ARI1,Register,34,FALSE))))</f>
        <v>#N/A</v>
      </c>
      <c r="ARI91" s="24" t="s">
        <v>37</v>
      </c>
      <c r="ARJ91" s="5" t="str">
        <f t="shared" ref="ARJ91" si="25218">"7." &amp; ARL1&amp; ".1."</f>
        <v>7.385.1.</v>
      </c>
      <c r="ARK91" s="23" t="e">
        <f>IF(ISBLANK(ARL1),"",IF(VLOOKUP(ARL1,Register,34,FALSE)=0,"",(VLOOKUP(ARL1,Register,34,FALSE))))</f>
        <v>#N/A</v>
      </c>
      <c r="ARL91" s="24" t="s">
        <v>37</v>
      </c>
      <c r="ARM91" s="5" t="str">
        <f t="shared" ref="ARM91" si="25219">"7." &amp; ARO1&amp; ".1."</f>
        <v>7.386.1.</v>
      </c>
      <c r="ARN91" s="23" t="e">
        <f>IF(ISBLANK(ARO1),"",IF(VLOOKUP(ARO1,Register,34,FALSE)=0,"",(VLOOKUP(ARO1,Register,34,FALSE))))</f>
        <v>#N/A</v>
      </c>
      <c r="ARO91" s="24" t="s">
        <v>37</v>
      </c>
      <c r="ARP91" s="5" t="str">
        <f t="shared" ref="ARP91" si="25220">"7." &amp; ARR1&amp; ".1."</f>
        <v>7.387.1.</v>
      </c>
      <c r="ARQ91" s="23" t="e">
        <f>IF(ISBLANK(ARR1),"",IF(VLOOKUP(ARR1,Register,34,FALSE)=0,"",(VLOOKUP(ARR1,Register,34,FALSE))))</f>
        <v>#N/A</v>
      </c>
      <c r="ARR91" s="24" t="s">
        <v>37</v>
      </c>
      <c r="ARS91" s="5" t="str">
        <f t="shared" ref="ARS91" si="25221">"7." &amp; ARU1&amp; ".1."</f>
        <v>7.388.1.</v>
      </c>
      <c r="ART91" s="23" t="e">
        <f>IF(ISBLANK(ARU1),"",IF(VLOOKUP(ARU1,Register,34,FALSE)=0,"",(VLOOKUP(ARU1,Register,34,FALSE))))</f>
        <v>#N/A</v>
      </c>
      <c r="ARU91" s="24" t="s">
        <v>37</v>
      </c>
      <c r="ARV91" s="5" t="str">
        <f t="shared" ref="ARV91" si="25222">"7." &amp; ARX1&amp; ".1."</f>
        <v>7.389.1.</v>
      </c>
      <c r="ARW91" s="23" t="e">
        <f>IF(ISBLANK(ARX1),"",IF(VLOOKUP(ARX1,Register,34,FALSE)=0,"",(VLOOKUP(ARX1,Register,34,FALSE))))</f>
        <v>#N/A</v>
      </c>
      <c r="ARX91" s="24" t="s">
        <v>37</v>
      </c>
      <c r="ARY91" s="5" t="str">
        <f t="shared" ref="ARY91" si="25223">"7." &amp; ASA1&amp; ".1."</f>
        <v>7.390.1.</v>
      </c>
      <c r="ARZ91" s="23" t="e">
        <f>IF(ISBLANK(ASA1),"",IF(VLOOKUP(ASA1,Register,34,FALSE)=0,"",(VLOOKUP(ASA1,Register,34,FALSE))))</f>
        <v>#N/A</v>
      </c>
      <c r="ASA91" s="24" t="s">
        <v>37</v>
      </c>
      <c r="ASB91" s="5" t="str">
        <f t="shared" ref="ASB91" si="25224">"7." &amp; ASD1&amp; ".1."</f>
        <v>7.391.1.</v>
      </c>
      <c r="ASC91" s="23" t="e">
        <f>IF(ISBLANK(ASD1),"",IF(VLOOKUP(ASD1,Register,34,FALSE)=0,"",(VLOOKUP(ASD1,Register,34,FALSE))))</f>
        <v>#N/A</v>
      </c>
      <c r="ASD91" s="24" t="s">
        <v>37</v>
      </c>
      <c r="ASE91" s="5" t="str">
        <f t="shared" ref="ASE91" si="25225">"7." &amp; ASG1&amp; ".1."</f>
        <v>7.392.1.</v>
      </c>
      <c r="ASF91" s="23" t="e">
        <f>IF(ISBLANK(ASG1),"",IF(VLOOKUP(ASG1,Register,34,FALSE)=0,"",(VLOOKUP(ASG1,Register,34,FALSE))))</f>
        <v>#N/A</v>
      </c>
      <c r="ASG91" s="24" t="s">
        <v>37</v>
      </c>
      <c r="ASH91" s="5" t="str">
        <f t="shared" ref="ASH91" si="25226">"7." &amp; ASJ1&amp; ".1."</f>
        <v>7.393.1.</v>
      </c>
      <c r="ASI91" s="23" t="e">
        <f>IF(ISBLANK(ASJ1),"",IF(VLOOKUP(ASJ1,Register,34,FALSE)=0,"",(VLOOKUP(ASJ1,Register,34,FALSE))))</f>
        <v>#N/A</v>
      </c>
      <c r="ASJ91" s="24" t="s">
        <v>37</v>
      </c>
      <c r="ASK91" s="5" t="str">
        <f t="shared" ref="ASK91" si="25227">"7." &amp; ASM1&amp; ".1."</f>
        <v>7.394.1.</v>
      </c>
      <c r="ASL91" s="23" t="e">
        <f>IF(ISBLANK(ASM1),"",IF(VLOOKUP(ASM1,Register,34,FALSE)=0,"",(VLOOKUP(ASM1,Register,34,FALSE))))</f>
        <v>#N/A</v>
      </c>
      <c r="ASM91" s="24" t="s">
        <v>37</v>
      </c>
      <c r="ASN91" s="5" t="str">
        <f t="shared" ref="ASN91" si="25228">"7." &amp; ASP1&amp; ".1."</f>
        <v>7.395.1.</v>
      </c>
      <c r="ASO91" s="23" t="e">
        <f>IF(ISBLANK(ASP1),"",IF(VLOOKUP(ASP1,Register,34,FALSE)=0,"",(VLOOKUP(ASP1,Register,34,FALSE))))</f>
        <v>#N/A</v>
      </c>
      <c r="ASP91" s="24" t="s">
        <v>37</v>
      </c>
      <c r="ASQ91" s="5" t="str">
        <f t="shared" ref="ASQ91" si="25229">"7." &amp; ASS1&amp; ".1."</f>
        <v>7.396.1.</v>
      </c>
      <c r="ASR91" s="23" t="e">
        <f>IF(ISBLANK(ASS1),"",IF(VLOOKUP(ASS1,Register,34,FALSE)=0,"",(VLOOKUP(ASS1,Register,34,FALSE))))</f>
        <v>#N/A</v>
      </c>
      <c r="ASS91" s="24" t="s">
        <v>37</v>
      </c>
      <c r="AST91" s="5" t="str">
        <f t="shared" ref="AST91" si="25230">"7." &amp; ASV1&amp; ".1."</f>
        <v>7.397.1.</v>
      </c>
      <c r="ASU91" s="23" t="e">
        <f>IF(ISBLANK(ASV1),"",IF(VLOOKUP(ASV1,Register,34,FALSE)=0,"",(VLOOKUP(ASV1,Register,34,FALSE))))</f>
        <v>#N/A</v>
      </c>
      <c r="ASV91" s="24" t="s">
        <v>37</v>
      </c>
      <c r="ASW91" s="5" t="str">
        <f t="shared" ref="ASW91" si="25231">"7." &amp; ASY1&amp; ".1."</f>
        <v>7.398.1.</v>
      </c>
      <c r="ASX91" s="23" t="e">
        <f>IF(ISBLANK(ASY1),"",IF(VLOOKUP(ASY1,Register,34,FALSE)=0,"",(VLOOKUP(ASY1,Register,34,FALSE))))</f>
        <v>#N/A</v>
      </c>
      <c r="ASY91" s="24" t="s">
        <v>37</v>
      </c>
      <c r="ASZ91" s="5" t="str">
        <f t="shared" ref="ASZ91" si="25232">"7." &amp; ATB1&amp; ".1."</f>
        <v>7.399.1.</v>
      </c>
      <c r="ATA91" s="23" t="e">
        <f>IF(ISBLANK(ATB1),"",IF(VLOOKUP(ATB1,Register,34,FALSE)=0,"",(VLOOKUP(ATB1,Register,34,FALSE))))</f>
        <v>#N/A</v>
      </c>
      <c r="ATB91" s="24" t="s">
        <v>37</v>
      </c>
      <c r="ATC91" s="5" t="str">
        <f t="shared" ref="ATC91" si="25233">"7." &amp; ATE1&amp; ".1."</f>
        <v>7.400.1.</v>
      </c>
      <c r="ATD91" s="23" t="e">
        <f>IF(ISBLANK(ATE1),"",IF(VLOOKUP(ATE1,Register,34,FALSE)=0,"",(VLOOKUP(ATE1,Register,34,FALSE))))</f>
        <v>#N/A</v>
      </c>
      <c r="ATE91" s="24" t="s">
        <v>37</v>
      </c>
      <c r="ATF91" s="5" t="str">
        <f t="shared" ref="ATF91" si="25234">"7." &amp; ATH1&amp; ".1."</f>
        <v>7.401.1.</v>
      </c>
      <c r="ATG91" s="23" t="e">
        <f>IF(ISBLANK(ATH1),"",IF(VLOOKUP(ATH1,Register,34,FALSE)=0,"",(VLOOKUP(ATH1,Register,34,FALSE))))</f>
        <v>#N/A</v>
      </c>
      <c r="ATH91" s="24" t="s">
        <v>37</v>
      </c>
      <c r="ATI91" s="5" t="str">
        <f t="shared" ref="ATI91" si="25235">"7." &amp; ATK1&amp; ".1."</f>
        <v>7.402.1.</v>
      </c>
      <c r="ATJ91" s="23" t="e">
        <f>IF(ISBLANK(ATK1),"",IF(VLOOKUP(ATK1,Register,34,FALSE)=0,"",(VLOOKUP(ATK1,Register,34,FALSE))))</f>
        <v>#N/A</v>
      </c>
      <c r="ATK91" s="24" t="s">
        <v>37</v>
      </c>
      <c r="ATL91" s="5" t="str">
        <f t="shared" ref="ATL91" si="25236">"7." &amp; ATN1&amp; ".1."</f>
        <v>7.403.1.</v>
      </c>
      <c r="ATM91" s="23" t="e">
        <f>IF(ISBLANK(ATN1),"",IF(VLOOKUP(ATN1,Register,34,FALSE)=0,"",(VLOOKUP(ATN1,Register,34,FALSE))))</f>
        <v>#N/A</v>
      </c>
      <c r="ATN91" s="24" t="s">
        <v>37</v>
      </c>
      <c r="ATO91" s="5" t="str">
        <f t="shared" ref="ATO91" si="25237">"7." &amp; ATQ1&amp; ".1."</f>
        <v>7.404.1.</v>
      </c>
      <c r="ATP91" s="23" t="e">
        <f>IF(ISBLANK(ATQ1),"",IF(VLOOKUP(ATQ1,Register,34,FALSE)=0,"",(VLOOKUP(ATQ1,Register,34,FALSE))))</f>
        <v>#N/A</v>
      </c>
      <c r="ATQ91" s="24" t="s">
        <v>37</v>
      </c>
      <c r="ATR91" s="5" t="str">
        <f t="shared" ref="ATR91" si="25238">"7." &amp; ATT1&amp; ".1."</f>
        <v>7.405.1.</v>
      </c>
      <c r="ATS91" s="23" t="e">
        <f>IF(ISBLANK(ATT1),"",IF(VLOOKUP(ATT1,Register,34,FALSE)=0,"",(VLOOKUP(ATT1,Register,34,FALSE))))</f>
        <v>#N/A</v>
      </c>
      <c r="ATT91" s="24" t="s">
        <v>37</v>
      </c>
      <c r="ATU91" s="5" t="str">
        <f t="shared" ref="ATU91" si="25239">"7." &amp; ATW1&amp; ".1."</f>
        <v>7.406.1.</v>
      </c>
      <c r="ATV91" s="23" t="e">
        <f>IF(ISBLANK(ATW1),"",IF(VLOOKUP(ATW1,Register,34,FALSE)=0,"",(VLOOKUP(ATW1,Register,34,FALSE))))</f>
        <v>#N/A</v>
      </c>
      <c r="ATW91" s="24" t="s">
        <v>37</v>
      </c>
      <c r="ATX91" s="5" t="str">
        <f t="shared" ref="ATX91" si="25240">"7." &amp; ATZ1&amp; ".1."</f>
        <v>7.407.1.</v>
      </c>
      <c r="ATY91" s="23" t="e">
        <f>IF(ISBLANK(ATZ1),"",IF(VLOOKUP(ATZ1,Register,34,FALSE)=0,"",(VLOOKUP(ATZ1,Register,34,FALSE))))</f>
        <v>#N/A</v>
      </c>
      <c r="ATZ91" s="24" t="s">
        <v>37</v>
      </c>
      <c r="AUA91" s="5" t="str">
        <f t="shared" ref="AUA91" si="25241">"7." &amp; AUC1&amp; ".1."</f>
        <v>7.408.1.</v>
      </c>
      <c r="AUB91" s="23" t="e">
        <f>IF(ISBLANK(AUC1),"",IF(VLOOKUP(AUC1,Register,34,FALSE)=0,"",(VLOOKUP(AUC1,Register,34,FALSE))))</f>
        <v>#N/A</v>
      </c>
      <c r="AUC91" s="24" t="s">
        <v>37</v>
      </c>
      <c r="AUD91" s="5" t="str">
        <f t="shared" ref="AUD91" si="25242">"7." &amp; AUF1&amp; ".1."</f>
        <v>7.409.1.</v>
      </c>
      <c r="AUE91" s="23" t="e">
        <f>IF(ISBLANK(AUF1),"",IF(VLOOKUP(AUF1,Register,34,FALSE)=0,"",(VLOOKUP(AUF1,Register,34,FALSE))))</f>
        <v>#N/A</v>
      </c>
      <c r="AUF91" s="24" t="s">
        <v>37</v>
      </c>
      <c r="AUG91" s="5" t="str">
        <f t="shared" ref="AUG91" si="25243">"7." &amp; AUI1&amp; ".1."</f>
        <v>7.410.1.</v>
      </c>
      <c r="AUH91" s="23" t="e">
        <f>IF(ISBLANK(AUI1),"",IF(VLOOKUP(AUI1,Register,34,FALSE)=0,"",(VLOOKUP(AUI1,Register,34,FALSE))))</f>
        <v>#N/A</v>
      </c>
      <c r="AUI91" s="24" t="s">
        <v>37</v>
      </c>
      <c r="AUJ91" s="5" t="str">
        <f t="shared" ref="AUJ91" si="25244">"7." &amp; AUL1&amp; ".1."</f>
        <v>7.411.1.</v>
      </c>
      <c r="AUK91" s="49" t="e">
        <f>IF(ISBLANK(AUL1),"",IF(VLOOKUP(AUL1,Register,34,FALSE)=0,"",(VLOOKUP(AUL1,Register,34,FALSE))))</f>
        <v>#N/A</v>
      </c>
      <c r="AUL91" s="24" t="s">
        <v>37</v>
      </c>
      <c r="AUM91" s="5" t="str">
        <f t="shared" ref="AUM91" si="25245">"7." &amp; AUO1&amp; ".1."</f>
        <v>7.412.1.</v>
      </c>
      <c r="AUN91" s="49" t="e">
        <f>IF(ISBLANK(AUO1),"",IF(VLOOKUP(AUO1,Register,34,FALSE)=0,"",(VLOOKUP(AUO1,Register,34,FALSE))))</f>
        <v>#N/A</v>
      </c>
      <c r="AUO91" s="24" t="s">
        <v>37</v>
      </c>
      <c r="AUP91" s="5" t="str">
        <f t="shared" ref="AUP91" si="25246">"7." &amp; AUR1&amp; ".1."</f>
        <v>7.413.1.</v>
      </c>
      <c r="AUQ91" s="49" t="e">
        <f>IF(ISBLANK(AUR1),"",IF(VLOOKUP(AUR1,Register,34,FALSE)=0,"",(VLOOKUP(AUR1,Register,34,FALSE))))</f>
        <v>#N/A</v>
      </c>
      <c r="AUR91" s="24" t="s">
        <v>37</v>
      </c>
      <c r="AUS91" s="5" t="str">
        <f t="shared" ref="AUS91" si="25247">"7." &amp; AUU1&amp; ".1."</f>
        <v>7.414.1.</v>
      </c>
      <c r="AUT91" s="49" t="e">
        <f>IF(ISBLANK(AUU1),"",IF(VLOOKUP(AUU1,Register,34,FALSE)=0,"",(VLOOKUP(AUU1,Register,34,FALSE))))</f>
        <v>#N/A</v>
      </c>
      <c r="AUU91" s="24" t="s">
        <v>37</v>
      </c>
      <c r="AUV91" s="5" t="str">
        <f t="shared" ref="AUV91" si="25248">"7." &amp; AUX1&amp; ".1."</f>
        <v>7.415.1.</v>
      </c>
      <c r="AUW91" s="49" t="e">
        <f>IF(ISBLANK(AUX1),"",IF(VLOOKUP(AUX1,Register,34,FALSE)=0,"",(VLOOKUP(AUX1,Register,34,FALSE))))</f>
        <v>#N/A</v>
      </c>
      <c r="AUX91" s="24" t="s">
        <v>37</v>
      </c>
      <c r="AUY91" s="5" t="str">
        <f t="shared" ref="AUY91" si="25249">"7." &amp; AVA1&amp; ".1."</f>
        <v>7.416.1.</v>
      </c>
      <c r="AUZ91" s="49" t="e">
        <f>IF(ISBLANK(AVA1),"",IF(VLOOKUP(AVA1,Register,34,FALSE)=0,"",(VLOOKUP(AVA1,Register,34,FALSE))))</f>
        <v>#N/A</v>
      </c>
      <c r="AVA91" s="24" t="s">
        <v>37</v>
      </c>
      <c r="AVB91" s="5" t="str">
        <f t="shared" ref="AVB91" si="25250">"7." &amp; AVD1&amp; ".1."</f>
        <v>7.417.1.</v>
      </c>
      <c r="AVC91" s="49" t="e">
        <f>IF(ISBLANK(AVD1),"",IF(VLOOKUP(AVD1,Register,34,FALSE)=0,"",(VLOOKUP(AVD1,Register,34,FALSE))))</f>
        <v>#N/A</v>
      </c>
      <c r="AVD91" s="24" t="s">
        <v>37</v>
      </c>
      <c r="AVE91" s="5" t="str">
        <f t="shared" ref="AVE91" si="25251">"7." &amp; AVG1&amp; ".1."</f>
        <v>7.418.1.</v>
      </c>
      <c r="AVF91" s="49" t="e">
        <f>IF(ISBLANK(AVG1),"",IF(VLOOKUP(AVG1,Register,34,FALSE)=0,"",(VLOOKUP(AVG1,Register,34,FALSE))))</f>
        <v>#N/A</v>
      </c>
      <c r="AVG91" s="24" t="s">
        <v>37</v>
      </c>
      <c r="AVH91" s="5" t="str">
        <f t="shared" ref="AVH91" si="25252">"7." &amp; AVJ1&amp; ".1."</f>
        <v>7.419.1.</v>
      </c>
      <c r="AVI91" s="23" t="e">
        <f>IF(ISBLANK(AVJ1),"",IF(VLOOKUP(AVJ1,Register,34,FALSE)=0,"",(VLOOKUP(AVJ1,Register,34,FALSE))))</f>
        <v>#N/A</v>
      </c>
      <c r="AVJ91" s="24" t="s">
        <v>37</v>
      </c>
      <c r="AVK91" s="5" t="str">
        <f t="shared" ref="AVK91" si="25253">"7." &amp; AVM1&amp; ".1."</f>
        <v>7.420.1.</v>
      </c>
      <c r="AVL91" s="23" t="e">
        <f>IF(ISBLANK(AVM1),"",IF(VLOOKUP(AVM1,Register,34,FALSE)=0,"",(VLOOKUP(AVM1,Register,34,FALSE))))</f>
        <v>#N/A</v>
      </c>
      <c r="AVM91" s="24" t="s">
        <v>37</v>
      </c>
      <c r="AVN91" s="55"/>
      <c r="AVO91" s="55"/>
      <c r="AVP91" s="55"/>
      <c r="AVQ91" s="5"/>
      <c r="AVR91" s="23"/>
      <c r="AVS91" s="24"/>
      <c r="AVT91" s="5"/>
      <c r="AVU91" s="23"/>
      <c r="AVV91" s="24"/>
      <c r="AVW91" s="5"/>
      <c r="AVX91" s="23"/>
      <c r="AVY91" s="24"/>
      <c r="AVZ91" s="5"/>
      <c r="AWA91" s="23"/>
      <c r="AWB91" s="24"/>
      <c r="AWC91" s="5"/>
      <c r="AWD91" s="23"/>
      <c r="AWE91" s="24"/>
      <c r="AWF91" s="5"/>
      <c r="AWG91" s="23"/>
      <c r="AWH91" s="24"/>
      <c r="AWI91" s="5"/>
      <c r="AWJ91" s="23"/>
      <c r="AWK91" s="24"/>
      <c r="AWL91" s="5"/>
      <c r="AWM91" s="23"/>
      <c r="AWN91" s="24"/>
      <c r="AWO91" s="5"/>
      <c r="AWP91" s="23"/>
      <c r="AWQ91" s="24"/>
      <c r="AWR91" s="5"/>
      <c r="AWS91" s="23"/>
      <c r="AWT91" s="24"/>
      <c r="AWU91" s="5"/>
      <c r="AWV91" s="23"/>
      <c r="AWW91" s="24"/>
      <c r="AWX91" s="5"/>
      <c r="AWY91" s="23"/>
      <c r="AWZ91" s="24"/>
      <c r="AXA91" s="5"/>
      <c r="AXB91" s="23"/>
      <c r="AXC91" s="24"/>
      <c r="AXD91" s="5"/>
      <c r="AXE91" s="23"/>
      <c r="AXF91" s="24"/>
      <c r="AXG91" s="5"/>
      <c r="AXH91" s="23"/>
      <c r="AXI91" s="24"/>
      <c r="AXJ91" s="5"/>
      <c r="AXK91" s="23"/>
      <c r="AXL91" s="24"/>
      <c r="AXM91" s="5"/>
      <c r="AXN91" s="23"/>
      <c r="AXO91" s="24"/>
      <c r="AXP91" s="5"/>
      <c r="AXQ91" s="23"/>
      <c r="AXR91" s="24"/>
      <c r="AXS91" s="5"/>
      <c r="AXT91" s="23"/>
      <c r="AXU91" s="24"/>
      <c r="AXV91" s="5"/>
      <c r="AXW91" s="23"/>
      <c r="AXX91" s="24"/>
      <c r="AXY91" s="5"/>
      <c r="AXZ91" s="23"/>
      <c r="AYA91" s="24"/>
      <c r="AYB91" s="5"/>
      <c r="AYC91" s="23"/>
      <c r="AYD91" s="24"/>
      <c r="AYE91" s="5"/>
      <c r="AYF91" s="23"/>
      <c r="AYG91" s="24"/>
      <c r="AYH91" s="5"/>
      <c r="AYI91" s="23"/>
      <c r="AYJ91" s="24"/>
      <c r="AYK91" s="5"/>
      <c r="AYL91" s="23"/>
      <c r="AYM91" s="24"/>
      <c r="AYN91" s="5"/>
      <c r="AYO91" s="23"/>
      <c r="AYP91" s="24"/>
      <c r="AYQ91" s="5"/>
      <c r="AYR91" s="23"/>
      <c r="AYS91" s="24"/>
      <c r="AYT91" s="5"/>
      <c r="AYU91" s="23"/>
      <c r="AYV91" s="24"/>
      <c r="AYW91" s="5"/>
      <c r="AYX91" s="23"/>
      <c r="AYY91" s="24"/>
      <c r="AYZ91" s="5"/>
      <c r="AZA91" s="23"/>
      <c r="AZB91" s="24"/>
      <c r="AZC91" s="5"/>
      <c r="AZD91" s="23"/>
      <c r="AZE91" s="24"/>
      <c r="AZF91" s="5"/>
      <c r="AZG91" s="23"/>
      <c r="AZH91" s="24"/>
      <c r="AZI91" s="5"/>
      <c r="AZJ91" s="23"/>
      <c r="AZK91" s="24"/>
      <c r="AZL91" s="5"/>
      <c r="AZM91" s="23"/>
      <c r="AZN91" s="24"/>
      <c r="AZO91" s="5"/>
      <c r="AZP91" s="23"/>
      <c r="AZQ91" s="24"/>
      <c r="AZR91" s="5"/>
      <c r="AZS91" s="23"/>
      <c r="AZT91" s="24"/>
      <c r="AZU91" s="5"/>
      <c r="AZV91" s="23"/>
      <c r="AZW91" s="24"/>
      <c r="AZX91" s="5"/>
      <c r="AZY91" s="23"/>
      <c r="AZZ91" s="24"/>
      <c r="BAA91" s="5"/>
      <c r="BAB91" s="23"/>
      <c r="BAC91" s="24"/>
      <c r="BAD91" s="5"/>
      <c r="BAE91" s="23"/>
      <c r="BAF91" s="24"/>
      <c r="BAG91" s="5"/>
      <c r="BAH91" s="23"/>
      <c r="BAI91" s="24"/>
      <c r="BAJ91" s="5"/>
      <c r="BAK91" s="23"/>
      <c r="BAL91" s="24"/>
      <c r="BAM91" s="5"/>
      <c r="BAN91" s="23"/>
      <c r="BAO91" s="24"/>
      <c r="BAP91" s="5"/>
      <c r="BAQ91" s="23"/>
      <c r="BAR91" s="24"/>
      <c r="BAS91" s="5"/>
      <c r="BAT91" s="23"/>
      <c r="BAU91" s="24"/>
      <c r="BAV91" s="5"/>
      <c r="BAW91" s="23"/>
      <c r="BAX91" s="24"/>
      <c r="BAY91" s="5"/>
      <c r="BAZ91" s="23"/>
      <c r="BBA91" s="24"/>
      <c r="BBB91" s="5"/>
      <c r="BBC91" s="23"/>
      <c r="BBD91" s="24"/>
      <c r="BBE91" s="5"/>
      <c r="BBF91" s="23"/>
      <c r="BBG91" s="24"/>
      <c r="BBH91" s="5"/>
      <c r="BBI91" s="23"/>
      <c r="BBJ91" s="24"/>
      <c r="BBK91" s="5"/>
      <c r="BBL91" s="23"/>
      <c r="BBM91" s="24"/>
      <c r="BBN91" s="5"/>
      <c r="BBO91" s="23"/>
      <c r="BBP91" s="24"/>
      <c r="BBQ91" s="5"/>
      <c r="BBR91" s="23"/>
      <c r="BBS91" s="24"/>
      <c r="BBT91" s="5"/>
      <c r="BBU91" s="23"/>
      <c r="BBV91" s="24"/>
      <c r="BBW91" s="5"/>
      <c r="BBX91" s="23"/>
      <c r="BBY91" s="24"/>
      <c r="BBZ91" s="5"/>
      <c r="BCA91" s="23"/>
      <c r="BCB91" s="24"/>
      <c r="BCC91" s="5"/>
      <c r="BCD91" s="23"/>
      <c r="BCE91" s="24"/>
      <c r="BCF91" s="5"/>
      <c r="BCG91" s="23"/>
      <c r="BCH91" s="24"/>
      <c r="BCI91" s="5"/>
      <c r="BCJ91" s="23"/>
      <c r="BCK91" s="24"/>
      <c r="BCL91" s="5"/>
      <c r="BCM91" s="23"/>
      <c r="BCN91" s="24"/>
      <c r="BCO91" s="5"/>
      <c r="BCP91" s="23"/>
      <c r="BCQ91" s="24"/>
      <c r="BCR91" s="5"/>
      <c r="BCS91" s="23"/>
      <c r="BCT91" s="24"/>
      <c r="BCU91" s="5"/>
      <c r="BCV91" s="23"/>
      <c r="BCW91" s="24"/>
      <c r="BCX91" s="5"/>
      <c r="BCY91" s="23"/>
      <c r="BCZ91" s="24"/>
      <c r="BDA91" s="5"/>
      <c r="BDB91" s="23"/>
      <c r="BDC91" s="24"/>
      <c r="BDD91" s="5"/>
      <c r="BDE91" s="23"/>
      <c r="BDF91" s="24"/>
      <c r="BDG91" s="5"/>
      <c r="BDH91" s="23"/>
      <c r="BDI91" s="24"/>
      <c r="BDJ91" s="5"/>
      <c r="BDK91" s="23"/>
      <c r="BDL91" s="24"/>
      <c r="BDM91" s="5"/>
      <c r="BDN91" s="23"/>
      <c r="BDO91" s="24"/>
      <c r="BDP91" s="5"/>
      <c r="BDQ91" s="23"/>
      <c r="BDR91" s="24"/>
      <c r="BDS91" s="5"/>
      <c r="BDT91" s="23"/>
      <c r="BDU91" s="24"/>
      <c r="BDV91" s="5"/>
      <c r="BDW91" s="23"/>
      <c r="BDX91" s="24"/>
      <c r="BDY91" s="5"/>
      <c r="BDZ91" s="23"/>
      <c r="BEA91" s="24"/>
      <c r="BEB91" s="5"/>
      <c r="BEC91" s="23"/>
      <c r="BED91" s="24"/>
      <c r="BEE91" s="5"/>
      <c r="BEF91" s="23"/>
      <c r="BEG91" s="24"/>
      <c r="BEH91" s="5"/>
      <c r="BEI91" s="23"/>
      <c r="BEJ91" s="24"/>
      <c r="BEK91" s="5"/>
      <c r="BEL91" s="23"/>
      <c r="BEM91" s="24"/>
      <c r="BEN91" s="5"/>
      <c r="BEO91" s="23"/>
      <c r="BEP91" s="24"/>
      <c r="BEQ91" s="5"/>
      <c r="BER91" s="23"/>
      <c r="BES91" s="24"/>
      <c r="BET91" s="5"/>
      <c r="BEU91" s="23"/>
      <c r="BEV91" s="24"/>
      <c r="BEW91" s="5"/>
      <c r="BEX91" s="23"/>
      <c r="BEY91" s="24"/>
      <c r="BEZ91" s="5"/>
      <c r="BFA91" s="23"/>
      <c r="BFB91" s="24"/>
      <c r="BFC91" s="5"/>
      <c r="BFD91" s="23"/>
      <c r="BFE91" s="24"/>
      <c r="BFF91" s="5"/>
      <c r="BFG91" s="23"/>
      <c r="BFH91" s="24"/>
      <c r="BFI91" s="5"/>
      <c r="BFJ91" s="23"/>
      <c r="BFK91" s="24"/>
      <c r="BFL91" s="5"/>
      <c r="BFM91" s="23"/>
      <c r="BFN91" s="24"/>
      <c r="BFO91" s="5"/>
      <c r="BFP91" s="23"/>
      <c r="BFQ91" s="24"/>
      <c r="BFR91" s="5"/>
      <c r="BFS91" s="23"/>
      <c r="BFT91" s="24"/>
      <c r="BFU91" s="5"/>
      <c r="BFV91" s="23"/>
      <c r="BFW91" s="24"/>
      <c r="BFX91" s="5"/>
      <c r="BFY91" s="23"/>
      <c r="BFZ91" s="24"/>
      <c r="BGA91" s="5"/>
      <c r="BGB91" s="23"/>
      <c r="BGC91" s="24"/>
      <c r="BGD91" s="5"/>
      <c r="BGE91" s="23"/>
      <c r="BGF91" s="24"/>
      <c r="BGG91" s="5"/>
      <c r="BGH91" s="23"/>
      <c r="BGI91" s="24"/>
      <c r="BGJ91" s="5"/>
      <c r="BGK91" s="23"/>
      <c r="BGL91" s="24"/>
      <c r="BGM91" s="5"/>
      <c r="BGN91" s="23"/>
      <c r="BGO91" s="24"/>
      <c r="BGP91" s="5"/>
      <c r="BGQ91" s="23"/>
      <c r="BGR91" s="24"/>
      <c r="BGS91" s="5"/>
      <c r="BGT91" s="23"/>
      <c r="BGU91" s="24"/>
      <c r="BGV91" s="5"/>
      <c r="BGW91" s="23"/>
      <c r="BGX91" s="24"/>
      <c r="BGY91" s="5"/>
      <c r="BGZ91" s="23"/>
      <c r="BHA91" s="24"/>
      <c r="BHB91" s="5"/>
      <c r="BHC91" s="23"/>
      <c r="BHD91" s="24"/>
      <c r="BHE91" s="5"/>
      <c r="BHF91" s="23"/>
      <c r="BHG91" s="24"/>
      <c r="BHH91" s="5"/>
      <c r="BHI91" s="23"/>
      <c r="BHJ91" s="24"/>
      <c r="BHK91" s="5"/>
      <c r="BHL91" s="23"/>
      <c r="BHM91" s="24"/>
      <c r="BHN91" s="5"/>
      <c r="BHO91" s="23"/>
      <c r="BHP91" s="24"/>
      <c r="BHQ91" s="5"/>
      <c r="BHR91" s="23"/>
      <c r="BHS91" s="24"/>
      <c r="BHT91" s="5"/>
      <c r="BHU91" s="23"/>
      <c r="BHV91" s="24"/>
      <c r="BHW91" s="5"/>
      <c r="BHX91" s="23"/>
      <c r="BHY91" s="24"/>
      <c r="BHZ91" s="5"/>
      <c r="BIA91" s="23"/>
      <c r="BIB91" s="24"/>
      <c r="BIC91" s="5"/>
      <c r="BID91" s="23"/>
      <c r="BIE91" s="24"/>
      <c r="BIF91" s="5"/>
      <c r="BIG91" s="23"/>
      <c r="BIH91" s="24"/>
      <c r="BII91" s="5"/>
      <c r="BIJ91" s="23"/>
      <c r="BIK91" s="24"/>
      <c r="BIL91" s="5"/>
      <c r="BIM91" s="23"/>
      <c r="BIN91" s="24"/>
      <c r="BIO91" s="5"/>
      <c r="BIP91" s="23"/>
      <c r="BIQ91" s="24"/>
      <c r="BIR91" s="5"/>
      <c r="BIS91" s="23"/>
      <c r="BIT91" s="24"/>
      <c r="BIU91" s="5"/>
      <c r="BIV91" s="23"/>
      <c r="BIW91" s="24"/>
      <c r="BIX91" s="5"/>
      <c r="BIY91" s="23"/>
      <c r="BIZ91" s="24"/>
      <c r="BJA91" s="5"/>
      <c r="BJB91" s="23"/>
      <c r="BJC91" s="24"/>
      <c r="BJD91" s="5"/>
      <c r="BJE91" s="23"/>
      <c r="BJF91" s="24"/>
      <c r="BJG91" s="5"/>
      <c r="BJH91" s="23"/>
      <c r="BJI91" s="24"/>
      <c r="BJJ91" s="5"/>
      <c r="BJK91" s="23"/>
      <c r="BJL91" s="24"/>
      <c r="BJM91" s="5"/>
      <c r="BJN91" s="23"/>
      <c r="BJO91" s="24"/>
      <c r="BJP91" s="5"/>
      <c r="BJQ91" s="23"/>
      <c r="BJR91" s="24"/>
      <c r="BJS91" s="5"/>
      <c r="BJT91" s="23"/>
      <c r="BJU91" s="24"/>
      <c r="BJV91" s="5"/>
      <c r="BJW91" s="23"/>
      <c r="BJX91" s="24"/>
      <c r="BJY91" s="5"/>
      <c r="BJZ91" s="23"/>
      <c r="BKA91" s="24"/>
      <c r="BKB91" s="5"/>
      <c r="BKC91" s="23"/>
      <c r="BKD91" s="24"/>
      <c r="BKE91" s="5"/>
      <c r="BKF91" s="23"/>
      <c r="BKG91" s="24"/>
      <c r="BKH91" s="5"/>
      <c r="BKI91" s="23"/>
      <c r="BKJ91" s="24"/>
      <c r="BKK91" s="5"/>
      <c r="BKL91" s="23"/>
      <c r="BKM91" s="24"/>
      <c r="BKN91" s="5"/>
      <c r="BKO91" s="23"/>
      <c r="BKP91" s="24"/>
      <c r="BKQ91" s="5"/>
      <c r="BKR91" s="23"/>
      <c r="BKS91" s="24"/>
      <c r="BKT91" s="5"/>
      <c r="BKU91" s="23"/>
      <c r="BKV91" s="24"/>
      <c r="BKW91" s="5"/>
      <c r="BKX91" s="23"/>
      <c r="BKY91" s="24"/>
      <c r="BKZ91" s="5"/>
      <c r="BLA91" s="23"/>
      <c r="BLB91" s="24"/>
      <c r="BLC91" s="5"/>
      <c r="BLD91" s="23"/>
      <c r="BLE91" s="24"/>
      <c r="BLF91" s="5"/>
      <c r="BLG91" s="23"/>
      <c r="BLH91" s="24"/>
      <c r="BLI91" s="5"/>
      <c r="BLJ91" s="23"/>
      <c r="BLK91" s="24"/>
      <c r="BLL91" s="5"/>
      <c r="BLM91" s="23"/>
      <c r="BLN91" s="24"/>
      <c r="BLO91" s="5"/>
      <c r="BLP91" s="23"/>
      <c r="BLQ91" s="24"/>
      <c r="BLR91" s="5"/>
      <c r="BLS91" s="23"/>
      <c r="BLT91" s="24"/>
      <c r="BLU91" s="5"/>
      <c r="BLV91" s="23"/>
      <c r="BLW91" s="24"/>
      <c r="BLX91" s="5"/>
      <c r="BLY91" s="23"/>
      <c r="BLZ91" s="24"/>
      <c r="BMA91" s="5"/>
      <c r="BMB91" s="23"/>
      <c r="BMC91" s="24"/>
      <c r="BMD91" s="5"/>
      <c r="BME91" s="23"/>
      <c r="BMF91" s="24"/>
      <c r="BMG91" s="5"/>
      <c r="BMH91" s="23"/>
      <c r="BMI91" s="24"/>
      <c r="BMJ91" s="5"/>
      <c r="BMK91" s="23"/>
      <c r="BML91" s="24"/>
      <c r="BMM91" s="5"/>
      <c r="BMN91" s="23"/>
      <c r="BMO91" s="24"/>
      <c r="BMP91" s="5"/>
      <c r="BMQ91" s="23"/>
      <c r="BMR91" s="24"/>
      <c r="BMS91" s="5"/>
      <c r="BMT91" s="23"/>
      <c r="BMU91" s="24"/>
      <c r="BMV91" s="5"/>
      <c r="BMW91" s="23"/>
      <c r="BMX91" s="24"/>
      <c r="BMY91" s="5"/>
      <c r="BMZ91" s="23"/>
      <c r="BNA91" s="24"/>
      <c r="BNB91" s="5"/>
      <c r="BNC91" s="23"/>
      <c r="BND91" s="24"/>
      <c r="BNE91" s="5"/>
      <c r="BNF91" s="23"/>
      <c r="BNG91" s="24"/>
      <c r="BNH91" s="5"/>
      <c r="BNI91" s="23"/>
      <c r="BNJ91" s="24"/>
      <c r="BNK91" s="5"/>
      <c r="BNL91" s="23"/>
      <c r="BNM91" s="24"/>
      <c r="BNN91" s="5"/>
      <c r="BNO91" s="23"/>
      <c r="BNP91" s="24"/>
      <c r="BNQ91" s="5"/>
      <c r="BNR91" s="23"/>
      <c r="BNS91" s="24"/>
      <c r="BNT91" s="5"/>
      <c r="BNU91" s="23"/>
      <c r="BNV91" s="24"/>
      <c r="BNW91" s="5"/>
      <c r="BNX91" s="23"/>
      <c r="BNY91" s="24"/>
      <c r="BNZ91" s="5"/>
      <c r="BOA91" s="23"/>
      <c r="BOB91" s="24"/>
      <c r="BOC91" s="5"/>
      <c r="BOD91" s="23"/>
      <c r="BOE91" s="24"/>
      <c r="BOF91" s="5"/>
      <c r="BOG91" s="23"/>
      <c r="BOH91" s="24"/>
      <c r="BOI91" s="5"/>
      <c r="BOJ91" s="23"/>
      <c r="BOK91" s="24"/>
      <c r="BOL91" s="5"/>
      <c r="BOM91" s="23"/>
      <c r="BON91" s="24"/>
      <c r="BOO91" s="5"/>
      <c r="BOP91" s="23"/>
      <c r="BOQ91" s="24"/>
      <c r="BOR91" s="5"/>
      <c r="BOS91" s="23"/>
      <c r="BOT91" s="24"/>
      <c r="BOU91" s="5"/>
      <c r="BOV91" s="23"/>
      <c r="BOW91" s="24"/>
      <c r="BOX91" s="5"/>
      <c r="BOY91" s="23"/>
      <c r="BOZ91" s="24"/>
      <c r="BPA91" s="5"/>
      <c r="BPB91" s="23"/>
      <c r="BPC91" s="24"/>
      <c r="BPD91" s="5"/>
      <c r="BPE91" s="23"/>
      <c r="BPF91" s="24"/>
      <c r="BPG91" s="5"/>
      <c r="BPH91" s="23"/>
      <c r="BPI91" s="24"/>
      <c r="BPJ91" s="5"/>
      <c r="BPK91" s="23"/>
      <c r="BPL91" s="24"/>
      <c r="BPM91" s="5"/>
      <c r="BPN91" s="23"/>
      <c r="BPO91" s="24"/>
      <c r="BPP91" s="5"/>
      <c r="BPQ91" s="23"/>
      <c r="BPR91" s="24"/>
      <c r="BPS91" s="5"/>
      <c r="BPT91" s="23"/>
      <c r="BPU91" s="24"/>
      <c r="BPV91" s="5"/>
      <c r="BPW91" s="23"/>
      <c r="BPX91" s="24"/>
      <c r="BPY91" s="5"/>
      <c r="BPZ91" s="23"/>
      <c r="BQA91" s="24"/>
      <c r="BQB91" s="5"/>
      <c r="BQC91" s="23"/>
      <c r="BQD91" s="24"/>
      <c r="BQE91" s="5"/>
      <c r="BQF91" s="23"/>
      <c r="BQG91" s="24"/>
      <c r="BQH91" s="5"/>
      <c r="BQI91" s="23"/>
      <c r="BQJ91" s="24"/>
      <c r="BQK91" s="5"/>
      <c r="BQL91" s="23"/>
      <c r="BQM91" s="24"/>
      <c r="BQN91" s="5"/>
      <c r="BQO91" s="23"/>
      <c r="BQP91" s="24"/>
      <c r="BQQ91" s="5"/>
      <c r="BQR91" s="23"/>
      <c r="BQS91" s="24"/>
      <c r="BQT91" s="5"/>
      <c r="BQU91" s="23"/>
      <c r="BQV91" s="24"/>
      <c r="BQW91" s="5"/>
      <c r="BQX91" s="23"/>
      <c r="BQY91" s="24"/>
      <c r="BQZ91" s="5"/>
      <c r="BRA91" s="23"/>
      <c r="BRB91" s="24"/>
      <c r="BRC91" s="5"/>
      <c r="BRD91" s="23"/>
      <c r="BRE91" s="24"/>
      <c r="BRF91" s="5"/>
      <c r="BRG91" s="23"/>
      <c r="BRH91" s="24"/>
      <c r="BRI91" s="5"/>
      <c r="BRJ91" s="23"/>
      <c r="BRK91" s="24"/>
      <c r="BRL91" s="5"/>
      <c r="BRM91" s="23"/>
      <c r="BRN91" s="24"/>
      <c r="BRO91" s="5"/>
      <c r="BRP91" s="23"/>
      <c r="BRQ91" s="24"/>
      <c r="BRR91" s="5"/>
      <c r="BRS91" s="23"/>
      <c r="BRT91" s="24"/>
      <c r="BRU91" s="5"/>
      <c r="BRV91" s="23"/>
      <c r="BRW91" s="24"/>
      <c r="BRX91" s="5"/>
      <c r="BRY91" s="23"/>
      <c r="BRZ91" s="24"/>
      <c r="BSA91" s="5"/>
      <c r="BSB91" s="23"/>
      <c r="BSC91" s="24"/>
      <c r="BSD91" s="5"/>
      <c r="BSE91" s="23"/>
      <c r="BSF91" s="24"/>
      <c r="BSG91" s="5"/>
      <c r="BSH91" s="23"/>
      <c r="BSI91" s="24"/>
      <c r="BSJ91" s="5"/>
      <c r="BSK91" s="23"/>
      <c r="BSL91" s="24"/>
      <c r="BSM91" s="5"/>
      <c r="BSN91" s="23"/>
      <c r="BSO91" s="24"/>
      <c r="BSP91" s="5"/>
      <c r="BSQ91" s="23"/>
      <c r="BSR91" s="24"/>
      <c r="BSS91" s="5"/>
      <c r="BST91" s="23"/>
      <c r="BSU91" s="24"/>
      <c r="BSV91" s="5"/>
      <c r="BSW91" s="23"/>
      <c r="BSX91" s="24"/>
      <c r="BSY91" s="5"/>
      <c r="BSZ91" s="23"/>
      <c r="BTA91" s="24"/>
      <c r="BTB91" s="5"/>
      <c r="BTC91" s="23"/>
      <c r="BTD91" s="24"/>
      <c r="BTE91" s="5"/>
      <c r="BTF91" s="23"/>
      <c r="BTG91" s="24"/>
      <c r="BTH91" s="5"/>
      <c r="BTI91" s="23"/>
      <c r="BTJ91" s="24"/>
      <c r="BTK91" s="5"/>
      <c r="BTL91" s="23"/>
      <c r="BTM91" s="24"/>
      <c r="BTN91" s="5"/>
      <c r="BTO91" s="23"/>
      <c r="BTP91" s="24"/>
      <c r="BTQ91" s="5"/>
      <c r="BTR91" s="23"/>
      <c r="BTS91" s="24"/>
      <c r="BTT91" s="5"/>
      <c r="BTU91" s="23"/>
      <c r="BTV91" s="24"/>
      <c r="BTW91" s="5"/>
      <c r="BTX91" s="23"/>
      <c r="BTY91" s="24"/>
      <c r="BTZ91" s="5"/>
      <c r="BUA91" s="23"/>
      <c r="BUB91" s="24"/>
      <c r="BUC91" s="5"/>
      <c r="BUD91" s="23"/>
      <c r="BUE91" s="24"/>
      <c r="BUF91" s="5"/>
      <c r="BUG91" s="23"/>
      <c r="BUH91" s="24"/>
      <c r="BUI91" s="5"/>
      <c r="BUJ91" s="23"/>
      <c r="BUK91" s="24"/>
      <c r="BUL91" s="5"/>
      <c r="BUM91" s="23"/>
      <c r="BUN91" s="24"/>
      <c r="BUO91" s="5"/>
      <c r="BUP91" s="23"/>
      <c r="BUQ91" s="24"/>
      <c r="BUR91" s="5"/>
      <c r="BUS91" s="23"/>
      <c r="BUT91" s="24"/>
      <c r="BUU91" s="5"/>
      <c r="BUV91" s="23"/>
      <c r="BUW91" s="24"/>
      <c r="BUX91" s="5"/>
      <c r="BUY91" s="23"/>
      <c r="BUZ91" s="24"/>
      <c r="BVA91" s="5"/>
      <c r="BVB91" s="23"/>
      <c r="BVC91" s="24"/>
      <c r="BVD91" s="5"/>
      <c r="BVE91" s="23"/>
      <c r="BVF91" s="24"/>
      <c r="BVG91" s="5"/>
      <c r="BVH91" s="23"/>
      <c r="BVI91" s="24"/>
      <c r="BVJ91" s="5"/>
      <c r="BVK91" s="23"/>
      <c r="BVL91" s="24"/>
      <c r="BVM91" s="5"/>
      <c r="BVN91" s="23"/>
      <c r="BVO91" s="24"/>
      <c r="BVP91" s="5"/>
      <c r="BVQ91" s="23"/>
      <c r="BVR91" s="24"/>
      <c r="BVS91" s="5"/>
      <c r="BVT91" s="23"/>
      <c r="BVU91" s="24"/>
      <c r="BVV91" s="5"/>
      <c r="BVW91" s="23"/>
      <c r="BVX91" s="24"/>
      <c r="BVY91" s="5"/>
      <c r="BVZ91" s="23"/>
      <c r="BWA91" s="24"/>
      <c r="BWB91" s="5"/>
      <c r="BWC91" s="23"/>
      <c r="BWD91" s="24"/>
      <c r="BWE91" s="5"/>
      <c r="BWF91" s="23"/>
      <c r="BWG91" s="24"/>
      <c r="BWH91" s="5"/>
      <c r="BWI91" s="23"/>
      <c r="BWJ91" s="24"/>
      <c r="BWK91" s="5"/>
      <c r="BWL91" s="23"/>
      <c r="BWM91" s="24"/>
      <c r="BWN91" s="5"/>
      <c r="BWO91" s="23"/>
      <c r="BWP91" s="24"/>
      <c r="BWQ91" s="5"/>
      <c r="BWR91" s="23"/>
      <c r="BWS91" s="24"/>
      <c r="BWT91" s="5"/>
      <c r="BWU91" s="23"/>
      <c r="BWV91" s="24"/>
      <c r="BWW91" s="5"/>
      <c r="BWX91" s="23"/>
      <c r="BWY91" s="24"/>
      <c r="BWZ91" s="5"/>
      <c r="BXA91" s="23"/>
      <c r="BXB91" s="24"/>
      <c r="BXC91" s="5"/>
      <c r="BXD91" s="23"/>
      <c r="BXE91" s="24"/>
      <c r="BXF91" s="5"/>
      <c r="BXG91" s="23"/>
      <c r="BXH91" s="24"/>
      <c r="BXI91" s="5"/>
      <c r="BXJ91" s="23"/>
      <c r="BXK91" s="24"/>
      <c r="BXL91" s="5"/>
      <c r="BXM91" s="23"/>
      <c r="BXN91" s="24"/>
      <c r="BXO91" s="5"/>
      <c r="BXP91" s="23"/>
      <c r="BXQ91" s="24"/>
      <c r="BXR91" s="5"/>
      <c r="BXS91" s="23"/>
      <c r="BXT91" s="24"/>
      <c r="BXU91" s="5"/>
      <c r="BXV91" s="23"/>
      <c r="BXW91" s="24"/>
      <c r="BXX91" s="5"/>
      <c r="BXY91" s="23"/>
      <c r="BXZ91" s="24"/>
      <c r="BYA91" s="5"/>
      <c r="BYB91" s="23"/>
      <c r="BYC91" s="24"/>
      <c r="BYD91" s="5"/>
      <c r="BYE91" s="23"/>
      <c r="BYF91" s="24"/>
      <c r="BYG91" s="5"/>
      <c r="BYH91" s="23"/>
      <c r="BYI91" s="24"/>
      <c r="BYJ91" s="5"/>
      <c r="BYK91" s="23"/>
      <c r="BYL91" s="24"/>
      <c r="BYM91" s="5"/>
      <c r="BYN91" s="23"/>
      <c r="BYO91" s="24"/>
      <c r="BYP91" s="5"/>
      <c r="BYQ91" s="23"/>
      <c r="BYR91" s="24"/>
      <c r="BYS91" s="5"/>
      <c r="BYT91" s="23"/>
      <c r="BYU91" s="24"/>
      <c r="BYV91" s="5"/>
      <c r="BYW91" s="23"/>
      <c r="BYX91" s="24"/>
      <c r="BYY91" s="5"/>
      <c r="BYZ91" s="23"/>
      <c r="BZA91" s="24"/>
      <c r="BZB91" s="5"/>
      <c r="BZC91" s="23"/>
      <c r="BZD91" s="24"/>
      <c r="BZE91" s="5"/>
      <c r="BZF91" s="23"/>
      <c r="BZG91" s="24"/>
      <c r="BZH91" s="5"/>
      <c r="BZI91" s="23"/>
      <c r="BZJ91" s="24"/>
      <c r="BZK91" s="5"/>
      <c r="BZL91" s="23"/>
      <c r="BZM91" s="24"/>
      <c r="BZN91" s="5"/>
      <c r="BZO91" s="23"/>
      <c r="BZP91" s="24"/>
      <c r="BZQ91" s="5"/>
      <c r="BZR91" s="23"/>
      <c r="BZS91" s="24"/>
      <c r="BZT91" s="5"/>
      <c r="BZU91" s="23"/>
      <c r="BZV91" s="24"/>
      <c r="BZW91" s="5"/>
      <c r="BZX91" s="23"/>
      <c r="BZY91" s="24"/>
      <c r="BZZ91" s="5"/>
      <c r="CAA91" s="23"/>
      <c r="CAB91" s="24"/>
      <c r="CAC91" s="5"/>
      <c r="CAD91" s="23"/>
      <c r="CAE91" s="24"/>
      <c r="CAF91" s="5"/>
      <c r="CAG91" s="23"/>
      <c r="CAH91" s="24"/>
      <c r="CAI91" s="5"/>
      <c r="CAJ91" s="23"/>
      <c r="CAK91" s="24"/>
      <c r="CAL91" s="5"/>
      <c r="CAM91" s="23"/>
      <c r="CAN91" s="24"/>
      <c r="CAO91" s="5"/>
      <c r="CAP91" s="23"/>
      <c r="CAQ91" s="24"/>
      <c r="CAR91" s="5"/>
      <c r="CAS91" s="23"/>
      <c r="CAT91" s="24"/>
      <c r="CAU91" s="5"/>
      <c r="CAV91" s="23"/>
      <c r="CAW91" s="24"/>
      <c r="CAX91" s="5"/>
      <c r="CAY91" s="23"/>
      <c r="CAZ91" s="24"/>
      <c r="CBA91" s="5"/>
      <c r="CBB91" s="23"/>
      <c r="CBC91" s="24"/>
      <c r="CBD91" s="5"/>
      <c r="CBE91" s="23"/>
      <c r="CBF91" s="24"/>
      <c r="CBG91" s="5"/>
      <c r="CBH91" s="23"/>
      <c r="CBI91" s="24"/>
      <c r="CBJ91" s="5"/>
      <c r="CBK91" s="23"/>
      <c r="CBL91" s="24"/>
      <c r="CBM91" s="5"/>
      <c r="CBN91" s="23"/>
      <c r="CBO91" s="24"/>
      <c r="CBP91" s="5"/>
      <c r="CBQ91" s="23"/>
      <c r="CBR91" s="24"/>
      <c r="CBS91" s="5"/>
      <c r="CBT91" s="23"/>
      <c r="CBU91" s="24"/>
      <c r="CBV91" s="5"/>
      <c r="CBW91" s="23"/>
      <c r="CBX91" s="24"/>
      <c r="CBY91" s="5"/>
      <c r="CBZ91" s="23"/>
      <c r="CCA91" s="24"/>
      <c r="CCB91" s="5"/>
      <c r="CCC91" s="23"/>
      <c r="CCD91" s="24"/>
      <c r="CCE91" s="5"/>
      <c r="CCF91" s="23"/>
      <c r="CCG91" s="24"/>
      <c r="CCH91" s="5"/>
      <c r="CCI91" s="23"/>
      <c r="CCJ91" s="24"/>
      <c r="CCK91" s="5"/>
      <c r="CCL91" s="23"/>
      <c r="CCM91" s="24"/>
      <c r="CCN91" s="5"/>
      <c r="CCO91" s="23"/>
      <c r="CCP91" s="24"/>
      <c r="CCQ91" s="5"/>
      <c r="CCR91" s="23"/>
      <c r="CCS91" s="24"/>
      <c r="CCT91" s="5"/>
      <c r="CCU91" s="23"/>
      <c r="CCV91" s="24"/>
      <c r="CCW91" s="5"/>
      <c r="CCX91" s="23"/>
      <c r="CCY91" s="24"/>
      <c r="CCZ91" s="5"/>
      <c r="CDA91" s="23"/>
      <c r="CDB91" s="24"/>
      <c r="CDC91" s="5"/>
      <c r="CDD91" s="23"/>
      <c r="CDE91" s="24"/>
      <c r="CDF91" s="5"/>
      <c r="CDG91" s="23"/>
      <c r="CDH91" s="24"/>
      <c r="CDI91" s="5"/>
      <c r="CDJ91" s="23"/>
      <c r="CDK91" s="24"/>
      <c r="CDL91" s="5"/>
      <c r="CDM91" s="23"/>
      <c r="CDN91" s="24"/>
      <c r="CDO91" s="5"/>
      <c r="CDP91" s="23"/>
      <c r="CDQ91" s="24"/>
      <c r="CDR91" s="5"/>
      <c r="CDS91" s="23"/>
      <c r="CDT91" s="24"/>
      <c r="CDU91" s="5"/>
      <c r="CDV91" s="23"/>
      <c r="CDW91" s="24"/>
      <c r="CDX91" s="5"/>
      <c r="CDY91" s="23"/>
      <c r="CDZ91" s="24"/>
      <c r="CEA91" s="5"/>
      <c r="CEB91" s="23"/>
      <c r="CEC91" s="24"/>
      <c r="CED91" s="5"/>
      <c r="CEE91" s="23"/>
      <c r="CEF91" s="24"/>
      <c r="CEG91" s="5"/>
      <c r="CEH91" s="23"/>
      <c r="CEI91" s="24"/>
      <c r="CEJ91" s="5"/>
      <c r="CEK91" s="23"/>
      <c r="CEL91" s="24"/>
      <c r="CEM91" s="5"/>
      <c r="CEN91" s="23"/>
      <c r="CEO91" s="24"/>
      <c r="CEP91" s="5"/>
      <c r="CEQ91" s="23"/>
      <c r="CER91" s="24"/>
      <c r="CES91" s="5"/>
      <c r="CET91" s="23"/>
      <c r="CEU91" s="24"/>
      <c r="CEV91" s="5"/>
      <c r="CEW91" s="23"/>
      <c r="CEX91" s="24"/>
      <c r="CEY91" s="5"/>
      <c r="CEZ91" s="23"/>
      <c r="CFA91" s="24"/>
      <c r="CFB91" s="5"/>
      <c r="CFC91" s="23"/>
      <c r="CFD91" s="24"/>
      <c r="CFE91" s="5"/>
      <c r="CFF91" s="23"/>
      <c r="CFG91" s="24"/>
      <c r="CFH91" s="5"/>
      <c r="CFI91" s="23"/>
      <c r="CFJ91" s="24"/>
      <c r="CFK91" s="5"/>
      <c r="CFL91" s="23"/>
      <c r="CFM91" s="24"/>
      <c r="CFN91" s="5"/>
      <c r="CFO91" s="23"/>
      <c r="CFP91" s="24"/>
      <c r="CFQ91" s="5"/>
      <c r="CFR91" s="23"/>
      <c r="CFS91" s="24"/>
      <c r="CFT91" s="5"/>
      <c r="CFU91" s="23"/>
      <c r="CFV91" s="24"/>
      <c r="CFW91" s="5"/>
      <c r="CFX91" s="23"/>
      <c r="CFY91" s="24"/>
      <c r="CFZ91" s="5"/>
      <c r="CGA91" s="23"/>
      <c r="CGB91" s="24"/>
      <c r="CGC91" s="5"/>
      <c r="CGD91" s="23"/>
      <c r="CGE91" s="24"/>
      <c r="CGF91" s="5"/>
      <c r="CGG91" s="23"/>
      <c r="CGH91" s="24"/>
      <c r="CGI91" s="5"/>
      <c r="CGJ91" s="23"/>
      <c r="CGK91" s="24"/>
      <c r="CGL91" s="5"/>
      <c r="CGM91" s="23"/>
      <c r="CGN91" s="24"/>
      <c r="CGO91" s="5"/>
      <c r="CGP91" s="23"/>
      <c r="CGQ91" s="24"/>
      <c r="CGR91" s="5"/>
      <c r="CGS91" s="23"/>
      <c r="CGT91" s="24"/>
      <c r="CGU91" s="5"/>
      <c r="CGV91" s="23"/>
      <c r="CGW91" s="24"/>
      <c r="CGX91" s="5"/>
      <c r="CGY91" s="23"/>
      <c r="CGZ91" s="24"/>
      <c r="CHA91" s="5"/>
      <c r="CHB91" s="23"/>
      <c r="CHC91" s="24"/>
      <c r="CHD91" s="5"/>
      <c r="CHE91" s="23"/>
      <c r="CHF91" s="24"/>
      <c r="CHG91" s="5"/>
      <c r="CHH91" s="23"/>
      <c r="CHI91" s="24"/>
      <c r="CHJ91" s="5"/>
      <c r="CHK91" s="23"/>
      <c r="CHL91" s="24"/>
      <c r="CHM91" s="5"/>
      <c r="CHN91" s="23"/>
      <c r="CHO91" s="24"/>
      <c r="CHP91" s="5"/>
      <c r="CHQ91" s="23"/>
      <c r="CHR91" s="24"/>
      <c r="CHS91" s="5"/>
      <c r="CHT91" s="23"/>
      <c r="CHU91" s="24"/>
      <c r="CHV91" s="5"/>
      <c r="CHW91" s="23"/>
      <c r="CHX91" s="24"/>
      <c r="CHY91" s="5"/>
      <c r="CHZ91" s="23"/>
      <c r="CIA91" s="24"/>
      <c r="CIB91" s="5"/>
      <c r="CIC91" s="23"/>
      <c r="CID91" s="24"/>
      <c r="CIE91" s="5"/>
      <c r="CIF91" s="23"/>
      <c r="CIG91" s="24"/>
      <c r="CIH91" s="5"/>
      <c r="CII91" s="23"/>
      <c r="CIJ91" s="24"/>
      <c r="CIK91" s="5"/>
      <c r="CIL91" s="23"/>
      <c r="CIM91" s="24"/>
      <c r="CIN91" s="5"/>
      <c r="CIO91" s="23"/>
      <c r="CIP91" s="24"/>
      <c r="CIQ91" s="5"/>
      <c r="CIR91" s="23"/>
      <c r="CIS91" s="24"/>
      <c r="CIT91" s="5"/>
      <c r="CIU91" s="23"/>
      <c r="CIV91" s="24"/>
      <c r="CIW91" s="5"/>
      <c r="CIX91" s="23"/>
      <c r="CIY91" s="24"/>
      <c r="CIZ91" s="5"/>
      <c r="CJA91" s="23"/>
      <c r="CJB91" s="24"/>
      <c r="CJC91" s="5"/>
      <c r="CJD91" s="23"/>
      <c r="CJE91" s="24"/>
      <c r="CJF91" s="5"/>
      <c r="CJG91" s="23"/>
      <c r="CJH91" s="24"/>
      <c r="CJI91" s="5"/>
      <c r="CJJ91" s="23"/>
      <c r="CJK91" s="24"/>
      <c r="CJL91" s="5"/>
      <c r="CJM91" s="23"/>
      <c r="CJN91" s="24"/>
      <c r="CJO91" s="5"/>
      <c r="CJP91" s="23"/>
      <c r="CJQ91" s="24"/>
      <c r="CJR91" s="5"/>
      <c r="CJS91" s="23"/>
      <c r="CJT91" s="24"/>
      <c r="CJU91" s="5"/>
      <c r="CJV91" s="23"/>
      <c r="CJW91" s="24"/>
      <c r="CJX91" s="5"/>
      <c r="CJY91" s="23"/>
      <c r="CJZ91" s="24"/>
      <c r="CKA91" s="5"/>
      <c r="CKB91" s="23"/>
      <c r="CKC91" s="24"/>
      <c r="CKD91" s="5"/>
      <c r="CKE91" s="23"/>
      <c r="CKF91" s="24"/>
      <c r="CKG91" s="5"/>
      <c r="CKH91" s="23"/>
      <c r="CKI91" s="24"/>
      <c r="CKJ91" s="5"/>
      <c r="CKK91" s="23"/>
      <c r="CKL91" s="24"/>
      <c r="CKM91" s="5"/>
      <c r="CKN91" s="23"/>
      <c r="CKO91" s="24"/>
      <c r="CKP91" s="5"/>
      <c r="CKQ91" s="23"/>
      <c r="CKR91" s="24"/>
      <c r="CKS91" s="5"/>
      <c r="CKT91" s="23"/>
      <c r="CKU91" s="24"/>
      <c r="CKV91" s="5"/>
      <c r="CKW91" s="23"/>
      <c r="CKX91" s="24"/>
      <c r="CKY91" s="5"/>
      <c r="CKZ91" s="23"/>
      <c r="CLA91" s="24"/>
      <c r="CLB91" s="5"/>
      <c r="CLC91" s="23"/>
      <c r="CLD91" s="24"/>
      <c r="CLE91" s="5"/>
      <c r="CLF91" s="23"/>
      <c r="CLG91" s="24"/>
      <c r="CLH91" s="5"/>
      <c r="CLI91" s="23"/>
      <c r="CLJ91" s="24"/>
      <c r="CLK91" s="5"/>
      <c r="CLL91" s="23"/>
      <c r="CLM91" s="24"/>
      <c r="CLN91" s="5"/>
      <c r="CLO91" s="23"/>
      <c r="CLP91" s="24"/>
      <c r="CLQ91" s="5"/>
      <c r="CLR91" s="23"/>
      <c r="CLS91" s="24"/>
      <c r="CLT91" s="5"/>
      <c r="CLU91" s="23"/>
      <c r="CLV91" s="24"/>
      <c r="CLW91" s="5"/>
      <c r="CLX91" s="23"/>
      <c r="CLY91" s="24"/>
      <c r="CLZ91" s="5"/>
      <c r="CMA91" s="23"/>
      <c r="CMB91" s="24"/>
      <c r="CMC91" s="5"/>
      <c r="CMD91" s="23"/>
      <c r="CME91" s="24"/>
      <c r="CMF91" s="5"/>
      <c r="CMG91" s="23"/>
      <c r="CMH91" s="24"/>
      <c r="CMI91" s="5"/>
      <c r="CMJ91" s="23"/>
      <c r="CMK91" s="24"/>
      <c r="CML91" s="5"/>
      <c r="CMM91" s="23"/>
      <c r="CMN91" s="24"/>
      <c r="CMO91" s="5"/>
      <c r="CMP91" s="23"/>
      <c r="CMQ91" s="24"/>
      <c r="CMR91" s="5"/>
      <c r="CMS91" s="23"/>
      <c r="CMT91" s="24"/>
      <c r="CMU91" s="5"/>
      <c r="CMV91" s="23"/>
      <c r="CMW91" s="24"/>
      <c r="CMX91" s="5"/>
      <c r="CMY91" s="23"/>
      <c r="CMZ91" s="24"/>
      <c r="CNA91" s="5"/>
      <c r="CNB91" s="23"/>
      <c r="CNC91" s="24"/>
      <c r="CND91" s="5"/>
      <c r="CNE91" s="23"/>
      <c r="CNF91" s="24"/>
      <c r="CNG91" s="5"/>
      <c r="CNH91" s="23"/>
      <c r="CNI91" s="24"/>
      <c r="CNJ91" s="5"/>
      <c r="CNK91" s="23"/>
      <c r="CNL91" s="24"/>
      <c r="CNM91" s="5"/>
      <c r="CNN91" s="23"/>
      <c r="CNO91" s="24"/>
      <c r="CNP91" s="5"/>
      <c r="CNQ91" s="23"/>
      <c r="CNR91" s="24"/>
      <c r="CNS91" s="5"/>
      <c r="CNT91" s="23"/>
      <c r="CNU91" s="24"/>
      <c r="CNV91" s="5"/>
      <c r="CNW91" s="23"/>
      <c r="CNX91" s="24"/>
      <c r="CNY91" s="5"/>
      <c r="CNZ91" s="23"/>
      <c r="COA91" s="24"/>
      <c r="COB91" s="5"/>
      <c r="COC91" s="23"/>
      <c r="COD91" s="24"/>
      <c r="COE91" s="5"/>
      <c r="COF91" s="23"/>
      <c r="COG91" s="24"/>
      <c r="COH91" s="5"/>
      <c r="COI91" s="23"/>
      <c r="COJ91" s="24"/>
      <c r="COK91" s="5"/>
      <c r="COL91" s="23"/>
      <c r="COM91" s="24"/>
      <c r="CON91" s="5"/>
      <c r="COO91" s="23"/>
      <c r="COP91" s="24"/>
      <c r="COQ91" s="5"/>
      <c r="COR91" s="23"/>
      <c r="COS91" s="24"/>
      <c r="COT91" s="5"/>
      <c r="COU91" s="23"/>
      <c r="COV91" s="24"/>
      <c r="COW91" s="5"/>
      <c r="COX91" s="23"/>
      <c r="COY91" s="24"/>
      <c r="COZ91" s="5"/>
      <c r="CPA91" s="23"/>
      <c r="CPB91" s="24"/>
      <c r="CPC91" s="5"/>
      <c r="CPD91" s="23"/>
      <c r="CPE91" s="24"/>
      <c r="CPF91" s="5"/>
      <c r="CPG91" s="23"/>
      <c r="CPH91" s="24"/>
      <c r="CPI91" s="5"/>
      <c r="CPJ91" s="23"/>
      <c r="CPK91" s="24"/>
      <c r="CPL91" s="5"/>
      <c r="CPM91" s="23"/>
      <c r="CPN91" s="24"/>
      <c r="CPO91" s="5"/>
      <c r="CPP91" s="23"/>
      <c r="CPQ91" s="24"/>
      <c r="CPR91" s="5"/>
      <c r="CPS91" s="23"/>
      <c r="CPT91" s="24"/>
      <c r="CPU91" s="5"/>
      <c r="CPV91" s="23"/>
      <c r="CPW91" s="24"/>
      <c r="CPX91" s="5"/>
      <c r="CPY91" s="23"/>
      <c r="CPZ91" s="24"/>
      <c r="CQA91" s="5"/>
      <c r="CQB91" s="23"/>
      <c r="CQC91" s="24"/>
      <c r="CQD91" s="5"/>
      <c r="CQE91" s="23"/>
      <c r="CQF91" s="24"/>
      <c r="CQG91" s="5"/>
      <c r="CQH91" s="23"/>
      <c r="CQI91" s="24"/>
      <c r="CQJ91" s="5"/>
      <c r="CQK91" s="23"/>
      <c r="CQL91" s="24"/>
      <c r="CQM91" s="5"/>
      <c r="CQN91" s="23"/>
      <c r="CQO91" s="24"/>
      <c r="CQP91" s="5"/>
      <c r="CQQ91" s="23"/>
      <c r="CQR91" s="24"/>
      <c r="CQS91" s="5"/>
      <c r="CQT91" s="23"/>
      <c r="CQU91" s="24"/>
      <c r="CQV91" s="5"/>
      <c r="CQW91" s="23"/>
      <c r="CQX91" s="24"/>
      <c r="CQY91" s="5"/>
      <c r="CQZ91" s="23"/>
      <c r="CRA91" s="24"/>
      <c r="CRB91" s="5"/>
      <c r="CRC91" s="23"/>
      <c r="CRD91" s="24"/>
      <c r="CRE91" s="5"/>
      <c r="CRF91" s="23"/>
      <c r="CRG91" s="24"/>
      <c r="CRH91" s="5"/>
      <c r="CRI91" s="23"/>
      <c r="CRJ91" s="24"/>
      <c r="CRK91" s="5"/>
      <c r="CRL91" s="23"/>
      <c r="CRM91" s="24"/>
      <c r="CRN91" s="5"/>
      <c r="CRO91" s="23"/>
      <c r="CRP91" s="24"/>
      <c r="CRQ91" s="5"/>
      <c r="CRR91" s="23"/>
      <c r="CRS91" s="24"/>
      <c r="CRT91" s="5"/>
      <c r="CRU91" s="23"/>
      <c r="CRV91" s="24"/>
      <c r="CRW91" s="5"/>
      <c r="CRX91" s="23"/>
      <c r="CRY91" s="24"/>
      <c r="CRZ91" s="5"/>
      <c r="CSA91" s="23"/>
      <c r="CSB91" s="24"/>
      <c r="CSC91" s="5"/>
      <c r="CSD91" s="23"/>
      <c r="CSE91" s="24"/>
      <c r="CSF91" s="5"/>
      <c r="CSG91" s="23"/>
      <c r="CSH91" s="24"/>
      <c r="CSI91" s="5"/>
      <c r="CSJ91" s="23"/>
      <c r="CSK91" s="24"/>
    </row>
    <row r="92" spans="1:2533" x14ac:dyDescent="0.25">
      <c r="A92" s="68"/>
      <c r="B92" s="7" t="str">
        <f>"7." &amp; D$1&amp; ".2."</f>
        <v>7.1.2.</v>
      </c>
      <c r="C92" s="14" t="str">
        <f>IF(ISBLANK(D1),"",IF(VLOOKUP(D1,Register,35,FALSE)=0,"",(VLOOKUP(D1,Register,35,FALSE))))</f>
        <v>4</v>
      </c>
      <c r="D92" s="15" t="s">
        <v>38</v>
      </c>
      <c r="E92" s="7" t="str">
        <f>"7." &amp; G1&amp; ".2."</f>
        <v>7.2.2.</v>
      </c>
      <c r="F92" s="14" t="str">
        <f>IF(ISBLANK(G1),"",IF(VLOOKUP(G1,Register,35,FALSE)=0,"",(VLOOKUP(G1,Register,35,FALSE))))</f>
        <v/>
      </c>
      <c r="G92" s="15" t="s">
        <v>38</v>
      </c>
      <c r="H92" s="7" t="str">
        <f>"7." &amp; J1&amp; ".2."</f>
        <v>7.3.2.</v>
      </c>
      <c r="I92" s="14" t="str">
        <f>IF(ISBLANK(J1),"",IF(VLOOKUP(J1,Register,35,FALSE)=0,"",(VLOOKUP(J1,Register,35,FALSE))))</f>
        <v/>
      </c>
      <c r="J92" s="15" t="s">
        <v>38</v>
      </c>
      <c r="K92" s="7" t="str">
        <f>"7." &amp; M1&amp; ".2."</f>
        <v>7.4.2.</v>
      </c>
      <c r="L92" s="14" t="str">
        <f>IF(ISBLANK(M1),"",IF(VLOOKUP(M1,Register,35,FALSE)=0,"",(VLOOKUP(M1,Register,35,FALSE))))</f>
        <v>4</v>
      </c>
      <c r="M92" s="15" t="s">
        <v>38</v>
      </c>
      <c r="N92" s="7" t="str">
        <f>"7." &amp; P1&amp; ".2."</f>
        <v>7.5.2.</v>
      </c>
      <c r="O92" s="14" t="str">
        <f>IF(ISBLANK(P1),"",IF(VLOOKUP(P1,Register,35,FALSE)=0,"",(VLOOKUP(P1,Register,35,FALSE))))</f>
        <v/>
      </c>
      <c r="P92" s="15" t="s">
        <v>38</v>
      </c>
      <c r="Q92" s="7" t="str">
        <f>"7." &amp; S1&amp; ".2."</f>
        <v>7.6.2.</v>
      </c>
      <c r="R92" s="14" t="str">
        <f>IF(ISBLANK(S1),"",IF(VLOOKUP(S1,Register,35,FALSE)=0,"",(VLOOKUP(S1,Register,35,FALSE))))</f>
        <v>4</v>
      </c>
      <c r="S92" s="15" t="s">
        <v>38</v>
      </c>
      <c r="T92" s="7" t="str">
        <f t="shared" ref="T92" si="25254">"7." &amp; V1&amp; ".2."</f>
        <v>7.7.2.</v>
      </c>
      <c r="U92" s="14" t="str">
        <f>IF(ISBLANK(V1),"",IF(VLOOKUP(V1,Register,35,FALSE)=0,"",(VLOOKUP(V1,Register,35,FALSE))))</f>
        <v/>
      </c>
      <c r="V92" s="15" t="s">
        <v>38</v>
      </c>
      <c r="W92" s="7" t="str">
        <f t="shared" ref="W92" si="25255">"7." &amp; Y1&amp; ".2."</f>
        <v>7.8.2.</v>
      </c>
      <c r="X92" s="14" t="str">
        <f>IF(ISBLANK(Y1),"",IF(VLOOKUP(Y1,Register,35,FALSE)=0,"",(VLOOKUP(Y1,Register,35,FALSE))))</f>
        <v/>
      </c>
      <c r="Y92" s="15" t="s">
        <v>38</v>
      </c>
      <c r="Z92" s="7" t="str">
        <f t="shared" ref="Z92" si="25256">"7." &amp; AB1&amp; ".2."</f>
        <v>7.9.2.</v>
      </c>
      <c r="AA92" s="14" t="str">
        <f>IF(ISBLANK(AB1),"",IF(VLOOKUP(AB1,Register,35,FALSE)=0,"",(VLOOKUP(AB1,Register,35,FALSE))))</f>
        <v/>
      </c>
      <c r="AB92" s="15" t="s">
        <v>38</v>
      </c>
      <c r="AC92" s="7" t="str">
        <f t="shared" ref="AC92" si="25257">"7." &amp; AE1&amp; ".2."</f>
        <v>7.10.2.</v>
      </c>
      <c r="AD92" s="14" t="str">
        <f>IF(ISBLANK(AE1),"",IF(VLOOKUP(AE1,Register,35,FALSE)=0,"",(VLOOKUP(AE1,Register,35,FALSE))))</f>
        <v/>
      </c>
      <c r="AE92" s="15" t="s">
        <v>38</v>
      </c>
      <c r="AF92" s="7" t="str">
        <f t="shared" ref="AF92" si="25258">"7." &amp; AH1&amp; ".2."</f>
        <v>7.11.2.</v>
      </c>
      <c r="AG92" s="14" t="str">
        <f>IF(ISBLANK(AH1),"",IF(VLOOKUP(AH1,Register,35,FALSE)=0,"",(VLOOKUP(AH1,Register,35,FALSE))))</f>
        <v>4</v>
      </c>
      <c r="AH92" s="15" t="s">
        <v>38</v>
      </c>
      <c r="AI92" s="7" t="str">
        <f t="shared" ref="AI92" si="25259">"7." &amp; AK1&amp; ".2."</f>
        <v>7.12.2.</v>
      </c>
      <c r="AJ92" s="14" t="str">
        <f>IF(ISBLANK(AK1),"",IF(VLOOKUP(AK1,Register,35,FALSE)=0,"",(VLOOKUP(AK1,Register,35,FALSE))))</f>
        <v>4</v>
      </c>
      <c r="AK92" s="15" t="s">
        <v>38</v>
      </c>
      <c r="AL92" s="7" t="str">
        <f t="shared" ref="AL92" si="25260">"7." &amp; AN1&amp; ".2."</f>
        <v>7.13.2.</v>
      </c>
      <c r="AM92" s="14" t="str">
        <f>IF(ISBLANK(AN1),"",IF(VLOOKUP(AN1,Register,35,FALSE)=0,"",(VLOOKUP(AN1,Register,35,FALSE))))</f>
        <v/>
      </c>
      <c r="AN92" s="15" t="s">
        <v>38</v>
      </c>
      <c r="AO92" s="7" t="str">
        <f t="shared" ref="AO92" si="25261">"7." &amp; AQ1&amp; ".2."</f>
        <v>7.14.2.</v>
      </c>
      <c r="AP92" s="14" t="str">
        <f>IF(ISBLANK(AQ1),"",IF(VLOOKUP(AQ1,Register,35,FALSE)=0,"",(VLOOKUP(AQ1,Register,35,FALSE))))</f>
        <v>4</v>
      </c>
      <c r="AQ92" s="15" t="s">
        <v>38</v>
      </c>
      <c r="AR92" s="7" t="str">
        <f t="shared" ref="AR92" si="25262">"7." &amp; AT1&amp; ".2."</f>
        <v>7.15.2.</v>
      </c>
      <c r="AS92" s="14" t="str">
        <f>IF(ISBLANK(AT1),"",IF(VLOOKUP(AT1,Register,35,FALSE)=0,"",(VLOOKUP(AT1,Register,35,FALSE))))</f>
        <v>4</v>
      </c>
      <c r="AT92" s="15" t="s">
        <v>38</v>
      </c>
      <c r="AU92" s="7" t="str">
        <f t="shared" ref="AU92" si="25263">"7." &amp; AW1&amp; ".2."</f>
        <v>7.16.2.</v>
      </c>
      <c r="AV92" s="14" t="str">
        <f>IF(ISBLANK(AW1),"",IF(VLOOKUP(AW1,Register,35,FALSE)=0,"",(VLOOKUP(AW1,Register,35,FALSE))))</f>
        <v/>
      </c>
      <c r="AW92" s="15" t="s">
        <v>38</v>
      </c>
      <c r="AX92" s="7" t="str">
        <f t="shared" ref="AX92" si="25264">"7." &amp; AZ1&amp; ".2."</f>
        <v>7.17.2.</v>
      </c>
      <c r="AY92" s="14" t="str">
        <f>IF(ISBLANK(AZ1),"",IF(VLOOKUP(AZ1,Register,35,FALSE)=0,"",(VLOOKUP(AZ1,Register,35,FALSE))))</f>
        <v/>
      </c>
      <c r="AZ92" s="15" t="s">
        <v>38</v>
      </c>
      <c r="BA92" s="7" t="str">
        <f t="shared" ref="BA92" si="25265">"7." &amp; BC1&amp; ".2."</f>
        <v>7.18.2.</v>
      </c>
      <c r="BB92" s="14" t="str">
        <f>IF(ISBLANK(BC1),"",IF(VLOOKUP(BC1,Register,35,FALSE)=0,"",(VLOOKUP(BC1,Register,35,FALSE))))</f>
        <v>4</v>
      </c>
      <c r="BC92" s="15" t="s">
        <v>38</v>
      </c>
      <c r="BD92" s="7" t="str">
        <f t="shared" ref="BD92" si="25266">"7." &amp; BF1&amp; ".2."</f>
        <v>7.19.2.</v>
      </c>
      <c r="BE92" s="14" t="str">
        <f>IF(ISBLANK(BF1),"",IF(VLOOKUP(BF1,Register,35,FALSE)=0,"",(VLOOKUP(BF1,Register,35,FALSE))))</f>
        <v>4</v>
      </c>
      <c r="BF92" s="15" t="s">
        <v>38</v>
      </c>
      <c r="BG92" s="7" t="str">
        <f t="shared" ref="BG92" si="25267">"7." &amp; BI1&amp; ".2."</f>
        <v>7.20.2.</v>
      </c>
      <c r="BH92" s="14" t="str">
        <f>IF(ISBLANK(BI1),"",IF(VLOOKUP(BI1,Register,35,FALSE)=0,"",(VLOOKUP(BI1,Register,35,FALSE))))</f>
        <v/>
      </c>
      <c r="BI92" s="15" t="s">
        <v>38</v>
      </c>
      <c r="BJ92" s="7" t="str">
        <f t="shared" ref="BJ92" si="25268">"7." &amp; BL1&amp; ".2."</f>
        <v>7.21.2.</v>
      </c>
      <c r="BK92" s="14" t="str">
        <f>IF(ISBLANK(BL1),"",IF(VLOOKUP(BL1,Register,35,FALSE)=0,"",(VLOOKUP(BL1,Register,35,FALSE))))</f>
        <v/>
      </c>
      <c r="BL92" s="15" t="s">
        <v>38</v>
      </c>
      <c r="BM92" s="7" t="str">
        <f t="shared" ref="BM92" si="25269">"7." &amp; BO1&amp; ".2."</f>
        <v>7.22.2.</v>
      </c>
      <c r="BN92" s="14" t="str">
        <f>IF(ISBLANK(BO1),"",IF(VLOOKUP(BO1,Register,35,FALSE)=0,"",(VLOOKUP(BO1,Register,35,FALSE))))</f>
        <v/>
      </c>
      <c r="BO92" s="15" t="s">
        <v>38</v>
      </c>
      <c r="BP92" s="7" t="str">
        <f t="shared" ref="BP92" si="25270">"7." &amp; BR1&amp; ".2."</f>
        <v>7.23.2.</v>
      </c>
      <c r="BQ92" s="14" t="str">
        <f>IF(ISBLANK(BR1),"",IF(VLOOKUP(BR1,Register,35,FALSE)=0,"",(VLOOKUP(BR1,Register,35,FALSE))))</f>
        <v/>
      </c>
      <c r="BR92" s="15" t="s">
        <v>38</v>
      </c>
      <c r="BS92" s="7" t="str">
        <f t="shared" ref="BS92" si="25271">"7." &amp; BU1&amp; ".2."</f>
        <v>7.24.2.</v>
      </c>
      <c r="BT92" s="14" t="str">
        <f>IF(ISBLANK(BU1),"",IF(VLOOKUP(BU1,Register,35,FALSE)=0,"",(VLOOKUP(BU1,Register,35,FALSE))))</f>
        <v/>
      </c>
      <c r="BU92" s="15" t="s">
        <v>38</v>
      </c>
      <c r="BV92" s="7" t="str">
        <f t="shared" ref="BV92" si="25272">"7." &amp; BX1&amp; ".2."</f>
        <v>7.25.2.</v>
      </c>
      <c r="BW92" s="14" t="str">
        <f>IF(ISBLANK(BX1),"",IF(VLOOKUP(BX1,Register,35,FALSE)=0,"",(VLOOKUP(BX1,Register,35,FALSE))))</f>
        <v/>
      </c>
      <c r="BX92" s="15" t="s">
        <v>38</v>
      </c>
      <c r="BY92" s="7" t="str">
        <f t="shared" ref="BY92" si="25273">"7." &amp; CA1&amp; ".2."</f>
        <v>7.26.2.</v>
      </c>
      <c r="BZ92" s="14" t="str">
        <f>IF(ISBLANK(CA1),"",IF(VLOOKUP(CA1,Register,35,FALSE)=0,"",(VLOOKUP(CA1,Register,35,FALSE))))</f>
        <v/>
      </c>
      <c r="CA92" s="15" t="s">
        <v>38</v>
      </c>
      <c r="CB92" s="7" t="str">
        <f t="shared" ref="CB92" si="25274">"7." &amp; CD1&amp; ".2."</f>
        <v>7.27.2.</v>
      </c>
      <c r="CC92" s="14" t="str">
        <f>IF(ISBLANK(CD1),"",IF(VLOOKUP(CD1,Register,35,FALSE)=0,"",(VLOOKUP(CD1,Register,35,FALSE))))</f>
        <v/>
      </c>
      <c r="CD92" s="15" t="s">
        <v>38</v>
      </c>
      <c r="CE92" s="7" t="str">
        <f t="shared" ref="CE92" si="25275">"7." &amp; CG1&amp; ".2."</f>
        <v>7.28.2.</v>
      </c>
      <c r="CF92" s="14" t="str">
        <f>IF(ISBLANK(CG1),"",IF(VLOOKUP(CG1,Register,35,FALSE)=0,"",(VLOOKUP(CG1,Register,35,FALSE))))</f>
        <v/>
      </c>
      <c r="CG92" s="15" t="s">
        <v>38</v>
      </c>
      <c r="CH92" s="7" t="str">
        <f t="shared" ref="CH92" si="25276">"7." &amp; CJ1&amp; ".2."</f>
        <v>7.29.2.</v>
      </c>
      <c r="CI92" s="14" t="str">
        <f>IF(ISBLANK(CJ1),"",IF(VLOOKUP(CJ1,Register,35,FALSE)=0,"",(VLOOKUP(CJ1,Register,35,FALSE))))</f>
        <v/>
      </c>
      <c r="CJ92" s="15" t="s">
        <v>38</v>
      </c>
      <c r="CK92" s="7" t="str">
        <f t="shared" ref="CK92" si="25277">"7." &amp; CM1&amp; ".2."</f>
        <v>7.30.2.</v>
      </c>
      <c r="CL92" s="14" t="str">
        <f>IF(ISBLANK(CM1),"",IF(VLOOKUP(CM1,Register,35,FALSE)=0,"",(VLOOKUP(CM1,Register,35,FALSE))))</f>
        <v/>
      </c>
      <c r="CM92" s="15" t="s">
        <v>38</v>
      </c>
      <c r="CN92" s="7" t="str">
        <f t="shared" ref="CN92" si="25278">"7." &amp; CP1&amp; ".2."</f>
        <v>7.31.2.</v>
      </c>
      <c r="CO92" s="14" t="str">
        <f>IF(ISBLANK(CP1),"",IF(VLOOKUP(CP1,Register,35,FALSE)=0,"",(VLOOKUP(CP1,Register,35,FALSE))))</f>
        <v/>
      </c>
      <c r="CP92" s="15" t="s">
        <v>38</v>
      </c>
      <c r="CQ92" s="7" t="str">
        <f t="shared" ref="CQ92" si="25279">"7." &amp; CS1&amp; ".2."</f>
        <v>7.32.2.</v>
      </c>
      <c r="CR92" s="14" t="str">
        <f>IF(ISBLANK(CS1),"",IF(VLOOKUP(CS1,Register,35,FALSE)=0,"",(VLOOKUP(CS1,Register,35,FALSE))))</f>
        <v/>
      </c>
      <c r="CS92" s="15" t="s">
        <v>38</v>
      </c>
      <c r="CT92" s="7" t="str">
        <f t="shared" ref="CT92" si="25280">"7." &amp; CV1&amp; ".2."</f>
        <v>7.33.2.</v>
      </c>
      <c r="CU92" s="14" t="str">
        <f>IF(ISBLANK(CV1),"",IF(VLOOKUP(CV1,Register,35,FALSE)=0,"",(VLOOKUP(CV1,Register,35,FALSE))))</f>
        <v/>
      </c>
      <c r="CV92" s="15" t="s">
        <v>38</v>
      </c>
      <c r="CW92" s="7" t="str">
        <f t="shared" ref="CW92" si="25281">"7." &amp; CY1&amp; ".2."</f>
        <v>7.34.2.</v>
      </c>
      <c r="CX92" s="14" t="str">
        <f>IF(ISBLANK(CY1),"",IF(VLOOKUP(CY1,Register,35,FALSE)=0,"",(VLOOKUP(CY1,Register,35,FALSE))))</f>
        <v/>
      </c>
      <c r="CY92" s="15" t="s">
        <v>38</v>
      </c>
      <c r="CZ92" s="7" t="str">
        <f t="shared" ref="CZ92" si="25282">"7." &amp; DB1&amp; ".2."</f>
        <v>7.35.2.</v>
      </c>
      <c r="DA92" s="14" t="str">
        <f>IF(ISBLANK(DB1),"",IF(VLOOKUP(DB1,Register,35,FALSE)=0,"",(VLOOKUP(DB1,Register,35,FALSE))))</f>
        <v/>
      </c>
      <c r="DB92" s="15" t="s">
        <v>38</v>
      </c>
      <c r="DC92" s="7" t="str">
        <f t="shared" ref="DC92" si="25283">"7." &amp; DE1&amp; ".2."</f>
        <v>7.36.2.</v>
      </c>
      <c r="DD92" s="14" t="str">
        <f>IF(ISBLANK(DE1),"",IF(VLOOKUP(DE1,Register,35,FALSE)=0,"",(VLOOKUP(DE1,Register,35,FALSE))))</f>
        <v/>
      </c>
      <c r="DE92" s="15" t="s">
        <v>38</v>
      </c>
      <c r="DF92" s="7" t="str">
        <f t="shared" ref="DF92" si="25284">"7." &amp; DH1&amp; ".2."</f>
        <v>7.37.2.</v>
      </c>
      <c r="DG92" s="14" t="str">
        <f>IF(ISBLANK(DH1),"",IF(VLOOKUP(DH1,Register,35,FALSE)=0,"",(VLOOKUP(DH1,Register,35,FALSE))))</f>
        <v/>
      </c>
      <c r="DH92" s="15" t="s">
        <v>38</v>
      </c>
      <c r="DI92" s="7" t="str">
        <f t="shared" ref="DI92" si="25285">"7." &amp; DK1&amp; ".2."</f>
        <v>7.38.2.</v>
      </c>
      <c r="DJ92" s="14" t="str">
        <f>IF(ISBLANK(DK1),"",IF(VLOOKUP(DK1,Register,35,FALSE)=0,"",(VLOOKUP(DK1,Register,35,FALSE))))</f>
        <v/>
      </c>
      <c r="DK92" s="15" t="s">
        <v>38</v>
      </c>
      <c r="DL92" s="7" t="str">
        <f t="shared" ref="DL92" si="25286">"7." &amp; DN1&amp; ".2."</f>
        <v>7.39.2.</v>
      </c>
      <c r="DM92" s="14" t="str">
        <f>IF(ISBLANK(DN1),"",IF(VLOOKUP(DN1,Register,35,FALSE)=0,"",(VLOOKUP(DN1,Register,35,FALSE))))</f>
        <v/>
      </c>
      <c r="DN92" s="15" t="s">
        <v>38</v>
      </c>
      <c r="DO92" s="7" t="str">
        <f t="shared" ref="DO92" si="25287">"7." &amp; DQ1&amp; ".2."</f>
        <v>7.40.2.</v>
      </c>
      <c r="DP92" s="14" t="str">
        <f>IF(ISBLANK(DQ1),"",IF(VLOOKUP(DQ1,Register,35,FALSE)=0,"",(VLOOKUP(DQ1,Register,35,FALSE))))</f>
        <v/>
      </c>
      <c r="DQ92" s="15" t="s">
        <v>38</v>
      </c>
      <c r="DR92" s="7" t="str">
        <f t="shared" ref="DR92" si="25288">"7." &amp; DT1&amp; ".2."</f>
        <v>7.41.2.</v>
      </c>
      <c r="DS92" s="14" t="str">
        <f>IF(ISBLANK(DT1),"",IF(VLOOKUP(DT1,Register,35,FALSE)=0,"",(VLOOKUP(DT1,Register,35,FALSE))))</f>
        <v/>
      </c>
      <c r="DT92" s="15" t="s">
        <v>38</v>
      </c>
      <c r="DU92" s="7" t="str">
        <f t="shared" ref="DU92" si="25289">"7." &amp; DW1&amp; ".2."</f>
        <v>7.42.2.</v>
      </c>
      <c r="DV92" s="14" t="str">
        <f>IF(ISBLANK(DW1),"",IF(VLOOKUP(DW1,Register,35,FALSE)=0,"",(VLOOKUP(DW1,Register,35,FALSE))))</f>
        <v/>
      </c>
      <c r="DW92" s="15" t="s">
        <v>38</v>
      </c>
      <c r="DX92" s="7" t="str">
        <f t="shared" ref="DX92" si="25290">"7." &amp; DZ1&amp; ".2."</f>
        <v>7.43.2.</v>
      </c>
      <c r="DY92" s="14" t="str">
        <f>IF(ISBLANK(DZ1),"",IF(VLOOKUP(DZ1,Register,35,FALSE)=0,"",(VLOOKUP(DZ1,Register,35,FALSE))))</f>
        <v/>
      </c>
      <c r="DZ92" s="15" t="s">
        <v>38</v>
      </c>
      <c r="EA92" s="7" t="str">
        <f t="shared" ref="EA92" si="25291">"7." &amp; EC1&amp; ".2."</f>
        <v>7.44.2.</v>
      </c>
      <c r="EB92" s="14" t="str">
        <f>IF(ISBLANK(EC1),"",IF(VLOOKUP(EC1,Register,35,FALSE)=0,"",(VLOOKUP(EC1,Register,35,FALSE))))</f>
        <v/>
      </c>
      <c r="EC92" s="15" t="s">
        <v>38</v>
      </c>
      <c r="ED92" s="7" t="str">
        <f t="shared" ref="ED92" si="25292">"7." &amp; EF1&amp; ".2."</f>
        <v>7.45.2.</v>
      </c>
      <c r="EE92" s="14" t="str">
        <f>IF(ISBLANK(EF1),"",IF(VLOOKUP(EF1,Register,35,FALSE)=0,"",(VLOOKUP(EF1,Register,35,FALSE))))</f>
        <v/>
      </c>
      <c r="EF92" s="15" t="s">
        <v>38</v>
      </c>
      <c r="EG92" s="7" t="str">
        <f t="shared" ref="EG92" si="25293">"7." &amp; EI1&amp; ".2."</f>
        <v>7.46.2.</v>
      </c>
      <c r="EH92" s="14" t="str">
        <f>IF(ISBLANK(EI1),"",IF(VLOOKUP(EI1,Register,35,FALSE)=0,"",(VLOOKUP(EI1,Register,35,FALSE))))</f>
        <v/>
      </c>
      <c r="EI92" s="15" t="s">
        <v>38</v>
      </c>
      <c r="EJ92" s="7" t="str">
        <f t="shared" ref="EJ92" si="25294">"7." &amp; EL1&amp; ".2."</f>
        <v>7.47.2.</v>
      </c>
      <c r="EK92" s="14" t="str">
        <f>IF(ISBLANK(EL1),"",IF(VLOOKUP(EL1,Register,35,FALSE)=0,"",(VLOOKUP(EL1,Register,35,FALSE))))</f>
        <v/>
      </c>
      <c r="EL92" s="15" t="s">
        <v>38</v>
      </c>
      <c r="EM92" s="7" t="str">
        <f t="shared" ref="EM92" si="25295">"7." &amp; EO1&amp; ".2."</f>
        <v>7.48.2.</v>
      </c>
      <c r="EN92" s="14" t="str">
        <f>IF(ISBLANK(EO1),"",IF(VLOOKUP(EO1,Register,35,FALSE)=0,"",(VLOOKUP(EO1,Register,35,FALSE))))</f>
        <v>4</v>
      </c>
      <c r="EO92" s="15" t="s">
        <v>38</v>
      </c>
      <c r="EP92" s="7" t="str">
        <f t="shared" ref="EP92" si="25296">"7." &amp; ER1&amp; ".2."</f>
        <v>7.49.2.</v>
      </c>
      <c r="EQ92" s="14" t="str">
        <f>IF(ISBLANK(ER1),"",IF(VLOOKUP(ER1,Register,35,FALSE)=0,"",(VLOOKUP(ER1,Register,35,FALSE))))</f>
        <v/>
      </c>
      <c r="ER92" s="15" t="s">
        <v>38</v>
      </c>
      <c r="ES92" s="7" t="str">
        <f t="shared" ref="ES92" si="25297">"7." &amp; EU1&amp; ".2."</f>
        <v>7.50.2.</v>
      </c>
      <c r="ET92" s="14" t="str">
        <f>IF(ISBLANK(EU1),"",IF(VLOOKUP(EU1,Register,35,FALSE)=0,"",(VLOOKUP(EU1,Register,35,FALSE))))</f>
        <v/>
      </c>
      <c r="EU92" s="15" t="s">
        <v>38</v>
      </c>
      <c r="EV92" s="7" t="str">
        <f t="shared" ref="EV92" si="25298">"7." &amp; EX1&amp; ".2."</f>
        <v>7.51.2.</v>
      </c>
      <c r="EW92" s="14" t="str">
        <f>IF(ISBLANK(EX1),"",IF(VLOOKUP(EX1,Register,35,FALSE)=0,"",(VLOOKUP(EX1,Register,35,FALSE))))</f>
        <v/>
      </c>
      <c r="EX92" s="15" t="s">
        <v>38</v>
      </c>
      <c r="EY92" s="7" t="str">
        <f t="shared" ref="EY92" si="25299">"7." &amp; FA1&amp; ".2."</f>
        <v>7.52.2.</v>
      </c>
      <c r="EZ92" s="14" t="str">
        <f>IF(ISBLANK(FA1),"",IF(VLOOKUP(FA1,Register,35,FALSE)=0,"",(VLOOKUP(FA1,Register,35,FALSE))))</f>
        <v/>
      </c>
      <c r="FA92" s="15" t="s">
        <v>38</v>
      </c>
      <c r="FB92" s="7" t="str">
        <f t="shared" ref="FB92" si="25300">"7." &amp; FD1&amp; ".2."</f>
        <v>7.53.2.</v>
      </c>
      <c r="FC92" s="14" t="str">
        <f>IF(ISBLANK(FD1),"",IF(VLOOKUP(FD1,Register,35,FALSE)=0,"",(VLOOKUP(FD1,Register,35,FALSE))))</f>
        <v/>
      </c>
      <c r="FD92" s="15" t="s">
        <v>38</v>
      </c>
      <c r="FE92" s="7" t="str">
        <f t="shared" ref="FE92" si="25301">"7." &amp; FG1&amp; ".2."</f>
        <v>7.54.2.</v>
      </c>
      <c r="FF92" s="14" t="str">
        <f>IF(ISBLANK(FG1),"",IF(VLOOKUP(FG1,Register,35,FALSE)=0,"",(VLOOKUP(FG1,Register,35,FALSE))))</f>
        <v/>
      </c>
      <c r="FG92" s="15" t="s">
        <v>38</v>
      </c>
      <c r="FH92" s="7" t="str">
        <f t="shared" ref="FH92" si="25302">"7." &amp; FJ1&amp; ".2."</f>
        <v>7.55.2.</v>
      </c>
      <c r="FI92" s="14" t="str">
        <f>IF(ISBLANK(FJ1),"",IF(VLOOKUP(FJ1,Register,35,FALSE)=0,"",(VLOOKUP(FJ1,Register,35,FALSE))))</f>
        <v/>
      </c>
      <c r="FJ92" s="15" t="s">
        <v>38</v>
      </c>
      <c r="FK92" s="7" t="str">
        <f t="shared" ref="FK92" si="25303">"7." &amp; FM1&amp; ".2."</f>
        <v>7.56.2.</v>
      </c>
      <c r="FL92" s="14" t="str">
        <f>IF(ISBLANK(FM1),"",IF(VLOOKUP(FM1,Register,35,FALSE)=0,"",(VLOOKUP(FM1,Register,35,FALSE))))</f>
        <v/>
      </c>
      <c r="FM92" s="15" t="s">
        <v>38</v>
      </c>
      <c r="FN92" s="7" t="str">
        <f t="shared" ref="FN92" si="25304">"7." &amp; FP1&amp; ".2."</f>
        <v>7.57.2.</v>
      </c>
      <c r="FO92" s="14" t="str">
        <f>IF(ISBLANK(FP1),"",IF(VLOOKUP(FP1,Register,35,FALSE)=0,"",(VLOOKUP(FP1,Register,35,FALSE))))</f>
        <v/>
      </c>
      <c r="FP92" s="15" t="s">
        <v>38</v>
      </c>
      <c r="FQ92" s="7" t="str">
        <f t="shared" ref="FQ92" si="25305">"7." &amp; FS1&amp; ".2."</f>
        <v>7.58.2.</v>
      </c>
      <c r="FR92" s="14" t="str">
        <f>IF(ISBLANK(FS1),"",IF(VLOOKUP(FS1,Register,35,FALSE)=0,"",(VLOOKUP(FS1,Register,35,FALSE))))</f>
        <v/>
      </c>
      <c r="FS92" s="15" t="s">
        <v>38</v>
      </c>
      <c r="FT92" s="7" t="str">
        <f t="shared" ref="FT92" si="25306">"7." &amp; FV1&amp; ".2."</f>
        <v>7.59.2.</v>
      </c>
      <c r="FU92" s="14" t="str">
        <f>IF(ISBLANK(FV1),"",IF(VLOOKUP(FV1,Register,35,FALSE)=0,"",(VLOOKUP(FV1,Register,35,FALSE))))</f>
        <v/>
      </c>
      <c r="FV92" s="15" t="s">
        <v>38</v>
      </c>
      <c r="FW92" s="7" t="str">
        <f t="shared" ref="FW92" si="25307">"7." &amp; FY1&amp; ".2."</f>
        <v>7.60.2.</v>
      </c>
      <c r="FX92" s="14" t="str">
        <f>IF(ISBLANK(FY1),"",IF(VLOOKUP(FY1,Register,35,FALSE)=0,"",(VLOOKUP(FY1,Register,35,FALSE))))</f>
        <v/>
      </c>
      <c r="FY92" s="15" t="s">
        <v>38</v>
      </c>
      <c r="FZ92" s="7" t="str">
        <f t="shared" ref="FZ92" si="25308">"7." &amp; GB1&amp; ".2."</f>
        <v>7.61.2.</v>
      </c>
      <c r="GA92" s="14" t="str">
        <f>IF(ISBLANK(GB1),"",IF(VLOOKUP(GB1,Register,35,FALSE)=0,"",(VLOOKUP(GB1,Register,35,FALSE))))</f>
        <v/>
      </c>
      <c r="GB92" s="15" t="s">
        <v>38</v>
      </c>
      <c r="GC92" s="7" t="str">
        <f t="shared" ref="GC92" si="25309">"7." &amp; GE1&amp; ".2."</f>
        <v>7.62.2.</v>
      </c>
      <c r="GD92" s="14" t="str">
        <f>IF(ISBLANK(GE1),"",IF(VLOOKUP(GE1,Register,35,FALSE)=0,"",(VLOOKUP(GE1,Register,35,FALSE))))</f>
        <v/>
      </c>
      <c r="GE92" s="15" t="s">
        <v>38</v>
      </c>
      <c r="GF92" s="7" t="str">
        <f t="shared" ref="GF92" si="25310">"7." &amp; GH1&amp; ".2."</f>
        <v>7.63.2.</v>
      </c>
      <c r="GG92" s="14" t="str">
        <f>IF(ISBLANK(GH1),"",IF(VLOOKUP(GH1,Register,35,FALSE)=0,"",(VLOOKUP(GH1,Register,35,FALSE))))</f>
        <v>4</v>
      </c>
      <c r="GH92" s="15" t="s">
        <v>38</v>
      </c>
      <c r="GI92" s="7" t="str">
        <f t="shared" ref="GI92" si="25311">"7." &amp; GK1&amp; ".2."</f>
        <v>7.64.2.</v>
      </c>
      <c r="GJ92" s="14" t="str">
        <f>IF(ISBLANK(GK1),"",IF(VLOOKUP(GK1,Register,35,FALSE)=0,"",(VLOOKUP(GK1,Register,35,FALSE))))</f>
        <v/>
      </c>
      <c r="GK92" s="15" t="s">
        <v>38</v>
      </c>
      <c r="GL92" s="7" t="str">
        <f t="shared" ref="GL92" si="25312">"7." &amp; GN1&amp; ".2."</f>
        <v>7.65.2.</v>
      </c>
      <c r="GM92" s="14" t="str">
        <f>IF(ISBLANK(GN1),"",IF(VLOOKUP(GN1,Register,35,FALSE)=0,"",(VLOOKUP(GN1,Register,35,FALSE))))</f>
        <v/>
      </c>
      <c r="GN92" s="15" t="s">
        <v>38</v>
      </c>
      <c r="GO92" s="7" t="str">
        <f t="shared" ref="GO92" si="25313">"7." &amp; GQ1&amp; ".2."</f>
        <v>7.66.2.</v>
      </c>
      <c r="GP92" s="14" t="str">
        <f>IF(ISBLANK(GQ1),"",IF(VLOOKUP(GQ1,Register,35,FALSE)=0,"",(VLOOKUP(GQ1,Register,35,FALSE))))</f>
        <v>4</v>
      </c>
      <c r="GQ92" s="15" t="s">
        <v>38</v>
      </c>
      <c r="GR92" s="7" t="str">
        <f t="shared" ref="GR92" si="25314">"7." &amp; GT1&amp; ".2."</f>
        <v>7.67.2.</v>
      </c>
      <c r="GS92" s="14" t="str">
        <f>IF(ISBLANK(GT1),"",IF(VLOOKUP(GT1,Register,35,FALSE)=0,"",(VLOOKUP(GT1,Register,35,FALSE))))</f>
        <v/>
      </c>
      <c r="GT92" s="15" t="s">
        <v>38</v>
      </c>
      <c r="GU92" s="7" t="str">
        <f t="shared" ref="GU92" si="25315">"7." &amp; GW1&amp; ".2."</f>
        <v>7.68.2.</v>
      </c>
      <c r="GV92" s="14" t="str">
        <f>IF(ISBLANK(GW1),"",IF(VLOOKUP(GW1,Register,35,FALSE)=0,"",(VLOOKUP(GW1,Register,35,FALSE))))</f>
        <v>4</v>
      </c>
      <c r="GW92" s="15" t="s">
        <v>38</v>
      </c>
      <c r="GX92" s="7" t="str">
        <f t="shared" ref="GX92" si="25316">"7." &amp; GZ1&amp; ".2."</f>
        <v>7.69.2.</v>
      </c>
      <c r="GY92" s="14" t="str">
        <f>IF(ISBLANK(GZ1),"",IF(VLOOKUP(GZ1,Register,35,FALSE)=0,"",(VLOOKUP(GZ1,Register,35,FALSE))))</f>
        <v/>
      </c>
      <c r="GZ92" s="15" t="s">
        <v>38</v>
      </c>
      <c r="HA92" s="7" t="str">
        <f t="shared" ref="HA92" si="25317">"7." &amp; HC1&amp; ".2."</f>
        <v>7.70.2.</v>
      </c>
      <c r="HB92" s="14" t="str">
        <f>IF(ISBLANK(HC1),"",IF(VLOOKUP(HC1,Register,35,FALSE)=0,"",(VLOOKUP(HC1,Register,35,FALSE))))</f>
        <v/>
      </c>
      <c r="HC92" s="15" t="s">
        <v>38</v>
      </c>
      <c r="HD92" s="7" t="str">
        <f t="shared" ref="HD92" si="25318">"7." &amp; HF1&amp; ".2."</f>
        <v>7.71.2.</v>
      </c>
      <c r="HE92" s="14" t="str">
        <f>IF(ISBLANK(HF1),"",IF(VLOOKUP(HF1,Register,35,FALSE)=0,"",(VLOOKUP(HF1,Register,35,FALSE))))</f>
        <v/>
      </c>
      <c r="HF92" s="15" t="s">
        <v>38</v>
      </c>
      <c r="HG92" s="7" t="str">
        <f t="shared" ref="HG92" si="25319">"7." &amp; HI1&amp; ".2."</f>
        <v>7.72.2.</v>
      </c>
      <c r="HH92" s="14" t="str">
        <f>IF(ISBLANK(HI1),"",IF(VLOOKUP(HI1,Register,35,FALSE)=0,"",(VLOOKUP(HI1,Register,35,FALSE))))</f>
        <v/>
      </c>
      <c r="HI92" s="15" t="s">
        <v>38</v>
      </c>
      <c r="HJ92" s="7" t="str">
        <f t="shared" ref="HJ92" si="25320">"7." &amp; HL1&amp; ".2."</f>
        <v>7.73.2.</v>
      </c>
      <c r="HK92" s="14" t="str">
        <f>IF(ISBLANK(HL1),"",IF(VLOOKUP(HL1,Register,35,FALSE)=0,"",(VLOOKUP(HL1,Register,35,FALSE))))</f>
        <v/>
      </c>
      <c r="HL92" s="15" t="s">
        <v>38</v>
      </c>
      <c r="HM92" s="7" t="str">
        <f t="shared" ref="HM92" si="25321">"7." &amp; HO1&amp; ".2."</f>
        <v>7.74.2.</v>
      </c>
      <c r="HN92" s="14" t="str">
        <f>IF(ISBLANK(HO1),"",IF(VLOOKUP(HO1,Register,35,FALSE)=0,"",(VLOOKUP(HO1,Register,35,FALSE))))</f>
        <v/>
      </c>
      <c r="HO92" s="15" t="s">
        <v>38</v>
      </c>
      <c r="HP92" s="7" t="str">
        <f t="shared" ref="HP92" si="25322">"7." &amp; HR1&amp; ".2."</f>
        <v>7.75.2.</v>
      </c>
      <c r="HQ92" s="14" t="str">
        <f>IF(ISBLANK(HR1),"",IF(VLOOKUP(HR1,Register,35,FALSE)=0,"",(VLOOKUP(HR1,Register,35,FALSE))))</f>
        <v/>
      </c>
      <c r="HR92" s="15" t="s">
        <v>38</v>
      </c>
      <c r="HS92" s="7" t="str">
        <f t="shared" ref="HS92" si="25323">"7." &amp; HU1&amp; ".2."</f>
        <v>7.76.2.</v>
      </c>
      <c r="HT92" s="14" t="str">
        <f>IF(ISBLANK(HU1),"",IF(VLOOKUP(HU1,Register,35,FALSE)=0,"",(VLOOKUP(HU1,Register,35,FALSE))))</f>
        <v/>
      </c>
      <c r="HU92" s="15" t="s">
        <v>38</v>
      </c>
      <c r="HV92" s="7" t="str">
        <f t="shared" ref="HV92" si="25324">"7." &amp; HX1&amp; ".2."</f>
        <v>7.77.2.</v>
      </c>
      <c r="HW92" s="14" t="str">
        <f>IF(ISBLANK(HX1),"",IF(VLOOKUP(HX1,Register,35,FALSE)=0,"",(VLOOKUP(HX1,Register,35,FALSE))))</f>
        <v/>
      </c>
      <c r="HX92" s="15" t="s">
        <v>38</v>
      </c>
      <c r="HY92" s="7" t="str">
        <f t="shared" ref="HY92" si="25325">"7." &amp; IA1&amp; ".2."</f>
        <v>7.78.2.</v>
      </c>
      <c r="HZ92" s="14" t="str">
        <f>IF(ISBLANK(IA1),"",IF(VLOOKUP(IA1,Register,35,FALSE)=0,"",(VLOOKUP(IA1,Register,35,FALSE))))</f>
        <v/>
      </c>
      <c r="IA92" s="15" t="s">
        <v>38</v>
      </c>
      <c r="IB92" s="7" t="str">
        <f t="shared" ref="IB92" si="25326">"7." &amp; ID1&amp; ".2."</f>
        <v>7.79.2.</v>
      </c>
      <c r="IC92" s="14" t="str">
        <f>IF(ISBLANK(ID1),"",IF(VLOOKUP(ID1,Register,35,FALSE)=0,"",(VLOOKUP(ID1,Register,35,FALSE))))</f>
        <v/>
      </c>
      <c r="ID92" s="15" t="s">
        <v>38</v>
      </c>
      <c r="IE92" s="7" t="str">
        <f t="shared" ref="IE92" si="25327">"7." &amp; IG1&amp; ".2."</f>
        <v>7.80.2.</v>
      </c>
      <c r="IF92" s="14" t="str">
        <f>IF(ISBLANK(IG1),"",IF(VLOOKUP(IG1,Register,35,FALSE)=0,"",(VLOOKUP(IG1,Register,35,FALSE))))</f>
        <v/>
      </c>
      <c r="IG92" s="15" t="s">
        <v>38</v>
      </c>
      <c r="IH92" s="7" t="str">
        <f t="shared" ref="IH92" si="25328">"7." &amp; IJ1&amp; ".2."</f>
        <v>7.81.2.</v>
      </c>
      <c r="II92" s="14" t="str">
        <f>IF(ISBLANK(IJ1),"",IF(VLOOKUP(IJ1,Register,35,FALSE)=0,"",(VLOOKUP(IJ1,Register,35,FALSE))))</f>
        <v>4</v>
      </c>
      <c r="IJ92" s="15" t="s">
        <v>38</v>
      </c>
      <c r="IK92" s="7" t="str">
        <f t="shared" ref="IK92" si="25329">"7." &amp; IM1&amp; ".2."</f>
        <v>7.82.2.</v>
      </c>
      <c r="IL92" s="14" t="str">
        <f>IF(ISBLANK(IM1),"",IF(VLOOKUP(IM1,Register,35,FALSE)=0,"",(VLOOKUP(IM1,Register,35,FALSE))))</f>
        <v/>
      </c>
      <c r="IM92" s="15" t="s">
        <v>38</v>
      </c>
      <c r="IN92" s="7" t="str">
        <f t="shared" ref="IN92" si="25330">"7." &amp; IP1&amp; ".2."</f>
        <v>7.83.2.</v>
      </c>
      <c r="IO92" s="14" t="str">
        <f>IF(ISBLANK(IP1),"",IF(VLOOKUP(IP1,Register,35,FALSE)=0,"",(VLOOKUP(IP1,Register,35,FALSE))))</f>
        <v/>
      </c>
      <c r="IP92" s="15" t="s">
        <v>38</v>
      </c>
      <c r="IQ92" s="7" t="str">
        <f t="shared" ref="IQ92" si="25331">"7." &amp; IS1&amp; ".2."</f>
        <v>7.84.2.</v>
      </c>
      <c r="IR92" s="14" t="str">
        <f>IF(ISBLANK(IS1),"",IF(VLOOKUP(IS1,Register,35,FALSE)=0,"",(VLOOKUP(IS1,Register,35,FALSE))))</f>
        <v/>
      </c>
      <c r="IS92" s="15" t="s">
        <v>38</v>
      </c>
      <c r="IT92" s="7" t="str">
        <f t="shared" ref="IT92" si="25332">"7." &amp; IV1&amp; ".2."</f>
        <v>7.85.2.</v>
      </c>
      <c r="IU92" s="14" t="str">
        <f>IF(ISBLANK(IV1),"",IF(VLOOKUP(IV1,Register,35,FALSE)=0,"",(VLOOKUP(IV1,Register,35,FALSE))))</f>
        <v/>
      </c>
      <c r="IV92" s="15" t="s">
        <v>38</v>
      </c>
      <c r="IW92" s="7" t="str">
        <f t="shared" ref="IW92" si="25333">"7." &amp; IY1&amp; ".2."</f>
        <v>7.86.2.</v>
      </c>
      <c r="IX92" s="14" t="str">
        <f>IF(ISBLANK(IY1),"",IF(VLOOKUP(IY1,Register,35,FALSE)=0,"",(VLOOKUP(IY1,Register,35,FALSE))))</f>
        <v/>
      </c>
      <c r="IY92" s="15" t="s">
        <v>38</v>
      </c>
      <c r="IZ92" s="7" t="str">
        <f t="shared" ref="IZ92" si="25334">"7." &amp; JB1&amp; ".2."</f>
        <v>7.87.2.</v>
      </c>
      <c r="JA92" s="14" t="str">
        <f>IF(ISBLANK(JB1),"",IF(VLOOKUP(JB1,Register,35,FALSE)=0,"",(VLOOKUP(JB1,Register,35,FALSE))))</f>
        <v/>
      </c>
      <c r="JB92" s="15" t="s">
        <v>38</v>
      </c>
      <c r="JC92" s="7" t="str">
        <f t="shared" ref="JC92" si="25335">"7." &amp; JE1&amp; ".2."</f>
        <v>7.88.2.</v>
      </c>
      <c r="JD92" s="14" t="str">
        <f>IF(ISBLANK(JE1),"",IF(VLOOKUP(JE1,Register,35,FALSE)=0,"",(VLOOKUP(JE1,Register,35,FALSE))))</f>
        <v/>
      </c>
      <c r="JE92" s="15" t="s">
        <v>38</v>
      </c>
      <c r="JF92" s="7" t="str">
        <f t="shared" ref="JF92" si="25336">"7." &amp; JH1&amp; ".2."</f>
        <v>7.89.2.</v>
      </c>
      <c r="JG92" s="14" t="str">
        <f>IF(ISBLANK(JH1),"",IF(VLOOKUP(JH1,Register,35,FALSE)=0,"",(VLOOKUP(JH1,Register,35,FALSE))))</f>
        <v>4</v>
      </c>
      <c r="JH92" s="15" t="s">
        <v>38</v>
      </c>
      <c r="JI92" s="7" t="str">
        <f t="shared" ref="JI92" si="25337">"7." &amp; JK1&amp; ".2."</f>
        <v>7.90.2.</v>
      </c>
      <c r="JJ92" s="14" t="str">
        <f>IF(ISBLANK(JK1),"",IF(VLOOKUP(JK1,Register,35,FALSE)=0,"",(VLOOKUP(JK1,Register,35,FALSE))))</f>
        <v>4</v>
      </c>
      <c r="JK92" s="15" t="s">
        <v>38</v>
      </c>
      <c r="JL92" s="7" t="str">
        <f t="shared" ref="JL92" si="25338">"7." &amp; JN1&amp; ".2."</f>
        <v>7.91.2.</v>
      </c>
      <c r="JM92" s="14" t="str">
        <f>IF(ISBLANK(JN1),"",IF(VLOOKUP(JN1,Register,35,FALSE)=0,"",(VLOOKUP(JN1,Register,35,FALSE))))</f>
        <v/>
      </c>
      <c r="JN92" s="15" t="s">
        <v>38</v>
      </c>
      <c r="JO92" s="7" t="str">
        <f t="shared" ref="JO92" si="25339">"7." &amp; JQ1&amp; ".2."</f>
        <v>7.92.2.</v>
      </c>
      <c r="JP92" s="14" t="str">
        <f>IF(ISBLANK(JQ1),"",IF(VLOOKUP(JQ1,Register,35,FALSE)=0,"",(VLOOKUP(JQ1,Register,35,FALSE))))</f>
        <v/>
      </c>
      <c r="JQ92" s="15" t="s">
        <v>38</v>
      </c>
      <c r="JR92" s="7" t="str">
        <f t="shared" ref="JR92" si="25340">"7." &amp; JT1&amp; ".2."</f>
        <v>7.93.2.</v>
      </c>
      <c r="JS92" s="14" t="str">
        <f>IF(ISBLANK(JT1),"",IF(VLOOKUP(JT1,Register,35,FALSE)=0,"",(VLOOKUP(JT1,Register,35,FALSE))))</f>
        <v/>
      </c>
      <c r="JT92" s="15" t="s">
        <v>38</v>
      </c>
      <c r="JU92" s="7" t="str">
        <f t="shared" ref="JU92" si="25341">"7." &amp; JW1&amp; ".2."</f>
        <v>7.94.2.</v>
      </c>
      <c r="JV92" s="14" t="str">
        <f>IF(ISBLANK(JW1),"",IF(VLOOKUP(JW1,Register,35,FALSE)=0,"",(VLOOKUP(JW1,Register,35,FALSE))))</f>
        <v/>
      </c>
      <c r="JW92" s="15" t="s">
        <v>38</v>
      </c>
      <c r="JX92" s="7" t="str">
        <f t="shared" ref="JX92" si="25342">"7." &amp; JZ1&amp; ".2."</f>
        <v>7.95.2.</v>
      </c>
      <c r="JY92" s="14" t="str">
        <f>IF(ISBLANK(JZ1),"",IF(VLOOKUP(JZ1,Register,35,FALSE)=0,"",(VLOOKUP(JZ1,Register,35,FALSE))))</f>
        <v/>
      </c>
      <c r="JZ92" s="15" t="s">
        <v>38</v>
      </c>
      <c r="KA92" s="7" t="str">
        <f t="shared" ref="KA92" si="25343">"7." &amp; KC1&amp; ".2."</f>
        <v>7.96.2.</v>
      </c>
      <c r="KB92" s="14" t="str">
        <f>IF(ISBLANK(KC1),"",IF(VLOOKUP(KC1,Register,35,FALSE)=0,"",(VLOOKUP(KC1,Register,35,FALSE))))</f>
        <v>4</v>
      </c>
      <c r="KC92" s="15" t="s">
        <v>38</v>
      </c>
      <c r="KD92" s="7" t="str">
        <f t="shared" ref="KD92" si="25344">"7." &amp; KF1&amp; ".2."</f>
        <v>7.97.2.</v>
      </c>
      <c r="KE92" s="14" t="str">
        <f>IF(ISBLANK(KF1),"",IF(VLOOKUP(KF1,Register,35,FALSE)=0,"",(VLOOKUP(KF1,Register,35,FALSE))))</f>
        <v/>
      </c>
      <c r="KF92" s="15" t="s">
        <v>38</v>
      </c>
      <c r="KG92" s="7" t="str">
        <f t="shared" ref="KG92" si="25345">"7." &amp; KI1&amp; ".2."</f>
        <v>7.98.2.</v>
      </c>
      <c r="KH92" s="14" t="str">
        <f>IF(ISBLANK(KI1),"",IF(VLOOKUP(KI1,Register,35,FALSE)=0,"",(VLOOKUP(KI1,Register,35,FALSE))))</f>
        <v/>
      </c>
      <c r="KI92" s="15" t="s">
        <v>38</v>
      </c>
      <c r="KJ92" s="7" t="str">
        <f t="shared" ref="KJ92" si="25346">"7." &amp; KL1&amp; ".2."</f>
        <v>7.99.2.</v>
      </c>
      <c r="KK92" s="14" t="str">
        <f>IF(ISBLANK(KL1),"",IF(VLOOKUP(KL1,Register,35,FALSE)=0,"",(VLOOKUP(KL1,Register,35,FALSE))))</f>
        <v>4</v>
      </c>
      <c r="KL92" s="15" t="s">
        <v>38</v>
      </c>
      <c r="KM92" s="7" t="str">
        <f t="shared" ref="KM92" si="25347">"7." &amp; KO1&amp; ".2."</f>
        <v>7.100.2.</v>
      </c>
      <c r="KN92" s="14" t="str">
        <f>IF(ISBLANK(KO1),"",IF(VLOOKUP(KO1,Register,35,FALSE)=0,"",(VLOOKUP(KO1,Register,35,FALSE))))</f>
        <v/>
      </c>
      <c r="KO92" s="15" t="s">
        <v>38</v>
      </c>
      <c r="KP92" s="7" t="str">
        <f t="shared" ref="KP92" si="25348">"7." &amp; KR1&amp; ".2."</f>
        <v>7.101.2.</v>
      </c>
      <c r="KQ92" s="14" t="str">
        <f>IF(ISBLANK(KR1),"",IF(VLOOKUP(KR1,Register,35,FALSE)=0,"",(VLOOKUP(KR1,Register,35,FALSE))))</f>
        <v/>
      </c>
      <c r="KR92" s="15" t="s">
        <v>38</v>
      </c>
      <c r="KS92" s="7" t="str">
        <f t="shared" ref="KS92" si="25349">"7." &amp; KU1&amp; ".2."</f>
        <v>7.102.2.</v>
      </c>
      <c r="KT92" s="14" t="str">
        <f>IF(ISBLANK(KU1),"",IF(VLOOKUP(KU1,Register,35,FALSE)=0,"",(VLOOKUP(KU1,Register,35,FALSE))))</f>
        <v/>
      </c>
      <c r="KU92" s="15" t="s">
        <v>38</v>
      </c>
      <c r="KV92" s="7" t="str">
        <f t="shared" ref="KV92" si="25350">"7." &amp; KX1&amp; ".2."</f>
        <v>7.103.2.</v>
      </c>
      <c r="KW92" s="14" t="str">
        <f>IF(ISBLANK(KX1),"",IF(VLOOKUP(KX1,Register,35,FALSE)=0,"",(VLOOKUP(KX1,Register,35,FALSE))))</f>
        <v/>
      </c>
      <c r="KX92" s="15" t="s">
        <v>38</v>
      </c>
      <c r="KY92" s="7" t="str">
        <f t="shared" ref="KY92" si="25351">"7." &amp; LA1&amp; ".2."</f>
        <v>7.104.2.</v>
      </c>
      <c r="KZ92" s="14" t="str">
        <f>IF(ISBLANK(LA1),"",IF(VLOOKUP(LA1,Register,35,FALSE)=0,"",(VLOOKUP(LA1,Register,35,FALSE))))</f>
        <v>4</v>
      </c>
      <c r="LA92" s="15" t="s">
        <v>38</v>
      </c>
      <c r="LB92" s="7" t="str">
        <f t="shared" ref="LB92" si="25352">"7." &amp; LD1&amp; ".2."</f>
        <v>7.105.2.</v>
      </c>
      <c r="LC92" s="14" t="str">
        <f>IF(ISBLANK(LD1),"",IF(VLOOKUP(LD1,Register,35,FALSE)=0,"",(VLOOKUP(LD1,Register,35,FALSE))))</f>
        <v/>
      </c>
      <c r="LD92" s="15" t="s">
        <v>38</v>
      </c>
      <c r="LE92" s="7" t="str">
        <f t="shared" ref="LE92" si="25353">"7." &amp; LG1&amp; ".2."</f>
        <v>7.106.2.</v>
      </c>
      <c r="LF92" s="14" t="str">
        <f>IF(ISBLANK(LG1),"",IF(VLOOKUP(LG1,Register,35,FALSE)=0,"",(VLOOKUP(LG1,Register,35,FALSE))))</f>
        <v/>
      </c>
      <c r="LG92" s="15" t="s">
        <v>38</v>
      </c>
      <c r="LH92" s="7" t="str">
        <f t="shared" ref="LH92" si="25354">"7." &amp; LJ1&amp; ".2."</f>
        <v>7.107.2.</v>
      </c>
      <c r="LI92" s="14" t="str">
        <f>IF(ISBLANK(LJ1),"",IF(VLOOKUP(LJ1,Register,35,FALSE)=0,"",(VLOOKUP(LJ1,Register,35,FALSE))))</f>
        <v/>
      </c>
      <c r="LJ92" s="15" t="s">
        <v>38</v>
      </c>
      <c r="LK92" s="7" t="str">
        <f t="shared" ref="LK92" si="25355">"7." &amp; LM1&amp; ".2."</f>
        <v>7.108.2.</v>
      </c>
      <c r="LL92" s="14" t="str">
        <f>IF(ISBLANK(LM1),"",IF(VLOOKUP(LM1,Register,35,FALSE)=0,"",(VLOOKUP(LM1,Register,35,FALSE))))</f>
        <v/>
      </c>
      <c r="LM92" s="15" t="s">
        <v>38</v>
      </c>
      <c r="LN92" s="7" t="str">
        <f t="shared" ref="LN92" si="25356">"7." &amp; LP1&amp; ".2."</f>
        <v>7.109.2.</v>
      </c>
      <c r="LO92" s="14" t="str">
        <f>IF(ISBLANK(LP1),"",IF(VLOOKUP(LP1,Register,35,FALSE)=0,"",(VLOOKUP(LP1,Register,35,FALSE))))</f>
        <v/>
      </c>
      <c r="LP92" s="15" t="s">
        <v>38</v>
      </c>
      <c r="LQ92" s="7" t="str">
        <f t="shared" ref="LQ92" si="25357">"7." &amp; LS1&amp; ".2."</f>
        <v>7.110.2.</v>
      </c>
      <c r="LR92" s="14" t="str">
        <f>IF(ISBLANK(LS1),"",IF(VLOOKUP(LS1,Register,35,FALSE)=0,"",(VLOOKUP(LS1,Register,35,FALSE))))</f>
        <v/>
      </c>
      <c r="LS92" s="15" t="s">
        <v>38</v>
      </c>
      <c r="LT92" s="7" t="str">
        <f t="shared" ref="LT92" si="25358">"7." &amp; LV1&amp; ".2."</f>
        <v>7.111.2.</v>
      </c>
      <c r="LU92" s="14" t="str">
        <f>IF(ISBLANK(LV1),"",IF(VLOOKUP(LV1,Register,35,FALSE)=0,"",(VLOOKUP(LV1,Register,35,FALSE))))</f>
        <v/>
      </c>
      <c r="LV92" s="15" t="s">
        <v>38</v>
      </c>
      <c r="LW92" s="7" t="str">
        <f t="shared" ref="LW92" si="25359">"7." &amp; LY1&amp; ".2."</f>
        <v>7.112.2.</v>
      </c>
      <c r="LX92" s="14" t="str">
        <f>IF(ISBLANK(LY1),"",IF(VLOOKUP(LY1,Register,35,FALSE)=0,"",(VLOOKUP(LY1,Register,35,FALSE))))</f>
        <v/>
      </c>
      <c r="LY92" s="15" t="s">
        <v>38</v>
      </c>
      <c r="LZ92" s="7" t="str">
        <f t="shared" ref="LZ92" si="25360">"7." &amp; MB1&amp; ".2."</f>
        <v>7.113.2.</v>
      </c>
      <c r="MA92" s="14" t="str">
        <f>IF(ISBLANK(MB1),"",IF(VLOOKUP(MB1,Register,35,FALSE)=0,"",(VLOOKUP(MB1,Register,35,FALSE))))</f>
        <v/>
      </c>
      <c r="MB92" s="15" t="s">
        <v>38</v>
      </c>
      <c r="MC92" s="7" t="str">
        <f t="shared" ref="MC92" si="25361">"7." &amp; ME1&amp; ".2."</f>
        <v>7.114.2.</v>
      </c>
      <c r="MD92" s="14" t="str">
        <f>IF(ISBLANK(ME1),"",IF(VLOOKUP(ME1,Register,35,FALSE)=0,"",(VLOOKUP(ME1,Register,35,FALSE))))</f>
        <v/>
      </c>
      <c r="ME92" s="15" t="s">
        <v>38</v>
      </c>
      <c r="MF92" s="7" t="str">
        <f t="shared" ref="MF92" si="25362">"7." &amp; MH1&amp; ".2."</f>
        <v>7.115.2.</v>
      </c>
      <c r="MG92" s="14" t="str">
        <f>IF(ISBLANK(MH1),"",IF(VLOOKUP(MH1,Register,35,FALSE)=0,"",(VLOOKUP(MH1,Register,35,FALSE))))</f>
        <v/>
      </c>
      <c r="MH92" s="15" t="s">
        <v>38</v>
      </c>
      <c r="MI92" s="7" t="str">
        <f t="shared" ref="MI92" si="25363">"7." &amp; MK1&amp; ".2."</f>
        <v>7.116.2.</v>
      </c>
      <c r="MJ92" s="14" t="str">
        <f>IF(ISBLANK(MK1),"",IF(VLOOKUP(MK1,Register,35,FALSE)=0,"",(VLOOKUP(MK1,Register,35,FALSE))))</f>
        <v/>
      </c>
      <c r="MK92" s="15" t="s">
        <v>38</v>
      </c>
      <c r="ML92" s="7" t="str">
        <f t="shared" ref="ML92" si="25364">"7." &amp; MN1&amp; ".2."</f>
        <v>7.117.2.</v>
      </c>
      <c r="MM92" s="14" t="str">
        <f>IF(ISBLANK(MN1),"",IF(VLOOKUP(MN1,Register,35,FALSE)=0,"",(VLOOKUP(MN1,Register,35,FALSE))))</f>
        <v/>
      </c>
      <c r="MN92" s="15" t="s">
        <v>38</v>
      </c>
      <c r="MO92" s="7" t="str">
        <f t="shared" ref="MO92" si="25365">"7." &amp; MQ1&amp; ".2."</f>
        <v>7.118.2.</v>
      </c>
      <c r="MP92" s="14" t="str">
        <f>IF(ISBLANK(MQ1),"",IF(VLOOKUP(MQ1,Register,35,FALSE)=0,"",(VLOOKUP(MQ1,Register,35,FALSE))))</f>
        <v/>
      </c>
      <c r="MQ92" s="15" t="s">
        <v>38</v>
      </c>
      <c r="MR92" s="7" t="str">
        <f t="shared" ref="MR92" si="25366">"7." &amp; MT1&amp; ".2."</f>
        <v>7.119.2.</v>
      </c>
      <c r="MS92" s="14" t="str">
        <f>IF(ISBLANK(MT1),"",IF(VLOOKUP(MT1,Register,35,FALSE)=0,"",(VLOOKUP(MT1,Register,35,FALSE))))</f>
        <v/>
      </c>
      <c r="MT92" s="15" t="s">
        <v>38</v>
      </c>
      <c r="MU92" s="7" t="str">
        <f t="shared" ref="MU92" si="25367">"7." &amp; MW1&amp; ".2."</f>
        <v>7.120.2.</v>
      </c>
      <c r="MV92" s="14" t="str">
        <f>IF(ISBLANK(MW1),"",IF(VLOOKUP(MW1,Register,35,FALSE)=0,"",(VLOOKUP(MW1,Register,35,FALSE))))</f>
        <v/>
      </c>
      <c r="MW92" s="15" t="s">
        <v>38</v>
      </c>
      <c r="MX92" s="7" t="str">
        <f t="shared" ref="MX92" si="25368">"7." &amp; MZ1&amp; ".2."</f>
        <v>7.121.2.</v>
      </c>
      <c r="MY92" s="14" t="str">
        <f>IF(ISBLANK(MZ1),"",IF(VLOOKUP(MZ1,Register,35,FALSE)=0,"",(VLOOKUP(MZ1,Register,35,FALSE))))</f>
        <v/>
      </c>
      <c r="MZ92" s="15" t="s">
        <v>38</v>
      </c>
      <c r="NA92" s="7" t="str">
        <f t="shared" ref="NA92" si="25369">"7." &amp; NC1&amp; ".2."</f>
        <v>7.122.2.</v>
      </c>
      <c r="NB92" s="14" t="str">
        <f>IF(ISBLANK(NC1),"",IF(VLOOKUP(NC1,Register,35,FALSE)=0,"",(VLOOKUP(NC1,Register,35,FALSE))))</f>
        <v>4</v>
      </c>
      <c r="NC92" s="15" t="s">
        <v>38</v>
      </c>
      <c r="ND92" s="7" t="str">
        <f t="shared" ref="ND92" si="25370">"7." &amp; NF1&amp; ".2."</f>
        <v>7.123.2.</v>
      </c>
      <c r="NE92" s="14" t="str">
        <f>IF(ISBLANK(NF1),"",IF(VLOOKUP(NF1,Register,35,FALSE)=0,"",(VLOOKUP(NF1,Register,35,FALSE))))</f>
        <v/>
      </c>
      <c r="NF92" s="15" t="s">
        <v>38</v>
      </c>
      <c r="NG92" s="7" t="str">
        <f t="shared" ref="NG92" si="25371">"7." &amp; NI1&amp; ".2."</f>
        <v>7.124.2.</v>
      </c>
      <c r="NH92" s="14" t="str">
        <f>IF(ISBLANK(NI1),"",IF(VLOOKUP(NI1,Register,35,FALSE)=0,"",(VLOOKUP(NI1,Register,35,FALSE))))</f>
        <v/>
      </c>
      <c r="NI92" s="15" t="s">
        <v>38</v>
      </c>
      <c r="NJ92" s="7" t="str">
        <f t="shared" ref="NJ92" si="25372">"7." &amp; NL1&amp; ".2."</f>
        <v>7.125.2.</v>
      </c>
      <c r="NK92" s="14" t="str">
        <f>IF(ISBLANK(NL1),"",IF(VLOOKUP(NL1,Register,35,FALSE)=0,"",(VLOOKUP(NL1,Register,35,FALSE))))</f>
        <v/>
      </c>
      <c r="NL92" s="15" t="s">
        <v>38</v>
      </c>
      <c r="NM92" s="7" t="str">
        <f t="shared" ref="NM92" si="25373">"7." &amp; NO1&amp; ".2."</f>
        <v>7.126.2.</v>
      </c>
      <c r="NN92" s="14" t="str">
        <f>IF(ISBLANK(NO1),"",IF(VLOOKUP(NO1,Register,35,FALSE)=0,"",(VLOOKUP(NO1,Register,35,FALSE))))</f>
        <v/>
      </c>
      <c r="NO92" s="15" t="s">
        <v>38</v>
      </c>
      <c r="NP92" s="7" t="str">
        <f t="shared" ref="NP92" si="25374">"7." &amp; NR1&amp; ".2."</f>
        <v>7.127.2.</v>
      </c>
      <c r="NQ92" s="14" t="str">
        <f>IF(ISBLANK(NR1),"",IF(VLOOKUP(NR1,Register,35,FALSE)=0,"",(VLOOKUP(NR1,Register,35,FALSE))))</f>
        <v/>
      </c>
      <c r="NR92" s="15" t="s">
        <v>38</v>
      </c>
      <c r="NS92" s="7" t="str">
        <f t="shared" ref="NS92" si="25375">"7." &amp; NU1&amp; ".2."</f>
        <v>7.128.2.</v>
      </c>
      <c r="NT92" s="14" t="str">
        <f>IF(ISBLANK(NU1),"",IF(VLOOKUP(NU1,Register,35,FALSE)=0,"",(VLOOKUP(NU1,Register,35,FALSE))))</f>
        <v/>
      </c>
      <c r="NU92" s="15" t="s">
        <v>38</v>
      </c>
      <c r="NV92" s="7" t="str">
        <f t="shared" ref="NV92" si="25376">"7." &amp; NX1&amp; ".2."</f>
        <v>7.129.2.</v>
      </c>
      <c r="NW92" s="14" t="str">
        <f>IF(ISBLANK(NX1),"",IF(VLOOKUP(NX1,Register,35,FALSE)=0,"",(VLOOKUP(NX1,Register,35,FALSE))))</f>
        <v>4</v>
      </c>
      <c r="NX92" s="15" t="s">
        <v>38</v>
      </c>
      <c r="NY92" s="7" t="str">
        <f t="shared" ref="NY92" si="25377">"7." &amp; OA1&amp; ".2."</f>
        <v>7.130.2.</v>
      </c>
      <c r="NZ92" s="14" t="str">
        <f>IF(ISBLANK(OA1),"",IF(VLOOKUP(OA1,Register,35,FALSE)=0,"",(VLOOKUP(OA1,Register,35,FALSE))))</f>
        <v/>
      </c>
      <c r="OA92" s="15" t="s">
        <v>38</v>
      </c>
      <c r="OB92" s="7" t="str">
        <f t="shared" ref="OB92" si="25378">"7." &amp; OD1&amp; ".2."</f>
        <v>7.131.2.</v>
      </c>
      <c r="OC92" s="14" t="str">
        <f>IF(ISBLANK(OD1),"",IF(VLOOKUP(OD1,Register,35,FALSE)=0,"",(VLOOKUP(OD1,Register,35,FALSE))))</f>
        <v/>
      </c>
      <c r="OD92" s="15" t="s">
        <v>38</v>
      </c>
      <c r="OE92" s="7" t="str">
        <f t="shared" ref="OE92" si="25379">"7." &amp; OG1&amp; ".2."</f>
        <v>7.132.2.</v>
      </c>
      <c r="OF92" s="14" t="str">
        <f>IF(ISBLANK(OG1),"",IF(VLOOKUP(OG1,Register,35,FALSE)=0,"",(VLOOKUP(OG1,Register,35,FALSE))))</f>
        <v/>
      </c>
      <c r="OG92" s="15" t="s">
        <v>38</v>
      </c>
      <c r="OH92" s="7" t="str">
        <f t="shared" ref="OH92" si="25380">"7." &amp; OJ1&amp; ".2."</f>
        <v>7.133.2.</v>
      </c>
      <c r="OI92" s="14" t="str">
        <f>IF(ISBLANK(OJ1),"",IF(VLOOKUP(OJ1,Register,35,FALSE)=0,"",(VLOOKUP(OJ1,Register,35,FALSE))))</f>
        <v/>
      </c>
      <c r="OJ92" s="15" t="s">
        <v>38</v>
      </c>
      <c r="OK92" s="7" t="str">
        <f t="shared" ref="OK92" si="25381">"7." &amp; OM1&amp; ".2."</f>
        <v>7.134.2.</v>
      </c>
      <c r="OL92" s="14" t="str">
        <f>IF(ISBLANK(OM1),"",IF(VLOOKUP(OM1,Register,35,FALSE)=0,"",(VLOOKUP(OM1,Register,35,FALSE))))</f>
        <v/>
      </c>
      <c r="OM92" s="15" t="s">
        <v>38</v>
      </c>
      <c r="ON92" s="7" t="str">
        <f t="shared" ref="ON92" si="25382">"7." &amp; OP1&amp; ".2."</f>
        <v>7.135.2.</v>
      </c>
      <c r="OO92" s="14" t="str">
        <f>IF(ISBLANK(OP1),"",IF(VLOOKUP(OP1,Register,35,FALSE)=0,"",(VLOOKUP(OP1,Register,35,FALSE))))</f>
        <v/>
      </c>
      <c r="OP92" s="15" t="s">
        <v>38</v>
      </c>
      <c r="OQ92" s="7" t="str">
        <f t="shared" ref="OQ92" si="25383">"7." &amp; OS1&amp; ".2."</f>
        <v>7.136.2.</v>
      </c>
      <c r="OR92" s="14" t="str">
        <f>IF(ISBLANK(OS1),"",IF(VLOOKUP(OS1,Register,35,FALSE)=0,"",(VLOOKUP(OS1,Register,35,FALSE))))</f>
        <v/>
      </c>
      <c r="OS92" s="15" t="s">
        <v>38</v>
      </c>
      <c r="OT92" s="7" t="str">
        <f t="shared" ref="OT92" si="25384">"7." &amp; OV1&amp; ".2."</f>
        <v>7.137.2.</v>
      </c>
      <c r="OU92" s="14" t="str">
        <f>IF(ISBLANK(OV1),"",IF(VLOOKUP(OV1,Register,35,FALSE)=0,"",(VLOOKUP(OV1,Register,35,FALSE))))</f>
        <v/>
      </c>
      <c r="OV92" s="15" t="s">
        <v>38</v>
      </c>
      <c r="OW92" s="7" t="str">
        <f t="shared" ref="OW92" si="25385">"7." &amp; OY1&amp; ".2."</f>
        <v>7.138.2.</v>
      </c>
      <c r="OX92" s="14" t="str">
        <f>IF(ISBLANK(OY1),"",IF(VLOOKUP(OY1,Register,35,FALSE)=0,"",(VLOOKUP(OY1,Register,35,FALSE))))</f>
        <v/>
      </c>
      <c r="OY92" s="15" t="s">
        <v>38</v>
      </c>
      <c r="OZ92" s="7" t="str">
        <f t="shared" ref="OZ92" si="25386">"7." &amp; PB1&amp; ".2."</f>
        <v>7.139.2.</v>
      </c>
      <c r="PA92" s="14" t="str">
        <f>IF(ISBLANK(PB1),"",IF(VLOOKUP(PB1,Register,35,FALSE)=0,"",(VLOOKUP(PB1,Register,35,FALSE))))</f>
        <v/>
      </c>
      <c r="PB92" s="15" t="s">
        <v>38</v>
      </c>
      <c r="PC92" s="7" t="str">
        <f t="shared" ref="PC92" si="25387">"7." &amp; PE1&amp; ".2."</f>
        <v>7.140.2.</v>
      </c>
      <c r="PD92" s="14" t="str">
        <f>IF(ISBLANK(PE1),"",IF(VLOOKUP(PE1,Register,35,FALSE)=0,"",(VLOOKUP(PE1,Register,35,FALSE))))</f>
        <v/>
      </c>
      <c r="PE92" s="15" t="s">
        <v>38</v>
      </c>
      <c r="PF92" s="7" t="str">
        <f t="shared" ref="PF92" si="25388">"7." &amp; PH1&amp; ".2."</f>
        <v>7.141.2.</v>
      </c>
      <c r="PG92" s="14" t="str">
        <f>IF(ISBLANK(PH1),"",IF(VLOOKUP(PH1,Register,35,FALSE)=0,"",(VLOOKUP(PH1,Register,35,FALSE))))</f>
        <v/>
      </c>
      <c r="PH92" s="15" t="s">
        <v>38</v>
      </c>
      <c r="PI92" s="7" t="str">
        <f t="shared" ref="PI92" si="25389">"7." &amp; PK1&amp; ".2."</f>
        <v>7.142.2.</v>
      </c>
      <c r="PJ92" s="14" t="str">
        <f>IF(ISBLANK(PK1),"",IF(VLOOKUP(PK1,Register,35,FALSE)=0,"",(VLOOKUP(PK1,Register,35,FALSE))))</f>
        <v/>
      </c>
      <c r="PK92" s="15" t="s">
        <v>38</v>
      </c>
      <c r="PL92" s="7" t="str">
        <f t="shared" ref="PL92" si="25390">"7." &amp; PN1&amp; ".2."</f>
        <v>7.143.2.</v>
      </c>
      <c r="PM92" s="14" t="str">
        <f>IF(ISBLANK(PN1),"",IF(VLOOKUP(PN1,Register,35,FALSE)=0,"",(VLOOKUP(PN1,Register,35,FALSE))))</f>
        <v/>
      </c>
      <c r="PN92" s="15" t="s">
        <v>38</v>
      </c>
      <c r="PO92" s="7" t="str">
        <f t="shared" ref="PO92" si="25391">"7." &amp; PQ1&amp; ".2."</f>
        <v>7.144.2.</v>
      </c>
      <c r="PP92" s="14" t="str">
        <f>IF(ISBLANK(PQ1),"",IF(VLOOKUP(PQ1,Register,35,FALSE)=0,"",(VLOOKUP(PQ1,Register,35,FALSE))))</f>
        <v/>
      </c>
      <c r="PQ92" s="15" t="s">
        <v>38</v>
      </c>
      <c r="PR92" s="7" t="str">
        <f t="shared" ref="PR92" si="25392">"7." &amp; PT1&amp; ".2."</f>
        <v>7.145.2.</v>
      </c>
      <c r="PS92" s="14" t="str">
        <f>IF(ISBLANK(PT1),"",IF(VLOOKUP(PT1,Register,35,FALSE)=0,"",(VLOOKUP(PT1,Register,35,FALSE))))</f>
        <v/>
      </c>
      <c r="PT92" s="15" t="s">
        <v>38</v>
      </c>
      <c r="PU92" s="7" t="str">
        <f t="shared" ref="PU92" si="25393">"7." &amp; PW1&amp; ".2."</f>
        <v>7.146.2.</v>
      </c>
      <c r="PV92" s="14" t="str">
        <f>IF(ISBLANK(PW1),"",IF(VLOOKUP(PW1,Register,35,FALSE)=0,"",(VLOOKUP(PW1,Register,35,FALSE))))</f>
        <v/>
      </c>
      <c r="PW92" s="15" t="s">
        <v>38</v>
      </c>
      <c r="PX92" s="7" t="str">
        <f t="shared" ref="PX92" si="25394">"7." &amp; PZ1&amp; ".2."</f>
        <v>7.147.2.</v>
      </c>
      <c r="PY92" s="14" t="str">
        <f>IF(ISBLANK(PZ1),"",IF(VLOOKUP(PZ1,Register,35,FALSE)=0,"",(VLOOKUP(PZ1,Register,35,FALSE))))</f>
        <v/>
      </c>
      <c r="PZ92" s="15" t="s">
        <v>38</v>
      </c>
      <c r="QA92" s="7" t="str">
        <f t="shared" ref="QA92" si="25395">"7." &amp; QC1&amp; ".2."</f>
        <v>7.148.2.</v>
      </c>
      <c r="QB92" s="14" t="str">
        <f>IF(ISBLANK(QC1),"",IF(VLOOKUP(QC1,Register,35,FALSE)=0,"",(VLOOKUP(QC1,Register,35,FALSE))))</f>
        <v/>
      </c>
      <c r="QC92" s="15" t="s">
        <v>38</v>
      </c>
      <c r="QD92" s="7" t="str">
        <f t="shared" ref="QD92" si="25396">"7." &amp; QF1&amp; ".2."</f>
        <v>7.149.2.</v>
      </c>
      <c r="QE92" s="14" t="str">
        <f>IF(ISBLANK(QF1),"",IF(VLOOKUP(QF1,Register,35,FALSE)=0,"",(VLOOKUP(QF1,Register,35,FALSE))))</f>
        <v/>
      </c>
      <c r="QF92" s="15" t="s">
        <v>38</v>
      </c>
      <c r="QG92" s="7" t="str">
        <f t="shared" ref="QG92" si="25397">"7." &amp; QI1&amp; ".2."</f>
        <v>7.150.2.</v>
      </c>
      <c r="QH92" s="14" t="str">
        <f>IF(ISBLANK(QI1),"",IF(VLOOKUP(QI1,Register,35,FALSE)=0,"",(VLOOKUP(QI1,Register,35,FALSE))))</f>
        <v/>
      </c>
      <c r="QI92" s="15" t="s">
        <v>38</v>
      </c>
      <c r="QJ92" s="7" t="str">
        <f t="shared" ref="QJ92" si="25398">"7." &amp; QL1&amp; ".2."</f>
        <v>7.151.2.</v>
      </c>
      <c r="QK92" s="14" t="str">
        <f>IF(ISBLANK(QL1),"",IF(VLOOKUP(QL1,Register,35,FALSE)=0,"",(VLOOKUP(QL1,Register,35,FALSE))))</f>
        <v/>
      </c>
      <c r="QL92" s="15" t="s">
        <v>38</v>
      </c>
      <c r="QM92" s="7" t="str">
        <f t="shared" ref="QM92" si="25399">"7." &amp; QO1&amp; ".2."</f>
        <v>7.152.2.</v>
      </c>
      <c r="QN92" s="14" t="str">
        <f>IF(ISBLANK(QO1),"",IF(VLOOKUP(QO1,Register,35,FALSE)=0,"",(VLOOKUP(QO1,Register,35,FALSE))))</f>
        <v/>
      </c>
      <c r="QO92" s="15" t="s">
        <v>38</v>
      </c>
      <c r="QP92" s="7" t="str">
        <f t="shared" ref="QP92" si="25400">"7." &amp; QR1&amp; ".2."</f>
        <v>7.153.2.</v>
      </c>
      <c r="QQ92" s="14" t="str">
        <f>IF(ISBLANK(QR1),"",IF(VLOOKUP(QR1,Register,35,FALSE)=0,"",(VLOOKUP(QR1,Register,35,FALSE))))</f>
        <v/>
      </c>
      <c r="QR92" s="15" t="s">
        <v>38</v>
      </c>
      <c r="QS92" s="7" t="str">
        <f t="shared" ref="QS92" si="25401">"7." &amp; QU1&amp; ".2."</f>
        <v>7.154.2.</v>
      </c>
      <c r="QT92" s="14" t="str">
        <f>IF(ISBLANK(QU1),"",IF(VLOOKUP(QU1,Register,35,FALSE)=0,"",(VLOOKUP(QU1,Register,35,FALSE))))</f>
        <v/>
      </c>
      <c r="QU92" s="15" t="s">
        <v>38</v>
      </c>
      <c r="QV92" s="7" t="str">
        <f t="shared" ref="QV92" si="25402">"7." &amp; QX1&amp; ".2."</f>
        <v>7.155.2.</v>
      </c>
      <c r="QW92" s="14" t="str">
        <f>IF(ISBLANK(QX1),"",IF(VLOOKUP(QX1,Register,35,FALSE)=0,"",(VLOOKUP(QX1,Register,35,FALSE))))</f>
        <v/>
      </c>
      <c r="QX92" s="15" t="s">
        <v>38</v>
      </c>
      <c r="QY92" s="7" t="str">
        <f t="shared" ref="QY92" si="25403">"7." &amp; RA1&amp; ".2."</f>
        <v>7.156.2.</v>
      </c>
      <c r="QZ92" s="14" t="str">
        <f>IF(ISBLANK(RA1),"",IF(VLOOKUP(RA1,Register,35,FALSE)=0,"",(VLOOKUP(RA1,Register,35,FALSE))))</f>
        <v/>
      </c>
      <c r="RA92" s="15" t="s">
        <v>38</v>
      </c>
      <c r="RB92" s="7" t="str">
        <f t="shared" ref="RB92" si="25404">"7." &amp; RD1&amp; ".2."</f>
        <v>7.157.2.</v>
      </c>
      <c r="RC92" s="14" t="str">
        <f>IF(ISBLANK(RD1),"",IF(VLOOKUP(RD1,Register,35,FALSE)=0,"",(VLOOKUP(RD1,Register,35,FALSE))))</f>
        <v/>
      </c>
      <c r="RD92" s="15" t="s">
        <v>38</v>
      </c>
      <c r="RE92" s="7" t="str">
        <f t="shared" ref="RE92" si="25405">"7." &amp; RG1&amp; ".2."</f>
        <v>7.158.2.</v>
      </c>
      <c r="RF92" s="14" t="str">
        <f>IF(ISBLANK(RG1),"",IF(VLOOKUP(RG1,Register,35,FALSE)=0,"",(VLOOKUP(RG1,Register,35,FALSE))))</f>
        <v/>
      </c>
      <c r="RG92" s="15" t="s">
        <v>38</v>
      </c>
      <c r="RH92" s="7" t="str">
        <f t="shared" ref="RH92" si="25406">"7." &amp; RJ1&amp; ".2."</f>
        <v>7.159.2.</v>
      </c>
      <c r="RI92" s="14" t="str">
        <f>IF(ISBLANK(RJ1),"",IF(VLOOKUP(RJ1,Register,35,FALSE)=0,"",(VLOOKUP(RJ1,Register,35,FALSE))))</f>
        <v/>
      </c>
      <c r="RJ92" s="15" t="s">
        <v>38</v>
      </c>
      <c r="RK92" s="7" t="str">
        <f t="shared" ref="RK92" si="25407">"7." &amp; RM1&amp; ".2."</f>
        <v>7.160.2.</v>
      </c>
      <c r="RL92" s="14" t="str">
        <f>IF(ISBLANK(RM1),"",IF(VLOOKUP(RM1,Register,35,FALSE)=0,"",(VLOOKUP(RM1,Register,35,FALSE))))</f>
        <v/>
      </c>
      <c r="RM92" s="15" t="s">
        <v>38</v>
      </c>
      <c r="RN92" s="7" t="str">
        <f t="shared" ref="RN92" si="25408">"7." &amp; RP1&amp; ".2."</f>
        <v>7.161.2.</v>
      </c>
      <c r="RO92" s="14" t="str">
        <f>IF(ISBLANK(RP1),"",IF(VLOOKUP(RP1,Register,35,FALSE)=0,"",(VLOOKUP(RP1,Register,35,FALSE))))</f>
        <v/>
      </c>
      <c r="RP92" s="15" t="s">
        <v>38</v>
      </c>
      <c r="RQ92" s="7" t="str">
        <f t="shared" ref="RQ92" si="25409">"7." &amp; RS1&amp; ".2."</f>
        <v>7.162.2.</v>
      </c>
      <c r="RR92" s="14" t="str">
        <f>IF(ISBLANK(RS1),"",IF(VLOOKUP(RS1,Register,35,FALSE)=0,"",(VLOOKUP(RS1,Register,35,FALSE))))</f>
        <v/>
      </c>
      <c r="RS92" s="15" t="s">
        <v>38</v>
      </c>
      <c r="RT92" s="7" t="str">
        <f t="shared" ref="RT92" si="25410">"7." &amp; RV1&amp; ".2."</f>
        <v>7.163.2.</v>
      </c>
      <c r="RU92" s="14" t="str">
        <f>IF(ISBLANK(RV1),"",IF(VLOOKUP(RV1,Register,35,FALSE)=0,"",(VLOOKUP(RV1,Register,35,FALSE))))</f>
        <v/>
      </c>
      <c r="RV92" s="15" t="s">
        <v>38</v>
      </c>
      <c r="RW92" s="7" t="str">
        <f t="shared" ref="RW92" si="25411">"7." &amp; RY1&amp; ".2."</f>
        <v>7.164.2.</v>
      </c>
      <c r="RX92" s="14" t="str">
        <f>IF(ISBLANK(RY1),"",IF(VLOOKUP(RY1,Register,35,FALSE)=0,"",(VLOOKUP(RY1,Register,35,FALSE))))</f>
        <v/>
      </c>
      <c r="RY92" s="15" t="s">
        <v>38</v>
      </c>
      <c r="RZ92" s="7" t="str">
        <f t="shared" ref="RZ92" si="25412">"7." &amp; SB1&amp; ".2."</f>
        <v>7.165.2.</v>
      </c>
      <c r="SA92" s="14" t="str">
        <f>IF(ISBLANK(SB1),"",IF(VLOOKUP(SB1,Register,35,FALSE)=0,"",(VLOOKUP(SB1,Register,35,FALSE))))</f>
        <v/>
      </c>
      <c r="SB92" s="15" t="s">
        <v>38</v>
      </c>
      <c r="SC92" s="7" t="str">
        <f t="shared" ref="SC92" si="25413">"7." &amp; SE1&amp; ".2."</f>
        <v>7.166.2.</v>
      </c>
      <c r="SD92" s="14" t="str">
        <f>IF(ISBLANK(SE1),"",IF(VLOOKUP(SE1,Register,35,FALSE)=0,"",(VLOOKUP(SE1,Register,35,FALSE))))</f>
        <v/>
      </c>
      <c r="SE92" s="15" t="s">
        <v>38</v>
      </c>
      <c r="SF92" s="7" t="str">
        <f t="shared" ref="SF92" si="25414">"7." &amp; SH1&amp; ".2."</f>
        <v>7.167.2.</v>
      </c>
      <c r="SG92" s="14">
        <f>IF(ISBLANK(SH1),"",IF(VLOOKUP(SH1,Register,35,FALSE)=0,"",(VLOOKUP(SH1,Register,35,FALSE))))</f>
        <v>4</v>
      </c>
      <c r="SH92" s="15" t="s">
        <v>38</v>
      </c>
      <c r="SI92" s="7" t="str">
        <f t="shared" ref="SI92" si="25415">"7." &amp; SK1&amp; ".2."</f>
        <v>7.168.2.</v>
      </c>
      <c r="SJ92" s="14">
        <f>IF(ISBLANK(SK1),"",IF(VLOOKUP(SK1,Register,35,FALSE)=0,"",(VLOOKUP(SK1,Register,35,FALSE))))</f>
        <v>4</v>
      </c>
      <c r="SK92" s="15" t="s">
        <v>38</v>
      </c>
      <c r="SL92" s="7" t="str">
        <f t="shared" ref="SL92" si="25416">"7." &amp; SN1&amp; ".2."</f>
        <v>7.169.2.</v>
      </c>
      <c r="SM92" s="14">
        <f>IF(ISBLANK(SN1),"",IF(VLOOKUP(SN1,Register,35,FALSE)=0,"",(VLOOKUP(SN1,Register,35,FALSE))))</f>
        <v>4</v>
      </c>
      <c r="SN92" s="15" t="s">
        <v>38</v>
      </c>
      <c r="SO92" s="7" t="str">
        <f t="shared" ref="SO92" si="25417">"7." &amp; SQ1&amp; ".2."</f>
        <v>7.170.2.</v>
      </c>
      <c r="SP92" s="14">
        <f>IF(ISBLANK(SQ1),"",IF(VLOOKUP(SQ1,Register,35,FALSE)=0,"",(VLOOKUP(SQ1,Register,35,FALSE))))</f>
        <v>4</v>
      </c>
      <c r="SQ92" s="15" t="s">
        <v>38</v>
      </c>
      <c r="SR92" s="7" t="str">
        <f t="shared" ref="SR92" si="25418">"7." &amp; ST1&amp; ".2."</f>
        <v>7.171.2.</v>
      </c>
      <c r="SS92" s="14" t="str">
        <f>IF(ISBLANK(ST1),"",IF(VLOOKUP(ST1,Register,35,FALSE)=0,"",(VLOOKUP(ST1,Register,35,FALSE))))</f>
        <v/>
      </c>
      <c r="ST92" s="15" t="s">
        <v>38</v>
      </c>
      <c r="SU92" s="7" t="str">
        <f t="shared" ref="SU92" si="25419">"7." &amp; SW1&amp; ".2."</f>
        <v>7.172.2.</v>
      </c>
      <c r="SV92" s="14" t="str">
        <f>IF(ISBLANK(SW1),"",IF(VLOOKUP(SW1,Register,35,FALSE)=0,"",(VLOOKUP(SW1,Register,35,FALSE))))</f>
        <v/>
      </c>
      <c r="SW92" s="15" t="s">
        <v>38</v>
      </c>
      <c r="SX92" s="7" t="str">
        <f t="shared" ref="SX92" si="25420">"7." &amp; SZ1&amp; ".2."</f>
        <v>7.173.2.</v>
      </c>
      <c r="SY92" s="14" t="str">
        <f>IF(ISBLANK(SZ1),"",IF(VLOOKUP(SZ1,Register,35,FALSE)=0,"",(VLOOKUP(SZ1,Register,35,FALSE))))</f>
        <v/>
      </c>
      <c r="SZ92" s="15" t="s">
        <v>38</v>
      </c>
      <c r="TA92" s="7" t="str">
        <f t="shared" ref="TA92" si="25421">"7." &amp; TC1&amp; ".2."</f>
        <v>7.174.2.</v>
      </c>
      <c r="TB92" s="14" t="str">
        <f>IF(ISBLANK(TC1),"",IF(VLOOKUP(TC1,Register,35,FALSE)=0,"",(VLOOKUP(TC1,Register,35,FALSE))))</f>
        <v/>
      </c>
      <c r="TC92" s="15" t="s">
        <v>38</v>
      </c>
      <c r="TD92" s="7" t="str">
        <f t="shared" ref="TD92" si="25422">"7." &amp; TF1&amp; ".2."</f>
        <v>7.175.2.</v>
      </c>
      <c r="TE92" s="14" t="str">
        <f>IF(ISBLANK(TF1),"",IF(VLOOKUP(TF1,Register,35,FALSE)=0,"",(VLOOKUP(TF1,Register,35,FALSE))))</f>
        <v/>
      </c>
      <c r="TF92" s="15" t="s">
        <v>38</v>
      </c>
      <c r="TG92" s="7" t="str">
        <f t="shared" ref="TG92" si="25423">"7." &amp; TI1&amp; ".2."</f>
        <v>7.176.2.</v>
      </c>
      <c r="TH92" s="14" t="str">
        <f>IF(ISBLANK(TI1),"",IF(VLOOKUP(TI1,Register,35,FALSE)=0,"",(VLOOKUP(TI1,Register,35,FALSE))))</f>
        <v/>
      </c>
      <c r="TI92" s="15" t="s">
        <v>38</v>
      </c>
      <c r="TJ92" s="7" t="str">
        <f t="shared" ref="TJ92" si="25424">"7." &amp; TL1&amp; ".2."</f>
        <v>7.177.2.</v>
      </c>
      <c r="TK92" s="14" t="str">
        <f>IF(ISBLANK(TL1),"",IF(VLOOKUP(TL1,Register,35,FALSE)=0,"",(VLOOKUP(TL1,Register,35,FALSE))))</f>
        <v/>
      </c>
      <c r="TL92" s="15" t="s">
        <v>38</v>
      </c>
      <c r="TM92" s="7" t="str">
        <f t="shared" ref="TM92" si="25425">"7." &amp; TO1&amp; ".2."</f>
        <v>7.178.2.</v>
      </c>
      <c r="TN92" s="14" t="str">
        <f>IF(ISBLANK(TO1),"",IF(VLOOKUP(TO1,Register,35,FALSE)=0,"",(VLOOKUP(TO1,Register,35,FALSE))))</f>
        <v/>
      </c>
      <c r="TO92" s="15" t="s">
        <v>38</v>
      </c>
      <c r="TP92" s="7" t="str">
        <f t="shared" ref="TP92" si="25426">"7." &amp; TR1&amp; ".2."</f>
        <v>7.179.2.</v>
      </c>
      <c r="TQ92" s="14" t="str">
        <f>IF(ISBLANK(TR1),"",IF(VLOOKUP(TR1,Register,35,FALSE)=0,"",(VLOOKUP(TR1,Register,35,FALSE))))</f>
        <v/>
      </c>
      <c r="TR92" s="15" t="s">
        <v>38</v>
      </c>
      <c r="TS92" s="7" t="str">
        <f t="shared" ref="TS92" si="25427">"7." &amp; TU1&amp; ".2."</f>
        <v>7.180.2.</v>
      </c>
      <c r="TT92" s="14" t="str">
        <f>IF(ISBLANK(TU1),"",IF(VLOOKUP(TU1,Register,35,FALSE)=0,"",(VLOOKUP(TU1,Register,35,FALSE))))</f>
        <v/>
      </c>
      <c r="TU92" s="15" t="s">
        <v>38</v>
      </c>
      <c r="TV92" s="7" t="str">
        <f t="shared" ref="TV92" si="25428">"7." &amp; TX1&amp; ".2."</f>
        <v>7.181.2.</v>
      </c>
      <c r="TW92" s="14" t="str">
        <f>IF(ISBLANK(TX1),"",IF(VLOOKUP(TX1,Register,35,FALSE)=0,"",(VLOOKUP(TX1,Register,35,FALSE))))</f>
        <v/>
      </c>
      <c r="TX92" s="15" t="s">
        <v>38</v>
      </c>
      <c r="TY92" s="7" t="str">
        <f t="shared" ref="TY92" si="25429">"7." &amp; UA1&amp; ".2."</f>
        <v>7.182.2.</v>
      </c>
      <c r="TZ92" s="14" t="str">
        <f>IF(ISBLANK(UA1),"",IF(VLOOKUP(UA1,Register,35,FALSE)=0,"",(VLOOKUP(UA1,Register,35,FALSE))))</f>
        <v/>
      </c>
      <c r="UA92" s="15" t="s">
        <v>38</v>
      </c>
      <c r="UB92" s="7" t="str">
        <f t="shared" ref="UB92" si="25430">"7." &amp; UD1&amp; ".2."</f>
        <v>7.183.2.</v>
      </c>
      <c r="UC92" s="14" t="str">
        <f>IF(ISBLANK(UD1),"",IF(VLOOKUP(UD1,Register,35,FALSE)=0,"",(VLOOKUP(UD1,Register,35,FALSE))))</f>
        <v/>
      </c>
      <c r="UD92" s="15" t="s">
        <v>38</v>
      </c>
      <c r="UE92" s="7" t="str">
        <f t="shared" ref="UE92" si="25431">"7." &amp; UG1&amp; ".2."</f>
        <v>7.184.2.</v>
      </c>
      <c r="UF92" s="14" t="str">
        <f>IF(ISBLANK(UG1),"",IF(VLOOKUP(UG1,Register,35,FALSE)=0,"",(VLOOKUP(UG1,Register,35,FALSE))))</f>
        <v/>
      </c>
      <c r="UG92" s="15" t="s">
        <v>38</v>
      </c>
      <c r="UH92" s="7" t="str">
        <f t="shared" ref="UH92" si="25432">"7." &amp; UJ1&amp; ".2."</f>
        <v>7.185.2.</v>
      </c>
      <c r="UI92" s="14" t="str">
        <f>IF(ISBLANK(UJ1),"",IF(VLOOKUP(UJ1,Register,35,FALSE)=0,"",(VLOOKUP(UJ1,Register,35,FALSE))))</f>
        <v/>
      </c>
      <c r="UJ92" s="15" t="s">
        <v>38</v>
      </c>
      <c r="UK92" s="7" t="str">
        <f t="shared" ref="UK92" si="25433">"7." &amp; UM1&amp; ".2."</f>
        <v>7.186.2.</v>
      </c>
      <c r="UL92" s="14" t="str">
        <f>IF(ISBLANK(UM1),"",IF(VLOOKUP(UM1,Register,35,FALSE)=0,"",(VLOOKUP(UM1,Register,35,FALSE))))</f>
        <v/>
      </c>
      <c r="UM92" s="15" t="s">
        <v>38</v>
      </c>
      <c r="UN92" s="7" t="str">
        <f t="shared" ref="UN92" si="25434">"7." &amp; UP1&amp; ".2."</f>
        <v>7.187.2.</v>
      </c>
      <c r="UO92" s="14" t="str">
        <f>IF(ISBLANK(UP1),"",IF(VLOOKUP(UP1,Register,35,FALSE)=0,"",(VLOOKUP(UP1,Register,35,FALSE))))</f>
        <v/>
      </c>
      <c r="UP92" s="15" t="s">
        <v>38</v>
      </c>
      <c r="UQ92" s="7" t="str">
        <f t="shared" ref="UQ92" si="25435">"7." &amp; US1&amp; ".2."</f>
        <v>7.188.2.</v>
      </c>
      <c r="UR92" s="14" t="str">
        <f>IF(ISBLANK(US1),"",IF(VLOOKUP(US1,Register,35,FALSE)=0,"",(VLOOKUP(US1,Register,35,FALSE))))</f>
        <v/>
      </c>
      <c r="US92" s="15" t="s">
        <v>38</v>
      </c>
      <c r="UT92" s="7" t="str">
        <f t="shared" ref="UT92" si="25436">"7." &amp; UV1&amp; ".2."</f>
        <v>7.189.2.</v>
      </c>
      <c r="UU92" s="14" t="str">
        <f>IF(ISBLANK(UV1),"",IF(VLOOKUP(UV1,Register,35,FALSE)=0,"",(VLOOKUP(UV1,Register,35,FALSE))))</f>
        <v/>
      </c>
      <c r="UV92" s="15" t="s">
        <v>38</v>
      </c>
      <c r="UW92" s="7" t="str">
        <f t="shared" ref="UW92" si="25437">"7." &amp; UY1&amp; ".2."</f>
        <v>7.190.2.</v>
      </c>
      <c r="UX92" s="14" t="str">
        <f>IF(ISBLANK(UY1),"",IF(VLOOKUP(UY1,Register,35,FALSE)=0,"",(VLOOKUP(UY1,Register,35,FALSE))))</f>
        <v/>
      </c>
      <c r="UY92" s="15" t="s">
        <v>38</v>
      </c>
      <c r="UZ92" s="7" t="str">
        <f t="shared" ref="UZ92" si="25438">"7." &amp; VB1&amp; ".2."</f>
        <v>7.191.2.</v>
      </c>
      <c r="VA92" s="14" t="str">
        <f>IF(ISBLANK(VB1),"",IF(VLOOKUP(VB1,Register,35,FALSE)=0,"",(VLOOKUP(VB1,Register,35,FALSE))))</f>
        <v/>
      </c>
      <c r="VB92" s="15" t="s">
        <v>38</v>
      </c>
      <c r="VC92" s="7" t="str">
        <f t="shared" ref="VC92" si="25439">"7." &amp; VE1&amp; ".2."</f>
        <v>7.192.2.</v>
      </c>
      <c r="VD92" s="14" t="str">
        <f>IF(ISBLANK(VE1),"",IF(VLOOKUP(VE1,Register,35,FALSE)=0,"",(VLOOKUP(VE1,Register,35,FALSE))))</f>
        <v/>
      </c>
      <c r="VE92" s="15" t="s">
        <v>38</v>
      </c>
      <c r="VF92" s="7" t="str">
        <f t="shared" ref="VF92" si="25440">"7." &amp; VH1&amp; ".2."</f>
        <v>7.193.2.</v>
      </c>
      <c r="VG92" s="14" t="str">
        <f>IF(ISBLANK(VH1),"",IF(VLOOKUP(VH1,Register,35,FALSE)=0,"",(VLOOKUP(VH1,Register,35,FALSE))))</f>
        <v/>
      </c>
      <c r="VH92" s="15" t="s">
        <v>38</v>
      </c>
      <c r="VI92" s="7" t="str">
        <f t="shared" ref="VI92" si="25441">"7." &amp; VK1&amp; ".2."</f>
        <v>7.194.2.</v>
      </c>
      <c r="VJ92" s="14" t="str">
        <f>IF(ISBLANK(VK1),"",IF(VLOOKUP(VK1,Register,35,FALSE)=0,"",(VLOOKUP(VK1,Register,35,FALSE))))</f>
        <v/>
      </c>
      <c r="VK92" s="15" t="s">
        <v>38</v>
      </c>
      <c r="VL92" s="7" t="str">
        <f t="shared" ref="VL92" si="25442">"7." &amp; VN1&amp; ".2."</f>
        <v>7.195.2.</v>
      </c>
      <c r="VM92" s="14" t="str">
        <f>IF(ISBLANK(VN1),"",IF(VLOOKUP(VN1,Register,35,FALSE)=0,"",(VLOOKUP(VN1,Register,35,FALSE))))</f>
        <v/>
      </c>
      <c r="VN92" s="15" t="s">
        <v>38</v>
      </c>
      <c r="VO92" s="7" t="str">
        <f t="shared" ref="VO92" si="25443">"7." &amp; VQ1&amp; ".2."</f>
        <v>7.196.2.</v>
      </c>
      <c r="VP92" s="14" t="str">
        <f>IF(ISBLANK(VQ1),"",IF(VLOOKUP(VQ1,Register,35,FALSE)=0,"",(VLOOKUP(VQ1,Register,35,FALSE))))</f>
        <v>4</v>
      </c>
      <c r="VQ92" s="15" t="s">
        <v>38</v>
      </c>
      <c r="VR92" s="7" t="str">
        <f t="shared" ref="VR92" si="25444">"7." &amp; VT1&amp; ".2."</f>
        <v>7.197.2.</v>
      </c>
      <c r="VS92" s="14" t="str">
        <f>IF(ISBLANK(VT1),"",IF(VLOOKUP(VT1,Register,35,FALSE)=0,"",(VLOOKUP(VT1,Register,35,FALSE))))</f>
        <v/>
      </c>
      <c r="VT92" s="15" t="s">
        <v>38</v>
      </c>
      <c r="VU92" s="7" t="str">
        <f t="shared" ref="VU92" si="25445">"7." &amp; VW1&amp; ".2."</f>
        <v>7.198.2.</v>
      </c>
      <c r="VV92" s="14" t="str">
        <f>IF(ISBLANK(VW1),"",IF(VLOOKUP(VW1,Register,35,FALSE)=0,"",(VLOOKUP(VW1,Register,35,FALSE))))</f>
        <v>4</v>
      </c>
      <c r="VW92" s="15" t="s">
        <v>38</v>
      </c>
      <c r="VX92" s="7" t="str">
        <f t="shared" ref="VX92" si="25446">"7." &amp; VZ1&amp; ".2."</f>
        <v>7.199.2.</v>
      </c>
      <c r="VY92" s="14" t="str">
        <f>IF(ISBLANK(VZ1),"",IF(VLOOKUP(VZ1,Register,35,FALSE)=0,"",(VLOOKUP(VZ1,Register,35,FALSE))))</f>
        <v>4</v>
      </c>
      <c r="VZ92" s="15" t="s">
        <v>38</v>
      </c>
      <c r="WA92" s="7" t="str">
        <f t="shared" ref="WA92" si="25447">"7." &amp; WC1&amp; ".2."</f>
        <v>7.200.2.</v>
      </c>
      <c r="WB92" s="14" t="str">
        <f>IF(ISBLANK(WC1),"",IF(VLOOKUP(WC1,Register,35,FALSE)=0,"",(VLOOKUP(WC1,Register,35,FALSE))))</f>
        <v/>
      </c>
      <c r="WC92" s="15" t="s">
        <v>38</v>
      </c>
      <c r="WD92" s="7" t="str">
        <f t="shared" ref="WD92" si="25448">"7." &amp; WF1&amp; ".2."</f>
        <v>7.201.2.</v>
      </c>
      <c r="WE92" s="14" t="str">
        <f>IF(ISBLANK(WF1),"",IF(VLOOKUP(WF1,Register,35,FALSE)=0,"",(VLOOKUP(WF1,Register,35,FALSE))))</f>
        <v/>
      </c>
      <c r="WF92" s="15" t="s">
        <v>38</v>
      </c>
      <c r="WG92" s="7" t="str">
        <f t="shared" ref="WG92" si="25449">"7." &amp; WI1&amp; ".2."</f>
        <v>7.202.2.</v>
      </c>
      <c r="WH92" s="14" t="str">
        <f>IF(ISBLANK(WI1),"",IF(VLOOKUP(WI1,Register,35,FALSE)=0,"",(VLOOKUP(WI1,Register,35,FALSE))))</f>
        <v/>
      </c>
      <c r="WI92" s="15" t="s">
        <v>38</v>
      </c>
      <c r="WJ92" s="7" t="str">
        <f t="shared" ref="WJ92" si="25450">"7." &amp; WL1&amp; ".2."</f>
        <v>7.203.2.</v>
      </c>
      <c r="WK92" s="14" t="str">
        <f>IF(ISBLANK(WL1),"",IF(VLOOKUP(WL1,Register,35,FALSE)=0,"",(VLOOKUP(WL1,Register,35,FALSE))))</f>
        <v/>
      </c>
      <c r="WL92" s="15" t="s">
        <v>38</v>
      </c>
      <c r="WM92" s="7" t="str">
        <f t="shared" ref="WM92" si="25451">"7." &amp; WO1&amp; ".2."</f>
        <v>7.204.2.</v>
      </c>
      <c r="WN92" s="14" t="str">
        <f>IF(ISBLANK(WO1),"",IF(VLOOKUP(WO1,Register,35,FALSE)=0,"",(VLOOKUP(WO1,Register,35,FALSE))))</f>
        <v>4</v>
      </c>
      <c r="WO92" s="15" t="s">
        <v>38</v>
      </c>
      <c r="WP92" s="7" t="str">
        <f t="shared" ref="WP92" si="25452">"7." &amp; WR1&amp; ".2."</f>
        <v>7.205.2.</v>
      </c>
      <c r="WQ92" s="14" t="str">
        <f>IF(ISBLANK(WR1),"",IF(VLOOKUP(WR1,Register,35,FALSE)=0,"",(VLOOKUP(WR1,Register,35,FALSE))))</f>
        <v>4</v>
      </c>
      <c r="WR92" s="15" t="s">
        <v>38</v>
      </c>
      <c r="WS92" s="7" t="str">
        <f t="shared" ref="WS92" si="25453">"7." &amp; WU1&amp; ".2."</f>
        <v>7.206.2.</v>
      </c>
      <c r="WT92" s="14" t="str">
        <f>IF(ISBLANK(WU1),"",IF(VLOOKUP(WU1,Register,35,FALSE)=0,"",(VLOOKUP(WU1,Register,35,FALSE))))</f>
        <v>4</v>
      </c>
      <c r="WU92" s="15" t="s">
        <v>38</v>
      </c>
      <c r="WV92" s="7" t="str">
        <f t="shared" ref="WV92" si="25454">"7." &amp; WX1&amp; ".2."</f>
        <v>7.207.2.</v>
      </c>
      <c r="WW92" s="14" t="str">
        <f>IF(ISBLANK(WX1),"",IF(VLOOKUP(WX1,Register,35,FALSE)=0,"",(VLOOKUP(WX1,Register,35,FALSE))))</f>
        <v/>
      </c>
      <c r="WX92" s="15" t="s">
        <v>38</v>
      </c>
      <c r="WY92" s="7" t="str">
        <f t="shared" ref="WY92" si="25455">"7." &amp; XA1&amp; ".2."</f>
        <v>7.208.2.</v>
      </c>
      <c r="WZ92" s="14" t="str">
        <f>IF(ISBLANK(XA1),"",IF(VLOOKUP(XA1,Register,35,FALSE)=0,"",(VLOOKUP(XA1,Register,35,FALSE))))</f>
        <v/>
      </c>
      <c r="XA92" s="15" t="s">
        <v>38</v>
      </c>
      <c r="XB92" s="7" t="str">
        <f t="shared" ref="XB92" si="25456">"7." &amp; XD1&amp; ".2."</f>
        <v>7.209.2.</v>
      </c>
      <c r="XC92" s="14" t="str">
        <f>IF(ISBLANK(XD1),"",IF(VLOOKUP(XD1,Register,35,FALSE)=0,"",(VLOOKUP(XD1,Register,35,FALSE))))</f>
        <v/>
      </c>
      <c r="XD92" s="15" t="s">
        <v>38</v>
      </c>
      <c r="XE92" s="7" t="str">
        <f t="shared" ref="XE92" si="25457">"7." &amp; XG1&amp; ".2."</f>
        <v>7.210.2.</v>
      </c>
      <c r="XF92" s="14" t="str">
        <f>IF(ISBLANK(XG1),"",IF(VLOOKUP(XG1,Register,35,FALSE)=0,"",(VLOOKUP(XG1,Register,35,FALSE))))</f>
        <v>4</v>
      </c>
      <c r="XG92" s="15" t="s">
        <v>38</v>
      </c>
      <c r="XH92" s="7" t="str">
        <f t="shared" ref="XH92" si="25458">"7." &amp; XJ1&amp; ".2."</f>
        <v>7.211.2.</v>
      </c>
      <c r="XI92" s="14" t="str">
        <f>IF(ISBLANK(XJ1),"",IF(VLOOKUP(XJ1,Register,35,FALSE)=0,"",(VLOOKUP(XJ1,Register,35,FALSE))))</f>
        <v/>
      </c>
      <c r="XJ92" s="15" t="s">
        <v>38</v>
      </c>
      <c r="XK92" s="7" t="str">
        <f t="shared" ref="XK92" si="25459">"7." &amp; XM1&amp; ".2."</f>
        <v>7.212.2.</v>
      </c>
      <c r="XL92" s="14" t="str">
        <f>IF(ISBLANK(XM1),"",IF(VLOOKUP(XM1,Register,35,FALSE)=0,"",(VLOOKUP(XM1,Register,35,FALSE))))</f>
        <v/>
      </c>
      <c r="XM92" s="15" t="s">
        <v>38</v>
      </c>
      <c r="XN92" s="7" t="str">
        <f t="shared" ref="XN92" si="25460">"7." &amp; XP1&amp; ".2."</f>
        <v>7.213.2.</v>
      </c>
      <c r="XO92" s="14" t="str">
        <f>IF(ISBLANK(XP1),"",IF(VLOOKUP(XP1,Register,35,FALSE)=0,"",(VLOOKUP(XP1,Register,35,FALSE))))</f>
        <v/>
      </c>
      <c r="XP92" s="15" t="s">
        <v>38</v>
      </c>
      <c r="XQ92" s="7" t="str">
        <f t="shared" ref="XQ92" si="25461">"7." &amp; XS1&amp; ".2."</f>
        <v>7.214.2.</v>
      </c>
      <c r="XR92" s="14" t="str">
        <f>IF(ISBLANK(XS1),"",IF(VLOOKUP(XS1,Register,35,FALSE)=0,"",(VLOOKUP(XS1,Register,35,FALSE))))</f>
        <v>4</v>
      </c>
      <c r="XS92" s="15" t="s">
        <v>38</v>
      </c>
      <c r="XT92" s="7" t="str">
        <f t="shared" ref="XT92" si="25462">"7." &amp; XV1&amp; ".2."</f>
        <v>7.215.2.</v>
      </c>
      <c r="XU92" s="14" t="str">
        <f>IF(ISBLANK(XV1),"",IF(VLOOKUP(XV1,Register,35,FALSE)=0,"",(VLOOKUP(XV1,Register,35,FALSE))))</f>
        <v>4</v>
      </c>
      <c r="XV92" s="15" t="s">
        <v>38</v>
      </c>
      <c r="XW92" s="7" t="str">
        <f t="shared" ref="XW92" si="25463">"7." &amp; XY1&amp; ".2."</f>
        <v>7.216.2.</v>
      </c>
      <c r="XX92" s="14" t="str">
        <f>IF(ISBLANK(XY1),"",IF(VLOOKUP(XY1,Register,35,FALSE)=0,"",(VLOOKUP(XY1,Register,35,FALSE))))</f>
        <v/>
      </c>
      <c r="XY92" s="15" t="s">
        <v>38</v>
      </c>
      <c r="XZ92" s="7" t="str">
        <f t="shared" ref="XZ92" si="25464">"7." &amp; YB1&amp; ".2."</f>
        <v>7.217.2.</v>
      </c>
      <c r="YA92" s="14" t="str">
        <f>IF(ISBLANK(YB1),"",IF(VLOOKUP(YB1,Register,35,FALSE)=0,"",(VLOOKUP(YB1,Register,35,FALSE))))</f>
        <v>4</v>
      </c>
      <c r="YB92" s="15" t="s">
        <v>38</v>
      </c>
      <c r="YC92" s="7" t="str">
        <f t="shared" ref="YC92" si="25465">"7." &amp; YE1&amp; ".2."</f>
        <v>7.218.2.</v>
      </c>
      <c r="YD92" s="14" t="str">
        <f>IF(ISBLANK(YE1),"",IF(VLOOKUP(YE1,Register,35,FALSE)=0,"",(VLOOKUP(YE1,Register,35,FALSE))))</f>
        <v/>
      </c>
      <c r="YE92" s="15" t="s">
        <v>38</v>
      </c>
      <c r="YF92" s="7" t="str">
        <f t="shared" ref="YF92" si="25466">"7." &amp; YH1&amp; ".2."</f>
        <v>7.219.2.</v>
      </c>
      <c r="YG92" s="14" t="str">
        <f>IF(ISBLANK(YH1),"",IF(VLOOKUP(YH1,Register,35,FALSE)=0,"",(VLOOKUP(YH1,Register,35,FALSE))))</f>
        <v>4</v>
      </c>
      <c r="YH92" s="15" t="s">
        <v>38</v>
      </c>
      <c r="YI92" s="7" t="str">
        <f t="shared" ref="YI92" si="25467">"7." &amp; YK1&amp; ".2."</f>
        <v>7.220.2.</v>
      </c>
      <c r="YJ92" s="14" t="str">
        <f>IF(ISBLANK(YK1),"",IF(VLOOKUP(YK1,Register,35,FALSE)=0,"",(VLOOKUP(YK1,Register,35,FALSE))))</f>
        <v>4</v>
      </c>
      <c r="YK92" s="15" t="s">
        <v>38</v>
      </c>
      <c r="YL92" s="7" t="str">
        <f t="shared" ref="YL92" si="25468">"7." &amp; YN1&amp; ".2."</f>
        <v>7.221.2.</v>
      </c>
      <c r="YM92" s="14" t="str">
        <f>IF(ISBLANK(YN1),"",IF(VLOOKUP(YN1,Register,35,FALSE)=0,"",(VLOOKUP(YN1,Register,35,FALSE))))</f>
        <v/>
      </c>
      <c r="YN92" s="15" t="s">
        <v>38</v>
      </c>
      <c r="YO92" s="7" t="str">
        <f t="shared" ref="YO92" si="25469">"7." &amp; YQ1&amp; ".2."</f>
        <v>7.222.2.</v>
      </c>
      <c r="YP92" s="14" t="str">
        <f>IF(ISBLANK(YQ1),"",IF(VLOOKUP(YQ1,Register,35,FALSE)=0,"",(VLOOKUP(YQ1,Register,35,FALSE))))</f>
        <v/>
      </c>
      <c r="YQ92" s="15" t="s">
        <v>38</v>
      </c>
      <c r="YR92" s="7" t="str">
        <f t="shared" ref="YR92" si="25470">"7." &amp; YT1&amp; ".2."</f>
        <v>7.223.2.</v>
      </c>
      <c r="YS92" s="14" t="str">
        <f>IF(ISBLANK(YT1),"",IF(VLOOKUP(YT1,Register,35,FALSE)=0,"",(VLOOKUP(YT1,Register,35,FALSE))))</f>
        <v>4</v>
      </c>
      <c r="YT92" s="15" t="s">
        <v>38</v>
      </c>
      <c r="YU92" s="7" t="str">
        <f t="shared" ref="YU92" si="25471">"7." &amp; YW1&amp; ".2."</f>
        <v>7.224.2.</v>
      </c>
      <c r="YV92" s="14">
        <f>IF(ISBLANK(YW1),"",IF(VLOOKUP(YW1,Register,35,FALSE)=0,"",(VLOOKUP(YW1,Register,35,FALSE))))</f>
        <v>4</v>
      </c>
      <c r="YW92" s="15" t="s">
        <v>38</v>
      </c>
      <c r="YX92" s="7" t="str">
        <f t="shared" ref="YX92" si="25472">"7." &amp; YZ1&amp; ".2."</f>
        <v>7.225.2.</v>
      </c>
      <c r="YY92" s="14">
        <f>IF(ISBLANK(YZ1),"",IF(VLOOKUP(YZ1,Register,35,FALSE)=0,"",(VLOOKUP(YZ1,Register,35,FALSE))))</f>
        <v>4</v>
      </c>
      <c r="YZ92" s="15" t="s">
        <v>38</v>
      </c>
      <c r="ZA92" s="7" t="str">
        <f t="shared" ref="ZA92" si="25473">"7." &amp; ZC1&amp; ".2."</f>
        <v>7.226.2.</v>
      </c>
      <c r="ZB92" s="14">
        <f>IF(ISBLANK(ZC1),"",IF(VLOOKUP(ZC1,Register,35,FALSE)=0,"",(VLOOKUP(ZC1,Register,35,FALSE))))</f>
        <v>4</v>
      </c>
      <c r="ZC92" s="15" t="s">
        <v>38</v>
      </c>
      <c r="ZD92" s="7" t="str">
        <f t="shared" ref="ZD92" si="25474">"7." &amp; ZF1&amp; ".2."</f>
        <v>7.227.2.</v>
      </c>
      <c r="ZE92" s="14" t="str">
        <f>IF(ISBLANK(ZF1),"",IF(VLOOKUP(ZF1,Register,35,FALSE)=0,"",(VLOOKUP(ZF1,Register,35,FALSE))))</f>
        <v/>
      </c>
      <c r="ZF92" s="15" t="s">
        <v>38</v>
      </c>
      <c r="ZG92" s="7" t="str">
        <f t="shared" ref="ZG92" si="25475">"7." &amp; ZI1&amp; ".2."</f>
        <v>7.228.2.</v>
      </c>
      <c r="ZH92" s="14" t="str">
        <f>IF(ISBLANK(ZI1),"",IF(VLOOKUP(ZI1,Register,35,FALSE)=0,"",(VLOOKUP(ZI1,Register,35,FALSE))))</f>
        <v>4</v>
      </c>
      <c r="ZI92" s="15" t="s">
        <v>38</v>
      </c>
      <c r="ZJ92" s="7" t="str">
        <f t="shared" ref="ZJ92" si="25476">"7." &amp; ZL1&amp; ".2."</f>
        <v>7.229.2.</v>
      </c>
      <c r="ZK92" s="14" t="str">
        <f>IF(ISBLANK(ZL1),"",IF(VLOOKUP(ZL1,Register,35,FALSE)=0,"",(VLOOKUP(ZL1,Register,35,FALSE))))</f>
        <v/>
      </c>
      <c r="ZL92" s="15" t="s">
        <v>38</v>
      </c>
      <c r="ZM92" s="7" t="str">
        <f t="shared" ref="ZM92" si="25477">"7." &amp; ZO1&amp; ".2."</f>
        <v>7.230.2.</v>
      </c>
      <c r="ZN92" s="14" t="str">
        <f>IF(ISBLANK(ZO1),"",IF(VLOOKUP(ZO1,Register,35,FALSE)=0,"",(VLOOKUP(ZO1,Register,35,FALSE))))</f>
        <v/>
      </c>
      <c r="ZO92" s="15" t="s">
        <v>38</v>
      </c>
      <c r="ZP92" s="7" t="str">
        <f t="shared" ref="ZP92" si="25478">"7." &amp; ZR1&amp; ".2."</f>
        <v>7.231.2.</v>
      </c>
      <c r="ZQ92" s="14" t="str">
        <f>IF(ISBLANK(ZR1),"",IF(VLOOKUP(ZR1,Register,35,FALSE)=0,"",(VLOOKUP(ZR1,Register,35,FALSE))))</f>
        <v/>
      </c>
      <c r="ZR92" s="15" t="s">
        <v>38</v>
      </c>
      <c r="ZS92" s="7" t="str">
        <f t="shared" ref="ZS92" si="25479">"7." &amp; ZU1&amp; ".2."</f>
        <v>7.232.2.</v>
      </c>
      <c r="ZT92" s="14" t="str">
        <f>IF(ISBLANK(ZU1),"",IF(VLOOKUP(ZU1,Register,35,FALSE)=0,"",(VLOOKUP(ZU1,Register,35,FALSE))))</f>
        <v/>
      </c>
      <c r="ZU92" s="15" t="s">
        <v>38</v>
      </c>
      <c r="ZV92" s="7" t="str">
        <f t="shared" ref="ZV92" si="25480">"7." &amp; ZX1&amp; ".2."</f>
        <v>7.233.2.</v>
      </c>
      <c r="ZW92" s="14" t="str">
        <f>IF(ISBLANK(ZX1),"",IF(VLOOKUP(ZX1,Register,35,FALSE)=0,"",(VLOOKUP(ZX1,Register,35,FALSE))))</f>
        <v/>
      </c>
      <c r="ZX92" s="15" t="s">
        <v>38</v>
      </c>
      <c r="ZY92" s="7" t="str">
        <f t="shared" ref="ZY92" si="25481">"7." &amp; AAA1&amp; ".2."</f>
        <v>7.234.2.</v>
      </c>
      <c r="ZZ92" s="14" t="str">
        <f>IF(ISBLANK(AAA1),"",IF(VLOOKUP(AAA1,Register,35,FALSE)=0,"",(VLOOKUP(AAA1,Register,35,FALSE))))</f>
        <v/>
      </c>
      <c r="AAA92" s="15" t="s">
        <v>38</v>
      </c>
      <c r="AAB92" s="7" t="str">
        <f t="shared" ref="AAB92" si="25482">"7." &amp; AAD1&amp; ".2."</f>
        <v>7.235.2.</v>
      </c>
      <c r="AAC92" s="14" t="str">
        <f>IF(ISBLANK(AAD1),"",IF(VLOOKUP(AAD1,Register,35,FALSE)=0,"",(VLOOKUP(AAD1,Register,35,FALSE))))</f>
        <v/>
      </c>
      <c r="AAD92" s="15" t="s">
        <v>38</v>
      </c>
      <c r="AAE92" s="7" t="str">
        <f t="shared" ref="AAE92" si="25483">"7." &amp; AAG1&amp; ".2."</f>
        <v>7.236.2.</v>
      </c>
      <c r="AAF92" s="14" t="str">
        <f>IF(ISBLANK(AAG1),"",IF(VLOOKUP(AAG1,Register,35,FALSE)=0,"",(VLOOKUP(AAG1,Register,35,FALSE))))</f>
        <v>4</v>
      </c>
      <c r="AAG92" s="15" t="s">
        <v>38</v>
      </c>
      <c r="AAH92" s="7" t="str">
        <f t="shared" ref="AAH92" si="25484">"7." &amp; AAJ1&amp; ".2."</f>
        <v>7.237.2.</v>
      </c>
      <c r="AAI92" s="14" t="str">
        <f>IF(ISBLANK(AAJ1),"",IF(VLOOKUP(AAJ1,Register,35,FALSE)=0,"",(VLOOKUP(AAJ1,Register,35,FALSE))))</f>
        <v/>
      </c>
      <c r="AAJ92" s="15" t="s">
        <v>38</v>
      </c>
      <c r="AAK92" s="7" t="str">
        <f t="shared" ref="AAK92" si="25485">"7." &amp; AAM1&amp; ".2."</f>
        <v>7.238.2.</v>
      </c>
      <c r="AAL92" s="14" t="str">
        <f>IF(ISBLANK(AAM1),"",IF(VLOOKUP(AAM1,Register,35,FALSE)=0,"",(VLOOKUP(AAM1,Register,35,FALSE))))</f>
        <v/>
      </c>
      <c r="AAM92" s="15" t="s">
        <v>38</v>
      </c>
      <c r="AAN92" s="7" t="str">
        <f t="shared" ref="AAN92" si="25486">"7." &amp; AAP1&amp; ".2."</f>
        <v>7.239.2.</v>
      </c>
      <c r="AAO92" s="14" t="str">
        <f>IF(ISBLANK(AAP1),"",IF(VLOOKUP(AAP1,Register,35,FALSE)=0,"",(VLOOKUP(AAP1,Register,35,FALSE))))</f>
        <v/>
      </c>
      <c r="AAP92" s="15" t="s">
        <v>38</v>
      </c>
      <c r="AAQ92" s="7" t="str">
        <f t="shared" ref="AAQ92" si="25487">"7." &amp; AAS1&amp; ".2."</f>
        <v>7.240.2.</v>
      </c>
      <c r="AAR92" s="14" t="str">
        <f>IF(ISBLANK(AAS1),"",IF(VLOOKUP(AAS1,Register,35,FALSE)=0,"",(VLOOKUP(AAS1,Register,35,FALSE))))</f>
        <v/>
      </c>
      <c r="AAS92" s="15" t="s">
        <v>38</v>
      </c>
      <c r="AAT92" s="7" t="str">
        <f t="shared" ref="AAT92" si="25488">"7." &amp; AAV1&amp; ".2."</f>
        <v>7.241.2.</v>
      </c>
      <c r="AAU92" s="14" t="str">
        <f>IF(ISBLANK(AAV1),"",IF(VLOOKUP(AAV1,Register,35,FALSE)=0,"",(VLOOKUP(AAV1,Register,35,FALSE))))</f>
        <v/>
      </c>
      <c r="AAV92" s="15" t="s">
        <v>38</v>
      </c>
      <c r="AAW92" s="7" t="str">
        <f t="shared" ref="AAW92" si="25489">"7." &amp; AAY1&amp; ".2."</f>
        <v>7.242.2.</v>
      </c>
      <c r="AAX92" s="14" t="str">
        <f>IF(ISBLANK(AAY1),"",IF(VLOOKUP(AAY1,Register,35,FALSE)=0,"",(VLOOKUP(AAY1,Register,35,FALSE))))</f>
        <v/>
      </c>
      <c r="AAY92" s="15" t="s">
        <v>38</v>
      </c>
      <c r="AAZ92" s="7" t="str">
        <f t="shared" ref="AAZ92" si="25490">"7." &amp; ABB1&amp; ".2."</f>
        <v>7.243.2.</v>
      </c>
      <c r="ABA92" s="14" t="str">
        <f>IF(ISBLANK(ABB1),"",IF(VLOOKUP(ABB1,Register,35,FALSE)=0,"",(VLOOKUP(ABB1,Register,35,FALSE))))</f>
        <v/>
      </c>
      <c r="ABB92" s="15" t="s">
        <v>38</v>
      </c>
      <c r="ABC92" s="7" t="str">
        <f t="shared" ref="ABC92" si="25491">"7." &amp; ABE1&amp; ".2."</f>
        <v>7.244.2.</v>
      </c>
      <c r="ABD92" s="14" t="str">
        <f>IF(ISBLANK(ABE1),"",IF(VLOOKUP(ABE1,Register,35,FALSE)=0,"",(VLOOKUP(ABE1,Register,35,FALSE))))</f>
        <v/>
      </c>
      <c r="ABE92" s="15" t="s">
        <v>38</v>
      </c>
      <c r="ABF92" s="7" t="str">
        <f t="shared" ref="ABF92" si="25492">"7." &amp; ABH1&amp; ".2."</f>
        <v>7.245.2.</v>
      </c>
      <c r="ABG92" s="14" t="str">
        <f>IF(ISBLANK(ABH1),"",IF(VLOOKUP(ABH1,Register,35,FALSE)=0,"",(VLOOKUP(ABH1,Register,35,FALSE))))</f>
        <v/>
      </c>
      <c r="ABH92" s="15" t="s">
        <v>38</v>
      </c>
      <c r="ABI92" s="7" t="str">
        <f t="shared" ref="ABI92" si="25493">"7." &amp; ABK1&amp; ".2."</f>
        <v>7.246.2.</v>
      </c>
      <c r="ABJ92" s="14" t="str">
        <f>IF(ISBLANK(ABK1),"",IF(VLOOKUP(ABK1,Register,35,FALSE)=0,"",(VLOOKUP(ABK1,Register,35,FALSE))))</f>
        <v/>
      </c>
      <c r="ABK92" s="15" t="s">
        <v>38</v>
      </c>
      <c r="ABL92" s="7" t="str">
        <f t="shared" ref="ABL92" si="25494">"7." &amp; ABN1&amp; ".2."</f>
        <v>7.247.2.</v>
      </c>
      <c r="ABM92" s="14" t="str">
        <f>IF(ISBLANK(ABN1),"",IF(VLOOKUP(ABN1,Register,35,FALSE)=0,"",(VLOOKUP(ABN1,Register,35,FALSE))))</f>
        <v/>
      </c>
      <c r="ABN92" s="15" t="s">
        <v>38</v>
      </c>
      <c r="ABO92" s="7" t="str">
        <f t="shared" ref="ABO92" si="25495">"7." &amp; ABQ1&amp; ".2."</f>
        <v>7.248.2.</v>
      </c>
      <c r="ABP92" s="14" t="str">
        <f>IF(ISBLANK(ABQ1),"",IF(VLOOKUP(ABQ1,Register,35,FALSE)=0,"",(VLOOKUP(ABQ1,Register,35,FALSE))))</f>
        <v/>
      </c>
      <c r="ABQ92" s="15" t="s">
        <v>38</v>
      </c>
      <c r="ABR92" s="7" t="str">
        <f t="shared" ref="ABR92" si="25496">"7." &amp; ABT1&amp; ".2."</f>
        <v>7.249.2.</v>
      </c>
      <c r="ABS92" s="14" t="str">
        <f>IF(ISBLANK(ABT1),"",IF(VLOOKUP(ABT1,Register,35,FALSE)=0,"",(VLOOKUP(ABT1,Register,35,FALSE))))</f>
        <v/>
      </c>
      <c r="ABT92" s="15" t="s">
        <v>38</v>
      </c>
      <c r="ABU92" s="7" t="str">
        <f t="shared" ref="ABU92" si="25497">"7." &amp; ABW1&amp; ".2."</f>
        <v>7.250.2.</v>
      </c>
      <c r="ABV92" s="14" t="str">
        <f>IF(ISBLANK(ABW1),"",IF(VLOOKUP(ABW1,Register,35,FALSE)=0,"",(VLOOKUP(ABW1,Register,35,FALSE))))</f>
        <v/>
      </c>
      <c r="ABW92" s="15" t="s">
        <v>38</v>
      </c>
      <c r="ABX92" s="7" t="str">
        <f t="shared" ref="ABX92" si="25498">"7." &amp; ABZ1&amp; ".2."</f>
        <v>7.251.2.</v>
      </c>
      <c r="ABY92" s="14" t="str">
        <f>IF(ISBLANK(ABZ1),"",IF(VLOOKUP(ABZ1,Register,35,FALSE)=0,"",(VLOOKUP(ABZ1,Register,35,FALSE))))</f>
        <v/>
      </c>
      <c r="ABZ92" s="15" t="s">
        <v>38</v>
      </c>
      <c r="ACA92" s="7" t="str">
        <f t="shared" ref="ACA92" si="25499">"7." &amp; ACC1&amp; ".2."</f>
        <v>7.252.2.</v>
      </c>
      <c r="ACB92" s="14" t="str">
        <f>IF(ISBLANK(ACC1),"",IF(VLOOKUP(ACC1,Register,35,FALSE)=0,"",(VLOOKUP(ACC1,Register,35,FALSE))))</f>
        <v/>
      </c>
      <c r="ACC92" s="15" t="s">
        <v>38</v>
      </c>
      <c r="ACD92" s="7" t="str">
        <f t="shared" ref="ACD92" si="25500">"7." &amp; ACF1&amp; ".2."</f>
        <v>7.253.2.</v>
      </c>
      <c r="ACE92" s="14" t="str">
        <f>IF(ISBLANK(ACF1),"",IF(VLOOKUP(ACF1,Register,35,FALSE)=0,"",(VLOOKUP(ACF1,Register,35,FALSE))))</f>
        <v/>
      </c>
      <c r="ACF92" s="15" t="s">
        <v>38</v>
      </c>
      <c r="ACG92" s="7" t="str">
        <f t="shared" ref="ACG92" si="25501">"7." &amp; ACI1&amp; ".2."</f>
        <v>7.254.2.</v>
      </c>
      <c r="ACH92" s="14" t="str">
        <f>IF(ISBLANK(ACI1),"",IF(VLOOKUP(ACI1,Register,35,FALSE)=0,"",(VLOOKUP(ACI1,Register,35,FALSE))))</f>
        <v/>
      </c>
      <c r="ACI92" s="15" t="s">
        <v>38</v>
      </c>
      <c r="ACJ92" s="7" t="str">
        <f t="shared" ref="ACJ92" si="25502">"7." &amp; ACL1&amp; ".2."</f>
        <v>7.255.2.</v>
      </c>
      <c r="ACK92" s="14" t="str">
        <f>IF(ISBLANK(ACL1),"",IF(VLOOKUP(ACL1,Register,35,FALSE)=0,"",(VLOOKUP(ACL1,Register,35,FALSE))))</f>
        <v/>
      </c>
      <c r="ACL92" s="15" t="s">
        <v>38</v>
      </c>
      <c r="ACM92" s="7" t="str">
        <f t="shared" ref="ACM92" si="25503">"7." &amp; ACO1&amp; ".2."</f>
        <v>7.256.2.</v>
      </c>
      <c r="ACN92" s="14" t="str">
        <f>IF(ISBLANK(ACO1),"",IF(VLOOKUP(ACO1,Register,35,FALSE)=0,"",(VLOOKUP(ACO1,Register,35,FALSE))))</f>
        <v/>
      </c>
      <c r="ACO92" s="15" t="s">
        <v>38</v>
      </c>
      <c r="ACP92" s="7" t="str">
        <f t="shared" ref="ACP92" si="25504">"7." &amp; ACR1&amp; ".2."</f>
        <v>7.257.2.</v>
      </c>
      <c r="ACQ92" s="14" t="str">
        <f>IF(ISBLANK(ACR1),"",IF(VLOOKUP(ACR1,Register,35,FALSE)=0,"",(VLOOKUP(ACR1,Register,35,FALSE))))</f>
        <v/>
      </c>
      <c r="ACR92" s="15" t="s">
        <v>38</v>
      </c>
      <c r="ACS92" s="7" t="str">
        <f t="shared" ref="ACS92" si="25505">"7." &amp; ACU1&amp; ".2."</f>
        <v>7.258.2.</v>
      </c>
      <c r="ACT92" s="14" t="str">
        <f>IF(ISBLANK(ACU1),"",IF(VLOOKUP(ACU1,Register,35,FALSE)=0,"",(VLOOKUP(ACU1,Register,35,FALSE))))</f>
        <v/>
      </c>
      <c r="ACU92" s="15" t="s">
        <v>38</v>
      </c>
      <c r="ACV92" s="7" t="str">
        <f t="shared" ref="ACV92" si="25506">"7." &amp; ACX1&amp; ".2."</f>
        <v>7.259.2.</v>
      </c>
      <c r="ACW92" s="14" t="str">
        <f>IF(ISBLANK(ACX1),"",IF(VLOOKUP(ACX1,Register,35,FALSE)=0,"",(VLOOKUP(ACX1,Register,35,FALSE))))</f>
        <v/>
      </c>
      <c r="ACX92" s="15" t="s">
        <v>38</v>
      </c>
      <c r="ACY92" s="7" t="str">
        <f t="shared" ref="ACY92" si="25507">"7." &amp; ADA1&amp; ".2."</f>
        <v>7.260.2.</v>
      </c>
      <c r="ACZ92" s="14" t="str">
        <f>IF(ISBLANK(ADA1),"",IF(VLOOKUP(ADA1,Register,35,FALSE)=0,"",(VLOOKUP(ADA1,Register,35,FALSE))))</f>
        <v/>
      </c>
      <c r="ADA92" s="15" t="s">
        <v>38</v>
      </c>
      <c r="ADB92" s="7" t="str">
        <f t="shared" ref="ADB92" si="25508">"7." &amp; ADD1&amp; ".2."</f>
        <v>7.261.2.</v>
      </c>
      <c r="ADC92" s="14" t="str">
        <f>IF(ISBLANK(ADD1),"",IF(VLOOKUP(ADD1,Register,35,FALSE)=0,"",(VLOOKUP(ADD1,Register,35,FALSE))))</f>
        <v/>
      </c>
      <c r="ADD92" s="15" t="s">
        <v>38</v>
      </c>
      <c r="ADE92" s="7" t="str">
        <f t="shared" ref="ADE92" si="25509">"7." &amp; ADG1&amp; ".2."</f>
        <v>7.262.2.</v>
      </c>
      <c r="ADF92" s="14" t="str">
        <f>IF(ISBLANK(ADG1),"",IF(VLOOKUP(ADG1,Register,35,FALSE)=0,"",(VLOOKUP(ADG1,Register,35,FALSE))))</f>
        <v/>
      </c>
      <c r="ADG92" s="15" t="s">
        <v>38</v>
      </c>
      <c r="ADH92" s="7" t="str">
        <f t="shared" ref="ADH92" si="25510">"7." &amp; ADJ1&amp; ".2."</f>
        <v>7.263.2.</v>
      </c>
      <c r="ADI92" s="14" t="str">
        <f>IF(ISBLANK(ADJ1),"",IF(VLOOKUP(ADJ1,Register,35,FALSE)=0,"",(VLOOKUP(ADJ1,Register,35,FALSE))))</f>
        <v/>
      </c>
      <c r="ADJ92" s="15" t="s">
        <v>38</v>
      </c>
      <c r="ADK92" s="7" t="str">
        <f t="shared" ref="ADK92" si="25511">"7." &amp; ADM1&amp; ".2."</f>
        <v>7.264.2.</v>
      </c>
      <c r="ADL92" s="14" t="str">
        <f>IF(ISBLANK(ADM1),"",IF(VLOOKUP(ADM1,Register,35,FALSE)=0,"",(VLOOKUP(ADM1,Register,35,FALSE))))</f>
        <v/>
      </c>
      <c r="ADM92" s="15" t="s">
        <v>38</v>
      </c>
      <c r="ADN92" s="7" t="str">
        <f t="shared" ref="ADN92" si="25512">"7." &amp; ADP1&amp; ".2."</f>
        <v>7.265.2.</v>
      </c>
      <c r="ADO92" s="14">
        <f>IF(ISBLANK(ADP1),"",IF(VLOOKUP(ADP1,Register,35,FALSE)=0,"",(VLOOKUP(ADP1,Register,35,FALSE))))</f>
        <v>4</v>
      </c>
      <c r="ADP92" s="15" t="s">
        <v>38</v>
      </c>
      <c r="ADQ92" s="7" t="str">
        <f t="shared" ref="ADQ92" si="25513">"7." &amp; ADS1&amp; ".2."</f>
        <v>7.266.2.</v>
      </c>
      <c r="ADR92" s="14" t="str">
        <f>IF(ISBLANK(ADS1),"",IF(VLOOKUP(ADS1,Register,35,FALSE)=0,"",(VLOOKUP(ADS1,Register,35,FALSE))))</f>
        <v/>
      </c>
      <c r="ADS92" s="15" t="s">
        <v>38</v>
      </c>
      <c r="ADT92" s="7" t="str">
        <f t="shared" ref="ADT92" si="25514">"7." &amp; ADV1&amp; ".2."</f>
        <v>7.267.2.</v>
      </c>
      <c r="ADU92" s="14" t="str">
        <f>IF(ISBLANK(ADV1),"",IF(VLOOKUP(ADV1,Register,35,FALSE)=0,"",(VLOOKUP(ADV1,Register,35,FALSE))))</f>
        <v/>
      </c>
      <c r="ADV92" s="15" t="s">
        <v>38</v>
      </c>
      <c r="ADW92" s="7" t="str">
        <f t="shared" ref="ADW92" si="25515">"7." &amp; ADY1&amp; ".2."</f>
        <v>7.268.2.</v>
      </c>
      <c r="ADX92" s="14">
        <f>IF(ISBLANK(ADY1),"",IF(VLOOKUP(ADY1,Register,35,FALSE)=0,"",(VLOOKUP(ADY1,Register,35,FALSE))))</f>
        <v>4</v>
      </c>
      <c r="ADY92" s="15" t="s">
        <v>38</v>
      </c>
      <c r="ADZ92" s="7" t="str">
        <f t="shared" ref="ADZ92" si="25516">"7." &amp; AEB1&amp; ".2."</f>
        <v>7.269.2.</v>
      </c>
      <c r="AEA92" s="14" t="str">
        <f>IF(ISBLANK(AEB1),"",IF(VLOOKUP(AEB1,Register,35,FALSE)=0,"",(VLOOKUP(AEB1,Register,35,FALSE))))</f>
        <v/>
      </c>
      <c r="AEB92" s="15" t="s">
        <v>38</v>
      </c>
      <c r="AEC92" s="7" t="str">
        <f t="shared" ref="AEC92" si="25517">"7." &amp; AEE1&amp; ".2."</f>
        <v>7.270.2.</v>
      </c>
      <c r="AED92" s="14" t="str">
        <f>IF(ISBLANK(AEE1),"",IF(VLOOKUP(AEE1,Register,35,FALSE)=0,"",(VLOOKUP(AEE1,Register,35,FALSE))))</f>
        <v>4</v>
      </c>
      <c r="AEE92" s="15" t="s">
        <v>38</v>
      </c>
      <c r="AEF92" s="7" t="str">
        <f t="shared" ref="AEF92" si="25518">"7." &amp; AEH1&amp; ".2."</f>
        <v>7.271.2.</v>
      </c>
      <c r="AEG92" s="14" t="str">
        <f>IF(ISBLANK(AEH1),"",IF(VLOOKUP(AEH1,Register,35,FALSE)=0,"",(VLOOKUP(AEH1,Register,35,FALSE))))</f>
        <v>4</v>
      </c>
      <c r="AEH92" s="15" t="s">
        <v>38</v>
      </c>
      <c r="AEI92" s="7" t="str">
        <f t="shared" ref="AEI92" si="25519">"7." &amp; AEK1&amp; ".2."</f>
        <v>7.272.2.</v>
      </c>
      <c r="AEJ92" s="14" t="str">
        <f>IF(ISBLANK(AEK1),"",IF(VLOOKUP(AEK1,Register,35,FALSE)=0,"",(VLOOKUP(AEK1,Register,35,FALSE))))</f>
        <v>4</v>
      </c>
      <c r="AEK92" s="15" t="s">
        <v>38</v>
      </c>
      <c r="AEL92" s="7" t="str">
        <f t="shared" ref="AEL92" si="25520">"7." &amp; AEN1&amp; ".2."</f>
        <v>7.273.2.</v>
      </c>
      <c r="AEM92" s="14" t="str">
        <f>IF(ISBLANK(AEN1),"",IF(VLOOKUP(AEN1,Register,35,FALSE)=0,"",(VLOOKUP(AEN1,Register,35,FALSE))))</f>
        <v>4</v>
      </c>
      <c r="AEN92" s="15" t="s">
        <v>38</v>
      </c>
      <c r="AEO92" s="7" t="str">
        <f t="shared" ref="AEO92" si="25521">"7." &amp; AEQ1&amp; ".2."</f>
        <v>7.274.2.</v>
      </c>
      <c r="AEP92" s="14" t="str">
        <f>IF(ISBLANK(AEQ1),"",IF(VLOOKUP(AEQ1,Register,35,FALSE)=0,"",(VLOOKUP(AEQ1,Register,35,FALSE))))</f>
        <v>4</v>
      </c>
      <c r="AEQ92" s="15" t="s">
        <v>38</v>
      </c>
      <c r="AER92" s="7" t="str">
        <f t="shared" ref="AER92" si="25522">"7." &amp; AET1&amp; ".2."</f>
        <v>7.275.2.</v>
      </c>
      <c r="AES92" s="14" t="str">
        <f>IF(ISBLANK(AET1),"",IF(VLOOKUP(AET1,Register,35,FALSE)=0,"",(VLOOKUP(AET1,Register,35,FALSE))))</f>
        <v>4</v>
      </c>
      <c r="AET92" s="15" t="s">
        <v>38</v>
      </c>
      <c r="AEU92" s="7" t="str">
        <f t="shared" ref="AEU92" si="25523">"7." &amp; AEW1&amp; ".2."</f>
        <v>7.276.2.</v>
      </c>
      <c r="AEV92" s="14" t="str">
        <f>IF(ISBLANK(AEW1),"",IF(VLOOKUP(AEW1,Register,35,FALSE)=0,"",(VLOOKUP(AEW1,Register,35,FALSE))))</f>
        <v>4</v>
      </c>
      <c r="AEW92" s="15" t="s">
        <v>38</v>
      </c>
      <c r="AEX92" s="7" t="str">
        <f t="shared" ref="AEX92" si="25524">"7." &amp; AEZ1&amp; ".2."</f>
        <v>7.277.2.</v>
      </c>
      <c r="AEY92" s="14" t="str">
        <f>IF(ISBLANK(AEZ1),"",IF(VLOOKUP(AEZ1,Register,35,FALSE)=0,"",(VLOOKUP(AEZ1,Register,35,FALSE))))</f>
        <v/>
      </c>
      <c r="AEZ92" s="15" t="s">
        <v>38</v>
      </c>
      <c r="AFA92" s="7" t="str">
        <f t="shared" ref="AFA92" si="25525">"7." &amp; AFC1&amp; ".2."</f>
        <v>7.278.2.</v>
      </c>
      <c r="AFB92" s="14" t="str">
        <f>IF(ISBLANK(AFC1),"",IF(VLOOKUP(AFC1,Register,35,FALSE)=0,"",(VLOOKUP(AFC1,Register,35,FALSE))))</f>
        <v>4</v>
      </c>
      <c r="AFC92" s="15" t="s">
        <v>38</v>
      </c>
      <c r="AFD92" s="7" t="str">
        <f t="shared" ref="AFD92" si="25526">"7." &amp; AFF1&amp; ".2."</f>
        <v>7.279.2.</v>
      </c>
      <c r="AFE92" s="14" t="str">
        <f>IF(ISBLANK(AFF1),"",IF(VLOOKUP(AFF1,Register,35,FALSE)=0,"",(VLOOKUP(AFF1,Register,35,FALSE))))</f>
        <v>4</v>
      </c>
      <c r="AFF92" s="15" t="s">
        <v>38</v>
      </c>
      <c r="AFG92" s="7" t="str">
        <f t="shared" ref="AFG92" si="25527">"7." &amp; AFI1&amp; ".2."</f>
        <v>7.280.2.</v>
      </c>
      <c r="AFH92" s="14" t="str">
        <f>IF(ISBLANK(AFI1),"",IF(VLOOKUP(AFI1,Register,35,FALSE)=0,"",(VLOOKUP(AFI1,Register,35,FALSE))))</f>
        <v/>
      </c>
      <c r="AFI92" s="15" t="s">
        <v>38</v>
      </c>
      <c r="AFJ92" s="7" t="str">
        <f t="shared" ref="AFJ92" si="25528">"7." &amp; AFL1&amp; ".2."</f>
        <v>7.281.2.</v>
      </c>
      <c r="AFK92" s="14" t="str">
        <f>IF(ISBLANK(AFL1),"",IF(VLOOKUP(AFL1,Register,35,FALSE)=0,"",(VLOOKUP(AFL1,Register,35,FALSE))))</f>
        <v>4</v>
      </c>
      <c r="AFL92" s="15" t="s">
        <v>38</v>
      </c>
      <c r="AFM92" s="7" t="str">
        <f t="shared" ref="AFM92" si="25529">"7." &amp; AFO1&amp; ".2."</f>
        <v>7.282.2.</v>
      </c>
      <c r="AFN92" s="14" t="str">
        <f>IF(ISBLANK(AFO1),"",IF(VLOOKUP(AFO1,Register,35,FALSE)=0,"",(VLOOKUP(AFO1,Register,35,FALSE))))</f>
        <v>4</v>
      </c>
      <c r="AFO92" s="15" t="s">
        <v>38</v>
      </c>
      <c r="AFP92" s="7" t="str">
        <f t="shared" ref="AFP92" si="25530">"7." &amp; AFR1&amp; ".2."</f>
        <v>7.283.2.</v>
      </c>
      <c r="AFQ92" s="14" t="str">
        <f>IF(ISBLANK(AFR1),"",IF(VLOOKUP(AFR1,Register,35,FALSE)=0,"",(VLOOKUP(AFR1,Register,35,FALSE))))</f>
        <v>4</v>
      </c>
      <c r="AFR92" s="15" t="s">
        <v>38</v>
      </c>
      <c r="AFS92" s="7" t="str">
        <f t="shared" ref="AFS92" si="25531">"7." &amp; AFU1&amp; ".2."</f>
        <v>7.284.2.</v>
      </c>
      <c r="AFT92" s="14" t="str">
        <f>IF(ISBLANK(AFU1),"",IF(VLOOKUP(AFU1,Register,35,FALSE)=0,"",(VLOOKUP(AFU1,Register,35,FALSE))))</f>
        <v>4</v>
      </c>
      <c r="AFU92" s="15" t="s">
        <v>38</v>
      </c>
      <c r="AFV92" s="7" t="str">
        <f t="shared" ref="AFV92" si="25532">"7." &amp; AFX1&amp; ".2."</f>
        <v>7.285.2.</v>
      </c>
      <c r="AFW92" s="14" t="str">
        <f>IF(ISBLANK(AFX1),"",IF(VLOOKUP(AFX1,Register,35,FALSE)=0,"",(VLOOKUP(AFX1,Register,35,FALSE))))</f>
        <v>4</v>
      </c>
      <c r="AFX92" s="15" t="s">
        <v>38</v>
      </c>
      <c r="AFY92" s="7" t="str">
        <f t="shared" ref="AFY92" si="25533">"7." &amp; AGA1&amp; ".2."</f>
        <v>7.286.2.</v>
      </c>
      <c r="AFZ92" s="14" t="str">
        <f>IF(ISBLANK(AGA1),"",IF(VLOOKUP(AGA1,Register,35,FALSE)=0,"",(VLOOKUP(AGA1,Register,35,FALSE))))</f>
        <v>4</v>
      </c>
      <c r="AGA92" s="15" t="s">
        <v>38</v>
      </c>
      <c r="AGB92" s="7" t="str">
        <f t="shared" ref="AGB92" si="25534">"7." &amp; AGD1&amp; ".2."</f>
        <v>7.287.2.</v>
      </c>
      <c r="AGC92" s="14" t="str">
        <f>IF(ISBLANK(AGD1),"",IF(VLOOKUP(AGD1,Register,35,FALSE)=0,"",(VLOOKUP(AGD1,Register,35,FALSE))))</f>
        <v/>
      </c>
      <c r="AGD92" s="15" t="s">
        <v>38</v>
      </c>
      <c r="AGE92" s="7" t="str">
        <f t="shared" ref="AGE92" si="25535">"7." &amp; AGG1&amp; ".2."</f>
        <v>7.288.2.</v>
      </c>
      <c r="AGF92" s="14" t="str">
        <f>IF(ISBLANK(AGG1),"",IF(VLOOKUP(AGG1,Register,35,FALSE)=0,"",(VLOOKUP(AGG1,Register,35,FALSE))))</f>
        <v>4</v>
      </c>
      <c r="AGG92" s="15" t="s">
        <v>38</v>
      </c>
      <c r="AGH92" s="7" t="str">
        <f t="shared" ref="AGH92" si="25536">"7." &amp; AGJ1&amp; ".2."</f>
        <v>7.289.2.</v>
      </c>
      <c r="AGI92" s="14" t="str">
        <f>IF(ISBLANK(AGJ1),"",IF(VLOOKUP(AGJ1,Register,35,FALSE)=0,"",(VLOOKUP(AGJ1,Register,35,FALSE))))</f>
        <v>4</v>
      </c>
      <c r="AGJ92" s="15" t="s">
        <v>38</v>
      </c>
      <c r="AGK92" s="7" t="str">
        <f t="shared" ref="AGK92" si="25537">"7." &amp; AGM1&amp; ".2."</f>
        <v>7.290.2.</v>
      </c>
      <c r="AGL92" s="14" t="str">
        <f>IF(ISBLANK(AGM1),"",IF(VLOOKUP(AGM1,Register,35,FALSE)=0,"",(VLOOKUP(AGM1,Register,35,FALSE))))</f>
        <v>4</v>
      </c>
      <c r="AGM92" s="15" t="s">
        <v>38</v>
      </c>
      <c r="AGN92" s="7" t="str">
        <f t="shared" ref="AGN92" si="25538">"7." &amp; AGP1&amp; ".2."</f>
        <v>7.291.2.</v>
      </c>
      <c r="AGO92" s="14" t="str">
        <f>IF(ISBLANK(AGP1),"",IF(VLOOKUP(AGP1,Register,35,FALSE)=0,"",(VLOOKUP(AGP1,Register,35,FALSE))))</f>
        <v/>
      </c>
      <c r="AGP92" s="15" t="s">
        <v>38</v>
      </c>
      <c r="AGQ92" s="7" t="str">
        <f t="shared" ref="AGQ92" si="25539">"7." &amp; AGS1&amp; ".2."</f>
        <v>7.292.2.</v>
      </c>
      <c r="AGR92" s="14" t="str">
        <f>IF(ISBLANK(AGS1),"",IF(VLOOKUP(AGS1,Register,35,FALSE)=0,"",(VLOOKUP(AGS1,Register,35,FALSE))))</f>
        <v>4</v>
      </c>
      <c r="AGS92" s="15" t="s">
        <v>38</v>
      </c>
      <c r="AGT92" s="7" t="str">
        <f t="shared" ref="AGT92" si="25540">"7." &amp; AGV1&amp; ".2."</f>
        <v>7.293.2.</v>
      </c>
      <c r="AGU92" s="14" t="str">
        <f>IF(ISBLANK(AGV1),"",IF(VLOOKUP(AGV1,Register,35,FALSE)=0,"",(VLOOKUP(AGV1,Register,35,FALSE))))</f>
        <v/>
      </c>
      <c r="AGV92" s="15" t="s">
        <v>38</v>
      </c>
      <c r="AGW92" s="7" t="str">
        <f t="shared" ref="AGW92" si="25541">"7." &amp; AGY1&amp; ".2."</f>
        <v>7.294.2.</v>
      </c>
      <c r="AGX92" s="14" t="str">
        <f>IF(ISBLANK(AGY1),"",IF(VLOOKUP(AGY1,Register,35,FALSE)=0,"",(VLOOKUP(AGY1,Register,35,FALSE))))</f>
        <v/>
      </c>
      <c r="AGY92" s="15" t="s">
        <v>38</v>
      </c>
      <c r="AGZ92" s="7" t="str">
        <f t="shared" ref="AGZ92" si="25542">"7." &amp; AHB1&amp; ".2."</f>
        <v>7.295.2.</v>
      </c>
      <c r="AHA92" s="14" t="str">
        <f>IF(ISBLANK(AHB1),"",IF(VLOOKUP(AHB1,Register,35,FALSE)=0,"",(VLOOKUP(AHB1,Register,35,FALSE))))</f>
        <v/>
      </c>
      <c r="AHB92" s="15" t="s">
        <v>38</v>
      </c>
      <c r="AHC92" s="7" t="str">
        <f t="shared" ref="AHC92" si="25543">"7." &amp; AHE1&amp; ".2."</f>
        <v>7.296.2.</v>
      </c>
      <c r="AHD92" s="14" t="str">
        <f>IF(ISBLANK(AHE1),"",IF(VLOOKUP(AHE1,Register,35,FALSE)=0,"",(VLOOKUP(AHE1,Register,35,FALSE))))</f>
        <v/>
      </c>
      <c r="AHE92" s="15" t="s">
        <v>38</v>
      </c>
      <c r="AHF92" s="7" t="str">
        <f t="shared" ref="AHF92" si="25544">"7." &amp; AHH1&amp; ".2."</f>
        <v>7.297.2.</v>
      </c>
      <c r="AHG92" s="14" t="str">
        <f>IF(ISBLANK(AHH1),"",IF(VLOOKUP(AHH1,Register,35,FALSE)=0,"",(VLOOKUP(AHH1,Register,35,FALSE))))</f>
        <v/>
      </c>
      <c r="AHH92" s="15" t="s">
        <v>38</v>
      </c>
      <c r="AHI92" s="7" t="str">
        <f t="shared" ref="AHI92" si="25545">"7." &amp; AHK1&amp; ".2."</f>
        <v>7.298.2.</v>
      </c>
      <c r="AHJ92" s="14" t="str">
        <f>IF(ISBLANK(AHK1),"",IF(VLOOKUP(AHK1,Register,35,FALSE)=0,"",(VLOOKUP(AHK1,Register,35,FALSE))))</f>
        <v>4</v>
      </c>
      <c r="AHK92" s="15" t="s">
        <v>38</v>
      </c>
      <c r="AHL92" s="7" t="str">
        <f t="shared" ref="AHL92" si="25546">"7." &amp; AHN1&amp; ".2."</f>
        <v>7.299.2.</v>
      </c>
      <c r="AHM92" s="14" t="str">
        <f>IF(ISBLANK(AHN1),"",IF(VLOOKUP(AHN1,Register,35,FALSE)=0,"",(VLOOKUP(AHN1,Register,35,FALSE))))</f>
        <v/>
      </c>
      <c r="AHN92" s="15" t="s">
        <v>38</v>
      </c>
      <c r="AHO92" s="7" t="str">
        <f t="shared" ref="AHO92" si="25547">"7." &amp; AHQ1&amp; ".2."</f>
        <v>7.300.2.</v>
      </c>
      <c r="AHP92" s="14" t="str">
        <f>IF(ISBLANK(AHQ1),"",IF(VLOOKUP(AHQ1,Register,35,FALSE)=0,"",(VLOOKUP(AHQ1,Register,35,FALSE))))</f>
        <v/>
      </c>
      <c r="AHQ92" s="15" t="s">
        <v>38</v>
      </c>
      <c r="AHR92" s="7" t="str">
        <f t="shared" ref="AHR92" si="25548">"7." &amp; AHT1&amp; ".2."</f>
        <v>7.301.2.</v>
      </c>
      <c r="AHS92" s="14" t="str">
        <f>IF(ISBLANK(AHT1),"",IF(VLOOKUP(AHT1,Register,35,FALSE)=0,"",(VLOOKUP(AHT1,Register,35,FALSE))))</f>
        <v>4</v>
      </c>
      <c r="AHT92" s="15" t="s">
        <v>38</v>
      </c>
      <c r="AHU92" s="7" t="str">
        <f t="shared" ref="AHU92" si="25549">"7." &amp; AHW1&amp; ".2."</f>
        <v>7.302.2.</v>
      </c>
      <c r="AHV92" s="14" t="str">
        <f>IF(ISBLANK(AHW1),"",IF(VLOOKUP(AHW1,Register,35,FALSE)=0,"",(VLOOKUP(AHW1,Register,35,FALSE))))</f>
        <v/>
      </c>
      <c r="AHW92" s="15" t="s">
        <v>38</v>
      </c>
      <c r="AHX92" s="7" t="str">
        <f t="shared" ref="AHX92" si="25550">"7." &amp; AHZ1&amp; ".2."</f>
        <v>7.303.2.</v>
      </c>
      <c r="AHY92" s="14" t="str">
        <f>IF(ISBLANK(AHZ1),"",IF(VLOOKUP(AHZ1,Register,35,FALSE)=0,"",(VLOOKUP(AHZ1,Register,35,FALSE))))</f>
        <v/>
      </c>
      <c r="AHZ92" s="15" t="s">
        <v>38</v>
      </c>
      <c r="AIA92" s="7" t="str">
        <f t="shared" ref="AIA92" si="25551">"7." &amp; AIC1&amp; ".2."</f>
        <v>7.304.2.</v>
      </c>
      <c r="AIB92" s="14" t="str">
        <f>IF(ISBLANK(AIC1),"",IF(VLOOKUP(AIC1,Register,35,FALSE)=0,"",(VLOOKUP(AIC1,Register,35,FALSE))))</f>
        <v/>
      </c>
      <c r="AIC92" s="15" t="s">
        <v>38</v>
      </c>
      <c r="AID92" s="7" t="str">
        <f t="shared" ref="AID92" si="25552">"7." &amp; AIF1&amp; ".2."</f>
        <v>7.305.2.</v>
      </c>
      <c r="AIE92" s="14" t="str">
        <f>IF(ISBLANK(AIF1),"",IF(VLOOKUP(AIF1,Register,35,FALSE)=0,"",(VLOOKUP(AIF1,Register,35,FALSE))))</f>
        <v/>
      </c>
      <c r="AIF92" s="15" t="s">
        <v>38</v>
      </c>
      <c r="AIG92" s="7" t="str">
        <f t="shared" ref="AIG92" si="25553">"7." &amp; AII1&amp; ".2."</f>
        <v>7.306.2.</v>
      </c>
      <c r="AIH92" s="14" t="str">
        <f>IF(ISBLANK(AII1),"",IF(VLOOKUP(AII1,Register,35,FALSE)=0,"",(VLOOKUP(AII1,Register,35,FALSE))))</f>
        <v/>
      </c>
      <c r="AII92" s="15" t="s">
        <v>38</v>
      </c>
      <c r="AIJ92" s="7" t="str">
        <f t="shared" ref="AIJ92" si="25554">"7." &amp; AIL1&amp; ".2."</f>
        <v>7.307.2.</v>
      </c>
      <c r="AIK92" s="14" t="str">
        <f>IF(ISBLANK(AIL1),"",IF(VLOOKUP(AIL1,Register,35,FALSE)=0,"",(VLOOKUP(AIL1,Register,35,FALSE))))</f>
        <v/>
      </c>
      <c r="AIL92" s="15" t="s">
        <v>38</v>
      </c>
      <c r="AIM92" s="7" t="str">
        <f t="shared" ref="AIM92" si="25555">"7." &amp; AIO1&amp; ".2."</f>
        <v>7.308.2.</v>
      </c>
      <c r="AIN92" s="14" t="str">
        <f>IF(ISBLANK(AIO1),"",IF(VLOOKUP(AIO1,Register,35,FALSE)=0,"",(VLOOKUP(AIO1,Register,35,FALSE))))</f>
        <v/>
      </c>
      <c r="AIO92" s="15" t="s">
        <v>38</v>
      </c>
      <c r="AIP92" s="7" t="str">
        <f t="shared" ref="AIP92" si="25556">"7." &amp; AIR1&amp; ".2."</f>
        <v>7.309.2.</v>
      </c>
      <c r="AIQ92" s="14" t="str">
        <f>IF(ISBLANK(AIR1),"",IF(VLOOKUP(AIR1,Register,35,FALSE)=0,"",(VLOOKUP(AIR1,Register,35,FALSE))))</f>
        <v/>
      </c>
      <c r="AIR92" s="15" t="s">
        <v>38</v>
      </c>
      <c r="AIS92" s="7" t="str">
        <f t="shared" ref="AIS92" si="25557">"7." &amp; AIU1&amp; ".2."</f>
        <v>7.310.2.</v>
      </c>
      <c r="AIT92" s="14">
        <f>IF(ISBLANK(AIU1),"",IF(VLOOKUP(AIU1,Register,35,FALSE)=0,"",(VLOOKUP(AIU1,Register,35,FALSE))))</f>
        <v>4</v>
      </c>
      <c r="AIU92" s="15" t="s">
        <v>38</v>
      </c>
      <c r="AIV92" s="7" t="str">
        <f t="shared" ref="AIV92" si="25558">"7." &amp; AIX1&amp; ".2."</f>
        <v>7.311.2.</v>
      </c>
      <c r="AIW92" s="14">
        <f>IF(ISBLANK(AIX1),"",IF(VLOOKUP(AIX1,Register,35,FALSE)=0,"",(VLOOKUP(AIX1,Register,35,FALSE))))</f>
        <v>4</v>
      </c>
      <c r="AIX92" s="15" t="s">
        <v>38</v>
      </c>
      <c r="AIY92" s="7" t="str">
        <f t="shared" ref="AIY92" si="25559">"7." &amp; AJA1&amp; ".2."</f>
        <v>7.312.2.</v>
      </c>
      <c r="AIZ92" s="14" t="str">
        <f>IF(ISBLANK(AJA1),"",IF(VLOOKUP(AJA1,Register,35,FALSE)=0,"",(VLOOKUP(AJA1,Register,35,FALSE))))</f>
        <v>4</v>
      </c>
      <c r="AJA92" s="15" t="s">
        <v>38</v>
      </c>
      <c r="AJB92" s="7" t="str">
        <f t="shared" ref="AJB92" si="25560">"7." &amp; AJD1&amp; ".2."</f>
        <v>7.313.2.</v>
      </c>
      <c r="AJC92" s="14" t="str">
        <f>IF(ISBLANK(AJD1),"",IF(VLOOKUP(AJD1,Register,35,FALSE)=0,"",(VLOOKUP(AJD1,Register,35,FALSE))))</f>
        <v>4</v>
      </c>
      <c r="AJD92" s="15" t="s">
        <v>38</v>
      </c>
      <c r="AJE92" s="7" t="str">
        <f t="shared" ref="AJE92" si="25561">"7." &amp; AJG1&amp; ".2."</f>
        <v>7.314.2.</v>
      </c>
      <c r="AJF92" s="14" t="str">
        <f>IF(ISBLANK(AJG1),"",IF(VLOOKUP(AJG1,Register,35,FALSE)=0,"",(VLOOKUP(AJG1,Register,35,FALSE))))</f>
        <v>4</v>
      </c>
      <c r="AJG92" s="15" t="s">
        <v>38</v>
      </c>
      <c r="AJH92" s="7" t="str">
        <f t="shared" ref="AJH92" si="25562">"7." &amp; AJJ1&amp; ".2."</f>
        <v>7.315.2.</v>
      </c>
      <c r="AJI92" s="14" t="str">
        <f>IF(ISBLANK(AJJ1),"",IF(VLOOKUP(AJJ1,Register,35,FALSE)=0,"",(VLOOKUP(AJJ1,Register,35,FALSE))))</f>
        <v>4</v>
      </c>
      <c r="AJJ92" s="15" t="s">
        <v>38</v>
      </c>
      <c r="AJK92" s="7" t="str">
        <f t="shared" ref="AJK92" si="25563">"7." &amp; AJM1&amp; ".2."</f>
        <v>7.316.2.</v>
      </c>
      <c r="AJL92" s="14" t="str">
        <f>IF(ISBLANK(AJM1),"",IF(VLOOKUP(AJM1,Register,35,FALSE)=0,"",(VLOOKUP(AJM1,Register,35,FALSE))))</f>
        <v>4</v>
      </c>
      <c r="AJM92" s="15" t="s">
        <v>38</v>
      </c>
      <c r="AJN92" s="7" t="str">
        <f t="shared" ref="AJN92" si="25564">"7." &amp; AJP1&amp; ".2."</f>
        <v>7.317.2.</v>
      </c>
      <c r="AJO92" s="14" t="str">
        <f>IF(ISBLANK(AJP1),"",IF(VLOOKUP(AJP1,Register,35,FALSE)=0,"",(VLOOKUP(AJP1,Register,35,FALSE))))</f>
        <v>4</v>
      </c>
      <c r="AJP92" s="15" t="s">
        <v>38</v>
      </c>
      <c r="AJQ92" s="7" t="str">
        <f t="shared" ref="AJQ92" si="25565">"7." &amp; AJS1&amp; ".2."</f>
        <v>7.318.2.</v>
      </c>
      <c r="AJR92" s="14" t="str">
        <f>IF(ISBLANK(AJS1),"",IF(VLOOKUP(AJS1,Register,35,FALSE)=0,"",(VLOOKUP(AJS1,Register,35,FALSE))))</f>
        <v/>
      </c>
      <c r="AJS92" s="15" t="s">
        <v>38</v>
      </c>
      <c r="AJT92" s="7" t="str">
        <f t="shared" ref="AJT92" si="25566">"7." &amp; AJV1&amp; ".2."</f>
        <v>7.319.2.</v>
      </c>
      <c r="AJU92" s="14" t="str">
        <f>IF(ISBLANK(AJV1),"",IF(VLOOKUP(AJV1,Register,35,FALSE)=0,"",(VLOOKUP(AJV1,Register,35,FALSE))))</f>
        <v/>
      </c>
      <c r="AJV92" s="15" t="s">
        <v>38</v>
      </c>
      <c r="AJW92" s="7" t="str">
        <f t="shared" ref="AJW92" si="25567">"7." &amp; AJY1&amp; ".2."</f>
        <v>7.320.2.</v>
      </c>
      <c r="AJX92" s="14" t="str">
        <f>IF(ISBLANK(AJY1),"",IF(VLOOKUP(AJY1,Register,35,FALSE)=0,"",(VLOOKUP(AJY1,Register,35,FALSE))))</f>
        <v>4</v>
      </c>
      <c r="AJY92" s="15" t="s">
        <v>38</v>
      </c>
      <c r="AJZ92" s="7" t="str">
        <f t="shared" ref="AJZ92" si="25568">"7." &amp; AKB1&amp; ".2."</f>
        <v>7.321.2.</v>
      </c>
      <c r="AKA92" s="14" t="str">
        <f>IF(ISBLANK(AKB1),"",IF(VLOOKUP(AKB1,Register,35,FALSE)=0,"",(VLOOKUP(AKB1,Register,35,FALSE))))</f>
        <v/>
      </c>
      <c r="AKB92" s="15" t="s">
        <v>38</v>
      </c>
      <c r="AKC92" s="7" t="str">
        <f t="shared" ref="AKC92" si="25569">"7." &amp; AKE1&amp; ".2."</f>
        <v>7.322.2.</v>
      </c>
      <c r="AKD92" s="14" t="str">
        <f>IF(ISBLANK(AKE1),"",IF(VLOOKUP(AKE1,Register,35,FALSE)=0,"",(VLOOKUP(AKE1,Register,35,FALSE))))</f>
        <v/>
      </c>
      <c r="AKE92" s="15" t="s">
        <v>38</v>
      </c>
      <c r="AKF92" s="7" t="str">
        <f t="shared" ref="AKF92" si="25570">"7." &amp; AKH1&amp; ".2."</f>
        <v>7.323.2.</v>
      </c>
      <c r="AKG92" s="14" t="str">
        <f>IF(ISBLANK(AKH1),"",IF(VLOOKUP(AKH1,Register,35,FALSE)=0,"",(VLOOKUP(AKH1,Register,35,FALSE))))</f>
        <v>4</v>
      </c>
      <c r="AKH92" s="15" t="s">
        <v>38</v>
      </c>
      <c r="AKI92" s="7" t="str">
        <f t="shared" ref="AKI92" si="25571">"7." &amp; AKK1&amp; ".2."</f>
        <v>7.324.2.</v>
      </c>
      <c r="AKJ92" s="14" t="str">
        <f>IF(ISBLANK(AKK1),"",IF(VLOOKUP(AKK1,Register,35,FALSE)=0,"",(VLOOKUP(AKK1,Register,35,FALSE))))</f>
        <v>4</v>
      </c>
      <c r="AKK92" s="15" t="s">
        <v>38</v>
      </c>
      <c r="AKL92" s="7" t="str">
        <f t="shared" ref="AKL92" si="25572">"7." &amp; AKN1&amp; ".2."</f>
        <v>7.325.2.</v>
      </c>
      <c r="AKM92" s="14" t="str">
        <f>IF(ISBLANK(AKN1),"",IF(VLOOKUP(AKN1,Register,35,FALSE)=0,"",(VLOOKUP(AKN1,Register,35,FALSE))))</f>
        <v>4</v>
      </c>
      <c r="AKN92" s="15" t="s">
        <v>38</v>
      </c>
      <c r="AKO92" s="7" t="str">
        <f t="shared" ref="AKO92" si="25573">"7." &amp; AKQ1&amp; ".2."</f>
        <v>7.326.2.</v>
      </c>
      <c r="AKP92" s="14" t="str">
        <f>IF(ISBLANK(AKQ1),"",IF(VLOOKUP(AKQ1,Register,35,FALSE)=0,"",(VLOOKUP(AKQ1,Register,35,FALSE))))</f>
        <v/>
      </c>
      <c r="AKQ92" s="15" t="s">
        <v>38</v>
      </c>
      <c r="AKR92" s="7" t="str">
        <f t="shared" ref="AKR92" si="25574">"7." &amp; AKT1&amp; ".2."</f>
        <v>7.327.2.</v>
      </c>
      <c r="AKS92" s="14" t="str">
        <f>IF(ISBLANK(AKT1),"",IF(VLOOKUP(AKT1,Register,35,FALSE)=0,"",(VLOOKUP(AKT1,Register,35,FALSE))))</f>
        <v/>
      </c>
      <c r="AKT92" s="15" t="s">
        <v>38</v>
      </c>
      <c r="AKU92" s="7" t="str">
        <f t="shared" ref="AKU92" si="25575">"7." &amp; AKW1&amp; ".2."</f>
        <v>7.328.2.</v>
      </c>
      <c r="AKV92" s="14" t="str">
        <f>IF(ISBLANK(AKW1),"",IF(VLOOKUP(AKW1,Register,35,FALSE)=0,"",(VLOOKUP(AKW1,Register,35,FALSE))))</f>
        <v/>
      </c>
      <c r="AKW92" s="15" t="s">
        <v>38</v>
      </c>
      <c r="AKX92" s="7" t="str">
        <f t="shared" ref="AKX92" si="25576">"7." &amp; AKZ1&amp; ".2."</f>
        <v>7.329.2.</v>
      </c>
      <c r="AKY92" s="14" t="str">
        <f>IF(ISBLANK(AKZ1),"",IF(VLOOKUP(AKZ1,Register,35,FALSE)=0,"",(VLOOKUP(AKZ1,Register,35,FALSE))))</f>
        <v>4</v>
      </c>
      <c r="AKZ92" s="15" t="s">
        <v>38</v>
      </c>
      <c r="ALA92" s="7" t="str">
        <f t="shared" ref="ALA92" si="25577">"7." &amp; ALC1&amp; ".2."</f>
        <v>7.330.2.</v>
      </c>
      <c r="ALB92" s="14" t="str">
        <f>IF(ISBLANK(ALC1),"",IF(VLOOKUP(ALC1,Register,35,FALSE)=0,"",(VLOOKUP(ALC1,Register,35,FALSE))))</f>
        <v>4</v>
      </c>
      <c r="ALC92" s="15" t="s">
        <v>38</v>
      </c>
      <c r="ALD92" s="7" t="str">
        <f t="shared" ref="ALD92" si="25578">"7." &amp; ALF1&amp; ".2."</f>
        <v>7.331.2.</v>
      </c>
      <c r="ALE92" s="14" t="str">
        <f>IF(ISBLANK(ALF1),"",IF(VLOOKUP(ALF1,Register,35,FALSE)=0,"",(VLOOKUP(ALF1,Register,35,FALSE))))</f>
        <v/>
      </c>
      <c r="ALF92" s="15" t="s">
        <v>38</v>
      </c>
      <c r="ALG92" s="7" t="str">
        <f t="shared" ref="ALG92" si="25579">"7." &amp; ALI1&amp; ".2."</f>
        <v>7.332.2.</v>
      </c>
      <c r="ALH92" s="14" t="str">
        <f>IF(ISBLANK(ALI1),"",IF(VLOOKUP(ALI1,Register,35,FALSE)=0,"",(VLOOKUP(ALI1,Register,35,FALSE))))</f>
        <v/>
      </c>
      <c r="ALI92" s="15" t="s">
        <v>38</v>
      </c>
      <c r="ALJ92" s="7" t="str">
        <f t="shared" ref="ALJ92" si="25580">"7." &amp; ALL1&amp; ".2."</f>
        <v>7.333.2.</v>
      </c>
      <c r="ALK92" s="14" t="str">
        <f>IF(ISBLANK(ALL1),"",IF(VLOOKUP(ALL1,Register,35,FALSE)=0,"",(VLOOKUP(ALL1,Register,35,FALSE))))</f>
        <v/>
      </c>
      <c r="ALL92" s="15" t="s">
        <v>38</v>
      </c>
      <c r="ALM92" s="7" t="str">
        <f t="shared" ref="ALM92" si="25581">"7." &amp; ALO1&amp; ".2."</f>
        <v>7.334.2.</v>
      </c>
      <c r="ALN92" s="14" t="str">
        <f>IF(ISBLANK(ALO1),"",IF(VLOOKUP(ALO1,Register,35,FALSE)=0,"",(VLOOKUP(ALO1,Register,35,FALSE))))</f>
        <v/>
      </c>
      <c r="ALO92" s="15" t="s">
        <v>38</v>
      </c>
      <c r="ALP92" s="7" t="str">
        <f t="shared" ref="ALP92" si="25582">"7." &amp; ALR1&amp; ".2."</f>
        <v>7.335.2.</v>
      </c>
      <c r="ALQ92" s="14">
        <f>IF(ISBLANK(ALR1),"",IF(VLOOKUP(ALR1,Register,35,FALSE)=0,"",(VLOOKUP(ALR1,Register,35,FALSE))))</f>
        <v>4</v>
      </c>
      <c r="ALR92" s="15" t="s">
        <v>38</v>
      </c>
      <c r="ALS92" s="7" t="str">
        <f t="shared" ref="ALS92" si="25583">"7." &amp; ALU1&amp; ".2."</f>
        <v>7.336.2.</v>
      </c>
      <c r="ALT92" s="14" t="str">
        <f>IF(ISBLANK(ALU1),"",IF(VLOOKUP(ALU1,Register,35,FALSE)=0,"",(VLOOKUP(ALU1,Register,35,FALSE))))</f>
        <v>4</v>
      </c>
      <c r="ALU92" s="15" t="s">
        <v>38</v>
      </c>
      <c r="ALV92" s="7" t="str">
        <f t="shared" ref="ALV92" si="25584">"7." &amp; ALX1&amp; ".2."</f>
        <v>7.337.2.</v>
      </c>
      <c r="ALW92" s="14" t="str">
        <f>IF(ISBLANK(ALX1),"",IF(VLOOKUP(ALX1,Register,35,FALSE)=0,"",(VLOOKUP(ALX1,Register,35,FALSE))))</f>
        <v>4</v>
      </c>
      <c r="ALX92" s="15" t="s">
        <v>38</v>
      </c>
      <c r="ALY92" s="7" t="str">
        <f t="shared" ref="ALY92" si="25585">"7." &amp; AMA1&amp; ".2."</f>
        <v>7.338.2.</v>
      </c>
      <c r="ALZ92" s="14" t="str">
        <f>IF(ISBLANK(AMA1),"",IF(VLOOKUP(AMA1,Register,35,FALSE)=0,"",(VLOOKUP(AMA1,Register,35,FALSE))))</f>
        <v>4</v>
      </c>
      <c r="AMA92" s="15" t="s">
        <v>38</v>
      </c>
      <c r="AMB92" s="7" t="str">
        <f t="shared" ref="AMB92" si="25586">"7." &amp; AMD1&amp; ".2."</f>
        <v>7.339.2.</v>
      </c>
      <c r="AMC92" s="14" t="str">
        <f>IF(ISBLANK(AMD1),"",IF(VLOOKUP(AMD1,Register,35,FALSE)=0,"",(VLOOKUP(AMD1,Register,35,FALSE))))</f>
        <v>4</v>
      </c>
      <c r="AMD92" s="15" t="s">
        <v>38</v>
      </c>
      <c r="AME92" s="7" t="str">
        <f t="shared" ref="AME92" si="25587">"7." &amp; AMG1&amp; ".2."</f>
        <v>7.340.2.</v>
      </c>
      <c r="AMF92" s="14" t="str">
        <f>IF(ISBLANK(AMG1),"",IF(VLOOKUP(AMG1,Register,35,FALSE)=0,"",(VLOOKUP(AMG1,Register,35,FALSE))))</f>
        <v/>
      </c>
      <c r="AMG92" s="15" t="s">
        <v>38</v>
      </c>
      <c r="AMH92" s="7" t="str">
        <f t="shared" ref="AMH92" si="25588">"7." &amp; AMJ1&amp; ".2."</f>
        <v>7.341.2.</v>
      </c>
      <c r="AMI92" s="14" t="str">
        <f>IF(ISBLANK(AMJ1),"",IF(VLOOKUP(AMJ1,Register,35,FALSE)=0,"",(VLOOKUP(AMJ1,Register,35,FALSE))))</f>
        <v>4</v>
      </c>
      <c r="AMJ92" s="15" t="s">
        <v>38</v>
      </c>
      <c r="AMK92" s="7" t="str">
        <f t="shared" ref="AMK92" si="25589">"7." &amp; AMM1&amp; ".2."</f>
        <v>7.342.2.</v>
      </c>
      <c r="AML92" s="14">
        <f>IF(ISBLANK(AMM1),"",IF(VLOOKUP(AMM1,Register,35,FALSE)=0,"",(VLOOKUP(AMM1,Register,35,FALSE))))</f>
        <v>4</v>
      </c>
      <c r="AMM92" s="15" t="s">
        <v>38</v>
      </c>
      <c r="AMN92" s="7" t="str">
        <f t="shared" ref="AMN92" si="25590">"7." &amp; AMP1&amp; ".2."</f>
        <v>7.343.2.</v>
      </c>
      <c r="AMO92" s="14">
        <f>IF(ISBLANK(AMP1),"",IF(VLOOKUP(AMP1,Register,35,FALSE)=0,"",(VLOOKUP(AMP1,Register,35,FALSE))))</f>
        <v>4</v>
      </c>
      <c r="AMP92" s="15" t="s">
        <v>38</v>
      </c>
      <c r="AMQ92" s="7" t="str">
        <f t="shared" ref="AMQ92" si="25591">"7." &amp; AMS1&amp; ".2."</f>
        <v>7.344.2.</v>
      </c>
      <c r="AMR92" s="14" t="str">
        <f>IF(ISBLANK(AMS1),"",IF(VLOOKUP(AMS1,Register,35,FALSE)=0,"",(VLOOKUP(AMS1,Register,35,FALSE))))</f>
        <v/>
      </c>
      <c r="AMS92" s="15" t="s">
        <v>38</v>
      </c>
      <c r="AMT92" s="7" t="str">
        <f t="shared" ref="AMT92" si="25592">"7." &amp; AMV1&amp; ".2."</f>
        <v>7.345.2.</v>
      </c>
      <c r="AMU92" s="14">
        <f>IF(ISBLANK(AMV1),"",IF(VLOOKUP(AMV1,Register,35,FALSE)=0,"",(VLOOKUP(AMV1,Register,35,FALSE))))</f>
        <v>4</v>
      </c>
      <c r="AMV92" s="15" t="s">
        <v>38</v>
      </c>
      <c r="AMW92" s="7" t="str">
        <f t="shared" ref="AMW92" si="25593">"7." &amp; AMY1&amp; ".2."</f>
        <v>7.346.2.</v>
      </c>
      <c r="AMX92" s="14">
        <f>IF(ISBLANK(AMY1),"",IF(VLOOKUP(AMY1,Register,35,FALSE)=0,"",(VLOOKUP(AMY1,Register,35,FALSE))))</f>
        <v>4</v>
      </c>
      <c r="AMY92" s="15" t="s">
        <v>38</v>
      </c>
      <c r="AMZ92" s="7" t="str">
        <f t="shared" ref="AMZ92" si="25594">"7." &amp; ANB1&amp; ".2."</f>
        <v>7.347.2.</v>
      </c>
      <c r="ANA92" s="14">
        <f>IF(ISBLANK(ANB1),"",IF(VLOOKUP(ANB1,Register,35,FALSE)=0,"",(VLOOKUP(ANB1,Register,35,FALSE))))</f>
        <v>4</v>
      </c>
      <c r="ANB92" s="15" t="s">
        <v>38</v>
      </c>
      <c r="ANC92" s="7" t="str">
        <f t="shared" ref="ANC92" si="25595">"7." &amp; ANE1&amp; ".2."</f>
        <v>7.348.2.</v>
      </c>
      <c r="AND92" s="14">
        <f>IF(ISBLANK(ANE1),"",IF(VLOOKUP(ANE1,Register,35,FALSE)=0,"",(VLOOKUP(ANE1,Register,35,FALSE))))</f>
        <v>4</v>
      </c>
      <c r="ANE92" s="15" t="s">
        <v>38</v>
      </c>
      <c r="ANF92" s="7" t="str">
        <f t="shared" ref="ANF92" si="25596">"7." &amp; ANH1&amp; ".2."</f>
        <v>7.349.2.</v>
      </c>
      <c r="ANG92" s="14">
        <f>IF(ISBLANK(ANH1),"",IF(VLOOKUP(ANH1,Register,35,FALSE)=0,"",(VLOOKUP(ANH1,Register,35,FALSE))))</f>
        <v>4</v>
      </c>
      <c r="ANH92" s="15" t="s">
        <v>38</v>
      </c>
      <c r="ANI92" s="7" t="str">
        <f t="shared" ref="ANI92" si="25597">"7." &amp; ANK1&amp; ".2."</f>
        <v>7.350.2.</v>
      </c>
      <c r="ANJ92" s="14">
        <f>IF(ISBLANK(ANK1),"",IF(VLOOKUP(ANK1,Register,35,FALSE)=0,"",(VLOOKUP(ANK1,Register,35,FALSE))))</f>
        <v>4</v>
      </c>
      <c r="ANK92" s="15" t="s">
        <v>38</v>
      </c>
      <c r="ANL92" s="7" t="str">
        <f t="shared" ref="ANL92" si="25598">"7." &amp; ANN1&amp; ".2."</f>
        <v>7.351.2.</v>
      </c>
      <c r="ANM92" s="14" t="str">
        <f>IF(ISBLANK(ANN1),"",IF(VLOOKUP(ANN1,Register,35,FALSE)=0,"",(VLOOKUP(ANN1,Register,35,FALSE))))</f>
        <v/>
      </c>
      <c r="ANN92" s="15" t="s">
        <v>38</v>
      </c>
      <c r="ANO92" s="7" t="str">
        <f t="shared" ref="ANO92" si="25599">"7." &amp; ANQ1&amp; ".2."</f>
        <v>7.352.2.</v>
      </c>
      <c r="ANP92" s="14" t="str">
        <f>IF(ISBLANK(ANQ1),"",IF(VLOOKUP(ANQ1,Register,35,FALSE)=0,"",(VLOOKUP(ANQ1,Register,35,FALSE))))</f>
        <v/>
      </c>
      <c r="ANQ92" s="15" t="s">
        <v>38</v>
      </c>
      <c r="ANR92" s="7" t="str">
        <f t="shared" ref="ANR92" si="25600">"7." &amp; ANT1&amp; ".2."</f>
        <v>7.353.2.</v>
      </c>
      <c r="ANS92" s="14" t="str">
        <f>IF(ISBLANK(ANT1),"",IF(VLOOKUP(ANT1,Register,35,FALSE)=0,"",(VLOOKUP(ANT1,Register,35,FALSE))))</f>
        <v/>
      </c>
      <c r="ANT92" s="15" t="s">
        <v>38</v>
      </c>
      <c r="ANU92" s="7" t="str">
        <f t="shared" ref="ANU92" si="25601">"7." &amp; ANW1&amp; ".2."</f>
        <v>7.354.2.</v>
      </c>
      <c r="ANV92" s="14" t="str">
        <f>IF(ISBLANK(ANW1),"",IF(VLOOKUP(ANW1,Register,35,FALSE)=0,"",(VLOOKUP(ANW1,Register,35,FALSE))))</f>
        <v/>
      </c>
      <c r="ANW92" s="15" t="s">
        <v>38</v>
      </c>
      <c r="ANX92" s="7" t="str">
        <f t="shared" ref="ANX92" si="25602">"7." &amp; ANZ1&amp; ".2."</f>
        <v>7.355.2.</v>
      </c>
      <c r="ANY92" s="14" t="str">
        <f>IF(ISBLANK(ANZ1),"",IF(VLOOKUP(ANZ1,Register,35,FALSE)=0,"",(VLOOKUP(ANZ1,Register,35,FALSE))))</f>
        <v/>
      </c>
      <c r="ANZ92" s="15" t="s">
        <v>38</v>
      </c>
      <c r="AOA92" s="7" t="str">
        <f t="shared" ref="AOA92" si="25603">"7." &amp; AOC1&amp; ".2."</f>
        <v>7.356.2.</v>
      </c>
      <c r="AOB92" s="14" t="str">
        <f>IF(ISBLANK(AOC1),"",IF(VLOOKUP(AOC1,Register,35,FALSE)=0,"",(VLOOKUP(AOC1,Register,35,FALSE))))</f>
        <v/>
      </c>
      <c r="AOC92" s="15" t="s">
        <v>38</v>
      </c>
      <c r="AOD92" s="7" t="str">
        <f t="shared" ref="AOD92" si="25604">"7." &amp; AOF1&amp; ".2."</f>
        <v>7.357.2.</v>
      </c>
      <c r="AOE92" s="14" t="str">
        <f>IF(ISBLANK(AOF1),"",IF(VLOOKUP(AOF1,Register,35,FALSE)=0,"",(VLOOKUP(AOF1,Register,35,FALSE))))</f>
        <v/>
      </c>
      <c r="AOF92" s="15" t="s">
        <v>38</v>
      </c>
      <c r="AOG92" s="7" t="str">
        <f t="shared" ref="AOG92" si="25605">"7." &amp; AOI1&amp; ".2."</f>
        <v>7.358.2.</v>
      </c>
      <c r="AOH92" s="14" t="str">
        <f>IF(ISBLANK(AOI1),"",IF(VLOOKUP(AOI1,Register,35,FALSE)=0,"",(VLOOKUP(AOI1,Register,35,FALSE))))</f>
        <v/>
      </c>
      <c r="AOI92" s="15" t="s">
        <v>38</v>
      </c>
      <c r="AOJ92" s="7" t="str">
        <f t="shared" ref="AOJ92" si="25606">"7." &amp; AOL1&amp; ".2."</f>
        <v>7.359.2.</v>
      </c>
      <c r="AOK92" s="14">
        <f>IF(ISBLANK(AOL1),"",IF(VLOOKUP(AOL1,Register,35,FALSE)=0,"",(VLOOKUP(AOL1,Register,35,FALSE))))</f>
        <v>4</v>
      </c>
      <c r="AOL92" s="15" t="s">
        <v>38</v>
      </c>
      <c r="AOM92" s="7" t="str">
        <f t="shared" ref="AOM92" si="25607">"7." &amp; AOO1&amp; ".2."</f>
        <v>7.360.2.</v>
      </c>
      <c r="AON92" s="14" t="e">
        <f>IF(ISBLANK(AOO1),"",IF(VLOOKUP(AOO1,Register,35,FALSE)=0,"",(VLOOKUP(AOO1,Register,35,FALSE))))</f>
        <v>#N/A</v>
      </c>
      <c r="AOO92" s="15" t="s">
        <v>38</v>
      </c>
      <c r="AOP92" s="7" t="str">
        <f t="shared" ref="AOP92" si="25608">"7." &amp; AOR1&amp; ".2."</f>
        <v>7.361.2.</v>
      </c>
      <c r="AOQ92" s="14" t="e">
        <f>IF(ISBLANK(AOR1),"",IF(VLOOKUP(AOR1,Register,35,FALSE)=0,"",(VLOOKUP(AOR1,Register,35,FALSE))))</f>
        <v>#N/A</v>
      </c>
      <c r="AOR92" s="15" t="s">
        <v>38</v>
      </c>
      <c r="AOS92" s="7" t="str">
        <f t="shared" ref="AOS92" si="25609">"7." &amp; AOU1&amp; ".2."</f>
        <v>7.362.2.</v>
      </c>
      <c r="AOT92" s="14" t="e">
        <f>IF(ISBLANK(AOU1),"",IF(VLOOKUP(AOU1,Register,35,FALSE)=0,"",(VLOOKUP(AOU1,Register,35,FALSE))))</f>
        <v>#N/A</v>
      </c>
      <c r="AOU92" s="15" t="s">
        <v>38</v>
      </c>
      <c r="AOV92" s="7" t="str">
        <f t="shared" ref="AOV92" si="25610">"7." &amp; AOX1&amp; ".2."</f>
        <v>7.363.2.</v>
      </c>
      <c r="AOW92" s="14" t="e">
        <f>IF(ISBLANK(AOX1),"",IF(VLOOKUP(AOX1,Register,35,FALSE)=0,"",(VLOOKUP(AOX1,Register,35,FALSE))))</f>
        <v>#N/A</v>
      </c>
      <c r="AOX92" s="15" t="s">
        <v>38</v>
      </c>
      <c r="AOY92" s="7" t="str">
        <f t="shared" ref="AOY92" si="25611">"7." &amp; APA1&amp; ".2."</f>
        <v>7.364.2.</v>
      </c>
      <c r="AOZ92" s="14" t="e">
        <f>IF(ISBLANK(APA1),"",IF(VLOOKUP(APA1,Register,35,FALSE)=0,"",(VLOOKUP(APA1,Register,35,FALSE))))</f>
        <v>#N/A</v>
      </c>
      <c r="APA92" s="15" t="s">
        <v>38</v>
      </c>
      <c r="APB92" s="7" t="str">
        <f t="shared" ref="APB92" si="25612">"7." &amp; APD1&amp; ".2."</f>
        <v>7.365.2.</v>
      </c>
      <c r="APC92" s="14" t="e">
        <f>IF(ISBLANK(APD1),"",IF(VLOOKUP(APD1,Register,35,FALSE)=0,"",(VLOOKUP(APD1,Register,35,FALSE))))</f>
        <v>#N/A</v>
      </c>
      <c r="APD92" s="15" t="s">
        <v>38</v>
      </c>
      <c r="APE92" s="7" t="str">
        <f t="shared" ref="APE92" si="25613">"7." &amp; APG1&amp; ".2."</f>
        <v>7.366.2.</v>
      </c>
      <c r="APF92" s="14" t="e">
        <f>IF(ISBLANK(APG1),"",IF(VLOOKUP(APG1,Register,35,FALSE)=0,"",(VLOOKUP(APG1,Register,35,FALSE))))</f>
        <v>#N/A</v>
      </c>
      <c r="APG92" s="15" t="s">
        <v>38</v>
      </c>
      <c r="APH92" s="7" t="str">
        <f t="shared" ref="APH92" si="25614">"7." &amp; APJ1&amp; ".2."</f>
        <v>7.367.2.</v>
      </c>
      <c r="API92" s="14" t="e">
        <f>IF(ISBLANK(APJ1),"",IF(VLOOKUP(APJ1,Register,35,FALSE)=0,"",(VLOOKUP(APJ1,Register,35,FALSE))))</f>
        <v>#N/A</v>
      </c>
      <c r="APJ92" s="15" t="s">
        <v>38</v>
      </c>
      <c r="APK92" s="7" t="str">
        <f t="shared" ref="APK92" si="25615">"7." &amp; APM1&amp; ".2."</f>
        <v>7.368.2.</v>
      </c>
      <c r="APL92" s="14" t="e">
        <f>IF(ISBLANK(APM1),"",IF(VLOOKUP(APM1,Register,35,FALSE)=0,"",(VLOOKUP(APM1,Register,35,FALSE))))</f>
        <v>#N/A</v>
      </c>
      <c r="APM92" s="15" t="s">
        <v>38</v>
      </c>
      <c r="APN92" s="7" t="str">
        <f t="shared" ref="APN92" si="25616">"7." &amp; APP1&amp; ".2."</f>
        <v>7.369.2.</v>
      </c>
      <c r="APO92" s="14" t="e">
        <f>IF(ISBLANK(APP1),"",IF(VLOOKUP(APP1,Register,35,FALSE)=0,"",(VLOOKUP(APP1,Register,35,FALSE))))</f>
        <v>#N/A</v>
      </c>
      <c r="APP92" s="15" t="s">
        <v>38</v>
      </c>
      <c r="APQ92" s="7" t="str">
        <f t="shared" ref="APQ92" si="25617">"7." &amp; APS1&amp; ".2."</f>
        <v>7.370.2.</v>
      </c>
      <c r="APR92" s="14" t="e">
        <f>IF(ISBLANK(APS1),"",IF(VLOOKUP(APS1,Register,35,FALSE)=0,"",(VLOOKUP(APS1,Register,35,FALSE))))</f>
        <v>#N/A</v>
      </c>
      <c r="APS92" s="15" t="s">
        <v>38</v>
      </c>
      <c r="APT92" s="7" t="str">
        <f t="shared" ref="APT92" si="25618">"7." &amp; APV1&amp; ".2."</f>
        <v>7.371.2.</v>
      </c>
      <c r="APU92" s="14" t="e">
        <f>IF(ISBLANK(APV1),"",IF(VLOOKUP(APV1,Register,35,FALSE)=0,"",(VLOOKUP(APV1,Register,35,FALSE))))</f>
        <v>#N/A</v>
      </c>
      <c r="APV92" s="15" t="s">
        <v>38</v>
      </c>
      <c r="APW92" s="7" t="str">
        <f t="shared" ref="APW92" si="25619">"7." &amp; APY1&amp; ".2."</f>
        <v>7.372.2.</v>
      </c>
      <c r="APX92" s="14" t="e">
        <f>IF(ISBLANK(APY1),"",IF(VLOOKUP(APY1,Register,35,FALSE)=0,"",(VLOOKUP(APY1,Register,35,FALSE))))</f>
        <v>#N/A</v>
      </c>
      <c r="APY92" s="15" t="s">
        <v>38</v>
      </c>
      <c r="APZ92" s="7" t="str">
        <f t="shared" ref="APZ92" si="25620">"7." &amp; AQB1&amp; ".2."</f>
        <v>7.373.2.</v>
      </c>
      <c r="AQA92" s="14" t="e">
        <f>IF(ISBLANK(AQB1),"",IF(VLOOKUP(AQB1,Register,35,FALSE)=0,"",(VLOOKUP(AQB1,Register,35,FALSE))))</f>
        <v>#N/A</v>
      </c>
      <c r="AQB92" s="15" t="s">
        <v>38</v>
      </c>
      <c r="AQC92" s="7" t="str">
        <f t="shared" ref="AQC92" si="25621">"7." &amp; AQE1&amp; ".2."</f>
        <v>7.374.2.</v>
      </c>
      <c r="AQD92" s="14" t="e">
        <f>IF(ISBLANK(AQE1),"",IF(VLOOKUP(AQE1,Register,35,FALSE)=0,"",(VLOOKUP(AQE1,Register,35,FALSE))))</f>
        <v>#N/A</v>
      </c>
      <c r="AQE92" s="15" t="s">
        <v>38</v>
      </c>
      <c r="AQF92" s="7" t="str">
        <f t="shared" ref="AQF92" si="25622">"7." &amp; AQH1&amp; ".2."</f>
        <v>7.375.2.</v>
      </c>
      <c r="AQG92" s="14" t="e">
        <f>IF(ISBLANK(AQH1),"",IF(VLOOKUP(AQH1,Register,35,FALSE)=0,"",(VLOOKUP(AQH1,Register,35,FALSE))))</f>
        <v>#N/A</v>
      </c>
      <c r="AQH92" s="15" t="s">
        <v>38</v>
      </c>
      <c r="AQI92" s="7" t="str">
        <f t="shared" ref="AQI92" si="25623">"7." &amp; AQK1&amp; ".2."</f>
        <v>7.376.2.</v>
      </c>
      <c r="AQJ92" s="14" t="e">
        <f>IF(ISBLANK(AQK1),"",IF(VLOOKUP(AQK1,Register,35,FALSE)=0,"",(VLOOKUP(AQK1,Register,35,FALSE))))</f>
        <v>#N/A</v>
      </c>
      <c r="AQK92" s="15" t="s">
        <v>38</v>
      </c>
      <c r="AQL92" s="7" t="str">
        <f t="shared" ref="AQL92" si="25624">"7." &amp; AQN1&amp; ".2."</f>
        <v>7.377.2.</v>
      </c>
      <c r="AQM92" s="14" t="e">
        <f>IF(ISBLANK(AQN1),"",IF(VLOOKUP(AQN1,Register,35,FALSE)=0,"",(VLOOKUP(AQN1,Register,35,FALSE))))</f>
        <v>#N/A</v>
      </c>
      <c r="AQN92" s="15" t="s">
        <v>38</v>
      </c>
      <c r="AQO92" s="7" t="str">
        <f t="shared" ref="AQO92" si="25625">"7." &amp; AQQ1&amp; ".2."</f>
        <v>7.378.2.</v>
      </c>
      <c r="AQP92" s="14" t="e">
        <f>IF(ISBLANK(AQQ1),"",IF(VLOOKUP(AQQ1,Register,35,FALSE)=0,"",(VLOOKUP(AQQ1,Register,35,FALSE))))</f>
        <v>#N/A</v>
      </c>
      <c r="AQQ92" s="15" t="s">
        <v>38</v>
      </c>
      <c r="AQR92" s="7" t="str">
        <f t="shared" ref="AQR92" si="25626">"7." &amp; AQT1&amp; ".2."</f>
        <v>7.379.2.</v>
      </c>
      <c r="AQS92" s="14" t="e">
        <f>IF(ISBLANK(AQT1),"",IF(VLOOKUP(AQT1,Register,35,FALSE)=0,"",(VLOOKUP(AQT1,Register,35,FALSE))))</f>
        <v>#N/A</v>
      </c>
      <c r="AQT92" s="15" t="s">
        <v>38</v>
      </c>
      <c r="AQU92" s="7" t="str">
        <f t="shared" ref="AQU92" si="25627">"7." &amp; AQW1&amp; ".2."</f>
        <v>7.380.2.</v>
      </c>
      <c r="AQV92" s="14" t="e">
        <f>IF(ISBLANK(AQW1),"",IF(VLOOKUP(AQW1,Register,35,FALSE)=0,"",(VLOOKUP(AQW1,Register,35,FALSE))))</f>
        <v>#N/A</v>
      </c>
      <c r="AQW92" s="15" t="s">
        <v>38</v>
      </c>
      <c r="AQX92" s="7" t="str">
        <f t="shared" ref="AQX92" si="25628">"7." &amp; AQZ1&amp; ".2."</f>
        <v>7.381.2.</v>
      </c>
      <c r="AQY92" s="14" t="e">
        <f>IF(ISBLANK(AQZ1),"",IF(VLOOKUP(AQZ1,Register,35,FALSE)=0,"",(VLOOKUP(AQZ1,Register,35,FALSE))))</f>
        <v>#N/A</v>
      </c>
      <c r="AQZ92" s="15" t="s">
        <v>38</v>
      </c>
      <c r="ARA92" s="7" t="str">
        <f t="shared" ref="ARA92" si="25629">"7." &amp; ARC1&amp; ".2."</f>
        <v>7.382.2.</v>
      </c>
      <c r="ARB92" s="14" t="e">
        <f>IF(ISBLANK(ARC1),"",IF(VLOOKUP(ARC1,Register,35,FALSE)=0,"",(VLOOKUP(ARC1,Register,35,FALSE))))</f>
        <v>#N/A</v>
      </c>
      <c r="ARC92" s="15" t="s">
        <v>38</v>
      </c>
      <c r="ARD92" s="7" t="str">
        <f t="shared" ref="ARD92" si="25630">"7." &amp; ARF1&amp; ".2."</f>
        <v>7.383.2.</v>
      </c>
      <c r="ARE92" s="14" t="e">
        <f>IF(ISBLANK(ARF1),"",IF(VLOOKUP(ARF1,Register,35,FALSE)=0,"",(VLOOKUP(ARF1,Register,35,FALSE))))</f>
        <v>#N/A</v>
      </c>
      <c r="ARF92" s="15" t="s">
        <v>38</v>
      </c>
      <c r="ARG92" s="7" t="str">
        <f t="shared" ref="ARG92" si="25631">"7." &amp; ARI1&amp; ".2."</f>
        <v>7.384.2.</v>
      </c>
      <c r="ARH92" s="14" t="e">
        <f>IF(ISBLANK(ARI1),"",IF(VLOOKUP(ARI1,Register,35,FALSE)=0,"",(VLOOKUP(ARI1,Register,35,FALSE))))</f>
        <v>#N/A</v>
      </c>
      <c r="ARI92" s="15" t="s">
        <v>38</v>
      </c>
      <c r="ARJ92" s="7" t="str">
        <f t="shared" ref="ARJ92" si="25632">"7." &amp; ARL1&amp; ".2."</f>
        <v>7.385.2.</v>
      </c>
      <c r="ARK92" s="14" t="e">
        <f>IF(ISBLANK(ARL1),"",IF(VLOOKUP(ARL1,Register,35,FALSE)=0,"",(VLOOKUP(ARL1,Register,35,FALSE))))</f>
        <v>#N/A</v>
      </c>
      <c r="ARL92" s="15" t="s">
        <v>38</v>
      </c>
      <c r="ARM92" s="7" t="str">
        <f t="shared" ref="ARM92" si="25633">"7." &amp; ARO1&amp; ".2."</f>
        <v>7.386.2.</v>
      </c>
      <c r="ARN92" s="14" t="e">
        <f>IF(ISBLANK(ARO1),"",IF(VLOOKUP(ARO1,Register,35,FALSE)=0,"",(VLOOKUP(ARO1,Register,35,FALSE))))</f>
        <v>#N/A</v>
      </c>
      <c r="ARO92" s="15" t="s">
        <v>38</v>
      </c>
      <c r="ARP92" s="7" t="str">
        <f t="shared" ref="ARP92" si="25634">"7." &amp; ARR1&amp; ".2."</f>
        <v>7.387.2.</v>
      </c>
      <c r="ARQ92" s="14" t="e">
        <f>IF(ISBLANK(ARR1),"",IF(VLOOKUP(ARR1,Register,35,FALSE)=0,"",(VLOOKUP(ARR1,Register,35,FALSE))))</f>
        <v>#N/A</v>
      </c>
      <c r="ARR92" s="15" t="s">
        <v>38</v>
      </c>
      <c r="ARS92" s="7" t="str">
        <f t="shared" ref="ARS92" si="25635">"7." &amp; ARU1&amp; ".2."</f>
        <v>7.388.2.</v>
      </c>
      <c r="ART92" s="14" t="e">
        <f>IF(ISBLANK(ARU1),"",IF(VLOOKUP(ARU1,Register,35,FALSE)=0,"",(VLOOKUP(ARU1,Register,35,FALSE))))</f>
        <v>#N/A</v>
      </c>
      <c r="ARU92" s="15" t="s">
        <v>38</v>
      </c>
      <c r="ARV92" s="7" t="str">
        <f t="shared" ref="ARV92" si="25636">"7." &amp; ARX1&amp; ".2."</f>
        <v>7.389.2.</v>
      </c>
      <c r="ARW92" s="14" t="e">
        <f>IF(ISBLANK(ARX1),"",IF(VLOOKUP(ARX1,Register,35,FALSE)=0,"",(VLOOKUP(ARX1,Register,35,FALSE))))</f>
        <v>#N/A</v>
      </c>
      <c r="ARX92" s="15" t="s">
        <v>38</v>
      </c>
      <c r="ARY92" s="7" t="str">
        <f t="shared" ref="ARY92" si="25637">"7." &amp; ASA1&amp; ".2."</f>
        <v>7.390.2.</v>
      </c>
      <c r="ARZ92" s="14" t="e">
        <f>IF(ISBLANK(ASA1),"",IF(VLOOKUP(ASA1,Register,35,FALSE)=0,"",(VLOOKUP(ASA1,Register,35,FALSE))))</f>
        <v>#N/A</v>
      </c>
      <c r="ASA92" s="15" t="s">
        <v>38</v>
      </c>
      <c r="ASB92" s="7" t="str">
        <f t="shared" ref="ASB92" si="25638">"7." &amp; ASD1&amp; ".2."</f>
        <v>7.391.2.</v>
      </c>
      <c r="ASC92" s="14" t="e">
        <f>IF(ISBLANK(ASD1),"",IF(VLOOKUP(ASD1,Register,35,FALSE)=0,"",(VLOOKUP(ASD1,Register,35,FALSE))))</f>
        <v>#N/A</v>
      </c>
      <c r="ASD92" s="15" t="s">
        <v>38</v>
      </c>
      <c r="ASE92" s="7" t="str">
        <f t="shared" ref="ASE92" si="25639">"7." &amp; ASG1&amp; ".2."</f>
        <v>7.392.2.</v>
      </c>
      <c r="ASF92" s="14" t="e">
        <f>IF(ISBLANK(ASG1),"",IF(VLOOKUP(ASG1,Register,35,FALSE)=0,"",(VLOOKUP(ASG1,Register,35,FALSE))))</f>
        <v>#N/A</v>
      </c>
      <c r="ASG92" s="15" t="s">
        <v>38</v>
      </c>
      <c r="ASH92" s="7" t="str">
        <f t="shared" ref="ASH92" si="25640">"7." &amp; ASJ1&amp; ".2."</f>
        <v>7.393.2.</v>
      </c>
      <c r="ASI92" s="14" t="e">
        <f>IF(ISBLANK(ASJ1),"",IF(VLOOKUP(ASJ1,Register,35,FALSE)=0,"",(VLOOKUP(ASJ1,Register,35,FALSE))))</f>
        <v>#N/A</v>
      </c>
      <c r="ASJ92" s="15" t="s">
        <v>38</v>
      </c>
      <c r="ASK92" s="7" t="str">
        <f t="shared" ref="ASK92" si="25641">"7." &amp; ASM1&amp; ".2."</f>
        <v>7.394.2.</v>
      </c>
      <c r="ASL92" s="14" t="e">
        <f>IF(ISBLANK(ASM1),"",IF(VLOOKUP(ASM1,Register,35,FALSE)=0,"",(VLOOKUP(ASM1,Register,35,FALSE))))</f>
        <v>#N/A</v>
      </c>
      <c r="ASM92" s="15" t="s">
        <v>38</v>
      </c>
      <c r="ASN92" s="7" t="str">
        <f t="shared" ref="ASN92" si="25642">"7." &amp; ASP1&amp; ".2."</f>
        <v>7.395.2.</v>
      </c>
      <c r="ASO92" s="14" t="e">
        <f>IF(ISBLANK(ASP1),"",IF(VLOOKUP(ASP1,Register,35,FALSE)=0,"",(VLOOKUP(ASP1,Register,35,FALSE))))</f>
        <v>#N/A</v>
      </c>
      <c r="ASP92" s="15" t="s">
        <v>38</v>
      </c>
      <c r="ASQ92" s="7" t="str">
        <f t="shared" ref="ASQ92" si="25643">"7." &amp; ASS1&amp; ".2."</f>
        <v>7.396.2.</v>
      </c>
      <c r="ASR92" s="14" t="e">
        <f>IF(ISBLANK(ASS1),"",IF(VLOOKUP(ASS1,Register,35,FALSE)=0,"",(VLOOKUP(ASS1,Register,35,FALSE))))</f>
        <v>#N/A</v>
      </c>
      <c r="ASS92" s="15" t="s">
        <v>38</v>
      </c>
      <c r="AST92" s="7" t="str">
        <f t="shared" ref="AST92" si="25644">"7." &amp; ASV1&amp; ".2."</f>
        <v>7.397.2.</v>
      </c>
      <c r="ASU92" s="14" t="e">
        <f>IF(ISBLANK(ASV1),"",IF(VLOOKUP(ASV1,Register,35,FALSE)=0,"",(VLOOKUP(ASV1,Register,35,FALSE))))</f>
        <v>#N/A</v>
      </c>
      <c r="ASV92" s="15" t="s">
        <v>38</v>
      </c>
      <c r="ASW92" s="7" t="str">
        <f t="shared" ref="ASW92" si="25645">"7." &amp; ASY1&amp; ".2."</f>
        <v>7.398.2.</v>
      </c>
      <c r="ASX92" s="14" t="e">
        <f>IF(ISBLANK(ASY1),"",IF(VLOOKUP(ASY1,Register,35,FALSE)=0,"",(VLOOKUP(ASY1,Register,35,FALSE))))</f>
        <v>#N/A</v>
      </c>
      <c r="ASY92" s="15" t="s">
        <v>38</v>
      </c>
      <c r="ASZ92" s="7" t="str">
        <f t="shared" ref="ASZ92" si="25646">"7." &amp; ATB1&amp; ".2."</f>
        <v>7.399.2.</v>
      </c>
      <c r="ATA92" s="14" t="e">
        <f>IF(ISBLANK(ATB1),"",IF(VLOOKUP(ATB1,Register,35,FALSE)=0,"",(VLOOKUP(ATB1,Register,35,FALSE))))</f>
        <v>#N/A</v>
      </c>
      <c r="ATB92" s="15" t="s">
        <v>38</v>
      </c>
      <c r="ATC92" s="7" t="str">
        <f t="shared" ref="ATC92" si="25647">"7." &amp; ATE1&amp; ".2."</f>
        <v>7.400.2.</v>
      </c>
      <c r="ATD92" s="14" t="e">
        <f>IF(ISBLANK(ATE1),"",IF(VLOOKUP(ATE1,Register,35,FALSE)=0,"",(VLOOKUP(ATE1,Register,35,FALSE))))</f>
        <v>#N/A</v>
      </c>
      <c r="ATE92" s="15" t="s">
        <v>38</v>
      </c>
      <c r="ATF92" s="7" t="str">
        <f t="shared" ref="ATF92" si="25648">"7." &amp; ATH1&amp; ".2."</f>
        <v>7.401.2.</v>
      </c>
      <c r="ATG92" s="14" t="e">
        <f>IF(ISBLANK(ATH1),"",IF(VLOOKUP(ATH1,Register,35,FALSE)=0,"",(VLOOKUP(ATH1,Register,35,FALSE))))</f>
        <v>#N/A</v>
      </c>
      <c r="ATH92" s="15" t="s">
        <v>38</v>
      </c>
      <c r="ATI92" s="7" t="str">
        <f t="shared" ref="ATI92" si="25649">"7." &amp; ATK1&amp; ".2."</f>
        <v>7.402.2.</v>
      </c>
      <c r="ATJ92" s="14" t="e">
        <f>IF(ISBLANK(ATK1),"",IF(VLOOKUP(ATK1,Register,35,FALSE)=0,"",(VLOOKUP(ATK1,Register,35,FALSE))))</f>
        <v>#N/A</v>
      </c>
      <c r="ATK92" s="15" t="s">
        <v>38</v>
      </c>
      <c r="ATL92" s="7" t="str">
        <f t="shared" ref="ATL92" si="25650">"7." &amp; ATN1&amp; ".2."</f>
        <v>7.403.2.</v>
      </c>
      <c r="ATM92" s="14" t="e">
        <f>IF(ISBLANK(ATN1),"",IF(VLOOKUP(ATN1,Register,35,FALSE)=0,"",(VLOOKUP(ATN1,Register,35,FALSE))))</f>
        <v>#N/A</v>
      </c>
      <c r="ATN92" s="15" t="s">
        <v>38</v>
      </c>
      <c r="ATO92" s="7" t="str">
        <f t="shared" ref="ATO92" si="25651">"7." &amp; ATQ1&amp; ".2."</f>
        <v>7.404.2.</v>
      </c>
      <c r="ATP92" s="14" t="e">
        <f>IF(ISBLANK(ATQ1),"",IF(VLOOKUP(ATQ1,Register,35,FALSE)=0,"",(VLOOKUP(ATQ1,Register,35,FALSE))))</f>
        <v>#N/A</v>
      </c>
      <c r="ATQ92" s="15" t="s">
        <v>38</v>
      </c>
      <c r="ATR92" s="7" t="str">
        <f t="shared" ref="ATR92" si="25652">"7." &amp; ATT1&amp; ".2."</f>
        <v>7.405.2.</v>
      </c>
      <c r="ATS92" s="14" t="e">
        <f>IF(ISBLANK(ATT1),"",IF(VLOOKUP(ATT1,Register,35,FALSE)=0,"",(VLOOKUP(ATT1,Register,35,FALSE))))</f>
        <v>#N/A</v>
      </c>
      <c r="ATT92" s="15" t="s">
        <v>38</v>
      </c>
      <c r="ATU92" s="7" t="str">
        <f t="shared" ref="ATU92" si="25653">"7." &amp; ATW1&amp; ".2."</f>
        <v>7.406.2.</v>
      </c>
      <c r="ATV92" s="14" t="e">
        <f>IF(ISBLANK(ATW1),"",IF(VLOOKUP(ATW1,Register,35,FALSE)=0,"",(VLOOKUP(ATW1,Register,35,FALSE))))</f>
        <v>#N/A</v>
      </c>
      <c r="ATW92" s="15" t="s">
        <v>38</v>
      </c>
      <c r="ATX92" s="7" t="str">
        <f t="shared" ref="ATX92" si="25654">"7." &amp; ATZ1&amp; ".2."</f>
        <v>7.407.2.</v>
      </c>
      <c r="ATY92" s="14" t="e">
        <f>IF(ISBLANK(ATZ1),"",IF(VLOOKUP(ATZ1,Register,35,FALSE)=0,"",(VLOOKUP(ATZ1,Register,35,FALSE))))</f>
        <v>#N/A</v>
      </c>
      <c r="ATZ92" s="15" t="s">
        <v>38</v>
      </c>
      <c r="AUA92" s="7" t="str">
        <f t="shared" ref="AUA92" si="25655">"7." &amp; AUC1&amp; ".2."</f>
        <v>7.408.2.</v>
      </c>
      <c r="AUB92" s="14" t="e">
        <f>IF(ISBLANK(AUC1),"",IF(VLOOKUP(AUC1,Register,35,FALSE)=0,"",(VLOOKUP(AUC1,Register,35,FALSE))))</f>
        <v>#N/A</v>
      </c>
      <c r="AUC92" s="15" t="s">
        <v>38</v>
      </c>
      <c r="AUD92" s="7" t="str">
        <f t="shared" ref="AUD92" si="25656">"7." &amp; AUF1&amp; ".2."</f>
        <v>7.409.2.</v>
      </c>
      <c r="AUE92" s="14" t="e">
        <f>IF(ISBLANK(AUF1),"",IF(VLOOKUP(AUF1,Register,35,FALSE)=0,"",(VLOOKUP(AUF1,Register,35,FALSE))))</f>
        <v>#N/A</v>
      </c>
      <c r="AUF92" s="15" t="s">
        <v>38</v>
      </c>
      <c r="AUG92" s="7" t="str">
        <f t="shared" ref="AUG92" si="25657">"7." &amp; AUI1&amp; ".2."</f>
        <v>7.410.2.</v>
      </c>
      <c r="AUH92" s="14" t="e">
        <f>IF(ISBLANK(AUI1),"",IF(VLOOKUP(AUI1,Register,35,FALSE)=0,"",(VLOOKUP(AUI1,Register,35,FALSE))))</f>
        <v>#N/A</v>
      </c>
      <c r="AUI92" s="15" t="s">
        <v>38</v>
      </c>
      <c r="AUJ92" s="7" t="str">
        <f t="shared" ref="AUJ92" si="25658">"7." &amp; AUL1&amp; ".2."</f>
        <v>7.411.2.</v>
      </c>
      <c r="AUK92" s="47" t="e">
        <f>IF(ISBLANK(AUL1),"",IF(VLOOKUP(AUL1,Register,35,FALSE)=0,"",(VLOOKUP(AUL1,Register,35,FALSE))))</f>
        <v>#N/A</v>
      </c>
      <c r="AUL92" s="15" t="s">
        <v>38</v>
      </c>
      <c r="AUM92" s="7" t="str">
        <f t="shared" ref="AUM92" si="25659">"7." &amp; AUO1&amp; ".2."</f>
        <v>7.412.2.</v>
      </c>
      <c r="AUN92" s="47" t="e">
        <f>IF(ISBLANK(AUO1),"",IF(VLOOKUP(AUO1,Register,35,FALSE)=0,"",(VLOOKUP(AUO1,Register,35,FALSE))))</f>
        <v>#N/A</v>
      </c>
      <c r="AUO92" s="15" t="s">
        <v>38</v>
      </c>
      <c r="AUP92" s="7" t="str">
        <f t="shared" ref="AUP92" si="25660">"7." &amp; AUR1&amp; ".2."</f>
        <v>7.413.2.</v>
      </c>
      <c r="AUQ92" s="47" t="e">
        <f>IF(ISBLANK(AUR1),"",IF(VLOOKUP(AUR1,Register,35,FALSE)=0,"",(VLOOKUP(AUR1,Register,35,FALSE))))</f>
        <v>#N/A</v>
      </c>
      <c r="AUR92" s="15" t="s">
        <v>38</v>
      </c>
      <c r="AUS92" s="7" t="str">
        <f t="shared" ref="AUS92" si="25661">"7." &amp; AUU1&amp; ".2."</f>
        <v>7.414.2.</v>
      </c>
      <c r="AUT92" s="47" t="e">
        <f>IF(ISBLANK(AUU1),"",IF(VLOOKUP(AUU1,Register,35,FALSE)=0,"",(VLOOKUP(AUU1,Register,35,FALSE))))</f>
        <v>#N/A</v>
      </c>
      <c r="AUU92" s="15" t="s">
        <v>38</v>
      </c>
      <c r="AUV92" s="7" t="str">
        <f t="shared" ref="AUV92" si="25662">"7." &amp; AUX1&amp; ".2."</f>
        <v>7.415.2.</v>
      </c>
      <c r="AUW92" s="47" t="e">
        <f>IF(ISBLANK(AUX1),"",IF(VLOOKUP(AUX1,Register,35,FALSE)=0,"",(VLOOKUP(AUX1,Register,35,FALSE))))</f>
        <v>#N/A</v>
      </c>
      <c r="AUX92" s="15" t="s">
        <v>38</v>
      </c>
      <c r="AUY92" s="7" t="str">
        <f t="shared" ref="AUY92" si="25663">"7." &amp; AVA1&amp; ".2."</f>
        <v>7.416.2.</v>
      </c>
      <c r="AUZ92" s="47" t="e">
        <f>IF(ISBLANK(AVA1),"",IF(VLOOKUP(AVA1,Register,35,FALSE)=0,"",(VLOOKUP(AVA1,Register,35,FALSE))))</f>
        <v>#N/A</v>
      </c>
      <c r="AVA92" s="15" t="s">
        <v>38</v>
      </c>
      <c r="AVB92" s="7" t="str">
        <f t="shared" ref="AVB92" si="25664">"7." &amp; AVD1&amp; ".2."</f>
        <v>7.417.2.</v>
      </c>
      <c r="AVC92" s="47" t="e">
        <f>IF(ISBLANK(AVD1),"",IF(VLOOKUP(AVD1,Register,35,FALSE)=0,"",(VLOOKUP(AVD1,Register,35,FALSE))))</f>
        <v>#N/A</v>
      </c>
      <c r="AVD92" s="15" t="s">
        <v>38</v>
      </c>
      <c r="AVE92" s="7" t="str">
        <f t="shared" ref="AVE92" si="25665">"7." &amp; AVG1&amp; ".2."</f>
        <v>7.418.2.</v>
      </c>
      <c r="AVF92" s="47" t="e">
        <f>IF(ISBLANK(AVG1),"",IF(VLOOKUP(AVG1,Register,35,FALSE)=0,"",(VLOOKUP(AVG1,Register,35,FALSE))))</f>
        <v>#N/A</v>
      </c>
      <c r="AVG92" s="15" t="s">
        <v>38</v>
      </c>
      <c r="AVH92" s="7" t="str">
        <f t="shared" ref="AVH92" si="25666">"7." &amp; AVJ1&amp; ".2."</f>
        <v>7.419.2.</v>
      </c>
      <c r="AVI92" s="14" t="e">
        <f>IF(ISBLANK(AVJ1),"",IF(VLOOKUP(AVJ1,Register,35,FALSE)=0,"",(VLOOKUP(AVJ1,Register,35,FALSE))))</f>
        <v>#N/A</v>
      </c>
      <c r="AVJ92" s="15" t="s">
        <v>38</v>
      </c>
      <c r="AVK92" s="7" t="str">
        <f t="shared" ref="AVK92" si="25667">"7." &amp; AVM1&amp; ".2."</f>
        <v>7.420.2.</v>
      </c>
      <c r="AVL92" s="14" t="e">
        <f>IF(ISBLANK(AVM1),"",IF(VLOOKUP(AVM1,Register,35,FALSE)=0,"",(VLOOKUP(AVM1,Register,35,FALSE))))</f>
        <v>#N/A</v>
      </c>
      <c r="AVM92" s="15" t="s">
        <v>38</v>
      </c>
      <c r="AVN92" s="22"/>
      <c r="AVO92" s="22"/>
      <c r="AVP92" s="22"/>
      <c r="AVQ92" s="7"/>
      <c r="AVR92" s="14"/>
      <c r="AVS92" s="15"/>
      <c r="AVT92" s="7"/>
      <c r="AVU92" s="14"/>
      <c r="AVV92" s="15"/>
      <c r="AVW92" s="7"/>
      <c r="AVX92" s="14"/>
      <c r="AVY92" s="15"/>
      <c r="AVZ92" s="7"/>
      <c r="AWA92" s="14"/>
      <c r="AWB92" s="15"/>
      <c r="AWC92" s="7"/>
      <c r="AWD92" s="14"/>
      <c r="AWE92" s="15"/>
      <c r="AWF92" s="7"/>
      <c r="AWG92" s="14"/>
      <c r="AWH92" s="15"/>
      <c r="AWI92" s="7"/>
      <c r="AWJ92" s="14"/>
      <c r="AWK92" s="15"/>
      <c r="AWL92" s="7"/>
      <c r="AWM92" s="14"/>
      <c r="AWN92" s="15"/>
      <c r="AWO92" s="7"/>
      <c r="AWP92" s="14"/>
      <c r="AWQ92" s="15"/>
      <c r="AWR92" s="7"/>
      <c r="AWS92" s="14"/>
      <c r="AWT92" s="15"/>
      <c r="AWU92" s="7"/>
      <c r="AWV92" s="14"/>
      <c r="AWW92" s="15"/>
      <c r="AWX92" s="7"/>
      <c r="AWY92" s="14"/>
      <c r="AWZ92" s="15"/>
      <c r="AXA92" s="7"/>
      <c r="AXB92" s="14"/>
      <c r="AXC92" s="15"/>
      <c r="AXD92" s="7"/>
      <c r="AXE92" s="14"/>
      <c r="AXF92" s="15"/>
      <c r="AXG92" s="7"/>
      <c r="AXH92" s="14"/>
      <c r="AXI92" s="15"/>
      <c r="AXJ92" s="7"/>
      <c r="AXK92" s="14"/>
      <c r="AXL92" s="15"/>
      <c r="AXM92" s="7"/>
      <c r="AXN92" s="14"/>
      <c r="AXO92" s="15"/>
      <c r="AXP92" s="7"/>
      <c r="AXQ92" s="14"/>
      <c r="AXR92" s="15"/>
      <c r="AXS92" s="7"/>
      <c r="AXT92" s="14"/>
      <c r="AXU92" s="15"/>
      <c r="AXV92" s="7"/>
      <c r="AXW92" s="14"/>
      <c r="AXX92" s="15"/>
      <c r="AXY92" s="7"/>
      <c r="AXZ92" s="14"/>
      <c r="AYA92" s="15"/>
      <c r="AYB92" s="7"/>
      <c r="AYC92" s="14"/>
      <c r="AYD92" s="15"/>
      <c r="AYE92" s="7"/>
      <c r="AYF92" s="14"/>
      <c r="AYG92" s="15"/>
      <c r="AYH92" s="7"/>
      <c r="AYI92" s="14"/>
      <c r="AYJ92" s="15"/>
      <c r="AYK92" s="7"/>
      <c r="AYL92" s="14"/>
      <c r="AYM92" s="15"/>
      <c r="AYN92" s="7"/>
      <c r="AYO92" s="14"/>
      <c r="AYP92" s="15"/>
      <c r="AYQ92" s="7"/>
      <c r="AYR92" s="14"/>
      <c r="AYS92" s="15"/>
      <c r="AYT92" s="7"/>
      <c r="AYU92" s="14"/>
      <c r="AYV92" s="15"/>
      <c r="AYW92" s="7"/>
      <c r="AYX92" s="14"/>
      <c r="AYY92" s="15"/>
      <c r="AYZ92" s="7"/>
      <c r="AZA92" s="14"/>
      <c r="AZB92" s="15"/>
      <c r="AZC92" s="7"/>
      <c r="AZD92" s="14"/>
      <c r="AZE92" s="15"/>
      <c r="AZF92" s="7"/>
      <c r="AZG92" s="14"/>
      <c r="AZH92" s="15"/>
      <c r="AZI92" s="7"/>
      <c r="AZJ92" s="14"/>
      <c r="AZK92" s="15"/>
      <c r="AZL92" s="7"/>
      <c r="AZM92" s="14"/>
      <c r="AZN92" s="15"/>
      <c r="AZO92" s="7"/>
      <c r="AZP92" s="14"/>
      <c r="AZQ92" s="15"/>
      <c r="AZR92" s="7"/>
      <c r="AZS92" s="14"/>
      <c r="AZT92" s="15"/>
      <c r="AZU92" s="7"/>
      <c r="AZV92" s="14"/>
      <c r="AZW92" s="15"/>
      <c r="AZX92" s="7"/>
      <c r="AZY92" s="14"/>
      <c r="AZZ92" s="15"/>
      <c r="BAA92" s="7"/>
      <c r="BAB92" s="14"/>
      <c r="BAC92" s="15"/>
      <c r="BAD92" s="7"/>
      <c r="BAE92" s="14"/>
      <c r="BAF92" s="15"/>
      <c r="BAG92" s="7"/>
      <c r="BAH92" s="14"/>
      <c r="BAI92" s="15"/>
      <c r="BAJ92" s="7"/>
      <c r="BAK92" s="14"/>
      <c r="BAL92" s="15"/>
      <c r="BAM92" s="7"/>
      <c r="BAN92" s="14"/>
      <c r="BAO92" s="15"/>
      <c r="BAP92" s="7"/>
      <c r="BAQ92" s="14"/>
      <c r="BAR92" s="15"/>
      <c r="BAS92" s="7"/>
      <c r="BAT92" s="14"/>
      <c r="BAU92" s="15"/>
      <c r="BAV92" s="7"/>
      <c r="BAW92" s="14"/>
      <c r="BAX92" s="15"/>
      <c r="BAY92" s="7"/>
      <c r="BAZ92" s="14"/>
      <c r="BBA92" s="15"/>
      <c r="BBB92" s="7"/>
      <c r="BBC92" s="14"/>
      <c r="BBD92" s="15"/>
      <c r="BBE92" s="7"/>
      <c r="BBF92" s="14"/>
      <c r="BBG92" s="15"/>
      <c r="BBH92" s="7"/>
      <c r="BBI92" s="14"/>
      <c r="BBJ92" s="15"/>
      <c r="BBK92" s="7"/>
      <c r="BBL92" s="14"/>
      <c r="BBM92" s="15"/>
      <c r="BBN92" s="7"/>
      <c r="BBO92" s="14"/>
      <c r="BBP92" s="15"/>
      <c r="BBQ92" s="7"/>
      <c r="BBR92" s="14"/>
      <c r="BBS92" s="15"/>
      <c r="BBT92" s="7"/>
      <c r="BBU92" s="14"/>
      <c r="BBV92" s="15"/>
      <c r="BBW92" s="7"/>
      <c r="BBX92" s="14"/>
      <c r="BBY92" s="15"/>
      <c r="BBZ92" s="7"/>
      <c r="BCA92" s="14"/>
      <c r="BCB92" s="15"/>
      <c r="BCC92" s="7"/>
      <c r="BCD92" s="14"/>
      <c r="BCE92" s="15"/>
      <c r="BCF92" s="7"/>
      <c r="BCG92" s="14"/>
      <c r="BCH92" s="15"/>
      <c r="BCI92" s="7"/>
      <c r="BCJ92" s="14"/>
      <c r="BCK92" s="15"/>
      <c r="BCL92" s="7"/>
      <c r="BCM92" s="14"/>
      <c r="BCN92" s="15"/>
      <c r="BCO92" s="7"/>
      <c r="BCP92" s="14"/>
      <c r="BCQ92" s="15"/>
      <c r="BCR92" s="7"/>
      <c r="BCS92" s="14"/>
      <c r="BCT92" s="15"/>
      <c r="BCU92" s="7"/>
      <c r="BCV92" s="14"/>
      <c r="BCW92" s="15"/>
      <c r="BCX92" s="7"/>
      <c r="BCY92" s="14"/>
      <c r="BCZ92" s="15"/>
      <c r="BDA92" s="7"/>
      <c r="BDB92" s="14"/>
      <c r="BDC92" s="15"/>
      <c r="BDD92" s="7"/>
      <c r="BDE92" s="14"/>
      <c r="BDF92" s="15"/>
      <c r="BDG92" s="7"/>
      <c r="BDH92" s="14"/>
      <c r="BDI92" s="15"/>
      <c r="BDJ92" s="7"/>
      <c r="BDK92" s="14"/>
      <c r="BDL92" s="15"/>
      <c r="BDM92" s="7"/>
      <c r="BDN92" s="14"/>
      <c r="BDO92" s="15"/>
      <c r="BDP92" s="7"/>
      <c r="BDQ92" s="14"/>
      <c r="BDR92" s="15"/>
      <c r="BDS92" s="7"/>
      <c r="BDT92" s="14"/>
      <c r="BDU92" s="15"/>
      <c r="BDV92" s="7"/>
      <c r="BDW92" s="14"/>
      <c r="BDX92" s="15"/>
      <c r="BDY92" s="7"/>
      <c r="BDZ92" s="14"/>
      <c r="BEA92" s="15"/>
      <c r="BEB92" s="7"/>
      <c r="BEC92" s="14"/>
      <c r="BED92" s="15"/>
      <c r="BEE92" s="7"/>
      <c r="BEF92" s="14"/>
      <c r="BEG92" s="15"/>
      <c r="BEH92" s="7"/>
      <c r="BEI92" s="14"/>
      <c r="BEJ92" s="15"/>
      <c r="BEK92" s="7"/>
      <c r="BEL92" s="14"/>
      <c r="BEM92" s="15"/>
      <c r="BEN92" s="7"/>
      <c r="BEO92" s="14"/>
      <c r="BEP92" s="15"/>
      <c r="BEQ92" s="7"/>
      <c r="BER92" s="14"/>
      <c r="BES92" s="15"/>
      <c r="BET92" s="7"/>
      <c r="BEU92" s="14"/>
      <c r="BEV92" s="15"/>
      <c r="BEW92" s="7"/>
      <c r="BEX92" s="14"/>
      <c r="BEY92" s="15"/>
      <c r="BEZ92" s="7"/>
      <c r="BFA92" s="14"/>
      <c r="BFB92" s="15"/>
      <c r="BFC92" s="7"/>
      <c r="BFD92" s="14"/>
      <c r="BFE92" s="15"/>
      <c r="BFF92" s="7"/>
      <c r="BFG92" s="14"/>
      <c r="BFH92" s="15"/>
      <c r="BFI92" s="7"/>
      <c r="BFJ92" s="14"/>
      <c r="BFK92" s="15"/>
      <c r="BFL92" s="7"/>
      <c r="BFM92" s="14"/>
      <c r="BFN92" s="15"/>
      <c r="BFO92" s="7"/>
      <c r="BFP92" s="14"/>
      <c r="BFQ92" s="15"/>
      <c r="BFR92" s="7"/>
      <c r="BFS92" s="14"/>
      <c r="BFT92" s="15"/>
      <c r="BFU92" s="7"/>
      <c r="BFV92" s="14"/>
      <c r="BFW92" s="15"/>
      <c r="BFX92" s="7"/>
      <c r="BFY92" s="14"/>
      <c r="BFZ92" s="15"/>
      <c r="BGA92" s="7"/>
      <c r="BGB92" s="14"/>
      <c r="BGC92" s="15"/>
      <c r="BGD92" s="7"/>
      <c r="BGE92" s="14"/>
      <c r="BGF92" s="15"/>
      <c r="BGG92" s="7"/>
      <c r="BGH92" s="14"/>
      <c r="BGI92" s="15"/>
      <c r="BGJ92" s="7"/>
      <c r="BGK92" s="14"/>
      <c r="BGL92" s="15"/>
      <c r="BGM92" s="7"/>
      <c r="BGN92" s="14"/>
      <c r="BGO92" s="15"/>
      <c r="BGP92" s="7"/>
      <c r="BGQ92" s="14"/>
      <c r="BGR92" s="15"/>
      <c r="BGS92" s="7"/>
      <c r="BGT92" s="14"/>
      <c r="BGU92" s="15"/>
      <c r="BGV92" s="7"/>
      <c r="BGW92" s="14"/>
      <c r="BGX92" s="15"/>
      <c r="BGY92" s="7"/>
      <c r="BGZ92" s="14"/>
      <c r="BHA92" s="15"/>
      <c r="BHB92" s="7"/>
      <c r="BHC92" s="14"/>
      <c r="BHD92" s="15"/>
      <c r="BHE92" s="7"/>
      <c r="BHF92" s="14"/>
      <c r="BHG92" s="15"/>
      <c r="BHH92" s="7"/>
      <c r="BHI92" s="14"/>
      <c r="BHJ92" s="15"/>
      <c r="BHK92" s="7"/>
      <c r="BHL92" s="14"/>
      <c r="BHM92" s="15"/>
      <c r="BHN92" s="7"/>
      <c r="BHO92" s="14"/>
      <c r="BHP92" s="15"/>
      <c r="BHQ92" s="7"/>
      <c r="BHR92" s="14"/>
      <c r="BHS92" s="15"/>
      <c r="BHT92" s="7"/>
      <c r="BHU92" s="14"/>
      <c r="BHV92" s="15"/>
      <c r="BHW92" s="7"/>
      <c r="BHX92" s="14"/>
      <c r="BHY92" s="15"/>
      <c r="BHZ92" s="7"/>
      <c r="BIA92" s="14"/>
      <c r="BIB92" s="15"/>
      <c r="BIC92" s="7"/>
      <c r="BID92" s="14"/>
      <c r="BIE92" s="15"/>
      <c r="BIF92" s="7"/>
      <c r="BIG92" s="14"/>
      <c r="BIH92" s="15"/>
      <c r="BII92" s="7"/>
      <c r="BIJ92" s="14"/>
      <c r="BIK92" s="15"/>
      <c r="BIL92" s="7"/>
      <c r="BIM92" s="14"/>
      <c r="BIN92" s="15"/>
      <c r="BIO92" s="7"/>
      <c r="BIP92" s="14"/>
      <c r="BIQ92" s="15"/>
      <c r="BIR92" s="7"/>
      <c r="BIS92" s="14"/>
      <c r="BIT92" s="15"/>
      <c r="BIU92" s="7"/>
      <c r="BIV92" s="14"/>
      <c r="BIW92" s="15"/>
      <c r="BIX92" s="7"/>
      <c r="BIY92" s="14"/>
      <c r="BIZ92" s="15"/>
      <c r="BJA92" s="7"/>
      <c r="BJB92" s="14"/>
      <c r="BJC92" s="15"/>
      <c r="BJD92" s="7"/>
      <c r="BJE92" s="14"/>
      <c r="BJF92" s="15"/>
      <c r="BJG92" s="7"/>
      <c r="BJH92" s="14"/>
      <c r="BJI92" s="15"/>
      <c r="BJJ92" s="7"/>
      <c r="BJK92" s="14"/>
      <c r="BJL92" s="15"/>
      <c r="BJM92" s="7"/>
      <c r="BJN92" s="14"/>
      <c r="BJO92" s="15"/>
      <c r="BJP92" s="7"/>
      <c r="BJQ92" s="14"/>
      <c r="BJR92" s="15"/>
      <c r="BJS92" s="7"/>
      <c r="BJT92" s="14"/>
      <c r="BJU92" s="15"/>
      <c r="BJV92" s="7"/>
      <c r="BJW92" s="14"/>
      <c r="BJX92" s="15"/>
      <c r="BJY92" s="7"/>
      <c r="BJZ92" s="14"/>
      <c r="BKA92" s="15"/>
      <c r="BKB92" s="7"/>
      <c r="BKC92" s="14"/>
      <c r="BKD92" s="15"/>
      <c r="BKE92" s="7"/>
      <c r="BKF92" s="14"/>
      <c r="BKG92" s="15"/>
      <c r="BKH92" s="7"/>
      <c r="BKI92" s="14"/>
      <c r="BKJ92" s="15"/>
      <c r="BKK92" s="7"/>
      <c r="BKL92" s="14"/>
      <c r="BKM92" s="15"/>
      <c r="BKN92" s="7"/>
      <c r="BKO92" s="14"/>
      <c r="BKP92" s="15"/>
      <c r="BKQ92" s="7"/>
      <c r="BKR92" s="14"/>
      <c r="BKS92" s="15"/>
      <c r="BKT92" s="7"/>
      <c r="BKU92" s="14"/>
      <c r="BKV92" s="15"/>
      <c r="BKW92" s="7"/>
      <c r="BKX92" s="14"/>
      <c r="BKY92" s="15"/>
      <c r="BKZ92" s="7"/>
      <c r="BLA92" s="14"/>
      <c r="BLB92" s="15"/>
      <c r="BLC92" s="7"/>
      <c r="BLD92" s="14"/>
      <c r="BLE92" s="15"/>
      <c r="BLF92" s="7"/>
      <c r="BLG92" s="14"/>
      <c r="BLH92" s="15"/>
      <c r="BLI92" s="7"/>
      <c r="BLJ92" s="14"/>
      <c r="BLK92" s="15"/>
      <c r="BLL92" s="7"/>
      <c r="BLM92" s="14"/>
      <c r="BLN92" s="15"/>
      <c r="BLO92" s="7"/>
      <c r="BLP92" s="14"/>
      <c r="BLQ92" s="15"/>
      <c r="BLR92" s="7"/>
      <c r="BLS92" s="14"/>
      <c r="BLT92" s="15"/>
      <c r="BLU92" s="7"/>
      <c r="BLV92" s="14"/>
      <c r="BLW92" s="15"/>
      <c r="BLX92" s="7"/>
      <c r="BLY92" s="14"/>
      <c r="BLZ92" s="15"/>
      <c r="BMA92" s="7"/>
      <c r="BMB92" s="14"/>
      <c r="BMC92" s="15"/>
      <c r="BMD92" s="7"/>
      <c r="BME92" s="14"/>
      <c r="BMF92" s="15"/>
      <c r="BMG92" s="7"/>
      <c r="BMH92" s="14"/>
      <c r="BMI92" s="15"/>
      <c r="BMJ92" s="7"/>
      <c r="BMK92" s="14"/>
      <c r="BML92" s="15"/>
      <c r="BMM92" s="7"/>
      <c r="BMN92" s="14"/>
      <c r="BMO92" s="15"/>
      <c r="BMP92" s="7"/>
      <c r="BMQ92" s="14"/>
      <c r="BMR92" s="15"/>
      <c r="BMS92" s="7"/>
      <c r="BMT92" s="14"/>
      <c r="BMU92" s="15"/>
      <c r="BMV92" s="7"/>
      <c r="BMW92" s="14"/>
      <c r="BMX92" s="15"/>
      <c r="BMY92" s="7"/>
      <c r="BMZ92" s="14"/>
      <c r="BNA92" s="15"/>
      <c r="BNB92" s="7"/>
      <c r="BNC92" s="14"/>
      <c r="BND92" s="15"/>
      <c r="BNE92" s="7"/>
      <c r="BNF92" s="14"/>
      <c r="BNG92" s="15"/>
      <c r="BNH92" s="7"/>
      <c r="BNI92" s="14"/>
      <c r="BNJ92" s="15"/>
      <c r="BNK92" s="7"/>
      <c r="BNL92" s="14"/>
      <c r="BNM92" s="15"/>
      <c r="BNN92" s="7"/>
      <c r="BNO92" s="14"/>
      <c r="BNP92" s="15"/>
      <c r="BNQ92" s="7"/>
      <c r="BNR92" s="14"/>
      <c r="BNS92" s="15"/>
      <c r="BNT92" s="7"/>
      <c r="BNU92" s="14"/>
      <c r="BNV92" s="15"/>
      <c r="BNW92" s="7"/>
      <c r="BNX92" s="14"/>
      <c r="BNY92" s="15"/>
      <c r="BNZ92" s="7"/>
      <c r="BOA92" s="14"/>
      <c r="BOB92" s="15"/>
      <c r="BOC92" s="7"/>
      <c r="BOD92" s="14"/>
      <c r="BOE92" s="15"/>
      <c r="BOF92" s="7"/>
      <c r="BOG92" s="14"/>
      <c r="BOH92" s="15"/>
      <c r="BOI92" s="7"/>
      <c r="BOJ92" s="14"/>
      <c r="BOK92" s="15"/>
      <c r="BOL92" s="7"/>
      <c r="BOM92" s="14"/>
      <c r="BON92" s="15"/>
      <c r="BOO92" s="7"/>
      <c r="BOP92" s="14"/>
      <c r="BOQ92" s="15"/>
      <c r="BOR92" s="7"/>
      <c r="BOS92" s="14"/>
      <c r="BOT92" s="15"/>
      <c r="BOU92" s="7"/>
      <c r="BOV92" s="14"/>
      <c r="BOW92" s="15"/>
      <c r="BOX92" s="7"/>
      <c r="BOY92" s="14"/>
      <c r="BOZ92" s="15"/>
      <c r="BPA92" s="7"/>
      <c r="BPB92" s="14"/>
      <c r="BPC92" s="15"/>
      <c r="BPD92" s="7"/>
      <c r="BPE92" s="14"/>
      <c r="BPF92" s="15"/>
      <c r="BPG92" s="7"/>
      <c r="BPH92" s="14"/>
      <c r="BPI92" s="15"/>
      <c r="BPJ92" s="7"/>
      <c r="BPK92" s="14"/>
      <c r="BPL92" s="15"/>
      <c r="BPM92" s="7"/>
      <c r="BPN92" s="14"/>
      <c r="BPO92" s="15"/>
      <c r="BPP92" s="7"/>
      <c r="BPQ92" s="14"/>
      <c r="BPR92" s="15"/>
      <c r="BPS92" s="7"/>
      <c r="BPT92" s="14"/>
      <c r="BPU92" s="15"/>
      <c r="BPV92" s="7"/>
      <c r="BPW92" s="14"/>
      <c r="BPX92" s="15"/>
      <c r="BPY92" s="7"/>
      <c r="BPZ92" s="14"/>
      <c r="BQA92" s="15"/>
      <c r="BQB92" s="7"/>
      <c r="BQC92" s="14"/>
      <c r="BQD92" s="15"/>
      <c r="BQE92" s="7"/>
      <c r="BQF92" s="14"/>
      <c r="BQG92" s="15"/>
      <c r="BQH92" s="7"/>
      <c r="BQI92" s="14"/>
      <c r="BQJ92" s="15"/>
      <c r="BQK92" s="7"/>
      <c r="BQL92" s="14"/>
      <c r="BQM92" s="15"/>
      <c r="BQN92" s="7"/>
      <c r="BQO92" s="14"/>
      <c r="BQP92" s="15"/>
      <c r="BQQ92" s="7"/>
      <c r="BQR92" s="14"/>
      <c r="BQS92" s="15"/>
      <c r="BQT92" s="7"/>
      <c r="BQU92" s="14"/>
      <c r="BQV92" s="15"/>
      <c r="BQW92" s="7"/>
      <c r="BQX92" s="14"/>
      <c r="BQY92" s="15"/>
      <c r="BQZ92" s="7"/>
      <c r="BRA92" s="14"/>
      <c r="BRB92" s="15"/>
      <c r="BRC92" s="7"/>
      <c r="BRD92" s="14"/>
      <c r="BRE92" s="15"/>
      <c r="BRF92" s="7"/>
      <c r="BRG92" s="14"/>
      <c r="BRH92" s="15"/>
      <c r="BRI92" s="7"/>
      <c r="BRJ92" s="14"/>
      <c r="BRK92" s="15"/>
      <c r="BRL92" s="7"/>
      <c r="BRM92" s="14"/>
      <c r="BRN92" s="15"/>
      <c r="BRO92" s="7"/>
      <c r="BRP92" s="14"/>
      <c r="BRQ92" s="15"/>
      <c r="BRR92" s="7"/>
      <c r="BRS92" s="14"/>
      <c r="BRT92" s="15"/>
      <c r="BRU92" s="7"/>
      <c r="BRV92" s="14"/>
      <c r="BRW92" s="15"/>
      <c r="BRX92" s="7"/>
      <c r="BRY92" s="14"/>
      <c r="BRZ92" s="15"/>
      <c r="BSA92" s="7"/>
      <c r="BSB92" s="14"/>
      <c r="BSC92" s="15"/>
      <c r="BSD92" s="7"/>
      <c r="BSE92" s="14"/>
      <c r="BSF92" s="15"/>
      <c r="BSG92" s="7"/>
      <c r="BSH92" s="14"/>
      <c r="BSI92" s="15"/>
      <c r="BSJ92" s="7"/>
      <c r="BSK92" s="14"/>
      <c r="BSL92" s="15"/>
      <c r="BSM92" s="7"/>
      <c r="BSN92" s="14"/>
      <c r="BSO92" s="15"/>
      <c r="BSP92" s="7"/>
      <c r="BSQ92" s="14"/>
      <c r="BSR92" s="15"/>
      <c r="BSS92" s="7"/>
      <c r="BST92" s="14"/>
      <c r="BSU92" s="15"/>
      <c r="BSV92" s="7"/>
      <c r="BSW92" s="14"/>
      <c r="BSX92" s="15"/>
      <c r="BSY92" s="7"/>
      <c r="BSZ92" s="14"/>
      <c r="BTA92" s="15"/>
      <c r="BTB92" s="7"/>
      <c r="BTC92" s="14"/>
      <c r="BTD92" s="15"/>
      <c r="BTE92" s="7"/>
      <c r="BTF92" s="14"/>
      <c r="BTG92" s="15"/>
      <c r="BTH92" s="7"/>
      <c r="BTI92" s="14"/>
      <c r="BTJ92" s="15"/>
      <c r="BTK92" s="7"/>
      <c r="BTL92" s="14"/>
      <c r="BTM92" s="15"/>
      <c r="BTN92" s="7"/>
      <c r="BTO92" s="14"/>
      <c r="BTP92" s="15"/>
      <c r="BTQ92" s="7"/>
      <c r="BTR92" s="14"/>
      <c r="BTS92" s="15"/>
      <c r="BTT92" s="7"/>
      <c r="BTU92" s="14"/>
      <c r="BTV92" s="15"/>
      <c r="BTW92" s="7"/>
      <c r="BTX92" s="14"/>
      <c r="BTY92" s="15"/>
      <c r="BTZ92" s="7"/>
      <c r="BUA92" s="14"/>
      <c r="BUB92" s="15"/>
      <c r="BUC92" s="7"/>
      <c r="BUD92" s="14"/>
      <c r="BUE92" s="15"/>
      <c r="BUF92" s="7"/>
      <c r="BUG92" s="14"/>
      <c r="BUH92" s="15"/>
      <c r="BUI92" s="7"/>
      <c r="BUJ92" s="14"/>
      <c r="BUK92" s="15"/>
      <c r="BUL92" s="7"/>
      <c r="BUM92" s="14"/>
      <c r="BUN92" s="15"/>
      <c r="BUO92" s="7"/>
      <c r="BUP92" s="14"/>
      <c r="BUQ92" s="15"/>
      <c r="BUR92" s="7"/>
      <c r="BUS92" s="14"/>
      <c r="BUT92" s="15"/>
      <c r="BUU92" s="7"/>
      <c r="BUV92" s="14"/>
      <c r="BUW92" s="15"/>
      <c r="BUX92" s="7"/>
      <c r="BUY92" s="14"/>
      <c r="BUZ92" s="15"/>
      <c r="BVA92" s="7"/>
      <c r="BVB92" s="14"/>
      <c r="BVC92" s="15"/>
      <c r="BVD92" s="7"/>
      <c r="BVE92" s="14"/>
      <c r="BVF92" s="15"/>
      <c r="BVG92" s="7"/>
      <c r="BVH92" s="14"/>
      <c r="BVI92" s="15"/>
      <c r="BVJ92" s="7"/>
      <c r="BVK92" s="14"/>
      <c r="BVL92" s="15"/>
      <c r="BVM92" s="7"/>
      <c r="BVN92" s="14"/>
      <c r="BVO92" s="15"/>
      <c r="BVP92" s="7"/>
      <c r="BVQ92" s="14"/>
      <c r="BVR92" s="15"/>
      <c r="BVS92" s="7"/>
      <c r="BVT92" s="14"/>
      <c r="BVU92" s="15"/>
      <c r="BVV92" s="7"/>
      <c r="BVW92" s="14"/>
      <c r="BVX92" s="15"/>
      <c r="BVY92" s="7"/>
      <c r="BVZ92" s="14"/>
      <c r="BWA92" s="15"/>
      <c r="BWB92" s="7"/>
      <c r="BWC92" s="14"/>
      <c r="BWD92" s="15"/>
      <c r="BWE92" s="7"/>
      <c r="BWF92" s="14"/>
      <c r="BWG92" s="15"/>
      <c r="BWH92" s="7"/>
      <c r="BWI92" s="14"/>
      <c r="BWJ92" s="15"/>
      <c r="BWK92" s="7"/>
      <c r="BWL92" s="14"/>
      <c r="BWM92" s="15"/>
      <c r="BWN92" s="7"/>
      <c r="BWO92" s="14"/>
      <c r="BWP92" s="15"/>
      <c r="BWQ92" s="7"/>
      <c r="BWR92" s="14"/>
      <c r="BWS92" s="15"/>
      <c r="BWT92" s="7"/>
      <c r="BWU92" s="14"/>
      <c r="BWV92" s="15"/>
      <c r="BWW92" s="7"/>
      <c r="BWX92" s="14"/>
      <c r="BWY92" s="15"/>
      <c r="BWZ92" s="7"/>
      <c r="BXA92" s="14"/>
      <c r="BXB92" s="15"/>
      <c r="BXC92" s="7"/>
      <c r="BXD92" s="14"/>
      <c r="BXE92" s="15"/>
      <c r="BXF92" s="7"/>
      <c r="BXG92" s="14"/>
      <c r="BXH92" s="15"/>
      <c r="BXI92" s="7"/>
      <c r="BXJ92" s="14"/>
      <c r="BXK92" s="15"/>
      <c r="BXL92" s="7"/>
      <c r="BXM92" s="14"/>
      <c r="BXN92" s="15"/>
      <c r="BXO92" s="7"/>
      <c r="BXP92" s="14"/>
      <c r="BXQ92" s="15"/>
      <c r="BXR92" s="7"/>
      <c r="BXS92" s="14"/>
      <c r="BXT92" s="15"/>
      <c r="BXU92" s="7"/>
      <c r="BXV92" s="14"/>
      <c r="BXW92" s="15"/>
      <c r="BXX92" s="7"/>
      <c r="BXY92" s="14"/>
      <c r="BXZ92" s="15"/>
      <c r="BYA92" s="7"/>
      <c r="BYB92" s="14"/>
      <c r="BYC92" s="15"/>
      <c r="BYD92" s="7"/>
      <c r="BYE92" s="14"/>
      <c r="BYF92" s="15"/>
      <c r="BYG92" s="7"/>
      <c r="BYH92" s="14"/>
      <c r="BYI92" s="15"/>
      <c r="BYJ92" s="7"/>
      <c r="BYK92" s="14"/>
      <c r="BYL92" s="15"/>
      <c r="BYM92" s="7"/>
      <c r="BYN92" s="14"/>
      <c r="BYO92" s="15"/>
      <c r="BYP92" s="7"/>
      <c r="BYQ92" s="14"/>
      <c r="BYR92" s="15"/>
      <c r="BYS92" s="7"/>
      <c r="BYT92" s="14"/>
      <c r="BYU92" s="15"/>
      <c r="BYV92" s="7"/>
      <c r="BYW92" s="14"/>
      <c r="BYX92" s="15"/>
      <c r="BYY92" s="7"/>
      <c r="BYZ92" s="14"/>
      <c r="BZA92" s="15"/>
      <c r="BZB92" s="7"/>
      <c r="BZC92" s="14"/>
      <c r="BZD92" s="15"/>
      <c r="BZE92" s="7"/>
      <c r="BZF92" s="14"/>
      <c r="BZG92" s="15"/>
      <c r="BZH92" s="7"/>
      <c r="BZI92" s="14"/>
      <c r="BZJ92" s="15"/>
      <c r="BZK92" s="7"/>
      <c r="BZL92" s="14"/>
      <c r="BZM92" s="15"/>
      <c r="BZN92" s="7"/>
      <c r="BZO92" s="14"/>
      <c r="BZP92" s="15"/>
      <c r="BZQ92" s="7"/>
      <c r="BZR92" s="14"/>
      <c r="BZS92" s="15"/>
      <c r="BZT92" s="7"/>
      <c r="BZU92" s="14"/>
      <c r="BZV92" s="15"/>
      <c r="BZW92" s="7"/>
      <c r="BZX92" s="14"/>
      <c r="BZY92" s="15"/>
      <c r="BZZ92" s="7"/>
      <c r="CAA92" s="14"/>
      <c r="CAB92" s="15"/>
      <c r="CAC92" s="7"/>
      <c r="CAD92" s="14"/>
      <c r="CAE92" s="15"/>
      <c r="CAF92" s="7"/>
      <c r="CAG92" s="14"/>
      <c r="CAH92" s="15"/>
      <c r="CAI92" s="7"/>
      <c r="CAJ92" s="14"/>
      <c r="CAK92" s="15"/>
      <c r="CAL92" s="7"/>
      <c r="CAM92" s="14"/>
      <c r="CAN92" s="15"/>
      <c r="CAO92" s="7"/>
      <c r="CAP92" s="14"/>
      <c r="CAQ92" s="15"/>
      <c r="CAR92" s="7"/>
      <c r="CAS92" s="14"/>
      <c r="CAT92" s="15"/>
      <c r="CAU92" s="7"/>
      <c r="CAV92" s="14"/>
      <c r="CAW92" s="15"/>
      <c r="CAX92" s="7"/>
      <c r="CAY92" s="14"/>
      <c r="CAZ92" s="15"/>
      <c r="CBA92" s="7"/>
      <c r="CBB92" s="14"/>
      <c r="CBC92" s="15"/>
      <c r="CBD92" s="7"/>
      <c r="CBE92" s="14"/>
      <c r="CBF92" s="15"/>
      <c r="CBG92" s="7"/>
      <c r="CBH92" s="14"/>
      <c r="CBI92" s="15"/>
      <c r="CBJ92" s="7"/>
      <c r="CBK92" s="14"/>
      <c r="CBL92" s="15"/>
      <c r="CBM92" s="7"/>
      <c r="CBN92" s="14"/>
      <c r="CBO92" s="15"/>
      <c r="CBP92" s="7"/>
      <c r="CBQ92" s="14"/>
      <c r="CBR92" s="15"/>
      <c r="CBS92" s="7"/>
      <c r="CBT92" s="14"/>
      <c r="CBU92" s="15"/>
      <c r="CBV92" s="7"/>
      <c r="CBW92" s="14"/>
      <c r="CBX92" s="15"/>
      <c r="CBY92" s="7"/>
      <c r="CBZ92" s="14"/>
      <c r="CCA92" s="15"/>
      <c r="CCB92" s="7"/>
      <c r="CCC92" s="14"/>
      <c r="CCD92" s="15"/>
      <c r="CCE92" s="7"/>
      <c r="CCF92" s="14"/>
      <c r="CCG92" s="15"/>
      <c r="CCH92" s="7"/>
      <c r="CCI92" s="14"/>
      <c r="CCJ92" s="15"/>
      <c r="CCK92" s="7"/>
      <c r="CCL92" s="14"/>
      <c r="CCM92" s="15"/>
      <c r="CCN92" s="7"/>
      <c r="CCO92" s="14"/>
      <c r="CCP92" s="15"/>
      <c r="CCQ92" s="7"/>
      <c r="CCR92" s="14"/>
      <c r="CCS92" s="15"/>
      <c r="CCT92" s="7"/>
      <c r="CCU92" s="14"/>
      <c r="CCV92" s="15"/>
      <c r="CCW92" s="7"/>
      <c r="CCX92" s="14"/>
      <c r="CCY92" s="15"/>
      <c r="CCZ92" s="7"/>
      <c r="CDA92" s="14"/>
      <c r="CDB92" s="15"/>
      <c r="CDC92" s="7"/>
      <c r="CDD92" s="14"/>
      <c r="CDE92" s="15"/>
      <c r="CDF92" s="7"/>
      <c r="CDG92" s="14"/>
      <c r="CDH92" s="15"/>
      <c r="CDI92" s="7"/>
      <c r="CDJ92" s="14"/>
      <c r="CDK92" s="15"/>
      <c r="CDL92" s="7"/>
      <c r="CDM92" s="14"/>
      <c r="CDN92" s="15"/>
      <c r="CDO92" s="7"/>
      <c r="CDP92" s="14"/>
      <c r="CDQ92" s="15"/>
      <c r="CDR92" s="7"/>
      <c r="CDS92" s="14"/>
      <c r="CDT92" s="15"/>
      <c r="CDU92" s="7"/>
      <c r="CDV92" s="14"/>
      <c r="CDW92" s="15"/>
      <c r="CDX92" s="7"/>
      <c r="CDY92" s="14"/>
      <c r="CDZ92" s="15"/>
      <c r="CEA92" s="7"/>
      <c r="CEB92" s="14"/>
      <c r="CEC92" s="15"/>
      <c r="CED92" s="7"/>
      <c r="CEE92" s="14"/>
      <c r="CEF92" s="15"/>
      <c r="CEG92" s="7"/>
      <c r="CEH92" s="14"/>
      <c r="CEI92" s="15"/>
      <c r="CEJ92" s="7"/>
      <c r="CEK92" s="14"/>
      <c r="CEL92" s="15"/>
      <c r="CEM92" s="7"/>
      <c r="CEN92" s="14"/>
      <c r="CEO92" s="15"/>
      <c r="CEP92" s="7"/>
      <c r="CEQ92" s="14"/>
      <c r="CER92" s="15"/>
      <c r="CES92" s="7"/>
      <c r="CET92" s="14"/>
      <c r="CEU92" s="15"/>
      <c r="CEV92" s="7"/>
      <c r="CEW92" s="14"/>
      <c r="CEX92" s="15"/>
      <c r="CEY92" s="7"/>
      <c r="CEZ92" s="14"/>
      <c r="CFA92" s="15"/>
      <c r="CFB92" s="7"/>
      <c r="CFC92" s="14"/>
      <c r="CFD92" s="15"/>
      <c r="CFE92" s="7"/>
      <c r="CFF92" s="14"/>
      <c r="CFG92" s="15"/>
      <c r="CFH92" s="7"/>
      <c r="CFI92" s="14"/>
      <c r="CFJ92" s="15"/>
      <c r="CFK92" s="7"/>
      <c r="CFL92" s="14"/>
      <c r="CFM92" s="15"/>
      <c r="CFN92" s="7"/>
      <c r="CFO92" s="14"/>
      <c r="CFP92" s="15"/>
      <c r="CFQ92" s="7"/>
      <c r="CFR92" s="14"/>
      <c r="CFS92" s="15"/>
      <c r="CFT92" s="7"/>
      <c r="CFU92" s="14"/>
      <c r="CFV92" s="15"/>
      <c r="CFW92" s="7"/>
      <c r="CFX92" s="14"/>
      <c r="CFY92" s="15"/>
      <c r="CFZ92" s="7"/>
      <c r="CGA92" s="14"/>
      <c r="CGB92" s="15"/>
      <c r="CGC92" s="7"/>
      <c r="CGD92" s="14"/>
      <c r="CGE92" s="15"/>
      <c r="CGF92" s="7"/>
      <c r="CGG92" s="14"/>
      <c r="CGH92" s="15"/>
      <c r="CGI92" s="7"/>
      <c r="CGJ92" s="14"/>
      <c r="CGK92" s="15"/>
      <c r="CGL92" s="7"/>
      <c r="CGM92" s="14"/>
      <c r="CGN92" s="15"/>
      <c r="CGO92" s="7"/>
      <c r="CGP92" s="14"/>
      <c r="CGQ92" s="15"/>
      <c r="CGR92" s="7"/>
      <c r="CGS92" s="14"/>
      <c r="CGT92" s="15"/>
      <c r="CGU92" s="7"/>
      <c r="CGV92" s="14"/>
      <c r="CGW92" s="15"/>
      <c r="CGX92" s="7"/>
      <c r="CGY92" s="14"/>
      <c r="CGZ92" s="15"/>
      <c r="CHA92" s="7"/>
      <c r="CHB92" s="14"/>
      <c r="CHC92" s="15"/>
      <c r="CHD92" s="7"/>
      <c r="CHE92" s="14"/>
      <c r="CHF92" s="15"/>
      <c r="CHG92" s="7"/>
      <c r="CHH92" s="14"/>
      <c r="CHI92" s="15"/>
      <c r="CHJ92" s="7"/>
      <c r="CHK92" s="14"/>
      <c r="CHL92" s="15"/>
      <c r="CHM92" s="7"/>
      <c r="CHN92" s="14"/>
      <c r="CHO92" s="15"/>
      <c r="CHP92" s="7"/>
      <c r="CHQ92" s="14"/>
      <c r="CHR92" s="15"/>
      <c r="CHS92" s="7"/>
      <c r="CHT92" s="14"/>
      <c r="CHU92" s="15"/>
      <c r="CHV92" s="7"/>
      <c r="CHW92" s="14"/>
      <c r="CHX92" s="15"/>
      <c r="CHY92" s="7"/>
      <c r="CHZ92" s="14"/>
      <c r="CIA92" s="15"/>
      <c r="CIB92" s="7"/>
      <c r="CIC92" s="14"/>
      <c r="CID92" s="15"/>
      <c r="CIE92" s="7"/>
      <c r="CIF92" s="14"/>
      <c r="CIG92" s="15"/>
      <c r="CIH92" s="7"/>
      <c r="CII92" s="14"/>
      <c r="CIJ92" s="15"/>
      <c r="CIK92" s="7"/>
      <c r="CIL92" s="14"/>
      <c r="CIM92" s="15"/>
      <c r="CIN92" s="7"/>
      <c r="CIO92" s="14"/>
      <c r="CIP92" s="15"/>
      <c r="CIQ92" s="7"/>
      <c r="CIR92" s="14"/>
      <c r="CIS92" s="15"/>
      <c r="CIT92" s="7"/>
      <c r="CIU92" s="14"/>
      <c r="CIV92" s="15"/>
      <c r="CIW92" s="7"/>
      <c r="CIX92" s="14"/>
      <c r="CIY92" s="15"/>
      <c r="CIZ92" s="7"/>
      <c r="CJA92" s="14"/>
      <c r="CJB92" s="15"/>
      <c r="CJC92" s="7"/>
      <c r="CJD92" s="14"/>
      <c r="CJE92" s="15"/>
      <c r="CJF92" s="7"/>
      <c r="CJG92" s="14"/>
      <c r="CJH92" s="15"/>
      <c r="CJI92" s="7"/>
      <c r="CJJ92" s="14"/>
      <c r="CJK92" s="15"/>
      <c r="CJL92" s="7"/>
      <c r="CJM92" s="14"/>
      <c r="CJN92" s="15"/>
      <c r="CJO92" s="7"/>
      <c r="CJP92" s="14"/>
      <c r="CJQ92" s="15"/>
      <c r="CJR92" s="7"/>
      <c r="CJS92" s="14"/>
      <c r="CJT92" s="15"/>
      <c r="CJU92" s="7"/>
      <c r="CJV92" s="14"/>
      <c r="CJW92" s="15"/>
      <c r="CJX92" s="7"/>
      <c r="CJY92" s="14"/>
      <c r="CJZ92" s="15"/>
      <c r="CKA92" s="7"/>
      <c r="CKB92" s="14"/>
      <c r="CKC92" s="15"/>
      <c r="CKD92" s="7"/>
      <c r="CKE92" s="14"/>
      <c r="CKF92" s="15"/>
      <c r="CKG92" s="7"/>
      <c r="CKH92" s="14"/>
      <c r="CKI92" s="15"/>
      <c r="CKJ92" s="7"/>
      <c r="CKK92" s="14"/>
      <c r="CKL92" s="15"/>
      <c r="CKM92" s="7"/>
      <c r="CKN92" s="14"/>
      <c r="CKO92" s="15"/>
      <c r="CKP92" s="7"/>
      <c r="CKQ92" s="14"/>
      <c r="CKR92" s="15"/>
      <c r="CKS92" s="7"/>
      <c r="CKT92" s="14"/>
      <c r="CKU92" s="15"/>
      <c r="CKV92" s="7"/>
      <c r="CKW92" s="14"/>
      <c r="CKX92" s="15"/>
      <c r="CKY92" s="7"/>
      <c r="CKZ92" s="14"/>
      <c r="CLA92" s="15"/>
      <c r="CLB92" s="7"/>
      <c r="CLC92" s="14"/>
      <c r="CLD92" s="15"/>
      <c r="CLE92" s="7"/>
      <c r="CLF92" s="14"/>
      <c r="CLG92" s="15"/>
      <c r="CLH92" s="7"/>
      <c r="CLI92" s="14"/>
      <c r="CLJ92" s="15"/>
      <c r="CLK92" s="7"/>
      <c r="CLL92" s="14"/>
      <c r="CLM92" s="15"/>
      <c r="CLN92" s="7"/>
      <c r="CLO92" s="14"/>
      <c r="CLP92" s="15"/>
      <c r="CLQ92" s="7"/>
      <c r="CLR92" s="14"/>
      <c r="CLS92" s="15"/>
      <c r="CLT92" s="7"/>
      <c r="CLU92" s="14"/>
      <c r="CLV92" s="15"/>
      <c r="CLW92" s="7"/>
      <c r="CLX92" s="14"/>
      <c r="CLY92" s="15"/>
      <c r="CLZ92" s="7"/>
      <c r="CMA92" s="14"/>
      <c r="CMB92" s="15"/>
      <c r="CMC92" s="7"/>
      <c r="CMD92" s="14"/>
      <c r="CME92" s="15"/>
      <c r="CMF92" s="7"/>
      <c r="CMG92" s="14"/>
      <c r="CMH92" s="15"/>
      <c r="CMI92" s="7"/>
      <c r="CMJ92" s="14"/>
      <c r="CMK92" s="15"/>
      <c r="CML92" s="7"/>
      <c r="CMM92" s="14"/>
      <c r="CMN92" s="15"/>
      <c r="CMO92" s="7"/>
      <c r="CMP92" s="14"/>
      <c r="CMQ92" s="15"/>
      <c r="CMR92" s="7"/>
      <c r="CMS92" s="14"/>
      <c r="CMT92" s="15"/>
      <c r="CMU92" s="7"/>
      <c r="CMV92" s="14"/>
      <c r="CMW92" s="15"/>
      <c r="CMX92" s="7"/>
      <c r="CMY92" s="14"/>
      <c r="CMZ92" s="15"/>
      <c r="CNA92" s="7"/>
      <c r="CNB92" s="14"/>
      <c r="CNC92" s="15"/>
      <c r="CND92" s="7"/>
      <c r="CNE92" s="14"/>
      <c r="CNF92" s="15"/>
      <c r="CNG92" s="7"/>
      <c r="CNH92" s="14"/>
      <c r="CNI92" s="15"/>
      <c r="CNJ92" s="7"/>
      <c r="CNK92" s="14"/>
      <c r="CNL92" s="15"/>
      <c r="CNM92" s="7"/>
      <c r="CNN92" s="14"/>
      <c r="CNO92" s="15"/>
      <c r="CNP92" s="7"/>
      <c r="CNQ92" s="14"/>
      <c r="CNR92" s="15"/>
      <c r="CNS92" s="7"/>
      <c r="CNT92" s="14"/>
      <c r="CNU92" s="15"/>
      <c r="CNV92" s="7"/>
      <c r="CNW92" s="14"/>
      <c r="CNX92" s="15"/>
      <c r="CNY92" s="7"/>
      <c r="CNZ92" s="14"/>
      <c r="COA92" s="15"/>
      <c r="COB92" s="7"/>
      <c r="COC92" s="14"/>
      <c r="COD92" s="15"/>
      <c r="COE92" s="7"/>
      <c r="COF92" s="14"/>
      <c r="COG92" s="15"/>
      <c r="COH92" s="7"/>
      <c r="COI92" s="14"/>
      <c r="COJ92" s="15"/>
      <c r="COK92" s="7"/>
      <c r="COL92" s="14"/>
      <c r="COM92" s="15"/>
      <c r="CON92" s="7"/>
      <c r="COO92" s="14"/>
      <c r="COP92" s="15"/>
      <c r="COQ92" s="7"/>
      <c r="COR92" s="14"/>
      <c r="COS92" s="15"/>
      <c r="COT92" s="7"/>
      <c r="COU92" s="14"/>
      <c r="COV92" s="15"/>
      <c r="COW92" s="7"/>
      <c r="COX92" s="14"/>
      <c r="COY92" s="15"/>
      <c r="COZ92" s="7"/>
      <c r="CPA92" s="14"/>
      <c r="CPB92" s="15"/>
      <c r="CPC92" s="7"/>
      <c r="CPD92" s="14"/>
      <c r="CPE92" s="15"/>
      <c r="CPF92" s="7"/>
      <c r="CPG92" s="14"/>
      <c r="CPH92" s="15"/>
      <c r="CPI92" s="7"/>
      <c r="CPJ92" s="14"/>
      <c r="CPK92" s="15"/>
      <c r="CPL92" s="7"/>
      <c r="CPM92" s="14"/>
      <c r="CPN92" s="15"/>
      <c r="CPO92" s="7"/>
      <c r="CPP92" s="14"/>
      <c r="CPQ92" s="15"/>
      <c r="CPR92" s="7"/>
      <c r="CPS92" s="14"/>
      <c r="CPT92" s="15"/>
      <c r="CPU92" s="7"/>
      <c r="CPV92" s="14"/>
      <c r="CPW92" s="15"/>
      <c r="CPX92" s="7"/>
      <c r="CPY92" s="14"/>
      <c r="CPZ92" s="15"/>
      <c r="CQA92" s="7"/>
      <c r="CQB92" s="14"/>
      <c r="CQC92" s="15"/>
      <c r="CQD92" s="7"/>
      <c r="CQE92" s="14"/>
      <c r="CQF92" s="15"/>
      <c r="CQG92" s="7"/>
      <c r="CQH92" s="14"/>
      <c r="CQI92" s="15"/>
      <c r="CQJ92" s="7"/>
      <c r="CQK92" s="14"/>
      <c r="CQL92" s="15"/>
      <c r="CQM92" s="7"/>
      <c r="CQN92" s="14"/>
      <c r="CQO92" s="15"/>
      <c r="CQP92" s="7"/>
      <c r="CQQ92" s="14"/>
      <c r="CQR92" s="15"/>
      <c r="CQS92" s="7"/>
      <c r="CQT92" s="14"/>
      <c r="CQU92" s="15"/>
      <c r="CQV92" s="7"/>
      <c r="CQW92" s="14"/>
      <c r="CQX92" s="15"/>
      <c r="CQY92" s="7"/>
      <c r="CQZ92" s="14"/>
      <c r="CRA92" s="15"/>
      <c r="CRB92" s="7"/>
      <c r="CRC92" s="14"/>
      <c r="CRD92" s="15"/>
      <c r="CRE92" s="7"/>
      <c r="CRF92" s="14"/>
      <c r="CRG92" s="15"/>
      <c r="CRH92" s="7"/>
      <c r="CRI92" s="14"/>
      <c r="CRJ92" s="15"/>
      <c r="CRK92" s="7"/>
      <c r="CRL92" s="14"/>
      <c r="CRM92" s="15"/>
      <c r="CRN92" s="7"/>
      <c r="CRO92" s="14"/>
      <c r="CRP92" s="15"/>
      <c r="CRQ92" s="7"/>
      <c r="CRR92" s="14"/>
      <c r="CRS92" s="15"/>
      <c r="CRT92" s="7"/>
      <c r="CRU92" s="14"/>
      <c r="CRV92" s="15"/>
      <c r="CRW92" s="7"/>
      <c r="CRX92" s="14"/>
      <c r="CRY92" s="15"/>
      <c r="CRZ92" s="7"/>
      <c r="CSA92" s="14"/>
      <c r="CSB92" s="15"/>
      <c r="CSC92" s="7"/>
      <c r="CSD92" s="14"/>
      <c r="CSE92" s="15"/>
      <c r="CSF92" s="7"/>
      <c r="CSG92" s="14"/>
      <c r="CSH92" s="15"/>
      <c r="CSI92" s="7"/>
      <c r="CSJ92" s="14"/>
      <c r="CSK92" s="15"/>
    </row>
    <row r="93" spans="1:2533" x14ac:dyDescent="0.25">
      <c r="A93" s="68"/>
      <c r="B93" s="7" t="str">
        <f>"7." &amp; D$1&amp; ".3."</f>
        <v>7.1.3.</v>
      </c>
      <c r="C93" s="14" t="str">
        <f>IF(ISBLANK(D1),"",IF(VLOOKUP(D1,Register,36,FALSE)=0,"",(VLOOKUP(D1,Register,36,FALSE))))</f>
        <v/>
      </c>
      <c r="D93" s="15" t="s">
        <v>39</v>
      </c>
      <c r="E93" s="7" t="str">
        <f>"7." &amp; G1&amp; ".3."</f>
        <v>7.2.3.</v>
      </c>
      <c r="F93" s="14" t="str">
        <f>IF(ISBLANK(G1),"",IF(VLOOKUP(G1,Register,36,FALSE)=0,"",(VLOOKUP(G1,Register,36,FALSE))))</f>
        <v/>
      </c>
      <c r="G93" s="15" t="s">
        <v>39</v>
      </c>
      <c r="H93" s="7" t="str">
        <f>"7." &amp; J1&amp; ".3."</f>
        <v>7.3.3.</v>
      </c>
      <c r="I93" s="14" t="str">
        <f>IF(ISBLANK(J1),"",IF(VLOOKUP(J1,Register,36,FALSE)=0,"",(VLOOKUP(J1,Register,36,FALSE))))</f>
        <v/>
      </c>
      <c r="J93" s="15" t="s">
        <v>39</v>
      </c>
      <c r="K93" s="7" t="str">
        <f>"7." &amp; M1&amp; ".3."</f>
        <v>7.4.3.</v>
      </c>
      <c r="L93" s="14" t="str">
        <f>IF(ISBLANK(M1),"",IF(VLOOKUP(M1,Register,36,FALSE)=0,"",(VLOOKUP(M1,Register,36,FALSE))))</f>
        <v>4</v>
      </c>
      <c r="M93" s="15" t="s">
        <v>39</v>
      </c>
      <c r="N93" s="7" t="str">
        <f>"7." &amp; P1&amp; ".3."</f>
        <v>7.5.3.</v>
      </c>
      <c r="O93" s="14" t="str">
        <f>IF(ISBLANK(P1),"",IF(VLOOKUP(P1,Register,36,FALSE)=0,"",(VLOOKUP(P1,Register,36,FALSE))))</f>
        <v/>
      </c>
      <c r="P93" s="15" t="s">
        <v>39</v>
      </c>
      <c r="Q93" s="7" t="str">
        <f>"7." &amp; S1&amp; ".3."</f>
        <v>7.6.3.</v>
      </c>
      <c r="R93" s="14" t="str">
        <f>IF(ISBLANK(S1),"",IF(VLOOKUP(S1,Register,36,FALSE)=0,"",(VLOOKUP(S1,Register,36,FALSE))))</f>
        <v>4</v>
      </c>
      <c r="S93" s="15" t="s">
        <v>39</v>
      </c>
      <c r="T93" s="7" t="str">
        <f t="shared" ref="T93" si="25668">"7." &amp; V1&amp; ".3."</f>
        <v>7.7.3.</v>
      </c>
      <c r="U93" s="14" t="str">
        <f>IF(ISBLANK(V1),"",IF(VLOOKUP(V1,Register,36,FALSE)=0,"",(VLOOKUP(V1,Register,36,FALSE))))</f>
        <v/>
      </c>
      <c r="V93" s="15" t="s">
        <v>39</v>
      </c>
      <c r="W93" s="7" t="str">
        <f t="shared" ref="W93" si="25669">"7." &amp; Y1&amp; ".3."</f>
        <v>7.8.3.</v>
      </c>
      <c r="X93" s="14" t="str">
        <f>IF(ISBLANK(Y1),"",IF(VLOOKUP(Y1,Register,36,FALSE)=0,"",(VLOOKUP(Y1,Register,36,FALSE))))</f>
        <v/>
      </c>
      <c r="Y93" s="15" t="s">
        <v>39</v>
      </c>
      <c r="Z93" s="7" t="str">
        <f t="shared" ref="Z93" si="25670">"7." &amp; AB1&amp; ".3."</f>
        <v>7.9.3.</v>
      </c>
      <c r="AA93" s="14" t="str">
        <f>IF(ISBLANK(AB1),"",IF(VLOOKUP(AB1,Register,36,FALSE)=0,"",(VLOOKUP(AB1,Register,36,FALSE))))</f>
        <v/>
      </c>
      <c r="AB93" s="15" t="s">
        <v>39</v>
      </c>
      <c r="AC93" s="7" t="str">
        <f t="shared" ref="AC93" si="25671">"7." &amp; AE1&amp; ".3."</f>
        <v>7.10.3.</v>
      </c>
      <c r="AD93" s="14" t="str">
        <f>IF(ISBLANK(AE1),"",IF(VLOOKUP(AE1,Register,36,FALSE)=0,"",(VLOOKUP(AE1,Register,36,FALSE))))</f>
        <v>4</v>
      </c>
      <c r="AE93" s="15" t="s">
        <v>39</v>
      </c>
      <c r="AF93" s="7" t="str">
        <f t="shared" ref="AF93" si="25672">"7." &amp; AH1&amp; ".3."</f>
        <v>7.11.3.</v>
      </c>
      <c r="AG93" s="14" t="str">
        <f>IF(ISBLANK(AH1),"",IF(VLOOKUP(AH1,Register,36,FALSE)=0,"",(VLOOKUP(AH1,Register,36,FALSE))))</f>
        <v/>
      </c>
      <c r="AH93" s="15" t="s">
        <v>39</v>
      </c>
      <c r="AI93" s="7" t="str">
        <f t="shared" ref="AI93" si="25673">"7." &amp; AK1&amp; ".3."</f>
        <v>7.12.3.</v>
      </c>
      <c r="AJ93" s="14" t="str">
        <f>IF(ISBLANK(AK1),"",IF(VLOOKUP(AK1,Register,36,FALSE)=0,"",(VLOOKUP(AK1,Register,36,FALSE))))</f>
        <v/>
      </c>
      <c r="AK93" s="15" t="s">
        <v>39</v>
      </c>
      <c r="AL93" s="7" t="str">
        <f t="shared" ref="AL93" si="25674">"7." &amp; AN1&amp; ".3."</f>
        <v>7.13.3.</v>
      </c>
      <c r="AM93" s="14" t="str">
        <f>IF(ISBLANK(AN1),"",IF(VLOOKUP(AN1,Register,36,FALSE)=0,"",(VLOOKUP(AN1,Register,36,FALSE))))</f>
        <v/>
      </c>
      <c r="AN93" s="15" t="s">
        <v>39</v>
      </c>
      <c r="AO93" s="7" t="str">
        <f t="shared" ref="AO93" si="25675">"7." &amp; AQ1&amp; ".3."</f>
        <v>7.14.3.</v>
      </c>
      <c r="AP93" s="14" t="str">
        <f>IF(ISBLANK(AQ1),"",IF(VLOOKUP(AQ1,Register,36,FALSE)=0,"",(VLOOKUP(AQ1,Register,36,FALSE))))</f>
        <v/>
      </c>
      <c r="AQ93" s="15" t="s">
        <v>39</v>
      </c>
      <c r="AR93" s="7" t="str">
        <f t="shared" ref="AR93" si="25676">"7." &amp; AT1&amp; ".3."</f>
        <v>7.15.3.</v>
      </c>
      <c r="AS93" s="14" t="str">
        <f>IF(ISBLANK(AT1),"",IF(VLOOKUP(AT1,Register,36,FALSE)=0,"",(VLOOKUP(AT1,Register,36,FALSE))))</f>
        <v/>
      </c>
      <c r="AT93" s="15" t="s">
        <v>39</v>
      </c>
      <c r="AU93" s="7" t="str">
        <f t="shared" ref="AU93" si="25677">"7." &amp; AW1&amp; ".3."</f>
        <v>7.16.3.</v>
      </c>
      <c r="AV93" s="14" t="str">
        <f>IF(ISBLANK(AW1),"",IF(VLOOKUP(AW1,Register,36,FALSE)=0,"",(VLOOKUP(AW1,Register,36,FALSE))))</f>
        <v/>
      </c>
      <c r="AW93" s="15" t="s">
        <v>39</v>
      </c>
      <c r="AX93" s="7" t="str">
        <f t="shared" ref="AX93" si="25678">"7." &amp; AZ1&amp; ".3."</f>
        <v>7.17.3.</v>
      </c>
      <c r="AY93" s="14" t="str">
        <f>IF(ISBLANK(AZ1),"",IF(VLOOKUP(AZ1,Register,36,FALSE)=0,"",(VLOOKUP(AZ1,Register,36,FALSE))))</f>
        <v/>
      </c>
      <c r="AZ93" s="15" t="s">
        <v>39</v>
      </c>
      <c r="BA93" s="7" t="str">
        <f t="shared" ref="BA93" si="25679">"7." &amp; BC1&amp; ".3."</f>
        <v>7.18.3.</v>
      </c>
      <c r="BB93" s="14" t="str">
        <f>IF(ISBLANK(BC1),"",IF(VLOOKUP(BC1,Register,36,FALSE)=0,"",(VLOOKUP(BC1,Register,36,FALSE))))</f>
        <v/>
      </c>
      <c r="BC93" s="15" t="s">
        <v>39</v>
      </c>
      <c r="BD93" s="7" t="str">
        <f t="shared" ref="BD93" si="25680">"7." &amp; BF1&amp; ".3."</f>
        <v>7.19.3.</v>
      </c>
      <c r="BE93" s="14" t="str">
        <f>IF(ISBLANK(BF1),"",IF(VLOOKUP(BF1,Register,36,FALSE)=0,"",(VLOOKUP(BF1,Register,36,FALSE))))</f>
        <v/>
      </c>
      <c r="BF93" s="15" t="s">
        <v>39</v>
      </c>
      <c r="BG93" s="7" t="str">
        <f t="shared" ref="BG93" si="25681">"7." &amp; BI1&amp; ".3."</f>
        <v>7.20.3.</v>
      </c>
      <c r="BH93" s="14">
        <f>IF(ISBLANK(BI1),"",IF(VLOOKUP(BI1,Register,36,FALSE)=0,"",(VLOOKUP(BI1,Register,36,FALSE))))</f>
        <v>4</v>
      </c>
      <c r="BI93" s="15" t="s">
        <v>39</v>
      </c>
      <c r="BJ93" s="7" t="str">
        <f t="shared" ref="BJ93" si="25682">"7." &amp; BL1&amp; ".3."</f>
        <v>7.21.3.</v>
      </c>
      <c r="BK93" s="14" t="str">
        <f>IF(ISBLANK(BL1),"",IF(VLOOKUP(BL1,Register,36,FALSE)=0,"",(VLOOKUP(BL1,Register,36,FALSE))))</f>
        <v/>
      </c>
      <c r="BL93" s="15" t="s">
        <v>39</v>
      </c>
      <c r="BM93" s="7" t="str">
        <f t="shared" ref="BM93" si="25683">"7." &amp; BO1&amp; ".3."</f>
        <v>7.22.3.</v>
      </c>
      <c r="BN93" s="14" t="str">
        <f>IF(ISBLANK(BO1),"",IF(VLOOKUP(BO1,Register,36,FALSE)=0,"",(VLOOKUP(BO1,Register,36,FALSE))))</f>
        <v/>
      </c>
      <c r="BO93" s="15" t="s">
        <v>39</v>
      </c>
      <c r="BP93" s="7" t="str">
        <f t="shared" ref="BP93" si="25684">"7." &amp; BR1&amp; ".3."</f>
        <v>7.23.3.</v>
      </c>
      <c r="BQ93" s="14" t="str">
        <f>IF(ISBLANK(BR1),"",IF(VLOOKUP(BR1,Register,36,FALSE)=0,"",(VLOOKUP(BR1,Register,36,FALSE))))</f>
        <v/>
      </c>
      <c r="BR93" s="15" t="s">
        <v>39</v>
      </c>
      <c r="BS93" s="7" t="str">
        <f t="shared" ref="BS93" si="25685">"7." &amp; BU1&amp; ".3."</f>
        <v>7.24.3.</v>
      </c>
      <c r="BT93" s="14" t="str">
        <f>IF(ISBLANK(BU1),"",IF(VLOOKUP(BU1,Register,36,FALSE)=0,"",(VLOOKUP(BU1,Register,36,FALSE))))</f>
        <v/>
      </c>
      <c r="BU93" s="15" t="s">
        <v>39</v>
      </c>
      <c r="BV93" s="7" t="str">
        <f t="shared" ref="BV93" si="25686">"7." &amp; BX1&amp; ".3."</f>
        <v>7.25.3.</v>
      </c>
      <c r="BW93" s="14" t="str">
        <f>IF(ISBLANK(BX1),"",IF(VLOOKUP(BX1,Register,36,FALSE)=0,"",(VLOOKUP(BX1,Register,36,FALSE))))</f>
        <v/>
      </c>
      <c r="BX93" s="15" t="s">
        <v>39</v>
      </c>
      <c r="BY93" s="7" t="str">
        <f t="shared" ref="BY93" si="25687">"7." &amp; CA1&amp; ".3."</f>
        <v>7.26.3.</v>
      </c>
      <c r="BZ93" s="14" t="str">
        <f>IF(ISBLANK(CA1),"",IF(VLOOKUP(CA1,Register,36,FALSE)=0,"",(VLOOKUP(CA1,Register,36,FALSE))))</f>
        <v/>
      </c>
      <c r="CA93" s="15" t="s">
        <v>39</v>
      </c>
      <c r="CB93" s="7" t="str">
        <f t="shared" ref="CB93" si="25688">"7." &amp; CD1&amp; ".3."</f>
        <v>7.27.3.</v>
      </c>
      <c r="CC93" s="14" t="str">
        <f>IF(ISBLANK(CD1),"",IF(VLOOKUP(CD1,Register,36,FALSE)=0,"",(VLOOKUP(CD1,Register,36,FALSE))))</f>
        <v/>
      </c>
      <c r="CD93" s="15" t="s">
        <v>39</v>
      </c>
      <c r="CE93" s="7" t="str">
        <f t="shared" ref="CE93" si="25689">"7." &amp; CG1&amp; ".3."</f>
        <v>7.28.3.</v>
      </c>
      <c r="CF93" s="14" t="str">
        <f>IF(ISBLANK(CG1),"",IF(VLOOKUP(CG1,Register,36,FALSE)=0,"",(VLOOKUP(CG1,Register,36,FALSE))))</f>
        <v>4</v>
      </c>
      <c r="CG93" s="15" t="s">
        <v>39</v>
      </c>
      <c r="CH93" s="7" t="str">
        <f t="shared" ref="CH93" si="25690">"7." &amp; CJ1&amp; ".3."</f>
        <v>7.29.3.</v>
      </c>
      <c r="CI93" s="14" t="str">
        <f>IF(ISBLANK(CJ1),"",IF(VLOOKUP(CJ1,Register,36,FALSE)=0,"",(VLOOKUP(CJ1,Register,36,FALSE))))</f>
        <v/>
      </c>
      <c r="CJ93" s="15" t="s">
        <v>39</v>
      </c>
      <c r="CK93" s="7" t="str">
        <f t="shared" ref="CK93" si="25691">"7." &amp; CM1&amp; ".3."</f>
        <v>7.30.3.</v>
      </c>
      <c r="CL93" s="14" t="str">
        <f>IF(ISBLANK(CM1),"",IF(VLOOKUP(CM1,Register,36,FALSE)=0,"",(VLOOKUP(CM1,Register,36,FALSE))))</f>
        <v/>
      </c>
      <c r="CM93" s="15" t="s">
        <v>39</v>
      </c>
      <c r="CN93" s="7" t="str">
        <f t="shared" ref="CN93" si="25692">"7." &amp; CP1&amp; ".3."</f>
        <v>7.31.3.</v>
      </c>
      <c r="CO93" s="14" t="str">
        <f>IF(ISBLANK(CP1),"",IF(VLOOKUP(CP1,Register,36,FALSE)=0,"",(VLOOKUP(CP1,Register,36,FALSE))))</f>
        <v/>
      </c>
      <c r="CP93" s="15" t="s">
        <v>39</v>
      </c>
      <c r="CQ93" s="7" t="str">
        <f t="shared" ref="CQ93" si="25693">"7." &amp; CS1&amp; ".3."</f>
        <v>7.32.3.</v>
      </c>
      <c r="CR93" s="14" t="str">
        <f>IF(ISBLANK(CS1),"",IF(VLOOKUP(CS1,Register,36,FALSE)=0,"",(VLOOKUP(CS1,Register,36,FALSE))))</f>
        <v/>
      </c>
      <c r="CS93" s="15" t="s">
        <v>39</v>
      </c>
      <c r="CT93" s="7" t="str">
        <f t="shared" ref="CT93" si="25694">"7." &amp; CV1&amp; ".3."</f>
        <v>7.33.3.</v>
      </c>
      <c r="CU93" s="14" t="str">
        <f>IF(ISBLANK(CV1),"",IF(VLOOKUP(CV1,Register,36,FALSE)=0,"",(VLOOKUP(CV1,Register,36,FALSE))))</f>
        <v/>
      </c>
      <c r="CV93" s="15" t="s">
        <v>39</v>
      </c>
      <c r="CW93" s="7" t="str">
        <f t="shared" ref="CW93" si="25695">"7." &amp; CY1&amp; ".3."</f>
        <v>7.34.3.</v>
      </c>
      <c r="CX93" s="14" t="str">
        <f>IF(ISBLANK(CY1),"",IF(VLOOKUP(CY1,Register,36,FALSE)=0,"",(VLOOKUP(CY1,Register,36,FALSE))))</f>
        <v/>
      </c>
      <c r="CY93" s="15" t="s">
        <v>39</v>
      </c>
      <c r="CZ93" s="7" t="str">
        <f t="shared" ref="CZ93" si="25696">"7." &amp; DB1&amp; ".3."</f>
        <v>7.35.3.</v>
      </c>
      <c r="DA93" s="14" t="str">
        <f>IF(ISBLANK(DB1),"",IF(VLOOKUP(DB1,Register,36,FALSE)=0,"",(VLOOKUP(DB1,Register,36,FALSE))))</f>
        <v/>
      </c>
      <c r="DB93" s="15" t="s">
        <v>39</v>
      </c>
      <c r="DC93" s="7" t="str">
        <f t="shared" ref="DC93" si="25697">"7." &amp; DE1&amp; ".3."</f>
        <v>7.36.3.</v>
      </c>
      <c r="DD93" s="14" t="str">
        <f>IF(ISBLANK(DE1),"",IF(VLOOKUP(DE1,Register,36,FALSE)=0,"",(VLOOKUP(DE1,Register,36,FALSE))))</f>
        <v/>
      </c>
      <c r="DE93" s="15" t="s">
        <v>39</v>
      </c>
      <c r="DF93" s="7" t="str">
        <f t="shared" ref="DF93" si="25698">"7." &amp; DH1&amp; ".3."</f>
        <v>7.37.3.</v>
      </c>
      <c r="DG93" s="14" t="str">
        <f>IF(ISBLANK(DH1),"",IF(VLOOKUP(DH1,Register,36,FALSE)=0,"",(VLOOKUP(DH1,Register,36,FALSE))))</f>
        <v/>
      </c>
      <c r="DH93" s="15" t="s">
        <v>39</v>
      </c>
      <c r="DI93" s="7" t="str">
        <f t="shared" ref="DI93" si="25699">"7." &amp; DK1&amp; ".3."</f>
        <v>7.38.3.</v>
      </c>
      <c r="DJ93" s="14" t="str">
        <f>IF(ISBLANK(DK1),"",IF(VLOOKUP(DK1,Register,36,FALSE)=0,"",(VLOOKUP(DK1,Register,36,FALSE))))</f>
        <v/>
      </c>
      <c r="DK93" s="15" t="s">
        <v>39</v>
      </c>
      <c r="DL93" s="7" t="str">
        <f t="shared" ref="DL93" si="25700">"7." &amp; DN1&amp; ".3."</f>
        <v>7.39.3.</v>
      </c>
      <c r="DM93" s="14" t="str">
        <f>IF(ISBLANK(DN1),"",IF(VLOOKUP(DN1,Register,36,FALSE)=0,"",(VLOOKUP(DN1,Register,36,FALSE))))</f>
        <v/>
      </c>
      <c r="DN93" s="15" t="s">
        <v>39</v>
      </c>
      <c r="DO93" s="7" t="str">
        <f t="shared" ref="DO93" si="25701">"7." &amp; DQ1&amp; ".3."</f>
        <v>7.40.3.</v>
      </c>
      <c r="DP93" s="14" t="str">
        <f>IF(ISBLANK(DQ1),"",IF(VLOOKUP(DQ1,Register,36,FALSE)=0,"",(VLOOKUP(DQ1,Register,36,FALSE))))</f>
        <v/>
      </c>
      <c r="DQ93" s="15" t="s">
        <v>39</v>
      </c>
      <c r="DR93" s="7" t="str">
        <f t="shared" ref="DR93" si="25702">"7." &amp; DT1&amp; ".3."</f>
        <v>7.41.3.</v>
      </c>
      <c r="DS93" s="14" t="str">
        <f>IF(ISBLANK(DT1),"",IF(VLOOKUP(DT1,Register,36,FALSE)=0,"",(VLOOKUP(DT1,Register,36,FALSE))))</f>
        <v/>
      </c>
      <c r="DT93" s="15" t="s">
        <v>39</v>
      </c>
      <c r="DU93" s="7" t="str">
        <f t="shared" ref="DU93" si="25703">"7." &amp; DW1&amp; ".3."</f>
        <v>7.42.3.</v>
      </c>
      <c r="DV93" s="14" t="str">
        <f>IF(ISBLANK(DW1),"",IF(VLOOKUP(DW1,Register,36,FALSE)=0,"",(VLOOKUP(DW1,Register,36,FALSE))))</f>
        <v/>
      </c>
      <c r="DW93" s="15" t="s">
        <v>39</v>
      </c>
      <c r="DX93" s="7" t="str">
        <f t="shared" ref="DX93" si="25704">"7." &amp; DZ1&amp; ".3."</f>
        <v>7.43.3.</v>
      </c>
      <c r="DY93" s="14" t="str">
        <f>IF(ISBLANK(DZ1),"",IF(VLOOKUP(DZ1,Register,36,FALSE)=0,"",(VLOOKUP(DZ1,Register,36,FALSE))))</f>
        <v/>
      </c>
      <c r="DZ93" s="15" t="s">
        <v>39</v>
      </c>
      <c r="EA93" s="7" t="str">
        <f t="shared" ref="EA93" si="25705">"7." &amp; EC1&amp; ".3."</f>
        <v>7.44.3.</v>
      </c>
      <c r="EB93" s="14" t="str">
        <f>IF(ISBLANK(EC1),"",IF(VLOOKUP(EC1,Register,36,FALSE)=0,"",(VLOOKUP(EC1,Register,36,FALSE))))</f>
        <v/>
      </c>
      <c r="EC93" s="15" t="s">
        <v>39</v>
      </c>
      <c r="ED93" s="7" t="str">
        <f t="shared" ref="ED93" si="25706">"7." &amp; EF1&amp; ".3."</f>
        <v>7.45.3.</v>
      </c>
      <c r="EE93" s="14" t="str">
        <f>IF(ISBLANK(EF1),"",IF(VLOOKUP(EF1,Register,36,FALSE)=0,"",(VLOOKUP(EF1,Register,36,FALSE))))</f>
        <v/>
      </c>
      <c r="EF93" s="15" t="s">
        <v>39</v>
      </c>
      <c r="EG93" s="7" t="str">
        <f t="shared" ref="EG93" si="25707">"7." &amp; EI1&amp; ".3."</f>
        <v>7.46.3.</v>
      </c>
      <c r="EH93" s="14" t="str">
        <f>IF(ISBLANK(EI1),"",IF(VLOOKUP(EI1,Register,36,FALSE)=0,"",(VLOOKUP(EI1,Register,36,FALSE))))</f>
        <v/>
      </c>
      <c r="EI93" s="15" t="s">
        <v>39</v>
      </c>
      <c r="EJ93" s="7" t="str">
        <f t="shared" ref="EJ93" si="25708">"7." &amp; EL1&amp; ".3."</f>
        <v>7.47.3.</v>
      </c>
      <c r="EK93" s="14" t="str">
        <f>IF(ISBLANK(EL1),"",IF(VLOOKUP(EL1,Register,36,FALSE)=0,"",(VLOOKUP(EL1,Register,36,FALSE))))</f>
        <v/>
      </c>
      <c r="EL93" s="15" t="s">
        <v>39</v>
      </c>
      <c r="EM93" s="7" t="str">
        <f t="shared" ref="EM93" si="25709">"7." &amp; EO1&amp; ".3."</f>
        <v>7.48.3.</v>
      </c>
      <c r="EN93" s="14" t="str">
        <f>IF(ISBLANK(EO1),"",IF(VLOOKUP(EO1,Register,36,FALSE)=0,"",(VLOOKUP(EO1,Register,36,FALSE))))</f>
        <v/>
      </c>
      <c r="EO93" s="15" t="s">
        <v>39</v>
      </c>
      <c r="EP93" s="7" t="str">
        <f t="shared" ref="EP93" si="25710">"7." &amp; ER1&amp; ".3."</f>
        <v>7.49.3.</v>
      </c>
      <c r="EQ93" s="14" t="str">
        <f>IF(ISBLANK(ER1),"",IF(VLOOKUP(ER1,Register,36,FALSE)=0,"",(VLOOKUP(ER1,Register,36,FALSE))))</f>
        <v/>
      </c>
      <c r="ER93" s="15" t="s">
        <v>39</v>
      </c>
      <c r="ES93" s="7" t="str">
        <f t="shared" ref="ES93" si="25711">"7." &amp; EU1&amp; ".3."</f>
        <v>7.50.3.</v>
      </c>
      <c r="ET93" s="14" t="str">
        <f>IF(ISBLANK(EU1),"",IF(VLOOKUP(EU1,Register,36,FALSE)=0,"",(VLOOKUP(EU1,Register,36,FALSE))))</f>
        <v/>
      </c>
      <c r="EU93" s="15" t="s">
        <v>39</v>
      </c>
      <c r="EV93" s="7" t="str">
        <f t="shared" ref="EV93" si="25712">"7." &amp; EX1&amp; ".3."</f>
        <v>7.51.3.</v>
      </c>
      <c r="EW93" s="14" t="str">
        <f>IF(ISBLANK(EX1),"",IF(VLOOKUP(EX1,Register,36,FALSE)=0,"",(VLOOKUP(EX1,Register,36,FALSE))))</f>
        <v/>
      </c>
      <c r="EX93" s="15" t="s">
        <v>39</v>
      </c>
      <c r="EY93" s="7" t="str">
        <f t="shared" ref="EY93" si="25713">"7." &amp; FA1&amp; ".3."</f>
        <v>7.52.3.</v>
      </c>
      <c r="EZ93" s="14" t="str">
        <f>IF(ISBLANK(FA1),"",IF(VLOOKUP(FA1,Register,36,FALSE)=0,"",(VLOOKUP(FA1,Register,36,FALSE))))</f>
        <v/>
      </c>
      <c r="FA93" s="15" t="s">
        <v>39</v>
      </c>
      <c r="FB93" s="7" t="str">
        <f t="shared" ref="FB93" si="25714">"7." &amp; FD1&amp; ".3."</f>
        <v>7.53.3.</v>
      </c>
      <c r="FC93" s="14" t="str">
        <f>IF(ISBLANK(FD1),"",IF(VLOOKUP(FD1,Register,36,FALSE)=0,"",(VLOOKUP(FD1,Register,36,FALSE))))</f>
        <v/>
      </c>
      <c r="FD93" s="15" t="s">
        <v>39</v>
      </c>
      <c r="FE93" s="7" t="str">
        <f t="shared" ref="FE93" si="25715">"7." &amp; FG1&amp; ".3."</f>
        <v>7.54.3.</v>
      </c>
      <c r="FF93" s="14" t="str">
        <f>IF(ISBLANK(FG1),"",IF(VLOOKUP(FG1,Register,36,FALSE)=0,"",(VLOOKUP(FG1,Register,36,FALSE))))</f>
        <v/>
      </c>
      <c r="FG93" s="15" t="s">
        <v>39</v>
      </c>
      <c r="FH93" s="7" t="str">
        <f t="shared" ref="FH93" si="25716">"7." &amp; FJ1&amp; ".3."</f>
        <v>7.55.3.</v>
      </c>
      <c r="FI93" s="14" t="str">
        <f>IF(ISBLANK(FJ1),"",IF(VLOOKUP(FJ1,Register,36,FALSE)=0,"",(VLOOKUP(FJ1,Register,36,FALSE))))</f>
        <v/>
      </c>
      <c r="FJ93" s="15" t="s">
        <v>39</v>
      </c>
      <c r="FK93" s="7" t="str">
        <f t="shared" ref="FK93" si="25717">"7." &amp; FM1&amp; ".3."</f>
        <v>7.56.3.</v>
      </c>
      <c r="FL93" s="14" t="str">
        <f>IF(ISBLANK(FM1),"",IF(VLOOKUP(FM1,Register,36,FALSE)=0,"",(VLOOKUP(FM1,Register,36,FALSE))))</f>
        <v/>
      </c>
      <c r="FM93" s="15" t="s">
        <v>39</v>
      </c>
      <c r="FN93" s="7" t="str">
        <f t="shared" ref="FN93" si="25718">"7." &amp; FP1&amp; ".3."</f>
        <v>7.57.3.</v>
      </c>
      <c r="FO93" s="14" t="str">
        <f>IF(ISBLANK(FP1),"",IF(VLOOKUP(FP1,Register,36,FALSE)=0,"",(VLOOKUP(FP1,Register,36,FALSE))))</f>
        <v/>
      </c>
      <c r="FP93" s="15" t="s">
        <v>39</v>
      </c>
      <c r="FQ93" s="7" t="str">
        <f t="shared" ref="FQ93" si="25719">"7." &amp; FS1&amp; ".3."</f>
        <v>7.58.3.</v>
      </c>
      <c r="FR93" s="14" t="str">
        <f>IF(ISBLANK(FS1),"",IF(VLOOKUP(FS1,Register,36,FALSE)=0,"",(VLOOKUP(FS1,Register,36,FALSE))))</f>
        <v/>
      </c>
      <c r="FS93" s="15" t="s">
        <v>39</v>
      </c>
      <c r="FT93" s="7" t="str">
        <f t="shared" ref="FT93" si="25720">"7." &amp; FV1&amp; ".3."</f>
        <v>7.59.3.</v>
      </c>
      <c r="FU93" s="14" t="str">
        <f>IF(ISBLANK(FV1),"",IF(VLOOKUP(FV1,Register,36,FALSE)=0,"",(VLOOKUP(FV1,Register,36,FALSE))))</f>
        <v/>
      </c>
      <c r="FV93" s="15" t="s">
        <v>39</v>
      </c>
      <c r="FW93" s="7" t="str">
        <f t="shared" ref="FW93" si="25721">"7." &amp; FY1&amp; ".3."</f>
        <v>7.60.3.</v>
      </c>
      <c r="FX93" s="14" t="str">
        <f>IF(ISBLANK(FY1),"",IF(VLOOKUP(FY1,Register,36,FALSE)=0,"",(VLOOKUP(FY1,Register,36,FALSE))))</f>
        <v/>
      </c>
      <c r="FY93" s="15" t="s">
        <v>39</v>
      </c>
      <c r="FZ93" s="7" t="str">
        <f t="shared" ref="FZ93" si="25722">"7." &amp; GB1&amp; ".3."</f>
        <v>7.61.3.</v>
      </c>
      <c r="GA93" s="14" t="str">
        <f>IF(ISBLANK(GB1),"",IF(VLOOKUP(GB1,Register,36,FALSE)=0,"",(VLOOKUP(GB1,Register,36,FALSE))))</f>
        <v/>
      </c>
      <c r="GB93" s="15" t="s">
        <v>39</v>
      </c>
      <c r="GC93" s="7" t="str">
        <f t="shared" ref="GC93" si="25723">"7." &amp; GE1&amp; ".3."</f>
        <v>7.62.3.</v>
      </c>
      <c r="GD93" s="14" t="str">
        <f>IF(ISBLANK(GE1),"",IF(VLOOKUP(GE1,Register,36,FALSE)=0,"",(VLOOKUP(GE1,Register,36,FALSE))))</f>
        <v/>
      </c>
      <c r="GE93" s="15" t="s">
        <v>39</v>
      </c>
      <c r="GF93" s="7" t="str">
        <f t="shared" ref="GF93" si="25724">"7." &amp; GH1&amp; ".3."</f>
        <v>7.63.3.</v>
      </c>
      <c r="GG93" s="14" t="str">
        <f>IF(ISBLANK(GH1),"",IF(VLOOKUP(GH1,Register,36,FALSE)=0,"",(VLOOKUP(GH1,Register,36,FALSE))))</f>
        <v/>
      </c>
      <c r="GH93" s="15" t="s">
        <v>39</v>
      </c>
      <c r="GI93" s="7" t="str">
        <f t="shared" ref="GI93" si="25725">"7." &amp; GK1&amp; ".3."</f>
        <v>7.64.3.</v>
      </c>
      <c r="GJ93" s="14" t="str">
        <f>IF(ISBLANK(GK1),"",IF(VLOOKUP(GK1,Register,36,FALSE)=0,"",(VLOOKUP(GK1,Register,36,FALSE))))</f>
        <v/>
      </c>
      <c r="GK93" s="15" t="s">
        <v>39</v>
      </c>
      <c r="GL93" s="7" t="str">
        <f t="shared" ref="GL93" si="25726">"7." &amp; GN1&amp; ".3."</f>
        <v>7.65.3.</v>
      </c>
      <c r="GM93" s="14" t="str">
        <f>IF(ISBLANK(GN1),"",IF(VLOOKUP(GN1,Register,36,FALSE)=0,"",(VLOOKUP(GN1,Register,36,FALSE))))</f>
        <v/>
      </c>
      <c r="GN93" s="15" t="s">
        <v>39</v>
      </c>
      <c r="GO93" s="7" t="str">
        <f t="shared" ref="GO93" si="25727">"7." &amp; GQ1&amp; ".3."</f>
        <v>7.66.3.</v>
      </c>
      <c r="GP93" s="14" t="str">
        <f>IF(ISBLANK(GQ1),"",IF(VLOOKUP(GQ1,Register,36,FALSE)=0,"",(VLOOKUP(GQ1,Register,36,FALSE))))</f>
        <v/>
      </c>
      <c r="GQ93" s="15" t="s">
        <v>39</v>
      </c>
      <c r="GR93" s="7" t="str">
        <f t="shared" ref="GR93" si="25728">"7." &amp; GT1&amp; ".3."</f>
        <v>7.67.3.</v>
      </c>
      <c r="GS93" s="14" t="str">
        <f>IF(ISBLANK(GT1),"",IF(VLOOKUP(GT1,Register,36,FALSE)=0,"",(VLOOKUP(GT1,Register,36,FALSE))))</f>
        <v/>
      </c>
      <c r="GT93" s="15" t="s">
        <v>39</v>
      </c>
      <c r="GU93" s="7" t="str">
        <f t="shared" ref="GU93" si="25729">"7." &amp; GW1&amp; ".3."</f>
        <v>7.68.3.</v>
      </c>
      <c r="GV93" s="14" t="str">
        <f>IF(ISBLANK(GW1),"",IF(VLOOKUP(GW1,Register,36,FALSE)=0,"",(VLOOKUP(GW1,Register,36,FALSE))))</f>
        <v/>
      </c>
      <c r="GW93" s="15" t="s">
        <v>39</v>
      </c>
      <c r="GX93" s="7" t="str">
        <f t="shared" ref="GX93" si="25730">"7." &amp; GZ1&amp; ".3."</f>
        <v>7.69.3.</v>
      </c>
      <c r="GY93" s="14" t="str">
        <f>IF(ISBLANK(GZ1),"",IF(VLOOKUP(GZ1,Register,36,FALSE)=0,"",(VLOOKUP(GZ1,Register,36,FALSE))))</f>
        <v/>
      </c>
      <c r="GZ93" s="15" t="s">
        <v>39</v>
      </c>
      <c r="HA93" s="7" t="str">
        <f t="shared" ref="HA93" si="25731">"7." &amp; HC1&amp; ".3."</f>
        <v>7.70.3.</v>
      </c>
      <c r="HB93" s="14" t="str">
        <f>IF(ISBLANK(HC1),"",IF(VLOOKUP(HC1,Register,36,FALSE)=0,"",(VLOOKUP(HC1,Register,36,FALSE))))</f>
        <v/>
      </c>
      <c r="HC93" s="15" t="s">
        <v>39</v>
      </c>
      <c r="HD93" s="7" t="str">
        <f t="shared" ref="HD93" si="25732">"7." &amp; HF1&amp; ".3."</f>
        <v>7.71.3.</v>
      </c>
      <c r="HE93" s="14" t="str">
        <f>IF(ISBLANK(HF1),"",IF(VLOOKUP(HF1,Register,36,FALSE)=0,"",(VLOOKUP(HF1,Register,36,FALSE))))</f>
        <v/>
      </c>
      <c r="HF93" s="15" t="s">
        <v>39</v>
      </c>
      <c r="HG93" s="7" t="str">
        <f t="shared" ref="HG93" si="25733">"7." &amp; HI1&amp; ".3."</f>
        <v>7.72.3.</v>
      </c>
      <c r="HH93" s="14" t="str">
        <f>IF(ISBLANK(HI1),"",IF(VLOOKUP(HI1,Register,36,FALSE)=0,"",(VLOOKUP(HI1,Register,36,FALSE))))</f>
        <v/>
      </c>
      <c r="HI93" s="15" t="s">
        <v>39</v>
      </c>
      <c r="HJ93" s="7" t="str">
        <f t="shared" ref="HJ93" si="25734">"7." &amp; HL1&amp; ".3."</f>
        <v>7.73.3.</v>
      </c>
      <c r="HK93" s="14" t="str">
        <f>IF(ISBLANK(HL1),"",IF(VLOOKUP(HL1,Register,36,FALSE)=0,"",(VLOOKUP(HL1,Register,36,FALSE))))</f>
        <v/>
      </c>
      <c r="HL93" s="15" t="s">
        <v>39</v>
      </c>
      <c r="HM93" s="7" t="str">
        <f t="shared" ref="HM93" si="25735">"7." &amp; HO1&amp; ".3."</f>
        <v>7.74.3.</v>
      </c>
      <c r="HN93" s="14" t="str">
        <f>IF(ISBLANK(HO1),"",IF(VLOOKUP(HO1,Register,36,FALSE)=0,"",(VLOOKUP(HO1,Register,36,FALSE))))</f>
        <v/>
      </c>
      <c r="HO93" s="15" t="s">
        <v>39</v>
      </c>
      <c r="HP93" s="7" t="str">
        <f t="shared" ref="HP93" si="25736">"7." &amp; HR1&amp; ".3."</f>
        <v>7.75.3.</v>
      </c>
      <c r="HQ93" s="14" t="str">
        <f>IF(ISBLANK(HR1),"",IF(VLOOKUP(HR1,Register,36,FALSE)=0,"",(VLOOKUP(HR1,Register,36,FALSE))))</f>
        <v/>
      </c>
      <c r="HR93" s="15" t="s">
        <v>39</v>
      </c>
      <c r="HS93" s="7" t="str">
        <f t="shared" ref="HS93" si="25737">"7." &amp; HU1&amp; ".3."</f>
        <v>7.76.3.</v>
      </c>
      <c r="HT93" s="14" t="str">
        <f>IF(ISBLANK(HU1),"",IF(VLOOKUP(HU1,Register,36,FALSE)=0,"",(VLOOKUP(HU1,Register,36,FALSE))))</f>
        <v/>
      </c>
      <c r="HU93" s="15" t="s">
        <v>39</v>
      </c>
      <c r="HV93" s="7" t="str">
        <f t="shared" ref="HV93" si="25738">"7." &amp; HX1&amp; ".3."</f>
        <v>7.77.3.</v>
      </c>
      <c r="HW93" s="14" t="str">
        <f>IF(ISBLANK(HX1),"",IF(VLOOKUP(HX1,Register,36,FALSE)=0,"",(VLOOKUP(HX1,Register,36,FALSE))))</f>
        <v/>
      </c>
      <c r="HX93" s="15" t="s">
        <v>39</v>
      </c>
      <c r="HY93" s="7" t="str">
        <f t="shared" ref="HY93" si="25739">"7." &amp; IA1&amp; ".3."</f>
        <v>7.78.3.</v>
      </c>
      <c r="HZ93" s="14" t="str">
        <f>IF(ISBLANK(IA1),"",IF(VLOOKUP(IA1,Register,36,FALSE)=0,"",(VLOOKUP(IA1,Register,36,FALSE))))</f>
        <v/>
      </c>
      <c r="IA93" s="15" t="s">
        <v>39</v>
      </c>
      <c r="IB93" s="7" t="str">
        <f t="shared" ref="IB93" si="25740">"7." &amp; ID1&amp; ".3."</f>
        <v>7.79.3.</v>
      </c>
      <c r="IC93" s="14" t="str">
        <f>IF(ISBLANK(ID1),"",IF(VLOOKUP(ID1,Register,36,FALSE)=0,"",(VLOOKUP(ID1,Register,36,FALSE))))</f>
        <v/>
      </c>
      <c r="ID93" s="15" t="s">
        <v>39</v>
      </c>
      <c r="IE93" s="7" t="str">
        <f t="shared" ref="IE93" si="25741">"7." &amp; IG1&amp; ".3."</f>
        <v>7.80.3.</v>
      </c>
      <c r="IF93" s="14" t="str">
        <f>IF(ISBLANK(IG1),"",IF(VLOOKUP(IG1,Register,36,FALSE)=0,"",(VLOOKUP(IG1,Register,36,FALSE))))</f>
        <v/>
      </c>
      <c r="IG93" s="15" t="s">
        <v>39</v>
      </c>
      <c r="IH93" s="7" t="str">
        <f t="shared" ref="IH93" si="25742">"7." &amp; IJ1&amp; ".3."</f>
        <v>7.81.3.</v>
      </c>
      <c r="II93" s="14" t="str">
        <f>IF(ISBLANK(IJ1),"",IF(VLOOKUP(IJ1,Register,36,FALSE)=0,"",(VLOOKUP(IJ1,Register,36,FALSE))))</f>
        <v/>
      </c>
      <c r="IJ93" s="15" t="s">
        <v>39</v>
      </c>
      <c r="IK93" s="7" t="str">
        <f t="shared" ref="IK93" si="25743">"7." &amp; IM1&amp; ".3."</f>
        <v>7.82.3.</v>
      </c>
      <c r="IL93" s="14" t="str">
        <f>IF(ISBLANK(IM1),"",IF(VLOOKUP(IM1,Register,36,FALSE)=0,"",(VLOOKUP(IM1,Register,36,FALSE))))</f>
        <v/>
      </c>
      <c r="IM93" s="15" t="s">
        <v>39</v>
      </c>
      <c r="IN93" s="7" t="str">
        <f t="shared" ref="IN93" si="25744">"7." &amp; IP1&amp; ".3."</f>
        <v>7.83.3.</v>
      </c>
      <c r="IO93" s="14" t="str">
        <f>IF(ISBLANK(IP1),"",IF(VLOOKUP(IP1,Register,36,FALSE)=0,"",(VLOOKUP(IP1,Register,36,FALSE))))</f>
        <v/>
      </c>
      <c r="IP93" s="15" t="s">
        <v>39</v>
      </c>
      <c r="IQ93" s="7" t="str">
        <f t="shared" ref="IQ93" si="25745">"7." &amp; IS1&amp; ".3."</f>
        <v>7.84.3.</v>
      </c>
      <c r="IR93" s="14" t="str">
        <f>IF(ISBLANK(IS1),"",IF(VLOOKUP(IS1,Register,36,FALSE)=0,"",(VLOOKUP(IS1,Register,36,FALSE))))</f>
        <v/>
      </c>
      <c r="IS93" s="15" t="s">
        <v>39</v>
      </c>
      <c r="IT93" s="7" t="str">
        <f t="shared" ref="IT93" si="25746">"7." &amp; IV1&amp; ".3."</f>
        <v>7.85.3.</v>
      </c>
      <c r="IU93" s="14" t="str">
        <f>IF(ISBLANK(IV1),"",IF(VLOOKUP(IV1,Register,36,FALSE)=0,"",(VLOOKUP(IV1,Register,36,FALSE))))</f>
        <v/>
      </c>
      <c r="IV93" s="15" t="s">
        <v>39</v>
      </c>
      <c r="IW93" s="7" t="str">
        <f t="shared" ref="IW93" si="25747">"7." &amp; IY1&amp; ".3."</f>
        <v>7.86.3.</v>
      </c>
      <c r="IX93" s="14" t="str">
        <f>IF(ISBLANK(IY1),"",IF(VLOOKUP(IY1,Register,36,FALSE)=0,"",(VLOOKUP(IY1,Register,36,FALSE))))</f>
        <v/>
      </c>
      <c r="IY93" s="15" t="s">
        <v>39</v>
      </c>
      <c r="IZ93" s="7" t="str">
        <f t="shared" ref="IZ93" si="25748">"7." &amp; JB1&amp; ".3."</f>
        <v>7.87.3.</v>
      </c>
      <c r="JA93" s="14" t="str">
        <f>IF(ISBLANK(JB1),"",IF(VLOOKUP(JB1,Register,36,FALSE)=0,"",(VLOOKUP(JB1,Register,36,FALSE))))</f>
        <v/>
      </c>
      <c r="JB93" s="15" t="s">
        <v>39</v>
      </c>
      <c r="JC93" s="7" t="str">
        <f t="shared" ref="JC93" si="25749">"7." &amp; JE1&amp; ".3."</f>
        <v>7.88.3.</v>
      </c>
      <c r="JD93" s="14" t="str">
        <f>IF(ISBLANK(JE1),"",IF(VLOOKUP(JE1,Register,36,FALSE)=0,"",(VLOOKUP(JE1,Register,36,FALSE))))</f>
        <v/>
      </c>
      <c r="JE93" s="15" t="s">
        <v>39</v>
      </c>
      <c r="JF93" s="7" t="str">
        <f t="shared" ref="JF93" si="25750">"7." &amp; JH1&amp; ".3."</f>
        <v>7.89.3.</v>
      </c>
      <c r="JG93" s="14" t="str">
        <f>IF(ISBLANK(JH1),"",IF(VLOOKUP(JH1,Register,36,FALSE)=0,"",(VLOOKUP(JH1,Register,36,FALSE))))</f>
        <v/>
      </c>
      <c r="JH93" s="15" t="s">
        <v>39</v>
      </c>
      <c r="JI93" s="7" t="str">
        <f t="shared" ref="JI93" si="25751">"7." &amp; JK1&amp; ".3."</f>
        <v>7.90.3.</v>
      </c>
      <c r="JJ93" s="14" t="str">
        <f>IF(ISBLANK(JK1),"",IF(VLOOKUP(JK1,Register,36,FALSE)=0,"",(VLOOKUP(JK1,Register,36,FALSE))))</f>
        <v/>
      </c>
      <c r="JK93" s="15" t="s">
        <v>39</v>
      </c>
      <c r="JL93" s="7" t="str">
        <f t="shared" ref="JL93" si="25752">"7." &amp; JN1&amp; ".3."</f>
        <v>7.91.3.</v>
      </c>
      <c r="JM93" s="14" t="str">
        <f>IF(ISBLANK(JN1),"",IF(VLOOKUP(JN1,Register,36,FALSE)=0,"",(VLOOKUP(JN1,Register,36,FALSE))))</f>
        <v/>
      </c>
      <c r="JN93" s="15" t="s">
        <v>39</v>
      </c>
      <c r="JO93" s="7" t="str">
        <f t="shared" ref="JO93" si="25753">"7." &amp; JQ1&amp; ".3."</f>
        <v>7.92.3.</v>
      </c>
      <c r="JP93" s="14" t="str">
        <f>IF(ISBLANK(JQ1),"",IF(VLOOKUP(JQ1,Register,36,FALSE)=0,"",(VLOOKUP(JQ1,Register,36,FALSE))))</f>
        <v/>
      </c>
      <c r="JQ93" s="15" t="s">
        <v>39</v>
      </c>
      <c r="JR93" s="7" t="str">
        <f t="shared" ref="JR93" si="25754">"7." &amp; JT1&amp; ".3."</f>
        <v>7.93.3.</v>
      </c>
      <c r="JS93" s="14" t="str">
        <f>IF(ISBLANK(JT1),"",IF(VLOOKUP(JT1,Register,36,FALSE)=0,"",(VLOOKUP(JT1,Register,36,FALSE))))</f>
        <v/>
      </c>
      <c r="JT93" s="15" t="s">
        <v>39</v>
      </c>
      <c r="JU93" s="7" t="str">
        <f t="shared" ref="JU93" si="25755">"7." &amp; JW1&amp; ".3."</f>
        <v>7.94.3.</v>
      </c>
      <c r="JV93" s="14" t="str">
        <f>IF(ISBLANK(JW1),"",IF(VLOOKUP(JW1,Register,36,FALSE)=0,"",(VLOOKUP(JW1,Register,36,FALSE))))</f>
        <v/>
      </c>
      <c r="JW93" s="15" t="s">
        <v>39</v>
      </c>
      <c r="JX93" s="7" t="str">
        <f t="shared" ref="JX93" si="25756">"7." &amp; JZ1&amp; ".3."</f>
        <v>7.95.3.</v>
      </c>
      <c r="JY93" s="14" t="str">
        <f>IF(ISBLANK(JZ1),"",IF(VLOOKUP(JZ1,Register,36,FALSE)=0,"",(VLOOKUP(JZ1,Register,36,FALSE))))</f>
        <v/>
      </c>
      <c r="JZ93" s="15" t="s">
        <v>39</v>
      </c>
      <c r="KA93" s="7" t="str">
        <f t="shared" ref="KA93" si="25757">"7." &amp; KC1&amp; ".3."</f>
        <v>7.96.3.</v>
      </c>
      <c r="KB93" s="14" t="str">
        <f>IF(ISBLANK(KC1),"",IF(VLOOKUP(KC1,Register,36,FALSE)=0,"",(VLOOKUP(KC1,Register,36,FALSE))))</f>
        <v>4</v>
      </c>
      <c r="KC93" s="15" t="s">
        <v>39</v>
      </c>
      <c r="KD93" s="7" t="str">
        <f t="shared" ref="KD93" si="25758">"7." &amp; KF1&amp; ".3."</f>
        <v>7.97.3.</v>
      </c>
      <c r="KE93" s="14" t="str">
        <f>IF(ISBLANK(KF1),"",IF(VLOOKUP(KF1,Register,36,FALSE)=0,"",(VLOOKUP(KF1,Register,36,FALSE))))</f>
        <v/>
      </c>
      <c r="KF93" s="15" t="s">
        <v>39</v>
      </c>
      <c r="KG93" s="7" t="str">
        <f t="shared" ref="KG93" si="25759">"7." &amp; KI1&amp; ".3."</f>
        <v>7.98.3.</v>
      </c>
      <c r="KH93" s="14" t="str">
        <f>IF(ISBLANK(KI1),"",IF(VLOOKUP(KI1,Register,36,FALSE)=0,"",(VLOOKUP(KI1,Register,36,FALSE))))</f>
        <v/>
      </c>
      <c r="KI93" s="15" t="s">
        <v>39</v>
      </c>
      <c r="KJ93" s="7" t="str">
        <f t="shared" ref="KJ93" si="25760">"7." &amp; KL1&amp; ".3."</f>
        <v>7.99.3.</v>
      </c>
      <c r="KK93" s="14" t="str">
        <f>IF(ISBLANK(KL1),"",IF(VLOOKUP(KL1,Register,36,FALSE)=0,"",(VLOOKUP(KL1,Register,36,FALSE))))</f>
        <v/>
      </c>
      <c r="KL93" s="15" t="s">
        <v>39</v>
      </c>
      <c r="KM93" s="7" t="str">
        <f t="shared" ref="KM93" si="25761">"7." &amp; KO1&amp; ".3."</f>
        <v>7.100.3.</v>
      </c>
      <c r="KN93" s="14" t="str">
        <f>IF(ISBLANK(KO1),"",IF(VLOOKUP(KO1,Register,36,FALSE)=0,"",(VLOOKUP(KO1,Register,36,FALSE))))</f>
        <v/>
      </c>
      <c r="KO93" s="15" t="s">
        <v>39</v>
      </c>
      <c r="KP93" s="7" t="str">
        <f t="shared" ref="KP93" si="25762">"7." &amp; KR1&amp; ".3."</f>
        <v>7.101.3.</v>
      </c>
      <c r="KQ93" s="14" t="str">
        <f>IF(ISBLANK(KR1),"",IF(VLOOKUP(KR1,Register,36,FALSE)=0,"",(VLOOKUP(KR1,Register,36,FALSE))))</f>
        <v/>
      </c>
      <c r="KR93" s="15" t="s">
        <v>39</v>
      </c>
      <c r="KS93" s="7" t="str">
        <f t="shared" ref="KS93" si="25763">"7." &amp; KU1&amp; ".3."</f>
        <v>7.102.3.</v>
      </c>
      <c r="KT93" s="14" t="str">
        <f>IF(ISBLANK(KU1),"",IF(VLOOKUP(KU1,Register,36,FALSE)=0,"",(VLOOKUP(KU1,Register,36,FALSE))))</f>
        <v/>
      </c>
      <c r="KU93" s="15" t="s">
        <v>39</v>
      </c>
      <c r="KV93" s="7" t="str">
        <f t="shared" ref="KV93" si="25764">"7." &amp; KX1&amp; ".3."</f>
        <v>7.103.3.</v>
      </c>
      <c r="KW93" s="14" t="str">
        <f>IF(ISBLANK(KX1),"",IF(VLOOKUP(KX1,Register,36,FALSE)=0,"",(VLOOKUP(KX1,Register,36,FALSE))))</f>
        <v/>
      </c>
      <c r="KX93" s="15" t="s">
        <v>39</v>
      </c>
      <c r="KY93" s="7" t="str">
        <f t="shared" ref="KY93" si="25765">"7." &amp; LA1&amp; ".3."</f>
        <v>7.104.3.</v>
      </c>
      <c r="KZ93" s="14" t="str">
        <f>IF(ISBLANK(LA1),"",IF(VLOOKUP(LA1,Register,36,FALSE)=0,"",(VLOOKUP(LA1,Register,36,FALSE))))</f>
        <v/>
      </c>
      <c r="LA93" s="15" t="s">
        <v>39</v>
      </c>
      <c r="LB93" s="7" t="str">
        <f t="shared" ref="LB93" si="25766">"7." &amp; LD1&amp; ".3."</f>
        <v>7.105.3.</v>
      </c>
      <c r="LC93" s="14" t="str">
        <f>IF(ISBLANK(LD1),"",IF(VLOOKUP(LD1,Register,36,FALSE)=0,"",(VLOOKUP(LD1,Register,36,FALSE))))</f>
        <v/>
      </c>
      <c r="LD93" s="15" t="s">
        <v>39</v>
      </c>
      <c r="LE93" s="7" t="str">
        <f t="shared" ref="LE93" si="25767">"7." &amp; LG1&amp; ".3."</f>
        <v>7.106.3.</v>
      </c>
      <c r="LF93" s="14" t="str">
        <f>IF(ISBLANK(LG1),"",IF(VLOOKUP(LG1,Register,36,FALSE)=0,"",(VLOOKUP(LG1,Register,36,FALSE))))</f>
        <v/>
      </c>
      <c r="LG93" s="15" t="s">
        <v>39</v>
      </c>
      <c r="LH93" s="7" t="str">
        <f t="shared" ref="LH93" si="25768">"7." &amp; LJ1&amp; ".3."</f>
        <v>7.107.3.</v>
      </c>
      <c r="LI93" s="14" t="str">
        <f>IF(ISBLANK(LJ1),"",IF(VLOOKUP(LJ1,Register,36,FALSE)=0,"",(VLOOKUP(LJ1,Register,36,FALSE))))</f>
        <v/>
      </c>
      <c r="LJ93" s="15" t="s">
        <v>39</v>
      </c>
      <c r="LK93" s="7" t="str">
        <f t="shared" ref="LK93" si="25769">"7." &amp; LM1&amp; ".3."</f>
        <v>7.108.3.</v>
      </c>
      <c r="LL93" s="14" t="str">
        <f>IF(ISBLANK(LM1),"",IF(VLOOKUP(LM1,Register,36,FALSE)=0,"",(VLOOKUP(LM1,Register,36,FALSE))))</f>
        <v/>
      </c>
      <c r="LM93" s="15" t="s">
        <v>39</v>
      </c>
      <c r="LN93" s="7" t="str">
        <f t="shared" ref="LN93" si="25770">"7." &amp; LP1&amp; ".3."</f>
        <v>7.109.3.</v>
      </c>
      <c r="LO93" s="14">
        <f>IF(ISBLANK(LP1),"",IF(VLOOKUP(LP1,Register,36,FALSE)=0,"",(VLOOKUP(LP1,Register,36,FALSE))))</f>
        <v>4</v>
      </c>
      <c r="LP93" s="15" t="s">
        <v>39</v>
      </c>
      <c r="LQ93" s="7" t="str">
        <f t="shared" ref="LQ93" si="25771">"7." &amp; LS1&amp; ".3."</f>
        <v>7.110.3.</v>
      </c>
      <c r="LR93" s="14" t="str">
        <f>IF(ISBLANK(LS1),"",IF(VLOOKUP(LS1,Register,36,FALSE)=0,"",(VLOOKUP(LS1,Register,36,FALSE))))</f>
        <v/>
      </c>
      <c r="LS93" s="15" t="s">
        <v>39</v>
      </c>
      <c r="LT93" s="7" t="str">
        <f t="shared" ref="LT93" si="25772">"7." &amp; LV1&amp; ".3."</f>
        <v>7.111.3.</v>
      </c>
      <c r="LU93" s="14" t="str">
        <f>IF(ISBLANK(LV1),"",IF(VLOOKUP(LV1,Register,36,FALSE)=0,"",(VLOOKUP(LV1,Register,36,FALSE))))</f>
        <v/>
      </c>
      <c r="LV93" s="15" t="s">
        <v>39</v>
      </c>
      <c r="LW93" s="7" t="str">
        <f t="shared" ref="LW93" si="25773">"7." &amp; LY1&amp; ".3."</f>
        <v>7.112.3.</v>
      </c>
      <c r="LX93" s="14" t="str">
        <f>IF(ISBLANK(LY1),"",IF(VLOOKUP(LY1,Register,36,FALSE)=0,"",(VLOOKUP(LY1,Register,36,FALSE))))</f>
        <v/>
      </c>
      <c r="LY93" s="15" t="s">
        <v>39</v>
      </c>
      <c r="LZ93" s="7" t="str">
        <f t="shared" ref="LZ93" si="25774">"7." &amp; MB1&amp; ".3."</f>
        <v>7.113.3.</v>
      </c>
      <c r="MA93" s="14" t="str">
        <f>IF(ISBLANK(MB1),"",IF(VLOOKUP(MB1,Register,36,FALSE)=0,"",(VLOOKUP(MB1,Register,36,FALSE))))</f>
        <v/>
      </c>
      <c r="MB93" s="15" t="s">
        <v>39</v>
      </c>
      <c r="MC93" s="7" t="str">
        <f t="shared" ref="MC93" si="25775">"7." &amp; ME1&amp; ".3."</f>
        <v>7.114.3.</v>
      </c>
      <c r="MD93" s="14" t="str">
        <f>IF(ISBLANK(ME1),"",IF(VLOOKUP(ME1,Register,36,FALSE)=0,"",(VLOOKUP(ME1,Register,36,FALSE))))</f>
        <v/>
      </c>
      <c r="ME93" s="15" t="s">
        <v>39</v>
      </c>
      <c r="MF93" s="7" t="str">
        <f t="shared" ref="MF93" si="25776">"7." &amp; MH1&amp; ".3."</f>
        <v>7.115.3.</v>
      </c>
      <c r="MG93" s="14">
        <f>IF(ISBLANK(MH1),"",IF(VLOOKUP(MH1,Register,36,FALSE)=0,"",(VLOOKUP(MH1,Register,36,FALSE))))</f>
        <v>4</v>
      </c>
      <c r="MH93" s="15" t="s">
        <v>39</v>
      </c>
      <c r="MI93" s="7" t="str">
        <f t="shared" ref="MI93" si="25777">"7." &amp; MK1&amp; ".3."</f>
        <v>7.116.3.</v>
      </c>
      <c r="MJ93" s="14" t="str">
        <f>IF(ISBLANK(MK1),"",IF(VLOOKUP(MK1,Register,36,FALSE)=0,"",(VLOOKUP(MK1,Register,36,FALSE))))</f>
        <v/>
      </c>
      <c r="MK93" s="15" t="s">
        <v>39</v>
      </c>
      <c r="ML93" s="7" t="str">
        <f t="shared" ref="ML93" si="25778">"7." &amp; MN1&amp; ".3."</f>
        <v>7.117.3.</v>
      </c>
      <c r="MM93" s="14" t="str">
        <f>IF(ISBLANK(MN1),"",IF(VLOOKUP(MN1,Register,36,FALSE)=0,"",(VLOOKUP(MN1,Register,36,FALSE))))</f>
        <v/>
      </c>
      <c r="MN93" s="15" t="s">
        <v>39</v>
      </c>
      <c r="MO93" s="7" t="str">
        <f t="shared" ref="MO93" si="25779">"7." &amp; MQ1&amp; ".3."</f>
        <v>7.118.3.</v>
      </c>
      <c r="MP93" s="14" t="str">
        <f>IF(ISBLANK(MQ1),"",IF(VLOOKUP(MQ1,Register,36,FALSE)=0,"",(VLOOKUP(MQ1,Register,36,FALSE))))</f>
        <v/>
      </c>
      <c r="MQ93" s="15" t="s">
        <v>39</v>
      </c>
      <c r="MR93" s="7" t="str">
        <f t="shared" ref="MR93" si="25780">"7." &amp; MT1&amp; ".3."</f>
        <v>7.119.3.</v>
      </c>
      <c r="MS93" s="14" t="str">
        <f>IF(ISBLANK(MT1),"",IF(VLOOKUP(MT1,Register,36,FALSE)=0,"",(VLOOKUP(MT1,Register,36,FALSE))))</f>
        <v/>
      </c>
      <c r="MT93" s="15" t="s">
        <v>39</v>
      </c>
      <c r="MU93" s="7" t="str">
        <f t="shared" ref="MU93" si="25781">"7." &amp; MW1&amp; ".3."</f>
        <v>7.120.3.</v>
      </c>
      <c r="MV93" s="14" t="str">
        <f>IF(ISBLANK(MW1),"",IF(VLOOKUP(MW1,Register,36,FALSE)=0,"",(VLOOKUP(MW1,Register,36,FALSE))))</f>
        <v/>
      </c>
      <c r="MW93" s="15" t="s">
        <v>39</v>
      </c>
      <c r="MX93" s="7" t="str">
        <f t="shared" ref="MX93" si="25782">"7." &amp; MZ1&amp; ".3."</f>
        <v>7.121.3.</v>
      </c>
      <c r="MY93" s="14" t="str">
        <f>IF(ISBLANK(MZ1),"",IF(VLOOKUP(MZ1,Register,36,FALSE)=0,"",(VLOOKUP(MZ1,Register,36,FALSE))))</f>
        <v/>
      </c>
      <c r="MZ93" s="15" t="s">
        <v>39</v>
      </c>
      <c r="NA93" s="7" t="str">
        <f t="shared" ref="NA93" si="25783">"7." &amp; NC1&amp; ".3."</f>
        <v>7.122.3.</v>
      </c>
      <c r="NB93" s="14" t="str">
        <f>IF(ISBLANK(NC1),"",IF(VLOOKUP(NC1,Register,36,FALSE)=0,"",(VLOOKUP(NC1,Register,36,FALSE))))</f>
        <v/>
      </c>
      <c r="NC93" s="15" t="s">
        <v>39</v>
      </c>
      <c r="ND93" s="7" t="str">
        <f t="shared" ref="ND93" si="25784">"7." &amp; NF1&amp; ".3."</f>
        <v>7.123.3.</v>
      </c>
      <c r="NE93" s="14" t="str">
        <f>IF(ISBLANK(NF1),"",IF(VLOOKUP(NF1,Register,36,FALSE)=0,"",(VLOOKUP(NF1,Register,36,FALSE))))</f>
        <v/>
      </c>
      <c r="NF93" s="15" t="s">
        <v>39</v>
      </c>
      <c r="NG93" s="7" t="str">
        <f t="shared" ref="NG93" si="25785">"7." &amp; NI1&amp; ".3."</f>
        <v>7.124.3.</v>
      </c>
      <c r="NH93" s="14" t="str">
        <f>IF(ISBLANK(NI1),"",IF(VLOOKUP(NI1,Register,36,FALSE)=0,"",(VLOOKUP(NI1,Register,36,FALSE))))</f>
        <v/>
      </c>
      <c r="NI93" s="15" t="s">
        <v>39</v>
      </c>
      <c r="NJ93" s="7" t="str">
        <f t="shared" ref="NJ93" si="25786">"7." &amp; NL1&amp; ".3."</f>
        <v>7.125.3.</v>
      </c>
      <c r="NK93" s="14" t="str">
        <f>IF(ISBLANK(NL1),"",IF(VLOOKUP(NL1,Register,36,FALSE)=0,"",(VLOOKUP(NL1,Register,36,FALSE))))</f>
        <v/>
      </c>
      <c r="NL93" s="15" t="s">
        <v>39</v>
      </c>
      <c r="NM93" s="7" t="str">
        <f t="shared" ref="NM93" si="25787">"7." &amp; NO1&amp; ".3."</f>
        <v>7.126.3.</v>
      </c>
      <c r="NN93" s="14" t="str">
        <f>IF(ISBLANK(NO1),"",IF(VLOOKUP(NO1,Register,36,FALSE)=0,"",(VLOOKUP(NO1,Register,36,FALSE))))</f>
        <v/>
      </c>
      <c r="NO93" s="15" t="s">
        <v>39</v>
      </c>
      <c r="NP93" s="7" t="str">
        <f t="shared" ref="NP93" si="25788">"7." &amp; NR1&amp; ".3."</f>
        <v>7.127.3.</v>
      </c>
      <c r="NQ93" s="14" t="str">
        <f>IF(ISBLANK(NR1),"",IF(VLOOKUP(NR1,Register,36,FALSE)=0,"",(VLOOKUP(NR1,Register,36,FALSE))))</f>
        <v/>
      </c>
      <c r="NR93" s="15" t="s">
        <v>39</v>
      </c>
      <c r="NS93" s="7" t="str">
        <f t="shared" ref="NS93" si="25789">"7." &amp; NU1&amp; ".3."</f>
        <v>7.128.3.</v>
      </c>
      <c r="NT93" s="14" t="str">
        <f>IF(ISBLANK(NU1),"",IF(VLOOKUP(NU1,Register,36,FALSE)=0,"",(VLOOKUP(NU1,Register,36,FALSE))))</f>
        <v/>
      </c>
      <c r="NU93" s="15" t="s">
        <v>39</v>
      </c>
      <c r="NV93" s="7" t="str">
        <f t="shared" ref="NV93" si="25790">"7." &amp; NX1&amp; ".3."</f>
        <v>7.129.3.</v>
      </c>
      <c r="NW93" s="14" t="str">
        <f>IF(ISBLANK(NX1),"",IF(VLOOKUP(NX1,Register,36,FALSE)=0,"",(VLOOKUP(NX1,Register,36,FALSE))))</f>
        <v/>
      </c>
      <c r="NX93" s="15" t="s">
        <v>39</v>
      </c>
      <c r="NY93" s="7" t="str">
        <f t="shared" ref="NY93" si="25791">"7." &amp; OA1&amp; ".3."</f>
        <v>7.130.3.</v>
      </c>
      <c r="NZ93" s="14" t="str">
        <f>IF(ISBLANK(OA1),"",IF(VLOOKUP(OA1,Register,36,FALSE)=0,"",(VLOOKUP(OA1,Register,36,FALSE))))</f>
        <v/>
      </c>
      <c r="OA93" s="15" t="s">
        <v>39</v>
      </c>
      <c r="OB93" s="7" t="str">
        <f t="shared" ref="OB93" si="25792">"7." &amp; OD1&amp; ".3."</f>
        <v>7.131.3.</v>
      </c>
      <c r="OC93" s="14" t="str">
        <f>IF(ISBLANK(OD1),"",IF(VLOOKUP(OD1,Register,36,FALSE)=0,"",(VLOOKUP(OD1,Register,36,FALSE))))</f>
        <v/>
      </c>
      <c r="OD93" s="15" t="s">
        <v>39</v>
      </c>
      <c r="OE93" s="7" t="str">
        <f t="shared" ref="OE93" si="25793">"7." &amp; OG1&amp; ".3."</f>
        <v>7.132.3.</v>
      </c>
      <c r="OF93" s="14" t="str">
        <f>IF(ISBLANK(OG1),"",IF(VLOOKUP(OG1,Register,36,FALSE)=0,"",(VLOOKUP(OG1,Register,36,FALSE))))</f>
        <v/>
      </c>
      <c r="OG93" s="15" t="s">
        <v>39</v>
      </c>
      <c r="OH93" s="7" t="str">
        <f t="shared" ref="OH93" si="25794">"7." &amp; OJ1&amp; ".3."</f>
        <v>7.133.3.</v>
      </c>
      <c r="OI93" s="14" t="str">
        <f>IF(ISBLANK(OJ1),"",IF(VLOOKUP(OJ1,Register,36,FALSE)=0,"",(VLOOKUP(OJ1,Register,36,FALSE))))</f>
        <v/>
      </c>
      <c r="OJ93" s="15" t="s">
        <v>39</v>
      </c>
      <c r="OK93" s="7" t="str">
        <f t="shared" ref="OK93" si="25795">"7." &amp; OM1&amp; ".3."</f>
        <v>7.134.3.</v>
      </c>
      <c r="OL93" s="14" t="str">
        <f>IF(ISBLANK(OM1),"",IF(VLOOKUP(OM1,Register,36,FALSE)=0,"",(VLOOKUP(OM1,Register,36,FALSE))))</f>
        <v/>
      </c>
      <c r="OM93" s="15" t="s">
        <v>39</v>
      </c>
      <c r="ON93" s="7" t="str">
        <f t="shared" ref="ON93" si="25796">"7." &amp; OP1&amp; ".3."</f>
        <v>7.135.3.</v>
      </c>
      <c r="OO93" s="14" t="str">
        <f>IF(ISBLANK(OP1),"",IF(VLOOKUP(OP1,Register,36,FALSE)=0,"",(VLOOKUP(OP1,Register,36,FALSE))))</f>
        <v/>
      </c>
      <c r="OP93" s="15" t="s">
        <v>39</v>
      </c>
      <c r="OQ93" s="7" t="str">
        <f t="shared" ref="OQ93" si="25797">"7." &amp; OS1&amp; ".3."</f>
        <v>7.136.3.</v>
      </c>
      <c r="OR93" s="14" t="str">
        <f>IF(ISBLANK(OS1),"",IF(VLOOKUP(OS1,Register,36,FALSE)=0,"",(VLOOKUP(OS1,Register,36,FALSE))))</f>
        <v/>
      </c>
      <c r="OS93" s="15" t="s">
        <v>39</v>
      </c>
      <c r="OT93" s="7" t="str">
        <f t="shared" ref="OT93" si="25798">"7." &amp; OV1&amp; ".3."</f>
        <v>7.137.3.</v>
      </c>
      <c r="OU93" s="14" t="str">
        <f>IF(ISBLANK(OV1),"",IF(VLOOKUP(OV1,Register,36,FALSE)=0,"",(VLOOKUP(OV1,Register,36,FALSE))))</f>
        <v/>
      </c>
      <c r="OV93" s="15" t="s">
        <v>39</v>
      </c>
      <c r="OW93" s="7" t="str">
        <f t="shared" ref="OW93" si="25799">"7." &amp; OY1&amp; ".3."</f>
        <v>7.138.3.</v>
      </c>
      <c r="OX93" s="14" t="str">
        <f>IF(ISBLANK(OY1),"",IF(VLOOKUP(OY1,Register,36,FALSE)=0,"",(VLOOKUP(OY1,Register,36,FALSE))))</f>
        <v/>
      </c>
      <c r="OY93" s="15" t="s">
        <v>39</v>
      </c>
      <c r="OZ93" s="7" t="str">
        <f t="shared" ref="OZ93" si="25800">"7." &amp; PB1&amp; ".3."</f>
        <v>7.139.3.</v>
      </c>
      <c r="PA93" s="14" t="str">
        <f>IF(ISBLANK(PB1),"",IF(VLOOKUP(PB1,Register,36,FALSE)=0,"",(VLOOKUP(PB1,Register,36,FALSE))))</f>
        <v/>
      </c>
      <c r="PB93" s="15" t="s">
        <v>39</v>
      </c>
      <c r="PC93" s="7" t="str">
        <f t="shared" ref="PC93" si="25801">"7." &amp; PE1&amp; ".3."</f>
        <v>7.140.3.</v>
      </c>
      <c r="PD93" s="14" t="str">
        <f>IF(ISBLANK(PE1),"",IF(VLOOKUP(PE1,Register,36,FALSE)=0,"",(VLOOKUP(PE1,Register,36,FALSE))))</f>
        <v/>
      </c>
      <c r="PE93" s="15" t="s">
        <v>39</v>
      </c>
      <c r="PF93" s="7" t="str">
        <f t="shared" ref="PF93" si="25802">"7." &amp; PH1&amp; ".3."</f>
        <v>7.141.3.</v>
      </c>
      <c r="PG93" s="14" t="str">
        <f>IF(ISBLANK(PH1),"",IF(VLOOKUP(PH1,Register,36,FALSE)=0,"",(VLOOKUP(PH1,Register,36,FALSE))))</f>
        <v/>
      </c>
      <c r="PH93" s="15" t="s">
        <v>39</v>
      </c>
      <c r="PI93" s="7" t="str">
        <f t="shared" ref="PI93" si="25803">"7." &amp; PK1&amp; ".3."</f>
        <v>7.142.3.</v>
      </c>
      <c r="PJ93" s="14" t="str">
        <f>IF(ISBLANK(PK1),"",IF(VLOOKUP(PK1,Register,36,FALSE)=0,"",(VLOOKUP(PK1,Register,36,FALSE))))</f>
        <v/>
      </c>
      <c r="PK93" s="15" t="s">
        <v>39</v>
      </c>
      <c r="PL93" s="7" t="str">
        <f t="shared" ref="PL93" si="25804">"7." &amp; PN1&amp; ".3."</f>
        <v>7.143.3.</v>
      </c>
      <c r="PM93" s="14" t="str">
        <f>IF(ISBLANK(PN1),"",IF(VLOOKUP(PN1,Register,36,FALSE)=0,"",(VLOOKUP(PN1,Register,36,FALSE))))</f>
        <v/>
      </c>
      <c r="PN93" s="15" t="s">
        <v>39</v>
      </c>
      <c r="PO93" s="7" t="str">
        <f t="shared" ref="PO93" si="25805">"7." &amp; PQ1&amp; ".3."</f>
        <v>7.144.3.</v>
      </c>
      <c r="PP93" s="14" t="str">
        <f>IF(ISBLANK(PQ1),"",IF(VLOOKUP(PQ1,Register,36,FALSE)=0,"",(VLOOKUP(PQ1,Register,36,FALSE))))</f>
        <v/>
      </c>
      <c r="PQ93" s="15" t="s">
        <v>39</v>
      </c>
      <c r="PR93" s="7" t="str">
        <f t="shared" ref="PR93" si="25806">"7." &amp; PT1&amp; ".3."</f>
        <v>7.145.3.</v>
      </c>
      <c r="PS93" s="14" t="str">
        <f>IF(ISBLANK(PT1),"",IF(VLOOKUP(PT1,Register,36,FALSE)=0,"",(VLOOKUP(PT1,Register,36,FALSE))))</f>
        <v/>
      </c>
      <c r="PT93" s="15" t="s">
        <v>39</v>
      </c>
      <c r="PU93" s="7" t="str">
        <f t="shared" ref="PU93" si="25807">"7." &amp; PW1&amp; ".3."</f>
        <v>7.146.3.</v>
      </c>
      <c r="PV93" s="14" t="str">
        <f>IF(ISBLANK(PW1),"",IF(VLOOKUP(PW1,Register,36,FALSE)=0,"",(VLOOKUP(PW1,Register,36,FALSE))))</f>
        <v/>
      </c>
      <c r="PW93" s="15" t="s">
        <v>39</v>
      </c>
      <c r="PX93" s="7" t="str">
        <f t="shared" ref="PX93" si="25808">"7." &amp; PZ1&amp; ".3."</f>
        <v>7.147.3.</v>
      </c>
      <c r="PY93" s="14" t="str">
        <f>IF(ISBLANK(PZ1),"",IF(VLOOKUP(PZ1,Register,36,FALSE)=0,"",(VLOOKUP(PZ1,Register,36,FALSE))))</f>
        <v/>
      </c>
      <c r="PZ93" s="15" t="s">
        <v>39</v>
      </c>
      <c r="QA93" s="7" t="str">
        <f t="shared" ref="QA93" si="25809">"7." &amp; QC1&amp; ".3."</f>
        <v>7.148.3.</v>
      </c>
      <c r="QB93" s="14" t="str">
        <f>IF(ISBLANK(QC1),"",IF(VLOOKUP(QC1,Register,36,FALSE)=0,"",(VLOOKUP(QC1,Register,36,FALSE))))</f>
        <v/>
      </c>
      <c r="QC93" s="15" t="s">
        <v>39</v>
      </c>
      <c r="QD93" s="7" t="str">
        <f t="shared" ref="QD93" si="25810">"7." &amp; QF1&amp; ".3."</f>
        <v>7.149.3.</v>
      </c>
      <c r="QE93" s="14" t="str">
        <f>IF(ISBLANK(QF1),"",IF(VLOOKUP(QF1,Register,36,FALSE)=0,"",(VLOOKUP(QF1,Register,36,FALSE))))</f>
        <v/>
      </c>
      <c r="QF93" s="15" t="s">
        <v>39</v>
      </c>
      <c r="QG93" s="7" t="str">
        <f t="shared" ref="QG93" si="25811">"7." &amp; QI1&amp; ".3."</f>
        <v>7.150.3.</v>
      </c>
      <c r="QH93" s="14" t="str">
        <f>IF(ISBLANK(QI1),"",IF(VLOOKUP(QI1,Register,36,FALSE)=0,"",(VLOOKUP(QI1,Register,36,FALSE))))</f>
        <v/>
      </c>
      <c r="QI93" s="15" t="s">
        <v>39</v>
      </c>
      <c r="QJ93" s="7" t="str">
        <f t="shared" ref="QJ93" si="25812">"7." &amp; QL1&amp; ".3."</f>
        <v>7.151.3.</v>
      </c>
      <c r="QK93" s="14" t="str">
        <f>IF(ISBLANK(QL1),"",IF(VLOOKUP(QL1,Register,36,FALSE)=0,"",(VLOOKUP(QL1,Register,36,FALSE))))</f>
        <v/>
      </c>
      <c r="QL93" s="15" t="s">
        <v>39</v>
      </c>
      <c r="QM93" s="7" t="str">
        <f t="shared" ref="QM93" si="25813">"7." &amp; QO1&amp; ".3."</f>
        <v>7.152.3.</v>
      </c>
      <c r="QN93" s="14" t="str">
        <f>IF(ISBLANK(QO1),"",IF(VLOOKUP(QO1,Register,36,FALSE)=0,"",(VLOOKUP(QO1,Register,36,FALSE))))</f>
        <v/>
      </c>
      <c r="QO93" s="15" t="s">
        <v>39</v>
      </c>
      <c r="QP93" s="7" t="str">
        <f t="shared" ref="QP93" si="25814">"7." &amp; QR1&amp; ".3."</f>
        <v>7.153.3.</v>
      </c>
      <c r="QQ93" s="14" t="str">
        <f>IF(ISBLANK(QR1),"",IF(VLOOKUP(QR1,Register,36,FALSE)=0,"",(VLOOKUP(QR1,Register,36,FALSE))))</f>
        <v/>
      </c>
      <c r="QR93" s="15" t="s">
        <v>39</v>
      </c>
      <c r="QS93" s="7" t="str">
        <f t="shared" ref="QS93" si="25815">"7." &amp; QU1&amp; ".3."</f>
        <v>7.154.3.</v>
      </c>
      <c r="QT93" s="14" t="str">
        <f>IF(ISBLANK(QU1),"",IF(VLOOKUP(QU1,Register,36,FALSE)=0,"",(VLOOKUP(QU1,Register,36,FALSE))))</f>
        <v/>
      </c>
      <c r="QU93" s="15" t="s">
        <v>39</v>
      </c>
      <c r="QV93" s="7" t="str">
        <f t="shared" ref="QV93" si="25816">"7." &amp; QX1&amp; ".3."</f>
        <v>7.155.3.</v>
      </c>
      <c r="QW93" s="14" t="str">
        <f>IF(ISBLANK(QX1),"",IF(VLOOKUP(QX1,Register,36,FALSE)=0,"",(VLOOKUP(QX1,Register,36,FALSE))))</f>
        <v/>
      </c>
      <c r="QX93" s="15" t="s">
        <v>39</v>
      </c>
      <c r="QY93" s="7" t="str">
        <f t="shared" ref="QY93" si="25817">"7." &amp; RA1&amp; ".3."</f>
        <v>7.156.3.</v>
      </c>
      <c r="QZ93" s="14" t="str">
        <f>IF(ISBLANK(RA1),"",IF(VLOOKUP(RA1,Register,36,FALSE)=0,"",(VLOOKUP(RA1,Register,36,FALSE))))</f>
        <v/>
      </c>
      <c r="RA93" s="15" t="s">
        <v>39</v>
      </c>
      <c r="RB93" s="7" t="str">
        <f t="shared" ref="RB93" si="25818">"7." &amp; RD1&amp; ".3."</f>
        <v>7.157.3.</v>
      </c>
      <c r="RC93" s="14" t="str">
        <f>IF(ISBLANK(RD1),"",IF(VLOOKUP(RD1,Register,36,FALSE)=0,"",(VLOOKUP(RD1,Register,36,FALSE))))</f>
        <v/>
      </c>
      <c r="RD93" s="15" t="s">
        <v>39</v>
      </c>
      <c r="RE93" s="7" t="str">
        <f t="shared" ref="RE93" si="25819">"7." &amp; RG1&amp; ".3."</f>
        <v>7.158.3.</v>
      </c>
      <c r="RF93" s="14" t="str">
        <f>IF(ISBLANK(RG1),"",IF(VLOOKUP(RG1,Register,36,FALSE)=0,"",(VLOOKUP(RG1,Register,36,FALSE))))</f>
        <v/>
      </c>
      <c r="RG93" s="15" t="s">
        <v>39</v>
      </c>
      <c r="RH93" s="7" t="str">
        <f t="shared" ref="RH93" si="25820">"7." &amp; RJ1&amp; ".3."</f>
        <v>7.159.3.</v>
      </c>
      <c r="RI93" s="14" t="str">
        <f>IF(ISBLANK(RJ1),"",IF(VLOOKUP(RJ1,Register,36,FALSE)=0,"",(VLOOKUP(RJ1,Register,36,FALSE))))</f>
        <v/>
      </c>
      <c r="RJ93" s="15" t="s">
        <v>39</v>
      </c>
      <c r="RK93" s="7" t="str">
        <f t="shared" ref="RK93" si="25821">"7." &amp; RM1&amp; ".3."</f>
        <v>7.160.3.</v>
      </c>
      <c r="RL93" s="14" t="str">
        <f>IF(ISBLANK(RM1),"",IF(VLOOKUP(RM1,Register,36,FALSE)=0,"",(VLOOKUP(RM1,Register,36,FALSE))))</f>
        <v/>
      </c>
      <c r="RM93" s="15" t="s">
        <v>39</v>
      </c>
      <c r="RN93" s="7" t="str">
        <f t="shared" ref="RN93" si="25822">"7." &amp; RP1&amp; ".3."</f>
        <v>7.161.3.</v>
      </c>
      <c r="RO93" s="14" t="str">
        <f>IF(ISBLANK(RP1),"",IF(VLOOKUP(RP1,Register,36,FALSE)=0,"",(VLOOKUP(RP1,Register,36,FALSE))))</f>
        <v/>
      </c>
      <c r="RP93" s="15" t="s">
        <v>39</v>
      </c>
      <c r="RQ93" s="7" t="str">
        <f t="shared" ref="RQ93" si="25823">"7." &amp; RS1&amp; ".3."</f>
        <v>7.162.3.</v>
      </c>
      <c r="RR93" s="14" t="str">
        <f>IF(ISBLANK(RS1),"",IF(VLOOKUP(RS1,Register,36,FALSE)=0,"",(VLOOKUP(RS1,Register,36,FALSE))))</f>
        <v/>
      </c>
      <c r="RS93" s="15" t="s">
        <v>39</v>
      </c>
      <c r="RT93" s="7" t="str">
        <f t="shared" ref="RT93" si="25824">"7." &amp; RV1&amp; ".3."</f>
        <v>7.163.3.</v>
      </c>
      <c r="RU93" s="14" t="str">
        <f>IF(ISBLANK(RV1),"",IF(VLOOKUP(RV1,Register,36,FALSE)=0,"",(VLOOKUP(RV1,Register,36,FALSE))))</f>
        <v/>
      </c>
      <c r="RV93" s="15" t="s">
        <v>39</v>
      </c>
      <c r="RW93" s="7" t="str">
        <f t="shared" ref="RW93" si="25825">"7." &amp; RY1&amp; ".3."</f>
        <v>7.164.3.</v>
      </c>
      <c r="RX93" s="14" t="str">
        <f>IF(ISBLANK(RY1),"",IF(VLOOKUP(RY1,Register,36,FALSE)=0,"",(VLOOKUP(RY1,Register,36,FALSE))))</f>
        <v/>
      </c>
      <c r="RY93" s="15" t="s">
        <v>39</v>
      </c>
      <c r="RZ93" s="7" t="str">
        <f t="shared" ref="RZ93" si="25826">"7." &amp; SB1&amp; ".3."</f>
        <v>7.165.3.</v>
      </c>
      <c r="SA93" s="14" t="str">
        <f>IF(ISBLANK(SB1),"",IF(VLOOKUP(SB1,Register,36,FALSE)=0,"",(VLOOKUP(SB1,Register,36,FALSE))))</f>
        <v/>
      </c>
      <c r="SB93" s="15" t="s">
        <v>39</v>
      </c>
      <c r="SC93" s="7" t="str">
        <f t="shared" ref="SC93" si="25827">"7." &amp; SE1&amp; ".3."</f>
        <v>7.166.3.</v>
      </c>
      <c r="SD93" s="14" t="str">
        <f>IF(ISBLANK(SE1),"",IF(VLOOKUP(SE1,Register,36,FALSE)=0,"",(VLOOKUP(SE1,Register,36,FALSE))))</f>
        <v/>
      </c>
      <c r="SE93" s="15" t="s">
        <v>39</v>
      </c>
      <c r="SF93" s="7" t="str">
        <f t="shared" ref="SF93" si="25828">"7." &amp; SH1&amp; ".3."</f>
        <v>7.167.3.</v>
      </c>
      <c r="SG93" s="14" t="str">
        <f>IF(ISBLANK(SH1),"",IF(VLOOKUP(SH1,Register,36,FALSE)=0,"",(VLOOKUP(SH1,Register,36,FALSE))))</f>
        <v/>
      </c>
      <c r="SH93" s="15" t="s">
        <v>39</v>
      </c>
      <c r="SI93" s="7" t="str">
        <f t="shared" ref="SI93" si="25829">"7." &amp; SK1&amp; ".3."</f>
        <v>7.168.3.</v>
      </c>
      <c r="SJ93" s="14" t="str">
        <f>IF(ISBLANK(SK1),"",IF(VLOOKUP(SK1,Register,36,FALSE)=0,"",(VLOOKUP(SK1,Register,36,FALSE))))</f>
        <v/>
      </c>
      <c r="SK93" s="15" t="s">
        <v>39</v>
      </c>
      <c r="SL93" s="7" t="str">
        <f t="shared" ref="SL93" si="25830">"7." &amp; SN1&amp; ".3."</f>
        <v>7.169.3.</v>
      </c>
      <c r="SM93" s="14" t="str">
        <f>IF(ISBLANK(SN1),"",IF(VLOOKUP(SN1,Register,36,FALSE)=0,"",(VLOOKUP(SN1,Register,36,FALSE))))</f>
        <v/>
      </c>
      <c r="SN93" s="15" t="s">
        <v>39</v>
      </c>
      <c r="SO93" s="7" t="str">
        <f t="shared" ref="SO93" si="25831">"7." &amp; SQ1&amp; ".3."</f>
        <v>7.170.3.</v>
      </c>
      <c r="SP93" s="14" t="str">
        <f>IF(ISBLANK(SQ1),"",IF(VLOOKUP(SQ1,Register,36,FALSE)=0,"",(VLOOKUP(SQ1,Register,36,FALSE))))</f>
        <v/>
      </c>
      <c r="SQ93" s="15" t="s">
        <v>39</v>
      </c>
      <c r="SR93" s="7" t="str">
        <f t="shared" ref="SR93" si="25832">"7." &amp; ST1&amp; ".3."</f>
        <v>7.171.3.</v>
      </c>
      <c r="SS93" s="14" t="str">
        <f>IF(ISBLANK(ST1),"",IF(VLOOKUP(ST1,Register,36,FALSE)=0,"",(VLOOKUP(ST1,Register,36,FALSE))))</f>
        <v/>
      </c>
      <c r="ST93" s="15" t="s">
        <v>39</v>
      </c>
      <c r="SU93" s="7" t="str">
        <f t="shared" ref="SU93" si="25833">"7." &amp; SW1&amp; ".3."</f>
        <v>7.172.3.</v>
      </c>
      <c r="SV93" s="14" t="str">
        <f>IF(ISBLANK(SW1),"",IF(VLOOKUP(SW1,Register,36,FALSE)=0,"",(VLOOKUP(SW1,Register,36,FALSE))))</f>
        <v/>
      </c>
      <c r="SW93" s="15" t="s">
        <v>39</v>
      </c>
      <c r="SX93" s="7" t="str">
        <f t="shared" ref="SX93" si="25834">"7." &amp; SZ1&amp; ".3."</f>
        <v>7.173.3.</v>
      </c>
      <c r="SY93" s="14" t="str">
        <f>IF(ISBLANK(SZ1),"",IF(VLOOKUP(SZ1,Register,36,FALSE)=0,"",(VLOOKUP(SZ1,Register,36,FALSE))))</f>
        <v/>
      </c>
      <c r="SZ93" s="15" t="s">
        <v>39</v>
      </c>
      <c r="TA93" s="7" t="str">
        <f t="shared" ref="TA93" si="25835">"7." &amp; TC1&amp; ".3."</f>
        <v>7.174.3.</v>
      </c>
      <c r="TB93" s="14" t="str">
        <f>IF(ISBLANK(TC1),"",IF(VLOOKUP(TC1,Register,36,FALSE)=0,"",(VLOOKUP(TC1,Register,36,FALSE))))</f>
        <v/>
      </c>
      <c r="TC93" s="15" t="s">
        <v>39</v>
      </c>
      <c r="TD93" s="7" t="str">
        <f t="shared" ref="TD93" si="25836">"7." &amp; TF1&amp; ".3."</f>
        <v>7.175.3.</v>
      </c>
      <c r="TE93" s="14" t="str">
        <f>IF(ISBLANK(TF1),"",IF(VLOOKUP(TF1,Register,36,FALSE)=0,"",(VLOOKUP(TF1,Register,36,FALSE))))</f>
        <v/>
      </c>
      <c r="TF93" s="15" t="s">
        <v>39</v>
      </c>
      <c r="TG93" s="7" t="str">
        <f t="shared" ref="TG93" si="25837">"7." &amp; TI1&amp; ".3."</f>
        <v>7.176.3.</v>
      </c>
      <c r="TH93" s="14" t="str">
        <f>IF(ISBLANK(TI1),"",IF(VLOOKUP(TI1,Register,36,FALSE)=0,"",(VLOOKUP(TI1,Register,36,FALSE))))</f>
        <v/>
      </c>
      <c r="TI93" s="15" t="s">
        <v>39</v>
      </c>
      <c r="TJ93" s="7" t="str">
        <f t="shared" ref="TJ93" si="25838">"7." &amp; TL1&amp; ".3."</f>
        <v>7.177.3.</v>
      </c>
      <c r="TK93" s="14" t="str">
        <f>IF(ISBLANK(TL1),"",IF(VLOOKUP(TL1,Register,36,FALSE)=0,"",(VLOOKUP(TL1,Register,36,FALSE))))</f>
        <v/>
      </c>
      <c r="TL93" s="15" t="s">
        <v>39</v>
      </c>
      <c r="TM93" s="7" t="str">
        <f t="shared" ref="TM93" si="25839">"7." &amp; TO1&amp; ".3."</f>
        <v>7.178.3.</v>
      </c>
      <c r="TN93" s="14" t="str">
        <f>IF(ISBLANK(TO1),"",IF(VLOOKUP(TO1,Register,36,FALSE)=0,"",(VLOOKUP(TO1,Register,36,FALSE))))</f>
        <v/>
      </c>
      <c r="TO93" s="15" t="s">
        <v>39</v>
      </c>
      <c r="TP93" s="7" t="str">
        <f t="shared" ref="TP93" si="25840">"7." &amp; TR1&amp; ".3."</f>
        <v>7.179.3.</v>
      </c>
      <c r="TQ93" s="14" t="str">
        <f>IF(ISBLANK(TR1),"",IF(VLOOKUP(TR1,Register,36,FALSE)=0,"",(VLOOKUP(TR1,Register,36,FALSE))))</f>
        <v/>
      </c>
      <c r="TR93" s="15" t="s">
        <v>39</v>
      </c>
      <c r="TS93" s="7" t="str">
        <f t="shared" ref="TS93" si="25841">"7." &amp; TU1&amp; ".3."</f>
        <v>7.180.3.</v>
      </c>
      <c r="TT93" s="14" t="str">
        <f>IF(ISBLANK(TU1),"",IF(VLOOKUP(TU1,Register,36,FALSE)=0,"",(VLOOKUP(TU1,Register,36,FALSE))))</f>
        <v/>
      </c>
      <c r="TU93" s="15" t="s">
        <v>39</v>
      </c>
      <c r="TV93" s="7" t="str">
        <f t="shared" ref="TV93" si="25842">"7." &amp; TX1&amp; ".3."</f>
        <v>7.181.3.</v>
      </c>
      <c r="TW93" s="14" t="str">
        <f>IF(ISBLANK(TX1),"",IF(VLOOKUP(TX1,Register,36,FALSE)=0,"",(VLOOKUP(TX1,Register,36,FALSE))))</f>
        <v/>
      </c>
      <c r="TX93" s="15" t="s">
        <v>39</v>
      </c>
      <c r="TY93" s="7" t="str">
        <f t="shared" ref="TY93" si="25843">"7." &amp; UA1&amp; ".3."</f>
        <v>7.182.3.</v>
      </c>
      <c r="TZ93" s="14" t="str">
        <f>IF(ISBLANK(UA1),"",IF(VLOOKUP(UA1,Register,36,FALSE)=0,"",(VLOOKUP(UA1,Register,36,FALSE))))</f>
        <v/>
      </c>
      <c r="UA93" s="15" t="s">
        <v>39</v>
      </c>
      <c r="UB93" s="7" t="str">
        <f t="shared" ref="UB93" si="25844">"7." &amp; UD1&amp; ".3."</f>
        <v>7.183.3.</v>
      </c>
      <c r="UC93" s="14" t="str">
        <f>IF(ISBLANK(UD1),"",IF(VLOOKUP(UD1,Register,36,FALSE)=0,"",(VLOOKUP(UD1,Register,36,FALSE))))</f>
        <v/>
      </c>
      <c r="UD93" s="15" t="s">
        <v>39</v>
      </c>
      <c r="UE93" s="7" t="str">
        <f t="shared" ref="UE93" si="25845">"7." &amp; UG1&amp; ".3."</f>
        <v>7.184.3.</v>
      </c>
      <c r="UF93" s="14" t="str">
        <f>IF(ISBLANK(UG1),"",IF(VLOOKUP(UG1,Register,36,FALSE)=0,"",(VLOOKUP(UG1,Register,36,FALSE))))</f>
        <v/>
      </c>
      <c r="UG93" s="15" t="s">
        <v>39</v>
      </c>
      <c r="UH93" s="7" t="str">
        <f t="shared" ref="UH93" si="25846">"7." &amp; UJ1&amp; ".3."</f>
        <v>7.185.3.</v>
      </c>
      <c r="UI93" s="14" t="str">
        <f>IF(ISBLANK(UJ1),"",IF(VLOOKUP(UJ1,Register,36,FALSE)=0,"",(VLOOKUP(UJ1,Register,36,FALSE))))</f>
        <v/>
      </c>
      <c r="UJ93" s="15" t="s">
        <v>39</v>
      </c>
      <c r="UK93" s="7" t="str">
        <f t="shared" ref="UK93" si="25847">"7." &amp; UM1&amp; ".3."</f>
        <v>7.186.3.</v>
      </c>
      <c r="UL93" s="14" t="str">
        <f>IF(ISBLANK(UM1),"",IF(VLOOKUP(UM1,Register,36,FALSE)=0,"",(VLOOKUP(UM1,Register,36,FALSE))))</f>
        <v/>
      </c>
      <c r="UM93" s="15" t="s">
        <v>39</v>
      </c>
      <c r="UN93" s="7" t="str">
        <f t="shared" ref="UN93" si="25848">"7." &amp; UP1&amp; ".3."</f>
        <v>7.187.3.</v>
      </c>
      <c r="UO93" s="14" t="str">
        <f>IF(ISBLANK(UP1),"",IF(VLOOKUP(UP1,Register,36,FALSE)=0,"",(VLOOKUP(UP1,Register,36,FALSE))))</f>
        <v/>
      </c>
      <c r="UP93" s="15" t="s">
        <v>39</v>
      </c>
      <c r="UQ93" s="7" t="str">
        <f t="shared" ref="UQ93" si="25849">"7." &amp; US1&amp; ".3."</f>
        <v>7.188.3.</v>
      </c>
      <c r="UR93" s="14" t="str">
        <f>IF(ISBLANK(US1),"",IF(VLOOKUP(US1,Register,36,FALSE)=0,"",(VLOOKUP(US1,Register,36,FALSE))))</f>
        <v/>
      </c>
      <c r="US93" s="15" t="s">
        <v>39</v>
      </c>
      <c r="UT93" s="7" t="str">
        <f t="shared" ref="UT93" si="25850">"7." &amp; UV1&amp; ".3."</f>
        <v>7.189.3.</v>
      </c>
      <c r="UU93" s="14" t="str">
        <f>IF(ISBLANK(UV1),"",IF(VLOOKUP(UV1,Register,36,FALSE)=0,"",(VLOOKUP(UV1,Register,36,FALSE))))</f>
        <v/>
      </c>
      <c r="UV93" s="15" t="s">
        <v>39</v>
      </c>
      <c r="UW93" s="7" t="str">
        <f t="shared" ref="UW93" si="25851">"7." &amp; UY1&amp; ".3."</f>
        <v>7.190.3.</v>
      </c>
      <c r="UX93" s="14" t="str">
        <f>IF(ISBLANK(UY1),"",IF(VLOOKUP(UY1,Register,36,FALSE)=0,"",(VLOOKUP(UY1,Register,36,FALSE))))</f>
        <v/>
      </c>
      <c r="UY93" s="15" t="s">
        <v>39</v>
      </c>
      <c r="UZ93" s="7" t="str">
        <f t="shared" ref="UZ93" si="25852">"7." &amp; VB1&amp; ".3."</f>
        <v>7.191.3.</v>
      </c>
      <c r="VA93" s="14" t="str">
        <f>IF(ISBLANK(VB1),"",IF(VLOOKUP(VB1,Register,36,FALSE)=0,"",(VLOOKUP(VB1,Register,36,FALSE))))</f>
        <v/>
      </c>
      <c r="VB93" s="15" t="s">
        <v>39</v>
      </c>
      <c r="VC93" s="7" t="str">
        <f t="shared" ref="VC93" si="25853">"7." &amp; VE1&amp; ".3."</f>
        <v>7.192.3.</v>
      </c>
      <c r="VD93" s="14" t="str">
        <f>IF(ISBLANK(VE1),"",IF(VLOOKUP(VE1,Register,36,FALSE)=0,"",(VLOOKUP(VE1,Register,36,FALSE))))</f>
        <v/>
      </c>
      <c r="VE93" s="15" t="s">
        <v>39</v>
      </c>
      <c r="VF93" s="7" t="str">
        <f t="shared" ref="VF93" si="25854">"7." &amp; VH1&amp; ".3."</f>
        <v>7.193.3.</v>
      </c>
      <c r="VG93" s="14" t="str">
        <f>IF(ISBLANK(VH1),"",IF(VLOOKUP(VH1,Register,36,FALSE)=0,"",(VLOOKUP(VH1,Register,36,FALSE))))</f>
        <v/>
      </c>
      <c r="VH93" s="15" t="s">
        <v>39</v>
      </c>
      <c r="VI93" s="7" t="str">
        <f t="shared" ref="VI93" si="25855">"7." &amp; VK1&amp; ".3."</f>
        <v>7.194.3.</v>
      </c>
      <c r="VJ93" s="14" t="str">
        <f>IF(ISBLANK(VK1),"",IF(VLOOKUP(VK1,Register,36,FALSE)=0,"",(VLOOKUP(VK1,Register,36,FALSE))))</f>
        <v/>
      </c>
      <c r="VK93" s="15" t="s">
        <v>39</v>
      </c>
      <c r="VL93" s="7" t="str">
        <f t="shared" ref="VL93" si="25856">"7." &amp; VN1&amp; ".3."</f>
        <v>7.195.3.</v>
      </c>
      <c r="VM93" s="14" t="str">
        <f>IF(ISBLANK(VN1),"",IF(VLOOKUP(VN1,Register,36,FALSE)=0,"",(VLOOKUP(VN1,Register,36,FALSE))))</f>
        <v/>
      </c>
      <c r="VN93" s="15" t="s">
        <v>39</v>
      </c>
      <c r="VO93" s="7" t="str">
        <f t="shared" ref="VO93" si="25857">"7." &amp; VQ1&amp; ".3."</f>
        <v>7.196.3.</v>
      </c>
      <c r="VP93" s="14" t="str">
        <f>IF(ISBLANK(VQ1),"",IF(VLOOKUP(VQ1,Register,36,FALSE)=0,"",(VLOOKUP(VQ1,Register,36,FALSE))))</f>
        <v/>
      </c>
      <c r="VQ93" s="15" t="s">
        <v>39</v>
      </c>
      <c r="VR93" s="7" t="str">
        <f t="shared" ref="VR93" si="25858">"7." &amp; VT1&amp; ".3."</f>
        <v>7.197.3.</v>
      </c>
      <c r="VS93" s="14" t="str">
        <f>IF(ISBLANK(VT1),"",IF(VLOOKUP(VT1,Register,36,FALSE)=0,"",(VLOOKUP(VT1,Register,36,FALSE))))</f>
        <v/>
      </c>
      <c r="VT93" s="15" t="s">
        <v>39</v>
      </c>
      <c r="VU93" s="7" t="str">
        <f t="shared" ref="VU93" si="25859">"7." &amp; VW1&amp; ".3."</f>
        <v>7.198.3.</v>
      </c>
      <c r="VV93" s="14" t="str">
        <f>IF(ISBLANK(VW1),"",IF(VLOOKUP(VW1,Register,36,FALSE)=0,"",(VLOOKUP(VW1,Register,36,FALSE))))</f>
        <v/>
      </c>
      <c r="VW93" s="15" t="s">
        <v>39</v>
      </c>
      <c r="VX93" s="7" t="str">
        <f t="shared" ref="VX93" si="25860">"7." &amp; VZ1&amp; ".3."</f>
        <v>7.199.3.</v>
      </c>
      <c r="VY93" s="14" t="str">
        <f>IF(ISBLANK(VZ1),"",IF(VLOOKUP(VZ1,Register,36,FALSE)=0,"",(VLOOKUP(VZ1,Register,36,FALSE))))</f>
        <v/>
      </c>
      <c r="VZ93" s="15" t="s">
        <v>39</v>
      </c>
      <c r="WA93" s="7" t="str">
        <f t="shared" ref="WA93" si="25861">"7." &amp; WC1&amp; ".3."</f>
        <v>7.200.3.</v>
      </c>
      <c r="WB93" s="14" t="str">
        <f>IF(ISBLANK(WC1),"",IF(VLOOKUP(WC1,Register,36,FALSE)=0,"",(VLOOKUP(WC1,Register,36,FALSE))))</f>
        <v/>
      </c>
      <c r="WC93" s="15" t="s">
        <v>39</v>
      </c>
      <c r="WD93" s="7" t="str">
        <f t="shared" ref="WD93" si="25862">"7." &amp; WF1&amp; ".3."</f>
        <v>7.201.3.</v>
      </c>
      <c r="WE93" s="14" t="str">
        <f>IF(ISBLANK(WF1),"",IF(VLOOKUP(WF1,Register,36,FALSE)=0,"",(VLOOKUP(WF1,Register,36,FALSE))))</f>
        <v/>
      </c>
      <c r="WF93" s="15" t="s">
        <v>39</v>
      </c>
      <c r="WG93" s="7" t="str">
        <f t="shared" ref="WG93" si="25863">"7." &amp; WI1&amp; ".3."</f>
        <v>7.202.3.</v>
      </c>
      <c r="WH93" s="14" t="str">
        <f>IF(ISBLANK(WI1),"",IF(VLOOKUP(WI1,Register,36,FALSE)=0,"",(VLOOKUP(WI1,Register,36,FALSE))))</f>
        <v/>
      </c>
      <c r="WI93" s="15" t="s">
        <v>39</v>
      </c>
      <c r="WJ93" s="7" t="str">
        <f t="shared" ref="WJ93" si="25864">"7." &amp; WL1&amp; ".3."</f>
        <v>7.203.3.</v>
      </c>
      <c r="WK93" s="14" t="str">
        <f>IF(ISBLANK(WL1),"",IF(VLOOKUP(WL1,Register,36,FALSE)=0,"",(VLOOKUP(WL1,Register,36,FALSE))))</f>
        <v/>
      </c>
      <c r="WL93" s="15" t="s">
        <v>39</v>
      </c>
      <c r="WM93" s="7" t="str">
        <f t="shared" ref="WM93" si="25865">"7." &amp; WO1&amp; ".3."</f>
        <v>7.204.3.</v>
      </c>
      <c r="WN93" s="14" t="str">
        <f>IF(ISBLANK(WO1),"",IF(VLOOKUP(WO1,Register,36,FALSE)=0,"",(VLOOKUP(WO1,Register,36,FALSE))))</f>
        <v/>
      </c>
      <c r="WO93" s="15" t="s">
        <v>39</v>
      </c>
      <c r="WP93" s="7" t="str">
        <f t="shared" ref="WP93" si="25866">"7." &amp; WR1&amp; ".3."</f>
        <v>7.205.3.</v>
      </c>
      <c r="WQ93" s="14" t="str">
        <f>IF(ISBLANK(WR1),"",IF(VLOOKUP(WR1,Register,36,FALSE)=0,"",(VLOOKUP(WR1,Register,36,FALSE))))</f>
        <v/>
      </c>
      <c r="WR93" s="15" t="s">
        <v>39</v>
      </c>
      <c r="WS93" s="7" t="str">
        <f t="shared" ref="WS93" si="25867">"7." &amp; WU1&amp; ".3."</f>
        <v>7.206.3.</v>
      </c>
      <c r="WT93" s="14" t="str">
        <f>IF(ISBLANK(WU1),"",IF(VLOOKUP(WU1,Register,36,FALSE)=0,"",(VLOOKUP(WU1,Register,36,FALSE))))</f>
        <v/>
      </c>
      <c r="WU93" s="15" t="s">
        <v>39</v>
      </c>
      <c r="WV93" s="7" t="str">
        <f t="shared" ref="WV93" si="25868">"7." &amp; WX1&amp; ".3."</f>
        <v>7.207.3.</v>
      </c>
      <c r="WW93" s="14" t="str">
        <f>IF(ISBLANK(WX1),"",IF(VLOOKUP(WX1,Register,36,FALSE)=0,"",(VLOOKUP(WX1,Register,36,FALSE))))</f>
        <v/>
      </c>
      <c r="WX93" s="15" t="s">
        <v>39</v>
      </c>
      <c r="WY93" s="7" t="str">
        <f t="shared" ref="WY93" si="25869">"7." &amp; XA1&amp; ".3."</f>
        <v>7.208.3.</v>
      </c>
      <c r="WZ93" s="14" t="str">
        <f>IF(ISBLANK(XA1),"",IF(VLOOKUP(XA1,Register,36,FALSE)=0,"",(VLOOKUP(XA1,Register,36,FALSE))))</f>
        <v/>
      </c>
      <c r="XA93" s="15" t="s">
        <v>39</v>
      </c>
      <c r="XB93" s="7" t="str">
        <f t="shared" ref="XB93" si="25870">"7." &amp; XD1&amp; ".3."</f>
        <v>7.209.3.</v>
      </c>
      <c r="XC93" s="14" t="str">
        <f>IF(ISBLANK(XD1),"",IF(VLOOKUP(XD1,Register,36,FALSE)=0,"",(VLOOKUP(XD1,Register,36,FALSE))))</f>
        <v/>
      </c>
      <c r="XD93" s="15" t="s">
        <v>39</v>
      </c>
      <c r="XE93" s="7" t="str">
        <f t="shared" ref="XE93" si="25871">"7." &amp; XG1&amp; ".3."</f>
        <v>7.210.3.</v>
      </c>
      <c r="XF93" s="14" t="str">
        <f>IF(ISBLANK(XG1),"",IF(VLOOKUP(XG1,Register,36,FALSE)=0,"",(VLOOKUP(XG1,Register,36,FALSE))))</f>
        <v/>
      </c>
      <c r="XG93" s="15" t="s">
        <v>39</v>
      </c>
      <c r="XH93" s="7" t="str">
        <f t="shared" ref="XH93" si="25872">"7." &amp; XJ1&amp; ".3."</f>
        <v>7.211.3.</v>
      </c>
      <c r="XI93" s="14" t="str">
        <f>IF(ISBLANK(XJ1),"",IF(VLOOKUP(XJ1,Register,36,FALSE)=0,"",(VLOOKUP(XJ1,Register,36,FALSE))))</f>
        <v/>
      </c>
      <c r="XJ93" s="15" t="s">
        <v>39</v>
      </c>
      <c r="XK93" s="7" t="str">
        <f t="shared" ref="XK93" si="25873">"7." &amp; XM1&amp; ".3."</f>
        <v>7.212.3.</v>
      </c>
      <c r="XL93" s="14" t="str">
        <f>IF(ISBLANK(XM1),"",IF(VLOOKUP(XM1,Register,36,FALSE)=0,"",(VLOOKUP(XM1,Register,36,FALSE))))</f>
        <v/>
      </c>
      <c r="XM93" s="15" t="s">
        <v>39</v>
      </c>
      <c r="XN93" s="7" t="str">
        <f t="shared" ref="XN93" si="25874">"7." &amp; XP1&amp; ".3."</f>
        <v>7.213.3.</v>
      </c>
      <c r="XO93" s="14" t="str">
        <f>IF(ISBLANK(XP1),"",IF(VLOOKUP(XP1,Register,36,FALSE)=0,"",(VLOOKUP(XP1,Register,36,FALSE))))</f>
        <v/>
      </c>
      <c r="XP93" s="15" t="s">
        <v>39</v>
      </c>
      <c r="XQ93" s="7" t="str">
        <f t="shared" ref="XQ93" si="25875">"7." &amp; XS1&amp; ".3."</f>
        <v>7.214.3.</v>
      </c>
      <c r="XR93" s="14" t="str">
        <f>IF(ISBLANK(XS1),"",IF(VLOOKUP(XS1,Register,36,FALSE)=0,"",(VLOOKUP(XS1,Register,36,FALSE))))</f>
        <v/>
      </c>
      <c r="XS93" s="15" t="s">
        <v>39</v>
      </c>
      <c r="XT93" s="7" t="str">
        <f t="shared" ref="XT93" si="25876">"7." &amp; XV1&amp; ".3."</f>
        <v>7.215.3.</v>
      </c>
      <c r="XU93" s="14" t="str">
        <f>IF(ISBLANK(XV1),"",IF(VLOOKUP(XV1,Register,36,FALSE)=0,"",(VLOOKUP(XV1,Register,36,FALSE))))</f>
        <v/>
      </c>
      <c r="XV93" s="15" t="s">
        <v>39</v>
      </c>
      <c r="XW93" s="7" t="str">
        <f t="shared" ref="XW93" si="25877">"7." &amp; XY1&amp; ".3."</f>
        <v>7.216.3.</v>
      </c>
      <c r="XX93" s="14" t="str">
        <f>IF(ISBLANK(XY1),"",IF(VLOOKUP(XY1,Register,36,FALSE)=0,"",(VLOOKUP(XY1,Register,36,FALSE))))</f>
        <v>4</v>
      </c>
      <c r="XY93" s="15" t="s">
        <v>39</v>
      </c>
      <c r="XZ93" s="7" t="str">
        <f t="shared" ref="XZ93" si="25878">"7." &amp; YB1&amp; ".3."</f>
        <v>7.217.3.</v>
      </c>
      <c r="YA93" s="14" t="str">
        <f>IF(ISBLANK(YB1),"",IF(VLOOKUP(YB1,Register,36,FALSE)=0,"",(VLOOKUP(YB1,Register,36,FALSE))))</f>
        <v/>
      </c>
      <c r="YB93" s="15" t="s">
        <v>39</v>
      </c>
      <c r="YC93" s="7" t="str">
        <f t="shared" ref="YC93" si="25879">"7." &amp; YE1&amp; ".3."</f>
        <v>7.218.3.</v>
      </c>
      <c r="YD93" s="14" t="str">
        <f>IF(ISBLANK(YE1),"",IF(VLOOKUP(YE1,Register,36,FALSE)=0,"",(VLOOKUP(YE1,Register,36,FALSE))))</f>
        <v/>
      </c>
      <c r="YE93" s="15" t="s">
        <v>39</v>
      </c>
      <c r="YF93" s="7" t="str">
        <f t="shared" ref="YF93" si="25880">"7." &amp; YH1&amp; ".3."</f>
        <v>7.219.3.</v>
      </c>
      <c r="YG93" s="14" t="str">
        <f>IF(ISBLANK(YH1),"",IF(VLOOKUP(YH1,Register,36,FALSE)=0,"",(VLOOKUP(YH1,Register,36,FALSE))))</f>
        <v/>
      </c>
      <c r="YH93" s="15" t="s">
        <v>39</v>
      </c>
      <c r="YI93" s="7" t="str">
        <f t="shared" ref="YI93" si="25881">"7." &amp; YK1&amp; ".3."</f>
        <v>7.220.3.</v>
      </c>
      <c r="YJ93" s="14" t="str">
        <f>IF(ISBLANK(YK1),"",IF(VLOOKUP(YK1,Register,36,FALSE)=0,"",(VLOOKUP(YK1,Register,36,FALSE))))</f>
        <v/>
      </c>
      <c r="YK93" s="15" t="s">
        <v>39</v>
      </c>
      <c r="YL93" s="7" t="str">
        <f t="shared" ref="YL93" si="25882">"7." &amp; YN1&amp; ".3."</f>
        <v>7.221.3.</v>
      </c>
      <c r="YM93" s="14" t="str">
        <f>IF(ISBLANK(YN1),"",IF(VLOOKUP(YN1,Register,36,FALSE)=0,"",(VLOOKUP(YN1,Register,36,FALSE))))</f>
        <v/>
      </c>
      <c r="YN93" s="15" t="s">
        <v>39</v>
      </c>
      <c r="YO93" s="7" t="str">
        <f t="shared" ref="YO93" si="25883">"7." &amp; YQ1&amp; ".3."</f>
        <v>7.222.3.</v>
      </c>
      <c r="YP93" s="14" t="str">
        <f>IF(ISBLANK(YQ1),"",IF(VLOOKUP(YQ1,Register,36,FALSE)=0,"",(VLOOKUP(YQ1,Register,36,FALSE))))</f>
        <v/>
      </c>
      <c r="YQ93" s="15" t="s">
        <v>39</v>
      </c>
      <c r="YR93" s="7" t="str">
        <f t="shared" ref="YR93" si="25884">"7." &amp; YT1&amp; ".3."</f>
        <v>7.223.3.</v>
      </c>
      <c r="YS93" s="14" t="str">
        <f>IF(ISBLANK(YT1),"",IF(VLOOKUP(YT1,Register,36,FALSE)=0,"",(VLOOKUP(YT1,Register,36,FALSE))))</f>
        <v/>
      </c>
      <c r="YT93" s="15" t="s">
        <v>39</v>
      </c>
      <c r="YU93" s="7" t="str">
        <f t="shared" ref="YU93" si="25885">"7." &amp; YW1&amp; ".3."</f>
        <v>7.224.3.</v>
      </c>
      <c r="YV93" s="14" t="str">
        <f>IF(ISBLANK(YW1),"",IF(VLOOKUP(YW1,Register,36,FALSE)=0,"",(VLOOKUP(YW1,Register,36,FALSE))))</f>
        <v/>
      </c>
      <c r="YW93" s="15" t="s">
        <v>39</v>
      </c>
      <c r="YX93" s="7" t="str">
        <f t="shared" ref="YX93" si="25886">"7." &amp; YZ1&amp; ".3."</f>
        <v>7.225.3.</v>
      </c>
      <c r="YY93" s="14" t="str">
        <f>IF(ISBLANK(YZ1),"",IF(VLOOKUP(YZ1,Register,36,FALSE)=0,"",(VLOOKUP(YZ1,Register,36,FALSE))))</f>
        <v/>
      </c>
      <c r="YZ93" s="15" t="s">
        <v>39</v>
      </c>
      <c r="ZA93" s="7" t="str">
        <f t="shared" ref="ZA93" si="25887">"7." &amp; ZC1&amp; ".3."</f>
        <v>7.226.3.</v>
      </c>
      <c r="ZB93" s="14" t="str">
        <f>IF(ISBLANK(ZC1),"",IF(VLOOKUP(ZC1,Register,36,FALSE)=0,"",(VLOOKUP(ZC1,Register,36,FALSE))))</f>
        <v/>
      </c>
      <c r="ZC93" s="15" t="s">
        <v>39</v>
      </c>
      <c r="ZD93" s="7" t="str">
        <f t="shared" ref="ZD93" si="25888">"7." &amp; ZF1&amp; ".3."</f>
        <v>7.227.3.</v>
      </c>
      <c r="ZE93" s="14" t="str">
        <f>IF(ISBLANK(ZF1),"",IF(VLOOKUP(ZF1,Register,36,FALSE)=0,"",(VLOOKUP(ZF1,Register,36,FALSE))))</f>
        <v/>
      </c>
      <c r="ZF93" s="15" t="s">
        <v>39</v>
      </c>
      <c r="ZG93" s="7" t="str">
        <f t="shared" ref="ZG93" si="25889">"7." &amp; ZI1&amp; ".3."</f>
        <v>7.228.3.</v>
      </c>
      <c r="ZH93" s="14" t="str">
        <f>IF(ISBLANK(ZI1),"",IF(VLOOKUP(ZI1,Register,36,FALSE)=0,"",(VLOOKUP(ZI1,Register,36,FALSE))))</f>
        <v/>
      </c>
      <c r="ZI93" s="15" t="s">
        <v>39</v>
      </c>
      <c r="ZJ93" s="7" t="str">
        <f t="shared" ref="ZJ93" si="25890">"7." &amp; ZL1&amp; ".3."</f>
        <v>7.229.3.</v>
      </c>
      <c r="ZK93" s="14" t="str">
        <f>IF(ISBLANK(ZL1),"",IF(VLOOKUP(ZL1,Register,36,FALSE)=0,"",(VLOOKUP(ZL1,Register,36,FALSE))))</f>
        <v/>
      </c>
      <c r="ZL93" s="15" t="s">
        <v>39</v>
      </c>
      <c r="ZM93" s="7" t="str">
        <f t="shared" ref="ZM93" si="25891">"7." &amp; ZO1&amp; ".3."</f>
        <v>7.230.3.</v>
      </c>
      <c r="ZN93" s="14" t="str">
        <f>IF(ISBLANK(ZO1),"",IF(VLOOKUP(ZO1,Register,36,FALSE)=0,"",(VLOOKUP(ZO1,Register,36,FALSE))))</f>
        <v/>
      </c>
      <c r="ZO93" s="15" t="s">
        <v>39</v>
      </c>
      <c r="ZP93" s="7" t="str">
        <f t="shared" ref="ZP93" si="25892">"7." &amp; ZR1&amp; ".3."</f>
        <v>7.231.3.</v>
      </c>
      <c r="ZQ93" s="14" t="str">
        <f>IF(ISBLANK(ZR1),"",IF(VLOOKUP(ZR1,Register,36,FALSE)=0,"",(VLOOKUP(ZR1,Register,36,FALSE))))</f>
        <v/>
      </c>
      <c r="ZR93" s="15" t="s">
        <v>39</v>
      </c>
      <c r="ZS93" s="7" t="str">
        <f t="shared" ref="ZS93" si="25893">"7." &amp; ZU1&amp; ".3."</f>
        <v>7.232.3.</v>
      </c>
      <c r="ZT93" s="14" t="str">
        <f>IF(ISBLANK(ZU1),"",IF(VLOOKUP(ZU1,Register,36,FALSE)=0,"",(VLOOKUP(ZU1,Register,36,FALSE))))</f>
        <v/>
      </c>
      <c r="ZU93" s="15" t="s">
        <v>39</v>
      </c>
      <c r="ZV93" s="7" t="str">
        <f t="shared" ref="ZV93" si="25894">"7." &amp; ZX1&amp; ".3."</f>
        <v>7.233.3.</v>
      </c>
      <c r="ZW93" s="14" t="str">
        <f>IF(ISBLANK(ZX1),"",IF(VLOOKUP(ZX1,Register,36,FALSE)=0,"",(VLOOKUP(ZX1,Register,36,FALSE))))</f>
        <v/>
      </c>
      <c r="ZX93" s="15" t="s">
        <v>39</v>
      </c>
      <c r="ZY93" s="7" t="str">
        <f t="shared" ref="ZY93" si="25895">"7." &amp; AAA1&amp; ".3."</f>
        <v>7.234.3.</v>
      </c>
      <c r="ZZ93" s="14" t="str">
        <f>IF(ISBLANK(AAA1),"",IF(VLOOKUP(AAA1,Register,36,FALSE)=0,"",(VLOOKUP(AAA1,Register,36,FALSE))))</f>
        <v/>
      </c>
      <c r="AAA93" s="15" t="s">
        <v>39</v>
      </c>
      <c r="AAB93" s="7" t="str">
        <f t="shared" ref="AAB93" si="25896">"7." &amp; AAD1&amp; ".3."</f>
        <v>7.235.3.</v>
      </c>
      <c r="AAC93" s="14" t="str">
        <f>IF(ISBLANK(AAD1),"",IF(VLOOKUP(AAD1,Register,36,FALSE)=0,"",(VLOOKUP(AAD1,Register,36,FALSE))))</f>
        <v/>
      </c>
      <c r="AAD93" s="15" t="s">
        <v>39</v>
      </c>
      <c r="AAE93" s="7" t="str">
        <f t="shared" ref="AAE93" si="25897">"7." &amp; AAG1&amp; ".3."</f>
        <v>7.236.3.</v>
      </c>
      <c r="AAF93" s="14" t="str">
        <f>IF(ISBLANK(AAG1),"",IF(VLOOKUP(AAG1,Register,36,FALSE)=0,"",(VLOOKUP(AAG1,Register,36,FALSE))))</f>
        <v/>
      </c>
      <c r="AAG93" s="15" t="s">
        <v>39</v>
      </c>
      <c r="AAH93" s="7" t="str">
        <f t="shared" ref="AAH93" si="25898">"7." &amp; AAJ1&amp; ".3."</f>
        <v>7.237.3.</v>
      </c>
      <c r="AAI93" s="14" t="str">
        <f>IF(ISBLANK(AAJ1),"",IF(VLOOKUP(AAJ1,Register,36,FALSE)=0,"",(VLOOKUP(AAJ1,Register,36,FALSE))))</f>
        <v/>
      </c>
      <c r="AAJ93" s="15" t="s">
        <v>39</v>
      </c>
      <c r="AAK93" s="7" t="str">
        <f t="shared" ref="AAK93" si="25899">"7." &amp; AAM1&amp; ".3."</f>
        <v>7.238.3.</v>
      </c>
      <c r="AAL93" s="14" t="str">
        <f>IF(ISBLANK(AAM1),"",IF(VLOOKUP(AAM1,Register,36,FALSE)=0,"",(VLOOKUP(AAM1,Register,36,FALSE))))</f>
        <v/>
      </c>
      <c r="AAM93" s="15" t="s">
        <v>39</v>
      </c>
      <c r="AAN93" s="7" t="str">
        <f t="shared" ref="AAN93" si="25900">"7." &amp; AAP1&amp; ".3."</f>
        <v>7.239.3.</v>
      </c>
      <c r="AAO93" s="14" t="str">
        <f>IF(ISBLANK(AAP1),"",IF(VLOOKUP(AAP1,Register,36,FALSE)=0,"",(VLOOKUP(AAP1,Register,36,FALSE))))</f>
        <v/>
      </c>
      <c r="AAP93" s="15" t="s">
        <v>39</v>
      </c>
      <c r="AAQ93" s="7" t="str">
        <f t="shared" ref="AAQ93" si="25901">"7." &amp; AAS1&amp; ".3."</f>
        <v>7.240.3.</v>
      </c>
      <c r="AAR93" s="14" t="str">
        <f>IF(ISBLANK(AAS1),"",IF(VLOOKUP(AAS1,Register,36,FALSE)=0,"",(VLOOKUP(AAS1,Register,36,FALSE))))</f>
        <v/>
      </c>
      <c r="AAS93" s="15" t="s">
        <v>39</v>
      </c>
      <c r="AAT93" s="7" t="str">
        <f t="shared" ref="AAT93" si="25902">"7." &amp; AAV1&amp; ".3."</f>
        <v>7.241.3.</v>
      </c>
      <c r="AAU93" s="14" t="str">
        <f>IF(ISBLANK(AAV1),"",IF(VLOOKUP(AAV1,Register,36,FALSE)=0,"",(VLOOKUP(AAV1,Register,36,FALSE))))</f>
        <v/>
      </c>
      <c r="AAV93" s="15" t="s">
        <v>39</v>
      </c>
      <c r="AAW93" s="7" t="str">
        <f t="shared" ref="AAW93" si="25903">"7." &amp; AAY1&amp; ".3."</f>
        <v>7.242.3.</v>
      </c>
      <c r="AAX93" s="14" t="str">
        <f>IF(ISBLANK(AAY1),"",IF(VLOOKUP(AAY1,Register,36,FALSE)=0,"",(VLOOKUP(AAY1,Register,36,FALSE))))</f>
        <v/>
      </c>
      <c r="AAY93" s="15" t="s">
        <v>39</v>
      </c>
      <c r="AAZ93" s="7" t="str">
        <f t="shared" ref="AAZ93" si="25904">"7." &amp; ABB1&amp; ".3."</f>
        <v>7.243.3.</v>
      </c>
      <c r="ABA93" s="14" t="str">
        <f>IF(ISBLANK(ABB1),"",IF(VLOOKUP(ABB1,Register,36,FALSE)=0,"",(VLOOKUP(ABB1,Register,36,FALSE))))</f>
        <v/>
      </c>
      <c r="ABB93" s="15" t="s">
        <v>39</v>
      </c>
      <c r="ABC93" s="7" t="str">
        <f t="shared" ref="ABC93" si="25905">"7." &amp; ABE1&amp; ".3."</f>
        <v>7.244.3.</v>
      </c>
      <c r="ABD93" s="14" t="str">
        <f>IF(ISBLANK(ABE1),"",IF(VLOOKUP(ABE1,Register,36,FALSE)=0,"",(VLOOKUP(ABE1,Register,36,FALSE))))</f>
        <v/>
      </c>
      <c r="ABE93" s="15" t="s">
        <v>39</v>
      </c>
      <c r="ABF93" s="7" t="str">
        <f t="shared" ref="ABF93" si="25906">"7." &amp; ABH1&amp; ".3."</f>
        <v>7.245.3.</v>
      </c>
      <c r="ABG93" s="14" t="str">
        <f>IF(ISBLANK(ABH1),"",IF(VLOOKUP(ABH1,Register,36,FALSE)=0,"",(VLOOKUP(ABH1,Register,36,FALSE))))</f>
        <v/>
      </c>
      <c r="ABH93" s="15" t="s">
        <v>39</v>
      </c>
      <c r="ABI93" s="7" t="str">
        <f t="shared" ref="ABI93" si="25907">"7." &amp; ABK1&amp; ".3."</f>
        <v>7.246.3.</v>
      </c>
      <c r="ABJ93" s="14" t="str">
        <f>IF(ISBLANK(ABK1),"",IF(VLOOKUP(ABK1,Register,36,FALSE)=0,"",(VLOOKUP(ABK1,Register,36,FALSE))))</f>
        <v/>
      </c>
      <c r="ABK93" s="15" t="s">
        <v>39</v>
      </c>
      <c r="ABL93" s="7" t="str">
        <f t="shared" ref="ABL93" si="25908">"7." &amp; ABN1&amp; ".3."</f>
        <v>7.247.3.</v>
      </c>
      <c r="ABM93" s="14" t="str">
        <f>IF(ISBLANK(ABN1),"",IF(VLOOKUP(ABN1,Register,36,FALSE)=0,"",(VLOOKUP(ABN1,Register,36,FALSE))))</f>
        <v/>
      </c>
      <c r="ABN93" s="15" t="s">
        <v>39</v>
      </c>
      <c r="ABO93" s="7" t="str">
        <f t="shared" ref="ABO93" si="25909">"7." &amp; ABQ1&amp; ".3."</f>
        <v>7.248.3.</v>
      </c>
      <c r="ABP93" s="14" t="str">
        <f>IF(ISBLANK(ABQ1),"",IF(VLOOKUP(ABQ1,Register,36,FALSE)=0,"",(VLOOKUP(ABQ1,Register,36,FALSE))))</f>
        <v/>
      </c>
      <c r="ABQ93" s="15" t="s">
        <v>39</v>
      </c>
      <c r="ABR93" s="7" t="str">
        <f t="shared" ref="ABR93" si="25910">"7." &amp; ABT1&amp; ".3."</f>
        <v>7.249.3.</v>
      </c>
      <c r="ABS93" s="14" t="str">
        <f>IF(ISBLANK(ABT1),"",IF(VLOOKUP(ABT1,Register,36,FALSE)=0,"",(VLOOKUP(ABT1,Register,36,FALSE))))</f>
        <v/>
      </c>
      <c r="ABT93" s="15" t="s">
        <v>39</v>
      </c>
      <c r="ABU93" s="7" t="str">
        <f t="shared" ref="ABU93" si="25911">"7." &amp; ABW1&amp; ".3."</f>
        <v>7.250.3.</v>
      </c>
      <c r="ABV93" s="14" t="str">
        <f>IF(ISBLANK(ABW1),"",IF(VLOOKUP(ABW1,Register,36,FALSE)=0,"",(VLOOKUP(ABW1,Register,36,FALSE))))</f>
        <v/>
      </c>
      <c r="ABW93" s="15" t="s">
        <v>39</v>
      </c>
      <c r="ABX93" s="7" t="str">
        <f t="shared" ref="ABX93" si="25912">"7." &amp; ABZ1&amp; ".3."</f>
        <v>7.251.3.</v>
      </c>
      <c r="ABY93" s="14" t="str">
        <f>IF(ISBLANK(ABZ1),"",IF(VLOOKUP(ABZ1,Register,36,FALSE)=0,"",(VLOOKUP(ABZ1,Register,36,FALSE))))</f>
        <v/>
      </c>
      <c r="ABZ93" s="15" t="s">
        <v>39</v>
      </c>
      <c r="ACA93" s="7" t="str">
        <f t="shared" ref="ACA93" si="25913">"7." &amp; ACC1&amp; ".3."</f>
        <v>7.252.3.</v>
      </c>
      <c r="ACB93" s="14" t="str">
        <f>IF(ISBLANK(ACC1),"",IF(VLOOKUP(ACC1,Register,36,FALSE)=0,"",(VLOOKUP(ACC1,Register,36,FALSE))))</f>
        <v/>
      </c>
      <c r="ACC93" s="15" t="s">
        <v>39</v>
      </c>
      <c r="ACD93" s="7" t="str">
        <f t="shared" ref="ACD93" si="25914">"7." &amp; ACF1&amp; ".3."</f>
        <v>7.253.3.</v>
      </c>
      <c r="ACE93" s="14" t="str">
        <f>IF(ISBLANK(ACF1),"",IF(VLOOKUP(ACF1,Register,36,FALSE)=0,"",(VLOOKUP(ACF1,Register,36,FALSE))))</f>
        <v/>
      </c>
      <c r="ACF93" s="15" t="s">
        <v>39</v>
      </c>
      <c r="ACG93" s="7" t="str">
        <f t="shared" ref="ACG93" si="25915">"7." &amp; ACI1&amp; ".3."</f>
        <v>7.254.3.</v>
      </c>
      <c r="ACH93" s="14" t="str">
        <f>IF(ISBLANK(ACI1),"",IF(VLOOKUP(ACI1,Register,36,FALSE)=0,"",(VLOOKUP(ACI1,Register,36,FALSE))))</f>
        <v/>
      </c>
      <c r="ACI93" s="15" t="s">
        <v>39</v>
      </c>
      <c r="ACJ93" s="7" t="str">
        <f t="shared" ref="ACJ93" si="25916">"7." &amp; ACL1&amp; ".3."</f>
        <v>7.255.3.</v>
      </c>
      <c r="ACK93" s="14" t="str">
        <f>IF(ISBLANK(ACL1),"",IF(VLOOKUP(ACL1,Register,36,FALSE)=0,"",(VLOOKUP(ACL1,Register,36,FALSE))))</f>
        <v/>
      </c>
      <c r="ACL93" s="15" t="s">
        <v>39</v>
      </c>
      <c r="ACM93" s="7" t="str">
        <f t="shared" ref="ACM93" si="25917">"7." &amp; ACO1&amp; ".3."</f>
        <v>7.256.3.</v>
      </c>
      <c r="ACN93" s="14" t="str">
        <f>IF(ISBLANK(ACO1),"",IF(VLOOKUP(ACO1,Register,36,FALSE)=0,"",(VLOOKUP(ACO1,Register,36,FALSE))))</f>
        <v/>
      </c>
      <c r="ACO93" s="15" t="s">
        <v>39</v>
      </c>
      <c r="ACP93" s="7" t="str">
        <f t="shared" ref="ACP93" si="25918">"7." &amp; ACR1&amp; ".3."</f>
        <v>7.257.3.</v>
      </c>
      <c r="ACQ93" s="14" t="str">
        <f>IF(ISBLANK(ACR1),"",IF(VLOOKUP(ACR1,Register,36,FALSE)=0,"",(VLOOKUP(ACR1,Register,36,FALSE))))</f>
        <v/>
      </c>
      <c r="ACR93" s="15" t="s">
        <v>39</v>
      </c>
      <c r="ACS93" s="7" t="str">
        <f t="shared" ref="ACS93" si="25919">"7." &amp; ACU1&amp; ".3."</f>
        <v>7.258.3.</v>
      </c>
      <c r="ACT93" s="14" t="str">
        <f>IF(ISBLANK(ACU1),"",IF(VLOOKUP(ACU1,Register,36,FALSE)=0,"",(VLOOKUP(ACU1,Register,36,FALSE))))</f>
        <v/>
      </c>
      <c r="ACU93" s="15" t="s">
        <v>39</v>
      </c>
      <c r="ACV93" s="7" t="str">
        <f t="shared" ref="ACV93" si="25920">"7." &amp; ACX1&amp; ".3."</f>
        <v>7.259.3.</v>
      </c>
      <c r="ACW93" s="14" t="str">
        <f>IF(ISBLANK(ACX1),"",IF(VLOOKUP(ACX1,Register,36,FALSE)=0,"",(VLOOKUP(ACX1,Register,36,FALSE))))</f>
        <v/>
      </c>
      <c r="ACX93" s="15" t="s">
        <v>39</v>
      </c>
      <c r="ACY93" s="7" t="str">
        <f t="shared" ref="ACY93" si="25921">"7." &amp; ADA1&amp; ".3."</f>
        <v>7.260.3.</v>
      </c>
      <c r="ACZ93" s="14" t="str">
        <f>IF(ISBLANK(ADA1),"",IF(VLOOKUP(ADA1,Register,36,FALSE)=0,"",(VLOOKUP(ADA1,Register,36,FALSE))))</f>
        <v/>
      </c>
      <c r="ADA93" s="15" t="s">
        <v>39</v>
      </c>
      <c r="ADB93" s="7" t="str">
        <f t="shared" ref="ADB93" si="25922">"7." &amp; ADD1&amp; ".3."</f>
        <v>7.261.3.</v>
      </c>
      <c r="ADC93" s="14" t="str">
        <f>IF(ISBLANK(ADD1),"",IF(VLOOKUP(ADD1,Register,36,FALSE)=0,"",(VLOOKUP(ADD1,Register,36,FALSE))))</f>
        <v/>
      </c>
      <c r="ADD93" s="15" t="s">
        <v>39</v>
      </c>
      <c r="ADE93" s="7" t="str">
        <f t="shared" ref="ADE93" si="25923">"7." &amp; ADG1&amp; ".3."</f>
        <v>7.262.3.</v>
      </c>
      <c r="ADF93" s="14" t="str">
        <f>IF(ISBLANK(ADG1),"",IF(VLOOKUP(ADG1,Register,36,FALSE)=0,"",(VLOOKUP(ADG1,Register,36,FALSE))))</f>
        <v/>
      </c>
      <c r="ADG93" s="15" t="s">
        <v>39</v>
      </c>
      <c r="ADH93" s="7" t="str">
        <f t="shared" ref="ADH93" si="25924">"7." &amp; ADJ1&amp; ".3."</f>
        <v>7.263.3.</v>
      </c>
      <c r="ADI93" s="14" t="str">
        <f>IF(ISBLANK(ADJ1),"",IF(VLOOKUP(ADJ1,Register,36,FALSE)=0,"",(VLOOKUP(ADJ1,Register,36,FALSE))))</f>
        <v/>
      </c>
      <c r="ADJ93" s="15" t="s">
        <v>39</v>
      </c>
      <c r="ADK93" s="7" t="str">
        <f t="shared" ref="ADK93" si="25925">"7." &amp; ADM1&amp; ".3."</f>
        <v>7.264.3.</v>
      </c>
      <c r="ADL93" s="14" t="str">
        <f>IF(ISBLANK(ADM1),"",IF(VLOOKUP(ADM1,Register,36,FALSE)=0,"",(VLOOKUP(ADM1,Register,36,FALSE))))</f>
        <v/>
      </c>
      <c r="ADM93" s="15" t="s">
        <v>39</v>
      </c>
      <c r="ADN93" s="7" t="str">
        <f t="shared" ref="ADN93" si="25926">"7." &amp; ADP1&amp; ".3."</f>
        <v>7.265.3.</v>
      </c>
      <c r="ADO93" s="14" t="str">
        <f>IF(ISBLANK(ADP1),"",IF(VLOOKUP(ADP1,Register,36,FALSE)=0,"",(VLOOKUP(ADP1,Register,36,FALSE))))</f>
        <v/>
      </c>
      <c r="ADP93" s="15" t="s">
        <v>39</v>
      </c>
      <c r="ADQ93" s="7" t="str">
        <f t="shared" ref="ADQ93" si="25927">"7." &amp; ADS1&amp; ".3."</f>
        <v>7.266.3.</v>
      </c>
      <c r="ADR93" s="14" t="str">
        <f>IF(ISBLANK(ADS1),"",IF(VLOOKUP(ADS1,Register,36,FALSE)=0,"",(VLOOKUP(ADS1,Register,36,FALSE))))</f>
        <v/>
      </c>
      <c r="ADS93" s="15" t="s">
        <v>39</v>
      </c>
      <c r="ADT93" s="7" t="str">
        <f t="shared" ref="ADT93" si="25928">"7." &amp; ADV1&amp; ".3."</f>
        <v>7.267.3.</v>
      </c>
      <c r="ADU93" s="14" t="str">
        <f>IF(ISBLANK(ADV1),"",IF(VLOOKUP(ADV1,Register,36,FALSE)=0,"",(VLOOKUP(ADV1,Register,36,FALSE))))</f>
        <v/>
      </c>
      <c r="ADV93" s="15" t="s">
        <v>39</v>
      </c>
      <c r="ADW93" s="7" t="str">
        <f t="shared" ref="ADW93" si="25929">"7." &amp; ADY1&amp; ".3."</f>
        <v>7.268.3.</v>
      </c>
      <c r="ADX93" s="14" t="str">
        <f>IF(ISBLANK(ADY1),"",IF(VLOOKUP(ADY1,Register,36,FALSE)=0,"",(VLOOKUP(ADY1,Register,36,FALSE))))</f>
        <v/>
      </c>
      <c r="ADY93" s="15" t="s">
        <v>39</v>
      </c>
      <c r="ADZ93" s="7" t="str">
        <f t="shared" ref="ADZ93" si="25930">"7." &amp; AEB1&amp; ".3."</f>
        <v>7.269.3.</v>
      </c>
      <c r="AEA93" s="14" t="str">
        <f>IF(ISBLANK(AEB1),"",IF(VLOOKUP(AEB1,Register,36,FALSE)=0,"",(VLOOKUP(AEB1,Register,36,FALSE))))</f>
        <v/>
      </c>
      <c r="AEB93" s="15" t="s">
        <v>39</v>
      </c>
      <c r="AEC93" s="7" t="str">
        <f t="shared" ref="AEC93" si="25931">"7." &amp; AEE1&amp; ".3."</f>
        <v>7.270.3.</v>
      </c>
      <c r="AED93" s="14" t="str">
        <f>IF(ISBLANK(AEE1),"",IF(VLOOKUP(AEE1,Register,36,FALSE)=0,"",(VLOOKUP(AEE1,Register,36,FALSE))))</f>
        <v/>
      </c>
      <c r="AEE93" s="15" t="s">
        <v>39</v>
      </c>
      <c r="AEF93" s="7" t="str">
        <f t="shared" ref="AEF93" si="25932">"7." &amp; AEH1&amp; ".3."</f>
        <v>7.271.3.</v>
      </c>
      <c r="AEG93" s="14">
        <f>IF(ISBLANK(AEH1),"",IF(VLOOKUP(AEH1,Register,36,FALSE)=0,"",(VLOOKUP(AEH1,Register,36,FALSE))))</f>
        <v>4</v>
      </c>
      <c r="AEH93" s="15" t="s">
        <v>39</v>
      </c>
      <c r="AEI93" s="7" t="str">
        <f t="shared" ref="AEI93" si="25933">"7." &amp; AEK1&amp; ".3."</f>
        <v>7.272.3.</v>
      </c>
      <c r="AEJ93" s="14" t="str">
        <f>IF(ISBLANK(AEK1),"",IF(VLOOKUP(AEK1,Register,36,FALSE)=0,"",(VLOOKUP(AEK1,Register,36,FALSE))))</f>
        <v/>
      </c>
      <c r="AEK93" s="15" t="s">
        <v>39</v>
      </c>
      <c r="AEL93" s="7" t="str">
        <f t="shared" ref="AEL93" si="25934">"7." &amp; AEN1&amp; ".3."</f>
        <v>7.273.3.</v>
      </c>
      <c r="AEM93" s="14" t="str">
        <f>IF(ISBLANK(AEN1),"",IF(VLOOKUP(AEN1,Register,36,FALSE)=0,"",(VLOOKUP(AEN1,Register,36,FALSE))))</f>
        <v/>
      </c>
      <c r="AEN93" s="15" t="s">
        <v>39</v>
      </c>
      <c r="AEO93" s="7" t="str">
        <f t="shared" ref="AEO93" si="25935">"7." &amp; AEQ1&amp; ".3."</f>
        <v>7.274.3.</v>
      </c>
      <c r="AEP93" s="14" t="str">
        <f>IF(ISBLANK(AEQ1),"",IF(VLOOKUP(AEQ1,Register,36,FALSE)=0,"",(VLOOKUP(AEQ1,Register,36,FALSE))))</f>
        <v/>
      </c>
      <c r="AEQ93" s="15" t="s">
        <v>39</v>
      </c>
      <c r="AER93" s="7" t="str">
        <f t="shared" ref="AER93" si="25936">"7." &amp; AET1&amp; ".3."</f>
        <v>7.275.3.</v>
      </c>
      <c r="AES93" s="14" t="str">
        <f>IF(ISBLANK(AET1),"",IF(VLOOKUP(AET1,Register,36,FALSE)=0,"",(VLOOKUP(AET1,Register,36,FALSE))))</f>
        <v/>
      </c>
      <c r="AET93" s="15" t="s">
        <v>39</v>
      </c>
      <c r="AEU93" s="7" t="str">
        <f t="shared" ref="AEU93" si="25937">"7." &amp; AEW1&amp; ".3."</f>
        <v>7.276.3.</v>
      </c>
      <c r="AEV93" s="14" t="str">
        <f>IF(ISBLANK(AEW1),"",IF(VLOOKUP(AEW1,Register,36,FALSE)=0,"",(VLOOKUP(AEW1,Register,36,FALSE))))</f>
        <v/>
      </c>
      <c r="AEW93" s="15" t="s">
        <v>39</v>
      </c>
      <c r="AEX93" s="7" t="str">
        <f t="shared" ref="AEX93" si="25938">"7." &amp; AEZ1&amp; ".3."</f>
        <v>7.277.3.</v>
      </c>
      <c r="AEY93" s="14">
        <f>IF(ISBLANK(AEZ1),"",IF(VLOOKUP(AEZ1,Register,36,FALSE)=0,"",(VLOOKUP(AEZ1,Register,36,FALSE))))</f>
        <v>4</v>
      </c>
      <c r="AEZ93" s="15" t="s">
        <v>39</v>
      </c>
      <c r="AFA93" s="7" t="str">
        <f t="shared" ref="AFA93" si="25939">"7." &amp; AFC1&amp; ".3."</f>
        <v>7.278.3.</v>
      </c>
      <c r="AFB93" s="14">
        <f>IF(ISBLANK(AFC1),"",IF(VLOOKUP(AFC1,Register,36,FALSE)=0,"",(VLOOKUP(AFC1,Register,36,FALSE))))</f>
        <v>4</v>
      </c>
      <c r="AFC93" s="15" t="s">
        <v>39</v>
      </c>
      <c r="AFD93" s="7" t="str">
        <f t="shared" ref="AFD93" si="25940">"7." &amp; AFF1&amp; ".3."</f>
        <v>7.279.3.</v>
      </c>
      <c r="AFE93" s="14" t="str">
        <f>IF(ISBLANK(AFF1),"",IF(VLOOKUP(AFF1,Register,36,FALSE)=0,"",(VLOOKUP(AFF1,Register,36,FALSE))))</f>
        <v/>
      </c>
      <c r="AFF93" s="15" t="s">
        <v>39</v>
      </c>
      <c r="AFG93" s="7" t="str">
        <f t="shared" ref="AFG93" si="25941">"7." &amp; AFI1&amp; ".3."</f>
        <v>7.280.3.</v>
      </c>
      <c r="AFH93" s="14" t="str">
        <f>IF(ISBLANK(AFI1),"",IF(VLOOKUP(AFI1,Register,36,FALSE)=0,"",(VLOOKUP(AFI1,Register,36,FALSE))))</f>
        <v>4</v>
      </c>
      <c r="AFI93" s="15" t="s">
        <v>39</v>
      </c>
      <c r="AFJ93" s="7" t="str">
        <f t="shared" ref="AFJ93" si="25942">"7." &amp; AFL1&amp; ".3."</f>
        <v>7.281.3.</v>
      </c>
      <c r="AFK93" s="14" t="str">
        <f>IF(ISBLANK(AFL1),"",IF(VLOOKUP(AFL1,Register,36,FALSE)=0,"",(VLOOKUP(AFL1,Register,36,FALSE))))</f>
        <v/>
      </c>
      <c r="AFL93" s="15" t="s">
        <v>39</v>
      </c>
      <c r="AFM93" s="7" t="str">
        <f t="shared" ref="AFM93" si="25943">"7." &amp; AFO1&amp; ".3."</f>
        <v>7.282.3.</v>
      </c>
      <c r="AFN93" s="14" t="str">
        <f>IF(ISBLANK(AFO1),"",IF(VLOOKUP(AFO1,Register,36,FALSE)=0,"",(VLOOKUP(AFO1,Register,36,FALSE))))</f>
        <v>4</v>
      </c>
      <c r="AFO93" s="15" t="s">
        <v>39</v>
      </c>
      <c r="AFP93" s="7" t="str">
        <f t="shared" ref="AFP93" si="25944">"7." &amp; AFR1&amp; ".3."</f>
        <v>7.283.3.</v>
      </c>
      <c r="AFQ93" s="14" t="str">
        <f>IF(ISBLANK(AFR1),"",IF(VLOOKUP(AFR1,Register,36,FALSE)=0,"",(VLOOKUP(AFR1,Register,36,FALSE))))</f>
        <v>4</v>
      </c>
      <c r="AFR93" s="15" t="s">
        <v>39</v>
      </c>
      <c r="AFS93" s="7" t="str">
        <f t="shared" ref="AFS93" si="25945">"7." &amp; AFU1&amp; ".3."</f>
        <v>7.284.3.</v>
      </c>
      <c r="AFT93" s="14" t="str">
        <f>IF(ISBLANK(AFU1),"",IF(VLOOKUP(AFU1,Register,36,FALSE)=0,"",(VLOOKUP(AFU1,Register,36,FALSE))))</f>
        <v>4</v>
      </c>
      <c r="AFU93" s="15" t="s">
        <v>39</v>
      </c>
      <c r="AFV93" s="7" t="str">
        <f t="shared" ref="AFV93" si="25946">"7." &amp; AFX1&amp; ".3."</f>
        <v>7.285.3.</v>
      </c>
      <c r="AFW93" s="14" t="str">
        <f>IF(ISBLANK(AFX1),"",IF(VLOOKUP(AFX1,Register,36,FALSE)=0,"",(VLOOKUP(AFX1,Register,36,FALSE))))</f>
        <v>4</v>
      </c>
      <c r="AFX93" s="15" t="s">
        <v>39</v>
      </c>
      <c r="AFY93" s="7" t="str">
        <f t="shared" ref="AFY93" si="25947">"7." &amp; AGA1&amp; ".3."</f>
        <v>7.286.3.</v>
      </c>
      <c r="AFZ93" s="14" t="str">
        <f>IF(ISBLANK(AGA1),"",IF(VLOOKUP(AGA1,Register,36,FALSE)=0,"",(VLOOKUP(AGA1,Register,36,FALSE))))</f>
        <v/>
      </c>
      <c r="AGA93" s="15" t="s">
        <v>39</v>
      </c>
      <c r="AGB93" s="7" t="str">
        <f t="shared" ref="AGB93" si="25948">"7." &amp; AGD1&amp; ".3."</f>
        <v>7.287.3.</v>
      </c>
      <c r="AGC93" s="14" t="str">
        <f>IF(ISBLANK(AGD1),"",IF(VLOOKUP(AGD1,Register,36,FALSE)=0,"",(VLOOKUP(AGD1,Register,36,FALSE))))</f>
        <v/>
      </c>
      <c r="AGD93" s="15" t="s">
        <v>39</v>
      </c>
      <c r="AGE93" s="7" t="str">
        <f t="shared" ref="AGE93" si="25949">"7." &amp; AGG1&amp; ".3."</f>
        <v>7.288.3.</v>
      </c>
      <c r="AGF93" s="14">
        <f>IF(ISBLANK(AGG1),"",IF(VLOOKUP(AGG1,Register,36,FALSE)=0,"",(VLOOKUP(AGG1,Register,36,FALSE))))</f>
        <v>4</v>
      </c>
      <c r="AGG93" s="15" t="s">
        <v>39</v>
      </c>
      <c r="AGH93" s="7" t="str">
        <f t="shared" ref="AGH93" si="25950">"7." &amp; AGJ1&amp; ".3."</f>
        <v>7.289.3.</v>
      </c>
      <c r="AGI93" s="14" t="str">
        <f>IF(ISBLANK(AGJ1),"",IF(VLOOKUP(AGJ1,Register,36,FALSE)=0,"",(VLOOKUP(AGJ1,Register,36,FALSE))))</f>
        <v>4</v>
      </c>
      <c r="AGJ93" s="15" t="s">
        <v>39</v>
      </c>
      <c r="AGK93" s="7" t="str">
        <f t="shared" ref="AGK93" si="25951">"7." &amp; AGM1&amp; ".3."</f>
        <v>7.290.3.</v>
      </c>
      <c r="AGL93" s="14" t="str">
        <f>IF(ISBLANK(AGM1),"",IF(VLOOKUP(AGM1,Register,36,FALSE)=0,"",(VLOOKUP(AGM1,Register,36,FALSE))))</f>
        <v>4</v>
      </c>
      <c r="AGM93" s="15" t="s">
        <v>39</v>
      </c>
      <c r="AGN93" s="7" t="str">
        <f t="shared" ref="AGN93" si="25952">"7." &amp; AGP1&amp; ".3."</f>
        <v>7.291.3.</v>
      </c>
      <c r="AGO93" s="14" t="str">
        <f>IF(ISBLANK(AGP1),"",IF(VLOOKUP(AGP1,Register,36,FALSE)=0,"",(VLOOKUP(AGP1,Register,36,FALSE))))</f>
        <v/>
      </c>
      <c r="AGP93" s="15" t="s">
        <v>39</v>
      </c>
      <c r="AGQ93" s="7" t="str">
        <f t="shared" ref="AGQ93" si="25953">"7." &amp; AGS1&amp; ".3."</f>
        <v>7.292.3.</v>
      </c>
      <c r="AGR93" s="14" t="str">
        <f>IF(ISBLANK(AGS1),"",IF(VLOOKUP(AGS1,Register,36,FALSE)=0,"",(VLOOKUP(AGS1,Register,36,FALSE))))</f>
        <v/>
      </c>
      <c r="AGS93" s="15" t="s">
        <v>39</v>
      </c>
      <c r="AGT93" s="7" t="str">
        <f t="shared" ref="AGT93" si="25954">"7." &amp; AGV1&amp; ".3."</f>
        <v>7.293.3.</v>
      </c>
      <c r="AGU93" s="14" t="str">
        <f>IF(ISBLANK(AGV1),"",IF(VLOOKUP(AGV1,Register,36,FALSE)=0,"",(VLOOKUP(AGV1,Register,36,FALSE))))</f>
        <v>4</v>
      </c>
      <c r="AGV93" s="15" t="s">
        <v>39</v>
      </c>
      <c r="AGW93" s="7" t="str">
        <f t="shared" ref="AGW93" si="25955">"7." &amp; AGY1&amp; ".3."</f>
        <v>7.294.3.</v>
      </c>
      <c r="AGX93" s="14" t="str">
        <f>IF(ISBLANK(AGY1),"",IF(VLOOKUP(AGY1,Register,36,FALSE)=0,"",(VLOOKUP(AGY1,Register,36,FALSE))))</f>
        <v>4</v>
      </c>
      <c r="AGY93" s="15" t="s">
        <v>39</v>
      </c>
      <c r="AGZ93" s="7" t="str">
        <f t="shared" ref="AGZ93" si="25956">"7." &amp; AHB1&amp; ".3."</f>
        <v>7.295.3.</v>
      </c>
      <c r="AHA93" s="14" t="str">
        <f>IF(ISBLANK(AHB1),"",IF(VLOOKUP(AHB1,Register,36,FALSE)=0,"",(VLOOKUP(AHB1,Register,36,FALSE))))</f>
        <v>4</v>
      </c>
      <c r="AHB93" s="15" t="s">
        <v>39</v>
      </c>
      <c r="AHC93" s="7" t="str">
        <f t="shared" ref="AHC93" si="25957">"7." &amp; AHE1&amp; ".3."</f>
        <v>7.296.3.</v>
      </c>
      <c r="AHD93" s="14" t="str">
        <f>IF(ISBLANK(AHE1),"",IF(VLOOKUP(AHE1,Register,36,FALSE)=0,"",(VLOOKUP(AHE1,Register,36,FALSE))))</f>
        <v>4</v>
      </c>
      <c r="AHE93" s="15" t="s">
        <v>39</v>
      </c>
      <c r="AHF93" s="7" t="str">
        <f t="shared" ref="AHF93" si="25958">"7." &amp; AHH1&amp; ".3."</f>
        <v>7.297.3.</v>
      </c>
      <c r="AHG93" s="14">
        <f>IF(ISBLANK(AHH1),"",IF(VLOOKUP(AHH1,Register,36,FALSE)=0,"",(VLOOKUP(AHH1,Register,36,FALSE))))</f>
        <v>4</v>
      </c>
      <c r="AHH93" s="15" t="s">
        <v>39</v>
      </c>
      <c r="AHI93" s="7" t="str">
        <f t="shared" ref="AHI93" si="25959">"7." &amp; AHK1&amp; ".3."</f>
        <v>7.298.3.</v>
      </c>
      <c r="AHJ93" s="14" t="str">
        <f>IF(ISBLANK(AHK1),"",IF(VLOOKUP(AHK1,Register,36,FALSE)=0,"",(VLOOKUP(AHK1,Register,36,FALSE))))</f>
        <v/>
      </c>
      <c r="AHK93" s="15" t="s">
        <v>39</v>
      </c>
      <c r="AHL93" s="7" t="str">
        <f t="shared" ref="AHL93" si="25960">"7." &amp; AHN1&amp; ".3."</f>
        <v>7.299.3.</v>
      </c>
      <c r="AHM93" s="14" t="str">
        <f>IF(ISBLANK(AHN1),"",IF(VLOOKUP(AHN1,Register,36,FALSE)=0,"",(VLOOKUP(AHN1,Register,36,FALSE))))</f>
        <v/>
      </c>
      <c r="AHN93" s="15" t="s">
        <v>39</v>
      </c>
      <c r="AHO93" s="7" t="str">
        <f t="shared" ref="AHO93" si="25961">"7." &amp; AHQ1&amp; ".3."</f>
        <v>7.300.3.</v>
      </c>
      <c r="AHP93" s="14" t="str">
        <f>IF(ISBLANK(AHQ1),"",IF(VLOOKUP(AHQ1,Register,36,FALSE)=0,"",(VLOOKUP(AHQ1,Register,36,FALSE))))</f>
        <v>4</v>
      </c>
      <c r="AHQ93" s="15" t="s">
        <v>39</v>
      </c>
      <c r="AHR93" s="7" t="str">
        <f t="shared" ref="AHR93" si="25962">"7." &amp; AHT1&amp; ".3."</f>
        <v>7.301.3.</v>
      </c>
      <c r="AHS93" s="14" t="str">
        <f>IF(ISBLANK(AHT1),"",IF(VLOOKUP(AHT1,Register,36,FALSE)=0,"",(VLOOKUP(AHT1,Register,36,FALSE))))</f>
        <v/>
      </c>
      <c r="AHT93" s="15" t="s">
        <v>39</v>
      </c>
      <c r="AHU93" s="7" t="str">
        <f t="shared" ref="AHU93" si="25963">"7." &amp; AHW1&amp; ".3."</f>
        <v>7.302.3.</v>
      </c>
      <c r="AHV93" s="14" t="str">
        <f>IF(ISBLANK(AHW1),"",IF(VLOOKUP(AHW1,Register,36,FALSE)=0,"",(VLOOKUP(AHW1,Register,36,FALSE))))</f>
        <v/>
      </c>
      <c r="AHW93" s="15" t="s">
        <v>39</v>
      </c>
      <c r="AHX93" s="7" t="str">
        <f t="shared" ref="AHX93" si="25964">"7." &amp; AHZ1&amp; ".3."</f>
        <v>7.303.3.</v>
      </c>
      <c r="AHY93" s="14" t="str">
        <f>IF(ISBLANK(AHZ1),"",IF(VLOOKUP(AHZ1,Register,36,FALSE)=0,"",(VLOOKUP(AHZ1,Register,36,FALSE))))</f>
        <v/>
      </c>
      <c r="AHZ93" s="15" t="s">
        <v>39</v>
      </c>
      <c r="AIA93" s="7" t="str">
        <f t="shared" ref="AIA93" si="25965">"7." &amp; AIC1&amp; ".3."</f>
        <v>7.304.3.</v>
      </c>
      <c r="AIB93" s="14" t="str">
        <f>IF(ISBLANK(AIC1),"",IF(VLOOKUP(AIC1,Register,36,FALSE)=0,"",(VLOOKUP(AIC1,Register,36,FALSE))))</f>
        <v/>
      </c>
      <c r="AIC93" s="15" t="s">
        <v>39</v>
      </c>
      <c r="AID93" s="7" t="str">
        <f t="shared" ref="AID93" si="25966">"7." &amp; AIF1&amp; ".3."</f>
        <v>7.305.3.</v>
      </c>
      <c r="AIE93" s="14" t="str">
        <f>IF(ISBLANK(AIF1),"",IF(VLOOKUP(AIF1,Register,36,FALSE)=0,"",(VLOOKUP(AIF1,Register,36,FALSE))))</f>
        <v/>
      </c>
      <c r="AIF93" s="15" t="s">
        <v>39</v>
      </c>
      <c r="AIG93" s="7" t="str">
        <f t="shared" ref="AIG93" si="25967">"7." &amp; AII1&amp; ".3."</f>
        <v>7.306.3.</v>
      </c>
      <c r="AIH93" s="14" t="str">
        <f>IF(ISBLANK(AII1),"",IF(VLOOKUP(AII1,Register,36,FALSE)=0,"",(VLOOKUP(AII1,Register,36,FALSE))))</f>
        <v/>
      </c>
      <c r="AII93" s="15" t="s">
        <v>39</v>
      </c>
      <c r="AIJ93" s="7" t="str">
        <f t="shared" ref="AIJ93" si="25968">"7." &amp; AIL1&amp; ".3."</f>
        <v>7.307.3.</v>
      </c>
      <c r="AIK93" s="14" t="str">
        <f>IF(ISBLANK(AIL1),"",IF(VLOOKUP(AIL1,Register,36,FALSE)=0,"",(VLOOKUP(AIL1,Register,36,FALSE))))</f>
        <v/>
      </c>
      <c r="AIL93" s="15" t="s">
        <v>39</v>
      </c>
      <c r="AIM93" s="7" t="str">
        <f t="shared" ref="AIM93" si="25969">"7." &amp; AIO1&amp; ".3."</f>
        <v>7.308.3.</v>
      </c>
      <c r="AIN93" s="14" t="str">
        <f>IF(ISBLANK(AIO1),"",IF(VLOOKUP(AIO1,Register,36,FALSE)=0,"",(VLOOKUP(AIO1,Register,36,FALSE))))</f>
        <v/>
      </c>
      <c r="AIO93" s="15" t="s">
        <v>39</v>
      </c>
      <c r="AIP93" s="7" t="str">
        <f t="shared" ref="AIP93" si="25970">"7." &amp; AIR1&amp; ".3."</f>
        <v>7.309.3.</v>
      </c>
      <c r="AIQ93" s="14" t="str">
        <f>IF(ISBLANK(AIR1),"",IF(VLOOKUP(AIR1,Register,36,FALSE)=0,"",(VLOOKUP(AIR1,Register,36,FALSE))))</f>
        <v/>
      </c>
      <c r="AIR93" s="15" t="s">
        <v>39</v>
      </c>
      <c r="AIS93" s="7" t="str">
        <f t="shared" ref="AIS93" si="25971">"7." &amp; AIU1&amp; ".3."</f>
        <v>7.310.3.</v>
      </c>
      <c r="AIT93" s="14">
        <f>IF(ISBLANK(AIU1),"",IF(VLOOKUP(AIU1,Register,36,FALSE)=0,"",(VLOOKUP(AIU1,Register,36,FALSE))))</f>
        <v>4</v>
      </c>
      <c r="AIU93" s="15" t="s">
        <v>39</v>
      </c>
      <c r="AIV93" s="7" t="str">
        <f t="shared" ref="AIV93" si="25972">"7." &amp; AIX1&amp; ".3."</f>
        <v>7.311.3.</v>
      </c>
      <c r="AIW93" s="14" t="str">
        <f>IF(ISBLANK(AIX1),"",IF(VLOOKUP(AIX1,Register,36,FALSE)=0,"",(VLOOKUP(AIX1,Register,36,FALSE))))</f>
        <v/>
      </c>
      <c r="AIX93" s="15" t="s">
        <v>39</v>
      </c>
      <c r="AIY93" s="7" t="str">
        <f t="shared" ref="AIY93" si="25973">"7." &amp; AJA1&amp; ".3."</f>
        <v>7.312.3.</v>
      </c>
      <c r="AIZ93" s="14" t="str">
        <f>IF(ISBLANK(AJA1),"",IF(VLOOKUP(AJA1,Register,36,FALSE)=0,"",(VLOOKUP(AJA1,Register,36,FALSE))))</f>
        <v/>
      </c>
      <c r="AJA93" s="15" t="s">
        <v>39</v>
      </c>
      <c r="AJB93" s="7" t="str">
        <f t="shared" ref="AJB93" si="25974">"7." &amp; AJD1&amp; ".3."</f>
        <v>7.313.3.</v>
      </c>
      <c r="AJC93" s="14" t="str">
        <f>IF(ISBLANK(AJD1),"",IF(VLOOKUP(AJD1,Register,36,FALSE)=0,"",(VLOOKUP(AJD1,Register,36,FALSE))))</f>
        <v>4</v>
      </c>
      <c r="AJD93" s="15" t="s">
        <v>39</v>
      </c>
      <c r="AJE93" s="7" t="str">
        <f t="shared" ref="AJE93" si="25975">"7." &amp; AJG1&amp; ".3."</f>
        <v>7.314.3.</v>
      </c>
      <c r="AJF93" s="14" t="str">
        <f>IF(ISBLANK(AJG1),"",IF(VLOOKUP(AJG1,Register,36,FALSE)=0,"",(VLOOKUP(AJG1,Register,36,FALSE))))</f>
        <v/>
      </c>
      <c r="AJG93" s="15" t="s">
        <v>39</v>
      </c>
      <c r="AJH93" s="7" t="str">
        <f t="shared" ref="AJH93" si="25976">"7." &amp; AJJ1&amp; ".3."</f>
        <v>7.315.3.</v>
      </c>
      <c r="AJI93" s="14" t="str">
        <f>IF(ISBLANK(AJJ1),"",IF(VLOOKUP(AJJ1,Register,36,FALSE)=0,"",(VLOOKUP(AJJ1,Register,36,FALSE))))</f>
        <v/>
      </c>
      <c r="AJJ93" s="15" t="s">
        <v>39</v>
      </c>
      <c r="AJK93" s="7" t="str">
        <f t="shared" ref="AJK93" si="25977">"7." &amp; AJM1&amp; ".3."</f>
        <v>7.316.3.</v>
      </c>
      <c r="AJL93" s="14" t="str">
        <f>IF(ISBLANK(AJM1),"",IF(VLOOKUP(AJM1,Register,36,FALSE)=0,"",(VLOOKUP(AJM1,Register,36,FALSE))))</f>
        <v/>
      </c>
      <c r="AJM93" s="15" t="s">
        <v>39</v>
      </c>
      <c r="AJN93" s="7" t="str">
        <f t="shared" ref="AJN93" si="25978">"7." &amp; AJP1&amp; ".3."</f>
        <v>7.317.3.</v>
      </c>
      <c r="AJO93" s="14" t="str">
        <f>IF(ISBLANK(AJP1),"",IF(VLOOKUP(AJP1,Register,36,FALSE)=0,"",(VLOOKUP(AJP1,Register,36,FALSE))))</f>
        <v/>
      </c>
      <c r="AJP93" s="15" t="s">
        <v>39</v>
      </c>
      <c r="AJQ93" s="7" t="str">
        <f t="shared" ref="AJQ93" si="25979">"7." &amp; AJS1&amp; ".3."</f>
        <v>7.318.3.</v>
      </c>
      <c r="AJR93" s="14" t="str">
        <f>IF(ISBLANK(AJS1),"",IF(VLOOKUP(AJS1,Register,36,FALSE)=0,"",(VLOOKUP(AJS1,Register,36,FALSE))))</f>
        <v/>
      </c>
      <c r="AJS93" s="15" t="s">
        <v>39</v>
      </c>
      <c r="AJT93" s="7" t="str">
        <f t="shared" ref="AJT93" si="25980">"7." &amp; AJV1&amp; ".3."</f>
        <v>7.319.3.</v>
      </c>
      <c r="AJU93" s="14" t="str">
        <f>IF(ISBLANK(AJV1),"",IF(VLOOKUP(AJV1,Register,36,FALSE)=0,"",(VLOOKUP(AJV1,Register,36,FALSE))))</f>
        <v/>
      </c>
      <c r="AJV93" s="15" t="s">
        <v>39</v>
      </c>
      <c r="AJW93" s="7" t="str">
        <f t="shared" ref="AJW93" si="25981">"7." &amp; AJY1&amp; ".3."</f>
        <v>7.320.3.</v>
      </c>
      <c r="AJX93" s="14" t="str">
        <f>IF(ISBLANK(AJY1),"",IF(VLOOKUP(AJY1,Register,36,FALSE)=0,"",(VLOOKUP(AJY1,Register,36,FALSE))))</f>
        <v/>
      </c>
      <c r="AJY93" s="15" t="s">
        <v>39</v>
      </c>
      <c r="AJZ93" s="7" t="str">
        <f t="shared" ref="AJZ93" si="25982">"7." &amp; AKB1&amp; ".3."</f>
        <v>7.321.3.</v>
      </c>
      <c r="AKA93" s="14" t="str">
        <f>IF(ISBLANK(AKB1),"",IF(VLOOKUP(AKB1,Register,36,FALSE)=0,"",(VLOOKUP(AKB1,Register,36,FALSE))))</f>
        <v/>
      </c>
      <c r="AKB93" s="15" t="s">
        <v>39</v>
      </c>
      <c r="AKC93" s="7" t="str">
        <f t="shared" ref="AKC93" si="25983">"7." &amp; AKE1&amp; ".3."</f>
        <v>7.322.3.</v>
      </c>
      <c r="AKD93" s="14" t="str">
        <f>IF(ISBLANK(AKE1),"",IF(VLOOKUP(AKE1,Register,36,FALSE)=0,"",(VLOOKUP(AKE1,Register,36,FALSE))))</f>
        <v/>
      </c>
      <c r="AKE93" s="15" t="s">
        <v>39</v>
      </c>
      <c r="AKF93" s="7" t="str">
        <f t="shared" ref="AKF93" si="25984">"7." &amp; AKH1&amp; ".3."</f>
        <v>7.323.3.</v>
      </c>
      <c r="AKG93" s="14" t="str">
        <f>IF(ISBLANK(AKH1),"",IF(VLOOKUP(AKH1,Register,36,FALSE)=0,"",(VLOOKUP(AKH1,Register,36,FALSE))))</f>
        <v/>
      </c>
      <c r="AKH93" s="15" t="s">
        <v>39</v>
      </c>
      <c r="AKI93" s="7" t="str">
        <f t="shared" ref="AKI93" si="25985">"7." &amp; AKK1&amp; ".3."</f>
        <v>7.324.3.</v>
      </c>
      <c r="AKJ93" s="14" t="str">
        <f>IF(ISBLANK(AKK1),"",IF(VLOOKUP(AKK1,Register,36,FALSE)=0,"",(VLOOKUP(AKK1,Register,36,FALSE))))</f>
        <v/>
      </c>
      <c r="AKK93" s="15" t="s">
        <v>39</v>
      </c>
      <c r="AKL93" s="7" t="str">
        <f t="shared" ref="AKL93" si="25986">"7." &amp; AKN1&amp; ".3."</f>
        <v>7.325.3.</v>
      </c>
      <c r="AKM93" s="14" t="str">
        <f>IF(ISBLANK(AKN1),"",IF(VLOOKUP(AKN1,Register,36,FALSE)=0,"",(VLOOKUP(AKN1,Register,36,FALSE))))</f>
        <v/>
      </c>
      <c r="AKN93" s="15" t="s">
        <v>39</v>
      </c>
      <c r="AKO93" s="7" t="str">
        <f t="shared" ref="AKO93" si="25987">"7." &amp; AKQ1&amp; ".3."</f>
        <v>7.326.3.</v>
      </c>
      <c r="AKP93" s="14" t="str">
        <f>IF(ISBLANK(AKQ1),"",IF(VLOOKUP(AKQ1,Register,36,FALSE)=0,"",(VLOOKUP(AKQ1,Register,36,FALSE))))</f>
        <v/>
      </c>
      <c r="AKQ93" s="15" t="s">
        <v>39</v>
      </c>
      <c r="AKR93" s="7" t="str">
        <f t="shared" ref="AKR93" si="25988">"7." &amp; AKT1&amp; ".3."</f>
        <v>7.327.3.</v>
      </c>
      <c r="AKS93" s="14" t="str">
        <f>IF(ISBLANK(AKT1),"",IF(VLOOKUP(AKT1,Register,36,FALSE)=0,"",(VLOOKUP(AKT1,Register,36,FALSE))))</f>
        <v/>
      </c>
      <c r="AKT93" s="15" t="s">
        <v>39</v>
      </c>
      <c r="AKU93" s="7" t="str">
        <f t="shared" ref="AKU93" si="25989">"7." &amp; AKW1&amp; ".3."</f>
        <v>7.328.3.</v>
      </c>
      <c r="AKV93" s="14" t="str">
        <f>IF(ISBLANK(AKW1),"",IF(VLOOKUP(AKW1,Register,36,FALSE)=0,"",(VLOOKUP(AKW1,Register,36,FALSE))))</f>
        <v/>
      </c>
      <c r="AKW93" s="15" t="s">
        <v>39</v>
      </c>
      <c r="AKX93" s="7" t="str">
        <f t="shared" ref="AKX93" si="25990">"7." &amp; AKZ1&amp; ".3."</f>
        <v>7.329.3.</v>
      </c>
      <c r="AKY93" s="14" t="str">
        <f>IF(ISBLANK(AKZ1),"",IF(VLOOKUP(AKZ1,Register,36,FALSE)=0,"",(VLOOKUP(AKZ1,Register,36,FALSE))))</f>
        <v/>
      </c>
      <c r="AKZ93" s="15" t="s">
        <v>39</v>
      </c>
      <c r="ALA93" s="7" t="str">
        <f t="shared" ref="ALA93" si="25991">"7." &amp; ALC1&amp; ".3."</f>
        <v>7.330.3.</v>
      </c>
      <c r="ALB93" s="14" t="str">
        <f>IF(ISBLANK(ALC1),"",IF(VLOOKUP(ALC1,Register,36,FALSE)=0,"",(VLOOKUP(ALC1,Register,36,FALSE))))</f>
        <v/>
      </c>
      <c r="ALC93" s="15" t="s">
        <v>39</v>
      </c>
      <c r="ALD93" s="7" t="str">
        <f t="shared" ref="ALD93" si="25992">"7." &amp; ALF1&amp; ".3."</f>
        <v>7.331.3.</v>
      </c>
      <c r="ALE93" s="14" t="str">
        <f>IF(ISBLANK(ALF1),"",IF(VLOOKUP(ALF1,Register,36,FALSE)=0,"",(VLOOKUP(ALF1,Register,36,FALSE))))</f>
        <v/>
      </c>
      <c r="ALF93" s="15" t="s">
        <v>39</v>
      </c>
      <c r="ALG93" s="7" t="str">
        <f t="shared" ref="ALG93" si="25993">"7." &amp; ALI1&amp; ".3."</f>
        <v>7.332.3.</v>
      </c>
      <c r="ALH93" s="14" t="str">
        <f>IF(ISBLANK(ALI1),"",IF(VLOOKUP(ALI1,Register,36,FALSE)=0,"",(VLOOKUP(ALI1,Register,36,FALSE))))</f>
        <v/>
      </c>
      <c r="ALI93" s="15" t="s">
        <v>39</v>
      </c>
      <c r="ALJ93" s="7" t="str">
        <f t="shared" ref="ALJ93" si="25994">"7." &amp; ALL1&amp; ".3."</f>
        <v>7.333.3.</v>
      </c>
      <c r="ALK93" s="14" t="str">
        <f>IF(ISBLANK(ALL1),"",IF(VLOOKUP(ALL1,Register,36,FALSE)=0,"",(VLOOKUP(ALL1,Register,36,FALSE))))</f>
        <v/>
      </c>
      <c r="ALL93" s="15" t="s">
        <v>39</v>
      </c>
      <c r="ALM93" s="7" t="str">
        <f t="shared" ref="ALM93" si="25995">"7." &amp; ALO1&amp; ".3."</f>
        <v>7.334.3.</v>
      </c>
      <c r="ALN93" s="14" t="str">
        <f>IF(ISBLANK(ALO1),"",IF(VLOOKUP(ALO1,Register,36,FALSE)=0,"",(VLOOKUP(ALO1,Register,36,FALSE))))</f>
        <v/>
      </c>
      <c r="ALO93" s="15" t="s">
        <v>39</v>
      </c>
      <c r="ALP93" s="7" t="str">
        <f t="shared" ref="ALP93" si="25996">"7." &amp; ALR1&amp; ".3."</f>
        <v>7.335.3.</v>
      </c>
      <c r="ALQ93" s="14" t="str">
        <f>IF(ISBLANK(ALR1),"",IF(VLOOKUP(ALR1,Register,36,FALSE)=0,"",(VLOOKUP(ALR1,Register,36,FALSE))))</f>
        <v/>
      </c>
      <c r="ALR93" s="15" t="s">
        <v>39</v>
      </c>
      <c r="ALS93" s="7" t="str">
        <f t="shared" ref="ALS93" si="25997">"7." &amp; ALU1&amp; ".3."</f>
        <v>7.336.3.</v>
      </c>
      <c r="ALT93" s="14" t="str">
        <f>IF(ISBLANK(ALU1),"",IF(VLOOKUP(ALU1,Register,36,FALSE)=0,"",(VLOOKUP(ALU1,Register,36,FALSE))))</f>
        <v>4</v>
      </c>
      <c r="ALU93" s="15" t="s">
        <v>39</v>
      </c>
      <c r="ALV93" s="7" t="str">
        <f t="shared" ref="ALV93" si="25998">"7." &amp; ALX1&amp; ".3."</f>
        <v>7.337.3.</v>
      </c>
      <c r="ALW93" s="14" t="str">
        <f>IF(ISBLANK(ALX1),"",IF(VLOOKUP(ALX1,Register,36,FALSE)=0,"",(VLOOKUP(ALX1,Register,36,FALSE))))</f>
        <v>4</v>
      </c>
      <c r="ALX93" s="15" t="s">
        <v>39</v>
      </c>
      <c r="ALY93" s="7" t="str">
        <f t="shared" ref="ALY93" si="25999">"7." &amp; AMA1&amp; ".3."</f>
        <v>7.338.3.</v>
      </c>
      <c r="ALZ93" s="14" t="str">
        <f>IF(ISBLANK(AMA1),"",IF(VLOOKUP(AMA1,Register,36,FALSE)=0,"",(VLOOKUP(AMA1,Register,36,FALSE))))</f>
        <v>4</v>
      </c>
      <c r="AMA93" s="15" t="s">
        <v>39</v>
      </c>
      <c r="AMB93" s="7" t="str">
        <f t="shared" ref="AMB93" si="26000">"7." &amp; AMD1&amp; ".3."</f>
        <v>7.339.3.</v>
      </c>
      <c r="AMC93" s="14" t="str">
        <f>IF(ISBLANK(AMD1),"",IF(VLOOKUP(AMD1,Register,36,FALSE)=0,"",(VLOOKUP(AMD1,Register,36,FALSE))))</f>
        <v>4</v>
      </c>
      <c r="AMD93" s="15" t="s">
        <v>39</v>
      </c>
      <c r="AME93" s="7" t="str">
        <f t="shared" ref="AME93" si="26001">"7." &amp; AMG1&amp; ".3."</f>
        <v>7.340.3.</v>
      </c>
      <c r="AMF93" s="14" t="str">
        <f>IF(ISBLANK(AMG1),"",IF(VLOOKUP(AMG1,Register,36,FALSE)=0,"",(VLOOKUP(AMG1,Register,36,FALSE))))</f>
        <v/>
      </c>
      <c r="AMG93" s="15" t="s">
        <v>39</v>
      </c>
      <c r="AMH93" s="7" t="str">
        <f t="shared" ref="AMH93" si="26002">"7." &amp; AMJ1&amp; ".3."</f>
        <v>7.341.3.</v>
      </c>
      <c r="AMI93" s="14" t="str">
        <f>IF(ISBLANK(AMJ1),"",IF(VLOOKUP(AMJ1,Register,36,FALSE)=0,"",(VLOOKUP(AMJ1,Register,36,FALSE))))</f>
        <v>4</v>
      </c>
      <c r="AMJ93" s="15" t="s">
        <v>39</v>
      </c>
      <c r="AMK93" s="7" t="str">
        <f t="shared" ref="AMK93" si="26003">"7." &amp; AMM1&amp; ".3."</f>
        <v>7.342.3.</v>
      </c>
      <c r="AML93" s="14" t="str">
        <f>IF(ISBLANK(AMM1),"",IF(VLOOKUP(AMM1,Register,36,FALSE)=0,"",(VLOOKUP(AMM1,Register,36,FALSE))))</f>
        <v/>
      </c>
      <c r="AMM93" s="15" t="s">
        <v>39</v>
      </c>
      <c r="AMN93" s="7" t="str">
        <f t="shared" ref="AMN93" si="26004">"7." &amp; AMP1&amp; ".3."</f>
        <v>7.343.3.</v>
      </c>
      <c r="AMO93" s="14">
        <f>IF(ISBLANK(AMP1),"",IF(VLOOKUP(AMP1,Register,36,FALSE)=0,"",(VLOOKUP(AMP1,Register,36,FALSE))))</f>
        <v>4</v>
      </c>
      <c r="AMP93" s="15" t="s">
        <v>39</v>
      </c>
      <c r="AMQ93" s="7" t="str">
        <f t="shared" ref="AMQ93" si="26005">"7." &amp; AMS1&amp; ".3."</f>
        <v>7.344.3.</v>
      </c>
      <c r="AMR93" s="14" t="str">
        <f>IF(ISBLANK(AMS1),"",IF(VLOOKUP(AMS1,Register,36,FALSE)=0,"",(VLOOKUP(AMS1,Register,36,FALSE))))</f>
        <v/>
      </c>
      <c r="AMS93" s="15" t="s">
        <v>39</v>
      </c>
      <c r="AMT93" s="7" t="str">
        <f t="shared" ref="AMT93" si="26006">"7." &amp; AMV1&amp; ".3."</f>
        <v>7.345.3.</v>
      </c>
      <c r="AMU93" s="14" t="str">
        <f>IF(ISBLANK(AMV1),"",IF(VLOOKUP(AMV1,Register,36,FALSE)=0,"",(VLOOKUP(AMV1,Register,36,FALSE))))</f>
        <v/>
      </c>
      <c r="AMV93" s="15" t="s">
        <v>39</v>
      </c>
      <c r="AMW93" s="7" t="str">
        <f t="shared" ref="AMW93" si="26007">"7." &amp; AMY1&amp; ".3."</f>
        <v>7.346.3.</v>
      </c>
      <c r="AMX93" s="14" t="str">
        <f>IF(ISBLANK(AMY1),"",IF(VLOOKUP(AMY1,Register,36,FALSE)=0,"",(VLOOKUP(AMY1,Register,36,FALSE))))</f>
        <v/>
      </c>
      <c r="AMY93" s="15" t="s">
        <v>39</v>
      </c>
      <c r="AMZ93" s="7" t="str">
        <f t="shared" ref="AMZ93" si="26008">"7." &amp; ANB1&amp; ".3."</f>
        <v>7.347.3.</v>
      </c>
      <c r="ANA93" s="14">
        <f>IF(ISBLANK(ANB1),"",IF(VLOOKUP(ANB1,Register,36,FALSE)=0,"",(VLOOKUP(ANB1,Register,36,FALSE))))</f>
        <v>4</v>
      </c>
      <c r="ANB93" s="15" t="s">
        <v>39</v>
      </c>
      <c r="ANC93" s="7" t="str">
        <f t="shared" ref="ANC93" si="26009">"7." &amp; ANE1&amp; ".3."</f>
        <v>7.348.3.</v>
      </c>
      <c r="AND93" s="14" t="str">
        <f>IF(ISBLANK(ANE1),"",IF(VLOOKUP(ANE1,Register,36,FALSE)=0,"",(VLOOKUP(ANE1,Register,36,FALSE))))</f>
        <v/>
      </c>
      <c r="ANE93" s="15" t="s">
        <v>39</v>
      </c>
      <c r="ANF93" s="7" t="str">
        <f t="shared" ref="ANF93" si="26010">"7." &amp; ANH1&amp; ".3."</f>
        <v>7.349.3.</v>
      </c>
      <c r="ANG93" s="14" t="str">
        <f>IF(ISBLANK(ANH1),"",IF(VLOOKUP(ANH1,Register,36,FALSE)=0,"",(VLOOKUP(ANH1,Register,36,FALSE))))</f>
        <v/>
      </c>
      <c r="ANH93" s="15" t="s">
        <v>39</v>
      </c>
      <c r="ANI93" s="7" t="str">
        <f t="shared" ref="ANI93" si="26011">"7." &amp; ANK1&amp; ".3."</f>
        <v>7.350.3.</v>
      </c>
      <c r="ANJ93" s="14">
        <f>IF(ISBLANK(ANK1),"",IF(VLOOKUP(ANK1,Register,36,FALSE)=0,"",(VLOOKUP(ANK1,Register,36,FALSE))))</f>
        <v>4</v>
      </c>
      <c r="ANK93" s="15" t="s">
        <v>39</v>
      </c>
      <c r="ANL93" s="7" t="str">
        <f t="shared" ref="ANL93" si="26012">"7." &amp; ANN1&amp; ".3."</f>
        <v>7.351.3.</v>
      </c>
      <c r="ANM93" s="14" t="str">
        <f>IF(ISBLANK(ANN1),"",IF(VLOOKUP(ANN1,Register,36,FALSE)=0,"",(VLOOKUP(ANN1,Register,36,FALSE))))</f>
        <v/>
      </c>
      <c r="ANN93" s="15" t="s">
        <v>39</v>
      </c>
      <c r="ANO93" s="7" t="str">
        <f t="shared" ref="ANO93" si="26013">"7." &amp; ANQ1&amp; ".3."</f>
        <v>7.352.3.</v>
      </c>
      <c r="ANP93" s="14" t="str">
        <f>IF(ISBLANK(ANQ1),"",IF(VLOOKUP(ANQ1,Register,36,FALSE)=0,"",(VLOOKUP(ANQ1,Register,36,FALSE))))</f>
        <v/>
      </c>
      <c r="ANQ93" s="15" t="s">
        <v>39</v>
      </c>
      <c r="ANR93" s="7" t="str">
        <f t="shared" ref="ANR93" si="26014">"7." &amp; ANT1&amp; ".3."</f>
        <v>7.353.3.</v>
      </c>
      <c r="ANS93" s="14" t="str">
        <f>IF(ISBLANK(ANT1),"",IF(VLOOKUP(ANT1,Register,36,FALSE)=0,"",(VLOOKUP(ANT1,Register,36,FALSE))))</f>
        <v/>
      </c>
      <c r="ANT93" s="15" t="s">
        <v>39</v>
      </c>
      <c r="ANU93" s="7" t="str">
        <f t="shared" ref="ANU93" si="26015">"7." &amp; ANW1&amp; ".3."</f>
        <v>7.354.3.</v>
      </c>
      <c r="ANV93" s="14" t="str">
        <f>IF(ISBLANK(ANW1),"",IF(VLOOKUP(ANW1,Register,36,FALSE)=0,"",(VLOOKUP(ANW1,Register,36,FALSE))))</f>
        <v/>
      </c>
      <c r="ANW93" s="15" t="s">
        <v>39</v>
      </c>
      <c r="ANX93" s="7" t="str">
        <f t="shared" ref="ANX93" si="26016">"7." &amp; ANZ1&amp; ".3."</f>
        <v>7.355.3.</v>
      </c>
      <c r="ANY93" s="14" t="str">
        <f>IF(ISBLANK(ANZ1),"",IF(VLOOKUP(ANZ1,Register,36,FALSE)=0,"",(VLOOKUP(ANZ1,Register,36,FALSE))))</f>
        <v/>
      </c>
      <c r="ANZ93" s="15" t="s">
        <v>39</v>
      </c>
      <c r="AOA93" s="7" t="str">
        <f t="shared" ref="AOA93" si="26017">"7." &amp; AOC1&amp; ".3."</f>
        <v>7.356.3.</v>
      </c>
      <c r="AOB93" s="14" t="str">
        <f>IF(ISBLANK(AOC1),"",IF(VLOOKUP(AOC1,Register,36,FALSE)=0,"",(VLOOKUP(AOC1,Register,36,FALSE))))</f>
        <v/>
      </c>
      <c r="AOC93" s="15" t="s">
        <v>39</v>
      </c>
      <c r="AOD93" s="7" t="str">
        <f t="shared" ref="AOD93" si="26018">"7." &amp; AOF1&amp; ".3."</f>
        <v>7.357.3.</v>
      </c>
      <c r="AOE93" s="14" t="str">
        <f>IF(ISBLANK(AOF1),"",IF(VLOOKUP(AOF1,Register,36,FALSE)=0,"",(VLOOKUP(AOF1,Register,36,FALSE))))</f>
        <v/>
      </c>
      <c r="AOF93" s="15" t="s">
        <v>39</v>
      </c>
      <c r="AOG93" s="7" t="str">
        <f t="shared" ref="AOG93" si="26019">"7." &amp; AOI1&amp; ".3."</f>
        <v>7.358.3.</v>
      </c>
      <c r="AOH93" s="14" t="str">
        <f>IF(ISBLANK(AOI1),"",IF(VLOOKUP(AOI1,Register,36,FALSE)=0,"",(VLOOKUP(AOI1,Register,36,FALSE))))</f>
        <v/>
      </c>
      <c r="AOI93" s="15" t="s">
        <v>39</v>
      </c>
      <c r="AOJ93" s="7" t="str">
        <f t="shared" ref="AOJ93" si="26020">"7." &amp; AOL1&amp; ".3."</f>
        <v>7.359.3.</v>
      </c>
      <c r="AOK93" s="14">
        <f>IF(ISBLANK(AOL1),"",IF(VLOOKUP(AOL1,Register,36,FALSE)=0,"",(VLOOKUP(AOL1,Register,36,FALSE))))</f>
        <v>4</v>
      </c>
      <c r="AOL93" s="15" t="s">
        <v>39</v>
      </c>
      <c r="AOM93" s="7" t="str">
        <f t="shared" ref="AOM93" si="26021">"7." &amp; AOO1&amp; ".3."</f>
        <v>7.360.3.</v>
      </c>
      <c r="AON93" s="14" t="e">
        <f>IF(ISBLANK(AOO1),"",IF(VLOOKUP(AOO1,Register,36,FALSE)=0,"",(VLOOKUP(AOO1,Register,36,FALSE))))</f>
        <v>#N/A</v>
      </c>
      <c r="AOO93" s="15" t="s">
        <v>39</v>
      </c>
      <c r="AOP93" s="7" t="str">
        <f t="shared" ref="AOP93" si="26022">"7." &amp; AOR1&amp; ".3."</f>
        <v>7.361.3.</v>
      </c>
      <c r="AOQ93" s="14" t="e">
        <f>IF(ISBLANK(AOR1),"",IF(VLOOKUP(AOR1,Register,36,FALSE)=0,"",(VLOOKUP(AOR1,Register,36,FALSE))))</f>
        <v>#N/A</v>
      </c>
      <c r="AOR93" s="15" t="s">
        <v>39</v>
      </c>
      <c r="AOS93" s="7" t="str">
        <f t="shared" ref="AOS93" si="26023">"7." &amp; AOU1&amp; ".3."</f>
        <v>7.362.3.</v>
      </c>
      <c r="AOT93" s="14" t="e">
        <f>IF(ISBLANK(AOU1),"",IF(VLOOKUP(AOU1,Register,36,FALSE)=0,"",(VLOOKUP(AOU1,Register,36,FALSE))))</f>
        <v>#N/A</v>
      </c>
      <c r="AOU93" s="15" t="s">
        <v>39</v>
      </c>
      <c r="AOV93" s="7" t="str">
        <f t="shared" ref="AOV93" si="26024">"7." &amp; AOX1&amp; ".3."</f>
        <v>7.363.3.</v>
      </c>
      <c r="AOW93" s="14" t="e">
        <f>IF(ISBLANK(AOX1),"",IF(VLOOKUP(AOX1,Register,36,FALSE)=0,"",(VLOOKUP(AOX1,Register,36,FALSE))))</f>
        <v>#N/A</v>
      </c>
      <c r="AOX93" s="15" t="s">
        <v>39</v>
      </c>
      <c r="AOY93" s="7" t="str">
        <f t="shared" ref="AOY93" si="26025">"7." &amp; APA1&amp; ".3."</f>
        <v>7.364.3.</v>
      </c>
      <c r="AOZ93" s="14" t="e">
        <f>IF(ISBLANK(APA1),"",IF(VLOOKUP(APA1,Register,36,FALSE)=0,"",(VLOOKUP(APA1,Register,36,FALSE))))</f>
        <v>#N/A</v>
      </c>
      <c r="APA93" s="15" t="s">
        <v>39</v>
      </c>
      <c r="APB93" s="7" t="str">
        <f t="shared" ref="APB93" si="26026">"7." &amp; APD1&amp; ".3."</f>
        <v>7.365.3.</v>
      </c>
      <c r="APC93" s="14" t="e">
        <f>IF(ISBLANK(APD1),"",IF(VLOOKUP(APD1,Register,36,FALSE)=0,"",(VLOOKUP(APD1,Register,36,FALSE))))</f>
        <v>#N/A</v>
      </c>
      <c r="APD93" s="15" t="s">
        <v>39</v>
      </c>
      <c r="APE93" s="7" t="str">
        <f t="shared" ref="APE93" si="26027">"7." &amp; APG1&amp; ".3."</f>
        <v>7.366.3.</v>
      </c>
      <c r="APF93" s="14" t="e">
        <f>IF(ISBLANK(APG1),"",IF(VLOOKUP(APG1,Register,36,FALSE)=0,"",(VLOOKUP(APG1,Register,36,FALSE))))</f>
        <v>#N/A</v>
      </c>
      <c r="APG93" s="15" t="s">
        <v>39</v>
      </c>
      <c r="APH93" s="7" t="str">
        <f t="shared" ref="APH93" si="26028">"7." &amp; APJ1&amp; ".3."</f>
        <v>7.367.3.</v>
      </c>
      <c r="API93" s="14" t="e">
        <f>IF(ISBLANK(APJ1),"",IF(VLOOKUP(APJ1,Register,36,FALSE)=0,"",(VLOOKUP(APJ1,Register,36,FALSE))))</f>
        <v>#N/A</v>
      </c>
      <c r="APJ93" s="15" t="s">
        <v>39</v>
      </c>
      <c r="APK93" s="7" t="str">
        <f t="shared" ref="APK93" si="26029">"7." &amp; APM1&amp; ".3."</f>
        <v>7.368.3.</v>
      </c>
      <c r="APL93" s="14" t="e">
        <f>IF(ISBLANK(APM1),"",IF(VLOOKUP(APM1,Register,36,FALSE)=0,"",(VLOOKUP(APM1,Register,36,FALSE))))</f>
        <v>#N/A</v>
      </c>
      <c r="APM93" s="15" t="s">
        <v>39</v>
      </c>
      <c r="APN93" s="7" t="str">
        <f t="shared" ref="APN93" si="26030">"7." &amp; APP1&amp; ".3."</f>
        <v>7.369.3.</v>
      </c>
      <c r="APO93" s="14" t="e">
        <f>IF(ISBLANK(APP1),"",IF(VLOOKUP(APP1,Register,36,FALSE)=0,"",(VLOOKUP(APP1,Register,36,FALSE))))</f>
        <v>#N/A</v>
      </c>
      <c r="APP93" s="15" t="s">
        <v>39</v>
      </c>
      <c r="APQ93" s="7" t="str">
        <f t="shared" ref="APQ93" si="26031">"7." &amp; APS1&amp; ".3."</f>
        <v>7.370.3.</v>
      </c>
      <c r="APR93" s="14" t="e">
        <f>IF(ISBLANK(APS1),"",IF(VLOOKUP(APS1,Register,36,FALSE)=0,"",(VLOOKUP(APS1,Register,36,FALSE))))</f>
        <v>#N/A</v>
      </c>
      <c r="APS93" s="15" t="s">
        <v>39</v>
      </c>
      <c r="APT93" s="7" t="str">
        <f t="shared" ref="APT93" si="26032">"7." &amp; APV1&amp; ".3."</f>
        <v>7.371.3.</v>
      </c>
      <c r="APU93" s="14" t="e">
        <f>IF(ISBLANK(APV1),"",IF(VLOOKUP(APV1,Register,36,FALSE)=0,"",(VLOOKUP(APV1,Register,36,FALSE))))</f>
        <v>#N/A</v>
      </c>
      <c r="APV93" s="15" t="s">
        <v>39</v>
      </c>
      <c r="APW93" s="7" t="str">
        <f t="shared" ref="APW93" si="26033">"7." &amp; APY1&amp; ".3."</f>
        <v>7.372.3.</v>
      </c>
      <c r="APX93" s="14" t="e">
        <f>IF(ISBLANK(APY1),"",IF(VLOOKUP(APY1,Register,36,FALSE)=0,"",(VLOOKUP(APY1,Register,36,FALSE))))</f>
        <v>#N/A</v>
      </c>
      <c r="APY93" s="15" t="s">
        <v>39</v>
      </c>
      <c r="APZ93" s="7" t="str">
        <f t="shared" ref="APZ93" si="26034">"7." &amp; AQB1&amp; ".3."</f>
        <v>7.373.3.</v>
      </c>
      <c r="AQA93" s="14" t="e">
        <f>IF(ISBLANK(AQB1),"",IF(VLOOKUP(AQB1,Register,36,FALSE)=0,"",(VLOOKUP(AQB1,Register,36,FALSE))))</f>
        <v>#N/A</v>
      </c>
      <c r="AQB93" s="15" t="s">
        <v>39</v>
      </c>
      <c r="AQC93" s="7" t="str">
        <f t="shared" ref="AQC93" si="26035">"7." &amp; AQE1&amp; ".3."</f>
        <v>7.374.3.</v>
      </c>
      <c r="AQD93" s="14" t="e">
        <f>IF(ISBLANK(AQE1),"",IF(VLOOKUP(AQE1,Register,36,FALSE)=0,"",(VLOOKUP(AQE1,Register,36,FALSE))))</f>
        <v>#N/A</v>
      </c>
      <c r="AQE93" s="15" t="s">
        <v>39</v>
      </c>
      <c r="AQF93" s="7" t="str">
        <f t="shared" ref="AQF93" si="26036">"7." &amp; AQH1&amp; ".3."</f>
        <v>7.375.3.</v>
      </c>
      <c r="AQG93" s="14" t="e">
        <f>IF(ISBLANK(AQH1),"",IF(VLOOKUP(AQH1,Register,36,FALSE)=0,"",(VLOOKUP(AQH1,Register,36,FALSE))))</f>
        <v>#N/A</v>
      </c>
      <c r="AQH93" s="15" t="s">
        <v>39</v>
      </c>
      <c r="AQI93" s="7" t="str">
        <f t="shared" ref="AQI93" si="26037">"7." &amp; AQK1&amp; ".3."</f>
        <v>7.376.3.</v>
      </c>
      <c r="AQJ93" s="14" t="e">
        <f>IF(ISBLANK(AQK1),"",IF(VLOOKUP(AQK1,Register,36,FALSE)=0,"",(VLOOKUP(AQK1,Register,36,FALSE))))</f>
        <v>#N/A</v>
      </c>
      <c r="AQK93" s="15" t="s">
        <v>39</v>
      </c>
      <c r="AQL93" s="7" t="str">
        <f t="shared" ref="AQL93" si="26038">"7." &amp; AQN1&amp; ".3."</f>
        <v>7.377.3.</v>
      </c>
      <c r="AQM93" s="14" t="e">
        <f>IF(ISBLANK(AQN1),"",IF(VLOOKUP(AQN1,Register,36,FALSE)=0,"",(VLOOKUP(AQN1,Register,36,FALSE))))</f>
        <v>#N/A</v>
      </c>
      <c r="AQN93" s="15" t="s">
        <v>39</v>
      </c>
      <c r="AQO93" s="7" t="str">
        <f t="shared" ref="AQO93" si="26039">"7." &amp; AQQ1&amp; ".3."</f>
        <v>7.378.3.</v>
      </c>
      <c r="AQP93" s="14" t="e">
        <f>IF(ISBLANK(AQQ1),"",IF(VLOOKUP(AQQ1,Register,36,FALSE)=0,"",(VLOOKUP(AQQ1,Register,36,FALSE))))</f>
        <v>#N/A</v>
      </c>
      <c r="AQQ93" s="15" t="s">
        <v>39</v>
      </c>
      <c r="AQR93" s="7" t="str">
        <f t="shared" ref="AQR93" si="26040">"7." &amp; AQT1&amp; ".3."</f>
        <v>7.379.3.</v>
      </c>
      <c r="AQS93" s="14" t="e">
        <f>IF(ISBLANK(AQT1),"",IF(VLOOKUP(AQT1,Register,36,FALSE)=0,"",(VLOOKUP(AQT1,Register,36,FALSE))))</f>
        <v>#N/A</v>
      </c>
      <c r="AQT93" s="15" t="s">
        <v>39</v>
      </c>
      <c r="AQU93" s="7" t="str">
        <f t="shared" ref="AQU93" si="26041">"7." &amp; AQW1&amp; ".3."</f>
        <v>7.380.3.</v>
      </c>
      <c r="AQV93" s="14" t="e">
        <f>IF(ISBLANK(AQW1),"",IF(VLOOKUP(AQW1,Register,36,FALSE)=0,"",(VLOOKUP(AQW1,Register,36,FALSE))))</f>
        <v>#N/A</v>
      </c>
      <c r="AQW93" s="15" t="s">
        <v>39</v>
      </c>
      <c r="AQX93" s="7" t="str">
        <f t="shared" ref="AQX93" si="26042">"7." &amp; AQZ1&amp; ".3."</f>
        <v>7.381.3.</v>
      </c>
      <c r="AQY93" s="14" t="e">
        <f>IF(ISBLANK(AQZ1),"",IF(VLOOKUP(AQZ1,Register,36,FALSE)=0,"",(VLOOKUP(AQZ1,Register,36,FALSE))))</f>
        <v>#N/A</v>
      </c>
      <c r="AQZ93" s="15" t="s">
        <v>39</v>
      </c>
      <c r="ARA93" s="7" t="str">
        <f t="shared" ref="ARA93" si="26043">"7." &amp; ARC1&amp; ".3."</f>
        <v>7.382.3.</v>
      </c>
      <c r="ARB93" s="14" t="e">
        <f>IF(ISBLANK(ARC1),"",IF(VLOOKUP(ARC1,Register,36,FALSE)=0,"",(VLOOKUP(ARC1,Register,36,FALSE))))</f>
        <v>#N/A</v>
      </c>
      <c r="ARC93" s="15" t="s">
        <v>39</v>
      </c>
      <c r="ARD93" s="7" t="str">
        <f t="shared" ref="ARD93" si="26044">"7." &amp; ARF1&amp; ".3."</f>
        <v>7.383.3.</v>
      </c>
      <c r="ARE93" s="14" t="e">
        <f>IF(ISBLANK(ARF1),"",IF(VLOOKUP(ARF1,Register,36,FALSE)=0,"",(VLOOKUP(ARF1,Register,36,FALSE))))</f>
        <v>#N/A</v>
      </c>
      <c r="ARF93" s="15" t="s">
        <v>39</v>
      </c>
      <c r="ARG93" s="7" t="str">
        <f t="shared" ref="ARG93" si="26045">"7." &amp; ARI1&amp; ".3."</f>
        <v>7.384.3.</v>
      </c>
      <c r="ARH93" s="14" t="e">
        <f>IF(ISBLANK(ARI1),"",IF(VLOOKUP(ARI1,Register,36,FALSE)=0,"",(VLOOKUP(ARI1,Register,36,FALSE))))</f>
        <v>#N/A</v>
      </c>
      <c r="ARI93" s="15" t="s">
        <v>39</v>
      </c>
      <c r="ARJ93" s="7" t="str">
        <f t="shared" ref="ARJ93" si="26046">"7." &amp; ARL1&amp; ".3."</f>
        <v>7.385.3.</v>
      </c>
      <c r="ARK93" s="14" t="e">
        <f>IF(ISBLANK(ARL1),"",IF(VLOOKUP(ARL1,Register,36,FALSE)=0,"",(VLOOKUP(ARL1,Register,36,FALSE))))</f>
        <v>#N/A</v>
      </c>
      <c r="ARL93" s="15" t="s">
        <v>39</v>
      </c>
      <c r="ARM93" s="7" t="str">
        <f t="shared" ref="ARM93" si="26047">"7." &amp; ARO1&amp; ".3."</f>
        <v>7.386.3.</v>
      </c>
      <c r="ARN93" s="14" t="e">
        <f>IF(ISBLANK(ARO1),"",IF(VLOOKUP(ARO1,Register,36,FALSE)=0,"",(VLOOKUP(ARO1,Register,36,FALSE))))</f>
        <v>#N/A</v>
      </c>
      <c r="ARO93" s="15" t="s">
        <v>39</v>
      </c>
      <c r="ARP93" s="7" t="str">
        <f t="shared" ref="ARP93" si="26048">"7." &amp; ARR1&amp; ".3."</f>
        <v>7.387.3.</v>
      </c>
      <c r="ARQ93" s="14" t="e">
        <f>IF(ISBLANK(ARR1),"",IF(VLOOKUP(ARR1,Register,36,FALSE)=0,"",(VLOOKUP(ARR1,Register,36,FALSE))))</f>
        <v>#N/A</v>
      </c>
      <c r="ARR93" s="15" t="s">
        <v>39</v>
      </c>
      <c r="ARS93" s="7" t="str">
        <f t="shared" ref="ARS93" si="26049">"7." &amp; ARU1&amp; ".3."</f>
        <v>7.388.3.</v>
      </c>
      <c r="ART93" s="14" t="e">
        <f>IF(ISBLANK(ARU1),"",IF(VLOOKUP(ARU1,Register,36,FALSE)=0,"",(VLOOKUP(ARU1,Register,36,FALSE))))</f>
        <v>#N/A</v>
      </c>
      <c r="ARU93" s="15" t="s">
        <v>39</v>
      </c>
      <c r="ARV93" s="7" t="str">
        <f t="shared" ref="ARV93" si="26050">"7." &amp; ARX1&amp; ".3."</f>
        <v>7.389.3.</v>
      </c>
      <c r="ARW93" s="14" t="e">
        <f>IF(ISBLANK(ARX1),"",IF(VLOOKUP(ARX1,Register,36,FALSE)=0,"",(VLOOKUP(ARX1,Register,36,FALSE))))</f>
        <v>#N/A</v>
      </c>
      <c r="ARX93" s="15" t="s">
        <v>39</v>
      </c>
      <c r="ARY93" s="7" t="str">
        <f t="shared" ref="ARY93" si="26051">"7." &amp; ASA1&amp; ".3."</f>
        <v>7.390.3.</v>
      </c>
      <c r="ARZ93" s="14" t="e">
        <f>IF(ISBLANK(ASA1),"",IF(VLOOKUP(ASA1,Register,36,FALSE)=0,"",(VLOOKUP(ASA1,Register,36,FALSE))))</f>
        <v>#N/A</v>
      </c>
      <c r="ASA93" s="15" t="s">
        <v>39</v>
      </c>
      <c r="ASB93" s="7" t="str">
        <f t="shared" ref="ASB93" si="26052">"7." &amp; ASD1&amp; ".3."</f>
        <v>7.391.3.</v>
      </c>
      <c r="ASC93" s="14" t="e">
        <f>IF(ISBLANK(ASD1),"",IF(VLOOKUP(ASD1,Register,36,FALSE)=0,"",(VLOOKUP(ASD1,Register,36,FALSE))))</f>
        <v>#N/A</v>
      </c>
      <c r="ASD93" s="15" t="s">
        <v>39</v>
      </c>
      <c r="ASE93" s="7" t="str">
        <f t="shared" ref="ASE93" si="26053">"7." &amp; ASG1&amp; ".3."</f>
        <v>7.392.3.</v>
      </c>
      <c r="ASF93" s="14" t="e">
        <f>IF(ISBLANK(ASG1),"",IF(VLOOKUP(ASG1,Register,36,FALSE)=0,"",(VLOOKUP(ASG1,Register,36,FALSE))))</f>
        <v>#N/A</v>
      </c>
      <c r="ASG93" s="15" t="s">
        <v>39</v>
      </c>
      <c r="ASH93" s="7" t="str">
        <f t="shared" ref="ASH93" si="26054">"7." &amp; ASJ1&amp; ".3."</f>
        <v>7.393.3.</v>
      </c>
      <c r="ASI93" s="14" t="e">
        <f>IF(ISBLANK(ASJ1),"",IF(VLOOKUP(ASJ1,Register,36,FALSE)=0,"",(VLOOKUP(ASJ1,Register,36,FALSE))))</f>
        <v>#N/A</v>
      </c>
      <c r="ASJ93" s="15" t="s">
        <v>39</v>
      </c>
      <c r="ASK93" s="7" t="str">
        <f t="shared" ref="ASK93" si="26055">"7." &amp; ASM1&amp; ".3."</f>
        <v>7.394.3.</v>
      </c>
      <c r="ASL93" s="14" t="e">
        <f>IF(ISBLANK(ASM1),"",IF(VLOOKUP(ASM1,Register,36,FALSE)=0,"",(VLOOKUP(ASM1,Register,36,FALSE))))</f>
        <v>#N/A</v>
      </c>
      <c r="ASM93" s="15" t="s">
        <v>39</v>
      </c>
      <c r="ASN93" s="7" t="str">
        <f t="shared" ref="ASN93" si="26056">"7." &amp; ASP1&amp; ".3."</f>
        <v>7.395.3.</v>
      </c>
      <c r="ASO93" s="14" t="e">
        <f>IF(ISBLANK(ASP1),"",IF(VLOOKUP(ASP1,Register,36,FALSE)=0,"",(VLOOKUP(ASP1,Register,36,FALSE))))</f>
        <v>#N/A</v>
      </c>
      <c r="ASP93" s="15" t="s">
        <v>39</v>
      </c>
      <c r="ASQ93" s="7" t="str">
        <f t="shared" ref="ASQ93" si="26057">"7." &amp; ASS1&amp; ".3."</f>
        <v>7.396.3.</v>
      </c>
      <c r="ASR93" s="14" t="e">
        <f>IF(ISBLANK(ASS1),"",IF(VLOOKUP(ASS1,Register,36,FALSE)=0,"",(VLOOKUP(ASS1,Register,36,FALSE))))</f>
        <v>#N/A</v>
      </c>
      <c r="ASS93" s="15" t="s">
        <v>39</v>
      </c>
      <c r="AST93" s="7" t="str">
        <f t="shared" ref="AST93" si="26058">"7." &amp; ASV1&amp; ".3."</f>
        <v>7.397.3.</v>
      </c>
      <c r="ASU93" s="14" t="e">
        <f>IF(ISBLANK(ASV1),"",IF(VLOOKUP(ASV1,Register,36,FALSE)=0,"",(VLOOKUP(ASV1,Register,36,FALSE))))</f>
        <v>#N/A</v>
      </c>
      <c r="ASV93" s="15" t="s">
        <v>39</v>
      </c>
      <c r="ASW93" s="7" t="str">
        <f t="shared" ref="ASW93" si="26059">"7." &amp; ASY1&amp; ".3."</f>
        <v>7.398.3.</v>
      </c>
      <c r="ASX93" s="14" t="e">
        <f>IF(ISBLANK(ASY1),"",IF(VLOOKUP(ASY1,Register,36,FALSE)=0,"",(VLOOKUP(ASY1,Register,36,FALSE))))</f>
        <v>#N/A</v>
      </c>
      <c r="ASY93" s="15" t="s">
        <v>39</v>
      </c>
      <c r="ASZ93" s="7" t="str">
        <f t="shared" ref="ASZ93" si="26060">"7." &amp; ATB1&amp; ".3."</f>
        <v>7.399.3.</v>
      </c>
      <c r="ATA93" s="14" t="e">
        <f>IF(ISBLANK(ATB1),"",IF(VLOOKUP(ATB1,Register,36,FALSE)=0,"",(VLOOKUP(ATB1,Register,36,FALSE))))</f>
        <v>#N/A</v>
      </c>
      <c r="ATB93" s="15" t="s">
        <v>39</v>
      </c>
      <c r="ATC93" s="7" t="str">
        <f t="shared" ref="ATC93" si="26061">"7." &amp; ATE1&amp; ".3."</f>
        <v>7.400.3.</v>
      </c>
      <c r="ATD93" s="14" t="e">
        <f>IF(ISBLANK(ATE1),"",IF(VLOOKUP(ATE1,Register,36,FALSE)=0,"",(VLOOKUP(ATE1,Register,36,FALSE))))</f>
        <v>#N/A</v>
      </c>
      <c r="ATE93" s="15" t="s">
        <v>39</v>
      </c>
      <c r="ATF93" s="7" t="str">
        <f t="shared" ref="ATF93" si="26062">"7." &amp; ATH1&amp; ".3."</f>
        <v>7.401.3.</v>
      </c>
      <c r="ATG93" s="14" t="e">
        <f>IF(ISBLANK(ATH1),"",IF(VLOOKUP(ATH1,Register,36,FALSE)=0,"",(VLOOKUP(ATH1,Register,36,FALSE))))</f>
        <v>#N/A</v>
      </c>
      <c r="ATH93" s="15" t="s">
        <v>39</v>
      </c>
      <c r="ATI93" s="7" t="str">
        <f t="shared" ref="ATI93" si="26063">"7." &amp; ATK1&amp; ".3."</f>
        <v>7.402.3.</v>
      </c>
      <c r="ATJ93" s="14" t="e">
        <f>IF(ISBLANK(ATK1),"",IF(VLOOKUP(ATK1,Register,36,FALSE)=0,"",(VLOOKUP(ATK1,Register,36,FALSE))))</f>
        <v>#N/A</v>
      </c>
      <c r="ATK93" s="15" t="s">
        <v>39</v>
      </c>
      <c r="ATL93" s="7" t="str">
        <f t="shared" ref="ATL93" si="26064">"7." &amp; ATN1&amp; ".3."</f>
        <v>7.403.3.</v>
      </c>
      <c r="ATM93" s="14" t="e">
        <f>IF(ISBLANK(ATN1),"",IF(VLOOKUP(ATN1,Register,36,FALSE)=0,"",(VLOOKUP(ATN1,Register,36,FALSE))))</f>
        <v>#N/A</v>
      </c>
      <c r="ATN93" s="15" t="s">
        <v>39</v>
      </c>
      <c r="ATO93" s="7" t="str">
        <f t="shared" ref="ATO93" si="26065">"7." &amp; ATQ1&amp; ".3."</f>
        <v>7.404.3.</v>
      </c>
      <c r="ATP93" s="14" t="e">
        <f>IF(ISBLANK(ATQ1),"",IF(VLOOKUP(ATQ1,Register,36,FALSE)=0,"",(VLOOKUP(ATQ1,Register,36,FALSE))))</f>
        <v>#N/A</v>
      </c>
      <c r="ATQ93" s="15" t="s">
        <v>39</v>
      </c>
      <c r="ATR93" s="7" t="str">
        <f t="shared" ref="ATR93" si="26066">"7." &amp; ATT1&amp; ".3."</f>
        <v>7.405.3.</v>
      </c>
      <c r="ATS93" s="14" t="e">
        <f>IF(ISBLANK(ATT1),"",IF(VLOOKUP(ATT1,Register,36,FALSE)=0,"",(VLOOKUP(ATT1,Register,36,FALSE))))</f>
        <v>#N/A</v>
      </c>
      <c r="ATT93" s="15" t="s">
        <v>39</v>
      </c>
      <c r="ATU93" s="7" t="str">
        <f t="shared" ref="ATU93" si="26067">"7." &amp; ATW1&amp; ".3."</f>
        <v>7.406.3.</v>
      </c>
      <c r="ATV93" s="14" t="e">
        <f>IF(ISBLANK(ATW1),"",IF(VLOOKUP(ATW1,Register,36,FALSE)=0,"",(VLOOKUP(ATW1,Register,36,FALSE))))</f>
        <v>#N/A</v>
      </c>
      <c r="ATW93" s="15" t="s">
        <v>39</v>
      </c>
      <c r="ATX93" s="7" t="str">
        <f t="shared" ref="ATX93" si="26068">"7." &amp; ATZ1&amp; ".3."</f>
        <v>7.407.3.</v>
      </c>
      <c r="ATY93" s="14" t="e">
        <f>IF(ISBLANK(ATZ1),"",IF(VLOOKUP(ATZ1,Register,36,FALSE)=0,"",(VLOOKUP(ATZ1,Register,36,FALSE))))</f>
        <v>#N/A</v>
      </c>
      <c r="ATZ93" s="15" t="s">
        <v>39</v>
      </c>
      <c r="AUA93" s="7" t="str">
        <f t="shared" ref="AUA93" si="26069">"7." &amp; AUC1&amp; ".3."</f>
        <v>7.408.3.</v>
      </c>
      <c r="AUB93" s="14" t="e">
        <f>IF(ISBLANK(AUC1),"",IF(VLOOKUP(AUC1,Register,36,FALSE)=0,"",(VLOOKUP(AUC1,Register,36,FALSE))))</f>
        <v>#N/A</v>
      </c>
      <c r="AUC93" s="15" t="s">
        <v>39</v>
      </c>
      <c r="AUD93" s="7" t="str">
        <f t="shared" ref="AUD93" si="26070">"7." &amp; AUF1&amp; ".3."</f>
        <v>7.409.3.</v>
      </c>
      <c r="AUE93" s="14" t="e">
        <f>IF(ISBLANK(AUF1),"",IF(VLOOKUP(AUF1,Register,36,FALSE)=0,"",(VLOOKUP(AUF1,Register,36,FALSE))))</f>
        <v>#N/A</v>
      </c>
      <c r="AUF93" s="15" t="s">
        <v>39</v>
      </c>
      <c r="AUG93" s="7" t="str">
        <f t="shared" ref="AUG93" si="26071">"7." &amp; AUI1&amp; ".3."</f>
        <v>7.410.3.</v>
      </c>
      <c r="AUH93" s="14" t="e">
        <f>IF(ISBLANK(AUI1),"",IF(VLOOKUP(AUI1,Register,36,FALSE)=0,"",(VLOOKUP(AUI1,Register,36,FALSE))))</f>
        <v>#N/A</v>
      </c>
      <c r="AUI93" s="15" t="s">
        <v>39</v>
      </c>
      <c r="AUJ93" s="7" t="str">
        <f t="shared" ref="AUJ93" si="26072">"7." &amp; AUL1&amp; ".3."</f>
        <v>7.411.3.</v>
      </c>
      <c r="AUK93" s="47" t="e">
        <f>IF(ISBLANK(AUL1),"",IF(VLOOKUP(AUL1,Register,36,FALSE)=0,"",(VLOOKUP(AUL1,Register,36,FALSE))))</f>
        <v>#N/A</v>
      </c>
      <c r="AUL93" s="15" t="s">
        <v>39</v>
      </c>
      <c r="AUM93" s="7" t="str">
        <f t="shared" ref="AUM93" si="26073">"7." &amp; AUO1&amp; ".3."</f>
        <v>7.412.3.</v>
      </c>
      <c r="AUN93" s="47" t="e">
        <f>IF(ISBLANK(AUO1),"",IF(VLOOKUP(AUO1,Register,36,FALSE)=0,"",(VLOOKUP(AUO1,Register,36,FALSE))))</f>
        <v>#N/A</v>
      </c>
      <c r="AUO93" s="15" t="s">
        <v>39</v>
      </c>
      <c r="AUP93" s="7" t="str">
        <f t="shared" ref="AUP93" si="26074">"7." &amp; AUR1&amp; ".3."</f>
        <v>7.413.3.</v>
      </c>
      <c r="AUQ93" s="47" t="e">
        <f>IF(ISBLANK(AUR1),"",IF(VLOOKUP(AUR1,Register,36,FALSE)=0,"",(VLOOKUP(AUR1,Register,36,FALSE))))</f>
        <v>#N/A</v>
      </c>
      <c r="AUR93" s="15" t="s">
        <v>39</v>
      </c>
      <c r="AUS93" s="7" t="str">
        <f t="shared" ref="AUS93" si="26075">"7." &amp; AUU1&amp; ".3."</f>
        <v>7.414.3.</v>
      </c>
      <c r="AUT93" s="47" t="e">
        <f>IF(ISBLANK(AUU1),"",IF(VLOOKUP(AUU1,Register,36,FALSE)=0,"",(VLOOKUP(AUU1,Register,36,FALSE))))</f>
        <v>#N/A</v>
      </c>
      <c r="AUU93" s="15" t="s">
        <v>39</v>
      </c>
      <c r="AUV93" s="7" t="str">
        <f t="shared" ref="AUV93" si="26076">"7." &amp; AUX1&amp; ".3."</f>
        <v>7.415.3.</v>
      </c>
      <c r="AUW93" s="47" t="e">
        <f>IF(ISBLANK(AUX1),"",IF(VLOOKUP(AUX1,Register,36,FALSE)=0,"",(VLOOKUP(AUX1,Register,36,FALSE))))</f>
        <v>#N/A</v>
      </c>
      <c r="AUX93" s="15" t="s">
        <v>39</v>
      </c>
      <c r="AUY93" s="7" t="str">
        <f t="shared" ref="AUY93" si="26077">"7." &amp; AVA1&amp; ".3."</f>
        <v>7.416.3.</v>
      </c>
      <c r="AUZ93" s="47" t="e">
        <f>IF(ISBLANK(AVA1),"",IF(VLOOKUP(AVA1,Register,36,FALSE)=0,"",(VLOOKUP(AVA1,Register,36,FALSE))))</f>
        <v>#N/A</v>
      </c>
      <c r="AVA93" s="15" t="s">
        <v>39</v>
      </c>
      <c r="AVB93" s="7" t="str">
        <f t="shared" ref="AVB93" si="26078">"7." &amp; AVD1&amp; ".3."</f>
        <v>7.417.3.</v>
      </c>
      <c r="AVC93" s="47" t="e">
        <f>IF(ISBLANK(AVD1),"",IF(VLOOKUP(AVD1,Register,36,FALSE)=0,"",(VLOOKUP(AVD1,Register,36,FALSE))))</f>
        <v>#N/A</v>
      </c>
      <c r="AVD93" s="15" t="s">
        <v>39</v>
      </c>
      <c r="AVE93" s="7" t="str">
        <f t="shared" ref="AVE93" si="26079">"7." &amp; AVG1&amp; ".3."</f>
        <v>7.418.3.</v>
      </c>
      <c r="AVF93" s="47" t="e">
        <f>IF(ISBLANK(AVG1),"",IF(VLOOKUP(AVG1,Register,36,FALSE)=0,"",(VLOOKUP(AVG1,Register,36,FALSE))))</f>
        <v>#N/A</v>
      </c>
      <c r="AVG93" s="15" t="s">
        <v>39</v>
      </c>
      <c r="AVH93" s="7" t="str">
        <f t="shared" ref="AVH93" si="26080">"7." &amp; AVJ1&amp; ".3."</f>
        <v>7.419.3.</v>
      </c>
      <c r="AVI93" s="14" t="e">
        <f>IF(ISBLANK(AVJ1),"",IF(VLOOKUP(AVJ1,Register,36,FALSE)=0,"",(VLOOKUP(AVJ1,Register,36,FALSE))))</f>
        <v>#N/A</v>
      </c>
      <c r="AVJ93" s="15" t="s">
        <v>39</v>
      </c>
      <c r="AVK93" s="7" t="str">
        <f t="shared" ref="AVK93" si="26081">"7." &amp; AVM1&amp; ".3."</f>
        <v>7.420.3.</v>
      </c>
      <c r="AVL93" s="14" t="e">
        <f>IF(ISBLANK(AVM1),"",IF(VLOOKUP(AVM1,Register,36,FALSE)=0,"",(VLOOKUP(AVM1,Register,36,FALSE))))</f>
        <v>#N/A</v>
      </c>
      <c r="AVM93" s="15" t="s">
        <v>39</v>
      </c>
      <c r="AVN93" s="22"/>
      <c r="AVO93" s="22"/>
      <c r="AVP93" s="22"/>
      <c r="AVQ93" s="7"/>
      <c r="AVR93" s="14"/>
      <c r="AVS93" s="15"/>
      <c r="AVT93" s="7"/>
      <c r="AVU93" s="14"/>
      <c r="AVV93" s="15"/>
      <c r="AVW93" s="7"/>
      <c r="AVX93" s="14"/>
      <c r="AVY93" s="15"/>
      <c r="AVZ93" s="7"/>
      <c r="AWA93" s="14"/>
      <c r="AWB93" s="15"/>
      <c r="AWC93" s="7"/>
      <c r="AWD93" s="14"/>
      <c r="AWE93" s="15"/>
      <c r="AWF93" s="7"/>
      <c r="AWG93" s="14"/>
      <c r="AWH93" s="15"/>
      <c r="AWI93" s="7"/>
      <c r="AWJ93" s="14"/>
      <c r="AWK93" s="15"/>
      <c r="AWL93" s="7"/>
      <c r="AWM93" s="14"/>
      <c r="AWN93" s="15"/>
      <c r="AWO93" s="7"/>
      <c r="AWP93" s="14"/>
      <c r="AWQ93" s="15"/>
      <c r="AWR93" s="7"/>
      <c r="AWS93" s="14"/>
      <c r="AWT93" s="15"/>
      <c r="AWU93" s="7"/>
      <c r="AWV93" s="14"/>
      <c r="AWW93" s="15"/>
      <c r="AWX93" s="7"/>
      <c r="AWY93" s="14"/>
      <c r="AWZ93" s="15"/>
      <c r="AXA93" s="7"/>
      <c r="AXB93" s="14"/>
      <c r="AXC93" s="15"/>
      <c r="AXD93" s="7"/>
      <c r="AXE93" s="14"/>
      <c r="AXF93" s="15"/>
      <c r="AXG93" s="7"/>
      <c r="AXH93" s="14"/>
      <c r="AXI93" s="15"/>
      <c r="AXJ93" s="7"/>
      <c r="AXK93" s="14"/>
      <c r="AXL93" s="15"/>
      <c r="AXM93" s="7"/>
      <c r="AXN93" s="14"/>
      <c r="AXO93" s="15"/>
      <c r="AXP93" s="7"/>
      <c r="AXQ93" s="14"/>
      <c r="AXR93" s="15"/>
      <c r="AXS93" s="7"/>
      <c r="AXT93" s="14"/>
      <c r="AXU93" s="15"/>
      <c r="AXV93" s="7"/>
      <c r="AXW93" s="14"/>
      <c r="AXX93" s="15"/>
      <c r="AXY93" s="7"/>
      <c r="AXZ93" s="14"/>
      <c r="AYA93" s="15"/>
      <c r="AYB93" s="7"/>
      <c r="AYC93" s="14"/>
      <c r="AYD93" s="15"/>
      <c r="AYE93" s="7"/>
      <c r="AYF93" s="14"/>
      <c r="AYG93" s="15"/>
      <c r="AYH93" s="7"/>
      <c r="AYI93" s="14"/>
      <c r="AYJ93" s="15"/>
      <c r="AYK93" s="7"/>
      <c r="AYL93" s="14"/>
      <c r="AYM93" s="15"/>
      <c r="AYN93" s="7"/>
      <c r="AYO93" s="14"/>
      <c r="AYP93" s="15"/>
      <c r="AYQ93" s="7"/>
      <c r="AYR93" s="14"/>
      <c r="AYS93" s="15"/>
      <c r="AYT93" s="7"/>
      <c r="AYU93" s="14"/>
      <c r="AYV93" s="15"/>
      <c r="AYW93" s="7"/>
      <c r="AYX93" s="14"/>
      <c r="AYY93" s="15"/>
      <c r="AYZ93" s="7"/>
      <c r="AZA93" s="14"/>
      <c r="AZB93" s="15"/>
      <c r="AZC93" s="7"/>
      <c r="AZD93" s="14"/>
      <c r="AZE93" s="15"/>
      <c r="AZF93" s="7"/>
      <c r="AZG93" s="14"/>
      <c r="AZH93" s="15"/>
      <c r="AZI93" s="7"/>
      <c r="AZJ93" s="14"/>
      <c r="AZK93" s="15"/>
      <c r="AZL93" s="7"/>
      <c r="AZM93" s="14"/>
      <c r="AZN93" s="15"/>
      <c r="AZO93" s="7"/>
      <c r="AZP93" s="14"/>
      <c r="AZQ93" s="15"/>
      <c r="AZR93" s="7"/>
      <c r="AZS93" s="14"/>
      <c r="AZT93" s="15"/>
      <c r="AZU93" s="7"/>
      <c r="AZV93" s="14"/>
      <c r="AZW93" s="15"/>
      <c r="AZX93" s="7"/>
      <c r="AZY93" s="14"/>
      <c r="AZZ93" s="15"/>
      <c r="BAA93" s="7"/>
      <c r="BAB93" s="14"/>
      <c r="BAC93" s="15"/>
      <c r="BAD93" s="7"/>
      <c r="BAE93" s="14"/>
      <c r="BAF93" s="15"/>
      <c r="BAG93" s="7"/>
      <c r="BAH93" s="14"/>
      <c r="BAI93" s="15"/>
      <c r="BAJ93" s="7"/>
      <c r="BAK93" s="14"/>
      <c r="BAL93" s="15"/>
      <c r="BAM93" s="7"/>
      <c r="BAN93" s="14"/>
      <c r="BAO93" s="15"/>
      <c r="BAP93" s="7"/>
      <c r="BAQ93" s="14"/>
      <c r="BAR93" s="15"/>
      <c r="BAS93" s="7"/>
      <c r="BAT93" s="14"/>
      <c r="BAU93" s="15"/>
      <c r="BAV93" s="7"/>
      <c r="BAW93" s="14"/>
      <c r="BAX93" s="15"/>
      <c r="BAY93" s="7"/>
      <c r="BAZ93" s="14"/>
      <c r="BBA93" s="15"/>
      <c r="BBB93" s="7"/>
      <c r="BBC93" s="14"/>
      <c r="BBD93" s="15"/>
      <c r="BBE93" s="7"/>
      <c r="BBF93" s="14"/>
      <c r="BBG93" s="15"/>
      <c r="BBH93" s="7"/>
      <c r="BBI93" s="14"/>
      <c r="BBJ93" s="15"/>
      <c r="BBK93" s="7"/>
      <c r="BBL93" s="14"/>
      <c r="BBM93" s="15"/>
      <c r="BBN93" s="7"/>
      <c r="BBO93" s="14"/>
      <c r="BBP93" s="15"/>
      <c r="BBQ93" s="7"/>
      <c r="BBR93" s="14"/>
      <c r="BBS93" s="15"/>
      <c r="BBT93" s="7"/>
      <c r="BBU93" s="14"/>
      <c r="BBV93" s="15"/>
      <c r="BBW93" s="7"/>
      <c r="BBX93" s="14"/>
      <c r="BBY93" s="15"/>
      <c r="BBZ93" s="7"/>
      <c r="BCA93" s="14"/>
      <c r="BCB93" s="15"/>
      <c r="BCC93" s="7"/>
      <c r="BCD93" s="14"/>
      <c r="BCE93" s="15"/>
      <c r="BCF93" s="7"/>
      <c r="BCG93" s="14"/>
      <c r="BCH93" s="15"/>
      <c r="BCI93" s="7"/>
      <c r="BCJ93" s="14"/>
      <c r="BCK93" s="15"/>
      <c r="BCL93" s="7"/>
      <c r="BCM93" s="14"/>
      <c r="BCN93" s="15"/>
      <c r="BCO93" s="7"/>
      <c r="BCP93" s="14"/>
      <c r="BCQ93" s="15"/>
      <c r="BCR93" s="7"/>
      <c r="BCS93" s="14"/>
      <c r="BCT93" s="15"/>
      <c r="BCU93" s="7"/>
      <c r="BCV93" s="14"/>
      <c r="BCW93" s="15"/>
      <c r="BCX93" s="7"/>
      <c r="BCY93" s="14"/>
      <c r="BCZ93" s="15"/>
      <c r="BDA93" s="7"/>
      <c r="BDB93" s="14"/>
      <c r="BDC93" s="15"/>
      <c r="BDD93" s="7"/>
      <c r="BDE93" s="14"/>
      <c r="BDF93" s="15"/>
      <c r="BDG93" s="7"/>
      <c r="BDH93" s="14"/>
      <c r="BDI93" s="15"/>
      <c r="BDJ93" s="7"/>
      <c r="BDK93" s="14"/>
      <c r="BDL93" s="15"/>
      <c r="BDM93" s="7"/>
      <c r="BDN93" s="14"/>
      <c r="BDO93" s="15"/>
      <c r="BDP93" s="7"/>
      <c r="BDQ93" s="14"/>
      <c r="BDR93" s="15"/>
      <c r="BDS93" s="7"/>
      <c r="BDT93" s="14"/>
      <c r="BDU93" s="15"/>
      <c r="BDV93" s="7"/>
      <c r="BDW93" s="14"/>
      <c r="BDX93" s="15"/>
      <c r="BDY93" s="7"/>
      <c r="BDZ93" s="14"/>
      <c r="BEA93" s="15"/>
      <c r="BEB93" s="7"/>
      <c r="BEC93" s="14"/>
      <c r="BED93" s="15"/>
      <c r="BEE93" s="7"/>
      <c r="BEF93" s="14"/>
      <c r="BEG93" s="15"/>
      <c r="BEH93" s="7"/>
      <c r="BEI93" s="14"/>
      <c r="BEJ93" s="15"/>
      <c r="BEK93" s="7"/>
      <c r="BEL93" s="14"/>
      <c r="BEM93" s="15"/>
      <c r="BEN93" s="7"/>
      <c r="BEO93" s="14"/>
      <c r="BEP93" s="15"/>
      <c r="BEQ93" s="7"/>
      <c r="BER93" s="14"/>
      <c r="BES93" s="15"/>
      <c r="BET93" s="7"/>
      <c r="BEU93" s="14"/>
      <c r="BEV93" s="15"/>
      <c r="BEW93" s="7"/>
      <c r="BEX93" s="14"/>
      <c r="BEY93" s="15"/>
      <c r="BEZ93" s="7"/>
      <c r="BFA93" s="14"/>
      <c r="BFB93" s="15"/>
      <c r="BFC93" s="7"/>
      <c r="BFD93" s="14"/>
      <c r="BFE93" s="15"/>
      <c r="BFF93" s="7"/>
      <c r="BFG93" s="14"/>
      <c r="BFH93" s="15"/>
      <c r="BFI93" s="7"/>
      <c r="BFJ93" s="14"/>
      <c r="BFK93" s="15"/>
      <c r="BFL93" s="7"/>
      <c r="BFM93" s="14"/>
      <c r="BFN93" s="15"/>
      <c r="BFO93" s="7"/>
      <c r="BFP93" s="14"/>
      <c r="BFQ93" s="15"/>
      <c r="BFR93" s="7"/>
      <c r="BFS93" s="14"/>
      <c r="BFT93" s="15"/>
      <c r="BFU93" s="7"/>
      <c r="BFV93" s="14"/>
      <c r="BFW93" s="15"/>
      <c r="BFX93" s="7"/>
      <c r="BFY93" s="14"/>
      <c r="BFZ93" s="15"/>
      <c r="BGA93" s="7"/>
      <c r="BGB93" s="14"/>
      <c r="BGC93" s="15"/>
      <c r="BGD93" s="7"/>
      <c r="BGE93" s="14"/>
      <c r="BGF93" s="15"/>
      <c r="BGG93" s="7"/>
      <c r="BGH93" s="14"/>
      <c r="BGI93" s="15"/>
      <c r="BGJ93" s="7"/>
      <c r="BGK93" s="14"/>
      <c r="BGL93" s="15"/>
      <c r="BGM93" s="7"/>
      <c r="BGN93" s="14"/>
      <c r="BGO93" s="15"/>
      <c r="BGP93" s="7"/>
      <c r="BGQ93" s="14"/>
      <c r="BGR93" s="15"/>
      <c r="BGS93" s="7"/>
      <c r="BGT93" s="14"/>
      <c r="BGU93" s="15"/>
      <c r="BGV93" s="7"/>
      <c r="BGW93" s="14"/>
      <c r="BGX93" s="15"/>
      <c r="BGY93" s="7"/>
      <c r="BGZ93" s="14"/>
      <c r="BHA93" s="15"/>
      <c r="BHB93" s="7"/>
      <c r="BHC93" s="14"/>
      <c r="BHD93" s="15"/>
      <c r="BHE93" s="7"/>
      <c r="BHF93" s="14"/>
      <c r="BHG93" s="15"/>
      <c r="BHH93" s="7"/>
      <c r="BHI93" s="14"/>
      <c r="BHJ93" s="15"/>
      <c r="BHK93" s="7"/>
      <c r="BHL93" s="14"/>
      <c r="BHM93" s="15"/>
      <c r="BHN93" s="7"/>
      <c r="BHO93" s="14"/>
      <c r="BHP93" s="15"/>
      <c r="BHQ93" s="7"/>
      <c r="BHR93" s="14"/>
      <c r="BHS93" s="15"/>
      <c r="BHT93" s="7"/>
      <c r="BHU93" s="14"/>
      <c r="BHV93" s="15"/>
      <c r="BHW93" s="7"/>
      <c r="BHX93" s="14"/>
      <c r="BHY93" s="15"/>
      <c r="BHZ93" s="7"/>
      <c r="BIA93" s="14"/>
      <c r="BIB93" s="15"/>
      <c r="BIC93" s="7"/>
      <c r="BID93" s="14"/>
      <c r="BIE93" s="15"/>
      <c r="BIF93" s="7"/>
      <c r="BIG93" s="14"/>
      <c r="BIH93" s="15"/>
      <c r="BII93" s="7"/>
      <c r="BIJ93" s="14"/>
      <c r="BIK93" s="15"/>
      <c r="BIL93" s="7"/>
      <c r="BIM93" s="14"/>
      <c r="BIN93" s="15"/>
      <c r="BIO93" s="7"/>
      <c r="BIP93" s="14"/>
      <c r="BIQ93" s="15"/>
      <c r="BIR93" s="7"/>
      <c r="BIS93" s="14"/>
      <c r="BIT93" s="15"/>
      <c r="BIU93" s="7"/>
      <c r="BIV93" s="14"/>
      <c r="BIW93" s="15"/>
      <c r="BIX93" s="7"/>
      <c r="BIY93" s="14"/>
      <c r="BIZ93" s="15"/>
      <c r="BJA93" s="7"/>
      <c r="BJB93" s="14"/>
      <c r="BJC93" s="15"/>
      <c r="BJD93" s="7"/>
      <c r="BJE93" s="14"/>
      <c r="BJF93" s="15"/>
      <c r="BJG93" s="7"/>
      <c r="BJH93" s="14"/>
      <c r="BJI93" s="15"/>
      <c r="BJJ93" s="7"/>
      <c r="BJK93" s="14"/>
      <c r="BJL93" s="15"/>
      <c r="BJM93" s="7"/>
      <c r="BJN93" s="14"/>
      <c r="BJO93" s="15"/>
      <c r="BJP93" s="7"/>
      <c r="BJQ93" s="14"/>
      <c r="BJR93" s="15"/>
      <c r="BJS93" s="7"/>
      <c r="BJT93" s="14"/>
      <c r="BJU93" s="15"/>
      <c r="BJV93" s="7"/>
      <c r="BJW93" s="14"/>
      <c r="BJX93" s="15"/>
      <c r="BJY93" s="7"/>
      <c r="BJZ93" s="14"/>
      <c r="BKA93" s="15"/>
      <c r="BKB93" s="7"/>
      <c r="BKC93" s="14"/>
      <c r="BKD93" s="15"/>
      <c r="BKE93" s="7"/>
      <c r="BKF93" s="14"/>
      <c r="BKG93" s="15"/>
      <c r="BKH93" s="7"/>
      <c r="BKI93" s="14"/>
      <c r="BKJ93" s="15"/>
      <c r="BKK93" s="7"/>
      <c r="BKL93" s="14"/>
      <c r="BKM93" s="15"/>
      <c r="BKN93" s="7"/>
      <c r="BKO93" s="14"/>
      <c r="BKP93" s="15"/>
      <c r="BKQ93" s="7"/>
      <c r="BKR93" s="14"/>
      <c r="BKS93" s="15"/>
      <c r="BKT93" s="7"/>
      <c r="BKU93" s="14"/>
      <c r="BKV93" s="15"/>
      <c r="BKW93" s="7"/>
      <c r="BKX93" s="14"/>
      <c r="BKY93" s="15"/>
      <c r="BKZ93" s="7"/>
      <c r="BLA93" s="14"/>
      <c r="BLB93" s="15"/>
      <c r="BLC93" s="7"/>
      <c r="BLD93" s="14"/>
      <c r="BLE93" s="15"/>
      <c r="BLF93" s="7"/>
      <c r="BLG93" s="14"/>
      <c r="BLH93" s="15"/>
      <c r="BLI93" s="7"/>
      <c r="BLJ93" s="14"/>
      <c r="BLK93" s="15"/>
      <c r="BLL93" s="7"/>
      <c r="BLM93" s="14"/>
      <c r="BLN93" s="15"/>
      <c r="BLO93" s="7"/>
      <c r="BLP93" s="14"/>
      <c r="BLQ93" s="15"/>
      <c r="BLR93" s="7"/>
      <c r="BLS93" s="14"/>
      <c r="BLT93" s="15"/>
      <c r="BLU93" s="7"/>
      <c r="BLV93" s="14"/>
      <c r="BLW93" s="15"/>
      <c r="BLX93" s="7"/>
      <c r="BLY93" s="14"/>
      <c r="BLZ93" s="15"/>
      <c r="BMA93" s="7"/>
      <c r="BMB93" s="14"/>
      <c r="BMC93" s="15"/>
      <c r="BMD93" s="7"/>
      <c r="BME93" s="14"/>
      <c r="BMF93" s="15"/>
      <c r="BMG93" s="7"/>
      <c r="BMH93" s="14"/>
      <c r="BMI93" s="15"/>
      <c r="BMJ93" s="7"/>
      <c r="BMK93" s="14"/>
      <c r="BML93" s="15"/>
      <c r="BMM93" s="7"/>
      <c r="BMN93" s="14"/>
      <c r="BMO93" s="15"/>
      <c r="BMP93" s="7"/>
      <c r="BMQ93" s="14"/>
      <c r="BMR93" s="15"/>
      <c r="BMS93" s="7"/>
      <c r="BMT93" s="14"/>
      <c r="BMU93" s="15"/>
      <c r="BMV93" s="7"/>
      <c r="BMW93" s="14"/>
      <c r="BMX93" s="15"/>
      <c r="BMY93" s="7"/>
      <c r="BMZ93" s="14"/>
      <c r="BNA93" s="15"/>
      <c r="BNB93" s="7"/>
      <c r="BNC93" s="14"/>
      <c r="BND93" s="15"/>
      <c r="BNE93" s="7"/>
      <c r="BNF93" s="14"/>
      <c r="BNG93" s="15"/>
      <c r="BNH93" s="7"/>
      <c r="BNI93" s="14"/>
      <c r="BNJ93" s="15"/>
      <c r="BNK93" s="7"/>
      <c r="BNL93" s="14"/>
      <c r="BNM93" s="15"/>
      <c r="BNN93" s="7"/>
      <c r="BNO93" s="14"/>
      <c r="BNP93" s="15"/>
      <c r="BNQ93" s="7"/>
      <c r="BNR93" s="14"/>
      <c r="BNS93" s="15"/>
      <c r="BNT93" s="7"/>
      <c r="BNU93" s="14"/>
      <c r="BNV93" s="15"/>
      <c r="BNW93" s="7"/>
      <c r="BNX93" s="14"/>
      <c r="BNY93" s="15"/>
      <c r="BNZ93" s="7"/>
      <c r="BOA93" s="14"/>
      <c r="BOB93" s="15"/>
      <c r="BOC93" s="7"/>
      <c r="BOD93" s="14"/>
      <c r="BOE93" s="15"/>
      <c r="BOF93" s="7"/>
      <c r="BOG93" s="14"/>
      <c r="BOH93" s="15"/>
      <c r="BOI93" s="7"/>
      <c r="BOJ93" s="14"/>
      <c r="BOK93" s="15"/>
      <c r="BOL93" s="7"/>
      <c r="BOM93" s="14"/>
      <c r="BON93" s="15"/>
      <c r="BOO93" s="7"/>
      <c r="BOP93" s="14"/>
      <c r="BOQ93" s="15"/>
      <c r="BOR93" s="7"/>
      <c r="BOS93" s="14"/>
      <c r="BOT93" s="15"/>
      <c r="BOU93" s="7"/>
      <c r="BOV93" s="14"/>
      <c r="BOW93" s="15"/>
      <c r="BOX93" s="7"/>
      <c r="BOY93" s="14"/>
      <c r="BOZ93" s="15"/>
      <c r="BPA93" s="7"/>
      <c r="BPB93" s="14"/>
      <c r="BPC93" s="15"/>
      <c r="BPD93" s="7"/>
      <c r="BPE93" s="14"/>
      <c r="BPF93" s="15"/>
      <c r="BPG93" s="7"/>
      <c r="BPH93" s="14"/>
      <c r="BPI93" s="15"/>
      <c r="BPJ93" s="7"/>
      <c r="BPK93" s="14"/>
      <c r="BPL93" s="15"/>
      <c r="BPM93" s="7"/>
      <c r="BPN93" s="14"/>
      <c r="BPO93" s="15"/>
      <c r="BPP93" s="7"/>
      <c r="BPQ93" s="14"/>
      <c r="BPR93" s="15"/>
      <c r="BPS93" s="7"/>
      <c r="BPT93" s="14"/>
      <c r="BPU93" s="15"/>
      <c r="BPV93" s="7"/>
      <c r="BPW93" s="14"/>
      <c r="BPX93" s="15"/>
      <c r="BPY93" s="7"/>
      <c r="BPZ93" s="14"/>
      <c r="BQA93" s="15"/>
      <c r="BQB93" s="7"/>
      <c r="BQC93" s="14"/>
      <c r="BQD93" s="15"/>
      <c r="BQE93" s="7"/>
      <c r="BQF93" s="14"/>
      <c r="BQG93" s="15"/>
      <c r="BQH93" s="7"/>
      <c r="BQI93" s="14"/>
      <c r="BQJ93" s="15"/>
      <c r="BQK93" s="7"/>
      <c r="BQL93" s="14"/>
      <c r="BQM93" s="15"/>
      <c r="BQN93" s="7"/>
      <c r="BQO93" s="14"/>
      <c r="BQP93" s="15"/>
      <c r="BQQ93" s="7"/>
      <c r="BQR93" s="14"/>
      <c r="BQS93" s="15"/>
      <c r="BQT93" s="7"/>
      <c r="BQU93" s="14"/>
      <c r="BQV93" s="15"/>
      <c r="BQW93" s="7"/>
      <c r="BQX93" s="14"/>
      <c r="BQY93" s="15"/>
      <c r="BQZ93" s="7"/>
      <c r="BRA93" s="14"/>
      <c r="BRB93" s="15"/>
      <c r="BRC93" s="7"/>
      <c r="BRD93" s="14"/>
      <c r="BRE93" s="15"/>
      <c r="BRF93" s="7"/>
      <c r="BRG93" s="14"/>
      <c r="BRH93" s="15"/>
      <c r="BRI93" s="7"/>
      <c r="BRJ93" s="14"/>
      <c r="BRK93" s="15"/>
      <c r="BRL93" s="7"/>
      <c r="BRM93" s="14"/>
      <c r="BRN93" s="15"/>
      <c r="BRO93" s="7"/>
      <c r="BRP93" s="14"/>
      <c r="BRQ93" s="15"/>
      <c r="BRR93" s="7"/>
      <c r="BRS93" s="14"/>
      <c r="BRT93" s="15"/>
      <c r="BRU93" s="7"/>
      <c r="BRV93" s="14"/>
      <c r="BRW93" s="15"/>
      <c r="BRX93" s="7"/>
      <c r="BRY93" s="14"/>
      <c r="BRZ93" s="15"/>
      <c r="BSA93" s="7"/>
      <c r="BSB93" s="14"/>
      <c r="BSC93" s="15"/>
      <c r="BSD93" s="7"/>
      <c r="BSE93" s="14"/>
      <c r="BSF93" s="15"/>
      <c r="BSG93" s="7"/>
      <c r="BSH93" s="14"/>
      <c r="BSI93" s="15"/>
      <c r="BSJ93" s="7"/>
      <c r="BSK93" s="14"/>
      <c r="BSL93" s="15"/>
      <c r="BSM93" s="7"/>
      <c r="BSN93" s="14"/>
      <c r="BSO93" s="15"/>
      <c r="BSP93" s="7"/>
      <c r="BSQ93" s="14"/>
      <c r="BSR93" s="15"/>
      <c r="BSS93" s="7"/>
      <c r="BST93" s="14"/>
      <c r="BSU93" s="15"/>
      <c r="BSV93" s="7"/>
      <c r="BSW93" s="14"/>
      <c r="BSX93" s="15"/>
      <c r="BSY93" s="7"/>
      <c r="BSZ93" s="14"/>
      <c r="BTA93" s="15"/>
      <c r="BTB93" s="7"/>
      <c r="BTC93" s="14"/>
      <c r="BTD93" s="15"/>
      <c r="BTE93" s="7"/>
      <c r="BTF93" s="14"/>
      <c r="BTG93" s="15"/>
      <c r="BTH93" s="7"/>
      <c r="BTI93" s="14"/>
      <c r="BTJ93" s="15"/>
      <c r="BTK93" s="7"/>
      <c r="BTL93" s="14"/>
      <c r="BTM93" s="15"/>
      <c r="BTN93" s="7"/>
      <c r="BTO93" s="14"/>
      <c r="BTP93" s="15"/>
      <c r="BTQ93" s="7"/>
      <c r="BTR93" s="14"/>
      <c r="BTS93" s="15"/>
      <c r="BTT93" s="7"/>
      <c r="BTU93" s="14"/>
      <c r="BTV93" s="15"/>
      <c r="BTW93" s="7"/>
      <c r="BTX93" s="14"/>
      <c r="BTY93" s="15"/>
      <c r="BTZ93" s="7"/>
      <c r="BUA93" s="14"/>
      <c r="BUB93" s="15"/>
      <c r="BUC93" s="7"/>
      <c r="BUD93" s="14"/>
      <c r="BUE93" s="15"/>
      <c r="BUF93" s="7"/>
      <c r="BUG93" s="14"/>
      <c r="BUH93" s="15"/>
      <c r="BUI93" s="7"/>
      <c r="BUJ93" s="14"/>
      <c r="BUK93" s="15"/>
      <c r="BUL93" s="7"/>
      <c r="BUM93" s="14"/>
      <c r="BUN93" s="15"/>
      <c r="BUO93" s="7"/>
      <c r="BUP93" s="14"/>
      <c r="BUQ93" s="15"/>
      <c r="BUR93" s="7"/>
      <c r="BUS93" s="14"/>
      <c r="BUT93" s="15"/>
      <c r="BUU93" s="7"/>
      <c r="BUV93" s="14"/>
      <c r="BUW93" s="15"/>
      <c r="BUX93" s="7"/>
      <c r="BUY93" s="14"/>
      <c r="BUZ93" s="15"/>
      <c r="BVA93" s="7"/>
      <c r="BVB93" s="14"/>
      <c r="BVC93" s="15"/>
      <c r="BVD93" s="7"/>
      <c r="BVE93" s="14"/>
      <c r="BVF93" s="15"/>
      <c r="BVG93" s="7"/>
      <c r="BVH93" s="14"/>
      <c r="BVI93" s="15"/>
      <c r="BVJ93" s="7"/>
      <c r="BVK93" s="14"/>
      <c r="BVL93" s="15"/>
      <c r="BVM93" s="7"/>
      <c r="BVN93" s="14"/>
      <c r="BVO93" s="15"/>
      <c r="BVP93" s="7"/>
      <c r="BVQ93" s="14"/>
      <c r="BVR93" s="15"/>
      <c r="BVS93" s="7"/>
      <c r="BVT93" s="14"/>
      <c r="BVU93" s="15"/>
      <c r="BVV93" s="7"/>
      <c r="BVW93" s="14"/>
      <c r="BVX93" s="15"/>
      <c r="BVY93" s="7"/>
      <c r="BVZ93" s="14"/>
      <c r="BWA93" s="15"/>
      <c r="BWB93" s="7"/>
      <c r="BWC93" s="14"/>
      <c r="BWD93" s="15"/>
      <c r="BWE93" s="7"/>
      <c r="BWF93" s="14"/>
      <c r="BWG93" s="15"/>
      <c r="BWH93" s="7"/>
      <c r="BWI93" s="14"/>
      <c r="BWJ93" s="15"/>
      <c r="BWK93" s="7"/>
      <c r="BWL93" s="14"/>
      <c r="BWM93" s="15"/>
      <c r="BWN93" s="7"/>
      <c r="BWO93" s="14"/>
      <c r="BWP93" s="15"/>
      <c r="BWQ93" s="7"/>
      <c r="BWR93" s="14"/>
      <c r="BWS93" s="15"/>
      <c r="BWT93" s="7"/>
      <c r="BWU93" s="14"/>
      <c r="BWV93" s="15"/>
      <c r="BWW93" s="7"/>
      <c r="BWX93" s="14"/>
      <c r="BWY93" s="15"/>
      <c r="BWZ93" s="7"/>
      <c r="BXA93" s="14"/>
      <c r="BXB93" s="15"/>
      <c r="BXC93" s="7"/>
      <c r="BXD93" s="14"/>
      <c r="BXE93" s="15"/>
      <c r="BXF93" s="7"/>
      <c r="BXG93" s="14"/>
      <c r="BXH93" s="15"/>
      <c r="BXI93" s="7"/>
      <c r="BXJ93" s="14"/>
      <c r="BXK93" s="15"/>
      <c r="BXL93" s="7"/>
      <c r="BXM93" s="14"/>
      <c r="BXN93" s="15"/>
      <c r="BXO93" s="7"/>
      <c r="BXP93" s="14"/>
      <c r="BXQ93" s="15"/>
      <c r="BXR93" s="7"/>
      <c r="BXS93" s="14"/>
      <c r="BXT93" s="15"/>
      <c r="BXU93" s="7"/>
      <c r="BXV93" s="14"/>
      <c r="BXW93" s="15"/>
      <c r="BXX93" s="7"/>
      <c r="BXY93" s="14"/>
      <c r="BXZ93" s="15"/>
      <c r="BYA93" s="7"/>
      <c r="BYB93" s="14"/>
      <c r="BYC93" s="15"/>
      <c r="BYD93" s="7"/>
      <c r="BYE93" s="14"/>
      <c r="BYF93" s="15"/>
      <c r="BYG93" s="7"/>
      <c r="BYH93" s="14"/>
      <c r="BYI93" s="15"/>
      <c r="BYJ93" s="7"/>
      <c r="BYK93" s="14"/>
      <c r="BYL93" s="15"/>
      <c r="BYM93" s="7"/>
      <c r="BYN93" s="14"/>
      <c r="BYO93" s="15"/>
      <c r="BYP93" s="7"/>
      <c r="BYQ93" s="14"/>
      <c r="BYR93" s="15"/>
      <c r="BYS93" s="7"/>
      <c r="BYT93" s="14"/>
      <c r="BYU93" s="15"/>
      <c r="BYV93" s="7"/>
      <c r="BYW93" s="14"/>
      <c r="BYX93" s="15"/>
      <c r="BYY93" s="7"/>
      <c r="BYZ93" s="14"/>
      <c r="BZA93" s="15"/>
      <c r="BZB93" s="7"/>
      <c r="BZC93" s="14"/>
      <c r="BZD93" s="15"/>
      <c r="BZE93" s="7"/>
      <c r="BZF93" s="14"/>
      <c r="BZG93" s="15"/>
      <c r="BZH93" s="7"/>
      <c r="BZI93" s="14"/>
      <c r="BZJ93" s="15"/>
      <c r="BZK93" s="7"/>
      <c r="BZL93" s="14"/>
      <c r="BZM93" s="15"/>
      <c r="BZN93" s="7"/>
      <c r="BZO93" s="14"/>
      <c r="BZP93" s="15"/>
      <c r="BZQ93" s="7"/>
      <c r="BZR93" s="14"/>
      <c r="BZS93" s="15"/>
      <c r="BZT93" s="7"/>
      <c r="BZU93" s="14"/>
      <c r="BZV93" s="15"/>
      <c r="BZW93" s="7"/>
      <c r="BZX93" s="14"/>
      <c r="BZY93" s="15"/>
      <c r="BZZ93" s="7"/>
      <c r="CAA93" s="14"/>
      <c r="CAB93" s="15"/>
      <c r="CAC93" s="7"/>
      <c r="CAD93" s="14"/>
      <c r="CAE93" s="15"/>
      <c r="CAF93" s="7"/>
      <c r="CAG93" s="14"/>
      <c r="CAH93" s="15"/>
      <c r="CAI93" s="7"/>
      <c r="CAJ93" s="14"/>
      <c r="CAK93" s="15"/>
      <c r="CAL93" s="7"/>
      <c r="CAM93" s="14"/>
      <c r="CAN93" s="15"/>
      <c r="CAO93" s="7"/>
      <c r="CAP93" s="14"/>
      <c r="CAQ93" s="15"/>
      <c r="CAR93" s="7"/>
      <c r="CAS93" s="14"/>
      <c r="CAT93" s="15"/>
      <c r="CAU93" s="7"/>
      <c r="CAV93" s="14"/>
      <c r="CAW93" s="15"/>
      <c r="CAX93" s="7"/>
      <c r="CAY93" s="14"/>
      <c r="CAZ93" s="15"/>
      <c r="CBA93" s="7"/>
      <c r="CBB93" s="14"/>
      <c r="CBC93" s="15"/>
      <c r="CBD93" s="7"/>
      <c r="CBE93" s="14"/>
      <c r="CBF93" s="15"/>
      <c r="CBG93" s="7"/>
      <c r="CBH93" s="14"/>
      <c r="CBI93" s="15"/>
      <c r="CBJ93" s="7"/>
      <c r="CBK93" s="14"/>
      <c r="CBL93" s="15"/>
      <c r="CBM93" s="7"/>
      <c r="CBN93" s="14"/>
      <c r="CBO93" s="15"/>
      <c r="CBP93" s="7"/>
      <c r="CBQ93" s="14"/>
      <c r="CBR93" s="15"/>
      <c r="CBS93" s="7"/>
      <c r="CBT93" s="14"/>
      <c r="CBU93" s="15"/>
      <c r="CBV93" s="7"/>
      <c r="CBW93" s="14"/>
      <c r="CBX93" s="15"/>
      <c r="CBY93" s="7"/>
      <c r="CBZ93" s="14"/>
      <c r="CCA93" s="15"/>
      <c r="CCB93" s="7"/>
      <c r="CCC93" s="14"/>
      <c r="CCD93" s="15"/>
      <c r="CCE93" s="7"/>
      <c r="CCF93" s="14"/>
      <c r="CCG93" s="15"/>
      <c r="CCH93" s="7"/>
      <c r="CCI93" s="14"/>
      <c r="CCJ93" s="15"/>
      <c r="CCK93" s="7"/>
      <c r="CCL93" s="14"/>
      <c r="CCM93" s="15"/>
      <c r="CCN93" s="7"/>
      <c r="CCO93" s="14"/>
      <c r="CCP93" s="15"/>
      <c r="CCQ93" s="7"/>
      <c r="CCR93" s="14"/>
      <c r="CCS93" s="15"/>
      <c r="CCT93" s="7"/>
      <c r="CCU93" s="14"/>
      <c r="CCV93" s="15"/>
      <c r="CCW93" s="7"/>
      <c r="CCX93" s="14"/>
      <c r="CCY93" s="15"/>
      <c r="CCZ93" s="7"/>
      <c r="CDA93" s="14"/>
      <c r="CDB93" s="15"/>
      <c r="CDC93" s="7"/>
      <c r="CDD93" s="14"/>
      <c r="CDE93" s="15"/>
      <c r="CDF93" s="7"/>
      <c r="CDG93" s="14"/>
      <c r="CDH93" s="15"/>
      <c r="CDI93" s="7"/>
      <c r="CDJ93" s="14"/>
      <c r="CDK93" s="15"/>
      <c r="CDL93" s="7"/>
      <c r="CDM93" s="14"/>
      <c r="CDN93" s="15"/>
      <c r="CDO93" s="7"/>
      <c r="CDP93" s="14"/>
      <c r="CDQ93" s="15"/>
      <c r="CDR93" s="7"/>
      <c r="CDS93" s="14"/>
      <c r="CDT93" s="15"/>
      <c r="CDU93" s="7"/>
      <c r="CDV93" s="14"/>
      <c r="CDW93" s="15"/>
      <c r="CDX93" s="7"/>
      <c r="CDY93" s="14"/>
      <c r="CDZ93" s="15"/>
      <c r="CEA93" s="7"/>
      <c r="CEB93" s="14"/>
      <c r="CEC93" s="15"/>
      <c r="CED93" s="7"/>
      <c r="CEE93" s="14"/>
      <c r="CEF93" s="15"/>
      <c r="CEG93" s="7"/>
      <c r="CEH93" s="14"/>
      <c r="CEI93" s="15"/>
      <c r="CEJ93" s="7"/>
      <c r="CEK93" s="14"/>
      <c r="CEL93" s="15"/>
      <c r="CEM93" s="7"/>
      <c r="CEN93" s="14"/>
      <c r="CEO93" s="15"/>
      <c r="CEP93" s="7"/>
      <c r="CEQ93" s="14"/>
      <c r="CER93" s="15"/>
      <c r="CES93" s="7"/>
      <c r="CET93" s="14"/>
      <c r="CEU93" s="15"/>
      <c r="CEV93" s="7"/>
      <c r="CEW93" s="14"/>
      <c r="CEX93" s="15"/>
      <c r="CEY93" s="7"/>
      <c r="CEZ93" s="14"/>
      <c r="CFA93" s="15"/>
      <c r="CFB93" s="7"/>
      <c r="CFC93" s="14"/>
      <c r="CFD93" s="15"/>
      <c r="CFE93" s="7"/>
      <c r="CFF93" s="14"/>
      <c r="CFG93" s="15"/>
      <c r="CFH93" s="7"/>
      <c r="CFI93" s="14"/>
      <c r="CFJ93" s="15"/>
      <c r="CFK93" s="7"/>
      <c r="CFL93" s="14"/>
      <c r="CFM93" s="15"/>
      <c r="CFN93" s="7"/>
      <c r="CFO93" s="14"/>
      <c r="CFP93" s="15"/>
      <c r="CFQ93" s="7"/>
      <c r="CFR93" s="14"/>
      <c r="CFS93" s="15"/>
      <c r="CFT93" s="7"/>
      <c r="CFU93" s="14"/>
      <c r="CFV93" s="15"/>
      <c r="CFW93" s="7"/>
      <c r="CFX93" s="14"/>
      <c r="CFY93" s="15"/>
      <c r="CFZ93" s="7"/>
      <c r="CGA93" s="14"/>
      <c r="CGB93" s="15"/>
      <c r="CGC93" s="7"/>
      <c r="CGD93" s="14"/>
      <c r="CGE93" s="15"/>
      <c r="CGF93" s="7"/>
      <c r="CGG93" s="14"/>
      <c r="CGH93" s="15"/>
      <c r="CGI93" s="7"/>
      <c r="CGJ93" s="14"/>
      <c r="CGK93" s="15"/>
      <c r="CGL93" s="7"/>
      <c r="CGM93" s="14"/>
      <c r="CGN93" s="15"/>
      <c r="CGO93" s="7"/>
      <c r="CGP93" s="14"/>
      <c r="CGQ93" s="15"/>
      <c r="CGR93" s="7"/>
      <c r="CGS93" s="14"/>
      <c r="CGT93" s="15"/>
      <c r="CGU93" s="7"/>
      <c r="CGV93" s="14"/>
      <c r="CGW93" s="15"/>
      <c r="CGX93" s="7"/>
      <c r="CGY93" s="14"/>
      <c r="CGZ93" s="15"/>
      <c r="CHA93" s="7"/>
      <c r="CHB93" s="14"/>
      <c r="CHC93" s="15"/>
      <c r="CHD93" s="7"/>
      <c r="CHE93" s="14"/>
      <c r="CHF93" s="15"/>
      <c r="CHG93" s="7"/>
      <c r="CHH93" s="14"/>
      <c r="CHI93" s="15"/>
      <c r="CHJ93" s="7"/>
      <c r="CHK93" s="14"/>
      <c r="CHL93" s="15"/>
      <c r="CHM93" s="7"/>
      <c r="CHN93" s="14"/>
      <c r="CHO93" s="15"/>
      <c r="CHP93" s="7"/>
      <c r="CHQ93" s="14"/>
      <c r="CHR93" s="15"/>
      <c r="CHS93" s="7"/>
      <c r="CHT93" s="14"/>
      <c r="CHU93" s="15"/>
      <c r="CHV93" s="7"/>
      <c r="CHW93" s="14"/>
      <c r="CHX93" s="15"/>
      <c r="CHY93" s="7"/>
      <c r="CHZ93" s="14"/>
      <c r="CIA93" s="15"/>
      <c r="CIB93" s="7"/>
      <c r="CIC93" s="14"/>
      <c r="CID93" s="15"/>
      <c r="CIE93" s="7"/>
      <c r="CIF93" s="14"/>
      <c r="CIG93" s="15"/>
      <c r="CIH93" s="7"/>
      <c r="CII93" s="14"/>
      <c r="CIJ93" s="15"/>
      <c r="CIK93" s="7"/>
      <c r="CIL93" s="14"/>
      <c r="CIM93" s="15"/>
      <c r="CIN93" s="7"/>
      <c r="CIO93" s="14"/>
      <c r="CIP93" s="15"/>
      <c r="CIQ93" s="7"/>
      <c r="CIR93" s="14"/>
      <c r="CIS93" s="15"/>
      <c r="CIT93" s="7"/>
      <c r="CIU93" s="14"/>
      <c r="CIV93" s="15"/>
      <c r="CIW93" s="7"/>
      <c r="CIX93" s="14"/>
      <c r="CIY93" s="15"/>
      <c r="CIZ93" s="7"/>
      <c r="CJA93" s="14"/>
      <c r="CJB93" s="15"/>
      <c r="CJC93" s="7"/>
      <c r="CJD93" s="14"/>
      <c r="CJE93" s="15"/>
      <c r="CJF93" s="7"/>
      <c r="CJG93" s="14"/>
      <c r="CJH93" s="15"/>
      <c r="CJI93" s="7"/>
      <c r="CJJ93" s="14"/>
      <c r="CJK93" s="15"/>
      <c r="CJL93" s="7"/>
      <c r="CJM93" s="14"/>
      <c r="CJN93" s="15"/>
      <c r="CJO93" s="7"/>
      <c r="CJP93" s="14"/>
      <c r="CJQ93" s="15"/>
      <c r="CJR93" s="7"/>
      <c r="CJS93" s="14"/>
      <c r="CJT93" s="15"/>
      <c r="CJU93" s="7"/>
      <c r="CJV93" s="14"/>
      <c r="CJW93" s="15"/>
      <c r="CJX93" s="7"/>
      <c r="CJY93" s="14"/>
      <c r="CJZ93" s="15"/>
      <c r="CKA93" s="7"/>
      <c r="CKB93" s="14"/>
      <c r="CKC93" s="15"/>
      <c r="CKD93" s="7"/>
      <c r="CKE93" s="14"/>
      <c r="CKF93" s="15"/>
      <c r="CKG93" s="7"/>
      <c r="CKH93" s="14"/>
      <c r="CKI93" s="15"/>
      <c r="CKJ93" s="7"/>
      <c r="CKK93" s="14"/>
      <c r="CKL93" s="15"/>
      <c r="CKM93" s="7"/>
      <c r="CKN93" s="14"/>
      <c r="CKO93" s="15"/>
      <c r="CKP93" s="7"/>
      <c r="CKQ93" s="14"/>
      <c r="CKR93" s="15"/>
      <c r="CKS93" s="7"/>
      <c r="CKT93" s="14"/>
      <c r="CKU93" s="15"/>
      <c r="CKV93" s="7"/>
      <c r="CKW93" s="14"/>
      <c r="CKX93" s="15"/>
      <c r="CKY93" s="7"/>
      <c r="CKZ93" s="14"/>
      <c r="CLA93" s="15"/>
      <c r="CLB93" s="7"/>
      <c r="CLC93" s="14"/>
      <c r="CLD93" s="15"/>
      <c r="CLE93" s="7"/>
      <c r="CLF93" s="14"/>
      <c r="CLG93" s="15"/>
      <c r="CLH93" s="7"/>
      <c r="CLI93" s="14"/>
      <c r="CLJ93" s="15"/>
      <c r="CLK93" s="7"/>
      <c r="CLL93" s="14"/>
      <c r="CLM93" s="15"/>
      <c r="CLN93" s="7"/>
      <c r="CLO93" s="14"/>
      <c r="CLP93" s="15"/>
      <c r="CLQ93" s="7"/>
      <c r="CLR93" s="14"/>
      <c r="CLS93" s="15"/>
      <c r="CLT93" s="7"/>
      <c r="CLU93" s="14"/>
      <c r="CLV93" s="15"/>
      <c r="CLW93" s="7"/>
      <c r="CLX93" s="14"/>
      <c r="CLY93" s="15"/>
      <c r="CLZ93" s="7"/>
      <c r="CMA93" s="14"/>
      <c r="CMB93" s="15"/>
      <c r="CMC93" s="7"/>
      <c r="CMD93" s="14"/>
      <c r="CME93" s="15"/>
      <c r="CMF93" s="7"/>
      <c r="CMG93" s="14"/>
      <c r="CMH93" s="15"/>
      <c r="CMI93" s="7"/>
      <c r="CMJ93" s="14"/>
      <c r="CMK93" s="15"/>
      <c r="CML93" s="7"/>
      <c r="CMM93" s="14"/>
      <c r="CMN93" s="15"/>
      <c r="CMO93" s="7"/>
      <c r="CMP93" s="14"/>
      <c r="CMQ93" s="15"/>
      <c r="CMR93" s="7"/>
      <c r="CMS93" s="14"/>
      <c r="CMT93" s="15"/>
      <c r="CMU93" s="7"/>
      <c r="CMV93" s="14"/>
      <c r="CMW93" s="15"/>
      <c r="CMX93" s="7"/>
      <c r="CMY93" s="14"/>
      <c r="CMZ93" s="15"/>
      <c r="CNA93" s="7"/>
      <c r="CNB93" s="14"/>
      <c r="CNC93" s="15"/>
      <c r="CND93" s="7"/>
      <c r="CNE93" s="14"/>
      <c r="CNF93" s="15"/>
      <c r="CNG93" s="7"/>
      <c r="CNH93" s="14"/>
      <c r="CNI93" s="15"/>
      <c r="CNJ93" s="7"/>
      <c r="CNK93" s="14"/>
      <c r="CNL93" s="15"/>
      <c r="CNM93" s="7"/>
      <c r="CNN93" s="14"/>
      <c r="CNO93" s="15"/>
      <c r="CNP93" s="7"/>
      <c r="CNQ93" s="14"/>
      <c r="CNR93" s="15"/>
      <c r="CNS93" s="7"/>
      <c r="CNT93" s="14"/>
      <c r="CNU93" s="15"/>
      <c r="CNV93" s="7"/>
      <c r="CNW93" s="14"/>
      <c r="CNX93" s="15"/>
      <c r="CNY93" s="7"/>
      <c r="CNZ93" s="14"/>
      <c r="COA93" s="15"/>
      <c r="COB93" s="7"/>
      <c r="COC93" s="14"/>
      <c r="COD93" s="15"/>
      <c r="COE93" s="7"/>
      <c r="COF93" s="14"/>
      <c r="COG93" s="15"/>
      <c r="COH93" s="7"/>
      <c r="COI93" s="14"/>
      <c r="COJ93" s="15"/>
      <c r="COK93" s="7"/>
      <c r="COL93" s="14"/>
      <c r="COM93" s="15"/>
      <c r="CON93" s="7"/>
      <c r="COO93" s="14"/>
      <c r="COP93" s="15"/>
      <c r="COQ93" s="7"/>
      <c r="COR93" s="14"/>
      <c r="COS93" s="15"/>
      <c r="COT93" s="7"/>
      <c r="COU93" s="14"/>
      <c r="COV93" s="15"/>
      <c r="COW93" s="7"/>
      <c r="COX93" s="14"/>
      <c r="COY93" s="15"/>
      <c r="COZ93" s="7"/>
      <c r="CPA93" s="14"/>
      <c r="CPB93" s="15"/>
      <c r="CPC93" s="7"/>
      <c r="CPD93" s="14"/>
      <c r="CPE93" s="15"/>
      <c r="CPF93" s="7"/>
      <c r="CPG93" s="14"/>
      <c r="CPH93" s="15"/>
      <c r="CPI93" s="7"/>
      <c r="CPJ93" s="14"/>
      <c r="CPK93" s="15"/>
      <c r="CPL93" s="7"/>
      <c r="CPM93" s="14"/>
      <c r="CPN93" s="15"/>
      <c r="CPO93" s="7"/>
      <c r="CPP93" s="14"/>
      <c r="CPQ93" s="15"/>
      <c r="CPR93" s="7"/>
      <c r="CPS93" s="14"/>
      <c r="CPT93" s="15"/>
      <c r="CPU93" s="7"/>
      <c r="CPV93" s="14"/>
      <c r="CPW93" s="15"/>
      <c r="CPX93" s="7"/>
      <c r="CPY93" s="14"/>
      <c r="CPZ93" s="15"/>
      <c r="CQA93" s="7"/>
      <c r="CQB93" s="14"/>
      <c r="CQC93" s="15"/>
      <c r="CQD93" s="7"/>
      <c r="CQE93" s="14"/>
      <c r="CQF93" s="15"/>
      <c r="CQG93" s="7"/>
      <c r="CQH93" s="14"/>
      <c r="CQI93" s="15"/>
      <c r="CQJ93" s="7"/>
      <c r="CQK93" s="14"/>
      <c r="CQL93" s="15"/>
      <c r="CQM93" s="7"/>
      <c r="CQN93" s="14"/>
      <c r="CQO93" s="15"/>
      <c r="CQP93" s="7"/>
      <c r="CQQ93" s="14"/>
      <c r="CQR93" s="15"/>
      <c r="CQS93" s="7"/>
      <c r="CQT93" s="14"/>
      <c r="CQU93" s="15"/>
      <c r="CQV93" s="7"/>
      <c r="CQW93" s="14"/>
      <c r="CQX93" s="15"/>
      <c r="CQY93" s="7"/>
      <c r="CQZ93" s="14"/>
      <c r="CRA93" s="15"/>
      <c r="CRB93" s="7"/>
      <c r="CRC93" s="14"/>
      <c r="CRD93" s="15"/>
      <c r="CRE93" s="7"/>
      <c r="CRF93" s="14"/>
      <c r="CRG93" s="15"/>
      <c r="CRH93" s="7"/>
      <c r="CRI93" s="14"/>
      <c r="CRJ93" s="15"/>
      <c r="CRK93" s="7"/>
      <c r="CRL93" s="14"/>
      <c r="CRM93" s="15"/>
      <c r="CRN93" s="7"/>
      <c r="CRO93" s="14"/>
      <c r="CRP93" s="15"/>
      <c r="CRQ93" s="7"/>
      <c r="CRR93" s="14"/>
      <c r="CRS93" s="15"/>
      <c r="CRT93" s="7"/>
      <c r="CRU93" s="14"/>
      <c r="CRV93" s="15"/>
      <c r="CRW93" s="7"/>
      <c r="CRX93" s="14"/>
      <c r="CRY93" s="15"/>
      <c r="CRZ93" s="7"/>
      <c r="CSA93" s="14"/>
      <c r="CSB93" s="15"/>
      <c r="CSC93" s="7"/>
      <c r="CSD93" s="14"/>
      <c r="CSE93" s="15"/>
      <c r="CSF93" s="7"/>
      <c r="CSG93" s="14"/>
      <c r="CSH93" s="15"/>
      <c r="CSI93" s="7"/>
      <c r="CSJ93" s="14"/>
      <c r="CSK93" s="15"/>
    </row>
    <row r="94" spans="1:2533" x14ac:dyDescent="0.25">
      <c r="A94" s="68"/>
      <c r="B94" s="7" t="str">
        <f>"7." &amp; D$1&amp; ".4."</f>
        <v>7.1.4.</v>
      </c>
      <c r="C94" s="14" t="str">
        <f>IF(ISBLANK(D1),"",IF(VLOOKUP(D1,Register,37,FALSE)=0,"",(VLOOKUP(D1,Register,37,FALSE))))</f>
        <v>4</v>
      </c>
      <c r="D94" s="15" t="s">
        <v>40</v>
      </c>
      <c r="E94" s="7" t="str">
        <f>"7." &amp; G1&amp; ".4."</f>
        <v>7.2.4.</v>
      </c>
      <c r="F94" s="14" t="str">
        <f>IF(ISBLANK(G1),"",IF(VLOOKUP(G1,Register,37,FALSE)=0,"",(VLOOKUP(G1,Register,37,FALSE))))</f>
        <v>4</v>
      </c>
      <c r="G94" s="15" t="s">
        <v>40</v>
      </c>
      <c r="H94" s="7" t="str">
        <f>"7." &amp; J1&amp; ".4."</f>
        <v>7.3.4.</v>
      </c>
      <c r="I94" s="14" t="str">
        <f>IF(ISBLANK(J1),"",IF(VLOOKUP(J1,Register,37,FALSE)=0,"",(VLOOKUP(J1,Register,37,FALSE))))</f>
        <v>4</v>
      </c>
      <c r="J94" s="15" t="s">
        <v>40</v>
      </c>
      <c r="K94" s="7" t="str">
        <f>"7." &amp; M1&amp; ".4."</f>
        <v>7.4.4.</v>
      </c>
      <c r="L94" s="14" t="str">
        <f>IF(ISBLANK(M1),"",IF(VLOOKUP(M1,Register,37,FALSE)=0,"",(VLOOKUP(M1,Register,37,FALSE))))</f>
        <v>4</v>
      </c>
      <c r="M94" s="15" t="s">
        <v>40</v>
      </c>
      <c r="N94" s="7" t="str">
        <f>"7." &amp; P1&amp; ".4."</f>
        <v>7.5.4.</v>
      </c>
      <c r="O94" s="14" t="str">
        <f>IF(ISBLANK(P1),"",IF(VLOOKUP(P1,Register,37,FALSE)=0,"",(VLOOKUP(P1,Register,37,FALSE))))</f>
        <v>4</v>
      </c>
      <c r="P94" s="15" t="s">
        <v>40</v>
      </c>
      <c r="Q94" s="7" t="str">
        <f>"7." &amp; S1&amp; ".4."</f>
        <v>7.6.4.</v>
      </c>
      <c r="R94" s="14" t="str">
        <f>IF(ISBLANK(S1),"",IF(VLOOKUP(S1,Register,37,FALSE)=0,"",(VLOOKUP(S1,Register,37,FALSE))))</f>
        <v>4</v>
      </c>
      <c r="S94" s="15" t="s">
        <v>40</v>
      </c>
      <c r="T94" s="7" t="str">
        <f t="shared" ref="T94" si="26082">"7." &amp; V1&amp; ".4."</f>
        <v>7.7.4.</v>
      </c>
      <c r="U94" s="14" t="str">
        <f>IF(ISBLANK(V1),"",IF(VLOOKUP(V1,Register,37,FALSE)=0,"",(VLOOKUP(V1,Register,37,FALSE))))</f>
        <v>4</v>
      </c>
      <c r="V94" s="15" t="s">
        <v>40</v>
      </c>
      <c r="W94" s="7" t="str">
        <f t="shared" ref="W94" si="26083">"7." &amp; Y1&amp; ".4."</f>
        <v>7.8.4.</v>
      </c>
      <c r="X94" s="14" t="str">
        <f>IF(ISBLANK(Y1),"",IF(VLOOKUP(Y1,Register,37,FALSE)=0,"",(VLOOKUP(Y1,Register,37,FALSE))))</f>
        <v/>
      </c>
      <c r="Y94" s="15" t="s">
        <v>40</v>
      </c>
      <c r="Z94" s="7" t="str">
        <f t="shared" ref="Z94" si="26084">"7." &amp; AB1&amp; ".4."</f>
        <v>7.9.4.</v>
      </c>
      <c r="AA94" s="14" t="str">
        <f>IF(ISBLANK(AB1),"",IF(VLOOKUP(AB1,Register,37,FALSE)=0,"",(VLOOKUP(AB1,Register,37,FALSE))))</f>
        <v>4</v>
      </c>
      <c r="AB94" s="15" t="s">
        <v>40</v>
      </c>
      <c r="AC94" s="7" t="str">
        <f t="shared" ref="AC94" si="26085">"7." &amp; AE1&amp; ".4."</f>
        <v>7.10.4.</v>
      </c>
      <c r="AD94" s="14" t="str">
        <f>IF(ISBLANK(AE1),"",IF(VLOOKUP(AE1,Register,37,FALSE)=0,"",(VLOOKUP(AE1,Register,37,FALSE))))</f>
        <v>4</v>
      </c>
      <c r="AE94" s="15" t="s">
        <v>40</v>
      </c>
      <c r="AF94" s="7" t="str">
        <f t="shared" ref="AF94" si="26086">"7." &amp; AH1&amp; ".4."</f>
        <v>7.11.4.</v>
      </c>
      <c r="AG94" s="14" t="str">
        <f>IF(ISBLANK(AH1),"",IF(VLOOKUP(AH1,Register,37,FALSE)=0,"",(VLOOKUP(AH1,Register,37,FALSE))))</f>
        <v/>
      </c>
      <c r="AH94" s="15" t="s">
        <v>40</v>
      </c>
      <c r="AI94" s="7" t="str">
        <f t="shared" ref="AI94" si="26087">"7." &amp; AK1&amp; ".4."</f>
        <v>7.12.4.</v>
      </c>
      <c r="AJ94" s="14" t="str">
        <f>IF(ISBLANK(AK1),"",IF(VLOOKUP(AK1,Register,37,FALSE)=0,"",(VLOOKUP(AK1,Register,37,FALSE))))</f>
        <v/>
      </c>
      <c r="AK94" s="15" t="s">
        <v>40</v>
      </c>
      <c r="AL94" s="7" t="str">
        <f t="shared" ref="AL94" si="26088">"7." &amp; AN1&amp; ".4."</f>
        <v>7.13.4.</v>
      </c>
      <c r="AM94" s="14" t="str">
        <f>IF(ISBLANK(AN1),"",IF(VLOOKUP(AN1,Register,37,FALSE)=0,"",(VLOOKUP(AN1,Register,37,FALSE))))</f>
        <v/>
      </c>
      <c r="AN94" s="15" t="s">
        <v>40</v>
      </c>
      <c r="AO94" s="7" t="str">
        <f t="shared" ref="AO94" si="26089">"7." &amp; AQ1&amp; ".4."</f>
        <v>7.14.4.</v>
      </c>
      <c r="AP94" s="14" t="str">
        <f>IF(ISBLANK(AQ1),"",IF(VLOOKUP(AQ1,Register,37,FALSE)=0,"",(VLOOKUP(AQ1,Register,37,FALSE))))</f>
        <v/>
      </c>
      <c r="AQ94" s="15" t="s">
        <v>40</v>
      </c>
      <c r="AR94" s="7" t="str">
        <f t="shared" ref="AR94" si="26090">"7." &amp; AT1&amp; ".4."</f>
        <v>7.15.4.</v>
      </c>
      <c r="AS94" s="14" t="str">
        <f>IF(ISBLANK(AT1),"",IF(VLOOKUP(AT1,Register,37,FALSE)=0,"",(VLOOKUP(AT1,Register,37,FALSE))))</f>
        <v/>
      </c>
      <c r="AT94" s="15" t="s">
        <v>40</v>
      </c>
      <c r="AU94" s="7" t="str">
        <f t="shared" ref="AU94" si="26091">"7." &amp; AW1&amp; ".4."</f>
        <v>7.16.4.</v>
      </c>
      <c r="AV94" s="14" t="str">
        <f>IF(ISBLANK(AW1),"",IF(VLOOKUP(AW1,Register,37,FALSE)=0,"",(VLOOKUP(AW1,Register,37,FALSE))))</f>
        <v>4</v>
      </c>
      <c r="AW94" s="15" t="s">
        <v>40</v>
      </c>
      <c r="AX94" s="7" t="str">
        <f t="shared" ref="AX94" si="26092">"7." &amp; AZ1&amp; ".4."</f>
        <v>7.17.4.</v>
      </c>
      <c r="AY94" s="14" t="str">
        <f>IF(ISBLANK(AZ1),"",IF(VLOOKUP(AZ1,Register,37,FALSE)=0,"",(VLOOKUP(AZ1,Register,37,FALSE))))</f>
        <v>4</v>
      </c>
      <c r="AZ94" s="15" t="s">
        <v>40</v>
      </c>
      <c r="BA94" s="7" t="str">
        <f t="shared" ref="BA94" si="26093">"7." &amp; BC1&amp; ".4."</f>
        <v>7.18.4.</v>
      </c>
      <c r="BB94" s="14" t="str">
        <f>IF(ISBLANK(BC1),"",IF(VLOOKUP(BC1,Register,37,FALSE)=0,"",(VLOOKUP(BC1,Register,37,FALSE))))</f>
        <v>4</v>
      </c>
      <c r="BC94" s="15" t="s">
        <v>40</v>
      </c>
      <c r="BD94" s="7" t="str">
        <f t="shared" ref="BD94" si="26094">"7." &amp; BF1&amp; ".4."</f>
        <v>7.19.4.</v>
      </c>
      <c r="BE94" s="14" t="str">
        <f>IF(ISBLANK(BF1),"",IF(VLOOKUP(BF1,Register,37,FALSE)=0,"",(VLOOKUP(BF1,Register,37,FALSE))))</f>
        <v>4</v>
      </c>
      <c r="BF94" s="15" t="s">
        <v>40</v>
      </c>
      <c r="BG94" s="7" t="str">
        <f t="shared" ref="BG94" si="26095">"7." &amp; BI1&amp; ".4."</f>
        <v>7.20.4.</v>
      </c>
      <c r="BH94" s="14" t="str">
        <f>IF(ISBLANK(BI1),"",IF(VLOOKUP(BI1,Register,37,FALSE)=0,"",(VLOOKUP(BI1,Register,37,FALSE))))</f>
        <v/>
      </c>
      <c r="BI94" s="15" t="s">
        <v>40</v>
      </c>
      <c r="BJ94" s="7" t="str">
        <f t="shared" ref="BJ94" si="26096">"7." &amp; BL1&amp; ".4."</f>
        <v>7.21.4.</v>
      </c>
      <c r="BK94" s="14" t="str">
        <f>IF(ISBLANK(BL1),"",IF(VLOOKUP(BL1,Register,37,FALSE)=0,"",(VLOOKUP(BL1,Register,37,FALSE))))</f>
        <v/>
      </c>
      <c r="BL94" s="15" t="s">
        <v>40</v>
      </c>
      <c r="BM94" s="7" t="str">
        <f t="shared" ref="BM94" si="26097">"7." &amp; BO1&amp; ".4."</f>
        <v>7.22.4.</v>
      </c>
      <c r="BN94" s="14" t="str">
        <f>IF(ISBLANK(BO1),"",IF(VLOOKUP(BO1,Register,37,FALSE)=0,"",(VLOOKUP(BO1,Register,37,FALSE))))</f>
        <v>4</v>
      </c>
      <c r="BO94" s="15" t="s">
        <v>40</v>
      </c>
      <c r="BP94" s="7" t="str">
        <f t="shared" ref="BP94" si="26098">"7." &amp; BR1&amp; ".4."</f>
        <v>7.23.4.</v>
      </c>
      <c r="BQ94" s="14" t="str">
        <f>IF(ISBLANK(BR1),"",IF(VLOOKUP(BR1,Register,37,FALSE)=0,"",(VLOOKUP(BR1,Register,37,FALSE))))</f>
        <v>4</v>
      </c>
      <c r="BR94" s="15" t="s">
        <v>40</v>
      </c>
      <c r="BS94" s="7" t="str">
        <f t="shared" ref="BS94" si="26099">"7." &amp; BU1&amp; ".4."</f>
        <v>7.24.4.</v>
      </c>
      <c r="BT94" s="14" t="str">
        <f>IF(ISBLANK(BU1),"",IF(VLOOKUP(BU1,Register,37,FALSE)=0,"",(VLOOKUP(BU1,Register,37,FALSE))))</f>
        <v>4</v>
      </c>
      <c r="BU94" s="15" t="s">
        <v>40</v>
      </c>
      <c r="BV94" s="7" t="str">
        <f t="shared" ref="BV94" si="26100">"7." &amp; BX1&amp; ".4."</f>
        <v>7.25.4.</v>
      </c>
      <c r="BW94" s="14" t="str">
        <f>IF(ISBLANK(BX1),"",IF(VLOOKUP(BX1,Register,37,FALSE)=0,"",(VLOOKUP(BX1,Register,37,FALSE))))</f>
        <v>4</v>
      </c>
      <c r="BX94" s="15" t="s">
        <v>40</v>
      </c>
      <c r="BY94" s="7" t="str">
        <f t="shared" ref="BY94" si="26101">"7." &amp; CA1&amp; ".4."</f>
        <v>7.26.4.</v>
      </c>
      <c r="BZ94" s="14" t="str">
        <f>IF(ISBLANK(CA1),"",IF(VLOOKUP(CA1,Register,37,FALSE)=0,"",(VLOOKUP(CA1,Register,37,FALSE))))</f>
        <v>4</v>
      </c>
      <c r="CA94" s="15" t="s">
        <v>40</v>
      </c>
      <c r="CB94" s="7" t="str">
        <f t="shared" ref="CB94" si="26102">"7." &amp; CD1&amp; ".4."</f>
        <v>7.27.4.</v>
      </c>
      <c r="CC94" s="14" t="str">
        <f>IF(ISBLANK(CD1),"",IF(VLOOKUP(CD1,Register,37,FALSE)=0,"",(VLOOKUP(CD1,Register,37,FALSE))))</f>
        <v>4</v>
      </c>
      <c r="CD94" s="15" t="s">
        <v>40</v>
      </c>
      <c r="CE94" s="7" t="str">
        <f t="shared" ref="CE94" si="26103">"7." &amp; CG1&amp; ".4."</f>
        <v>7.28.4.</v>
      </c>
      <c r="CF94" s="14" t="str">
        <f>IF(ISBLANK(CG1),"",IF(VLOOKUP(CG1,Register,37,FALSE)=0,"",(VLOOKUP(CG1,Register,37,FALSE))))</f>
        <v>4</v>
      </c>
      <c r="CG94" s="15" t="s">
        <v>40</v>
      </c>
      <c r="CH94" s="7" t="str">
        <f t="shared" ref="CH94" si="26104">"7." &amp; CJ1&amp; ".4."</f>
        <v>7.29.4.</v>
      </c>
      <c r="CI94" s="14" t="str">
        <f>IF(ISBLANK(CJ1),"",IF(VLOOKUP(CJ1,Register,37,FALSE)=0,"",(VLOOKUP(CJ1,Register,37,FALSE))))</f>
        <v>4</v>
      </c>
      <c r="CJ94" s="15" t="s">
        <v>40</v>
      </c>
      <c r="CK94" s="7" t="str">
        <f t="shared" ref="CK94" si="26105">"7." &amp; CM1&amp; ".4."</f>
        <v>7.30.4.</v>
      </c>
      <c r="CL94" s="14" t="str">
        <f>IF(ISBLANK(CM1),"",IF(VLOOKUP(CM1,Register,37,FALSE)=0,"",(VLOOKUP(CM1,Register,37,FALSE))))</f>
        <v>4</v>
      </c>
      <c r="CM94" s="15" t="s">
        <v>40</v>
      </c>
      <c r="CN94" s="7" t="str">
        <f t="shared" ref="CN94" si="26106">"7." &amp; CP1&amp; ".4."</f>
        <v>7.31.4.</v>
      </c>
      <c r="CO94" s="14" t="str">
        <f>IF(ISBLANK(CP1),"",IF(VLOOKUP(CP1,Register,37,FALSE)=0,"",(VLOOKUP(CP1,Register,37,FALSE))))</f>
        <v>4</v>
      </c>
      <c r="CP94" s="15" t="s">
        <v>40</v>
      </c>
      <c r="CQ94" s="7" t="str">
        <f t="shared" ref="CQ94" si="26107">"7." &amp; CS1&amp; ".4."</f>
        <v>7.32.4.</v>
      </c>
      <c r="CR94" s="14">
        <f>IF(ISBLANK(CS1),"",IF(VLOOKUP(CS1,Register,37,FALSE)=0,"",(VLOOKUP(CS1,Register,37,FALSE))))</f>
        <v>4</v>
      </c>
      <c r="CS94" s="15" t="s">
        <v>40</v>
      </c>
      <c r="CT94" s="7" t="str">
        <f t="shared" ref="CT94" si="26108">"7." &amp; CV1&amp; ".4."</f>
        <v>7.33.4.</v>
      </c>
      <c r="CU94" s="14" t="str">
        <f>IF(ISBLANK(CV1),"",IF(VLOOKUP(CV1,Register,37,FALSE)=0,"",(VLOOKUP(CV1,Register,37,FALSE))))</f>
        <v>4</v>
      </c>
      <c r="CV94" s="15" t="s">
        <v>40</v>
      </c>
      <c r="CW94" s="7" t="str">
        <f t="shared" ref="CW94" si="26109">"7." &amp; CY1&amp; ".4."</f>
        <v>7.34.4.</v>
      </c>
      <c r="CX94" s="14" t="str">
        <f>IF(ISBLANK(CY1),"",IF(VLOOKUP(CY1,Register,37,FALSE)=0,"",(VLOOKUP(CY1,Register,37,FALSE))))</f>
        <v>4</v>
      </c>
      <c r="CY94" s="15" t="s">
        <v>40</v>
      </c>
      <c r="CZ94" s="7" t="str">
        <f t="shared" ref="CZ94" si="26110">"7." &amp; DB1&amp; ".4."</f>
        <v>7.35.4.</v>
      </c>
      <c r="DA94" s="14" t="str">
        <f>IF(ISBLANK(DB1),"",IF(VLOOKUP(DB1,Register,37,FALSE)=0,"",(VLOOKUP(DB1,Register,37,FALSE))))</f>
        <v>4</v>
      </c>
      <c r="DB94" s="15" t="s">
        <v>40</v>
      </c>
      <c r="DC94" s="7" t="str">
        <f t="shared" ref="DC94" si="26111">"7." &amp; DE1&amp; ".4."</f>
        <v>7.36.4.</v>
      </c>
      <c r="DD94" s="14" t="str">
        <f>IF(ISBLANK(DE1),"",IF(VLOOKUP(DE1,Register,37,FALSE)=0,"",(VLOOKUP(DE1,Register,37,FALSE))))</f>
        <v>4</v>
      </c>
      <c r="DE94" s="15" t="s">
        <v>40</v>
      </c>
      <c r="DF94" s="7" t="str">
        <f t="shared" ref="DF94" si="26112">"7." &amp; DH1&amp; ".4."</f>
        <v>7.37.4.</v>
      </c>
      <c r="DG94" s="14">
        <f>IF(ISBLANK(DH1),"",IF(VLOOKUP(DH1,Register,37,FALSE)=0,"",(VLOOKUP(DH1,Register,37,FALSE))))</f>
        <v>4</v>
      </c>
      <c r="DH94" s="15" t="s">
        <v>40</v>
      </c>
      <c r="DI94" s="7" t="str">
        <f t="shared" ref="DI94" si="26113">"7." &amp; DK1&amp; ".4."</f>
        <v>7.38.4.</v>
      </c>
      <c r="DJ94" s="14" t="str">
        <f>IF(ISBLANK(DK1),"",IF(VLOOKUP(DK1,Register,37,FALSE)=0,"",(VLOOKUP(DK1,Register,37,FALSE))))</f>
        <v>4</v>
      </c>
      <c r="DK94" s="15" t="s">
        <v>40</v>
      </c>
      <c r="DL94" s="7" t="str">
        <f t="shared" ref="DL94" si="26114">"7." &amp; DN1&amp; ".4."</f>
        <v>7.39.4.</v>
      </c>
      <c r="DM94" s="14" t="str">
        <f>IF(ISBLANK(DN1),"",IF(VLOOKUP(DN1,Register,37,FALSE)=0,"",(VLOOKUP(DN1,Register,37,FALSE))))</f>
        <v>4</v>
      </c>
      <c r="DN94" s="15" t="s">
        <v>40</v>
      </c>
      <c r="DO94" s="7" t="str">
        <f t="shared" ref="DO94" si="26115">"7." &amp; DQ1&amp; ".4."</f>
        <v>7.40.4.</v>
      </c>
      <c r="DP94" s="14" t="str">
        <f>IF(ISBLANK(DQ1),"",IF(VLOOKUP(DQ1,Register,37,FALSE)=0,"",(VLOOKUP(DQ1,Register,37,FALSE))))</f>
        <v>4</v>
      </c>
      <c r="DQ94" s="15" t="s">
        <v>40</v>
      </c>
      <c r="DR94" s="7" t="str">
        <f t="shared" ref="DR94" si="26116">"7." &amp; DT1&amp; ".4."</f>
        <v>7.41.4.</v>
      </c>
      <c r="DS94" s="14" t="str">
        <f>IF(ISBLANK(DT1),"",IF(VLOOKUP(DT1,Register,37,FALSE)=0,"",(VLOOKUP(DT1,Register,37,FALSE))))</f>
        <v>4</v>
      </c>
      <c r="DT94" s="15" t="s">
        <v>40</v>
      </c>
      <c r="DU94" s="7" t="str">
        <f t="shared" ref="DU94" si="26117">"7." &amp; DW1&amp; ".4."</f>
        <v>7.42.4.</v>
      </c>
      <c r="DV94" s="14" t="str">
        <f>IF(ISBLANK(DW1),"",IF(VLOOKUP(DW1,Register,37,FALSE)=0,"",(VLOOKUP(DW1,Register,37,FALSE))))</f>
        <v>4</v>
      </c>
      <c r="DW94" s="15" t="s">
        <v>40</v>
      </c>
      <c r="DX94" s="7" t="str">
        <f t="shared" ref="DX94" si="26118">"7." &amp; DZ1&amp; ".4."</f>
        <v>7.43.4.</v>
      </c>
      <c r="DY94" s="14" t="str">
        <f>IF(ISBLANK(DZ1),"",IF(VLOOKUP(DZ1,Register,37,FALSE)=0,"",(VLOOKUP(DZ1,Register,37,FALSE))))</f>
        <v>4</v>
      </c>
      <c r="DZ94" s="15" t="s">
        <v>40</v>
      </c>
      <c r="EA94" s="7" t="str">
        <f t="shared" ref="EA94" si="26119">"7." &amp; EC1&amp; ".4."</f>
        <v>7.44.4.</v>
      </c>
      <c r="EB94" s="14" t="str">
        <f>IF(ISBLANK(EC1),"",IF(VLOOKUP(EC1,Register,37,FALSE)=0,"",(VLOOKUP(EC1,Register,37,FALSE))))</f>
        <v>4</v>
      </c>
      <c r="EC94" s="15" t="s">
        <v>40</v>
      </c>
      <c r="ED94" s="7" t="str">
        <f t="shared" ref="ED94" si="26120">"7." &amp; EF1&amp; ".4."</f>
        <v>7.45.4.</v>
      </c>
      <c r="EE94" s="14">
        <f>IF(ISBLANK(EF1),"",IF(VLOOKUP(EF1,Register,37,FALSE)=0,"",(VLOOKUP(EF1,Register,37,FALSE))))</f>
        <v>4</v>
      </c>
      <c r="EF94" s="15" t="s">
        <v>40</v>
      </c>
      <c r="EG94" s="7" t="str">
        <f t="shared" ref="EG94" si="26121">"7." &amp; EI1&amp; ".4."</f>
        <v>7.46.4.</v>
      </c>
      <c r="EH94" s="14" t="str">
        <f>IF(ISBLANK(EI1),"",IF(VLOOKUP(EI1,Register,37,FALSE)=0,"",(VLOOKUP(EI1,Register,37,FALSE))))</f>
        <v>4</v>
      </c>
      <c r="EI94" s="15" t="s">
        <v>40</v>
      </c>
      <c r="EJ94" s="7" t="str">
        <f t="shared" ref="EJ94" si="26122">"7." &amp; EL1&amp; ".4."</f>
        <v>7.47.4.</v>
      </c>
      <c r="EK94" s="14" t="str">
        <f>IF(ISBLANK(EL1),"",IF(VLOOKUP(EL1,Register,37,FALSE)=0,"",(VLOOKUP(EL1,Register,37,FALSE))))</f>
        <v>4</v>
      </c>
      <c r="EL94" s="15" t="s">
        <v>40</v>
      </c>
      <c r="EM94" s="7" t="str">
        <f t="shared" ref="EM94" si="26123">"7." &amp; EO1&amp; ".4."</f>
        <v>7.48.4.</v>
      </c>
      <c r="EN94" s="14" t="str">
        <f>IF(ISBLANK(EO1),"",IF(VLOOKUP(EO1,Register,37,FALSE)=0,"",(VLOOKUP(EO1,Register,37,FALSE))))</f>
        <v/>
      </c>
      <c r="EO94" s="15" t="s">
        <v>40</v>
      </c>
      <c r="EP94" s="7" t="str">
        <f t="shared" ref="EP94" si="26124">"7." &amp; ER1&amp; ".4."</f>
        <v>7.49.4.</v>
      </c>
      <c r="EQ94" s="14" t="str">
        <f>IF(ISBLANK(ER1),"",IF(VLOOKUP(ER1,Register,37,FALSE)=0,"",(VLOOKUP(ER1,Register,37,FALSE))))</f>
        <v>4</v>
      </c>
      <c r="ER94" s="15" t="s">
        <v>40</v>
      </c>
      <c r="ES94" s="7" t="str">
        <f t="shared" ref="ES94" si="26125">"7." &amp; EU1&amp; ".4."</f>
        <v>7.50.4.</v>
      </c>
      <c r="ET94" s="14" t="str">
        <f>IF(ISBLANK(EU1),"",IF(VLOOKUP(EU1,Register,37,FALSE)=0,"",(VLOOKUP(EU1,Register,37,FALSE))))</f>
        <v>4</v>
      </c>
      <c r="EU94" s="15" t="s">
        <v>40</v>
      </c>
      <c r="EV94" s="7" t="str">
        <f t="shared" ref="EV94" si="26126">"7." &amp; EX1&amp; ".4."</f>
        <v>7.51.4.</v>
      </c>
      <c r="EW94" s="14" t="str">
        <f>IF(ISBLANK(EX1),"",IF(VLOOKUP(EX1,Register,37,FALSE)=0,"",(VLOOKUP(EX1,Register,37,FALSE))))</f>
        <v>4</v>
      </c>
      <c r="EX94" s="15" t="s">
        <v>40</v>
      </c>
      <c r="EY94" s="7" t="str">
        <f t="shared" ref="EY94" si="26127">"7." &amp; FA1&amp; ".4."</f>
        <v>7.52.4.</v>
      </c>
      <c r="EZ94" s="14" t="str">
        <f>IF(ISBLANK(FA1),"",IF(VLOOKUP(FA1,Register,37,FALSE)=0,"",(VLOOKUP(FA1,Register,37,FALSE))))</f>
        <v>4</v>
      </c>
      <c r="FA94" s="15" t="s">
        <v>40</v>
      </c>
      <c r="FB94" s="7" t="str">
        <f t="shared" ref="FB94" si="26128">"7." &amp; FD1&amp; ".4."</f>
        <v>7.53.4.</v>
      </c>
      <c r="FC94" s="14" t="str">
        <f>IF(ISBLANK(FD1),"",IF(VLOOKUP(FD1,Register,37,FALSE)=0,"",(VLOOKUP(FD1,Register,37,FALSE))))</f>
        <v>4</v>
      </c>
      <c r="FD94" s="15" t="s">
        <v>40</v>
      </c>
      <c r="FE94" s="7" t="str">
        <f t="shared" ref="FE94" si="26129">"7." &amp; FG1&amp; ".4."</f>
        <v>7.54.4.</v>
      </c>
      <c r="FF94" s="14">
        <f>IF(ISBLANK(FG1),"",IF(VLOOKUP(FG1,Register,37,FALSE)=0,"",(VLOOKUP(FG1,Register,37,FALSE))))</f>
        <v>4</v>
      </c>
      <c r="FG94" s="15" t="s">
        <v>40</v>
      </c>
      <c r="FH94" s="7" t="str">
        <f t="shared" ref="FH94" si="26130">"7." &amp; FJ1&amp; ".4."</f>
        <v>7.55.4.</v>
      </c>
      <c r="FI94" s="14">
        <f>IF(ISBLANK(FJ1),"",IF(VLOOKUP(FJ1,Register,37,FALSE)=0,"",(VLOOKUP(FJ1,Register,37,FALSE))))</f>
        <v>4</v>
      </c>
      <c r="FJ94" s="15" t="s">
        <v>40</v>
      </c>
      <c r="FK94" s="7" t="str">
        <f t="shared" ref="FK94" si="26131">"7." &amp; FM1&amp; ".4."</f>
        <v>7.56.4.</v>
      </c>
      <c r="FL94" s="14">
        <f>IF(ISBLANK(FM1),"",IF(VLOOKUP(FM1,Register,37,FALSE)=0,"",(VLOOKUP(FM1,Register,37,FALSE))))</f>
        <v>4</v>
      </c>
      <c r="FM94" s="15" t="s">
        <v>40</v>
      </c>
      <c r="FN94" s="7" t="str">
        <f t="shared" ref="FN94" si="26132">"7." &amp; FP1&amp; ".4."</f>
        <v>7.57.4.</v>
      </c>
      <c r="FO94" s="14">
        <f>IF(ISBLANK(FP1),"",IF(VLOOKUP(FP1,Register,37,FALSE)=0,"",(VLOOKUP(FP1,Register,37,FALSE))))</f>
        <v>4</v>
      </c>
      <c r="FP94" s="15" t="s">
        <v>40</v>
      </c>
      <c r="FQ94" s="7" t="str">
        <f t="shared" ref="FQ94" si="26133">"7." &amp; FS1&amp; ".4."</f>
        <v>7.58.4.</v>
      </c>
      <c r="FR94" s="14">
        <f>IF(ISBLANK(FS1),"",IF(VLOOKUP(FS1,Register,37,FALSE)=0,"",(VLOOKUP(FS1,Register,37,FALSE))))</f>
        <v>4</v>
      </c>
      <c r="FS94" s="15" t="s">
        <v>40</v>
      </c>
      <c r="FT94" s="7" t="str">
        <f t="shared" ref="FT94" si="26134">"7." &amp; FV1&amp; ".4."</f>
        <v>7.59.4.</v>
      </c>
      <c r="FU94" s="14">
        <f>IF(ISBLANK(FV1),"",IF(VLOOKUP(FV1,Register,37,FALSE)=0,"",(VLOOKUP(FV1,Register,37,FALSE))))</f>
        <v>4</v>
      </c>
      <c r="FV94" s="15" t="s">
        <v>40</v>
      </c>
      <c r="FW94" s="7" t="str">
        <f t="shared" ref="FW94" si="26135">"7." &amp; FY1&amp; ".4."</f>
        <v>7.60.4.</v>
      </c>
      <c r="FX94" s="14">
        <f>IF(ISBLANK(FY1),"",IF(VLOOKUP(FY1,Register,37,FALSE)=0,"",(VLOOKUP(FY1,Register,37,FALSE))))</f>
        <v>4</v>
      </c>
      <c r="FY94" s="15" t="s">
        <v>40</v>
      </c>
      <c r="FZ94" s="7" t="str">
        <f t="shared" ref="FZ94" si="26136">"7." &amp; GB1&amp; ".4."</f>
        <v>7.61.4.</v>
      </c>
      <c r="GA94" s="14">
        <f>IF(ISBLANK(GB1),"",IF(VLOOKUP(GB1,Register,37,FALSE)=0,"",(VLOOKUP(GB1,Register,37,FALSE))))</f>
        <v>4</v>
      </c>
      <c r="GB94" s="15" t="s">
        <v>40</v>
      </c>
      <c r="GC94" s="7" t="str">
        <f t="shared" ref="GC94" si="26137">"7." &amp; GE1&amp; ".4."</f>
        <v>7.62.4.</v>
      </c>
      <c r="GD94" s="14">
        <f>IF(ISBLANK(GE1),"",IF(VLOOKUP(GE1,Register,37,FALSE)=0,"",(VLOOKUP(GE1,Register,37,FALSE))))</f>
        <v>4</v>
      </c>
      <c r="GE94" s="15" t="s">
        <v>40</v>
      </c>
      <c r="GF94" s="7" t="str">
        <f t="shared" ref="GF94" si="26138">"7." &amp; GH1&amp; ".4."</f>
        <v>7.63.4.</v>
      </c>
      <c r="GG94" s="14" t="str">
        <f>IF(ISBLANK(GH1),"",IF(VLOOKUP(GH1,Register,37,FALSE)=0,"",(VLOOKUP(GH1,Register,37,FALSE))))</f>
        <v/>
      </c>
      <c r="GH94" s="15" t="s">
        <v>40</v>
      </c>
      <c r="GI94" s="7" t="str">
        <f t="shared" ref="GI94" si="26139">"7." &amp; GK1&amp; ".4."</f>
        <v>7.64.4.</v>
      </c>
      <c r="GJ94" s="14" t="str">
        <f>IF(ISBLANK(GK1),"",IF(VLOOKUP(GK1,Register,37,FALSE)=0,"",(VLOOKUP(GK1,Register,37,FALSE))))</f>
        <v>4</v>
      </c>
      <c r="GK94" s="15" t="s">
        <v>40</v>
      </c>
      <c r="GL94" s="7" t="str">
        <f t="shared" ref="GL94" si="26140">"7." &amp; GN1&amp; ".4."</f>
        <v>7.65.4.</v>
      </c>
      <c r="GM94" s="14" t="str">
        <f>IF(ISBLANK(GN1),"",IF(VLOOKUP(GN1,Register,37,FALSE)=0,"",(VLOOKUP(GN1,Register,37,FALSE))))</f>
        <v>4</v>
      </c>
      <c r="GN94" s="15" t="s">
        <v>40</v>
      </c>
      <c r="GO94" s="7" t="str">
        <f t="shared" ref="GO94" si="26141">"7." &amp; GQ1&amp; ".4."</f>
        <v>7.66.4.</v>
      </c>
      <c r="GP94" s="14" t="str">
        <f>IF(ISBLANK(GQ1),"",IF(VLOOKUP(GQ1,Register,37,FALSE)=0,"",(VLOOKUP(GQ1,Register,37,FALSE))))</f>
        <v/>
      </c>
      <c r="GQ94" s="15" t="s">
        <v>40</v>
      </c>
      <c r="GR94" s="7" t="str">
        <f t="shared" ref="GR94" si="26142">"7." &amp; GT1&amp; ".4."</f>
        <v>7.67.4.</v>
      </c>
      <c r="GS94" s="14" t="str">
        <f>IF(ISBLANK(GT1),"",IF(VLOOKUP(GT1,Register,37,FALSE)=0,"",(VLOOKUP(GT1,Register,37,FALSE))))</f>
        <v>4</v>
      </c>
      <c r="GT94" s="15" t="s">
        <v>40</v>
      </c>
      <c r="GU94" s="7" t="str">
        <f t="shared" ref="GU94" si="26143">"7." &amp; GW1&amp; ".4."</f>
        <v>7.68.4.</v>
      </c>
      <c r="GV94" s="14" t="str">
        <f>IF(ISBLANK(GW1),"",IF(VLOOKUP(GW1,Register,37,FALSE)=0,"",(VLOOKUP(GW1,Register,37,FALSE))))</f>
        <v/>
      </c>
      <c r="GW94" s="15" t="s">
        <v>40</v>
      </c>
      <c r="GX94" s="7" t="str">
        <f t="shared" ref="GX94" si="26144">"7." &amp; GZ1&amp; ".4."</f>
        <v>7.69.4.</v>
      </c>
      <c r="GY94" s="14" t="str">
        <f>IF(ISBLANK(GZ1),"",IF(VLOOKUP(GZ1,Register,37,FALSE)=0,"",(VLOOKUP(GZ1,Register,37,FALSE))))</f>
        <v>4</v>
      </c>
      <c r="GZ94" s="15" t="s">
        <v>40</v>
      </c>
      <c r="HA94" s="7" t="str">
        <f t="shared" ref="HA94" si="26145">"7." &amp; HC1&amp; ".4."</f>
        <v>7.70.4.</v>
      </c>
      <c r="HB94" s="14" t="str">
        <f>IF(ISBLANK(HC1),"",IF(VLOOKUP(HC1,Register,37,FALSE)=0,"",(VLOOKUP(HC1,Register,37,FALSE))))</f>
        <v>4</v>
      </c>
      <c r="HC94" s="15" t="s">
        <v>40</v>
      </c>
      <c r="HD94" s="7" t="str">
        <f t="shared" ref="HD94" si="26146">"7." &amp; HF1&amp; ".4."</f>
        <v>7.71.4.</v>
      </c>
      <c r="HE94" s="14" t="str">
        <f>IF(ISBLANK(HF1),"",IF(VLOOKUP(HF1,Register,37,FALSE)=0,"",(VLOOKUP(HF1,Register,37,FALSE))))</f>
        <v>4</v>
      </c>
      <c r="HF94" s="15" t="s">
        <v>40</v>
      </c>
      <c r="HG94" s="7" t="str">
        <f t="shared" ref="HG94" si="26147">"7." &amp; HI1&amp; ".4."</f>
        <v>7.72.4.</v>
      </c>
      <c r="HH94" s="14" t="str">
        <f>IF(ISBLANK(HI1),"",IF(VLOOKUP(HI1,Register,37,FALSE)=0,"",(VLOOKUP(HI1,Register,37,FALSE))))</f>
        <v>4</v>
      </c>
      <c r="HI94" s="15" t="s">
        <v>40</v>
      </c>
      <c r="HJ94" s="7" t="str">
        <f t="shared" ref="HJ94" si="26148">"7." &amp; HL1&amp; ".4."</f>
        <v>7.73.4.</v>
      </c>
      <c r="HK94" s="14" t="str">
        <f>IF(ISBLANK(HL1),"",IF(VLOOKUP(HL1,Register,37,FALSE)=0,"",(VLOOKUP(HL1,Register,37,FALSE))))</f>
        <v>4</v>
      </c>
      <c r="HL94" s="15" t="s">
        <v>40</v>
      </c>
      <c r="HM94" s="7" t="str">
        <f t="shared" ref="HM94" si="26149">"7." &amp; HO1&amp; ".4."</f>
        <v>7.74.4.</v>
      </c>
      <c r="HN94" s="14" t="str">
        <f>IF(ISBLANK(HO1),"",IF(VLOOKUP(HO1,Register,37,FALSE)=0,"",(VLOOKUP(HO1,Register,37,FALSE))))</f>
        <v>4</v>
      </c>
      <c r="HO94" s="15" t="s">
        <v>40</v>
      </c>
      <c r="HP94" s="7" t="str">
        <f t="shared" ref="HP94" si="26150">"7." &amp; HR1&amp; ".4."</f>
        <v>7.75.4.</v>
      </c>
      <c r="HQ94" s="14" t="str">
        <f>IF(ISBLANK(HR1),"",IF(VLOOKUP(HR1,Register,37,FALSE)=0,"",(VLOOKUP(HR1,Register,37,FALSE))))</f>
        <v>4</v>
      </c>
      <c r="HR94" s="15" t="s">
        <v>40</v>
      </c>
      <c r="HS94" s="7" t="str">
        <f t="shared" ref="HS94" si="26151">"7." &amp; HU1&amp; ".4."</f>
        <v>7.76.4.</v>
      </c>
      <c r="HT94" s="14" t="str">
        <f>IF(ISBLANK(HU1),"",IF(VLOOKUP(HU1,Register,37,FALSE)=0,"",(VLOOKUP(HU1,Register,37,FALSE))))</f>
        <v>4</v>
      </c>
      <c r="HU94" s="15" t="s">
        <v>40</v>
      </c>
      <c r="HV94" s="7" t="str">
        <f t="shared" ref="HV94" si="26152">"7." &amp; HX1&amp; ".4."</f>
        <v>7.77.4.</v>
      </c>
      <c r="HW94" s="14" t="str">
        <f>IF(ISBLANK(HX1),"",IF(VLOOKUP(HX1,Register,37,FALSE)=0,"",(VLOOKUP(HX1,Register,37,FALSE))))</f>
        <v>4</v>
      </c>
      <c r="HX94" s="15" t="s">
        <v>40</v>
      </c>
      <c r="HY94" s="7" t="str">
        <f t="shared" ref="HY94" si="26153">"7." &amp; IA1&amp; ".4."</f>
        <v>7.78.4.</v>
      </c>
      <c r="HZ94" s="14" t="str">
        <f>IF(ISBLANK(IA1),"",IF(VLOOKUP(IA1,Register,37,FALSE)=0,"",(VLOOKUP(IA1,Register,37,FALSE))))</f>
        <v>4</v>
      </c>
      <c r="IA94" s="15" t="s">
        <v>40</v>
      </c>
      <c r="IB94" s="7" t="str">
        <f t="shared" ref="IB94" si="26154">"7." &amp; ID1&amp; ".4."</f>
        <v>7.79.4.</v>
      </c>
      <c r="IC94" s="14">
        <f>IF(ISBLANK(ID1),"",IF(VLOOKUP(ID1,Register,37,FALSE)=0,"",(VLOOKUP(ID1,Register,37,FALSE))))</f>
        <v>4</v>
      </c>
      <c r="ID94" s="15" t="s">
        <v>40</v>
      </c>
      <c r="IE94" s="7" t="str">
        <f t="shared" ref="IE94" si="26155">"7." &amp; IG1&amp; ".4."</f>
        <v>7.80.4.</v>
      </c>
      <c r="IF94" s="14" t="str">
        <f>IF(ISBLANK(IG1),"",IF(VLOOKUP(IG1,Register,37,FALSE)=0,"",(VLOOKUP(IG1,Register,37,FALSE))))</f>
        <v>4</v>
      </c>
      <c r="IG94" s="15" t="s">
        <v>40</v>
      </c>
      <c r="IH94" s="7" t="str">
        <f t="shared" ref="IH94" si="26156">"7." &amp; IJ1&amp; ".4."</f>
        <v>7.81.4.</v>
      </c>
      <c r="II94" s="14" t="str">
        <f>IF(ISBLANK(IJ1),"",IF(VLOOKUP(IJ1,Register,37,FALSE)=0,"",(VLOOKUP(IJ1,Register,37,FALSE))))</f>
        <v/>
      </c>
      <c r="IJ94" s="15" t="s">
        <v>40</v>
      </c>
      <c r="IK94" s="7" t="str">
        <f t="shared" ref="IK94" si="26157">"7." &amp; IM1&amp; ".4."</f>
        <v>7.82.4.</v>
      </c>
      <c r="IL94" s="14" t="str">
        <f>IF(ISBLANK(IM1),"",IF(VLOOKUP(IM1,Register,37,FALSE)=0,"",(VLOOKUP(IM1,Register,37,FALSE))))</f>
        <v>4</v>
      </c>
      <c r="IM94" s="15" t="s">
        <v>40</v>
      </c>
      <c r="IN94" s="7" t="str">
        <f t="shared" ref="IN94" si="26158">"7." &amp; IP1&amp; ".4."</f>
        <v>7.83.4.</v>
      </c>
      <c r="IO94" s="14" t="str">
        <f>IF(ISBLANK(IP1),"",IF(VLOOKUP(IP1,Register,37,FALSE)=0,"",(VLOOKUP(IP1,Register,37,FALSE))))</f>
        <v>4</v>
      </c>
      <c r="IP94" s="15" t="s">
        <v>40</v>
      </c>
      <c r="IQ94" s="7" t="str">
        <f t="shared" ref="IQ94" si="26159">"7." &amp; IS1&amp; ".4."</f>
        <v>7.84.4.</v>
      </c>
      <c r="IR94" s="14" t="str">
        <f>IF(ISBLANK(IS1),"",IF(VLOOKUP(IS1,Register,37,FALSE)=0,"",(VLOOKUP(IS1,Register,37,FALSE))))</f>
        <v>4</v>
      </c>
      <c r="IS94" s="15" t="s">
        <v>40</v>
      </c>
      <c r="IT94" s="7" t="str">
        <f t="shared" ref="IT94" si="26160">"7." &amp; IV1&amp; ".4."</f>
        <v>7.85.4.</v>
      </c>
      <c r="IU94" s="14">
        <f>IF(ISBLANK(IV1),"",IF(VLOOKUP(IV1,Register,37,FALSE)=0,"",(VLOOKUP(IV1,Register,37,FALSE))))</f>
        <v>4</v>
      </c>
      <c r="IV94" s="15" t="s">
        <v>40</v>
      </c>
      <c r="IW94" s="7" t="str">
        <f t="shared" ref="IW94" si="26161">"7." &amp; IY1&amp; ".4."</f>
        <v>7.86.4.</v>
      </c>
      <c r="IX94" s="14" t="str">
        <f>IF(ISBLANK(IY1),"",IF(VLOOKUP(IY1,Register,37,FALSE)=0,"",(VLOOKUP(IY1,Register,37,FALSE))))</f>
        <v>4</v>
      </c>
      <c r="IY94" s="15" t="s">
        <v>40</v>
      </c>
      <c r="IZ94" s="7" t="str">
        <f t="shared" ref="IZ94" si="26162">"7." &amp; JB1&amp; ".4."</f>
        <v>7.87.4.</v>
      </c>
      <c r="JA94" s="14" t="str">
        <f>IF(ISBLANK(JB1),"",IF(VLOOKUP(JB1,Register,37,FALSE)=0,"",(VLOOKUP(JB1,Register,37,FALSE))))</f>
        <v>4</v>
      </c>
      <c r="JB94" s="15" t="s">
        <v>40</v>
      </c>
      <c r="JC94" s="7" t="str">
        <f t="shared" ref="JC94" si="26163">"7." &amp; JE1&amp; ".4."</f>
        <v>7.88.4.</v>
      </c>
      <c r="JD94" s="14" t="str">
        <f>IF(ISBLANK(JE1),"",IF(VLOOKUP(JE1,Register,37,FALSE)=0,"",(VLOOKUP(JE1,Register,37,FALSE))))</f>
        <v>4</v>
      </c>
      <c r="JE94" s="15" t="s">
        <v>40</v>
      </c>
      <c r="JF94" s="7" t="str">
        <f t="shared" ref="JF94" si="26164">"7." &amp; JH1&amp; ".4."</f>
        <v>7.89.4.</v>
      </c>
      <c r="JG94" s="14" t="str">
        <f>IF(ISBLANK(JH1),"",IF(VLOOKUP(JH1,Register,37,FALSE)=0,"",(VLOOKUP(JH1,Register,37,FALSE))))</f>
        <v/>
      </c>
      <c r="JH94" s="15" t="s">
        <v>40</v>
      </c>
      <c r="JI94" s="7" t="str">
        <f t="shared" ref="JI94" si="26165">"7." &amp; JK1&amp; ".4."</f>
        <v>7.90.4.</v>
      </c>
      <c r="JJ94" s="14" t="str">
        <f>IF(ISBLANK(JK1),"",IF(VLOOKUP(JK1,Register,37,FALSE)=0,"",(VLOOKUP(JK1,Register,37,FALSE))))</f>
        <v/>
      </c>
      <c r="JK94" s="15" t="s">
        <v>40</v>
      </c>
      <c r="JL94" s="7" t="str">
        <f t="shared" ref="JL94" si="26166">"7." &amp; JN1&amp; ".4."</f>
        <v>7.91.4.</v>
      </c>
      <c r="JM94" s="14" t="str">
        <f>IF(ISBLANK(JN1),"",IF(VLOOKUP(JN1,Register,37,FALSE)=0,"",(VLOOKUP(JN1,Register,37,FALSE))))</f>
        <v>4</v>
      </c>
      <c r="JN94" s="15" t="s">
        <v>40</v>
      </c>
      <c r="JO94" s="7" t="str">
        <f t="shared" ref="JO94" si="26167">"7." &amp; JQ1&amp; ".4."</f>
        <v>7.92.4.</v>
      </c>
      <c r="JP94" s="14" t="str">
        <f>IF(ISBLANK(JQ1),"",IF(VLOOKUP(JQ1,Register,37,FALSE)=0,"",(VLOOKUP(JQ1,Register,37,FALSE))))</f>
        <v>4</v>
      </c>
      <c r="JQ94" s="15" t="s">
        <v>40</v>
      </c>
      <c r="JR94" s="7" t="str">
        <f t="shared" ref="JR94" si="26168">"7." &amp; JT1&amp; ".4."</f>
        <v>7.93.4.</v>
      </c>
      <c r="JS94" s="14" t="str">
        <f>IF(ISBLANK(JT1),"",IF(VLOOKUP(JT1,Register,37,FALSE)=0,"",(VLOOKUP(JT1,Register,37,FALSE))))</f>
        <v>4</v>
      </c>
      <c r="JT94" s="15" t="s">
        <v>40</v>
      </c>
      <c r="JU94" s="7" t="str">
        <f t="shared" ref="JU94" si="26169">"7." &amp; JW1&amp; ".4."</f>
        <v>7.94.4.</v>
      </c>
      <c r="JV94" s="14" t="str">
        <f>IF(ISBLANK(JW1),"",IF(VLOOKUP(JW1,Register,37,FALSE)=0,"",(VLOOKUP(JW1,Register,37,FALSE))))</f>
        <v>4</v>
      </c>
      <c r="JW94" s="15" t="s">
        <v>40</v>
      </c>
      <c r="JX94" s="7" t="str">
        <f t="shared" ref="JX94" si="26170">"7." &amp; JZ1&amp; ".4."</f>
        <v>7.95.4.</v>
      </c>
      <c r="JY94" s="14" t="str">
        <f>IF(ISBLANK(JZ1),"",IF(VLOOKUP(JZ1,Register,37,FALSE)=0,"",(VLOOKUP(JZ1,Register,37,FALSE))))</f>
        <v>4</v>
      </c>
      <c r="JZ94" s="15" t="s">
        <v>40</v>
      </c>
      <c r="KA94" s="7" t="str">
        <f t="shared" ref="KA94" si="26171">"7." &amp; KC1&amp; ".4."</f>
        <v>7.96.4.</v>
      </c>
      <c r="KB94" s="14" t="str">
        <f>IF(ISBLANK(KC1),"",IF(VLOOKUP(KC1,Register,37,FALSE)=0,"",(VLOOKUP(KC1,Register,37,FALSE))))</f>
        <v>4</v>
      </c>
      <c r="KC94" s="15" t="s">
        <v>40</v>
      </c>
      <c r="KD94" s="7" t="str">
        <f t="shared" ref="KD94" si="26172">"7." &amp; KF1&amp; ".4."</f>
        <v>7.97.4.</v>
      </c>
      <c r="KE94" s="14">
        <f>IF(ISBLANK(KF1),"",IF(VLOOKUP(KF1,Register,37,FALSE)=0,"",(VLOOKUP(KF1,Register,37,FALSE))))</f>
        <v>4</v>
      </c>
      <c r="KF94" s="15" t="s">
        <v>40</v>
      </c>
      <c r="KG94" s="7" t="str">
        <f t="shared" ref="KG94" si="26173">"7." &amp; KI1&amp; ".4."</f>
        <v>7.98.4.</v>
      </c>
      <c r="KH94" s="14" t="str">
        <f>IF(ISBLANK(KI1),"",IF(VLOOKUP(KI1,Register,37,FALSE)=0,"",(VLOOKUP(KI1,Register,37,FALSE))))</f>
        <v>4</v>
      </c>
      <c r="KI94" s="15" t="s">
        <v>40</v>
      </c>
      <c r="KJ94" s="7" t="str">
        <f t="shared" ref="KJ94" si="26174">"7." &amp; KL1&amp; ".4."</f>
        <v>7.99.4.</v>
      </c>
      <c r="KK94" s="14" t="str">
        <f>IF(ISBLANK(KL1),"",IF(VLOOKUP(KL1,Register,37,FALSE)=0,"",(VLOOKUP(KL1,Register,37,FALSE))))</f>
        <v/>
      </c>
      <c r="KL94" s="15" t="s">
        <v>40</v>
      </c>
      <c r="KM94" s="7" t="str">
        <f t="shared" ref="KM94" si="26175">"7." &amp; KO1&amp; ".4."</f>
        <v>7.100.4.</v>
      </c>
      <c r="KN94" s="14" t="str">
        <f>IF(ISBLANK(KO1),"",IF(VLOOKUP(KO1,Register,37,FALSE)=0,"",(VLOOKUP(KO1,Register,37,FALSE))))</f>
        <v>4</v>
      </c>
      <c r="KO94" s="15" t="s">
        <v>40</v>
      </c>
      <c r="KP94" s="7" t="str">
        <f t="shared" ref="KP94" si="26176">"7." &amp; KR1&amp; ".4."</f>
        <v>7.101.4.</v>
      </c>
      <c r="KQ94" s="14" t="str">
        <f>IF(ISBLANK(KR1),"",IF(VLOOKUP(KR1,Register,37,FALSE)=0,"",(VLOOKUP(KR1,Register,37,FALSE))))</f>
        <v>4</v>
      </c>
      <c r="KR94" s="15" t="s">
        <v>40</v>
      </c>
      <c r="KS94" s="7" t="str">
        <f t="shared" ref="KS94" si="26177">"7." &amp; KU1&amp; ".4."</f>
        <v>7.102.4.</v>
      </c>
      <c r="KT94" s="14" t="str">
        <f>IF(ISBLANK(KU1),"",IF(VLOOKUP(KU1,Register,37,FALSE)=0,"",(VLOOKUP(KU1,Register,37,FALSE))))</f>
        <v>4</v>
      </c>
      <c r="KU94" s="15" t="s">
        <v>40</v>
      </c>
      <c r="KV94" s="7" t="str">
        <f t="shared" ref="KV94" si="26178">"7." &amp; KX1&amp; ".4."</f>
        <v>7.103.4.</v>
      </c>
      <c r="KW94" s="14" t="str">
        <f>IF(ISBLANK(KX1),"",IF(VLOOKUP(KX1,Register,37,FALSE)=0,"",(VLOOKUP(KX1,Register,37,FALSE))))</f>
        <v>4</v>
      </c>
      <c r="KX94" s="15" t="s">
        <v>40</v>
      </c>
      <c r="KY94" s="7" t="str">
        <f t="shared" ref="KY94" si="26179">"7." &amp; LA1&amp; ".4."</f>
        <v>7.104.4.</v>
      </c>
      <c r="KZ94" s="14" t="str">
        <f>IF(ISBLANK(LA1),"",IF(VLOOKUP(LA1,Register,37,FALSE)=0,"",(VLOOKUP(LA1,Register,37,FALSE))))</f>
        <v/>
      </c>
      <c r="LA94" s="15" t="s">
        <v>40</v>
      </c>
      <c r="LB94" s="7" t="str">
        <f t="shared" ref="LB94" si="26180">"7." &amp; LD1&amp; ".4."</f>
        <v>7.105.4.</v>
      </c>
      <c r="LC94" s="14">
        <f>IF(ISBLANK(LD1),"",IF(VLOOKUP(LD1,Register,37,FALSE)=0,"",(VLOOKUP(LD1,Register,37,FALSE))))</f>
        <v>4</v>
      </c>
      <c r="LD94" s="15" t="s">
        <v>40</v>
      </c>
      <c r="LE94" s="7" t="str">
        <f t="shared" ref="LE94" si="26181">"7." &amp; LG1&amp; ".4."</f>
        <v>7.106.4.</v>
      </c>
      <c r="LF94" s="14">
        <f>IF(ISBLANK(LG1),"",IF(VLOOKUP(LG1,Register,37,FALSE)=0,"",(VLOOKUP(LG1,Register,37,FALSE))))</f>
        <v>4</v>
      </c>
      <c r="LG94" s="15" t="s">
        <v>40</v>
      </c>
      <c r="LH94" s="7" t="str">
        <f t="shared" ref="LH94" si="26182">"7." &amp; LJ1&amp; ".4."</f>
        <v>7.107.4.</v>
      </c>
      <c r="LI94" s="14">
        <f>IF(ISBLANK(LJ1),"",IF(VLOOKUP(LJ1,Register,37,FALSE)=0,"",(VLOOKUP(LJ1,Register,37,FALSE))))</f>
        <v>4</v>
      </c>
      <c r="LJ94" s="15" t="s">
        <v>40</v>
      </c>
      <c r="LK94" s="7" t="str">
        <f t="shared" ref="LK94" si="26183">"7." &amp; LM1&amp; ".4."</f>
        <v>7.108.4.</v>
      </c>
      <c r="LL94" s="14">
        <f>IF(ISBLANK(LM1),"",IF(VLOOKUP(LM1,Register,37,FALSE)=0,"",(VLOOKUP(LM1,Register,37,FALSE))))</f>
        <v>4</v>
      </c>
      <c r="LM94" s="15" t="s">
        <v>40</v>
      </c>
      <c r="LN94" s="7" t="str">
        <f t="shared" ref="LN94" si="26184">"7." &amp; LP1&amp; ".4."</f>
        <v>7.109.4.</v>
      </c>
      <c r="LO94" s="14" t="str">
        <f>IF(ISBLANK(LP1),"",IF(VLOOKUP(LP1,Register,37,FALSE)=0,"",(VLOOKUP(LP1,Register,37,FALSE))))</f>
        <v/>
      </c>
      <c r="LP94" s="15" t="s">
        <v>40</v>
      </c>
      <c r="LQ94" s="7" t="str">
        <f t="shared" ref="LQ94" si="26185">"7." &amp; LS1&amp; ".4."</f>
        <v>7.110.4.</v>
      </c>
      <c r="LR94" s="14">
        <f>IF(ISBLANK(LS1),"",IF(VLOOKUP(LS1,Register,37,FALSE)=0,"",(VLOOKUP(LS1,Register,37,FALSE))))</f>
        <v>4</v>
      </c>
      <c r="LS94" s="15" t="s">
        <v>40</v>
      </c>
      <c r="LT94" s="7" t="str">
        <f t="shared" ref="LT94" si="26186">"7." &amp; LV1&amp; ".4."</f>
        <v>7.111.4.</v>
      </c>
      <c r="LU94" s="14">
        <f>IF(ISBLANK(LV1),"",IF(VLOOKUP(LV1,Register,37,FALSE)=0,"",(VLOOKUP(LV1,Register,37,FALSE))))</f>
        <v>4</v>
      </c>
      <c r="LV94" s="15" t="s">
        <v>40</v>
      </c>
      <c r="LW94" s="7" t="str">
        <f t="shared" ref="LW94" si="26187">"7." &amp; LY1&amp; ".4."</f>
        <v>7.112.4.</v>
      </c>
      <c r="LX94" s="14">
        <f>IF(ISBLANK(LY1),"",IF(VLOOKUP(LY1,Register,37,FALSE)=0,"",(VLOOKUP(LY1,Register,37,FALSE))))</f>
        <v>4</v>
      </c>
      <c r="LY94" s="15" t="s">
        <v>40</v>
      </c>
      <c r="LZ94" s="7" t="str">
        <f t="shared" ref="LZ94" si="26188">"7." &amp; MB1&amp; ".4."</f>
        <v>7.113.4.</v>
      </c>
      <c r="MA94" s="14">
        <f>IF(ISBLANK(MB1),"",IF(VLOOKUP(MB1,Register,37,FALSE)=0,"",(VLOOKUP(MB1,Register,37,FALSE))))</f>
        <v>4</v>
      </c>
      <c r="MB94" s="15" t="s">
        <v>40</v>
      </c>
      <c r="MC94" s="7" t="str">
        <f t="shared" ref="MC94" si="26189">"7." &amp; ME1&amp; ".4."</f>
        <v>7.114.4.</v>
      </c>
      <c r="MD94" s="14">
        <f>IF(ISBLANK(ME1),"",IF(VLOOKUP(ME1,Register,37,FALSE)=0,"",(VLOOKUP(ME1,Register,37,FALSE))))</f>
        <v>4</v>
      </c>
      <c r="ME94" s="15" t="s">
        <v>40</v>
      </c>
      <c r="MF94" s="7" t="str">
        <f t="shared" ref="MF94" si="26190">"7." &amp; MH1&amp; ".4."</f>
        <v>7.115.4.</v>
      </c>
      <c r="MG94" s="14" t="str">
        <f>IF(ISBLANK(MH1),"",IF(VLOOKUP(MH1,Register,37,FALSE)=0,"",(VLOOKUP(MH1,Register,37,FALSE))))</f>
        <v/>
      </c>
      <c r="MH94" s="15" t="s">
        <v>40</v>
      </c>
      <c r="MI94" s="7" t="str">
        <f t="shared" ref="MI94" si="26191">"7." &amp; MK1&amp; ".4."</f>
        <v>7.116.4.</v>
      </c>
      <c r="MJ94" s="14">
        <f>IF(ISBLANK(MK1),"",IF(VLOOKUP(MK1,Register,37,FALSE)=0,"",(VLOOKUP(MK1,Register,37,FALSE))))</f>
        <v>4</v>
      </c>
      <c r="MK94" s="15" t="s">
        <v>40</v>
      </c>
      <c r="ML94" s="7" t="str">
        <f t="shared" ref="ML94" si="26192">"7." &amp; MN1&amp; ".4."</f>
        <v>7.117.4.</v>
      </c>
      <c r="MM94" s="14" t="str">
        <f>IF(ISBLANK(MN1),"",IF(VLOOKUP(MN1,Register,37,FALSE)=0,"",(VLOOKUP(MN1,Register,37,FALSE))))</f>
        <v>4</v>
      </c>
      <c r="MN94" s="15" t="s">
        <v>40</v>
      </c>
      <c r="MO94" s="7" t="str">
        <f t="shared" ref="MO94" si="26193">"7." &amp; MQ1&amp; ".4."</f>
        <v>7.118.4.</v>
      </c>
      <c r="MP94" s="14" t="str">
        <f>IF(ISBLANK(MQ1),"",IF(VLOOKUP(MQ1,Register,37,FALSE)=0,"",(VLOOKUP(MQ1,Register,37,FALSE))))</f>
        <v>4</v>
      </c>
      <c r="MQ94" s="15" t="s">
        <v>40</v>
      </c>
      <c r="MR94" s="7" t="str">
        <f t="shared" ref="MR94" si="26194">"7." &amp; MT1&amp; ".4."</f>
        <v>7.119.4.</v>
      </c>
      <c r="MS94" s="14" t="str">
        <f>IF(ISBLANK(MT1),"",IF(VLOOKUP(MT1,Register,37,FALSE)=0,"",(VLOOKUP(MT1,Register,37,FALSE))))</f>
        <v>4</v>
      </c>
      <c r="MT94" s="15" t="s">
        <v>40</v>
      </c>
      <c r="MU94" s="7" t="str">
        <f t="shared" ref="MU94" si="26195">"7." &amp; MW1&amp; ".4."</f>
        <v>7.120.4.</v>
      </c>
      <c r="MV94" s="14" t="str">
        <f>IF(ISBLANK(MW1),"",IF(VLOOKUP(MW1,Register,37,FALSE)=0,"",(VLOOKUP(MW1,Register,37,FALSE))))</f>
        <v>4</v>
      </c>
      <c r="MW94" s="15" t="s">
        <v>40</v>
      </c>
      <c r="MX94" s="7" t="str">
        <f t="shared" ref="MX94" si="26196">"7." &amp; MZ1&amp; ".4."</f>
        <v>7.121.4.</v>
      </c>
      <c r="MY94" s="14" t="str">
        <f>IF(ISBLANK(MZ1),"",IF(VLOOKUP(MZ1,Register,37,FALSE)=0,"",(VLOOKUP(MZ1,Register,37,FALSE))))</f>
        <v>4</v>
      </c>
      <c r="MZ94" s="15" t="s">
        <v>40</v>
      </c>
      <c r="NA94" s="7" t="str">
        <f t="shared" ref="NA94" si="26197">"7." &amp; NC1&amp; ".4."</f>
        <v>7.122.4.</v>
      </c>
      <c r="NB94" s="14" t="str">
        <f>IF(ISBLANK(NC1),"",IF(VLOOKUP(NC1,Register,37,FALSE)=0,"",(VLOOKUP(NC1,Register,37,FALSE))))</f>
        <v/>
      </c>
      <c r="NC94" s="15" t="s">
        <v>40</v>
      </c>
      <c r="ND94" s="7" t="str">
        <f t="shared" ref="ND94" si="26198">"7." &amp; NF1&amp; ".4."</f>
        <v>7.123.4.</v>
      </c>
      <c r="NE94" s="14" t="str">
        <f>IF(ISBLANK(NF1),"",IF(VLOOKUP(NF1,Register,37,FALSE)=0,"",(VLOOKUP(NF1,Register,37,FALSE))))</f>
        <v>4</v>
      </c>
      <c r="NF94" s="15" t="s">
        <v>40</v>
      </c>
      <c r="NG94" s="7" t="str">
        <f t="shared" ref="NG94" si="26199">"7." &amp; NI1&amp; ".4."</f>
        <v>7.124.4.</v>
      </c>
      <c r="NH94" s="14" t="str">
        <f>IF(ISBLANK(NI1),"",IF(VLOOKUP(NI1,Register,37,FALSE)=0,"",(VLOOKUP(NI1,Register,37,FALSE))))</f>
        <v>4</v>
      </c>
      <c r="NI94" s="15" t="s">
        <v>40</v>
      </c>
      <c r="NJ94" s="7" t="str">
        <f t="shared" ref="NJ94" si="26200">"7." &amp; NL1&amp; ".4."</f>
        <v>7.125.4.</v>
      </c>
      <c r="NK94" s="14" t="str">
        <f>IF(ISBLANK(NL1),"",IF(VLOOKUP(NL1,Register,37,FALSE)=0,"",(VLOOKUP(NL1,Register,37,FALSE))))</f>
        <v>4</v>
      </c>
      <c r="NL94" s="15" t="s">
        <v>40</v>
      </c>
      <c r="NM94" s="7" t="str">
        <f t="shared" ref="NM94" si="26201">"7." &amp; NO1&amp; ".4."</f>
        <v>7.126.4.</v>
      </c>
      <c r="NN94" s="14" t="str">
        <f>IF(ISBLANK(NO1),"",IF(VLOOKUP(NO1,Register,37,FALSE)=0,"",(VLOOKUP(NO1,Register,37,FALSE))))</f>
        <v>4</v>
      </c>
      <c r="NO94" s="15" t="s">
        <v>40</v>
      </c>
      <c r="NP94" s="7" t="str">
        <f t="shared" ref="NP94" si="26202">"7." &amp; NR1&amp; ".4."</f>
        <v>7.127.4.</v>
      </c>
      <c r="NQ94" s="14" t="str">
        <f>IF(ISBLANK(NR1),"",IF(VLOOKUP(NR1,Register,37,FALSE)=0,"",(VLOOKUP(NR1,Register,37,FALSE))))</f>
        <v>4</v>
      </c>
      <c r="NR94" s="15" t="s">
        <v>40</v>
      </c>
      <c r="NS94" s="7" t="str">
        <f t="shared" ref="NS94" si="26203">"7." &amp; NU1&amp; ".4."</f>
        <v>7.128.4.</v>
      </c>
      <c r="NT94" s="14" t="str">
        <f>IF(ISBLANK(NU1),"",IF(VLOOKUP(NU1,Register,37,FALSE)=0,"",(VLOOKUP(NU1,Register,37,FALSE))))</f>
        <v>4</v>
      </c>
      <c r="NU94" s="15" t="s">
        <v>40</v>
      </c>
      <c r="NV94" s="7" t="str">
        <f t="shared" ref="NV94" si="26204">"7." &amp; NX1&amp; ".4."</f>
        <v>7.129.4.</v>
      </c>
      <c r="NW94" s="14" t="str">
        <f>IF(ISBLANK(NX1),"",IF(VLOOKUP(NX1,Register,37,FALSE)=0,"",(VLOOKUP(NX1,Register,37,FALSE))))</f>
        <v/>
      </c>
      <c r="NX94" s="15" t="s">
        <v>40</v>
      </c>
      <c r="NY94" s="7" t="str">
        <f t="shared" ref="NY94" si="26205">"7." &amp; OA1&amp; ".4."</f>
        <v>7.130.4.</v>
      </c>
      <c r="NZ94" s="14" t="str">
        <f>IF(ISBLANK(OA1),"",IF(VLOOKUP(OA1,Register,37,FALSE)=0,"",(VLOOKUP(OA1,Register,37,FALSE))))</f>
        <v>4</v>
      </c>
      <c r="OA94" s="15" t="s">
        <v>40</v>
      </c>
      <c r="OB94" s="7" t="str">
        <f t="shared" ref="OB94" si="26206">"7." &amp; OD1&amp; ".4."</f>
        <v>7.131.4.</v>
      </c>
      <c r="OC94" s="14" t="str">
        <f>IF(ISBLANK(OD1),"",IF(VLOOKUP(OD1,Register,37,FALSE)=0,"",(VLOOKUP(OD1,Register,37,FALSE))))</f>
        <v>4</v>
      </c>
      <c r="OD94" s="15" t="s">
        <v>40</v>
      </c>
      <c r="OE94" s="7" t="str">
        <f t="shared" ref="OE94" si="26207">"7." &amp; OG1&amp; ".4."</f>
        <v>7.132.4.</v>
      </c>
      <c r="OF94" s="14" t="str">
        <f>IF(ISBLANK(OG1),"",IF(VLOOKUP(OG1,Register,37,FALSE)=0,"",(VLOOKUP(OG1,Register,37,FALSE))))</f>
        <v>4</v>
      </c>
      <c r="OG94" s="15" t="s">
        <v>40</v>
      </c>
      <c r="OH94" s="7" t="str">
        <f t="shared" ref="OH94" si="26208">"7." &amp; OJ1&amp; ".4."</f>
        <v>7.133.4.</v>
      </c>
      <c r="OI94" s="14" t="str">
        <f>IF(ISBLANK(OJ1),"",IF(VLOOKUP(OJ1,Register,37,FALSE)=0,"",(VLOOKUP(OJ1,Register,37,FALSE))))</f>
        <v>4</v>
      </c>
      <c r="OJ94" s="15" t="s">
        <v>40</v>
      </c>
      <c r="OK94" s="7" t="str">
        <f t="shared" ref="OK94" si="26209">"7." &amp; OM1&amp; ".4."</f>
        <v>7.134.4.</v>
      </c>
      <c r="OL94" s="14" t="str">
        <f>IF(ISBLANK(OM1),"",IF(VLOOKUP(OM1,Register,37,FALSE)=0,"",(VLOOKUP(OM1,Register,37,FALSE))))</f>
        <v>4</v>
      </c>
      <c r="OM94" s="15" t="s">
        <v>40</v>
      </c>
      <c r="ON94" s="7" t="str">
        <f t="shared" ref="ON94" si="26210">"7." &amp; OP1&amp; ".4."</f>
        <v>7.135.4.</v>
      </c>
      <c r="OO94" s="14" t="str">
        <f>IF(ISBLANK(OP1),"",IF(VLOOKUP(OP1,Register,37,FALSE)=0,"",(VLOOKUP(OP1,Register,37,FALSE))))</f>
        <v>4</v>
      </c>
      <c r="OP94" s="15" t="s">
        <v>40</v>
      </c>
      <c r="OQ94" s="7" t="str">
        <f t="shared" ref="OQ94" si="26211">"7." &amp; OS1&amp; ".4."</f>
        <v>7.136.4.</v>
      </c>
      <c r="OR94" s="14" t="str">
        <f>IF(ISBLANK(OS1),"",IF(VLOOKUP(OS1,Register,37,FALSE)=0,"",(VLOOKUP(OS1,Register,37,FALSE))))</f>
        <v>4</v>
      </c>
      <c r="OS94" s="15" t="s">
        <v>40</v>
      </c>
      <c r="OT94" s="7" t="str">
        <f t="shared" ref="OT94" si="26212">"7." &amp; OV1&amp; ".4."</f>
        <v>7.137.4.</v>
      </c>
      <c r="OU94" s="14" t="str">
        <f>IF(ISBLANK(OV1),"",IF(VLOOKUP(OV1,Register,37,FALSE)=0,"",(VLOOKUP(OV1,Register,37,FALSE))))</f>
        <v>4</v>
      </c>
      <c r="OV94" s="15" t="s">
        <v>40</v>
      </c>
      <c r="OW94" s="7" t="str">
        <f t="shared" ref="OW94" si="26213">"7." &amp; OY1&amp; ".4."</f>
        <v>7.138.4.</v>
      </c>
      <c r="OX94" s="14">
        <f>IF(ISBLANK(OY1),"",IF(VLOOKUP(OY1,Register,37,FALSE)=0,"",(VLOOKUP(OY1,Register,37,FALSE))))</f>
        <v>4</v>
      </c>
      <c r="OY94" s="15" t="s">
        <v>40</v>
      </c>
      <c r="OZ94" s="7" t="str">
        <f t="shared" ref="OZ94" si="26214">"7." &amp; PB1&amp; ".4."</f>
        <v>7.139.4.</v>
      </c>
      <c r="PA94" s="14" t="str">
        <f>IF(ISBLANK(PB1),"",IF(VLOOKUP(PB1,Register,37,FALSE)=0,"",(VLOOKUP(PB1,Register,37,FALSE))))</f>
        <v>4</v>
      </c>
      <c r="PB94" s="15" t="s">
        <v>40</v>
      </c>
      <c r="PC94" s="7" t="str">
        <f t="shared" ref="PC94" si="26215">"7." &amp; PE1&amp; ".4."</f>
        <v>7.140.4.</v>
      </c>
      <c r="PD94" s="14" t="str">
        <f>IF(ISBLANK(PE1),"",IF(VLOOKUP(PE1,Register,37,FALSE)=0,"",(VLOOKUP(PE1,Register,37,FALSE))))</f>
        <v>4</v>
      </c>
      <c r="PE94" s="15" t="s">
        <v>40</v>
      </c>
      <c r="PF94" s="7" t="str">
        <f t="shared" ref="PF94" si="26216">"7." &amp; PH1&amp; ".4."</f>
        <v>7.141.4.</v>
      </c>
      <c r="PG94" s="14" t="str">
        <f>IF(ISBLANK(PH1),"",IF(VLOOKUP(PH1,Register,37,FALSE)=0,"",(VLOOKUP(PH1,Register,37,FALSE))))</f>
        <v>4</v>
      </c>
      <c r="PH94" s="15" t="s">
        <v>40</v>
      </c>
      <c r="PI94" s="7" t="str">
        <f t="shared" ref="PI94" si="26217">"7." &amp; PK1&amp; ".4."</f>
        <v>7.142.4.</v>
      </c>
      <c r="PJ94" s="14" t="str">
        <f>IF(ISBLANK(PK1),"",IF(VLOOKUP(PK1,Register,37,FALSE)=0,"",(VLOOKUP(PK1,Register,37,FALSE))))</f>
        <v>4</v>
      </c>
      <c r="PK94" s="15" t="s">
        <v>40</v>
      </c>
      <c r="PL94" s="7" t="str">
        <f t="shared" ref="PL94" si="26218">"7." &amp; PN1&amp; ".4."</f>
        <v>7.143.4.</v>
      </c>
      <c r="PM94" s="14" t="str">
        <f>IF(ISBLANK(PN1),"",IF(VLOOKUP(PN1,Register,37,FALSE)=0,"",(VLOOKUP(PN1,Register,37,FALSE))))</f>
        <v>4</v>
      </c>
      <c r="PN94" s="15" t="s">
        <v>40</v>
      </c>
      <c r="PO94" s="7" t="str">
        <f t="shared" ref="PO94" si="26219">"7." &amp; PQ1&amp; ".4."</f>
        <v>7.144.4.</v>
      </c>
      <c r="PP94" s="14" t="str">
        <f>IF(ISBLANK(PQ1),"",IF(VLOOKUP(PQ1,Register,37,FALSE)=0,"",(VLOOKUP(PQ1,Register,37,FALSE))))</f>
        <v>4</v>
      </c>
      <c r="PQ94" s="15" t="s">
        <v>40</v>
      </c>
      <c r="PR94" s="7" t="str">
        <f t="shared" ref="PR94" si="26220">"7." &amp; PT1&amp; ".4."</f>
        <v>7.145.4.</v>
      </c>
      <c r="PS94" s="14" t="str">
        <f>IF(ISBLANK(PT1),"",IF(VLOOKUP(PT1,Register,37,FALSE)=0,"",(VLOOKUP(PT1,Register,37,FALSE))))</f>
        <v>4</v>
      </c>
      <c r="PT94" s="15" t="s">
        <v>40</v>
      </c>
      <c r="PU94" s="7" t="str">
        <f t="shared" ref="PU94" si="26221">"7." &amp; PW1&amp; ".4."</f>
        <v>7.146.4.</v>
      </c>
      <c r="PV94" s="14" t="str">
        <f>IF(ISBLANK(PW1),"",IF(VLOOKUP(PW1,Register,37,FALSE)=0,"",(VLOOKUP(PW1,Register,37,FALSE))))</f>
        <v>4</v>
      </c>
      <c r="PW94" s="15" t="s">
        <v>40</v>
      </c>
      <c r="PX94" s="7" t="str">
        <f t="shared" ref="PX94" si="26222">"7." &amp; PZ1&amp; ".4."</f>
        <v>7.147.4.</v>
      </c>
      <c r="PY94" s="14" t="str">
        <f>IF(ISBLANK(PZ1),"",IF(VLOOKUP(PZ1,Register,37,FALSE)=0,"",(VLOOKUP(PZ1,Register,37,FALSE))))</f>
        <v>4</v>
      </c>
      <c r="PZ94" s="15" t="s">
        <v>40</v>
      </c>
      <c r="QA94" s="7" t="str">
        <f t="shared" ref="QA94" si="26223">"7." &amp; QC1&amp; ".4."</f>
        <v>7.148.4.</v>
      </c>
      <c r="QB94" s="14" t="str">
        <f>IF(ISBLANK(QC1),"",IF(VLOOKUP(QC1,Register,37,FALSE)=0,"",(VLOOKUP(QC1,Register,37,FALSE))))</f>
        <v>4</v>
      </c>
      <c r="QC94" s="15" t="s">
        <v>40</v>
      </c>
      <c r="QD94" s="7" t="str">
        <f t="shared" ref="QD94" si="26224">"7." &amp; QF1&amp; ".4."</f>
        <v>7.149.4.</v>
      </c>
      <c r="QE94" s="14" t="str">
        <f>IF(ISBLANK(QF1),"",IF(VLOOKUP(QF1,Register,37,FALSE)=0,"",(VLOOKUP(QF1,Register,37,FALSE))))</f>
        <v>4</v>
      </c>
      <c r="QF94" s="15" t="s">
        <v>40</v>
      </c>
      <c r="QG94" s="7" t="str">
        <f t="shared" ref="QG94" si="26225">"7." &amp; QI1&amp; ".4."</f>
        <v>7.150.4.</v>
      </c>
      <c r="QH94" s="14" t="str">
        <f>IF(ISBLANK(QI1),"",IF(VLOOKUP(QI1,Register,37,FALSE)=0,"",(VLOOKUP(QI1,Register,37,FALSE))))</f>
        <v>4</v>
      </c>
      <c r="QI94" s="15" t="s">
        <v>40</v>
      </c>
      <c r="QJ94" s="7" t="str">
        <f t="shared" ref="QJ94" si="26226">"7." &amp; QL1&amp; ".4."</f>
        <v>7.151.4.</v>
      </c>
      <c r="QK94" s="14" t="str">
        <f>IF(ISBLANK(QL1),"",IF(VLOOKUP(QL1,Register,37,FALSE)=0,"",(VLOOKUP(QL1,Register,37,FALSE))))</f>
        <v>4</v>
      </c>
      <c r="QL94" s="15" t="s">
        <v>40</v>
      </c>
      <c r="QM94" s="7" t="str">
        <f t="shared" ref="QM94" si="26227">"7." &amp; QO1&amp; ".4."</f>
        <v>7.152.4.</v>
      </c>
      <c r="QN94" s="14" t="str">
        <f>IF(ISBLANK(QO1),"",IF(VLOOKUP(QO1,Register,37,FALSE)=0,"",(VLOOKUP(QO1,Register,37,FALSE))))</f>
        <v>4</v>
      </c>
      <c r="QO94" s="15" t="s">
        <v>40</v>
      </c>
      <c r="QP94" s="7" t="str">
        <f t="shared" ref="QP94" si="26228">"7." &amp; QR1&amp; ".4."</f>
        <v>7.153.4.</v>
      </c>
      <c r="QQ94" s="14" t="str">
        <f>IF(ISBLANK(QR1),"",IF(VLOOKUP(QR1,Register,37,FALSE)=0,"",(VLOOKUP(QR1,Register,37,FALSE))))</f>
        <v>4</v>
      </c>
      <c r="QR94" s="15" t="s">
        <v>40</v>
      </c>
      <c r="QS94" s="7" t="str">
        <f t="shared" ref="QS94" si="26229">"7." &amp; QU1&amp; ".4."</f>
        <v>7.154.4.</v>
      </c>
      <c r="QT94" s="14" t="str">
        <f>IF(ISBLANK(QU1),"",IF(VLOOKUP(QU1,Register,37,FALSE)=0,"",(VLOOKUP(QU1,Register,37,FALSE))))</f>
        <v>4</v>
      </c>
      <c r="QU94" s="15" t="s">
        <v>40</v>
      </c>
      <c r="QV94" s="7" t="str">
        <f t="shared" ref="QV94" si="26230">"7." &amp; QX1&amp; ".4."</f>
        <v>7.155.4.</v>
      </c>
      <c r="QW94" s="14" t="str">
        <f>IF(ISBLANK(QX1),"",IF(VLOOKUP(QX1,Register,37,FALSE)=0,"",(VLOOKUP(QX1,Register,37,FALSE))))</f>
        <v>4</v>
      </c>
      <c r="QX94" s="15" t="s">
        <v>40</v>
      </c>
      <c r="QY94" s="7" t="str">
        <f t="shared" ref="QY94" si="26231">"7." &amp; RA1&amp; ".4."</f>
        <v>7.156.4.</v>
      </c>
      <c r="QZ94" s="14" t="str">
        <f>IF(ISBLANK(RA1),"",IF(VLOOKUP(RA1,Register,37,FALSE)=0,"",(VLOOKUP(RA1,Register,37,FALSE))))</f>
        <v>4</v>
      </c>
      <c r="RA94" s="15" t="s">
        <v>40</v>
      </c>
      <c r="RB94" s="7" t="str">
        <f t="shared" ref="RB94" si="26232">"7." &amp; RD1&amp; ".4."</f>
        <v>7.157.4.</v>
      </c>
      <c r="RC94" s="14" t="str">
        <f>IF(ISBLANK(RD1),"",IF(VLOOKUP(RD1,Register,37,FALSE)=0,"",(VLOOKUP(RD1,Register,37,FALSE))))</f>
        <v>4</v>
      </c>
      <c r="RD94" s="15" t="s">
        <v>40</v>
      </c>
      <c r="RE94" s="7" t="str">
        <f t="shared" ref="RE94" si="26233">"7." &amp; RG1&amp; ".4."</f>
        <v>7.158.4.</v>
      </c>
      <c r="RF94" s="14" t="str">
        <f>IF(ISBLANK(RG1),"",IF(VLOOKUP(RG1,Register,37,FALSE)=0,"",(VLOOKUP(RG1,Register,37,FALSE))))</f>
        <v>4</v>
      </c>
      <c r="RG94" s="15" t="s">
        <v>40</v>
      </c>
      <c r="RH94" s="7" t="str">
        <f t="shared" ref="RH94" si="26234">"7." &amp; RJ1&amp; ".4."</f>
        <v>7.159.4.</v>
      </c>
      <c r="RI94" s="14" t="str">
        <f>IF(ISBLANK(RJ1),"",IF(VLOOKUP(RJ1,Register,37,FALSE)=0,"",(VLOOKUP(RJ1,Register,37,FALSE))))</f>
        <v>4</v>
      </c>
      <c r="RJ94" s="15" t="s">
        <v>40</v>
      </c>
      <c r="RK94" s="7" t="str">
        <f t="shared" ref="RK94" si="26235">"7." &amp; RM1&amp; ".4."</f>
        <v>7.160.4.</v>
      </c>
      <c r="RL94" s="14" t="str">
        <f>IF(ISBLANK(RM1),"",IF(VLOOKUP(RM1,Register,37,FALSE)=0,"",(VLOOKUP(RM1,Register,37,FALSE))))</f>
        <v>4</v>
      </c>
      <c r="RM94" s="15" t="s">
        <v>40</v>
      </c>
      <c r="RN94" s="7" t="str">
        <f t="shared" ref="RN94" si="26236">"7." &amp; RP1&amp; ".4."</f>
        <v>7.161.4.</v>
      </c>
      <c r="RO94" s="14">
        <f>IF(ISBLANK(RP1),"",IF(VLOOKUP(RP1,Register,37,FALSE)=0,"",(VLOOKUP(RP1,Register,37,FALSE))))</f>
        <v>4</v>
      </c>
      <c r="RP94" s="15" t="s">
        <v>40</v>
      </c>
      <c r="RQ94" s="7" t="str">
        <f t="shared" ref="RQ94" si="26237">"7." &amp; RS1&amp; ".4."</f>
        <v>7.162.4.</v>
      </c>
      <c r="RR94" s="14">
        <f>IF(ISBLANK(RS1),"",IF(VLOOKUP(RS1,Register,37,FALSE)=0,"",(VLOOKUP(RS1,Register,37,FALSE))))</f>
        <v>4</v>
      </c>
      <c r="RS94" s="15" t="s">
        <v>40</v>
      </c>
      <c r="RT94" s="7" t="str">
        <f t="shared" ref="RT94" si="26238">"7." &amp; RV1&amp; ".4."</f>
        <v>7.163.4.</v>
      </c>
      <c r="RU94" s="14" t="str">
        <f>IF(ISBLANK(RV1),"",IF(VLOOKUP(RV1,Register,37,FALSE)=0,"",(VLOOKUP(RV1,Register,37,FALSE))))</f>
        <v/>
      </c>
      <c r="RV94" s="15" t="s">
        <v>40</v>
      </c>
      <c r="RW94" s="7" t="str">
        <f t="shared" ref="RW94" si="26239">"7." &amp; RY1&amp; ".4."</f>
        <v>7.164.4.</v>
      </c>
      <c r="RX94" s="14" t="str">
        <f>IF(ISBLANK(RY1),"",IF(VLOOKUP(RY1,Register,37,FALSE)=0,"",(VLOOKUP(RY1,Register,37,FALSE))))</f>
        <v/>
      </c>
      <c r="RY94" s="15" t="s">
        <v>40</v>
      </c>
      <c r="RZ94" s="7" t="str">
        <f t="shared" ref="RZ94" si="26240">"7." &amp; SB1&amp; ".4."</f>
        <v>7.165.4.</v>
      </c>
      <c r="SA94" s="14" t="str">
        <f>IF(ISBLANK(SB1),"",IF(VLOOKUP(SB1,Register,37,FALSE)=0,"",(VLOOKUP(SB1,Register,37,FALSE))))</f>
        <v/>
      </c>
      <c r="SB94" s="15" t="s">
        <v>40</v>
      </c>
      <c r="SC94" s="7" t="str">
        <f t="shared" ref="SC94" si="26241">"7." &amp; SE1&amp; ".4."</f>
        <v>7.166.4.</v>
      </c>
      <c r="SD94" s="14" t="str">
        <f>IF(ISBLANK(SE1),"",IF(VLOOKUP(SE1,Register,37,FALSE)=0,"",(VLOOKUP(SE1,Register,37,FALSE))))</f>
        <v/>
      </c>
      <c r="SE94" s="15" t="s">
        <v>40</v>
      </c>
      <c r="SF94" s="7" t="str">
        <f t="shared" ref="SF94" si="26242">"7." &amp; SH1&amp; ".4."</f>
        <v>7.167.4.</v>
      </c>
      <c r="SG94" s="14" t="str">
        <f>IF(ISBLANK(SH1),"",IF(VLOOKUP(SH1,Register,37,FALSE)=0,"",(VLOOKUP(SH1,Register,37,FALSE))))</f>
        <v/>
      </c>
      <c r="SH94" s="15" t="s">
        <v>40</v>
      </c>
      <c r="SI94" s="7" t="str">
        <f t="shared" ref="SI94" si="26243">"7." &amp; SK1&amp; ".4."</f>
        <v>7.168.4.</v>
      </c>
      <c r="SJ94" s="14" t="str">
        <f>IF(ISBLANK(SK1),"",IF(VLOOKUP(SK1,Register,37,FALSE)=0,"",(VLOOKUP(SK1,Register,37,FALSE))))</f>
        <v/>
      </c>
      <c r="SK94" s="15" t="s">
        <v>40</v>
      </c>
      <c r="SL94" s="7" t="str">
        <f t="shared" ref="SL94" si="26244">"7." &amp; SN1&amp; ".4."</f>
        <v>7.169.4.</v>
      </c>
      <c r="SM94" s="14" t="str">
        <f>IF(ISBLANK(SN1),"",IF(VLOOKUP(SN1,Register,37,FALSE)=0,"",(VLOOKUP(SN1,Register,37,FALSE))))</f>
        <v/>
      </c>
      <c r="SN94" s="15" t="s">
        <v>40</v>
      </c>
      <c r="SO94" s="7" t="str">
        <f t="shared" ref="SO94" si="26245">"7." &amp; SQ1&amp; ".4."</f>
        <v>7.170.4.</v>
      </c>
      <c r="SP94" s="14" t="str">
        <f>IF(ISBLANK(SQ1),"",IF(VLOOKUP(SQ1,Register,37,FALSE)=0,"",(VLOOKUP(SQ1,Register,37,FALSE))))</f>
        <v/>
      </c>
      <c r="SQ94" s="15" t="s">
        <v>40</v>
      </c>
      <c r="SR94" s="7" t="str">
        <f t="shared" ref="SR94" si="26246">"7." &amp; ST1&amp; ".4."</f>
        <v>7.171.4.</v>
      </c>
      <c r="SS94" s="14" t="str">
        <f>IF(ISBLANK(ST1),"",IF(VLOOKUP(ST1,Register,37,FALSE)=0,"",(VLOOKUP(ST1,Register,37,FALSE))))</f>
        <v/>
      </c>
      <c r="ST94" s="15" t="s">
        <v>40</v>
      </c>
      <c r="SU94" s="7" t="str">
        <f t="shared" ref="SU94" si="26247">"7." &amp; SW1&amp; ".4."</f>
        <v>7.172.4.</v>
      </c>
      <c r="SV94" s="14">
        <f>IF(ISBLANK(SW1),"",IF(VLOOKUP(SW1,Register,37,FALSE)=0,"",(VLOOKUP(SW1,Register,37,FALSE))))</f>
        <v>4</v>
      </c>
      <c r="SW94" s="15" t="s">
        <v>40</v>
      </c>
      <c r="SX94" s="7" t="str">
        <f t="shared" ref="SX94" si="26248">"7." &amp; SZ1&amp; ".4."</f>
        <v>7.173.4.</v>
      </c>
      <c r="SY94" s="14">
        <f>IF(ISBLANK(SZ1),"",IF(VLOOKUP(SZ1,Register,37,FALSE)=0,"",(VLOOKUP(SZ1,Register,37,FALSE))))</f>
        <v>4</v>
      </c>
      <c r="SZ94" s="15" t="s">
        <v>40</v>
      </c>
      <c r="TA94" s="7" t="str">
        <f t="shared" ref="TA94" si="26249">"7." &amp; TC1&amp; ".4."</f>
        <v>7.174.4.</v>
      </c>
      <c r="TB94" s="14">
        <f>IF(ISBLANK(TC1),"",IF(VLOOKUP(TC1,Register,37,FALSE)=0,"",(VLOOKUP(TC1,Register,37,FALSE))))</f>
        <v>4</v>
      </c>
      <c r="TC94" s="15" t="s">
        <v>40</v>
      </c>
      <c r="TD94" s="7" t="str">
        <f t="shared" ref="TD94" si="26250">"7." &amp; TF1&amp; ".4."</f>
        <v>7.175.4.</v>
      </c>
      <c r="TE94" s="14" t="str">
        <f>IF(ISBLANK(TF1),"",IF(VLOOKUP(TF1,Register,37,FALSE)=0,"",(VLOOKUP(TF1,Register,37,FALSE))))</f>
        <v>4</v>
      </c>
      <c r="TF94" s="15" t="s">
        <v>40</v>
      </c>
      <c r="TG94" s="7" t="str">
        <f t="shared" ref="TG94" si="26251">"7." &amp; TI1&amp; ".4."</f>
        <v>7.176.4.</v>
      </c>
      <c r="TH94" s="14">
        <f>IF(ISBLANK(TI1),"",IF(VLOOKUP(TI1,Register,37,FALSE)=0,"",(VLOOKUP(TI1,Register,37,FALSE))))</f>
        <v>4</v>
      </c>
      <c r="TI94" s="15" t="s">
        <v>40</v>
      </c>
      <c r="TJ94" s="7" t="str">
        <f t="shared" ref="TJ94" si="26252">"7." &amp; TL1&amp; ".4."</f>
        <v>7.177.4.</v>
      </c>
      <c r="TK94" s="14" t="str">
        <f>IF(ISBLANK(TL1),"",IF(VLOOKUP(TL1,Register,37,FALSE)=0,"",(VLOOKUP(TL1,Register,37,FALSE))))</f>
        <v>4</v>
      </c>
      <c r="TL94" s="15" t="s">
        <v>40</v>
      </c>
      <c r="TM94" s="7" t="str">
        <f t="shared" ref="TM94" si="26253">"7." &amp; TO1&amp; ".4."</f>
        <v>7.178.4.</v>
      </c>
      <c r="TN94" s="14" t="str">
        <f>IF(ISBLANK(TO1),"",IF(VLOOKUP(TO1,Register,37,FALSE)=0,"",(VLOOKUP(TO1,Register,37,FALSE))))</f>
        <v>4</v>
      </c>
      <c r="TO94" s="15" t="s">
        <v>40</v>
      </c>
      <c r="TP94" s="7" t="str">
        <f t="shared" ref="TP94" si="26254">"7." &amp; TR1&amp; ".4."</f>
        <v>7.179.4.</v>
      </c>
      <c r="TQ94" s="14" t="str">
        <f>IF(ISBLANK(TR1),"",IF(VLOOKUP(TR1,Register,37,FALSE)=0,"",(VLOOKUP(TR1,Register,37,FALSE))))</f>
        <v>4</v>
      </c>
      <c r="TR94" s="15" t="s">
        <v>40</v>
      </c>
      <c r="TS94" s="7" t="str">
        <f t="shared" ref="TS94" si="26255">"7." &amp; TU1&amp; ".4."</f>
        <v>7.180.4.</v>
      </c>
      <c r="TT94" s="14" t="str">
        <f>IF(ISBLANK(TU1),"",IF(VLOOKUP(TU1,Register,37,FALSE)=0,"",(VLOOKUP(TU1,Register,37,FALSE))))</f>
        <v>4</v>
      </c>
      <c r="TU94" s="15" t="s">
        <v>40</v>
      </c>
      <c r="TV94" s="7" t="str">
        <f t="shared" ref="TV94" si="26256">"7." &amp; TX1&amp; ".4."</f>
        <v>7.181.4.</v>
      </c>
      <c r="TW94" s="14" t="str">
        <f>IF(ISBLANK(TX1),"",IF(VLOOKUP(TX1,Register,37,FALSE)=0,"",(VLOOKUP(TX1,Register,37,FALSE))))</f>
        <v>4</v>
      </c>
      <c r="TX94" s="15" t="s">
        <v>40</v>
      </c>
      <c r="TY94" s="7" t="str">
        <f t="shared" ref="TY94" si="26257">"7." &amp; UA1&amp; ".4."</f>
        <v>7.182.4.</v>
      </c>
      <c r="TZ94" s="14" t="str">
        <f>IF(ISBLANK(UA1),"",IF(VLOOKUP(UA1,Register,37,FALSE)=0,"",(VLOOKUP(UA1,Register,37,FALSE))))</f>
        <v>4</v>
      </c>
      <c r="UA94" s="15" t="s">
        <v>40</v>
      </c>
      <c r="UB94" s="7" t="str">
        <f t="shared" ref="UB94" si="26258">"7." &amp; UD1&amp; ".4."</f>
        <v>7.183.4.</v>
      </c>
      <c r="UC94" s="14" t="str">
        <f>IF(ISBLANK(UD1),"",IF(VLOOKUP(UD1,Register,37,FALSE)=0,"",(VLOOKUP(UD1,Register,37,FALSE))))</f>
        <v>4</v>
      </c>
      <c r="UD94" s="15" t="s">
        <v>40</v>
      </c>
      <c r="UE94" s="7" t="str">
        <f t="shared" ref="UE94" si="26259">"7." &amp; UG1&amp; ".4."</f>
        <v>7.184.4.</v>
      </c>
      <c r="UF94" s="14">
        <f>IF(ISBLANK(UG1),"",IF(VLOOKUP(UG1,Register,37,FALSE)=0,"",(VLOOKUP(UG1,Register,37,FALSE))))</f>
        <v>4</v>
      </c>
      <c r="UG94" s="15" t="s">
        <v>40</v>
      </c>
      <c r="UH94" s="7" t="str">
        <f t="shared" ref="UH94" si="26260">"7." &amp; UJ1&amp; ".4."</f>
        <v>7.185.4.</v>
      </c>
      <c r="UI94" s="14" t="str">
        <f>IF(ISBLANK(UJ1),"",IF(VLOOKUP(UJ1,Register,37,FALSE)=0,"",(VLOOKUP(UJ1,Register,37,FALSE))))</f>
        <v>4</v>
      </c>
      <c r="UJ94" s="15" t="s">
        <v>40</v>
      </c>
      <c r="UK94" s="7" t="str">
        <f t="shared" ref="UK94" si="26261">"7." &amp; UM1&amp; ".4."</f>
        <v>7.186.4.</v>
      </c>
      <c r="UL94" s="14">
        <f>IF(ISBLANK(UM1),"",IF(VLOOKUP(UM1,Register,37,FALSE)=0,"",(VLOOKUP(UM1,Register,37,FALSE))))</f>
        <v>4</v>
      </c>
      <c r="UM94" s="15" t="s">
        <v>40</v>
      </c>
      <c r="UN94" s="7" t="str">
        <f t="shared" ref="UN94" si="26262">"7." &amp; UP1&amp; ".4."</f>
        <v>7.187.4.</v>
      </c>
      <c r="UO94" s="14" t="str">
        <f>IF(ISBLANK(UP1),"",IF(VLOOKUP(UP1,Register,37,FALSE)=0,"",(VLOOKUP(UP1,Register,37,FALSE))))</f>
        <v>4</v>
      </c>
      <c r="UP94" s="15" t="s">
        <v>40</v>
      </c>
      <c r="UQ94" s="7" t="str">
        <f t="shared" ref="UQ94" si="26263">"7." &amp; US1&amp; ".4."</f>
        <v>7.188.4.</v>
      </c>
      <c r="UR94" s="14" t="str">
        <f>IF(ISBLANK(US1),"",IF(VLOOKUP(US1,Register,37,FALSE)=0,"",(VLOOKUP(US1,Register,37,FALSE))))</f>
        <v>4</v>
      </c>
      <c r="US94" s="15" t="s">
        <v>40</v>
      </c>
      <c r="UT94" s="7" t="str">
        <f t="shared" ref="UT94" si="26264">"7." &amp; UV1&amp; ".4."</f>
        <v>7.189.4.</v>
      </c>
      <c r="UU94" s="14" t="str">
        <f>IF(ISBLANK(UV1),"",IF(VLOOKUP(UV1,Register,37,FALSE)=0,"",(VLOOKUP(UV1,Register,37,FALSE))))</f>
        <v>4</v>
      </c>
      <c r="UV94" s="15" t="s">
        <v>40</v>
      </c>
      <c r="UW94" s="7" t="str">
        <f t="shared" ref="UW94" si="26265">"7." &amp; UY1&amp; ".4."</f>
        <v>7.190.4.</v>
      </c>
      <c r="UX94" s="14" t="str">
        <f>IF(ISBLANK(UY1),"",IF(VLOOKUP(UY1,Register,37,FALSE)=0,"",(VLOOKUP(UY1,Register,37,FALSE))))</f>
        <v>4</v>
      </c>
      <c r="UY94" s="15" t="s">
        <v>40</v>
      </c>
      <c r="UZ94" s="7" t="str">
        <f t="shared" ref="UZ94" si="26266">"7." &amp; VB1&amp; ".4."</f>
        <v>7.191.4.</v>
      </c>
      <c r="VA94" s="14" t="str">
        <f>IF(ISBLANK(VB1),"",IF(VLOOKUP(VB1,Register,37,FALSE)=0,"",(VLOOKUP(VB1,Register,37,FALSE))))</f>
        <v>4</v>
      </c>
      <c r="VB94" s="15" t="s">
        <v>40</v>
      </c>
      <c r="VC94" s="7" t="str">
        <f t="shared" ref="VC94" si="26267">"7." &amp; VE1&amp; ".4."</f>
        <v>7.192.4.</v>
      </c>
      <c r="VD94" s="14" t="str">
        <f>IF(ISBLANK(VE1),"",IF(VLOOKUP(VE1,Register,37,FALSE)=0,"",(VLOOKUP(VE1,Register,37,FALSE))))</f>
        <v>4</v>
      </c>
      <c r="VE94" s="15" t="s">
        <v>40</v>
      </c>
      <c r="VF94" s="7" t="str">
        <f t="shared" ref="VF94" si="26268">"7." &amp; VH1&amp; ".4."</f>
        <v>7.193.4.</v>
      </c>
      <c r="VG94" s="14" t="str">
        <f>IF(ISBLANK(VH1),"",IF(VLOOKUP(VH1,Register,37,FALSE)=0,"",(VLOOKUP(VH1,Register,37,FALSE))))</f>
        <v>4</v>
      </c>
      <c r="VH94" s="15" t="s">
        <v>40</v>
      </c>
      <c r="VI94" s="7" t="str">
        <f t="shared" ref="VI94" si="26269">"7." &amp; VK1&amp; ".4."</f>
        <v>7.194.4.</v>
      </c>
      <c r="VJ94" s="14" t="str">
        <f>IF(ISBLANK(VK1),"",IF(VLOOKUP(VK1,Register,37,FALSE)=0,"",(VLOOKUP(VK1,Register,37,FALSE))))</f>
        <v>4</v>
      </c>
      <c r="VK94" s="15" t="s">
        <v>40</v>
      </c>
      <c r="VL94" s="7" t="str">
        <f t="shared" ref="VL94" si="26270">"7." &amp; VN1&amp; ".4."</f>
        <v>7.195.4.</v>
      </c>
      <c r="VM94" s="14" t="str">
        <f>IF(ISBLANK(VN1),"",IF(VLOOKUP(VN1,Register,37,FALSE)=0,"",(VLOOKUP(VN1,Register,37,FALSE))))</f>
        <v>4</v>
      </c>
      <c r="VN94" s="15" t="s">
        <v>40</v>
      </c>
      <c r="VO94" s="7" t="str">
        <f t="shared" ref="VO94" si="26271">"7." &amp; VQ1&amp; ".4."</f>
        <v>7.196.4.</v>
      </c>
      <c r="VP94" s="14" t="str">
        <f>IF(ISBLANK(VQ1),"",IF(VLOOKUP(VQ1,Register,37,FALSE)=0,"",(VLOOKUP(VQ1,Register,37,FALSE))))</f>
        <v/>
      </c>
      <c r="VQ94" s="15" t="s">
        <v>40</v>
      </c>
      <c r="VR94" s="7" t="str">
        <f t="shared" ref="VR94" si="26272">"7." &amp; VT1&amp; ".4."</f>
        <v>7.197.4.</v>
      </c>
      <c r="VS94" s="14" t="str">
        <f>IF(ISBLANK(VT1),"",IF(VLOOKUP(VT1,Register,37,FALSE)=0,"",(VLOOKUP(VT1,Register,37,FALSE))))</f>
        <v>4</v>
      </c>
      <c r="VT94" s="15" t="s">
        <v>40</v>
      </c>
      <c r="VU94" s="7" t="str">
        <f t="shared" ref="VU94" si="26273">"7." &amp; VW1&amp; ".4."</f>
        <v>7.198.4.</v>
      </c>
      <c r="VV94" s="14" t="str">
        <f>IF(ISBLANK(VW1),"",IF(VLOOKUP(VW1,Register,37,FALSE)=0,"",(VLOOKUP(VW1,Register,37,FALSE))))</f>
        <v>4</v>
      </c>
      <c r="VW94" s="15" t="s">
        <v>40</v>
      </c>
      <c r="VX94" s="7" t="str">
        <f t="shared" ref="VX94" si="26274">"7." &amp; VZ1&amp; ".4."</f>
        <v>7.199.4.</v>
      </c>
      <c r="VY94" s="14" t="str">
        <f>IF(ISBLANK(VZ1),"",IF(VLOOKUP(VZ1,Register,37,FALSE)=0,"",(VLOOKUP(VZ1,Register,37,FALSE))))</f>
        <v/>
      </c>
      <c r="VZ94" s="15" t="s">
        <v>40</v>
      </c>
      <c r="WA94" s="7" t="str">
        <f t="shared" ref="WA94" si="26275">"7." &amp; WC1&amp; ".4."</f>
        <v>7.200.4.</v>
      </c>
      <c r="WB94" s="14" t="str">
        <f>IF(ISBLANK(WC1),"",IF(VLOOKUP(WC1,Register,37,FALSE)=0,"",(VLOOKUP(WC1,Register,37,FALSE))))</f>
        <v>4</v>
      </c>
      <c r="WC94" s="15" t="s">
        <v>40</v>
      </c>
      <c r="WD94" s="7" t="str">
        <f t="shared" ref="WD94" si="26276">"7." &amp; WF1&amp; ".4."</f>
        <v>7.201.4.</v>
      </c>
      <c r="WE94" s="14" t="str">
        <f>IF(ISBLANK(WF1),"",IF(VLOOKUP(WF1,Register,37,FALSE)=0,"",(VLOOKUP(WF1,Register,37,FALSE))))</f>
        <v>4</v>
      </c>
      <c r="WF94" s="15" t="s">
        <v>40</v>
      </c>
      <c r="WG94" s="7" t="str">
        <f t="shared" ref="WG94" si="26277">"7." &amp; WI1&amp; ".4."</f>
        <v>7.202.4.</v>
      </c>
      <c r="WH94" s="14" t="str">
        <f>IF(ISBLANK(WI1),"",IF(VLOOKUP(WI1,Register,37,FALSE)=0,"",(VLOOKUP(WI1,Register,37,FALSE))))</f>
        <v>4</v>
      </c>
      <c r="WI94" s="15" t="s">
        <v>40</v>
      </c>
      <c r="WJ94" s="7" t="str">
        <f t="shared" ref="WJ94" si="26278">"7." &amp; WL1&amp; ".4."</f>
        <v>7.203.4.</v>
      </c>
      <c r="WK94" s="14" t="str">
        <f>IF(ISBLANK(WL1),"",IF(VLOOKUP(WL1,Register,37,FALSE)=0,"",(VLOOKUP(WL1,Register,37,FALSE))))</f>
        <v>4</v>
      </c>
      <c r="WL94" s="15" t="s">
        <v>40</v>
      </c>
      <c r="WM94" s="7" t="str">
        <f t="shared" ref="WM94" si="26279">"7." &amp; WO1&amp; ".4."</f>
        <v>7.204.4.</v>
      </c>
      <c r="WN94" s="14" t="str">
        <f>IF(ISBLANK(WO1),"",IF(VLOOKUP(WO1,Register,37,FALSE)=0,"",(VLOOKUP(WO1,Register,37,FALSE))))</f>
        <v/>
      </c>
      <c r="WO94" s="15" t="s">
        <v>40</v>
      </c>
      <c r="WP94" s="7" t="str">
        <f t="shared" ref="WP94" si="26280">"7." &amp; WR1&amp; ".4."</f>
        <v>7.205.4.</v>
      </c>
      <c r="WQ94" s="14" t="str">
        <f>IF(ISBLANK(WR1),"",IF(VLOOKUP(WR1,Register,37,FALSE)=0,"",(VLOOKUP(WR1,Register,37,FALSE))))</f>
        <v>4</v>
      </c>
      <c r="WR94" s="15" t="s">
        <v>40</v>
      </c>
      <c r="WS94" s="7" t="str">
        <f t="shared" ref="WS94" si="26281">"7." &amp; WU1&amp; ".4."</f>
        <v>7.206.4.</v>
      </c>
      <c r="WT94" s="14" t="str">
        <f>IF(ISBLANK(WU1),"",IF(VLOOKUP(WU1,Register,37,FALSE)=0,"",(VLOOKUP(WU1,Register,37,FALSE))))</f>
        <v/>
      </c>
      <c r="WU94" s="15" t="s">
        <v>40</v>
      </c>
      <c r="WV94" s="7" t="str">
        <f t="shared" ref="WV94" si="26282">"7." &amp; WX1&amp; ".4."</f>
        <v>7.207.4.</v>
      </c>
      <c r="WW94" s="14" t="str">
        <f>IF(ISBLANK(WX1),"",IF(VLOOKUP(WX1,Register,37,FALSE)=0,"",(VLOOKUP(WX1,Register,37,FALSE))))</f>
        <v>4</v>
      </c>
      <c r="WX94" s="15" t="s">
        <v>40</v>
      </c>
      <c r="WY94" s="7" t="str">
        <f t="shared" ref="WY94" si="26283">"7." &amp; XA1&amp; ".4."</f>
        <v>7.208.4.</v>
      </c>
      <c r="WZ94" s="14">
        <f>IF(ISBLANK(XA1),"",IF(VLOOKUP(XA1,Register,37,FALSE)=0,"",(VLOOKUP(XA1,Register,37,FALSE))))</f>
        <v>4</v>
      </c>
      <c r="XA94" s="15" t="s">
        <v>40</v>
      </c>
      <c r="XB94" s="7" t="str">
        <f t="shared" ref="XB94" si="26284">"7." &amp; XD1&amp; ".4."</f>
        <v>7.209.4.</v>
      </c>
      <c r="XC94" s="14">
        <f>IF(ISBLANK(XD1),"",IF(VLOOKUP(XD1,Register,37,FALSE)=0,"",(VLOOKUP(XD1,Register,37,FALSE))))</f>
        <v>4</v>
      </c>
      <c r="XD94" s="15" t="s">
        <v>40</v>
      </c>
      <c r="XE94" s="7" t="str">
        <f t="shared" ref="XE94" si="26285">"7." &amp; XG1&amp; ".4."</f>
        <v>7.210.4.</v>
      </c>
      <c r="XF94" s="14" t="str">
        <f>IF(ISBLANK(XG1),"",IF(VLOOKUP(XG1,Register,37,FALSE)=0,"",(VLOOKUP(XG1,Register,37,FALSE))))</f>
        <v/>
      </c>
      <c r="XG94" s="15" t="s">
        <v>40</v>
      </c>
      <c r="XH94" s="7" t="str">
        <f t="shared" ref="XH94" si="26286">"7." &amp; XJ1&amp; ".4."</f>
        <v>7.211.4.</v>
      </c>
      <c r="XI94" s="14" t="str">
        <f>IF(ISBLANK(XJ1),"",IF(VLOOKUP(XJ1,Register,37,FALSE)=0,"",(VLOOKUP(XJ1,Register,37,FALSE))))</f>
        <v>4</v>
      </c>
      <c r="XJ94" s="15" t="s">
        <v>40</v>
      </c>
      <c r="XK94" s="7" t="str">
        <f t="shared" ref="XK94" si="26287">"7." &amp; XM1&amp; ".4."</f>
        <v>7.212.4.</v>
      </c>
      <c r="XL94" s="14" t="str">
        <f>IF(ISBLANK(XM1),"",IF(VLOOKUP(XM1,Register,37,FALSE)=0,"",(VLOOKUP(XM1,Register,37,FALSE))))</f>
        <v>4</v>
      </c>
      <c r="XM94" s="15" t="s">
        <v>40</v>
      </c>
      <c r="XN94" s="7" t="str">
        <f t="shared" ref="XN94" si="26288">"7." &amp; XP1&amp; ".4."</f>
        <v>7.213.4.</v>
      </c>
      <c r="XO94" s="14" t="str">
        <f>IF(ISBLANK(XP1),"",IF(VLOOKUP(XP1,Register,37,FALSE)=0,"",(VLOOKUP(XP1,Register,37,FALSE))))</f>
        <v>4</v>
      </c>
      <c r="XP94" s="15" t="s">
        <v>40</v>
      </c>
      <c r="XQ94" s="7" t="str">
        <f t="shared" ref="XQ94" si="26289">"7." &amp; XS1&amp; ".4."</f>
        <v>7.214.4.</v>
      </c>
      <c r="XR94" s="14" t="str">
        <f>IF(ISBLANK(XS1),"",IF(VLOOKUP(XS1,Register,37,FALSE)=0,"",(VLOOKUP(XS1,Register,37,FALSE))))</f>
        <v/>
      </c>
      <c r="XS94" s="15" t="s">
        <v>40</v>
      </c>
      <c r="XT94" s="7" t="str">
        <f t="shared" ref="XT94" si="26290">"7." &amp; XV1&amp; ".4."</f>
        <v>7.215.4.</v>
      </c>
      <c r="XU94" s="14" t="str">
        <f>IF(ISBLANK(XV1),"",IF(VLOOKUP(XV1,Register,37,FALSE)=0,"",(VLOOKUP(XV1,Register,37,FALSE))))</f>
        <v/>
      </c>
      <c r="XV94" s="15" t="s">
        <v>40</v>
      </c>
      <c r="XW94" s="7" t="str">
        <f t="shared" ref="XW94" si="26291">"7." &amp; XY1&amp; ".4."</f>
        <v>7.216.4.</v>
      </c>
      <c r="XX94" s="14" t="str">
        <f>IF(ISBLANK(XY1),"",IF(VLOOKUP(XY1,Register,37,FALSE)=0,"",(VLOOKUP(XY1,Register,37,FALSE))))</f>
        <v/>
      </c>
      <c r="XY94" s="15" t="s">
        <v>40</v>
      </c>
      <c r="XZ94" s="7" t="str">
        <f t="shared" ref="XZ94" si="26292">"7." &amp; YB1&amp; ".4."</f>
        <v>7.217.4.</v>
      </c>
      <c r="YA94" s="14" t="str">
        <f>IF(ISBLANK(YB1),"",IF(VLOOKUP(YB1,Register,37,FALSE)=0,"",(VLOOKUP(YB1,Register,37,FALSE))))</f>
        <v>4</v>
      </c>
      <c r="YB94" s="15" t="s">
        <v>40</v>
      </c>
      <c r="YC94" s="7" t="str">
        <f t="shared" ref="YC94" si="26293">"7." &amp; YE1&amp; ".4."</f>
        <v>7.218.4.</v>
      </c>
      <c r="YD94" s="14" t="str">
        <f>IF(ISBLANK(YE1),"",IF(VLOOKUP(YE1,Register,37,FALSE)=0,"",(VLOOKUP(YE1,Register,37,FALSE))))</f>
        <v>4</v>
      </c>
      <c r="YE94" s="15" t="s">
        <v>40</v>
      </c>
      <c r="YF94" s="7" t="str">
        <f t="shared" ref="YF94" si="26294">"7." &amp; YH1&amp; ".4."</f>
        <v>7.219.4.</v>
      </c>
      <c r="YG94" s="14" t="str">
        <f>IF(ISBLANK(YH1),"",IF(VLOOKUP(YH1,Register,37,FALSE)=0,"",(VLOOKUP(YH1,Register,37,FALSE))))</f>
        <v/>
      </c>
      <c r="YH94" s="15" t="s">
        <v>40</v>
      </c>
      <c r="YI94" s="7" t="str">
        <f t="shared" ref="YI94" si="26295">"7." &amp; YK1&amp; ".4."</f>
        <v>7.220.4.</v>
      </c>
      <c r="YJ94" s="14" t="str">
        <f>IF(ISBLANK(YK1),"",IF(VLOOKUP(YK1,Register,37,FALSE)=0,"",(VLOOKUP(YK1,Register,37,FALSE))))</f>
        <v/>
      </c>
      <c r="YK94" s="15" t="s">
        <v>40</v>
      </c>
      <c r="YL94" s="7" t="str">
        <f t="shared" ref="YL94" si="26296">"7." &amp; YN1&amp; ".4."</f>
        <v>7.221.4.</v>
      </c>
      <c r="YM94" s="14" t="str">
        <f>IF(ISBLANK(YN1),"",IF(VLOOKUP(YN1,Register,37,FALSE)=0,"",(VLOOKUP(YN1,Register,37,FALSE))))</f>
        <v>4</v>
      </c>
      <c r="YN94" s="15" t="s">
        <v>40</v>
      </c>
      <c r="YO94" s="7" t="str">
        <f t="shared" ref="YO94" si="26297">"7." &amp; YQ1&amp; ".4."</f>
        <v>7.222.4.</v>
      </c>
      <c r="YP94" s="14" t="str">
        <f>IF(ISBLANK(YQ1),"",IF(VLOOKUP(YQ1,Register,37,FALSE)=0,"",(VLOOKUP(YQ1,Register,37,FALSE))))</f>
        <v>4</v>
      </c>
      <c r="YQ94" s="15" t="s">
        <v>40</v>
      </c>
      <c r="YR94" s="7" t="str">
        <f t="shared" ref="YR94" si="26298">"7." &amp; YT1&amp; ".4."</f>
        <v>7.223.4.</v>
      </c>
      <c r="YS94" s="14" t="str">
        <f>IF(ISBLANK(YT1),"",IF(VLOOKUP(YT1,Register,37,FALSE)=0,"",(VLOOKUP(YT1,Register,37,FALSE))))</f>
        <v/>
      </c>
      <c r="YT94" s="15" t="s">
        <v>40</v>
      </c>
      <c r="YU94" s="7" t="str">
        <f t="shared" ref="YU94" si="26299">"7." &amp; YW1&amp; ".4."</f>
        <v>7.224.4.</v>
      </c>
      <c r="YV94" s="14" t="str">
        <f>IF(ISBLANK(YW1),"",IF(VLOOKUP(YW1,Register,37,FALSE)=0,"",(VLOOKUP(YW1,Register,37,FALSE))))</f>
        <v/>
      </c>
      <c r="YW94" s="15" t="s">
        <v>40</v>
      </c>
      <c r="YX94" s="7" t="str">
        <f t="shared" ref="YX94" si="26300">"7." &amp; YZ1&amp; ".4."</f>
        <v>7.225.4.</v>
      </c>
      <c r="YY94" s="14" t="str">
        <f>IF(ISBLANK(YZ1),"",IF(VLOOKUP(YZ1,Register,37,FALSE)=0,"",(VLOOKUP(YZ1,Register,37,FALSE))))</f>
        <v/>
      </c>
      <c r="YZ94" s="15" t="s">
        <v>40</v>
      </c>
      <c r="ZA94" s="7" t="str">
        <f t="shared" ref="ZA94" si="26301">"7." &amp; ZC1&amp; ".4."</f>
        <v>7.226.4.</v>
      </c>
      <c r="ZB94" s="14" t="str">
        <f>IF(ISBLANK(ZC1),"",IF(VLOOKUP(ZC1,Register,37,FALSE)=0,"",(VLOOKUP(ZC1,Register,37,FALSE))))</f>
        <v/>
      </c>
      <c r="ZC94" s="15" t="s">
        <v>40</v>
      </c>
      <c r="ZD94" s="7" t="str">
        <f t="shared" ref="ZD94" si="26302">"7." &amp; ZF1&amp; ".4."</f>
        <v>7.227.4.</v>
      </c>
      <c r="ZE94" s="14" t="str">
        <f>IF(ISBLANK(ZF1),"",IF(VLOOKUP(ZF1,Register,37,FALSE)=0,"",(VLOOKUP(ZF1,Register,37,FALSE))))</f>
        <v>4</v>
      </c>
      <c r="ZF94" s="15" t="s">
        <v>40</v>
      </c>
      <c r="ZG94" s="7" t="str">
        <f t="shared" ref="ZG94" si="26303">"7." &amp; ZI1&amp; ".4."</f>
        <v>7.228.4.</v>
      </c>
      <c r="ZH94" s="14" t="str">
        <f>IF(ISBLANK(ZI1),"",IF(VLOOKUP(ZI1,Register,37,FALSE)=0,"",(VLOOKUP(ZI1,Register,37,FALSE))))</f>
        <v/>
      </c>
      <c r="ZI94" s="15" t="s">
        <v>40</v>
      </c>
      <c r="ZJ94" s="7" t="str">
        <f t="shared" ref="ZJ94" si="26304">"7." &amp; ZL1&amp; ".4."</f>
        <v>7.229.4.</v>
      </c>
      <c r="ZK94" s="14" t="str">
        <f>IF(ISBLANK(ZL1),"",IF(VLOOKUP(ZL1,Register,37,FALSE)=0,"",(VLOOKUP(ZL1,Register,37,FALSE))))</f>
        <v>4</v>
      </c>
      <c r="ZL94" s="15" t="s">
        <v>40</v>
      </c>
      <c r="ZM94" s="7" t="str">
        <f t="shared" ref="ZM94" si="26305">"7." &amp; ZO1&amp; ".4."</f>
        <v>7.230.4.</v>
      </c>
      <c r="ZN94" s="14" t="str">
        <f>IF(ISBLANK(ZO1),"",IF(VLOOKUP(ZO1,Register,37,FALSE)=0,"",(VLOOKUP(ZO1,Register,37,FALSE))))</f>
        <v>4</v>
      </c>
      <c r="ZO94" s="15" t="s">
        <v>40</v>
      </c>
      <c r="ZP94" s="7" t="str">
        <f t="shared" ref="ZP94" si="26306">"7." &amp; ZR1&amp; ".4."</f>
        <v>7.231.4.</v>
      </c>
      <c r="ZQ94" s="14" t="str">
        <f>IF(ISBLANK(ZR1),"",IF(VLOOKUP(ZR1,Register,37,FALSE)=0,"",(VLOOKUP(ZR1,Register,37,FALSE))))</f>
        <v>4</v>
      </c>
      <c r="ZR94" s="15" t="s">
        <v>40</v>
      </c>
      <c r="ZS94" s="7" t="str">
        <f t="shared" ref="ZS94" si="26307">"7." &amp; ZU1&amp; ".4."</f>
        <v>7.232.4.</v>
      </c>
      <c r="ZT94" s="14" t="str">
        <f>IF(ISBLANK(ZU1),"",IF(VLOOKUP(ZU1,Register,37,FALSE)=0,"",(VLOOKUP(ZU1,Register,37,FALSE))))</f>
        <v>4</v>
      </c>
      <c r="ZU94" s="15" t="s">
        <v>40</v>
      </c>
      <c r="ZV94" s="7" t="str">
        <f t="shared" ref="ZV94" si="26308">"7." &amp; ZX1&amp; ".4."</f>
        <v>7.233.4.</v>
      </c>
      <c r="ZW94" s="14" t="str">
        <f>IF(ISBLANK(ZX1),"",IF(VLOOKUP(ZX1,Register,37,FALSE)=0,"",(VLOOKUP(ZX1,Register,37,FALSE))))</f>
        <v>4</v>
      </c>
      <c r="ZX94" s="15" t="s">
        <v>40</v>
      </c>
      <c r="ZY94" s="7" t="str">
        <f t="shared" ref="ZY94" si="26309">"7." &amp; AAA1&amp; ".4."</f>
        <v>7.234.4.</v>
      </c>
      <c r="ZZ94" s="14" t="str">
        <f>IF(ISBLANK(AAA1),"",IF(VLOOKUP(AAA1,Register,37,FALSE)=0,"",(VLOOKUP(AAA1,Register,37,FALSE))))</f>
        <v>4</v>
      </c>
      <c r="AAA94" s="15" t="s">
        <v>40</v>
      </c>
      <c r="AAB94" s="7" t="str">
        <f t="shared" ref="AAB94" si="26310">"7." &amp; AAD1&amp; ".4."</f>
        <v>7.235.4.</v>
      </c>
      <c r="AAC94" s="14" t="str">
        <f>IF(ISBLANK(AAD1),"",IF(VLOOKUP(AAD1,Register,37,FALSE)=0,"",(VLOOKUP(AAD1,Register,37,FALSE))))</f>
        <v>4</v>
      </c>
      <c r="AAD94" s="15" t="s">
        <v>40</v>
      </c>
      <c r="AAE94" s="7" t="str">
        <f t="shared" ref="AAE94" si="26311">"7." &amp; AAG1&amp; ".4."</f>
        <v>7.236.4.</v>
      </c>
      <c r="AAF94" s="14" t="str">
        <f>IF(ISBLANK(AAG1),"",IF(VLOOKUP(AAG1,Register,37,FALSE)=0,"",(VLOOKUP(AAG1,Register,37,FALSE))))</f>
        <v/>
      </c>
      <c r="AAG94" s="15" t="s">
        <v>40</v>
      </c>
      <c r="AAH94" s="7" t="str">
        <f t="shared" ref="AAH94" si="26312">"7." &amp; AAJ1&amp; ".4."</f>
        <v>7.237.4.</v>
      </c>
      <c r="AAI94" s="14" t="str">
        <f>IF(ISBLANK(AAJ1),"",IF(VLOOKUP(AAJ1,Register,37,FALSE)=0,"",(VLOOKUP(AAJ1,Register,37,FALSE))))</f>
        <v>4</v>
      </c>
      <c r="AAJ94" s="15" t="s">
        <v>40</v>
      </c>
      <c r="AAK94" s="7" t="str">
        <f t="shared" ref="AAK94" si="26313">"7." &amp; AAM1&amp; ".4."</f>
        <v>7.238.4.</v>
      </c>
      <c r="AAL94" s="14" t="str">
        <f>IF(ISBLANK(AAM1),"",IF(VLOOKUP(AAM1,Register,37,FALSE)=0,"",(VLOOKUP(AAM1,Register,37,FALSE))))</f>
        <v>4</v>
      </c>
      <c r="AAM94" s="15" t="s">
        <v>40</v>
      </c>
      <c r="AAN94" s="7" t="str">
        <f t="shared" ref="AAN94" si="26314">"7." &amp; AAP1&amp; ".4."</f>
        <v>7.239.4.</v>
      </c>
      <c r="AAO94" s="14" t="str">
        <f>IF(ISBLANK(AAP1),"",IF(VLOOKUP(AAP1,Register,37,FALSE)=0,"",(VLOOKUP(AAP1,Register,37,FALSE))))</f>
        <v>4</v>
      </c>
      <c r="AAP94" s="15" t="s">
        <v>40</v>
      </c>
      <c r="AAQ94" s="7" t="str">
        <f t="shared" ref="AAQ94" si="26315">"7." &amp; AAS1&amp; ".4."</f>
        <v>7.240.4.</v>
      </c>
      <c r="AAR94" s="14" t="str">
        <f>IF(ISBLANK(AAS1),"",IF(VLOOKUP(AAS1,Register,37,FALSE)=0,"",(VLOOKUP(AAS1,Register,37,FALSE))))</f>
        <v>4</v>
      </c>
      <c r="AAS94" s="15" t="s">
        <v>40</v>
      </c>
      <c r="AAT94" s="7" t="str">
        <f t="shared" ref="AAT94" si="26316">"7." &amp; AAV1&amp; ".4."</f>
        <v>7.241.4.</v>
      </c>
      <c r="AAU94" s="14" t="str">
        <f>IF(ISBLANK(AAV1),"",IF(VLOOKUP(AAV1,Register,37,FALSE)=0,"",(VLOOKUP(AAV1,Register,37,FALSE))))</f>
        <v>4</v>
      </c>
      <c r="AAV94" s="15" t="s">
        <v>40</v>
      </c>
      <c r="AAW94" s="7" t="str">
        <f t="shared" ref="AAW94" si="26317">"7." &amp; AAY1&amp; ".4."</f>
        <v>7.242.4.</v>
      </c>
      <c r="AAX94" s="14" t="str">
        <f>IF(ISBLANK(AAY1),"",IF(VLOOKUP(AAY1,Register,37,FALSE)=0,"",(VLOOKUP(AAY1,Register,37,FALSE))))</f>
        <v>4</v>
      </c>
      <c r="AAY94" s="15" t="s">
        <v>40</v>
      </c>
      <c r="AAZ94" s="7" t="str">
        <f t="shared" ref="AAZ94" si="26318">"7." &amp; ABB1&amp; ".4."</f>
        <v>7.243.4.</v>
      </c>
      <c r="ABA94" s="14" t="str">
        <f>IF(ISBLANK(ABB1),"",IF(VLOOKUP(ABB1,Register,37,FALSE)=0,"",(VLOOKUP(ABB1,Register,37,FALSE))))</f>
        <v>4</v>
      </c>
      <c r="ABB94" s="15" t="s">
        <v>40</v>
      </c>
      <c r="ABC94" s="7" t="str">
        <f t="shared" ref="ABC94" si="26319">"7." &amp; ABE1&amp; ".4."</f>
        <v>7.244.4.</v>
      </c>
      <c r="ABD94" s="14" t="str">
        <f>IF(ISBLANK(ABE1),"",IF(VLOOKUP(ABE1,Register,37,FALSE)=0,"",(VLOOKUP(ABE1,Register,37,FALSE))))</f>
        <v>4</v>
      </c>
      <c r="ABE94" s="15" t="s">
        <v>40</v>
      </c>
      <c r="ABF94" s="7" t="str">
        <f t="shared" ref="ABF94" si="26320">"7." &amp; ABH1&amp; ".4."</f>
        <v>7.245.4.</v>
      </c>
      <c r="ABG94" s="14" t="str">
        <f>IF(ISBLANK(ABH1),"",IF(VLOOKUP(ABH1,Register,37,FALSE)=0,"",(VLOOKUP(ABH1,Register,37,FALSE))))</f>
        <v>4</v>
      </c>
      <c r="ABH94" s="15" t="s">
        <v>40</v>
      </c>
      <c r="ABI94" s="7" t="str">
        <f t="shared" ref="ABI94" si="26321">"7." &amp; ABK1&amp; ".4."</f>
        <v>7.246.4.</v>
      </c>
      <c r="ABJ94" s="14" t="str">
        <f>IF(ISBLANK(ABK1),"",IF(VLOOKUP(ABK1,Register,37,FALSE)=0,"",(VLOOKUP(ABK1,Register,37,FALSE))))</f>
        <v/>
      </c>
      <c r="ABK94" s="15" t="s">
        <v>40</v>
      </c>
      <c r="ABL94" s="7" t="str">
        <f t="shared" ref="ABL94" si="26322">"7." &amp; ABN1&amp; ".4."</f>
        <v>7.247.4.</v>
      </c>
      <c r="ABM94" s="14" t="str">
        <f>IF(ISBLANK(ABN1),"",IF(VLOOKUP(ABN1,Register,37,FALSE)=0,"",(VLOOKUP(ABN1,Register,37,FALSE))))</f>
        <v>4</v>
      </c>
      <c r="ABN94" s="15" t="s">
        <v>40</v>
      </c>
      <c r="ABO94" s="7" t="str">
        <f t="shared" ref="ABO94" si="26323">"7." &amp; ABQ1&amp; ".4."</f>
        <v>7.248.4.</v>
      </c>
      <c r="ABP94" s="14" t="str">
        <f>IF(ISBLANK(ABQ1),"",IF(VLOOKUP(ABQ1,Register,37,FALSE)=0,"",(VLOOKUP(ABQ1,Register,37,FALSE))))</f>
        <v>4</v>
      </c>
      <c r="ABQ94" s="15" t="s">
        <v>40</v>
      </c>
      <c r="ABR94" s="7" t="str">
        <f t="shared" ref="ABR94" si="26324">"7." &amp; ABT1&amp; ".4."</f>
        <v>7.249.4.</v>
      </c>
      <c r="ABS94" s="14" t="str">
        <f>IF(ISBLANK(ABT1),"",IF(VLOOKUP(ABT1,Register,37,FALSE)=0,"",(VLOOKUP(ABT1,Register,37,FALSE))))</f>
        <v>4</v>
      </c>
      <c r="ABT94" s="15" t="s">
        <v>40</v>
      </c>
      <c r="ABU94" s="7" t="str">
        <f t="shared" ref="ABU94" si="26325">"7." &amp; ABW1&amp; ".4."</f>
        <v>7.250.4.</v>
      </c>
      <c r="ABV94" s="14" t="str">
        <f>IF(ISBLANK(ABW1),"",IF(VLOOKUP(ABW1,Register,37,FALSE)=0,"",(VLOOKUP(ABW1,Register,37,FALSE))))</f>
        <v>4</v>
      </c>
      <c r="ABW94" s="15" t="s">
        <v>40</v>
      </c>
      <c r="ABX94" s="7" t="str">
        <f t="shared" ref="ABX94" si="26326">"7." &amp; ABZ1&amp; ".4."</f>
        <v>7.251.4.</v>
      </c>
      <c r="ABY94" s="14" t="str">
        <f>IF(ISBLANK(ABZ1),"",IF(VLOOKUP(ABZ1,Register,37,FALSE)=0,"",(VLOOKUP(ABZ1,Register,37,FALSE))))</f>
        <v>4</v>
      </c>
      <c r="ABZ94" s="15" t="s">
        <v>40</v>
      </c>
      <c r="ACA94" s="7" t="str">
        <f t="shared" ref="ACA94" si="26327">"7." &amp; ACC1&amp; ".4."</f>
        <v>7.252.4.</v>
      </c>
      <c r="ACB94" s="14" t="str">
        <f>IF(ISBLANK(ACC1),"",IF(VLOOKUP(ACC1,Register,37,FALSE)=0,"",(VLOOKUP(ACC1,Register,37,FALSE))))</f>
        <v>4</v>
      </c>
      <c r="ACC94" s="15" t="s">
        <v>40</v>
      </c>
      <c r="ACD94" s="7" t="str">
        <f t="shared" ref="ACD94" si="26328">"7." &amp; ACF1&amp; ".4."</f>
        <v>7.253.4.</v>
      </c>
      <c r="ACE94" s="14" t="str">
        <f>IF(ISBLANK(ACF1),"",IF(VLOOKUP(ACF1,Register,37,FALSE)=0,"",(VLOOKUP(ACF1,Register,37,FALSE))))</f>
        <v>4</v>
      </c>
      <c r="ACF94" s="15" t="s">
        <v>40</v>
      </c>
      <c r="ACG94" s="7" t="str">
        <f t="shared" ref="ACG94" si="26329">"7." &amp; ACI1&amp; ".4."</f>
        <v>7.254.4.</v>
      </c>
      <c r="ACH94" s="14" t="str">
        <f>IF(ISBLANK(ACI1),"",IF(VLOOKUP(ACI1,Register,37,FALSE)=0,"",(VLOOKUP(ACI1,Register,37,FALSE))))</f>
        <v>4</v>
      </c>
      <c r="ACI94" s="15" t="s">
        <v>40</v>
      </c>
      <c r="ACJ94" s="7" t="str">
        <f t="shared" ref="ACJ94" si="26330">"7." &amp; ACL1&amp; ".4."</f>
        <v>7.255.4.</v>
      </c>
      <c r="ACK94" s="14" t="str">
        <f>IF(ISBLANK(ACL1),"",IF(VLOOKUP(ACL1,Register,37,FALSE)=0,"",(VLOOKUP(ACL1,Register,37,FALSE))))</f>
        <v>4</v>
      </c>
      <c r="ACL94" s="15" t="s">
        <v>40</v>
      </c>
      <c r="ACM94" s="7" t="str">
        <f t="shared" ref="ACM94" si="26331">"7." &amp; ACO1&amp; ".4."</f>
        <v>7.256.4.</v>
      </c>
      <c r="ACN94" s="14" t="str">
        <f>IF(ISBLANK(ACO1),"",IF(VLOOKUP(ACO1,Register,37,FALSE)=0,"",(VLOOKUP(ACO1,Register,37,FALSE))))</f>
        <v>4</v>
      </c>
      <c r="ACO94" s="15" t="s">
        <v>40</v>
      </c>
      <c r="ACP94" s="7" t="str">
        <f t="shared" ref="ACP94" si="26332">"7." &amp; ACR1&amp; ".4."</f>
        <v>7.257.4.</v>
      </c>
      <c r="ACQ94" s="14" t="str">
        <f>IF(ISBLANK(ACR1),"",IF(VLOOKUP(ACR1,Register,37,FALSE)=0,"",(VLOOKUP(ACR1,Register,37,FALSE))))</f>
        <v>4</v>
      </c>
      <c r="ACR94" s="15" t="s">
        <v>40</v>
      </c>
      <c r="ACS94" s="7" t="str">
        <f t="shared" ref="ACS94" si="26333">"7." &amp; ACU1&amp; ".4."</f>
        <v>7.258.4.</v>
      </c>
      <c r="ACT94" s="14" t="str">
        <f>IF(ISBLANK(ACU1),"",IF(VLOOKUP(ACU1,Register,37,FALSE)=0,"",(VLOOKUP(ACU1,Register,37,FALSE))))</f>
        <v>4</v>
      </c>
      <c r="ACU94" s="15" t="s">
        <v>40</v>
      </c>
      <c r="ACV94" s="7" t="str">
        <f t="shared" ref="ACV94" si="26334">"7." &amp; ACX1&amp; ".4."</f>
        <v>7.259.4.</v>
      </c>
      <c r="ACW94" s="14" t="str">
        <f>IF(ISBLANK(ACX1),"",IF(VLOOKUP(ACX1,Register,37,FALSE)=0,"",(VLOOKUP(ACX1,Register,37,FALSE))))</f>
        <v>4</v>
      </c>
      <c r="ACX94" s="15" t="s">
        <v>40</v>
      </c>
      <c r="ACY94" s="7" t="str">
        <f t="shared" ref="ACY94" si="26335">"7." &amp; ADA1&amp; ".4."</f>
        <v>7.260.4.</v>
      </c>
      <c r="ACZ94" s="14">
        <f>IF(ISBLANK(ADA1),"",IF(VLOOKUP(ADA1,Register,37,FALSE)=0,"",(VLOOKUP(ADA1,Register,37,FALSE))))</f>
        <v>4</v>
      </c>
      <c r="ADA94" s="15" t="s">
        <v>40</v>
      </c>
      <c r="ADB94" s="7" t="str">
        <f t="shared" ref="ADB94" si="26336">"7." &amp; ADD1&amp; ".4."</f>
        <v>7.261.4.</v>
      </c>
      <c r="ADC94" s="14">
        <f>IF(ISBLANK(ADD1),"",IF(VLOOKUP(ADD1,Register,37,FALSE)=0,"",(VLOOKUP(ADD1,Register,37,FALSE))))</f>
        <v>4</v>
      </c>
      <c r="ADD94" s="15" t="s">
        <v>40</v>
      </c>
      <c r="ADE94" s="7" t="str">
        <f t="shared" ref="ADE94" si="26337">"7." &amp; ADG1&amp; ".4."</f>
        <v>7.262.4.</v>
      </c>
      <c r="ADF94" s="14">
        <f>IF(ISBLANK(ADG1),"",IF(VLOOKUP(ADG1,Register,37,FALSE)=0,"",(VLOOKUP(ADG1,Register,37,FALSE))))</f>
        <v>4</v>
      </c>
      <c r="ADG94" s="15" t="s">
        <v>40</v>
      </c>
      <c r="ADH94" s="7" t="str">
        <f t="shared" ref="ADH94" si="26338">"7." &amp; ADJ1&amp; ".4."</f>
        <v>7.263.4.</v>
      </c>
      <c r="ADI94" s="14">
        <f>IF(ISBLANK(ADJ1),"",IF(VLOOKUP(ADJ1,Register,37,FALSE)=0,"",(VLOOKUP(ADJ1,Register,37,FALSE))))</f>
        <v>4</v>
      </c>
      <c r="ADJ94" s="15" t="s">
        <v>40</v>
      </c>
      <c r="ADK94" s="7" t="str">
        <f t="shared" ref="ADK94" si="26339">"7." &amp; ADM1&amp; ".4."</f>
        <v>7.264.4.</v>
      </c>
      <c r="ADL94" s="14" t="str">
        <f>IF(ISBLANK(ADM1),"",IF(VLOOKUP(ADM1,Register,37,FALSE)=0,"",(VLOOKUP(ADM1,Register,37,FALSE))))</f>
        <v/>
      </c>
      <c r="ADM94" s="15" t="s">
        <v>40</v>
      </c>
      <c r="ADN94" s="7" t="str">
        <f t="shared" ref="ADN94" si="26340">"7." &amp; ADP1&amp; ".4."</f>
        <v>7.265.4.</v>
      </c>
      <c r="ADO94" s="14" t="str">
        <f>IF(ISBLANK(ADP1),"",IF(VLOOKUP(ADP1,Register,37,FALSE)=0,"",(VLOOKUP(ADP1,Register,37,FALSE))))</f>
        <v/>
      </c>
      <c r="ADP94" s="15" t="s">
        <v>40</v>
      </c>
      <c r="ADQ94" s="7" t="str">
        <f t="shared" ref="ADQ94" si="26341">"7." &amp; ADS1&amp; ".4."</f>
        <v>7.266.4.</v>
      </c>
      <c r="ADR94" s="14">
        <f>IF(ISBLANK(ADS1),"",IF(VLOOKUP(ADS1,Register,37,FALSE)=0,"",(VLOOKUP(ADS1,Register,37,FALSE))))</f>
        <v>4</v>
      </c>
      <c r="ADS94" s="15" t="s">
        <v>40</v>
      </c>
      <c r="ADT94" s="7" t="str">
        <f t="shared" ref="ADT94" si="26342">"7." &amp; ADV1&amp; ".4."</f>
        <v>7.267.4.</v>
      </c>
      <c r="ADU94" s="14" t="str">
        <f>IF(ISBLANK(ADV1),"",IF(VLOOKUP(ADV1,Register,37,FALSE)=0,"",(VLOOKUP(ADV1,Register,37,FALSE))))</f>
        <v>4</v>
      </c>
      <c r="ADV94" s="15" t="s">
        <v>40</v>
      </c>
      <c r="ADW94" s="7" t="str">
        <f t="shared" ref="ADW94" si="26343">"7." &amp; ADY1&amp; ".4."</f>
        <v>7.268.4.</v>
      </c>
      <c r="ADX94" s="14" t="str">
        <f>IF(ISBLANK(ADY1),"",IF(VLOOKUP(ADY1,Register,37,FALSE)=0,"",(VLOOKUP(ADY1,Register,37,FALSE))))</f>
        <v/>
      </c>
      <c r="ADY94" s="15" t="s">
        <v>40</v>
      </c>
      <c r="ADZ94" s="7" t="str">
        <f t="shared" ref="ADZ94" si="26344">"7." &amp; AEB1&amp; ".4."</f>
        <v>7.269.4.</v>
      </c>
      <c r="AEA94" s="14" t="str">
        <f>IF(ISBLANK(AEB1),"",IF(VLOOKUP(AEB1,Register,37,FALSE)=0,"",(VLOOKUP(AEB1,Register,37,FALSE))))</f>
        <v/>
      </c>
      <c r="AEB94" s="15" t="s">
        <v>40</v>
      </c>
      <c r="AEC94" s="7" t="str">
        <f t="shared" ref="AEC94" si="26345">"7." &amp; AEE1&amp; ".4."</f>
        <v>7.270.4.</v>
      </c>
      <c r="AED94" s="14" t="str">
        <f>IF(ISBLANK(AEE1),"",IF(VLOOKUP(AEE1,Register,37,FALSE)=0,"",(VLOOKUP(AEE1,Register,37,FALSE))))</f>
        <v/>
      </c>
      <c r="AEE94" s="15" t="s">
        <v>40</v>
      </c>
      <c r="AEF94" s="7" t="str">
        <f t="shared" ref="AEF94" si="26346">"7." &amp; AEH1&amp; ".4."</f>
        <v>7.271.4.</v>
      </c>
      <c r="AEG94" s="14" t="str">
        <f>IF(ISBLANK(AEH1),"",IF(VLOOKUP(AEH1,Register,37,FALSE)=0,"",(VLOOKUP(AEH1,Register,37,FALSE))))</f>
        <v/>
      </c>
      <c r="AEH94" s="15" t="s">
        <v>40</v>
      </c>
      <c r="AEI94" s="7" t="str">
        <f t="shared" ref="AEI94" si="26347">"7." &amp; AEK1&amp; ".4."</f>
        <v>7.272.4.</v>
      </c>
      <c r="AEJ94" s="14" t="str">
        <f>IF(ISBLANK(AEK1),"",IF(VLOOKUP(AEK1,Register,37,FALSE)=0,"",(VLOOKUP(AEK1,Register,37,FALSE))))</f>
        <v/>
      </c>
      <c r="AEK94" s="15" t="s">
        <v>40</v>
      </c>
      <c r="AEL94" s="7" t="str">
        <f t="shared" ref="AEL94" si="26348">"7." &amp; AEN1&amp; ".4."</f>
        <v>7.273.4.</v>
      </c>
      <c r="AEM94" s="14" t="str">
        <f>IF(ISBLANK(AEN1),"",IF(VLOOKUP(AEN1,Register,37,FALSE)=0,"",(VLOOKUP(AEN1,Register,37,FALSE))))</f>
        <v/>
      </c>
      <c r="AEN94" s="15" t="s">
        <v>40</v>
      </c>
      <c r="AEO94" s="7" t="str">
        <f t="shared" ref="AEO94" si="26349">"7." &amp; AEQ1&amp; ".4."</f>
        <v>7.274.4.</v>
      </c>
      <c r="AEP94" s="14" t="str">
        <f>IF(ISBLANK(AEQ1),"",IF(VLOOKUP(AEQ1,Register,37,FALSE)=0,"",(VLOOKUP(AEQ1,Register,37,FALSE))))</f>
        <v/>
      </c>
      <c r="AEQ94" s="15" t="s">
        <v>40</v>
      </c>
      <c r="AER94" s="7" t="str">
        <f t="shared" ref="AER94" si="26350">"7." &amp; AET1&amp; ".4."</f>
        <v>7.275.4.</v>
      </c>
      <c r="AES94" s="14" t="str">
        <f>IF(ISBLANK(AET1),"",IF(VLOOKUP(AET1,Register,37,FALSE)=0,"",(VLOOKUP(AET1,Register,37,FALSE))))</f>
        <v/>
      </c>
      <c r="AET94" s="15" t="s">
        <v>40</v>
      </c>
      <c r="AEU94" s="7" t="str">
        <f t="shared" ref="AEU94" si="26351">"7." &amp; AEW1&amp; ".4."</f>
        <v>7.276.4.</v>
      </c>
      <c r="AEV94" s="14" t="str">
        <f>IF(ISBLANK(AEW1),"",IF(VLOOKUP(AEW1,Register,37,FALSE)=0,"",(VLOOKUP(AEW1,Register,37,FALSE))))</f>
        <v/>
      </c>
      <c r="AEW94" s="15" t="s">
        <v>40</v>
      </c>
      <c r="AEX94" s="7" t="str">
        <f t="shared" ref="AEX94" si="26352">"7." &amp; AEZ1&amp; ".4."</f>
        <v>7.277.4.</v>
      </c>
      <c r="AEY94" s="14" t="str">
        <f>IF(ISBLANK(AEZ1),"",IF(VLOOKUP(AEZ1,Register,37,FALSE)=0,"",(VLOOKUP(AEZ1,Register,37,FALSE))))</f>
        <v/>
      </c>
      <c r="AEZ94" s="15" t="s">
        <v>40</v>
      </c>
      <c r="AFA94" s="7" t="str">
        <f t="shared" ref="AFA94" si="26353">"7." &amp; AFC1&amp; ".4."</f>
        <v>7.278.4.</v>
      </c>
      <c r="AFB94" s="14" t="str">
        <f>IF(ISBLANK(AFC1),"",IF(VLOOKUP(AFC1,Register,37,FALSE)=0,"",(VLOOKUP(AFC1,Register,37,FALSE))))</f>
        <v/>
      </c>
      <c r="AFC94" s="15" t="s">
        <v>40</v>
      </c>
      <c r="AFD94" s="7" t="str">
        <f t="shared" ref="AFD94" si="26354">"7." &amp; AFF1&amp; ".4."</f>
        <v>7.279.4.</v>
      </c>
      <c r="AFE94" s="14" t="str">
        <f>IF(ISBLANK(AFF1),"",IF(VLOOKUP(AFF1,Register,37,FALSE)=0,"",(VLOOKUP(AFF1,Register,37,FALSE))))</f>
        <v/>
      </c>
      <c r="AFF94" s="15" t="s">
        <v>40</v>
      </c>
      <c r="AFG94" s="7" t="str">
        <f t="shared" ref="AFG94" si="26355">"7." &amp; AFI1&amp; ".4."</f>
        <v>7.280.4.</v>
      </c>
      <c r="AFH94" s="14" t="str">
        <f>IF(ISBLANK(AFI1),"",IF(VLOOKUP(AFI1,Register,37,FALSE)=0,"",(VLOOKUP(AFI1,Register,37,FALSE))))</f>
        <v>4</v>
      </c>
      <c r="AFI94" s="15" t="s">
        <v>40</v>
      </c>
      <c r="AFJ94" s="7" t="str">
        <f t="shared" ref="AFJ94" si="26356">"7." &amp; AFL1&amp; ".4."</f>
        <v>7.281.4.</v>
      </c>
      <c r="AFK94" s="14" t="str">
        <f>IF(ISBLANK(AFL1),"",IF(VLOOKUP(AFL1,Register,37,FALSE)=0,"",(VLOOKUP(AFL1,Register,37,FALSE))))</f>
        <v/>
      </c>
      <c r="AFL94" s="15" t="s">
        <v>40</v>
      </c>
      <c r="AFM94" s="7" t="str">
        <f t="shared" ref="AFM94" si="26357">"7." &amp; AFO1&amp; ".4."</f>
        <v>7.282.4.</v>
      </c>
      <c r="AFN94" s="14" t="str">
        <f>IF(ISBLANK(AFO1),"",IF(VLOOKUP(AFO1,Register,37,FALSE)=0,"",(VLOOKUP(AFO1,Register,37,FALSE))))</f>
        <v>4</v>
      </c>
      <c r="AFO94" s="15" t="s">
        <v>40</v>
      </c>
      <c r="AFP94" s="7" t="str">
        <f t="shared" ref="AFP94" si="26358">"7." &amp; AFR1&amp; ".4."</f>
        <v>7.283.4.</v>
      </c>
      <c r="AFQ94" s="14" t="str">
        <f>IF(ISBLANK(AFR1),"",IF(VLOOKUP(AFR1,Register,37,FALSE)=0,"",(VLOOKUP(AFR1,Register,37,FALSE))))</f>
        <v>4</v>
      </c>
      <c r="AFR94" s="15" t="s">
        <v>40</v>
      </c>
      <c r="AFS94" s="7" t="str">
        <f t="shared" ref="AFS94" si="26359">"7." &amp; AFU1&amp; ".4."</f>
        <v>7.284.4.</v>
      </c>
      <c r="AFT94" s="14" t="str">
        <f>IF(ISBLANK(AFU1),"",IF(VLOOKUP(AFU1,Register,37,FALSE)=0,"",(VLOOKUP(AFU1,Register,37,FALSE))))</f>
        <v>4</v>
      </c>
      <c r="AFU94" s="15" t="s">
        <v>40</v>
      </c>
      <c r="AFV94" s="7" t="str">
        <f t="shared" ref="AFV94" si="26360">"7." &amp; AFX1&amp; ".4."</f>
        <v>7.285.4.</v>
      </c>
      <c r="AFW94" s="14" t="str">
        <f>IF(ISBLANK(AFX1),"",IF(VLOOKUP(AFX1,Register,37,FALSE)=0,"",(VLOOKUP(AFX1,Register,37,FALSE))))</f>
        <v>4</v>
      </c>
      <c r="AFX94" s="15" t="s">
        <v>40</v>
      </c>
      <c r="AFY94" s="7" t="str">
        <f t="shared" ref="AFY94" si="26361">"7." &amp; AGA1&amp; ".4."</f>
        <v>7.286.4.</v>
      </c>
      <c r="AFZ94" s="14" t="str">
        <f>IF(ISBLANK(AGA1),"",IF(VLOOKUP(AGA1,Register,37,FALSE)=0,"",(VLOOKUP(AGA1,Register,37,FALSE))))</f>
        <v/>
      </c>
      <c r="AGA94" s="15" t="s">
        <v>40</v>
      </c>
      <c r="AGB94" s="7" t="str">
        <f t="shared" ref="AGB94" si="26362">"7." &amp; AGD1&amp; ".4."</f>
        <v>7.287.4.</v>
      </c>
      <c r="AGC94" s="14" t="str">
        <f>IF(ISBLANK(AGD1),"",IF(VLOOKUP(AGD1,Register,37,FALSE)=0,"",(VLOOKUP(AGD1,Register,37,FALSE))))</f>
        <v>4</v>
      </c>
      <c r="AGD94" s="15" t="s">
        <v>40</v>
      </c>
      <c r="AGE94" s="7" t="str">
        <f t="shared" ref="AGE94" si="26363">"7." &amp; AGG1&amp; ".4."</f>
        <v>7.288.4.</v>
      </c>
      <c r="AGF94" s="14" t="str">
        <f>IF(ISBLANK(AGG1),"",IF(VLOOKUP(AGG1,Register,37,FALSE)=0,"",(VLOOKUP(AGG1,Register,37,FALSE))))</f>
        <v/>
      </c>
      <c r="AGG94" s="15" t="s">
        <v>40</v>
      </c>
      <c r="AGH94" s="7" t="str">
        <f t="shared" ref="AGH94" si="26364">"7." &amp; AGJ1&amp; ".4."</f>
        <v>7.289.4.</v>
      </c>
      <c r="AGI94" s="14" t="str">
        <f>IF(ISBLANK(AGJ1),"",IF(VLOOKUP(AGJ1,Register,37,FALSE)=0,"",(VLOOKUP(AGJ1,Register,37,FALSE))))</f>
        <v>4</v>
      </c>
      <c r="AGJ94" s="15" t="s">
        <v>40</v>
      </c>
      <c r="AGK94" s="7" t="str">
        <f t="shared" ref="AGK94" si="26365">"7." &amp; AGM1&amp; ".4."</f>
        <v>7.290.4.</v>
      </c>
      <c r="AGL94" s="14" t="str">
        <f>IF(ISBLANK(AGM1),"",IF(VLOOKUP(AGM1,Register,37,FALSE)=0,"",(VLOOKUP(AGM1,Register,37,FALSE))))</f>
        <v>4</v>
      </c>
      <c r="AGM94" s="15" t="s">
        <v>40</v>
      </c>
      <c r="AGN94" s="7" t="str">
        <f t="shared" ref="AGN94" si="26366">"7." &amp; AGP1&amp; ".4."</f>
        <v>7.291.4.</v>
      </c>
      <c r="AGO94" s="14" t="str">
        <f>IF(ISBLANK(AGP1),"",IF(VLOOKUP(AGP1,Register,37,FALSE)=0,"",(VLOOKUP(AGP1,Register,37,FALSE))))</f>
        <v/>
      </c>
      <c r="AGP94" s="15" t="s">
        <v>40</v>
      </c>
      <c r="AGQ94" s="7" t="str">
        <f t="shared" ref="AGQ94" si="26367">"7." &amp; AGS1&amp; ".4."</f>
        <v>7.292.4.</v>
      </c>
      <c r="AGR94" s="14" t="str">
        <f>IF(ISBLANK(AGS1),"",IF(VLOOKUP(AGS1,Register,37,FALSE)=0,"",(VLOOKUP(AGS1,Register,37,FALSE))))</f>
        <v/>
      </c>
      <c r="AGS94" s="15" t="s">
        <v>40</v>
      </c>
      <c r="AGT94" s="7" t="str">
        <f t="shared" ref="AGT94" si="26368">"7." &amp; AGV1&amp; ".4."</f>
        <v>7.293.4.</v>
      </c>
      <c r="AGU94" s="14" t="str">
        <f>IF(ISBLANK(AGV1),"",IF(VLOOKUP(AGV1,Register,37,FALSE)=0,"",(VLOOKUP(AGV1,Register,37,FALSE))))</f>
        <v>4</v>
      </c>
      <c r="AGV94" s="15" t="s">
        <v>40</v>
      </c>
      <c r="AGW94" s="7" t="str">
        <f t="shared" ref="AGW94" si="26369">"7." &amp; AGY1&amp; ".4."</f>
        <v>7.294.4.</v>
      </c>
      <c r="AGX94" s="14" t="str">
        <f>IF(ISBLANK(AGY1),"",IF(VLOOKUP(AGY1,Register,37,FALSE)=0,"",(VLOOKUP(AGY1,Register,37,FALSE))))</f>
        <v>4</v>
      </c>
      <c r="AGY94" s="15" t="s">
        <v>40</v>
      </c>
      <c r="AGZ94" s="7" t="str">
        <f t="shared" ref="AGZ94" si="26370">"7." &amp; AHB1&amp; ".4."</f>
        <v>7.295.4.</v>
      </c>
      <c r="AHA94" s="14" t="str">
        <f>IF(ISBLANK(AHB1),"",IF(VLOOKUP(AHB1,Register,37,FALSE)=0,"",(VLOOKUP(AHB1,Register,37,FALSE))))</f>
        <v>4</v>
      </c>
      <c r="AHB94" s="15" t="s">
        <v>40</v>
      </c>
      <c r="AHC94" s="7" t="str">
        <f t="shared" ref="AHC94" si="26371">"7." &amp; AHE1&amp; ".4."</f>
        <v>7.296.4.</v>
      </c>
      <c r="AHD94" s="14" t="str">
        <f>IF(ISBLANK(AHE1),"",IF(VLOOKUP(AHE1,Register,37,FALSE)=0,"",(VLOOKUP(AHE1,Register,37,FALSE))))</f>
        <v>4</v>
      </c>
      <c r="AHE94" s="15" t="s">
        <v>40</v>
      </c>
      <c r="AHF94" s="7" t="str">
        <f t="shared" ref="AHF94" si="26372">"7." &amp; AHH1&amp; ".4."</f>
        <v>7.297.4.</v>
      </c>
      <c r="AHG94" s="14" t="str">
        <f>IF(ISBLANK(AHH1),"",IF(VLOOKUP(AHH1,Register,37,FALSE)=0,"",(VLOOKUP(AHH1,Register,37,FALSE))))</f>
        <v>4</v>
      </c>
      <c r="AHH94" s="15" t="s">
        <v>40</v>
      </c>
      <c r="AHI94" s="7" t="str">
        <f t="shared" ref="AHI94" si="26373">"7." &amp; AHK1&amp; ".4."</f>
        <v>7.298.4.</v>
      </c>
      <c r="AHJ94" s="14" t="str">
        <f>IF(ISBLANK(AHK1),"",IF(VLOOKUP(AHK1,Register,37,FALSE)=0,"",(VLOOKUP(AHK1,Register,37,FALSE))))</f>
        <v/>
      </c>
      <c r="AHK94" s="15" t="s">
        <v>40</v>
      </c>
      <c r="AHL94" s="7" t="str">
        <f t="shared" ref="AHL94" si="26374">"7." &amp; AHN1&amp; ".4."</f>
        <v>7.299.4.</v>
      </c>
      <c r="AHM94" s="14" t="str">
        <f>IF(ISBLANK(AHN1),"",IF(VLOOKUP(AHN1,Register,37,FALSE)=0,"",(VLOOKUP(AHN1,Register,37,FALSE))))</f>
        <v>4</v>
      </c>
      <c r="AHN94" s="15" t="s">
        <v>40</v>
      </c>
      <c r="AHO94" s="7" t="str">
        <f t="shared" ref="AHO94" si="26375">"7." &amp; AHQ1&amp; ".4."</f>
        <v>7.300.4.</v>
      </c>
      <c r="AHP94" s="14" t="str">
        <f>IF(ISBLANK(AHQ1),"",IF(VLOOKUP(AHQ1,Register,37,FALSE)=0,"",(VLOOKUP(AHQ1,Register,37,FALSE))))</f>
        <v/>
      </c>
      <c r="AHQ94" s="15" t="s">
        <v>40</v>
      </c>
      <c r="AHR94" s="7" t="str">
        <f t="shared" ref="AHR94" si="26376">"7." &amp; AHT1&amp; ".4."</f>
        <v>7.301.4.</v>
      </c>
      <c r="AHS94" s="14" t="str">
        <f>IF(ISBLANK(AHT1),"",IF(VLOOKUP(AHT1,Register,37,FALSE)=0,"",(VLOOKUP(AHT1,Register,37,FALSE))))</f>
        <v/>
      </c>
      <c r="AHT94" s="15" t="s">
        <v>40</v>
      </c>
      <c r="AHU94" s="7" t="str">
        <f t="shared" ref="AHU94" si="26377">"7." &amp; AHW1&amp; ".4."</f>
        <v>7.302.4.</v>
      </c>
      <c r="AHV94" s="14" t="str">
        <f>IF(ISBLANK(AHW1),"",IF(VLOOKUP(AHW1,Register,37,FALSE)=0,"",(VLOOKUP(AHW1,Register,37,FALSE))))</f>
        <v>4</v>
      </c>
      <c r="AHW94" s="15" t="s">
        <v>40</v>
      </c>
      <c r="AHX94" s="7" t="str">
        <f t="shared" ref="AHX94" si="26378">"7." &amp; AHZ1&amp; ".4."</f>
        <v>7.303.4.</v>
      </c>
      <c r="AHY94" s="14" t="str">
        <f>IF(ISBLANK(AHZ1),"",IF(VLOOKUP(AHZ1,Register,37,FALSE)=0,"",(VLOOKUP(AHZ1,Register,37,FALSE))))</f>
        <v>4</v>
      </c>
      <c r="AHZ94" s="15" t="s">
        <v>40</v>
      </c>
      <c r="AIA94" s="7" t="str">
        <f t="shared" ref="AIA94" si="26379">"7." &amp; AIC1&amp; ".4."</f>
        <v>7.304.4.</v>
      </c>
      <c r="AIB94" s="14" t="str">
        <f>IF(ISBLANK(AIC1),"",IF(VLOOKUP(AIC1,Register,37,FALSE)=0,"",(VLOOKUP(AIC1,Register,37,FALSE))))</f>
        <v>4</v>
      </c>
      <c r="AIC94" s="15" t="s">
        <v>40</v>
      </c>
      <c r="AID94" s="7" t="str">
        <f t="shared" ref="AID94" si="26380">"7." &amp; AIF1&amp; ".4."</f>
        <v>7.305.4.</v>
      </c>
      <c r="AIE94" s="14">
        <f>IF(ISBLANK(AIF1),"",IF(VLOOKUP(AIF1,Register,37,FALSE)=0,"",(VLOOKUP(AIF1,Register,37,FALSE))))</f>
        <v>4</v>
      </c>
      <c r="AIF94" s="15" t="s">
        <v>40</v>
      </c>
      <c r="AIG94" s="7" t="str">
        <f t="shared" ref="AIG94" si="26381">"7." &amp; AII1&amp; ".4."</f>
        <v>7.306.4.</v>
      </c>
      <c r="AIH94" s="14" t="str">
        <f>IF(ISBLANK(AII1),"",IF(VLOOKUP(AII1,Register,37,FALSE)=0,"",(VLOOKUP(AII1,Register,37,FALSE))))</f>
        <v>4</v>
      </c>
      <c r="AII94" s="15" t="s">
        <v>40</v>
      </c>
      <c r="AIJ94" s="7" t="str">
        <f t="shared" ref="AIJ94" si="26382">"7." &amp; AIL1&amp; ".4."</f>
        <v>7.307.4.</v>
      </c>
      <c r="AIK94" s="14" t="str">
        <f>IF(ISBLANK(AIL1),"",IF(VLOOKUP(AIL1,Register,37,FALSE)=0,"",(VLOOKUP(AIL1,Register,37,FALSE))))</f>
        <v>4</v>
      </c>
      <c r="AIL94" s="15" t="s">
        <v>40</v>
      </c>
      <c r="AIM94" s="7" t="str">
        <f t="shared" ref="AIM94" si="26383">"7." &amp; AIO1&amp; ".4."</f>
        <v>7.308.4.</v>
      </c>
      <c r="AIN94" s="14">
        <f>IF(ISBLANK(AIO1),"",IF(VLOOKUP(AIO1,Register,37,FALSE)=0,"",(VLOOKUP(AIO1,Register,37,FALSE))))</f>
        <v>4</v>
      </c>
      <c r="AIO94" s="15" t="s">
        <v>40</v>
      </c>
      <c r="AIP94" s="7" t="str">
        <f t="shared" ref="AIP94" si="26384">"7." &amp; AIR1&amp; ".4."</f>
        <v>7.309.4.</v>
      </c>
      <c r="AIQ94" s="14">
        <f>IF(ISBLANK(AIR1),"",IF(VLOOKUP(AIR1,Register,37,FALSE)=0,"",(VLOOKUP(AIR1,Register,37,FALSE))))</f>
        <v>4</v>
      </c>
      <c r="AIR94" s="15" t="s">
        <v>40</v>
      </c>
      <c r="AIS94" s="7" t="str">
        <f t="shared" ref="AIS94" si="26385">"7." &amp; AIU1&amp; ".4."</f>
        <v>7.310.4.</v>
      </c>
      <c r="AIT94" s="14">
        <f>IF(ISBLANK(AIU1),"",IF(VLOOKUP(AIU1,Register,37,FALSE)=0,"",(VLOOKUP(AIU1,Register,37,FALSE))))</f>
        <v>4</v>
      </c>
      <c r="AIU94" s="15" t="s">
        <v>40</v>
      </c>
      <c r="AIV94" s="7" t="str">
        <f t="shared" ref="AIV94" si="26386">"7." &amp; AIX1&amp; ".4."</f>
        <v>7.311.4.</v>
      </c>
      <c r="AIW94" s="14" t="str">
        <f>IF(ISBLANK(AIX1),"",IF(VLOOKUP(AIX1,Register,37,FALSE)=0,"",(VLOOKUP(AIX1,Register,37,FALSE))))</f>
        <v/>
      </c>
      <c r="AIX94" s="15" t="s">
        <v>40</v>
      </c>
      <c r="AIY94" s="7" t="str">
        <f t="shared" ref="AIY94" si="26387">"7." &amp; AJA1&amp; ".4."</f>
        <v>7.312.4.</v>
      </c>
      <c r="AIZ94" s="14" t="str">
        <f>IF(ISBLANK(AJA1),"",IF(VLOOKUP(AJA1,Register,37,FALSE)=0,"",(VLOOKUP(AJA1,Register,37,FALSE))))</f>
        <v/>
      </c>
      <c r="AJA94" s="15" t="s">
        <v>40</v>
      </c>
      <c r="AJB94" s="7" t="str">
        <f t="shared" ref="AJB94" si="26388">"7." &amp; AJD1&amp; ".4."</f>
        <v>7.313.4.</v>
      </c>
      <c r="AJC94" s="14" t="str">
        <f>IF(ISBLANK(AJD1),"",IF(VLOOKUP(AJD1,Register,37,FALSE)=0,"",(VLOOKUP(AJD1,Register,37,FALSE))))</f>
        <v>4</v>
      </c>
      <c r="AJD94" s="15" t="s">
        <v>40</v>
      </c>
      <c r="AJE94" s="7" t="str">
        <f t="shared" ref="AJE94" si="26389">"7." &amp; AJG1&amp; ".4."</f>
        <v>7.314.4.</v>
      </c>
      <c r="AJF94" s="14" t="str">
        <f>IF(ISBLANK(AJG1),"",IF(VLOOKUP(AJG1,Register,37,FALSE)=0,"",(VLOOKUP(AJG1,Register,37,FALSE))))</f>
        <v/>
      </c>
      <c r="AJG94" s="15" t="s">
        <v>40</v>
      </c>
      <c r="AJH94" s="7" t="str">
        <f t="shared" ref="AJH94" si="26390">"7." &amp; AJJ1&amp; ".4."</f>
        <v>7.315.4.</v>
      </c>
      <c r="AJI94" s="14" t="str">
        <f>IF(ISBLANK(AJJ1),"",IF(VLOOKUP(AJJ1,Register,37,FALSE)=0,"",(VLOOKUP(AJJ1,Register,37,FALSE))))</f>
        <v>4</v>
      </c>
      <c r="AJJ94" s="15" t="s">
        <v>40</v>
      </c>
      <c r="AJK94" s="7" t="str">
        <f t="shared" ref="AJK94" si="26391">"7." &amp; AJM1&amp; ".4."</f>
        <v>7.316.4.</v>
      </c>
      <c r="AJL94" s="14" t="str">
        <f>IF(ISBLANK(AJM1),"",IF(VLOOKUP(AJM1,Register,37,FALSE)=0,"",(VLOOKUP(AJM1,Register,37,FALSE))))</f>
        <v/>
      </c>
      <c r="AJM94" s="15" t="s">
        <v>40</v>
      </c>
      <c r="AJN94" s="7" t="str">
        <f t="shared" ref="AJN94" si="26392">"7." &amp; AJP1&amp; ".4."</f>
        <v>7.317.4.</v>
      </c>
      <c r="AJO94" s="14" t="str">
        <f>IF(ISBLANK(AJP1),"",IF(VLOOKUP(AJP1,Register,37,FALSE)=0,"",(VLOOKUP(AJP1,Register,37,FALSE))))</f>
        <v/>
      </c>
      <c r="AJP94" s="15" t="s">
        <v>40</v>
      </c>
      <c r="AJQ94" s="7" t="str">
        <f t="shared" ref="AJQ94" si="26393">"7." &amp; AJS1&amp; ".4."</f>
        <v>7.318.4.</v>
      </c>
      <c r="AJR94" s="14" t="str">
        <f>IF(ISBLANK(AJS1),"",IF(VLOOKUP(AJS1,Register,37,FALSE)=0,"",(VLOOKUP(AJS1,Register,37,FALSE))))</f>
        <v>4</v>
      </c>
      <c r="AJS94" s="15" t="s">
        <v>40</v>
      </c>
      <c r="AJT94" s="7" t="str">
        <f t="shared" ref="AJT94" si="26394">"7." &amp; AJV1&amp; ".4."</f>
        <v>7.319.4.</v>
      </c>
      <c r="AJU94" s="14" t="str">
        <f>IF(ISBLANK(AJV1),"",IF(VLOOKUP(AJV1,Register,37,FALSE)=0,"",(VLOOKUP(AJV1,Register,37,FALSE))))</f>
        <v>4</v>
      </c>
      <c r="AJV94" s="15" t="s">
        <v>40</v>
      </c>
      <c r="AJW94" s="7" t="str">
        <f t="shared" ref="AJW94" si="26395">"7." &amp; AJY1&amp; ".4."</f>
        <v>7.320.4.</v>
      </c>
      <c r="AJX94" s="14" t="str">
        <f>IF(ISBLANK(AJY1),"",IF(VLOOKUP(AJY1,Register,37,FALSE)=0,"",(VLOOKUP(AJY1,Register,37,FALSE))))</f>
        <v>4</v>
      </c>
      <c r="AJY94" s="15" t="s">
        <v>40</v>
      </c>
      <c r="AJZ94" s="7" t="str">
        <f t="shared" ref="AJZ94" si="26396">"7." &amp; AKB1&amp; ".4."</f>
        <v>7.321.4.</v>
      </c>
      <c r="AKA94" s="14" t="str">
        <f>IF(ISBLANK(AKB1),"",IF(VLOOKUP(AKB1,Register,37,FALSE)=0,"",(VLOOKUP(AKB1,Register,37,FALSE))))</f>
        <v>4</v>
      </c>
      <c r="AKB94" s="15" t="s">
        <v>40</v>
      </c>
      <c r="AKC94" s="7" t="str">
        <f t="shared" ref="AKC94" si="26397">"7." &amp; AKE1&amp; ".4."</f>
        <v>7.322.4.</v>
      </c>
      <c r="AKD94" s="14" t="str">
        <f>IF(ISBLANK(AKE1),"",IF(VLOOKUP(AKE1,Register,37,FALSE)=0,"",(VLOOKUP(AKE1,Register,37,FALSE))))</f>
        <v>4</v>
      </c>
      <c r="AKE94" s="15" t="s">
        <v>40</v>
      </c>
      <c r="AKF94" s="7" t="str">
        <f t="shared" ref="AKF94" si="26398">"7." &amp; AKH1&amp; ".4."</f>
        <v>7.323.4.</v>
      </c>
      <c r="AKG94" s="14" t="str">
        <f>IF(ISBLANK(AKH1),"",IF(VLOOKUP(AKH1,Register,37,FALSE)=0,"",(VLOOKUP(AKH1,Register,37,FALSE))))</f>
        <v/>
      </c>
      <c r="AKH94" s="15" t="s">
        <v>40</v>
      </c>
      <c r="AKI94" s="7" t="str">
        <f t="shared" ref="AKI94" si="26399">"7." &amp; AKK1&amp; ".4."</f>
        <v>7.324.4.</v>
      </c>
      <c r="AKJ94" s="14" t="str">
        <f>IF(ISBLANK(AKK1),"",IF(VLOOKUP(AKK1,Register,37,FALSE)=0,"",(VLOOKUP(AKK1,Register,37,FALSE))))</f>
        <v/>
      </c>
      <c r="AKK94" s="15" t="s">
        <v>40</v>
      </c>
      <c r="AKL94" s="7" t="str">
        <f t="shared" ref="AKL94" si="26400">"7." &amp; AKN1&amp; ".4."</f>
        <v>7.325.4.</v>
      </c>
      <c r="AKM94" s="14" t="str">
        <f>IF(ISBLANK(AKN1),"",IF(VLOOKUP(AKN1,Register,37,FALSE)=0,"",(VLOOKUP(AKN1,Register,37,FALSE))))</f>
        <v/>
      </c>
      <c r="AKN94" s="15" t="s">
        <v>40</v>
      </c>
      <c r="AKO94" s="7" t="str">
        <f t="shared" ref="AKO94" si="26401">"7." &amp; AKQ1&amp; ".4."</f>
        <v>7.326.4.</v>
      </c>
      <c r="AKP94" s="14" t="str">
        <f>IF(ISBLANK(AKQ1),"",IF(VLOOKUP(AKQ1,Register,37,FALSE)=0,"",(VLOOKUP(AKQ1,Register,37,FALSE))))</f>
        <v>4</v>
      </c>
      <c r="AKQ94" s="15" t="s">
        <v>40</v>
      </c>
      <c r="AKR94" s="7" t="str">
        <f t="shared" ref="AKR94" si="26402">"7." &amp; AKT1&amp; ".4."</f>
        <v>7.327.4.</v>
      </c>
      <c r="AKS94" s="14" t="str">
        <f>IF(ISBLANK(AKT1),"",IF(VLOOKUP(AKT1,Register,37,FALSE)=0,"",(VLOOKUP(AKT1,Register,37,FALSE))))</f>
        <v>4</v>
      </c>
      <c r="AKT94" s="15" t="s">
        <v>40</v>
      </c>
      <c r="AKU94" s="7" t="str">
        <f t="shared" ref="AKU94" si="26403">"7." &amp; AKW1&amp; ".4."</f>
        <v>7.328.4.</v>
      </c>
      <c r="AKV94" s="14" t="str">
        <f>IF(ISBLANK(AKW1),"",IF(VLOOKUP(AKW1,Register,37,FALSE)=0,"",(VLOOKUP(AKW1,Register,37,FALSE))))</f>
        <v>4</v>
      </c>
      <c r="AKW94" s="15" t="s">
        <v>40</v>
      </c>
      <c r="AKX94" s="7" t="str">
        <f t="shared" ref="AKX94" si="26404">"7." &amp; AKZ1&amp; ".4."</f>
        <v>7.329.4.</v>
      </c>
      <c r="AKY94" s="14" t="str">
        <f>IF(ISBLANK(AKZ1),"",IF(VLOOKUP(AKZ1,Register,37,FALSE)=0,"",(VLOOKUP(AKZ1,Register,37,FALSE))))</f>
        <v>4</v>
      </c>
      <c r="AKZ94" s="15" t="s">
        <v>40</v>
      </c>
      <c r="ALA94" s="7" t="str">
        <f t="shared" ref="ALA94" si="26405">"7." &amp; ALC1&amp; ".4."</f>
        <v>7.330.4.</v>
      </c>
      <c r="ALB94" s="14" t="str">
        <f>IF(ISBLANK(ALC1),"",IF(VLOOKUP(ALC1,Register,37,FALSE)=0,"",(VLOOKUP(ALC1,Register,37,FALSE))))</f>
        <v>4</v>
      </c>
      <c r="ALC94" s="15" t="s">
        <v>40</v>
      </c>
      <c r="ALD94" s="7" t="str">
        <f t="shared" ref="ALD94" si="26406">"7." &amp; ALF1&amp; ".4."</f>
        <v>7.331.4.</v>
      </c>
      <c r="ALE94" s="14" t="str">
        <f>IF(ISBLANK(ALF1),"",IF(VLOOKUP(ALF1,Register,37,FALSE)=0,"",(VLOOKUP(ALF1,Register,37,FALSE))))</f>
        <v>4</v>
      </c>
      <c r="ALF94" s="15" t="s">
        <v>40</v>
      </c>
      <c r="ALG94" s="7" t="str">
        <f t="shared" ref="ALG94" si="26407">"7." &amp; ALI1&amp; ".4."</f>
        <v>7.332.4.</v>
      </c>
      <c r="ALH94" s="14" t="str">
        <f>IF(ISBLANK(ALI1),"",IF(VLOOKUP(ALI1,Register,37,FALSE)=0,"",(VLOOKUP(ALI1,Register,37,FALSE))))</f>
        <v>4</v>
      </c>
      <c r="ALI94" s="15" t="s">
        <v>40</v>
      </c>
      <c r="ALJ94" s="7" t="str">
        <f t="shared" ref="ALJ94" si="26408">"7." &amp; ALL1&amp; ".4."</f>
        <v>7.333.4.</v>
      </c>
      <c r="ALK94" s="14" t="str">
        <f>IF(ISBLANK(ALL1),"",IF(VLOOKUP(ALL1,Register,37,FALSE)=0,"",(VLOOKUP(ALL1,Register,37,FALSE))))</f>
        <v>4</v>
      </c>
      <c r="ALL94" s="15" t="s">
        <v>40</v>
      </c>
      <c r="ALM94" s="7" t="str">
        <f t="shared" ref="ALM94" si="26409">"7." &amp; ALO1&amp; ".4."</f>
        <v>7.334.4.</v>
      </c>
      <c r="ALN94" s="14">
        <f>IF(ISBLANK(ALO1),"",IF(VLOOKUP(ALO1,Register,37,FALSE)=0,"",(VLOOKUP(ALO1,Register,37,FALSE))))</f>
        <v>4</v>
      </c>
      <c r="ALO94" s="15" t="s">
        <v>40</v>
      </c>
      <c r="ALP94" s="7" t="str">
        <f t="shared" ref="ALP94" si="26410">"7." &amp; ALR1&amp; ".4."</f>
        <v>7.335.4.</v>
      </c>
      <c r="ALQ94" s="14" t="str">
        <f>IF(ISBLANK(ALR1),"",IF(VLOOKUP(ALR1,Register,37,FALSE)=0,"",(VLOOKUP(ALR1,Register,37,FALSE))))</f>
        <v/>
      </c>
      <c r="ALR94" s="15" t="s">
        <v>40</v>
      </c>
      <c r="ALS94" s="7" t="str">
        <f t="shared" ref="ALS94" si="26411">"7." &amp; ALU1&amp; ".4."</f>
        <v>7.336.4.</v>
      </c>
      <c r="ALT94" s="14" t="str">
        <f>IF(ISBLANK(ALU1),"",IF(VLOOKUP(ALU1,Register,37,FALSE)=0,"",(VLOOKUP(ALU1,Register,37,FALSE))))</f>
        <v/>
      </c>
      <c r="ALU94" s="15" t="s">
        <v>40</v>
      </c>
      <c r="ALV94" s="7" t="str">
        <f t="shared" ref="ALV94" si="26412">"7." &amp; ALX1&amp; ".4."</f>
        <v>7.337.4.</v>
      </c>
      <c r="ALW94" s="14" t="str">
        <f>IF(ISBLANK(ALX1),"",IF(VLOOKUP(ALX1,Register,37,FALSE)=0,"",(VLOOKUP(ALX1,Register,37,FALSE))))</f>
        <v>4</v>
      </c>
      <c r="ALX94" s="15" t="s">
        <v>40</v>
      </c>
      <c r="ALY94" s="7" t="str">
        <f t="shared" ref="ALY94" si="26413">"7." &amp; AMA1&amp; ".4."</f>
        <v>7.338.4.</v>
      </c>
      <c r="ALZ94" s="14" t="str">
        <f>IF(ISBLANK(AMA1),"",IF(VLOOKUP(AMA1,Register,37,FALSE)=0,"",(VLOOKUP(AMA1,Register,37,FALSE))))</f>
        <v>4</v>
      </c>
      <c r="AMA94" s="15" t="s">
        <v>40</v>
      </c>
      <c r="AMB94" s="7" t="str">
        <f t="shared" ref="AMB94" si="26414">"7." &amp; AMD1&amp; ".4."</f>
        <v>7.339.4.</v>
      </c>
      <c r="AMC94" s="14" t="str">
        <f>IF(ISBLANK(AMD1),"",IF(VLOOKUP(AMD1,Register,37,FALSE)=0,"",(VLOOKUP(AMD1,Register,37,FALSE))))</f>
        <v/>
      </c>
      <c r="AMD94" s="15" t="s">
        <v>40</v>
      </c>
      <c r="AME94" s="7" t="str">
        <f t="shared" ref="AME94" si="26415">"7." &amp; AMG1&amp; ".4."</f>
        <v>7.340.4.</v>
      </c>
      <c r="AMF94" s="14" t="str">
        <f>IF(ISBLANK(AMG1),"",IF(VLOOKUP(AMG1,Register,37,FALSE)=0,"",(VLOOKUP(AMG1,Register,37,FALSE))))</f>
        <v>4</v>
      </c>
      <c r="AMG94" s="15" t="s">
        <v>40</v>
      </c>
      <c r="AMH94" s="7" t="str">
        <f t="shared" ref="AMH94" si="26416">"7." &amp; AMJ1&amp; ".4."</f>
        <v>7.341.4.</v>
      </c>
      <c r="AMI94" s="14" t="str">
        <f>IF(ISBLANK(AMJ1),"",IF(VLOOKUP(AMJ1,Register,37,FALSE)=0,"",(VLOOKUP(AMJ1,Register,37,FALSE))))</f>
        <v/>
      </c>
      <c r="AMJ94" s="15" t="s">
        <v>40</v>
      </c>
      <c r="AMK94" s="7" t="str">
        <f t="shared" ref="AMK94" si="26417">"7." &amp; AMM1&amp; ".4."</f>
        <v>7.342.4.</v>
      </c>
      <c r="AML94" s="14">
        <f>IF(ISBLANK(AMM1),"",IF(VLOOKUP(AMM1,Register,37,FALSE)=0,"",(VLOOKUP(AMM1,Register,37,FALSE))))</f>
        <v>4</v>
      </c>
      <c r="AMM94" s="15" t="s">
        <v>40</v>
      </c>
      <c r="AMN94" s="7" t="str">
        <f t="shared" ref="AMN94" si="26418">"7." &amp; AMP1&amp; ".4."</f>
        <v>7.343.4.</v>
      </c>
      <c r="AMO94" s="14" t="str">
        <f>IF(ISBLANK(AMP1),"",IF(VLOOKUP(AMP1,Register,37,FALSE)=0,"",(VLOOKUP(AMP1,Register,37,FALSE))))</f>
        <v/>
      </c>
      <c r="AMP94" s="15" t="s">
        <v>40</v>
      </c>
      <c r="AMQ94" s="7" t="str">
        <f t="shared" ref="AMQ94" si="26419">"7." &amp; AMS1&amp; ".4."</f>
        <v>7.344.4.</v>
      </c>
      <c r="AMR94" s="14" t="str">
        <f>IF(ISBLANK(AMS1),"",IF(VLOOKUP(AMS1,Register,37,FALSE)=0,"",(VLOOKUP(AMS1,Register,37,FALSE))))</f>
        <v/>
      </c>
      <c r="AMS94" s="15" t="s">
        <v>40</v>
      </c>
      <c r="AMT94" s="7" t="str">
        <f t="shared" ref="AMT94" si="26420">"7." &amp; AMV1&amp; ".4."</f>
        <v>7.345.4.</v>
      </c>
      <c r="AMU94" s="14" t="str">
        <f>IF(ISBLANK(AMV1),"",IF(VLOOKUP(AMV1,Register,37,FALSE)=0,"",(VLOOKUP(AMV1,Register,37,FALSE))))</f>
        <v/>
      </c>
      <c r="AMV94" s="15" t="s">
        <v>40</v>
      </c>
      <c r="AMW94" s="7" t="str">
        <f t="shared" ref="AMW94" si="26421">"7." &amp; AMY1&amp; ".4."</f>
        <v>7.346.4.</v>
      </c>
      <c r="AMX94" s="14" t="str">
        <f>IF(ISBLANK(AMY1),"",IF(VLOOKUP(AMY1,Register,37,FALSE)=0,"",(VLOOKUP(AMY1,Register,37,FALSE))))</f>
        <v/>
      </c>
      <c r="AMY94" s="15" t="s">
        <v>40</v>
      </c>
      <c r="AMZ94" s="7" t="str">
        <f t="shared" ref="AMZ94" si="26422">"7." &amp; ANB1&amp; ".4."</f>
        <v>7.347.4.</v>
      </c>
      <c r="ANA94" s="14" t="str">
        <f>IF(ISBLANK(ANB1),"",IF(VLOOKUP(ANB1,Register,37,FALSE)=0,"",(VLOOKUP(ANB1,Register,37,FALSE))))</f>
        <v/>
      </c>
      <c r="ANB94" s="15" t="s">
        <v>40</v>
      </c>
      <c r="ANC94" s="7" t="str">
        <f t="shared" ref="ANC94" si="26423">"7." &amp; ANE1&amp; ".4."</f>
        <v>7.348.4.</v>
      </c>
      <c r="AND94" s="14" t="str">
        <f>IF(ISBLANK(ANE1),"",IF(VLOOKUP(ANE1,Register,37,FALSE)=0,"",(VLOOKUP(ANE1,Register,37,FALSE))))</f>
        <v/>
      </c>
      <c r="ANE94" s="15" t="s">
        <v>40</v>
      </c>
      <c r="ANF94" s="7" t="str">
        <f t="shared" ref="ANF94" si="26424">"7." &amp; ANH1&amp; ".4."</f>
        <v>7.349.4.</v>
      </c>
      <c r="ANG94" s="14" t="str">
        <f>IF(ISBLANK(ANH1),"",IF(VLOOKUP(ANH1,Register,37,FALSE)=0,"",(VLOOKUP(ANH1,Register,37,FALSE))))</f>
        <v/>
      </c>
      <c r="ANH94" s="15" t="s">
        <v>40</v>
      </c>
      <c r="ANI94" s="7" t="str">
        <f t="shared" ref="ANI94" si="26425">"7." &amp; ANK1&amp; ".4."</f>
        <v>7.350.4.</v>
      </c>
      <c r="ANJ94" s="14">
        <f>IF(ISBLANK(ANK1),"",IF(VLOOKUP(ANK1,Register,37,FALSE)=0,"",(VLOOKUP(ANK1,Register,37,FALSE))))</f>
        <v>4</v>
      </c>
      <c r="ANK94" s="15" t="s">
        <v>40</v>
      </c>
      <c r="ANL94" s="7" t="str">
        <f t="shared" ref="ANL94" si="26426">"7." &amp; ANN1&amp; ".4."</f>
        <v>7.351.4.</v>
      </c>
      <c r="ANM94" s="14">
        <f>IF(ISBLANK(ANN1),"",IF(VLOOKUP(ANN1,Register,37,FALSE)=0,"",(VLOOKUP(ANN1,Register,37,FALSE))))</f>
        <v>4</v>
      </c>
      <c r="ANN94" s="15" t="s">
        <v>40</v>
      </c>
      <c r="ANO94" s="7" t="str">
        <f t="shared" ref="ANO94" si="26427">"7." &amp; ANQ1&amp; ".4."</f>
        <v>7.352.4.</v>
      </c>
      <c r="ANP94" s="14">
        <f>IF(ISBLANK(ANQ1),"",IF(VLOOKUP(ANQ1,Register,37,FALSE)=0,"",(VLOOKUP(ANQ1,Register,37,FALSE))))</f>
        <v>4</v>
      </c>
      <c r="ANQ94" s="15" t="s">
        <v>40</v>
      </c>
      <c r="ANR94" s="7" t="str">
        <f t="shared" ref="ANR94" si="26428">"7." &amp; ANT1&amp; ".4."</f>
        <v>7.353.4.</v>
      </c>
      <c r="ANS94" s="14">
        <f>IF(ISBLANK(ANT1),"",IF(VLOOKUP(ANT1,Register,37,FALSE)=0,"",(VLOOKUP(ANT1,Register,37,FALSE))))</f>
        <v>4</v>
      </c>
      <c r="ANT94" s="15" t="s">
        <v>40</v>
      </c>
      <c r="ANU94" s="7" t="str">
        <f t="shared" ref="ANU94" si="26429">"7." &amp; ANW1&amp; ".4."</f>
        <v>7.354.4.</v>
      </c>
      <c r="ANV94" s="14" t="str">
        <f>IF(ISBLANK(ANW1),"",IF(VLOOKUP(ANW1,Register,37,FALSE)=0,"",(VLOOKUP(ANW1,Register,37,FALSE))))</f>
        <v/>
      </c>
      <c r="ANW94" s="15" t="s">
        <v>40</v>
      </c>
      <c r="ANX94" s="7" t="str">
        <f t="shared" ref="ANX94" si="26430">"7." &amp; ANZ1&amp; ".4."</f>
        <v>7.355.4.</v>
      </c>
      <c r="ANY94" s="14" t="str">
        <f>IF(ISBLANK(ANZ1),"",IF(VLOOKUP(ANZ1,Register,37,FALSE)=0,"",(VLOOKUP(ANZ1,Register,37,FALSE))))</f>
        <v/>
      </c>
      <c r="ANZ94" s="15" t="s">
        <v>40</v>
      </c>
      <c r="AOA94" s="7" t="str">
        <f t="shared" ref="AOA94" si="26431">"7." &amp; AOC1&amp; ".4."</f>
        <v>7.356.4.</v>
      </c>
      <c r="AOB94" s="14" t="str">
        <f>IF(ISBLANK(AOC1),"",IF(VLOOKUP(AOC1,Register,37,FALSE)=0,"",(VLOOKUP(AOC1,Register,37,FALSE))))</f>
        <v/>
      </c>
      <c r="AOC94" s="15" t="s">
        <v>40</v>
      </c>
      <c r="AOD94" s="7" t="str">
        <f t="shared" ref="AOD94" si="26432">"7." &amp; AOF1&amp; ".4."</f>
        <v>7.357.4.</v>
      </c>
      <c r="AOE94" s="14">
        <f>IF(ISBLANK(AOF1),"",IF(VLOOKUP(AOF1,Register,37,FALSE)=0,"",(VLOOKUP(AOF1,Register,37,FALSE))))</f>
        <v>4</v>
      </c>
      <c r="AOF94" s="15" t="s">
        <v>40</v>
      </c>
      <c r="AOG94" s="7" t="str">
        <f t="shared" ref="AOG94" si="26433">"7." &amp; AOI1&amp; ".4."</f>
        <v>7.358.4.</v>
      </c>
      <c r="AOH94" s="14" t="str">
        <f>IF(ISBLANK(AOI1),"",IF(VLOOKUP(AOI1,Register,37,FALSE)=0,"",(VLOOKUP(AOI1,Register,37,FALSE))))</f>
        <v/>
      </c>
      <c r="AOI94" s="15" t="s">
        <v>40</v>
      </c>
      <c r="AOJ94" s="7" t="str">
        <f t="shared" ref="AOJ94" si="26434">"7." &amp; AOL1&amp; ".4."</f>
        <v>7.359.4.</v>
      </c>
      <c r="AOK94" s="14">
        <f>IF(ISBLANK(AOL1),"",IF(VLOOKUP(AOL1,Register,37,FALSE)=0,"",(VLOOKUP(AOL1,Register,37,FALSE))))</f>
        <v>4</v>
      </c>
      <c r="AOL94" s="15" t="s">
        <v>40</v>
      </c>
      <c r="AOM94" s="7" t="str">
        <f t="shared" ref="AOM94" si="26435">"7." &amp; AOO1&amp; ".4."</f>
        <v>7.360.4.</v>
      </c>
      <c r="AON94" s="14" t="e">
        <f>IF(ISBLANK(AOO1),"",IF(VLOOKUP(AOO1,Register,37,FALSE)=0,"",(VLOOKUP(AOO1,Register,37,FALSE))))</f>
        <v>#N/A</v>
      </c>
      <c r="AOO94" s="15" t="s">
        <v>40</v>
      </c>
      <c r="AOP94" s="7" t="str">
        <f t="shared" ref="AOP94" si="26436">"7." &amp; AOR1&amp; ".4."</f>
        <v>7.361.4.</v>
      </c>
      <c r="AOQ94" s="14" t="e">
        <f>IF(ISBLANK(AOR1),"",IF(VLOOKUP(AOR1,Register,37,FALSE)=0,"",(VLOOKUP(AOR1,Register,37,FALSE))))</f>
        <v>#N/A</v>
      </c>
      <c r="AOR94" s="15" t="s">
        <v>40</v>
      </c>
      <c r="AOS94" s="7" t="str">
        <f t="shared" ref="AOS94" si="26437">"7." &amp; AOU1&amp; ".4."</f>
        <v>7.362.4.</v>
      </c>
      <c r="AOT94" s="14" t="e">
        <f>IF(ISBLANK(AOU1),"",IF(VLOOKUP(AOU1,Register,37,FALSE)=0,"",(VLOOKUP(AOU1,Register,37,FALSE))))</f>
        <v>#N/A</v>
      </c>
      <c r="AOU94" s="15" t="s">
        <v>40</v>
      </c>
      <c r="AOV94" s="7" t="str">
        <f t="shared" ref="AOV94" si="26438">"7." &amp; AOX1&amp; ".4."</f>
        <v>7.363.4.</v>
      </c>
      <c r="AOW94" s="14" t="e">
        <f>IF(ISBLANK(AOX1),"",IF(VLOOKUP(AOX1,Register,37,FALSE)=0,"",(VLOOKUP(AOX1,Register,37,FALSE))))</f>
        <v>#N/A</v>
      </c>
      <c r="AOX94" s="15" t="s">
        <v>40</v>
      </c>
      <c r="AOY94" s="7" t="str">
        <f t="shared" ref="AOY94" si="26439">"7." &amp; APA1&amp; ".4."</f>
        <v>7.364.4.</v>
      </c>
      <c r="AOZ94" s="14" t="e">
        <f>IF(ISBLANK(APA1),"",IF(VLOOKUP(APA1,Register,37,FALSE)=0,"",(VLOOKUP(APA1,Register,37,FALSE))))</f>
        <v>#N/A</v>
      </c>
      <c r="APA94" s="15" t="s">
        <v>40</v>
      </c>
      <c r="APB94" s="7" t="str">
        <f t="shared" ref="APB94" si="26440">"7." &amp; APD1&amp; ".4."</f>
        <v>7.365.4.</v>
      </c>
      <c r="APC94" s="14" t="e">
        <f>IF(ISBLANK(APD1),"",IF(VLOOKUP(APD1,Register,37,FALSE)=0,"",(VLOOKUP(APD1,Register,37,FALSE))))</f>
        <v>#N/A</v>
      </c>
      <c r="APD94" s="15" t="s">
        <v>40</v>
      </c>
      <c r="APE94" s="7" t="str">
        <f t="shared" ref="APE94" si="26441">"7." &amp; APG1&amp; ".4."</f>
        <v>7.366.4.</v>
      </c>
      <c r="APF94" s="14" t="e">
        <f>IF(ISBLANK(APG1),"",IF(VLOOKUP(APG1,Register,37,FALSE)=0,"",(VLOOKUP(APG1,Register,37,FALSE))))</f>
        <v>#N/A</v>
      </c>
      <c r="APG94" s="15" t="s">
        <v>40</v>
      </c>
      <c r="APH94" s="7" t="str">
        <f t="shared" ref="APH94" si="26442">"7." &amp; APJ1&amp; ".4."</f>
        <v>7.367.4.</v>
      </c>
      <c r="API94" s="14" t="e">
        <f>IF(ISBLANK(APJ1),"",IF(VLOOKUP(APJ1,Register,37,FALSE)=0,"",(VLOOKUP(APJ1,Register,37,FALSE))))</f>
        <v>#N/A</v>
      </c>
      <c r="APJ94" s="15" t="s">
        <v>40</v>
      </c>
      <c r="APK94" s="7" t="str">
        <f t="shared" ref="APK94" si="26443">"7." &amp; APM1&amp; ".4."</f>
        <v>7.368.4.</v>
      </c>
      <c r="APL94" s="14" t="e">
        <f>IF(ISBLANK(APM1),"",IF(VLOOKUP(APM1,Register,37,FALSE)=0,"",(VLOOKUP(APM1,Register,37,FALSE))))</f>
        <v>#N/A</v>
      </c>
      <c r="APM94" s="15" t="s">
        <v>40</v>
      </c>
      <c r="APN94" s="7" t="str">
        <f t="shared" ref="APN94" si="26444">"7." &amp; APP1&amp; ".4."</f>
        <v>7.369.4.</v>
      </c>
      <c r="APO94" s="14" t="e">
        <f>IF(ISBLANK(APP1),"",IF(VLOOKUP(APP1,Register,37,FALSE)=0,"",(VLOOKUP(APP1,Register,37,FALSE))))</f>
        <v>#N/A</v>
      </c>
      <c r="APP94" s="15" t="s">
        <v>40</v>
      </c>
      <c r="APQ94" s="7" t="str">
        <f t="shared" ref="APQ94" si="26445">"7." &amp; APS1&amp; ".4."</f>
        <v>7.370.4.</v>
      </c>
      <c r="APR94" s="14" t="e">
        <f>IF(ISBLANK(APS1),"",IF(VLOOKUP(APS1,Register,37,FALSE)=0,"",(VLOOKUP(APS1,Register,37,FALSE))))</f>
        <v>#N/A</v>
      </c>
      <c r="APS94" s="15" t="s">
        <v>40</v>
      </c>
      <c r="APT94" s="7" t="str">
        <f t="shared" ref="APT94" si="26446">"7." &amp; APV1&amp; ".4."</f>
        <v>7.371.4.</v>
      </c>
      <c r="APU94" s="14" t="e">
        <f>IF(ISBLANK(APV1),"",IF(VLOOKUP(APV1,Register,37,FALSE)=0,"",(VLOOKUP(APV1,Register,37,FALSE))))</f>
        <v>#N/A</v>
      </c>
      <c r="APV94" s="15" t="s">
        <v>40</v>
      </c>
      <c r="APW94" s="7" t="str">
        <f t="shared" ref="APW94" si="26447">"7." &amp; APY1&amp; ".4."</f>
        <v>7.372.4.</v>
      </c>
      <c r="APX94" s="14" t="e">
        <f>IF(ISBLANK(APY1),"",IF(VLOOKUP(APY1,Register,37,FALSE)=0,"",(VLOOKUP(APY1,Register,37,FALSE))))</f>
        <v>#N/A</v>
      </c>
      <c r="APY94" s="15" t="s">
        <v>40</v>
      </c>
      <c r="APZ94" s="7" t="str">
        <f t="shared" ref="APZ94" si="26448">"7." &amp; AQB1&amp; ".4."</f>
        <v>7.373.4.</v>
      </c>
      <c r="AQA94" s="14" t="e">
        <f>IF(ISBLANK(AQB1),"",IF(VLOOKUP(AQB1,Register,37,FALSE)=0,"",(VLOOKUP(AQB1,Register,37,FALSE))))</f>
        <v>#N/A</v>
      </c>
      <c r="AQB94" s="15" t="s">
        <v>40</v>
      </c>
      <c r="AQC94" s="7" t="str">
        <f t="shared" ref="AQC94" si="26449">"7." &amp; AQE1&amp; ".4."</f>
        <v>7.374.4.</v>
      </c>
      <c r="AQD94" s="14" t="e">
        <f>IF(ISBLANK(AQE1),"",IF(VLOOKUP(AQE1,Register,37,FALSE)=0,"",(VLOOKUP(AQE1,Register,37,FALSE))))</f>
        <v>#N/A</v>
      </c>
      <c r="AQE94" s="15" t="s">
        <v>40</v>
      </c>
      <c r="AQF94" s="7" t="str">
        <f t="shared" ref="AQF94" si="26450">"7." &amp; AQH1&amp; ".4."</f>
        <v>7.375.4.</v>
      </c>
      <c r="AQG94" s="14" t="e">
        <f>IF(ISBLANK(AQH1),"",IF(VLOOKUP(AQH1,Register,37,FALSE)=0,"",(VLOOKUP(AQH1,Register,37,FALSE))))</f>
        <v>#N/A</v>
      </c>
      <c r="AQH94" s="15" t="s">
        <v>40</v>
      </c>
      <c r="AQI94" s="7" t="str">
        <f t="shared" ref="AQI94" si="26451">"7." &amp; AQK1&amp; ".4."</f>
        <v>7.376.4.</v>
      </c>
      <c r="AQJ94" s="14" t="e">
        <f>IF(ISBLANK(AQK1),"",IF(VLOOKUP(AQK1,Register,37,FALSE)=0,"",(VLOOKUP(AQK1,Register,37,FALSE))))</f>
        <v>#N/A</v>
      </c>
      <c r="AQK94" s="15" t="s">
        <v>40</v>
      </c>
      <c r="AQL94" s="7" t="str">
        <f t="shared" ref="AQL94" si="26452">"7." &amp; AQN1&amp; ".4."</f>
        <v>7.377.4.</v>
      </c>
      <c r="AQM94" s="14" t="e">
        <f>IF(ISBLANK(AQN1),"",IF(VLOOKUP(AQN1,Register,37,FALSE)=0,"",(VLOOKUP(AQN1,Register,37,FALSE))))</f>
        <v>#N/A</v>
      </c>
      <c r="AQN94" s="15" t="s">
        <v>40</v>
      </c>
      <c r="AQO94" s="7" t="str">
        <f t="shared" ref="AQO94" si="26453">"7." &amp; AQQ1&amp; ".4."</f>
        <v>7.378.4.</v>
      </c>
      <c r="AQP94" s="14" t="e">
        <f>IF(ISBLANK(AQQ1),"",IF(VLOOKUP(AQQ1,Register,37,FALSE)=0,"",(VLOOKUP(AQQ1,Register,37,FALSE))))</f>
        <v>#N/A</v>
      </c>
      <c r="AQQ94" s="15" t="s">
        <v>40</v>
      </c>
      <c r="AQR94" s="7" t="str">
        <f t="shared" ref="AQR94" si="26454">"7." &amp; AQT1&amp; ".4."</f>
        <v>7.379.4.</v>
      </c>
      <c r="AQS94" s="14" t="e">
        <f>IF(ISBLANK(AQT1),"",IF(VLOOKUP(AQT1,Register,37,FALSE)=0,"",(VLOOKUP(AQT1,Register,37,FALSE))))</f>
        <v>#N/A</v>
      </c>
      <c r="AQT94" s="15" t="s">
        <v>40</v>
      </c>
      <c r="AQU94" s="7" t="str">
        <f t="shared" ref="AQU94" si="26455">"7." &amp; AQW1&amp; ".4."</f>
        <v>7.380.4.</v>
      </c>
      <c r="AQV94" s="14" t="e">
        <f>IF(ISBLANK(AQW1),"",IF(VLOOKUP(AQW1,Register,37,FALSE)=0,"",(VLOOKUP(AQW1,Register,37,FALSE))))</f>
        <v>#N/A</v>
      </c>
      <c r="AQW94" s="15" t="s">
        <v>40</v>
      </c>
      <c r="AQX94" s="7" t="str">
        <f t="shared" ref="AQX94" si="26456">"7." &amp; AQZ1&amp; ".4."</f>
        <v>7.381.4.</v>
      </c>
      <c r="AQY94" s="14" t="e">
        <f>IF(ISBLANK(AQZ1),"",IF(VLOOKUP(AQZ1,Register,37,FALSE)=0,"",(VLOOKUP(AQZ1,Register,37,FALSE))))</f>
        <v>#N/A</v>
      </c>
      <c r="AQZ94" s="15" t="s">
        <v>40</v>
      </c>
      <c r="ARA94" s="7" t="str">
        <f t="shared" ref="ARA94" si="26457">"7." &amp; ARC1&amp; ".4."</f>
        <v>7.382.4.</v>
      </c>
      <c r="ARB94" s="14" t="e">
        <f>IF(ISBLANK(ARC1),"",IF(VLOOKUP(ARC1,Register,37,FALSE)=0,"",(VLOOKUP(ARC1,Register,37,FALSE))))</f>
        <v>#N/A</v>
      </c>
      <c r="ARC94" s="15" t="s">
        <v>40</v>
      </c>
      <c r="ARD94" s="7" t="str">
        <f t="shared" ref="ARD94" si="26458">"7." &amp; ARF1&amp; ".4."</f>
        <v>7.383.4.</v>
      </c>
      <c r="ARE94" s="14" t="e">
        <f>IF(ISBLANK(ARF1),"",IF(VLOOKUP(ARF1,Register,37,FALSE)=0,"",(VLOOKUP(ARF1,Register,37,FALSE))))</f>
        <v>#N/A</v>
      </c>
      <c r="ARF94" s="15" t="s">
        <v>40</v>
      </c>
      <c r="ARG94" s="7" t="str">
        <f t="shared" ref="ARG94" si="26459">"7." &amp; ARI1&amp; ".4."</f>
        <v>7.384.4.</v>
      </c>
      <c r="ARH94" s="14" t="e">
        <f>IF(ISBLANK(ARI1),"",IF(VLOOKUP(ARI1,Register,37,FALSE)=0,"",(VLOOKUP(ARI1,Register,37,FALSE))))</f>
        <v>#N/A</v>
      </c>
      <c r="ARI94" s="15" t="s">
        <v>40</v>
      </c>
      <c r="ARJ94" s="7" t="str">
        <f t="shared" ref="ARJ94" si="26460">"7." &amp; ARL1&amp; ".4."</f>
        <v>7.385.4.</v>
      </c>
      <c r="ARK94" s="14" t="e">
        <f>IF(ISBLANK(ARL1),"",IF(VLOOKUP(ARL1,Register,37,FALSE)=0,"",(VLOOKUP(ARL1,Register,37,FALSE))))</f>
        <v>#N/A</v>
      </c>
      <c r="ARL94" s="15" t="s">
        <v>40</v>
      </c>
      <c r="ARM94" s="7" t="str">
        <f t="shared" ref="ARM94" si="26461">"7." &amp; ARO1&amp; ".4."</f>
        <v>7.386.4.</v>
      </c>
      <c r="ARN94" s="14" t="e">
        <f>IF(ISBLANK(ARO1),"",IF(VLOOKUP(ARO1,Register,37,FALSE)=0,"",(VLOOKUP(ARO1,Register,37,FALSE))))</f>
        <v>#N/A</v>
      </c>
      <c r="ARO94" s="15" t="s">
        <v>40</v>
      </c>
      <c r="ARP94" s="7" t="str">
        <f t="shared" ref="ARP94" si="26462">"7." &amp; ARR1&amp; ".4."</f>
        <v>7.387.4.</v>
      </c>
      <c r="ARQ94" s="14" t="e">
        <f>IF(ISBLANK(ARR1),"",IF(VLOOKUP(ARR1,Register,37,FALSE)=0,"",(VLOOKUP(ARR1,Register,37,FALSE))))</f>
        <v>#N/A</v>
      </c>
      <c r="ARR94" s="15" t="s">
        <v>40</v>
      </c>
      <c r="ARS94" s="7" t="str">
        <f t="shared" ref="ARS94" si="26463">"7." &amp; ARU1&amp; ".4."</f>
        <v>7.388.4.</v>
      </c>
      <c r="ART94" s="14" t="e">
        <f>IF(ISBLANK(ARU1),"",IF(VLOOKUP(ARU1,Register,37,FALSE)=0,"",(VLOOKUP(ARU1,Register,37,FALSE))))</f>
        <v>#N/A</v>
      </c>
      <c r="ARU94" s="15" t="s">
        <v>40</v>
      </c>
      <c r="ARV94" s="7" t="str">
        <f t="shared" ref="ARV94" si="26464">"7." &amp; ARX1&amp; ".4."</f>
        <v>7.389.4.</v>
      </c>
      <c r="ARW94" s="14" t="e">
        <f>IF(ISBLANK(ARX1),"",IF(VLOOKUP(ARX1,Register,37,FALSE)=0,"",(VLOOKUP(ARX1,Register,37,FALSE))))</f>
        <v>#N/A</v>
      </c>
      <c r="ARX94" s="15" t="s">
        <v>40</v>
      </c>
      <c r="ARY94" s="7" t="str">
        <f t="shared" ref="ARY94" si="26465">"7." &amp; ASA1&amp; ".4."</f>
        <v>7.390.4.</v>
      </c>
      <c r="ARZ94" s="14" t="e">
        <f>IF(ISBLANK(ASA1),"",IF(VLOOKUP(ASA1,Register,37,FALSE)=0,"",(VLOOKUP(ASA1,Register,37,FALSE))))</f>
        <v>#N/A</v>
      </c>
      <c r="ASA94" s="15" t="s">
        <v>40</v>
      </c>
      <c r="ASB94" s="7" t="str">
        <f t="shared" ref="ASB94" si="26466">"7." &amp; ASD1&amp; ".4."</f>
        <v>7.391.4.</v>
      </c>
      <c r="ASC94" s="14" t="e">
        <f>IF(ISBLANK(ASD1),"",IF(VLOOKUP(ASD1,Register,37,FALSE)=0,"",(VLOOKUP(ASD1,Register,37,FALSE))))</f>
        <v>#N/A</v>
      </c>
      <c r="ASD94" s="15" t="s">
        <v>40</v>
      </c>
      <c r="ASE94" s="7" t="str">
        <f t="shared" ref="ASE94" si="26467">"7." &amp; ASG1&amp; ".4."</f>
        <v>7.392.4.</v>
      </c>
      <c r="ASF94" s="14" t="e">
        <f>IF(ISBLANK(ASG1),"",IF(VLOOKUP(ASG1,Register,37,FALSE)=0,"",(VLOOKUP(ASG1,Register,37,FALSE))))</f>
        <v>#N/A</v>
      </c>
      <c r="ASG94" s="15" t="s">
        <v>40</v>
      </c>
      <c r="ASH94" s="7" t="str">
        <f t="shared" ref="ASH94" si="26468">"7." &amp; ASJ1&amp; ".4."</f>
        <v>7.393.4.</v>
      </c>
      <c r="ASI94" s="14" t="e">
        <f>IF(ISBLANK(ASJ1),"",IF(VLOOKUP(ASJ1,Register,37,FALSE)=0,"",(VLOOKUP(ASJ1,Register,37,FALSE))))</f>
        <v>#N/A</v>
      </c>
      <c r="ASJ94" s="15" t="s">
        <v>40</v>
      </c>
      <c r="ASK94" s="7" t="str">
        <f t="shared" ref="ASK94" si="26469">"7." &amp; ASM1&amp; ".4."</f>
        <v>7.394.4.</v>
      </c>
      <c r="ASL94" s="14" t="e">
        <f>IF(ISBLANK(ASM1),"",IF(VLOOKUP(ASM1,Register,37,FALSE)=0,"",(VLOOKUP(ASM1,Register,37,FALSE))))</f>
        <v>#N/A</v>
      </c>
      <c r="ASM94" s="15" t="s">
        <v>40</v>
      </c>
      <c r="ASN94" s="7" t="str">
        <f t="shared" ref="ASN94" si="26470">"7." &amp; ASP1&amp; ".4."</f>
        <v>7.395.4.</v>
      </c>
      <c r="ASO94" s="14" t="e">
        <f>IF(ISBLANK(ASP1),"",IF(VLOOKUP(ASP1,Register,37,FALSE)=0,"",(VLOOKUP(ASP1,Register,37,FALSE))))</f>
        <v>#N/A</v>
      </c>
      <c r="ASP94" s="15" t="s">
        <v>40</v>
      </c>
      <c r="ASQ94" s="7" t="str">
        <f t="shared" ref="ASQ94" si="26471">"7." &amp; ASS1&amp; ".4."</f>
        <v>7.396.4.</v>
      </c>
      <c r="ASR94" s="14" t="e">
        <f>IF(ISBLANK(ASS1),"",IF(VLOOKUP(ASS1,Register,37,FALSE)=0,"",(VLOOKUP(ASS1,Register,37,FALSE))))</f>
        <v>#N/A</v>
      </c>
      <c r="ASS94" s="15" t="s">
        <v>40</v>
      </c>
      <c r="AST94" s="7" t="str">
        <f t="shared" ref="AST94" si="26472">"7." &amp; ASV1&amp; ".4."</f>
        <v>7.397.4.</v>
      </c>
      <c r="ASU94" s="14" t="e">
        <f>IF(ISBLANK(ASV1),"",IF(VLOOKUP(ASV1,Register,37,FALSE)=0,"",(VLOOKUP(ASV1,Register,37,FALSE))))</f>
        <v>#N/A</v>
      </c>
      <c r="ASV94" s="15" t="s">
        <v>40</v>
      </c>
      <c r="ASW94" s="7" t="str">
        <f t="shared" ref="ASW94" si="26473">"7." &amp; ASY1&amp; ".4."</f>
        <v>7.398.4.</v>
      </c>
      <c r="ASX94" s="14" t="e">
        <f>IF(ISBLANK(ASY1),"",IF(VLOOKUP(ASY1,Register,37,FALSE)=0,"",(VLOOKUP(ASY1,Register,37,FALSE))))</f>
        <v>#N/A</v>
      </c>
      <c r="ASY94" s="15" t="s">
        <v>40</v>
      </c>
      <c r="ASZ94" s="7" t="str">
        <f t="shared" ref="ASZ94" si="26474">"7." &amp; ATB1&amp; ".4."</f>
        <v>7.399.4.</v>
      </c>
      <c r="ATA94" s="14" t="e">
        <f>IF(ISBLANK(ATB1),"",IF(VLOOKUP(ATB1,Register,37,FALSE)=0,"",(VLOOKUP(ATB1,Register,37,FALSE))))</f>
        <v>#N/A</v>
      </c>
      <c r="ATB94" s="15" t="s">
        <v>40</v>
      </c>
      <c r="ATC94" s="7" t="str">
        <f t="shared" ref="ATC94" si="26475">"7." &amp; ATE1&amp; ".4."</f>
        <v>7.400.4.</v>
      </c>
      <c r="ATD94" s="14" t="e">
        <f>IF(ISBLANK(ATE1),"",IF(VLOOKUP(ATE1,Register,37,FALSE)=0,"",(VLOOKUP(ATE1,Register,37,FALSE))))</f>
        <v>#N/A</v>
      </c>
      <c r="ATE94" s="15" t="s">
        <v>40</v>
      </c>
      <c r="ATF94" s="7" t="str">
        <f t="shared" ref="ATF94" si="26476">"7." &amp; ATH1&amp; ".4."</f>
        <v>7.401.4.</v>
      </c>
      <c r="ATG94" s="14" t="e">
        <f>IF(ISBLANK(ATH1),"",IF(VLOOKUP(ATH1,Register,37,FALSE)=0,"",(VLOOKUP(ATH1,Register,37,FALSE))))</f>
        <v>#N/A</v>
      </c>
      <c r="ATH94" s="15" t="s">
        <v>40</v>
      </c>
      <c r="ATI94" s="7" t="str">
        <f t="shared" ref="ATI94" si="26477">"7." &amp; ATK1&amp; ".4."</f>
        <v>7.402.4.</v>
      </c>
      <c r="ATJ94" s="14" t="e">
        <f>IF(ISBLANK(ATK1),"",IF(VLOOKUP(ATK1,Register,37,FALSE)=0,"",(VLOOKUP(ATK1,Register,37,FALSE))))</f>
        <v>#N/A</v>
      </c>
      <c r="ATK94" s="15" t="s">
        <v>40</v>
      </c>
      <c r="ATL94" s="7" t="str">
        <f t="shared" ref="ATL94" si="26478">"7." &amp; ATN1&amp; ".4."</f>
        <v>7.403.4.</v>
      </c>
      <c r="ATM94" s="14" t="e">
        <f>IF(ISBLANK(ATN1),"",IF(VLOOKUP(ATN1,Register,37,FALSE)=0,"",(VLOOKUP(ATN1,Register,37,FALSE))))</f>
        <v>#N/A</v>
      </c>
      <c r="ATN94" s="15" t="s">
        <v>40</v>
      </c>
      <c r="ATO94" s="7" t="str">
        <f t="shared" ref="ATO94" si="26479">"7." &amp; ATQ1&amp; ".4."</f>
        <v>7.404.4.</v>
      </c>
      <c r="ATP94" s="14" t="e">
        <f>IF(ISBLANK(ATQ1),"",IF(VLOOKUP(ATQ1,Register,37,FALSE)=0,"",(VLOOKUP(ATQ1,Register,37,FALSE))))</f>
        <v>#N/A</v>
      </c>
      <c r="ATQ94" s="15" t="s">
        <v>40</v>
      </c>
      <c r="ATR94" s="7" t="str">
        <f t="shared" ref="ATR94" si="26480">"7." &amp; ATT1&amp; ".4."</f>
        <v>7.405.4.</v>
      </c>
      <c r="ATS94" s="14" t="e">
        <f>IF(ISBLANK(ATT1),"",IF(VLOOKUP(ATT1,Register,37,FALSE)=0,"",(VLOOKUP(ATT1,Register,37,FALSE))))</f>
        <v>#N/A</v>
      </c>
      <c r="ATT94" s="15" t="s">
        <v>40</v>
      </c>
      <c r="ATU94" s="7" t="str">
        <f t="shared" ref="ATU94" si="26481">"7." &amp; ATW1&amp; ".4."</f>
        <v>7.406.4.</v>
      </c>
      <c r="ATV94" s="14" t="e">
        <f>IF(ISBLANK(ATW1),"",IF(VLOOKUP(ATW1,Register,37,FALSE)=0,"",(VLOOKUP(ATW1,Register,37,FALSE))))</f>
        <v>#N/A</v>
      </c>
      <c r="ATW94" s="15" t="s">
        <v>40</v>
      </c>
      <c r="ATX94" s="7" t="str">
        <f t="shared" ref="ATX94" si="26482">"7." &amp; ATZ1&amp; ".4."</f>
        <v>7.407.4.</v>
      </c>
      <c r="ATY94" s="14" t="e">
        <f>IF(ISBLANK(ATZ1),"",IF(VLOOKUP(ATZ1,Register,37,FALSE)=0,"",(VLOOKUP(ATZ1,Register,37,FALSE))))</f>
        <v>#N/A</v>
      </c>
      <c r="ATZ94" s="15" t="s">
        <v>40</v>
      </c>
      <c r="AUA94" s="7" t="str">
        <f t="shared" ref="AUA94" si="26483">"7." &amp; AUC1&amp; ".4."</f>
        <v>7.408.4.</v>
      </c>
      <c r="AUB94" s="14" t="e">
        <f>IF(ISBLANK(AUC1),"",IF(VLOOKUP(AUC1,Register,37,FALSE)=0,"",(VLOOKUP(AUC1,Register,37,FALSE))))</f>
        <v>#N/A</v>
      </c>
      <c r="AUC94" s="15" t="s">
        <v>40</v>
      </c>
      <c r="AUD94" s="7" t="str">
        <f t="shared" ref="AUD94" si="26484">"7." &amp; AUF1&amp; ".4."</f>
        <v>7.409.4.</v>
      </c>
      <c r="AUE94" s="14" t="e">
        <f>IF(ISBLANK(AUF1),"",IF(VLOOKUP(AUF1,Register,37,FALSE)=0,"",(VLOOKUP(AUF1,Register,37,FALSE))))</f>
        <v>#N/A</v>
      </c>
      <c r="AUF94" s="15" t="s">
        <v>40</v>
      </c>
      <c r="AUG94" s="7" t="str">
        <f t="shared" ref="AUG94" si="26485">"7." &amp; AUI1&amp; ".4."</f>
        <v>7.410.4.</v>
      </c>
      <c r="AUH94" s="14" t="e">
        <f>IF(ISBLANK(AUI1),"",IF(VLOOKUP(AUI1,Register,37,FALSE)=0,"",(VLOOKUP(AUI1,Register,37,FALSE))))</f>
        <v>#N/A</v>
      </c>
      <c r="AUI94" s="15" t="s">
        <v>40</v>
      </c>
      <c r="AUJ94" s="7" t="str">
        <f t="shared" ref="AUJ94" si="26486">"7." &amp; AUL1&amp; ".4."</f>
        <v>7.411.4.</v>
      </c>
      <c r="AUK94" s="47" t="e">
        <f>IF(ISBLANK(AUL1),"",IF(VLOOKUP(AUL1,Register,37,FALSE)=0,"",(VLOOKUP(AUL1,Register,37,FALSE))))</f>
        <v>#N/A</v>
      </c>
      <c r="AUL94" s="15" t="s">
        <v>40</v>
      </c>
      <c r="AUM94" s="7" t="str">
        <f t="shared" ref="AUM94" si="26487">"7." &amp; AUO1&amp; ".4."</f>
        <v>7.412.4.</v>
      </c>
      <c r="AUN94" s="47" t="e">
        <f>IF(ISBLANK(AUO1),"",IF(VLOOKUP(AUO1,Register,37,FALSE)=0,"",(VLOOKUP(AUO1,Register,37,FALSE))))</f>
        <v>#N/A</v>
      </c>
      <c r="AUO94" s="15" t="s">
        <v>40</v>
      </c>
      <c r="AUP94" s="7" t="str">
        <f t="shared" ref="AUP94" si="26488">"7." &amp; AUR1&amp; ".4."</f>
        <v>7.413.4.</v>
      </c>
      <c r="AUQ94" s="47" t="e">
        <f>IF(ISBLANK(AUR1),"",IF(VLOOKUP(AUR1,Register,37,FALSE)=0,"",(VLOOKUP(AUR1,Register,37,FALSE))))</f>
        <v>#N/A</v>
      </c>
      <c r="AUR94" s="15" t="s">
        <v>40</v>
      </c>
      <c r="AUS94" s="7" t="str">
        <f t="shared" ref="AUS94" si="26489">"7." &amp; AUU1&amp; ".4."</f>
        <v>7.414.4.</v>
      </c>
      <c r="AUT94" s="47" t="e">
        <f>IF(ISBLANK(AUU1),"",IF(VLOOKUP(AUU1,Register,37,FALSE)=0,"",(VLOOKUP(AUU1,Register,37,FALSE))))</f>
        <v>#N/A</v>
      </c>
      <c r="AUU94" s="15" t="s">
        <v>40</v>
      </c>
      <c r="AUV94" s="7" t="str">
        <f t="shared" ref="AUV94" si="26490">"7." &amp; AUX1&amp; ".4."</f>
        <v>7.415.4.</v>
      </c>
      <c r="AUW94" s="47" t="e">
        <f>IF(ISBLANK(AUX1),"",IF(VLOOKUP(AUX1,Register,37,FALSE)=0,"",(VLOOKUP(AUX1,Register,37,FALSE))))</f>
        <v>#N/A</v>
      </c>
      <c r="AUX94" s="15" t="s">
        <v>40</v>
      </c>
      <c r="AUY94" s="7" t="str">
        <f t="shared" ref="AUY94" si="26491">"7." &amp; AVA1&amp; ".4."</f>
        <v>7.416.4.</v>
      </c>
      <c r="AUZ94" s="47" t="e">
        <f>IF(ISBLANK(AVA1),"",IF(VLOOKUP(AVA1,Register,37,FALSE)=0,"",(VLOOKUP(AVA1,Register,37,FALSE))))</f>
        <v>#N/A</v>
      </c>
      <c r="AVA94" s="15" t="s">
        <v>40</v>
      </c>
      <c r="AVB94" s="7" t="str">
        <f t="shared" ref="AVB94" si="26492">"7." &amp; AVD1&amp; ".4."</f>
        <v>7.417.4.</v>
      </c>
      <c r="AVC94" s="47" t="e">
        <f>IF(ISBLANK(AVD1),"",IF(VLOOKUP(AVD1,Register,37,FALSE)=0,"",(VLOOKUP(AVD1,Register,37,FALSE))))</f>
        <v>#N/A</v>
      </c>
      <c r="AVD94" s="15" t="s">
        <v>40</v>
      </c>
      <c r="AVE94" s="7" t="str">
        <f t="shared" ref="AVE94" si="26493">"7." &amp; AVG1&amp; ".4."</f>
        <v>7.418.4.</v>
      </c>
      <c r="AVF94" s="47" t="e">
        <f>IF(ISBLANK(AVG1),"",IF(VLOOKUP(AVG1,Register,37,FALSE)=0,"",(VLOOKUP(AVG1,Register,37,FALSE))))</f>
        <v>#N/A</v>
      </c>
      <c r="AVG94" s="15" t="s">
        <v>40</v>
      </c>
      <c r="AVH94" s="7" t="str">
        <f t="shared" ref="AVH94" si="26494">"7." &amp; AVJ1&amp; ".4."</f>
        <v>7.419.4.</v>
      </c>
      <c r="AVI94" s="14" t="e">
        <f>IF(ISBLANK(AVJ1),"",IF(VLOOKUP(AVJ1,Register,37,FALSE)=0,"",(VLOOKUP(AVJ1,Register,37,FALSE))))</f>
        <v>#N/A</v>
      </c>
      <c r="AVJ94" s="15" t="s">
        <v>40</v>
      </c>
      <c r="AVK94" s="7" t="str">
        <f t="shared" ref="AVK94" si="26495">"7." &amp; AVM1&amp; ".4."</f>
        <v>7.420.4.</v>
      </c>
      <c r="AVL94" s="14" t="e">
        <f>IF(ISBLANK(AVM1),"",IF(VLOOKUP(AVM1,Register,37,FALSE)=0,"",(VLOOKUP(AVM1,Register,37,FALSE))))</f>
        <v>#N/A</v>
      </c>
      <c r="AVM94" s="15" t="s">
        <v>40</v>
      </c>
      <c r="AVN94" s="22"/>
      <c r="AVO94" s="22"/>
      <c r="AVP94" s="22"/>
      <c r="AVQ94" s="7"/>
      <c r="AVR94" s="14"/>
      <c r="AVS94" s="15"/>
      <c r="AVT94" s="7"/>
      <c r="AVU94" s="14"/>
      <c r="AVV94" s="15"/>
      <c r="AVW94" s="7"/>
      <c r="AVX94" s="14"/>
      <c r="AVY94" s="15"/>
      <c r="AVZ94" s="7"/>
      <c r="AWA94" s="14"/>
      <c r="AWB94" s="15"/>
      <c r="AWC94" s="7"/>
      <c r="AWD94" s="14"/>
      <c r="AWE94" s="15"/>
      <c r="AWF94" s="7"/>
      <c r="AWG94" s="14"/>
      <c r="AWH94" s="15"/>
      <c r="AWI94" s="7"/>
      <c r="AWJ94" s="14"/>
      <c r="AWK94" s="15"/>
      <c r="AWL94" s="7"/>
      <c r="AWM94" s="14"/>
      <c r="AWN94" s="15"/>
      <c r="AWO94" s="7"/>
      <c r="AWP94" s="14"/>
      <c r="AWQ94" s="15"/>
      <c r="AWR94" s="7"/>
      <c r="AWS94" s="14"/>
      <c r="AWT94" s="15"/>
      <c r="AWU94" s="7"/>
      <c r="AWV94" s="14"/>
      <c r="AWW94" s="15"/>
      <c r="AWX94" s="7"/>
      <c r="AWY94" s="14"/>
      <c r="AWZ94" s="15"/>
      <c r="AXA94" s="7"/>
      <c r="AXB94" s="14"/>
      <c r="AXC94" s="15"/>
      <c r="AXD94" s="7"/>
      <c r="AXE94" s="14"/>
      <c r="AXF94" s="15"/>
      <c r="AXG94" s="7"/>
      <c r="AXH94" s="14"/>
      <c r="AXI94" s="15"/>
      <c r="AXJ94" s="7"/>
      <c r="AXK94" s="14"/>
      <c r="AXL94" s="15"/>
      <c r="AXM94" s="7"/>
      <c r="AXN94" s="14"/>
      <c r="AXO94" s="15"/>
      <c r="AXP94" s="7"/>
      <c r="AXQ94" s="14"/>
      <c r="AXR94" s="15"/>
      <c r="AXS94" s="7"/>
      <c r="AXT94" s="14"/>
      <c r="AXU94" s="15"/>
      <c r="AXV94" s="7"/>
      <c r="AXW94" s="14"/>
      <c r="AXX94" s="15"/>
      <c r="AXY94" s="7"/>
      <c r="AXZ94" s="14"/>
      <c r="AYA94" s="15"/>
      <c r="AYB94" s="7"/>
      <c r="AYC94" s="14"/>
      <c r="AYD94" s="15"/>
      <c r="AYE94" s="7"/>
      <c r="AYF94" s="14"/>
      <c r="AYG94" s="15"/>
      <c r="AYH94" s="7"/>
      <c r="AYI94" s="14"/>
      <c r="AYJ94" s="15"/>
      <c r="AYK94" s="7"/>
      <c r="AYL94" s="14"/>
      <c r="AYM94" s="15"/>
      <c r="AYN94" s="7"/>
      <c r="AYO94" s="14"/>
      <c r="AYP94" s="15"/>
      <c r="AYQ94" s="7"/>
      <c r="AYR94" s="14"/>
      <c r="AYS94" s="15"/>
      <c r="AYT94" s="7"/>
      <c r="AYU94" s="14"/>
      <c r="AYV94" s="15"/>
      <c r="AYW94" s="7"/>
      <c r="AYX94" s="14"/>
      <c r="AYY94" s="15"/>
      <c r="AYZ94" s="7"/>
      <c r="AZA94" s="14"/>
      <c r="AZB94" s="15"/>
      <c r="AZC94" s="7"/>
      <c r="AZD94" s="14"/>
      <c r="AZE94" s="15"/>
      <c r="AZF94" s="7"/>
      <c r="AZG94" s="14"/>
      <c r="AZH94" s="15"/>
      <c r="AZI94" s="7"/>
      <c r="AZJ94" s="14"/>
      <c r="AZK94" s="15"/>
      <c r="AZL94" s="7"/>
      <c r="AZM94" s="14"/>
      <c r="AZN94" s="15"/>
      <c r="AZO94" s="7"/>
      <c r="AZP94" s="14"/>
      <c r="AZQ94" s="15"/>
      <c r="AZR94" s="7"/>
      <c r="AZS94" s="14"/>
      <c r="AZT94" s="15"/>
      <c r="AZU94" s="7"/>
      <c r="AZV94" s="14"/>
      <c r="AZW94" s="15"/>
      <c r="AZX94" s="7"/>
      <c r="AZY94" s="14"/>
      <c r="AZZ94" s="15"/>
      <c r="BAA94" s="7"/>
      <c r="BAB94" s="14"/>
      <c r="BAC94" s="15"/>
      <c r="BAD94" s="7"/>
      <c r="BAE94" s="14"/>
      <c r="BAF94" s="15"/>
      <c r="BAG94" s="7"/>
      <c r="BAH94" s="14"/>
      <c r="BAI94" s="15"/>
      <c r="BAJ94" s="7"/>
      <c r="BAK94" s="14"/>
      <c r="BAL94" s="15"/>
      <c r="BAM94" s="7"/>
      <c r="BAN94" s="14"/>
      <c r="BAO94" s="15"/>
      <c r="BAP94" s="7"/>
      <c r="BAQ94" s="14"/>
      <c r="BAR94" s="15"/>
      <c r="BAS94" s="7"/>
      <c r="BAT94" s="14"/>
      <c r="BAU94" s="15"/>
      <c r="BAV94" s="7"/>
      <c r="BAW94" s="14"/>
      <c r="BAX94" s="15"/>
      <c r="BAY94" s="7"/>
      <c r="BAZ94" s="14"/>
      <c r="BBA94" s="15"/>
      <c r="BBB94" s="7"/>
      <c r="BBC94" s="14"/>
      <c r="BBD94" s="15"/>
      <c r="BBE94" s="7"/>
      <c r="BBF94" s="14"/>
      <c r="BBG94" s="15"/>
      <c r="BBH94" s="7"/>
      <c r="BBI94" s="14"/>
      <c r="BBJ94" s="15"/>
      <c r="BBK94" s="7"/>
      <c r="BBL94" s="14"/>
      <c r="BBM94" s="15"/>
      <c r="BBN94" s="7"/>
      <c r="BBO94" s="14"/>
      <c r="BBP94" s="15"/>
      <c r="BBQ94" s="7"/>
      <c r="BBR94" s="14"/>
      <c r="BBS94" s="15"/>
      <c r="BBT94" s="7"/>
      <c r="BBU94" s="14"/>
      <c r="BBV94" s="15"/>
      <c r="BBW94" s="7"/>
      <c r="BBX94" s="14"/>
      <c r="BBY94" s="15"/>
      <c r="BBZ94" s="7"/>
      <c r="BCA94" s="14"/>
      <c r="BCB94" s="15"/>
      <c r="BCC94" s="7"/>
      <c r="BCD94" s="14"/>
      <c r="BCE94" s="15"/>
      <c r="BCF94" s="7"/>
      <c r="BCG94" s="14"/>
      <c r="BCH94" s="15"/>
      <c r="BCI94" s="7"/>
      <c r="BCJ94" s="14"/>
      <c r="BCK94" s="15"/>
      <c r="BCL94" s="7"/>
      <c r="BCM94" s="14"/>
      <c r="BCN94" s="15"/>
      <c r="BCO94" s="7"/>
      <c r="BCP94" s="14"/>
      <c r="BCQ94" s="15"/>
      <c r="BCR94" s="7"/>
      <c r="BCS94" s="14"/>
      <c r="BCT94" s="15"/>
      <c r="BCU94" s="7"/>
      <c r="BCV94" s="14"/>
      <c r="BCW94" s="15"/>
      <c r="BCX94" s="7"/>
      <c r="BCY94" s="14"/>
      <c r="BCZ94" s="15"/>
      <c r="BDA94" s="7"/>
      <c r="BDB94" s="14"/>
      <c r="BDC94" s="15"/>
      <c r="BDD94" s="7"/>
      <c r="BDE94" s="14"/>
      <c r="BDF94" s="15"/>
      <c r="BDG94" s="7"/>
      <c r="BDH94" s="14"/>
      <c r="BDI94" s="15"/>
      <c r="BDJ94" s="7"/>
      <c r="BDK94" s="14"/>
      <c r="BDL94" s="15"/>
      <c r="BDM94" s="7"/>
      <c r="BDN94" s="14"/>
      <c r="BDO94" s="15"/>
      <c r="BDP94" s="7"/>
      <c r="BDQ94" s="14"/>
      <c r="BDR94" s="15"/>
      <c r="BDS94" s="7"/>
      <c r="BDT94" s="14"/>
      <c r="BDU94" s="15"/>
      <c r="BDV94" s="7"/>
      <c r="BDW94" s="14"/>
      <c r="BDX94" s="15"/>
      <c r="BDY94" s="7"/>
      <c r="BDZ94" s="14"/>
      <c r="BEA94" s="15"/>
      <c r="BEB94" s="7"/>
      <c r="BEC94" s="14"/>
      <c r="BED94" s="15"/>
      <c r="BEE94" s="7"/>
      <c r="BEF94" s="14"/>
      <c r="BEG94" s="15"/>
      <c r="BEH94" s="7"/>
      <c r="BEI94" s="14"/>
      <c r="BEJ94" s="15"/>
      <c r="BEK94" s="7"/>
      <c r="BEL94" s="14"/>
      <c r="BEM94" s="15"/>
      <c r="BEN94" s="7"/>
      <c r="BEO94" s="14"/>
      <c r="BEP94" s="15"/>
      <c r="BEQ94" s="7"/>
      <c r="BER94" s="14"/>
      <c r="BES94" s="15"/>
      <c r="BET94" s="7"/>
      <c r="BEU94" s="14"/>
      <c r="BEV94" s="15"/>
      <c r="BEW94" s="7"/>
      <c r="BEX94" s="14"/>
      <c r="BEY94" s="15"/>
      <c r="BEZ94" s="7"/>
      <c r="BFA94" s="14"/>
      <c r="BFB94" s="15"/>
      <c r="BFC94" s="7"/>
      <c r="BFD94" s="14"/>
      <c r="BFE94" s="15"/>
      <c r="BFF94" s="7"/>
      <c r="BFG94" s="14"/>
      <c r="BFH94" s="15"/>
      <c r="BFI94" s="7"/>
      <c r="BFJ94" s="14"/>
      <c r="BFK94" s="15"/>
      <c r="BFL94" s="7"/>
      <c r="BFM94" s="14"/>
      <c r="BFN94" s="15"/>
      <c r="BFO94" s="7"/>
      <c r="BFP94" s="14"/>
      <c r="BFQ94" s="15"/>
      <c r="BFR94" s="7"/>
      <c r="BFS94" s="14"/>
      <c r="BFT94" s="15"/>
      <c r="BFU94" s="7"/>
      <c r="BFV94" s="14"/>
      <c r="BFW94" s="15"/>
      <c r="BFX94" s="7"/>
      <c r="BFY94" s="14"/>
      <c r="BFZ94" s="15"/>
      <c r="BGA94" s="7"/>
      <c r="BGB94" s="14"/>
      <c r="BGC94" s="15"/>
      <c r="BGD94" s="7"/>
      <c r="BGE94" s="14"/>
      <c r="BGF94" s="15"/>
      <c r="BGG94" s="7"/>
      <c r="BGH94" s="14"/>
      <c r="BGI94" s="15"/>
      <c r="BGJ94" s="7"/>
      <c r="BGK94" s="14"/>
      <c r="BGL94" s="15"/>
      <c r="BGM94" s="7"/>
      <c r="BGN94" s="14"/>
      <c r="BGO94" s="15"/>
      <c r="BGP94" s="7"/>
      <c r="BGQ94" s="14"/>
      <c r="BGR94" s="15"/>
      <c r="BGS94" s="7"/>
      <c r="BGT94" s="14"/>
      <c r="BGU94" s="15"/>
      <c r="BGV94" s="7"/>
      <c r="BGW94" s="14"/>
      <c r="BGX94" s="15"/>
      <c r="BGY94" s="7"/>
      <c r="BGZ94" s="14"/>
      <c r="BHA94" s="15"/>
      <c r="BHB94" s="7"/>
      <c r="BHC94" s="14"/>
      <c r="BHD94" s="15"/>
      <c r="BHE94" s="7"/>
      <c r="BHF94" s="14"/>
      <c r="BHG94" s="15"/>
      <c r="BHH94" s="7"/>
      <c r="BHI94" s="14"/>
      <c r="BHJ94" s="15"/>
      <c r="BHK94" s="7"/>
      <c r="BHL94" s="14"/>
      <c r="BHM94" s="15"/>
      <c r="BHN94" s="7"/>
      <c r="BHO94" s="14"/>
      <c r="BHP94" s="15"/>
      <c r="BHQ94" s="7"/>
      <c r="BHR94" s="14"/>
      <c r="BHS94" s="15"/>
      <c r="BHT94" s="7"/>
      <c r="BHU94" s="14"/>
      <c r="BHV94" s="15"/>
      <c r="BHW94" s="7"/>
      <c r="BHX94" s="14"/>
      <c r="BHY94" s="15"/>
      <c r="BHZ94" s="7"/>
      <c r="BIA94" s="14"/>
      <c r="BIB94" s="15"/>
      <c r="BIC94" s="7"/>
      <c r="BID94" s="14"/>
      <c r="BIE94" s="15"/>
      <c r="BIF94" s="7"/>
      <c r="BIG94" s="14"/>
      <c r="BIH94" s="15"/>
      <c r="BII94" s="7"/>
      <c r="BIJ94" s="14"/>
      <c r="BIK94" s="15"/>
      <c r="BIL94" s="7"/>
      <c r="BIM94" s="14"/>
      <c r="BIN94" s="15"/>
      <c r="BIO94" s="7"/>
      <c r="BIP94" s="14"/>
      <c r="BIQ94" s="15"/>
      <c r="BIR94" s="7"/>
      <c r="BIS94" s="14"/>
      <c r="BIT94" s="15"/>
      <c r="BIU94" s="7"/>
      <c r="BIV94" s="14"/>
      <c r="BIW94" s="15"/>
      <c r="BIX94" s="7"/>
      <c r="BIY94" s="14"/>
      <c r="BIZ94" s="15"/>
      <c r="BJA94" s="7"/>
      <c r="BJB94" s="14"/>
      <c r="BJC94" s="15"/>
      <c r="BJD94" s="7"/>
      <c r="BJE94" s="14"/>
      <c r="BJF94" s="15"/>
      <c r="BJG94" s="7"/>
      <c r="BJH94" s="14"/>
      <c r="BJI94" s="15"/>
      <c r="BJJ94" s="7"/>
      <c r="BJK94" s="14"/>
      <c r="BJL94" s="15"/>
      <c r="BJM94" s="7"/>
      <c r="BJN94" s="14"/>
      <c r="BJO94" s="15"/>
      <c r="BJP94" s="7"/>
      <c r="BJQ94" s="14"/>
      <c r="BJR94" s="15"/>
      <c r="BJS94" s="7"/>
      <c r="BJT94" s="14"/>
      <c r="BJU94" s="15"/>
      <c r="BJV94" s="7"/>
      <c r="BJW94" s="14"/>
      <c r="BJX94" s="15"/>
      <c r="BJY94" s="7"/>
      <c r="BJZ94" s="14"/>
      <c r="BKA94" s="15"/>
      <c r="BKB94" s="7"/>
      <c r="BKC94" s="14"/>
      <c r="BKD94" s="15"/>
      <c r="BKE94" s="7"/>
      <c r="BKF94" s="14"/>
      <c r="BKG94" s="15"/>
      <c r="BKH94" s="7"/>
      <c r="BKI94" s="14"/>
      <c r="BKJ94" s="15"/>
      <c r="BKK94" s="7"/>
      <c r="BKL94" s="14"/>
      <c r="BKM94" s="15"/>
      <c r="BKN94" s="7"/>
      <c r="BKO94" s="14"/>
      <c r="BKP94" s="15"/>
      <c r="BKQ94" s="7"/>
      <c r="BKR94" s="14"/>
      <c r="BKS94" s="15"/>
      <c r="BKT94" s="7"/>
      <c r="BKU94" s="14"/>
      <c r="BKV94" s="15"/>
      <c r="BKW94" s="7"/>
      <c r="BKX94" s="14"/>
      <c r="BKY94" s="15"/>
      <c r="BKZ94" s="7"/>
      <c r="BLA94" s="14"/>
      <c r="BLB94" s="15"/>
      <c r="BLC94" s="7"/>
      <c r="BLD94" s="14"/>
      <c r="BLE94" s="15"/>
      <c r="BLF94" s="7"/>
      <c r="BLG94" s="14"/>
      <c r="BLH94" s="15"/>
      <c r="BLI94" s="7"/>
      <c r="BLJ94" s="14"/>
      <c r="BLK94" s="15"/>
      <c r="BLL94" s="7"/>
      <c r="BLM94" s="14"/>
      <c r="BLN94" s="15"/>
      <c r="BLO94" s="7"/>
      <c r="BLP94" s="14"/>
      <c r="BLQ94" s="15"/>
      <c r="BLR94" s="7"/>
      <c r="BLS94" s="14"/>
      <c r="BLT94" s="15"/>
      <c r="BLU94" s="7"/>
      <c r="BLV94" s="14"/>
      <c r="BLW94" s="15"/>
      <c r="BLX94" s="7"/>
      <c r="BLY94" s="14"/>
      <c r="BLZ94" s="15"/>
      <c r="BMA94" s="7"/>
      <c r="BMB94" s="14"/>
      <c r="BMC94" s="15"/>
      <c r="BMD94" s="7"/>
      <c r="BME94" s="14"/>
      <c r="BMF94" s="15"/>
      <c r="BMG94" s="7"/>
      <c r="BMH94" s="14"/>
      <c r="BMI94" s="15"/>
      <c r="BMJ94" s="7"/>
      <c r="BMK94" s="14"/>
      <c r="BML94" s="15"/>
      <c r="BMM94" s="7"/>
      <c r="BMN94" s="14"/>
      <c r="BMO94" s="15"/>
      <c r="BMP94" s="7"/>
      <c r="BMQ94" s="14"/>
      <c r="BMR94" s="15"/>
      <c r="BMS94" s="7"/>
      <c r="BMT94" s="14"/>
      <c r="BMU94" s="15"/>
      <c r="BMV94" s="7"/>
      <c r="BMW94" s="14"/>
      <c r="BMX94" s="15"/>
      <c r="BMY94" s="7"/>
      <c r="BMZ94" s="14"/>
      <c r="BNA94" s="15"/>
      <c r="BNB94" s="7"/>
      <c r="BNC94" s="14"/>
      <c r="BND94" s="15"/>
      <c r="BNE94" s="7"/>
      <c r="BNF94" s="14"/>
      <c r="BNG94" s="15"/>
      <c r="BNH94" s="7"/>
      <c r="BNI94" s="14"/>
      <c r="BNJ94" s="15"/>
      <c r="BNK94" s="7"/>
      <c r="BNL94" s="14"/>
      <c r="BNM94" s="15"/>
      <c r="BNN94" s="7"/>
      <c r="BNO94" s="14"/>
      <c r="BNP94" s="15"/>
      <c r="BNQ94" s="7"/>
      <c r="BNR94" s="14"/>
      <c r="BNS94" s="15"/>
      <c r="BNT94" s="7"/>
      <c r="BNU94" s="14"/>
      <c r="BNV94" s="15"/>
      <c r="BNW94" s="7"/>
      <c r="BNX94" s="14"/>
      <c r="BNY94" s="15"/>
      <c r="BNZ94" s="7"/>
      <c r="BOA94" s="14"/>
      <c r="BOB94" s="15"/>
      <c r="BOC94" s="7"/>
      <c r="BOD94" s="14"/>
      <c r="BOE94" s="15"/>
      <c r="BOF94" s="7"/>
      <c r="BOG94" s="14"/>
      <c r="BOH94" s="15"/>
      <c r="BOI94" s="7"/>
      <c r="BOJ94" s="14"/>
      <c r="BOK94" s="15"/>
      <c r="BOL94" s="7"/>
      <c r="BOM94" s="14"/>
      <c r="BON94" s="15"/>
      <c r="BOO94" s="7"/>
      <c r="BOP94" s="14"/>
      <c r="BOQ94" s="15"/>
      <c r="BOR94" s="7"/>
      <c r="BOS94" s="14"/>
      <c r="BOT94" s="15"/>
      <c r="BOU94" s="7"/>
      <c r="BOV94" s="14"/>
      <c r="BOW94" s="15"/>
      <c r="BOX94" s="7"/>
      <c r="BOY94" s="14"/>
      <c r="BOZ94" s="15"/>
      <c r="BPA94" s="7"/>
      <c r="BPB94" s="14"/>
      <c r="BPC94" s="15"/>
      <c r="BPD94" s="7"/>
      <c r="BPE94" s="14"/>
      <c r="BPF94" s="15"/>
      <c r="BPG94" s="7"/>
      <c r="BPH94" s="14"/>
      <c r="BPI94" s="15"/>
      <c r="BPJ94" s="7"/>
      <c r="BPK94" s="14"/>
      <c r="BPL94" s="15"/>
      <c r="BPM94" s="7"/>
      <c r="BPN94" s="14"/>
      <c r="BPO94" s="15"/>
      <c r="BPP94" s="7"/>
      <c r="BPQ94" s="14"/>
      <c r="BPR94" s="15"/>
      <c r="BPS94" s="7"/>
      <c r="BPT94" s="14"/>
      <c r="BPU94" s="15"/>
      <c r="BPV94" s="7"/>
      <c r="BPW94" s="14"/>
      <c r="BPX94" s="15"/>
      <c r="BPY94" s="7"/>
      <c r="BPZ94" s="14"/>
      <c r="BQA94" s="15"/>
      <c r="BQB94" s="7"/>
      <c r="BQC94" s="14"/>
      <c r="BQD94" s="15"/>
      <c r="BQE94" s="7"/>
      <c r="BQF94" s="14"/>
      <c r="BQG94" s="15"/>
      <c r="BQH94" s="7"/>
      <c r="BQI94" s="14"/>
      <c r="BQJ94" s="15"/>
      <c r="BQK94" s="7"/>
      <c r="BQL94" s="14"/>
      <c r="BQM94" s="15"/>
      <c r="BQN94" s="7"/>
      <c r="BQO94" s="14"/>
      <c r="BQP94" s="15"/>
      <c r="BQQ94" s="7"/>
      <c r="BQR94" s="14"/>
      <c r="BQS94" s="15"/>
      <c r="BQT94" s="7"/>
      <c r="BQU94" s="14"/>
      <c r="BQV94" s="15"/>
      <c r="BQW94" s="7"/>
      <c r="BQX94" s="14"/>
      <c r="BQY94" s="15"/>
      <c r="BQZ94" s="7"/>
      <c r="BRA94" s="14"/>
      <c r="BRB94" s="15"/>
      <c r="BRC94" s="7"/>
      <c r="BRD94" s="14"/>
      <c r="BRE94" s="15"/>
      <c r="BRF94" s="7"/>
      <c r="BRG94" s="14"/>
      <c r="BRH94" s="15"/>
      <c r="BRI94" s="7"/>
      <c r="BRJ94" s="14"/>
      <c r="BRK94" s="15"/>
      <c r="BRL94" s="7"/>
      <c r="BRM94" s="14"/>
      <c r="BRN94" s="15"/>
      <c r="BRO94" s="7"/>
      <c r="BRP94" s="14"/>
      <c r="BRQ94" s="15"/>
      <c r="BRR94" s="7"/>
      <c r="BRS94" s="14"/>
      <c r="BRT94" s="15"/>
      <c r="BRU94" s="7"/>
      <c r="BRV94" s="14"/>
      <c r="BRW94" s="15"/>
      <c r="BRX94" s="7"/>
      <c r="BRY94" s="14"/>
      <c r="BRZ94" s="15"/>
      <c r="BSA94" s="7"/>
      <c r="BSB94" s="14"/>
      <c r="BSC94" s="15"/>
      <c r="BSD94" s="7"/>
      <c r="BSE94" s="14"/>
      <c r="BSF94" s="15"/>
      <c r="BSG94" s="7"/>
      <c r="BSH94" s="14"/>
      <c r="BSI94" s="15"/>
      <c r="BSJ94" s="7"/>
      <c r="BSK94" s="14"/>
      <c r="BSL94" s="15"/>
      <c r="BSM94" s="7"/>
      <c r="BSN94" s="14"/>
      <c r="BSO94" s="15"/>
      <c r="BSP94" s="7"/>
      <c r="BSQ94" s="14"/>
      <c r="BSR94" s="15"/>
      <c r="BSS94" s="7"/>
      <c r="BST94" s="14"/>
      <c r="BSU94" s="15"/>
      <c r="BSV94" s="7"/>
      <c r="BSW94" s="14"/>
      <c r="BSX94" s="15"/>
      <c r="BSY94" s="7"/>
      <c r="BSZ94" s="14"/>
      <c r="BTA94" s="15"/>
      <c r="BTB94" s="7"/>
      <c r="BTC94" s="14"/>
      <c r="BTD94" s="15"/>
      <c r="BTE94" s="7"/>
      <c r="BTF94" s="14"/>
      <c r="BTG94" s="15"/>
      <c r="BTH94" s="7"/>
      <c r="BTI94" s="14"/>
      <c r="BTJ94" s="15"/>
      <c r="BTK94" s="7"/>
      <c r="BTL94" s="14"/>
      <c r="BTM94" s="15"/>
      <c r="BTN94" s="7"/>
      <c r="BTO94" s="14"/>
      <c r="BTP94" s="15"/>
      <c r="BTQ94" s="7"/>
      <c r="BTR94" s="14"/>
      <c r="BTS94" s="15"/>
      <c r="BTT94" s="7"/>
      <c r="BTU94" s="14"/>
      <c r="BTV94" s="15"/>
      <c r="BTW94" s="7"/>
      <c r="BTX94" s="14"/>
      <c r="BTY94" s="15"/>
      <c r="BTZ94" s="7"/>
      <c r="BUA94" s="14"/>
      <c r="BUB94" s="15"/>
      <c r="BUC94" s="7"/>
      <c r="BUD94" s="14"/>
      <c r="BUE94" s="15"/>
      <c r="BUF94" s="7"/>
      <c r="BUG94" s="14"/>
      <c r="BUH94" s="15"/>
      <c r="BUI94" s="7"/>
      <c r="BUJ94" s="14"/>
      <c r="BUK94" s="15"/>
      <c r="BUL94" s="7"/>
      <c r="BUM94" s="14"/>
      <c r="BUN94" s="15"/>
      <c r="BUO94" s="7"/>
      <c r="BUP94" s="14"/>
      <c r="BUQ94" s="15"/>
      <c r="BUR94" s="7"/>
      <c r="BUS94" s="14"/>
      <c r="BUT94" s="15"/>
      <c r="BUU94" s="7"/>
      <c r="BUV94" s="14"/>
      <c r="BUW94" s="15"/>
      <c r="BUX94" s="7"/>
      <c r="BUY94" s="14"/>
      <c r="BUZ94" s="15"/>
      <c r="BVA94" s="7"/>
      <c r="BVB94" s="14"/>
      <c r="BVC94" s="15"/>
      <c r="BVD94" s="7"/>
      <c r="BVE94" s="14"/>
      <c r="BVF94" s="15"/>
      <c r="BVG94" s="7"/>
      <c r="BVH94" s="14"/>
      <c r="BVI94" s="15"/>
      <c r="BVJ94" s="7"/>
      <c r="BVK94" s="14"/>
      <c r="BVL94" s="15"/>
      <c r="BVM94" s="7"/>
      <c r="BVN94" s="14"/>
      <c r="BVO94" s="15"/>
      <c r="BVP94" s="7"/>
      <c r="BVQ94" s="14"/>
      <c r="BVR94" s="15"/>
      <c r="BVS94" s="7"/>
      <c r="BVT94" s="14"/>
      <c r="BVU94" s="15"/>
      <c r="BVV94" s="7"/>
      <c r="BVW94" s="14"/>
      <c r="BVX94" s="15"/>
      <c r="BVY94" s="7"/>
      <c r="BVZ94" s="14"/>
      <c r="BWA94" s="15"/>
      <c r="BWB94" s="7"/>
      <c r="BWC94" s="14"/>
      <c r="BWD94" s="15"/>
      <c r="BWE94" s="7"/>
      <c r="BWF94" s="14"/>
      <c r="BWG94" s="15"/>
      <c r="BWH94" s="7"/>
      <c r="BWI94" s="14"/>
      <c r="BWJ94" s="15"/>
      <c r="BWK94" s="7"/>
      <c r="BWL94" s="14"/>
      <c r="BWM94" s="15"/>
      <c r="BWN94" s="7"/>
      <c r="BWO94" s="14"/>
      <c r="BWP94" s="15"/>
      <c r="BWQ94" s="7"/>
      <c r="BWR94" s="14"/>
      <c r="BWS94" s="15"/>
      <c r="BWT94" s="7"/>
      <c r="BWU94" s="14"/>
      <c r="BWV94" s="15"/>
      <c r="BWW94" s="7"/>
      <c r="BWX94" s="14"/>
      <c r="BWY94" s="15"/>
      <c r="BWZ94" s="7"/>
      <c r="BXA94" s="14"/>
      <c r="BXB94" s="15"/>
      <c r="BXC94" s="7"/>
      <c r="BXD94" s="14"/>
      <c r="BXE94" s="15"/>
      <c r="BXF94" s="7"/>
      <c r="BXG94" s="14"/>
      <c r="BXH94" s="15"/>
      <c r="BXI94" s="7"/>
      <c r="BXJ94" s="14"/>
      <c r="BXK94" s="15"/>
      <c r="BXL94" s="7"/>
      <c r="BXM94" s="14"/>
      <c r="BXN94" s="15"/>
      <c r="BXO94" s="7"/>
      <c r="BXP94" s="14"/>
      <c r="BXQ94" s="15"/>
      <c r="BXR94" s="7"/>
      <c r="BXS94" s="14"/>
      <c r="BXT94" s="15"/>
      <c r="BXU94" s="7"/>
      <c r="BXV94" s="14"/>
      <c r="BXW94" s="15"/>
      <c r="BXX94" s="7"/>
      <c r="BXY94" s="14"/>
      <c r="BXZ94" s="15"/>
      <c r="BYA94" s="7"/>
      <c r="BYB94" s="14"/>
      <c r="BYC94" s="15"/>
      <c r="BYD94" s="7"/>
      <c r="BYE94" s="14"/>
      <c r="BYF94" s="15"/>
      <c r="BYG94" s="7"/>
      <c r="BYH94" s="14"/>
      <c r="BYI94" s="15"/>
      <c r="BYJ94" s="7"/>
      <c r="BYK94" s="14"/>
      <c r="BYL94" s="15"/>
      <c r="BYM94" s="7"/>
      <c r="BYN94" s="14"/>
      <c r="BYO94" s="15"/>
      <c r="BYP94" s="7"/>
      <c r="BYQ94" s="14"/>
      <c r="BYR94" s="15"/>
      <c r="BYS94" s="7"/>
      <c r="BYT94" s="14"/>
      <c r="BYU94" s="15"/>
      <c r="BYV94" s="7"/>
      <c r="BYW94" s="14"/>
      <c r="BYX94" s="15"/>
      <c r="BYY94" s="7"/>
      <c r="BYZ94" s="14"/>
      <c r="BZA94" s="15"/>
      <c r="BZB94" s="7"/>
      <c r="BZC94" s="14"/>
      <c r="BZD94" s="15"/>
      <c r="BZE94" s="7"/>
      <c r="BZF94" s="14"/>
      <c r="BZG94" s="15"/>
      <c r="BZH94" s="7"/>
      <c r="BZI94" s="14"/>
      <c r="BZJ94" s="15"/>
      <c r="BZK94" s="7"/>
      <c r="BZL94" s="14"/>
      <c r="BZM94" s="15"/>
      <c r="BZN94" s="7"/>
      <c r="BZO94" s="14"/>
      <c r="BZP94" s="15"/>
      <c r="BZQ94" s="7"/>
      <c r="BZR94" s="14"/>
      <c r="BZS94" s="15"/>
      <c r="BZT94" s="7"/>
      <c r="BZU94" s="14"/>
      <c r="BZV94" s="15"/>
      <c r="BZW94" s="7"/>
      <c r="BZX94" s="14"/>
      <c r="BZY94" s="15"/>
      <c r="BZZ94" s="7"/>
      <c r="CAA94" s="14"/>
      <c r="CAB94" s="15"/>
      <c r="CAC94" s="7"/>
      <c r="CAD94" s="14"/>
      <c r="CAE94" s="15"/>
      <c r="CAF94" s="7"/>
      <c r="CAG94" s="14"/>
      <c r="CAH94" s="15"/>
      <c r="CAI94" s="7"/>
      <c r="CAJ94" s="14"/>
      <c r="CAK94" s="15"/>
      <c r="CAL94" s="7"/>
      <c r="CAM94" s="14"/>
      <c r="CAN94" s="15"/>
      <c r="CAO94" s="7"/>
      <c r="CAP94" s="14"/>
      <c r="CAQ94" s="15"/>
      <c r="CAR94" s="7"/>
      <c r="CAS94" s="14"/>
      <c r="CAT94" s="15"/>
      <c r="CAU94" s="7"/>
      <c r="CAV94" s="14"/>
      <c r="CAW94" s="15"/>
      <c r="CAX94" s="7"/>
      <c r="CAY94" s="14"/>
      <c r="CAZ94" s="15"/>
      <c r="CBA94" s="7"/>
      <c r="CBB94" s="14"/>
      <c r="CBC94" s="15"/>
      <c r="CBD94" s="7"/>
      <c r="CBE94" s="14"/>
      <c r="CBF94" s="15"/>
      <c r="CBG94" s="7"/>
      <c r="CBH94" s="14"/>
      <c r="CBI94" s="15"/>
      <c r="CBJ94" s="7"/>
      <c r="CBK94" s="14"/>
      <c r="CBL94" s="15"/>
      <c r="CBM94" s="7"/>
      <c r="CBN94" s="14"/>
      <c r="CBO94" s="15"/>
      <c r="CBP94" s="7"/>
      <c r="CBQ94" s="14"/>
      <c r="CBR94" s="15"/>
      <c r="CBS94" s="7"/>
      <c r="CBT94" s="14"/>
      <c r="CBU94" s="15"/>
      <c r="CBV94" s="7"/>
      <c r="CBW94" s="14"/>
      <c r="CBX94" s="15"/>
      <c r="CBY94" s="7"/>
      <c r="CBZ94" s="14"/>
      <c r="CCA94" s="15"/>
      <c r="CCB94" s="7"/>
      <c r="CCC94" s="14"/>
      <c r="CCD94" s="15"/>
      <c r="CCE94" s="7"/>
      <c r="CCF94" s="14"/>
      <c r="CCG94" s="15"/>
      <c r="CCH94" s="7"/>
      <c r="CCI94" s="14"/>
      <c r="CCJ94" s="15"/>
      <c r="CCK94" s="7"/>
      <c r="CCL94" s="14"/>
      <c r="CCM94" s="15"/>
      <c r="CCN94" s="7"/>
      <c r="CCO94" s="14"/>
      <c r="CCP94" s="15"/>
      <c r="CCQ94" s="7"/>
      <c r="CCR94" s="14"/>
      <c r="CCS94" s="15"/>
      <c r="CCT94" s="7"/>
      <c r="CCU94" s="14"/>
      <c r="CCV94" s="15"/>
      <c r="CCW94" s="7"/>
      <c r="CCX94" s="14"/>
      <c r="CCY94" s="15"/>
      <c r="CCZ94" s="7"/>
      <c r="CDA94" s="14"/>
      <c r="CDB94" s="15"/>
      <c r="CDC94" s="7"/>
      <c r="CDD94" s="14"/>
      <c r="CDE94" s="15"/>
      <c r="CDF94" s="7"/>
      <c r="CDG94" s="14"/>
      <c r="CDH94" s="15"/>
      <c r="CDI94" s="7"/>
      <c r="CDJ94" s="14"/>
      <c r="CDK94" s="15"/>
      <c r="CDL94" s="7"/>
      <c r="CDM94" s="14"/>
      <c r="CDN94" s="15"/>
      <c r="CDO94" s="7"/>
      <c r="CDP94" s="14"/>
      <c r="CDQ94" s="15"/>
      <c r="CDR94" s="7"/>
      <c r="CDS94" s="14"/>
      <c r="CDT94" s="15"/>
      <c r="CDU94" s="7"/>
      <c r="CDV94" s="14"/>
      <c r="CDW94" s="15"/>
      <c r="CDX94" s="7"/>
      <c r="CDY94" s="14"/>
      <c r="CDZ94" s="15"/>
      <c r="CEA94" s="7"/>
      <c r="CEB94" s="14"/>
      <c r="CEC94" s="15"/>
      <c r="CED94" s="7"/>
      <c r="CEE94" s="14"/>
      <c r="CEF94" s="15"/>
      <c r="CEG94" s="7"/>
      <c r="CEH94" s="14"/>
      <c r="CEI94" s="15"/>
      <c r="CEJ94" s="7"/>
      <c r="CEK94" s="14"/>
      <c r="CEL94" s="15"/>
      <c r="CEM94" s="7"/>
      <c r="CEN94" s="14"/>
      <c r="CEO94" s="15"/>
      <c r="CEP94" s="7"/>
      <c r="CEQ94" s="14"/>
      <c r="CER94" s="15"/>
      <c r="CES94" s="7"/>
      <c r="CET94" s="14"/>
      <c r="CEU94" s="15"/>
      <c r="CEV94" s="7"/>
      <c r="CEW94" s="14"/>
      <c r="CEX94" s="15"/>
      <c r="CEY94" s="7"/>
      <c r="CEZ94" s="14"/>
      <c r="CFA94" s="15"/>
      <c r="CFB94" s="7"/>
      <c r="CFC94" s="14"/>
      <c r="CFD94" s="15"/>
      <c r="CFE94" s="7"/>
      <c r="CFF94" s="14"/>
      <c r="CFG94" s="15"/>
      <c r="CFH94" s="7"/>
      <c r="CFI94" s="14"/>
      <c r="CFJ94" s="15"/>
      <c r="CFK94" s="7"/>
      <c r="CFL94" s="14"/>
      <c r="CFM94" s="15"/>
      <c r="CFN94" s="7"/>
      <c r="CFO94" s="14"/>
      <c r="CFP94" s="15"/>
      <c r="CFQ94" s="7"/>
      <c r="CFR94" s="14"/>
      <c r="CFS94" s="15"/>
      <c r="CFT94" s="7"/>
      <c r="CFU94" s="14"/>
      <c r="CFV94" s="15"/>
      <c r="CFW94" s="7"/>
      <c r="CFX94" s="14"/>
      <c r="CFY94" s="15"/>
      <c r="CFZ94" s="7"/>
      <c r="CGA94" s="14"/>
      <c r="CGB94" s="15"/>
      <c r="CGC94" s="7"/>
      <c r="CGD94" s="14"/>
      <c r="CGE94" s="15"/>
      <c r="CGF94" s="7"/>
      <c r="CGG94" s="14"/>
      <c r="CGH94" s="15"/>
      <c r="CGI94" s="7"/>
      <c r="CGJ94" s="14"/>
      <c r="CGK94" s="15"/>
      <c r="CGL94" s="7"/>
      <c r="CGM94" s="14"/>
      <c r="CGN94" s="15"/>
      <c r="CGO94" s="7"/>
      <c r="CGP94" s="14"/>
      <c r="CGQ94" s="15"/>
      <c r="CGR94" s="7"/>
      <c r="CGS94" s="14"/>
      <c r="CGT94" s="15"/>
      <c r="CGU94" s="7"/>
      <c r="CGV94" s="14"/>
      <c r="CGW94" s="15"/>
      <c r="CGX94" s="7"/>
      <c r="CGY94" s="14"/>
      <c r="CGZ94" s="15"/>
      <c r="CHA94" s="7"/>
      <c r="CHB94" s="14"/>
      <c r="CHC94" s="15"/>
      <c r="CHD94" s="7"/>
      <c r="CHE94" s="14"/>
      <c r="CHF94" s="15"/>
      <c r="CHG94" s="7"/>
      <c r="CHH94" s="14"/>
      <c r="CHI94" s="15"/>
      <c r="CHJ94" s="7"/>
      <c r="CHK94" s="14"/>
      <c r="CHL94" s="15"/>
      <c r="CHM94" s="7"/>
      <c r="CHN94" s="14"/>
      <c r="CHO94" s="15"/>
      <c r="CHP94" s="7"/>
      <c r="CHQ94" s="14"/>
      <c r="CHR94" s="15"/>
      <c r="CHS94" s="7"/>
      <c r="CHT94" s="14"/>
      <c r="CHU94" s="15"/>
      <c r="CHV94" s="7"/>
      <c r="CHW94" s="14"/>
      <c r="CHX94" s="15"/>
      <c r="CHY94" s="7"/>
      <c r="CHZ94" s="14"/>
      <c r="CIA94" s="15"/>
      <c r="CIB94" s="7"/>
      <c r="CIC94" s="14"/>
      <c r="CID94" s="15"/>
      <c r="CIE94" s="7"/>
      <c r="CIF94" s="14"/>
      <c r="CIG94" s="15"/>
      <c r="CIH94" s="7"/>
      <c r="CII94" s="14"/>
      <c r="CIJ94" s="15"/>
      <c r="CIK94" s="7"/>
      <c r="CIL94" s="14"/>
      <c r="CIM94" s="15"/>
      <c r="CIN94" s="7"/>
      <c r="CIO94" s="14"/>
      <c r="CIP94" s="15"/>
      <c r="CIQ94" s="7"/>
      <c r="CIR94" s="14"/>
      <c r="CIS94" s="15"/>
      <c r="CIT94" s="7"/>
      <c r="CIU94" s="14"/>
      <c r="CIV94" s="15"/>
      <c r="CIW94" s="7"/>
      <c r="CIX94" s="14"/>
      <c r="CIY94" s="15"/>
      <c r="CIZ94" s="7"/>
      <c r="CJA94" s="14"/>
      <c r="CJB94" s="15"/>
      <c r="CJC94" s="7"/>
      <c r="CJD94" s="14"/>
      <c r="CJE94" s="15"/>
      <c r="CJF94" s="7"/>
      <c r="CJG94" s="14"/>
      <c r="CJH94" s="15"/>
      <c r="CJI94" s="7"/>
      <c r="CJJ94" s="14"/>
      <c r="CJK94" s="15"/>
      <c r="CJL94" s="7"/>
      <c r="CJM94" s="14"/>
      <c r="CJN94" s="15"/>
      <c r="CJO94" s="7"/>
      <c r="CJP94" s="14"/>
      <c r="CJQ94" s="15"/>
      <c r="CJR94" s="7"/>
      <c r="CJS94" s="14"/>
      <c r="CJT94" s="15"/>
      <c r="CJU94" s="7"/>
      <c r="CJV94" s="14"/>
      <c r="CJW94" s="15"/>
      <c r="CJX94" s="7"/>
      <c r="CJY94" s="14"/>
      <c r="CJZ94" s="15"/>
      <c r="CKA94" s="7"/>
      <c r="CKB94" s="14"/>
      <c r="CKC94" s="15"/>
      <c r="CKD94" s="7"/>
      <c r="CKE94" s="14"/>
      <c r="CKF94" s="15"/>
      <c r="CKG94" s="7"/>
      <c r="CKH94" s="14"/>
      <c r="CKI94" s="15"/>
      <c r="CKJ94" s="7"/>
      <c r="CKK94" s="14"/>
      <c r="CKL94" s="15"/>
      <c r="CKM94" s="7"/>
      <c r="CKN94" s="14"/>
      <c r="CKO94" s="15"/>
      <c r="CKP94" s="7"/>
      <c r="CKQ94" s="14"/>
      <c r="CKR94" s="15"/>
      <c r="CKS94" s="7"/>
      <c r="CKT94" s="14"/>
      <c r="CKU94" s="15"/>
      <c r="CKV94" s="7"/>
      <c r="CKW94" s="14"/>
      <c r="CKX94" s="15"/>
      <c r="CKY94" s="7"/>
      <c r="CKZ94" s="14"/>
      <c r="CLA94" s="15"/>
      <c r="CLB94" s="7"/>
      <c r="CLC94" s="14"/>
      <c r="CLD94" s="15"/>
      <c r="CLE94" s="7"/>
      <c r="CLF94" s="14"/>
      <c r="CLG94" s="15"/>
      <c r="CLH94" s="7"/>
      <c r="CLI94" s="14"/>
      <c r="CLJ94" s="15"/>
      <c r="CLK94" s="7"/>
      <c r="CLL94" s="14"/>
      <c r="CLM94" s="15"/>
      <c r="CLN94" s="7"/>
      <c r="CLO94" s="14"/>
      <c r="CLP94" s="15"/>
      <c r="CLQ94" s="7"/>
      <c r="CLR94" s="14"/>
      <c r="CLS94" s="15"/>
      <c r="CLT94" s="7"/>
      <c r="CLU94" s="14"/>
      <c r="CLV94" s="15"/>
      <c r="CLW94" s="7"/>
      <c r="CLX94" s="14"/>
      <c r="CLY94" s="15"/>
      <c r="CLZ94" s="7"/>
      <c r="CMA94" s="14"/>
      <c r="CMB94" s="15"/>
      <c r="CMC94" s="7"/>
      <c r="CMD94" s="14"/>
      <c r="CME94" s="15"/>
      <c r="CMF94" s="7"/>
      <c r="CMG94" s="14"/>
      <c r="CMH94" s="15"/>
      <c r="CMI94" s="7"/>
      <c r="CMJ94" s="14"/>
      <c r="CMK94" s="15"/>
      <c r="CML94" s="7"/>
      <c r="CMM94" s="14"/>
      <c r="CMN94" s="15"/>
      <c r="CMO94" s="7"/>
      <c r="CMP94" s="14"/>
      <c r="CMQ94" s="15"/>
      <c r="CMR94" s="7"/>
      <c r="CMS94" s="14"/>
      <c r="CMT94" s="15"/>
      <c r="CMU94" s="7"/>
      <c r="CMV94" s="14"/>
      <c r="CMW94" s="15"/>
      <c r="CMX94" s="7"/>
      <c r="CMY94" s="14"/>
      <c r="CMZ94" s="15"/>
      <c r="CNA94" s="7"/>
      <c r="CNB94" s="14"/>
      <c r="CNC94" s="15"/>
      <c r="CND94" s="7"/>
      <c r="CNE94" s="14"/>
      <c r="CNF94" s="15"/>
      <c r="CNG94" s="7"/>
      <c r="CNH94" s="14"/>
      <c r="CNI94" s="15"/>
      <c r="CNJ94" s="7"/>
      <c r="CNK94" s="14"/>
      <c r="CNL94" s="15"/>
      <c r="CNM94" s="7"/>
      <c r="CNN94" s="14"/>
      <c r="CNO94" s="15"/>
      <c r="CNP94" s="7"/>
      <c r="CNQ94" s="14"/>
      <c r="CNR94" s="15"/>
      <c r="CNS94" s="7"/>
      <c r="CNT94" s="14"/>
      <c r="CNU94" s="15"/>
      <c r="CNV94" s="7"/>
      <c r="CNW94" s="14"/>
      <c r="CNX94" s="15"/>
      <c r="CNY94" s="7"/>
      <c r="CNZ94" s="14"/>
      <c r="COA94" s="15"/>
      <c r="COB94" s="7"/>
      <c r="COC94" s="14"/>
      <c r="COD94" s="15"/>
      <c r="COE94" s="7"/>
      <c r="COF94" s="14"/>
      <c r="COG94" s="15"/>
      <c r="COH94" s="7"/>
      <c r="COI94" s="14"/>
      <c r="COJ94" s="15"/>
      <c r="COK94" s="7"/>
      <c r="COL94" s="14"/>
      <c r="COM94" s="15"/>
      <c r="CON94" s="7"/>
      <c r="COO94" s="14"/>
      <c r="COP94" s="15"/>
      <c r="COQ94" s="7"/>
      <c r="COR94" s="14"/>
      <c r="COS94" s="15"/>
      <c r="COT94" s="7"/>
      <c r="COU94" s="14"/>
      <c r="COV94" s="15"/>
      <c r="COW94" s="7"/>
      <c r="COX94" s="14"/>
      <c r="COY94" s="15"/>
      <c r="COZ94" s="7"/>
      <c r="CPA94" s="14"/>
      <c r="CPB94" s="15"/>
      <c r="CPC94" s="7"/>
      <c r="CPD94" s="14"/>
      <c r="CPE94" s="15"/>
      <c r="CPF94" s="7"/>
      <c r="CPG94" s="14"/>
      <c r="CPH94" s="15"/>
      <c r="CPI94" s="7"/>
      <c r="CPJ94" s="14"/>
      <c r="CPK94" s="15"/>
      <c r="CPL94" s="7"/>
      <c r="CPM94" s="14"/>
      <c r="CPN94" s="15"/>
      <c r="CPO94" s="7"/>
      <c r="CPP94" s="14"/>
      <c r="CPQ94" s="15"/>
      <c r="CPR94" s="7"/>
      <c r="CPS94" s="14"/>
      <c r="CPT94" s="15"/>
      <c r="CPU94" s="7"/>
      <c r="CPV94" s="14"/>
      <c r="CPW94" s="15"/>
      <c r="CPX94" s="7"/>
      <c r="CPY94" s="14"/>
      <c r="CPZ94" s="15"/>
      <c r="CQA94" s="7"/>
      <c r="CQB94" s="14"/>
      <c r="CQC94" s="15"/>
      <c r="CQD94" s="7"/>
      <c r="CQE94" s="14"/>
      <c r="CQF94" s="15"/>
      <c r="CQG94" s="7"/>
      <c r="CQH94" s="14"/>
      <c r="CQI94" s="15"/>
      <c r="CQJ94" s="7"/>
      <c r="CQK94" s="14"/>
      <c r="CQL94" s="15"/>
      <c r="CQM94" s="7"/>
      <c r="CQN94" s="14"/>
      <c r="CQO94" s="15"/>
      <c r="CQP94" s="7"/>
      <c r="CQQ94" s="14"/>
      <c r="CQR94" s="15"/>
      <c r="CQS94" s="7"/>
      <c r="CQT94" s="14"/>
      <c r="CQU94" s="15"/>
      <c r="CQV94" s="7"/>
      <c r="CQW94" s="14"/>
      <c r="CQX94" s="15"/>
      <c r="CQY94" s="7"/>
      <c r="CQZ94" s="14"/>
      <c r="CRA94" s="15"/>
      <c r="CRB94" s="7"/>
      <c r="CRC94" s="14"/>
      <c r="CRD94" s="15"/>
      <c r="CRE94" s="7"/>
      <c r="CRF94" s="14"/>
      <c r="CRG94" s="15"/>
      <c r="CRH94" s="7"/>
      <c r="CRI94" s="14"/>
      <c r="CRJ94" s="15"/>
      <c r="CRK94" s="7"/>
      <c r="CRL94" s="14"/>
      <c r="CRM94" s="15"/>
      <c r="CRN94" s="7"/>
      <c r="CRO94" s="14"/>
      <c r="CRP94" s="15"/>
      <c r="CRQ94" s="7"/>
      <c r="CRR94" s="14"/>
      <c r="CRS94" s="15"/>
      <c r="CRT94" s="7"/>
      <c r="CRU94" s="14"/>
      <c r="CRV94" s="15"/>
      <c r="CRW94" s="7"/>
      <c r="CRX94" s="14"/>
      <c r="CRY94" s="15"/>
      <c r="CRZ94" s="7"/>
      <c r="CSA94" s="14"/>
      <c r="CSB94" s="15"/>
      <c r="CSC94" s="7"/>
      <c r="CSD94" s="14"/>
      <c r="CSE94" s="15"/>
      <c r="CSF94" s="7"/>
      <c r="CSG94" s="14"/>
      <c r="CSH94" s="15"/>
      <c r="CSI94" s="7"/>
      <c r="CSJ94" s="14"/>
      <c r="CSK94" s="15"/>
    </row>
    <row r="95" spans="1:2533" x14ac:dyDescent="0.25">
      <c r="A95" s="68"/>
      <c r="B95" s="7" t="str">
        <f>"7." &amp; D$1&amp; ".5."</f>
        <v>7.1.5.</v>
      </c>
      <c r="C95" s="14" t="str">
        <f>IF(ISBLANK(D1),"",IF(VLOOKUP(D1,Register,38,FALSE)=0,"",(VLOOKUP(D1,Register,38,FALSE))))</f>
        <v/>
      </c>
      <c r="D95" s="15" t="s">
        <v>41</v>
      </c>
      <c r="E95" s="7" t="str">
        <f>"7." &amp; G1&amp; ".5."</f>
        <v>7.2.5.</v>
      </c>
      <c r="F95" s="14" t="str">
        <f>IF(ISBLANK(G1),"",IF(VLOOKUP(G1,Register,38,FALSE)=0,"",(VLOOKUP(G1,Register,38,FALSE))))</f>
        <v/>
      </c>
      <c r="G95" s="15" t="s">
        <v>41</v>
      </c>
      <c r="H95" s="7" t="str">
        <f>"7." &amp; J1&amp; ".5."</f>
        <v>7.3.5.</v>
      </c>
      <c r="I95" s="14" t="str">
        <f>IF(ISBLANK(J1),"",IF(VLOOKUP(J1,Register,38,FALSE)=0,"",(VLOOKUP(J1,Register,38,FALSE))))</f>
        <v/>
      </c>
      <c r="J95" s="15" t="s">
        <v>41</v>
      </c>
      <c r="K95" s="7" t="str">
        <f>"7." &amp; M1&amp; ".5."</f>
        <v>7.4.5.</v>
      </c>
      <c r="L95" s="14" t="str">
        <f>IF(ISBLANK(M1),"",IF(VLOOKUP(M1,Register,38,FALSE)=0,"",(VLOOKUP(M1,Register,38,FALSE))))</f>
        <v/>
      </c>
      <c r="M95" s="15" t="s">
        <v>41</v>
      </c>
      <c r="N95" s="7" t="str">
        <f>"7." &amp; P1&amp; ".5."</f>
        <v>7.5.5.</v>
      </c>
      <c r="O95" s="14" t="str">
        <f>IF(ISBLANK(P1),"",IF(VLOOKUP(P1,Register,38,FALSE)=0,"",(VLOOKUP(P1,Register,38,FALSE))))</f>
        <v/>
      </c>
      <c r="P95" s="15" t="s">
        <v>41</v>
      </c>
      <c r="Q95" s="7" t="str">
        <f>"7." &amp; S1&amp; ".5."</f>
        <v>7.6.5.</v>
      </c>
      <c r="R95" s="14" t="str">
        <f>IF(ISBLANK(S1),"",IF(VLOOKUP(S1,Register,38,FALSE)=0,"",(VLOOKUP(S1,Register,38,FALSE))))</f>
        <v/>
      </c>
      <c r="S95" s="15" t="s">
        <v>41</v>
      </c>
      <c r="T95" s="7" t="str">
        <f t="shared" ref="T95" si="26496">"7." &amp; V1&amp; ".5."</f>
        <v>7.7.5.</v>
      </c>
      <c r="U95" s="14" t="str">
        <f>IF(ISBLANK(V1),"",IF(VLOOKUP(V1,Register,38,FALSE)=0,"",(VLOOKUP(V1,Register,38,FALSE))))</f>
        <v/>
      </c>
      <c r="V95" s="15" t="s">
        <v>41</v>
      </c>
      <c r="W95" s="7" t="str">
        <f t="shared" ref="W95" si="26497">"7." &amp; Y1&amp; ".5."</f>
        <v>7.8.5.</v>
      </c>
      <c r="X95" s="14">
        <f>IF(ISBLANK(Y1),"",IF(VLOOKUP(Y1,Register,38,FALSE)=0,"",(VLOOKUP(Y1,Register,38,FALSE))))</f>
        <v>4</v>
      </c>
      <c r="Y95" s="15" t="s">
        <v>41</v>
      </c>
      <c r="Z95" s="7" t="str">
        <f t="shared" ref="Z95" si="26498">"7." &amp; AB1&amp; ".5."</f>
        <v>7.9.5.</v>
      </c>
      <c r="AA95" s="14" t="str">
        <f>IF(ISBLANK(AB1),"",IF(VLOOKUP(AB1,Register,38,FALSE)=0,"",(VLOOKUP(AB1,Register,38,FALSE))))</f>
        <v/>
      </c>
      <c r="AB95" s="15" t="s">
        <v>41</v>
      </c>
      <c r="AC95" s="7" t="str">
        <f t="shared" ref="AC95" si="26499">"7." &amp; AE1&amp; ".5."</f>
        <v>7.10.5.</v>
      </c>
      <c r="AD95" s="14" t="str">
        <f>IF(ISBLANK(AE1),"",IF(VLOOKUP(AE1,Register,38,FALSE)=0,"",(VLOOKUP(AE1,Register,38,FALSE))))</f>
        <v/>
      </c>
      <c r="AE95" s="15" t="s">
        <v>41</v>
      </c>
      <c r="AF95" s="7" t="str">
        <f t="shared" ref="AF95" si="26500">"7." &amp; AH1&amp; ".5."</f>
        <v>7.11.5.</v>
      </c>
      <c r="AG95" s="14" t="str">
        <f>IF(ISBLANK(AH1),"",IF(VLOOKUP(AH1,Register,38,FALSE)=0,"",(VLOOKUP(AH1,Register,38,FALSE))))</f>
        <v/>
      </c>
      <c r="AH95" s="15" t="s">
        <v>41</v>
      </c>
      <c r="AI95" s="7" t="str">
        <f t="shared" ref="AI95" si="26501">"7." &amp; AK1&amp; ".5."</f>
        <v>7.12.5.</v>
      </c>
      <c r="AJ95" s="14" t="str">
        <f>IF(ISBLANK(AK1),"",IF(VLOOKUP(AK1,Register,38,FALSE)=0,"",(VLOOKUP(AK1,Register,38,FALSE))))</f>
        <v/>
      </c>
      <c r="AK95" s="15" t="s">
        <v>41</v>
      </c>
      <c r="AL95" s="7" t="str">
        <f t="shared" ref="AL95" si="26502">"7." &amp; AN1&amp; ".5."</f>
        <v>7.13.5.</v>
      </c>
      <c r="AM95" s="14" t="str">
        <f>IF(ISBLANK(AN1),"",IF(VLOOKUP(AN1,Register,38,FALSE)=0,"",(VLOOKUP(AN1,Register,38,FALSE))))</f>
        <v/>
      </c>
      <c r="AN95" s="15" t="s">
        <v>41</v>
      </c>
      <c r="AO95" s="7" t="str">
        <f t="shared" ref="AO95" si="26503">"7." &amp; AQ1&amp; ".5."</f>
        <v>7.14.5.</v>
      </c>
      <c r="AP95" s="14" t="str">
        <f>IF(ISBLANK(AQ1),"",IF(VLOOKUP(AQ1,Register,38,FALSE)=0,"",(VLOOKUP(AQ1,Register,38,FALSE))))</f>
        <v/>
      </c>
      <c r="AQ95" s="15" t="s">
        <v>41</v>
      </c>
      <c r="AR95" s="7" t="str">
        <f t="shared" ref="AR95" si="26504">"7." &amp; AT1&amp; ".5."</f>
        <v>7.15.5.</v>
      </c>
      <c r="AS95" s="14" t="str">
        <f>IF(ISBLANK(AT1),"",IF(VLOOKUP(AT1,Register,38,FALSE)=0,"",(VLOOKUP(AT1,Register,38,FALSE))))</f>
        <v/>
      </c>
      <c r="AT95" s="15" t="s">
        <v>41</v>
      </c>
      <c r="AU95" s="7" t="str">
        <f t="shared" ref="AU95" si="26505">"7." &amp; AW1&amp; ".5."</f>
        <v>7.16.5.</v>
      </c>
      <c r="AV95" s="14" t="str">
        <f>IF(ISBLANK(AW1),"",IF(VLOOKUP(AW1,Register,38,FALSE)=0,"",(VLOOKUP(AW1,Register,38,FALSE))))</f>
        <v/>
      </c>
      <c r="AW95" s="15" t="s">
        <v>41</v>
      </c>
      <c r="AX95" s="7" t="str">
        <f t="shared" ref="AX95" si="26506">"7." &amp; AZ1&amp; ".5."</f>
        <v>7.17.5.</v>
      </c>
      <c r="AY95" s="14" t="str">
        <f>IF(ISBLANK(AZ1),"",IF(VLOOKUP(AZ1,Register,38,FALSE)=0,"",(VLOOKUP(AZ1,Register,38,FALSE))))</f>
        <v/>
      </c>
      <c r="AZ95" s="15" t="s">
        <v>41</v>
      </c>
      <c r="BA95" s="7" t="str">
        <f t="shared" ref="BA95" si="26507">"7." &amp; BC1&amp; ".5."</f>
        <v>7.18.5.</v>
      </c>
      <c r="BB95" s="14" t="str">
        <f>IF(ISBLANK(BC1),"",IF(VLOOKUP(BC1,Register,38,FALSE)=0,"",(VLOOKUP(BC1,Register,38,FALSE))))</f>
        <v/>
      </c>
      <c r="BC95" s="15" t="s">
        <v>41</v>
      </c>
      <c r="BD95" s="7" t="str">
        <f t="shared" ref="BD95" si="26508">"7." &amp; BF1&amp; ".5."</f>
        <v>7.19.5.</v>
      </c>
      <c r="BE95" s="14" t="str">
        <f>IF(ISBLANK(BF1),"",IF(VLOOKUP(BF1,Register,38,FALSE)=0,"",(VLOOKUP(BF1,Register,38,FALSE))))</f>
        <v/>
      </c>
      <c r="BF95" s="15" t="s">
        <v>41</v>
      </c>
      <c r="BG95" s="7" t="str">
        <f t="shared" ref="BG95" si="26509">"7." &amp; BI1&amp; ".5."</f>
        <v>7.20.5.</v>
      </c>
      <c r="BH95" s="14" t="str">
        <f>IF(ISBLANK(BI1),"",IF(VLOOKUP(BI1,Register,38,FALSE)=0,"",(VLOOKUP(BI1,Register,38,FALSE))))</f>
        <v/>
      </c>
      <c r="BI95" s="15" t="s">
        <v>41</v>
      </c>
      <c r="BJ95" s="7" t="str">
        <f t="shared" ref="BJ95" si="26510">"7." &amp; BL1&amp; ".5."</f>
        <v>7.21.5.</v>
      </c>
      <c r="BK95" s="14" t="str">
        <f>IF(ISBLANK(BL1),"",IF(VLOOKUP(BL1,Register,38,FALSE)=0,"",(VLOOKUP(BL1,Register,38,FALSE))))</f>
        <v/>
      </c>
      <c r="BL95" s="15" t="s">
        <v>41</v>
      </c>
      <c r="BM95" s="7" t="str">
        <f t="shared" ref="BM95" si="26511">"7." &amp; BO1&amp; ".5."</f>
        <v>7.22.5.</v>
      </c>
      <c r="BN95" s="14" t="str">
        <f>IF(ISBLANK(BO1),"",IF(VLOOKUP(BO1,Register,38,FALSE)=0,"",(VLOOKUP(BO1,Register,38,FALSE))))</f>
        <v/>
      </c>
      <c r="BO95" s="15" t="s">
        <v>41</v>
      </c>
      <c r="BP95" s="7" t="str">
        <f t="shared" ref="BP95" si="26512">"7." &amp; BR1&amp; ".5."</f>
        <v>7.23.5.</v>
      </c>
      <c r="BQ95" s="14" t="str">
        <f>IF(ISBLANK(BR1),"",IF(VLOOKUP(BR1,Register,38,FALSE)=0,"",(VLOOKUP(BR1,Register,38,FALSE))))</f>
        <v/>
      </c>
      <c r="BR95" s="15" t="s">
        <v>41</v>
      </c>
      <c r="BS95" s="7" t="str">
        <f t="shared" ref="BS95" si="26513">"7." &amp; BU1&amp; ".5."</f>
        <v>7.24.5.</v>
      </c>
      <c r="BT95" s="14" t="str">
        <f>IF(ISBLANK(BU1),"",IF(VLOOKUP(BU1,Register,38,FALSE)=0,"",(VLOOKUP(BU1,Register,38,FALSE))))</f>
        <v/>
      </c>
      <c r="BU95" s="15" t="s">
        <v>41</v>
      </c>
      <c r="BV95" s="7" t="str">
        <f t="shared" ref="BV95" si="26514">"7." &amp; BX1&amp; ".5."</f>
        <v>7.25.5.</v>
      </c>
      <c r="BW95" s="14" t="str">
        <f>IF(ISBLANK(BX1),"",IF(VLOOKUP(BX1,Register,38,FALSE)=0,"",(VLOOKUP(BX1,Register,38,FALSE))))</f>
        <v/>
      </c>
      <c r="BX95" s="15" t="s">
        <v>41</v>
      </c>
      <c r="BY95" s="7" t="str">
        <f t="shared" ref="BY95" si="26515">"7." &amp; CA1&amp; ".5."</f>
        <v>7.26.5.</v>
      </c>
      <c r="BZ95" s="14" t="str">
        <f>IF(ISBLANK(CA1),"",IF(VLOOKUP(CA1,Register,38,FALSE)=0,"",(VLOOKUP(CA1,Register,38,FALSE))))</f>
        <v/>
      </c>
      <c r="CA95" s="15" t="s">
        <v>41</v>
      </c>
      <c r="CB95" s="7" t="str">
        <f t="shared" ref="CB95" si="26516">"7." &amp; CD1&amp; ".5."</f>
        <v>7.27.5.</v>
      </c>
      <c r="CC95" s="14" t="str">
        <f>IF(ISBLANK(CD1),"",IF(VLOOKUP(CD1,Register,38,FALSE)=0,"",(VLOOKUP(CD1,Register,38,FALSE))))</f>
        <v/>
      </c>
      <c r="CD95" s="15" t="s">
        <v>41</v>
      </c>
      <c r="CE95" s="7" t="str">
        <f t="shared" ref="CE95" si="26517">"7." &amp; CG1&amp; ".5."</f>
        <v>7.28.5.</v>
      </c>
      <c r="CF95" s="14" t="str">
        <f>IF(ISBLANK(CG1),"",IF(VLOOKUP(CG1,Register,38,FALSE)=0,"",(VLOOKUP(CG1,Register,38,FALSE))))</f>
        <v/>
      </c>
      <c r="CG95" s="15" t="s">
        <v>41</v>
      </c>
      <c r="CH95" s="7" t="str">
        <f t="shared" ref="CH95" si="26518">"7." &amp; CJ1&amp; ".5."</f>
        <v>7.29.5.</v>
      </c>
      <c r="CI95" s="14" t="str">
        <f>IF(ISBLANK(CJ1),"",IF(VLOOKUP(CJ1,Register,38,FALSE)=0,"",(VLOOKUP(CJ1,Register,38,FALSE))))</f>
        <v/>
      </c>
      <c r="CJ95" s="15" t="s">
        <v>41</v>
      </c>
      <c r="CK95" s="7" t="str">
        <f t="shared" ref="CK95" si="26519">"7." &amp; CM1&amp; ".5."</f>
        <v>7.30.5.</v>
      </c>
      <c r="CL95" s="14" t="str">
        <f>IF(ISBLANK(CM1),"",IF(VLOOKUP(CM1,Register,38,FALSE)=0,"",(VLOOKUP(CM1,Register,38,FALSE))))</f>
        <v/>
      </c>
      <c r="CM95" s="15" t="s">
        <v>41</v>
      </c>
      <c r="CN95" s="7" t="str">
        <f t="shared" ref="CN95" si="26520">"7." &amp; CP1&amp; ".5."</f>
        <v>7.31.5.</v>
      </c>
      <c r="CO95" s="14" t="str">
        <f>IF(ISBLANK(CP1),"",IF(VLOOKUP(CP1,Register,38,FALSE)=0,"",(VLOOKUP(CP1,Register,38,FALSE))))</f>
        <v/>
      </c>
      <c r="CP95" s="15" t="s">
        <v>41</v>
      </c>
      <c r="CQ95" s="7" t="str">
        <f t="shared" ref="CQ95" si="26521">"7." &amp; CS1&amp; ".5."</f>
        <v>7.32.5.</v>
      </c>
      <c r="CR95" s="14" t="str">
        <f>IF(ISBLANK(CS1),"",IF(VLOOKUP(CS1,Register,38,FALSE)=0,"",(VLOOKUP(CS1,Register,38,FALSE))))</f>
        <v/>
      </c>
      <c r="CS95" s="15" t="s">
        <v>41</v>
      </c>
      <c r="CT95" s="7" t="str">
        <f t="shared" ref="CT95" si="26522">"7." &amp; CV1&amp; ".5."</f>
        <v>7.33.5.</v>
      </c>
      <c r="CU95" s="14" t="str">
        <f>IF(ISBLANK(CV1),"",IF(VLOOKUP(CV1,Register,38,FALSE)=0,"",(VLOOKUP(CV1,Register,38,FALSE))))</f>
        <v/>
      </c>
      <c r="CV95" s="15" t="s">
        <v>41</v>
      </c>
      <c r="CW95" s="7" t="str">
        <f t="shared" ref="CW95" si="26523">"7." &amp; CY1&amp; ".5."</f>
        <v>7.34.5.</v>
      </c>
      <c r="CX95" s="14" t="str">
        <f>IF(ISBLANK(CY1),"",IF(VLOOKUP(CY1,Register,38,FALSE)=0,"",(VLOOKUP(CY1,Register,38,FALSE))))</f>
        <v/>
      </c>
      <c r="CY95" s="15" t="s">
        <v>41</v>
      </c>
      <c r="CZ95" s="7" t="str">
        <f t="shared" ref="CZ95" si="26524">"7." &amp; DB1&amp; ".5."</f>
        <v>7.35.5.</v>
      </c>
      <c r="DA95" s="14" t="str">
        <f>IF(ISBLANK(DB1),"",IF(VLOOKUP(DB1,Register,38,FALSE)=0,"",(VLOOKUP(DB1,Register,38,FALSE))))</f>
        <v/>
      </c>
      <c r="DB95" s="15" t="s">
        <v>41</v>
      </c>
      <c r="DC95" s="7" t="str">
        <f t="shared" ref="DC95" si="26525">"7." &amp; DE1&amp; ".5."</f>
        <v>7.36.5.</v>
      </c>
      <c r="DD95" s="14" t="str">
        <f>IF(ISBLANK(DE1),"",IF(VLOOKUP(DE1,Register,38,FALSE)=0,"",(VLOOKUP(DE1,Register,38,FALSE))))</f>
        <v/>
      </c>
      <c r="DE95" s="15" t="s">
        <v>41</v>
      </c>
      <c r="DF95" s="7" t="str">
        <f t="shared" ref="DF95" si="26526">"7." &amp; DH1&amp; ".5."</f>
        <v>7.37.5.</v>
      </c>
      <c r="DG95" s="14" t="str">
        <f>IF(ISBLANK(DH1),"",IF(VLOOKUP(DH1,Register,38,FALSE)=0,"",(VLOOKUP(DH1,Register,38,FALSE))))</f>
        <v/>
      </c>
      <c r="DH95" s="15" t="s">
        <v>41</v>
      </c>
      <c r="DI95" s="7" t="str">
        <f t="shared" ref="DI95" si="26527">"7." &amp; DK1&amp; ".5."</f>
        <v>7.38.5.</v>
      </c>
      <c r="DJ95" s="14" t="str">
        <f>IF(ISBLANK(DK1),"",IF(VLOOKUP(DK1,Register,38,FALSE)=0,"",(VLOOKUP(DK1,Register,38,FALSE))))</f>
        <v/>
      </c>
      <c r="DK95" s="15" t="s">
        <v>41</v>
      </c>
      <c r="DL95" s="7" t="str">
        <f t="shared" ref="DL95" si="26528">"7." &amp; DN1&amp; ".5."</f>
        <v>7.39.5.</v>
      </c>
      <c r="DM95" s="14" t="str">
        <f>IF(ISBLANK(DN1),"",IF(VLOOKUP(DN1,Register,38,FALSE)=0,"",(VLOOKUP(DN1,Register,38,FALSE))))</f>
        <v/>
      </c>
      <c r="DN95" s="15" t="s">
        <v>41</v>
      </c>
      <c r="DO95" s="7" t="str">
        <f t="shared" ref="DO95" si="26529">"7." &amp; DQ1&amp; ".5."</f>
        <v>7.40.5.</v>
      </c>
      <c r="DP95" s="14" t="str">
        <f>IF(ISBLANK(DQ1),"",IF(VLOOKUP(DQ1,Register,38,FALSE)=0,"",(VLOOKUP(DQ1,Register,38,FALSE))))</f>
        <v/>
      </c>
      <c r="DQ95" s="15" t="s">
        <v>41</v>
      </c>
      <c r="DR95" s="7" t="str">
        <f t="shared" ref="DR95" si="26530">"7." &amp; DT1&amp; ".5."</f>
        <v>7.41.5.</v>
      </c>
      <c r="DS95" s="14" t="str">
        <f>IF(ISBLANK(DT1),"",IF(VLOOKUP(DT1,Register,38,FALSE)=0,"",(VLOOKUP(DT1,Register,38,FALSE))))</f>
        <v/>
      </c>
      <c r="DT95" s="15" t="s">
        <v>41</v>
      </c>
      <c r="DU95" s="7" t="str">
        <f t="shared" ref="DU95" si="26531">"7." &amp; DW1&amp; ".5."</f>
        <v>7.42.5.</v>
      </c>
      <c r="DV95" s="14" t="str">
        <f>IF(ISBLANK(DW1),"",IF(VLOOKUP(DW1,Register,38,FALSE)=0,"",(VLOOKUP(DW1,Register,38,FALSE))))</f>
        <v/>
      </c>
      <c r="DW95" s="15" t="s">
        <v>41</v>
      </c>
      <c r="DX95" s="7" t="str">
        <f t="shared" ref="DX95" si="26532">"7." &amp; DZ1&amp; ".5."</f>
        <v>7.43.5.</v>
      </c>
      <c r="DY95" s="14" t="str">
        <f>IF(ISBLANK(DZ1),"",IF(VLOOKUP(DZ1,Register,38,FALSE)=0,"",(VLOOKUP(DZ1,Register,38,FALSE))))</f>
        <v/>
      </c>
      <c r="DZ95" s="15" t="s">
        <v>41</v>
      </c>
      <c r="EA95" s="7" t="str">
        <f t="shared" ref="EA95" si="26533">"7." &amp; EC1&amp; ".5."</f>
        <v>7.44.5.</v>
      </c>
      <c r="EB95" s="14" t="str">
        <f>IF(ISBLANK(EC1),"",IF(VLOOKUP(EC1,Register,38,FALSE)=0,"",(VLOOKUP(EC1,Register,38,FALSE))))</f>
        <v/>
      </c>
      <c r="EC95" s="15" t="s">
        <v>41</v>
      </c>
      <c r="ED95" s="7" t="str">
        <f t="shared" ref="ED95" si="26534">"7." &amp; EF1&amp; ".5."</f>
        <v>7.45.5.</v>
      </c>
      <c r="EE95" s="14" t="str">
        <f>IF(ISBLANK(EF1),"",IF(VLOOKUP(EF1,Register,38,FALSE)=0,"",(VLOOKUP(EF1,Register,38,FALSE))))</f>
        <v/>
      </c>
      <c r="EF95" s="15" t="s">
        <v>41</v>
      </c>
      <c r="EG95" s="7" t="str">
        <f t="shared" ref="EG95" si="26535">"7." &amp; EI1&amp; ".5."</f>
        <v>7.46.5.</v>
      </c>
      <c r="EH95" s="14" t="str">
        <f>IF(ISBLANK(EI1),"",IF(VLOOKUP(EI1,Register,38,FALSE)=0,"",(VLOOKUP(EI1,Register,38,FALSE))))</f>
        <v/>
      </c>
      <c r="EI95" s="15" t="s">
        <v>41</v>
      </c>
      <c r="EJ95" s="7" t="str">
        <f t="shared" ref="EJ95" si="26536">"7." &amp; EL1&amp; ".5."</f>
        <v>7.47.5.</v>
      </c>
      <c r="EK95" s="14" t="str">
        <f>IF(ISBLANK(EL1),"",IF(VLOOKUP(EL1,Register,38,FALSE)=0,"",(VLOOKUP(EL1,Register,38,FALSE))))</f>
        <v/>
      </c>
      <c r="EL95" s="15" t="s">
        <v>41</v>
      </c>
      <c r="EM95" s="7" t="str">
        <f t="shared" ref="EM95" si="26537">"7." &amp; EO1&amp; ".5."</f>
        <v>7.48.5.</v>
      </c>
      <c r="EN95" s="14" t="str">
        <f>IF(ISBLANK(EO1),"",IF(VLOOKUP(EO1,Register,38,FALSE)=0,"",(VLOOKUP(EO1,Register,38,FALSE))))</f>
        <v/>
      </c>
      <c r="EO95" s="15" t="s">
        <v>41</v>
      </c>
      <c r="EP95" s="7" t="str">
        <f t="shared" ref="EP95" si="26538">"7." &amp; ER1&amp; ".5."</f>
        <v>7.49.5.</v>
      </c>
      <c r="EQ95" s="14" t="str">
        <f>IF(ISBLANK(ER1),"",IF(VLOOKUP(ER1,Register,38,FALSE)=0,"",(VLOOKUP(ER1,Register,38,FALSE))))</f>
        <v/>
      </c>
      <c r="ER95" s="15" t="s">
        <v>41</v>
      </c>
      <c r="ES95" s="7" t="str">
        <f t="shared" ref="ES95" si="26539">"7." &amp; EU1&amp; ".5."</f>
        <v>7.50.5.</v>
      </c>
      <c r="ET95" s="14" t="str">
        <f>IF(ISBLANK(EU1),"",IF(VLOOKUP(EU1,Register,38,FALSE)=0,"",(VLOOKUP(EU1,Register,38,FALSE))))</f>
        <v/>
      </c>
      <c r="EU95" s="15" t="s">
        <v>41</v>
      </c>
      <c r="EV95" s="7" t="str">
        <f t="shared" ref="EV95" si="26540">"7." &amp; EX1&amp; ".5."</f>
        <v>7.51.5.</v>
      </c>
      <c r="EW95" s="14" t="str">
        <f>IF(ISBLANK(EX1),"",IF(VLOOKUP(EX1,Register,38,FALSE)=0,"",(VLOOKUP(EX1,Register,38,FALSE))))</f>
        <v/>
      </c>
      <c r="EX95" s="15" t="s">
        <v>41</v>
      </c>
      <c r="EY95" s="7" t="str">
        <f t="shared" ref="EY95" si="26541">"7." &amp; FA1&amp; ".5."</f>
        <v>7.52.5.</v>
      </c>
      <c r="EZ95" s="14" t="str">
        <f>IF(ISBLANK(FA1),"",IF(VLOOKUP(FA1,Register,38,FALSE)=0,"",(VLOOKUP(FA1,Register,38,FALSE))))</f>
        <v/>
      </c>
      <c r="FA95" s="15" t="s">
        <v>41</v>
      </c>
      <c r="FB95" s="7" t="str">
        <f t="shared" ref="FB95" si="26542">"7." &amp; FD1&amp; ".5."</f>
        <v>7.53.5.</v>
      </c>
      <c r="FC95" s="14" t="str">
        <f>IF(ISBLANK(FD1),"",IF(VLOOKUP(FD1,Register,38,FALSE)=0,"",(VLOOKUP(FD1,Register,38,FALSE))))</f>
        <v/>
      </c>
      <c r="FD95" s="15" t="s">
        <v>41</v>
      </c>
      <c r="FE95" s="7" t="str">
        <f t="shared" ref="FE95" si="26543">"7." &amp; FG1&amp; ".5."</f>
        <v>7.54.5.</v>
      </c>
      <c r="FF95" s="14" t="str">
        <f>IF(ISBLANK(FG1),"",IF(VLOOKUP(FG1,Register,38,FALSE)=0,"",(VLOOKUP(FG1,Register,38,FALSE))))</f>
        <v/>
      </c>
      <c r="FG95" s="15" t="s">
        <v>41</v>
      </c>
      <c r="FH95" s="7" t="str">
        <f t="shared" ref="FH95" si="26544">"7." &amp; FJ1&amp; ".5."</f>
        <v>7.55.5.</v>
      </c>
      <c r="FI95" s="14" t="str">
        <f>IF(ISBLANK(FJ1),"",IF(VLOOKUP(FJ1,Register,38,FALSE)=0,"",(VLOOKUP(FJ1,Register,38,FALSE))))</f>
        <v/>
      </c>
      <c r="FJ95" s="15" t="s">
        <v>41</v>
      </c>
      <c r="FK95" s="7" t="str">
        <f t="shared" ref="FK95" si="26545">"7." &amp; FM1&amp; ".5."</f>
        <v>7.56.5.</v>
      </c>
      <c r="FL95" s="14" t="str">
        <f>IF(ISBLANK(FM1),"",IF(VLOOKUP(FM1,Register,38,FALSE)=0,"",(VLOOKUP(FM1,Register,38,FALSE))))</f>
        <v/>
      </c>
      <c r="FM95" s="15" t="s">
        <v>41</v>
      </c>
      <c r="FN95" s="7" t="str">
        <f t="shared" ref="FN95" si="26546">"7." &amp; FP1&amp; ".5."</f>
        <v>7.57.5.</v>
      </c>
      <c r="FO95" s="14" t="str">
        <f>IF(ISBLANK(FP1),"",IF(VLOOKUP(FP1,Register,38,FALSE)=0,"",(VLOOKUP(FP1,Register,38,FALSE))))</f>
        <v/>
      </c>
      <c r="FP95" s="15" t="s">
        <v>41</v>
      </c>
      <c r="FQ95" s="7" t="str">
        <f t="shared" ref="FQ95" si="26547">"7." &amp; FS1&amp; ".5."</f>
        <v>7.58.5.</v>
      </c>
      <c r="FR95" s="14" t="str">
        <f>IF(ISBLANK(FS1),"",IF(VLOOKUP(FS1,Register,38,FALSE)=0,"",(VLOOKUP(FS1,Register,38,FALSE))))</f>
        <v/>
      </c>
      <c r="FS95" s="15" t="s">
        <v>41</v>
      </c>
      <c r="FT95" s="7" t="str">
        <f t="shared" ref="FT95" si="26548">"7." &amp; FV1&amp; ".5."</f>
        <v>7.59.5.</v>
      </c>
      <c r="FU95" s="14" t="str">
        <f>IF(ISBLANK(FV1),"",IF(VLOOKUP(FV1,Register,38,FALSE)=0,"",(VLOOKUP(FV1,Register,38,FALSE))))</f>
        <v/>
      </c>
      <c r="FV95" s="15" t="s">
        <v>41</v>
      </c>
      <c r="FW95" s="7" t="str">
        <f t="shared" ref="FW95" si="26549">"7." &amp; FY1&amp; ".5."</f>
        <v>7.60.5.</v>
      </c>
      <c r="FX95" s="14" t="str">
        <f>IF(ISBLANK(FY1),"",IF(VLOOKUP(FY1,Register,38,FALSE)=0,"",(VLOOKUP(FY1,Register,38,FALSE))))</f>
        <v/>
      </c>
      <c r="FY95" s="15" t="s">
        <v>41</v>
      </c>
      <c r="FZ95" s="7" t="str">
        <f t="shared" ref="FZ95" si="26550">"7." &amp; GB1&amp; ".5."</f>
        <v>7.61.5.</v>
      </c>
      <c r="GA95" s="14" t="str">
        <f>IF(ISBLANK(GB1),"",IF(VLOOKUP(GB1,Register,38,FALSE)=0,"",(VLOOKUP(GB1,Register,38,FALSE))))</f>
        <v/>
      </c>
      <c r="GB95" s="15" t="s">
        <v>41</v>
      </c>
      <c r="GC95" s="7" t="str">
        <f t="shared" ref="GC95" si="26551">"7." &amp; GE1&amp; ".5."</f>
        <v>7.62.5.</v>
      </c>
      <c r="GD95" s="14" t="str">
        <f>IF(ISBLANK(GE1),"",IF(VLOOKUP(GE1,Register,38,FALSE)=0,"",(VLOOKUP(GE1,Register,38,FALSE))))</f>
        <v/>
      </c>
      <c r="GE95" s="15" t="s">
        <v>41</v>
      </c>
      <c r="GF95" s="7" t="str">
        <f t="shared" ref="GF95" si="26552">"7." &amp; GH1&amp; ".5."</f>
        <v>7.63.5.</v>
      </c>
      <c r="GG95" s="14" t="str">
        <f>IF(ISBLANK(GH1),"",IF(VLOOKUP(GH1,Register,38,FALSE)=0,"",(VLOOKUP(GH1,Register,38,FALSE))))</f>
        <v/>
      </c>
      <c r="GH95" s="15" t="s">
        <v>41</v>
      </c>
      <c r="GI95" s="7" t="str">
        <f t="shared" ref="GI95" si="26553">"7." &amp; GK1&amp; ".5."</f>
        <v>7.64.5.</v>
      </c>
      <c r="GJ95" s="14" t="str">
        <f>IF(ISBLANK(GK1),"",IF(VLOOKUP(GK1,Register,38,FALSE)=0,"",(VLOOKUP(GK1,Register,38,FALSE))))</f>
        <v/>
      </c>
      <c r="GK95" s="15" t="s">
        <v>41</v>
      </c>
      <c r="GL95" s="7" t="str">
        <f t="shared" ref="GL95" si="26554">"7." &amp; GN1&amp; ".5."</f>
        <v>7.65.5.</v>
      </c>
      <c r="GM95" s="14" t="str">
        <f>IF(ISBLANK(GN1),"",IF(VLOOKUP(GN1,Register,38,FALSE)=0,"",(VLOOKUP(GN1,Register,38,FALSE))))</f>
        <v/>
      </c>
      <c r="GN95" s="15" t="s">
        <v>41</v>
      </c>
      <c r="GO95" s="7" t="str">
        <f t="shared" ref="GO95" si="26555">"7." &amp; GQ1&amp; ".5."</f>
        <v>7.66.5.</v>
      </c>
      <c r="GP95" s="14" t="str">
        <f>IF(ISBLANK(GQ1),"",IF(VLOOKUP(GQ1,Register,38,FALSE)=0,"",(VLOOKUP(GQ1,Register,38,FALSE))))</f>
        <v/>
      </c>
      <c r="GQ95" s="15" t="s">
        <v>41</v>
      </c>
      <c r="GR95" s="7" t="str">
        <f t="shared" ref="GR95" si="26556">"7." &amp; GT1&amp; ".5."</f>
        <v>7.67.5.</v>
      </c>
      <c r="GS95" s="14" t="str">
        <f>IF(ISBLANK(GT1),"",IF(VLOOKUP(GT1,Register,38,FALSE)=0,"",(VLOOKUP(GT1,Register,38,FALSE))))</f>
        <v/>
      </c>
      <c r="GT95" s="15" t="s">
        <v>41</v>
      </c>
      <c r="GU95" s="7" t="str">
        <f t="shared" ref="GU95" si="26557">"7." &amp; GW1&amp; ".5."</f>
        <v>7.68.5.</v>
      </c>
      <c r="GV95" s="14" t="str">
        <f>IF(ISBLANK(GW1),"",IF(VLOOKUP(GW1,Register,38,FALSE)=0,"",(VLOOKUP(GW1,Register,38,FALSE))))</f>
        <v/>
      </c>
      <c r="GW95" s="15" t="s">
        <v>41</v>
      </c>
      <c r="GX95" s="7" t="str">
        <f t="shared" ref="GX95" si="26558">"7." &amp; GZ1&amp; ".5."</f>
        <v>7.69.5.</v>
      </c>
      <c r="GY95" s="14" t="str">
        <f>IF(ISBLANK(GZ1),"",IF(VLOOKUP(GZ1,Register,38,FALSE)=0,"",(VLOOKUP(GZ1,Register,38,FALSE))))</f>
        <v/>
      </c>
      <c r="GZ95" s="15" t="s">
        <v>41</v>
      </c>
      <c r="HA95" s="7" t="str">
        <f t="shared" ref="HA95" si="26559">"7." &amp; HC1&amp; ".5."</f>
        <v>7.70.5.</v>
      </c>
      <c r="HB95" s="14" t="str">
        <f>IF(ISBLANK(HC1),"",IF(VLOOKUP(HC1,Register,38,FALSE)=0,"",(VLOOKUP(HC1,Register,38,FALSE))))</f>
        <v/>
      </c>
      <c r="HC95" s="15" t="s">
        <v>41</v>
      </c>
      <c r="HD95" s="7" t="str">
        <f t="shared" ref="HD95" si="26560">"7." &amp; HF1&amp; ".5."</f>
        <v>7.71.5.</v>
      </c>
      <c r="HE95" s="14" t="str">
        <f>IF(ISBLANK(HF1),"",IF(VLOOKUP(HF1,Register,38,FALSE)=0,"",(VLOOKUP(HF1,Register,38,FALSE))))</f>
        <v/>
      </c>
      <c r="HF95" s="15" t="s">
        <v>41</v>
      </c>
      <c r="HG95" s="7" t="str">
        <f t="shared" ref="HG95" si="26561">"7." &amp; HI1&amp; ".5."</f>
        <v>7.72.5.</v>
      </c>
      <c r="HH95" s="14" t="str">
        <f>IF(ISBLANK(HI1),"",IF(VLOOKUP(HI1,Register,38,FALSE)=0,"",(VLOOKUP(HI1,Register,38,FALSE))))</f>
        <v/>
      </c>
      <c r="HI95" s="15" t="s">
        <v>41</v>
      </c>
      <c r="HJ95" s="7" t="str">
        <f t="shared" ref="HJ95" si="26562">"7." &amp; HL1&amp; ".5."</f>
        <v>7.73.5.</v>
      </c>
      <c r="HK95" s="14" t="str">
        <f>IF(ISBLANK(HL1),"",IF(VLOOKUP(HL1,Register,38,FALSE)=0,"",(VLOOKUP(HL1,Register,38,FALSE))))</f>
        <v/>
      </c>
      <c r="HL95" s="15" t="s">
        <v>41</v>
      </c>
      <c r="HM95" s="7" t="str">
        <f t="shared" ref="HM95" si="26563">"7." &amp; HO1&amp; ".5."</f>
        <v>7.74.5.</v>
      </c>
      <c r="HN95" s="14" t="str">
        <f>IF(ISBLANK(HO1),"",IF(VLOOKUP(HO1,Register,38,FALSE)=0,"",(VLOOKUP(HO1,Register,38,FALSE))))</f>
        <v/>
      </c>
      <c r="HO95" s="15" t="s">
        <v>41</v>
      </c>
      <c r="HP95" s="7" t="str">
        <f t="shared" ref="HP95" si="26564">"7." &amp; HR1&amp; ".5."</f>
        <v>7.75.5.</v>
      </c>
      <c r="HQ95" s="14" t="str">
        <f>IF(ISBLANK(HR1),"",IF(VLOOKUP(HR1,Register,38,FALSE)=0,"",(VLOOKUP(HR1,Register,38,FALSE))))</f>
        <v/>
      </c>
      <c r="HR95" s="15" t="s">
        <v>41</v>
      </c>
      <c r="HS95" s="7" t="str">
        <f t="shared" ref="HS95" si="26565">"7." &amp; HU1&amp; ".5."</f>
        <v>7.76.5.</v>
      </c>
      <c r="HT95" s="14" t="str">
        <f>IF(ISBLANK(HU1),"",IF(VLOOKUP(HU1,Register,38,FALSE)=0,"",(VLOOKUP(HU1,Register,38,FALSE))))</f>
        <v/>
      </c>
      <c r="HU95" s="15" t="s">
        <v>41</v>
      </c>
      <c r="HV95" s="7" t="str">
        <f t="shared" ref="HV95" si="26566">"7." &amp; HX1&amp; ".5."</f>
        <v>7.77.5.</v>
      </c>
      <c r="HW95" s="14" t="str">
        <f>IF(ISBLANK(HX1),"",IF(VLOOKUP(HX1,Register,38,FALSE)=0,"",(VLOOKUP(HX1,Register,38,FALSE))))</f>
        <v/>
      </c>
      <c r="HX95" s="15" t="s">
        <v>41</v>
      </c>
      <c r="HY95" s="7" t="str">
        <f t="shared" ref="HY95" si="26567">"7." &amp; IA1&amp; ".5."</f>
        <v>7.78.5.</v>
      </c>
      <c r="HZ95" s="14" t="str">
        <f>IF(ISBLANK(IA1),"",IF(VLOOKUP(IA1,Register,38,FALSE)=0,"",(VLOOKUP(IA1,Register,38,FALSE))))</f>
        <v/>
      </c>
      <c r="IA95" s="15" t="s">
        <v>41</v>
      </c>
      <c r="IB95" s="7" t="str">
        <f t="shared" ref="IB95" si="26568">"7." &amp; ID1&amp; ".5."</f>
        <v>7.79.5.</v>
      </c>
      <c r="IC95" s="14" t="str">
        <f>IF(ISBLANK(ID1),"",IF(VLOOKUP(ID1,Register,38,FALSE)=0,"",(VLOOKUP(ID1,Register,38,FALSE))))</f>
        <v/>
      </c>
      <c r="ID95" s="15" t="s">
        <v>41</v>
      </c>
      <c r="IE95" s="7" t="str">
        <f t="shared" ref="IE95" si="26569">"7." &amp; IG1&amp; ".5."</f>
        <v>7.80.5.</v>
      </c>
      <c r="IF95" s="14" t="str">
        <f>IF(ISBLANK(IG1),"",IF(VLOOKUP(IG1,Register,38,FALSE)=0,"",(VLOOKUP(IG1,Register,38,FALSE))))</f>
        <v/>
      </c>
      <c r="IG95" s="15" t="s">
        <v>41</v>
      </c>
      <c r="IH95" s="7" t="str">
        <f t="shared" ref="IH95" si="26570">"7." &amp; IJ1&amp; ".5."</f>
        <v>7.81.5.</v>
      </c>
      <c r="II95" s="14" t="str">
        <f>IF(ISBLANK(IJ1),"",IF(VLOOKUP(IJ1,Register,38,FALSE)=0,"",(VLOOKUP(IJ1,Register,38,FALSE))))</f>
        <v/>
      </c>
      <c r="IJ95" s="15" t="s">
        <v>41</v>
      </c>
      <c r="IK95" s="7" t="str">
        <f t="shared" ref="IK95" si="26571">"7." &amp; IM1&amp; ".5."</f>
        <v>7.82.5.</v>
      </c>
      <c r="IL95" s="14" t="str">
        <f>IF(ISBLANK(IM1),"",IF(VLOOKUP(IM1,Register,38,FALSE)=0,"",(VLOOKUP(IM1,Register,38,FALSE))))</f>
        <v/>
      </c>
      <c r="IM95" s="15" t="s">
        <v>41</v>
      </c>
      <c r="IN95" s="7" t="str">
        <f t="shared" ref="IN95" si="26572">"7." &amp; IP1&amp; ".5."</f>
        <v>7.83.5.</v>
      </c>
      <c r="IO95" s="14" t="str">
        <f>IF(ISBLANK(IP1),"",IF(VLOOKUP(IP1,Register,38,FALSE)=0,"",(VLOOKUP(IP1,Register,38,FALSE))))</f>
        <v/>
      </c>
      <c r="IP95" s="15" t="s">
        <v>41</v>
      </c>
      <c r="IQ95" s="7" t="str">
        <f t="shared" ref="IQ95" si="26573">"7." &amp; IS1&amp; ".5."</f>
        <v>7.84.5.</v>
      </c>
      <c r="IR95" s="14" t="str">
        <f>IF(ISBLANK(IS1),"",IF(VLOOKUP(IS1,Register,38,FALSE)=0,"",(VLOOKUP(IS1,Register,38,FALSE))))</f>
        <v/>
      </c>
      <c r="IS95" s="15" t="s">
        <v>41</v>
      </c>
      <c r="IT95" s="7" t="str">
        <f t="shared" ref="IT95" si="26574">"7." &amp; IV1&amp; ".5."</f>
        <v>7.85.5.</v>
      </c>
      <c r="IU95" s="14" t="str">
        <f>IF(ISBLANK(IV1),"",IF(VLOOKUP(IV1,Register,38,FALSE)=0,"",(VLOOKUP(IV1,Register,38,FALSE))))</f>
        <v/>
      </c>
      <c r="IV95" s="15" t="s">
        <v>41</v>
      </c>
      <c r="IW95" s="7" t="str">
        <f t="shared" ref="IW95" si="26575">"7." &amp; IY1&amp; ".5."</f>
        <v>7.86.5.</v>
      </c>
      <c r="IX95" s="14" t="str">
        <f>IF(ISBLANK(IY1),"",IF(VLOOKUP(IY1,Register,38,FALSE)=0,"",(VLOOKUP(IY1,Register,38,FALSE))))</f>
        <v/>
      </c>
      <c r="IY95" s="15" t="s">
        <v>41</v>
      </c>
      <c r="IZ95" s="7" t="str">
        <f t="shared" ref="IZ95" si="26576">"7." &amp; JB1&amp; ".5."</f>
        <v>7.87.5.</v>
      </c>
      <c r="JA95" s="14" t="str">
        <f>IF(ISBLANK(JB1),"",IF(VLOOKUP(JB1,Register,38,FALSE)=0,"",(VLOOKUP(JB1,Register,38,FALSE))))</f>
        <v/>
      </c>
      <c r="JB95" s="15" t="s">
        <v>41</v>
      </c>
      <c r="JC95" s="7" t="str">
        <f t="shared" ref="JC95" si="26577">"7." &amp; JE1&amp; ".5."</f>
        <v>7.88.5.</v>
      </c>
      <c r="JD95" s="14" t="str">
        <f>IF(ISBLANK(JE1),"",IF(VLOOKUP(JE1,Register,38,FALSE)=0,"",(VLOOKUP(JE1,Register,38,FALSE))))</f>
        <v/>
      </c>
      <c r="JE95" s="15" t="s">
        <v>41</v>
      </c>
      <c r="JF95" s="7" t="str">
        <f t="shared" ref="JF95" si="26578">"7." &amp; JH1&amp; ".5."</f>
        <v>7.89.5.</v>
      </c>
      <c r="JG95" s="14" t="str">
        <f>IF(ISBLANK(JH1),"",IF(VLOOKUP(JH1,Register,38,FALSE)=0,"",(VLOOKUP(JH1,Register,38,FALSE))))</f>
        <v/>
      </c>
      <c r="JH95" s="15" t="s">
        <v>41</v>
      </c>
      <c r="JI95" s="7" t="str">
        <f t="shared" ref="JI95" si="26579">"7." &amp; JK1&amp; ".5."</f>
        <v>7.90.5.</v>
      </c>
      <c r="JJ95" s="14" t="str">
        <f>IF(ISBLANK(JK1),"",IF(VLOOKUP(JK1,Register,38,FALSE)=0,"",(VLOOKUP(JK1,Register,38,FALSE))))</f>
        <v/>
      </c>
      <c r="JK95" s="15" t="s">
        <v>41</v>
      </c>
      <c r="JL95" s="7" t="str">
        <f t="shared" ref="JL95" si="26580">"7." &amp; JN1&amp; ".5."</f>
        <v>7.91.5.</v>
      </c>
      <c r="JM95" s="14" t="str">
        <f>IF(ISBLANK(JN1),"",IF(VLOOKUP(JN1,Register,38,FALSE)=0,"",(VLOOKUP(JN1,Register,38,FALSE))))</f>
        <v/>
      </c>
      <c r="JN95" s="15" t="s">
        <v>41</v>
      </c>
      <c r="JO95" s="7" t="str">
        <f t="shared" ref="JO95" si="26581">"7." &amp; JQ1&amp; ".5."</f>
        <v>7.92.5.</v>
      </c>
      <c r="JP95" s="14" t="str">
        <f>IF(ISBLANK(JQ1),"",IF(VLOOKUP(JQ1,Register,38,FALSE)=0,"",(VLOOKUP(JQ1,Register,38,FALSE))))</f>
        <v/>
      </c>
      <c r="JQ95" s="15" t="s">
        <v>41</v>
      </c>
      <c r="JR95" s="7" t="str">
        <f t="shared" ref="JR95" si="26582">"7." &amp; JT1&amp; ".5."</f>
        <v>7.93.5.</v>
      </c>
      <c r="JS95" s="14" t="str">
        <f>IF(ISBLANK(JT1),"",IF(VLOOKUP(JT1,Register,38,FALSE)=0,"",(VLOOKUP(JT1,Register,38,FALSE))))</f>
        <v/>
      </c>
      <c r="JT95" s="15" t="s">
        <v>41</v>
      </c>
      <c r="JU95" s="7" t="str">
        <f t="shared" ref="JU95" si="26583">"7." &amp; JW1&amp; ".5."</f>
        <v>7.94.5.</v>
      </c>
      <c r="JV95" s="14" t="str">
        <f>IF(ISBLANK(JW1),"",IF(VLOOKUP(JW1,Register,38,FALSE)=0,"",(VLOOKUP(JW1,Register,38,FALSE))))</f>
        <v/>
      </c>
      <c r="JW95" s="15" t="s">
        <v>41</v>
      </c>
      <c r="JX95" s="7" t="str">
        <f t="shared" ref="JX95" si="26584">"7." &amp; JZ1&amp; ".5."</f>
        <v>7.95.5.</v>
      </c>
      <c r="JY95" s="14" t="str">
        <f>IF(ISBLANK(JZ1),"",IF(VLOOKUP(JZ1,Register,38,FALSE)=0,"",(VLOOKUP(JZ1,Register,38,FALSE))))</f>
        <v/>
      </c>
      <c r="JZ95" s="15" t="s">
        <v>41</v>
      </c>
      <c r="KA95" s="7" t="str">
        <f t="shared" ref="KA95" si="26585">"7." &amp; KC1&amp; ".5."</f>
        <v>7.96.5.</v>
      </c>
      <c r="KB95" s="14" t="str">
        <f>IF(ISBLANK(KC1),"",IF(VLOOKUP(KC1,Register,38,FALSE)=0,"",(VLOOKUP(KC1,Register,38,FALSE))))</f>
        <v/>
      </c>
      <c r="KC95" s="15" t="s">
        <v>41</v>
      </c>
      <c r="KD95" s="7" t="str">
        <f t="shared" ref="KD95" si="26586">"7." &amp; KF1&amp; ".5."</f>
        <v>7.97.5.</v>
      </c>
      <c r="KE95" s="14" t="str">
        <f>IF(ISBLANK(KF1),"",IF(VLOOKUP(KF1,Register,38,FALSE)=0,"",(VLOOKUP(KF1,Register,38,FALSE))))</f>
        <v/>
      </c>
      <c r="KF95" s="15" t="s">
        <v>41</v>
      </c>
      <c r="KG95" s="7" t="str">
        <f t="shared" ref="KG95" si="26587">"7." &amp; KI1&amp; ".5."</f>
        <v>7.98.5.</v>
      </c>
      <c r="KH95" s="14" t="str">
        <f>IF(ISBLANK(KI1),"",IF(VLOOKUP(KI1,Register,38,FALSE)=0,"",(VLOOKUP(KI1,Register,38,FALSE))))</f>
        <v/>
      </c>
      <c r="KI95" s="15" t="s">
        <v>41</v>
      </c>
      <c r="KJ95" s="7" t="str">
        <f t="shared" ref="KJ95" si="26588">"7." &amp; KL1&amp; ".5."</f>
        <v>7.99.5.</v>
      </c>
      <c r="KK95" s="14" t="str">
        <f>IF(ISBLANK(KL1),"",IF(VLOOKUP(KL1,Register,38,FALSE)=0,"",(VLOOKUP(KL1,Register,38,FALSE))))</f>
        <v/>
      </c>
      <c r="KL95" s="15" t="s">
        <v>41</v>
      </c>
      <c r="KM95" s="7" t="str">
        <f t="shared" ref="KM95" si="26589">"7." &amp; KO1&amp; ".5."</f>
        <v>7.100.5.</v>
      </c>
      <c r="KN95" s="14" t="str">
        <f>IF(ISBLANK(KO1),"",IF(VLOOKUP(KO1,Register,38,FALSE)=0,"",(VLOOKUP(KO1,Register,38,FALSE))))</f>
        <v/>
      </c>
      <c r="KO95" s="15" t="s">
        <v>41</v>
      </c>
      <c r="KP95" s="7" t="str">
        <f t="shared" ref="KP95" si="26590">"7." &amp; KR1&amp; ".5."</f>
        <v>7.101.5.</v>
      </c>
      <c r="KQ95" s="14" t="str">
        <f>IF(ISBLANK(KR1),"",IF(VLOOKUP(KR1,Register,38,FALSE)=0,"",(VLOOKUP(KR1,Register,38,FALSE))))</f>
        <v/>
      </c>
      <c r="KR95" s="15" t="s">
        <v>41</v>
      </c>
      <c r="KS95" s="7" t="str">
        <f t="shared" ref="KS95" si="26591">"7." &amp; KU1&amp; ".5."</f>
        <v>7.102.5.</v>
      </c>
      <c r="KT95" s="14" t="str">
        <f>IF(ISBLANK(KU1),"",IF(VLOOKUP(KU1,Register,38,FALSE)=0,"",(VLOOKUP(KU1,Register,38,FALSE))))</f>
        <v/>
      </c>
      <c r="KU95" s="15" t="s">
        <v>41</v>
      </c>
      <c r="KV95" s="7" t="str">
        <f t="shared" ref="KV95" si="26592">"7." &amp; KX1&amp; ".5."</f>
        <v>7.103.5.</v>
      </c>
      <c r="KW95" s="14" t="str">
        <f>IF(ISBLANK(KX1),"",IF(VLOOKUP(KX1,Register,38,FALSE)=0,"",(VLOOKUP(KX1,Register,38,FALSE))))</f>
        <v/>
      </c>
      <c r="KX95" s="15" t="s">
        <v>41</v>
      </c>
      <c r="KY95" s="7" t="str">
        <f t="shared" ref="KY95" si="26593">"7." &amp; LA1&amp; ".5."</f>
        <v>7.104.5.</v>
      </c>
      <c r="KZ95" s="14" t="str">
        <f>IF(ISBLANK(LA1),"",IF(VLOOKUP(LA1,Register,38,FALSE)=0,"",(VLOOKUP(LA1,Register,38,FALSE))))</f>
        <v/>
      </c>
      <c r="LA95" s="15" t="s">
        <v>41</v>
      </c>
      <c r="LB95" s="7" t="str">
        <f t="shared" ref="LB95" si="26594">"7." &amp; LD1&amp; ".5."</f>
        <v>7.105.5.</v>
      </c>
      <c r="LC95" s="14" t="str">
        <f>IF(ISBLANK(LD1),"",IF(VLOOKUP(LD1,Register,38,FALSE)=0,"",(VLOOKUP(LD1,Register,38,FALSE))))</f>
        <v/>
      </c>
      <c r="LD95" s="15" t="s">
        <v>41</v>
      </c>
      <c r="LE95" s="7" t="str">
        <f t="shared" ref="LE95" si="26595">"7." &amp; LG1&amp; ".5."</f>
        <v>7.106.5.</v>
      </c>
      <c r="LF95" s="14" t="str">
        <f>IF(ISBLANK(LG1),"",IF(VLOOKUP(LG1,Register,38,FALSE)=0,"",(VLOOKUP(LG1,Register,38,FALSE))))</f>
        <v/>
      </c>
      <c r="LG95" s="15" t="s">
        <v>41</v>
      </c>
      <c r="LH95" s="7" t="str">
        <f t="shared" ref="LH95" si="26596">"7." &amp; LJ1&amp; ".5."</f>
        <v>7.107.5.</v>
      </c>
      <c r="LI95" s="14" t="str">
        <f>IF(ISBLANK(LJ1),"",IF(VLOOKUP(LJ1,Register,38,FALSE)=0,"",(VLOOKUP(LJ1,Register,38,FALSE))))</f>
        <v/>
      </c>
      <c r="LJ95" s="15" t="s">
        <v>41</v>
      </c>
      <c r="LK95" s="7" t="str">
        <f t="shared" ref="LK95" si="26597">"7." &amp; LM1&amp; ".5."</f>
        <v>7.108.5.</v>
      </c>
      <c r="LL95" s="14" t="str">
        <f>IF(ISBLANK(LM1),"",IF(VLOOKUP(LM1,Register,38,FALSE)=0,"",(VLOOKUP(LM1,Register,38,FALSE))))</f>
        <v/>
      </c>
      <c r="LM95" s="15" t="s">
        <v>41</v>
      </c>
      <c r="LN95" s="7" t="str">
        <f t="shared" ref="LN95" si="26598">"7." &amp; LP1&amp; ".5."</f>
        <v>7.109.5.</v>
      </c>
      <c r="LO95" s="14" t="str">
        <f>IF(ISBLANK(LP1),"",IF(VLOOKUP(LP1,Register,38,FALSE)=0,"",(VLOOKUP(LP1,Register,38,FALSE))))</f>
        <v/>
      </c>
      <c r="LP95" s="15" t="s">
        <v>41</v>
      </c>
      <c r="LQ95" s="7" t="str">
        <f t="shared" ref="LQ95" si="26599">"7." &amp; LS1&amp; ".5."</f>
        <v>7.110.5.</v>
      </c>
      <c r="LR95" s="14" t="str">
        <f>IF(ISBLANK(LS1),"",IF(VLOOKUP(LS1,Register,38,FALSE)=0,"",(VLOOKUP(LS1,Register,38,FALSE))))</f>
        <v/>
      </c>
      <c r="LS95" s="15" t="s">
        <v>41</v>
      </c>
      <c r="LT95" s="7" t="str">
        <f t="shared" ref="LT95" si="26600">"7." &amp; LV1&amp; ".5."</f>
        <v>7.111.5.</v>
      </c>
      <c r="LU95" s="14" t="str">
        <f>IF(ISBLANK(LV1),"",IF(VLOOKUP(LV1,Register,38,FALSE)=0,"",(VLOOKUP(LV1,Register,38,FALSE))))</f>
        <v/>
      </c>
      <c r="LV95" s="15" t="s">
        <v>41</v>
      </c>
      <c r="LW95" s="7" t="str">
        <f t="shared" ref="LW95" si="26601">"7." &amp; LY1&amp; ".5."</f>
        <v>7.112.5.</v>
      </c>
      <c r="LX95" s="14" t="str">
        <f>IF(ISBLANK(LY1),"",IF(VLOOKUP(LY1,Register,38,FALSE)=0,"",(VLOOKUP(LY1,Register,38,FALSE))))</f>
        <v/>
      </c>
      <c r="LY95" s="15" t="s">
        <v>41</v>
      </c>
      <c r="LZ95" s="7" t="str">
        <f t="shared" ref="LZ95" si="26602">"7." &amp; MB1&amp; ".5."</f>
        <v>7.113.5.</v>
      </c>
      <c r="MA95" s="14" t="str">
        <f>IF(ISBLANK(MB1),"",IF(VLOOKUP(MB1,Register,38,FALSE)=0,"",(VLOOKUP(MB1,Register,38,FALSE))))</f>
        <v/>
      </c>
      <c r="MB95" s="15" t="s">
        <v>41</v>
      </c>
      <c r="MC95" s="7" t="str">
        <f t="shared" ref="MC95" si="26603">"7." &amp; ME1&amp; ".5."</f>
        <v>7.114.5.</v>
      </c>
      <c r="MD95" s="14" t="str">
        <f>IF(ISBLANK(ME1),"",IF(VLOOKUP(ME1,Register,38,FALSE)=0,"",(VLOOKUP(ME1,Register,38,FALSE))))</f>
        <v/>
      </c>
      <c r="ME95" s="15" t="s">
        <v>41</v>
      </c>
      <c r="MF95" s="7" t="str">
        <f t="shared" ref="MF95" si="26604">"7." &amp; MH1&amp; ".5."</f>
        <v>7.115.5.</v>
      </c>
      <c r="MG95" s="14" t="str">
        <f>IF(ISBLANK(MH1),"",IF(VLOOKUP(MH1,Register,38,FALSE)=0,"",(VLOOKUP(MH1,Register,38,FALSE))))</f>
        <v/>
      </c>
      <c r="MH95" s="15" t="s">
        <v>41</v>
      </c>
      <c r="MI95" s="7" t="str">
        <f t="shared" ref="MI95" si="26605">"7." &amp; MK1&amp; ".5."</f>
        <v>7.116.5.</v>
      </c>
      <c r="MJ95" s="14" t="str">
        <f>IF(ISBLANK(MK1),"",IF(VLOOKUP(MK1,Register,38,FALSE)=0,"",(VLOOKUP(MK1,Register,38,FALSE))))</f>
        <v/>
      </c>
      <c r="MK95" s="15" t="s">
        <v>41</v>
      </c>
      <c r="ML95" s="7" t="str">
        <f t="shared" ref="ML95" si="26606">"7." &amp; MN1&amp; ".5."</f>
        <v>7.117.5.</v>
      </c>
      <c r="MM95" s="14" t="str">
        <f>IF(ISBLANK(MN1),"",IF(VLOOKUP(MN1,Register,38,FALSE)=0,"",(VLOOKUP(MN1,Register,38,FALSE))))</f>
        <v/>
      </c>
      <c r="MN95" s="15" t="s">
        <v>41</v>
      </c>
      <c r="MO95" s="7" t="str">
        <f t="shared" ref="MO95" si="26607">"7." &amp; MQ1&amp; ".5."</f>
        <v>7.118.5.</v>
      </c>
      <c r="MP95" s="14" t="str">
        <f>IF(ISBLANK(MQ1),"",IF(VLOOKUP(MQ1,Register,38,FALSE)=0,"",(VLOOKUP(MQ1,Register,38,FALSE))))</f>
        <v/>
      </c>
      <c r="MQ95" s="15" t="s">
        <v>41</v>
      </c>
      <c r="MR95" s="7" t="str">
        <f t="shared" ref="MR95" si="26608">"7." &amp; MT1&amp; ".5."</f>
        <v>7.119.5.</v>
      </c>
      <c r="MS95" s="14" t="str">
        <f>IF(ISBLANK(MT1),"",IF(VLOOKUP(MT1,Register,38,FALSE)=0,"",(VLOOKUP(MT1,Register,38,FALSE))))</f>
        <v/>
      </c>
      <c r="MT95" s="15" t="s">
        <v>41</v>
      </c>
      <c r="MU95" s="7" t="str">
        <f t="shared" ref="MU95" si="26609">"7." &amp; MW1&amp; ".5."</f>
        <v>7.120.5.</v>
      </c>
      <c r="MV95" s="14" t="str">
        <f>IF(ISBLANK(MW1),"",IF(VLOOKUP(MW1,Register,38,FALSE)=0,"",(VLOOKUP(MW1,Register,38,FALSE))))</f>
        <v/>
      </c>
      <c r="MW95" s="15" t="s">
        <v>41</v>
      </c>
      <c r="MX95" s="7" t="str">
        <f t="shared" ref="MX95" si="26610">"7." &amp; MZ1&amp; ".5."</f>
        <v>7.121.5.</v>
      </c>
      <c r="MY95" s="14" t="str">
        <f>IF(ISBLANK(MZ1),"",IF(VLOOKUP(MZ1,Register,38,FALSE)=0,"",(VLOOKUP(MZ1,Register,38,FALSE))))</f>
        <v/>
      </c>
      <c r="MZ95" s="15" t="s">
        <v>41</v>
      </c>
      <c r="NA95" s="7" t="str">
        <f t="shared" ref="NA95" si="26611">"7." &amp; NC1&amp; ".5."</f>
        <v>7.122.5.</v>
      </c>
      <c r="NB95" s="14" t="str">
        <f>IF(ISBLANK(NC1),"",IF(VLOOKUP(NC1,Register,38,FALSE)=0,"",(VLOOKUP(NC1,Register,38,FALSE))))</f>
        <v/>
      </c>
      <c r="NC95" s="15" t="s">
        <v>41</v>
      </c>
      <c r="ND95" s="7" t="str">
        <f t="shared" ref="ND95" si="26612">"7." &amp; NF1&amp; ".5."</f>
        <v>7.123.5.</v>
      </c>
      <c r="NE95" s="14" t="str">
        <f>IF(ISBLANK(NF1),"",IF(VLOOKUP(NF1,Register,38,FALSE)=0,"",(VLOOKUP(NF1,Register,38,FALSE))))</f>
        <v/>
      </c>
      <c r="NF95" s="15" t="s">
        <v>41</v>
      </c>
      <c r="NG95" s="7" t="str">
        <f t="shared" ref="NG95" si="26613">"7." &amp; NI1&amp; ".5."</f>
        <v>7.124.5.</v>
      </c>
      <c r="NH95" s="14" t="str">
        <f>IF(ISBLANK(NI1),"",IF(VLOOKUP(NI1,Register,38,FALSE)=0,"",(VLOOKUP(NI1,Register,38,FALSE))))</f>
        <v/>
      </c>
      <c r="NI95" s="15" t="s">
        <v>41</v>
      </c>
      <c r="NJ95" s="7" t="str">
        <f t="shared" ref="NJ95" si="26614">"7." &amp; NL1&amp; ".5."</f>
        <v>7.125.5.</v>
      </c>
      <c r="NK95" s="14" t="str">
        <f>IF(ISBLANK(NL1),"",IF(VLOOKUP(NL1,Register,38,FALSE)=0,"",(VLOOKUP(NL1,Register,38,FALSE))))</f>
        <v/>
      </c>
      <c r="NL95" s="15" t="s">
        <v>41</v>
      </c>
      <c r="NM95" s="7" t="str">
        <f t="shared" ref="NM95" si="26615">"7." &amp; NO1&amp; ".5."</f>
        <v>7.126.5.</v>
      </c>
      <c r="NN95" s="14" t="str">
        <f>IF(ISBLANK(NO1),"",IF(VLOOKUP(NO1,Register,38,FALSE)=0,"",(VLOOKUP(NO1,Register,38,FALSE))))</f>
        <v/>
      </c>
      <c r="NO95" s="15" t="s">
        <v>41</v>
      </c>
      <c r="NP95" s="7" t="str">
        <f t="shared" ref="NP95" si="26616">"7." &amp; NR1&amp; ".5."</f>
        <v>7.127.5.</v>
      </c>
      <c r="NQ95" s="14" t="str">
        <f>IF(ISBLANK(NR1),"",IF(VLOOKUP(NR1,Register,38,FALSE)=0,"",(VLOOKUP(NR1,Register,38,FALSE))))</f>
        <v/>
      </c>
      <c r="NR95" s="15" t="s">
        <v>41</v>
      </c>
      <c r="NS95" s="7" t="str">
        <f t="shared" ref="NS95" si="26617">"7." &amp; NU1&amp; ".5."</f>
        <v>7.128.5.</v>
      </c>
      <c r="NT95" s="14" t="str">
        <f>IF(ISBLANK(NU1),"",IF(VLOOKUP(NU1,Register,38,FALSE)=0,"",(VLOOKUP(NU1,Register,38,FALSE))))</f>
        <v/>
      </c>
      <c r="NU95" s="15" t="s">
        <v>41</v>
      </c>
      <c r="NV95" s="7" t="str">
        <f t="shared" ref="NV95" si="26618">"7." &amp; NX1&amp; ".5."</f>
        <v>7.129.5.</v>
      </c>
      <c r="NW95" s="14" t="str">
        <f>IF(ISBLANK(NX1),"",IF(VLOOKUP(NX1,Register,38,FALSE)=0,"",(VLOOKUP(NX1,Register,38,FALSE))))</f>
        <v/>
      </c>
      <c r="NX95" s="15" t="s">
        <v>41</v>
      </c>
      <c r="NY95" s="7" t="str">
        <f t="shared" ref="NY95" si="26619">"7." &amp; OA1&amp; ".5."</f>
        <v>7.130.5.</v>
      </c>
      <c r="NZ95" s="14" t="str">
        <f>IF(ISBLANK(OA1),"",IF(VLOOKUP(OA1,Register,38,FALSE)=0,"",(VLOOKUP(OA1,Register,38,FALSE))))</f>
        <v/>
      </c>
      <c r="OA95" s="15" t="s">
        <v>41</v>
      </c>
      <c r="OB95" s="7" t="str">
        <f t="shared" ref="OB95" si="26620">"7." &amp; OD1&amp; ".5."</f>
        <v>7.131.5.</v>
      </c>
      <c r="OC95" s="14" t="str">
        <f>IF(ISBLANK(OD1),"",IF(VLOOKUP(OD1,Register,38,FALSE)=0,"",(VLOOKUP(OD1,Register,38,FALSE))))</f>
        <v/>
      </c>
      <c r="OD95" s="15" t="s">
        <v>41</v>
      </c>
      <c r="OE95" s="7" t="str">
        <f t="shared" ref="OE95" si="26621">"7." &amp; OG1&amp; ".5."</f>
        <v>7.132.5.</v>
      </c>
      <c r="OF95" s="14" t="str">
        <f>IF(ISBLANK(OG1),"",IF(VLOOKUP(OG1,Register,38,FALSE)=0,"",(VLOOKUP(OG1,Register,38,FALSE))))</f>
        <v/>
      </c>
      <c r="OG95" s="15" t="s">
        <v>41</v>
      </c>
      <c r="OH95" s="7" t="str">
        <f t="shared" ref="OH95" si="26622">"7." &amp; OJ1&amp; ".5."</f>
        <v>7.133.5.</v>
      </c>
      <c r="OI95" s="14" t="str">
        <f>IF(ISBLANK(OJ1),"",IF(VLOOKUP(OJ1,Register,38,FALSE)=0,"",(VLOOKUP(OJ1,Register,38,FALSE))))</f>
        <v/>
      </c>
      <c r="OJ95" s="15" t="s">
        <v>41</v>
      </c>
      <c r="OK95" s="7" t="str">
        <f t="shared" ref="OK95" si="26623">"7." &amp; OM1&amp; ".5."</f>
        <v>7.134.5.</v>
      </c>
      <c r="OL95" s="14" t="str">
        <f>IF(ISBLANK(OM1),"",IF(VLOOKUP(OM1,Register,38,FALSE)=0,"",(VLOOKUP(OM1,Register,38,FALSE))))</f>
        <v/>
      </c>
      <c r="OM95" s="15" t="s">
        <v>41</v>
      </c>
      <c r="ON95" s="7" t="str">
        <f t="shared" ref="ON95" si="26624">"7." &amp; OP1&amp; ".5."</f>
        <v>7.135.5.</v>
      </c>
      <c r="OO95" s="14" t="str">
        <f>IF(ISBLANK(OP1),"",IF(VLOOKUP(OP1,Register,38,FALSE)=0,"",(VLOOKUP(OP1,Register,38,FALSE))))</f>
        <v/>
      </c>
      <c r="OP95" s="15" t="s">
        <v>41</v>
      </c>
      <c r="OQ95" s="7" t="str">
        <f t="shared" ref="OQ95" si="26625">"7." &amp; OS1&amp; ".5."</f>
        <v>7.136.5.</v>
      </c>
      <c r="OR95" s="14" t="str">
        <f>IF(ISBLANK(OS1),"",IF(VLOOKUP(OS1,Register,38,FALSE)=0,"",(VLOOKUP(OS1,Register,38,FALSE))))</f>
        <v/>
      </c>
      <c r="OS95" s="15" t="s">
        <v>41</v>
      </c>
      <c r="OT95" s="7" t="str">
        <f t="shared" ref="OT95" si="26626">"7." &amp; OV1&amp; ".5."</f>
        <v>7.137.5.</v>
      </c>
      <c r="OU95" s="14" t="str">
        <f>IF(ISBLANK(OV1),"",IF(VLOOKUP(OV1,Register,38,FALSE)=0,"",(VLOOKUP(OV1,Register,38,FALSE))))</f>
        <v/>
      </c>
      <c r="OV95" s="15" t="s">
        <v>41</v>
      </c>
      <c r="OW95" s="7" t="str">
        <f t="shared" ref="OW95" si="26627">"7." &amp; OY1&amp; ".5."</f>
        <v>7.138.5.</v>
      </c>
      <c r="OX95" s="14" t="str">
        <f>IF(ISBLANK(OY1),"",IF(VLOOKUP(OY1,Register,38,FALSE)=0,"",(VLOOKUP(OY1,Register,38,FALSE))))</f>
        <v/>
      </c>
      <c r="OY95" s="15" t="s">
        <v>41</v>
      </c>
      <c r="OZ95" s="7" t="str">
        <f t="shared" ref="OZ95" si="26628">"7." &amp; PB1&amp; ".5."</f>
        <v>7.139.5.</v>
      </c>
      <c r="PA95" s="14" t="str">
        <f>IF(ISBLANK(PB1),"",IF(VLOOKUP(PB1,Register,38,FALSE)=0,"",(VLOOKUP(PB1,Register,38,FALSE))))</f>
        <v/>
      </c>
      <c r="PB95" s="15" t="s">
        <v>41</v>
      </c>
      <c r="PC95" s="7" t="str">
        <f t="shared" ref="PC95" si="26629">"7." &amp; PE1&amp; ".5."</f>
        <v>7.140.5.</v>
      </c>
      <c r="PD95" s="14" t="str">
        <f>IF(ISBLANK(PE1),"",IF(VLOOKUP(PE1,Register,38,FALSE)=0,"",(VLOOKUP(PE1,Register,38,FALSE))))</f>
        <v/>
      </c>
      <c r="PE95" s="15" t="s">
        <v>41</v>
      </c>
      <c r="PF95" s="7" t="str">
        <f t="shared" ref="PF95" si="26630">"7." &amp; PH1&amp; ".5."</f>
        <v>7.141.5.</v>
      </c>
      <c r="PG95" s="14" t="str">
        <f>IF(ISBLANK(PH1),"",IF(VLOOKUP(PH1,Register,38,FALSE)=0,"",(VLOOKUP(PH1,Register,38,FALSE))))</f>
        <v/>
      </c>
      <c r="PH95" s="15" t="s">
        <v>41</v>
      </c>
      <c r="PI95" s="7" t="str">
        <f t="shared" ref="PI95" si="26631">"7." &amp; PK1&amp; ".5."</f>
        <v>7.142.5.</v>
      </c>
      <c r="PJ95" s="14" t="str">
        <f>IF(ISBLANK(PK1),"",IF(VLOOKUP(PK1,Register,38,FALSE)=0,"",(VLOOKUP(PK1,Register,38,FALSE))))</f>
        <v/>
      </c>
      <c r="PK95" s="15" t="s">
        <v>41</v>
      </c>
      <c r="PL95" s="7" t="str">
        <f t="shared" ref="PL95" si="26632">"7." &amp; PN1&amp; ".5."</f>
        <v>7.143.5.</v>
      </c>
      <c r="PM95" s="14" t="str">
        <f>IF(ISBLANK(PN1),"",IF(VLOOKUP(PN1,Register,38,FALSE)=0,"",(VLOOKUP(PN1,Register,38,FALSE))))</f>
        <v/>
      </c>
      <c r="PN95" s="15" t="s">
        <v>41</v>
      </c>
      <c r="PO95" s="7" t="str">
        <f t="shared" ref="PO95" si="26633">"7." &amp; PQ1&amp; ".5."</f>
        <v>7.144.5.</v>
      </c>
      <c r="PP95" s="14" t="str">
        <f>IF(ISBLANK(PQ1),"",IF(VLOOKUP(PQ1,Register,38,FALSE)=0,"",(VLOOKUP(PQ1,Register,38,FALSE))))</f>
        <v/>
      </c>
      <c r="PQ95" s="15" t="s">
        <v>41</v>
      </c>
      <c r="PR95" s="7" t="str">
        <f t="shared" ref="PR95" si="26634">"7." &amp; PT1&amp; ".5."</f>
        <v>7.145.5.</v>
      </c>
      <c r="PS95" s="14" t="str">
        <f>IF(ISBLANK(PT1),"",IF(VLOOKUP(PT1,Register,38,FALSE)=0,"",(VLOOKUP(PT1,Register,38,FALSE))))</f>
        <v/>
      </c>
      <c r="PT95" s="15" t="s">
        <v>41</v>
      </c>
      <c r="PU95" s="7" t="str">
        <f t="shared" ref="PU95" si="26635">"7." &amp; PW1&amp; ".5."</f>
        <v>7.146.5.</v>
      </c>
      <c r="PV95" s="14" t="str">
        <f>IF(ISBLANK(PW1),"",IF(VLOOKUP(PW1,Register,38,FALSE)=0,"",(VLOOKUP(PW1,Register,38,FALSE))))</f>
        <v/>
      </c>
      <c r="PW95" s="15" t="s">
        <v>41</v>
      </c>
      <c r="PX95" s="7" t="str">
        <f t="shared" ref="PX95" si="26636">"7." &amp; PZ1&amp; ".5."</f>
        <v>7.147.5.</v>
      </c>
      <c r="PY95" s="14" t="str">
        <f>IF(ISBLANK(PZ1),"",IF(VLOOKUP(PZ1,Register,38,FALSE)=0,"",(VLOOKUP(PZ1,Register,38,FALSE))))</f>
        <v/>
      </c>
      <c r="PZ95" s="15" t="s">
        <v>41</v>
      </c>
      <c r="QA95" s="7" t="str">
        <f t="shared" ref="QA95" si="26637">"7." &amp; QC1&amp; ".5."</f>
        <v>7.148.5.</v>
      </c>
      <c r="QB95" s="14" t="str">
        <f>IF(ISBLANK(QC1),"",IF(VLOOKUP(QC1,Register,38,FALSE)=0,"",(VLOOKUP(QC1,Register,38,FALSE))))</f>
        <v/>
      </c>
      <c r="QC95" s="15" t="s">
        <v>41</v>
      </c>
      <c r="QD95" s="7" t="str">
        <f t="shared" ref="QD95" si="26638">"7." &amp; QF1&amp; ".5."</f>
        <v>7.149.5.</v>
      </c>
      <c r="QE95" s="14" t="str">
        <f>IF(ISBLANK(QF1),"",IF(VLOOKUP(QF1,Register,38,FALSE)=0,"",(VLOOKUP(QF1,Register,38,FALSE))))</f>
        <v/>
      </c>
      <c r="QF95" s="15" t="s">
        <v>41</v>
      </c>
      <c r="QG95" s="7" t="str">
        <f t="shared" ref="QG95" si="26639">"7." &amp; QI1&amp; ".5."</f>
        <v>7.150.5.</v>
      </c>
      <c r="QH95" s="14" t="str">
        <f>IF(ISBLANK(QI1),"",IF(VLOOKUP(QI1,Register,38,FALSE)=0,"",(VLOOKUP(QI1,Register,38,FALSE))))</f>
        <v/>
      </c>
      <c r="QI95" s="15" t="s">
        <v>41</v>
      </c>
      <c r="QJ95" s="7" t="str">
        <f t="shared" ref="QJ95" si="26640">"7." &amp; QL1&amp; ".5."</f>
        <v>7.151.5.</v>
      </c>
      <c r="QK95" s="14" t="str">
        <f>IF(ISBLANK(QL1),"",IF(VLOOKUP(QL1,Register,38,FALSE)=0,"",(VLOOKUP(QL1,Register,38,FALSE))))</f>
        <v/>
      </c>
      <c r="QL95" s="15" t="s">
        <v>41</v>
      </c>
      <c r="QM95" s="7" t="str">
        <f t="shared" ref="QM95" si="26641">"7." &amp; QO1&amp; ".5."</f>
        <v>7.152.5.</v>
      </c>
      <c r="QN95" s="14" t="str">
        <f>IF(ISBLANK(QO1),"",IF(VLOOKUP(QO1,Register,38,FALSE)=0,"",(VLOOKUP(QO1,Register,38,FALSE))))</f>
        <v/>
      </c>
      <c r="QO95" s="15" t="s">
        <v>41</v>
      </c>
      <c r="QP95" s="7" t="str">
        <f t="shared" ref="QP95" si="26642">"7." &amp; QR1&amp; ".5."</f>
        <v>7.153.5.</v>
      </c>
      <c r="QQ95" s="14" t="str">
        <f>IF(ISBLANK(QR1),"",IF(VLOOKUP(QR1,Register,38,FALSE)=0,"",(VLOOKUP(QR1,Register,38,FALSE))))</f>
        <v/>
      </c>
      <c r="QR95" s="15" t="s">
        <v>41</v>
      </c>
      <c r="QS95" s="7" t="str">
        <f t="shared" ref="QS95" si="26643">"7." &amp; QU1&amp; ".5."</f>
        <v>7.154.5.</v>
      </c>
      <c r="QT95" s="14" t="str">
        <f>IF(ISBLANK(QU1),"",IF(VLOOKUP(QU1,Register,38,FALSE)=0,"",(VLOOKUP(QU1,Register,38,FALSE))))</f>
        <v/>
      </c>
      <c r="QU95" s="15" t="s">
        <v>41</v>
      </c>
      <c r="QV95" s="7" t="str">
        <f t="shared" ref="QV95" si="26644">"7." &amp; QX1&amp; ".5."</f>
        <v>7.155.5.</v>
      </c>
      <c r="QW95" s="14" t="str">
        <f>IF(ISBLANK(QX1),"",IF(VLOOKUP(QX1,Register,38,FALSE)=0,"",(VLOOKUP(QX1,Register,38,FALSE))))</f>
        <v/>
      </c>
      <c r="QX95" s="15" t="s">
        <v>41</v>
      </c>
      <c r="QY95" s="7" t="str">
        <f t="shared" ref="QY95" si="26645">"7." &amp; RA1&amp; ".5."</f>
        <v>7.156.5.</v>
      </c>
      <c r="QZ95" s="14" t="str">
        <f>IF(ISBLANK(RA1),"",IF(VLOOKUP(RA1,Register,38,FALSE)=0,"",(VLOOKUP(RA1,Register,38,FALSE))))</f>
        <v/>
      </c>
      <c r="RA95" s="15" t="s">
        <v>41</v>
      </c>
      <c r="RB95" s="7" t="str">
        <f t="shared" ref="RB95" si="26646">"7." &amp; RD1&amp; ".5."</f>
        <v>7.157.5.</v>
      </c>
      <c r="RC95" s="14" t="str">
        <f>IF(ISBLANK(RD1),"",IF(VLOOKUP(RD1,Register,38,FALSE)=0,"",(VLOOKUP(RD1,Register,38,FALSE))))</f>
        <v/>
      </c>
      <c r="RD95" s="15" t="s">
        <v>41</v>
      </c>
      <c r="RE95" s="7" t="str">
        <f t="shared" ref="RE95" si="26647">"7." &amp; RG1&amp; ".5."</f>
        <v>7.158.5.</v>
      </c>
      <c r="RF95" s="14" t="str">
        <f>IF(ISBLANK(RG1),"",IF(VLOOKUP(RG1,Register,38,FALSE)=0,"",(VLOOKUP(RG1,Register,38,FALSE))))</f>
        <v/>
      </c>
      <c r="RG95" s="15" t="s">
        <v>41</v>
      </c>
      <c r="RH95" s="7" t="str">
        <f t="shared" ref="RH95" si="26648">"7." &amp; RJ1&amp; ".5."</f>
        <v>7.159.5.</v>
      </c>
      <c r="RI95" s="14" t="str">
        <f>IF(ISBLANK(RJ1),"",IF(VLOOKUP(RJ1,Register,38,FALSE)=0,"",(VLOOKUP(RJ1,Register,38,FALSE))))</f>
        <v/>
      </c>
      <c r="RJ95" s="15" t="s">
        <v>41</v>
      </c>
      <c r="RK95" s="7" t="str">
        <f t="shared" ref="RK95" si="26649">"7." &amp; RM1&amp; ".5."</f>
        <v>7.160.5.</v>
      </c>
      <c r="RL95" s="14" t="str">
        <f>IF(ISBLANK(RM1),"",IF(VLOOKUP(RM1,Register,38,FALSE)=0,"",(VLOOKUP(RM1,Register,38,FALSE))))</f>
        <v/>
      </c>
      <c r="RM95" s="15" t="s">
        <v>41</v>
      </c>
      <c r="RN95" s="7" t="str">
        <f t="shared" ref="RN95" si="26650">"7." &amp; RP1&amp; ".5."</f>
        <v>7.161.5.</v>
      </c>
      <c r="RO95" s="14" t="str">
        <f>IF(ISBLANK(RP1),"",IF(VLOOKUP(RP1,Register,38,FALSE)=0,"",(VLOOKUP(RP1,Register,38,FALSE))))</f>
        <v/>
      </c>
      <c r="RP95" s="15" t="s">
        <v>41</v>
      </c>
      <c r="RQ95" s="7" t="str">
        <f t="shared" ref="RQ95" si="26651">"7." &amp; RS1&amp; ".5."</f>
        <v>7.162.5.</v>
      </c>
      <c r="RR95" s="14" t="str">
        <f>IF(ISBLANK(RS1),"",IF(VLOOKUP(RS1,Register,38,FALSE)=0,"",(VLOOKUP(RS1,Register,38,FALSE))))</f>
        <v/>
      </c>
      <c r="RS95" s="15" t="s">
        <v>41</v>
      </c>
      <c r="RT95" s="7" t="str">
        <f t="shared" ref="RT95" si="26652">"7." &amp; RV1&amp; ".5."</f>
        <v>7.163.5.</v>
      </c>
      <c r="RU95" s="14" t="str">
        <f>IF(ISBLANK(RV1),"",IF(VLOOKUP(RV1,Register,38,FALSE)=0,"",(VLOOKUP(RV1,Register,38,FALSE))))</f>
        <v/>
      </c>
      <c r="RV95" s="15" t="s">
        <v>41</v>
      </c>
      <c r="RW95" s="7" t="str">
        <f t="shared" ref="RW95" si="26653">"7." &amp; RY1&amp; ".5."</f>
        <v>7.164.5.</v>
      </c>
      <c r="RX95" s="14" t="str">
        <f>IF(ISBLANK(RY1),"",IF(VLOOKUP(RY1,Register,38,FALSE)=0,"",(VLOOKUP(RY1,Register,38,FALSE))))</f>
        <v/>
      </c>
      <c r="RY95" s="15" t="s">
        <v>41</v>
      </c>
      <c r="RZ95" s="7" t="str">
        <f t="shared" ref="RZ95" si="26654">"7." &amp; SB1&amp; ".5."</f>
        <v>7.165.5.</v>
      </c>
      <c r="SA95" s="14" t="str">
        <f>IF(ISBLANK(SB1),"",IF(VLOOKUP(SB1,Register,38,FALSE)=0,"",(VLOOKUP(SB1,Register,38,FALSE))))</f>
        <v/>
      </c>
      <c r="SB95" s="15" t="s">
        <v>41</v>
      </c>
      <c r="SC95" s="7" t="str">
        <f t="shared" ref="SC95" si="26655">"7." &amp; SE1&amp; ".5."</f>
        <v>7.166.5.</v>
      </c>
      <c r="SD95" s="14" t="str">
        <f>IF(ISBLANK(SE1),"",IF(VLOOKUP(SE1,Register,38,FALSE)=0,"",(VLOOKUP(SE1,Register,38,FALSE))))</f>
        <v/>
      </c>
      <c r="SE95" s="15" t="s">
        <v>41</v>
      </c>
      <c r="SF95" s="7" t="str">
        <f t="shared" ref="SF95" si="26656">"7." &amp; SH1&amp; ".5."</f>
        <v>7.167.5.</v>
      </c>
      <c r="SG95" s="14" t="str">
        <f>IF(ISBLANK(SH1),"",IF(VLOOKUP(SH1,Register,38,FALSE)=0,"",(VLOOKUP(SH1,Register,38,FALSE))))</f>
        <v/>
      </c>
      <c r="SH95" s="15" t="s">
        <v>41</v>
      </c>
      <c r="SI95" s="7" t="str">
        <f t="shared" ref="SI95" si="26657">"7." &amp; SK1&amp; ".5."</f>
        <v>7.168.5.</v>
      </c>
      <c r="SJ95" s="14" t="str">
        <f>IF(ISBLANK(SK1),"",IF(VLOOKUP(SK1,Register,38,FALSE)=0,"",(VLOOKUP(SK1,Register,38,FALSE))))</f>
        <v/>
      </c>
      <c r="SK95" s="15" t="s">
        <v>41</v>
      </c>
      <c r="SL95" s="7" t="str">
        <f t="shared" ref="SL95" si="26658">"7." &amp; SN1&amp; ".5."</f>
        <v>7.169.5.</v>
      </c>
      <c r="SM95" s="14" t="str">
        <f>IF(ISBLANK(SN1),"",IF(VLOOKUP(SN1,Register,38,FALSE)=0,"",(VLOOKUP(SN1,Register,38,FALSE))))</f>
        <v/>
      </c>
      <c r="SN95" s="15" t="s">
        <v>41</v>
      </c>
      <c r="SO95" s="7" t="str">
        <f t="shared" ref="SO95" si="26659">"7." &amp; SQ1&amp; ".5."</f>
        <v>7.170.5.</v>
      </c>
      <c r="SP95" s="14" t="str">
        <f>IF(ISBLANK(SQ1),"",IF(VLOOKUP(SQ1,Register,38,FALSE)=0,"",(VLOOKUP(SQ1,Register,38,FALSE))))</f>
        <v/>
      </c>
      <c r="SQ95" s="15" t="s">
        <v>41</v>
      </c>
      <c r="SR95" s="7" t="str">
        <f t="shared" ref="SR95" si="26660">"7." &amp; ST1&amp; ".5."</f>
        <v>7.171.5.</v>
      </c>
      <c r="SS95" s="14" t="str">
        <f>IF(ISBLANK(ST1),"",IF(VLOOKUP(ST1,Register,38,FALSE)=0,"",(VLOOKUP(ST1,Register,38,FALSE))))</f>
        <v/>
      </c>
      <c r="ST95" s="15" t="s">
        <v>41</v>
      </c>
      <c r="SU95" s="7" t="str">
        <f t="shared" ref="SU95" si="26661">"7." &amp; SW1&amp; ".5."</f>
        <v>7.172.5.</v>
      </c>
      <c r="SV95" s="14" t="str">
        <f>IF(ISBLANK(SW1),"",IF(VLOOKUP(SW1,Register,38,FALSE)=0,"",(VLOOKUP(SW1,Register,38,FALSE))))</f>
        <v/>
      </c>
      <c r="SW95" s="15" t="s">
        <v>41</v>
      </c>
      <c r="SX95" s="7" t="str">
        <f t="shared" ref="SX95" si="26662">"7." &amp; SZ1&amp; ".5."</f>
        <v>7.173.5.</v>
      </c>
      <c r="SY95" s="14" t="str">
        <f>IF(ISBLANK(SZ1),"",IF(VLOOKUP(SZ1,Register,38,FALSE)=0,"",(VLOOKUP(SZ1,Register,38,FALSE))))</f>
        <v/>
      </c>
      <c r="SZ95" s="15" t="s">
        <v>41</v>
      </c>
      <c r="TA95" s="7" t="str">
        <f t="shared" ref="TA95" si="26663">"7." &amp; TC1&amp; ".5."</f>
        <v>7.174.5.</v>
      </c>
      <c r="TB95" s="14" t="str">
        <f>IF(ISBLANK(TC1),"",IF(VLOOKUP(TC1,Register,38,FALSE)=0,"",(VLOOKUP(TC1,Register,38,FALSE))))</f>
        <v/>
      </c>
      <c r="TC95" s="15" t="s">
        <v>41</v>
      </c>
      <c r="TD95" s="7" t="str">
        <f t="shared" ref="TD95" si="26664">"7." &amp; TF1&amp; ".5."</f>
        <v>7.175.5.</v>
      </c>
      <c r="TE95" s="14" t="str">
        <f>IF(ISBLANK(TF1),"",IF(VLOOKUP(TF1,Register,38,FALSE)=0,"",(VLOOKUP(TF1,Register,38,FALSE))))</f>
        <v/>
      </c>
      <c r="TF95" s="15" t="s">
        <v>41</v>
      </c>
      <c r="TG95" s="7" t="str">
        <f t="shared" ref="TG95" si="26665">"7." &amp; TI1&amp; ".5."</f>
        <v>7.176.5.</v>
      </c>
      <c r="TH95" s="14" t="str">
        <f>IF(ISBLANK(TI1),"",IF(VLOOKUP(TI1,Register,38,FALSE)=0,"",(VLOOKUP(TI1,Register,38,FALSE))))</f>
        <v/>
      </c>
      <c r="TI95" s="15" t="s">
        <v>41</v>
      </c>
      <c r="TJ95" s="7" t="str">
        <f t="shared" ref="TJ95" si="26666">"7." &amp; TL1&amp; ".5."</f>
        <v>7.177.5.</v>
      </c>
      <c r="TK95" s="14" t="str">
        <f>IF(ISBLANK(TL1),"",IF(VLOOKUP(TL1,Register,38,FALSE)=0,"",(VLOOKUP(TL1,Register,38,FALSE))))</f>
        <v/>
      </c>
      <c r="TL95" s="15" t="s">
        <v>41</v>
      </c>
      <c r="TM95" s="7" t="str">
        <f t="shared" ref="TM95" si="26667">"7." &amp; TO1&amp; ".5."</f>
        <v>7.178.5.</v>
      </c>
      <c r="TN95" s="14" t="str">
        <f>IF(ISBLANK(TO1),"",IF(VLOOKUP(TO1,Register,38,FALSE)=0,"",(VLOOKUP(TO1,Register,38,FALSE))))</f>
        <v/>
      </c>
      <c r="TO95" s="15" t="s">
        <v>41</v>
      </c>
      <c r="TP95" s="7" t="str">
        <f t="shared" ref="TP95" si="26668">"7." &amp; TR1&amp; ".5."</f>
        <v>7.179.5.</v>
      </c>
      <c r="TQ95" s="14" t="str">
        <f>IF(ISBLANK(TR1),"",IF(VLOOKUP(TR1,Register,38,FALSE)=0,"",(VLOOKUP(TR1,Register,38,FALSE))))</f>
        <v/>
      </c>
      <c r="TR95" s="15" t="s">
        <v>41</v>
      </c>
      <c r="TS95" s="7" t="str">
        <f t="shared" ref="TS95" si="26669">"7." &amp; TU1&amp; ".5."</f>
        <v>7.180.5.</v>
      </c>
      <c r="TT95" s="14" t="str">
        <f>IF(ISBLANK(TU1),"",IF(VLOOKUP(TU1,Register,38,FALSE)=0,"",(VLOOKUP(TU1,Register,38,FALSE))))</f>
        <v/>
      </c>
      <c r="TU95" s="15" t="s">
        <v>41</v>
      </c>
      <c r="TV95" s="7" t="str">
        <f t="shared" ref="TV95" si="26670">"7." &amp; TX1&amp; ".5."</f>
        <v>7.181.5.</v>
      </c>
      <c r="TW95" s="14" t="str">
        <f>IF(ISBLANK(TX1),"",IF(VLOOKUP(TX1,Register,38,FALSE)=0,"",(VLOOKUP(TX1,Register,38,FALSE))))</f>
        <v/>
      </c>
      <c r="TX95" s="15" t="s">
        <v>41</v>
      </c>
      <c r="TY95" s="7" t="str">
        <f t="shared" ref="TY95" si="26671">"7." &amp; UA1&amp; ".5."</f>
        <v>7.182.5.</v>
      </c>
      <c r="TZ95" s="14" t="str">
        <f>IF(ISBLANK(UA1),"",IF(VLOOKUP(UA1,Register,38,FALSE)=0,"",(VLOOKUP(UA1,Register,38,FALSE))))</f>
        <v/>
      </c>
      <c r="UA95" s="15" t="s">
        <v>41</v>
      </c>
      <c r="UB95" s="7" t="str">
        <f t="shared" ref="UB95" si="26672">"7." &amp; UD1&amp; ".5."</f>
        <v>7.183.5.</v>
      </c>
      <c r="UC95" s="14" t="str">
        <f>IF(ISBLANK(UD1),"",IF(VLOOKUP(UD1,Register,38,FALSE)=0,"",(VLOOKUP(UD1,Register,38,FALSE))))</f>
        <v/>
      </c>
      <c r="UD95" s="15" t="s">
        <v>41</v>
      </c>
      <c r="UE95" s="7" t="str">
        <f t="shared" ref="UE95" si="26673">"7." &amp; UG1&amp; ".5."</f>
        <v>7.184.5.</v>
      </c>
      <c r="UF95" s="14" t="str">
        <f>IF(ISBLANK(UG1),"",IF(VLOOKUP(UG1,Register,38,FALSE)=0,"",(VLOOKUP(UG1,Register,38,FALSE))))</f>
        <v/>
      </c>
      <c r="UG95" s="15" t="s">
        <v>41</v>
      </c>
      <c r="UH95" s="7" t="str">
        <f t="shared" ref="UH95" si="26674">"7." &amp; UJ1&amp; ".5."</f>
        <v>7.185.5.</v>
      </c>
      <c r="UI95" s="14" t="str">
        <f>IF(ISBLANK(UJ1),"",IF(VLOOKUP(UJ1,Register,38,FALSE)=0,"",(VLOOKUP(UJ1,Register,38,FALSE))))</f>
        <v/>
      </c>
      <c r="UJ95" s="15" t="s">
        <v>41</v>
      </c>
      <c r="UK95" s="7" t="str">
        <f t="shared" ref="UK95" si="26675">"7." &amp; UM1&amp; ".5."</f>
        <v>7.186.5.</v>
      </c>
      <c r="UL95" s="14" t="str">
        <f>IF(ISBLANK(UM1),"",IF(VLOOKUP(UM1,Register,38,FALSE)=0,"",(VLOOKUP(UM1,Register,38,FALSE))))</f>
        <v/>
      </c>
      <c r="UM95" s="15" t="s">
        <v>41</v>
      </c>
      <c r="UN95" s="7" t="str">
        <f t="shared" ref="UN95" si="26676">"7." &amp; UP1&amp; ".5."</f>
        <v>7.187.5.</v>
      </c>
      <c r="UO95" s="14" t="str">
        <f>IF(ISBLANK(UP1),"",IF(VLOOKUP(UP1,Register,38,FALSE)=0,"",(VLOOKUP(UP1,Register,38,FALSE))))</f>
        <v/>
      </c>
      <c r="UP95" s="15" t="s">
        <v>41</v>
      </c>
      <c r="UQ95" s="7" t="str">
        <f t="shared" ref="UQ95" si="26677">"7." &amp; US1&amp; ".5."</f>
        <v>7.188.5.</v>
      </c>
      <c r="UR95" s="14" t="str">
        <f>IF(ISBLANK(US1),"",IF(VLOOKUP(US1,Register,38,FALSE)=0,"",(VLOOKUP(US1,Register,38,FALSE))))</f>
        <v/>
      </c>
      <c r="US95" s="15" t="s">
        <v>41</v>
      </c>
      <c r="UT95" s="7" t="str">
        <f t="shared" ref="UT95" si="26678">"7." &amp; UV1&amp; ".5."</f>
        <v>7.189.5.</v>
      </c>
      <c r="UU95" s="14" t="str">
        <f>IF(ISBLANK(UV1),"",IF(VLOOKUP(UV1,Register,38,FALSE)=0,"",(VLOOKUP(UV1,Register,38,FALSE))))</f>
        <v/>
      </c>
      <c r="UV95" s="15" t="s">
        <v>41</v>
      </c>
      <c r="UW95" s="7" t="str">
        <f t="shared" ref="UW95" si="26679">"7." &amp; UY1&amp; ".5."</f>
        <v>7.190.5.</v>
      </c>
      <c r="UX95" s="14" t="str">
        <f>IF(ISBLANK(UY1),"",IF(VLOOKUP(UY1,Register,38,FALSE)=0,"",(VLOOKUP(UY1,Register,38,FALSE))))</f>
        <v/>
      </c>
      <c r="UY95" s="15" t="s">
        <v>41</v>
      </c>
      <c r="UZ95" s="7" t="str">
        <f t="shared" ref="UZ95" si="26680">"7." &amp; VB1&amp; ".5."</f>
        <v>7.191.5.</v>
      </c>
      <c r="VA95" s="14" t="str">
        <f>IF(ISBLANK(VB1),"",IF(VLOOKUP(VB1,Register,38,FALSE)=0,"",(VLOOKUP(VB1,Register,38,FALSE))))</f>
        <v/>
      </c>
      <c r="VB95" s="15" t="s">
        <v>41</v>
      </c>
      <c r="VC95" s="7" t="str">
        <f t="shared" ref="VC95" si="26681">"7." &amp; VE1&amp; ".5."</f>
        <v>7.192.5.</v>
      </c>
      <c r="VD95" s="14" t="str">
        <f>IF(ISBLANK(VE1),"",IF(VLOOKUP(VE1,Register,38,FALSE)=0,"",(VLOOKUP(VE1,Register,38,FALSE))))</f>
        <v/>
      </c>
      <c r="VE95" s="15" t="s">
        <v>41</v>
      </c>
      <c r="VF95" s="7" t="str">
        <f t="shared" ref="VF95" si="26682">"7." &amp; VH1&amp; ".5."</f>
        <v>7.193.5.</v>
      </c>
      <c r="VG95" s="14" t="str">
        <f>IF(ISBLANK(VH1),"",IF(VLOOKUP(VH1,Register,38,FALSE)=0,"",(VLOOKUP(VH1,Register,38,FALSE))))</f>
        <v/>
      </c>
      <c r="VH95" s="15" t="s">
        <v>41</v>
      </c>
      <c r="VI95" s="7" t="str">
        <f t="shared" ref="VI95" si="26683">"7." &amp; VK1&amp; ".5."</f>
        <v>7.194.5.</v>
      </c>
      <c r="VJ95" s="14" t="str">
        <f>IF(ISBLANK(VK1),"",IF(VLOOKUP(VK1,Register,38,FALSE)=0,"",(VLOOKUP(VK1,Register,38,FALSE))))</f>
        <v/>
      </c>
      <c r="VK95" s="15" t="s">
        <v>41</v>
      </c>
      <c r="VL95" s="7" t="str">
        <f t="shared" ref="VL95" si="26684">"7." &amp; VN1&amp; ".5."</f>
        <v>7.195.5.</v>
      </c>
      <c r="VM95" s="14" t="str">
        <f>IF(ISBLANK(VN1),"",IF(VLOOKUP(VN1,Register,38,FALSE)=0,"",(VLOOKUP(VN1,Register,38,FALSE))))</f>
        <v/>
      </c>
      <c r="VN95" s="15" t="s">
        <v>41</v>
      </c>
      <c r="VO95" s="7" t="str">
        <f t="shared" ref="VO95" si="26685">"7." &amp; VQ1&amp; ".5."</f>
        <v>7.196.5.</v>
      </c>
      <c r="VP95" s="14" t="str">
        <f>IF(ISBLANK(VQ1),"",IF(VLOOKUP(VQ1,Register,38,FALSE)=0,"",(VLOOKUP(VQ1,Register,38,FALSE))))</f>
        <v/>
      </c>
      <c r="VQ95" s="15" t="s">
        <v>41</v>
      </c>
      <c r="VR95" s="7" t="str">
        <f t="shared" ref="VR95" si="26686">"7." &amp; VT1&amp; ".5."</f>
        <v>7.197.5.</v>
      </c>
      <c r="VS95" s="14" t="str">
        <f>IF(ISBLANK(VT1),"",IF(VLOOKUP(VT1,Register,38,FALSE)=0,"",(VLOOKUP(VT1,Register,38,FALSE))))</f>
        <v/>
      </c>
      <c r="VT95" s="15" t="s">
        <v>41</v>
      </c>
      <c r="VU95" s="7" t="str">
        <f t="shared" ref="VU95" si="26687">"7." &amp; VW1&amp; ".5."</f>
        <v>7.198.5.</v>
      </c>
      <c r="VV95" s="14" t="str">
        <f>IF(ISBLANK(VW1),"",IF(VLOOKUP(VW1,Register,38,FALSE)=0,"",(VLOOKUP(VW1,Register,38,FALSE))))</f>
        <v/>
      </c>
      <c r="VW95" s="15" t="s">
        <v>41</v>
      </c>
      <c r="VX95" s="7" t="str">
        <f t="shared" ref="VX95" si="26688">"7." &amp; VZ1&amp; ".5."</f>
        <v>7.199.5.</v>
      </c>
      <c r="VY95" s="14" t="str">
        <f>IF(ISBLANK(VZ1),"",IF(VLOOKUP(VZ1,Register,38,FALSE)=0,"",(VLOOKUP(VZ1,Register,38,FALSE))))</f>
        <v/>
      </c>
      <c r="VZ95" s="15" t="s">
        <v>41</v>
      </c>
      <c r="WA95" s="7" t="str">
        <f t="shared" ref="WA95" si="26689">"7." &amp; WC1&amp; ".5."</f>
        <v>7.200.5.</v>
      </c>
      <c r="WB95" s="14" t="str">
        <f>IF(ISBLANK(WC1),"",IF(VLOOKUP(WC1,Register,38,FALSE)=0,"",(VLOOKUP(WC1,Register,38,FALSE))))</f>
        <v/>
      </c>
      <c r="WC95" s="15" t="s">
        <v>41</v>
      </c>
      <c r="WD95" s="7" t="str">
        <f t="shared" ref="WD95" si="26690">"7." &amp; WF1&amp; ".5."</f>
        <v>7.201.5.</v>
      </c>
      <c r="WE95" s="14" t="str">
        <f>IF(ISBLANK(WF1),"",IF(VLOOKUP(WF1,Register,38,FALSE)=0,"",(VLOOKUP(WF1,Register,38,FALSE))))</f>
        <v/>
      </c>
      <c r="WF95" s="15" t="s">
        <v>41</v>
      </c>
      <c r="WG95" s="7" t="str">
        <f t="shared" ref="WG95" si="26691">"7." &amp; WI1&amp; ".5."</f>
        <v>7.202.5.</v>
      </c>
      <c r="WH95" s="14" t="str">
        <f>IF(ISBLANK(WI1),"",IF(VLOOKUP(WI1,Register,38,FALSE)=0,"",(VLOOKUP(WI1,Register,38,FALSE))))</f>
        <v/>
      </c>
      <c r="WI95" s="15" t="s">
        <v>41</v>
      </c>
      <c r="WJ95" s="7" t="str">
        <f t="shared" ref="WJ95" si="26692">"7." &amp; WL1&amp; ".5."</f>
        <v>7.203.5.</v>
      </c>
      <c r="WK95" s="14" t="str">
        <f>IF(ISBLANK(WL1),"",IF(VLOOKUP(WL1,Register,38,FALSE)=0,"",(VLOOKUP(WL1,Register,38,FALSE))))</f>
        <v/>
      </c>
      <c r="WL95" s="15" t="s">
        <v>41</v>
      </c>
      <c r="WM95" s="7" t="str">
        <f t="shared" ref="WM95" si="26693">"7." &amp; WO1&amp; ".5."</f>
        <v>7.204.5.</v>
      </c>
      <c r="WN95" s="14" t="str">
        <f>IF(ISBLANK(WO1),"",IF(VLOOKUP(WO1,Register,38,FALSE)=0,"",(VLOOKUP(WO1,Register,38,FALSE))))</f>
        <v/>
      </c>
      <c r="WO95" s="15" t="s">
        <v>41</v>
      </c>
      <c r="WP95" s="7" t="str">
        <f t="shared" ref="WP95" si="26694">"7." &amp; WR1&amp; ".5."</f>
        <v>7.205.5.</v>
      </c>
      <c r="WQ95" s="14" t="str">
        <f>IF(ISBLANK(WR1),"",IF(VLOOKUP(WR1,Register,38,FALSE)=0,"",(VLOOKUP(WR1,Register,38,FALSE))))</f>
        <v/>
      </c>
      <c r="WR95" s="15" t="s">
        <v>41</v>
      </c>
      <c r="WS95" s="7" t="str">
        <f t="shared" ref="WS95" si="26695">"7." &amp; WU1&amp; ".5."</f>
        <v>7.206.5.</v>
      </c>
      <c r="WT95" s="14" t="str">
        <f>IF(ISBLANK(WU1),"",IF(VLOOKUP(WU1,Register,38,FALSE)=0,"",(VLOOKUP(WU1,Register,38,FALSE))))</f>
        <v/>
      </c>
      <c r="WU95" s="15" t="s">
        <v>41</v>
      </c>
      <c r="WV95" s="7" t="str">
        <f t="shared" ref="WV95" si="26696">"7." &amp; WX1&amp; ".5."</f>
        <v>7.207.5.</v>
      </c>
      <c r="WW95" s="14" t="str">
        <f>IF(ISBLANK(WX1),"",IF(VLOOKUP(WX1,Register,38,FALSE)=0,"",(VLOOKUP(WX1,Register,38,FALSE))))</f>
        <v/>
      </c>
      <c r="WX95" s="15" t="s">
        <v>41</v>
      </c>
      <c r="WY95" s="7" t="str">
        <f t="shared" ref="WY95" si="26697">"7." &amp; XA1&amp; ".5."</f>
        <v>7.208.5.</v>
      </c>
      <c r="WZ95" s="14" t="str">
        <f>IF(ISBLANK(XA1),"",IF(VLOOKUP(XA1,Register,38,FALSE)=0,"",(VLOOKUP(XA1,Register,38,FALSE))))</f>
        <v/>
      </c>
      <c r="XA95" s="15" t="s">
        <v>41</v>
      </c>
      <c r="XB95" s="7" t="str">
        <f t="shared" ref="XB95" si="26698">"7." &amp; XD1&amp; ".5."</f>
        <v>7.209.5.</v>
      </c>
      <c r="XC95" s="14" t="str">
        <f>IF(ISBLANK(XD1),"",IF(VLOOKUP(XD1,Register,38,FALSE)=0,"",(VLOOKUP(XD1,Register,38,FALSE))))</f>
        <v/>
      </c>
      <c r="XD95" s="15" t="s">
        <v>41</v>
      </c>
      <c r="XE95" s="7" t="str">
        <f t="shared" ref="XE95" si="26699">"7." &amp; XG1&amp; ".5."</f>
        <v>7.210.5.</v>
      </c>
      <c r="XF95" s="14" t="str">
        <f>IF(ISBLANK(XG1),"",IF(VLOOKUP(XG1,Register,38,FALSE)=0,"",(VLOOKUP(XG1,Register,38,FALSE))))</f>
        <v/>
      </c>
      <c r="XG95" s="15" t="s">
        <v>41</v>
      </c>
      <c r="XH95" s="7" t="str">
        <f t="shared" ref="XH95" si="26700">"7." &amp; XJ1&amp; ".5."</f>
        <v>7.211.5.</v>
      </c>
      <c r="XI95" s="14" t="str">
        <f>IF(ISBLANK(XJ1),"",IF(VLOOKUP(XJ1,Register,38,FALSE)=0,"",(VLOOKUP(XJ1,Register,38,FALSE))))</f>
        <v/>
      </c>
      <c r="XJ95" s="15" t="s">
        <v>41</v>
      </c>
      <c r="XK95" s="7" t="str">
        <f t="shared" ref="XK95" si="26701">"7." &amp; XM1&amp; ".5."</f>
        <v>7.212.5.</v>
      </c>
      <c r="XL95" s="14" t="str">
        <f>IF(ISBLANK(XM1),"",IF(VLOOKUP(XM1,Register,38,FALSE)=0,"",(VLOOKUP(XM1,Register,38,FALSE))))</f>
        <v/>
      </c>
      <c r="XM95" s="15" t="s">
        <v>41</v>
      </c>
      <c r="XN95" s="7" t="str">
        <f t="shared" ref="XN95" si="26702">"7." &amp; XP1&amp; ".5."</f>
        <v>7.213.5.</v>
      </c>
      <c r="XO95" s="14" t="str">
        <f>IF(ISBLANK(XP1),"",IF(VLOOKUP(XP1,Register,38,FALSE)=0,"",(VLOOKUP(XP1,Register,38,FALSE))))</f>
        <v/>
      </c>
      <c r="XP95" s="15" t="s">
        <v>41</v>
      </c>
      <c r="XQ95" s="7" t="str">
        <f t="shared" ref="XQ95" si="26703">"7." &amp; XS1&amp; ".5."</f>
        <v>7.214.5.</v>
      </c>
      <c r="XR95" s="14" t="str">
        <f>IF(ISBLANK(XS1),"",IF(VLOOKUP(XS1,Register,38,FALSE)=0,"",(VLOOKUP(XS1,Register,38,FALSE))))</f>
        <v/>
      </c>
      <c r="XS95" s="15" t="s">
        <v>41</v>
      </c>
      <c r="XT95" s="7" t="str">
        <f t="shared" ref="XT95" si="26704">"7." &amp; XV1&amp; ".5."</f>
        <v>7.215.5.</v>
      </c>
      <c r="XU95" s="14" t="str">
        <f>IF(ISBLANK(XV1),"",IF(VLOOKUP(XV1,Register,38,FALSE)=0,"",(VLOOKUP(XV1,Register,38,FALSE))))</f>
        <v/>
      </c>
      <c r="XV95" s="15" t="s">
        <v>41</v>
      </c>
      <c r="XW95" s="7" t="str">
        <f t="shared" ref="XW95" si="26705">"7." &amp; XY1&amp; ".5."</f>
        <v>7.216.5.</v>
      </c>
      <c r="XX95" s="14" t="str">
        <f>IF(ISBLANK(XY1),"",IF(VLOOKUP(XY1,Register,38,FALSE)=0,"",(VLOOKUP(XY1,Register,38,FALSE))))</f>
        <v/>
      </c>
      <c r="XY95" s="15" t="s">
        <v>41</v>
      </c>
      <c r="XZ95" s="7" t="str">
        <f t="shared" ref="XZ95" si="26706">"7." &amp; YB1&amp; ".5."</f>
        <v>7.217.5.</v>
      </c>
      <c r="YA95" s="14" t="str">
        <f>IF(ISBLANK(YB1),"",IF(VLOOKUP(YB1,Register,38,FALSE)=0,"",(VLOOKUP(YB1,Register,38,FALSE))))</f>
        <v/>
      </c>
      <c r="YB95" s="15" t="s">
        <v>41</v>
      </c>
      <c r="YC95" s="7" t="str">
        <f t="shared" ref="YC95" si="26707">"7." &amp; YE1&amp; ".5."</f>
        <v>7.218.5.</v>
      </c>
      <c r="YD95" s="14" t="str">
        <f>IF(ISBLANK(YE1),"",IF(VLOOKUP(YE1,Register,38,FALSE)=0,"",(VLOOKUP(YE1,Register,38,FALSE))))</f>
        <v/>
      </c>
      <c r="YE95" s="15" t="s">
        <v>41</v>
      </c>
      <c r="YF95" s="7" t="str">
        <f t="shared" ref="YF95" si="26708">"7." &amp; YH1&amp; ".5."</f>
        <v>7.219.5.</v>
      </c>
      <c r="YG95" s="14" t="str">
        <f>IF(ISBLANK(YH1),"",IF(VLOOKUP(YH1,Register,38,FALSE)=0,"",(VLOOKUP(YH1,Register,38,FALSE))))</f>
        <v/>
      </c>
      <c r="YH95" s="15" t="s">
        <v>41</v>
      </c>
      <c r="YI95" s="7" t="str">
        <f t="shared" ref="YI95" si="26709">"7." &amp; YK1&amp; ".5."</f>
        <v>7.220.5.</v>
      </c>
      <c r="YJ95" s="14" t="str">
        <f>IF(ISBLANK(YK1),"",IF(VLOOKUP(YK1,Register,38,FALSE)=0,"",(VLOOKUP(YK1,Register,38,FALSE))))</f>
        <v/>
      </c>
      <c r="YK95" s="15" t="s">
        <v>41</v>
      </c>
      <c r="YL95" s="7" t="str">
        <f t="shared" ref="YL95" si="26710">"7." &amp; YN1&amp; ".5."</f>
        <v>7.221.5.</v>
      </c>
      <c r="YM95" s="14" t="str">
        <f>IF(ISBLANK(YN1),"",IF(VLOOKUP(YN1,Register,38,FALSE)=0,"",(VLOOKUP(YN1,Register,38,FALSE))))</f>
        <v/>
      </c>
      <c r="YN95" s="15" t="s">
        <v>41</v>
      </c>
      <c r="YO95" s="7" t="str">
        <f t="shared" ref="YO95" si="26711">"7." &amp; YQ1&amp; ".5."</f>
        <v>7.222.5.</v>
      </c>
      <c r="YP95" s="14" t="str">
        <f>IF(ISBLANK(YQ1),"",IF(VLOOKUP(YQ1,Register,38,FALSE)=0,"",(VLOOKUP(YQ1,Register,38,FALSE))))</f>
        <v/>
      </c>
      <c r="YQ95" s="15" t="s">
        <v>41</v>
      </c>
      <c r="YR95" s="7" t="str">
        <f t="shared" ref="YR95" si="26712">"7." &amp; YT1&amp; ".5."</f>
        <v>7.223.5.</v>
      </c>
      <c r="YS95" s="14" t="str">
        <f>IF(ISBLANK(YT1),"",IF(VLOOKUP(YT1,Register,38,FALSE)=0,"",(VLOOKUP(YT1,Register,38,FALSE))))</f>
        <v/>
      </c>
      <c r="YT95" s="15" t="s">
        <v>41</v>
      </c>
      <c r="YU95" s="7" t="str">
        <f t="shared" ref="YU95" si="26713">"7." &amp; YW1&amp; ".5."</f>
        <v>7.224.5.</v>
      </c>
      <c r="YV95" s="14" t="str">
        <f>IF(ISBLANK(YW1),"",IF(VLOOKUP(YW1,Register,38,FALSE)=0,"",(VLOOKUP(YW1,Register,38,FALSE))))</f>
        <v/>
      </c>
      <c r="YW95" s="15" t="s">
        <v>41</v>
      </c>
      <c r="YX95" s="7" t="str">
        <f t="shared" ref="YX95" si="26714">"7." &amp; YZ1&amp; ".5."</f>
        <v>7.225.5.</v>
      </c>
      <c r="YY95" s="14" t="str">
        <f>IF(ISBLANK(YZ1),"",IF(VLOOKUP(YZ1,Register,38,FALSE)=0,"",(VLOOKUP(YZ1,Register,38,FALSE))))</f>
        <v/>
      </c>
      <c r="YZ95" s="15" t="s">
        <v>41</v>
      </c>
      <c r="ZA95" s="7" t="str">
        <f t="shared" ref="ZA95" si="26715">"7." &amp; ZC1&amp; ".5."</f>
        <v>7.226.5.</v>
      </c>
      <c r="ZB95" s="14" t="str">
        <f>IF(ISBLANK(ZC1),"",IF(VLOOKUP(ZC1,Register,38,FALSE)=0,"",(VLOOKUP(ZC1,Register,38,FALSE))))</f>
        <v/>
      </c>
      <c r="ZC95" s="15" t="s">
        <v>41</v>
      </c>
      <c r="ZD95" s="7" t="str">
        <f t="shared" ref="ZD95" si="26716">"7." &amp; ZF1&amp; ".5."</f>
        <v>7.227.5.</v>
      </c>
      <c r="ZE95" s="14" t="str">
        <f>IF(ISBLANK(ZF1),"",IF(VLOOKUP(ZF1,Register,38,FALSE)=0,"",(VLOOKUP(ZF1,Register,38,FALSE))))</f>
        <v/>
      </c>
      <c r="ZF95" s="15" t="s">
        <v>41</v>
      </c>
      <c r="ZG95" s="7" t="str">
        <f t="shared" ref="ZG95" si="26717">"7." &amp; ZI1&amp; ".5."</f>
        <v>7.228.5.</v>
      </c>
      <c r="ZH95" s="14" t="str">
        <f>IF(ISBLANK(ZI1),"",IF(VLOOKUP(ZI1,Register,38,FALSE)=0,"",(VLOOKUP(ZI1,Register,38,FALSE))))</f>
        <v/>
      </c>
      <c r="ZI95" s="15" t="s">
        <v>41</v>
      </c>
      <c r="ZJ95" s="7" t="str">
        <f t="shared" ref="ZJ95" si="26718">"7." &amp; ZL1&amp; ".5."</f>
        <v>7.229.5.</v>
      </c>
      <c r="ZK95" s="14" t="str">
        <f>IF(ISBLANK(ZL1),"",IF(VLOOKUP(ZL1,Register,38,FALSE)=0,"",(VLOOKUP(ZL1,Register,38,FALSE))))</f>
        <v/>
      </c>
      <c r="ZL95" s="15" t="s">
        <v>41</v>
      </c>
      <c r="ZM95" s="7" t="str">
        <f t="shared" ref="ZM95" si="26719">"7." &amp; ZO1&amp; ".5."</f>
        <v>7.230.5.</v>
      </c>
      <c r="ZN95" s="14" t="str">
        <f>IF(ISBLANK(ZO1),"",IF(VLOOKUP(ZO1,Register,38,FALSE)=0,"",(VLOOKUP(ZO1,Register,38,FALSE))))</f>
        <v/>
      </c>
      <c r="ZO95" s="15" t="s">
        <v>41</v>
      </c>
      <c r="ZP95" s="7" t="str">
        <f t="shared" ref="ZP95" si="26720">"7." &amp; ZR1&amp; ".5."</f>
        <v>7.231.5.</v>
      </c>
      <c r="ZQ95" s="14" t="str">
        <f>IF(ISBLANK(ZR1),"",IF(VLOOKUP(ZR1,Register,38,FALSE)=0,"",(VLOOKUP(ZR1,Register,38,FALSE))))</f>
        <v/>
      </c>
      <c r="ZR95" s="15" t="s">
        <v>41</v>
      </c>
      <c r="ZS95" s="7" t="str">
        <f t="shared" ref="ZS95" si="26721">"7." &amp; ZU1&amp; ".5."</f>
        <v>7.232.5.</v>
      </c>
      <c r="ZT95" s="14" t="str">
        <f>IF(ISBLANK(ZU1),"",IF(VLOOKUP(ZU1,Register,38,FALSE)=0,"",(VLOOKUP(ZU1,Register,38,FALSE))))</f>
        <v/>
      </c>
      <c r="ZU95" s="15" t="s">
        <v>41</v>
      </c>
      <c r="ZV95" s="7" t="str">
        <f t="shared" ref="ZV95" si="26722">"7." &amp; ZX1&amp; ".5."</f>
        <v>7.233.5.</v>
      </c>
      <c r="ZW95" s="14" t="str">
        <f>IF(ISBLANK(ZX1),"",IF(VLOOKUP(ZX1,Register,38,FALSE)=0,"",(VLOOKUP(ZX1,Register,38,FALSE))))</f>
        <v/>
      </c>
      <c r="ZX95" s="15" t="s">
        <v>41</v>
      </c>
      <c r="ZY95" s="7" t="str">
        <f t="shared" ref="ZY95" si="26723">"7." &amp; AAA1&amp; ".5."</f>
        <v>7.234.5.</v>
      </c>
      <c r="ZZ95" s="14" t="str">
        <f>IF(ISBLANK(AAA1),"",IF(VLOOKUP(AAA1,Register,38,FALSE)=0,"",(VLOOKUP(AAA1,Register,38,FALSE))))</f>
        <v/>
      </c>
      <c r="AAA95" s="15" t="s">
        <v>41</v>
      </c>
      <c r="AAB95" s="7" t="str">
        <f t="shared" ref="AAB95" si="26724">"7." &amp; AAD1&amp; ".5."</f>
        <v>7.235.5.</v>
      </c>
      <c r="AAC95" s="14" t="str">
        <f>IF(ISBLANK(AAD1),"",IF(VLOOKUP(AAD1,Register,38,FALSE)=0,"",(VLOOKUP(AAD1,Register,38,FALSE))))</f>
        <v/>
      </c>
      <c r="AAD95" s="15" t="s">
        <v>41</v>
      </c>
      <c r="AAE95" s="7" t="str">
        <f t="shared" ref="AAE95" si="26725">"7." &amp; AAG1&amp; ".5."</f>
        <v>7.236.5.</v>
      </c>
      <c r="AAF95" s="14" t="str">
        <f>IF(ISBLANK(AAG1),"",IF(VLOOKUP(AAG1,Register,38,FALSE)=0,"",(VLOOKUP(AAG1,Register,38,FALSE))))</f>
        <v/>
      </c>
      <c r="AAG95" s="15" t="s">
        <v>41</v>
      </c>
      <c r="AAH95" s="7" t="str">
        <f t="shared" ref="AAH95" si="26726">"7." &amp; AAJ1&amp; ".5."</f>
        <v>7.237.5.</v>
      </c>
      <c r="AAI95" s="14" t="str">
        <f>IF(ISBLANK(AAJ1),"",IF(VLOOKUP(AAJ1,Register,38,FALSE)=0,"",(VLOOKUP(AAJ1,Register,38,FALSE))))</f>
        <v/>
      </c>
      <c r="AAJ95" s="15" t="s">
        <v>41</v>
      </c>
      <c r="AAK95" s="7" t="str">
        <f t="shared" ref="AAK95" si="26727">"7." &amp; AAM1&amp; ".5."</f>
        <v>7.238.5.</v>
      </c>
      <c r="AAL95" s="14" t="str">
        <f>IF(ISBLANK(AAM1),"",IF(VLOOKUP(AAM1,Register,38,FALSE)=0,"",(VLOOKUP(AAM1,Register,38,FALSE))))</f>
        <v/>
      </c>
      <c r="AAM95" s="15" t="s">
        <v>41</v>
      </c>
      <c r="AAN95" s="7" t="str">
        <f t="shared" ref="AAN95" si="26728">"7." &amp; AAP1&amp; ".5."</f>
        <v>7.239.5.</v>
      </c>
      <c r="AAO95" s="14" t="str">
        <f>IF(ISBLANK(AAP1),"",IF(VLOOKUP(AAP1,Register,38,FALSE)=0,"",(VLOOKUP(AAP1,Register,38,FALSE))))</f>
        <v/>
      </c>
      <c r="AAP95" s="15" t="s">
        <v>41</v>
      </c>
      <c r="AAQ95" s="7" t="str">
        <f t="shared" ref="AAQ95" si="26729">"7." &amp; AAS1&amp; ".5."</f>
        <v>7.240.5.</v>
      </c>
      <c r="AAR95" s="14" t="str">
        <f>IF(ISBLANK(AAS1),"",IF(VLOOKUP(AAS1,Register,38,FALSE)=0,"",(VLOOKUP(AAS1,Register,38,FALSE))))</f>
        <v/>
      </c>
      <c r="AAS95" s="15" t="s">
        <v>41</v>
      </c>
      <c r="AAT95" s="7" t="str">
        <f t="shared" ref="AAT95" si="26730">"7." &amp; AAV1&amp; ".5."</f>
        <v>7.241.5.</v>
      </c>
      <c r="AAU95" s="14" t="str">
        <f>IF(ISBLANK(AAV1),"",IF(VLOOKUP(AAV1,Register,38,FALSE)=0,"",(VLOOKUP(AAV1,Register,38,FALSE))))</f>
        <v/>
      </c>
      <c r="AAV95" s="15" t="s">
        <v>41</v>
      </c>
      <c r="AAW95" s="7" t="str">
        <f t="shared" ref="AAW95" si="26731">"7." &amp; AAY1&amp; ".5."</f>
        <v>7.242.5.</v>
      </c>
      <c r="AAX95" s="14" t="str">
        <f>IF(ISBLANK(AAY1),"",IF(VLOOKUP(AAY1,Register,38,FALSE)=0,"",(VLOOKUP(AAY1,Register,38,FALSE))))</f>
        <v/>
      </c>
      <c r="AAY95" s="15" t="s">
        <v>41</v>
      </c>
      <c r="AAZ95" s="7" t="str">
        <f t="shared" ref="AAZ95" si="26732">"7." &amp; ABB1&amp; ".5."</f>
        <v>7.243.5.</v>
      </c>
      <c r="ABA95" s="14" t="str">
        <f>IF(ISBLANK(ABB1),"",IF(VLOOKUP(ABB1,Register,38,FALSE)=0,"",(VLOOKUP(ABB1,Register,38,FALSE))))</f>
        <v/>
      </c>
      <c r="ABB95" s="15" t="s">
        <v>41</v>
      </c>
      <c r="ABC95" s="7" t="str">
        <f t="shared" ref="ABC95" si="26733">"7." &amp; ABE1&amp; ".5."</f>
        <v>7.244.5.</v>
      </c>
      <c r="ABD95" s="14" t="str">
        <f>IF(ISBLANK(ABE1),"",IF(VLOOKUP(ABE1,Register,38,FALSE)=0,"",(VLOOKUP(ABE1,Register,38,FALSE))))</f>
        <v/>
      </c>
      <c r="ABE95" s="15" t="s">
        <v>41</v>
      </c>
      <c r="ABF95" s="7" t="str">
        <f t="shared" ref="ABF95" si="26734">"7." &amp; ABH1&amp; ".5."</f>
        <v>7.245.5.</v>
      </c>
      <c r="ABG95" s="14" t="str">
        <f>IF(ISBLANK(ABH1),"",IF(VLOOKUP(ABH1,Register,38,FALSE)=0,"",(VLOOKUP(ABH1,Register,38,FALSE))))</f>
        <v/>
      </c>
      <c r="ABH95" s="15" t="s">
        <v>41</v>
      </c>
      <c r="ABI95" s="7" t="str">
        <f t="shared" ref="ABI95" si="26735">"7." &amp; ABK1&amp; ".5."</f>
        <v>7.246.5.</v>
      </c>
      <c r="ABJ95" s="14" t="str">
        <f>IF(ISBLANK(ABK1),"",IF(VLOOKUP(ABK1,Register,38,FALSE)=0,"",(VLOOKUP(ABK1,Register,38,FALSE))))</f>
        <v/>
      </c>
      <c r="ABK95" s="15" t="s">
        <v>41</v>
      </c>
      <c r="ABL95" s="7" t="str">
        <f t="shared" ref="ABL95" si="26736">"7." &amp; ABN1&amp; ".5."</f>
        <v>7.247.5.</v>
      </c>
      <c r="ABM95" s="14" t="str">
        <f>IF(ISBLANK(ABN1),"",IF(VLOOKUP(ABN1,Register,38,FALSE)=0,"",(VLOOKUP(ABN1,Register,38,FALSE))))</f>
        <v/>
      </c>
      <c r="ABN95" s="15" t="s">
        <v>41</v>
      </c>
      <c r="ABO95" s="7" t="str">
        <f t="shared" ref="ABO95" si="26737">"7." &amp; ABQ1&amp; ".5."</f>
        <v>7.248.5.</v>
      </c>
      <c r="ABP95" s="14" t="str">
        <f>IF(ISBLANK(ABQ1),"",IF(VLOOKUP(ABQ1,Register,38,FALSE)=0,"",(VLOOKUP(ABQ1,Register,38,FALSE))))</f>
        <v/>
      </c>
      <c r="ABQ95" s="15" t="s">
        <v>41</v>
      </c>
      <c r="ABR95" s="7" t="str">
        <f t="shared" ref="ABR95" si="26738">"7." &amp; ABT1&amp; ".5."</f>
        <v>7.249.5.</v>
      </c>
      <c r="ABS95" s="14" t="str">
        <f>IF(ISBLANK(ABT1),"",IF(VLOOKUP(ABT1,Register,38,FALSE)=0,"",(VLOOKUP(ABT1,Register,38,FALSE))))</f>
        <v/>
      </c>
      <c r="ABT95" s="15" t="s">
        <v>41</v>
      </c>
      <c r="ABU95" s="7" t="str">
        <f t="shared" ref="ABU95" si="26739">"7." &amp; ABW1&amp; ".5."</f>
        <v>7.250.5.</v>
      </c>
      <c r="ABV95" s="14" t="str">
        <f>IF(ISBLANK(ABW1),"",IF(VLOOKUP(ABW1,Register,38,FALSE)=0,"",(VLOOKUP(ABW1,Register,38,FALSE))))</f>
        <v/>
      </c>
      <c r="ABW95" s="15" t="s">
        <v>41</v>
      </c>
      <c r="ABX95" s="7" t="str">
        <f t="shared" ref="ABX95" si="26740">"7." &amp; ABZ1&amp; ".5."</f>
        <v>7.251.5.</v>
      </c>
      <c r="ABY95" s="14" t="str">
        <f>IF(ISBLANK(ABZ1),"",IF(VLOOKUP(ABZ1,Register,38,FALSE)=0,"",(VLOOKUP(ABZ1,Register,38,FALSE))))</f>
        <v/>
      </c>
      <c r="ABZ95" s="15" t="s">
        <v>41</v>
      </c>
      <c r="ACA95" s="7" t="str">
        <f t="shared" ref="ACA95" si="26741">"7." &amp; ACC1&amp; ".5."</f>
        <v>7.252.5.</v>
      </c>
      <c r="ACB95" s="14" t="str">
        <f>IF(ISBLANK(ACC1),"",IF(VLOOKUP(ACC1,Register,38,FALSE)=0,"",(VLOOKUP(ACC1,Register,38,FALSE))))</f>
        <v/>
      </c>
      <c r="ACC95" s="15" t="s">
        <v>41</v>
      </c>
      <c r="ACD95" s="7" t="str">
        <f t="shared" ref="ACD95" si="26742">"7." &amp; ACF1&amp; ".5."</f>
        <v>7.253.5.</v>
      </c>
      <c r="ACE95" s="14" t="str">
        <f>IF(ISBLANK(ACF1),"",IF(VLOOKUP(ACF1,Register,38,FALSE)=0,"",(VLOOKUP(ACF1,Register,38,FALSE))))</f>
        <v/>
      </c>
      <c r="ACF95" s="15" t="s">
        <v>41</v>
      </c>
      <c r="ACG95" s="7" t="str">
        <f t="shared" ref="ACG95" si="26743">"7." &amp; ACI1&amp; ".5."</f>
        <v>7.254.5.</v>
      </c>
      <c r="ACH95" s="14" t="str">
        <f>IF(ISBLANK(ACI1),"",IF(VLOOKUP(ACI1,Register,38,FALSE)=0,"",(VLOOKUP(ACI1,Register,38,FALSE))))</f>
        <v/>
      </c>
      <c r="ACI95" s="15" t="s">
        <v>41</v>
      </c>
      <c r="ACJ95" s="7" t="str">
        <f t="shared" ref="ACJ95" si="26744">"7." &amp; ACL1&amp; ".5."</f>
        <v>7.255.5.</v>
      </c>
      <c r="ACK95" s="14" t="str">
        <f>IF(ISBLANK(ACL1),"",IF(VLOOKUP(ACL1,Register,38,FALSE)=0,"",(VLOOKUP(ACL1,Register,38,FALSE))))</f>
        <v/>
      </c>
      <c r="ACL95" s="15" t="s">
        <v>41</v>
      </c>
      <c r="ACM95" s="7" t="str">
        <f t="shared" ref="ACM95" si="26745">"7." &amp; ACO1&amp; ".5."</f>
        <v>7.256.5.</v>
      </c>
      <c r="ACN95" s="14" t="str">
        <f>IF(ISBLANK(ACO1),"",IF(VLOOKUP(ACO1,Register,38,FALSE)=0,"",(VLOOKUP(ACO1,Register,38,FALSE))))</f>
        <v/>
      </c>
      <c r="ACO95" s="15" t="s">
        <v>41</v>
      </c>
      <c r="ACP95" s="7" t="str">
        <f t="shared" ref="ACP95" si="26746">"7." &amp; ACR1&amp; ".5."</f>
        <v>7.257.5.</v>
      </c>
      <c r="ACQ95" s="14" t="str">
        <f>IF(ISBLANK(ACR1),"",IF(VLOOKUP(ACR1,Register,38,FALSE)=0,"",(VLOOKUP(ACR1,Register,38,FALSE))))</f>
        <v/>
      </c>
      <c r="ACR95" s="15" t="s">
        <v>41</v>
      </c>
      <c r="ACS95" s="7" t="str">
        <f t="shared" ref="ACS95" si="26747">"7." &amp; ACU1&amp; ".5."</f>
        <v>7.258.5.</v>
      </c>
      <c r="ACT95" s="14" t="str">
        <f>IF(ISBLANK(ACU1),"",IF(VLOOKUP(ACU1,Register,38,FALSE)=0,"",(VLOOKUP(ACU1,Register,38,FALSE))))</f>
        <v/>
      </c>
      <c r="ACU95" s="15" t="s">
        <v>41</v>
      </c>
      <c r="ACV95" s="7" t="str">
        <f t="shared" ref="ACV95" si="26748">"7." &amp; ACX1&amp; ".5."</f>
        <v>7.259.5.</v>
      </c>
      <c r="ACW95" s="14" t="str">
        <f>IF(ISBLANK(ACX1),"",IF(VLOOKUP(ACX1,Register,38,FALSE)=0,"",(VLOOKUP(ACX1,Register,38,FALSE))))</f>
        <v/>
      </c>
      <c r="ACX95" s="15" t="s">
        <v>41</v>
      </c>
      <c r="ACY95" s="7" t="str">
        <f t="shared" ref="ACY95" si="26749">"7." &amp; ADA1&amp; ".5."</f>
        <v>7.260.5.</v>
      </c>
      <c r="ACZ95" s="14" t="str">
        <f>IF(ISBLANK(ADA1),"",IF(VLOOKUP(ADA1,Register,38,FALSE)=0,"",(VLOOKUP(ADA1,Register,38,FALSE))))</f>
        <v/>
      </c>
      <c r="ADA95" s="15" t="s">
        <v>41</v>
      </c>
      <c r="ADB95" s="7" t="str">
        <f t="shared" ref="ADB95" si="26750">"7." &amp; ADD1&amp; ".5."</f>
        <v>7.261.5.</v>
      </c>
      <c r="ADC95" s="14" t="str">
        <f>IF(ISBLANK(ADD1),"",IF(VLOOKUP(ADD1,Register,38,FALSE)=0,"",(VLOOKUP(ADD1,Register,38,FALSE))))</f>
        <v/>
      </c>
      <c r="ADD95" s="15" t="s">
        <v>41</v>
      </c>
      <c r="ADE95" s="7" t="str">
        <f t="shared" ref="ADE95" si="26751">"7." &amp; ADG1&amp; ".5."</f>
        <v>7.262.5.</v>
      </c>
      <c r="ADF95" s="14" t="str">
        <f>IF(ISBLANK(ADG1),"",IF(VLOOKUP(ADG1,Register,38,FALSE)=0,"",(VLOOKUP(ADG1,Register,38,FALSE))))</f>
        <v/>
      </c>
      <c r="ADG95" s="15" t="s">
        <v>41</v>
      </c>
      <c r="ADH95" s="7" t="str">
        <f t="shared" ref="ADH95" si="26752">"7." &amp; ADJ1&amp; ".5."</f>
        <v>7.263.5.</v>
      </c>
      <c r="ADI95" s="14" t="str">
        <f>IF(ISBLANK(ADJ1),"",IF(VLOOKUP(ADJ1,Register,38,FALSE)=0,"",(VLOOKUP(ADJ1,Register,38,FALSE))))</f>
        <v/>
      </c>
      <c r="ADJ95" s="15" t="s">
        <v>41</v>
      </c>
      <c r="ADK95" s="7" t="str">
        <f t="shared" ref="ADK95" si="26753">"7." &amp; ADM1&amp; ".5."</f>
        <v>7.264.5.</v>
      </c>
      <c r="ADL95" s="14" t="str">
        <f>IF(ISBLANK(ADM1),"",IF(VLOOKUP(ADM1,Register,38,FALSE)=0,"",(VLOOKUP(ADM1,Register,38,FALSE))))</f>
        <v/>
      </c>
      <c r="ADM95" s="15" t="s">
        <v>41</v>
      </c>
      <c r="ADN95" s="7" t="str">
        <f t="shared" ref="ADN95" si="26754">"7." &amp; ADP1&amp; ".5."</f>
        <v>7.265.5.</v>
      </c>
      <c r="ADO95" s="14" t="str">
        <f>IF(ISBLANK(ADP1),"",IF(VLOOKUP(ADP1,Register,38,FALSE)=0,"",(VLOOKUP(ADP1,Register,38,FALSE))))</f>
        <v/>
      </c>
      <c r="ADP95" s="15" t="s">
        <v>41</v>
      </c>
      <c r="ADQ95" s="7" t="str">
        <f t="shared" ref="ADQ95" si="26755">"7." &amp; ADS1&amp; ".5."</f>
        <v>7.266.5.</v>
      </c>
      <c r="ADR95" s="14" t="str">
        <f>IF(ISBLANK(ADS1),"",IF(VLOOKUP(ADS1,Register,38,FALSE)=0,"",(VLOOKUP(ADS1,Register,38,FALSE))))</f>
        <v/>
      </c>
      <c r="ADS95" s="15" t="s">
        <v>41</v>
      </c>
      <c r="ADT95" s="7" t="str">
        <f t="shared" ref="ADT95" si="26756">"7." &amp; ADV1&amp; ".5."</f>
        <v>7.267.5.</v>
      </c>
      <c r="ADU95" s="14" t="str">
        <f>IF(ISBLANK(ADV1),"",IF(VLOOKUP(ADV1,Register,38,FALSE)=0,"",(VLOOKUP(ADV1,Register,38,FALSE))))</f>
        <v/>
      </c>
      <c r="ADV95" s="15" t="s">
        <v>41</v>
      </c>
      <c r="ADW95" s="7" t="str">
        <f t="shared" ref="ADW95" si="26757">"7." &amp; ADY1&amp; ".5."</f>
        <v>7.268.5.</v>
      </c>
      <c r="ADX95" s="14" t="str">
        <f>IF(ISBLANK(ADY1),"",IF(VLOOKUP(ADY1,Register,38,FALSE)=0,"",(VLOOKUP(ADY1,Register,38,FALSE))))</f>
        <v/>
      </c>
      <c r="ADY95" s="15" t="s">
        <v>41</v>
      </c>
      <c r="ADZ95" s="7" t="str">
        <f t="shared" ref="ADZ95" si="26758">"7." &amp; AEB1&amp; ".5."</f>
        <v>7.269.5.</v>
      </c>
      <c r="AEA95" s="14" t="str">
        <f>IF(ISBLANK(AEB1),"",IF(VLOOKUP(AEB1,Register,38,FALSE)=0,"",(VLOOKUP(AEB1,Register,38,FALSE))))</f>
        <v/>
      </c>
      <c r="AEB95" s="15" t="s">
        <v>41</v>
      </c>
      <c r="AEC95" s="7" t="str">
        <f t="shared" ref="AEC95" si="26759">"7." &amp; AEE1&amp; ".5."</f>
        <v>7.270.5.</v>
      </c>
      <c r="AED95" s="14" t="str">
        <f>IF(ISBLANK(AEE1),"",IF(VLOOKUP(AEE1,Register,38,FALSE)=0,"",(VLOOKUP(AEE1,Register,38,FALSE))))</f>
        <v/>
      </c>
      <c r="AEE95" s="15" t="s">
        <v>41</v>
      </c>
      <c r="AEF95" s="7" t="str">
        <f t="shared" ref="AEF95" si="26760">"7." &amp; AEH1&amp; ".5."</f>
        <v>7.271.5.</v>
      </c>
      <c r="AEG95" s="14" t="str">
        <f>IF(ISBLANK(AEH1),"",IF(VLOOKUP(AEH1,Register,38,FALSE)=0,"",(VLOOKUP(AEH1,Register,38,FALSE))))</f>
        <v/>
      </c>
      <c r="AEH95" s="15" t="s">
        <v>41</v>
      </c>
      <c r="AEI95" s="7" t="str">
        <f t="shared" ref="AEI95" si="26761">"7." &amp; AEK1&amp; ".5."</f>
        <v>7.272.5.</v>
      </c>
      <c r="AEJ95" s="14" t="str">
        <f>IF(ISBLANK(AEK1),"",IF(VLOOKUP(AEK1,Register,38,FALSE)=0,"",(VLOOKUP(AEK1,Register,38,FALSE))))</f>
        <v/>
      </c>
      <c r="AEK95" s="15" t="s">
        <v>41</v>
      </c>
      <c r="AEL95" s="7" t="str">
        <f t="shared" ref="AEL95" si="26762">"7." &amp; AEN1&amp; ".5."</f>
        <v>7.273.5.</v>
      </c>
      <c r="AEM95" s="14" t="str">
        <f>IF(ISBLANK(AEN1),"",IF(VLOOKUP(AEN1,Register,38,FALSE)=0,"",(VLOOKUP(AEN1,Register,38,FALSE))))</f>
        <v/>
      </c>
      <c r="AEN95" s="15" t="s">
        <v>41</v>
      </c>
      <c r="AEO95" s="7" t="str">
        <f t="shared" ref="AEO95" si="26763">"7." &amp; AEQ1&amp; ".5."</f>
        <v>7.274.5.</v>
      </c>
      <c r="AEP95" s="14" t="str">
        <f>IF(ISBLANK(AEQ1),"",IF(VLOOKUP(AEQ1,Register,38,FALSE)=0,"",(VLOOKUP(AEQ1,Register,38,FALSE))))</f>
        <v/>
      </c>
      <c r="AEQ95" s="15" t="s">
        <v>41</v>
      </c>
      <c r="AER95" s="7" t="str">
        <f t="shared" ref="AER95" si="26764">"7." &amp; AET1&amp; ".5."</f>
        <v>7.275.5.</v>
      </c>
      <c r="AES95" s="14" t="str">
        <f>IF(ISBLANK(AET1),"",IF(VLOOKUP(AET1,Register,38,FALSE)=0,"",(VLOOKUP(AET1,Register,38,FALSE))))</f>
        <v/>
      </c>
      <c r="AET95" s="15" t="s">
        <v>41</v>
      </c>
      <c r="AEU95" s="7" t="str">
        <f t="shared" ref="AEU95" si="26765">"7." &amp; AEW1&amp; ".5."</f>
        <v>7.276.5.</v>
      </c>
      <c r="AEV95" s="14" t="str">
        <f>IF(ISBLANK(AEW1),"",IF(VLOOKUP(AEW1,Register,38,FALSE)=0,"",(VLOOKUP(AEW1,Register,38,FALSE))))</f>
        <v/>
      </c>
      <c r="AEW95" s="15" t="s">
        <v>41</v>
      </c>
      <c r="AEX95" s="7" t="str">
        <f t="shared" ref="AEX95" si="26766">"7." &amp; AEZ1&amp; ".5."</f>
        <v>7.277.5.</v>
      </c>
      <c r="AEY95" s="14" t="str">
        <f>IF(ISBLANK(AEZ1),"",IF(VLOOKUP(AEZ1,Register,38,FALSE)=0,"",(VLOOKUP(AEZ1,Register,38,FALSE))))</f>
        <v/>
      </c>
      <c r="AEZ95" s="15" t="s">
        <v>41</v>
      </c>
      <c r="AFA95" s="7" t="str">
        <f t="shared" ref="AFA95" si="26767">"7." &amp; AFC1&amp; ".5."</f>
        <v>7.278.5.</v>
      </c>
      <c r="AFB95" s="14" t="str">
        <f>IF(ISBLANK(AFC1),"",IF(VLOOKUP(AFC1,Register,38,FALSE)=0,"",(VLOOKUP(AFC1,Register,38,FALSE))))</f>
        <v/>
      </c>
      <c r="AFC95" s="15" t="s">
        <v>41</v>
      </c>
      <c r="AFD95" s="7" t="str">
        <f t="shared" ref="AFD95" si="26768">"7." &amp; AFF1&amp; ".5."</f>
        <v>7.279.5.</v>
      </c>
      <c r="AFE95" s="14" t="str">
        <f>IF(ISBLANK(AFF1),"",IF(VLOOKUP(AFF1,Register,38,FALSE)=0,"",(VLOOKUP(AFF1,Register,38,FALSE))))</f>
        <v/>
      </c>
      <c r="AFF95" s="15" t="s">
        <v>41</v>
      </c>
      <c r="AFG95" s="7" t="str">
        <f t="shared" ref="AFG95" si="26769">"7." &amp; AFI1&amp; ".5."</f>
        <v>7.280.5.</v>
      </c>
      <c r="AFH95" s="14" t="str">
        <f>IF(ISBLANK(AFI1),"",IF(VLOOKUP(AFI1,Register,38,FALSE)=0,"",(VLOOKUP(AFI1,Register,38,FALSE))))</f>
        <v/>
      </c>
      <c r="AFI95" s="15" t="s">
        <v>41</v>
      </c>
      <c r="AFJ95" s="7" t="str">
        <f t="shared" ref="AFJ95" si="26770">"7." &amp; AFL1&amp; ".5."</f>
        <v>7.281.5.</v>
      </c>
      <c r="AFK95" s="14" t="str">
        <f>IF(ISBLANK(AFL1),"",IF(VLOOKUP(AFL1,Register,38,FALSE)=0,"",(VLOOKUP(AFL1,Register,38,FALSE))))</f>
        <v/>
      </c>
      <c r="AFL95" s="15" t="s">
        <v>41</v>
      </c>
      <c r="AFM95" s="7" t="str">
        <f t="shared" ref="AFM95" si="26771">"7." &amp; AFO1&amp; ".5."</f>
        <v>7.282.5.</v>
      </c>
      <c r="AFN95" s="14" t="str">
        <f>IF(ISBLANK(AFO1),"",IF(VLOOKUP(AFO1,Register,38,FALSE)=0,"",(VLOOKUP(AFO1,Register,38,FALSE))))</f>
        <v/>
      </c>
      <c r="AFO95" s="15" t="s">
        <v>41</v>
      </c>
      <c r="AFP95" s="7" t="str">
        <f t="shared" ref="AFP95" si="26772">"7." &amp; AFR1&amp; ".5."</f>
        <v>7.283.5.</v>
      </c>
      <c r="AFQ95" s="14" t="str">
        <f>IF(ISBLANK(AFR1),"",IF(VLOOKUP(AFR1,Register,38,FALSE)=0,"",(VLOOKUP(AFR1,Register,38,FALSE))))</f>
        <v/>
      </c>
      <c r="AFR95" s="15" t="s">
        <v>41</v>
      </c>
      <c r="AFS95" s="7" t="str">
        <f t="shared" ref="AFS95" si="26773">"7." &amp; AFU1&amp; ".5."</f>
        <v>7.284.5.</v>
      </c>
      <c r="AFT95" s="14" t="str">
        <f>IF(ISBLANK(AFU1),"",IF(VLOOKUP(AFU1,Register,38,FALSE)=0,"",(VLOOKUP(AFU1,Register,38,FALSE))))</f>
        <v/>
      </c>
      <c r="AFU95" s="15" t="s">
        <v>41</v>
      </c>
      <c r="AFV95" s="7" t="str">
        <f t="shared" ref="AFV95" si="26774">"7." &amp; AFX1&amp; ".5."</f>
        <v>7.285.5.</v>
      </c>
      <c r="AFW95" s="14" t="str">
        <f>IF(ISBLANK(AFX1),"",IF(VLOOKUP(AFX1,Register,38,FALSE)=0,"",(VLOOKUP(AFX1,Register,38,FALSE))))</f>
        <v/>
      </c>
      <c r="AFX95" s="15" t="s">
        <v>41</v>
      </c>
      <c r="AFY95" s="7" t="str">
        <f t="shared" ref="AFY95" si="26775">"7." &amp; AGA1&amp; ".5."</f>
        <v>7.286.5.</v>
      </c>
      <c r="AFZ95" s="14" t="str">
        <f>IF(ISBLANK(AGA1),"",IF(VLOOKUP(AGA1,Register,38,FALSE)=0,"",(VLOOKUP(AGA1,Register,38,FALSE))))</f>
        <v/>
      </c>
      <c r="AGA95" s="15" t="s">
        <v>41</v>
      </c>
      <c r="AGB95" s="7" t="str">
        <f t="shared" ref="AGB95" si="26776">"7." &amp; AGD1&amp; ".5."</f>
        <v>7.287.5.</v>
      </c>
      <c r="AGC95" s="14" t="str">
        <f>IF(ISBLANK(AGD1),"",IF(VLOOKUP(AGD1,Register,38,FALSE)=0,"",(VLOOKUP(AGD1,Register,38,FALSE))))</f>
        <v/>
      </c>
      <c r="AGD95" s="15" t="s">
        <v>41</v>
      </c>
      <c r="AGE95" s="7" t="str">
        <f t="shared" ref="AGE95" si="26777">"7." &amp; AGG1&amp; ".5."</f>
        <v>7.288.5.</v>
      </c>
      <c r="AGF95" s="14" t="str">
        <f>IF(ISBLANK(AGG1),"",IF(VLOOKUP(AGG1,Register,38,FALSE)=0,"",(VLOOKUP(AGG1,Register,38,FALSE))))</f>
        <v/>
      </c>
      <c r="AGG95" s="15" t="s">
        <v>41</v>
      </c>
      <c r="AGH95" s="7" t="str">
        <f t="shared" ref="AGH95" si="26778">"7." &amp; AGJ1&amp; ".5."</f>
        <v>7.289.5.</v>
      </c>
      <c r="AGI95" s="14" t="str">
        <f>IF(ISBLANK(AGJ1),"",IF(VLOOKUP(AGJ1,Register,38,FALSE)=0,"",(VLOOKUP(AGJ1,Register,38,FALSE))))</f>
        <v/>
      </c>
      <c r="AGJ95" s="15" t="s">
        <v>41</v>
      </c>
      <c r="AGK95" s="7" t="str">
        <f t="shared" ref="AGK95" si="26779">"7." &amp; AGM1&amp; ".5."</f>
        <v>7.290.5.</v>
      </c>
      <c r="AGL95" s="14" t="str">
        <f>IF(ISBLANK(AGM1),"",IF(VLOOKUP(AGM1,Register,38,FALSE)=0,"",(VLOOKUP(AGM1,Register,38,FALSE))))</f>
        <v/>
      </c>
      <c r="AGM95" s="15" t="s">
        <v>41</v>
      </c>
      <c r="AGN95" s="7" t="str">
        <f t="shared" ref="AGN95" si="26780">"7." &amp; AGP1&amp; ".5."</f>
        <v>7.291.5.</v>
      </c>
      <c r="AGO95" s="14" t="str">
        <f>IF(ISBLANK(AGP1),"",IF(VLOOKUP(AGP1,Register,38,FALSE)=0,"",(VLOOKUP(AGP1,Register,38,FALSE))))</f>
        <v/>
      </c>
      <c r="AGP95" s="15" t="s">
        <v>41</v>
      </c>
      <c r="AGQ95" s="7" t="str">
        <f t="shared" ref="AGQ95" si="26781">"7." &amp; AGS1&amp; ".5."</f>
        <v>7.292.5.</v>
      </c>
      <c r="AGR95" s="14" t="str">
        <f>IF(ISBLANK(AGS1),"",IF(VLOOKUP(AGS1,Register,38,FALSE)=0,"",(VLOOKUP(AGS1,Register,38,FALSE))))</f>
        <v/>
      </c>
      <c r="AGS95" s="15" t="s">
        <v>41</v>
      </c>
      <c r="AGT95" s="7" t="str">
        <f t="shared" ref="AGT95" si="26782">"7." &amp; AGV1&amp; ".5."</f>
        <v>7.293.5.</v>
      </c>
      <c r="AGU95" s="14" t="str">
        <f>IF(ISBLANK(AGV1),"",IF(VLOOKUP(AGV1,Register,38,FALSE)=0,"",(VLOOKUP(AGV1,Register,38,FALSE))))</f>
        <v/>
      </c>
      <c r="AGV95" s="15" t="s">
        <v>41</v>
      </c>
      <c r="AGW95" s="7" t="str">
        <f t="shared" ref="AGW95" si="26783">"7." &amp; AGY1&amp; ".5."</f>
        <v>7.294.5.</v>
      </c>
      <c r="AGX95" s="14" t="str">
        <f>IF(ISBLANK(AGY1),"",IF(VLOOKUP(AGY1,Register,38,FALSE)=0,"",(VLOOKUP(AGY1,Register,38,FALSE))))</f>
        <v/>
      </c>
      <c r="AGY95" s="15" t="s">
        <v>41</v>
      </c>
      <c r="AGZ95" s="7" t="str">
        <f t="shared" ref="AGZ95" si="26784">"7." &amp; AHB1&amp; ".5."</f>
        <v>7.295.5.</v>
      </c>
      <c r="AHA95" s="14" t="str">
        <f>IF(ISBLANK(AHB1),"",IF(VLOOKUP(AHB1,Register,38,FALSE)=0,"",(VLOOKUP(AHB1,Register,38,FALSE))))</f>
        <v/>
      </c>
      <c r="AHB95" s="15" t="s">
        <v>41</v>
      </c>
      <c r="AHC95" s="7" t="str">
        <f t="shared" ref="AHC95" si="26785">"7." &amp; AHE1&amp; ".5."</f>
        <v>7.296.5.</v>
      </c>
      <c r="AHD95" s="14" t="str">
        <f>IF(ISBLANK(AHE1),"",IF(VLOOKUP(AHE1,Register,38,FALSE)=0,"",(VLOOKUP(AHE1,Register,38,FALSE))))</f>
        <v/>
      </c>
      <c r="AHE95" s="15" t="s">
        <v>41</v>
      </c>
      <c r="AHF95" s="7" t="str">
        <f t="shared" ref="AHF95" si="26786">"7." &amp; AHH1&amp; ".5."</f>
        <v>7.297.5.</v>
      </c>
      <c r="AHG95" s="14" t="str">
        <f>IF(ISBLANK(AHH1),"",IF(VLOOKUP(AHH1,Register,38,FALSE)=0,"",(VLOOKUP(AHH1,Register,38,FALSE))))</f>
        <v/>
      </c>
      <c r="AHH95" s="15" t="s">
        <v>41</v>
      </c>
      <c r="AHI95" s="7" t="str">
        <f t="shared" ref="AHI95" si="26787">"7." &amp; AHK1&amp; ".5."</f>
        <v>7.298.5.</v>
      </c>
      <c r="AHJ95" s="14" t="str">
        <f>IF(ISBLANK(AHK1),"",IF(VLOOKUP(AHK1,Register,38,FALSE)=0,"",(VLOOKUP(AHK1,Register,38,FALSE))))</f>
        <v/>
      </c>
      <c r="AHK95" s="15" t="s">
        <v>41</v>
      </c>
      <c r="AHL95" s="7" t="str">
        <f t="shared" ref="AHL95" si="26788">"7." &amp; AHN1&amp; ".5."</f>
        <v>7.299.5.</v>
      </c>
      <c r="AHM95" s="14" t="str">
        <f>IF(ISBLANK(AHN1),"",IF(VLOOKUP(AHN1,Register,38,FALSE)=0,"",(VLOOKUP(AHN1,Register,38,FALSE))))</f>
        <v/>
      </c>
      <c r="AHN95" s="15" t="s">
        <v>41</v>
      </c>
      <c r="AHO95" s="7" t="str">
        <f t="shared" ref="AHO95" si="26789">"7." &amp; AHQ1&amp; ".5."</f>
        <v>7.300.5.</v>
      </c>
      <c r="AHP95" s="14" t="str">
        <f>IF(ISBLANK(AHQ1),"",IF(VLOOKUP(AHQ1,Register,38,FALSE)=0,"",(VLOOKUP(AHQ1,Register,38,FALSE))))</f>
        <v/>
      </c>
      <c r="AHQ95" s="15" t="s">
        <v>41</v>
      </c>
      <c r="AHR95" s="7" t="str">
        <f t="shared" ref="AHR95" si="26790">"7." &amp; AHT1&amp; ".5."</f>
        <v>7.301.5.</v>
      </c>
      <c r="AHS95" s="14" t="str">
        <f>IF(ISBLANK(AHT1),"",IF(VLOOKUP(AHT1,Register,38,FALSE)=0,"",(VLOOKUP(AHT1,Register,38,FALSE))))</f>
        <v/>
      </c>
      <c r="AHT95" s="15" t="s">
        <v>41</v>
      </c>
      <c r="AHU95" s="7" t="str">
        <f t="shared" ref="AHU95" si="26791">"7." &amp; AHW1&amp; ".5."</f>
        <v>7.302.5.</v>
      </c>
      <c r="AHV95" s="14" t="str">
        <f>IF(ISBLANK(AHW1),"",IF(VLOOKUP(AHW1,Register,38,FALSE)=0,"",(VLOOKUP(AHW1,Register,38,FALSE))))</f>
        <v/>
      </c>
      <c r="AHW95" s="15" t="s">
        <v>41</v>
      </c>
      <c r="AHX95" s="7" t="str">
        <f t="shared" ref="AHX95" si="26792">"7." &amp; AHZ1&amp; ".5."</f>
        <v>7.303.5.</v>
      </c>
      <c r="AHY95" s="14" t="str">
        <f>IF(ISBLANK(AHZ1),"",IF(VLOOKUP(AHZ1,Register,38,FALSE)=0,"",(VLOOKUP(AHZ1,Register,38,FALSE))))</f>
        <v/>
      </c>
      <c r="AHZ95" s="15" t="s">
        <v>41</v>
      </c>
      <c r="AIA95" s="7" t="str">
        <f t="shared" ref="AIA95" si="26793">"7." &amp; AIC1&amp; ".5."</f>
        <v>7.304.5.</v>
      </c>
      <c r="AIB95" s="14" t="str">
        <f>IF(ISBLANK(AIC1),"",IF(VLOOKUP(AIC1,Register,38,FALSE)=0,"",(VLOOKUP(AIC1,Register,38,FALSE))))</f>
        <v/>
      </c>
      <c r="AIC95" s="15" t="s">
        <v>41</v>
      </c>
      <c r="AID95" s="7" t="str">
        <f t="shared" ref="AID95" si="26794">"7." &amp; AIF1&amp; ".5."</f>
        <v>7.305.5.</v>
      </c>
      <c r="AIE95" s="14" t="str">
        <f>IF(ISBLANK(AIF1),"",IF(VLOOKUP(AIF1,Register,38,FALSE)=0,"",(VLOOKUP(AIF1,Register,38,FALSE))))</f>
        <v/>
      </c>
      <c r="AIF95" s="15" t="s">
        <v>41</v>
      </c>
      <c r="AIG95" s="7" t="str">
        <f t="shared" ref="AIG95" si="26795">"7." &amp; AII1&amp; ".5."</f>
        <v>7.306.5.</v>
      </c>
      <c r="AIH95" s="14" t="str">
        <f>IF(ISBLANK(AII1),"",IF(VLOOKUP(AII1,Register,38,FALSE)=0,"",(VLOOKUP(AII1,Register,38,FALSE))))</f>
        <v/>
      </c>
      <c r="AII95" s="15" t="s">
        <v>41</v>
      </c>
      <c r="AIJ95" s="7" t="str">
        <f t="shared" ref="AIJ95" si="26796">"7." &amp; AIL1&amp; ".5."</f>
        <v>7.307.5.</v>
      </c>
      <c r="AIK95" s="14" t="str">
        <f>IF(ISBLANK(AIL1),"",IF(VLOOKUP(AIL1,Register,38,FALSE)=0,"",(VLOOKUP(AIL1,Register,38,FALSE))))</f>
        <v/>
      </c>
      <c r="AIL95" s="15" t="s">
        <v>41</v>
      </c>
      <c r="AIM95" s="7" t="str">
        <f t="shared" ref="AIM95" si="26797">"7." &amp; AIO1&amp; ".5."</f>
        <v>7.308.5.</v>
      </c>
      <c r="AIN95" s="14" t="str">
        <f>IF(ISBLANK(AIO1),"",IF(VLOOKUP(AIO1,Register,38,FALSE)=0,"",(VLOOKUP(AIO1,Register,38,FALSE))))</f>
        <v/>
      </c>
      <c r="AIO95" s="15" t="s">
        <v>41</v>
      </c>
      <c r="AIP95" s="7" t="str">
        <f t="shared" ref="AIP95" si="26798">"7." &amp; AIR1&amp; ".5."</f>
        <v>7.309.5.</v>
      </c>
      <c r="AIQ95" s="14" t="str">
        <f>IF(ISBLANK(AIR1),"",IF(VLOOKUP(AIR1,Register,38,FALSE)=0,"",(VLOOKUP(AIR1,Register,38,FALSE))))</f>
        <v/>
      </c>
      <c r="AIR95" s="15" t="s">
        <v>41</v>
      </c>
      <c r="AIS95" s="7" t="str">
        <f t="shared" ref="AIS95" si="26799">"7." &amp; AIU1&amp; ".5."</f>
        <v>7.310.5.</v>
      </c>
      <c r="AIT95" s="14" t="str">
        <f>IF(ISBLANK(AIU1),"",IF(VLOOKUP(AIU1,Register,38,FALSE)=0,"",(VLOOKUP(AIU1,Register,38,FALSE))))</f>
        <v/>
      </c>
      <c r="AIU95" s="15" t="s">
        <v>41</v>
      </c>
      <c r="AIV95" s="7" t="str">
        <f t="shared" ref="AIV95" si="26800">"7." &amp; AIX1&amp; ".5."</f>
        <v>7.311.5.</v>
      </c>
      <c r="AIW95" s="14" t="str">
        <f>IF(ISBLANK(AIX1),"",IF(VLOOKUP(AIX1,Register,38,FALSE)=0,"",(VLOOKUP(AIX1,Register,38,FALSE))))</f>
        <v/>
      </c>
      <c r="AIX95" s="15" t="s">
        <v>41</v>
      </c>
      <c r="AIY95" s="7" t="str">
        <f t="shared" ref="AIY95" si="26801">"7." &amp; AJA1&amp; ".5."</f>
        <v>7.312.5.</v>
      </c>
      <c r="AIZ95" s="14" t="str">
        <f>IF(ISBLANK(AJA1),"",IF(VLOOKUP(AJA1,Register,38,FALSE)=0,"",(VLOOKUP(AJA1,Register,38,FALSE))))</f>
        <v/>
      </c>
      <c r="AJA95" s="15" t="s">
        <v>41</v>
      </c>
      <c r="AJB95" s="7" t="str">
        <f t="shared" ref="AJB95" si="26802">"7." &amp; AJD1&amp; ".5."</f>
        <v>7.313.5.</v>
      </c>
      <c r="AJC95" s="14" t="str">
        <f>IF(ISBLANK(AJD1),"",IF(VLOOKUP(AJD1,Register,38,FALSE)=0,"",(VLOOKUP(AJD1,Register,38,FALSE))))</f>
        <v/>
      </c>
      <c r="AJD95" s="15" t="s">
        <v>41</v>
      </c>
      <c r="AJE95" s="7" t="str">
        <f t="shared" ref="AJE95" si="26803">"7." &amp; AJG1&amp; ".5."</f>
        <v>7.314.5.</v>
      </c>
      <c r="AJF95" s="14" t="str">
        <f>IF(ISBLANK(AJG1),"",IF(VLOOKUP(AJG1,Register,38,FALSE)=0,"",(VLOOKUP(AJG1,Register,38,FALSE))))</f>
        <v/>
      </c>
      <c r="AJG95" s="15" t="s">
        <v>41</v>
      </c>
      <c r="AJH95" s="7" t="str">
        <f t="shared" ref="AJH95" si="26804">"7." &amp; AJJ1&amp; ".5."</f>
        <v>7.315.5.</v>
      </c>
      <c r="AJI95" s="14" t="str">
        <f>IF(ISBLANK(AJJ1),"",IF(VLOOKUP(AJJ1,Register,38,FALSE)=0,"",(VLOOKUP(AJJ1,Register,38,FALSE))))</f>
        <v/>
      </c>
      <c r="AJJ95" s="15" t="s">
        <v>41</v>
      </c>
      <c r="AJK95" s="7" t="str">
        <f t="shared" ref="AJK95" si="26805">"7." &amp; AJM1&amp; ".5."</f>
        <v>7.316.5.</v>
      </c>
      <c r="AJL95" s="14" t="str">
        <f>IF(ISBLANK(AJM1),"",IF(VLOOKUP(AJM1,Register,38,FALSE)=0,"",(VLOOKUP(AJM1,Register,38,FALSE))))</f>
        <v/>
      </c>
      <c r="AJM95" s="15" t="s">
        <v>41</v>
      </c>
      <c r="AJN95" s="7" t="str">
        <f t="shared" ref="AJN95" si="26806">"7." &amp; AJP1&amp; ".5."</f>
        <v>7.317.5.</v>
      </c>
      <c r="AJO95" s="14" t="str">
        <f>IF(ISBLANK(AJP1),"",IF(VLOOKUP(AJP1,Register,38,FALSE)=0,"",(VLOOKUP(AJP1,Register,38,FALSE))))</f>
        <v/>
      </c>
      <c r="AJP95" s="15" t="s">
        <v>41</v>
      </c>
      <c r="AJQ95" s="7" t="str">
        <f t="shared" ref="AJQ95" si="26807">"7." &amp; AJS1&amp; ".5."</f>
        <v>7.318.5.</v>
      </c>
      <c r="AJR95" s="14" t="str">
        <f>IF(ISBLANK(AJS1),"",IF(VLOOKUP(AJS1,Register,38,FALSE)=0,"",(VLOOKUP(AJS1,Register,38,FALSE))))</f>
        <v/>
      </c>
      <c r="AJS95" s="15" t="s">
        <v>41</v>
      </c>
      <c r="AJT95" s="7" t="str">
        <f t="shared" ref="AJT95" si="26808">"7." &amp; AJV1&amp; ".5."</f>
        <v>7.319.5.</v>
      </c>
      <c r="AJU95" s="14" t="str">
        <f>IF(ISBLANK(AJV1),"",IF(VLOOKUP(AJV1,Register,38,FALSE)=0,"",(VLOOKUP(AJV1,Register,38,FALSE))))</f>
        <v/>
      </c>
      <c r="AJV95" s="15" t="s">
        <v>41</v>
      </c>
      <c r="AJW95" s="7" t="str">
        <f t="shared" ref="AJW95" si="26809">"7." &amp; AJY1&amp; ".5."</f>
        <v>7.320.5.</v>
      </c>
      <c r="AJX95" s="14" t="str">
        <f>IF(ISBLANK(AJY1),"",IF(VLOOKUP(AJY1,Register,38,FALSE)=0,"",(VLOOKUP(AJY1,Register,38,FALSE))))</f>
        <v/>
      </c>
      <c r="AJY95" s="15" t="s">
        <v>41</v>
      </c>
      <c r="AJZ95" s="7" t="str">
        <f t="shared" ref="AJZ95" si="26810">"7." &amp; AKB1&amp; ".5."</f>
        <v>7.321.5.</v>
      </c>
      <c r="AKA95" s="14" t="str">
        <f>IF(ISBLANK(AKB1),"",IF(VLOOKUP(AKB1,Register,38,FALSE)=0,"",(VLOOKUP(AKB1,Register,38,FALSE))))</f>
        <v/>
      </c>
      <c r="AKB95" s="15" t="s">
        <v>41</v>
      </c>
      <c r="AKC95" s="7" t="str">
        <f t="shared" ref="AKC95" si="26811">"7." &amp; AKE1&amp; ".5."</f>
        <v>7.322.5.</v>
      </c>
      <c r="AKD95" s="14" t="str">
        <f>IF(ISBLANK(AKE1),"",IF(VLOOKUP(AKE1,Register,38,FALSE)=0,"",(VLOOKUP(AKE1,Register,38,FALSE))))</f>
        <v/>
      </c>
      <c r="AKE95" s="15" t="s">
        <v>41</v>
      </c>
      <c r="AKF95" s="7" t="str">
        <f t="shared" ref="AKF95" si="26812">"7." &amp; AKH1&amp; ".5."</f>
        <v>7.323.5.</v>
      </c>
      <c r="AKG95" s="14" t="str">
        <f>IF(ISBLANK(AKH1),"",IF(VLOOKUP(AKH1,Register,38,FALSE)=0,"",(VLOOKUP(AKH1,Register,38,FALSE))))</f>
        <v/>
      </c>
      <c r="AKH95" s="15" t="s">
        <v>41</v>
      </c>
      <c r="AKI95" s="7" t="str">
        <f t="shared" ref="AKI95" si="26813">"7." &amp; AKK1&amp; ".5."</f>
        <v>7.324.5.</v>
      </c>
      <c r="AKJ95" s="14" t="str">
        <f>IF(ISBLANK(AKK1),"",IF(VLOOKUP(AKK1,Register,38,FALSE)=0,"",(VLOOKUP(AKK1,Register,38,FALSE))))</f>
        <v/>
      </c>
      <c r="AKK95" s="15" t="s">
        <v>41</v>
      </c>
      <c r="AKL95" s="7" t="str">
        <f t="shared" ref="AKL95" si="26814">"7." &amp; AKN1&amp; ".5."</f>
        <v>7.325.5.</v>
      </c>
      <c r="AKM95" s="14" t="str">
        <f>IF(ISBLANK(AKN1),"",IF(VLOOKUP(AKN1,Register,38,FALSE)=0,"",(VLOOKUP(AKN1,Register,38,FALSE))))</f>
        <v/>
      </c>
      <c r="AKN95" s="15" t="s">
        <v>41</v>
      </c>
      <c r="AKO95" s="7" t="str">
        <f t="shared" ref="AKO95" si="26815">"7." &amp; AKQ1&amp; ".5."</f>
        <v>7.326.5.</v>
      </c>
      <c r="AKP95" s="14" t="str">
        <f>IF(ISBLANK(AKQ1),"",IF(VLOOKUP(AKQ1,Register,38,FALSE)=0,"",(VLOOKUP(AKQ1,Register,38,FALSE))))</f>
        <v/>
      </c>
      <c r="AKQ95" s="15" t="s">
        <v>41</v>
      </c>
      <c r="AKR95" s="7" t="str">
        <f t="shared" ref="AKR95" si="26816">"7." &amp; AKT1&amp; ".5."</f>
        <v>7.327.5.</v>
      </c>
      <c r="AKS95" s="14" t="str">
        <f>IF(ISBLANK(AKT1),"",IF(VLOOKUP(AKT1,Register,38,FALSE)=0,"",(VLOOKUP(AKT1,Register,38,FALSE))))</f>
        <v/>
      </c>
      <c r="AKT95" s="15" t="s">
        <v>41</v>
      </c>
      <c r="AKU95" s="7" t="str">
        <f t="shared" ref="AKU95" si="26817">"7." &amp; AKW1&amp; ".5."</f>
        <v>7.328.5.</v>
      </c>
      <c r="AKV95" s="14" t="str">
        <f>IF(ISBLANK(AKW1),"",IF(VLOOKUP(AKW1,Register,38,FALSE)=0,"",(VLOOKUP(AKW1,Register,38,FALSE))))</f>
        <v/>
      </c>
      <c r="AKW95" s="15" t="s">
        <v>41</v>
      </c>
      <c r="AKX95" s="7" t="str">
        <f t="shared" ref="AKX95" si="26818">"7." &amp; AKZ1&amp; ".5."</f>
        <v>7.329.5.</v>
      </c>
      <c r="AKY95" s="14" t="str">
        <f>IF(ISBLANK(AKZ1),"",IF(VLOOKUP(AKZ1,Register,38,FALSE)=0,"",(VLOOKUP(AKZ1,Register,38,FALSE))))</f>
        <v/>
      </c>
      <c r="AKZ95" s="15" t="s">
        <v>41</v>
      </c>
      <c r="ALA95" s="7" t="str">
        <f t="shared" ref="ALA95" si="26819">"7." &amp; ALC1&amp; ".5."</f>
        <v>7.330.5.</v>
      </c>
      <c r="ALB95" s="14" t="str">
        <f>IF(ISBLANK(ALC1),"",IF(VLOOKUP(ALC1,Register,38,FALSE)=0,"",(VLOOKUP(ALC1,Register,38,FALSE))))</f>
        <v/>
      </c>
      <c r="ALC95" s="15" t="s">
        <v>41</v>
      </c>
      <c r="ALD95" s="7" t="str">
        <f t="shared" ref="ALD95" si="26820">"7." &amp; ALF1&amp; ".5."</f>
        <v>7.331.5.</v>
      </c>
      <c r="ALE95" s="14" t="str">
        <f>IF(ISBLANK(ALF1),"",IF(VLOOKUP(ALF1,Register,38,FALSE)=0,"",(VLOOKUP(ALF1,Register,38,FALSE))))</f>
        <v/>
      </c>
      <c r="ALF95" s="15" t="s">
        <v>41</v>
      </c>
      <c r="ALG95" s="7" t="str">
        <f t="shared" ref="ALG95" si="26821">"7." &amp; ALI1&amp; ".5."</f>
        <v>7.332.5.</v>
      </c>
      <c r="ALH95" s="14" t="str">
        <f>IF(ISBLANK(ALI1),"",IF(VLOOKUP(ALI1,Register,38,FALSE)=0,"",(VLOOKUP(ALI1,Register,38,FALSE))))</f>
        <v/>
      </c>
      <c r="ALI95" s="15" t="s">
        <v>41</v>
      </c>
      <c r="ALJ95" s="7" t="str">
        <f t="shared" ref="ALJ95" si="26822">"7." &amp; ALL1&amp; ".5."</f>
        <v>7.333.5.</v>
      </c>
      <c r="ALK95" s="14" t="str">
        <f>IF(ISBLANK(ALL1),"",IF(VLOOKUP(ALL1,Register,38,FALSE)=0,"",(VLOOKUP(ALL1,Register,38,FALSE))))</f>
        <v/>
      </c>
      <c r="ALL95" s="15" t="s">
        <v>41</v>
      </c>
      <c r="ALM95" s="7" t="str">
        <f t="shared" ref="ALM95" si="26823">"7." &amp; ALO1&amp; ".5."</f>
        <v>7.334.5.</v>
      </c>
      <c r="ALN95" s="14" t="str">
        <f>IF(ISBLANK(ALO1),"",IF(VLOOKUP(ALO1,Register,38,FALSE)=0,"",(VLOOKUP(ALO1,Register,38,FALSE))))</f>
        <v/>
      </c>
      <c r="ALO95" s="15" t="s">
        <v>41</v>
      </c>
      <c r="ALP95" s="7" t="str">
        <f t="shared" ref="ALP95" si="26824">"7." &amp; ALR1&amp; ".5."</f>
        <v>7.335.5.</v>
      </c>
      <c r="ALQ95" s="14" t="str">
        <f>IF(ISBLANK(ALR1),"",IF(VLOOKUP(ALR1,Register,38,FALSE)=0,"",(VLOOKUP(ALR1,Register,38,FALSE))))</f>
        <v/>
      </c>
      <c r="ALR95" s="15" t="s">
        <v>41</v>
      </c>
      <c r="ALS95" s="7" t="str">
        <f t="shared" ref="ALS95" si="26825">"7." &amp; ALU1&amp; ".5."</f>
        <v>7.336.5.</v>
      </c>
      <c r="ALT95" s="14" t="str">
        <f>IF(ISBLANK(ALU1),"",IF(VLOOKUP(ALU1,Register,38,FALSE)=0,"",(VLOOKUP(ALU1,Register,38,FALSE))))</f>
        <v/>
      </c>
      <c r="ALU95" s="15" t="s">
        <v>41</v>
      </c>
      <c r="ALV95" s="7" t="str">
        <f t="shared" ref="ALV95" si="26826">"7." &amp; ALX1&amp; ".5."</f>
        <v>7.337.5.</v>
      </c>
      <c r="ALW95" s="14" t="str">
        <f>IF(ISBLANK(ALX1),"",IF(VLOOKUP(ALX1,Register,38,FALSE)=0,"",(VLOOKUP(ALX1,Register,38,FALSE))))</f>
        <v/>
      </c>
      <c r="ALX95" s="15" t="s">
        <v>41</v>
      </c>
      <c r="ALY95" s="7" t="str">
        <f t="shared" ref="ALY95" si="26827">"7." &amp; AMA1&amp; ".5."</f>
        <v>7.338.5.</v>
      </c>
      <c r="ALZ95" s="14" t="str">
        <f>IF(ISBLANK(AMA1),"",IF(VLOOKUP(AMA1,Register,38,FALSE)=0,"",(VLOOKUP(AMA1,Register,38,FALSE))))</f>
        <v/>
      </c>
      <c r="AMA95" s="15" t="s">
        <v>41</v>
      </c>
      <c r="AMB95" s="7" t="str">
        <f t="shared" ref="AMB95" si="26828">"7." &amp; AMD1&amp; ".5."</f>
        <v>7.339.5.</v>
      </c>
      <c r="AMC95" s="14" t="str">
        <f>IF(ISBLANK(AMD1),"",IF(VLOOKUP(AMD1,Register,38,FALSE)=0,"",(VLOOKUP(AMD1,Register,38,FALSE))))</f>
        <v/>
      </c>
      <c r="AMD95" s="15" t="s">
        <v>41</v>
      </c>
      <c r="AME95" s="7" t="str">
        <f t="shared" ref="AME95" si="26829">"7." &amp; AMG1&amp; ".5."</f>
        <v>7.340.5.</v>
      </c>
      <c r="AMF95" s="14" t="str">
        <f>IF(ISBLANK(AMG1),"",IF(VLOOKUP(AMG1,Register,38,FALSE)=0,"",(VLOOKUP(AMG1,Register,38,FALSE))))</f>
        <v/>
      </c>
      <c r="AMG95" s="15" t="s">
        <v>41</v>
      </c>
      <c r="AMH95" s="7" t="str">
        <f t="shared" ref="AMH95" si="26830">"7." &amp; AMJ1&amp; ".5."</f>
        <v>7.341.5.</v>
      </c>
      <c r="AMI95" s="14" t="str">
        <f>IF(ISBLANK(AMJ1),"",IF(VLOOKUP(AMJ1,Register,38,FALSE)=0,"",(VLOOKUP(AMJ1,Register,38,FALSE))))</f>
        <v/>
      </c>
      <c r="AMJ95" s="15" t="s">
        <v>41</v>
      </c>
      <c r="AMK95" s="7" t="str">
        <f t="shared" ref="AMK95" si="26831">"7." &amp; AMM1&amp; ".5."</f>
        <v>7.342.5.</v>
      </c>
      <c r="AML95" s="14" t="str">
        <f>IF(ISBLANK(AMM1),"",IF(VLOOKUP(AMM1,Register,38,FALSE)=0,"",(VLOOKUP(AMM1,Register,38,FALSE))))</f>
        <v/>
      </c>
      <c r="AMM95" s="15" t="s">
        <v>41</v>
      </c>
      <c r="AMN95" s="7" t="str">
        <f t="shared" ref="AMN95" si="26832">"7." &amp; AMP1&amp; ".5."</f>
        <v>7.343.5.</v>
      </c>
      <c r="AMO95" s="14" t="str">
        <f>IF(ISBLANK(AMP1),"",IF(VLOOKUP(AMP1,Register,38,FALSE)=0,"",(VLOOKUP(AMP1,Register,38,FALSE))))</f>
        <v/>
      </c>
      <c r="AMP95" s="15" t="s">
        <v>41</v>
      </c>
      <c r="AMQ95" s="7" t="str">
        <f t="shared" ref="AMQ95" si="26833">"7." &amp; AMS1&amp; ".5."</f>
        <v>7.344.5.</v>
      </c>
      <c r="AMR95" s="14" t="str">
        <f>IF(ISBLANK(AMS1),"",IF(VLOOKUP(AMS1,Register,38,FALSE)=0,"",(VLOOKUP(AMS1,Register,38,FALSE))))</f>
        <v/>
      </c>
      <c r="AMS95" s="15" t="s">
        <v>41</v>
      </c>
      <c r="AMT95" s="7" t="str">
        <f t="shared" ref="AMT95" si="26834">"7." &amp; AMV1&amp; ".5."</f>
        <v>7.345.5.</v>
      </c>
      <c r="AMU95" s="14" t="str">
        <f>IF(ISBLANK(AMV1),"",IF(VLOOKUP(AMV1,Register,38,FALSE)=0,"",(VLOOKUP(AMV1,Register,38,FALSE))))</f>
        <v/>
      </c>
      <c r="AMV95" s="15" t="s">
        <v>41</v>
      </c>
      <c r="AMW95" s="7" t="str">
        <f t="shared" ref="AMW95" si="26835">"7." &amp; AMY1&amp; ".5."</f>
        <v>7.346.5.</v>
      </c>
      <c r="AMX95" s="14" t="str">
        <f>IF(ISBLANK(AMY1),"",IF(VLOOKUP(AMY1,Register,38,FALSE)=0,"",(VLOOKUP(AMY1,Register,38,FALSE))))</f>
        <v/>
      </c>
      <c r="AMY95" s="15" t="s">
        <v>41</v>
      </c>
      <c r="AMZ95" s="7" t="str">
        <f t="shared" ref="AMZ95" si="26836">"7." &amp; ANB1&amp; ".5."</f>
        <v>7.347.5.</v>
      </c>
      <c r="ANA95" s="14" t="str">
        <f>IF(ISBLANK(ANB1),"",IF(VLOOKUP(ANB1,Register,38,FALSE)=0,"",(VLOOKUP(ANB1,Register,38,FALSE))))</f>
        <v/>
      </c>
      <c r="ANB95" s="15" t="s">
        <v>41</v>
      </c>
      <c r="ANC95" s="7" t="str">
        <f t="shared" ref="ANC95" si="26837">"7." &amp; ANE1&amp; ".5."</f>
        <v>7.348.5.</v>
      </c>
      <c r="AND95" s="14" t="str">
        <f>IF(ISBLANK(ANE1),"",IF(VLOOKUP(ANE1,Register,38,FALSE)=0,"",(VLOOKUP(ANE1,Register,38,FALSE))))</f>
        <v/>
      </c>
      <c r="ANE95" s="15" t="s">
        <v>41</v>
      </c>
      <c r="ANF95" s="7" t="str">
        <f t="shared" ref="ANF95" si="26838">"7." &amp; ANH1&amp; ".5."</f>
        <v>7.349.5.</v>
      </c>
      <c r="ANG95" s="14" t="str">
        <f>IF(ISBLANK(ANH1),"",IF(VLOOKUP(ANH1,Register,38,FALSE)=0,"",(VLOOKUP(ANH1,Register,38,FALSE))))</f>
        <v/>
      </c>
      <c r="ANH95" s="15" t="s">
        <v>41</v>
      </c>
      <c r="ANI95" s="7" t="str">
        <f t="shared" ref="ANI95" si="26839">"7." &amp; ANK1&amp; ".5."</f>
        <v>7.350.5.</v>
      </c>
      <c r="ANJ95" s="14" t="str">
        <f>IF(ISBLANK(ANK1),"",IF(VLOOKUP(ANK1,Register,38,FALSE)=0,"",(VLOOKUP(ANK1,Register,38,FALSE))))</f>
        <v/>
      </c>
      <c r="ANK95" s="15" t="s">
        <v>41</v>
      </c>
      <c r="ANL95" s="7" t="str">
        <f t="shared" ref="ANL95" si="26840">"7." &amp; ANN1&amp; ".5."</f>
        <v>7.351.5.</v>
      </c>
      <c r="ANM95" s="14" t="str">
        <f>IF(ISBLANK(ANN1),"",IF(VLOOKUP(ANN1,Register,38,FALSE)=0,"",(VLOOKUP(ANN1,Register,38,FALSE))))</f>
        <v/>
      </c>
      <c r="ANN95" s="15" t="s">
        <v>41</v>
      </c>
      <c r="ANO95" s="7" t="str">
        <f t="shared" ref="ANO95" si="26841">"7." &amp; ANQ1&amp; ".5."</f>
        <v>7.352.5.</v>
      </c>
      <c r="ANP95" s="14" t="str">
        <f>IF(ISBLANK(ANQ1),"",IF(VLOOKUP(ANQ1,Register,38,FALSE)=0,"",(VLOOKUP(ANQ1,Register,38,FALSE))))</f>
        <v/>
      </c>
      <c r="ANQ95" s="15" t="s">
        <v>41</v>
      </c>
      <c r="ANR95" s="7" t="str">
        <f t="shared" ref="ANR95" si="26842">"7." &amp; ANT1&amp; ".5."</f>
        <v>7.353.5.</v>
      </c>
      <c r="ANS95" s="14" t="str">
        <f>IF(ISBLANK(ANT1),"",IF(VLOOKUP(ANT1,Register,38,FALSE)=0,"",(VLOOKUP(ANT1,Register,38,FALSE))))</f>
        <v/>
      </c>
      <c r="ANT95" s="15" t="s">
        <v>41</v>
      </c>
      <c r="ANU95" s="7" t="str">
        <f t="shared" ref="ANU95" si="26843">"7." &amp; ANW1&amp; ".5."</f>
        <v>7.354.5.</v>
      </c>
      <c r="ANV95" s="14" t="str">
        <f>IF(ISBLANK(ANW1),"",IF(VLOOKUP(ANW1,Register,38,FALSE)=0,"",(VLOOKUP(ANW1,Register,38,FALSE))))</f>
        <v/>
      </c>
      <c r="ANW95" s="15" t="s">
        <v>41</v>
      </c>
      <c r="ANX95" s="7" t="str">
        <f t="shared" ref="ANX95" si="26844">"7." &amp; ANZ1&amp; ".5."</f>
        <v>7.355.5.</v>
      </c>
      <c r="ANY95" s="14" t="str">
        <f>IF(ISBLANK(ANZ1),"",IF(VLOOKUP(ANZ1,Register,38,FALSE)=0,"",(VLOOKUP(ANZ1,Register,38,FALSE))))</f>
        <v/>
      </c>
      <c r="ANZ95" s="15" t="s">
        <v>41</v>
      </c>
      <c r="AOA95" s="7" t="str">
        <f t="shared" ref="AOA95" si="26845">"7." &amp; AOC1&amp; ".5."</f>
        <v>7.356.5.</v>
      </c>
      <c r="AOB95" s="14" t="str">
        <f>IF(ISBLANK(AOC1),"",IF(VLOOKUP(AOC1,Register,38,FALSE)=0,"",(VLOOKUP(AOC1,Register,38,FALSE))))</f>
        <v/>
      </c>
      <c r="AOC95" s="15" t="s">
        <v>41</v>
      </c>
      <c r="AOD95" s="7" t="str">
        <f t="shared" ref="AOD95" si="26846">"7." &amp; AOF1&amp; ".5."</f>
        <v>7.357.5.</v>
      </c>
      <c r="AOE95" s="14" t="str">
        <f>IF(ISBLANK(AOF1),"",IF(VLOOKUP(AOF1,Register,38,FALSE)=0,"",(VLOOKUP(AOF1,Register,38,FALSE))))</f>
        <v/>
      </c>
      <c r="AOF95" s="15" t="s">
        <v>41</v>
      </c>
      <c r="AOG95" s="7" t="str">
        <f t="shared" ref="AOG95" si="26847">"7." &amp; AOI1&amp; ".5."</f>
        <v>7.358.5.</v>
      </c>
      <c r="AOH95" s="14" t="str">
        <f>IF(ISBLANK(AOI1),"",IF(VLOOKUP(AOI1,Register,38,FALSE)=0,"",(VLOOKUP(AOI1,Register,38,FALSE))))</f>
        <v/>
      </c>
      <c r="AOI95" s="15" t="s">
        <v>41</v>
      </c>
      <c r="AOJ95" s="7" t="str">
        <f t="shared" ref="AOJ95" si="26848">"7." &amp; AOL1&amp; ".5."</f>
        <v>7.359.5.</v>
      </c>
      <c r="AOK95" s="14" t="str">
        <f>IF(ISBLANK(AOL1),"",IF(VLOOKUP(AOL1,Register,38,FALSE)=0,"",(VLOOKUP(AOL1,Register,38,FALSE))))</f>
        <v/>
      </c>
      <c r="AOL95" s="15" t="s">
        <v>41</v>
      </c>
      <c r="AOM95" s="7" t="str">
        <f t="shared" ref="AOM95" si="26849">"7." &amp; AOO1&amp; ".5."</f>
        <v>7.360.5.</v>
      </c>
      <c r="AON95" s="14" t="e">
        <f>IF(ISBLANK(AOO1),"",IF(VLOOKUP(AOO1,Register,38,FALSE)=0,"",(VLOOKUP(AOO1,Register,38,FALSE))))</f>
        <v>#N/A</v>
      </c>
      <c r="AOO95" s="15" t="s">
        <v>41</v>
      </c>
      <c r="AOP95" s="7" t="str">
        <f t="shared" ref="AOP95" si="26850">"7." &amp; AOR1&amp; ".5."</f>
        <v>7.361.5.</v>
      </c>
      <c r="AOQ95" s="14" t="e">
        <f>IF(ISBLANK(AOR1),"",IF(VLOOKUP(AOR1,Register,38,FALSE)=0,"",(VLOOKUP(AOR1,Register,38,FALSE))))</f>
        <v>#N/A</v>
      </c>
      <c r="AOR95" s="15" t="s">
        <v>41</v>
      </c>
      <c r="AOS95" s="7" t="str">
        <f t="shared" ref="AOS95" si="26851">"7." &amp; AOU1&amp; ".5."</f>
        <v>7.362.5.</v>
      </c>
      <c r="AOT95" s="14" t="e">
        <f>IF(ISBLANK(AOU1),"",IF(VLOOKUP(AOU1,Register,38,FALSE)=0,"",(VLOOKUP(AOU1,Register,38,FALSE))))</f>
        <v>#N/A</v>
      </c>
      <c r="AOU95" s="15" t="s">
        <v>41</v>
      </c>
      <c r="AOV95" s="7" t="str">
        <f t="shared" ref="AOV95" si="26852">"7." &amp; AOX1&amp; ".5."</f>
        <v>7.363.5.</v>
      </c>
      <c r="AOW95" s="14" t="e">
        <f>IF(ISBLANK(AOX1),"",IF(VLOOKUP(AOX1,Register,38,FALSE)=0,"",(VLOOKUP(AOX1,Register,38,FALSE))))</f>
        <v>#N/A</v>
      </c>
      <c r="AOX95" s="15" t="s">
        <v>41</v>
      </c>
      <c r="AOY95" s="7" t="str">
        <f t="shared" ref="AOY95" si="26853">"7." &amp; APA1&amp; ".5."</f>
        <v>7.364.5.</v>
      </c>
      <c r="AOZ95" s="14" t="e">
        <f>IF(ISBLANK(APA1),"",IF(VLOOKUP(APA1,Register,38,FALSE)=0,"",(VLOOKUP(APA1,Register,38,FALSE))))</f>
        <v>#N/A</v>
      </c>
      <c r="APA95" s="15" t="s">
        <v>41</v>
      </c>
      <c r="APB95" s="7" t="str">
        <f t="shared" ref="APB95" si="26854">"7." &amp; APD1&amp; ".5."</f>
        <v>7.365.5.</v>
      </c>
      <c r="APC95" s="14" t="e">
        <f>IF(ISBLANK(APD1),"",IF(VLOOKUP(APD1,Register,38,FALSE)=0,"",(VLOOKUP(APD1,Register,38,FALSE))))</f>
        <v>#N/A</v>
      </c>
      <c r="APD95" s="15" t="s">
        <v>41</v>
      </c>
      <c r="APE95" s="7" t="str">
        <f t="shared" ref="APE95" si="26855">"7." &amp; APG1&amp; ".5."</f>
        <v>7.366.5.</v>
      </c>
      <c r="APF95" s="14" t="e">
        <f>IF(ISBLANK(APG1),"",IF(VLOOKUP(APG1,Register,38,FALSE)=0,"",(VLOOKUP(APG1,Register,38,FALSE))))</f>
        <v>#N/A</v>
      </c>
      <c r="APG95" s="15" t="s">
        <v>41</v>
      </c>
      <c r="APH95" s="7" t="str">
        <f t="shared" ref="APH95" si="26856">"7." &amp; APJ1&amp; ".5."</f>
        <v>7.367.5.</v>
      </c>
      <c r="API95" s="14" t="e">
        <f>IF(ISBLANK(APJ1),"",IF(VLOOKUP(APJ1,Register,38,FALSE)=0,"",(VLOOKUP(APJ1,Register,38,FALSE))))</f>
        <v>#N/A</v>
      </c>
      <c r="APJ95" s="15" t="s">
        <v>41</v>
      </c>
      <c r="APK95" s="7" t="str">
        <f t="shared" ref="APK95" si="26857">"7." &amp; APM1&amp; ".5."</f>
        <v>7.368.5.</v>
      </c>
      <c r="APL95" s="14" t="e">
        <f>IF(ISBLANK(APM1),"",IF(VLOOKUP(APM1,Register,38,FALSE)=0,"",(VLOOKUP(APM1,Register,38,FALSE))))</f>
        <v>#N/A</v>
      </c>
      <c r="APM95" s="15" t="s">
        <v>41</v>
      </c>
      <c r="APN95" s="7" t="str">
        <f t="shared" ref="APN95" si="26858">"7." &amp; APP1&amp; ".5."</f>
        <v>7.369.5.</v>
      </c>
      <c r="APO95" s="14" t="e">
        <f>IF(ISBLANK(APP1),"",IF(VLOOKUP(APP1,Register,38,FALSE)=0,"",(VLOOKUP(APP1,Register,38,FALSE))))</f>
        <v>#N/A</v>
      </c>
      <c r="APP95" s="15" t="s">
        <v>41</v>
      </c>
      <c r="APQ95" s="7" t="str">
        <f t="shared" ref="APQ95" si="26859">"7." &amp; APS1&amp; ".5."</f>
        <v>7.370.5.</v>
      </c>
      <c r="APR95" s="14" t="e">
        <f>IF(ISBLANK(APS1),"",IF(VLOOKUP(APS1,Register,38,FALSE)=0,"",(VLOOKUP(APS1,Register,38,FALSE))))</f>
        <v>#N/A</v>
      </c>
      <c r="APS95" s="15" t="s">
        <v>41</v>
      </c>
      <c r="APT95" s="7" t="str">
        <f t="shared" ref="APT95" si="26860">"7." &amp; APV1&amp; ".5."</f>
        <v>7.371.5.</v>
      </c>
      <c r="APU95" s="14" t="e">
        <f>IF(ISBLANK(APV1),"",IF(VLOOKUP(APV1,Register,38,FALSE)=0,"",(VLOOKUP(APV1,Register,38,FALSE))))</f>
        <v>#N/A</v>
      </c>
      <c r="APV95" s="15" t="s">
        <v>41</v>
      </c>
      <c r="APW95" s="7" t="str">
        <f t="shared" ref="APW95" si="26861">"7." &amp; APY1&amp; ".5."</f>
        <v>7.372.5.</v>
      </c>
      <c r="APX95" s="14" t="e">
        <f>IF(ISBLANK(APY1),"",IF(VLOOKUP(APY1,Register,38,FALSE)=0,"",(VLOOKUP(APY1,Register,38,FALSE))))</f>
        <v>#N/A</v>
      </c>
      <c r="APY95" s="15" t="s">
        <v>41</v>
      </c>
      <c r="APZ95" s="7" t="str">
        <f t="shared" ref="APZ95" si="26862">"7." &amp; AQB1&amp; ".5."</f>
        <v>7.373.5.</v>
      </c>
      <c r="AQA95" s="14" t="e">
        <f>IF(ISBLANK(AQB1),"",IF(VLOOKUP(AQB1,Register,38,FALSE)=0,"",(VLOOKUP(AQB1,Register,38,FALSE))))</f>
        <v>#N/A</v>
      </c>
      <c r="AQB95" s="15" t="s">
        <v>41</v>
      </c>
      <c r="AQC95" s="7" t="str">
        <f t="shared" ref="AQC95" si="26863">"7." &amp; AQE1&amp; ".5."</f>
        <v>7.374.5.</v>
      </c>
      <c r="AQD95" s="14" t="e">
        <f>IF(ISBLANK(AQE1),"",IF(VLOOKUP(AQE1,Register,38,FALSE)=0,"",(VLOOKUP(AQE1,Register,38,FALSE))))</f>
        <v>#N/A</v>
      </c>
      <c r="AQE95" s="15" t="s">
        <v>41</v>
      </c>
      <c r="AQF95" s="7" t="str">
        <f t="shared" ref="AQF95" si="26864">"7." &amp; AQH1&amp; ".5."</f>
        <v>7.375.5.</v>
      </c>
      <c r="AQG95" s="14" t="e">
        <f>IF(ISBLANK(AQH1),"",IF(VLOOKUP(AQH1,Register,38,FALSE)=0,"",(VLOOKUP(AQH1,Register,38,FALSE))))</f>
        <v>#N/A</v>
      </c>
      <c r="AQH95" s="15" t="s">
        <v>41</v>
      </c>
      <c r="AQI95" s="7" t="str">
        <f t="shared" ref="AQI95" si="26865">"7." &amp; AQK1&amp; ".5."</f>
        <v>7.376.5.</v>
      </c>
      <c r="AQJ95" s="14" t="e">
        <f>IF(ISBLANK(AQK1),"",IF(VLOOKUP(AQK1,Register,38,FALSE)=0,"",(VLOOKUP(AQK1,Register,38,FALSE))))</f>
        <v>#N/A</v>
      </c>
      <c r="AQK95" s="15" t="s">
        <v>41</v>
      </c>
      <c r="AQL95" s="7" t="str">
        <f t="shared" ref="AQL95" si="26866">"7." &amp; AQN1&amp; ".5."</f>
        <v>7.377.5.</v>
      </c>
      <c r="AQM95" s="14" t="e">
        <f>IF(ISBLANK(AQN1),"",IF(VLOOKUP(AQN1,Register,38,FALSE)=0,"",(VLOOKUP(AQN1,Register,38,FALSE))))</f>
        <v>#N/A</v>
      </c>
      <c r="AQN95" s="15" t="s">
        <v>41</v>
      </c>
      <c r="AQO95" s="7" t="str">
        <f t="shared" ref="AQO95" si="26867">"7." &amp; AQQ1&amp; ".5."</f>
        <v>7.378.5.</v>
      </c>
      <c r="AQP95" s="14" t="e">
        <f>IF(ISBLANK(AQQ1),"",IF(VLOOKUP(AQQ1,Register,38,FALSE)=0,"",(VLOOKUP(AQQ1,Register,38,FALSE))))</f>
        <v>#N/A</v>
      </c>
      <c r="AQQ95" s="15" t="s">
        <v>41</v>
      </c>
      <c r="AQR95" s="7" t="str">
        <f t="shared" ref="AQR95" si="26868">"7." &amp; AQT1&amp; ".5."</f>
        <v>7.379.5.</v>
      </c>
      <c r="AQS95" s="14" t="e">
        <f>IF(ISBLANK(AQT1),"",IF(VLOOKUP(AQT1,Register,38,FALSE)=0,"",(VLOOKUP(AQT1,Register,38,FALSE))))</f>
        <v>#N/A</v>
      </c>
      <c r="AQT95" s="15" t="s">
        <v>41</v>
      </c>
      <c r="AQU95" s="7" t="str">
        <f t="shared" ref="AQU95" si="26869">"7." &amp; AQW1&amp; ".5."</f>
        <v>7.380.5.</v>
      </c>
      <c r="AQV95" s="14" t="e">
        <f>IF(ISBLANK(AQW1),"",IF(VLOOKUP(AQW1,Register,38,FALSE)=0,"",(VLOOKUP(AQW1,Register,38,FALSE))))</f>
        <v>#N/A</v>
      </c>
      <c r="AQW95" s="15" t="s">
        <v>41</v>
      </c>
      <c r="AQX95" s="7" t="str">
        <f t="shared" ref="AQX95" si="26870">"7." &amp; AQZ1&amp; ".5."</f>
        <v>7.381.5.</v>
      </c>
      <c r="AQY95" s="14" t="e">
        <f>IF(ISBLANK(AQZ1),"",IF(VLOOKUP(AQZ1,Register,38,FALSE)=0,"",(VLOOKUP(AQZ1,Register,38,FALSE))))</f>
        <v>#N/A</v>
      </c>
      <c r="AQZ95" s="15" t="s">
        <v>41</v>
      </c>
      <c r="ARA95" s="7" t="str">
        <f t="shared" ref="ARA95" si="26871">"7." &amp; ARC1&amp; ".5."</f>
        <v>7.382.5.</v>
      </c>
      <c r="ARB95" s="14" t="e">
        <f>IF(ISBLANK(ARC1),"",IF(VLOOKUP(ARC1,Register,38,FALSE)=0,"",(VLOOKUP(ARC1,Register,38,FALSE))))</f>
        <v>#N/A</v>
      </c>
      <c r="ARC95" s="15" t="s">
        <v>41</v>
      </c>
      <c r="ARD95" s="7" t="str">
        <f t="shared" ref="ARD95" si="26872">"7." &amp; ARF1&amp; ".5."</f>
        <v>7.383.5.</v>
      </c>
      <c r="ARE95" s="14" t="e">
        <f>IF(ISBLANK(ARF1),"",IF(VLOOKUP(ARF1,Register,38,FALSE)=0,"",(VLOOKUP(ARF1,Register,38,FALSE))))</f>
        <v>#N/A</v>
      </c>
      <c r="ARF95" s="15" t="s">
        <v>41</v>
      </c>
      <c r="ARG95" s="7" t="str">
        <f t="shared" ref="ARG95" si="26873">"7." &amp; ARI1&amp; ".5."</f>
        <v>7.384.5.</v>
      </c>
      <c r="ARH95" s="14" t="e">
        <f>IF(ISBLANK(ARI1),"",IF(VLOOKUP(ARI1,Register,38,FALSE)=0,"",(VLOOKUP(ARI1,Register,38,FALSE))))</f>
        <v>#N/A</v>
      </c>
      <c r="ARI95" s="15" t="s">
        <v>41</v>
      </c>
      <c r="ARJ95" s="7" t="str">
        <f t="shared" ref="ARJ95" si="26874">"7." &amp; ARL1&amp; ".5."</f>
        <v>7.385.5.</v>
      </c>
      <c r="ARK95" s="14" t="e">
        <f>IF(ISBLANK(ARL1),"",IF(VLOOKUP(ARL1,Register,38,FALSE)=0,"",(VLOOKUP(ARL1,Register,38,FALSE))))</f>
        <v>#N/A</v>
      </c>
      <c r="ARL95" s="15" t="s">
        <v>41</v>
      </c>
      <c r="ARM95" s="7" t="str">
        <f t="shared" ref="ARM95" si="26875">"7." &amp; ARO1&amp; ".5."</f>
        <v>7.386.5.</v>
      </c>
      <c r="ARN95" s="14" t="e">
        <f>IF(ISBLANK(ARO1),"",IF(VLOOKUP(ARO1,Register,38,FALSE)=0,"",(VLOOKUP(ARO1,Register,38,FALSE))))</f>
        <v>#N/A</v>
      </c>
      <c r="ARO95" s="15" t="s">
        <v>41</v>
      </c>
      <c r="ARP95" s="7" t="str">
        <f t="shared" ref="ARP95" si="26876">"7." &amp; ARR1&amp; ".5."</f>
        <v>7.387.5.</v>
      </c>
      <c r="ARQ95" s="14" t="e">
        <f>IF(ISBLANK(ARR1),"",IF(VLOOKUP(ARR1,Register,38,FALSE)=0,"",(VLOOKUP(ARR1,Register,38,FALSE))))</f>
        <v>#N/A</v>
      </c>
      <c r="ARR95" s="15" t="s">
        <v>41</v>
      </c>
      <c r="ARS95" s="7" t="str">
        <f t="shared" ref="ARS95" si="26877">"7." &amp; ARU1&amp; ".5."</f>
        <v>7.388.5.</v>
      </c>
      <c r="ART95" s="14" t="e">
        <f>IF(ISBLANK(ARU1),"",IF(VLOOKUP(ARU1,Register,38,FALSE)=0,"",(VLOOKUP(ARU1,Register,38,FALSE))))</f>
        <v>#N/A</v>
      </c>
      <c r="ARU95" s="15" t="s">
        <v>41</v>
      </c>
      <c r="ARV95" s="7" t="str">
        <f t="shared" ref="ARV95" si="26878">"7." &amp; ARX1&amp; ".5."</f>
        <v>7.389.5.</v>
      </c>
      <c r="ARW95" s="14" t="e">
        <f>IF(ISBLANK(ARX1),"",IF(VLOOKUP(ARX1,Register,38,FALSE)=0,"",(VLOOKUP(ARX1,Register,38,FALSE))))</f>
        <v>#N/A</v>
      </c>
      <c r="ARX95" s="15" t="s">
        <v>41</v>
      </c>
      <c r="ARY95" s="7" t="str">
        <f t="shared" ref="ARY95" si="26879">"7." &amp; ASA1&amp; ".5."</f>
        <v>7.390.5.</v>
      </c>
      <c r="ARZ95" s="14" t="e">
        <f>IF(ISBLANK(ASA1),"",IF(VLOOKUP(ASA1,Register,38,FALSE)=0,"",(VLOOKUP(ASA1,Register,38,FALSE))))</f>
        <v>#N/A</v>
      </c>
      <c r="ASA95" s="15" t="s">
        <v>41</v>
      </c>
      <c r="ASB95" s="7" t="str">
        <f t="shared" ref="ASB95" si="26880">"7." &amp; ASD1&amp; ".5."</f>
        <v>7.391.5.</v>
      </c>
      <c r="ASC95" s="14" t="e">
        <f>IF(ISBLANK(ASD1),"",IF(VLOOKUP(ASD1,Register,38,FALSE)=0,"",(VLOOKUP(ASD1,Register,38,FALSE))))</f>
        <v>#N/A</v>
      </c>
      <c r="ASD95" s="15" t="s">
        <v>41</v>
      </c>
      <c r="ASE95" s="7" t="str">
        <f t="shared" ref="ASE95" si="26881">"7." &amp; ASG1&amp; ".5."</f>
        <v>7.392.5.</v>
      </c>
      <c r="ASF95" s="14" t="e">
        <f>IF(ISBLANK(ASG1),"",IF(VLOOKUP(ASG1,Register,38,FALSE)=0,"",(VLOOKUP(ASG1,Register,38,FALSE))))</f>
        <v>#N/A</v>
      </c>
      <c r="ASG95" s="15" t="s">
        <v>41</v>
      </c>
      <c r="ASH95" s="7" t="str">
        <f t="shared" ref="ASH95" si="26882">"7." &amp; ASJ1&amp; ".5."</f>
        <v>7.393.5.</v>
      </c>
      <c r="ASI95" s="14" t="e">
        <f>IF(ISBLANK(ASJ1),"",IF(VLOOKUP(ASJ1,Register,38,FALSE)=0,"",(VLOOKUP(ASJ1,Register,38,FALSE))))</f>
        <v>#N/A</v>
      </c>
      <c r="ASJ95" s="15" t="s">
        <v>41</v>
      </c>
      <c r="ASK95" s="7" t="str">
        <f t="shared" ref="ASK95" si="26883">"7." &amp; ASM1&amp; ".5."</f>
        <v>7.394.5.</v>
      </c>
      <c r="ASL95" s="14" t="e">
        <f>IF(ISBLANK(ASM1),"",IF(VLOOKUP(ASM1,Register,38,FALSE)=0,"",(VLOOKUP(ASM1,Register,38,FALSE))))</f>
        <v>#N/A</v>
      </c>
      <c r="ASM95" s="15" t="s">
        <v>41</v>
      </c>
      <c r="ASN95" s="7" t="str">
        <f t="shared" ref="ASN95" si="26884">"7." &amp; ASP1&amp; ".5."</f>
        <v>7.395.5.</v>
      </c>
      <c r="ASO95" s="14" t="e">
        <f>IF(ISBLANK(ASP1),"",IF(VLOOKUP(ASP1,Register,38,FALSE)=0,"",(VLOOKUP(ASP1,Register,38,FALSE))))</f>
        <v>#N/A</v>
      </c>
      <c r="ASP95" s="15" t="s">
        <v>41</v>
      </c>
      <c r="ASQ95" s="7" t="str">
        <f t="shared" ref="ASQ95" si="26885">"7." &amp; ASS1&amp; ".5."</f>
        <v>7.396.5.</v>
      </c>
      <c r="ASR95" s="14" t="e">
        <f>IF(ISBLANK(ASS1),"",IF(VLOOKUP(ASS1,Register,38,FALSE)=0,"",(VLOOKUP(ASS1,Register,38,FALSE))))</f>
        <v>#N/A</v>
      </c>
      <c r="ASS95" s="15" t="s">
        <v>41</v>
      </c>
      <c r="AST95" s="7" t="str">
        <f t="shared" ref="AST95" si="26886">"7." &amp; ASV1&amp; ".5."</f>
        <v>7.397.5.</v>
      </c>
      <c r="ASU95" s="14" t="e">
        <f>IF(ISBLANK(ASV1),"",IF(VLOOKUP(ASV1,Register,38,FALSE)=0,"",(VLOOKUP(ASV1,Register,38,FALSE))))</f>
        <v>#N/A</v>
      </c>
      <c r="ASV95" s="15" t="s">
        <v>41</v>
      </c>
      <c r="ASW95" s="7" t="str">
        <f t="shared" ref="ASW95" si="26887">"7." &amp; ASY1&amp; ".5."</f>
        <v>7.398.5.</v>
      </c>
      <c r="ASX95" s="14" t="e">
        <f>IF(ISBLANK(ASY1),"",IF(VLOOKUP(ASY1,Register,38,FALSE)=0,"",(VLOOKUP(ASY1,Register,38,FALSE))))</f>
        <v>#N/A</v>
      </c>
      <c r="ASY95" s="15" t="s">
        <v>41</v>
      </c>
      <c r="ASZ95" s="7" t="str">
        <f t="shared" ref="ASZ95" si="26888">"7." &amp; ATB1&amp; ".5."</f>
        <v>7.399.5.</v>
      </c>
      <c r="ATA95" s="14" t="e">
        <f>IF(ISBLANK(ATB1),"",IF(VLOOKUP(ATB1,Register,38,FALSE)=0,"",(VLOOKUP(ATB1,Register,38,FALSE))))</f>
        <v>#N/A</v>
      </c>
      <c r="ATB95" s="15" t="s">
        <v>41</v>
      </c>
      <c r="ATC95" s="7" t="str">
        <f t="shared" ref="ATC95" si="26889">"7." &amp; ATE1&amp; ".5."</f>
        <v>7.400.5.</v>
      </c>
      <c r="ATD95" s="14" t="e">
        <f>IF(ISBLANK(ATE1),"",IF(VLOOKUP(ATE1,Register,38,FALSE)=0,"",(VLOOKUP(ATE1,Register,38,FALSE))))</f>
        <v>#N/A</v>
      </c>
      <c r="ATE95" s="15" t="s">
        <v>41</v>
      </c>
      <c r="ATF95" s="7" t="str">
        <f t="shared" ref="ATF95" si="26890">"7." &amp; ATH1&amp; ".5."</f>
        <v>7.401.5.</v>
      </c>
      <c r="ATG95" s="14" t="e">
        <f>IF(ISBLANK(ATH1),"",IF(VLOOKUP(ATH1,Register,38,FALSE)=0,"",(VLOOKUP(ATH1,Register,38,FALSE))))</f>
        <v>#N/A</v>
      </c>
      <c r="ATH95" s="15" t="s">
        <v>41</v>
      </c>
      <c r="ATI95" s="7" t="str">
        <f t="shared" ref="ATI95" si="26891">"7." &amp; ATK1&amp; ".5."</f>
        <v>7.402.5.</v>
      </c>
      <c r="ATJ95" s="14" t="e">
        <f>IF(ISBLANK(ATK1),"",IF(VLOOKUP(ATK1,Register,38,FALSE)=0,"",(VLOOKUP(ATK1,Register,38,FALSE))))</f>
        <v>#N/A</v>
      </c>
      <c r="ATK95" s="15" t="s">
        <v>41</v>
      </c>
      <c r="ATL95" s="7" t="str">
        <f t="shared" ref="ATL95" si="26892">"7." &amp; ATN1&amp; ".5."</f>
        <v>7.403.5.</v>
      </c>
      <c r="ATM95" s="14" t="e">
        <f>IF(ISBLANK(ATN1),"",IF(VLOOKUP(ATN1,Register,38,FALSE)=0,"",(VLOOKUP(ATN1,Register,38,FALSE))))</f>
        <v>#N/A</v>
      </c>
      <c r="ATN95" s="15" t="s">
        <v>41</v>
      </c>
      <c r="ATO95" s="7" t="str">
        <f t="shared" ref="ATO95" si="26893">"7." &amp; ATQ1&amp; ".5."</f>
        <v>7.404.5.</v>
      </c>
      <c r="ATP95" s="14" t="e">
        <f>IF(ISBLANK(ATQ1),"",IF(VLOOKUP(ATQ1,Register,38,FALSE)=0,"",(VLOOKUP(ATQ1,Register,38,FALSE))))</f>
        <v>#N/A</v>
      </c>
      <c r="ATQ95" s="15" t="s">
        <v>41</v>
      </c>
      <c r="ATR95" s="7" t="str">
        <f t="shared" ref="ATR95" si="26894">"7." &amp; ATT1&amp; ".5."</f>
        <v>7.405.5.</v>
      </c>
      <c r="ATS95" s="14" t="e">
        <f>IF(ISBLANK(ATT1),"",IF(VLOOKUP(ATT1,Register,38,FALSE)=0,"",(VLOOKUP(ATT1,Register,38,FALSE))))</f>
        <v>#N/A</v>
      </c>
      <c r="ATT95" s="15" t="s">
        <v>41</v>
      </c>
      <c r="ATU95" s="7" t="str">
        <f t="shared" ref="ATU95" si="26895">"7." &amp; ATW1&amp; ".5."</f>
        <v>7.406.5.</v>
      </c>
      <c r="ATV95" s="14" t="e">
        <f>IF(ISBLANK(ATW1),"",IF(VLOOKUP(ATW1,Register,38,FALSE)=0,"",(VLOOKUP(ATW1,Register,38,FALSE))))</f>
        <v>#N/A</v>
      </c>
      <c r="ATW95" s="15" t="s">
        <v>41</v>
      </c>
      <c r="ATX95" s="7" t="str">
        <f t="shared" ref="ATX95" si="26896">"7." &amp; ATZ1&amp; ".5."</f>
        <v>7.407.5.</v>
      </c>
      <c r="ATY95" s="14" t="e">
        <f>IF(ISBLANK(ATZ1),"",IF(VLOOKUP(ATZ1,Register,38,FALSE)=0,"",(VLOOKUP(ATZ1,Register,38,FALSE))))</f>
        <v>#N/A</v>
      </c>
      <c r="ATZ95" s="15" t="s">
        <v>41</v>
      </c>
      <c r="AUA95" s="7" t="str">
        <f t="shared" ref="AUA95" si="26897">"7." &amp; AUC1&amp; ".5."</f>
        <v>7.408.5.</v>
      </c>
      <c r="AUB95" s="14" t="e">
        <f>IF(ISBLANK(AUC1),"",IF(VLOOKUP(AUC1,Register,38,FALSE)=0,"",(VLOOKUP(AUC1,Register,38,FALSE))))</f>
        <v>#N/A</v>
      </c>
      <c r="AUC95" s="15" t="s">
        <v>41</v>
      </c>
      <c r="AUD95" s="7" t="str">
        <f t="shared" ref="AUD95" si="26898">"7." &amp; AUF1&amp; ".5."</f>
        <v>7.409.5.</v>
      </c>
      <c r="AUE95" s="14" t="e">
        <f>IF(ISBLANK(AUF1),"",IF(VLOOKUP(AUF1,Register,38,FALSE)=0,"",(VLOOKUP(AUF1,Register,38,FALSE))))</f>
        <v>#N/A</v>
      </c>
      <c r="AUF95" s="15" t="s">
        <v>41</v>
      </c>
      <c r="AUG95" s="7" t="str">
        <f t="shared" ref="AUG95" si="26899">"7." &amp; AUI1&amp; ".5."</f>
        <v>7.410.5.</v>
      </c>
      <c r="AUH95" s="14" t="e">
        <f>IF(ISBLANK(AUI1),"",IF(VLOOKUP(AUI1,Register,38,FALSE)=0,"",(VLOOKUP(AUI1,Register,38,FALSE))))</f>
        <v>#N/A</v>
      </c>
      <c r="AUI95" s="15" t="s">
        <v>41</v>
      </c>
      <c r="AUJ95" s="7" t="str">
        <f t="shared" ref="AUJ95" si="26900">"7." &amp; AUL1&amp; ".5."</f>
        <v>7.411.5.</v>
      </c>
      <c r="AUK95" s="47" t="e">
        <f>IF(ISBLANK(AUL1),"",IF(VLOOKUP(AUL1,Register,38,FALSE)=0,"",(VLOOKUP(AUL1,Register,38,FALSE))))</f>
        <v>#N/A</v>
      </c>
      <c r="AUL95" s="15" t="s">
        <v>41</v>
      </c>
      <c r="AUM95" s="7" t="str">
        <f t="shared" ref="AUM95" si="26901">"7." &amp; AUO1&amp; ".5."</f>
        <v>7.412.5.</v>
      </c>
      <c r="AUN95" s="47" t="e">
        <f>IF(ISBLANK(AUO1),"",IF(VLOOKUP(AUO1,Register,38,FALSE)=0,"",(VLOOKUP(AUO1,Register,38,FALSE))))</f>
        <v>#N/A</v>
      </c>
      <c r="AUO95" s="15" t="s">
        <v>41</v>
      </c>
      <c r="AUP95" s="7" t="str">
        <f t="shared" ref="AUP95" si="26902">"7." &amp; AUR1&amp; ".5."</f>
        <v>7.413.5.</v>
      </c>
      <c r="AUQ95" s="47" t="e">
        <f>IF(ISBLANK(AUR1),"",IF(VLOOKUP(AUR1,Register,38,FALSE)=0,"",(VLOOKUP(AUR1,Register,38,FALSE))))</f>
        <v>#N/A</v>
      </c>
      <c r="AUR95" s="15" t="s">
        <v>41</v>
      </c>
      <c r="AUS95" s="7" t="str">
        <f t="shared" ref="AUS95" si="26903">"7." &amp; AUU1&amp; ".5."</f>
        <v>7.414.5.</v>
      </c>
      <c r="AUT95" s="47" t="e">
        <f>IF(ISBLANK(AUU1),"",IF(VLOOKUP(AUU1,Register,38,FALSE)=0,"",(VLOOKUP(AUU1,Register,38,FALSE))))</f>
        <v>#N/A</v>
      </c>
      <c r="AUU95" s="15" t="s">
        <v>41</v>
      </c>
      <c r="AUV95" s="7" t="str">
        <f t="shared" ref="AUV95" si="26904">"7." &amp; AUX1&amp; ".5."</f>
        <v>7.415.5.</v>
      </c>
      <c r="AUW95" s="47" t="e">
        <f>IF(ISBLANK(AUX1),"",IF(VLOOKUP(AUX1,Register,38,FALSE)=0,"",(VLOOKUP(AUX1,Register,38,FALSE))))</f>
        <v>#N/A</v>
      </c>
      <c r="AUX95" s="15" t="s">
        <v>41</v>
      </c>
      <c r="AUY95" s="7" t="str">
        <f t="shared" ref="AUY95" si="26905">"7." &amp; AVA1&amp; ".5."</f>
        <v>7.416.5.</v>
      </c>
      <c r="AUZ95" s="47" t="e">
        <f>IF(ISBLANK(AVA1),"",IF(VLOOKUP(AVA1,Register,38,FALSE)=0,"",(VLOOKUP(AVA1,Register,38,FALSE))))</f>
        <v>#N/A</v>
      </c>
      <c r="AVA95" s="15" t="s">
        <v>41</v>
      </c>
      <c r="AVB95" s="7" t="str">
        <f t="shared" ref="AVB95" si="26906">"7." &amp; AVD1&amp; ".5."</f>
        <v>7.417.5.</v>
      </c>
      <c r="AVC95" s="47" t="e">
        <f>IF(ISBLANK(AVD1),"",IF(VLOOKUP(AVD1,Register,38,FALSE)=0,"",(VLOOKUP(AVD1,Register,38,FALSE))))</f>
        <v>#N/A</v>
      </c>
      <c r="AVD95" s="15" t="s">
        <v>41</v>
      </c>
      <c r="AVE95" s="7" t="str">
        <f t="shared" ref="AVE95" si="26907">"7." &amp; AVG1&amp; ".5."</f>
        <v>7.418.5.</v>
      </c>
      <c r="AVF95" s="47" t="e">
        <f>IF(ISBLANK(AVG1),"",IF(VLOOKUP(AVG1,Register,38,FALSE)=0,"",(VLOOKUP(AVG1,Register,38,FALSE))))</f>
        <v>#N/A</v>
      </c>
      <c r="AVG95" s="15" t="s">
        <v>41</v>
      </c>
      <c r="AVH95" s="7" t="str">
        <f t="shared" ref="AVH95" si="26908">"7." &amp; AVJ1&amp; ".5."</f>
        <v>7.419.5.</v>
      </c>
      <c r="AVI95" s="14" t="e">
        <f>IF(ISBLANK(AVJ1),"",IF(VLOOKUP(AVJ1,Register,38,FALSE)=0,"",(VLOOKUP(AVJ1,Register,38,FALSE))))</f>
        <v>#N/A</v>
      </c>
      <c r="AVJ95" s="15" t="s">
        <v>41</v>
      </c>
      <c r="AVK95" s="7" t="str">
        <f t="shared" ref="AVK95" si="26909">"7." &amp; AVM1&amp; ".5."</f>
        <v>7.420.5.</v>
      </c>
      <c r="AVL95" s="14" t="e">
        <f>IF(ISBLANK(AVM1),"",IF(VLOOKUP(AVM1,Register,38,FALSE)=0,"",(VLOOKUP(AVM1,Register,38,FALSE))))</f>
        <v>#N/A</v>
      </c>
      <c r="AVM95" s="15" t="s">
        <v>41</v>
      </c>
      <c r="AVN95" s="22"/>
      <c r="AVO95" s="22"/>
      <c r="AVP95" s="22"/>
      <c r="AVQ95" s="7"/>
      <c r="AVR95" s="14"/>
      <c r="AVS95" s="15"/>
      <c r="AVT95" s="7"/>
      <c r="AVU95" s="14"/>
      <c r="AVV95" s="15"/>
      <c r="AVW95" s="7"/>
      <c r="AVX95" s="14"/>
      <c r="AVY95" s="15"/>
      <c r="AVZ95" s="7"/>
      <c r="AWA95" s="14"/>
      <c r="AWB95" s="15"/>
      <c r="AWC95" s="7"/>
      <c r="AWD95" s="14"/>
      <c r="AWE95" s="15"/>
      <c r="AWF95" s="7"/>
      <c r="AWG95" s="14"/>
      <c r="AWH95" s="15"/>
      <c r="AWI95" s="7"/>
      <c r="AWJ95" s="14"/>
      <c r="AWK95" s="15"/>
      <c r="AWL95" s="7"/>
      <c r="AWM95" s="14"/>
      <c r="AWN95" s="15"/>
      <c r="AWO95" s="7"/>
      <c r="AWP95" s="14"/>
      <c r="AWQ95" s="15"/>
      <c r="AWR95" s="7"/>
      <c r="AWS95" s="14"/>
      <c r="AWT95" s="15"/>
      <c r="AWU95" s="7"/>
      <c r="AWV95" s="14"/>
      <c r="AWW95" s="15"/>
      <c r="AWX95" s="7"/>
      <c r="AWY95" s="14"/>
      <c r="AWZ95" s="15"/>
      <c r="AXA95" s="7"/>
      <c r="AXB95" s="14"/>
      <c r="AXC95" s="15"/>
      <c r="AXD95" s="7"/>
      <c r="AXE95" s="14"/>
      <c r="AXF95" s="15"/>
      <c r="AXG95" s="7"/>
      <c r="AXH95" s="14"/>
      <c r="AXI95" s="15"/>
      <c r="AXJ95" s="7"/>
      <c r="AXK95" s="14"/>
      <c r="AXL95" s="15"/>
      <c r="AXM95" s="7"/>
      <c r="AXN95" s="14"/>
      <c r="AXO95" s="15"/>
      <c r="AXP95" s="7"/>
      <c r="AXQ95" s="14"/>
      <c r="AXR95" s="15"/>
      <c r="AXS95" s="7"/>
      <c r="AXT95" s="14"/>
      <c r="AXU95" s="15"/>
      <c r="AXV95" s="7"/>
      <c r="AXW95" s="14"/>
      <c r="AXX95" s="15"/>
      <c r="AXY95" s="7"/>
      <c r="AXZ95" s="14"/>
      <c r="AYA95" s="15"/>
      <c r="AYB95" s="7"/>
      <c r="AYC95" s="14"/>
      <c r="AYD95" s="15"/>
      <c r="AYE95" s="7"/>
      <c r="AYF95" s="14"/>
      <c r="AYG95" s="15"/>
      <c r="AYH95" s="7"/>
      <c r="AYI95" s="14"/>
      <c r="AYJ95" s="15"/>
      <c r="AYK95" s="7"/>
      <c r="AYL95" s="14"/>
      <c r="AYM95" s="15"/>
      <c r="AYN95" s="7"/>
      <c r="AYO95" s="14"/>
      <c r="AYP95" s="15"/>
      <c r="AYQ95" s="7"/>
      <c r="AYR95" s="14"/>
      <c r="AYS95" s="15"/>
      <c r="AYT95" s="7"/>
      <c r="AYU95" s="14"/>
      <c r="AYV95" s="15"/>
      <c r="AYW95" s="7"/>
      <c r="AYX95" s="14"/>
      <c r="AYY95" s="15"/>
      <c r="AYZ95" s="7"/>
      <c r="AZA95" s="14"/>
      <c r="AZB95" s="15"/>
      <c r="AZC95" s="7"/>
      <c r="AZD95" s="14"/>
      <c r="AZE95" s="15"/>
      <c r="AZF95" s="7"/>
      <c r="AZG95" s="14"/>
      <c r="AZH95" s="15"/>
      <c r="AZI95" s="7"/>
      <c r="AZJ95" s="14"/>
      <c r="AZK95" s="15"/>
      <c r="AZL95" s="7"/>
      <c r="AZM95" s="14"/>
      <c r="AZN95" s="15"/>
      <c r="AZO95" s="7"/>
      <c r="AZP95" s="14"/>
      <c r="AZQ95" s="15"/>
      <c r="AZR95" s="7"/>
      <c r="AZS95" s="14"/>
      <c r="AZT95" s="15"/>
      <c r="AZU95" s="7"/>
      <c r="AZV95" s="14"/>
      <c r="AZW95" s="15"/>
      <c r="AZX95" s="7"/>
      <c r="AZY95" s="14"/>
      <c r="AZZ95" s="15"/>
      <c r="BAA95" s="7"/>
      <c r="BAB95" s="14"/>
      <c r="BAC95" s="15"/>
      <c r="BAD95" s="7"/>
      <c r="BAE95" s="14"/>
      <c r="BAF95" s="15"/>
      <c r="BAG95" s="7"/>
      <c r="BAH95" s="14"/>
      <c r="BAI95" s="15"/>
      <c r="BAJ95" s="7"/>
      <c r="BAK95" s="14"/>
      <c r="BAL95" s="15"/>
      <c r="BAM95" s="7"/>
      <c r="BAN95" s="14"/>
      <c r="BAO95" s="15"/>
      <c r="BAP95" s="7"/>
      <c r="BAQ95" s="14"/>
      <c r="BAR95" s="15"/>
      <c r="BAS95" s="7"/>
      <c r="BAT95" s="14"/>
      <c r="BAU95" s="15"/>
      <c r="BAV95" s="7"/>
      <c r="BAW95" s="14"/>
      <c r="BAX95" s="15"/>
      <c r="BAY95" s="7"/>
      <c r="BAZ95" s="14"/>
      <c r="BBA95" s="15"/>
      <c r="BBB95" s="7"/>
      <c r="BBC95" s="14"/>
      <c r="BBD95" s="15"/>
      <c r="BBE95" s="7"/>
      <c r="BBF95" s="14"/>
      <c r="BBG95" s="15"/>
      <c r="BBH95" s="7"/>
      <c r="BBI95" s="14"/>
      <c r="BBJ95" s="15"/>
      <c r="BBK95" s="7"/>
      <c r="BBL95" s="14"/>
      <c r="BBM95" s="15"/>
      <c r="BBN95" s="7"/>
      <c r="BBO95" s="14"/>
      <c r="BBP95" s="15"/>
      <c r="BBQ95" s="7"/>
      <c r="BBR95" s="14"/>
      <c r="BBS95" s="15"/>
      <c r="BBT95" s="7"/>
      <c r="BBU95" s="14"/>
      <c r="BBV95" s="15"/>
      <c r="BBW95" s="7"/>
      <c r="BBX95" s="14"/>
      <c r="BBY95" s="15"/>
      <c r="BBZ95" s="7"/>
      <c r="BCA95" s="14"/>
      <c r="BCB95" s="15"/>
      <c r="BCC95" s="7"/>
      <c r="BCD95" s="14"/>
      <c r="BCE95" s="15"/>
      <c r="BCF95" s="7"/>
      <c r="BCG95" s="14"/>
      <c r="BCH95" s="15"/>
      <c r="BCI95" s="7"/>
      <c r="BCJ95" s="14"/>
      <c r="BCK95" s="15"/>
      <c r="BCL95" s="7"/>
      <c r="BCM95" s="14"/>
      <c r="BCN95" s="15"/>
      <c r="BCO95" s="7"/>
      <c r="BCP95" s="14"/>
      <c r="BCQ95" s="15"/>
      <c r="BCR95" s="7"/>
      <c r="BCS95" s="14"/>
      <c r="BCT95" s="15"/>
      <c r="BCU95" s="7"/>
      <c r="BCV95" s="14"/>
      <c r="BCW95" s="15"/>
      <c r="BCX95" s="7"/>
      <c r="BCY95" s="14"/>
      <c r="BCZ95" s="15"/>
      <c r="BDA95" s="7"/>
      <c r="BDB95" s="14"/>
      <c r="BDC95" s="15"/>
      <c r="BDD95" s="7"/>
      <c r="BDE95" s="14"/>
      <c r="BDF95" s="15"/>
      <c r="BDG95" s="7"/>
      <c r="BDH95" s="14"/>
      <c r="BDI95" s="15"/>
      <c r="BDJ95" s="7"/>
      <c r="BDK95" s="14"/>
      <c r="BDL95" s="15"/>
      <c r="BDM95" s="7"/>
      <c r="BDN95" s="14"/>
      <c r="BDO95" s="15"/>
      <c r="BDP95" s="7"/>
      <c r="BDQ95" s="14"/>
      <c r="BDR95" s="15"/>
      <c r="BDS95" s="7"/>
      <c r="BDT95" s="14"/>
      <c r="BDU95" s="15"/>
      <c r="BDV95" s="7"/>
      <c r="BDW95" s="14"/>
      <c r="BDX95" s="15"/>
      <c r="BDY95" s="7"/>
      <c r="BDZ95" s="14"/>
      <c r="BEA95" s="15"/>
      <c r="BEB95" s="7"/>
      <c r="BEC95" s="14"/>
      <c r="BED95" s="15"/>
      <c r="BEE95" s="7"/>
      <c r="BEF95" s="14"/>
      <c r="BEG95" s="15"/>
      <c r="BEH95" s="7"/>
      <c r="BEI95" s="14"/>
      <c r="BEJ95" s="15"/>
      <c r="BEK95" s="7"/>
      <c r="BEL95" s="14"/>
      <c r="BEM95" s="15"/>
      <c r="BEN95" s="7"/>
      <c r="BEO95" s="14"/>
      <c r="BEP95" s="15"/>
      <c r="BEQ95" s="7"/>
      <c r="BER95" s="14"/>
      <c r="BES95" s="15"/>
      <c r="BET95" s="7"/>
      <c r="BEU95" s="14"/>
      <c r="BEV95" s="15"/>
      <c r="BEW95" s="7"/>
      <c r="BEX95" s="14"/>
      <c r="BEY95" s="15"/>
      <c r="BEZ95" s="7"/>
      <c r="BFA95" s="14"/>
      <c r="BFB95" s="15"/>
      <c r="BFC95" s="7"/>
      <c r="BFD95" s="14"/>
      <c r="BFE95" s="15"/>
      <c r="BFF95" s="7"/>
      <c r="BFG95" s="14"/>
      <c r="BFH95" s="15"/>
      <c r="BFI95" s="7"/>
      <c r="BFJ95" s="14"/>
      <c r="BFK95" s="15"/>
      <c r="BFL95" s="7"/>
      <c r="BFM95" s="14"/>
      <c r="BFN95" s="15"/>
      <c r="BFO95" s="7"/>
      <c r="BFP95" s="14"/>
      <c r="BFQ95" s="15"/>
      <c r="BFR95" s="7"/>
      <c r="BFS95" s="14"/>
      <c r="BFT95" s="15"/>
      <c r="BFU95" s="7"/>
      <c r="BFV95" s="14"/>
      <c r="BFW95" s="15"/>
      <c r="BFX95" s="7"/>
      <c r="BFY95" s="14"/>
      <c r="BFZ95" s="15"/>
      <c r="BGA95" s="7"/>
      <c r="BGB95" s="14"/>
      <c r="BGC95" s="15"/>
      <c r="BGD95" s="7"/>
      <c r="BGE95" s="14"/>
      <c r="BGF95" s="15"/>
      <c r="BGG95" s="7"/>
      <c r="BGH95" s="14"/>
      <c r="BGI95" s="15"/>
      <c r="BGJ95" s="7"/>
      <c r="BGK95" s="14"/>
      <c r="BGL95" s="15"/>
      <c r="BGM95" s="7"/>
      <c r="BGN95" s="14"/>
      <c r="BGO95" s="15"/>
      <c r="BGP95" s="7"/>
      <c r="BGQ95" s="14"/>
      <c r="BGR95" s="15"/>
      <c r="BGS95" s="7"/>
      <c r="BGT95" s="14"/>
      <c r="BGU95" s="15"/>
      <c r="BGV95" s="7"/>
      <c r="BGW95" s="14"/>
      <c r="BGX95" s="15"/>
      <c r="BGY95" s="7"/>
      <c r="BGZ95" s="14"/>
      <c r="BHA95" s="15"/>
      <c r="BHB95" s="7"/>
      <c r="BHC95" s="14"/>
      <c r="BHD95" s="15"/>
      <c r="BHE95" s="7"/>
      <c r="BHF95" s="14"/>
      <c r="BHG95" s="15"/>
      <c r="BHH95" s="7"/>
      <c r="BHI95" s="14"/>
      <c r="BHJ95" s="15"/>
      <c r="BHK95" s="7"/>
      <c r="BHL95" s="14"/>
      <c r="BHM95" s="15"/>
      <c r="BHN95" s="7"/>
      <c r="BHO95" s="14"/>
      <c r="BHP95" s="15"/>
      <c r="BHQ95" s="7"/>
      <c r="BHR95" s="14"/>
      <c r="BHS95" s="15"/>
      <c r="BHT95" s="7"/>
      <c r="BHU95" s="14"/>
      <c r="BHV95" s="15"/>
      <c r="BHW95" s="7"/>
      <c r="BHX95" s="14"/>
      <c r="BHY95" s="15"/>
      <c r="BHZ95" s="7"/>
      <c r="BIA95" s="14"/>
      <c r="BIB95" s="15"/>
      <c r="BIC95" s="7"/>
      <c r="BID95" s="14"/>
      <c r="BIE95" s="15"/>
      <c r="BIF95" s="7"/>
      <c r="BIG95" s="14"/>
      <c r="BIH95" s="15"/>
      <c r="BII95" s="7"/>
      <c r="BIJ95" s="14"/>
      <c r="BIK95" s="15"/>
      <c r="BIL95" s="7"/>
      <c r="BIM95" s="14"/>
      <c r="BIN95" s="15"/>
      <c r="BIO95" s="7"/>
      <c r="BIP95" s="14"/>
      <c r="BIQ95" s="15"/>
      <c r="BIR95" s="7"/>
      <c r="BIS95" s="14"/>
      <c r="BIT95" s="15"/>
      <c r="BIU95" s="7"/>
      <c r="BIV95" s="14"/>
      <c r="BIW95" s="15"/>
      <c r="BIX95" s="7"/>
      <c r="BIY95" s="14"/>
      <c r="BIZ95" s="15"/>
      <c r="BJA95" s="7"/>
      <c r="BJB95" s="14"/>
      <c r="BJC95" s="15"/>
      <c r="BJD95" s="7"/>
      <c r="BJE95" s="14"/>
      <c r="BJF95" s="15"/>
      <c r="BJG95" s="7"/>
      <c r="BJH95" s="14"/>
      <c r="BJI95" s="15"/>
      <c r="BJJ95" s="7"/>
      <c r="BJK95" s="14"/>
      <c r="BJL95" s="15"/>
      <c r="BJM95" s="7"/>
      <c r="BJN95" s="14"/>
      <c r="BJO95" s="15"/>
      <c r="BJP95" s="7"/>
      <c r="BJQ95" s="14"/>
      <c r="BJR95" s="15"/>
      <c r="BJS95" s="7"/>
      <c r="BJT95" s="14"/>
      <c r="BJU95" s="15"/>
      <c r="BJV95" s="7"/>
      <c r="BJW95" s="14"/>
      <c r="BJX95" s="15"/>
      <c r="BJY95" s="7"/>
      <c r="BJZ95" s="14"/>
      <c r="BKA95" s="15"/>
      <c r="BKB95" s="7"/>
      <c r="BKC95" s="14"/>
      <c r="BKD95" s="15"/>
      <c r="BKE95" s="7"/>
      <c r="BKF95" s="14"/>
      <c r="BKG95" s="15"/>
      <c r="BKH95" s="7"/>
      <c r="BKI95" s="14"/>
      <c r="BKJ95" s="15"/>
      <c r="BKK95" s="7"/>
      <c r="BKL95" s="14"/>
      <c r="BKM95" s="15"/>
      <c r="BKN95" s="7"/>
      <c r="BKO95" s="14"/>
      <c r="BKP95" s="15"/>
      <c r="BKQ95" s="7"/>
      <c r="BKR95" s="14"/>
      <c r="BKS95" s="15"/>
      <c r="BKT95" s="7"/>
      <c r="BKU95" s="14"/>
      <c r="BKV95" s="15"/>
      <c r="BKW95" s="7"/>
      <c r="BKX95" s="14"/>
      <c r="BKY95" s="15"/>
      <c r="BKZ95" s="7"/>
      <c r="BLA95" s="14"/>
      <c r="BLB95" s="15"/>
      <c r="BLC95" s="7"/>
      <c r="BLD95" s="14"/>
      <c r="BLE95" s="15"/>
      <c r="BLF95" s="7"/>
      <c r="BLG95" s="14"/>
      <c r="BLH95" s="15"/>
      <c r="BLI95" s="7"/>
      <c r="BLJ95" s="14"/>
      <c r="BLK95" s="15"/>
      <c r="BLL95" s="7"/>
      <c r="BLM95" s="14"/>
      <c r="BLN95" s="15"/>
      <c r="BLO95" s="7"/>
      <c r="BLP95" s="14"/>
      <c r="BLQ95" s="15"/>
      <c r="BLR95" s="7"/>
      <c r="BLS95" s="14"/>
      <c r="BLT95" s="15"/>
      <c r="BLU95" s="7"/>
      <c r="BLV95" s="14"/>
      <c r="BLW95" s="15"/>
      <c r="BLX95" s="7"/>
      <c r="BLY95" s="14"/>
      <c r="BLZ95" s="15"/>
      <c r="BMA95" s="7"/>
      <c r="BMB95" s="14"/>
      <c r="BMC95" s="15"/>
      <c r="BMD95" s="7"/>
      <c r="BME95" s="14"/>
      <c r="BMF95" s="15"/>
      <c r="BMG95" s="7"/>
      <c r="BMH95" s="14"/>
      <c r="BMI95" s="15"/>
      <c r="BMJ95" s="7"/>
      <c r="BMK95" s="14"/>
      <c r="BML95" s="15"/>
      <c r="BMM95" s="7"/>
      <c r="BMN95" s="14"/>
      <c r="BMO95" s="15"/>
      <c r="BMP95" s="7"/>
      <c r="BMQ95" s="14"/>
      <c r="BMR95" s="15"/>
      <c r="BMS95" s="7"/>
      <c r="BMT95" s="14"/>
      <c r="BMU95" s="15"/>
      <c r="BMV95" s="7"/>
      <c r="BMW95" s="14"/>
      <c r="BMX95" s="15"/>
      <c r="BMY95" s="7"/>
      <c r="BMZ95" s="14"/>
      <c r="BNA95" s="15"/>
      <c r="BNB95" s="7"/>
      <c r="BNC95" s="14"/>
      <c r="BND95" s="15"/>
      <c r="BNE95" s="7"/>
      <c r="BNF95" s="14"/>
      <c r="BNG95" s="15"/>
      <c r="BNH95" s="7"/>
      <c r="BNI95" s="14"/>
      <c r="BNJ95" s="15"/>
      <c r="BNK95" s="7"/>
      <c r="BNL95" s="14"/>
      <c r="BNM95" s="15"/>
      <c r="BNN95" s="7"/>
      <c r="BNO95" s="14"/>
      <c r="BNP95" s="15"/>
      <c r="BNQ95" s="7"/>
      <c r="BNR95" s="14"/>
      <c r="BNS95" s="15"/>
      <c r="BNT95" s="7"/>
      <c r="BNU95" s="14"/>
      <c r="BNV95" s="15"/>
      <c r="BNW95" s="7"/>
      <c r="BNX95" s="14"/>
      <c r="BNY95" s="15"/>
      <c r="BNZ95" s="7"/>
      <c r="BOA95" s="14"/>
      <c r="BOB95" s="15"/>
      <c r="BOC95" s="7"/>
      <c r="BOD95" s="14"/>
      <c r="BOE95" s="15"/>
      <c r="BOF95" s="7"/>
      <c r="BOG95" s="14"/>
      <c r="BOH95" s="15"/>
      <c r="BOI95" s="7"/>
      <c r="BOJ95" s="14"/>
      <c r="BOK95" s="15"/>
      <c r="BOL95" s="7"/>
      <c r="BOM95" s="14"/>
      <c r="BON95" s="15"/>
      <c r="BOO95" s="7"/>
      <c r="BOP95" s="14"/>
      <c r="BOQ95" s="15"/>
      <c r="BOR95" s="7"/>
      <c r="BOS95" s="14"/>
      <c r="BOT95" s="15"/>
      <c r="BOU95" s="7"/>
      <c r="BOV95" s="14"/>
      <c r="BOW95" s="15"/>
      <c r="BOX95" s="7"/>
      <c r="BOY95" s="14"/>
      <c r="BOZ95" s="15"/>
      <c r="BPA95" s="7"/>
      <c r="BPB95" s="14"/>
      <c r="BPC95" s="15"/>
      <c r="BPD95" s="7"/>
      <c r="BPE95" s="14"/>
      <c r="BPF95" s="15"/>
      <c r="BPG95" s="7"/>
      <c r="BPH95" s="14"/>
      <c r="BPI95" s="15"/>
      <c r="BPJ95" s="7"/>
      <c r="BPK95" s="14"/>
      <c r="BPL95" s="15"/>
      <c r="BPM95" s="7"/>
      <c r="BPN95" s="14"/>
      <c r="BPO95" s="15"/>
      <c r="BPP95" s="7"/>
      <c r="BPQ95" s="14"/>
      <c r="BPR95" s="15"/>
      <c r="BPS95" s="7"/>
      <c r="BPT95" s="14"/>
      <c r="BPU95" s="15"/>
      <c r="BPV95" s="7"/>
      <c r="BPW95" s="14"/>
      <c r="BPX95" s="15"/>
      <c r="BPY95" s="7"/>
      <c r="BPZ95" s="14"/>
      <c r="BQA95" s="15"/>
      <c r="BQB95" s="7"/>
      <c r="BQC95" s="14"/>
      <c r="BQD95" s="15"/>
      <c r="BQE95" s="7"/>
      <c r="BQF95" s="14"/>
      <c r="BQG95" s="15"/>
      <c r="BQH95" s="7"/>
      <c r="BQI95" s="14"/>
      <c r="BQJ95" s="15"/>
      <c r="BQK95" s="7"/>
      <c r="BQL95" s="14"/>
      <c r="BQM95" s="15"/>
      <c r="BQN95" s="7"/>
      <c r="BQO95" s="14"/>
      <c r="BQP95" s="15"/>
      <c r="BQQ95" s="7"/>
      <c r="BQR95" s="14"/>
      <c r="BQS95" s="15"/>
      <c r="BQT95" s="7"/>
      <c r="BQU95" s="14"/>
      <c r="BQV95" s="15"/>
      <c r="BQW95" s="7"/>
      <c r="BQX95" s="14"/>
      <c r="BQY95" s="15"/>
      <c r="BQZ95" s="7"/>
      <c r="BRA95" s="14"/>
      <c r="BRB95" s="15"/>
      <c r="BRC95" s="7"/>
      <c r="BRD95" s="14"/>
      <c r="BRE95" s="15"/>
      <c r="BRF95" s="7"/>
      <c r="BRG95" s="14"/>
      <c r="BRH95" s="15"/>
      <c r="BRI95" s="7"/>
      <c r="BRJ95" s="14"/>
      <c r="BRK95" s="15"/>
      <c r="BRL95" s="7"/>
      <c r="BRM95" s="14"/>
      <c r="BRN95" s="15"/>
      <c r="BRO95" s="7"/>
      <c r="BRP95" s="14"/>
      <c r="BRQ95" s="15"/>
      <c r="BRR95" s="7"/>
      <c r="BRS95" s="14"/>
      <c r="BRT95" s="15"/>
      <c r="BRU95" s="7"/>
      <c r="BRV95" s="14"/>
      <c r="BRW95" s="15"/>
      <c r="BRX95" s="7"/>
      <c r="BRY95" s="14"/>
      <c r="BRZ95" s="15"/>
      <c r="BSA95" s="7"/>
      <c r="BSB95" s="14"/>
      <c r="BSC95" s="15"/>
      <c r="BSD95" s="7"/>
      <c r="BSE95" s="14"/>
      <c r="BSF95" s="15"/>
      <c r="BSG95" s="7"/>
      <c r="BSH95" s="14"/>
      <c r="BSI95" s="15"/>
      <c r="BSJ95" s="7"/>
      <c r="BSK95" s="14"/>
      <c r="BSL95" s="15"/>
      <c r="BSM95" s="7"/>
      <c r="BSN95" s="14"/>
      <c r="BSO95" s="15"/>
      <c r="BSP95" s="7"/>
      <c r="BSQ95" s="14"/>
      <c r="BSR95" s="15"/>
      <c r="BSS95" s="7"/>
      <c r="BST95" s="14"/>
      <c r="BSU95" s="15"/>
      <c r="BSV95" s="7"/>
      <c r="BSW95" s="14"/>
      <c r="BSX95" s="15"/>
      <c r="BSY95" s="7"/>
      <c r="BSZ95" s="14"/>
      <c r="BTA95" s="15"/>
      <c r="BTB95" s="7"/>
      <c r="BTC95" s="14"/>
      <c r="BTD95" s="15"/>
      <c r="BTE95" s="7"/>
      <c r="BTF95" s="14"/>
      <c r="BTG95" s="15"/>
      <c r="BTH95" s="7"/>
      <c r="BTI95" s="14"/>
      <c r="BTJ95" s="15"/>
      <c r="BTK95" s="7"/>
      <c r="BTL95" s="14"/>
      <c r="BTM95" s="15"/>
      <c r="BTN95" s="7"/>
      <c r="BTO95" s="14"/>
      <c r="BTP95" s="15"/>
      <c r="BTQ95" s="7"/>
      <c r="BTR95" s="14"/>
      <c r="BTS95" s="15"/>
      <c r="BTT95" s="7"/>
      <c r="BTU95" s="14"/>
      <c r="BTV95" s="15"/>
      <c r="BTW95" s="7"/>
      <c r="BTX95" s="14"/>
      <c r="BTY95" s="15"/>
      <c r="BTZ95" s="7"/>
      <c r="BUA95" s="14"/>
      <c r="BUB95" s="15"/>
      <c r="BUC95" s="7"/>
      <c r="BUD95" s="14"/>
      <c r="BUE95" s="15"/>
      <c r="BUF95" s="7"/>
      <c r="BUG95" s="14"/>
      <c r="BUH95" s="15"/>
      <c r="BUI95" s="7"/>
      <c r="BUJ95" s="14"/>
      <c r="BUK95" s="15"/>
      <c r="BUL95" s="7"/>
      <c r="BUM95" s="14"/>
      <c r="BUN95" s="15"/>
      <c r="BUO95" s="7"/>
      <c r="BUP95" s="14"/>
      <c r="BUQ95" s="15"/>
      <c r="BUR95" s="7"/>
      <c r="BUS95" s="14"/>
      <c r="BUT95" s="15"/>
      <c r="BUU95" s="7"/>
      <c r="BUV95" s="14"/>
      <c r="BUW95" s="15"/>
      <c r="BUX95" s="7"/>
      <c r="BUY95" s="14"/>
      <c r="BUZ95" s="15"/>
      <c r="BVA95" s="7"/>
      <c r="BVB95" s="14"/>
      <c r="BVC95" s="15"/>
      <c r="BVD95" s="7"/>
      <c r="BVE95" s="14"/>
      <c r="BVF95" s="15"/>
      <c r="BVG95" s="7"/>
      <c r="BVH95" s="14"/>
      <c r="BVI95" s="15"/>
      <c r="BVJ95" s="7"/>
      <c r="BVK95" s="14"/>
      <c r="BVL95" s="15"/>
      <c r="BVM95" s="7"/>
      <c r="BVN95" s="14"/>
      <c r="BVO95" s="15"/>
      <c r="BVP95" s="7"/>
      <c r="BVQ95" s="14"/>
      <c r="BVR95" s="15"/>
      <c r="BVS95" s="7"/>
      <c r="BVT95" s="14"/>
      <c r="BVU95" s="15"/>
      <c r="BVV95" s="7"/>
      <c r="BVW95" s="14"/>
      <c r="BVX95" s="15"/>
      <c r="BVY95" s="7"/>
      <c r="BVZ95" s="14"/>
      <c r="BWA95" s="15"/>
      <c r="BWB95" s="7"/>
      <c r="BWC95" s="14"/>
      <c r="BWD95" s="15"/>
      <c r="BWE95" s="7"/>
      <c r="BWF95" s="14"/>
      <c r="BWG95" s="15"/>
      <c r="BWH95" s="7"/>
      <c r="BWI95" s="14"/>
      <c r="BWJ95" s="15"/>
      <c r="BWK95" s="7"/>
      <c r="BWL95" s="14"/>
      <c r="BWM95" s="15"/>
      <c r="BWN95" s="7"/>
      <c r="BWO95" s="14"/>
      <c r="BWP95" s="15"/>
      <c r="BWQ95" s="7"/>
      <c r="BWR95" s="14"/>
      <c r="BWS95" s="15"/>
      <c r="BWT95" s="7"/>
      <c r="BWU95" s="14"/>
      <c r="BWV95" s="15"/>
      <c r="BWW95" s="7"/>
      <c r="BWX95" s="14"/>
      <c r="BWY95" s="15"/>
      <c r="BWZ95" s="7"/>
      <c r="BXA95" s="14"/>
      <c r="BXB95" s="15"/>
      <c r="BXC95" s="7"/>
      <c r="BXD95" s="14"/>
      <c r="BXE95" s="15"/>
      <c r="BXF95" s="7"/>
      <c r="BXG95" s="14"/>
      <c r="BXH95" s="15"/>
      <c r="BXI95" s="7"/>
      <c r="BXJ95" s="14"/>
      <c r="BXK95" s="15"/>
      <c r="BXL95" s="7"/>
      <c r="BXM95" s="14"/>
      <c r="BXN95" s="15"/>
      <c r="BXO95" s="7"/>
      <c r="BXP95" s="14"/>
      <c r="BXQ95" s="15"/>
      <c r="BXR95" s="7"/>
      <c r="BXS95" s="14"/>
      <c r="BXT95" s="15"/>
      <c r="BXU95" s="7"/>
      <c r="BXV95" s="14"/>
      <c r="BXW95" s="15"/>
      <c r="BXX95" s="7"/>
      <c r="BXY95" s="14"/>
      <c r="BXZ95" s="15"/>
      <c r="BYA95" s="7"/>
      <c r="BYB95" s="14"/>
      <c r="BYC95" s="15"/>
      <c r="BYD95" s="7"/>
      <c r="BYE95" s="14"/>
      <c r="BYF95" s="15"/>
      <c r="BYG95" s="7"/>
      <c r="BYH95" s="14"/>
      <c r="BYI95" s="15"/>
      <c r="BYJ95" s="7"/>
      <c r="BYK95" s="14"/>
      <c r="BYL95" s="15"/>
      <c r="BYM95" s="7"/>
      <c r="BYN95" s="14"/>
      <c r="BYO95" s="15"/>
      <c r="BYP95" s="7"/>
      <c r="BYQ95" s="14"/>
      <c r="BYR95" s="15"/>
      <c r="BYS95" s="7"/>
      <c r="BYT95" s="14"/>
      <c r="BYU95" s="15"/>
      <c r="BYV95" s="7"/>
      <c r="BYW95" s="14"/>
      <c r="BYX95" s="15"/>
      <c r="BYY95" s="7"/>
      <c r="BYZ95" s="14"/>
      <c r="BZA95" s="15"/>
      <c r="BZB95" s="7"/>
      <c r="BZC95" s="14"/>
      <c r="BZD95" s="15"/>
      <c r="BZE95" s="7"/>
      <c r="BZF95" s="14"/>
      <c r="BZG95" s="15"/>
      <c r="BZH95" s="7"/>
      <c r="BZI95" s="14"/>
      <c r="BZJ95" s="15"/>
      <c r="BZK95" s="7"/>
      <c r="BZL95" s="14"/>
      <c r="BZM95" s="15"/>
      <c r="BZN95" s="7"/>
      <c r="BZO95" s="14"/>
      <c r="BZP95" s="15"/>
      <c r="BZQ95" s="7"/>
      <c r="BZR95" s="14"/>
      <c r="BZS95" s="15"/>
      <c r="BZT95" s="7"/>
      <c r="BZU95" s="14"/>
      <c r="BZV95" s="15"/>
      <c r="BZW95" s="7"/>
      <c r="BZX95" s="14"/>
      <c r="BZY95" s="15"/>
      <c r="BZZ95" s="7"/>
      <c r="CAA95" s="14"/>
      <c r="CAB95" s="15"/>
      <c r="CAC95" s="7"/>
      <c r="CAD95" s="14"/>
      <c r="CAE95" s="15"/>
      <c r="CAF95" s="7"/>
      <c r="CAG95" s="14"/>
      <c r="CAH95" s="15"/>
      <c r="CAI95" s="7"/>
      <c r="CAJ95" s="14"/>
      <c r="CAK95" s="15"/>
      <c r="CAL95" s="7"/>
      <c r="CAM95" s="14"/>
      <c r="CAN95" s="15"/>
      <c r="CAO95" s="7"/>
      <c r="CAP95" s="14"/>
      <c r="CAQ95" s="15"/>
      <c r="CAR95" s="7"/>
      <c r="CAS95" s="14"/>
      <c r="CAT95" s="15"/>
      <c r="CAU95" s="7"/>
      <c r="CAV95" s="14"/>
      <c r="CAW95" s="15"/>
      <c r="CAX95" s="7"/>
      <c r="CAY95" s="14"/>
      <c r="CAZ95" s="15"/>
      <c r="CBA95" s="7"/>
      <c r="CBB95" s="14"/>
      <c r="CBC95" s="15"/>
      <c r="CBD95" s="7"/>
      <c r="CBE95" s="14"/>
      <c r="CBF95" s="15"/>
      <c r="CBG95" s="7"/>
      <c r="CBH95" s="14"/>
      <c r="CBI95" s="15"/>
      <c r="CBJ95" s="7"/>
      <c r="CBK95" s="14"/>
      <c r="CBL95" s="15"/>
      <c r="CBM95" s="7"/>
      <c r="CBN95" s="14"/>
      <c r="CBO95" s="15"/>
      <c r="CBP95" s="7"/>
      <c r="CBQ95" s="14"/>
      <c r="CBR95" s="15"/>
      <c r="CBS95" s="7"/>
      <c r="CBT95" s="14"/>
      <c r="CBU95" s="15"/>
      <c r="CBV95" s="7"/>
      <c r="CBW95" s="14"/>
      <c r="CBX95" s="15"/>
      <c r="CBY95" s="7"/>
      <c r="CBZ95" s="14"/>
      <c r="CCA95" s="15"/>
      <c r="CCB95" s="7"/>
      <c r="CCC95" s="14"/>
      <c r="CCD95" s="15"/>
      <c r="CCE95" s="7"/>
      <c r="CCF95" s="14"/>
      <c r="CCG95" s="15"/>
      <c r="CCH95" s="7"/>
      <c r="CCI95" s="14"/>
      <c r="CCJ95" s="15"/>
      <c r="CCK95" s="7"/>
      <c r="CCL95" s="14"/>
      <c r="CCM95" s="15"/>
      <c r="CCN95" s="7"/>
      <c r="CCO95" s="14"/>
      <c r="CCP95" s="15"/>
      <c r="CCQ95" s="7"/>
      <c r="CCR95" s="14"/>
      <c r="CCS95" s="15"/>
      <c r="CCT95" s="7"/>
      <c r="CCU95" s="14"/>
      <c r="CCV95" s="15"/>
      <c r="CCW95" s="7"/>
      <c r="CCX95" s="14"/>
      <c r="CCY95" s="15"/>
      <c r="CCZ95" s="7"/>
      <c r="CDA95" s="14"/>
      <c r="CDB95" s="15"/>
      <c r="CDC95" s="7"/>
      <c r="CDD95" s="14"/>
      <c r="CDE95" s="15"/>
      <c r="CDF95" s="7"/>
      <c r="CDG95" s="14"/>
      <c r="CDH95" s="15"/>
      <c r="CDI95" s="7"/>
      <c r="CDJ95" s="14"/>
      <c r="CDK95" s="15"/>
      <c r="CDL95" s="7"/>
      <c r="CDM95" s="14"/>
      <c r="CDN95" s="15"/>
      <c r="CDO95" s="7"/>
      <c r="CDP95" s="14"/>
      <c r="CDQ95" s="15"/>
      <c r="CDR95" s="7"/>
      <c r="CDS95" s="14"/>
      <c r="CDT95" s="15"/>
      <c r="CDU95" s="7"/>
      <c r="CDV95" s="14"/>
      <c r="CDW95" s="15"/>
      <c r="CDX95" s="7"/>
      <c r="CDY95" s="14"/>
      <c r="CDZ95" s="15"/>
      <c r="CEA95" s="7"/>
      <c r="CEB95" s="14"/>
      <c r="CEC95" s="15"/>
      <c r="CED95" s="7"/>
      <c r="CEE95" s="14"/>
      <c r="CEF95" s="15"/>
      <c r="CEG95" s="7"/>
      <c r="CEH95" s="14"/>
      <c r="CEI95" s="15"/>
      <c r="CEJ95" s="7"/>
      <c r="CEK95" s="14"/>
      <c r="CEL95" s="15"/>
      <c r="CEM95" s="7"/>
      <c r="CEN95" s="14"/>
      <c r="CEO95" s="15"/>
      <c r="CEP95" s="7"/>
      <c r="CEQ95" s="14"/>
      <c r="CER95" s="15"/>
      <c r="CES95" s="7"/>
      <c r="CET95" s="14"/>
      <c r="CEU95" s="15"/>
      <c r="CEV95" s="7"/>
      <c r="CEW95" s="14"/>
      <c r="CEX95" s="15"/>
      <c r="CEY95" s="7"/>
      <c r="CEZ95" s="14"/>
      <c r="CFA95" s="15"/>
      <c r="CFB95" s="7"/>
      <c r="CFC95" s="14"/>
      <c r="CFD95" s="15"/>
      <c r="CFE95" s="7"/>
      <c r="CFF95" s="14"/>
      <c r="CFG95" s="15"/>
      <c r="CFH95" s="7"/>
      <c r="CFI95" s="14"/>
      <c r="CFJ95" s="15"/>
      <c r="CFK95" s="7"/>
      <c r="CFL95" s="14"/>
      <c r="CFM95" s="15"/>
      <c r="CFN95" s="7"/>
      <c r="CFO95" s="14"/>
      <c r="CFP95" s="15"/>
      <c r="CFQ95" s="7"/>
      <c r="CFR95" s="14"/>
      <c r="CFS95" s="15"/>
      <c r="CFT95" s="7"/>
      <c r="CFU95" s="14"/>
      <c r="CFV95" s="15"/>
      <c r="CFW95" s="7"/>
      <c r="CFX95" s="14"/>
      <c r="CFY95" s="15"/>
      <c r="CFZ95" s="7"/>
      <c r="CGA95" s="14"/>
      <c r="CGB95" s="15"/>
      <c r="CGC95" s="7"/>
      <c r="CGD95" s="14"/>
      <c r="CGE95" s="15"/>
      <c r="CGF95" s="7"/>
      <c r="CGG95" s="14"/>
      <c r="CGH95" s="15"/>
      <c r="CGI95" s="7"/>
      <c r="CGJ95" s="14"/>
      <c r="CGK95" s="15"/>
      <c r="CGL95" s="7"/>
      <c r="CGM95" s="14"/>
      <c r="CGN95" s="15"/>
      <c r="CGO95" s="7"/>
      <c r="CGP95" s="14"/>
      <c r="CGQ95" s="15"/>
      <c r="CGR95" s="7"/>
      <c r="CGS95" s="14"/>
      <c r="CGT95" s="15"/>
      <c r="CGU95" s="7"/>
      <c r="CGV95" s="14"/>
      <c r="CGW95" s="15"/>
      <c r="CGX95" s="7"/>
      <c r="CGY95" s="14"/>
      <c r="CGZ95" s="15"/>
      <c r="CHA95" s="7"/>
      <c r="CHB95" s="14"/>
      <c r="CHC95" s="15"/>
      <c r="CHD95" s="7"/>
      <c r="CHE95" s="14"/>
      <c r="CHF95" s="15"/>
      <c r="CHG95" s="7"/>
      <c r="CHH95" s="14"/>
      <c r="CHI95" s="15"/>
      <c r="CHJ95" s="7"/>
      <c r="CHK95" s="14"/>
      <c r="CHL95" s="15"/>
      <c r="CHM95" s="7"/>
      <c r="CHN95" s="14"/>
      <c r="CHO95" s="15"/>
      <c r="CHP95" s="7"/>
      <c r="CHQ95" s="14"/>
      <c r="CHR95" s="15"/>
      <c r="CHS95" s="7"/>
      <c r="CHT95" s="14"/>
      <c r="CHU95" s="15"/>
      <c r="CHV95" s="7"/>
      <c r="CHW95" s="14"/>
      <c r="CHX95" s="15"/>
      <c r="CHY95" s="7"/>
      <c r="CHZ95" s="14"/>
      <c r="CIA95" s="15"/>
      <c r="CIB95" s="7"/>
      <c r="CIC95" s="14"/>
      <c r="CID95" s="15"/>
      <c r="CIE95" s="7"/>
      <c r="CIF95" s="14"/>
      <c r="CIG95" s="15"/>
      <c r="CIH95" s="7"/>
      <c r="CII95" s="14"/>
      <c r="CIJ95" s="15"/>
      <c r="CIK95" s="7"/>
      <c r="CIL95" s="14"/>
      <c r="CIM95" s="15"/>
      <c r="CIN95" s="7"/>
      <c r="CIO95" s="14"/>
      <c r="CIP95" s="15"/>
      <c r="CIQ95" s="7"/>
      <c r="CIR95" s="14"/>
      <c r="CIS95" s="15"/>
      <c r="CIT95" s="7"/>
      <c r="CIU95" s="14"/>
      <c r="CIV95" s="15"/>
      <c r="CIW95" s="7"/>
      <c r="CIX95" s="14"/>
      <c r="CIY95" s="15"/>
      <c r="CIZ95" s="7"/>
      <c r="CJA95" s="14"/>
      <c r="CJB95" s="15"/>
      <c r="CJC95" s="7"/>
      <c r="CJD95" s="14"/>
      <c r="CJE95" s="15"/>
      <c r="CJF95" s="7"/>
      <c r="CJG95" s="14"/>
      <c r="CJH95" s="15"/>
      <c r="CJI95" s="7"/>
      <c r="CJJ95" s="14"/>
      <c r="CJK95" s="15"/>
      <c r="CJL95" s="7"/>
      <c r="CJM95" s="14"/>
      <c r="CJN95" s="15"/>
      <c r="CJO95" s="7"/>
      <c r="CJP95" s="14"/>
      <c r="CJQ95" s="15"/>
      <c r="CJR95" s="7"/>
      <c r="CJS95" s="14"/>
      <c r="CJT95" s="15"/>
      <c r="CJU95" s="7"/>
      <c r="CJV95" s="14"/>
      <c r="CJW95" s="15"/>
      <c r="CJX95" s="7"/>
      <c r="CJY95" s="14"/>
      <c r="CJZ95" s="15"/>
      <c r="CKA95" s="7"/>
      <c r="CKB95" s="14"/>
      <c r="CKC95" s="15"/>
      <c r="CKD95" s="7"/>
      <c r="CKE95" s="14"/>
      <c r="CKF95" s="15"/>
      <c r="CKG95" s="7"/>
      <c r="CKH95" s="14"/>
      <c r="CKI95" s="15"/>
      <c r="CKJ95" s="7"/>
      <c r="CKK95" s="14"/>
      <c r="CKL95" s="15"/>
      <c r="CKM95" s="7"/>
      <c r="CKN95" s="14"/>
      <c r="CKO95" s="15"/>
      <c r="CKP95" s="7"/>
      <c r="CKQ95" s="14"/>
      <c r="CKR95" s="15"/>
      <c r="CKS95" s="7"/>
      <c r="CKT95" s="14"/>
      <c r="CKU95" s="15"/>
      <c r="CKV95" s="7"/>
      <c r="CKW95" s="14"/>
      <c r="CKX95" s="15"/>
      <c r="CKY95" s="7"/>
      <c r="CKZ95" s="14"/>
      <c r="CLA95" s="15"/>
      <c r="CLB95" s="7"/>
      <c r="CLC95" s="14"/>
      <c r="CLD95" s="15"/>
      <c r="CLE95" s="7"/>
      <c r="CLF95" s="14"/>
      <c r="CLG95" s="15"/>
      <c r="CLH95" s="7"/>
      <c r="CLI95" s="14"/>
      <c r="CLJ95" s="15"/>
      <c r="CLK95" s="7"/>
      <c r="CLL95" s="14"/>
      <c r="CLM95" s="15"/>
      <c r="CLN95" s="7"/>
      <c r="CLO95" s="14"/>
      <c r="CLP95" s="15"/>
      <c r="CLQ95" s="7"/>
      <c r="CLR95" s="14"/>
      <c r="CLS95" s="15"/>
      <c r="CLT95" s="7"/>
      <c r="CLU95" s="14"/>
      <c r="CLV95" s="15"/>
      <c r="CLW95" s="7"/>
      <c r="CLX95" s="14"/>
      <c r="CLY95" s="15"/>
      <c r="CLZ95" s="7"/>
      <c r="CMA95" s="14"/>
      <c r="CMB95" s="15"/>
      <c r="CMC95" s="7"/>
      <c r="CMD95" s="14"/>
      <c r="CME95" s="15"/>
      <c r="CMF95" s="7"/>
      <c r="CMG95" s="14"/>
      <c r="CMH95" s="15"/>
      <c r="CMI95" s="7"/>
      <c r="CMJ95" s="14"/>
      <c r="CMK95" s="15"/>
      <c r="CML95" s="7"/>
      <c r="CMM95" s="14"/>
      <c r="CMN95" s="15"/>
      <c r="CMO95" s="7"/>
      <c r="CMP95" s="14"/>
      <c r="CMQ95" s="15"/>
      <c r="CMR95" s="7"/>
      <c r="CMS95" s="14"/>
      <c r="CMT95" s="15"/>
      <c r="CMU95" s="7"/>
      <c r="CMV95" s="14"/>
      <c r="CMW95" s="15"/>
      <c r="CMX95" s="7"/>
      <c r="CMY95" s="14"/>
      <c r="CMZ95" s="15"/>
      <c r="CNA95" s="7"/>
      <c r="CNB95" s="14"/>
      <c r="CNC95" s="15"/>
      <c r="CND95" s="7"/>
      <c r="CNE95" s="14"/>
      <c r="CNF95" s="15"/>
      <c r="CNG95" s="7"/>
      <c r="CNH95" s="14"/>
      <c r="CNI95" s="15"/>
      <c r="CNJ95" s="7"/>
      <c r="CNK95" s="14"/>
      <c r="CNL95" s="15"/>
      <c r="CNM95" s="7"/>
      <c r="CNN95" s="14"/>
      <c r="CNO95" s="15"/>
      <c r="CNP95" s="7"/>
      <c r="CNQ95" s="14"/>
      <c r="CNR95" s="15"/>
      <c r="CNS95" s="7"/>
      <c r="CNT95" s="14"/>
      <c r="CNU95" s="15"/>
      <c r="CNV95" s="7"/>
      <c r="CNW95" s="14"/>
      <c r="CNX95" s="15"/>
      <c r="CNY95" s="7"/>
      <c r="CNZ95" s="14"/>
      <c r="COA95" s="15"/>
      <c r="COB95" s="7"/>
      <c r="COC95" s="14"/>
      <c r="COD95" s="15"/>
      <c r="COE95" s="7"/>
      <c r="COF95" s="14"/>
      <c r="COG95" s="15"/>
      <c r="COH95" s="7"/>
      <c r="COI95" s="14"/>
      <c r="COJ95" s="15"/>
      <c r="COK95" s="7"/>
      <c r="COL95" s="14"/>
      <c r="COM95" s="15"/>
      <c r="CON95" s="7"/>
      <c r="COO95" s="14"/>
      <c r="COP95" s="15"/>
      <c r="COQ95" s="7"/>
      <c r="COR95" s="14"/>
      <c r="COS95" s="15"/>
      <c r="COT95" s="7"/>
      <c r="COU95" s="14"/>
      <c r="COV95" s="15"/>
      <c r="COW95" s="7"/>
      <c r="COX95" s="14"/>
      <c r="COY95" s="15"/>
      <c r="COZ95" s="7"/>
      <c r="CPA95" s="14"/>
      <c r="CPB95" s="15"/>
      <c r="CPC95" s="7"/>
      <c r="CPD95" s="14"/>
      <c r="CPE95" s="15"/>
      <c r="CPF95" s="7"/>
      <c r="CPG95" s="14"/>
      <c r="CPH95" s="15"/>
      <c r="CPI95" s="7"/>
      <c r="CPJ95" s="14"/>
      <c r="CPK95" s="15"/>
      <c r="CPL95" s="7"/>
      <c r="CPM95" s="14"/>
      <c r="CPN95" s="15"/>
      <c r="CPO95" s="7"/>
      <c r="CPP95" s="14"/>
      <c r="CPQ95" s="15"/>
      <c r="CPR95" s="7"/>
      <c r="CPS95" s="14"/>
      <c r="CPT95" s="15"/>
      <c r="CPU95" s="7"/>
      <c r="CPV95" s="14"/>
      <c r="CPW95" s="15"/>
      <c r="CPX95" s="7"/>
      <c r="CPY95" s="14"/>
      <c r="CPZ95" s="15"/>
      <c r="CQA95" s="7"/>
      <c r="CQB95" s="14"/>
      <c r="CQC95" s="15"/>
      <c r="CQD95" s="7"/>
      <c r="CQE95" s="14"/>
      <c r="CQF95" s="15"/>
      <c r="CQG95" s="7"/>
      <c r="CQH95" s="14"/>
      <c r="CQI95" s="15"/>
      <c r="CQJ95" s="7"/>
      <c r="CQK95" s="14"/>
      <c r="CQL95" s="15"/>
      <c r="CQM95" s="7"/>
      <c r="CQN95" s="14"/>
      <c r="CQO95" s="15"/>
      <c r="CQP95" s="7"/>
      <c r="CQQ95" s="14"/>
      <c r="CQR95" s="15"/>
      <c r="CQS95" s="7"/>
      <c r="CQT95" s="14"/>
      <c r="CQU95" s="15"/>
      <c r="CQV95" s="7"/>
      <c r="CQW95" s="14"/>
      <c r="CQX95" s="15"/>
      <c r="CQY95" s="7"/>
      <c r="CQZ95" s="14"/>
      <c r="CRA95" s="15"/>
      <c r="CRB95" s="7"/>
      <c r="CRC95" s="14"/>
      <c r="CRD95" s="15"/>
      <c r="CRE95" s="7"/>
      <c r="CRF95" s="14"/>
      <c r="CRG95" s="15"/>
      <c r="CRH95" s="7"/>
      <c r="CRI95" s="14"/>
      <c r="CRJ95" s="15"/>
      <c r="CRK95" s="7"/>
      <c r="CRL95" s="14"/>
      <c r="CRM95" s="15"/>
      <c r="CRN95" s="7"/>
      <c r="CRO95" s="14"/>
      <c r="CRP95" s="15"/>
      <c r="CRQ95" s="7"/>
      <c r="CRR95" s="14"/>
      <c r="CRS95" s="15"/>
      <c r="CRT95" s="7"/>
      <c r="CRU95" s="14"/>
      <c r="CRV95" s="15"/>
      <c r="CRW95" s="7"/>
      <c r="CRX95" s="14"/>
      <c r="CRY95" s="15"/>
      <c r="CRZ95" s="7"/>
      <c r="CSA95" s="14"/>
      <c r="CSB95" s="15"/>
      <c r="CSC95" s="7"/>
      <c r="CSD95" s="14"/>
      <c r="CSE95" s="15"/>
      <c r="CSF95" s="7"/>
      <c r="CSG95" s="14"/>
      <c r="CSH95" s="15"/>
      <c r="CSI95" s="7"/>
      <c r="CSJ95" s="14"/>
      <c r="CSK95" s="15"/>
    </row>
    <row r="96" spans="1:2533" x14ac:dyDescent="0.25">
      <c r="A96" s="69"/>
      <c r="B96" s="27" t="str">
        <f>"7." &amp; D$1&amp; ".6."</f>
        <v>7.1.6.</v>
      </c>
      <c r="C96" s="28" t="str">
        <f>IF(ISBLANK(D1),"",IF(VLOOKUP(D1,Register,39,FALSE)=0,"",(VLOOKUP(D1,Register,39,FALSE))))</f>
        <v/>
      </c>
      <c r="D96" s="19" t="s">
        <v>20</v>
      </c>
      <c r="E96" s="27" t="str">
        <f>"7." &amp; G1&amp; ".6."</f>
        <v>7.2.6.</v>
      </c>
      <c r="F96" s="28" t="str">
        <f>IF(ISBLANK(G1),"",IF(VLOOKUP(G1,Register,39,FALSE)=0,"",(VLOOKUP(G1,Register,39,FALSE))))</f>
        <v/>
      </c>
      <c r="G96" s="19" t="s">
        <v>20</v>
      </c>
      <c r="H96" s="27" t="str">
        <f>"7." &amp; J1&amp; ".6."</f>
        <v>7.3.6.</v>
      </c>
      <c r="I96" s="28" t="str">
        <f>IF(ISBLANK(J1),"",IF(VLOOKUP(J1,Register,39,FALSE)=0,"",(VLOOKUP(J1,Register,39,FALSE))))</f>
        <v/>
      </c>
      <c r="J96" s="19" t="s">
        <v>20</v>
      </c>
      <c r="K96" s="27" t="str">
        <f>"7." &amp; M1&amp; ".6."</f>
        <v>7.4.6.</v>
      </c>
      <c r="L96" s="28" t="str">
        <f>IF(ISBLANK(M1),"",IF(VLOOKUP(M1,Register,39,FALSE)=0,"",(VLOOKUP(M1,Register,39,FALSE))))</f>
        <v/>
      </c>
      <c r="M96" s="19" t="s">
        <v>20</v>
      </c>
      <c r="N96" s="27" t="str">
        <f>"7." &amp; P1&amp; ".6."</f>
        <v>7.5.6.</v>
      </c>
      <c r="O96" s="28" t="str">
        <f>IF(ISBLANK(P1),"",IF(VLOOKUP(P1,Register,39,FALSE)=0,"",(VLOOKUP(P1,Register,39,FALSE))))</f>
        <v/>
      </c>
      <c r="P96" s="19" t="s">
        <v>20</v>
      </c>
      <c r="Q96" s="27" t="str">
        <f>"7." &amp; S1&amp; ".6."</f>
        <v>7.6.6.</v>
      </c>
      <c r="R96" s="28" t="str">
        <f>IF(ISBLANK(S1),"",IF(VLOOKUP(S1,Register,39,FALSE)=0,"",(VLOOKUP(S1,Register,39,FALSE))))</f>
        <v/>
      </c>
      <c r="S96" s="19" t="s">
        <v>20</v>
      </c>
      <c r="T96" s="27" t="str">
        <f t="shared" ref="T96" si="26910">"7." &amp; V1&amp; ".6."</f>
        <v>7.7.6.</v>
      </c>
      <c r="U96" s="28" t="str">
        <f>IF(ISBLANK(V1),"",IF(VLOOKUP(V1,Register,39,FALSE)=0,"",(VLOOKUP(V1,Register,39,FALSE))))</f>
        <v/>
      </c>
      <c r="V96" s="19" t="s">
        <v>20</v>
      </c>
      <c r="W96" s="27" t="str">
        <f t="shared" ref="W96" si="26911">"7." &amp; Y1&amp; ".6."</f>
        <v>7.8.6.</v>
      </c>
      <c r="X96" s="28" t="str">
        <f>IF(ISBLANK(Y1),"",IF(VLOOKUP(Y1,Register,39,FALSE)=0,"",(VLOOKUP(Y1,Register,39,FALSE))))</f>
        <v/>
      </c>
      <c r="Y96" s="19" t="s">
        <v>20</v>
      </c>
      <c r="Z96" s="27" t="str">
        <f t="shared" ref="Z96" si="26912">"7." &amp; AB1&amp; ".6."</f>
        <v>7.9.6.</v>
      </c>
      <c r="AA96" s="28" t="str">
        <f>IF(ISBLANK(AB1),"",IF(VLOOKUP(AB1,Register,39,FALSE)=0,"",(VLOOKUP(AB1,Register,39,FALSE))))</f>
        <v/>
      </c>
      <c r="AB96" s="19" t="s">
        <v>20</v>
      </c>
      <c r="AC96" s="27" t="str">
        <f t="shared" ref="AC96" si="26913">"7." &amp; AE1&amp; ".6."</f>
        <v>7.10.6.</v>
      </c>
      <c r="AD96" s="28" t="str">
        <f>IF(ISBLANK(AE1),"",IF(VLOOKUP(AE1,Register,39,FALSE)=0,"",(VLOOKUP(AE1,Register,39,FALSE))))</f>
        <v/>
      </c>
      <c r="AE96" s="19" t="s">
        <v>20</v>
      </c>
      <c r="AF96" s="27" t="str">
        <f t="shared" ref="AF96" si="26914">"7." &amp; AH1&amp; ".6."</f>
        <v>7.11.6.</v>
      </c>
      <c r="AG96" s="28" t="str">
        <f>IF(ISBLANK(AH1),"",IF(VLOOKUP(AH1,Register,39,FALSE)=0,"",(VLOOKUP(AH1,Register,39,FALSE))))</f>
        <v/>
      </c>
      <c r="AH96" s="19" t="s">
        <v>20</v>
      </c>
      <c r="AI96" s="27" t="str">
        <f t="shared" ref="AI96" si="26915">"7." &amp; AK1&amp; ".6."</f>
        <v>7.12.6.</v>
      </c>
      <c r="AJ96" s="28" t="str">
        <f>IF(ISBLANK(AK1),"",IF(VLOOKUP(AK1,Register,39,FALSE)=0,"",(VLOOKUP(AK1,Register,39,FALSE))))</f>
        <v/>
      </c>
      <c r="AK96" s="19" t="s">
        <v>20</v>
      </c>
      <c r="AL96" s="27" t="str">
        <f t="shared" ref="AL96" si="26916">"7." &amp; AN1&amp; ".6."</f>
        <v>7.13.6.</v>
      </c>
      <c r="AM96" s="28" t="str">
        <f>IF(ISBLANK(AN1),"",IF(VLOOKUP(AN1,Register,39,FALSE)=0,"",(VLOOKUP(AN1,Register,39,FALSE))))</f>
        <v/>
      </c>
      <c r="AN96" s="19" t="s">
        <v>20</v>
      </c>
      <c r="AO96" s="27" t="str">
        <f t="shared" ref="AO96" si="26917">"7." &amp; AQ1&amp; ".6."</f>
        <v>7.14.6.</v>
      </c>
      <c r="AP96" s="28" t="str">
        <f>IF(ISBLANK(AQ1),"",IF(VLOOKUP(AQ1,Register,39,FALSE)=0,"",(VLOOKUP(AQ1,Register,39,FALSE))))</f>
        <v/>
      </c>
      <c r="AQ96" s="19" t="s">
        <v>20</v>
      </c>
      <c r="AR96" s="27" t="str">
        <f t="shared" ref="AR96" si="26918">"7." &amp; AT1&amp; ".6."</f>
        <v>7.15.6.</v>
      </c>
      <c r="AS96" s="28" t="str">
        <f>IF(ISBLANK(AT1),"",IF(VLOOKUP(AT1,Register,39,FALSE)=0,"",(VLOOKUP(AT1,Register,39,FALSE))))</f>
        <v/>
      </c>
      <c r="AT96" s="19" t="s">
        <v>20</v>
      </c>
      <c r="AU96" s="27" t="str">
        <f t="shared" ref="AU96" si="26919">"7." &amp; AW1&amp; ".6."</f>
        <v>7.16.6.</v>
      </c>
      <c r="AV96" s="28" t="str">
        <f>IF(ISBLANK(AW1),"",IF(VLOOKUP(AW1,Register,39,FALSE)=0,"",(VLOOKUP(AW1,Register,39,FALSE))))</f>
        <v/>
      </c>
      <c r="AW96" s="19" t="s">
        <v>20</v>
      </c>
      <c r="AX96" s="27" t="str">
        <f t="shared" ref="AX96" si="26920">"7." &amp; AZ1&amp; ".6."</f>
        <v>7.17.6.</v>
      </c>
      <c r="AY96" s="28" t="str">
        <f>IF(ISBLANK(AZ1),"",IF(VLOOKUP(AZ1,Register,39,FALSE)=0,"",(VLOOKUP(AZ1,Register,39,FALSE))))</f>
        <v/>
      </c>
      <c r="AZ96" s="19" t="s">
        <v>20</v>
      </c>
      <c r="BA96" s="27" t="str">
        <f t="shared" ref="BA96" si="26921">"7." &amp; BC1&amp; ".6."</f>
        <v>7.18.6.</v>
      </c>
      <c r="BB96" s="28" t="str">
        <f>IF(ISBLANK(BC1),"",IF(VLOOKUP(BC1,Register,39,FALSE)=0,"",(VLOOKUP(BC1,Register,39,FALSE))))</f>
        <v/>
      </c>
      <c r="BC96" s="19" t="s">
        <v>20</v>
      </c>
      <c r="BD96" s="27" t="str">
        <f t="shared" ref="BD96" si="26922">"7." &amp; BF1&amp; ".6."</f>
        <v>7.19.6.</v>
      </c>
      <c r="BE96" s="28" t="str">
        <f>IF(ISBLANK(BF1),"",IF(VLOOKUP(BF1,Register,39,FALSE)=0,"",(VLOOKUP(BF1,Register,39,FALSE))))</f>
        <v/>
      </c>
      <c r="BF96" s="19" t="s">
        <v>20</v>
      </c>
      <c r="BG96" s="27" t="str">
        <f t="shared" ref="BG96" si="26923">"7." &amp; BI1&amp; ".6."</f>
        <v>7.20.6.</v>
      </c>
      <c r="BH96" s="28" t="str">
        <f>IF(ISBLANK(BI1),"",IF(VLOOKUP(BI1,Register,39,FALSE)=0,"",(VLOOKUP(BI1,Register,39,FALSE))))</f>
        <v/>
      </c>
      <c r="BI96" s="19" t="s">
        <v>20</v>
      </c>
      <c r="BJ96" s="27" t="str">
        <f t="shared" ref="BJ96" si="26924">"7." &amp; BL1&amp; ".6."</f>
        <v>7.21.6.</v>
      </c>
      <c r="BK96" s="28" t="str">
        <f>IF(ISBLANK(BL1),"",IF(VLOOKUP(BL1,Register,39,FALSE)=0,"",(VLOOKUP(BL1,Register,39,FALSE))))</f>
        <v/>
      </c>
      <c r="BL96" s="19" t="s">
        <v>20</v>
      </c>
      <c r="BM96" s="27" t="str">
        <f t="shared" ref="BM96" si="26925">"7." &amp; BO1&amp; ".6."</f>
        <v>7.22.6.</v>
      </c>
      <c r="BN96" s="28" t="str">
        <f>IF(ISBLANK(BO1),"",IF(VLOOKUP(BO1,Register,39,FALSE)=0,"",(VLOOKUP(BO1,Register,39,FALSE))))</f>
        <v/>
      </c>
      <c r="BO96" s="19" t="s">
        <v>20</v>
      </c>
      <c r="BP96" s="27" t="str">
        <f t="shared" ref="BP96" si="26926">"7." &amp; BR1&amp; ".6."</f>
        <v>7.23.6.</v>
      </c>
      <c r="BQ96" s="28" t="str">
        <f>IF(ISBLANK(BR1),"",IF(VLOOKUP(BR1,Register,39,FALSE)=0,"",(VLOOKUP(BR1,Register,39,FALSE))))</f>
        <v/>
      </c>
      <c r="BR96" s="19" t="s">
        <v>20</v>
      </c>
      <c r="BS96" s="27" t="str">
        <f t="shared" ref="BS96" si="26927">"7." &amp; BU1&amp; ".6."</f>
        <v>7.24.6.</v>
      </c>
      <c r="BT96" s="28" t="str">
        <f>IF(ISBLANK(BU1),"",IF(VLOOKUP(BU1,Register,39,FALSE)=0,"",(VLOOKUP(BU1,Register,39,FALSE))))</f>
        <v/>
      </c>
      <c r="BU96" s="19" t="s">
        <v>20</v>
      </c>
      <c r="BV96" s="27" t="str">
        <f t="shared" ref="BV96" si="26928">"7." &amp; BX1&amp; ".6."</f>
        <v>7.25.6.</v>
      </c>
      <c r="BW96" s="28" t="str">
        <f>IF(ISBLANK(BX1),"",IF(VLOOKUP(BX1,Register,39,FALSE)=0,"",(VLOOKUP(BX1,Register,39,FALSE))))</f>
        <v/>
      </c>
      <c r="BX96" s="19" t="s">
        <v>20</v>
      </c>
      <c r="BY96" s="27" t="str">
        <f t="shared" ref="BY96" si="26929">"7." &amp; CA1&amp; ".6."</f>
        <v>7.26.6.</v>
      </c>
      <c r="BZ96" s="28" t="str">
        <f>IF(ISBLANK(CA1),"",IF(VLOOKUP(CA1,Register,39,FALSE)=0,"",(VLOOKUP(CA1,Register,39,FALSE))))</f>
        <v/>
      </c>
      <c r="CA96" s="19" t="s">
        <v>20</v>
      </c>
      <c r="CB96" s="27" t="str">
        <f t="shared" ref="CB96" si="26930">"7." &amp; CD1&amp; ".6."</f>
        <v>7.27.6.</v>
      </c>
      <c r="CC96" s="28" t="str">
        <f>IF(ISBLANK(CD1),"",IF(VLOOKUP(CD1,Register,39,FALSE)=0,"",(VLOOKUP(CD1,Register,39,FALSE))))</f>
        <v/>
      </c>
      <c r="CD96" s="19" t="s">
        <v>20</v>
      </c>
      <c r="CE96" s="27" t="str">
        <f t="shared" ref="CE96" si="26931">"7." &amp; CG1&amp; ".6."</f>
        <v>7.28.6.</v>
      </c>
      <c r="CF96" s="28" t="str">
        <f>IF(ISBLANK(CG1),"",IF(VLOOKUP(CG1,Register,39,FALSE)=0,"",(VLOOKUP(CG1,Register,39,FALSE))))</f>
        <v/>
      </c>
      <c r="CG96" s="19" t="s">
        <v>20</v>
      </c>
      <c r="CH96" s="27" t="str">
        <f t="shared" ref="CH96" si="26932">"7." &amp; CJ1&amp; ".6."</f>
        <v>7.29.6.</v>
      </c>
      <c r="CI96" s="28" t="str">
        <f>IF(ISBLANK(CJ1),"",IF(VLOOKUP(CJ1,Register,39,FALSE)=0,"",(VLOOKUP(CJ1,Register,39,FALSE))))</f>
        <v/>
      </c>
      <c r="CJ96" s="19" t="s">
        <v>20</v>
      </c>
      <c r="CK96" s="27" t="str">
        <f t="shared" ref="CK96" si="26933">"7." &amp; CM1&amp; ".6."</f>
        <v>7.30.6.</v>
      </c>
      <c r="CL96" s="28" t="str">
        <f>IF(ISBLANK(CM1),"",IF(VLOOKUP(CM1,Register,39,FALSE)=0,"",(VLOOKUP(CM1,Register,39,FALSE))))</f>
        <v/>
      </c>
      <c r="CM96" s="19" t="s">
        <v>20</v>
      </c>
      <c r="CN96" s="27" t="str">
        <f t="shared" ref="CN96" si="26934">"7." &amp; CP1&amp; ".6."</f>
        <v>7.31.6.</v>
      </c>
      <c r="CO96" s="28" t="str">
        <f>IF(ISBLANK(CP1),"",IF(VLOOKUP(CP1,Register,39,FALSE)=0,"",(VLOOKUP(CP1,Register,39,FALSE))))</f>
        <v/>
      </c>
      <c r="CP96" s="19" t="s">
        <v>20</v>
      </c>
      <c r="CQ96" s="27" t="str">
        <f t="shared" ref="CQ96" si="26935">"7." &amp; CS1&amp; ".6."</f>
        <v>7.32.6.</v>
      </c>
      <c r="CR96" s="28" t="str">
        <f>IF(ISBLANK(CS1),"",IF(VLOOKUP(CS1,Register,39,FALSE)=0,"",(VLOOKUP(CS1,Register,39,FALSE))))</f>
        <v/>
      </c>
      <c r="CS96" s="19" t="s">
        <v>20</v>
      </c>
      <c r="CT96" s="27" t="str">
        <f t="shared" ref="CT96" si="26936">"7." &amp; CV1&amp; ".6."</f>
        <v>7.33.6.</v>
      </c>
      <c r="CU96" s="28" t="str">
        <f>IF(ISBLANK(CV1),"",IF(VLOOKUP(CV1,Register,39,FALSE)=0,"",(VLOOKUP(CV1,Register,39,FALSE))))</f>
        <v/>
      </c>
      <c r="CV96" s="19" t="s">
        <v>20</v>
      </c>
      <c r="CW96" s="27" t="str">
        <f t="shared" ref="CW96" si="26937">"7." &amp; CY1&amp; ".6."</f>
        <v>7.34.6.</v>
      </c>
      <c r="CX96" s="28" t="str">
        <f>IF(ISBLANK(CY1),"",IF(VLOOKUP(CY1,Register,39,FALSE)=0,"",(VLOOKUP(CY1,Register,39,FALSE))))</f>
        <v/>
      </c>
      <c r="CY96" s="19" t="s">
        <v>20</v>
      </c>
      <c r="CZ96" s="27" t="str">
        <f t="shared" ref="CZ96" si="26938">"7." &amp; DB1&amp; ".6."</f>
        <v>7.35.6.</v>
      </c>
      <c r="DA96" s="28" t="str">
        <f>IF(ISBLANK(DB1),"",IF(VLOOKUP(DB1,Register,39,FALSE)=0,"",(VLOOKUP(DB1,Register,39,FALSE))))</f>
        <v/>
      </c>
      <c r="DB96" s="19" t="s">
        <v>20</v>
      </c>
      <c r="DC96" s="27" t="str">
        <f t="shared" ref="DC96" si="26939">"7." &amp; DE1&amp; ".6."</f>
        <v>7.36.6.</v>
      </c>
      <c r="DD96" s="28" t="str">
        <f>IF(ISBLANK(DE1),"",IF(VLOOKUP(DE1,Register,39,FALSE)=0,"",(VLOOKUP(DE1,Register,39,FALSE))))</f>
        <v/>
      </c>
      <c r="DE96" s="19" t="s">
        <v>20</v>
      </c>
      <c r="DF96" s="27" t="str">
        <f t="shared" ref="DF96" si="26940">"7." &amp; DH1&amp; ".6."</f>
        <v>7.37.6.</v>
      </c>
      <c r="DG96" s="28" t="str">
        <f>IF(ISBLANK(DH1),"",IF(VLOOKUP(DH1,Register,39,FALSE)=0,"",(VLOOKUP(DH1,Register,39,FALSE))))</f>
        <v/>
      </c>
      <c r="DH96" s="19" t="s">
        <v>20</v>
      </c>
      <c r="DI96" s="27" t="str">
        <f t="shared" ref="DI96" si="26941">"7." &amp; DK1&amp; ".6."</f>
        <v>7.38.6.</v>
      </c>
      <c r="DJ96" s="28" t="str">
        <f>IF(ISBLANK(DK1),"",IF(VLOOKUP(DK1,Register,39,FALSE)=0,"",(VLOOKUP(DK1,Register,39,FALSE))))</f>
        <v/>
      </c>
      <c r="DK96" s="19" t="s">
        <v>20</v>
      </c>
      <c r="DL96" s="27" t="str">
        <f t="shared" ref="DL96" si="26942">"7." &amp; DN1&amp; ".6."</f>
        <v>7.39.6.</v>
      </c>
      <c r="DM96" s="28" t="str">
        <f>IF(ISBLANK(DN1),"",IF(VLOOKUP(DN1,Register,39,FALSE)=0,"",(VLOOKUP(DN1,Register,39,FALSE))))</f>
        <v/>
      </c>
      <c r="DN96" s="19" t="s">
        <v>20</v>
      </c>
      <c r="DO96" s="27" t="str">
        <f t="shared" ref="DO96" si="26943">"7." &amp; DQ1&amp; ".6."</f>
        <v>7.40.6.</v>
      </c>
      <c r="DP96" s="28" t="str">
        <f>IF(ISBLANK(DQ1),"",IF(VLOOKUP(DQ1,Register,39,FALSE)=0,"",(VLOOKUP(DQ1,Register,39,FALSE))))</f>
        <v/>
      </c>
      <c r="DQ96" s="19" t="s">
        <v>20</v>
      </c>
      <c r="DR96" s="27" t="str">
        <f t="shared" ref="DR96" si="26944">"7." &amp; DT1&amp; ".6."</f>
        <v>7.41.6.</v>
      </c>
      <c r="DS96" s="28" t="str">
        <f>IF(ISBLANK(DT1),"",IF(VLOOKUP(DT1,Register,39,FALSE)=0,"",(VLOOKUP(DT1,Register,39,FALSE))))</f>
        <v/>
      </c>
      <c r="DT96" s="19" t="s">
        <v>20</v>
      </c>
      <c r="DU96" s="27" t="str">
        <f t="shared" ref="DU96" si="26945">"7." &amp; DW1&amp; ".6."</f>
        <v>7.42.6.</v>
      </c>
      <c r="DV96" s="28" t="str">
        <f>IF(ISBLANK(DW1),"",IF(VLOOKUP(DW1,Register,39,FALSE)=0,"",(VLOOKUP(DW1,Register,39,FALSE))))</f>
        <v/>
      </c>
      <c r="DW96" s="19" t="s">
        <v>20</v>
      </c>
      <c r="DX96" s="27" t="str">
        <f t="shared" ref="DX96" si="26946">"7." &amp; DZ1&amp; ".6."</f>
        <v>7.43.6.</v>
      </c>
      <c r="DY96" s="28" t="str">
        <f>IF(ISBLANK(DZ1),"",IF(VLOOKUP(DZ1,Register,39,FALSE)=0,"",(VLOOKUP(DZ1,Register,39,FALSE))))</f>
        <v/>
      </c>
      <c r="DZ96" s="19" t="s">
        <v>20</v>
      </c>
      <c r="EA96" s="27" t="str">
        <f t="shared" ref="EA96" si="26947">"7." &amp; EC1&amp; ".6."</f>
        <v>7.44.6.</v>
      </c>
      <c r="EB96" s="28" t="str">
        <f>IF(ISBLANK(EC1),"",IF(VLOOKUP(EC1,Register,39,FALSE)=0,"",(VLOOKUP(EC1,Register,39,FALSE))))</f>
        <v/>
      </c>
      <c r="EC96" s="19" t="s">
        <v>20</v>
      </c>
      <c r="ED96" s="27" t="str">
        <f t="shared" ref="ED96" si="26948">"7." &amp; EF1&amp; ".6."</f>
        <v>7.45.6.</v>
      </c>
      <c r="EE96" s="28" t="str">
        <f>IF(ISBLANK(EF1),"",IF(VLOOKUP(EF1,Register,39,FALSE)=0,"",(VLOOKUP(EF1,Register,39,FALSE))))</f>
        <v/>
      </c>
      <c r="EF96" s="19" t="s">
        <v>20</v>
      </c>
      <c r="EG96" s="27" t="str">
        <f t="shared" ref="EG96" si="26949">"7." &amp; EI1&amp; ".6."</f>
        <v>7.46.6.</v>
      </c>
      <c r="EH96" s="28" t="str">
        <f>IF(ISBLANK(EI1),"",IF(VLOOKUP(EI1,Register,39,FALSE)=0,"",(VLOOKUP(EI1,Register,39,FALSE))))</f>
        <v/>
      </c>
      <c r="EI96" s="19" t="s">
        <v>20</v>
      </c>
      <c r="EJ96" s="27" t="str">
        <f t="shared" ref="EJ96" si="26950">"7." &amp; EL1&amp; ".6."</f>
        <v>7.47.6.</v>
      </c>
      <c r="EK96" s="28" t="str">
        <f>IF(ISBLANK(EL1),"",IF(VLOOKUP(EL1,Register,39,FALSE)=0,"",(VLOOKUP(EL1,Register,39,FALSE))))</f>
        <v/>
      </c>
      <c r="EL96" s="19" t="s">
        <v>20</v>
      </c>
      <c r="EM96" s="27" t="str">
        <f t="shared" ref="EM96" si="26951">"7." &amp; EO1&amp; ".6."</f>
        <v>7.48.6.</v>
      </c>
      <c r="EN96" s="28" t="str">
        <f>IF(ISBLANK(EO1),"",IF(VLOOKUP(EO1,Register,39,FALSE)=0,"",(VLOOKUP(EO1,Register,39,FALSE))))</f>
        <v/>
      </c>
      <c r="EO96" s="19" t="s">
        <v>20</v>
      </c>
      <c r="EP96" s="27" t="str">
        <f t="shared" ref="EP96" si="26952">"7." &amp; ER1&amp; ".6."</f>
        <v>7.49.6.</v>
      </c>
      <c r="EQ96" s="28" t="str">
        <f>IF(ISBLANK(ER1),"",IF(VLOOKUP(ER1,Register,39,FALSE)=0,"",(VLOOKUP(ER1,Register,39,FALSE))))</f>
        <v/>
      </c>
      <c r="ER96" s="19" t="s">
        <v>20</v>
      </c>
      <c r="ES96" s="27" t="str">
        <f t="shared" ref="ES96" si="26953">"7." &amp; EU1&amp; ".6."</f>
        <v>7.50.6.</v>
      </c>
      <c r="ET96" s="28" t="str">
        <f>IF(ISBLANK(EU1),"",IF(VLOOKUP(EU1,Register,39,FALSE)=0,"",(VLOOKUP(EU1,Register,39,FALSE))))</f>
        <v/>
      </c>
      <c r="EU96" s="19" t="s">
        <v>20</v>
      </c>
      <c r="EV96" s="27" t="str">
        <f t="shared" ref="EV96" si="26954">"7." &amp; EX1&amp; ".6."</f>
        <v>7.51.6.</v>
      </c>
      <c r="EW96" s="28" t="str">
        <f>IF(ISBLANK(EX1),"",IF(VLOOKUP(EX1,Register,39,FALSE)=0,"",(VLOOKUP(EX1,Register,39,FALSE))))</f>
        <v/>
      </c>
      <c r="EX96" s="19" t="s">
        <v>20</v>
      </c>
      <c r="EY96" s="27" t="str">
        <f t="shared" ref="EY96" si="26955">"7." &amp; FA1&amp; ".6."</f>
        <v>7.52.6.</v>
      </c>
      <c r="EZ96" s="28" t="str">
        <f>IF(ISBLANK(FA1),"",IF(VLOOKUP(FA1,Register,39,FALSE)=0,"",(VLOOKUP(FA1,Register,39,FALSE))))</f>
        <v/>
      </c>
      <c r="FA96" s="19" t="s">
        <v>20</v>
      </c>
      <c r="FB96" s="27" t="str">
        <f t="shared" ref="FB96" si="26956">"7." &amp; FD1&amp; ".6."</f>
        <v>7.53.6.</v>
      </c>
      <c r="FC96" s="28" t="str">
        <f>IF(ISBLANK(FD1),"",IF(VLOOKUP(FD1,Register,39,FALSE)=0,"",(VLOOKUP(FD1,Register,39,FALSE))))</f>
        <v/>
      </c>
      <c r="FD96" s="19" t="s">
        <v>20</v>
      </c>
      <c r="FE96" s="27" t="str">
        <f t="shared" ref="FE96" si="26957">"7." &amp; FG1&amp; ".6."</f>
        <v>7.54.6.</v>
      </c>
      <c r="FF96" s="28" t="str">
        <f>IF(ISBLANK(FG1),"",IF(VLOOKUP(FG1,Register,39,FALSE)=0,"",(VLOOKUP(FG1,Register,39,FALSE))))</f>
        <v/>
      </c>
      <c r="FG96" s="19" t="s">
        <v>20</v>
      </c>
      <c r="FH96" s="27" t="str">
        <f t="shared" ref="FH96" si="26958">"7." &amp; FJ1&amp; ".6."</f>
        <v>7.55.6.</v>
      </c>
      <c r="FI96" s="28" t="str">
        <f>IF(ISBLANK(FJ1),"",IF(VLOOKUP(FJ1,Register,39,FALSE)=0,"",(VLOOKUP(FJ1,Register,39,FALSE))))</f>
        <v/>
      </c>
      <c r="FJ96" s="19" t="s">
        <v>20</v>
      </c>
      <c r="FK96" s="27" t="str">
        <f t="shared" ref="FK96" si="26959">"7." &amp; FM1&amp; ".6."</f>
        <v>7.56.6.</v>
      </c>
      <c r="FL96" s="28" t="str">
        <f>IF(ISBLANK(FM1),"",IF(VLOOKUP(FM1,Register,39,FALSE)=0,"",(VLOOKUP(FM1,Register,39,FALSE))))</f>
        <v/>
      </c>
      <c r="FM96" s="19" t="s">
        <v>20</v>
      </c>
      <c r="FN96" s="27" t="str">
        <f t="shared" ref="FN96" si="26960">"7." &amp; FP1&amp; ".6."</f>
        <v>7.57.6.</v>
      </c>
      <c r="FO96" s="28" t="str">
        <f>IF(ISBLANK(FP1),"",IF(VLOOKUP(FP1,Register,39,FALSE)=0,"",(VLOOKUP(FP1,Register,39,FALSE))))</f>
        <v/>
      </c>
      <c r="FP96" s="19" t="s">
        <v>20</v>
      </c>
      <c r="FQ96" s="27" t="str">
        <f t="shared" ref="FQ96" si="26961">"7." &amp; FS1&amp; ".6."</f>
        <v>7.58.6.</v>
      </c>
      <c r="FR96" s="28" t="str">
        <f>IF(ISBLANK(FS1),"",IF(VLOOKUP(FS1,Register,39,FALSE)=0,"",(VLOOKUP(FS1,Register,39,FALSE))))</f>
        <v/>
      </c>
      <c r="FS96" s="19" t="s">
        <v>20</v>
      </c>
      <c r="FT96" s="27" t="str">
        <f t="shared" ref="FT96" si="26962">"7." &amp; FV1&amp; ".6."</f>
        <v>7.59.6.</v>
      </c>
      <c r="FU96" s="28" t="str">
        <f>IF(ISBLANK(FV1),"",IF(VLOOKUP(FV1,Register,39,FALSE)=0,"",(VLOOKUP(FV1,Register,39,FALSE))))</f>
        <v/>
      </c>
      <c r="FV96" s="19" t="s">
        <v>20</v>
      </c>
      <c r="FW96" s="27" t="str">
        <f t="shared" ref="FW96" si="26963">"7." &amp; FY1&amp; ".6."</f>
        <v>7.60.6.</v>
      </c>
      <c r="FX96" s="28" t="str">
        <f>IF(ISBLANK(FY1),"",IF(VLOOKUP(FY1,Register,39,FALSE)=0,"",(VLOOKUP(FY1,Register,39,FALSE))))</f>
        <v/>
      </c>
      <c r="FY96" s="19" t="s">
        <v>20</v>
      </c>
      <c r="FZ96" s="27" t="str">
        <f t="shared" ref="FZ96" si="26964">"7." &amp; GB1&amp; ".6."</f>
        <v>7.61.6.</v>
      </c>
      <c r="GA96" s="28" t="str">
        <f>IF(ISBLANK(GB1),"",IF(VLOOKUP(GB1,Register,39,FALSE)=0,"",(VLOOKUP(GB1,Register,39,FALSE))))</f>
        <v/>
      </c>
      <c r="GB96" s="19" t="s">
        <v>20</v>
      </c>
      <c r="GC96" s="27" t="str">
        <f t="shared" ref="GC96" si="26965">"7." &amp; GE1&amp; ".6."</f>
        <v>7.62.6.</v>
      </c>
      <c r="GD96" s="28" t="str">
        <f>IF(ISBLANK(GE1),"",IF(VLOOKUP(GE1,Register,39,FALSE)=0,"",(VLOOKUP(GE1,Register,39,FALSE))))</f>
        <v/>
      </c>
      <c r="GE96" s="19" t="s">
        <v>20</v>
      </c>
      <c r="GF96" s="27" t="str">
        <f t="shared" ref="GF96" si="26966">"7." &amp; GH1&amp; ".6."</f>
        <v>7.63.6.</v>
      </c>
      <c r="GG96" s="28" t="str">
        <f>IF(ISBLANK(GH1),"",IF(VLOOKUP(GH1,Register,39,FALSE)=0,"",(VLOOKUP(GH1,Register,39,FALSE))))</f>
        <v/>
      </c>
      <c r="GH96" s="19" t="s">
        <v>20</v>
      </c>
      <c r="GI96" s="27" t="str">
        <f t="shared" ref="GI96" si="26967">"7." &amp; GK1&amp; ".6."</f>
        <v>7.64.6.</v>
      </c>
      <c r="GJ96" s="28" t="str">
        <f>IF(ISBLANK(GK1),"",IF(VLOOKUP(GK1,Register,39,FALSE)=0,"",(VLOOKUP(GK1,Register,39,FALSE))))</f>
        <v/>
      </c>
      <c r="GK96" s="19" t="s">
        <v>20</v>
      </c>
      <c r="GL96" s="27" t="str">
        <f t="shared" ref="GL96" si="26968">"7." &amp; GN1&amp; ".6."</f>
        <v>7.65.6.</v>
      </c>
      <c r="GM96" s="28" t="str">
        <f>IF(ISBLANK(GN1),"",IF(VLOOKUP(GN1,Register,39,FALSE)=0,"",(VLOOKUP(GN1,Register,39,FALSE))))</f>
        <v/>
      </c>
      <c r="GN96" s="19" t="s">
        <v>20</v>
      </c>
      <c r="GO96" s="27" t="str">
        <f t="shared" ref="GO96" si="26969">"7." &amp; GQ1&amp; ".6."</f>
        <v>7.66.6.</v>
      </c>
      <c r="GP96" s="28" t="str">
        <f>IF(ISBLANK(GQ1),"",IF(VLOOKUP(GQ1,Register,39,FALSE)=0,"",(VLOOKUP(GQ1,Register,39,FALSE))))</f>
        <v/>
      </c>
      <c r="GQ96" s="19" t="s">
        <v>20</v>
      </c>
      <c r="GR96" s="27" t="str">
        <f t="shared" ref="GR96" si="26970">"7." &amp; GT1&amp; ".6."</f>
        <v>7.67.6.</v>
      </c>
      <c r="GS96" s="28" t="str">
        <f>IF(ISBLANK(GT1),"",IF(VLOOKUP(GT1,Register,39,FALSE)=0,"",(VLOOKUP(GT1,Register,39,FALSE))))</f>
        <v/>
      </c>
      <c r="GT96" s="19" t="s">
        <v>20</v>
      </c>
      <c r="GU96" s="27" t="str">
        <f t="shared" ref="GU96" si="26971">"7." &amp; GW1&amp; ".6."</f>
        <v>7.68.6.</v>
      </c>
      <c r="GV96" s="28" t="str">
        <f>IF(ISBLANK(GW1),"",IF(VLOOKUP(GW1,Register,39,FALSE)=0,"",(VLOOKUP(GW1,Register,39,FALSE))))</f>
        <v/>
      </c>
      <c r="GW96" s="19" t="s">
        <v>20</v>
      </c>
      <c r="GX96" s="27" t="str">
        <f t="shared" ref="GX96" si="26972">"7." &amp; GZ1&amp; ".6."</f>
        <v>7.69.6.</v>
      </c>
      <c r="GY96" s="28" t="str">
        <f>IF(ISBLANK(GZ1),"",IF(VLOOKUP(GZ1,Register,39,FALSE)=0,"",(VLOOKUP(GZ1,Register,39,FALSE))))</f>
        <v/>
      </c>
      <c r="GZ96" s="19" t="s">
        <v>20</v>
      </c>
      <c r="HA96" s="27" t="str">
        <f t="shared" ref="HA96" si="26973">"7." &amp; HC1&amp; ".6."</f>
        <v>7.70.6.</v>
      </c>
      <c r="HB96" s="28" t="str">
        <f>IF(ISBLANK(HC1),"",IF(VLOOKUP(HC1,Register,39,FALSE)=0,"",(VLOOKUP(HC1,Register,39,FALSE))))</f>
        <v/>
      </c>
      <c r="HC96" s="19" t="s">
        <v>20</v>
      </c>
      <c r="HD96" s="27" t="str">
        <f t="shared" ref="HD96" si="26974">"7." &amp; HF1&amp; ".6."</f>
        <v>7.71.6.</v>
      </c>
      <c r="HE96" s="28" t="str">
        <f>IF(ISBLANK(HF1),"",IF(VLOOKUP(HF1,Register,39,FALSE)=0,"",(VLOOKUP(HF1,Register,39,FALSE))))</f>
        <v/>
      </c>
      <c r="HF96" s="19" t="s">
        <v>20</v>
      </c>
      <c r="HG96" s="27" t="str">
        <f t="shared" ref="HG96" si="26975">"7." &amp; HI1&amp; ".6."</f>
        <v>7.72.6.</v>
      </c>
      <c r="HH96" s="28" t="str">
        <f>IF(ISBLANK(HI1),"",IF(VLOOKUP(HI1,Register,39,FALSE)=0,"",(VLOOKUP(HI1,Register,39,FALSE))))</f>
        <v/>
      </c>
      <c r="HI96" s="19" t="s">
        <v>20</v>
      </c>
      <c r="HJ96" s="27" t="str">
        <f t="shared" ref="HJ96" si="26976">"7." &amp; HL1&amp; ".6."</f>
        <v>7.73.6.</v>
      </c>
      <c r="HK96" s="28" t="str">
        <f>IF(ISBLANK(HL1),"",IF(VLOOKUP(HL1,Register,39,FALSE)=0,"",(VLOOKUP(HL1,Register,39,FALSE))))</f>
        <v/>
      </c>
      <c r="HL96" s="19" t="s">
        <v>20</v>
      </c>
      <c r="HM96" s="27" t="str">
        <f t="shared" ref="HM96" si="26977">"7." &amp; HO1&amp; ".6."</f>
        <v>7.74.6.</v>
      </c>
      <c r="HN96" s="28" t="str">
        <f>IF(ISBLANK(HO1),"",IF(VLOOKUP(HO1,Register,39,FALSE)=0,"",(VLOOKUP(HO1,Register,39,FALSE))))</f>
        <v/>
      </c>
      <c r="HO96" s="19" t="s">
        <v>20</v>
      </c>
      <c r="HP96" s="27" t="str">
        <f t="shared" ref="HP96" si="26978">"7." &amp; HR1&amp; ".6."</f>
        <v>7.75.6.</v>
      </c>
      <c r="HQ96" s="28" t="str">
        <f>IF(ISBLANK(HR1),"",IF(VLOOKUP(HR1,Register,39,FALSE)=0,"",(VLOOKUP(HR1,Register,39,FALSE))))</f>
        <v/>
      </c>
      <c r="HR96" s="19" t="s">
        <v>20</v>
      </c>
      <c r="HS96" s="27" t="str">
        <f t="shared" ref="HS96" si="26979">"7." &amp; HU1&amp; ".6."</f>
        <v>7.76.6.</v>
      </c>
      <c r="HT96" s="28" t="str">
        <f>IF(ISBLANK(HU1),"",IF(VLOOKUP(HU1,Register,39,FALSE)=0,"",(VLOOKUP(HU1,Register,39,FALSE))))</f>
        <v/>
      </c>
      <c r="HU96" s="19" t="s">
        <v>20</v>
      </c>
      <c r="HV96" s="27" t="str">
        <f t="shared" ref="HV96" si="26980">"7." &amp; HX1&amp; ".6."</f>
        <v>7.77.6.</v>
      </c>
      <c r="HW96" s="28" t="str">
        <f>IF(ISBLANK(HX1),"",IF(VLOOKUP(HX1,Register,39,FALSE)=0,"",(VLOOKUP(HX1,Register,39,FALSE))))</f>
        <v/>
      </c>
      <c r="HX96" s="19" t="s">
        <v>20</v>
      </c>
      <c r="HY96" s="27" t="str">
        <f t="shared" ref="HY96" si="26981">"7." &amp; IA1&amp; ".6."</f>
        <v>7.78.6.</v>
      </c>
      <c r="HZ96" s="28" t="str">
        <f>IF(ISBLANK(IA1),"",IF(VLOOKUP(IA1,Register,39,FALSE)=0,"",(VLOOKUP(IA1,Register,39,FALSE))))</f>
        <v/>
      </c>
      <c r="IA96" s="19" t="s">
        <v>20</v>
      </c>
      <c r="IB96" s="27" t="str">
        <f t="shared" ref="IB96" si="26982">"7." &amp; ID1&amp; ".6."</f>
        <v>7.79.6.</v>
      </c>
      <c r="IC96" s="28" t="str">
        <f>IF(ISBLANK(ID1),"",IF(VLOOKUP(ID1,Register,39,FALSE)=0,"",(VLOOKUP(ID1,Register,39,FALSE))))</f>
        <v/>
      </c>
      <c r="ID96" s="19" t="s">
        <v>20</v>
      </c>
      <c r="IE96" s="27" t="str">
        <f t="shared" ref="IE96" si="26983">"7." &amp; IG1&amp; ".6."</f>
        <v>7.80.6.</v>
      </c>
      <c r="IF96" s="28" t="str">
        <f>IF(ISBLANK(IG1),"",IF(VLOOKUP(IG1,Register,39,FALSE)=0,"",(VLOOKUP(IG1,Register,39,FALSE))))</f>
        <v/>
      </c>
      <c r="IG96" s="19" t="s">
        <v>20</v>
      </c>
      <c r="IH96" s="27" t="str">
        <f t="shared" ref="IH96" si="26984">"7." &amp; IJ1&amp; ".6."</f>
        <v>7.81.6.</v>
      </c>
      <c r="II96" s="28" t="str">
        <f>IF(ISBLANK(IJ1),"",IF(VLOOKUP(IJ1,Register,39,FALSE)=0,"",(VLOOKUP(IJ1,Register,39,FALSE))))</f>
        <v/>
      </c>
      <c r="IJ96" s="19" t="s">
        <v>20</v>
      </c>
      <c r="IK96" s="27" t="str">
        <f t="shared" ref="IK96" si="26985">"7." &amp; IM1&amp; ".6."</f>
        <v>7.82.6.</v>
      </c>
      <c r="IL96" s="28" t="str">
        <f>IF(ISBLANK(IM1),"",IF(VLOOKUP(IM1,Register,39,FALSE)=0,"",(VLOOKUP(IM1,Register,39,FALSE))))</f>
        <v/>
      </c>
      <c r="IM96" s="19" t="s">
        <v>20</v>
      </c>
      <c r="IN96" s="27" t="str">
        <f t="shared" ref="IN96" si="26986">"7." &amp; IP1&amp; ".6."</f>
        <v>7.83.6.</v>
      </c>
      <c r="IO96" s="28" t="str">
        <f>IF(ISBLANK(IP1),"",IF(VLOOKUP(IP1,Register,39,FALSE)=0,"",(VLOOKUP(IP1,Register,39,FALSE))))</f>
        <v/>
      </c>
      <c r="IP96" s="19" t="s">
        <v>20</v>
      </c>
      <c r="IQ96" s="27" t="str">
        <f t="shared" ref="IQ96" si="26987">"7." &amp; IS1&amp; ".6."</f>
        <v>7.84.6.</v>
      </c>
      <c r="IR96" s="28" t="str">
        <f>IF(ISBLANK(IS1),"",IF(VLOOKUP(IS1,Register,39,FALSE)=0,"",(VLOOKUP(IS1,Register,39,FALSE))))</f>
        <v/>
      </c>
      <c r="IS96" s="19" t="s">
        <v>20</v>
      </c>
      <c r="IT96" s="27" t="str">
        <f t="shared" ref="IT96" si="26988">"7." &amp; IV1&amp; ".6."</f>
        <v>7.85.6.</v>
      </c>
      <c r="IU96" s="28" t="str">
        <f>IF(ISBLANK(IV1),"",IF(VLOOKUP(IV1,Register,39,FALSE)=0,"",(VLOOKUP(IV1,Register,39,FALSE))))</f>
        <v/>
      </c>
      <c r="IV96" s="19" t="s">
        <v>20</v>
      </c>
      <c r="IW96" s="27" t="str">
        <f t="shared" ref="IW96" si="26989">"7." &amp; IY1&amp; ".6."</f>
        <v>7.86.6.</v>
      </c>
      <c r="IX96" s="28" t="str">
        <f>IF(ISBLANK(IY1),"",IF(VLOOKUP(IY1,Register,39,FALSE)=0,"",(VLOOKUP(IY1,Register,39,FALSE))))</f>
        <v/>
      </c>
      <c r="IY96" s="19" t="s">
        <v>20</v>
      </c>
      <c r="IZ96" s="27" t="str">
        <f t="shared" ref="IZ96" si="26990">"7." &amp; JB1&amp; ".6."</f>
        <v>7.87.6.</v>
      </c>
      <c r="JA96" s="28" t="str">
        <f>IF(ISBLANK(JB1),"",IF(VLOOKUP(JB1,Register,39,FALSE)=0,"",(VLOOKUP(JB1,Register,39,FALSE))))</f>
        <v/>
      </c>
      <c r="JB96" s="19" t="s">
        <v>20</v>
      </c>
      <c r="JC96" s="27" t="str">
        <f t="shared" ref="JC96" si="26991">"7." &amp; JE1&amp; ".6."</f>
        <v>7.88.6.</v>
      </c>
      <c r="JD96" s="28" t="str">
        <f>IF(ISBLANK(JE1),"",IF(VLOOKUP(JE1,Register,39,FALSE)=0,"",(VLOOKUP(JE1,Register,39,FALSE))))</f>
        <v/>
      </c>
      <c r="JE96" s="19" t="s">
        <v>20</v>
      </c>
      <c r="JF96" s="27" t="str">
        <f t="shared" ref="JF96" si="26992">"7." &amp; JH1&amp; ".6."</f>
        <v>7.89.6.</v>
      </c>
      <c r="JG96" s="28" t="str">
        <f>IF(ISBLANK(JH1),"",IF(VLOOKUP(JH1,Register,39,FALSE)=0,"",(VLOOKUP(JH1,Register,39,FALSE))))</f>
        <v/>
      </c>
      <c r="JH96" s="19" t="s">
        <v>20</v>
      </c>
      <c r="JI96" s="27" t="str">
        <f t="shared" ref="JI96" si="26993">"7." &amp; JK1&amp; ".6."</f>
        <v>7.90.6.</v>
      </c>
      <c r="JJ96" s="28" t="str">
        <f>IF(ISBLANK(JK1),"",IF(VLOOKUP(JK1,Register,39,FALSE)=0,"",(VLOOKUP(JK1,Register,39,FALSE))))</f>
        <v/>
      </c>
      <c r="JK96" s="19" t="s">
        <v>20</v>
      </c>
      <c r="JL96" s="27" t="str">
        <f t="shared" ref="JL96" si="26994">"7." &amp; JN1&amp; ".6."</f>
        <v>7.91.6.</v>
      </c>
      <c r="JM96" s="28" t="str">
        <f>IF(ISBLANK(JN1),"",IF(VLOOKUP(JN1,Register,39,FALSE)=0,"",(VLOOKUP(JN1,Register,39,FALSE))))</f>
        <v/>
      </c>
      <c r="JN96" s="19" t="s">
        <v>20</v>
      </c>
      <c r="JO96" s="27" t="str">
        <f t="shared" ref="JO96" si="26995">"7." &amp; JQ1&amp; ".6."</f>
        <v>7.92.6.</v>
      </c>
      <c r="JP96" s="28" t="str">
        <f>IF(ISBLANK(JQ1),"",IF(VLOOKUP(JQ1,Register,39,FALSE)=0,"",(VLOOKUP(JQ1,Register,39,FALSE))))</f>
        <v/>
      </c>
      <c r="JQ96" s="19" t="s">
        <v>20</v>
      </c>
      <c r="JR96" s="27" t="str">
        <f t="shared" ref="JR96" si="26996">"7." &amp; JT1&amp; ".6."</f>
        <v>7.93.6.</v>
      </c>
      <c r="JS96" s="28" t="str">
        <f>IF(ISBLANK(JT1),"",IF(VLOOKUP(JT1,Register,39,FALSE)=0,"",(VLOOKUP(JT1,Register,39,FALSE))))</f>
        <v/>
      </c>
      <c r="JT96" s="19" t="s">
        <v>20</v>
      </c>
      <c r="JU96" s="27" t="str">
        <f t="shared" ref="JU96" si="26997">"7." &amp; JW1&amp; ".6."</f>
        <v>7.94.6.</v>
      </c>
      <c r="JV96" s="28" t="str">
        <f>IF(ISBLANK(JW1),"",IF(VLOOKUP(JW1,Register,39,FALSE)=0,"",(VLOOKUP(JW1,Register,39,FALSE))))</f>
        <v/>
      </c>
      <c r="JW96" s="19" t="s">
        <v>20</v>
      </c>
      <c r="JX96" s="27" t="str">
        <f t="shared" ref="JX96" si="26998">"7." &amp; JZ1&amp; ".6."</f>
        <v>7.95.6.</v>
      </c>
      <c r="JY96" s="28" t="str">
        <f>IF(ISBLANK(JZ1),"",IF(VLOOKUP(JZ1,Register,39,FALSE)=0,"",(VLOOKUP(JZ1,Register,39,FALSE))))</f>
        <v/>
      </c>
      <c r="JZ96" s="19" t="s">
        <v>20</v>
      </c>
      <c r="KA96" s="27" t="str">
        <f t="shared" ref="KA96" si="26999">"7." &amp; KC1&amp; ".6."</f>
        <v>7.96.6.</v>
      </c>
      <c r="KB96" s="28" t="str">
        <f>IF(ISBLANK(KC1),"",IF(VLOOKUP(KC1,Register,39,FALSE)=0,"",(VLOOKUP(KC1,Register,39,FALSE))))</f>
        <v/>
      </c>
      <c r="KC96" s="19" t="s">
        <v>20</v>
      </c>
      <c r="KD96" s="27" t="str">
        <f t="shared" ref="KD96" si="27000">"7." &amp; KF1&amp; ".6."</f>
        <v>7.97.6.</v>
      </c>
      <c r="KE96" s="28" t="str">
        <f>IF(ISBLANK(KF1),"",IF(VLOOKUP(KF1,Register,39,FALSE)=0,"",(VLOOKUP(KF1,Register,39,FALSE))))</f>
        <v/>
      </c>
      <c r="KF96" s="19" t="s">
        <v>20</v>
      </c>
      <c r="KG96" s="27" t="str">
        <f t="shared" ref="KG96" si="27001">"7." &amp; KI1&amp; ".6."</f>
        <v>7.98.6.</v>
      </c>
      <c r="KH96" s="28" t="str">
        <f>IF(ISBLANK(KI1),"",IF(VLOOKUP(KI1,Register,39,FALSE)=0,"",(VLOOKUP(KI1,Register,39,FALSE))))</f>
        <v/>
      </c>
      <c r="KI96" s="19" t="s">
        <v>20</v>
      </c>
      <c r="KJ96" s="27" t="str">
        <f t="shared" ref="KJ96" si="27002">"7." &amp; KL1&amp; ".6."</f>
        <v>7.99.6.</v>
      </c>
      <c r="KK96" s="28" t="str">
        <f>IF(ISBLANK(KL1),"",IF(VLOOKUP(KL1,Register,39,FALSE)=0,"",(VLOOKUP(KL1,Register,39,FALSE))))</f>
        <v/>
      </c>
      <c r="KL96" s="19" t="s">
        <v>20</v>
      </c>
      <c r="KM96" s="27" t="str">
        <f t="shared" ref="KM96" si="27003">"7." &amp; KO1&amp; ".6."</f>
        <v>7.100.6.</v>
      </c>
      <c r="KN96" s="28" t="str">
        <f>IF(ISBLANK(KO1),"",IF(VLOOKUP(KO1,Register,39,FALSE)=0,"",(VLOOKUP(KO1,Register,39,FALSE))))</f>
        <v/>
      </c>
      <c r="KO96" s="19" t="s">
        <v>20</v>
      </c>
      <c r="KP96" s="27" t="str">
        <f t="shared" ref="KP96" si="27004">"7." &amp; KR1&amp; ".6."</f>
        <v>7.101.6.</v>
      </c>
      <c r="KQ96" s="28" t="str">
        <f>IF(ISBLANK(KR1),"",IF(VLOOKUP(KR1,Register,39,FALSE)=0,"",(VLOOKUP(KR1,Register,39,FALSE))))</f>
        <v/>
      </c>
      <c r="KR96" s="19" t="s">
        <v>20</v>
      </c>
      <c r="KS96" s="27" t="str">
        <f t="shared" ref="KS96" si="27005">"7." &amp; KU1&amp; ".6."</f>
        <v>7.102.6.</v>
      </c>
      <c r="KT96" s="28" t="str">
        <f>IF(ISBLANK(KU1),"",IF(VLOOKUP(KU1,Register,39,FALSE)=0,"",(VLOOKUP(KU1,Register,39,FALSE))))</f>
        <v/>
      </c>
      <c r="KU96" s="19" t="s">
        <v>20</v>
      </c>
      <c r="KV96" s="27" t="str">
        <f t="shared" ref="KV96" si="27006">"7." &amp; KX1&amp; ".6."</f>
        <v>7.103.6.</v>
      </c>
      <c r="KW96" s="28" t="str">
        <f>IF(ISBLANK(KX1),"",IF(VLOOKUP(KX1,Register,39,FALSE)=0,"",(VLOOKUP(KX1,Register,39,FALSE))))</f>
        <v/>
      </c>
      <c r="KX96" s="19" t="s">
        <v>20</v>
      </c>
      <c r="KY96" s="27" t="str">
        <f t="shared" ref="KY96" si="27007">"7." &amp; LA1&amp; ".6."</f>
        <v>7.104.6.</v>
      </c>
      <c r="KZ96" s="28" t="str">
        <f>IF(ISBLANK(LA1),"",IF(VLOOKUP(LA1,Register,39,FALSE)=0,"",(VLOOKUP(LA1,Register,39,FALSE))))</f>
        <v/>
      </c>
      <c r="LA96" s="19" t="s">
        <v>20</v>
      </c>
      <c r="LB96" s="27" t="str">
        <f t="shared" ref="LB96" si="27008">"7." &amp; LD1&amp; ".6."</f>
        <v>7.105.6.</v>
      </c>
      <c r="LC96" s="28" t="str">
        <f>IF(ISBLANK(LD1),"",IF(VLOOKUP(LD1,Register,39,FALSE)=0,"",(VLOOKUP(LD1,Register,39,FALSE))))</f>
        <v/>
      </c>
      <c r="LD96" s="19" t="s">
        <v>20</v>
      </c>
      <c r="LE96" s="27" t="str">
        <f t="shared" ref="LE96" si="27009">"7." &amp; LG1&amp; ".6."</f>
        <v>7.106.6.</v>
      </c>
      <c r="LF96" s="28" t="str">
        <f>IF(ISBLANK(LG1),"",IF(VLOOKUP(LG1,Register,39,FALSE)=0,"",(VLOOKUP(LG1,Register,39,FALSE))))</f>
        <v/>
      </c>
      <c r="LG96" s="19" t="s">
        <v>20</v>
      </c>
      <c r="LH96" s="27" t="str">
        <f t="shared" ref="LH96" si="27010">"7." &amp; LJ1&amp; ".6."</f>
        <v>7.107.6.</v>
      </c>
      <c r="LI96" s="28" t="str">
        <f>IF(ISBLANK(LJ1),"",IF(VLOOKUP(LJ1,Register,39,FALSE)=0,"",(VLOOKUP(LJ1,Register,39,FALSE))))</f>
        <v/>
      </c>
      <c r="LJ96" s="19" t="s">
        <v>20</v>
      </c>
      <c r="LK96" s="27" t="str">
        <f t="shared" ref="LK96" si="27011">"7." &amp; LM1&amp; ".6."</f>
        <v>7.108.6.</v>
      </c>
      <c r="LL96" s="28" t="str">
        <f>IF(ISBLANK(LM1),"",IF(VLOOKUP(LM1,Register,39,FALSE)=0,"",(VLOOKUP(LM1,Register,39,FALSE))))</f>
        <v/>
      </c>
      <c r="LM96" s="19" t="s">
        <v>20</v>
      </c>
      <c r="LN96" s="27" t="str">
        <f t="shared" ref="LN96" si="27012">"7." &amp; LP1&amp; ".6."</f>
        <v>7.109.6.</v>
      </c>
      <c r="LO96" s="28" t="str">
        <f>IF(ISBLANK(LP1),"",IF(VLOOKUP(LP1,Register,39,FALSE)=0,"",(VLOOKUP(LP1,Register,39,FALSE))))</f>
        <v/>
      </c>
      <c r="LP96" s="19" t="s">
        <v>20</v>
      </c>
      <c r="LQ96" s="27" t="str">
        <f t="shared" ref="LQ96" si="27013">"7." &amp; LS1&amp; ".6."</f>
        <v>7.110.6.</v>
      </c>
      <c r="LR96" s="28" t="str">
        <f>IF(ISBLANK(LS1),"",IF(VLOOKUP(LS1,Register,39,FALSE)=0,"",(VLOOKUP(LS1,Register,39,FALSE))))</f>
        <v/>
      </c>
      <c r="LS96" s="19" t="s">
        <v>20</v>
      </c>
      <c r="LT96" s="27" t="str">
        <f t="shared" ref="LT96" si="27014">"7." &amp; LV1&amp; ".6."</f>
        <v>7.111.6.</v>
      </c>
      <c r="LU96" s="28" t="str">
        <f>IF(ISBLANK(LV1),"",IF(VLOOKUP(LV1,Register,39,FALSE)=0,"",(VLOOKUP(LV1,Register,39,FALSE))))</f>
        <v/>
      </c>
      <c r="LV96" s="19" t="s">
        <v>20</v>
      </c>
      <c r="LW96" s="27" t="str">
        <f t="shared" ref="LW96" si="27015">"7." &amp; LY1&amp; ".6."</f>
        <v>7.112.6.</v>
      </c>
      <c r="LX96" s="28" t="str">
        <f>IF(ISBLANK(LY1),"",IF(VLOOKUP(LY1,Register,39,FALSE)=0,"",(VLOOKUP(LY1,Register,39,FALSE))))</f>
        <v/>
      </c>
      <c r="LY96" s="19" t="s">
        <v>20</v>
      </c>
      <c r="LZ96" s="27" t="str">
        <f t="shared" ref="LZ96" si="27016">"7." &amp; MB1&amp; ".6."</f>
        <v>7.113.6.</v>
      </c>
      <c r="MA96" s="28" t="str">
        <f>IF(ISBLANK(MB1),"",IF(VLOOKUP(MB1,Register,39,FALSE)=0,"",(VLOOKUP(MB1,Register,39,FALSE))))</f>
        <v/>
      </c>
      <c r="MB96" s="19" t="s">
        <v>20</v>
      </c>
      <c r="MC96" s="27" t="str">
        <f t="shared" ref="MC96" si="27017">"7." &amp; ME1&amp; ".6."</f>
        <v>7.114.6.</v>
      </c>
      <c r="MD96" s="28" t="str">
        <f>IF(ISBLANK(ME1),"",IF(VLOOKUP(ME1,Register,39,FALSE)=0,"",(VLOOKUP(ME1,Register,39,FALSE))))</f>
        <v/>
      </c>
      <c r="ME96" s="19" t="s">
        <v>20</v>
      </c>
      <c r="MF96" s="27" t="str">
        <f t="shared" ref="MF96" si="27018">"7." &amp; MH1&amp; ".6."</f>
        <v>7.115.6.</v>
      </c>
      <c r="MG96" s="28" t="str">
        <f>IF(ISBLANK(MH1),"",IF(VLOOKUP(MH1,Register,39,FALSE)=0,"",(VLOOKUP(MH1,Register,39,FALSE))))</f>
        <v/>
      </c>
      <c r="MH96" s="19" t="s">
        <v>20</v>
      </c>
      <c r="MI96" s="27" t="str">
        <f t="shared" ref="MI96" si="27019">"7." &amp; MK1&amp; ".6."</f>
        <v>7.116.6.</v>
      </c>
      <c r="MJ96" s="28" t="str">
        <f>IF(ISBLANK(MK1),"",IF(VLOOKUP(MK1,Register,39,FALSE)=0,"",(VLOOKUP(MK1,Register,39,FALSE))))</f>
        <v/>
      </c>
      <c r="MK96" s="19" t="s">
        <v>20</v>
      </c>
      <c r="ML96" s="27" t="str">
        <f t="shared" ref="ML96" si="27020">"7." &amp; MN1&amp; ".6."</f>
        <v>7.117.6.</v>
      </c>
      <c r="MM96" s="28" t="str">
        <f>IF(ISBLANK(MN1),"",IF(VLOOKUP(MN1,Register,39,FALSE)=0,"",(VLOOKUP(MN1,Register,39,FALSE))))</f>
        <v/>
      </c>
      <c r="MN96" s="19" t="s">
        <v>20</v>
      </c>
      <c r="MO96" s="27" t="str">
        <f t="shared" ref="MO96" si="27021">"7." &amp; MQ1&amp; ".6."</f>
        <v>7.118.6.</v>
      </c>
      <c r="MP96" s="28" t="str">
        <f>IF(ISBLANK(MQ1),"",IF(VLOOKUP(MQ1,Register,39,FALSE)=0,"",(VLOOKUP(MQ1,Register,39,FALSE))))</f>
        <v/>
      </c>
      <c r="MQ96" s="19" t="s">
        <v>20</v>
      </c>
      <c r="MR96" s="27" t="str">
        <f t="shared" ref="MR96" si="27022">"7." &amp; MT1&amp; ".6."</f>
        <v>7.119.6.</v>
      </c>
      <c r="MS96" s="28" t="str">
        <f>IF(ISBLANK(MT1),"",IF(VLOOKUP(MT1,Register,39,FALSE)=0,"",(VLOOKUP(MT1,Register,39,FALSE))))</f>
        <v/>
      </c>
      <c r="MT96" s="19" t="s">
        <v>20</v>
      </c>
      <c r="MU96" s="27" t="str">
        <f t="shared" ref="MU96" si="27023">"7." &amp; MW1&amp; ".6."</f>
        <v>7.120.6.</v>
      </c>
      <c r="MV96" s="28" t="str">
        <f>IF(ISBLANK(MW1),"",IF(VLOOKUP(MW1,Register,39,FALSE)=0,"",(VLOOKUP(MW1,Register,39,FALSE))))</f>
        <v/>
      </c>
      <c r="MW96" s="19" t="s">
        <v>20</v>
      </c>
      <c r="MX96" s="27" t="str">
        <f t="shared" ref="MX96" si="27024">"7." &amp; MZ1&amp; ".6."</f>
        <v>7.121.6.</v>
      </c>
      <c r="MY96" s="28" t="str">
        <f>IF(ISBLANK(MZ1),"",IF(VLOOKUP(MZ1,Register,39,FALSE)=0,"",(VLOOKUP(MZ1,Register,39,FALSE))))</f>
        <v/>
      </c>
      <c r="MZ96" s="19" t="s">
        <v>20</v>
      </c>
      <c r="NA96" s="27" t="str">
        <f t="shared" ref="NA96" si="27025">"7." &amp; NC1&amp; ".6."</f>
        <v>7.122.6.</v>
      </c>
      <c r="NB96" s="28" t="str">
        <f>IF(ISBLANK(NC1),"",IF(VLOOKUP(NC1,Register,39,FALSE)=0,"",(VLOOKUP(NC1,Register,39,FALSE))))</f>
        <v/>
      </c>
      <c r="NC96" s="19" t="s">
        <v>20</v>
      </c>
      <c r="ND96" s="27" t="str">
        <f t="shared" ref="ND96" si="27026">"7." &amp; NF1&amp; ".6."</f>
        <v>7.123.6.</v>
      </c>
      <c r="NE96" s="28" t="str">
        <f>IF(ISBLANK(NF1),"",IF(VLOOKUP(NF1,Register,39,FALSE)=0,"",(VLOOKUP(NF1,Register,39,FALSE))))</f>
        <v/>
      </c>
      <c r="NF96" s="19" t="s">
        <v>20</v>
      </c>
      <c r="NG96" s="27" t="str">
        <f t="shared" ref="NG96" si="27027">"7." &amp; NI1&amp; ".6."</f>
        <v>7.124.6.</v>
      </c>
      <c r="NH96" s="28" t="str">
        <f>IF(ISBLANK(NI1),"",IF(VLOOKUP(NI1,Register,39,FALSE)=0,"",(VLOOKUP(NI1,Register,39,FALSE))))</f>
        <v/>
      </c>
      <c r="NI96" s="19" t="s">
        <v>20</v>
      </c>
      <c r="NJ96" s="27" t="str">
        <f t="shared" ref="NJ96" si="27028">"7." &amp; NL1&amp; ".6."</f>
        <v>7.125.6.</v>
      </c>
      <c r="NK96" s="28" t="str">
        <f>IF(ISBLANK(NL1),"",IF(VLOOKUP(NL1,Register,39,FALSE)=0,"",(VLOOKUP(NL1,Register,39,FALSE))))</f>
        <v/>
      </c>
      <c r="NL96" s="19" t="s">
        <v>20</v>
      </c>
      <c r="NM96" s="27" t="str">
        <f t="shared" ref="NM96" si="27029">"7." &amp; NO1&amp; ".6."</f>
        <v>7.126.6.</v>
      </c>
      <c r="NN96" s="28" t="str">
        <f>IF(ISBLANK(NO1),"",IF(VLOOKUP(NO1,Register,39,FALSE)=0,"",(VLOOKUP(NO1,Register,39,FALSE))))</f>
        <v/>
      </c>
      <c r="NO96" s="19" t="s">
        <v>20</v>
      </c>
      <c r="NP96" s="27" t="str">
        <f t="shared" ref="NP96" si="27030">"7." &amp; NR1&amp; ".6."</f>
        <v>7.127.6.</v>
      </c>
      <c r="NQ96" s="28" t="str">
        <f>IF(ISBLANK(NR1),"",IF(VLOOKUP(NR1,Register,39,FALSE)=0,"",(VLOOKUP(NR1,Register,39,FALSE))))</f>
        <v/>
      </c>
      <c r="NR96" s="19" t="s">
        <v>20</v>
      </c>
      <c r="NS96" s="27" t="str">
        <f t="shared" ref="NS96" si="27031">"7." &amp; NU1&amp; ".6."</f>
        <v>7.128.6.</v>
      </c>
      <c r="NT96" s="28" t="str">
        <f>IF(ISBLANK(NU1),"",IF(VLOOKUP(NU1,Register,39,FALSE)=0,"",(VLOOKUP(NU1,Register,39,FALSE))))</f>
        <v/>
      </c>
      <c r="NU96" s="19" t="s">
        <v>20</v>
      </c>
      <c r="NV96" s="27" t="str">
        <f t="shared" ref="NV96" si="27032">"7." &amp; NX1&amp; ".6."</f>
        <v>7.129.6.</v>
      </c>
      <c r="NW96" s="28" t="str">
        <f>IF(ISBLANK(NX1),"",IF(VLOOKUP(NX1,Register,39,FALSE)=0,"",(VLOOKUP(NX1,Register,39,FALSE))))</f>
        <v/>
      </c>
      <c r="NX96" s="19" t="s">
        <v>20</v>
      </c>
      <c r="NY96" s="27" t="str">
        <f t="shared" ref="NY96" si="27033">"7." &amp; OA1&amp; ".6."</f>
        <v>7.130.6.</v>
      </c>
      <c r="NZ96" s="28" t="str">
        <f>IF(ISBLANK(OA1),"",IF(VLOOKUP(OA1,Register,39,FALSE)=0,"",(VLOOKUP(OA1,Register,39,FALSE))))</f>
        <v/>
      </c>
      <c r="OA96" s="19" t="s">
        <v>20</v>
      </c>
      <c r="OB96" s="27" t="str">
        <f t="shared" ref="OB96" si="27034">"7." &amp; OD1&amp; ".6."</f>
        <v>7.131.6.</v>
      </c>
      <c r="OC96" s="28" t="str">
        <f>IF(ISBLANK(OD1),"",IF(VLOOKUP(OD1,Register,39,FALSE)=0,"",(VLOOKUP(OD1,Register,39,FALSE))))</f>
        <v/>
      </c>
      <c r="OD96" s="19" t="s">
        <v>20</v>
      </c>
      <c r="OE96" s="27" t="str">
        <f t="shared" ref="OE96" si="27035">"7." &amp; OG1&amp; ".6."</f>
        <v>7.132.6.</v>
      </c>
      <c r="OF96" s="28" t="str">
        <f>IF(ISBLANK(OG1),"",IF(VLOOKUP(OG1,Register,39,FALSE)=0,"",(VLOOKUP(OG1,Register,39,FALSE))))</f>
        <v/>
      </c>
      <c r="OG96" s="19" t="s">
        <v>20</v>
      </c>
      <c r="OH96" s="27" t="str">
        <f t="shared" ref="OH96" si="27036">"7." &amp; OJ1&amp; ".6."</f>
        <v>7.133.6.</v>
      </c>
      <c r="OI96" s="28" t="str">
        <f>IF(ISBLANK(OJ1),"",IF(VLOOKUP(OJ1,Register,39,FALSE)=0,"",(VLOOKUP(OJ1,Register,39,FALSE))))</f>
        <v/>
      </c>
      <c r="OJ96" s="19" t="s">
        <v>20</v>
      </c>
      <c r="OK96" s="27" t="str">
        <f t="shared" ref="OK96" si="27037">"7." &amp; OM1&amp; ".6."</f>
        <v>7.134.6.</v>
      </c>
      <c r="OL96" s="28" t="str">
        <f>IF(ISBLANK(OM1),"",IF(VLOOKUP(OM1,Register,39,FALSE)=0,"",(VLOOKUP(OM1,Register,39,FALSE))))</f>
        <v/>
      </c>
      <c r="OM96" s="19" t="s">
        <v>20</v>
      </c>
      <c r="ON96" s="27" t="str">
        <f t="shared" ref="ON96" si="27038">"7." &amp; OP1&amp; ".6."</f>
        <v>7.135.6.</v>
      </c>
      <c r="OO96" s="28" t="str">
        <f>IF(ISBLANK(OP1),"",IF(VLOOKUP(OP1,Register,39,FALSE)=0,"",(VLOOKUP(OP1,Register,39,FALSE))))</f>
        <v/>
      </c>
      <c r="OP96" s="19" t="s">
        <v>20</v>
      </c>
      <c r="OQ96" s="27" t="str">
        <f t="shared" ref="OQ96" si="27039">"7." &amp; OS1&amp; ".6."</f>
        <v>7.136.6.</v>
      </c>
      <c r="OR96" s="28" t="str">
        <f>IF(ISBLANK(OS1),"",IF(VLOOKUP(OS1,Register,39,FALSE)=0,"",(VLOOKUP(OS1,Register,39,FALSE))))</f>
        <v/>
      </c>
      <c r="OS96" s="19" t="s">
        <v>20</v>
      </c>
      <c r="OT96" s="27" t="str">
        <f t="shared" ref="OT96" si="27040">"7." &amp; OV1&amp; ".6."</f>
        <v>7.137.6.</v>
      </c>
      <c r="OU96" s="28" t="str">
        <f>IF(ISBLANK(OV1),"",IF(VLOOKUP(OV1,Register,39,FALSE)=0,"",(VLOOKUP(OV1,Register,39,FALSE))))</f>
        <v/>
      </c>
      <c r="OV96" s="19" t="s">
        <v>20</v>
      </c>
      <c r="OW96" s="27" t="str">
        <f t="shared" ref="OW96" si="27041">"7." &amp; OY1&amp; ".6."</f>
        <v>7.138.6.</v>
      </c>
      <c r="OX96" s="28" t="str">
        <f>IF(ISBLANK(OY1),"",IF(VLOOKUP(OY1,Register,39,FALSE)=0,"",(VLOOKUP(OY1,Register,39,FALSE))))</f>
        <v/>
      </c>
      <c r="OY96" s="19" t="s">
        <v>20</v>
      </c>
      <c r="OZ96" s="27" t="str">
        <f t="shared" ref="OZ96" si="27042">"7." &amp; PB1&amp; ".6."</f>
        <v>7.139.6.</v>
      </c>
      <c r="PA96" s="28" t="str">
        <f>IF(ISBLANK(PB1),"",IF(VLOOKUP(PB1,Register,39,FALSE)=0,"",(VLOOKUP(PB1,Register,39,FALSE))))</f>
        <v/>
      </c>
      <c r="PB96" s="19" t="s">
        <v>20</v>
      </c>
      <c r="PC96" s="27" t="str">
        <f t="shared" ref="PC96" si="27043">"7." &amp; PE1&amp; ".6."</f>
        <v>7.140.6.</v>
      </c>
      <c r="PD96" s="28" t="str">
        <f>IF(ISBLANK(PE1),"",IF(VLOOKUP(PE1,Register,39,FALSE)=0,"",(VLOOKUP(PE1,Register,39,FALSE))))</f>
        <v/>
      </c>
      <c r="PE96" s="19" t="s">
        <v>20</v>
      </c>
      <c r="PF96" s="27" t="str">
        <f t="shared" ref="PF96" si="27044">"7." &amp; PH1&amp; ".6."</f>
        <v>7.141.6.</v>
      </c>
      <c r="PG96" s="28" t="str">
        <f>IF(ISBLANK(PH1),"",IF(VLOOKUP(PH1,Register,39,FALSE)=0,"",(VLOOKUP(PH1,Register,39,FALSE))))</f>
        <v/>
      </c>
      <c r="PH96" s="19" t="s">
        <v>20</v>
      </c>
      <c r="PI96" s="27" t="str">
        <f t="shared" ref="PI96" si="27045">"7." &amp; PK1&amp; ".6."</f>
        <v>7.142.6.</v>
      </c>
      <c r="PJ96" s="28" t="str">
        <f>IF(ISBLANK(PK1),"",IF(VLOOKUP(PK1,Register,39,FALSE)=0,"",(VLOOKUP(PK1,Register,39,FALSE))))</f>
        <v/>
      </c>
      <c r="PK96" s="19" t="s">
        <v>20</v>
      </c>
      <c r="PL96" s="27" t="str">
        <f t="shared" ref="PL96" si="27046">"7." &amp; PN1&amp; ".6."</f>
        <v>7.143.6.</v>
      </c>
      <c r="PM96" s="28" t="str">
        <f>IF(ISBLANK(PN1),"",IF(VLOOKUP(PN1,Register,39,FALSE)=0,"",(VLOOKUP(PN1,Register,39,FALSE))))</f>
        <v/>
      </c>
      <c r="PN96" s="19" t="s">
        <v>20</v>
      </c>
      <c r="PO96" s="27" t="str">
        <f t="shared" ref="PO96" si="27047">"7." &amp; PQ1&amp; ".6."</f>
        <v>7.144.6.</v>
      </c>
      <c r="PP96" s="28" t="str">
        <f>IF(ISBLANK(PQ1),"",IF(VLOOKUP(PQ1,Register,39,FALSE)=0,"",(VLOOKUP(PQ1,Register,39,FALSE))))</f>
        <v/>
      </c>
      <c r="PQ96" s="19" t="s">
        <v>20</v>
      </c>
      <c r="PR96" s="27" t="str">
        <f t="shared" ref="PR96" si="27048">"7." &amp; PT1&amp; ".6."</f>
        <v>7.145.6.</v>
      </c>
      <c r="PS96" s="28" t="str">
        <f>IF(ISBLANK(PT1),"",IF(VLOOKUP(PT1,Register,39,FALSE)=0,"",(VLOOKUP(PT1,Register,39,FALSE))))</f>
        <v/>
      </c>
      <c r="PT96" s="19" t="s">
        <v>20</v>
      </c>
      <c r="PU96" s="27" t="str">
        <f t="shared" ref="PU96" si="27049">"7." &amp; PW1&amp; ".6."</f>
        <v>7.146.6.</v>
      </c>
      <c r="PV96" s="28" t="str">
        <f>IF(ISBLANK(PW1),"",IF(VLOOKUP(PW1,Register,39,FALSE)=0,"",(VLOOKUP(PW1,Register,39,FALSE))))</f>
        <v/>
      </c>
      <c r="PW96" s="19" t="s">
        <v>20</v>
      </c>
      <c r="PX96" s="27" t="str">
        <f t="shared" ref="PX96" si="27050">"7." &amp; PZ1&amp; ".6."</f>
        <v>7.147.6.</v>
      </c>
      <c r="PY96" s="28" t="str">
        <f>IF(ISBLANK(PZ1),"",IF(VLOOKUP(PZ1,Register,39,FALSE)=0,"",(VLOOKUP(PZ1,Register,39,FALSE))))</f>
        <v/>
      </c>
      <c r="PZ96" s="19" t="s">
        <v>20</v>
      </c>
      <c r="QA96" s="27" t="str">
        <f t="shared" ref="QA96" si="27051">"7." &amp; QC1&amp; ".6."</f>
        <v>7.148.6.</v>
      </c>
      <c r="QB96" s="28" t="str">
        <f>IF(ISBLANK(QC1),"",IF(VLOOKUP(QC1,Register,39,FALSE)=0,"",(VLOOKUP(QC1,Register,39,FALSE))))</f>
        <v/>
      </c>
      <c r="QC96" s="19" t="s">
        <v>20</v>
      </c>
      <c r="QD96" s="27" t="str">
        <f t="shared" ref="QD96" si="27052">"7." &amp; QF1&amp; ".6."</f>
        <v>7.149.6.</v>
      </c>
      <c r="QE96" s="28" t="str">
        <f>IF(ISBLANK(QF1),"",IF(VLOOKUP(QF1,Register,39,FALSE)=0,"",(VLOOKUP(QF1,Register,39,FALSE))))</f>
        <v/>
      </c>
      <c r="QF96" s="19" t="s">
        <v>20</v>
      </c>
      <c r="QG96" s="27" t="str">
        <f t="shared" ref="QG96" si="27053">"7." &amp; QI1&amp; ".6."</f>
        <v>7.150.6.</v>
      </c>
      <c r="QH96" s="28" t="str">
        <f>IF(ISBLANK(QI1),"",IF(VLOOKUP(QI1,Register,39,FALSE)=0,"",(VLOOKUP(QI1,Register,39,FALSE))))</f>
        <v/>
      </c>
      <c r="QI96" s="19" t="s">
        <v>20</v>
      </c>
      <c r="QJ96" s="27" t="str">
        <f t="shared" ref="QJ96" si="27054">"7." &amp; QL1&amp; ".6."</f>
        <v>7.151.6.</v>
      </c>
      <c r="QK96" s="28" t="str">
        <f>IF(ISBLANK(QL1),"",IF(VLOOKUP(QL1,Register,39,FALSE)=0,"",(VLOOKUP(QL1,Register,39,FALSE))))</f>
        <v/>
      </c>
      <c r="QL96" s="19" t="s">
        <v>20</v>
      </c>
      <c r="QM96" s="27" t="str">
        <f t="shared" ref="QM96" si="27055">"7." &amp; QO1&amp; ".6."</f>
        <v>7.152.6.</v>
      </c>
      <c r="QN96" s="28" t="str">
        <f>IF(ISBLANK(QO1),"",IF(VLOOKUP(QO1,Register,39,FALSE)=0,"",(VLOOKUP(QO1,Register,39,FALSE))))</f>
        <v/>
      </c>
      <c r="QO96" s="19" t="s">
        <v>20</v>
      </c>
      <c r="QP96" s="27" t="str">
        <f t="shared" ref="QP96" si="27056">"7." &amp; QR1&amp; ".6."</f>
        <v>7.153.6.</v>
      </c>
      <c r="QQ96" s="28" t="str">
        <f>IF(ISBLANK(QR1),"",IF(VLOOKUP(QR1,Register,39,FALSE)=0,"",(VLOOKUP(QR1,Register,39,FALSE))))</f>
        <v/>
      </c>
      <c r="QR96" s="19" t="s">
        <v>20</v>
      </c>
      <c r="QS96" s="27" t="str">
        <f t="shared" ref="QS96" si="27057">"7." &amp; QU1&amp; ".6."</f>
        <v>7.154.6.</v>
      </c>
      <c r="QT96" s="28" t="str">
        <f>IF(ISBLANK(QU1),"",IF(VLOOKUP(QU1,Register,39,FALSE)=0,"",(VLOOKUP(QU1,Register,39,FALSE))))</f>
        <v/>
      </c>
      <c r="QU96" s="19" t="s">
        <v>20</v>
      </c>
      <c r="QV96" s="27" t="str">
        <f t="shared" ref="QV96" si="27058">"7." &amp; QX1&amp; ".6."</f>
        <v>7.155.6.</v>
      </c>
      <c r="QW96" s="28" t="str">
        <f>IF(ISBLANK(QX1),"",IF(VLOOKUP(QX1,Register,39,FALSE)=0,"",(VLOOKUP(QX1,Register,39,FALSE))))</f>
        <v/>
      </c>
      <c r="QX96" s="19" t="s">
        <v>20</v>
      </c>
      <c r="QY96" s="27" t="str">
        <f t="shared" ref="QY96" si="27059">"7." &amp; RA1&amp; ".6."</f>
        <v>7.156.6.</v>
      </c>
      <c r="QZ96" s="28" t="str">
        <f>IF(ISBLANK(RA1),"",IF(VLOOKUP(RA1,Register,39,FALSE)=0,"",(VLOOKUP(RA1,Register,39,FALSE))))</f>
        <v/>
      </c>
      <c r="RA96" s="19" t="s">
        <v>20</v>
      </c>
      <c r="RB96" s="27" t="str">
        <f t="shared" ref="RB96" si="27060">"7." &amp; RD1&amp; ".6."</f>
        <v>7.157.6.</v>
      </c>
      <c r="RC96" s="28" t="str">
        <f>IF(ISBLANK(RD1),"",IF(VLOOKUP(RD1,Register,39,FALSE)=0,"",(VLOOKUP(RD1,Register,39,FALSE))))</f>
        <v/>
      </c>
      <c r="RD96" s="19" t="s">
        <v>20</v>
      </c>
      <c r="RE96" s="27" t="str">
        <f t="shared" ref="RE96" si="27061">"7." &amp; RG1&amp; ".6."</f>
        <v>7.158.6.</v>
      </c>
      <c r="RF96" s="28" t="str">
        <f>IF(ISBLANK(RG1),"",IF(VLOOKUP(RG1,Register,39,FALSE)=0,"",(VLOOKUP(RG1,Register,39,FALSE))))</f>
        <v/>
      </c>
      <c r="RG96" s="19" t="s">
        <v>20</v>
      </c>
      <c r="RH96" s="27" t="str">
        <f t="shared" ref="RH96" si="27062">"7." &amp; RJ1&amp; ".6."</f>
        <v>7.159.6.</v>
      </c>
      <c r="RI96" s="28" t="str">
        <f>IF(ISBLANK(RJ1),"",IF(VLOOKUP(RJ1,Register,39,FALSE)=0,"",(VLOOKUP(RJ1,Register,39,FALSE))))</f>
        <v/>
      </c>
      <c r="RJ96" s="19" t="s">
        <v>20</v>
      </c>
      <c r="RK96" s="27" t="str">
        <f t="shared" ref="RK96" si="27063">"7." &amp; RM1&amp; ".6."</f>
        <v>7.160.6.</v>
      </c>
      <c r="RL96" s="28" t="str">
        <f>IF(ISBLANK(RM1),"",IF(VLOOKUP(RM1,Register,39,FALSE)=0,"",(VLOOKUP(RM1,Register,39,FALSE))))</f>
        <v/>
      </c>
      <c r="RM96" s="19" t="s">
        <v>20</v>
      </c>
      <c r="RN96" s="27" t="str">
        <f t="shared" ref="RN96" si="27064">"7." &amp; RP1&amp; ".6."</f>
        <v>7.161.6.</v>
      </c>
      <c r="RO96" s="28" t="str">
        <f>IF(ISBLANK(RP1),"",IF(VLOOKUP(RP1,Register,39,FALSE)=0,"",(VLOOKUP(RP1,Register,39,FALSE))))</f>
        <v/>
      </c>
      <c r="RP96" s="19" t="s">
        <v>20</v>
      </c>
      <c r="RQ96" s="27" t="str">
        <f t="shared" ref="RQ96" si="27065">"7." &amp; RS1&amp; ".6."</f>
        <v>7.162.6.</v>
      </c>
      <c r="RR96" s="28" t="str">
        <f>IF(ISBLANK(RS1),"",IF(VLOOKUP(RS1,Register,39,FALSE)=0,"",(VLOOKUP(RS1,Register,39,FALSE))))</f>
        <v/>
      </c>
      <c r="RS96" s="19" t="s">
        <v>20</v>
      </c>
      <c r="RT96" s="27" t="str">
        <f t="shared" ref="RT96" si="27066">"7." &amp; RV1&amp; ".6."</f>
        <v>7.163.6.</v>
      </c>
      <c r="RU96" s="28" t="str">
        <f>IF(ISBLANK(RV1),"",IF(VLOOKUP(RV1,Register,39,FALSE)=0,"",(VLOOKUP(RV1,Register,39,FALSE))))</f>
        <v/>
      </c>
      <c r="RV96" s="19" t="s">
        <v>20</v>
      </c>
      <c r="RW96" s="27" t="str">
        <f t="shared" ref="RW96" si="27067">"7." &amp; RY1&amp; ".6."</f>
        <v>7.164.6.</v>
      </c>
      <c r="RX96" s="28" t="str">
        <f>IF(ISBLANK(RY1),"",IF(VLOOKUP(RY1,Register,39,FALSE)=0,"",(VLOOKUP(RY1,Register,39,FALSE))))</f>
        <v/>
      </c>
      <c r="RY96" s="19" t="s">
        <v>20</v>
      </c>
      <c r="RZ96" s="27" t="str">
        <f t="shared" ref="RZ96" si="27068">"7." &amp; SB1&amp; ".6."</f>
        <v>7.165.6.</v>
      </c>
      <c r="SA96" s="28" t="str">
        <f>IF(ISBLANK(SB1),"",IF(VLOOKUP(SB1,Register,39,FALSE)=0,"",(VLOOKUP(SB1,Register,39,FALSE))))</f>
        <v/>
      </c>
      <c r="SB96" s="19" t="s">
        <v>20</v>
      </c>
      <c r="SC96" s="27" t="str">
        <f t="shared" ref="SC96" si="27069">"7." &amp; SE1&amp; ".6."</f>
        <v>7.166.6.</v>
      </c>
      <c r="SD96" s="28" t="str">
        <f>IF(ISBLANK(SE1),"",IF(VLOOKUP(SE1,Register,39,FALSE)=0,"",(VLOOKUP(SE1,Register,39,FALSE))))</f>
        <v/>
      </c>
      <c r="SE96" s="19" t="s">
        <v>20</v>
      </c>
      <c r="SF96" s="27" t="str">
        <f t="shared" ref="SF96" si="27070">"7." &amp; SH1&amp; ".6."</f>
        <v>7.167.6.</v>
      </c>
      <c r="SG96" s="28" t="str">
        <f>IF(ISBLANK(SH1),"",IF(VLOOKUP(SH1,Register,39,FALSE)=0,"",(VLOOKUP(SH1,Register,39,FALSE))))</f>
        <v/>
      </c>
      <c r="SH96" s="19" t="s">
        <v>20</v>
      </c>
      <c r="SI96" s="27" t="str">
        <f t="shared" ref="SI96" si="27071">"7." &amp; SK1&amp; ".6."</f>
        <v>7.168.6.</v>
      </c>
      <c r="SJ96" s="28" t="str">
        <f>IF(ISBLANK(SK1),"",IF(VLOOKUP(SK1,Register,39,FALSE)=0,"",(VLOOKUP(SK1,Register,39,FALSE))))</f>
        <v/>
      </c>
      <c r="SK96" s="19" t="s">
        <v>20</v>
      </c>
      <c r="SL96" s="27" t="str">
        <f t="shared" ref="SL96" si="27072">"7." &amp; SN1&amp; ".6."</f>
        <v>7.169.6.</v>
      </c>
      <c r="SM96" s="28" t="str">
        <f>IF(ISBLANK(SN1),"",IF(VLOOKUP(SN1,Register,39,FALSE)=0,"",(VLOOKUP(SN1,Register,39,FALSE))))</f>
        <v/>
      </c>
      <c r="SN96" s="19" t="s">
        <v>20</v>
      </c>
      <c r="SO96" s="27" t="str">
        <f t="shared" ref="SO96" si="27073">"7." &amp; SQ1&amp; ".6."</f>
        <v>7.170.6.</v>
      </c>
      <c r="SP96" s="28" t="str">
        <f>IF(ISBLANK(SQ1),"",IF(VLOOKUP(SQ1,Register,39,FALSE)=0,"",(VLOOKUP(SQ1,Register,39,FALSE))))</f>
        <v/>
      </c>
      <c r="SQ96" s="19" t="s">
        <v>20</v>
      </c>
      <c r="SR96" s="27" t="str">
        <f t="shared" ref="SR96" si="27074">"7." &amp; ST1&amp; ".6."</f>
        <v>7.171.6.</v>
      </c>
      <c r="SS96" s="28" t="str">
        <f>IF(ISBLANK(ST1),"",IF(VLOOKUP(ST1,Register,39,FALSE)=0,"",(VLOOKUP(ST1,Register,39,FALSE))))</f>
        <v/>
      </c>
      <c r="ST96" s="19" t="s">
        <v>20</v>
      </c>
      <c r="SU96" s="27" t="str">
        <f t="shared" ref="SU96" si="27075">"7." &amp; SW1&amp; ".6."</f>
        <v>7.172.6.</v>
      </c>
      <c r="SV96" s="28" t="str">
        <f>IF(ISBLANK(SW1),"",IF(VLOOKUP(SW1,Register,39,FALSE)=0,"",(VLOOKUP(SW1,Register,39,FALSE))))</f>
        <v/>
      </c>
      <c r="SW96" s="19" t="s">
        <v>20</v>
      </c>
      <c r="SX96" s="27" t="str">
        <f t="shared" ref="SX96" si="27076">"7." &amp; SZ1&amp; ".6."</f>
        <v>7.173.6.</v>
      </c>
      <c r="SY96" s="28" t="str">
        <f>IF(ISBLANK(SZ1),"",IF(VLOOKUP(SZ1,Register,39,FALSE)=0,"",(VLOOKUP(SZ1,Register,39,FALSE))))</f>
        <v/>
      </c>
      <c r="SZ96" s="19" t="s">
        <v>20</v>
      </c>
      <c r="TA96" s="27" t="str">
        <f t="shared" ref="TA96" si="27077">"7." &amp; TC1&amp; ".6."</f>
        <v>7.174.6.</v>
      </c>
      <c r="TB96" s="28" t="str">
        <f>IF(ISBLANK(TC1),"",IF(VLOOKUP(TC1,Register,39,FALSE)=0,"",(VLOOKUP(TC1,Register,39,FALSE))))</f>
        <v/>
      </c>
      <c r="TC96" s="19" t="s">
        <v>20</v>
      </c>
      <c r="TD96" s="27" t="str">
        <f t="shared" ref="TD96" si="27078">"7." &amp; TF1&amp; ".6."</f>
        <v>7.175.6.</v>
      </c>
      <c r="TE96" s="28" t="str">
        <f>IF(ISBLANK(TF1),"",IF(VLOOKUP(TF1,Register,39,FALSE)=0,"",(VLOOKUP(TF1,Register,39,FALSE))))</f>
        <v/>
      </c>
      <c r="TF96" s="19" t="s">
        <v>20</v>
      </c>
      <c r="TG96" s="27" t="str">
        <f t="shared" ref="TG96" si="27079">"7." &amp; TI1&amp; ".6."</f>
        <v>7.176.6.</v>
      </c>
      <c r="TH96" s="28" t="str">
        <f>IF(ISBLANK(TI1),"",IF(VLOOKUP(TI1,Register,39,FALSE)=0,"",(VLOOKUP(TI1,Register,39,FALSE))))</f>
        <v/>
      </c>
      <c r="TI96" s="19" t="s">
        <v>20</v>
      </c>
      <c r="TJ96" s="27" t="str">
        <f t="shared" ref="TJ96" si="27080">"7." &amp; TL1&amp; ".6."</f>
        <v>7.177.6.</v>
      </c>
      <c r="TK96" s="28" t="str">
        <f>IF(ISBLANK(TL1),"",IF(VLOOKUP(TL1,Register,39,FALSE)=0,"",(VLOOKUP(TL1,Register,39,FALSE))))</f>
        <v/>
      </c>
      <c r="TL96" s="19" t="s">
        <v>20</v>
      </c>
      <c r="TM96" s="27" t="str">
        <f t="shared" ref="TM96" si="27081">"7." &amp; TO1&amp; ".6."</f>
        <v>7.178.6.</v>
      </c>
      <c r="TN96" s="28" t="str">
        <f>IF(ISBLANK(TO1),"",IF(VLOOKUP(TO1,Register,39,FALSE)=0,"",(VLOOKUP(TO1,Register,39,FALSE))))</f>
        <v/>
      </c>
      <c r="TO96" s="19" t="s">
        <v>20</v>
      </c>
      <c r="TP96" s="27" t="str">
        <f t="shared" ref="TP96" si="27082">"7." &amp; TR1&amp; ".6."</f>
        <v>7.179.6.</v>
      </c>
      <c r="TQ96" s="28" t="str">
        <f>IF(ISBLANK(TR1),"",IF(VLOOKUP(TR1,Register,39,FALSE)=0,"",(VLOOKUP(TR1,Register,39,FALSE))))</f>
        <v/>
      </c>
      <c r="TR96" s="19" t="s">
        <v>20</v>
      </c>
      <c r="TS96" s="27" t="str">
        <f t="shared" ref="TS96" si="27083">"7." &amp; TU1&amp; ".6."</f>
        <v>7.180.6.</v>
      </c>
      <c r="TT96" s="28" t="str">
        <f>IF(ISBLANK(TU1),"",IF(VLOOKUP(TU1,Register,39,FALSE)=0,"",(VLOOKUP(TU1,Register,39,FALSE))))</f>
        <v/>
      </c>
      <c r="TU96" s="19" t="s">
        <v>20</v>
      </c>
      <c r="TV96" s="27" t="str">
        <f t="shared" ref="TV96" si="27084">"7." &amp; TX1&amp; ".6."</f>
        <v>7.181.6.</v>
      </c>
      <c r="TW96" s="28" t="str">
        <f>IF(ISBLANK(TX1),"",IF(VLOOKUP(TX1,Register,39,FALSE)=0,"",(VLOOKUP(TX1,Register,39,FALSE))))</f>
        <v/>
      </c>
      <c r="TX96" s="19" t="s">
        <v>20</v>
      </c>
      <c r="TY96" s="27" t="str">
        <f t="shared" ref="TY96" si="27085">"7." &amp; UA1&amp; ".6."</f>
        <v>7.182.6.</v>
      </c>
      <c r="TZ96" s="28" t="str">
        <f>IF(ISBLANK(UA1),"",IF(VLOOKUP(UA1,Register,39,FALSE)=0,"",(VLOOKUP(UA1,Register,39,FALSE))))</f>
        <v/>
      </c>
      <c r="UA96" s="19" t="s">
        <v>20</v>
      </c>
      <c r="UB96" s="27" t="str">
        <f t="shared" ref="UB96" si="27086">"7." &amp; UD1&amp; ".6."</f>
        <v>7.183.6.</v>
      </c>
      <c r="UC96" s="28" t="str">
        <f>IF(ISBLANK(UD1),"",IF(VLOOKUP(UD1,Register,39,FALSE)=0,"",(VLOOKUP(UD1,Register,39,FALSE))))</f>
        <v/>
      </c>
      <c r="UD96" s="19" t="s">
        <v>20</v>
      </c>
      <c r="UE96" s="27" t="str">
        <f t="shared" ref="UE96" si="27087">"7." &amp; UG1&amp; ".6."</f>
        <v>7.184.6.</v>
      </c>
      <c r="UF96" s="28" t="str">
        <f>IF(ISBLANK(UG1),"",IF(VLOOKUP(UG1,Register,39,FALSE)=0,"",(VLOOKUP(UG1,Register,39,FALSE))))</f>
        <v/>
      </c>
      <c r="UG96" s="19" t="s">
        <v>20</v>
      </c>
      <c r="UH96" s="27" t="str">
        <f t="shared" ref="UH96" si="27088">"7." &amp; UJ1&amp; ".6."</f>
        <v>7.185.6.</v>
      </c>
      <c r="UI96" s="28" t="str">
        <f>IF(ISBLANK(UJ1),"",IF(VLOOKUP(UJ1,Register,39,FALSE)=0,"",(VLOOKUP(UJ1,Register,39,FALSE))))</f>
        <v/>
      </c>
      <c r="UJ96" s="19" t="s">
        <v>20</v>
      </c>
      <c r="UK96" s="27" t="str">
        <f t="shared" ref="UK96" si="27089">"7." &amp; UM1&amp; ".6."</f>
        <v>7.186.6.</v>
      </c>
      <c r="UL96" s="28" t="str">
        <f>IF(ISBLANK(UM1),"",IF(VLOOKUP(UM1,Register,39,FALSE)=0,"",(VLOOKUP(UM1,Register,39,FALSE))))</f>
        <v/>
      </c>
      <c r="UM96" s="19" t="s">
        <v>20</v>
      </c>
      <c r="UN96" s="27" t="str">
        <f t="shared" ref="UN96" si="27090">"7." &amp; UP1&amp; ".6."</f>
        <v>7.187.6.</v>
      </c>
      <c r="UO96" s="28" t="str">
        <f>IF(ISBLANK(UP1),"",IF(VLOOKUP(UP1,Register,39,FALSE)=0,"",(VLOOKUP(UP1,Register,39,FALSE))))</f>
        <v/>
      </c>
      <c r="UP96" s="19" t="s">
        <v>20</v>
      </c>
      <c r="UQ96" s="27" t="str">
        <f t="shared" ref="UQ96" si="27091">"7." &amp; US1&amp; ".6."</f>
        <v>7.188.6.</v>
      </c>
      <c r="UR96" s="28" t="str">
        <f>IF(ISBLANK(US1),"",IF(VLOOKUP(US1,Register,39,FALSE)=0,"",(VLOOKUP(US1,Register,39,FALSE))))</f>
        <v/>
      </c>
      <c r="US96" s="19" t="s">
        <v>20</v>
      </c>
      <c r="UT96" s="27" t="str">
        <f t="shared" ref="UT96" si="27092">"7." &amp; UV1&amp; ".6."</f>
        <v>7.189.6.</v>
      </c>
      <c r="UU96" s="28" t="str">
        <f>IF(ISBLANK(UV1),"",IF(VLOOKUP(UV1,Register,39,FALSE)=0,"",(VLOOKUP(UV1,Register,39,FALSE))))</f>
        <v/>
      </c>
      <c r="UV96" s="19" t="s">
        <v>20</v>
      </c>
      <c r="UW96" s="27" t="str">
        <f t="shared" ref="UW96" si="27093">"7." &amp; UY1&amp; ".6."</f>
        <v>7.190.6.</v>
      </c>
      <c r="UX96" s="28" t="str">
        <f>IF(ISBLANK(UY1),"",IF(VLOOKUP(UY1,Register,39,FALSE)=0,"",(VLOOKUP(UY1,Register,39,FALSE))))</f>
        <v/>
      </c>
      <c r="UY96" s="19" t="s">
        <v>20</v>
      </c>
      <c r="UZ96" s="27" t="str">
        <f t="shared" ref="UZ96" si="27094">"7." &amp; VB1&amp; ".6."</f>
        <v>7.191.6.</v>
      </c>
      <c r="VA96" s="28" t="str">
        <f>IF(ISBLANK(VB1),"",IF(VLOOKUP(VB1,Register,39,FALSE)=0,"",(VLOOKUP(VB1,Register,39,FALSE))))</f>
        <v/>
      </c>
      <c r="VB96" s="19" t="s">
        <v>20</v>
      </c>
      <c r="VC96" s="27" t="str">
        <f t="shared" ref="VC96" si="27095">"7." &amp; VE1&amp; ".6."</f>
        <v>7.192.6.</v>
      </c>
      <c r="VD96" s="28" t="str">
        <f>IF(ISBLANK(VE1),"",IF(VLOOKUP(VE1,Register,39,FALSE)=0,"",(VLOOKUP(VE1,Register,39,FALSE))))</f>
        <v/>
      </c>
      <c r="VE96" s="19" t="s">
        <v>20</v>
      </c>
      <c r="VF96" s="27" t="str">
        <f t="shared" ref="VF96" si="27096">"7." &amp; VH1&amp; ".6."</f>
        <v>7.193.6.</v>
      </c>
      <c r="VG96" s="28" t="str">
        <f>IF(ISBLANK(VH1),"",IF(VLOOKUP(VH1,Register,39,FALSE)=0,"",(VLOOKUP(VH1,Register,39,FALSE))))</f>
        <v/>
      </c>
      <c r="VH96" s="19" t="s">
        <v>20</v>
      </c>
      <c r="VI96" s="27" t="str">
        <f t="shared" ref="VI96" si="27097">"7." &amp; VK1&amp; ".6."</f>
        <v>7.194.6.</v>
      </c>
      <c r="VJ96" s="28" t="str">
        <f>IF(ISBLANK(VK1),"",IF(VLOOKUP(VK1,Register,39,FALSE)=0,"",(VLOOKUP(VK1,Register,39,FALSE))))</f>
        <v/>
      </c>
      <c r="VK96" s="19" t="s">
        <v>20</v>
      </c>
      <c r="VL96" s="27" t="str">
        <f t="shared" ref="VL96" si="27098">"7." &amp; VN1&amp; ".6."</f>
        <v>7.195.6.</v>
      </c>
      <c r="VM96" s="28" t="str">
        <f>IF(ISBLANK(VN1),"",IF(VLOOKUP(VN1,Register,39,FALSE)=0,"",(VLOOKUP(VN1,Register,39,FALSE))))</f>
        <v/>
      </c>
      <c r="VN96" s="19" t="s">
        <v>20</v>
      </c>
      <c r="VO96" s="27" t="str">
        <f t="shared" ref="VO96" si="27099">"7." &amp; VQ1&amp; ".6."</f>
        <v>7.196.6.</v>
      </c>
      <c r="VP96" s="28" t="str">
        <f>IF(ISBLANK(VQ1),"",IF(VLOOKUP(VQ1,Register,39,FALSE)=0,"",(VLOOKUP(VQ1,Register,39,FALSE))))</f>
        <v/>
      </c>
      <c r="VQ96" s="19" t="s">
        <v>20</v>
      </c>
      <c r="VR96" s="27" t="str">
        <f t="shared" ref="VR96" si="27100">"7." &amp; VT1&amp; ".6."</f>
        <v>7.197.6.</v>
      </c>
      <c r="VS96" s="28" t="str">
        <f>IF(ISBLANK(VT1),"",IF(VLOOKUP(VT1,Register,39,FALSE)=0,"",(VLOOKUP(VT1,Register,39,FALSE))))</f>
        <v/>
      </c>
      <c r="VT96" s="19" t="s">
        <v>20</v>
      </c>
      <c r="VU96" s="27" t="str">
        <f t="shared" ref="VU96" si="27101">"7." &amp; VW1&amp; ".6."</f>
        <v>7.198.6.</v>
      </c>
      <c r="VV96" s="28" t="str">
        <f>IF(ISBLANK(VW1),"",IF(VLOOKUP(VW1,Register,39,FALSE)=0,"",(VLOOKUP(VW1,Register,39,FALSE))))</f>
        <v/>
      </c>
      <c r="VW96" s="19" t="s">
        <v>20</v>
      </c>
      <c r="VX96" s="27" t="str">
        <f t="shared" ref="VX96" si="27102">"7." &amp; VZ1&amp; ".6."</f>
        <v>7.199.6.</v>
      </c>
      <c r="VY96" s="28" t="str">
        <f>IF(ISBLANK(VZ1),"",IF(VLOOKUP(VZ1,Register,39,FALSE)=0,"",(VLOOKUP(VZ1,Register,39,FALSE))))</f>
        <v/>
      </c>
      <c r="VZ96" s="19" t="s">
        <v>20</v>
      </c>
      <c r="WA96" s="27" t="str">
        <f t="shared" ref="WA96" si="27103">"7." &amp; WC1&amp; ".6."</f>
        <v>7.200.6.</v>
      </c>
      <c r="WB96" s="28" t="str">
        <f>IF(ISBLANK(WC1),"",IF(VLOOKUP(WC1,Register,39,FALSE)=0,"",(VLOOKUP(WC1,Register,39,FALSE))))</f>
        <v/>
      </c>
      <c r="WC96" s="19" t="s">
        <v>20</v>
      </c>
      <c r="WD96" s="27" t="str">
        <f t="shared" ref="WD96" si="27104">"7." &amp; WF1&amp; ".6."</f>
        <v>7.201.6.</v>
      </c>
      <c r="WE96" s="28" t="str">
        <f>IF(ISBLANK(WF1),"",IF(VLOOKUP(WF1,Register,39,FALSE)=0,"",(VLOOKUP(WF1,Register,39,FALSE))))</f>
        <v/>
      </c>
      <c r="WF96" s="19" t="s">
        <v>20</v>
      </c>
      <c r="WG96" s="27" t="str">
        <f t="shared" ref="WG96" si="27105">"7." &amp; WI1&amp; ".6."</f>
        <v>7.202.6.</v>
      </c>
      <c r="WH96" s="28" t="str">
        <f>IF(ISBLANK(WI1),"",IF(VLOOKUP(WI1,Register,39,FALSE)=0,"",(VLOOKUP(WI1,Register,39,FALSE))))</f>
        <v/>
      </c>
      <c r="WI96" s="19" t="s">
        <v>20</v>
      </c>
      <c r="WJ96" s="27" t="str">
        <f t="shared" ref="WJ96" si="27106">"7." &amp; WL1&amp; ".6."</f>
        <v>7.203.6.</v>
      </c>
      <c r="WK96" s="28" t="str">
        <f>IF(ISBLANK(WL1),"",IF(VLOOKUP(WL1,Register,39,FALSE)=0,"",(VLOOKUP(WL1,Register,39,FALSE))))</f>
        <v/>
      </c>
      <c r="WL96" s="19" t="s">
        <v>20</v>
      </c>
      <c r="WM96" s="27" t="str">
        <f t="shared" ref="WM96" si="27107">"7." &amp; WO1&amp; ".6."</f>
        <v>7.204.6.</v>
      </c>
      <c r="WN96" s="28" t="str">
        <f>IF(ISBLANK(WO1),"",IF(VLOOKUP(WO1,Register,39,FALSE)=0,"",(VLOOKUP(WO1,Register,39,FALSE))))</f>
        <v/>
      </c>
      <c r="WO96" s="19" t="s">
        <v>20</v>
      </c>
      <c r="WP96" s="27" t="str">
        <f t="shared" ref="WP96" si="27108">"7." &amp; WR1&amp; ".6."</f>
        <v>7.205.6.</v>
      </c>
      <c r="WQ96" s="28" t="str">
        <f>IF(ISBLANK(WR1),"",IF(VLOOKUP(WR1,Register,39,FALSE)=0,"",(VLOOKUP(WR1,Register,39,FALSE))))</f>
        <v/>
      </c>
      <c r="WR96" s="19" t="s">
        <v>20</v>
      </c>
      <c r="WS96" s="27" t="str">
        <f t="shared" ref="WS96" si="27109">"7." &amp; WU1&amp; ".6."</f>
        <v>7.206.6.</v>
      </c>
      <c r="WT96" s="28" t="str">
        <f>IF(ISBLANK(WU1),"",IF(VLOOKUP(WU1,Register,39,FALSE)=0,"",(VLOOKUP(WU1,Register,39,FALSE))))</f>
        <v/>
      </c>
      <c r="WU96" s="19" t="s">
        <v>20</v>
      </c>
      <c r="WV96" s="27" t="str">
        <f t="shared" ref="WV96" si="27110">"7." &amp; WX1&amp; ".6."</f>
        <v>7.207.6.</v>
      </c>
      <c r="WW96" s="28" t="str">
        <f>IF(ISBLANK(WX1),"",IF(VLOOKUP(WX1,Register,39,FALSE)=0,"",(VLOOKUP(WX1,Register,39,FALSE))))</f>
        <v/>
      </c>
      <c r="WX96" s="19" t="s">
        <v>20</v>
      </c>
      <c r="WY96" s="27" t="str">
        <f t="shared" ref="WY96" si="27111">"7." &amp; XA1&amp; ".6."</f>
        <v>7.208.6.</v>
      </c>
      <c r="WZ96" s="28" t="str">
        <f>IF(ISBLANK(XA1),"",IF(VLOOKUP(XA1,Register,39,FALSE)=0,"",(VLOOKUP(XA1,Register,39,FALSE))))</f>
        <v/>
      </c>
      <c r="XA96" s="19" t="s">
        <v>20</v>
      </c>
      <c r="XB96" s="27" t="str">
        <f t="shared" ref="XB96" si="27112">"7." &amp; XD1&amp; ".6."</f>
        <v>7.209.6.</v>
      </c>
      <c r="XC96" s="28" t="str">
        <f>IF(ISBLANK(XD1),"",IF(VLOOKUP(XD1,Register,39,FALSE)=0,"",(VLOOKUP(XD1,Register,39,FALSE))))</f>
        <v/>
      </c>
      <c r="XD96" s="19" t="s">
        <v>20</v>
      </c>
      <c r="XE96" s="27" t="str">
        <f t="shared" ref="XE96" si="27113">"7." &amp; XG1&amp; ".6."</f>
        <v>7.210.6.</v>
      </c>
      <c r="XF96" s="28" t="str">
        <f>IF(ISBLANK(XG1),"",IF(VLOOKUP(XG1,Register,39,FALSE)=0,"",(VLOOKUP(XG1,Register,39,FALSE))))</f>
        <v/>
      </c>
      <c r="XG96" s="19" t="s">
        <v>20</v>
      </c>
      <c r="XH96" s="27" t="str">
        <f t="shared" ref="XH96" si="27114">"7." &amp; XJ1&amp; ".6."</f>
        <v>7.211.6.</v>
      </c>
      <c r="XI96" s="28" t="str">
        <f>IF(ISBLANK(XJ1),"",IF(VLOOKUP(XJ1,Register,39,FALSE)=0,"",(VLOOKUP(XJ1,Register,39,FALSE))))</f>
        <v/>
      </c>
      <c r="XJ96" s="19" t="s">
        <v>20</v>
      </c>
      <c r="XK96" s="27" t="str">
        <f t="shared" ref="XK96" si="27115">"7." &amp; XM1&amp; ".6."</f>
        <v>7.212.6.</v>
      </c>
      <c r="XL96" s="28" t="str">
        <f>IF(ISBLANK(XM1),"",IF(VLOOKUP(XM1,Register,39,FALSE)=0,"",(VLOOKUP(XM1,Register,39,FALSE))))</f>
        <v/>
      </c>
      <c r="XM96" s="19" t="s">
        <v>20</v>
      </c>
      <c r="XN96" s="27" t="str">
        <f t="shared" ref="XN96" si="27116">"7." &amp; XP1&amp; ".6."</f>
        <v>7.213.6.</v>
      </c>
      <c r="XO96" s="28" t="str">
        <f>IF(ISBLANK(XP1),"",IF(VLOOKUP(XP1,Register,39,FALSE)=0,"",(VLOOKUP(XP1,Register,39,FALSE))))</f>
        <v/>
      </c>
      <c r="XP96" s="19" t="s">
        <v>20</v>
      </c>
      <c r="XQ96" s="27" t="str">
        <f t="shared" ref="XQ96" si="27117">"7." &amp; XS1&amp; ".6."</f>
        <v>7.214.6.</v>
      </c>
      <c r="XR96" s="28" t="str">
        <f>IF(ISBLANK(XS1),"",IF(VLOOKUP(XS1,Register,39,FALSE)=0,"",(VLOOKUP(XS1,Register,39,FALSE))))</f>
        <v/>
      </c>
      <c r="XS96" s="19" t="s">
        <v>20</v>
      </c>
      <c r="XT96" s="27" t="str">
        <f t="shared" ref="XT96" si="27118">"7." &amp; XV1&amp; ".6."</f>
        <v>7.215.6.</v>
      </c>
      <c r="XU96" s="28" t="str">
        <f>IF(ISBLANK(XV1),"",IF(VLOOKUP(XV1,Register,39,FALSE)=0,"",(VLOOKUP(XV1,Register,39,FALSE))))</f>
        <v/>
      </c>
      <c r="XV96" s="19" t="s">
        <v>20</v>
      </c>
      <c r="XW96" s="27" t="str">
        <f t="shared" ref="XW96" si="27119">"7." &amp; XY1&amp; ".6."</f>
        <v>7.216.6.</v>
      </c>
      <c r="XX96" s="28" t="str">
        <f>IF(ISBLANK(XY1),"",IF(VLOOKUP(XY1,Register,39,FALSE)=0,"",(VLOOKUP(XY1,Register,39,FALSE))))</f>
        <v/>
      </c>
      <c r="XY96" s="19" t="s">
        <v>20</v>
      </c>
      <c r="XZ96" s="27" t="str">
        <f t="shared" ref="XZ96" si="27120">"7." &amp; YB1&amp; ".6."</f>
        <v>7.217.6.</v>
      </c>
      <c r="YA96" s="28" t="str">
        <f>IF(ISBLANK(YB1),"",IF(VLOOKUP(YB1,Register,39,FALSE)=0,"",(VLOOKUP(YB1,Register,39,FALSE))))</f>
        <v/>
      </c>
      <c r="YB96" s="19" t="s">
        <v>20</v>
      </c>
      <c r="YC96" s="27" t="str">
        <f t="shared" ref="YC96" si="27121">"7." &amp; YE1&amp; ".6."</f>
        <v>7.218.6.</v>
      </c>
      <c r="YD96" s="28" t="str">
        <f>IF(ISBLANK(YE1),"",IF(VLOOKUP(YE1,Register,39,FALSE)=0,"",(VLOOKUP(YE1,Register,39,FALSE))))</f>
        <v/>
      </c>
      <c r="YE96" s="19" t="s">
        <v>20</v>
      </c>
      <c r="YF96" s="27" t="str">
        <f t="shared" ref="YF96" si="27122">"7." &amp; YH1&amp; ".6."</f>
        <v>7.219.6.</v>
      </c>
      <c r="YG96" s="28" t="str">
        <f>IF(ISBLANK(YH1),"",IF(VLOOKUP(YH1,Register,39,FALSE)=0,"",(VLOOKUP(YH1,Register,39,FALSE))))</f>
        <v/>
      </c>
      <c r="YH96" s="19" t="s">
        <v>20</v>
      </c>
      <c r="YI96" s="27" t="str">
        <f t="shared" ref="YI96" si="27123">"7." &amp; YK1&amp; ".6."</f>
        <v>7.220.6.</v>
      </c>
      <c r="YJ96" s="28" t="str">
        <f>IF(ISBLANK(YK1),"",IF(VLOOKUP(YK1,Register,39,FALSE)=0,"",(VLOOKUP(YK1,Register,39,FALSE))))</f>
        <v/>
      </c>
      <c r="YK96" s="19" t="s">
        <v>20</v>
      </c>
      <c r="YL96" s="27" t="str">
        <f t="shared" ref="YL96" si="27124">"7." &amp; YN1&amp; ".6."</f>
        <v>7.221.6.</v>
      </c>
      <c r="YM96" s="28" t="str">
        <f>IF(ISBLANK(YN1),"",IF(VLOOKUP(YN1,Register,39,FALSE)=0,"",(VLOOKUP(YN1,Register,39,FALSE))))</f>
        <v/>
      </c>
      <c r="YN96" s="19" t="s">
        <v>20</v>
      </c>
      <c r="YO96" s="27" t="str">
        <f t="shared" ref="YO96" si="27125">"7." &amp; YQ1&amp; ".6."</f>
        <v>7.222.6.</v>
      </c>
      <c r="YP96" s="28" t="str">
        <f>IF(ISBLANK(YQ1),"",IF(VLOOKUP(YQ1,Register,39,FALSE)=0,"",(VLOOKUP(YQ1,Register,39,FALSE))))</f>
        <v/>
      </c>
      <c r="YQ96" s="19" t="s">
        <v>20</v>
      </c>
      <c r="YR96" s="27" t="str">
        <f t="shared" ref="YR96" si="27126">"7." &amp; YT1&amp; ".6."</f>
        <v>7.223.6.</v>
      </c>
      <c r="YS96" s="28" t="str">
        <f>IF(ISBLANK(YT1),"",IF(VLOOKUP(YT1,Register,39,FALSE)=0,"",(VLOOKUP(YT1,Register,39,FALSE))))</f>
        <v/>
      </c>
      <c r="YT96" s="19" t="s">
        <v>20</v>
      </c>
      <c r="YU96" s="27" t="str">
        <f t="shared" ref="YU96" si="27127">"7." &amp; YW1&amp; ".6."</f>
        <v>7.224.6.</v>
      </c>
      <c r="YV96" s="28" t="str">
        <f>IF(ISBLANK(YW1),"",IF(VLOOKUP(YW1,Register,39,FALSE)=0,"",(VLOOKUP(YW1,Register,39,FALSE))))</f>
        <v/>
      </c>
      <c r="YW96" s="19" t="s">
        <v>20</v>
      </c>
      <c r="YX96" s="27" t="str">
        <f t="shared" ref="YX96" si="27128">"7." &amp; YZ1&amp; ".6."</f>
        <v>7.225.6.</v>
      </c>
      <c r="YY96" s="28" t="str">
        <f>IF(ISBLANK(YZ1),"",IF(VLOOKUP(YZ1,Register,39,FALSE)=0,"",(VLOOKUP(YZ1,Register,39,FALSE))))</f>
        <v/>
      </c>
      <c r="YZ96" s="19" t="s">
        <v>20</v>
      </c>
      <c r="ZA96" s="27" t="str">
        <f t="shared" ref="ZA96" si="27129">"7." &amp; ZC1&amp; ".6."</f>
        <v>7.226.6.</v>
      </c>
      <c r="ZB96" s="28" t="str">
        <f>IF(ISBLANK(ZC1),"",IF(VLOOKUP(ZC1,Register,39,FALSE)=0,"",(VLOOKUP(ZC1,Register,39,FALSE))))</f>
        <v/>
      </c>
      <c r="ZC96" s="19" t="s">
        <v>20</v>
      </c>
      <c r="ZD96" s="27" t="str">
        <f t="shared" ref="ZD96" si="27130">"7." &amp; ZF1&amp; ".6."</f>
        <v>7.227.6.</v>
      </c>
      <c r="ZE96" s="28" t="str">
        <f>IF(ISBLANK(ZF1),"",IF(VLOOKUP(ZF1,Register,39,FALSE)=0,"",(VLOOKUP(ZF1,Register,39,FALSE))))</f>
        <v/>
      </c>
      <c r="ZF96" s="19" t="s">
        <v>20</v>
      </c>
      <c r="ZG96" s="27" t="str">
        <f t="shared" ref="ZG96" si="27131">"7." &amp; ZI1&amp; ".6."</f>
        <v>7.228.6.</v>
      </c>
      <c r="ZH96" s="28" t="str">
        <f>IF(ISBLANK(ZI1),"",IF(VLOOKUP(ZI1,Register,39,FALSE)=0,"",(VLOOKUP(ZI1,Register,39,FALSE))))</f>
        <v/>
      </c>
      <c r="ZI96" s="19" t="s">
        <v>20</v>
      </c>
      <c r="ZJ96" s="27" t="str">
        <f t="shared" ref="ZJ96" si="27132">"7." &amp; ZL1&amp; ".6."</f>
        <v>7.229.6.</v>
      </c>
      <c r="ZK96" s="28" t="str">
        <f>IF(ISBLANK(ZL1),"",IF(VLOOKUP(ZL1,Register,39,FALSE)=0,"",(VLOOKUP(ZL1,Register,39,FALSE))))</f>
        <v/>
      </c>
      <c r="ZL96" s="19" t="s">
        <v>20</v>
      </c>
      <c r="ZM96" s="27" t="str">
        <f t="shared" ref="ZM96" si="27133">"7." &amp; ZO1&amp; ".6."</f>
        <v>7.230.6.</v>
      </c>
      <c r="ZN96" s="28" t="str">
        <f>IF(ISBLANK(ZO1),"",IF(VLOOKUP(ZO1,Register,39,FALSE)=0,"",(VLOOKUP(ZO1,Register,39,FALSE))))</f>
        <v/>
      </c>
      <c r="ZO96" s="19" t="s">
        <v>20</v>
      </c>
      <c r="ZP96" s="27" t="str">
        <f t="shared" ref="ZP96" si="27134">"7." &amp; ZR1&amp; ".6."</f>
        <v>7.231.6.</v>
      </c>
      <c r="ZQ96" s="28" t="str">
        <f>IF(ISBLANK(ZR1),"",IF(VLOOKUP(ZR1,Register,39,FALSE)=0,"",(VLOOKUP(ZR1,Register,39,FALSE))))</f>
        <v/>
      </c>
      <c r="ZR96" s="19" t="s">
        <v>20</v>
      </c>
      <c r="ZS96" s="27" t="str">
        <f t="shared" ref="ZS96" si="27135">"7." &amp; ZU1&amp; ".6."</f>
        <v>7.232.6.</v>
      </c>
      <c r="ZT96" s="28" t="str">
        <f>IF(ISBLANK(ZU1),"",IF(VLOOKUP(ZU1,Register,39,FALSE)=0,"",(VLOOKUP(ZU1,Register,39,FALSE))))</f>
        <v/>
      </c>
      <c r="ZU96" s="19" t="s">
        <v>20</v>
      </c>
      <c r="ZV96" s="27" t="str">
        <f t="shared" ref="ZV96" si="27136">"7." &amp; ZX1&amp; ".6."</f>
        <v>7.233.6.</v>
      </c>
      <c r="ZW96" s="28" t="str">
        <f>IF(ISBLANK(ZX1),"",IF(VLOOKUP(ZX1,Register,39,FALSE)=0,"",(VLOOKUP(ZX1,Register,39,FALSE))))</f>
        <v/>
      </c>
      <c r="ZX96" s="19" t="s">
        <v>20</v>
      </c>
      <c r="ZY96" s="27" t="str">
        <f t="shared" ref="ZY96" si="27137">"7." &amp; AAA1&amp; ".6."</f>
        <v>7.234.6.</v>
      </c>
      <c r="ZZ96" s="28" t="str">
        <f>IF(ISBLANK(AAA1),"",IF(VLOOKUP(AAA1,Register,39,FALSE)=0,"",(VLOOKUP(AAA1,Register,39,FALSE))))</f>
        <v/>
      </c>
      <c r="AAA96" s="19" t="s">
        <v>20</v>
      </c>
      <c r="AAB96" s="27" t="str">
        <f t="shared" ref="AAB96" si="27138">"7." &amp; AAD1&amp; ".6."</f>
        <v>7.235.6.</v>
      </c>
      <c r="AAC96" s="28" t="str">
        <f>IF(ISBLANK(AAD1),"",IF(VLOOKUP(AAD1,Register,39,FALSE)=0,"",(VLOOKUP(AAD1,Register,39,FALSE))))</f>
        <v/>
      </c>
      <c r="AAD96" s="19" t="s">
        <v>20</v>
      </c>
      <c r="AAE96" s="27" t="str">
        <f t="shared" ref="AAE96" si="27139">"7." &amp; AAG1&amp; ".6."</f>
        <v>7.236.6.</v>
      </c>
      <c r="AAF96" s="28" t="str">
        <f>IF(ISBLANK(AAG1),"",IF(VLOOKUP(AAG1,Register,39,FALSE)=0,"",(VLOOKUP(AAG1,Register,39,FALSE))))</f>
        <v/>
      </c>
      <c r="AAG96" s="19" t="s">
        <v>20</v>
      </c>
      <c r="AAH96" s="27" t="str">
        <f t="shared" ref="AAH96" si="27140">"7." &amp; AAJ1&amp; ".6."</f>
        <v>7.237.6.</v>
      </c>
      <c r="AAI96" s="28" t="str">
        <f>IF(ISBLANK(AAJ1),"",IF(VLOOKUP(AAJ1,Register,39,FALSE)=0,"",(VLOOKUP(AAJ1,Register,39,FALSE))))</f>
        <v/>
      </c>
      <c r="AAJ96" s="19" t="s">
        <v>20</v>
      </c>
      <c r="AAK96" s="27" t="str">
        <f t="shared" ref="AAK96" si="27141">"7." &amp; AAM1&amp; ".6."</f>
        <v>7.238.6.</v>
      </c>
      <c r="AAL96" s="28" t="str">
        <f>IF(ISBLANK(AAM1),"",IF(VLOOKUP(AAM1,Register,39,FALSE)=0,"",(VLOOKUP(AAM1,Register,39,FALSE))))</f>
        <v/>
      </c>
      <c r="AAM96" s="19" t="s">
        <v>20</v>
      </c>
      <c r="AAN96" s="27" t="str">
        <f t="shared" ref="AAN96" si="27142">"7." &amp; AAP1&amp; ".6."</f>
        <v>7.239.6.</v>
      </c>
      <c r="AAO96" s="28" t="str">
        <f>IF(ISBLANK(AAP1),"",IF(VLOOKUP(AAP1,Register,39,FALSE)=0,"",(VLOOKUP(AAP1,Register,39,FALSE))))</f>
        <v/>
      </c>
      <c r="AAP96" s="19" t="s">
        <v>20</v>
      </c>
      <c r="AAQ96" s="27" t="str">
        <f t="shared" ref="AAQ96" si="27143">"7." &amp; AAS1&amp; ".6."</f>
        <v>7.240.6.</v>
      </c>
      <c r="AAR96" s="28" t="str">
        <f>IF(ISBLANK(AAS1),"",IF(VLOOKUP(AAS1,Register,39,FALSE)=0,"",(VLOOKUP(AAS1,Register,39,FALSE))))</f>
        <v/>
      </c>
      <c r="AAS96" s="19" t="s">
        <v>20</v>
      </c>
      <c r="AAT96" s="27" t="str">
        <f t="shared" ref="AAT96" si="27144">"7." &amp; AAV1&amp; ".6."</f>
        <v>7.241.6.</v>
      </c>
      <c r="AAU96" s="28" t="str">
        <f>IF(ISBLANK(AAV1),"",IF(VLOOKUP(AAV1,Register,39,FALSE)=0,"",(VLOOKUP(AAV1,Register,39,FALSE))))</f>
        <v/>
      </c>
      <c r="AAV96" s="19" t="s">
        <v>20</v>
      </c>
      <c r="AAW96" s="27" t="str">
        <f t="shared" ref="AAW96" si="27145">"7." &amp; AAY1&amp; ".6."</f>
        <v>7.242.6.</v>
      </c>
      <c r="AAX96" s="28" t="str">
        <f>IF(ISBLANK(AAY1),"",IF(VLOOKUP(AAY1,Register,39,FALSE)=0,"",(VLOOKUP(AAY1,Register,39,FALSE))))</f>
        <v/>
      </c>
      <c r="AAY96" s="19" t="s">
        <v>20</v>
      </c>
      <c r="AAZ96" s="27" t="str">
        <f t="shared" ref="AAZ96" si="27146">"7." &amp; ABB1&amp; ".6."</f>
        <v>7.243.6.</v>
      </c>
      <c r="ABA96" s="28" t="str">
        <f>IF(ISBLANK(ABB1),"",IF(VLOOKUP(ABB1,Register,39,FALSE)=0,"",(VLOOKUP(ABB1,Register,39,FALSE))))</f>
        <v/>
      </c>
      <c r="ABB96" s="19" t="s">
        <v>20</v>
      </c>
      <c r="ABC96" s="27" t="str">
        <f t="shared" ref="ABC96" si="27147">"7." &amp; ABE1&amp; ".6."</f>
        <v>7.244.6.</v>
      </c>
      <c r="ABD96" s="28" t="str">
        <f>IF(ISBLANK(ABE1),"",IF(VLOOKUP(ABE1,Register,39,FALSE)=0,"",(VLOOKUP(ABE1,Register,39,FALSE))))</f>
        <v/>
      </c>
      <c r="ABE96" s="19" t="s">
        <v>20</v>
      </c>
      <c r="ABF96" s="27" t="str">
        <f t="shared" ref="ABF96" si="27148">"7." &amp; ABH1&amp; ".6."</f>
        <v>7.245.6.</v>
      </c>
      <c r="ABG96" s="28" t="str">
        <f>IF(ISBLANK(ABH1),"",IF(VLOOKUP(ABH1,Register,39,FALSE)=0,"",(VLOOKUP(ABH1,Register,39,FALSE))))</f>
        <v/>
      </c>
      <c r="ABH96" s="19" t="s">
        <v>20</v>
      </c>
      <c r="ABI96" s="27" t="str">
        <f t="shared" ref="ABI96" si="27149">"7." &amp; ABK1&amp; ".6."</f>
        <v>7.246.6.</v>
      </c>
      <c r="ABJ96" s="28" t="str">
        <f>IF(ISBLANK(ABK1),"",IF(VLOOKUP(ABK1,Register,39,FALSE)=0,"",(VLOOKUP(ABK1,Register,39,FALSE))))</f>
        <v/>
      </c>
      <c r="ABK96" s="19" t="s">
        <v>20</v>
      </c>
      <c r="ABL96" s="27" t="str">
        <f t="shared" ref="ABL96" si="27150">"7." &amp; ABN1&amp; ".6."</f>
        <v>7.247.6.</v>
      </c>
      <c r="ABM96" s="28" t="str">
        <f>IF(ISBLANK(ABN1),"",IF(VLOOKUP(ABN1,Register,39,FALSE)=0,"",(VLOOKUP(ABN1,Register,39,FALSE))))</f>
        <v/>
      </c>
      <c r="ABN96" s="19" t="s">
        <v>20</v>
      </c>
      <c r="ABO96" s="27" t="str">
        <f t="shared" ref="ABO96" si="27151">"7." &amp; ABQ1&amp; ".6."</f>
        <v>7.248.6.</v>
      </c>
      <c r="ABP96" s="28" t="str">
        <f>IF(ISBLANK(ABQ1),"",IF(VLOOKUP(ABQ1,Register,39,FALSE)=0,"",(VLOOKUP(ABQ1,Register,39,FALSE))))</f>
        <v/>
      </c>
      <c r="ABQ96" s="19" t="s">
        <v>20</v>
      </c>
      <c r="ABR96" s="27" t="str">
        <f t="shared" ref="ABR96" si="27152">"7." &amp; ABT1&amp; ".6."</f>
        <v>7.249.6.</v>
      </c>
      <c r="ABS96" s="28" t="str">
        <f>IF(ISBLANK(ABT1),"",IF(VLOOKUP(ABT1,Register,39,FALSE)=0,"",(VLOOKUP(ABT1,Register,39,FALSE))))</f>
        <v/>
      </c>
      <c r="ABT96" s="19" t="s">
        <v>20</v>
      </c>
      <c r="ABU96" s="27" t="str">
        <f t="shared" ref="ABU96" si="27153">"7." &amp; ABW1&amp; ".6."</f>
        <v>7.250.6.</v>
      </c>
      <c r="ABV96" s="28" t="str">
        <f>IF(ISBLANK(ABW1),"",IF(VLOOKUP(ABW1,Register,39,FALSE)=0,"",(VLOOKUP(ABW1,Register,39,FALSE))))</f>
        <v/>
      </c>
      <c r="ABW96" s="19" t="s">
        <v>20</v>
      </c>
      <c r="ABX96" s="27" t="str">
        <f t="shared" ref="ABX96" si="27154">"7." &amp; ABZ1&amp; ".6."</f>
        <v>7.251.6.</v>
      </c>
      <c r="ABY96" s="28" t="str">
        <f>IF(ISBLANK(ABZ1),"",IF(VLOOKUP(ABZ1,Register,39,FALSE)=0,"",(VLOOKUP(ABZ1,Register,39,FALSE))))</f>
        <v/>
      </c>
      <c r="ABZ96" s="19" t="s">
        <v>20</v>
      </c>
      <c r="ACA96" s="27" t="str">
        <f t="shared" ref="ACA96" si="27155">"7." &amp; ACC1&amp; ".6."</f>
        <v>7.252.6.</v>
      </c>
      <c r="ACB96" s="28" t="str">
        <f>IF(ISBLANK(ACC1),"",IF(VLOOKUP(ACC1,Register,39,FALSE)=0,"",(VLOOKUP(ACC1,Register,39,FALSE))))</f>
        <v/>
      </c>
      <c r="ACC96" s="19" t="s">
        <v>20</v>
      </c>
      <c r="ACD96" s="27" t="str">
        <f t="shared" ref="ACD96" si="27156">"7." &amp; ACF1&amp; ".6."</f>
        <v>7.253.6.</v>
      </c>
      <c r="ACE96" s="28" t="str">
        <f>IF(ISBLANK(ACF1),"",IF(VLOOKUP(ACF1,Register,39,FALSE)=0,"",(VLOOKUP(ACF1,Register,39,FALSE))))</f>
        <v/>
      </c>
      <c r="ACF96" s="19" t="s">
        <v>20</v>
      </c>
      <c r="ACG96" s="27" t="str">
        <f t="shared" ref="ACG96" si="27157">"7." &amp; ACI1&amp; ".6."</f>
        <v>7.254.6.</v>
      </c>
      <c r="ACH96" s="28" t="str">
        <f>IF(ISBLANK(ACI1),"",IF(VLOOKUP(ACI1,Register,39,FALSE)=0,"",(VLOOKUP(ACI1,Register,39,FALSE))))</f>
        <v/>
      </c>
      <c r="ACI96" s="19" t="s">
        <v>20</v>
      </c>
      <c r="ACJ96" s="27" t="str">
        <f t="shared" ref="ACJ96" si="27158">"7." &amp; ACL1&amp; ".6."</f>
        <v>7.255.6.</v>
      </c>
      <c r="ACK96" s="28" t="str">
        <f>IF(ISBLANK(ACL1),"",IF(VLOOKUP(ACL1,Register,39,FALSE)=0,"",(VLOOKUP(ACL1,Register,39,FALSE))))</f>
        <v/>
      </c>
      <c r="ACL96" s="19" t="s">
        <v>20</v>
      </c>
      <c r="ACM96" s="27" t="str">
        <f t="shared" ref="ACM96" si="27159">"7." &amp; ACO1&amp; ".6."</f>
        <v>7.256.6.</v>
      </c>
      <c r="ACN96" s="28" t="str">
        <f>IF(ISBLANK(ACO1),"",IF(VLOOKUP(ACO1,Register,39,FALSE)=0,"",(VLOOKUP(ACO1,Register,39,FALSE))))</f>
        <v/>
      </c>
      <c r="ACO96" s="19" t="s">
        <v>20</v>
      </c>
      <c r="ACP96" s="27" t="str">
        <f t="shared" ref="ACP96" si="27160">"7." &amp; ACR1&amp; ".6."</f>
        <v>7.257.6.</v>
      </c>
      <c r="ACQ96" s="28" t="str">
        <f>IF(ISBLANK(ACR1),"",IF(VLOOKUP(ACR1,Register,39,FALSE)=0,"",(VLOOKUP(ACR1,Register,39,FALSE))))</f>
        <v/>
      </c>
      <c r="ACR96" s="19" t="s">
        <v>20</v>
      </c>
      <c r="ACS96" s="27" t="str">
        <f t="shared" ref="ACS96" si="27161">"7." &amp; ACU1&amp; ".6."</f>
        <v>7.258.6.</v>
      </c>
      <c r="ACT96" s="28" t="str">
        <f>IF(ISBLANK(ACU1),"",IF(VLOOKUP(ACU1,Register,39,FALSE)=0,"",(VLOOKUP(ACU1,Register,39,FALSE))))</f>
        <v/>
      </c>
      <c r="ACU96" s="19" t="s">
        <v>20</v>
      </c>
      <c r="ACV96" s="27" t="str">
        <f t="shared" ref="ACV96" si="27162">"7." &amp; ACX1&amp; ".6."</f>
        <v>7.259.6.</v>
      </c>
      <c r="ACW96" s="28" t="str">
        <f>IF(ISBLANK(ACX1),"",IF(VLOOKUP(ACX1,Register,39,FALSE)=0,"",(VLOOKUP(ACX1,Register,39,FALSE))))</f>
        <v/>
      </c>
      <c r="ACX96" s="19" t="s">
        <v>20</v>
      </c>
      <c r="ACY96" s="27" t="str">
        <f t="shared" ref="ACY96" si="27163">"7." &amp; ADA1&amp; ".6."</f>
        <v>7.260.6.</v>
      </c>
      <c r="ACZ96" s="28" t="str">
        <f>IF(ISBLANK(ADA1),"",IF(VLOOKUP(ADA1,Register,39,FALSE)=0,"",(VLOOKUP(ADA1,Register,39,FALSE))))</f>
        <v/>
      </c>
      <c r="ADA96" s="19" t="s">
        <v>20</v>
      </c>
      <c r="ADB96" s="27" t="str">
        <f t="shared" ref="ADB96" si="27164">"7." &amp; ADD1&amp; ".6."</f>
        <v>7.261.6.</v>
      </c>
      <c r="ADC96" s="28" t="str">
        <f>IF(ISBLANK(ADD1),"",IF(VLOOKUP(ADD1,Register,39,FALSE)=0,"",(VLOOKUP(ADD1,Register,39,FALSE))))</f>
        <v/>
      </c>
      <c r="ADD96" s="19" t="s">
        <v>20</v>
      </c>
      <c r="ADE96" s="27" t="str">
        <f t="shared" ref="ADE96" si="27165">"7." &amp; ADG1&amp; ".6."</f>
        <v>7.262.6.</v>
      </c>
      <c r="ADF96" s="28" t="str">
        <f>IF(ISBLANK(ADG1),"",IF(VLOOKUP(ADG1,Register,39,FALSE)=0,"",(VLOOKUP(ADG1,Register,39,FALSE))))</f>
        <v/>
      </c>
      <c r="ADG96" s="19" t="s">
        <v>20</v>
      </c>
      <c r="ADH96" s="27" t="str">
        <f t="shared" ref="ADH96" si="27166">"7." &amp; ADJ1&amp; ".6."</f>
        <v>7.263.6.</v>
      </c>
      <c r="ADI96" s="28" t="str">
        <f>IF(ISBLANK(ADJ1),"",IF(VLOOKUP(ADJ1,Register,39,FALSE)=0,"",(VLOOKUP(ADJ1,Register,39,FALSE))))</f>
        <v/>
      </c>
      <c r="ADJ96" s="19" t="s">
        <v>20</v>
      </c>
      <c r="ADK96" s="27" t="str">
        <f t="shared" ref="ADK96" si="27167">"7." &amp; ADM1&amp; ".6."</f>
        <v>7.264.6.</v>
      </c>
      <c r="ADL96" s="28" t="str">
        <f>IF(ISBLANK(ADM1),"",IF(VLOOKUP(ADM1,Register,39,FALSE)=0,"",(VLOOKUP(ADM1,Register,39,FALSE))))</f>
        <v/>
      </c>
      <c r="ADM96" s="19" t="s">
        <v>20</v>
      </c>
      <c r="ADN96" s="27" t="str">
        <f t="shared" ref="ADN96" si="27168">"7." &amp; ADP1&amp; ".6."</f>
        <v>7.265.6.</v>
      </c>
      <c r="ADO96" s="28" t="str">
        <f>IF(ISBLANK(ADP1),"",IF(VLOOKUP(ADP1,Register,39,FALSE)=0,"",(VLOOKUP(ADP1,Register,39,FALSE))))</f>
        <v/>
      </c>
      <c r="ADP96" s="19" t="s">
        <v>20</v>
      </c>
      <c r="ADQ96" s="27" t="str">
        <f t="shared" ref="ADQ96" si="27169">"7." &amp; ADS1&amp; ".6."</f>
        <v>7.266.6.</v>
      </c>
      <c r="ADR96" s="28" t="str">
        <f>IF(ISBLANK(ADS1),"",IF(VLOOKUP(ADS1,Register,39,FALSE)=0,"",(VLOOKUP(ADS1,Register,39,FALSE))))</f>
        <v/>
      </c>
      <c r="ADS96" s="19" t="s">
        <v>20</v>
      </c>
      <c r="ADT96" s="27" t="str">
        <f t="shared" ref="ADT96" si="27170">"7." &amp; ADV1&amp; ".6."</f>
        <v>7.267.6.</v>
      </c>
      <c r="ADU96" s="28" t="str">
        <f>IF(ISBLANK(ADV1),"",IF(VLOOKUP(ADV1,Register,39,FALSE)=0,"",(VLOOKUP(ADV1,Register,39,FALSE))))</f>
        <v/>
      </c>
      <c r="ADV96" s="19" t="s">
        <v>20</v>
      </c>
      <c r="ADW96" s="27" t="str">
        <f t="shared" ref="ADW96" si="27171">"7." &amp; ADY1&amp; ".6."</f>
        <v>7.268.6.</v>
      </c>
      <c r="ADX96" s="28" t="str">
        <f>IF(ISBLANK(ADY1),"",IF(VLOOKUP(ADY1,Register,39,FALSE)=0,"",(VLOOKUP(ADY1,Register,39,FALSE))))</f>
        <v/>
      </c>
      <c r="ADY96" s="19" t="s">
        <v>20</v>
      </c>
      <c r="ADZ96" s="27" t="str">
        <f t="shared" ref="ADZ96" si="27172">"7." &amp; AEB1&amp; ".6."</f>
        <v>7.269.6.</v>
      </c>
      <c r="AEA96" s="28" t="str">
        <f>IF(ISBLANK(AEB1),"",IF(VLOOKUP(AEB1,Register,39,FALSE)=0,"",(VLOOKUP(AEB1,Register,39,FALSE))))</f>
        <v/>
      </c>
      <c r="AEB96" s="19" t="s">
        <v>20</v>
      </c>
      <c r="AEC96" s="27" t="str">
        <f t="shared" ref="AEC96" si="27173">"7." &amp; AEE1&amp; ".6."</f>
        <v>7.270.6.</v>
      </c>
      <c r="AED96" s="28" t="str">
        <f>IF(ISBLANK(AEE1),"",IF(VLOOKUP(AEE1,Register,39,FALSE)=0,"",(VLOOKUP(AEE1,Register,39,FALSE))))</f>
        <v/>
      </c>
      <c r="AEE96" s="19" t="s">
        <v>20</v>
      </c>
      <c r="AEF96" s="27" t="str">
        <f t="shared" ref="AEF96" si="27174">"7." &amp; AEH1&amp; ".6."</f>
        <v>7.271.6.</v>
      </c>
      <c r="AEG96" s="28" t="str">
        <f>IF(ISBLANK(AEH1),"",IF(VLOOKUP(AEH1,Register,39,FALSE)=0,"",(VLOOKUP(AEH1,Register,39,FALSE))))</f>
        <v/>
      </c>
      <c r="AEH96" s="19" t="s">
        <v>20</v>
      </c>
      <c r="AEI96" s="27" t="str">
        <f t="shared" ref="AEI96" si="27175">"7." &amp; AEK1&amp; ".6."</f>
        <v>7.272.6.</v>
      </c>
      <c r="AEJ96" s="28" t="str">
        <f>IF(ISBLANK(AEK1),"",IF(VLOOKUP(AEK1,Register,39,FALSE)=0,"",(VLOOKUP(AEK1,Register,39,FALSE))))</f>
        <v/>
      </c>
      <c r="AEK96" s="19" t="s">
        <v>20</v>
      </c>
      <c r="AEL96" s="27" t="str">
        <f t="shared" ref="AEL96" si="27176">"7." &amp; AEN1&amp; ".6."</f>
        <v>7.273.6.</v>
      </c>
      <c r="AEM96" s="28" t="str">
        <f>IF(ISBLANK(AEN1),"",IF(VLOOKUP(AEN1,Register,39,FALSE)=0,"",(VLOOKUP(AEN1,Register,39,FALSE))))</f>
        <v/>
      </c>
      <c r="AEN96" s="19" t="s">
        <v>20</v>
      </c>
      <c r="AEO96" s="27" t="str">
        <f t="shared" ref="AEO96" si="27177">"7." &amp; AEQ1&amp; ".6."</f>
        <v>7.274.6.</v>
      </c>
      <c r="AEP96" s="28" t="str">
        <f>IF(ISBLANK(AEQ1),"",IF(VLOOKUP(AEQ1,Register,39,FALSE)=0,"",(VLOOKUP(AEQ1,Register,39,FALSE))))</f>
        <v/>
      </c>
      <c r="AEQ96" s="19" t="s">
        <v>20</v>
      </c>
      <c r="AER96" s="27" t="str">
        <f t="shared" ref="AER96" si="27178">"7." &amp; AET1&amp; ".6."</f>
        <v>7.275.6.</v>
      </c>
      <c r="AES96" s="28" t="str">
        <f>IF(ISBLANK(AET1),"",IF(VLOOKUP(AET1,Register,39,FALSE)=0,"",(VLOOKUP(AET1,Register,39,FALSE))))</f>
        <v/>
      </c>
      <c r="AET96" s="19" t="s">
        <v>20</v>
      </c>
      <c r="AEU96" s="27" t="str">
        <f t="shared" ref="AEU96" si="27179">"7." &amp; AEW1&amp; ".6."</f>
        <v>7.276.6.</v>
      </c>
      <c r="AEV96" s="28" t="str">
        <f>IF(ISBLANK(AEW1),"",IF(VLOOKUP(AEW1,Register,39,FALSE)=0,"",(VLOOKUP(AEW1,Register,39,FALSE))))</f>
        <v/>
      </c>
      <c r="AEW96" s="19" t="s">
        <v>20</v>
      </c>
      <c r="AEX96" s="27" t="str">
        <f t="shared" ref="AEX96" si="27180">"7." &amp; AEZ1&amp; ".6."</f>
        <v>7.277.6.</v>
      </c>
      <c r="AEY96" s="28" t="str">
        <f>IF(ISBLANK(AEZ1),"",IF(VLOOKUP(AEZ1,Register,39,FALSE)=0,"",(VLOOKUP(AEZ1,Register,39,FALSE))))</f>
        <v/>
      </c>
      <c r="AEZ96" s="19" t="s">
        <v>20</v>
      </c>
      <c r="AFA96" s="27" t="str">
        <f t="shared" ref="AFA96" si="27181">"7." &amp; AFC1&amp; ".6."</f>
        <v>7.278.6.</v>
      </c>
      <c r="AFB96" s="28" t="str">
        <f>IF(ISBLANK(AFC1),"",IF(VLOOKUP(AFC1,Register,39,FALSE)=0,"",(VLOOKUP(AFC1,Register,39,FALSE))))</f>
        <v/>
      </c>
      <c r="AFC96" s="19" t="s">
        <v>20</v>
      </c>
      <c r="AFD96" s="27" t="str">
        <f t="shared" ref="AFD96" si="27182">"7." &amp; AFF1&amp; ".6."</f>
        <v>7.279.6.</v>
      </c>
      <c r="AFE96" s="28" t="str">
        <f>IF(ISBLANK(AFF1),"",IF(VLOOKUP(AFF1,Register,39,FALSE)=0,"",(VLOOKUP(AFF1,Register,39,FALSE))))</f>
        <v/>
      </c>
      <c r="AFF96" s="19" t="s">
        <v>20</v>
      </c>
      <c r="AFG96" s="27" t="str">
        <f t="shared" ref="AFG96" si="27183">"7." &amp; AFI1&amp; ".6."</f>
        <v>7.280.6.</v>
      </c>
      <c r="AFH96" s="28" t="str">
        <f>IF(ISBLANK(AFI1),"",IF(VLOOKUP(AFI1,Register,39,FALSE)=0,"",(VLOOKUP(AFI1,Register,39,FALSE))))</f>
        <v/>
      </c>
      <c r="AFI96" s="19" t="s">
        <v>20</v>
      </c>
      <c r="AFJ96" s="27" t="str">
        <f t="shared" ref="AFJ96" si="27184">"7." &amp; AFL1&amp; ".6."</f>
        <v>7.281.6.</v>
      </c>
      <c r="AFK96" s="28" t="str">
        <f>IF(ISBLANK(AFL1),"",IF(VLOOKUP(AFL1,Register,39,FALSE)=0,"",(VLOOKUP(AFL1,Register,39,FALSE))))</f>
        <v/>
      </c>
      <c r="AFL96" s="19" t="s">
        <v>20</v>
      </c>
      <c r="AFM96" s="27" t="str">
        <f t="shared" ref="AFM96" si="27185">"7." &amp; AFO1&amp; ".6."</f>
        <v>7.282.6.</v>
      </c>
      <c r="AFN96" s="28" t="str">
        <f>IF(ISBLANK(AFO1),"",IF(VLOOKUP(AFO1,Register,39,FALSE)=0,"",(VLOOKUP(AFO1,Register,39,FALSE))))</f>
        <v/>
      </c>
      <c r="AFO96" s="19" t="s">
        <v>20</v>
      </c>
      <c r="AFP96" s="27" t="str">
        <f t="shared" ref="AFP96" si="27186">"7." &amp; AFR1&amp; ".6."</f>
        <v>7.283.6.</v>
      </c>
      <c r="AFQ96" s="28" t="str">
        <f>IF(ISBLANK(AFR1),"",IF(VLOOKUP(AFR1,Register,39,FALSE)=0,"",(VLOOKUP(AFR1,Register,39,FALSE))))</f>
        <v/>
      </c>
      <c r="AFR96" s="19" t="s">
        <v>20</v>
      </c>
      <c r="AFS96" s="27" t="str">
        <f t="shared" ref="AFS96" si="27187">"7." &amp; AFU1&amp; ".6."</f>
        <v>7.284.6.</v>
      </c>
      <c r="AFT96" s="28" t="str">
        <f>IF(ISBLANK(AFU1),"",IF(VLOOKUP(AFU1,Register,39,FALSE)=0,"",(VLOOKUP(AFU1,Register,39,FALSE))))</f>
        <v/>
      </c>
      <c r="AFU96" s="19" t="s">
        <v>20</v>
      </c>
      <c r="AFV96" s="27" t="str">
        <f t="shared" ref="AFV96" si="27188">"7." &amp; AFX1&amp; ".6."</f>
        <v>7.285.6.</v>
      </c>
      <c r="AFW96" s="28" t="str">
        <f>IF(ISBLANK(AFX1),"",IF(VLOOKUP(AFX1,Register,39,FALSE)=0,"",(VLOOKUP(AFX1,Register,39,FALSE))))</f>
        <v/>
      </c>
      <c r="AFX96" s="19" t="s">
        <v>20</v>
      </c>
      <c r="AFY96" s="27" t="str">
        <f t="shared" ref="AFY96" si="27189">"7." &amp; AGA1&amp; ".6."</f>
        <v>7.286.6.</v>
      </c>
      <c r="AFZ96" s="28" t="str">
        <f>IF(ISBLANK(AGA1),"",IF(VLOOKUP(AGA1,Register,39,FALSE)=0,"",(VLOOKUP(AGA1,Register,39,FALSE))))</f>
        <v/>
      </c>
      <c r="AGA96" s="19" t="s">
        <v>20</v>
      </c>
      <c r="AGB96" s="27" t="str">
        <f t="shared" ref="AGB96" si="27190">"7." &amp; AGD1&amp; ".6."</f>
        <v>7.287.6.</v>
      </c>
      <c r="AGC96" s="28" t="str">
        <f>IF(ISBLANK(AGD1),"",IF(VLOOKUP(AGD1,Register,39,FALSE)=0,"",(VLOOKUP(AGD1,Register,39,FALSE))))</f>
        <v/>
      </c>
      <c r="AGD96" s="19" t="s">
        <v>20</v>
      </c>
      <c r="AGE96" s="27" t="str">
        <f t="shared" ref="AGE96" si="27191">"7." &amp; AGG1&amp; ".6."</f>
        <v>7.288.6.</v>
      </c>
      <c r="AGF96" s="28" t="str">
        <f>IF(ISBLANK(AGG1),"",IF(VLOOKUP(AGG1,Register,39,FALSE)=0,"",(VLOOKUP(AGG1,Register,39,FALSE))))</f>
        <v/>
      </c>
      <c r="AGG96" s="19" t="s">
        <v>20</v>
      </c>
      <c r="AGH96" s="27" t="str">
        <f t="shared" ref="AGH96" si="27192">"7." &amp; AGJ1&amp; ".6."</f>
        <v>7.289.6.</v>
      </c>
      <c r="AGI96" s="28" t="str">
        <f>IF(ISBLANK(AGJ1),"",IF(VLOOKUP(AGJ1,Register,39,FALSE)=0,"",(VLOOKUP(AGJ1,Register,39,FALSE))))</f>
        <v/>
      </c>
      <c r="AGJ96" s="19" t="s">
        <v>20</v>
      </c>
      <c r="AGK96" s="27" t="str">
        <f t="shared" ref="AGK96" si="27193">"7." &amp; AGM1&amp; ".6."</f>
        <v>7.290.6.</v>
      </c>
      <c r="AGL96" s="28" t="str">
        <f>IF(ISBLANK(AGM1),"",IF(VLOOKUP(AGM1,Register,39,FALSE)=0,"",(VLOOKUP(AGM1,Register,39,FALSE))))</f>
        <v/>
      </c>
      <c r="AGM96" s="19" t="s">
        <v>20</v>
      </c>
      <c r="AGN96" s="27" t="str">
        <f t="shared" ref="AGN96" si="27194">"7." &amp; AGP1&amp; ".6."</f>
        <v>7.291.6.</v>
      </c>
      <c r="AGO96" s="28">
        <f>IF(ISBLANK(AGP1),"",IF(VLOOKUP(AGP1,Register,39,FALSE)=0,"",(VLOOKUP(AGP1,Register,39,FALSE))))</f>
        <v>4</v>
      </c>
      <c r="AGP96" s="19" t="s">
        <v>20</v>
      </c>
      <c r="AGQ96" s="27" t="str">
        <f t="shared" ref="AGQ96" si="27195">"7." &amp; AGS1&amp; ".6."</f>
        <v>7.292.6.</v>
      </c>
      <c r="AGR96" s="28" t="str">
        <f>IF(ISBLANK(AGS1),"",IF(VLOOKUP(AGS1,Register,39,FALSE)=0,"",(VLOOKUP(AGS1,Register,39,FALSE))))</f>
        <v/>
      </c>
      <c r="AGS96" s="19" t="s">
        <v>20</v>
      </c>
      <c r="AGT96" s="27" t="str">
        <f t="shared" ref="AGT96" si="27196">"7." &amp; AGV1&amp; ".6."</f>
        <v>7.293.6.</v>
      </c>
      <c r="AGU96" s="28" t="str">
        <f>IF(ISBLANK(AGV1),"",IF(VLOOKUP(AGV1,Register,39,FALSE)=0,"",(VLOOKUP(AGV1,Register,39,FALSE))))</f>
        <v/>
      </c>
      <c r="AGV96" s="19" t="s">
        <v>20</v>
      </c>
      <c r="AGW96" s="27" t="str">
        <f t="shared" ref="AGW96" si="27197">"7." &amp; AGY1&amp; ".6."</f>
        <v>7.294.6.</v>
      </c>
      <c r="AGX96" s="28" t="str">
        <f>IF(ISBLANK(AGY1),"",IF(VLOOKUP(AGY1,Register,39,FALSE)=0,"",(VLOOKUP(AGY1,Register,39,FALSE))))</f>
        <v/>
      </c>
      <c r="AGY96" s="19" t="s">
        <v>20</v>
      </c>
      <c r="AGZ96" s="27" t="str">
        <f t="shared" ref="AGZ96" si="27198">"7." &amp; AHB1&amp; ".6."</f>
        <v>7.295.6.</v>
      </c>
      <c r="AHA96" s="28" t="str">
        <f>IF(ISBLANK(AHB1),"",IF(VLOOKUP(AHB1,Register,39,FALSE)=0,"",(VLOOKUP(AHB1,Register,39,FALSE))))</f>
        <v/>
      </c>
      <c r="AHB96" s="19" t="s">
        <v>20</v>
      </c>
      <c r="AHC96" s="27" t="str">
        <f t="shared" ref="AHC96" si="27199">"7." &amp; AHE1&amp; ".6."</f>
        <v>7.296.6.</v>
      </c>
      <c r="AHD96" s="28" t="str">
        <f>IF(ISBLANK(AHE1),"",IF(VLOOKUP(AHE1,Register,39,FALSE)=0,"",(VLOOKUP(AHE1,Register,39,FALSE))))</f>
        <v/>
      </c>
      <c r="AHE96" s="19" t="s">
        <v>20</v>
      </c>
      <c r="AHF96" s="27" t="str">
        <f t="shared" ref="AHF96" si="27200">"7." &amp; AHH1&amp; ".6."</f>
        <v>7.297.6.</v>
      </c>
      <c r="AHG96" s="28" t="str">
        <f>IF(ISBLANK(AHH1),"",IF(VLOOKUP(AHH1,Register,39,FALSE)=0,"",(VLOOKUP(AHH1,Register,39,FALSE))))</f>
        <v/>
      </c>
      <c r="AHH96" s="19" t="s">
        <v>20</v>
      </c>
      <c r="AHI96" s="27" t="str">
        <f t="shared" ref="AHI96" si="27201">"7." &amp; AHK1&amp; ".6."</f>
        <v>7.298.6.</v>
      </c>
      <c r="AHJ96" s="28" t="str">
        <f>IF(ISBLANK(AHK1),"",IF(VLOOKUP(AHK1,Register,39,FALSE)=0,"",(VLOOKUP(AHK1,Register,39,FALSE))))</f>
        <v/>
      </c>
      <c r="AHK96" s="19" t="s">
        <v>20</v>
      </c>
      <c r="AHL96" s="27" t="str">
        <f t="shared" ref="AHL96" si="27202">"7." &amp; AHN1&amp; ".6."</f>
        <v>7.299.6.</v>
      </c>
      <c r="AHM96" s="28" t="str">
        <f>IF(ISBLANK(AHN1),"",IF(VLOOKUP(AHN1,Register,39,FALSE)=0,"",(VLOOKUP(AHN1,Register,39,FALSE))))</f>
        <v/>
      </c>
      <c r="AHN96" s="19" t="s">
        <v>20</v>
      </c>
      <c r="AHO96" s="27" t="str">
        <f t="shared" ref="AHO96" si="27203">"7." &amp; AHQ1&amp; ".6."</f>
        <v>7.300.6.</v>
      </c>
      <c r="AHP96" s="28" t="str">
        <f>IF(ISBLANK(AHQ1),"",IF(VLOOKUP(AHQ1,Register,39,FALSE)=0,"",(VLOOKUP(AHQ1,Register,39,FALSE))))</f>
        <v/>
      </c>
      <c r="AHQ96" s="19" t="s">
        <v>20</v>
      </c>
      <c r="AHR96" s="27" t="str">
        <f t="shared" ref="AHR96" si="27204">"7." &amp; AHT1&amp; ".6."</f>
        <v>7.301.6.</v>
      </c>
      <c r="AHS96" s="28" t="str">
        <f>IF(ISBLANK(AHT1),"",IF(VLOOKUP(AHT1,Register,39,FALSE)=0,"",(VLOOKUP(AHT1,Register,39,FALSE))))</f>
        <v/>
      </c>
      <c r="AHT96" s="19" t="s">
        <v>20</v>
      </c>
      <c r="AHU96" s="27" t="str">
        <f t="shared" ref="AHU96" si="27205">"7." &amp; AHW1&amp; ".6."</f>
        <v>7.302.6.</v>
      </c>
      <c r="AHV96" s="28" t="str">
        <f>IF(ISBLANK(AHW1),"",IF(VLOOKUP(AHW1,Register,39,FALSE)=0,"",(VLOOKUP(AHW1,Register,39,FALSE))))</f>
        <v/>
      </c>
      <c r="AHW96" s="19" t="s">
        <v>20</v>
      </c>
      <c r="AHX96" s="27" t="str">
        <f t="shared" ref="AHX96" si="27206">"7." &amp; AHZ1&amp; ".6."</f>
        <v>7.303.6.</v>
      </c>
      <c r="AHY96" s="28" t="str">
        <f>IF(ISBLANK(AHZ1),"",IF(VLOOKUP(AHZ1,Register,39,FALSE)=0,"",(VLOOKUP(AHZ1,Register,39,FALSE))))</f>
        <v/>
      </c>
      <c r="AHZ96" s="19" t="s">
        <v>20</v>
      </c>
      <c r="AIA96" s="27" t="str">
        <f t="shared" ref="AIA96" si="27207">"7." &amp; AIC1&amp; ".6."</f>
        <v>7.304.6.</v>
      </c>
      <c r="AIB96" s="28" t="str">
        <f>IF(ISBLANK(AIC1),"",IF(VLOOKUP(AIC1,Register,39,FALSE)=0,"",(VLOOKUP(AIC1,Register,39,FALSE))))</f>
        <v/>
      </c>
      <c r="AIC96" s="19" t="s">
        <v>20</v>
      </c>
      <c r="AID96" s="27" t="str">
        <f t="shared" ref="AID96" si="27208">"7." &amp; AIF1&amp; ".6."</f>
        <v>7.305.6.</v>
      </c>
      <c r="AIE96" s="28" t="str">
        <f>IF(ISBLANK(AIF1),"",IF(VLOOKUP(AIF1,Register,39,FALSE)=0,"",(VLOOKUP(AIF1,Register,39,FALSE))))</f>
        <v/>
      </c>
      <c r="AIF96" s="19" t="s">
        <v>20</v>
      </c>
      <c r="AIG96" s="27" t="str">
        <f t="shared" ref="AIG96" si="27209">"7." &amp; AII1&amp; ".6."</f>
        <v>7.306.6.</v>
      </c>
      <c r="AIH96" s="28" t="str">
        <f>IF(ISBLANK(AII1),"",IF(VLOOKUP(AII1,Register,39,FALSE)=0,"",(VLOOKUP(AII1,Register,39,FALSE))))</f>
        <v/>
      </c>
      <c r="AII96" s="19" t="s">
        <v>20</v>
      </c>
      <c r="AIJ96" s="27" t="str">
        <f t="shared" ref="AIJ96" si="27210">"7." &amp; AIL1&amp; ".6."</f>
        <v>7.307.6.</v>
      </c>
      <c r="AIK96" s="28" t="str">
        <f>IF(ISBLANK(AIL1),"",IF(VLOOKUP(AIL1,Register,39,FALSE)=0,"",(VLOOKUP(AIL1,Register,39,FALSE))))</f>
        <v/>
      </c>
      <c r="AIL96" s="19" t="s">
        <v>20</v>
      </c>
      <c r="AIM96" s="27" t="str">
        <f t="shared" ref="AIM96" si="27211">"7." &amp; AIO1&amp; ".6."</f>
        <v>7.308.6.</v>
      </c>
      <c r="AIN96" s="28" t="str">
        <f>IF(ISBLANK(AIO1),"",IF(VLOOKUP(AIO1,Register,39,FALSE)=0,"",(VLOOKUP(AIO1,Register,39,FALSE))))</f>
        <v/>
      </c>
      <c r="AIO96" s="19" t="s">
        <v>20</v>
      </c>
      <c r="AIP96" s="27" t="str">
        <f t="shared" ref="AIP96" si="27212">"7." &amp; AIR1&amp; ".6."</f>
        <v>7.309.6.</v>
      </c>
      <c r="AIQ96" s="28" t="str">
        <f>IF(ISBLANK(AIR1),"",IF(VLOOKUP(AIR1,Register,39,FALSE)=0,"",(VLOOKUP(AIR1,Register,39,FALSE))))</f>
        <v/>
      </c>
      <c r="AIR96" s="19" t="s">
        <v>20</v>
      </c>
      <c r="AIS96" s="27" t="str">
        <f t="shared" ref="AIS96" si="27213">"7." &amp; AIU1&amp; ".6."</f>
        <v>7.310.6.</v>
      </c>
      <c r="AIT96" s="28" t="str">
        <f>IF(ISBLANK(AIU1),"",IF(VLOOKUP(AIU1,Register,39,FALSE)=0,"",(VLOOKUP(AIU1,Register,39,FALSE))))</f>
        <v/>
      </c>
      <c r="AIU96" s="19" t="s">
        <v>20</v>
      </c>
      <c r="AIV96" s="27" t="str">
        <f t="shared" ref="AIV96" si="27214">"7." &amp; AIX1&amp; ".6."</f>
        <v>7.311.6.</v>
      </c>
      <c r="AIW96" s="28" t="str">
        <f>IF(ISBLANK(AIX1),"",IF(VLOOKUP(AIX1,Register,39,FALSE)=0,"",(VLOOKUP(AIX1,Register,39,FALSE))))</f>
        <v/>
      </c>
      <c r="AIX96" s="19" t="s">
        <v>20</v>
      </c>
      <c r="AIY96" s="27" t="str">
        <f t="shared" ref="AIY96" si="27215">"7." &amp; AJA1&amp; ".6."</f>
        <v>7.312.6.</v>
      </c>
      <c r="AIZ96" s="28" t="str">
        <f>IF(ISBLANK(AJA1),"",IF(VLOOKUP(AJA1,Register,39,FALSE)=0,"",(VLOOKUP(AJA1,Register,39,FALSE))))</f>
        <v/>
      </c>
      <c r="AJA96" s="19" t="s">
        <v>20</v>
      </c>
      <c r="AJB96" s="27" t="str">
        <f t="shared" ref="AJB96" si="27216">"7." &amp; AJD1&amp; ".6."</f>
        <v>7.313.6.</v>
      </c>
      <c r="AJC96" s="28" t="str">
        <f>IF(ISBLANK(AJD1),"",IF(VLOOKUP(AJD1,Register,39,FALSE)=0,"",(VLOOKUP(AJD1,Register,39,FALSE))))</f>
        <v/>
      </c>
      <c r="AJD96" s="19" t="s">
        <v>20</v>
      </c>
      <c r="AJE96" s="27" t="str">
        <f t="shared" ref="AJE96" si="27217">"7." &amp; AJG1&amp; ".6."</f>
        <v>7.314.6.</v>
      </c>
      <c r="AJF96" s="28" t="str">
        <f>IF(ISBLANK(AJG1),"",IF(VLOOKUP(AJG1,Register,39,FALSE)=0,"",(VLOOKUP(AJG1,Register,39,FALSE))))</f>
        <v/>
      </c>
      <c r="AJG96" s="19" t="s">
        <v>20</v>
      </c>
      <c r="AJH96" s="27" t="str">
        <f t="shared" ref="AJH96" si="27218">"7." &amp; AJJ1&amp; ".6."</f>
        <v>7.315.6.</v>
      </c>
      <c r="AJI96" s="28" t="str">
        <f>IF(ISBLANK(AJJ1),"",IF(VLOOKUP(AJJ1,Register,39,FALSE)=0,"",(VLOOKUP(AJJ1,Register,39,FALSE))))</f>
        <v/>
      </c>
      <c r="AJJ96" s="19" t="s">
        <v>20</v>
      </c>
      <c r="AJK96" s="27" t="str">
        <f t="shared" ref="AJK96" si="27219">"7." &amp; AJM1&amp; ".6."</f>
        <v>7.316.6.</v>
      </c>
      <c r="AJL96" s="28" t="str">
        <f>IF(ISBLANK(AJM1),"",IF(VLOOKUP(AJM1,Register,39,FALSE)=0,"",(VLOOKUP(AJM1,Register,39,FALSE))))</f>
        <v/>
      </c>
      <c r="AJM96" s="19" t="s">
        <v>20</v>
      </c>
      <c r="AJN96" s="27" t="str">
        <f t="shared" ref="AJN96" si="27220">"7." &amp; AJP1&amp; ".6."</f>
        <v>7.317.6.</v>
      </c>
      <c r="AJO96" s="28" t="str">
        <f>IF(ISBLANK(AJP1),"",IF(VLOOKUP(AJP1,Register,39,FALSE)=0,"",(VLOOKUP(AJP1,Register,39,FALSE))))</f>
        <v/>
      </c>
      <c r="AJP96" s="19" t="s">
        <v>20</v>
      </c>
      <c r="AJQ96" s="27" t="str">
        <f t="shared" ref="AJQ96" si="27221">"7." &amp; AJS1&amp; ".6."</f>
        <v>7.318.6.</v>
      </c>
      <c r="AJR96" s="28" t="str">
        <f>IF(ISBLANK(AJS1),"",IF(VLOOKUP(AJS1,Register,39,FALSE)=0,"",(VLOOKUP(AJS1,Register,39,FALSE))))</f>
        <v/>
      </c>
      <c r="AJS96" s="19" t="s">
        <v>20</v>
      </c>
      <c r="AJT96" s="27" t="str">
        <f t="shared" ref="AJT96" si="27222">"7." &amp; AJV1&amp; ".6."</f>
        <v>7.319.6.</v>
      </c>
      <c r="AJU96" s="28" t="str">
        <f>IF(ISBLANK(AJV1),"",IF(VLOOKUP(AJV1,Register,39,FALSE)=0,"",(VLOOKUP(AJV1,Register,39,FALSE))))</f>
        <v/>
      </c>
      <c r="AJV96" s="19" t="s">
        <v>20</v>
      </c>
      <c r="AJW96" s="27" t="str">
        <f t="shared" ref="AJW96" si="27223">"7." &amp; AJY1&amp; ".6."</f>
        <v>7.320.6.</v>
      </c>
      <c r="AJX96" s="28" t="str">
        <f>IF(ISBLANK(AJY1),"",IF(VLOOKUP(AJY1,Register,39,FALSE)=0,"",(VLOOKUP(AJY1,Register,39,FALSE))))</f>
        <v/>
      </c>
      <c r="AJY96" s="19" t="s">
        <v>20</v>
      </c>
      <c r="AJZ96" s="27" t="str">
        <f t="shared" ref="AJZ96" si="27224">"7." &amp; AKB1&amp; ".6."</f>
        <v>7.321.6.</v>
      </c>
      <c r="AKA96" s="28" t="str">
        <f>IF(ISBLANK(AKB1),"",IF(VLOOKUP(AKB1,Register,39,FALSE)=0,"",(VLOOKUP(AKB1,Register,39,FALSE))))</f>
        <v/>
      </c>
      <c r="AKB96" s="19" t="s">
        <v>20</v>
      </c>
      <c r="AKC96" s="27" t="str">
        <f t="shared" ref="AKC96" si="27225">"7." &amp; AKE1&amp; ".6."</f>
        <v>7.322.6.</v>
      </c>
      <c r="AKD96" s="28" t="str">
        <f>IF(ISBLANK(AKE1),"",IF(VLOOKUP(AKE1,Register,39,FALSE)=0,"",(VLOOKUP(AKE1,Register,39,FALSE))))</f>
        <v/>
      </c>
      <c r="AKE96" s="19" t="s">
        <v>20</v>
      </c>
      <c r="AKF96" s="27" t="str">
        <f t="shared" ref="AKF96" si="27226">"7." &amp; AKH1&amp; ".6."</f>
        <v>7.323.6.</v>
      </c>
      <c r="AKG96" s="28" t="str">
        <f>IF(ISBLANK(AKH1),"",IF(VLOOKUP(AKH1,Register,39,FALSE)=0,"",(VLOOKUP(AKH1,Register,39,FALSE))))</f>
        <v/>
      </c>
      <c r="AKH96" s="19" t="s">
        <v>20</v>
      </c>
      <c r="AKI96" s="27" t="str">
        <f t="shared" ref="AKI96" si="27227">"7." &amp; AKK1&amp; ".6."</f>
        <v>7.324.6.</v>
      </c>
      <c r="AKJ96" s="28" t="str">
        <f>IF(ISBLANK(AKK1),"",IF(VLOOKUP(AKK1,Register,39,FALSE)=0,"",(VLOOKUP(AKK1,Register,39,FALSE))))</f>
        <v/>
      </c>
      <c r="AKK96" s="19" t="s">
        <v>20</v>
      </c>
      <c r="AKL96" s="27" t="str">
        <f t="shared" ref="AKL96" si="27228">"7." &amp; AKN1&amp; ".6."</f>
        <v>7.325.6.</v>
      </c>
      <c r="AKM96" s="28" t="str">
        <f>IF(ISBLANK(AKN1),"",IF(VLOOKUP(AKN1,Register,39,FALSE)=0,"",(VLOOKUP(AKN1,Register,39,FALSE))))</f>
        <v/>
      </c>
      <c r="AKN96" s="19" t="s">
        <v>20</v>
      </c>
      <c r="AKO96" s="27" t="str">
        <f t="shared" ref="AKO96" si="27229">"7." &amp; AKQ1&amp; ".6."</f>
        <v>7.326.6.</v>
      </c>
      <c r="AKP96" s="28" t="str">
        <f>IF(ISBLANK(AKQ1),"",IF(VLOOKUP(AKQ1,Register,39,FALSE)=0,"",(VLOOKUP(AKQ1,Register,39,FALSE))))</f>
        <v/>
      </c>
      <c r="AKQ96" s="19" t="s">
        <v>20</v>
      </c>
      <c r="AKR96" s="27" t="str">
        <f t="shared" ref="AKR96" si="27230">"7." &amp; AKT1&amp; ".6."</f>
        <v>7.327.6.</v>
      </c>
      <c r="AKS96" s="28" t="str">
        <f>IF(ISBLANK(AKT1),"",IF(VLOOKUP(AKT1,Register,39,FALSE)=0,"",(VLOOKUP(AKT1,Register,39,FALSE))))</f>
        <v/>
      </c>
      <c r="AKT96" s="19" t="s">
        <v>20</v>
      </c>
      <c r="AKU96" s="27" t="str">
        <f t="shared" ref="AKU96" si="27231">"7." &amp; AKW1&amp; ".6."</f>
        <v>7.328.6.</v>
      </c>
      <c r="AKV96" s="28" t="str">
        <f>IF(ISBLANK(AKW1),"",IF(VLOOKUP(AKW1,Register,39,FALSE)=0,"",(VLOOKUP(AKW1,Register,39,FALSE))))</f>
        <v/>
      </c>
      <c r="AKW96" s="19" t="s">
        <v>20</v>
      </c>
      <c r="AKX96" s="27" t="str">
        <f t="shared" ref="AKX96" si="27232">"7." &amp; AKZ1&amp; ".6."</f>
        <v>7.329.6.</v>
      </c>
      <c r="AKY96" s="28" t="str">
        <f>IF(ISBLANK(AKZ1),"",IF(VLOOKUP(AKZ1,Register,39,FALSE)=0,"",(VLOOKUP(AKZ1,Register,39,FALSE))))</f>
        <v/>
      </c>
      <c r="AKZ96" s="19" t="s">
        <v>20</v>
      </c>
      <c r="ALA96" s="27" t="str">
        <f t="shared" ref="ALA96" si="27233">"7." &amp; ALC1&amp; ".6."</f>
        <v>7.330.6.</v>
      </c>
      <c r="ALB96" s="28" t="str">
        <f>IF(ISBLANK(ALC1),"",IF(VLOOKUP(ALC1,Register,39,FALSE)=0,"",(VLOOKUP(ALC1,Register,39,FALSE))))</f>
        <v/>
      </c>
      <c r="ALC96" s="19" t="s">
        <v>20</v>
      </c>
      <c r="ALD96" s="27" t="str">
        <f t="shared" ref="ALD96" si="27234">"7." &amp; ALF1&amp; ".6."</f>
        <v>7.331.6.</v>
      </c>
      <c r="ALE96" s="28" t="str">
        <f>IF(ISBLANK(ALF1),"",IF(VLOOKUP(ALF1,Register,39,FALSE)=0,"",(VLOOKUP(ALF1,Register,39,FALSE))))</f>
        <v/>
      </c>
      <c r="ALF96" s="19" t="s">
        <v>20</v>
      </c>
      <c r="ALG96" s="27" t="str">
        <f t="shared" ref="ALG96" si="27235">"7." &amp; ALI1&amp; ".6."</f>
        <v>7.332.6.</v>
      </c>
      <c r="ALH96" s="28" t="str">
        <f>IF(ISBLANK(ALI1),"",IF(VLOOKUP(ALI1,Register,39,FALSE)=0,"",(VLOOKUP(ALI1,Register,39,FALSE))))</f>
        <v/>
      </c>
      <c r="ALI96" s="19" t="s">
        <v>20</v>
      </c>
      <c r="ALJ96" s="27" t="str">
        <f t="shared" ref="ALJ96" si="27236">"7." &amp; ALL1&amp; ".6."</f>
        <v>7.333.6.</v>
      </c>
      <c r="ALK96" s="28" t="str">
        <f>IF(ISBLANK(ALL1),"",IF(VLOOKUP(ALL1,Register,39,FALSE)=0,"",(VLOOKUP(ALL1,Register,39,FALSE))))</f>
        <v/>
      </c>
      <c r="ALL96" s="19" t="s">
        <v>20</v>
      </c>
      <c r="ALM96" s="27" t="str">
        <f t="shared" ref="ALM96" si="27237">"7." &amp; ALO1&amp; ".6."</f>
        <v>7.334.6.</v>
      </c>
      <c r="ALN96" s="28" t="str">
        <f>IF(ISBLANK(ALO1),"",IF(VLOOKUP(ALO1,Register,39,FALSE)=0,"",(VLOOKUP(ALO1,Register,39,FALSE))))</f>
        <v/>
      </c>
      <c r="ALO96" s="19" t="s">
        <v>20</v>
      </c>
      <c r="ALP96" s="27" t="str">
        <f t="shared" ref="ALP96" si="27238">"7." &amp; ALR1&amp; ".6."</f>
        <v>7.335.6.</v>
      </c>
      <c r="ALQ96" s="28" t="str">
        <f>IF(ISBLANK(ALR1),"",IF(VLOOKUP(ALR1,Register,39,FALSE)=0,"",(VLOOKUP(ALR1,Register,39,FALSE))))</f>
        <v/>
      </c>
      <c r="ALR96" s="19" t="s">
        <v>20</v>
      </c>
      <c r="ALS96" s="27" t="str">
        <f t="shared" ref="ALS96" si="27239">"7." &amp; ALU1&amp; ".6."</f>
        <v>7.336.6.</v>
      </c>
      <c r="ALT96" s="28" t="str">
        <f>IF(ISBLANK(ALU1),"",IF(VLOOKUP(ALU1,Register,39,FALSE)=0,"",(VLOOKUP(ALU1,Register,39,FALSE))))</f>
        <v/>
      </c>
      <c r="ALU96" s="19" t="s">
        <v>20</v>
      </c>
      <c r="ALV96" s="27" t="str">
        <f t="shared" ref="ALV96" si="27240">"7." &amp; ALX1&amp; ".6."</f>
        <v>7.337.6.</v>
      </c>
      <c r="ALW96" s="28" t="str">
        <f>IF(ISBLANK(ALX1),"",IF(VLOOKUP(ALX1,Register,39,FALSE)=0,"",(VLOOKUP(ALX1,Register,39,FALSE))))</f>
        <v/>
      </c>
      <c r="ALX96" s="19" t="s">
        <v>20</v>
      </c>
      <c r="ALY96" s="27" t="str">
        <f t="shared" ref="ALY96" si="27241">"7." &amp; AMA1&amp; ".6."</f>
        <v>7.338.6.</v>
      </c>
      <c r="ALZ96" s="28" t="str">
        <f>IF(ISBLANK(AMA1),"",IF(VLOOKUP(AMA1,Register,39,FALSE)=0,"",(VLOOKUP(AMA1,Register,39,FALSE))))</f>
        <v/>
      </c>
      <c r="AMA96" s="19" t="s">
        <v>20</v>
      </c>
      <c r="AMB96" s="27" t="str">
        <f t="shared" ref="AMB96" si="27242">"7." &amp; AMD1&amp; ".6."</f>
        <v>7.339.6.</v>
      </c>
      <c r="AMC96" s="28" t="str">
        <f>IF(ISBLANK(AMD1),"",IF(VLOOKUP(AMD1,Register,39,FALSE)=0,"",(VLOOKUP(AMD1,Register,39,FALSE))))</f>
        <v/>
      </c>
      <c r="AMD96" s="19" t="s">
        <v>20</v>
      </c>
      <c r="AME96" s="27" t="str">
        <f t="shared" ref="AME96" si="27243">"7." &amp; AMG1&amp; ".6."</f>
        <v>7.340.6.</v>
      </c>
      <c r="AMF96" s="28" t="str">
        <f>IF(ISBLANK(AMG1),"",IF(VLOOKUP(AMG1,Register,39,FALSE)=0,"",(VLOOKUP(AMG1,Register,39,FALSE))))</f>
        <v/>
      </c>
      <c r="AMG96" s="19" t="s">
        <v>20</v>
      </c>
      <c r="AMH96" s="27" t="str">
        <f t="shared" ref="AMH96" si="27244">"7." &amp; AMJ1&amp; ".6."</f>
        <v>7.341.6.</v>
      </c>
      <c r="AMI96" s="28" t="str">
        <f>IF(ISBLANK(AMJ1),"",IF(VLOOKUP(AMJ1,Register,39,FALSE)=0,"",(VLOOKUP(AMJ1,Register,39,FALSE))))</f>
        <v/>
      </c>
      <c r="AMJ96" s="19" t="s">
        <v>20</v>
      </c>
      <c r="AMK96" s="27" t="str">
        <f t="shared" ref="AMK96" si="27245">"7." &amp; AMM1&amp; ".6."</f>
        <v>7.342.6.</v>
      </c>
      <c r="AML96" s="28" t="str">
        <f>IF(ISBLANK(AMM1),"",IF(VLOOKUP(AMM1,Register,39,FALSE)=0,"",(VLOOKUP(AMM1,Register,39,FALSE))))</f>
        <v/>
      </c>
      <c r="AMM96" s="19" t="s">
        <v>20</v>
      </c>
      <c r="AMN96" s="27" t="str">
        <f t="shared" ref="AMN96" si="27246">"7." &amp; AMP1&amp; ".6."</f>
        <v>7.343.6.</v>
      </c>
      <c r="AMO96" s="28" t="str">
        <f>IF(ISBLANK(AMP1),"",IF(VLOOKUP(AMP1,Register,39,FALSE)=0,"",(VLOOKUP(AMP1,Register,39,FALSE))))</f>
        <v/>
      </c>
      <c r="AMP96" s="19" t="s">
        <v>20</v>
      </c>
      <c r="AMQ96" s="27" t="str">
        <f t="shared" ref="AMQ96" si="27247">"7." &amp; AMS1&amp; ".6."</f>
        <v>7.344.6.</v>
      </c>
      <c r="AMR96" s="28">
        <f>IF(ISBLANK(AMS1),"",IF(VLOOKUP(AMS1,Register,39,FALSE)=0,"",(VLOOKUP(AMS1,Register,39,FALSE))))</f>
        <v>4</v>
      </c>
      <c r="AMS96" s="19" t="s">
        <v>20</v>
      </c>
      <c r="AMT96" s="27" t="str">
        <f t="shared" ref="AMT96" si="27248">"7." &amp; AMV1&amp; ".6."</f>
        <v>7.345.6.</v>
      </c>
      <c r="AMU96" s="28" t="str">
        <f>IF(ISBLANK(AMV1),"",IF(VLOOKUP(AMV1,Register,39,FALSE)=0,"",(VLOOKUP(AMV1,Register,39,FALSE))))</f>
        <v/>
      </c>
      <c r="AMV96" s="19" t="s">
        <v>20</v>
      </c>
      <c r="AMW96" s="27" t="str">
        <f t="shared" ref="AMW96" si="27249">"7." &amp; AMY1&amp; ".6."</f>
        <v>7.346.6.</v>
      </c>
      <c r="AMX96" s="28" t="str">
        <f>IF(ISBLANK(AMY1),"",IF(VLOOKUP(AMY1,Register,39,FALSE)=0,"",(VLOOKUP(AMY1,Register,39,FALSE))))</f>
        <v/>
      </c>
      <c r="AMY96" s="19" t="s">
        <v>20</v>
      </c>
      <c r="AMZ96" s="27" t="str">
        <f t="shared" ref="AMZ96" si="27250">"7." &amp; ANB1&amp; ".6."</f>
        <v>7.347.6.</v>
      </c>
      <c r="ANA96" s="28" t="str">
        <f>IF(ISBLANK(ANB1),"",IF(VLOOKUP(ANB1,Register,39,FALSE)=0,"",(VLOOKUP(ANB1,Register,39,FALSE))))</f>
        <v/>
      </c>
      <c r="ANB96" s="19" t="s">
        <v>20</v>
      </c>
      <c r="ANC96" s="27" t="str">
        <f t="shared" ref="ANC96" si="27251">"7." &amp; ANE1&amp; ".6."</f>
        <v>7.348.6.</v>
      </c>
      <c r="AND96" s="28" t="str">
        <f>IF(ISBLANK(ANE1),"",IF(VLOOKUP(ANE1,Register,39,FALSE)=0,"",(VLOOKUP(ANE1,Register,39,FALSE))))</f>
        <v/>
      </c>
      <c r="ANE96" s="19" t="s">
        <v>20</v>
      </c>
      <c r="ANF96" s="27" t="str">
        <f t="shared" ref="ANF96" si="27252">"7." &amp; ANH1&amp; ".6."</f>
        <v>7.349.6.</v>
      </c>
      <c r="ANG96" s="28" t="str">
        <f>IF(ISBLANK(ANH1),"",IF(VLOOKUP(ANH1,Register,39,FALSE)=0,"",(VLOOKUP(ANH1,Register,39,FALSE))))</f>
        <v/>
      </c>
      <c r="ANH96" s="19" t="s">
        <v>20</v>
      </c>
      <c r="ANI96" s="27" t="str">
        <f t="shared" ref="ANI96" si="27253">"7." &amp; ANK1&amp; ".6."</f>
        <v>7.350.6.</v>
      </c>
      <c r="ANJ96" s="28" t="str">
        <f>IF(ISBLANK(ANK1),"",IF(VLOOKUP(ANK1,Register,39,FALSE)=0,"",(VLOOKUP(ANK1,Register,39,FALSE))))</f>
        <v/>
      </c>
      <c r="ANK96" s="19" t="s">
        <v>20</v>
      </c>
      <c r="ANL96" s="27" t="str">
        <f t="shared" ref="ANL96" si="27254">"7." &amp; ANN1&amp; ".6."</f>
        <v>7.351.6.</v>
      </c>
      <c r="ANM96" s="28" t="str">
        <f>IF(ISBLANK(ANN1),"",IF(VLOOKUP(ANN1,Register,39,FALSE)=0,"",(VLOOKUP(ANN1,Register,39,FALSE))))</f>
        <v/>
      </c>
      <c r="ANN96" s="19" t="s">
        <v>20</v>
      </c>
      <c r="ANO96" s="27" t="str">
        <f t="shared" ref="ANO96" si="27255">"7." &amp; ANQ1&amp; ".6."</f>
        <v>7.352.6.</v>
      </c>
      <c r="ANP96" s="28" t="str">
        <f>IF(ISBLANK(ANQ1),"",IF(VLOOKUP(ANQ1,Register,39,FALSE)=0,"",(VLOOKUP(ANQ1,Register,39,FALSE))))</f>
        <v/>
      </c>
      <c r="ANQ96" s="19" t="s">
        <v>20</v>
      </c>
      <c r="ANR96" s="27" t="str">
        <f t="shared" ref="ANR96" si="27256">"7." &amp; ANT1&amp; ".6."</f>
        <v>7.353.6.</v>
      </c>
      <c r="ANS96" s="28" t="str">
        <f>IF(ISBLANK(ANT1),"",IF(VLOOKUP(ANT1,Register,39,FALSE)=0,"",(VLOOKUP(ANT1,Register,39,FALSE))))</f>
        <v/>
      </c>
      <c r="ANT96" s="19" t="s">
        <v>20</v>
      </c>
      <c r="ANU96" s="27" t="str">
        <f t="shared" ref="ANU96" si="27257">"7." &amp; ANW1&amp; ".6."</f>
        <v>7.354.6.</v>
      </c>
      <c r="ANV96" s="28">
        <f>IF(ISBLANK(ANW1),"",IF(VLOOKUP(ANW1,Register,39,FALSE)=0,"",(VLOOKUP(ANW1,Register,39,FALSE))))</f>
        <v>4</v>
      </c>
      <c r="ANW96" s="19" t="s">
        <v>20</v>
      </c>
      <c r="ANX96" s="27" t="str">
        <f t="shared" ref="ANX96" si="27258">"7." &amp; ANZ1&amp; ".6."</f>
        <v>7.355.6.</v>
      </c>
      <c r="ANY96" s="28" t="str">
        <f>IF(ISBLANK(ANZ1),"",IF(VLOOKUP(ANZ1,Register,39,FALSE)=0,"",(VLOOKUP(ANZ1,Register,39,FALSE))))</f>
        <v/>
      </c>
      <c r="ANZ96" s="19" t="s">
        <v>20</v>
      </c>
      <c r="AOA96" s="27" t="str">
        <f t="shared" ref="AOA96" si="27259">"7." &amp; AOC1&amp; ".6."</f>
        <v>7.356.6.</v>
      </c>
      <c r="AOB96" s="28">
        <f>IF(ISBLANK(AOC1),"",IF(VLOOKUP(AOC1,Register,39,FALSE)=0,"",(VLOOKUP(AOC1,Register,39,FALSE))))</f>
        <v>4</v>
      </c>
      <c r="AOC96" s="19" t="s">
        <v>20</v>
      </c>
      <c r="AOD96" s="27" t="str">
        <f t="shared" ref="AOD96" si="27260">"7." &amp; AOF1&amp; ".6."</f>
        <v>7.357.6.</v>
      </c>
      <c r="AOE96" s="28" t="str">
        <f>IF(ISBLANK(AOF1),"",IF(VLOOKUP(AOF1,Register,39,FALSE)=0,"",(VLOOKUP(AOF1,Register,39,FALSE))))</f>
        <v/>
      </c>
      <c r="AOF96" s="19" t="s">
        <v>20</v>
      </c>
      <c r="AOG96" s="27" t="str">
        <f t="shared" ref="AOG96" si="27261">"7." &amp; AOI1&amp; ".6."</f>
        <v>7.358.6.</v>
      </c>
      <c r="AOH96" s="28" t="str">
        <f>IF(ISBLANK(AOI1),"",IF(VLOOKUP(AOI1,Register,39,FALSE)=0,"",(VLOOKUP(AOI1,Register,39,FALSE))))</f>
        <v/>
      </c>
      <c r="AOI96" s="19" t="s">
        <v>20</v>
      </c>
      <c r="AOJ96" s="27" t="str">
        <f t="shared" ref="AOJ96" si="27262">"7." &amp; AOL1&amp; ".6."</f>
        <v>7.359.6.</v>
      </c>
      <c r="AOK96" s="28" t="str">
        <f>IF(ISBLANK(AOL1),"",IF(VLOOKUP(AOL1,Register,39,FALSE)=0,"",(VLOOKUP(AOL1,Register,39,FALSE))))</f>
        <v/>
      </c>
      <c r="AOL96" s="19" t="s">
        <v>20</v>
      </c>
      <c r="AOM96" s="27" t="str">
        <f t="shared" ref="AOM96" si="27263">"7." &amp; AOO1&amp; ".6."</f>
        <v>7.360.6.</v>
      </c>
      <c r="AON96" s="28" t="e">
        <f>IF(ISBLANK(AOO1),"",IF(VLOOKUP(AOO1,Register,39,FALSE)=0,"",(VLOOKUP(AOO1,Register,39,FALSE))))</f>
        <v>#N/A</v>
      </c>
      <c r="AOO96" s="19" t="s">
        <v>20</v>
      </c>
      <c r="AOP96" s="27" t="str">
        <f t="shared" ref="AOP96" si="27264">"7." &amp; AOR1&amp; ".6."</f>
        <v>7.361.6.</v>
      </c>
      <c r="AOQ96" s="28" t="e">
        <f>IF(ISBLANK(AOR1),"",IF(VLOOKUP(AOR1,Register,39,FALSE)=0,"",(VLOOKUP(AOR1,Register,39,FALSE))))</f>
        <v>#N/A</v>
      </c>
      <c r="AOR96" s="19" t="s">
        <v>20</v>
      </c>
      <c r="AOS96" s="27" t="str">
        <f t="shared" ref="AOS96" si="27265">"7." &amp; AOU1&amp; ".6."</f>
        <v>7.362.6.</v>
      </c>
      <c r="AOT96" s="28" t="e">
        <f>IF(ISBLANK(AOU1),"",IF(VLOOKUP(AOU1,Register,39,FALSE)=0,"",(VLOOKUP(AOU1,Register,39,FALSE))))</f>
        <v>#N/A</v>
      </c>
      <c r="AOU96" s="19" t="s">
        <v>20</v>
      </c>
      <c r="AOV96" s="27" t="str">
        <f t="shared" ref="AOV96" si="27266">"7." &amp; AOX1&amp; ".6."</f>
        <v>7.363.6.</v>
      </c>
      <c r="AOW96" s="28" t="e">
        <f>IF(ISBLANK(AOX1),"",IF(VLOOKUP(AOX1,Register,39,FALSE)=0,"",(VLOOKUP(AOX1,Register,39,FALSE))))</f>
        <v>#N/A</v>
      </c>
      <c r="AOX96" s="19" t="s">
        <v>20</v>
      </c>
      <c r="AOY96" s="27" t="str">
        <f t="shared" ref="AOY96" si="27267">"7." &amp; APA1&amp; ".6."</f>
        <v>7.364.6.</v>
      </c>
      <c r="AOZ96" s="28" t="e">
        <f>IF(ISBLANK(APA1),"",IF(VLOOKUP(APA1,Register,39,FALSE)=0,"",(VLOOKUP(APA1,Register,39,FALSE))))</f>
        <v>#N/A</v>
      </c>
      <c r="APA96" s="19" t="s">
        <v>20</v>
      </c>
      <c r="APB96" s="27" t="str">
        <f t="shared" ref="APB96" si="27268">"7." &amp; APD1&amp; ".6."</f>
        <v>7.365.6.</v>
      </c>
      <c r="APC96" s="28" t="e">
        <f>IF(ISBLANK(APD1),"",IF(VLOOKUP(APD1,Register,39,FALSE)=0,"",(VLOOKUP(APD1,Register,39,FALSE))))</f>
        <v>#N/A</v>
      </c>
      <c r="APD96" s="19" t="s">
        <v>20</v>
      </c>
      <c r="APE96" s="27" t="str">
        <f t="shared" ref="APE96" si="27269">"7." &amp; APG1&amp; ".6."</f>
        <v>7.366.6.</v>
      </c>
      <c r="APF96" s="28" t="e">
        <f>IF(ISBLANK(APG1),"",IF(VLOOKUP(APG1,Register,39,FALSE)=0,"",(VLOOKUP(APG1,Register,39,FALSE))))</f>
        <v>#N/A</v>
      </c>
      <c r="APG96" s="19" t="s">
        <v>20</v>
      </c>
      <c r="APH96" s="27" t="str">
        <f t="shared" ref="APH96" si="27270">"7." &amp; APJ1&amp; ".6."</f>
        <v>7.367.6.</v>
      </c>
      <c r="API96" s="28" t="e">
        <f>IF(ISBLANK(APJ1),"",IF(VLOOKUP(APJ1,Register,39,FALSE)=0,"",(VLOOKUP(APJ1,Register,39,FALSE))))</f>
        <v>#N/A</v>
      </c>
      <c r="APJ96" s="19" t="s">
        <v>20</v>
      </c>
      <c r="APK96" s="27" t="str">
        <f t="shared" ref="APK96" si="27271">"7." &amp; APM1&amp; ".6."</f>
        <v>7.368.6.</v>
      </c>
      <c r="APL96" s="28" t="e">
        <f>IF(ISBLANK(APM1),"",IF(VLOOKUP(APM1,Register,39,FALSE)=0,"",(VLOOKUP(APM1,Register,39,FALSE))))</f>
        <v>#N/A</v>
      </c>
      <c r="APM96" s="19" t="s">
        <v>20</v>
      </c>
      <c r="APN96" s="27" t="str">
        <f t="shared" ref="APN96" si="27272">"7." &amp; APP1&amp; ".6."</f>
        <v>7.369.6.</v>
      </c>
      <c r="APO96" s="28" t="e">
        <f>IF(ISBLANK(APP1),"",IF(VLOOKUP(APP1,Register,39,FALSE)=0,"",(VLOOKUP(APP1,Register,39,FALSE))))</f>
        <v>#N/A</v>
      </c>
      <c r="APP96" s="19" t="s">
        <v>20</v>
      </c>
      <c r="APQ96" s="27" t="str">
        <f t="shared" ref="APQ96" si="27273">"7." &amp; APS1&amp; ".6."</f>
        <v>7.370.6.</v>
      </c>
      <c r="APR96" s="28" t="e">
        <f>IF(ISBLANK(APS1),"",IF(VLOOKUP(APS1,Register,39,FALSE)=0,"",(VLOOKUP(APS1,Register,39,FALSE))))</f>
        <v>#N/A</v>
      </c>
      <c r="APS96" s="19" t="s">
        <v>20</v>
      </c>
      <c r="APT96" s="27" t="str">
        <f t="shared" ref="APT96" si="27274">"7." &amp; APV1&amp; ".6."</f>
        <v>7.371.6.</v>
      </c>
      <c r="APU96" s="28" t="e">
        <f>IF(ISBLANK(APV1),"",IF(VLOOKUP(APV1,Register,39,FALSE)=0,"",(VLOOKUP(APV1,Register,39,FALSE))))</f>
        <v>#N/A</v>
      </c>
      <c r="APV96" s="19" t="s">
        <v>20</v>
      </c>
      <c r="APW96" s="27" t="str">
        <f t="shared" ref="APW96" si="27275">"7." &amp; APY1&amp; ".6."</f>
        <v>7.372.6.</v>
      </c>
      <c r="APX96" s="28" t="e">
        <f>IF(ISBLANK(APY1),"",IF(VLOOKUP(APY1,Register,39,FALSE)=0,"",(VLOOKUP(APY1,Register,39,FALSE))))</f>
        <v>#N/A</v>
      </c>
      <c r="APY96" s="19" t="s">
        <v>20</v>
      </c>
      <c r="APZ96" s="27" t="str">
        <f t="shared" ref="APZ96" si="27276">"7." &amp; AQB1&amp; ".6."</f>
        <v>7.373.6.</v>
      </c>
      <c r="AQA96" s="28" t="e">
        <f>IF(ISBLANK(AQB1),"",IF(VLOOKUP(AQB1,Register,39,FALSE)=0,"",(VLOOKUP(AQB1,Register,39,FALSE))))</f>
        <v>#N/A</v>
      </c>
      <c r="AQB96" s="19" t="s">
        <v>20</v>
      </c>
      <c r="AQC96" s="27" t="str">
        <f t="shared" ref="AQC96" si="27277">"7." &amp; AQE1&amp; ".6."</f>
        <v>7.374.6.</v>
      </c>
      <c r="AQD96" s="28" t="e">
        <f>IF(ISBLANK(AQE1),"",IF(VLOOKUP(AQE1,Register,39,FALSE)=0,"",(VLOOKUP(AQE1,Register,39,FALSE))))</f>
        <v>#N/A</v>
      </c>
      <c r="AQE96" s="19" t="s">
        <v>20</v>
      </c>
      <c r="AQF96" s="27" t="str">
        <f t="shared" ref="AQF96" si="27278">"7." &amp; AQH1&amp; ".6."</f>
        <v>7.375.6.</v>
      </c>
      <c r="AQG96" s="28" t="e">
        <f>IF(ISBLANK(AQH1),"",IF(VLOOKUP(AQH1,Register,39,FALSE)=0,"",(VLOOKUP(AQH1,Register,39,FALSE))))</f>
        <v>#N/A</v>
      </c>
      <c r="AQH96" s="19" t="s">
        <v>20</v>
      </c>
      <c r="AQI96" s="27" t="str">
        <f t="shared" ref="AQI96" si="27279">"7." &amp; AQK1&amp; ".6."</f>
        <v>7.376.6.</v>
      </c>
      <c r="AQJ96" s="28" t="e">
        <f>IF(ISBLANK(AQK1),"",IF(VLOOKUP(AQK1,Register,39,FALSE)=0,"",(VLOOKUP(AQK1,Register,39,FALSE))))</f>
        <v>#N/A</v>
      </c>
      <c r="AQK96" s="19" t="s">
        <v>20</v>
      </c>
      <c r="AQL96" s="27" t="str">
        <f t="shared" ref="AQL96" si="27280">"7." &amp; AQN1&amp; ".6."</f>
        <v>7.377.6.</v>
      </c>
      <c r="AQM96" s="28" t="e">
        <f>IF(ISBLANK(AQN1),"",IF(VLOOKUP(AQN1,Register,39,FALSE)=0,"",(VLOOKUP(AQN1,Register,39,FALSE))))</f>
        <v>#N/A</v>
      </c>
      <c r="AQN96" s="19" t="s">
        <v>20</v>
      </c>
      <c r="AQO96" s="27" t="str">
        <f t="shared" ref="AQO96" si="27281">"7." &amp; AQQ1&amp; ".6."</f>
        <v>7.378.6.</v>
      </c>
      <c r="AQP96" s="28" t="e">
        <f>IF(ISBLANK(AQQ1),"",IF(VLOOKUP(AQQ1,Register,39,FALSE)=0,"",(VLOOKUP(AQQ1,Register,39,FALSE))))</f>
        <v>#N/A</v>
      </c>
      <c r="AQQ96" s="19" t="s">
        <v>20</v>
      </c>
      <c r="AQR96" s="27" t="str">
        <f t="shared" ref="AQR96" si="27282">"7." &amp; AQT1&amp; ".6."</f>
        <v>7.379.6.</v>
      </c>
      <c r="AQS96" s="28" t="e">
        <f>IF(ISBLANK(AQT1),"",IF(VLOOKUP(AQT1,Register,39,FALSE)=0,"",(VLOOKUP(AQT1,Register,39,FALSE))))</f>
        <v>#N/A</v>
      </c>
      <c r="AQT96" s="19" t="s">
        <v>20</v>
      </c>
      <c r="AQU96" s="27" t="str">
        <f t="shared" ref="AQU96" si="27283">"7." &amp; AQW1&amp; ".6."</f>
        <v>7.380.6.</v>
      </c>
      <c r="AQV96" s="28" t="e">
        <f>IF(ISBLANK(AQW1),"",IF(VLOOKUP(AQW1,Register,39,FALSE)=0,"",(VLOOKUP(AQW1,Register,39,FALSE))))</f>
        <v>#N/A</v>
      </c>
      <c r="AQW96" s="19" t="s">
        <v>20</v>
      </c>
      <c r="AQX96" s="27" t="str">
        <f t="shared" ref="AQX96" si="27284">"7." &amp; AQZ1&amp; ".6."</f>
        <v>7.381.6.</v>
      </c>
      <c r="AQY96" s="28" t="e">
        <f>IF(ISBLANK(AQZ1),"",IF(VLOOKUP(AQZ1,Register,39,FALSE)=0,"",(VLOOKUP(AQZ1,Register,39,FALSE))))</f>
        <v>#N/A</v>
      </c>
      <c r="AQZ96" s="19" t="s">
        <v>20</v>
      </c>
      <c r="ARA96" s="27" t="str">
        <f t="shared" ref="ARA96" si="27285">"7." &amp; ARC1&amp; ".6."</f>
        <v>7.382.6.</v>
      </c>
      <c r="ARB96" s="28" t="e">
        <f>IF(ISBLANK(ARC1),"",IF(VLOOKUP(ARC1,Register,39,FALSE)=0,"",(VLOOKUP(ARC1,Register,39,FALSE))))</f>
        <v>#N/A</v>
      </c>
      <c r="ARC96" s="19" t="s">
        <v>20</v>
      </c>
      <c r="ARD96" s="27" t="str">
        <f t="shared" ref="ARD96" si="27286">"7." &amp; ARF1&amp; ".6."</f>
        <v>7.383.6.</v>
      </c>
      <c r="ARE96" s="28" t="e">
        <f>IF(ISBLANK(ARF1),"",IF(VLOOKUP(ARF1,Register,39,FALSE)=0,"",(VLOOKUP(ARF1,Register,39,FALSE))))</f>
        <v>#N/A</v>
      </c>
      <c r="ARF96" s="19" t="s">
        <v>20</v>
      </c>
      <c r="ARG96" s="27" t="str">
        <f t="shared" ref="ARG96" si="27287">"7." &amp; ARI1&amp; ".6."</f>
        <v>7.384.6.</v>
      </c>
      <c r="ARH96" s="28" t="e">
        <f>IF(ISBLANK(ARI1),"",IF(VLOOKUP(ARI1,Register,39,FALSE)=0,"",(VLOOKUP(ARI1,Register,39,FALSE))))</f>
        <v>#N/A</v>
      </c>
      <c r="ARI96" s="19" t="s">
        <v>20</v>
      </c>
      <c r="ARJ96" s="27" t="str">
        <f t="shared" ref="ARJ96" si="27288">"7." &amp; ARL1&amp; ".6."</f>
        <v>7.385.6.</v>
      </c>
      <c r="ARK96" s="28" t="e">
        <f>IF(ISBLANK(ARL1),"",IF(VLOOKUP(ARL1,Register,39,FALSE)=0,"",(VLOOKUP(ARL1,Register,39,FALSE))))</f>
        <v>#N/A</v>
      </c>
      <c r="ARL96" s="19" t="s">
        <v>20</v>
      </c>
      <c r="ARM96" s="27" t="str">
        <f t="shared" ref="ARM96" si="27289">"7." &amp; ARO1&amp; ".6."</f>
        <v>7.386.6.</v>
      </c>
      <c r="ARN96" s="28" t="e">
        <f>IF(ISBLANK(ARO1),"",IF(VLOOKUP(ARO1,Register,39,FALSE)=0,"",(VLOOKUP(ARO1,Register,39,FALSE))))</f>
        <v>#N/A</v>
      </c>
      <c r="ARO96" s="19" t="s">
        <v>20</v>
      </c>
      <c r="ARP96" s="27" t="str">
        <f t="shared" ref="ARP96" si="27290">"7." &amp; ARR1&amp; ".6."</f>
        <v>7.387.6.</v>
      </c>
      <c r="ARQ96" s="28" t="e">
        <f>IF(ISBLANK(ARR1),"",IF(VLOOKUP(ARR1,Register,39,FALSE)=0,"",(VLOOKUP(ARR1,Register,39,FALSE))))</f>
        <v>#N/A</v>
      </c>
      <c r="ARR96" s="19" t="s">
        <v>20</v>
      </c>
      <c r="ARS96" s="27" t="str">
        <f t="shared" ref="ARS96" si="27291">"7." &amp; ARU1&amp; ".6."</f>
        <v>7.388.6.</v>
      </c>
      <c r="ART96" s="28" t="e">
        <f>IF(ISBLANK(ARU1),"",IF(VLOOKUP(ARU1,Register,39,FALSE)=0,"",(VLOOKUP(ARU1,Register,39,FALSE))))</f>
        <v>#N/A</v>
      </c>
      <c r="ARU96" s="19" t="s">
        <v>20</v>
      </c>
      <c r="ARV96" s="27" t="str">
        <f t="shared" ref="ARV96" si="27292">"7." &amp; ARX1&amp; ".6."</f>
        <v>7.389.6.</v>
      </c>
      <c r="ARW96" s="28" t="e">
        <f>IF(ISBLANK(ARX1),"",IF(VLOOKUP(ARX1,Register,39,FALSE)=0,"",(VLOOKUP(ARX1,Register,39,FALSE))))</f>
        <v>#N/A</v>
      </c>
      <c r="ARX96" s="19" t="s">
        <v>20</v>
      </c>
      <c r="ARY96" s="27" t="str">
        <f t="shared" ref="ARY96" si="27293">"7." &amp; ASA1&amp; ".6."</f>
        <v>7.390.6.</v>
      </c>
      <c r="ARZ96" s="28" t="e">
        <f>IF(ISBLANK(ASA1),"",IF(VLOOKUP(ASA1,Register,39,FALSE)=0,"",(VLOOKUP(ASA1,Register,39,FALSE))))</f>
        <v>#N/A</v>
      </c>
      <c r="ASA96" s="19" t="s">
        <v>20</v>
      </c>
      <c r="ASB96" s="27" t="str">
        <f t="shared" ref="ASB96" si="27294">"7." &amp; ASD1&amp; ".6."</f>
        <v>7.391.6.</v>
      </c>
      <c r="ASC96" s="28" t="e">
        <f>IF(ISBLANK(ASD1),"",IF(VLOOKUP(ASD1,Register,39,FALSE)=0,"",(VLOOKUP(ASD1,Register,39,FALSE))))</f>
        <v>#N/A</v>
      </c>
      <c r="ASD96" s="19" t="s">
        <v>20</v>
      </c>
      <c r="ASE96" s="27" t="str">
        <f t="shared" ref="ASE96" si="27295">"7." &amp; ASG1&amp; ".6."</f>
        <v>7.392.6.</v>
      </c>
      <c r="ASF96" s="28" t="e">
        <f>IF(ISBLANK(ASG1),"",IF(VLOOKUP(ASG1,Register,39,FALSE)=0,"",(VLOOKUP(ASG1,Register,39,FALSE))))</f>
        <v>#N/A</v>
      </c>
      <c r="ASG96" s="19" t="s">
        <v>20</v>
      </c>
      <c r="ASH96" s="27" t="str">
        <f t="shared" ref="ASH96" si="27296">"7." &amp; ASJ1&amp; ".6."</f>
        <v>7.393.6.</v>
      </c>
      <c r="ASI96" s="28" t="e">
        <f>IF(ISBLANK(ASJ1),"",IF(VLOOKUP(ASJ1,Register,39,FALSE)=0,"",(VLOOKUP(ASJ1,Register,39,FALSE))))</f>
        <v>#N/A</v>
      </c>
      <c r="ASJ96" s="19" t="s">
        <v>20</v>
      </c>
      <c r="ASK96" s="27" t="str">
        <f t="shared" ref="ASK96" si="27297">"7." &amp; ASM1&amp; ".6."</f>
        <v>7.394.6.</v>
      </c>
      <c r="ASL96" s="28" t="e">
        <f>IF(ISBLANK(ASM1),"",IF(VLOOKUP(ASM1,Register,39,FALSE)=0,"",(VLOOKUP(ASM1,Register,39,FALSE))))</f>
        <v>#N/A</v>
      </c>
      <c r="ASM96" s="19" t="s">
        <v>20</v>
      </c>
      <c r="ASN96" s="27" t="str">
        <f t="shared" ref="ASN96" si="27298">"7." &amp; ASP1&amp; ".6."</f>
        <v>7.395.6.</v>
      </c>
      <c r="ASO96" s="28" t="e">
        <f>IF(ISBLANK(ASP1),"",IF(VLOOKUP(ASP1,Register,39,FALSE)=0,"",(VLOOKUP(ASP1,Register,39,FALSE))))</f>
        <v>#N/A</v>
      </c>
      <c r="ASP96" s="19" t="s">
        <v>20</v>
      </c>
      <c r="ASQ96" s="27" t="str">
        <f t="shared" ref="ASQ96" si="27299">"7." &amp; ASS1&amp; ".6."</f>
        <v>7.396.6.</v>
      </c>
      <c r="ASR96" s="28" t="e">
        <f>IF(ISBLANK(ASS1),"",IF(VLOOKUP(ASS1,Register,39,FALSE)=0,"",(VLOOKUP(ASS1,Register,39,FALSE))))</f>
        <v>#N/A</v>
      </c>
      <c r="ASS96" s="19" t="s">
        <v>20</v>
      </c>
      <c r="AST96" s="27" t="str">
        <f t="shared" ref="AST96" si="27300">"7." &amp; ASV1&amp; ".6."</f>
        <v>7.397.6.</v>
      </c>
      <c r="ASU96" s="28" t="e">
        <f>IF(ISBLANK(ASV1),"",IF(VLOOKUP(ASV1,Register,39,FALSE)=0,"",(VLOOKUP(ASV1,Register,39,FALSE))))</f>
        <v>#N/A</v>
      </c>
      <c r="ASV96" s="19" t="s">
        <v>20</v>
      </c>
      <c r="ASW96" s="27" t="str">
        <f t="shared" ref="ASW96" si="27301">"7." &amp; ASY1&amp; ".6."</f>
        <v>7.398.6.</v>
      </c>
      <c r="ASX96" s="28" t="e">
        <f>IF(ISBLANK(ASY1),"",IF(VLOOKUP(ASY1,Register,39,FALSE)=0,"",(VLOOKUP(ASY1,Register,39,FALSE))))</f>
        <v>#N/A</v>
      </c>
      <c r="ASY96" s="19" t="s">
        <v>20</v>
      </c>
      <c r="ASZ96" s="27" t="str">
        <f t="shared" ref="ASZ96" si="27302">"7." &amp; ATB1&amp; ".6."</f>
        <v>7.399.6.</v>
      </c>
      <c r="ATA96" s="28" t="e">
        <f>IF(ISBLANK(ATB1),"",IF(VLOOKUP(ATB1,Register,39,FALSE)=0,"",(VLOOKUP(ATB1,Register,39,FALSE))))</f>
        <v>#N/A</v>
      </c>
      <c r="ATB96" s="19" t="s">
        <v>20</v>
      </c>
      <c r="ATC96" s="27" t="str">
        <f t="shared" ref="ATC96" si="27303">"7." &amp; ATE1&amp; ".6."</f>
        <v>7.400.6.</v>
      </c>
      <c r="ATD96" s="28" t="e">
        <f>IF(ISBLANK(ATE1),"",IF(VLOOKUP(ATE1,Register,39,FALSE)=0,"",(VLOOKUP(ATE1,Register,39,FALSE))))</f>
        <v>#N/A</v>
      </c>
      <c r="ATE96" s="19" t="s">
        <v>20</v>
      </c>
      <c r="ATF96" s="27" t="str">
        <f t="shared" ref="ATF96" si="27304">"7." &amp; ATH1&amp; ".6."</f>
        <v>7.401.6.</v>
      </c>
      <c r="ATG96" s="28" t="e">
        <f>IF(ISBLANK(ATH1),"",IF(VLOOKUP(ATH1,Register,39,FALSE)=0,"",(VLOOKUP(ATH1,Register,39,FALSE))))</f>
        <v>#N/A</v>
      </c>
      <c r="ATH96" s="19" t="s">
        <v>20</v>
      </c>
      <c r="ATI96" s="27" t="str">
        <f t="shared" ref="ATI96" si="27305">"7." &amp; ATK1&amp; ".6."</f>
        <v>7.402.6.</v>
      </c>
      <c r="ATJ96" s="28" t="e">
        <f>IF(ISBLANK(ATK1),"",IF(VLOOKUP(ATK1,Register,39,FALSE)=0,"",(VLOOKUP(ATK1,Register,39,FALSE))))</f>
        <v>#N/A</v>
      </c>
      <c r="ATK96" s="19" t="s">
        <v>20</v>
      </c>
      <c r="ATL96" s="27" t="str">
        <f t="shared" ref="ATL96" si="27306">"7." &amp; ATN1&amp; ".6."</f>
        <v>7.403.6.</v>
      </c>
      <c r="ATM96" s="28" t="e">
        <f>IF(ISBLANK(ATN1),"",IF(VLOOKUP(ATN1,Register,39,FALSE)=0,"",(VLOOKUP(ATN1,Register,39,FALSE))))</f>
        <v>#N/A</v>
      </c>
      <c r="ATN96" s="19" t="s">
        <v>20</v>
      </c>
      <c r="ATO96" s="27" t="str">
        <f t="shared" ref="ATO96" si="27307">"7." &amp; ATQ1&amp; ".6."</f>
        <v>7.404.6.</v>
      </c>
      <c r="ATP96" s="28" t="e">
        <f>IF(ISBLANK(ATQ1),"",IF(VLOOKUP(ATQ1,Register,39,FALSE)=0,"",(VLOOKUP(ATQ1,Register,39,FALSE))))</f>
        <v>#N/A</v>
      </c>
      <c r="ATQ96" s="19" t="s">
        <v>20</v>
      </c>
      <c r="ATR96" s="27" t="str">
        <f t="shared" ref="ATR96" si="27308">"7." &amp; ATT1&amp; ".6."</f>
        <v>7.405.6.</v>
      </c>
      <c r="ATS96" s="28" t="e">
        <f>IF(ISBLANK(ATT1),"",IF(VLOOKUP(ATT1,Register,39,FALSE)=0,"",(VLOOKUP(ATT1,Register,39,FALSE))))</f>
        <v>#N/A</v>
      </c>
      <c r="ATT96" s="19" t="s">
        <v>20</v>
      </c>
      <c r="ATU96" s="27" t="str">
        <f t="shared" ref="ATU96" si="27309">"7." &amp; ATW1&amp; ".6."</f>
        <v>7.406.6.</v>
      </c>
      <c r="ATV96" s="28" t="e">
        <f>IF(ISBLANK(ATW1),"",IF(VLOOKUP(ATW1,Register,39,FALSE)=0,"",(VLOOKUP(ATW1,Register,39,FALSE))))</f>
        <v>#N/A</v>
      </c>
      <c r="ATW96" s="19" t="s">
        <v>20</v>
      </c>
      <c r="ATX96" s="27" t="str">
        <f t="shared" ref="ATX96" si="27310">"7." &amp; ATZ1&amp; ".6."</f>
        <v>7.407.6.</v>
      </c>
      <c r="ATY96" s="28" t="e">
        <f>IF(ISBLANK(ATZ1),"",IF(VLOOKUP(ATZ1,Register,39,FALSE)=0,"",(VLOOKUP(ATZ1,Register,39,FALSE))))</f>
        <v>#N/A</v>
      </c>
      <c r="ATZ96" s="19" t="s">
        <v>20</v>
      </c>
      <c r="AUA96" s="27" t="str">
        <f t="shared" ref="AUA96" si="27311">"7." &amp; AUC1&amp; ".6."</f>
        <v>7.408.6.</v>
      </c>
      <c r="AUB96" s="28" t="e">
        <f>IF(ISBLANK(AUC1),"",IF(VLOOKUP(AUC1,Register,39,FALSE)=0,"",(VLOOKUP(AUC1,Register,39,FALSE))))</f>
        <v>#N/A</v>
      </c>
      <c r="AUC96" s="19" t="s">
        <v>20</v>
      </c>
      <c r="AUD96" s="27" t="str">
        <f t="shared" ref="AUD96" si="27312">"7." &amp; AUF1&amp; ".6."</f>
        <v>7.409.6.</v>
      </c>
      <c r="AUE96" s="28" t="e">
        <f>IF(ISBLANK(AUF1),"",IF(VLOOKUP(AUF1,Register,39,FALSE)=0,"",(VLOOKUP(AUF1,Register,39,FALSE))))</f>
        <v>#N/A</v>
      </c>
      <c r="AUF96" s="19" t="s">
        <v>20</v>
      </c>
      <c r="AUG96" s="27" t="str">
        <f t="shared" ref="AUG96" si="27313">"7." &amp; AUI1&amp; ".6."</f>
        <v>7.410.6.</v>
      </c>
      <c r="AUH96" s="28" t="e">
        <f>IF(ISBLANK(AUI1),"",IF(VLOOKUP(AUI1,Register,39,FALSE)=0,"",(VLOOKUP(AUI1,Register,39,FALSE))))</f>
        <v>#N/A</v>
      </c>
      <c r="AUI96" s="19" t="s">
        <v>20</v>
      </c>
      <c r="AUJ96" s="27" t="str">
        <f t="shared" ref="AUJ96" si="27314">"7." &amp; AUL1&amp; ".6."</f>
        <v>7.411.6.</v>
      </c>
      <c r="AUK96" s="50" t="e">
        <f>IF(ISBLANK(AUL1),"",IF(VLOOKUP(AUL1,Register,39,FALSE)=0,"",(VLOOKUP(AUL1,Register,39,FALSE))))</f>
        <v>#N/A</v>
      </c>
      <c r="AUL96" s="19" t="s">
        <v>20</v>
      </c>
      <c r="AUM96" s="27" t="str">
        <f t="shared" ref="AUM96" si="27315">"7." &amp; AUO1&amp; ".6."</f>
        <v>7.412.6.</v>
      </c>
      <c r="AUN96" s="50" t="e">
        <f>IF(ISBLANK(AUO1),"",IF(VLOOKUP(AUO1,Register,39,FALSE)=0,"",(VLOOKUP(AUO1,Register,39,FALSE))))</f>
        <v>#N/A</v>
      </c>
      <c r="AUO96" s="19" t="s">
        <v>20</v>
      </c>
      <c r="AUP96" s="27" t="str">
        <f t="shared" ref="AUP96" si="27316">"7." &amp; AUR1&amp; ".6."</f>
        <v>7.413.6.</v>
      </c>
      <c r="AUQ96" s="50" t="e">
        <f>IF(ISBLANK(AUR1),"",IF(VLOOKUP(AUR1,Register,39,FALSE)=0,"",(VLOOKUP(AUR1,Register,39,FALSE))))</f>
        <v>#N/A</v>
      </c>
      <c r="AUR96" s="19" t="s">
        <v>20</v>
      </c>
      <c r="AUS96" s="27" t="str">
        <f t="shared" ref="AUS96" si="27317">"7." &amp; AUU1&amp; ".6."</f>
        <v>7.414.6.</v>
      </c>
      <c r="AUT96" s="50" t="e">
        <f>IF(ISBLANK(AUU1),"",IF(VLOOKUP(AUU1,Register,39,FALSE)=0,"",(VLOOKUP(AUU1,Register,39,FALSE))))</f>
        <v>#N/A</v>
      </c>
      <c r="AUU96" s="19" t="s">
        <v>20</v>
      </c>
      <c r="AUV96" s="27" t="str">
        <f t="shared" ref="AUV96" si="27318">"7." &amp; AUX1&amp; ".6."</f>
        <v>7.415.6.</v>
      </c>
      <c r="AUW96" s="50" t="e">
        <f>IF(ISBLANK(AUX1),"",IF(VLOOKUP(AUX1,Register,39,FALSE)=0,"",(VLOOKUP(AUX1,Register,39,FALSE))))</f>
        <v>#N/A</v>
      </c>
      <c r="AUX96" s="19" t="s">
        <v>20</v>
      </c>
      <c r="AUY96" s="27" t="str">
        <f t="shared" ref="AUY96" si="27319">"7." &amp; AVA1&amp; ".6."</f>
        <v>7.416.6.</v>
      </c>
      <c r="AUZ96" s="50" t="e">
        <f>IF(ISBLANK(AVA1),"",IF(VLOOKUP(AVA1,Register,39,FALSE)=0,"",(VLOOKUP(AVA1,Register,39,FALSE))))</f>
        <v>#N/A</v>
      </c>
      <c r="AVA96" s="19" t="s">
        <v>20</v>
      </c>
      <c r="AVB96" s="27" t="str">
        <f t="shared" ref="AVB96" si="27320">"7." &amp; AVD1&amp; ".6."</f>
        <v>7.417.6.</v>
      </c>
      <c r="AVC96" s="50" t="e">
        <f>IF(ISBLANK(AVD1),"",IF(VLOOKUP(AVD1,Register,39,FALSE)=0,"",(VLOOKUP(AVD1,Register,39,FALSE))))</f>
        <v>#N/A</v>
      </c>
      <c r="AVD96" s="19" t="s">
        <v>20</v>
      </c>
      <c r="AVE96" s="27" t="str">
        <f t="shared" ref="AVE96" si="27321">"7." &amp; AVG1&amp; ".6."</f>
        <v>7.418.6.</v>
      </c>
      <c r="AVF96" s="50" t="e">
        <f>IF(ISBLANK(AVG1),"",IF(VLOOKUP(AVG1,Register,39,FALSE)=0,"",(VLOOKUP(AVG1,Register,39,FALSE))))</f>
        <v>#N/A</v>
      </c>
      <c r="AVG96" s="19" t="s">
        <v>20</v>
      </c>
      <c r="AVH96" s="27" t="str">
        <f t="shared" ref="AVH96" si="27322">"7." &amp; AVJ1&amp; ".6."</f>
        <v>7.419.6.</v>
      </c>
      <c r="AVI96" s="28" t="e">
        <f>IF(ISBLANK(AVJ1),"",IF(VLOOKUP(AVJ1,Register,39,FALSE)=0,"",(VLOOKUP(AVJ1,Register,39,FALSE))))</f>
        <v>#N/A</v>
      </c>
      <c r="AVJ96" s="19" t="s">
        <v>20</v>
      </c>
      <c r="AVK96" s="27" t="str">
        <f t="shared" ref="AVK96" si="27323">"7." &amp; AVM1&amp; ".6."</f>
        <v>7.420.6.</v>
      </c>
      <c r="AVL96" s="28" t="e">
        <f>IF(ISBLANK(AVM1),"",IF(VLOOKUP(AVM1,Register,39,FALSE)=0,"",(VLOOKUP(AVM1,Register,39,FALSE))))</f>
        <v>#N/A</v>
      </c>
      <c r="AVM96" s="19" t="s">
        <v>20</v>
      </c>
      <c r="AVN96" s="54"/>
      <c r="AVO96" s="54"/>
      <c r="AVP96" s="54"/>
      <c r="AVQ96" s="27"/>
      <c r="AVR96" s="28"/>
      <c r="AVS96" s="19"/>
      <c r="AVT96" s="27"/>
      <c r="AVU96" s="28"/>
      <c r="AVV96" s="19"/>
      <c r="AVW96" s="27"/>
      <c r="AVX96" s="28"/>
      <c r="AVY96" s="19"/>
      <c r="AVZ96" s="27"/>
      <c r="AWA96" s="28"/>
      <c r="AWB96" s="19"/>
      <c r="AWC96" s="27"/>
      <c r="AWD96" s="28"/>
      <c r="AWE96" s="19"/>
      <c r="AWF96" s="27"/>
      <c r="AWG96" s="28"/>
      <c r="AWH96" s="19"/>
      <c r="AWI96" s="27"/>
      <c r="AWJ96" s="28"/>
      <c r="AWK96" s="19"/>
      <c r="AWL96" s="27"/>
      <c r="AWM96" s="28"/>
      <c r="AWN96" s="19"/>
      <c r="AWO96" s="27"/>
      <c r="AWP96" s="28"/>
      <c r="AWQ96" s="19"/>
      <c r="AWR96" s="27"/>
      <c r="AWS96" s="28"/>
      <c r="AWT96" s="19"/>
      <c r="AWU96" s="27"/>
      <c r="AWV96" s="28"/>
      <c r="AWW96" s="19"/>
      <c r="AWX96" s="27"/>
      <c r="AWY96" s="28"/>
      <c r="AWZ96" s="19"/>
      <c r="AXA96" s="27"/>
      <c r="AXB96" s="28"/>
      <c r="AXC96" s="19"/>
      <c r="AXD96" s="27"/>
      <c r="AXE96" s="28"/>
      <c r="AXF96" s="19"/>
      <c r="AXG96" s="27"/>
      <c r="AXH96" s="28"/>
      <c r="AXI96" s="19"/>
      <c r="AXJ96" s="27"/>
      <c r="AXK96" s="28"/>
      <c r="AXL96" s="19"/>
      <c r="AXM96" s="27"/>
      <c r="AXN96" s="28"/>
      <c r="AXO96" s="19"/>
      <c r="AXP96" s="27"/>
      <c r="AXQ96" s="28"/>
      <c r="AXR96" s="19"/>
      <c r="AXS96" s="27"/>
      <c r="AXT96" s="28"/>
      <c r="AXU96" s="19"/>
      <c r="AXV96" s="27"/>
      <c r="AXW96" s="28"/>
      <c r="AXX96" s="19"/>
      <c r="AXY96" s="27"/>
      <c r="AXZ96" s="28"/>
      <c r="AYA96" s="19"/>
      <c r="AYB96" s="27"/>
      <c r="AYC96" s="28"/>
      <c r="AYD96" s="19"/>
      <c r="AYE96" s="27"/>
      <c r="AYF96" s="28"/>
      <c r="AYG96" s="19"/>
      <c r="AYH96" s="27"/>
      <c r="AYI96" s="28"/>
      <c r="AYJ96" s="19"/>
      <c r="AYK96" s="27"/>
      <c r="AYL96" s="28"/>
      <c r="AYM96" s="19"/>
      <c r="AYN96" s="27"/>
      <c r="AYO96" s="28"/>
      <c r="AYP96" s="19"/>
      <c r="AYQ96" s="27"/>
      <c r="AYR96" s="28"/>
      <c r="AYS96" s="19"/>
      <c r="AYT96" s="27"/>
      <c r="AYU96" s="28"/>
      <c r="AYV96" s="19"/>
      <c r="AYW96" s="27"/>
      <c r="AYX96" s="28"/>
      <c r="AYY96" s="19"/>
      <c r="AYZ96" s="27"/>
      <c r="AZA96" s="28"/>
      <c r="AZB96" s="19"/>
      <c r="AZC96" s="27"/>
      <c r="AZD96" s="28"/>
      <c r="AZE96" s="19"/>
      <c r="AZF96" s="27"/>
      <c r="AZG96" s="28"/>
      <c r="AZH96" s="19"/>
      <c r="AZI96" s="27"/>
      <c r="AZJ96" s="28"/>
      <c r="AZK96" s="19"/>
      <c r="AZL96" s="27"/>
      <c r="AZM96" s="28"/>
      <c r="AZN96" s="19"/>
      <c r="AZO96" s="27"/>
      <c r="AZP96" s="28"/>
      <c r="AZQ96" s="19"/>
      <c r="AZR96" s="27"/>
      <c r="AZS96" s="28"/>
      <c r="AZT96" s="19"/>
      <c r="AZU96" s="27"/>
      <c r="AZV96" s="28"/>
      <c r="AZW96" s="19"/>
      <c r="AZX96" s="27"/>
      <c r="AZY96" s="28"/>
      <c r="AZZ96" s="19"/>
      <c r="BAA96" s="27"/>
      <c r="BAB96" s="28"/>
      <c r="BAC96" s="19"/>
      <c r="BAD96" s="27"/>
      <c r="BAE96" s="28"/>
      <c r="BAF96" s="19"/>
      <c r="BAG96" s="27"/>
      <c r="BAH96" s="28"/>
      <c r="BAI96" s="19"/>
      <c r="BAJ96" s="27"/>
      <c r="BAK96" s="28"/>
      <c r="BAL96" s="19"/>
      <c r="BAM96" s="27"/>
      <c r="BAN96" s="28"/>
      <c r="BAO96" s="19"/>
      <c r="BAP96" s="27"/>
      <c r="BAQ96" s="28"/>
      <c r="BAR96" s="19"/>
      <c r="BAS96" s="27"/>
      <c r="BAT96" s="28"/>
      <c r="BAU96" s="19"/>
      <c r="BAV96" s="27"/>
      <c r="BAW96" s="28"/>
      <c r="BAX96" s="19"/>
      <c r="BAY96" s="27"/>
      <c r="BAZ96" s="28"/>
      <c r="BBA96" s="19"/>
      <c r="BBB96" s="27"/>
      <c r="BBC96" s="28"/>
      <c r="BBD96" s="19"/>
      <c r="BBE96" s="27"/>
      <c r="BBF96" s="28"/>
      <c r="BBG96" s="19"/>
      <c r="BBH96" s="27"/>
      <c r="BBI96" s="28"/>
      <c r="BBJ96" s="19"/>
      <c r="BBK96" s="27"/>
      <c r="BBL96" s="28"/>
      <c r="BBM96" s="19"/>
      <c r="BBN96" s="27"/>
      <c r="BBO96" s="28"/>
      <c r="BBP96" s="19"/>
      <c r="BBQ96" s="27"/>
      <c r="BBR96" s="28"/>
      <c r="BBS96" s="19"/>
      <c r="BBT96" s="27"/>
      <c r="BBU96" s="28"/>
      <c r="BBV96" s="19"/>
      <c r="BBW96" s="27"/>
      <c r="BBX96" s="28"/>
      <c r="BBY96" s="19"/>
      <c r="BBZ96" s="27"/>
      <c r="BCA96" s="28"/>
      <c r="BCB96" s="19"/>
      <c r="BCC96" s="27"/>
      <c r="BCD96" s="28"/>
      <c r="BCE96" s="19"/>
      <c r="BCF96" s="27"/>
      <c r="BCG96" s="28"/>
      <c r="BCH96" s="19"/>
      <c r="BCI96" s="27"/>
      <c r="BCJ96" s="28"/>
      <c r="BCK96" s="19"/>
      <c r="BCL96" s="27"/>
      <c r="BCM96" s="28"/>
      <c r="BCN96" s="19"/>
      <c r="BCO96" s="27"/>
      <c r="BCP96" s="28"/>
      <c r="BCQ96" s="19"/>
      <c r="BCR96" s="27"/>
      <c r="BCS96" s="28"/>
      <c r="BCT96" s="19"/>
      <c r="BCU96" s="27"/>
      <c r="BCV96" s="28"/>
      <c r="BCW96" s="19"/>
      <c r="BCX96" s="27"/>
      <c r="BCY96" s="28"/>
      <c r="BCZ96" s="19"/>
      <c r="BDA96" s="27"/>
      <c r="BDB96" s="28"/>
      <c r="BDC96" s="19"/>
      <c r="BDD96" s="27"/>
      <c r="BDE96" s="28"/>
      <c r="BDF96" s="19"/>
      <c r="BDG96" s="27"/>
      <c r="BDH96" s="28"/>
      <c r="BDI96" s="19"/>
      <c r="BDJ96" s="27"/>
      <c r="BDK96" s="28"/>
      <c r="BDL96" s="19"/>
      <c r="BDM96" s="27"/>
      <c r="BDN96" s="28"/>
      <c r="BDO96" s="19"/>
      <c r="BDP96" s="27"/>
      <c r="BDQ96" s="28"/>
      <c r="BDR96" s="19"/>
      <c r="BDS96" s="27"/>
      <c r="BDT96" s="28"/>
      <c r="BDU96" s="19"/>
      <c r="BDV96" s="27"/>
      <c r="BDW96" s="28"/>
      <c r="BDX96" s="19"/>
      <c r="BDY96" s="27"/>
      <c r="BDZ96" s="28"/>
      <c r="BEA96" s="19"/>
      <c r="BEB96" s="27"/>
      <c r="BEC96" s="28"/>
      <c r="BED96" s="19"/>
      <c r="BEE96" s="27"/>
      <c r="BEF96" s="28"/>
      <c r="BEG96" s="19"/>
      <c r="BEH96" s="27"/>
      <c r="BEI96" s="28"/>
      <c r="BEJ96" s="19"/>
      <c r="BEK96" s="27"/>
      <c r="BEL96" s="28"/>
      <c r="BEM96" s="19"/>
      <c r="BEN96" s="27"/>
      <c r="BEO96" s="28"/>
      <c r="BEP96" s="19"/>
      <c r="BEQ96" s="27"/>
      <c r="BER96" s="28"/>
      <c r="BES96" s="19"/>
      <c r="BET96" s="27"/>
      <c r="BEU96" s="28"/>
      <c r="BEV96" s="19"/>
      <c r="BEW96" s="27"/>
      <c r="BEX96" s="28"/>
      <c r="BEY96" s="19"/>
      <c r="BEZ96" s="27"/>
      <c r="BFA96" s="28"/>
      <c r="BFB96" s="19"/>
      <c r="BFC96" s="27"/>
      <c r="BFD96" s="28"/>
      <c r="BFE96" s="19"/>
      <c r="BFF96" s="27"/>
      <c r="BFG96" s="28"/>
      <c r="BFH96" s="19"/>
      <c r="BFI96" s="27"/>
      <c r="BFJ96" s="28"/>
      <c r="BFK96" s="19"/>
      <c r="BFL96" s="27"/>
      <c r="BFM96" s="28"/>
      <c r="BFN96" s="19"/>
      <c r="BFO96" s="27"/>
      <c r="BFP96" s="28"/>
      <c r="BFQ96" s="19"/>
      <c r="BFR96" s="27"/>
      <c r="BFS96" s="28"/>
      <c r="BFT96" s="19"/>
      <c r="BFU96" s="27"/>
      <c r="BFV96" s="28"/>
      <c r="BFW96" s="19"/>
      <c r="BFX96" s="27"/>
      <c r="BFY96" s="28"/>
      <c r="BFZ96" s="19"/>
      <c r="BGA96" s="27"/>
      <c r="BGB96" s="28"/>
      <c r="BGC96" s="19"/>
      <c r="BGD96" s="27"/>
      <c r="BGE96" s="28"/>
      <c r="BGF96" s="19"/>
      <c r="BGG96" s="27"/>
      <c r="BGH96" s="28"/>
      <c r="BGI96" s="19"/>
      <c r="BGJ96" s="27"/>
      <c r="BGK96" s="28"/>
      <c r="BGL96" s="19"/>
      <c r="BGM96" s="27"/>
      <c r="BGN96" s="28"/>
      <c r="BGO96" s="19"/>
      <c r="BGP96" s="27"/>
      <c r="BGQ96" s="28"/>
      <c r="BGR96" s="19"/>
      <c r="BGS96" s="27"/>
      <c r="BGT96" s="28"/>
      <c r="BGU96" s="19"/>
      <c r="BGV96" s="27"/>
      <c r="BGW96" s="28"/>
      <c r="BGX96" s="19"/>
      <c r="BGY96" s="27"/>
      <c r="BGZ96" s="28"/>
      <c r="BHA96" s="19"/>
      <c r="BHB96" s="27"/>
      <c r="BHC96" s="28"/>
      <c r="BHD96" s="19"/>
      <c r="BHE96" s="27"/>
      <c r="BHF96" s="28"/>
      <c r="BHG96" s="19"/>
      <c r="BHH96" s="27"/>
      <c r="BHI96" s="28"/>
      <c r="BHJ96" s="19"/>
      <c r="BHK96" s="27"/>
      <c r="BHL96" s="28"/>
      <c r="BHM96" s="19"/>
      <c r="BHN96" s="27"/>
      <c r="BHO96" s="28"/>
      <c r="BHP96" s="19"/>
      <c r="BHQ96" s="27"/>
      <c r="BHR96" s="28"/>
      <c r="BHS96" s="19"/>
      <c r="BHT96" s="27"/>
      <c r="BHU96" s="28"/>
      <c r="BHV96" s="19"/>
      <c r="BHW96" s="27"/>
      <c r="BHX96" s="28"/>
      <c r="BHY96" s="19"/>
      <c r="BHZ96" s="27"/>
      <c r="BIA96" s="28"/>
      <c r="BIB96" s="19"/>
      <c r="BIC96" s="27"/>
      <c r="BID96" s="28"/>
      <c r="BIE96" s="19"/>
      <c r="BIF96" s="27"/>
      <c r="BIG96" s="28"/>
      <c r="BIH96" s="19"/>
      <c r="BII96" s="27"/>
      <c r="BIJ96" s="28"/>
      <c r="BIK96" s="19"/>
      <c r="BIL96" s="27"/>
      <c r="BIM96" s="28"/>
      <c r="BIN96" s="19"/>
      <c r="BIO96" s="27"/>
      <c r="BIP96" s="28"/>
      <c r="BIQ96" s="19"/>
      <c r="BIR96" s="27"/>
      <c r="BIS96" s="28"/>
      <c r="BIT96" s="19"/>
      <c r="BIU96" s="27"/>
      <c r="BIV96" s="28"/>
      <c r="BIW96" s="19"/>
      <c r="BIX96" s="27"/>
      <c r="BIY96" s="28"/>
      <c r="BIZ96" s="19"/>
      <c r="BJA96" s="27"/>
      <c r="BJB96" s="28"/>
      <c r="BJC96" s="19"/>
      <c r="BJD96" s="27"/>
      <c r="BJE96" s="28"/>
      <c r="BJF96" s="19"/>
      <c r="BJG96" s="27"/>
      <c r="BJH96" s="28"/>
      <c r="BJI96" s="19"/>
      <c r="BJJ96" s="27"/>
      <c r="BJK96" s="28"/>
      <c r="BJL96" s="19"/>
      <c r="BJM96" s="27"/>
      <c r="BJN96" s="28"/>
      <c r="BJO96" s="19"/>
      <c r="BJP96" s="27"/>
      <c r="BJQ96" s="28"/>
      <c r="BJR96" s="19"/>
      <c r="BJS96" s="27"/>
      <c r="BJT96" s="28"/>
      <c r="BJU96" s="19"/>
      <c r="BJV96" s="27"/>
      <c r="BJW96" s="28"/>
      <c r="BJX96" s="19"/>
      <c r="BJY96" s="27"/>
      <c r="BJZ96" s="28"/>
      <c r="BKA96" s="19"/>
      <c r="BKB96" s="27"/>
      <c r="BKC96" s="28"/>
      <c r="BKD96" s="19"/>
      <c r="BKE96" s="27"/>
      <c r="BKF96" s="28"/>
      <c r="BKG96" s="19"/>
      <c r="BKH96" s="27"/>
      <c r="BKI96" s="28"/>
      <c r="BKJ96" s="19"/>
      <c r="BKK96" s="27"/>
      <c r="BKL96" s="28"/>
      <c r="BKM96" s="19"/>
      <c r="BKN96" s="27"/>
      <c r="BKO96" s="28"/>
      <c r="BKP96" s="19"/>
      <c r="BKQ96" s="27"/>
      <c r="BKR96" s="28"/>
      <c r="BKS96" s="19"/>
      <c r="BKT96" s="27"/>
      <c r="BKU96" s="28"/>
      <c r="BKV96" s="19"/>
      <c r="BKW96" s="27"/>
      <c r="BKX96" s="28"/>
      <c r="BKY96" s="19"/>
      <c r="BKZ96" s="27"/>
      <c r="BLA96" s="28"/>
      <c r="BLB96" s="19"/>
      <c r="BLC96" s="27"/>
      <c r="BLD96" s="28"/>
      <c r="BLE96" s="19"/>
      <c r="BLF96" s="27"/>
      <c r="BLG96" s="28"/>
      <c r="BLH96" s="19"/>
      <c r="BLI96" s="27"/>
      <c r="BLJ96" s="28"/>
      <c r="BLK96" s="19"/>
      <c r="BLL96" s="27"/>
      <c r="BLM96" s="28"/>
      <c r="BLN96" s="19"/>
      <c r="BLO96" s="27"/>
      <c r="BLP96" s="28"/>
      <c r="BLQ96" s="19"/>
      <c r="BLR96" s="27"/>
      <c r="BLS96" s="28"/>
      <c r="BLT96" s="19"/>
      <c r="BLU96" s="27"/>
      <c r="BLV96" s="28"/>
      <c r="BLW96" s="19"/>
      <c r="BLX96" s="27"/>
      <c r="BLY96" s="28"/>
      <c r="BLZ96" s="19"/>
      <c r="BMA96" s="27"/>
      <c r="BMB96" s="28"/>
      <c r="BMC96" s="19"/>
      <c r="BMD96" s="27"/>
      <c r="BME96" s="28"/>
      <c r="BMF96" s="19"/>
      <c r="BMG96" s="27"/>
      <c r="BMH96" s="28"/>
      <c r="BMI96" s="19"/>
      <c r="BMJ96" s="27"/>
      <c r="BMK96" s="28"/>
      <c r="BML96" s="19"/>
      <c r="BMM96" s="27"/>
      <c r="BMN96" s="28"/>
      <c r="BMO96" s="19"/>
      <c r="BMP96" s="27"/>
      <c r="BMQ96" s="28"/>
      <c r="BMR96" s="19"/>
      <c r="BMS96" s="27"/>
      <c r="BMT96" s="28"/>
      <c r="BMU96" s="19"/>
      <c r="BMV96" s="27"/>
      <c r="BMW96" s="28"/>
      <c r="BMX96" s="19"/>
      <c r="BMY96" s="27"/>
      <c r="BMZ96" s="28"/>
      <c r="BNA96" s="19"/>
      <c r="BNB96" s="27"/>
      <c r="BNC96" s="28"/>
      <c r="BND96" s="19"/>
      <c r="BNE96" s="27"/>
      <c r="BNF96" s="28"/>
      <c r="BNG96" s="19"/>
      <c r="BNH96" s="27"/>
      <c r="BNI96" s="28"/>
      <c r="BNJ96" s="19"/>
      <c r="BNK96" s="27"/>
      <c r="BNL96" s="28"/>
      <c r="BNM96" s="19"/>
      <c r="BNN96" s="27"/>
      <c r="BNO96" s="28"/>
      <c r="BNP96" s="19"/>
      <c r="BNQ96" s="27"/>
      <c r="BNR96" s="28"/>
      <c r="BNS96" s="19"/>
      <c r="BNT96" s="27"/>
      <c r="BNU96" s="28"/>
      <c r="BNV96" s="19"/>
      <c r="BNW96" s="27"/>
      <c r="BNX96" s="28"/>
      <c r="BNY96" s="19"/>
      <c r="BNZ96" s="27"/>
      <c r="BOA96" s="28"/>
      <c r="BOB96" s="19"/>
      <c r="BOC96" s="27"/>
      <c r="BOD96" s="28"/>
      <c r="BOE96" s="19"/>
      <c r="BOF96" s="27"/>
      <c r="BOG96" s="28"/>
      <c r="BOH96" s="19"/>
      <c r="BOI96" s="27"/>
      <c r="BOJ96" s="28"/>
      <c r="BOK96" s="19"/>
      <c r="BOL96" s="27"/>
      <c r="BOM96" s="28"/>
      <c r="BON96" s="19"/>
      <c r="BOO96" s="27"/>
      <c r="BOP96" s="28"/>
      <c r="BOQ96" s="19"/>
      <c r="BOR96" s="27"/>
      <c r="BOS96" s="28"/>
      <c r="BOT96" s="19"/>
      <c r="BOU96" s="27"/>
      <c r="BOV96" s="28"/>
      <c r="BOW96" s="19"/>
      <c r="BOX96" s="27"/>
      <c r="BOY96" s="28"/>
      <c r="BOZ96" s="19"/>
      <c r="BPA96" s="27"/>
      <c r="BPB96" s="28"/>
      <c r="BPC96" s="19"/>
      <c r="BPD96" s="27"/>
      <c r="BPE96" s="28"/>
      <c r="BPF96" s="19"/>
      <c r="BPG96" s="27"/>
      <c r="BPH96" s="28"/>
      <c r="BPI96" s="19"/>
      <c r="BPJ96" s="27"/>
      <c r="BPK96" s="28"/>
      <c r="BPL96" s="19"/>
      <c r="BPM96" s="27"/>
      <c r="BPN96" s="28"/>
      <c r="BPO96" s="19"/>
      <c r="BPP96" s="27"/>
      <c r="BPQ96" s="28"/>
      <c r="BPR96" s="19"/>
      <c r="BPS96" s="27"/>
      <c r="BPT96" s="28"/>
      <c r="BPU96" s="19"/>
      <c r="BPV96" s="27"/>
      <c r="BPW96" s="28"/>
      <c r="BPX96" s="19"/>
      <c r="BPY96" s="27"/>
      <c r="BPZ96" s="28"/>
      <c r="BQA96" s="19"/>
      <c r="BQB96" s="27"/>
      <c r="BQC96" s="28"/>
      <c r="BQD96" s="19"/>
      <c r="BQE96" s="27"/>
      <c r="BQF96" s="28"/>
      <c r="BQG96" s="19"/>
      <c r="BQH96" s="27"/>
      <c r="BQI96" s="28"/>
      <c r="BQJ96" s="19"/>
      <c r="BQK96" s="27"/>
      <c r="BQL96" s="28"/>
      <c r="BQM96" s="19"/>
      <c r="BQN96" s="27"/>
      <c r="BQO96" s="28"/>
      <c r="BQP96" s="19"/>
      <c r="BQQ96" s="27"/>
      <c r="BQR96" s="28"/>
      <c r="BQS96" s="19"/>
      <c r="BQT96" s="27"/>
      <c r="BQU96" s="28"/>
      <c r="BQV96" s="19"/>
      <c r="BQW96" s="27"/>
      <c r="BQX96" s="28"/>
      <c r="BQY96" s="19"/>
      <c r="BQZ96" s="27"/>
      <c r="BRA96" s="28"/>
      <c r="BRB96" s="19"/>
      <c r="BRC96" s="27"/>
      <c r="BRD96" s="28"/>
      <c r="BRE96" s="19"/>
      <c r="BRF96" s="27"/>
      <c r="BRG96" s="28"/>
      <c r="BRH96" s="19"/>
      <c r="BRI96" s="27"/>
      <c r="BRJ96" s="28"/>
      <c r="BRK96" s="19"/>
      <c r="BRL96" s="27"/>
      <c r="BRM96" s="28"/>
      <c r="BRN96" s="19"/>
      <c r="BRO96" s="27"/>
      <c r="BRP96" s="28"/>
      <c r="BRQ96" s="19"/>
      <c r="BRR96" s="27"/>
      <c r="BRS96" s="28"/>
      <c r="BRT96" s="19"/>
      <c r="BRU96" s="27"/>
      <c r="BRV96" s="28"/>
      <c r="BRW96" s="19"/>
      <c r="BRX96" s="27"/>
      <c r="BRY96" s="28"/>
      <c r="BRZ96" s="19"/>
      <c r="BSA96" s="27"/>
      <c r="BSB96" s="28"/>
      <c r="BSC96" s="19"/>
      <c r="BSD96" s="27"/>
      <c r="BSE96" s="28"/>
      <c r="BSF96" s="19"/>
      <c r="BSG96" s="27"/>
      <c r="BSH96" s="28"/>
      <c r="BSI96" s="19"/>
      <c r="BSJ96" s="27"/>
      <c r="BSK96" s="28"/>
      <c r="BSL96" s="19"/>
      <c r="BSM96" s="27"/>
      <c r="BSN96" s="28"/>
      <c r="BSO96" s="19"/>
      <c r="BSP96" s="27"/>
      <c r="BSQ96" s="28"/>
      <c r="BSR96" s="19"/>
      <c r="BSS96" s="27"/>
      <c r="BST96" s="28"/>
      <c r="BSU96" s="19"/>
      <c r="BSV96" s="27"/>
      <c r="BSW96" s="28"/>
      <c r="BSX96" s="19"/>
      <c r="BSY96" s="27"/>
      <c r="BSZ96" s="28"/>
      <c r="BTA96" s="19"/>
      <c r="BTB96" s="27"/>
      <c r="BTC96" s="28"/>
      <c r="BTD96" s="19"/>
      <c r="BTE96" s="27"/>
      <c r="BTF96" s="28"/>
      <c r="BTG96" s="19"/>
      <c r="BTH96" s="27"/>
      <c r="BTI96" s="28"/>
      <c r="BTJ96" s="19"/>
      <c r="BTK96" s="27"/>
      <c r="BTL96" s="28"/>
      <c r="BTM96" s="19"/>
      <c r="BTN96" s="27"/>
      <c r="BTO96" s="28"/>
      <c r="BTP96" s="19"/>
      <c r="BTQ96" s="27"/>
      <c r="BTR96" s="28"/>
      <c r="BTS96" s="19"/>
      <c r="BTT96" s="27"/>
      <c r="BTU96" s="28"/>
      <c r="BTV96" s="19"/>
      <c r="BTW96" s="27"/>
      <c r="BTX96" s="28"/>
      <c r="BTY96" s="19"/>
      <c r="BTZ96" s="27"/>
      <c r="BUA96" s="28"/>
      <c r="BUB96" s="19"/>
      <c r="BUC96" s="27"/>
      <c r="BUD96" s="28"/>
      <c r="BUE96" s="19"/>
      <c r="BUF96" s="27"/>
      <c r="BUG96" s="28"/>
      <c r="BUH96" s="19"/>
      <c r="BUI96" s="27"/>
      <c r="BUJ96" s="28"/>
      <c r="BUK96" s="19"/>
      <c r="BUL96" s="27"/>
      <c r="BUM96" s="28"/>
      <c r="BUN96" s="19"/>
      <c r="BUO96" s="27"/>
      <c r="BUP96" s="28"/>
      <c r="BUQ96" s="19"/>
      <c r="BUR96" s="27"/>
      <c r="BUS96" s="28"/>
      <c r="BUT96" s="19"/>
      <c r="BUU96" s="27"/>
      <c r="BUV96" s="28"/>
      <c r="BUW96" s="19"/>
      <c r="BUX96" s="27"/>
      <c r="BUY96" s="28"/>
      <c r="BUZ96" s="19"/>
      <c r="BVA96" s="27"/>
      <c r="BVB96" s="28"/>
      <c r="BVC96" s="19"/>
      <c r="BVD96" s="27"/>
      <c r="BVE96" s="28"/>
      <c r="BVF96" s="19"/>
      <c r="BVG96" s="27"/>
      <c r="BVH96" s="28"/>
      <c r="BVI96" s="19"/>
      <c r="BVJ96" s="27"/>
      <c r="BVK96" s="28"/>
      <c r="BVL96" s="19"/>
      <c r="BVM96" s="27"/>
      <c r="BVN96" s="28"/>
      <c r="BVO96" s="19"/>
      <c r="BVP96" s="27"/>
      <c r="BVQ96" s="28"/>
      <c r="BVR96" s="19"/>
      <c r="BVS96" s="27"/>
      <c r="BVT96" s="28"/>
      <c r="BVU96" s="19"/>
      <c r="BVV96" s="27"/>
      <c r="BVW96" s="28"/>
      <c r="BVX96" s="19"/>
      <c r="BVY96" s="27"/>
      <c r="BVZ96" s="28"/>
      <c r="BWA96" s="19"/>
      <c r="BWB96" s="27"/>
      <c r="BWC96" s="28"/>
      <c r="BWD96" s="19"/>
      <c r="BWE96" s="27"/>
      <c r="BWF96" s="28"/>
      <c r="BWG96" s="19"/>
      <c r="BWH96" s="27"/>
      <c r="BWI96" s="28"/>
      <c r="BWJ96" s="19"/>
      <c r="BWK96" s="27"/>
      <c r="BWL96" s="28"/>
      <c r="BWM96" s="19"/>
      <c r="BWN96" s="27"/>
      <c r="BWO96" s="28"/>
      <c r="BWP96" s="19"/>
      <c r="BWQ96" s="27"/>
      <c r="BWR96" s="28"/>
      <c r="BWS96" s="19"/>
      <c r="BWT96" s="27"/>
      <c r="BWU96" s="28"/>
      <c r="BWV96" s="19"/>
      <c r="BWW96" s="27"/>
      <c r="BWX96" s="28"/>
      <c r="BWY96" s="19"/>
      <c r="BWZ96" s="27"/>
      <c r="BXA96" s="28"/>
      <c r="BXB96" s="19"/>
      <c r="BXC96" s="27"/>
      <c r="BXD96" s="28"/>
      <c r="BXE96" s="19"/>
      <c r="BXF96" s="27"/>
      <c r="BXG96" s="28"/>
      <c r="BXH96" s="19"/>
      <c r="BXI96" s="27"/>
      <c r="BXJ96" s="28"/>
      <c r="BXK96" s="19"/>
      <c r="BXL96" s="27"/>
      <c r="BXM96" s="28"/>
      <c r="BXN96" s="19"/>
      <c r="BXO96" s="27"/>
      <c r="BXP96" s="28"/>
      <c r="BXQ96" s="19"/>
      <c r="BXR96" s="27"/>
      <c r="BXS96" s="28"/>
      <c r="BXT96" s="19"/>
      <c r="BXU96" s="27"/>
      <c r="BXV96" s="28"/>
      <c r="BXW96" s="19"/>
      <c r="BXX96" s="27"/>
      <c r="BXY96" s="28"/>
      <c r="BXZ96" s="19"/>
      <c r="BYA96" s="27"/>
      <c r="BYB96" s="28"/>
      <c r="BYC96" s="19"/>
      <c r="BYD96" s="27"/>
      <c r="BYE96" s="28"/>
      <c r="BYF96" s="19"/>
      <c r="BYG96" s="27"/>
      <c r="BYH96" s="28"/>
      <c r="BYI96" s="19"/>
      <c r="BYJ96" s="27"/>
      <c r="BYK96" s="28"/>
      <c r="BYL96" s="19"/>
      <c r="BYM96" s="27"/>
      <c r="BYN96" s="28"/>
      <c r="BYO96" s="19"/>
      <c r="BYP96" s="27"/>
      <c r="BYQ96" s="28"/>
      <c r="BYR96" s="19"/>
      <c r="BYS96" s="27"/>
      <c r="BYT96" s="28"/>
      <c r="BYU96" s="19"/>
      <c r="BYV96" s="27"/>
      <c r="BYW96" s="28"/>
      <c r="BYX96" s="19"/>
      <c r="BYY96" s="27"/>
      <c r="BYZ96" s="28"/>
      <c r="BZA96" s="19"/>
      <c r="BZB96" s="27"/>
      <c r="BZC96" s="28"/>
      <c r="BZD96" s="19"/>
      <c r="BZE96" s="27"/>
      <c r="BZF96" s="28"/>
      <c r="BZG96" s="19"/>
      <c r="BZH96" s="27"/>
      <c r="BZI96" s="28"/>
      <c r="BZJ96" s="19"/>
      <c r="BZK96" s="27"/>
      <c r="BZL96" s="28"/>
      <c r="BZM96" s="19"/>
      <c r="BZN96" s="27"/>
      <c r="BZO96" s="28"/>
      <c r="BZP96" s="19"/>
      <c r="BZQ96" s="27"/>
      <c r="BZR96" s="28"/>
      <c r="BZS96" s="19"/>
      <c r="BZT96" s="27"/>
      <c r="BZU96" s="28"/>
      <c r="BZV96" s="19"/>
      <c r="BZW96" s="27"/>
      <c r="BZX96" s="28"/>
      <c r="BZY96" s="19"/>
      <c r="BZZ96" s="27"/>
      <c r="CAA96" s="28"/>
      <c r="CAB96" s="19"/>
      <c r="CAC96" s="27"/>
      <c r="CAD96" s="28"/>
      <c r="CAE96" s="19"/>
      <c r="CAF96" s="27"/>
      <c r="CAG96" s="28"/>
      <c r="CAH96" s="19"/>
      <c r="CAI96" s="27"/>
      <c r="CAJ96" s="28"/>
      <c r="CAK96" s="19"/>
      <c r="CAL96" s="27"/>
      <c r="CAM96" s="28"/>
      <c r="CAN96" s="19"/>
      <c r="CAO96" s="27"/>
      <c r="CAP96" s="28"/>
      <c r="CAQ96" s="19"/>
      <c r="CAR96" s="27"/>
      <c r="CAS96" s="28"/>
      <c r="CAT96" s="19"/>
      <c r="CAU96" s="27"/>
      <c r="CAV96" s="28"/>
      <c r="CAW96" s="19"/>
      <c r="CAX96" s="27"/>
      <c r="CAY96" s="28"/>
      <c r="CAZ96" s="19"/>
      <c r="CBA96" s="27"/>
      <c r="CBB96" s="28"/>
      <c r="CBC96" s="19"/>
      <c r="CBD96" s="27"/>
      <c r="CBE96" s="28"/>
      <c r="CBF96" s="19"/>
      <c r="CBG96" s="27"/>
      <c r="CBH96" s="28"/>
      <c r="CBI96" s="19"/>
      <c r="CBJ96" s="27"/>
      <c r="CBK96" s="28"/>
      <c r="CBL96" s="19"/>
      <c r="CBM96" s="27"/>
      <c r="CBN96" s="28"/>
      <c r="CBO96" s="19"/>
      <c r="CBP96" s="27"/>
      <c r="CBQ96" s="28"/>
      <c r="CBR96" s="19"/>
      <c r="CBS96" s="27"/>
      <c r="CBT96" s="28"/>
      <c r="CBU96" s="19"/>
      <c r="CBV96" s="27"/>
      <c r="CBW96" s="28"/>
      <c r="CBX96" s="19"/>
      <c r="CBY96" s="27"/>
      <c r="CBZ96" s="28"/>
      <c r="CCA96" s="19"/>
      <c r="CCB96" s="27"/>
      <c r="CCC96" s="28"/>
      <c r="CCD96" s="19"/>
      <c r="CCE96" s="27"/>
      <c r="CCF96" s="28"/>
      <c r="CCG96" s="19"/>
      <c r="CCH96" s="27"/>
      <c r="CCI96" s="28"/>
      <c r="CCJ96" s="19"/>
      <c r="CCK96" s="27"/>
      <c r="CCL96" s="28"/>
      <c r="CCM96" s="19"/>
      <c r="CCN96" s="27"/>
      <c r="CCO96" s="28"/>
      <c r="CCP96" s="19"/>
      <c r="CCQ96" s="27"/>
      <c r="CCR96" s="28"/>
      <c r="CCS96" s="19"/>
      <c r="CCT96" s="27"/>
      <c r="CCU96" s="28"/>
      <c r="CCV96" s="19"/>
      <c r="CCW96" s="27"/>
      <c r="CCX96" s="28"/>
      <c r="CCY96" s="19"/>
      <c r="CCZ96" s="27"/>
      <c r="CDA96" s="28"/>
      <c r="CDB96" s="19"/>
      <c r="CDC96" s="27"/>
      <c r="CDD96" s="28"/>
      <c r="CDE96" s="19"/>
      <c r="CDF96" s="27"/>
      <c r="CDG96" s="28"/>
      <c r="CDH96" s="19"/>
      <c r="CDI96" s="27"/>
      <c r="CDJ96" s="28"/>
      <c r="CDK96" s="19"/>
      <c r="CDL96" s="27"/>
      <c r="CDM96" s="28"/>
      <c r="CDN96" s="19"/>
      <c r="CDO96" s="27"/>
      <c r="CDP96" s="28"/>
      <c r="CDQ96" s="19"/>
      <c r="CDR96" s="27"/>
      <c r="CDS96" s="28"/>
      <c r="CDT96" s="19"/>
      <c r="CDU96" s="27"/>
      <c r="CDV96" s="28"/>
      <c r="CDW96" s="19"/>
      <c r="CDX96" s="27"/>
      <c r="CDY96" s="28"/>
      <c r="CDZ96" s="19"/>
      <c r="CEA96" s="27"/>
      <c r="CEB96" s="28"/>
      <c r="CEC96" s="19"/>
      <c r="CED96" s="27"/>
      <c r="CEE96" s="28"/>
      <c r="CEF96" s="19"/>
      <c r="CEG96" s="27"/>
      <c r="CEH96" s="28"/>
      <c r="CEI96" s="19"/>
      <c r="CEJ96" s="27"/>
      <c r="CEK96" s="28"/>
      <c r="CEL96" s="19"/>
      <c r="CEM96" s="27"/>
      <c r="CEN96" s="28"/>
      <c r="CEO96" s="19"/>
      <c r="CEP96" s="27"/>
      <c r="CEQ96" s="28"/>
      <c r="CER96" s="19"/>
      <c r="CES96" s="27"/>
      <c r="CET96" s="28"/>
      <c r="CEU96" s="19"/>
      <c r="CEV96" s="27"/>
      <c r="CEW96" s="28"/>
      <c r="CEX96" s="19"/>
      <c r="CEY96" s="27"/>
      <c r="CEZ96" s="28"/>
      <c r="CFA96" s="19"/>
      <c r="CFB96" s="27"/>
      <c r="CFC96" s="28"/>
      <c r="CFD96" s="19"/>
      <c r="CFE96" s="27"/>
      <c r="CFF96" s="28"/>
      <c r="CFG96" s="19"/>
      <c r="CFH96" s="27"/>
      <c r="CFI96" s="28"/>
      <c r="CFJ96" s="19"/>
      <c r="CFK96" s="27"/>
      <c r="CFL96" s="28"/>
      <c r="CFM96" s="19"/>
      <c r="CFN96" s="27"/>
      <c r="CFO96" s="28"/>
      <c r="CFP96" s="19"/>
      <c r="CFQ96" s="27"/>
      <c r="CFR96" s="28"/>
      <c r="CFS96" s="19"/>
      <c r="CFT96" s="27"/>
      <c r="CFU96" s="28"/>
      <c r="CFV96" s="19"/>
      <c r="CFW96" s="27"/>
      <c r="CFX96" s="28"/>
      <c r="CFY96" s="19"/>
      <c r="CFZ96" s="27"/>
      <c r="CGA96" s="28"/>
      <c r="CGB96" s="19"/>
      <c r="CGC96" s="27"/>
      <c r="CGD96" s="28"/>
      <c r="CGE96" s="19"/>
      <c r="CGF96" s="27"/>
      <c r="CGG96" s="28"/>
      <c r="CGH96" s="19"/>
      <c r="CGI96" s="27"/>
      <c r="CGJ96" s="28"/>
      <c r="CGK96" s="19"/>
      <c r="CGL96" s="27"/>
      <c r="CGM96" s="28"/>
      <c r="CGN96" s="19"/>
      <c r="CGO96" s="27"/>
      <c r="CGP96" s="28"/>
      <c r="CGQ96" s="19"/>
      <c r="CGR96" s="27"/>
      <c r="CGS96" s="28"/>
      <c r="CGT96" s="19"/>
      <c r="CGU96" s="27"/>
      <c r="CGV96" s="28"/>
      <c r="CGW96" s="19"/>
      <c r="CGX96" s="27"/>
      <c r="CGY96" s="28"/>
      <c r="CGZ96" s="19"/>
      <c r="CHA96" s="27"/>
      <c r="CHB96" s="28"/>
      <c r="CHC96" s="19"/>
      <c r="CHD96" s="27"/>
      <c r="CHE96" s="28"/>
      <c r="CHF96" s="19"/>
      <c r="CHG96" s="27"/>
      <c r="CHH96" s="28"/>
      <c r="CHI96" s="19"/>
      <c r="CHJ96" s="27"/>
      <c r="CHK96" s="28"/>
      <c r="CHL96" s="19"/>
      <c r="CHM96" s="27"/>
      <c r="CHN96" s="28"/>
      <c r="CHO96" s="19"/>
      <c r="CHP96" s="27"/>
      <c r="CHQ96" s="28"/>
      <c r="CHR96" s="19"/>
      <c r="CHS96" s="27"/>
      <c r="CHT96" s="28"/>
      <c r="CHU96" s="19"/>
      <c r="CHV96" s="27"/>
      <c r="CHW96" s="28"/>
      <c r="CHX96" s="19"/>
      <c r="CHY96" s="27"/>
      <c r="CHZ96" s="28"/>
      <c r="CIA96" s="19"/>
      <c r="CIB96" s="27"/>
      <c r="CIC96" s="28"/>
      <c r="CID96" s="19"/>
      <c r="CIE96" s="27"/>
      <c r="CIF96" s="28"/>
      <c r="CIG96" s="19"/>
      <c r="CIH96" s="27"/>
      <c r="CII96" s="28"/>
      <c r="CIJ96" s="19"/>
      <c r="CIK96" s="27"/>
      <c r="CIL96" s="28"/>
      <c r="CIM96" s="19"/>
      <c r="CIN96" s="27"/>
      <c r="CIO96" s="28"/>
      <c r="CIP96" s="19"/>
      <c r="CIQ96" s="27"/>
      <c r="CIR96" s="28"/>
      <c r="CIS96" s="19"/>
      <c r="CIT96" s="27"/>
      <c r="CIU96" s="28"/>
      <c r="CIV96" s="19"/>
      <c r="CIW96" s="27"/>
      <c r="CIX96" s="28"/>
      <c r="CIY96" s="19"/>
      <c r="CIZ96" s="27"/>
      <c r="CJA96" s="28"/>
      <c r="CJB96" s="19"/>
      <c r="CJC96" s="27"/>
      <c r="CJD96" s="28"/>
      <c r="CJE96" s="19"/>
      <c r="CJF96" s="27"/>
      <c r="CJG96" s="28"/>
      <c r="CJH96" s="19"/>
      <c r="CJI96" s="27"/>
      <c r="CJJ96" s="28"/>
      <c r="CJK96" s="19"/>
      <c r="CJL96" s="27"/>
      <c r="CJM96" s="28"/>
      <c r="CJN96" s="19"/>
      <c r="CJO96" s="27"/>
      <c r="CJP96" s="28"/>
      <c r="CJQ96" s="19"/>
      <c r="CJR96" s="27"/>
      <c r="CJS96" s="28"/>
      <c r="CJT96" s="19"/>
      <c r="CJU96" s="27"/>
      <c r="CJV96" s="28"/>
      <c r="CJW96" s="19"/>
      <c r="CJX96" s="27"/>
      <c r="CJY96" s="28"/>
      <c r="CJZ96" s="19"/>
      <c r="CKA96" s="27"/>
      <c r="CKB96" s="28"/>
      <c r="CKC96" s="19"/>
      <c r="CKD96" s="27"/>
      <c r="CKE96" s="28"/>
      <c r="CKF96" s="19"/>
      <c r="CKG96" s="27"/>
      <c r="CKH96" s="28"/>
      <c r="CKI96" s="19"/>
      <c r="CKJ96" s="27"/>
      <c r="CKK96" s="28"/>
      <c r="CKL96" s="19"/>
      <c r="CKM96" s="27"/>
      <c r="CKN96" s="28"/>
      <c r="CKO96" s="19"/>
      <c r="CKP96" s="27"/>
      <c r="CKQ96" s="28"/>
      <c r="CKR96" s="19"/>
      <c r="CKS96" s="27"/>
      <c r="CKT96" s="28"/>
      <c r="CKU96" s="19"/>
      <c r="CKV96" s="27"/>
      <c r="CKW96" s="28"/>
      <c r="CKX96" s="19"/>
      <c r="CKY96" s="27"/>
      <c r="CKZ96" s="28"/>
      <c r="CLA96" s="19"/>
      <c r="CLB96" s="27"/>
      <c r="CLC96" s="28"/>
      <c r="CLD96" s="19"/>
      <c r="CLE96" s="27"/>
      <c r="CLF96" s="28"/>
      <c r="CLG96" s="19"/>
      <c r="CLH96" s="27"/>
      <c r="CLI96" s="28"/>
      <c r="CLJ96" s="19"/>
      <c r="CLK96" s="27"/>
      <c r="CLL96" s="28"/>
      <c r="CLM96" s="19"/>
      <c r="CLN96" s="27"/>
      <c r="CLO96" s="28"/>
      <c r="CLP96" s="19"/>
      <c r="CLQ96" s="27"/>
      <c r="CLR96" s="28"/>
      <c r="CLS96" s="19"/>
      <c r="CLT96" s="27"/>
      <c r="CLU96" s="28"/>
      <c r="CLV96" s="19"/>
      <c r="CLW96" s="27"/>
      <c r="CLX96" s="28"/>
      <c r="CLY96" s="19"/>
      <c r="CLZ96" s="27"/>
      <c r="CMA96" s="28"/>
      <c r="CMB96" s="19"/>
      <c r="CMC96" s="27"/>
      <c r="CMD96" s="28"/>
      <c r="CME96" s="19"/>
      <c r="CMF96" s="27"/>
      <c r="CMG96" s="28"/>
      <c r="CMH96" s="19"/>
      <c r="CMI96" s="27"/>
      <c r="CMJ96" s="28"/>
      <c r="CMK96" s="19"/>
      <c r="CML96" s="27"/>
      <c r="CMM96" s="28"/>
      <c r="CMN96" s="19"/>
      <c r="CMO96" s="27"/>
      <c r="CMP96" s="28"/>
      <c r="CMQ96" s="19"/>
      <c r="CMR96" s="27"/>
      <c r="CMS96" s="28"/>
      <c r="CMT96" s="19"/>
      <c r="CMU96" s="27"/>
      <c r="CMV96" s="28"/>
      <c r="CMW96" s="19"/>
      <c r="CMX96" s="27"/>
      <c r="CMY96" s="28"/>
      <c r="CMZ96" s="19"/>
      <c r="CNA96" s="27"/>
      <c r="CNB96" s="28"/>
      <c r="CNC96" s="19"/>
      <c r="CND96" s="27"/>
      <c r="CNE96" s="28"/>
      <c r="CNF96" s="19"/>
      <c r="CNG96" s="27"/>
      <c r="CNH96" s="28"/>
      <c r="CNI96" s="19"/>
      <c r="CNJ96" s="27"/>
      <c r="CNK96" s="28"/>
      <c r="CNL96" s="19"/>
      <c r="CNM96" s="27"/>
      <c r="CNN96" s="28"/>
      <c r="CNO96" s="19"/>
      <c r="CNP96" s="27"/>
      <c r="CNQ96" s="28"/>
      <c r="CNR96" s="19"/>
      <c r="CNS96" s="27"/>
      <c r="CNT96" s="28"/>
      <c r="CNU96" s="19"/>
      <c r="CNV96" s="27"/>
      <c r="CNW96" s="28"/>
      <c r="CNX96" s="19"/>
      <c r="CNY96" s="27"/>
      <c r="CNZ96" s="28"/>
      <c r="COA96" s="19"/>
      <c r="COB96" s="27"/>
      <c r="COC96" s="28"/>
      <c r="COD96" s="19"/>
      <c r="COE96" s="27"/>
      <c r="COF96" s="28"/>
      <c r="COG96" s="19"/>
      <c r="COH96" s="27"/>
      <c r="COI96" s="28"/>
      <c r="COJ96" s="19"/>
      <c r="COK96" s="27"/>
      <c r="COL96" s="28"/>
      <c r="COM96" s="19"/>
      <c r="CON96" s="27"/>
      <c r="COO96" s="28"/>
      <c r="COP96" s="19"/>
      <c r="COQ96" s="27"/>
      <c r="COR96" s="28"/>
      <c r="COS96" s="19"/>
      <c r="COT96" s="27"/>
      <c r="COU96" s="28"/>
      <c r="COV96" s="19"/>
      <c r="COW96" s="27"/>
      <c r="COX96" s="28"/>
      <c r="COY96" s="19"/>
      <c r="COZ96" s="27"/>
      <c r="CPA96" s="28"/>
      <c r="CPB96" s="19"/>
      <c r="CPC96" s="27"/>
      <c r="CPD96" s="28"/>
      <c r="CPE96" s="19"/>
      <c r="CPF96" s="27"/>
      <c r="CPG96" s="28"/>
      <c r="CPH96" s="19"/>
      <c r="CPI96" s="27"/>
      <c r="CPJ96" s="28"/>
      <c r="CPK96" s="19"/>
      <c r="CPL96" s="27"/>
      <c r="CPM96" s="28"/>
      <c r="CPN96" s="19"/>
      <c r="CPO96" s="27"/>
      <c r="CPP96" s="28"/>
      <c r="CPQ96" s="19"/>
      <c r="CPR96" s="27"/>
      <c r="CPS96" s="28"/>
      <c r="CPT96" s="19"/>
      <c r="CPU96" s="27"/>
      <c r="CPV96" s="28"/>
      <c r="CPW96" s="19"/>
      <c r="CPX96" s="27"/>
      <c r="CPY96" s="28"/>
      <c r="CPZ96" s="19"/>
      <c r="CQA96" s="27"/>
      <c r="CQB96" s="28"/>
      <c r="CQC96" s="19"/>
      <c r="CQD96" s="27"/>
      <c r="CQE96" s="28"/>
      <c r="CQF96" s="19"/>
      <c r="CQG96" s="27"/>
      <c r="CQH96" s="28"/>
      <c r="CQI96" s="19"/>
      <c r="CQJ96" s="27"/>
      <c r="CQK96" s="28"/>
      <c r="CQL96" s="19"/>
      <c r="CQM96" s="27"/>
      <c r="CQN96" s="28"/>
      <c r="CQO96" s="19"/>
      <c r="CQP96" s="27"/>
      <c r="CQQ96" s="28"/>
      <c r="CQR96" s="19"/>
      <c r="CQS96" s="27"/>
      <c r="CQT96" s="28"/>
      <c r="CQU96" s="19"/>
      <c r="CQV96" s="27"/>
      <c r="CQW96" s="28"/>
      <c r="CQX96" s="19"/>
      <c r="CQY96" s="27"/>
      <c r="CQZ96" s="28"/>
      <c r="CRA96" s="19"/>
      <c r="CRB96" s="27"/>
      <c r="CRC96" s="28"/>
      <c r="CRD96" s="19"/>
      <c r="CRE96" s="27"/>
      <c r="CRF96" s="28"/>
      <c r="CRG96" s="19"/>
      <c r="CRH96" s="27"/>
      <c r="CRI96" s="28"/>
      <c r="CRJ96" s="19"/>
      <c r="CRK96" s="27"/>
      <c r="CRL96" s="28"/>
      <c r="CRM96" s="19"/>
      <c r="CRN96" s="27"/>
      <c r="CRO96" s="28"/>
      <c r="CRP96" s="19"/>
      <c r="CRQ96" s="27"/>
      <c r="CRR96" s="28"/>
      <c r="CRS96" s="19"/>
      <c r="CRT96" s="27"/>
      <c r="CRU96" s="28"/>
      <c r="CRV96" s="19"/>
      <c r="CRW96" s="27"/>
      <c r="CRX96" s="28"/>
      <c r="CRY96" s="19"/>
      <c r="CRZ96" s="27"/>
      <c r="CSA96" s="28"/>
      <c r="CSB96" s="19"/>
      <c r="CSC96" s="27"/>
      <c r="CSD96" s="28"/>
      <c r="CSE96" s="19"/>
      <c r="CSF96" s="27"/>
      <c r="CSG96" s="28"/>
      <c r="CSH96" s="19"/>
      <c r="CSI96" s="27"/>
      <c r="CSJ96" s="28"/>
      <c r="CSK96" s="19"/>
    </row>
    <row r="97" x14ac:dyDescent="0.25"/>
  </sheetData>
  <mergeCells count="17518">
    <mergeCell ref="AVL6:AVM6"/>
    <mergeCell ref="AVI6:AVJ6"/>
    <mergeCell ref="AVL5:AVM5"/>
    <mergeCell ref="AVI5:AVJ5"/>
    <mergeCell ref="AVL4:AVM4"/>
    <mergeCell ref="AVI4:AVJ4"/>
    <mergeCell ref="AVL3:AVM3"/>
    <mergeCell ref="AVI3:AVJ3"/>
    <mergeCell ref="COC73:COD73"/>
    <mergeCell ref="COF73:COG73"/>
    <mergeCell ref="COI73:COJ73"/>
    <mergeCell ref="COL73:COM73"/>
    <mergeCell ref="CMJ73:CMK73"/>
    <mergeCell ref="CMM73:CMN73"/>
    <mergeCell ref="CMP73:CMQ73"/>
    <mergeCell ref="CMS73:CMT73"/>
    <mergeCell ref="CMV73:CMW73"/>
    <mergeCell ref="CLU73:CLV73"/>
    <mergeCell ref="CLX73:CLY73"/>
    <mergeCell ref="CMA73:CMB73"/>
    <mergeCell ref="CMD73:CME73"/>
    <mergeCell ref="CMG73:CMH73"/>
    <mergeCell ref="CLF73:CLG73"/>
    <mergeCell ref="CLI73:CLJ73"/>
    <mergeCell ref="CLL73:CLM73"/>
    <mergeCell ref="CLO73:CLP73"/>
    <mergeCell ref="CLR73:CLS73"/>
    <mergeCell ref="CKQ73:CKR73"/>
    <mergeCell ref="CKT73:CKU73"/>
    <mergeCell ref="CKW73:CKX73"/>
    <mergeCell ref="CKZ73:CLA73"/>
    <mergeCell ref="CLC73:CLD73"/>
    <mergeCell ref="CKB73:CKC73"/>
    <mergeCell ref="CKE73:CKF73"/>
    <mergeCell ref="CKH73:CKI73"/>
    <mergeCell ref="CKK73:CKL73"/>
    <mergeCell ref="CKN73:CKO73"/>
    <mergeCell ref="CJM73:CJN73"/>
    <mergeCell ref="CJP73:CJQ73"/>
    <mergeCell ref="CJS73:CJT73"/>
    <mergeCell ref="CJV73:CJW73"/>
    <mergeCell ref="CJY73:CJZ73"/>
    <mergeCell ref="CIX73:CIY73"/>
    <mergeCell ref="CJA73:CJB73"/>
    <mergeCell ref="CJD73:CJE73"/>
    <mergeCell ref="CJG73:CJH73"/>
    <mergeCell ref="CJJ73:CJK73"/>
    <mergeCell ref="CII73:CIJ73"/>
    <mergeCell ref="CIL73:CIM73"/>
    <mergeCell ref="CIO73:CIP73"/>
    <mergeCell ref="CIR73:CIS73"/>
    <mergeCell ref="CIU73:CIV73"/>
    <mergeCell ref="CHT73:CHU73"/>
    <mergeCell ref="CHW73:CHX73"/>
    <mergeCell ref="CHZ73:CIA73"/>
    <mergeCell ref="CIC73:CID73"/>
    <mergeCell ref="CIF73:CIG73"/>
    <mergeCell ref="CHE73:CHF73"/>
    <mergeCell ref="CHH73:CHI73"/>
    <mergeCell ref="CHK73:CHL73"/>
    <mergeCell ref="CHN73:CHO73"/>
    <mergeCell ref="CHQ73:CHR73"/>
    <mergeCell ref="CGP73:CGQ73"/>
    <mergeCell ref="CGS73:CGT73"/>
    <mergeCell ref="COO73:COP73"/>
    <mergeCell ref="CNN73:CNO73"/>
    <mergeCell ref="CNQ73:CNR73"/>
    <mergeCell ref="CNT73:CNU73"/>
    <mergeCell ref="CNW73:CNX73"/>
    <mergeCell ref="CNZ73:COA73"/>
    <mergeCell ref="CMY73:CMZ73"/>
    <mergeCell ref="CSD73:CSE73"/>
    <mergeCell ref="CSG73:CSH73"/>
    <mergeCell ref="CSJ73:CSK73"/>
    <mergeCell ref="CRO73:CRP73"/>
    <mergeCell ref="CRR73:CRS73"/>
    <mergeCell ref="CRU73:CRV73"/>
    <mergeCell ref="CRX73:CRY73"/>
    <mergeCell ref="CSA73:CSB73"/>
    <mergeCell ref="CQZ73:CRA73"/>
    <mergeCell ref="CRC73:CRD73"/>
    <mergeCell ref="CRF73:CRG73"/>
    <mergeCell ref="CRI73:CRJ73"/>
    <mergeCell ref="CRL73:CRM73"/>
    <mergeCell ref="CQK73:CQL73"/>
    <mergeCell ref="CQN73:CQO73"/>
    <mergeCell ref="CQQ73:CQR73"/>
    <mergeCell ref="CQT73:CQU73"/>
    <mergeCell ref="CQW73:CQX73"/>
    <mergeCell ref="CPV73:CPW73"/>
    <mergeCell ref="CPY73:CPZ73"/>
    <mergeCell ref="CQB73:CQC73"/>
    <mergeCell ref="CQE73:CQF73"/>
    <mergeCell ref="CQH73:CQI73"/>
    <mergeCell ref="CPG73:CPH73"/>
    <mergeCell ref="CPJ73:CPK73"/>
    <mergeCell ref="CPM73:CPN73"/>
    <mergeCell ref="CPP73:CPQ73"/>
    <mergeCell ref="CPS73:CPT73"/>
    <mergeCell ref="COR73:COS73"/>
    <mergeCell ref="COU73:COV73"/>
    <mergeCell ref="COX73:COY73"/>
    <mergeCell ref="CPA73:CPB73"/>
    <mergeCell ref="CPD73:CPE73"/>
    <mergeCell ref="CNB73:CNC73"/>
    <mergeCell ref="CNE73:CNF73"/>
    <mergeCell ref="CNH73:CNI73"/>
    <mergeCell ref="CNK73:CNL73"/>
    <mergeCell ref="CGV73:CGW73"/>
    <mergeCell ref="CGY73:CGZ73"/>
    <mergeCell ref="CHB73:CHC73"/>
    <mergeCell ref="CGA73:CGB73"/>
    <mergeCell ref="CGD73:CGE73"/>
    <mergeCell ref="CGG73:CGH73"/>
    <mergeCell ref="CGJ73:CGK73"/>
    <mergeCell ref="CGM73:CGN73"/>
    <mergeCell ref="CFL73:CFM73"/>
    <mergeCell ref="CFO73:CFP73"/>
    <mergeCell ref="CFR73:CFS73"/>
    <mergeCell ref="CFU73:CFV73"/>
    <mergeCell ref="CFX73:CFY73"/>
    <mergeCell ref="CEW73:CEX73"/>
    <mergeCell ref="CEZ73:CFA73"/>
    <mergeCell ref="CFC73:CFD73"/>
    <mergeCell ref="CFF73:CFG73"/>
    <mergeCell ref="CFI73:CFJ73"/>
    <mergeCell ref="CEH73:CEI73"/>
    <mergeCell ref="CEK73:CEL73"/>
    <mergeCell ref="CEN73:CEO73"/>
    <mergeCell ref="CEQ73:CER73"/>
    <mergeCell ref="CET73:CEU73"/>
    <mergeCell ref="CDS73:CDT73"/>
    <mergeCell ref="CDV73:CDW73"/>
    <mergeCell ref="CDY73:CDZ73"/>
    <mergeCell ref="CEB73:CEC73"/>
    <mergeCell ref="CEE73:CEF73"/>
    <mergeCell ref="CDD73:CDE73"/>
    <mergeCell ref="CDG73:CDH73"/>
    <mergeCell ref="CDJ73:CDK73"/>
    <mergeCell ref="CDM73:CDN73"/>
    <mergeCell ref="CDP73:CDQ73"/>
    <mergeCell ref="CCO73:CCP73"/>
    <mergeCell ref="CCR73:CCS73"/>
    <mergeCell ref="CCU73:CCV73"/>
    <mergeCell ref="CCX73:CCY73"/>
    <mergeCell ref="CDA73:CDB73"/>
    <mergeCell ref="CBZ73:CCA73"/>
    <mergeCell ref="CCC73:CCD73"/>
    <mergeCell ref="CCF73:CCG73"/>
    <mergeCell ref="CCI73:CCJ73"/>
    <mergeCell ref="CCL73:CCM73"/>
    <mergeCell ref="CBK73:CBL73"/>
    <mergeCell ref="CBN73:CBO73"/>
    <mergeCell ref="CBQ73:CBR73"/>
    <mergeCell ref="CBT73:CBU73"/>
    <mergeCell ref="CBW73:CBX73"/>
    <mergeCell ref="CAV73:CAW73"/>
    <mergeCell ref="CAY73:CAZ73"/>
    <mergeCell ref="CBB73:CBC73"/>
    <mergeCell ref="CBE73:CBF73"/>
    <mergeCell ref="CBH73:CBI73"/>
    <mergeCell ref="CAG73:CAH73"/>
    <mergeCell ref="CAJ73:CAK73"/>
    <mergeCell ref="CAM73:CAN73"/>
    <mergeCell ref="CAP73:CAQ73"/>
    <mergeCell ref="CAS73:CAT73"/>
    <mergeCell ref="BZR73:BZS73"/>
    <mergeCell ref="BZU73:BZV73"/>
    <mergeCell ref="BZX73:BZY73"/>
    <mergeCell ref="CAA73:CAB73"/>
    <mergeCell ref="CAD73:CAE73"/>
    <mergeCell ref="BZC73:BZD73"/>
    <mergeCell ref="BZF73:BZG73"/>
    <mergeCell ref="BZI73:BZJ73"/>
    <mergeCell ref="BZL73:BZM73"/>
    <mergeCell ref="BZO73:BZP73"/>
    <mergeCell ref="BYN73:BYO73"/>
    <mergeCell ref="BYQ73:BYR73"/>
    <mergeCell ref="BYT73:BYU73"/>
    <mergeCell ref="BYW73:BYX73"/>
    <mergeCell ref="BYZ73:BZA73"/>
    <mergeCell ref="BXY73:BXZ73"/>
    <mergeCell ref="BYB73:BYC73"/>
    <mergeCell ref="BYE73:BYF73"/>
    <mergeCell ref="BYH73:BYI73"/>
    <mergeCell ref="BYK73:BYL73"/>
    <mergeCell ref="BXJ73:BXK73"/>
    <mergeCell ref="BXM73:BXN73"/>
    <mergeCell ref="BXP73:BXQ73"/>
    <mergeCell ref="BXS73:BXT73"/>
    <mergeCell ref="BXV73:BXW73"/>
    <mergeCell ref="BWU73:BWV73"/>
    <mergeCell ref="BWX73:BWY73"/>
    <mergeCell ref="BXA73:BXB73"/>
    <mergeCell ref="BXD73:BXE73"/>
    <mergeCell ref="BXG73:BXH73"/>
    <mergeCell ref="BWF73:BWG73"/>
    <mergeCell ref="BWI73:BWJ73"/>
    <mergeCell ref="BWL73:BWM73"/>
    <mergeCell ref="BWO73:BWP73"/>
    <mergeCell ref="BWR73:BWS73"/>
    <mergeCell ref="BVQ73:BVR73"/>
    <mergeCell ref="BVT73:BVU73"/>
    <mergeCell ref="BVW73:BVX73"/>
    <mergeCell ref="BVZ73:BWA73"/>
    <mergeCell ref="BWC73:BWD73"/>
    <mergeCell ref="BVB73:BVC73"/>
    <mergeCell ref="BVE73:BVF73"/>
    <mergeCell ref="BVH73:BVI73"/>
    <mergeCell ref="BVK73:BVL73"/>
    <mergeCell ref="BVN73:BVO73"/>
    <mergeCell ref="BUM73:BUN73"/>
    <mergeCell ref="BUP73:BUQ73"/>
    <mergeCell ref="BUS73:BUT73"/>
    <mergeCell ref="BUV73:BUW73"/>
    <mergeCell ref="BUY73:BUZ73"/>
    <mergeCell ref="BTX73:BTY73"/>
    <mergeCell ref="BUA73:BUB73"/>
    <mergeCell ref="BUD73:BUE73"/>
    <mergeCell ref="BUG73:BUH73"/>
    <mergeCell ref="BUJ73:BUK73"/>
    <mergeCell ref="BTI73:BTJ73"/>
    <mergeCell ref="BTL73:BTM73"/>
    <mergeCell ref="BTO73:BTP73"/>
    <mergeCell ref="BTR73:BTS73"/>
    <mergeCell ref="BTU73:BTV73"/>
    <mergeCell ref="BST73:BSU73"/>
    <mergeCell ref="BSW73:BSX73"/>
    <mergeCell ref="BSZ73:BTA73"/>
    <mergeCell ref="BTC73:BTD73"/>
    <mergeCell ref="BTF73:BTG73"/>
    <mergeCell ref="BSE73:BSF73"/>
    <mergeCell ref="BSH73:BSI73"/>
    <mergeCell ref="BSK73:BSL73"/>
    <mergeCell ref="BSN73:BSO73"/>
    <mergeCell ref="BSQ73:BSR73"/>
    <mergeCell ref="BRP73:BRQ73"/>
    <mergeCell ref="BRS73:BRT73"/>
    <mergeCell ref="BRV73:BRW73"/>
    <mergeCell ref="BRY73:BRZ73"/>
    <mergeCell ref="BSB73:BSC73"/>
    <mergeCell ref="BRA73:BRB73"/>
    <mergeCell ref="BRD73:BRE73"/>
    <mergeCell ref="BRG73:BRH73"/>
    <mergeCell ref="BRJ73:BRK73"/>
    <mergeCell ref="BRM73:BRN73"/>
    <mergeCell ref="BQL73:BQM73"/>
    <mergeCell ref="BQO73:BQP73"/>
    <mergeCell ref="BQR73:BQS73"/>
    <mergeCell ref="BQU73:BQV73"/>
    <mergeCell ref="BQX73:BQY73"/>
    <mergeCell ref="BPW73:BPX73"/>
    <mergeCell ref="BPZ73:BQA73"/>
    <mergeCell ref="BQC73:BQD73"/>
    <mergeCell ref="BQF73:BQG73"/>
    <mergeCell ref="BQI73:BQJ73"/>
    <mergeCell ref="BPH73:BPI73"/>
    <mergeCell ref="BPK73:BPL73"/>
    <mergeCell ref="BPN73:BPO73"/>
    <mergeCell ref="BPQ73:BPR73"/>
    <mergeCell ref="BPT73:BPU73"/>
    <mergeCell ref="BOS73:BOT73"/>
    <mergeCell ref="BOV73:BOW73"/>
    <mergeCell ref="BOY73:BOZ73"/>
    <mergeCell ref="BPB73:BPC73"/>
    <mergeCell ref="BPE73:BPF73"/>
    <mergeCell ref="BOD73:BOE73"/>
    <mergeCell ref="BOG73:BOH73"/>
    <mergeCell ref="BOJ73:BOK73"/>
    <mergeCell ref="BOM73:BON73"/>
    <mergeCell ref="BOP73:BOQ73"/>
    <mergeCell ref="BNO73:BNP73"/>
    <mergeCell ref="BNR73:BNS73"/>
    <mergeCell ref="BNU73:BNV73"/>
    <mergeCell ref="BNX73:BNY73"/>
    <mergeCell ref="BOA73:BOB73"/>
    <mergeCell ref="BMZ73:BNA73"/>
    <mergeCell ref="BNC73:BND73"/>
    <mergeCell ref="BNF73:BNG73"/>
    <mergeCell ref="BNI73:BNJ73"/>
    <mergeCell ref="BNL73:BNM73"/>
    <mergeCell ref="BMK73:BML73"/>
    <mergeCell ref="BMN73:BMO73"/>
    <mergeCell ref="BMQ73:BMR73"/>
    <mergeCell ref="BMT73:BMU73"/>
    <mergeCell ref="BMW73:BMX73"/>
    <mergeCell ref="BLV73:BLW73"/>
    <mergeCell ref="BLY73:BLZ73"/>
    <mergeCell ref="BMB73:BMC73"/>
    <mergeCell ref="BME73:BMF73"/>
    <mergeCell ref="BMH73:BMI73"/>
    <mergeCell ref="BLG73:BLH73"/>
    <mergeCell ref="BLJ73:BLK73"/>
    <mergeCell ref="BLM73:BLN73"/>
    <mergeCell ref="BLP73:BLQ73"/>
    <mergeCell ref="BLS73:BLT73"/>
    <mergeCell ref="BKR73:BKS73"/>
    <mergeCell ref="BKU73:BKV73"/>
    <mergeCell ref="BKX73:BKY73"/>
    <mergeCell ref="BLA73:BLB73"/>
    <mergeCell ref="BLD73:BLE73"/>
    <mergeCell ref="BKC73:BKD73"/>
    <mergeCell ref="BKF73:BKG73"/>
    <mergeCell ref="BKI73:BKJ73"/>
    <mergeCell ref="BKL73:BKM73"/>
    <mergeCell ref="BKO73:BKP73"/>
    <mergeCell ref="BJN73:BJO73"/>
    <mergeCell ref="BJQ73:BJR73"/>
    <mergeCell ref="BJT73:BJU73"/>
    <mergeCell ref="BJW73:BJX73"/>
    <mergeCell ref="BJZ73:BKA73"/>
    <mergeCell ref="BIY73:BIZ73"/>
    <mergeCell ref="BJB73:BJC73"/>
    <mergeCell ref="BJE73:BJF73"/>
    <mergeCell ref="BJH73:BJI73"/>
    <mergeCell ref="BJK73:BJL73"/>
    <mergeCell ref="BIJ73:BIK73"/>
    <mergeCell ref="BIM73:BIN73"/>
    <mergeCell ref="BIP73:BIQ73"/>
    <mergeCell ref="BIS73:BIT73"/>
    <mergeCell ref="BIV73:BIW73"/>
    <mergeCell ref="BHU73:BHV73"/>
    <mergeCell ref="BHX73:BHY73"/>
    <mergeCell ref="BIA73:BIB73"/>
    <mergeCell ref="BID73:BIE73"/>
    <mergeCell ref="BIG73:BIH73"/>
    <mergeCell ref="BHF73:BHG73"/>
    <mergeCell ref="BHI73:BHJ73"/>
    <mergeCell ref="BHL73:BHM73"/>
    <mergeCell ref="BHO73:BHP73"/>
    <mergeCell ref="BHR73:BHS73"/>
    <mergeCell ref="BGQ73:BGR73"/>
    <mergeCell ref="BGT73:BGU73"/>
    <mergeCell ref="BGW73:BGX73"/>
    <mergeCell ref="BGZ73:BHA73"/>
    <mergeCell ref="BHC73:BHD73"/>
    <mergeCell ref="BGB73:BGC73"/>
    <mergeCell ref="BGE73:BGF73"/>
    <mergeCell ref="BGH73:BGI73"/>
    <mergeCell ref="BGK73:BGL73"/>
    <mergeCell ref="BGN73:BGO73"/>
    <mergeCell ref="BFM73:BFN73"/>
    <mergeCell ref="BFP73:BFQ73"/>
    <mergeCell ref="BFS73:BFT73"/>
    <mergeCell ref="BFV73:BFW73"/>
    <mergeCell ref="BFY73:BFZ73"/>
    <mergeCell ref="BEX73:BEY73"/>
    <mergeCell ref="BFA73:BFB73"/>
    <mergeCell ref="BFD73:BFE73"/>
    <mergeCell ref="BFG73:BFH73"/>
    <mergeCell ref="BFJ73:BFK73"/>
    <mergeCell ref="BEI73:BEJ73"/>
    <mergeCell ref="BEL73:BEM73"/>
    <mergeCell ref="BEO73:BEP73"/>
    <mergeCell ref="BER73:BES73"/>
    <mergeCell ref="BEU73:BEV73"/>
    <mergeCell ref="BDT73:BDU73"/>
    <mergeCell ref="BDW73:BDX73"/>
    <mergeCell ref="BDZ73:BEA73"/>
    <mergeCell ref="BEC73:BED73"/>
    <mergeCell ref="BEF73:BEG73"/>
    <mergeCell ref="BDE73:BDF73"/>
    <mergeCell ref="BDH73:BDI73"/>
    <mergeCell ref="BDK73:BDL73"/>
    <mergeCell ref="BDN73:BDO73"/>
    <mergeCell ref="BDQ73:BDR73"/>
    <mergeCell ref="BCP73:BCQ73"/>
    <mergeCell ref="BCS73:BCT73"/>
    <mergeCell ref="BCV73:BCW73"/>
    <mergeCell ref="BCY73:BCZ73"/>
    <mergeCell ref="BDB73:BDC73"/>
    <mergeCell ref="BCA73:BCB73"/>
    <mergeCell ref="BCD73:BCE73"/>
    <mergeCell ref="BCG73:BCH73"/>
    <mergeCell ref="BCJ73:BCK73"/>
    <mergeCell ref="BCM73:BCN73"/>
    <mergeCell ref="BBL73:BBM73"/>
    <mergeCell ref="BBO73:BBP73"/>
    <mergeCell ref="BBR73:BBS73"/>
    <mergeCell ref="BBU73:BBV73"/>
    <mergeCell ref="BBX73:BBY73"/>
    <mergeCell ref="BAW73:BAX73"/>
    <mergeCell ref="BAZ73:BBA73"/>
    <mergeCell ref="BBC73:BBD73"/>
    <mergeCell ref="BBF73:BBG73"/>
    <mergeCell ref="BBI73:BBJ73"/>
    <mergeCell ref="BAH73:BAI73"/>
    <mergeCell ref="BAK73:BAL73"/>
    <mergeCell ref="BAN73:BAO73"/>
    <mergeCell ref="BAQ73:BAR73"/>
    <mergeCell ref="BAT73:BAU73"/>
    <mergeCell ref="AZS73:AZT73"/>
    <mergeCell ref="AZV73:AZW73"/>
    <mergeCell ref="AZY73:AZZ73"/>
    <mergeCell ref="BAB73:BAC73"/>
    <mergeCell ref="BAE73:BAF73"/>
    <mergeCell ref="AZD73:AZE73"/>
    <mergeCell ref="AZG73:AZH73"/>
    <mergeCell ref="AZJ73:AZK73"/>
    <mergeCell ref="AZM73:AZN73"/>
    <mergeCell ref="AZP73:AZQ73"/>
    <mergeCell ref="AYO73:AYP73"/>
    <mergeCell ref="AYR73:AYS73"/>
    <mergeCell ref="AYU73:AYV73"/>
    <mergeCell ref="AYX73:AYY73"/>
    <mergeCell ref="AZA73:AZB73"/>
    <mergeCell ref="AXZ73:AYA73"/>
    <mergeCell ref="AYC73:AYD73"/>
    <mergeCell ref="AYF73:AYG73"/>
    <mergeCell ref="AYI73:AYJ73"/>
    <mergeCell ref="AYL73:AYM73"/>
    <mergeCell ref="AXK73:AXL73"/>
    <mergeCell ref="AXN73:AXO73"/>
    <mergeCell ref="AXQ73:AXR73"/>
    <mergeCell ref="AXT73:AXU73"/>
    <mergeCell ref="AXW73:AXX73"/>
    <mergeCell ref="CSG67:CSH67"/>
    <mergeCell ref="CSJ67:CSK67"/>
    <mergeCell ref="AVU73:AVV73"/>
    <mergeCell ref="AVX73:AVY73"/>
    <mergeCell ref="AWA73:AWB73"/>
    <mergeCell ref="AWD73:AWE73"/>
    <mergeCell ref="AWG73:AWH73"/>
    <mergeCell ref="AWJ73:AWK73"/>
    <mergeCell ref="AWM73:AWN73"/>
    <mergeCell ref="AWP73:AWQ73"/>
    <mergeCell ref="AWS73:AWT73"/>
    <mergeCell ref="AWV73:AWW73"/>
    <mergeCell ref="AWY73:AWZ73"/>
    <mergeCell ref="AXB73:AXC73"/>
    <mergeCell ref="AXE73:AXF73"/>
    <mergeCell ref="AXH73:AXI73"/>
    <mergeCell ref="CRR67:CRS67"/>
    <mergeCell ref="CRU67:CRV67"/>
    <mergeCell ref="CRX67:CRY67"/>
    <mergeCell ref="CSA67:CSB67"/>
    <mergeCell ref="CSD67:CSE67"/>
    <mergeCell ref="CRC67:CRD67"/>
    <mergeCell ref="CRF67:CRG67"/>
    <mergeCell ref="CRI67:CRJ67"/>
    <mergeCell ref="CRL67:CRM67"/>
    <mergeCell ref="CRO67:CRP67"/>
    <mergeCell ref="CQN67:CQO67"/>
    <mergeCell ref="CQQ67:CQR67"/>
    <mergeCell ref="CQT67:CQU67"/>
    <mergeCell ref="CQW67:CQX67"/>
    <mergeCell ref="CQZ67:CRA67"/>
    <mergeCell ref="CPY67:CPZ67"/>
    <mergeCell ref="CQB67:CQC67"/>
    <mergeCell ref="CQE67:CQF67"/>
    <mergeCell ref="CQH67:CQI67"/>
    <mergeCell ref="CQK67:CQL67"/>
    <mergeCell ref="CPJ67:CPK67"/>
    <mergeCell ref="CPM67:CPN67"/>
    <mergeCell ref="CPP67:CPQ67"/>
    <mergeCell ref="CPS67:CPT67"/>
    <mergeCell ref="CPV67:CPW67"/>
    <mergeCell ref="COU67:COV67"/>
    <mergeCell ref="COX67:COY67"/>
    <mergeCell ref="CPA67:CPB67"/>
    <mergeCell ref="CPD67:CPE67"/>
    <mergeCell ref="CPG67:CPH67"/>
    <mergeCell ref="COF67:COG67"/>
    <mergeCell ref="COI67:COJ67"/>
    <mergeCell ref="COL67:COM67"/>
    <mergeCell ref="COO67:COP67"/>
    <mergeCell ref="COR67:COS67"/>
    <mergeCell ref="CNQ67:CNR67"/>
    <mergeCell ref="CNT67:CNU67"/>
    <mergeCell ref="CNW67:CNX67"/>
    <mergeCell ref="CNZ67:COA67"/>
    <mergeCell ref="COC67:COD67"/>
    <mergeCell ref="CNB67:CNC67"/>
    <mergeCell ref="CNE67:CNF67"/>
    <mergeCell ref="CNH67:CNI67"/>
    <mergeCell ref="CNK67:CNL67"/>
    <mergeCell ref="CNN67:CNO67"/>
    <mergeCell ref="CMM67:CMN67"/>
    <mergeCell ref="CMP67:CMQ67"/>
    <mergeCell ref="CMS67:CMT67"/>
    <mergeCell ref="CMV67:CMW67"/>
    <mergeCell ref="CMY67:CMZ67"/>
    <mergeCell ref="CLX67:CLY67"/>
    <mergeCell ref="CMA67:CMB67"/>
    <mergeCell ref="CMD67:CME67"/>
    <mergeCell ref="CMG67:CMH67"/>
    <mergeCell ref="CMJ67:CMK67"/>
    <mergeCell ref="CLI67:CLJ67"/>
    <mergeCell ref="CLL67:CLM67"/>
    <mergeCell ref="CLO67:CLP67"/>
    <mergeCell ref="CLR67:CLS67"/>
    <mergeCell ref="CLU67:CLV67"/>
    <mergeCell ref="CKT67:CKU67"/>
    <mergeCell ref="CKW67:CKX67"/>
    <mergeCell ref="CKZ67:CLA67"/>
    <mergeCell ref="CLC67:CLD67"/>
    <mergeCell ref="CLF67:CLG67"/>
    <mergeCell ref="CKE67:CKF67"/>
    <mergeCell ref="CKH67:CKI67"/>
    <mergeCell ref="CKK67:CKL67"/>
    <mergeCell ref="CKN67:CKO67"/>
    <mergeCell ref="CKQ67:CKR67"/>
    <mergeCell ref="CJP67:CJQ67"/>
    <mergeCell ref="CJS67:CJT67"/>
    <mergeCell ref="CJV67:CJW67"/>
    <mergeCell ref="CJY67:CJZ67"/>
    <mergeCell ref="CKB67:CKC67"/>
    <mergeCell ref="CJA67:CJB67"/>
    <mergeCell ref="CJD67:CJE67"/>
    <mergeCell ref="CJG67:CJH67"/>
    <mergeCell ref="CJJ67:CJK67"/>
    <mergeCell ref="CJM67:CJN67"/>
    <mergeCell ref="CIL67:CIM67"/>
    <mergeCell ref="CIO67:CIP67"/>
    <mergeCell ref="CIR67:CIS67"/>
    <mergeCell ref="CIU67:CIV67"/>
    <mergeCell ref="CIX67:CIY67"/>
    <mergeCell ref="CHW67:CHX67"/>
    <mergeCell ref="CHZ67:CIA67"/>
    <mergeCell ref="CIC67:CID67"/>
    <mergeCell ref="CIF67:CIG67"/>
    <mergeCell ref="CII67:CIJ67"/>
    <mergeCell ref="CHH67:CHI67"/>
    <mergeCell ref="CHK67:CHL67"/>
    <mergeCell ref="CHN67:CHO67"/>
    <mergeCell ref="CHQ67:CHR67"/>
    <mergeCell ref="CHT67:CHU67"/>
    <mergeCell ref="CGS67:CGT67"/>
    <mergeCell ref="CGV67:CGW67"/>
    <mergeCell ref="CGY67:CGZ67"/>
    <mergeCell ref="CHB67:CHC67"/>
    <mergeCell ref="CHE67:CHF67"/>
    <mergeCell ref="CGD67:CGE67"/>
    <mergeCell ref="CGG67:CGH67"/>
    <mergeCell ref="CGJ67:CGK67"/>
    <mergeCell ref="CGM67:CGN67"/>
    <mergeCell ref="CGP67:CGQ67"/>
    <mergeCell ref="CFO67:CFP67"/>
    <mergeCell ref="CFR67:CFS67"/>
    <mergeCell ref="CFU67:CFV67"/>
    <mergeCell ref="CFX67:CFY67"/>
    <mergeCell ref="CGA67:CGB67"/>
    <mergeCell ref="CEZ67:CFA67"/>
    <mergeCell ref="CFC67:CFD67"/>
    <mergeCell ref="CFF67:CFG67"/>
    <mergeCell ref="CFI67:CFJ67"/>
    <mergeCell ref="CFL67:CFM67"/>
    <mergeCell ref="CEK67:CEL67"/>
    <mergeCell ref="CEN67:CEO67"/>
    <mergeCell ref="CEQ67:CER67"/>
    <mergeCell ref="CET67:CEU67"/>
    <mergeCell ref="CEW67:CEX67"/>
    <mergeCell ref="CDV67:CDW67"/>
    <mergeCell ref="CDY67:CDZ67"/>
    <mergeCell ref="CEB67:CEC67"/>
    <mergeCell ref="CEE67:CEF67"/>
    <mergeCell ref="CEH67:CEI67"/>
    <mergeCell ref="CDG67:CDH67"/>
    <mergeCell ref="CDJ67:CDK67"/>
    <mergeCell ref="CDM67:CDN67"/>
    <mergeCell ref="CDP67:CDQ67"/>
    <mergeCell ref="CDS67:CDT67"/>
    <mergeCell ref="CCR67:CCS67"/>
    <mergeCell ref="CCU67:CCV67"/>
    <mergeCell ref="CCX67:CCY67"/>
    <mergeCell ref="CDA67:CDB67"/>
    <mergeCell ref="CDD67:CDE67"/>
    <mergeCell ref="CCC67:CCD67"/>
    <mergeCell ref="CCF67:CCG67"/>
    <mergeCell ref="CCI67:CCJ67"/>
    <mergeCell ref="CCL67:CCM67"/>
    <mergeCell ref="CCO67:CCP67"/>
    <mergeCell ref="CBN67:CBO67"/>
    <mergeCell ref="CBQ67:CBR67"/>
    <mergeCell ref="CBT67:CBU67"/>
    <mergeCell ref="CBW67:CBX67"/>
    <mergeCell ref="CBZ67:CCA67"/>
    <mergeCell ref="CAY67:CAZ67"/>
    <mergeCell ref="CBB67:CBC67"/>
    <mergeCell ref="CBE67:CBF67"/>
    <mergeCell ref="CBH67:CBI67"/>
    <mergeCell ref="CBK67:CBL67"/>
    <mergeCell ref="CAJ67:CAK67"/>
    <mergeCell ref="CAM67:CAN67"/>
    <mergeCell ref="CAP67:CAQ67"/>
    <mergeCell ref="CAS67:CAT67"/>
    <mergeCell ref="CAV67:CAW67"/>
    <mergeCell ref="BZU67:BZV67"/>
    <mergeCell ref="BZX67:BZY67"/>
    <mergeCell ref="CAA67:CAB67"/>
    <mergeCell ref="CAD67:CAE67"/>
    <mergeCell ref="CAG67:CAH67"/>
    <mergeCell ref="BZF67:BZG67"/>
    <mergeCell ref="BZI67:BZJ67"/>
    <mergeCell ref="BZL67:BZM67"/>
    <mergeCell ref="BZO67:BZP67"/>
    <mergeCell ref="BZR67:BZS67"/>
    <mergeCell ref="BYQ67:BYR67"/>
    <mergeCell ref="BYT67:BYU67"/>
    <mergeCell ref="BYW67:BYX67"/>
    <mergeCell ref="BYZ67:BZA67"/>
    <mergeCell ref="BZC67:BZD67"/>
    <mergeCell ref="BYB67:BYC67"/>
    <mergeCell ref="BYE67:BYF67"/>
    <mergeCell ref="BYH67:BYI67"/>
    <mergeCell ref="BYK67:BYL67"/>
    <mergeCell ref="BYN67:BYO67"/>
    <mergeCell ref="BXM67:BXN67"/>
    <mergeCell ref="BXP67:BXQ67"/>
    <mergeCell ref="BXS67:BXT67"/>
    <mergeCell ref="BXV67:BXW67"/>
    <mergeCell ref="BXY67:BXZ67"/>
    <mergeCell ref="BWX67:BWY67"/>
    <mergeCell ref="BXA67:BXB67"/>
    <mergeCell ref="BXD67:BXE67"/>
    <mergeCell ref="BXG67:BXH67"/>
    <mergeCell ref="BXJ67:BXK67"/>
    <mergeCell ref="BWI67:BWJ67"/>
    <mergeCell ref="BWL67:BWM67"/>
    <mergeCell ref="BWO67:BWP67"/>
    <mergeCell ref="BWR67:BWS67"/>
    <mergeCell ref="BWU67:BWV67"/>
    <mergeCell ref="BVT67:BVU67"/>
    <mergeCell ref="BVW67:BVX67"/>
    <mergeCell ref="BVZ67:BWA67"/>
    <mergeCell ref="BWC67:BWD67"/>
    <mergeCell ref="BWF67:BWG67"/>
    <mergeCell ref="BVE67:BVF67"/>
    <mergeCell ref="BVH67:BVI67"/>
    <mergeCell ref="BVK67:BVL67"/>
    <mergeCell ref="BVN67:BVO67"/>
    <mergeCell ref="BVQ67:BVR67"/>
    <mergeCell ref="BUP67:BUQ67"/>
    <mergeCell ref="BUS67:BUT67"/>
    <mergeCell ref="BUV67:BUW67"/>
    <mergeCell ref="BUY67:BUZ67"/>
    <mergeCell ref="BVB67:BVC67"/>
    <mergeCell ref="BUA67:BUB67"/>
    <mergeCell ref="BUD67:BUE67"/>
    <mergeCell ref="BUG67:BUH67"/>
    <mergeCell ref="BUJ67:BUK67"/>
    <mergeCell ref="BUM67:BUN67"/>
    <mergeCell ref="BTL67:BTM67"/>
    <mergeCell ref="BTO67:BTP67"/>
    <mergeCell ref="BTR67:BTS67"/>
    <mergeCell ref="BTU67:BTV67"/>
    <mergeCell ref="BTX67:BTY67"/>
    <mergeCell ref="BSW67:BSX67"/>
    <mergeCell ref="BSZ67:BTA67"/>
    <mergeCell ref="BTC67:BTD67"/>
    <mergeCell ref="BTF67:BTG67"/>
    <mergeCell ref="BTI67:BTJ67"/>
    <mergeCell ref="BSH67:BSI67"/>
    <mergeCell ref="BSK67:BSL67"/>
    <mergeCell ref="BSN67:BSO67"/>
    <mergeCell ref="BSQ67:BSR67"/>
    <mergeCell ref="BST67:BSU67"/>
    <mergeCell ref="BRS67:BRT67"/>
    <mergeCell ref="BRV67:BRW67"/>
    <mergeCell ref="BRY67:BRZ67"/>
    <mergeCell ref="BSB67:BSC67"/>
    <mergeCell ref="BSE67:BSF67"/>
    <mergeCell ref="BRD67:BRE67"/>
    <mergeCell ref="BRG67:BRH67"/>
    <mergeCell ref="BRJ67:BRK67"/>
    <mergeCell ref="BRM67:BRN67"/>
    <mergeCell ref="BRP67:BRQ67"/>
    <mergeCell ref="BQO67:BQP67"/>
    <mergeCell ref="BQR67:BQS67"/>
    <mergeCell ref="BQU67:BQV67"/>
    <mergeCell ref="BQX67:BQY67"/>
    <mergeCell ref="BRA67:BRB67"/>
    <mergeCell ref="BPZ67:BQA67"/>
    <mergeCell ref="BQC67:BQD67"/>
    <mergeCell ref="BQF67:BQG67"/>
    <mergeCell ref="BQI67:BQJ67"/>
    <mergeCell ref="BQL67:BQM67"/>
    <mergeCell ref="BPK67:BPL67"/>
    <mergeCell ref="BPN67:BPO67"/>
    <mergeCell ref="BPQ67:BPR67"/>
    <mergeCell ref="BPT67:BPU67"/>
    <mergeCell ref="BPW67:BPX67"/>
    <mergeCell ref="BOV67:BOW67"/>
    <mergeCell ref="BOY67:BOZ67"/>
    <mergeCell ref="BPB67:BPC67"/>
    <mergeCell ref="BPE67:BPF67"/>
    <mergeCell ref="BPH67:BPI67"/>
    <mergeCell ref="BOG67:BOH67"/>
    <mergeCell ref="BOJ67:BOK67"/>
    <mergeCell ref="BOM67:BON67"/>
    <mergeCell ref="BOP67:BOQ67"/>
    <mergeCell ref="BOS67:BOT67"/>
    <mergeCell ref="BNR67:BNS67"/>
    <mergeCell ref="BNU67:BNV67"/>
    <mergeCell ref="BNX67:BNY67"/>
    <mergeCell ref="BOA67:BOB67"/>
    <mergeCell ref="BOD67:BOE67"/>
    <mergeCell ref="BNC67:BND67"/>
    <mergeCell ref="BNF67:BNG67"/>
    <mergeCell ref="BNI67:BNJ67"/>
    <mergeCell ref="BNL67:BNM67"/>
    <mergeCell ref="BNO67:BNP67"/>
    <mergeCell ref="BMN67:BMO67"/>
    <mergeCell ref="BMQ67:BMR67"/>
    <mergeCell ref="BMT67:BMU67"/>
    <mergeCell ref="BMW67:BMX67"/>
    <mergeCell ref="BMZ67:BNA67"/>
    <mergeCell ref="BLY67:BLZ67"/>
    <mergeCell ref="BMB67:BMC67"/>
    <mergeCell ref="BME67:BMF67"/>
    <mergeCell ref="BMH67:BMI67"/>
    <mergeCell ref="BMK67:BML67"/>
    <mergeCell ref="BEU67:BEV67"/>
    <mergeCell ref="BEX67:BEY67"/>
    <mergeCell ref="BDW67:BDX67"/>
    <mergeCell ref="BDZ67:BEA67"/>
    <mergeCell ref="BEC67:BED67"/>
    <mergeCell ref="BEF67:BEG67"/>
    <mergeCell ref="BEI67:BEJ67"/>
    <mergeCell ref="BLJ67:BLK67"/>
    <mergeCell ref="BLM67:BLN67"/>
    <mergeCell ref="BLP67:BLQ67"/>
    <mergeCell ref="BLS67:BLT67"/>
    <mergeCell ref="BLV67:BLW67"/>
    <mergeCell ref="BKU67:BKV67"/>
    <mergeCell ref="BKX67:BKY67"/>
    <mergeCell ref="BLA67:BLB67"/>
    <mergeCell ref="BLD67:BLE67"/>
    <mergeCell ref="BLG67:BLH67"/>
    <mergeCell ref="BKF67:BKG67"/>
    <mergeCell ref="BKI67:BKJ67"/>
    <mergeCell ref="BKL67:BKM67"/>
    <mergeCell ref="BKO67:BKP67"/>
    <mergeCell ref="BKR67:BKS67"/>
    <mergeCell ref="BJQ67:BJR67"/>
    <mergeCell ref="BJT67:BJU67"/>
    <mergeCell ref="BJW67:BJX67"/>
    <mergeCell ref="BJZ67:BKA67"/>
    <mergeCell ref="BKC67:BKD67"/>
    <mergeCell ref="BJB67:BJC67"/>
    <mergeCell ref="BJE67:BJF67"/>
    <mergeCell ref="BJH67:BJI67"/>
    <mergeCell ref="BJK67:BJL67"/>
    <mergeCell ref="BJN67:BJO67"/>
    <mergeCell ref="BIM67:BIN67"/>
    <mergeCell ref="BIP67:BIQ67"/>
    <mergeCell ref="BIS67:BIT67"/>
    <mergeCell ref="BIV67:BIW67"/>
    <mergeCell ref="BIY67:BIZ67"/>
    <mergeCell ref="BHX67:BHY67"/>
    <mergeCell ref="BIA67:BIB67"/>
    <mergeCell ref="BID67:BIE67"/>
    <mergeCell ref="BIG67:BIH67"/>
    <mergeCell ref="BIJ67:BIK67"/>
    <mergeCell ref="AWJ67:AWK67"/>
    <mergeCell ref="AWM67:AWN67"/>
    <mergeCell ref="AWP67:AWQ67"/>
    <mergeCell ref="AWS67:AWT67"/>
    <mergeCell ref="AWV67:AWW67"/>
    <mergeCell ref="AVU67:AVV67"/>
    <mergeCell ref="AVX67:AVY67"/>
    <mergeCell ref="AWA67:AWB67"/>
    <mergeCell ref="AWD67:AWE67"/>
    <mergeCell ref="AWG67:AWH67"/>
    <mergeCell ref="BDH67:BDI67"/>
    <mergeCell ref="BDK67:BDL67"/>
    <mergeCell ref="BDN67:BDO67"/>
    <mergeCell ref="BDQ67:BDR67"/>
    <mergeCell ref="BDT67:BDU67"/>
    <mergeCell ref="BCS67:BCT67"/>
    <mergeCell ref="BCV67:BCW67"/>
    <mergeCell ref="BCY67:BCZ67"/>
    <mergeCell ref="BDB67:BDC67"/>
    <mergeCell ref="BDE67:BDF67"/>
    <mergeCell ref="BCD67:BCE67"/>
    <mergeCell ref="BCG67:BCH67"/>
    <mergeCell ref="BCJ67:BCK67"/>
    <mergeCell ref="BCM67:BCN67"/>
    <mergeCell ref="BCP67:BCQ67"/>
    <mergeCell ref="BBO67:BBP67"/>
    <mergeCell ref="BBR67:BBS67"/>
    <mergeCell ref="BBU67:BBV67"/>
    <mergeCell ref="BBX67:BBY67"/>
    <mergeCell ref="BCA67:BCB67"/>
    <mergeCell ref="BAZ67:BBA67"/>
    <mergeCell ref="BBC67:BBD67"/>
    <mergeCell ref="BBF67:BBG67"/>
    <mergeCell ref="BBI67:BBJ67"/>
    <mergeCell ref="BBL67:BBM67"/>
    <mergeCell ref="BAK67:BAL67"/>
    <mergeCell ref="BAN67:BAO67"/>
    <mergeCell ref="BAQ67:BAR67"/>
    <mergeCell ref="BAT67:BAU67"/>
    <mergeCell ref="BAW67:BAX67"/>
    <mergeCell ref="AZV67:AZW67"/>
    <mergeCell ref="AZY67:AZZ67"/>
    <mergeCell ref="BAB67:BAC67"/>
    <mergeCell ref="BAE67:BAF67"/>
    <mergeCell ref="BAH67:BAI67"/>
    <mergeCell ref="CMA61:CMB61"/>
    <mergeCell ref="CKZ61:CLA61"/>
    <mergeCell ref="CLC61:CLD61"/>
    <mergeCell ref="CLF61:CLG61"/>
    <mergeCell ref="CLI61:CLJ61"/>
    <mergeCell ref="CLL61:CLM61"/>
    <mergeCell ref="CKK61:CKL61"/>
    <mergeCell ref="CKN61:CKO61"/>
    <mergeCell ref="CKQ61:CKR61"/>
    <mergeCell ref="CKT61:CKU61"/>
    <mergeCell ref="CKW61:CKX61"/>
    <mergeCell ref="AZG67:AZH67"/>
    <mergeCell ref="AZJ67:AZK67"/>
    <mergeCell ref="AZM67:AZN67"/>
    <mergeCell ref="AZP67:AZQ67"/>
    <mergeCell ref="AZS67:AZT67"/>
    <mergeCell ref="AYR67:AYS67"/>
    <mergeCell ref="AYU67:AYV67"/>
    <mergeCell ref="AYX67:AYY67"/>
    <mergeCell ref="AZA67:AZB67"/>
    <mergeCell ref="AZD67:AZE67"/>
    <mergeCell ref="AYC67:AYD67"/>
    <mergeCell ref="AYF67:AYG67"/>
    <mergeCell ref="AYI67:AYJ67"/>
    <mergeCell ref="AYL67:AYM67"/>
    <mergeCell ref="AYO67:AYP67"/>
    <mergeCell ref="AXN67:AXO67"/>
    <mergeCell ref="AXQ67:AXR67"/>
    <mergeCell ref="AXT67:AXU67"/>
    <mergeCell ref="AXW67:AXX67"/>
    <mergeCell ref="AXZ67:AYA67"/>
    <mergeCell ref="AWY67:AWZ67"/>
    <mergeCell ref="AXB67:AXC67"/>
    <mergeCell ref="AXE67:AXF67"/>
    <mergeCell ref="AXH67:AXI67"/>
    <mergeCell ref="AXK67:AXL67"/>
    <mergeCell ref="BHI67:BHJ67"/>
    <mergeCell ref="BHL67:BHM67"/>
    <mergeCell ref="BHO67:BHP67"/>
    <mergeCell ref="BHR67:BHS67"/>
    <mergeCell ref="BHU67:BHV67"/>
    <mergeCell ref="BGT67:BGU67"/>
    <mergeCell ref="BGW67:BGX67"/>
    <mergeCell ref="BGZ67:BHA67"/>
    <mergeCell ref="BHC67:BHD67"/>
    <mergeCell ref="BHF67:BHG67"/>
    <mergeCell ref="BGE67:BGF67"/>
    <mergeCell ref="BGH67:BGI67"/>
    <mergeCell ref="BGK67:BGL67"/>
    <mergeCell ref="BGN67:BGO67"/>
    <mergeCell ref="BGQ67:BGR67"/>
    <mergeCell ref="BFP67:BFQ67"/>
    <mergeCell ref="BFS67:BFT67"/>
    <mergeCell ref="BFV67:BFW67"/>
    <mergeCell ref="BFY67:BFZ67"/>
    <mergeCell ref="BGB67:BGC67"/>
    <mergeCell ref="BFA67:BFB67"/>
    <mergeCell ref="BFD67:BFE67"/>
    <mergeCell ref="BFG67:BFH67"/>
    <mergeCell ref="BFJ67:BFK67"/>
    <mergeCell ref="BFM67:BFN67"/>
    <mergeCell ref="BEL67:BEM67"/>
    <mergeCell ref="BEO67:BEP67"/>
    <mergeCell ref="BER67:BES67"/>
    <mergeCell ref="CJV61:CJW61"/>
    <mergeCell ref="CSG61:CSH61"/>
    <mergeCell ref="CSJ61:CSK61"/>
    <mergeCell ref="CRI61:CRJ61"/>
    <mergeCell ref="CRL61:CRM61"/>
    <mergeCell ref="CRO61:CRP61"/>
    <mergeCell ref="CRR61:CRS61"/>
    <mergeCell ref="CRU61:CRV61"/>
    <mergeCell ref="CQT61:CQU61"/>
    <mergeCell ref="CQW61:CQX61"/>
    <mergeCell ref="CQZ61:CRA61"/>
    <mergeCell ref="CRC61:CRD61"/>
    <mergeCell ref="CRF61:CRG61"/>
    <mergeCell ref="CQE61:CQF61"/>
    <mergeCell ref="CQH61:CQI61"/>
    <mergeCell ref="CQK61:CQL61"/>
    <mergeCell ref="CQN61:CQO61"/>
    <mergeCell ref="CQQ61:CQR61"/>
    <mergeCell ref="CPP61:CPQ61"/>
    <mergeCell ref="CPS61:CPT61"/>
    <mergeCell ref="CPV61:CPW61"/>
    <mergeCell ref="CPY61:CPZ61"/>
    <mergeCell ref="CQB61:CQC61"/>
    <mergeCell ref="CPA61:CPB61"/>
    <mergeCell ref="CPD61:CPE61"/>
    <mergeCell ref="CPG61:CPH61"/>
    <mergeCell ref="CPJ61:CPK61"/>
    <mergeCell ref="CPM61:CPN61"/>
    <mergeCell ref="COL61:COM61"/>
    <mergeCell ref="COO61:COP61"/>
    <mergeCell ref="COR61:COS61"/>
    <mergeCell ref="COU61:COV61"/>
    <mergeCell ref="COX61:COY61"/>
    <mergeCell ref="CNW61:CNX61"/>
    <mergeCell ref="CNZ61:COA61"/>
    <mergeCell ref="COC61:COD61"/>
    <mergeCell ref="COF61:COG61"/>
    <mergeCell ref="COI61:COJ61"/>
    <mergeCell ref="CJY61:CJZ61"/>
    <mergeCell ref="CKB61:CKC61"/>
    <mergeCell ref="CKE61:CKF61"/>
    <mergeCell ref="CKH61:CKI61"/>
    <mergeCell ref="CRX61:CRY61"/>
    <mergeCell ref="CSA61:CSB61"/>
    <mergeCell ref="CSD61:CSE61"/>
    <mergeCell ref="CNH61:CNI61"/>
    <mergeCell ref="CNK61:CNL61"/>
    <mergeCell ref="CNN61:CNO61"/>
    <mergeCell ref="CNQ61:CNR61"/>
    <mergeCell ref="CNT61:CNU61"/>
    <mergeCell ref="CMS61:CMT61"/>
    <mergeCell ref="CMV61:CMW61"/>
    <mergeCell ref="CMY61:CMZ61"/>
    <mergeCell ref="CNB61:CNC61"/>
    <mergeCell ref="CNE61:CNF61"/>
    <mergeCell ref="CMD61:CME61"/>
    <mergeCell ref="CMG61:CMH61"/>
    <mergeCell ref="CMJ61:CMK61"/>
    <mergeCell ref="CMM61:CMN61"/>
    <mergeCell ref="CMP61:CMQ61"/>
    <mergeCell ref="CLO61:CLP61"/>
    <mergeCell ref="CLR61:CLS61"/>
    <mergeCell ref="CLU61:CLV61"/>
    <mergeCell ref="CLX61:CLY61"/>
    <mergeCell ref="CJG61:CJH61"/>
    <mergeCell ref="CJJ61:CJK61"/>
    <mergeCell ref="CJM61:CJN61"/>
    <mergeCell ref="CJP61:CJQ61"/>
    <mergeCell ref="CJS61:CJT61"/>
    <mergeCell ref="CIR61:CIS61"/>
    <mergeCell ref="CIU61:CIV61"/>
    <mergeCell ref="CIX61:CIY61"/>
    <mergeCell ref="CJA61:CJB61"/>
    <mergeCell ref="CJD61:CJE61"/>
    <mergeCell ref="CIC61:CID61"/>
    <mergeCell ref="CIF61:CIG61"/>
    <mergeCell ref="CII61:CIJ61"/>
    <mergeCell ref="CIL61:CIM61"/>
    <mergeCell ref="CIO61:CIP61"/>
    <mergeCell ref="CHN61:CHO61"/>
    <mergeCell ref="CHQ61:CHR61"/>
    <mergeCell ref="CHT61:CHU61"/>
    <mergeCell ref="CHW61:CHX61"/>
    <mergeCell ref="CHZ61:CIA61"/>
    <mergeCell ref="CGY61:CGZ61"/>
    <mergeCell ref="CHB61:CHC61"/>
    <mergeCell ref="CHE61:CHF61"/>
    <mergeCell ref="CHH61:CHI61"/>
    <mergeCell ref="CHK61:CHL61"/>
    <mergeCell ref="CGJ61:CGK61"/>
    <mergeCell ref="CGM61:CGN61"/>
    <mergeCell ref="CGP61:CGQ61"/>
    <mergeCell ref="CGS61:CGT61"/>
    <mergeCell ref="CGV61:CGW61"/>
    <mergeCell ref="CFU61:CFV61"/>
    <mergeCell ref="CFX61:CFY61"/>
    <mergeCell ref="CGA61:CGB61"/>
    <mergeCell ref="CGD61:CGE61"/>
    <mergeCell ref="CGG61:CGH61"/>
    <mergeCell ref="CFF61:CFG61"/>
    <mergeCell ref="CFI61:CFJ61"/>
    <mergeCell ref="CFL61:CFM61"/>
    <mergeCell ref="CFO61:CFP61"/>
    <mergeCell ref="CFR61:CFS61"/>
    <mergeCell ref="CEQ61:CER61"/>
    <mergeCell ref="CET61:CEU61"/>
    <mergeCell ref="CEW61:CEX61"/>
    <mergeCell ref="CEZ61:CFA61"/>
    <mergeCell ref="CFC61:CFD61"/>
    <mergeCell ref="CEB61:CEC61"/>
    <mergeCell ref="CEE61:CEF61"/>
    <mergeCell ref="CEH61:CEI61"/>
    <mergeCell ref="CEK61:CEL61"/>
    <mergeCell ref="CEN61:CEO61"/>
    <mergeCell ref="CDM61:CDN61"/>
    <mergeCell ref="CDP61:CDQ61"/>
    <mergeCell ref="CDS61:CDT61"/>
    <mergeCell ref="CDV61:CDW61"/>
    <mergeCell ref="CDY61:CDZ61"/>
    <mergeCell ref="CCX61:CCY61"/>
    <mergeCell ref="CDA61:CDB61"/>
    <mergeCell ref="CDD61:CDE61"/>
    <mergeCell ref="CDG61:CDH61"/>
    <mergeCell ref="CDJ61:CDK61"/>
    <mergeCell ref="CCI61:CCJ61"/>
    <mergeCell ref="CCL61:CCM61"/>
    <mergeCell ref="CCO61:CCP61"/>
    <mergeCell ref="CCR61:CCS61"/>
    <mergeCell ref="CCU61:CCV61"/>
    <mergeCell ref="CBT61:CBU61"/>
    <mergeCell ref="CBW61:CBX61"/>
    <mergeCell ref="CBZ61:CCA61"/>
    <mergeCell ref="CCC61:CCD61"/>
    <mergeCell ref="CCF61:CCG61"/>
    <mergeCell ref="CBE61:CBF61"/>
    <mergeCell ref="CBH61:CBI61"/>
    <mergeCell ref="CBK61:CBL61"/>
    <mergeCell ref="CBN61:CBO61"/>
    <mergeCell ref="CBQ61:CBR61"/>
    <mergeCell ref="CAP61:CAQ61"/>
    <mergeCell ref="CAS61:CAT61"/>
    <mergeCell ref="CAV61:CAW61"/>
    <mergeCell ref="CAY61:CAZ61"/>
    <mergeCell ref="CBB61:CBC61"/>
    <mergeCell ref="CAA61:CAB61"/>
    <mergeCell ref="CAD61:CAE61"/>
    <mergeCell ref="CAG61:CAH61"/>
    <mergeCell ref="CAJ61:CAK61"/>
    <mergeCell ref="CAM61:CAN61"/>
    <mergeCell ref="BZL61:BZM61"/>
    <mergeCell ref="BZO61:BZP61"/>
    <mergeCell ref="BZR61:BZS61"/>
    <mergeCell ref="BZU61:BZV61"/>
    <mergeCell ref="BZX61:BZY61"/>
    <mergeCell ref="BYW61:BYX61"/>
    <mergeCell ref="BYZ61:BZA61"/>
    <mergeCell ref="BZC61:BZD61"/>
    <mergeCell ref="BZF61:BZG61"/>
    <mergeCell ref="BZI61:BZJ61"/>
    <mergeCell ref="BYH61:BYI61"/>
    <mergeCell ref="BYK61:BYL61"/>
    <mergeCell ref="BYN61:BYO61"/>
    <mergeCell ref="BYQ61:BYR61"/>
    <mergeCell ref="BYT61:BYU61"/>
    <mergeCell ref="BXS61:BXT61"/>
    <mergeCell ref="BXV61:BXW61"/>
    <mergeCell ref="BXY61:BXZ61"/>
    <mergeCell ref="BYB61:BYC61"/>
    <mergeCell ref="BYE61:BYF61"/>
    <mergeCell ref="BXD61:BXE61"/>
    <mergeCell ref="BXG61:BXH61"/>
    <mergeCell ref="BXJ61:BXK61"/>
    <mergeCell ref="BXM61:BXN61"/>
    <mergeCell ref="BXP61:BXQ61"/>
    <mergeCell ref="BWO61:BWP61"/>
    <mergeCell ref="BWR61:BWS61"/>
    <mergeCell ref="BWU61:BWV61"/>
    <mergeCell ref="BWX61:BWY61"/>
    <mergeCell ref="BXA61:BXB61"/>
    <mergeCell ref="BVZ61:BWA61"/>
    <mergeCell ref="BWC61:BWD61"/>
    <mergeCell ref="BWF61:BWG61"/>
    <mergeCell ref="BWI61:BWJ61"/>
    <mergeCell ref="BWL61:BWM61"/>
    <mergeCell ref="BVK61:BVL61"/>
    <mergeCell ref="BVN61:BVO61"/>
    <mergeCell ref="BVQ61:BVR61"/>
    <mergeCell ref="BVT61:BVU61"/>
    <mergeCell ref="BVW61:BVX61"/>
    <mergeCell ref="BUV61:BUW61"/>
    <mergeCell ref="BUY61:BUZ61"/>
    <mergeCell ref="BVB61:BVC61"/>
    <mergeCell ref="BVE61:BVF61"/>
    <mergeCell ref="BVH61:BVI61"/>
    <mergeCell ref="BUG61:BUH61"/>
    <mergeCell ref="BUJ61:BUK61"/>
    <mergeCell ref="BUM61:BUN61"/>
    <mergeCell ref="BUP61:BUQ61"/>
    <mergeCell ref="BUS61:BUT61"/>
    <mergeCell ref="BTR61:BTS61"/>
    <mergeCell ref="BTU61:BTV61"/>
    <mergeCell ref="BTX61:BTY61"/>
    <mergeCell ref="BUA61:BUB61"/>
    <mergeCell ref="BUD61:BUE61"/>
    <mergeCell ref="BTC61:BTD61"/>
    <mergeCell ref="BTF61:BTG61"/>
    <mergeCell ref="BTI61:BTJ61"/>
    <mergeCell ref="BTL61:BTM61"/>
    <mergeCell ref="BTO61:BTP61"/>
    <mergeCell ref="BSN61:BSO61"/>
    <mergeCell ref="BSQ61:BSR61"/>
    <mergeCell ref="BST61:BSU61"/>
    <mergeCell ref="BSW61:BSX61"/>
    <mergeCell ref="BSZ61:BTA61"/>
    <mergeCell ref="BRY61:BRZ61"/>
    <mergeCell ref="BSB61:BSC61"/>
    <mergeCell ref="BSE61:BSF61"/>
    <mergeCell ref="BSH61:BSI61"/>
    <mergeCell ref="BSK61:BSL61"/>
    <mergeCell ref="BRJ61:BRK61"/>
    <mergeCell ref="BRM61:BRN61"/>
    <mergeCell ref="BRP61:BRQ61"/>
    <mergeCell ref="BRS61:BRT61"/>
    <mergeCell ref="BRV61:BRW61"/>
    <mergeCell ref="BQU61:BQV61"/>
    <mergeCell ref="BQX61:BQY61"/>
    <mergeCell ref="BRA61:BRB61"/>
    <mergeCell ref="BRD61:BRE61"/>
    <mergeCell ref="BRG61:BRH61"/>
    <mergeCell ref="BQF61:BQG61"/>
    <mergeCell ref="BQI61:BQJ61"/>
    <mergeCell ref="BQL61:BQM61"/>
    <mergeCell ref="BQO61:BQP61"/>
    <mergeCell ref="BQR61:BQS61"/>
    <mergeCell ref="BPQ61:BPR61"/>
    <mergeCell ref="BPT61:BPU61"/>
    <mergeCell ref="BPW61:BPX61"/>
    <mergeCell ref="BPZ61:BQA61"/>
    <mergeCell ref="BQC61:BQD61"/>
    <mergeCell ref="BPB61:BPC61"/>
    <mergeCell ref="BPE61:BPF61"/>
    <mergeCell ref="BPH61:BPI61"/>
    <mergeCell ref="BPK61:BPL61"/>
    <mergeCell ref="BPN61:BPO61"/>
    <mergeCell ref="BOM61:BON61"/>
    <mergeCell ref="BOP61:BOQ61"/>
    <mergeCell ref="BOS61:BOT61"/>
    <mergeCell ref="BOV61:BOW61"/>
    <mergeCell ref="BOY61:BOZ61"/>
    <mergeCell ref="BNX61:BNY61"/>
    <mergeCell ref="BOA61:BOB61"/>
    <mergeCell ref="BOD61:BOE61"/>
    <mergeCell ref="BOG61:BOH61"/>
    <mergeCell ref="BOJ61:BOK61"/>
    <mergeCell ref="BNI61:BNJ61"/>
    <mergeCell ref="BNL61:BNM61"/>
    <mergeCell ref="BNO61:BNP61"/>
    <mergeCell ref="BNR61:BNS61"/>
    <mergeCell ref="BNU61:BNV61"/>
    <mergeCell ref="BMT61:BMU61"/>
    <mergeCell ref="BMW61:BMX61"/>
    <mergeCell ref="BMZ61:BNA61"/>
    <mergeCell ref="BNC61:BND61"/>
    <mergeCell ref="BNF61:BNG61"/>
    <mergeCell ref="BME61:BMF61"/>
    <mergeCell ref="BMH61:BMI61"/>
    <mergeCell ref="BMK61:BML61"/>
    <mergeCell ref="BMN61:BMO61"/>
    <mergeCell ref="BMQ61:BMR61"/>
    <mergeCell ref="BLP61:BLQ61"/>
    <mergeCell ref="BLS61:BLT61"/>
    <mergeCell ref="BLV61:BLW61"/>
    <mergeCell ref="BLY61:BLZ61"/>
    <mergeCell ref="BMB61:BMC61"/>
    <mergeCell ref="BLA61:BLB61"/>
    <mergeCell ref="BLD61:BLE61"/>
    <mergeCell ref="BLG61:BLH61"/>
    <mergeCell ref="BLJ61:BLK61"/>
    <mergeCell ref="BLM61:BLN61"/>
    <mergeCell ref="BKL61:BKM61"/>
    <mergeCell ref="BKO61:BKP61"/>
    <mergeCell ref="BKR61:BKS61"/>
    <mergeCell ref="BKU61:BKV61"/>
    <mergeCell ref="BKX61:BKY61"/>
    <mergeCell ref="BJW61:BJX61"/>
    <mergeCell ref="BJZ61:BKA61"/>
    <mergeCell ref="BKC61:BKD61"/>
    <mergeCell ref="BKF61:BKG61"/>
    <mergeCell ref="BKI61:BKJ61"/>
    <mergeCell ref="BJH61:BJI61"/>
    <mergeCell ref="BJK61:BJL61"/>
    <mergeCell ref="BJN61:BJO61"/>
    <mergeCell ref="BJQ61:BJR61"/>
    <mergeCell ref="BJT61:BJU61"/>
    <mergeCell ref="BIS61:BIT61"/>
    <mergeCell ref="BIV61:BIW61"/>
    <mergeCell ref="BIY61:BIZ61"/>
    <mergeCell ref="BJB61:BJC61"/>
    <mergeCell ref="BJE61:BJF61"/>
    <mergeCell ref="BID61:BIE61"/>
    <mergeCell ref="BIG61:BIH61"/>
    <mergeCell ref="BIJ61:BIK61"/>
    <mergeCell ref="BIM61:BIN61"/>
    <mergeCell ref="BIP61:BIQ61"/>
    <mergeCell ref="BHO61:BHP61"/>
    <mergeCell ref="BHR61:BHS61"/>
    <mergeCell ref="BHU61:BHV61"/>
    <mergeCell ref="BHX61:BHY61"/>
    <mergeCell ref="BIA61:BIB61"/>
    <mergeCell ref="BGZ61:BHA61"/>
    <mergeCell ref="BHC61:BHD61"/>
    <mergeCell ref="BHF61:BHG61"/>
    <mergeCell ref="BHI61:BHJ61"/>
    <mergeCell ref="BHL61:BHM61"/>
    <mergeCell ref="BGK61:BGL61"/>
    <mergeCell ref="BGN61:BGO61"/>
    <mergeCell ref="BGQ61:BGR61"/>
    <mergeCell ref="BGT61:BGU61"/>
    <mergeCell ref="BGW61:BGX61"/>
    <mergeCell ref="BFV61:BFW61"/>
    <mergeCell ref="BFY61:BFZ61"/>
    <mergeCell ref="BGB61:BGC61"/>
    <mergeCell ref="BGE61:BGF61"/>
    <mergeCell ref="BGH61:BGI61"/>
    <mergeCell ref="BFG61:BFH61"/>
    <mergeCell ref="BFJ61:BFK61"/>
    <mergeCell ref="BFM61:BFN61"/>
    <mergeCell ref="BFP61:BFQ61"/>
    <mergeCell ref="BFS61:BFT61"/>
    <mergeCell ref="BER61:BES61"/>
    <mergeCell ref="BEU61:BEV61"/>
    <mergeCell ref="BEX61:BEY61"/>
    <mergeCell ref="BFA61:BFB61"/>
    <mergeCell ref="BFD61:BFE61"/>
    <mergeCell ref="BEC61:BED61"/>
    <mergeCell ref="BEF61:BEG61"/>
    <mergeCell ref="BEI61:BEJ61"/>
    <mergeCell ref="BEL61:BEM61"/>
    <mergeCell ref="BEO61:BEP61"/>
    <mergeCell ref="BDN61:BDO61"/>
    <mergeCell ref="BDQ61:BDR61"/>
    <mergeCell ref="BDT61:BDU61"/>
    <mergeCell ref="BDW61:BDX61"/>
    <mergeCell ref="BDZ61:BEA61"/>
    <mergeCell ref="BCY61:BCZ61"/>
    <mergeCell ref="BDB61:BDC61"/>
    <mergeCell ref="BDE61:BDF61"/>
    <mergeCell ref="BDH61:BDI61"/>
    <mergeCell ref="BDK61:BDL61"/>
    <mergeCell ref="BCJ61:BCK61"/>
    <mergeCell ref="BCM61:BCN61"/>
    <mergeCell ref="BCP61:BCQ61"/>
    <mergeCell ref="BCS61:BCT61"/>
    <mergeCell ref="BCV61:BCW61"/>
    <mergeCell ref="BBU61:BBV61"/>
    <mergeCell ref="BBX61:BBY61"/>
    <mergeCell ref="BCA61:BCB61"/>
    <mergeCell ref="BCD61:BCE61"/>
    <mergeCell ref="BCG61:BCH61"/>
    <mergeCell ref="BBF61:BBG61"/>
    <mergeCell ref="BBI61:BBJ61"/>
    <mergeCell ref="BBL61:BBM61"/>
    <mergeCell ref="BBO61:BBP61"/>
    <mergeCell ref="BBR61:BBS61"/>
    <mergeCell ref="BAQ61:BAR61"/>
    <mergeCell ref="BAT61:BAU61"/>
    <mergeCell ref="BAW61:BAX61"/>
    <mergeCell ref="BAZ61:BBA61"/>
    <mergeCell ref="BBC61:BBD61"/>
    <mergeCell ref="BAB61:BAC61"/>
    <mergeCell ref="BAE61:BAF61"/>
    <mergeCell ref="BAH61:BAI61"/>
    <mergeCell ref="BAK61:BAL61"/>
    <mergeCell ref="BAN61:BAO61"/>
    <mergeCell ref="AZM61:AZN61"/>
    <mergeCell ref="AZP61:AZQ61"/>
    <mergeCell ref="AZS61:AZT61"/>
    <mergeCell ref="AZV61:AZW61"/>
    <mergeCell ref="AZY61:AZZ61"/>
    <mergeCell ref="AYX61:AYY61"/>
    <mergeCell ref="AZA61:AZB61"/>
    <mergeCell ref="AZD61:AZE61"/>
    <mergeCell ref="AZG61:AZH61"/>
    <mergeCell ref="AZJ61:AZK61"/>
    <mergeCell ref="AYI61:AYJ61"/>
    <mergeCell ref="AYL61:AYM61"/>
    <mergeCell ref="AYO61:AYP61"/>
    <mergeCell ref="AYR61:AYS61"/>
    <mergeCell ref="AYU61:AYV61"/>
    <mergeCell ref="AXT61:AXU61"/>
    <mergeCell ref="AXW61:AXX61"/>
    <mergeCell ref="AXZ61:AYA61"/>
    <mergeCell ref="AYC61:AYD61"/>
    <mergeCell ref="AYF61:AYG61"/>
    <mergeCell ref="AXE61:AXF61"/>
    <mergeCell ref="AXH61:AXI61"/>
    <mergeCell ref="AXK61:AXL61"/>
    <mergeCell ref="AXN61:AXO61"/>
    <mergeCell ref="AXQ61:AXR61"/>
    <mergeCell ref="CSA55:CSB55"/>
    <mergeCell ref="CSD55:CSE55"/>
    <mergeCell ref="CSG55:CSH55"/>
    <mergeCell ref="CSJ55:CSK55"/>
    <mergeCell ref="AVU61:AVV61"/>
    <mergeCell ref="AVX61:AVY61"/>
    <mergeCell ref="AWA61:AWB61"/>
    <mergeCell ref="AWD61:AWE61"/>
    <mergeCell ref="AWG61:AWH61"/>
    <mergeCell ref="AWJ61:AWK61"/>
    <mergeCell ref="AWM61:AWN61"/>
    <mergeCell ref="AWP61:AWQ61"/>
    <mergeCell ref="AWS61:AWT61"/>
    <mergeCell ref="AWV61:AWW61"/>
    <mergeCell ref="AWY61:AWZ61"/>
    <mergeCell ref="AXB61:AXC61"/>
    <mergeCell ref="CRL55:CRM55"/>
    <mergeCell ref="CRO55:CRP55"/>
    <mergeCell ref="CRR55:CRS55"/>
    <mergeCell ref="CRU55:CRV55"/>
    <mergeCell ref="CRX55:CRY55"/>
    <mergeCell ref="CQW55:CQX55"/>
    <mergeCell ref="CQZ55:CRA55"/>
    <mergeCell ref="CRC55:CRD55"/>
    <mergeCell ref="CRF55:CRG55"/>
    <mergeCell ref="CRI55:CRJ55"/>
    <mergeCell ref="CQH55:CQI55"/>
    <mergeCell ref="CQK55:CQL55"/>
    <mergeCell ref="CQN55:CQO55"/>
    <mergeCell ref="CQQ55:CQR55"/>
    <mergeCell ref="CQT55:CQU55"/>
    <mergeCell ref="CPS55:CPT55"/>
    <mergeCell ref="CPV55:CPW55"/>
    <mergeCell ref="CPY55:CPZ55"/>
    <mergeCell ref="CQB55:CQC55"/>
    <mergeCell ref="CQE55:CQF55"/>
    <mergeCell ref="CPD55:CPE55"/>
    <mergeCell ref="CPG55:CPH55"/>
    <mergeCell ref="CPJ55:CPK55"/>
    <mergeCell ref="CPM55:CPN55"/>
    <mergeCell ref="CPP55:CPQ55"/>
    <mergeCell ref="COO55:COP55"/>
    <mergeCell ref="COR55:COS55"/>
    <mergeCell ref="COU55:COV55"/>
    <mergeCell ref="COX55:COY55"/>
    <mergeCell ref="CPA55:CPB55"/>
    <mergeCell ref="CNZ55:COA55"/>
    <mergeCell ref="COC55:COD55"/>
    <mergeCell ref="COF55:COG55"/>
    <mergeCell ref="COI55:COJ55"/>
    <mergeCell ref="COL55:COM55"/>
    <mergeCell ref="CNK55:CNL55"/>
    <mergeCell ref="CNN55:CNO55"/>
    <mergeCell ref="CNQ55:CNR55"/>
    <mergeCell ref="CNT55:CNU55"/>
    <mergeCell ref="CNW55:CNX55"/>
    <mergeCell ref="CMV55:CMW55"/>
    <mergeCell ref="CMY55:CMZ55"/>
    <mergeCell ref="CNB55:CNC55"/>
    <mergeCell ref="CNE55:CNF55"/>
    <mergeCell ref="CNH55:CNI55"/>
    <mergeCell ref="CMG55:CMH55"/>
    <mergeCell ref="CMJ55:CMK55"/>
    <mergeCell ref="CMM55:CMN55"/>
    <mergeCell ref="CMP55:CMQ55"/>
    <mergeCell ref="CMS55:CMT55"/>
    <mergeCell ref="CLR55:CLS55"/>
    <mergeCell ref="CLU55:CLV55"/>
    <mergeCell ref="CLX55:CLY55"/>
    <mergeCell ref="CMA55:CMB55"/>
    <mergeCell ref="CMD55:CME55"/>
    <mergeCell ref="CLC55:CLD55"/>
    <mergeCell ref="CLF55:CLG55"/>
    <mergeCell ref="CLI55:CLJ55"/>
    <mergeCell ref="CLL55:CLM55"/>
    <mergeCell ref="CLO55:CLP55"/>
    <mergeCell ref="CKN55:CKO55"/>
    <mergeCell ref="CKQ55:CKR55"/>
    <mergeCell ref="CKT55:CKU55"/>
    <mergeCell ref="CKW55:CKX55"/>
    <mergeCell ref="CKZ55:CLA55"/>
    <mergeCell ref="CJY55:CJZ55"/>
    <mergeCell ref="CKB55:CKC55"/>
    <mergeCell ref="CKE55:CKF55"/>
    <mergeCell ref="CKH55:CKI55"/>
    <mergeCell ref="CKK55:CKL55"/>
    <mergeCell ref="CJJ55:CJK55"/>
    <mergeCell ref="CJM55:CJN55"/>
    <mergeCell ref="CJP55:CJQ55"/>
    <mergeCell ref="CJS55:CJT55"/>
    <mergeCell ref="CJV55:CJW55"/>
    <mergeCell ref="CIU55:CIV55"/>
    <mergeCell ref="CIX55:CIY55"/>
    <mergeCell ref="CJA55:CJB55"/>
    <mergeCell ref="CJD55:CJE55"/>
    <mergeCell ref="CJG55:CJH55"/>
    <mergeCell ref="CIF55:CIG55"/>
    <mergeCell ref="CII55:CIJ55"/>
    <mergeCell ref="CIL55:CIM55"/>
    <mergeCell ref="CIO55:CIP55"/>
    <mergeCell ref="CIR55:CIS55"/>
    <mergeCell ref="CHQ55:CHR55"/>
    <mergeCell ref="CHT55:CHU55"/>
    <mergeCell ref="CHW55:CHX55"/>
    <mergeCell ref="CHZ55:CIA55"/>
    <mergeCell ref="CIC55:CID55"/>
    <mergeCell ref="CHB55:CHC55"/>
    <mergeCell ref="CHE55:CHF55"/>
    <mergeCell ref="CHH55:CHI55"/>
    <mergeCell ref="CHK55:CHL55"/>
    <mergeCell ref="CHN55:CHO55"/>
    <mergeCell ref="CGM55:CGN55"/>
    <mergeCell ref="CGP55:CGQ55"/>
    <mergeCell ref="CGS55:CGT55"/>
    <mergeCell ref="CGV55:CGW55"/>
    <mergeCell ref="CGY55:CGZ55"/>
    <mergeCell ref="CFX55:CFY55"/>
    <mergeCell ref="CGA55:CGB55"/>
    <mergeCell ref="CGD55:CGE55"/>
    <mergeCell ref="CGG55:CGH55"/>
    <mergeCell ref="CGJ55:CGK55"/>
    <mergeCell ref="CFI55:CFJ55"/>
    <mergeCell ref="CFL55:CFM55"/>
    <mergeCell ref="CFO55:CFP55"/>
    <mergeCell ref="CFR55:CFS55"/>
    <mergeCell ref="CFU55:CFV55"/>
    <mergeCell ref="CET55:CEU55"/>
    <mergeCell ref="CEW55:CEX55"/>
    <mergeCell ref="CEZ55:CFA55"/>
    <mergeCell ref="CFC55:CFD55"/>
    <mergeCell ref="CFF55:CFG55"/>
    <mergeCell ref="CEE55:CEF55"/>
    <mergeCell ref="CEH55:CEI55"/>
    <mergeCell ref="CEK55:CEL55"/>
    <mergeCell ref="CEN55:CEO55"/>
    <mergeCell ref="CEQ55:CER55"/>
    <mergeCell ref="CDP55:CDQ55"/>
    <mergeCell ref="CDS55:CDT55"/>
    <mergeCell ref="CDV55:CDW55"/>
    <mergeCell ref="CDY55:CDZ55"/>
    <mergeCell ref="CEB55:CEC55"/>
    <mergeCell ref="CDA55:CDB55"/>
    <mergeCell ref="CDD55:CDE55"/>
    <mergeCell ref="CDG55:CDH55"/>
    <mergeCell ref="CDJ55:CDK55"/>
    <mergeCell ref="CDM55:CDN55"/>
    <mergeCell ref="CCL55:CCM55"/>
    <mergeCell ref="CCO55:CCP55"/>
    <mergeCell ref="CCR55:CCS55"/>
    <mergeCell ref="CCU55:CCV55"/>
    <mergeCell ref="CCX55:CCY55"/>
    <mergeCell ref="CBW55:CBX55"/>
    <mergeCell ref="CBZ55:CCA55"/>
    <mergeCell ref="CCC55:CCD55"/>
    <mergeCell ref="CCF55:CCG55"/>
    <mergeCell ref="CCI55:CCJ55"/>
    <mergeCell ref="CBH55:CBI55"/>
    <mergeCell ref="CBK55:CBL55"/>
    <mergeCell ref="CBN55:CBO55"/>
    <mergeCell ref="CBQ55:CBR55"/>
    <mergeCell ref="CBT55:CBU55"/>
    <mergeCell ref="CAS55:CAT55"/>
    <mergeCell ref="CAV55:CAW55"/>
    <mergeCell ref="CAY55:CAZ55"/>
    <mergeCell ref="CBB55:CBC55"/>
    <mergeCell ref="CBE55:CBF55"/>
    <mergeCell ref="CAD55:CAE55"/>
    <mergeCell ref="CAG55:CAH55"/>
    <mergeCell ref="CAJ55:CAK55"/>
    <mergeCell ref="CAM55:CAN55"/>
    <mergeCell ref="CAP55:CAQ55"/>
    <mergeCell ref="BZO55:BZP55"/>
    <mergeCell ref="BZR55:BZS55"/>
    <mergeCell ref="BZU55:BZV55"/>
    <mergeCell ref="BZX55:BZY55"/>
    <mergeCell ref="CAA55:CAB55"/>
    <mergeCell ref="BYZ55:BZA55"/>
    <mergeCell ref="BZC55:BZD55"/>
    <mergeCell ref="BZF55:BZG55"/>
    <mergeCell ref="BZI55:BZJ55"/>
    <mergeCell ref="BZL55:BZM55"/>
    <mergeCell ref="BYK55:BYL55"/>
    <mergeCell ref="BYN55:BYO55"/>
    <mergeCell ref="BYQ55:BYR55"/>
    <mergeCell ref="BYT55:BYU55"/>
    <mergeCell ref="BYW55:BYX55"/>
    <mergeCell ref="BXV55:BXW55"/>
    <mergeCell ref="BXY55:BXZ55"/>
    <mergeCell ref="BYB55:BYC55"/>
    <mergeCell ref="BYE55:BYF55"/>
    <mergeCell ref="BYH55:BYI55"/>
    <mergeCell ref="BXG55:BXH55"/>
    <mergeCell ref="BXJ55:BXK55"/>
    <mergeCell ref="BXM55:BXN55"/>
    <mergeCell ref="BXP55:BXQ55"/>
    <mergeCell ref="BXS55:BXT55"/>
    <mergeCell ref="BWR55:BWS55"/>
    <mergeCell ref="BWU55:BWV55"/>
    <mergeCell ref="BWX55:BWY55"/>
    <mergeCell ref="BXA55:BXB55"/>
    <mergeCell ref="BXD55:BXE55"/>
    <mergeCell ref="BWC55:BWD55"/>
    <mergeCell ref="BWF55:BWG55"/>
    <mergeCell ref="BWI55:BWJ55"/>
    <mergeCell ref="BWL55:BWM55"/>
    <mergeCell ref="BWO55:BWP55"/>
    <mergeCell ref="BVN55:BVO55"/>
    <mergeCell ref="BVQ55:BVR55"/>
    <mergeCell ref="BVT55:BVU55"/>
    <mergeCell ref="BVW55:BVX55"/>
    <mergeCell ref="BVZ55:BWA55"/>
    <mergeCell ref="BUY55:BUZ55"/>
    <mergeCell ref="BVB55:BVC55"/>
    <mergeCell ref="BVE55:BVF55"/>
    <mergeCell ref="BVH55:BVI55"/>
    <mergeCell ref="BVK55:BVL55"/>
    <mergeCell ref="BUJ55:BUK55"/>
    <mergeCell ref="BUM55:BUN55"/>
    <mergeCell ref="BUP55:BUQ55"/>
    <mergeCell ref="BUS55:BUT55"/>
    <mergeCell ref="BUV55:BUW55"/>
    <mergeCell ref="BTU55:BTV55"/>
    <mergeCell ref="BTX55:BTY55"/>
    <mergeCell ref="BUA55:BUB55"/>
    <mergeCell ref="BUD55:BUE55"/>
    <mergeCell ref="BUG55:BUH55"/>
    <mergeCell ref="BTF55:BTG55"/>
    <mergeCell ref="BTI55:BTJ55"/>
    <mergeCell ref="BTL55:BTM55"/>
    <mergeCell ref="BTO55:BTP55"/>
    <mergeCell ref="BTR55:BTS55"/>
    <mergeCell ref="BSQ55:BSR55"/>
    <mergeCell ref="BST55:BSU55"/>
    <mergeCell ref="BSW55:BSX55"/>
    <mergeCell ref="BSZ55:BTA55"/>
    <mergeCell ref="BTC55:BTD55"/>
    <mergeCell ref="BSB55:BSC55"/>
    <mergeCell ref="BSE55:BSF55"/>
    <mergeCell ref="BSH55:BSI55"/>
    <mergeCell ref="BSK55:BSL55"/>
    <mergeCell ref="BSN55:BSO55"/>
    <mergeCell ref="BRM55:BRN55"/>
    <mergeCell ref="BRP55:BRQ55"/>
    <mergeCell ref="BRS55:BRT55"/>
    <mergeCell ref="BRV55:BRW55"/>
    <mergeCell ref="BRY55:BRZ55"/>
    <mergeCell ref="BQX55:BQY55"/>
    <mergeCell ref="BRA55:BRB55"/>
    <mergeCell ref="BRD55:BRE55"/>
    <mergeCell ref="BRG55:BRH55"/>
    <mergeCell ref="BRJ55:BRK55"/>
    <mergeCell ref="BQI55:BQJ55"/>
    <mergeCell ref="BQL55:BQM55"/>
    <mergeCell ref="BQO55:BQP55"/>
    <mergeCell ref="BQR55:BQS55"/>
    <mergeCell ref="BQU55:BQV55"/>
    <mergeCell ref="BPT55:BPU55"/>
    <mergeCell ref="BPW55:BPX55"/>
    <mergeCell ref="BPZ55:BQA55"/>
    <mergeCell ref="BQC55:BQD55"/>
    <mergeCell ref="BQF55:BQG55"/>
    <mergeCell ref="BPE55:BPF55"/>
    <mergeCell ref="BPH55:BPI55"/>
    <mergeCell ref="BPK55:BPL55"/>
    <mergeCell ref="BPN55:BPO55"/>
    <mergeCell ref="BPQ55:BPR55"/>
    <mergeCell ref="BOP55:BOQ55"/>
    <mergeCell ref="BOS55:BOT55"/>
    <mergeCell ref="BOV55:BOW55"/>
    <mergeCell ref="BOY55:BOZ55"/>
    <mergeCell ref="BPB55:BPC55"/>
    <mergeCell ref="BOA55:BOB55"/>
    <mergeCell ref="BOD55:BOE55"/>
    <mergeCell ref="BOG55:BOH55"/>
    <mergeCell ref="BOJ55:BOK55"/>
    <mergeCell ref="BOM55:BON55"/>
    <mergeCell ref="BNL55:BNM55"/>
    <mergeCell ref="BNO55:BNP55"/>
    <mergeCell ref="BNR55:BNS55"/>
    <mergeCell ref="BNU55:BNV55"/>
    <mergeCell ref="BNX55:BNY55"/>
    <mergeCell ref="BMW55:BMX55"/>
    <mergeCell ref="BMZ55:BNA55"/>
    <mergeCell ref="BNC55:BND55"/>
    <mergeCell ref="BNF55:BNG55"/>
    <mergeCell ref="BNI55:BNJ55"/>
    <mergeCell ref="BMH55:BMI55"/>
    <mergeCell ref="BMK55:BML55"/>
    <mergeCell ref="BMN55:BMO55"/>
    <mergeCell ref="BMQ55:BMR55"/>
    <mergeCell ref="BMT55:BMU55"/>
    <mergeCell ref="BLS55:BLT55"/>
    <mergeCell ref="BLV55:BLW55"/>
    <mergeCell ref="BLY55:BLZ55"/>
    <mergeCell ref="BMB55:BMC55"/>
    <mergeCell ref="BME55:BMF55"/>
    <mergeCell ref="BLD55:BLE55"/>
    <mergeCell ref="BLG55:BLH55"/>
    <mergeCell ref="BLJ55:BLK55"/>
    <mergeCell ref="BLM55:BLN55"/>
    <mergeCell ref="BLP55:BLQ55"/>
    <mergeCell ref="BKO55:BKP55"/>
    <mergeCell ref="BKR55:BKS55"/>
    <mergeCell ref="BKU55:BKV55"/>
    <mergeCell ref="BKX55:BKY55"/>
    <mergeCell ref="BLA55:BLB55"/>
    <mergeCell ref="BJZ55:BKA55"/>
    <mergeCell ref="BKC55:BKD55"/>
    <mergeCell ref="BKF55:BKG55"/>
    <mergeCell ref="BKI55:BKJ55"/>
    <mergeCell ref="BKL55:BKM55"/>
    <mergeCell ref="BJK55:BJL55"/>
    <mergeCell ref="BJN55:BJO55"/>
    <mergeCell ref="BJQ55:BJR55"/>
    <mergeCell ref="BJT55:BJU55"/>
    <mergeCell ref="BJW55:BJX55"/>
    <mergeCell ref="BIV55:BIW55"/>
    <mergeCell ref="BIY55:BIZ55"/>
    <mergeCell ref="BJB55:BJC55"/>
    <mergeCell ref="BJE55:BJF55"/>
    <mergeCell ref="BJH55:BJI55"/>
    <mergeCell ref="BIG55:BIH55"/>
    <mergeCell ref="BIJ55:BIK55"/>
    <mergeCell ref="BIM55:BIN55"/>
    <mergeCell ref="BIP55:BIQ55"/>
    <mergeCell ref="BIS55:BIT55"/>
    <mergeCell ref="BHR55:BHS55"/>
    <mergeCell ref="BHU55:BHV55"/>
    <mergeCell ref="BHX55:BHY55"/>
    <mergeCell ref="BIA55:BIB55"/>
    <mergeCell ref="BID55:BIE55"/>
    <mergeCell ref="BHC55:BHD55"/>
    <mergeCell ref="BHF55:BHG55"/>
    <mergeCell ref="BHI55:BHJ55"/>
    <mergeCell ref="BHL55:BHM55"/>
    <mergeCell ref="BHO55:BHP55"/>
    <mergeCell ref="BGN55:BGO55"/>
    <mergeCell ref="BGQ55:BGR55"/>
    <mergeCell ref="BGT55:BGU55"/>
    <mergeCell ref="BGW55:BGX55"/>
    <mergeCell ref="BGZ55:BHA55"/>
    <mergeCell ref="BFY55:BFZ55"/>
    <mergeCell ref="BGB55:BGC55"/>
    <mergeCell ref="BGE55:BGF55"/>
    <mergeCell ref="BGH55:BGI55"/>
    <mergeCell ref="BGK55:BGL55"/>
    <mergeCell ref="BFJ55:BFK55"/>
    <mergeCell ref="BFM55:BFN55"/>
    <mergeCell ref="BFP55:BFQ55"/>
    <mergeCell ref="BFS55:BFT55"/>
    <mergeCell ref="BFV55:BFW55"/>
    <mergeCell ref="BEU55:BEV55"/>
    <mergeCell ref="BEX55:BEY55"/>
    <mergeCell ref="BFA55:BFB55"/>
    <mergeCell ref="BFD55:BFE55"/>
    <mergeCell ref="BFG55:BFH55"/>
    <mergeCell ref="BEF55:BEG55"/>
    <mergeCell ref="BEI55:BEJ55"/>
    <mergeCell ref="BEL55:BEM55"/>
    <mergeCell ref="BEO55:BEP55"/>
    <mergeCell ref="BER55:BES55"/>
    <mergeCell ref="BDQ55:BDR55"/>
    <mergeCell ref="BDT55:BDU55"/>
    <mergeCell ref="BDW55:BDX55"/>
    <mergeCell ref="BDZ55:BEA55"/>
    <mergeCell ref="BEC55:BED55"/>
    <mergeCell ref="BDB55:BDC55"/>
    <mergeCell ref="BDE55:BDF55"/>
    <mergeCell ref="BDH55:BDI55"/>
    <mergeCell ref="BDK55:BDL55"/>
    <mergeCell ref="BDN55:BDO55"/>
    <mergeCell ref="BCM55:BCN55"/>
    <mergeCell ref="BCP55:BCQ55"/>
    <mergeCell ref="BCS55:BCT55"/>
    <mergeCell ref="BCV55:BCW55"/>
    <mergeCell ref="BCY55:BCZ55"/>
    <mergeCell ref="BBX55:BBY55"/>
    <mergeCell ref="BCA55:BCB55"/>
    <mergeCell ref="BCD55:BCE55"/>
    <mergeCell ref="BCG55:BCH55"/>
    <mergeCell ref="BCJ55:BCK55"/>
    <mergeCell ref="BBI55:BBJ55"/>
    <mergeCell ref="BBL55:BBM55"/>
    <mergeCell ref="BBO55:BBP55"/>
    <mergeCell ref="BBR55:BBS55"/>
    <mergeCell ref="BBU55:BBV55"/>
    <mergeCell ref="BAT55:BAU55"/>
    <mergeCell ref="BAW55:BAX55"/>
    <mergeCell ref="BAZ55:BBA55"/>
    <mergeCell ref="BBC55:BBD55"/>
    <mergeCell ref="BBF55:BBG55"/>
    <mergeCell ref="BAE55:BAF55"/>
    <mergeCell ref="BAH55:BAI55"/>
    <mergeCell ref="BAK55:BAL55"/>
    <mergeCell ref="BAN55:BAO55"/>
    <mergeCell ref="BAQ55:BAR55"/>
    <mergeCell ref="AZP55:AZQ55"/>
    <mergeCell ref="AZS55:AZT55"/>
    <mergeCell ref="AZV55:AZW55"/>
    <mergeCell ref="AZY55:AZZ55"/>
    <mergeCell ref="BAB55:BAC55"/>
    <mergeCell ref="AZA55:AZB55"/>
    <mergeCell ref="AZD55:AZE55"/>
    <mergeCell ref="AZG55:AZH55"/>
    <mergeCell ref="AZJ55:AZK55"/>
    <mergeCell ref="AZM55:AZN55"/>
    <mergeCell ref="AYL55:AYM55"/>
    <mergeCell ref="AYO55:AYP55"/>
    <mergeCell ref="AYR55:AYS55"/>
    <mergeCell ref="AYU55:AYV55"/>
    <mergeCell ref="AYX55:AYY55"/>
    <mergeCell ref="AXW55:AXX55"/>
    <mergeCell ref="AXZ55:AYA55"/>
    <mergeCell ref="AYC55:AYD55"/>
    <mergeCell ref="AYF55:AYG55"/>
    <mergeCell ref="AYI55:AYJ55"/>
    <mergeCell ref="AXH55:AXI55"/>
    <mergeCell ref="AXK55:AXL55"/>
    <mergeCell ref="AXN55:AXO55"/>
    <mergeCell ref="AXQ55:AXR55"/>
    <mergeCell ref="AXT55:AXU55"/>
    <mergeCell ref="CSD49:CSE49"/>
    <mergeCell ref="CSG49:CSH49"/>
    <mergeCell ref="CSJ49:CSK49"/>
    <mergeCell ref="CLX49:CLY49"/>
    <mergeCell ref="CMA49:CMB49"/>
    <mergeCell ref="CMD49:CME49"/>
    <mergeCell ref="CMG49:CMH49"/>
    <mergeCell ref="CLF49:CLG49"/>
    <mergeCell ref="CLI49:CLJ49"/>
    <mergeCell ref="CLL49:CLM49"/>
    <mergeCell ref="CLO49:CLP49"/>
    <mergeCell ref="CLR49:CLS49"/>
    <mergeCell ref="CKQ49:CKR49"/>
    <mergeCell ref="CKT49:CKU49"/>
    <mergeCell ref="CKW49:CKX49"/>
    <mergeCell ref="CKZ49:CLA49"/>
    <mergeCell ref="CLC49:CLD49"/>
    <mergeCell ref="CKB49:CKC49"/>
    <mergeCell ref="CKE49:CKF49"/>
    <mergeCell ref="CKH49:CKI49"/>
    <mergeCell ref="CKK49:CKL49"/>
    <mergeCell ref="CKN49:CKO49"/>
    <mergeCell ref="CJM49:CJN49"/>
    <mergeCell ref="CJP49:CJQ49"/>
    <mergeCell ref="CJS49:CJT49"/>
    <mergeCell ref="CJV49:CJW49"/>
    <mergeCell ref="CJY49:CJZ49"/>
    <mergeCell ref="CIX49:CIY49"/>
    <mergeCell ref="CJA49:CJB49"/>
    <mergeCell ref="CJD49:CJE49"/>
    <mergeCell ref="CJG49:CJH49"/>
    <mergeCell ref="CJJ49:CJK49"/>
    <mergeCell ref="CII49:CIJ49"/>
    <mergeCell ref="CIL49:CIM49"/>
    <mergeCell ref="CIO49:CIP49"/>
    <mergeCell ref="CIR49:CIS49"/>
    <mergeCell ref="CIU49:CIV49"/>
    <mergeCell ref="CHT49:CHU49"/>
    <mergeCell ref="CHW49:CHX49"/>
    <mergeCell ref="AVU55:AVV55"/>
    <mergeCell ref="AVX55:AVY55"/>
    <mergeCell ref="AWA55:AWB55"/>
    <mergeCell ref="AWD55:AWE55"/>
    <mergeCell ref="AWG55:AWH55"/>
    <mergeCell ref="AWJ55:AWK55"/>
    <mergeCell ref="AWM55:AWN55"/>
    <mergeCell ref="AWP55:AWQ55"/>
    <mergeCell ref="AWS55:AWT55"/>
    <mergeCell ref="AWV55:AWW55"/>
    <mergeCell ref="AWY55:AWZ55"/>
    <mergeCell ref="AXB55:AXC55"/>
    <mergeCell ref="AXE55:AXF55"/>
    <mergeCell ref="CRO49:CRP49"/>
    <mergeCell ref="CRR49:CRS49"/>
    <mergeCell ref="CRU49:CRV49"/>
    <mergeCell ref="CRX49:CRY49"/>
    <mergeCell ref="CSA49:CSB49"/>
    <mergeCell ref="CQZ49:CRA49"/>
    <mergeCell ref="CRC49:CRD49"/>
    <mergeCell ref="CRF49:CRG49"/>
    <mergeCell ref="CRI49:CRJ49"/>
    <mergeCell ref="CRL49:CRM49"/>
    <mergeCell ref="CQK49:CQL49"/>
    <mergeCell ref="CQN49:CQO49"/>
    <mergeCell ref="CQQ49:CQR49"/>
    <mergeCell ref="CQT49:CQU49"/>
    <mergeCell ref="CQW49:CQX49"/>
    <mergeCell ref="CPV49:CPW49"/>
    <mergeCell ref="CPY49:CPZ49"/>
    <mergeCell ref="CQB49:CQC49"/>
    <mergeCell ref="CQE49:CQF49"/>
    <mergeCell ref="CQH49:CQI49"/>
    <mergeCell ref="CPG49:CPH49"/>
    <mergeCell ref="CPJ49:CPK49"/>
    <mergeCell ref="CPM49:CPN49"/>
    <mergeCell ref="CPP49:CPQ49"/>
    <mergeCell ref="CPS49:CPT49"/>
    <mergeCell ref="COR49:COS49"/>
    <mergeCell ref="COU49:COV49"/>
    <mergeCell ref="COX49:COY49"/>
    <mergeCell ref="CPA49:CPB49"/>
    <mergeCell ref="CPD49:CPE49"/>
    <mergeCell ref="COC49:COD49"/>
    <mergeCell ref="COF49:COG49"/>
    <mergeCell ref="COI49:COJ49"/>
    <mergeCell ref="COL49:COM49"/>
    <mergeCell ref="COO49:COP49"/>
    <mergeCell ref="CNN49:CNO49"/>
    <mergeCell ref="CNQ49:CNR49"/>
    <mergeCell ref="CNT49:CNU49"/>
    <mergeCell ref="CNW49:CNX49"/>
    <mergeCell ref="CNZ49:COA49"/>
    <mergeCell ref="CMY49:CMZ49"/>
    <mergeCell ref="CNB49:CNC49"/>
    <mergeCell ref="CNE49:CNF49"/>
    <mergeCell ref="CNH49:CNI49"/>
    <mergeCell ref="CNK49:CNL49"/>
    <mergeCell ref="CMJ49:CMK49"/>
    <mergeCell ref="CMM49:CMN49"/>
    <mergeCell ref="CMP49:CMQ49"/>
    <mergeCell ref="CMS49:CMT49"/>
    <mergeCell ref="CMV49:CMW49"/>
    <mergeCell ref="CLU49:CLV49"/>
    <mergeCell ref="CHZ49:CIA49"/>
    <mergeCell ref="CIC49:CID49"/>
    <mergeCell ref="CIF49:CIG49"/>
    <mergeCell ref="CHE49:CHF49"/>
    <mergeCell ref="CHH49:CHI49"/>
    <mergeCell ref="CHK49:CHL49"/>
    <mergeCell ref="CHN49:CHO49"/>
    <mergeCell ref="CHQ49:CHR49"/>
    <mergeCell ref="CGP49:CGQ49"/>
    <mergeCell ref="CGS49:CGT49"/>
    <mergeCell ref="CGV49:CGW49"/>
    <mergeCell ref="CGY49:CGZ49"/>
    <mergeCell ref="CHB49:CHC49"/>
    <mergeCell ref="CGA49:CGB49"/>
    <mergeCell ref="CGD49:CGE49"/>
    <mergeCell ref="CGG49:CGH49"/>
    <mergeCell ref="CGJ49:CGK49"/>
    <mergeCell ref="CGM49:CGN49"/>
    <mergeCell ref="CFL49:CFM49"/>
    <mergeCell ref="CFO49:CFP49"/>
    <mergeCell ref="CFR49:CFS49"/>
    <mergeCell ref="CFU49:CFV49"/>
    <mergeCell ref="CFX49:CFY49"/>
    <mergeCell ref="CEW49:CEX49"/>
    <mergeCell ref="CEZ49:CFA49"/>
    <mergeCell ref="CFC49:CFD49"/>
    <mergeCell ref="CFF49:CFG49"/>
    <mergeCell ref="CFI49:CFJ49"/>
    <mergeCell ref="CEH49:CEI49"/>
    <mergeCell ref="CEK49:CEL49"/>
    <mergeCell ref="CEN49:CEO49"/>
    <mergeCell ref="CEQ49:CER49"/>
    <mergeCell ref="CET49:CEU49"/>
    <mergeCell ref="CDS49:CDT49"/>
    <mergeCell ref="CDV49:CDW49"/>
    <mergeCell ref="CDY49:CDZ49"/>
    <mergeCell ref="CEB49:CEC49"/>
    <mergeCell ref="CEE49:CEF49"/>
    <mergeCell ref="CDD49:CDE49"/>
    <mergeCell ref="CDG49:CDH49"/>
    <mergeCell ref="CDJ49:CDK49"/>
    <mergeCell ref="CDM49:CDN49"/>
    <mergeCell ref="CDP49:CDQ49"/>
    <mergeCell ref="CCO49:CCP49"/>
    <mergeCell ref="CCR49:CCS49"/>
    <mergeCell ref="CCU49:CCV49"/>
    <mergeCell ref="CCX49:CCY49"/>
    <mergeCell ref="CDA49:CDB49"/>
    <mergeCell ref="CBZ49:CCA49"/>
    <mergeCell ref="CCC49:CCD49"/>
    <mergeCell ref="CCF49:CCG49"/>
    <mergeCell ref="CCI49:CCJ49"/>
    <mergeCell ref="CCL49:CCM49"/>
    <mergeCell ref="CBK49:CBL49"/>
    <mergeCell ref="CBN49:CBO49"/>
    <mergeCell ref="CBQ49:CBR49"/>
    <mergeCell ref="CBT49:CBU49"/>
    <mergeCell ref="CBW49:CBX49"/>
    <mergeCell ref="CAV49:CAW49"/>
    <mergeCell ref="CAY49:CAZ49"/>
    <mergeCell ref="CBB49:CBC49"/>
    <mergeCell ref="CBE49:CBF49"/>
    <mergeCell ref="CBH49:CBI49"/>
    <mergeCell ref="CAG49:CAH49"/>
    <mergeCell ref="CAJ49:CAK49"/>
    <mergeCell ref="CAM49:CAN49"/>
    <mergeCell ref="CAP49:CAQ49"/>
    <mergeCell ref="CAS49:CAT49"/>
    <mergeCell ref="BZR49:BZS49"/>
    <mergeCell ref="BZU49:BZV49"/>
    <mergeCell ref="BZX49:BZY49"/>
    <mergeCell ref="CAA49:CAB49"/>
    <mergeCell ref="CAD49:CAE49"/>
    <mergeCell ref="BZC49:BZD49"/>
    <mergeCell ref="BZF49:BZG49"/>
    <mergeCell ref="BZI49:BZJ49"/>
    <mergeCell ref="BZL49:BZM49"/>
    <mergeCell ref="BZO49:BZP49"/>
    <mergeCell ref="BYN49:BYO49"/>
    <mergeCell ref="BYQ49:BYR49"/>
    <mergeCell ref="BYT49:BYU49"/>
    <mergeCell ref="BYW49:BYX49"/>
    <mergeCell ref="BYZ49:BZA49"/>
    <mergeCell ref="BXY49:BXZ49"/>
    <mergeCell ref="BYB49:BYC49"/>
    <mergeCell ref="BYE49:BYF49"/>
    <mergeCell ref="BYH49:BYI49"/>
    <mergeCell ref="BYK49:BYL49"/>
    <mergeCell ref="BXJ49:BXK49"/>
    <mergeCell ref="BXM49:BXN49"/>
    <mergeCell ref="BXP49:BXQ49"/>
    <mergeCell ref="BXS49:BXT49"/>
    <mergeCell ref="BXV49:BXW49"/>
    <mergeCell ref="BWU49:BWV49"/>
    <mergeCell ref="BWX49:BWY49"/>
    <mergeCell ref="BXA49:BXB49"/>
    <mergeCell ref="BXD49:BXE49"/>
    <mergeCell ref="BXG49:BXH49"/>
    <mergeCell ref="BWF49:BWG49"/>
    <mergeCell ref="BWI49:BWJ49"/>
    <mergeCell ref="BWL49:BWM49"/>
    <mergeCell ref="BWO49:BWP49"/>
    <mergeCell ref="BWR49:BWS49"/>
    <mergeCell ref="BVQ49:BVR49"/>
    <mergeCell ref="BVT49:BVU49"/>
    <mergeCell ref="BVW49:BVX49"/>
    <mergeCell ref="BVZ49:BWA49"/>
    <mergeCell ref="BWC49:BWD49"/>
    <mergeCell ref="BVB49:BVC49"/>
    <mergeCell ref="BVE49:BVF49"/>
    <mergeCell ref="BVH49:BVI49"/>
    <mergeCell ref="BVK49:BVL49"/>
    <mergeCell ref="BVN49:BVO49"/>
    <mergeCell ref="BUM49:BUN49"/>
    <mergeCell ref="BUP49:BUQ49"/>
    <mergeCell ref="BUS49:BUT49"/>
    <mergeCell ref="BUV49:BUW49"/>
    <mergeCell ref="BUY49:BUZ49"/>
    <mergeCell ref="BTX49:BTY49"/>
    <mergeCell ref="BUA49:BUB49"/>
    <mergeCell ref="BUD49:BUE49"/>
    <mergeCell ref="BUG49:BUH49"/>
    <mergeCell ref="BUJ49:BUK49"/>
    <mergeCell ref="BTI49:BTJ49"/>
    <mergeCell ref="BTL49:BTM49"/>
    <mergeCell ref="BTO49:BTP49"/>
    <mergeCell ref="BTR49:BTS49"/>
    <mergeCell ref="BTU49:BTV49"/>
    <mergeCell ref="BST49:BSU49"/>
    <mergeCell ref="BSW49:BSX49"/>
    <mergeCell ref="BSZ49:BTA49"/>
    <mergeCell ref="BTC49:BTD49"/>
    <mergeCell ref="BTF49:BTG49"/>
    <mergeCell ref="BSE49:BSF49"/>
    <mergeCell ref="BSH49:BSI49"/>
    <mergeCell ref="BSK49:BSL49"/>
    <mergeCell ref="BSN49:BSO49"/>
    <mergeCell ref="BSQ49:BSR49"/>
    <mergeCell ref="BRP49:BRQ49"/>
    <mergeCell ref="BRS49:BRT49"/>
    <mergeCell ref="BRV49:BRW49"/>
    <mergeCell ref="BRY49:BRZ49"/>
    <mergeCell ref="BSB49:BSC49"/>
    <mergeCell ref="BRA49:BRB49"/>
    <mergeCell ref="BRD49:BRE49"/>
    <mergeCell ref="BRG49:BRH49"/>
    <mergeCell ref="BRJ49:BRK49"/>
    <mergeCell ref="BRM49:BRN49"/>
    <mergeCell ref="BQL49:BQM49"/>
    <mergeCell ref="BQO49:BQP49"/>
    <mergeCell ref="BQR49:BQS49"/>
    <mergeCell ref="BQU49:BQV49"/>
    <mergeCell ref="BQX49:BQY49"/>
    <mergeCell ref="BPW49:BPX49"/>
    <mergeCell ref="BPZ49:BQA49"/>
    <mergeCell ref="BQC49:BQD49"/>
    <mergeCell ref="BQF49:BQG49"/>
    <mergeCell ref="BQI49:BQJ49"/>
    <mergeCell ref="BPH49:BPI49"/>
    <mergeCell ref="BPK49:BPL49"/>
    <mergeCell ref="BPN49:BPO49"/>
    <mergeCell ref="BPQ49:BPR49"/>
    <mergeCell ref="BPT49:BPU49"/>
    <mergeCell ref="BOS49:BOT49"/>
    <mergeCell ref="BOV49:BOW49"/>
    <mergeCell ref="BOY49:BOZ49"/>
    <mergeCell ref="BPB49:BPC49"/>
    <mergeCell ref="BPE49:BPF49"/>
    <mergeCell ref="BOD49:BOE49"/>
    <mergeCell ref="BOG49:BOH49"/>
    <mergeCell ref="BOJ49:BOK49"/>
    <mergeCell ref="BOM49:BON49"/>
    <mergeCell ref="BOP49:BOQ49"/>
    <mergeCell ref="BNO49:BNP49"/>
    <mergeCell ref="BNR49:BNS49"/>
    <mergeCell ref="BNU49:BNV49"/>
    <mergeCell ref="BNX49:BNY49"/>
    <mergeCell ref="BOA49:BOB49"/>
    <mergeCell ref="BMZ49:BNA49"/>
    <mergeCell ref="BNC49:BND49"/>
    <mergeCell ref="BNF49:BNG49"/>
    <mergeCell ref="BNI49:BNJ49"/>
    <mergeCell ref="BNL49:BNM49"/>
    <mergeCell ref="BMK49:BML49"/>
    <mergeCell ref="BMN49:BMO49"/>
    <mergeCell ref="BMQ49:BMR49"/>
    <mergeCell ref="BMT49:BMU49"/>
    <mergeCell ref="BMW49:BMX49"/>
    <mergeCell ref="BLV49:BLW49"/>
    <mergeCell ref="BLY49:BLZ49"/>
    <mergeCell ref="BMB49:BMC49"/>
    <mergeCell ref="BME49:BMF49"/>
    <mergeCell ref="BMH49:BMI49"/>
    <mergeCell ref="BLG49:BLH49"/>
    <mergeCell ref="BLJ49:BLK49"/>
    <mergeCell ref="BLM49:BLN49"/>
    <mergeCell ref="BLP49:BLQ49"/>
    <mergeCell ref="BLS49:BLT49"/>
    <mergeCell ref="BKR49:BKS49"/>
    <mergeCell ref="BKU49:BKV49"/>
    <mergeCell ref="BKX49:BKY49"/>
    <mergeCell ref="BLA49:BLB49"/>
    <mergeCell ref="BLD49:BLE49"/>
    <mergeCell ref="BKC49:BKD49"/>
    <mergeCell ref="BKF49:BKG49"/>
    <mergeCell ref="BKI49:BKJ49"/>
    <mergeCell ref="BKL49:BKM49"/>
    <mergeCell ref="BKO49:BKP49"/>
    <mergeCell ref="BJN49:BJO49"/>
    <mergeCell ref="BJQ49:BJR49"/>
    <mergeCell ref="BJT49:BJU49"/>
    <mergeCell ref="BJW49:BJX49"/>
    <mergeCell ref="BJZ49:BKA49"/>
    <mergeCell ref="BIY49:BIZ49"/>
    <mergeCell ref="BJB49:BJC49"/>
    <mergeCell ref="BJE49:BJF49"/>
    <mergeCell ref="BJH49:BJI49"/>
    <mergeCell ref="BJK49:BJL49"/>
    <mergeCell ref="BIJ49:BIK49"/>
    <mergeCell ref="BIM49:BIN49"/>
    <mergeCell ref="BIP49:BIQ49"/>
    <mergeCell ref="BIS49:BIT49"/>
    <mergeCell ref="BIV49:BIW49"/>
    <mergeCell ref="BHU49:BHV49"/>
    <mergeCell ref="BHX49:BHY49"/>
    <mergeCell ref="BIA49:BIB49"/>
    <mergeCell ref="BID49:BIE49"/>
    <mergeCell ref="BIG49:BIH49"/>
    <mergeCell ref="BHF49:BHG49"/>
    <mergeCell ref="BHI49:BHJ49"/>
    <mergeCell ref="BHL49:BHM49"/>
    <mergeCell ref="BHO49:BHP49"/>
    <mergeCell ref="BHR49:BHS49"/>
    <mergeCell ref="BGQ49:BGR49"/>
    <mergeCell ref="BGT49:BGU49"/>
    <mergeCell ref="BGW49:BGX49"/>
    <mergeCell ref="BGZ49:BHA49"/>
    <mergeCell ref="BHC49:BHD49"/>
    <mergeCell ref="BGB49:BGC49"/>
    <mergeCell ref="BGE49:BGF49"/>
    <mergeCell ref="BGH49:BGI49"/>
    <mergeCell ref="BGK49:BGL49"/>
    <mergeCell ref="BGN49:BGO49"/>
    <mergeCell ref="BFM49:BFN49"/>
    <mergeCell ref="BFP49:BFQ49"/>
    <mergeCell ref="BFS49:BFT49"/>
    <mergeCell ref="BFV49:BFW49"/>
    <mergeCell ref="BFY49:BFZ49"/>
    <mergeCell ref="BEX49:BEY49"/>
    <mergeCell ref="BFA49:BFB49"/>
    <mergeCell ref="BFD49:BFE49"/>
    <mergeCell ref="BFG49:BFH49"/>
    <mergeCell ref="BFJ49:BFK49"/>
    <mergeCell ref="BEI49:BEJ49"/>
    <mergeCell ref="BEL49:BEM49"/>
    <mergeCell ref="BEO49:BEP49"/>
    <mergeCell ref="BER49:BES49"/>
    <mergeCell ref="BEU49:BEV49"/>
    <mergeCell ref="BDT49:BDU49"/>
    <mergeCell ref="BDW49:BDX49"/>
    <mergeCell ref="BDZ49:BEA49"/>
    <mergeCell ref="BEC49:BED49"/>
    <mergeCell ref="BEF49:BEG49"/>
    <mergeCell ref="BDE49:BDF49"/>
    <mergeCell ref="BDH49:BDI49"/>
    <mergeCell ref="BDK49:BDL49"/>
    <mergeCell ref="BDN49:BDO49"/>
    <mergeCell ref="BDQ49:BDR49"/>
    <mergeCell ref="BCP49:BCQ49"/>
    <mergeCell ref="BCS49:BCT49"/>
    <mergeCell ref="BCV49:BCW49"/>
    <mergeCell ref="BCY49:BCZ49"/>
    <mergeCell ref="BDB49:BDC49"/>
    <mergeCell ref="BCA49:BCB49"/>
    <mergeCell ref="BCD49:BCE49"/>
    <mergeCell ref="BCG49:BCH49"/>
    <mergeCell ref="BCJ49:BCK49"/>
    <mergeCell ref="BCM49:BCN49"/>
    <mergeCell ref="BBL49:BBM49"/>
    <mergeCell ref="BBO49:BBP49"/>
    <mergeCell ref="BBR49:BBS49"/>
    <mergeCell ref="BBU49:BBV49"/>
    <mergeCell ref="BBX49:BBY49"/>
    <mergeCell ref="BAW49:BAX49"/>
    <mergeCell ref="BAZ49:BBA49"/>
    <mergeCell ref="BBC49:BBD49"/>
    <mergeCell ref="BBF49:BBG49"/>
    <mergeCell ref="BBI49:BBJ49"/>
    <mergeCell ref="BAH49:BAI49"/>
    <mergeCell ref="BAK49:BAL49"/>
    <mergeCell ref="BAN49:BAO49"/>
    <mergeCell ref="BAQ49:BAR49"/>
    <mergeCell ref="BAT49:BAU49"/>
    <mergeCell ref="AZS49:AZT49"/>
    <mergeCell ref="AZV49:AZW49"/>
    <mergeCell ref="AZY49:AZZ49"/>
    <mergeCell ref="BAB49:BAC49"/>
    <mergeCell ref="BAE49:BAF49"/>
    <mergeCell ref="AZD49:AZE49"/>
    <mergeCell ref="AZG49:AZH49"/>
    <mergeCell ref="AZJ49:AZK49"/>
    <mergeCell ref="AZM49:AZN49"/>
    <mergeCell ref="AZP49:AZQ49"/>
    <mergeCell ref="AYO49:AYP49"/>
    <mergeCell ref="AYR49:AYS49"/>
    <mergeCell ref="AYU49:AYV49"/>
    <mergeCell ref="AYX49:AYY49"/>
    <mergeCell ref="AZA49:AZB49"/>
    <mergeCell ref="AXZ49:AYA49"/>
    <mergeCell ref="AYC49:AYD49"/>
    <mergeCell ref="AYF49:AYG49"/>
    <mergeCell ref="AYI49:AYJ49"/>
    <mergeCell ref="AYL49:AYM49"/>
    <mergeCell ref="AXK49:AXL49"/>
    <mergeCell ref="AXN49:AXO49"/>
    <mergeCell ref="AXQ49:AXR49"/>
    <mergeCell ref="AXT49:AXU49"/>
    <mergeCell ref="AXW49:AXX49"/>
    <mergeCell ref="CSG43:CSH43"/>
    <mergeCell ref="CSJ43:CSK43"/>
    <mergeCell ref="AVU49:AVV49"/>
    <mergeCell ref="AVX49:AVY49"/>
    <mergeCell ref="AWA49:AWB49"/>
    <mergeCell ref="AWD49:AWE49"/>
    <mergeCell ref="AWG49:AWH49"/>
    <mergeCell ref="AWJ49:AWK49"/>
    <mergeCell ref="AWM49:AWN49"/>
    <mergeCell ref="AWP49:AWQ49"/>
    <mergeCell ref="AWS49:AWT49"/>
    <mergeCell ref="AWV49:AWW49"/>
    <mergeCell ref="AWY49:AWZ49"/>
    <mergeCell ref="AXB49:AXC49"/>
    <mergeCell ref="AXE49:AXF49"/>
    <mergeCell ref="AXH49:AXI49"/>
    <mergeCell ref="CRR43:CRS43"/>
    <mergeCell ref="CRU43:CRV43"/>
    <mergeCell ref="CRX43:CRY43"/>
    <mergeCell ref="CSA43:CSB43"/>
    <mergeCell ref="CSD43:CSE43"/>
    <mergeCell ref="CRC43:CRD43"/>
    <mergeCell ref="CRF43:CRG43"/>
    <mergeCell ref="CRI43:CRJ43"/>
    <mergeCell ref="CRL43:CRM43"/>
    <mergeCell ref="CRO43:CRP43"/>
    <mergeCell ref="CQN43:CQO43"/>
    <mergeCell ref="CQQ43:CQR43"/>
    <mergeCell ref="CQT43:CQU43"/>
    <mergeCell ref="CQW43:CQX43"/>
    <mergeCell ref="CQZ43:CRA43"/>
    <mergeCell ref="CPY43:CPZ43"/>
    <mergeCell ref="CQB43:CQC43"/>
    <mergeCell ref="CQE43:CQF43"/>
    <mergeCell ref="CQH43:CQI43"/>
    <mergeCell ref="CQK43:CQL43"/>
    <mergeCell ref="CPJ43:CPK43"/>
    <mergeCell ref="CPM43:CPN43"/>
    <mergeCell ref="CPP43:CPQ43"/>
    <mergeCell ref="CPS43:CPT43"/>
    <mergeCell ref="CPV43:CPW43"/>
    <mergeCell ref="COU43:COV43"/>
    <mergeCell ref="COX43:COY43"/>
    <mergeCell ref="CPA43:CPB43"/>
    <mergeCell ref="CPD43:CPE43"/>
    <mergeCell ref="CPG43:CPH43"/>
    <mergeCell ref="COF43:COG43"/>
    <mergeCell ref="COI43:COJ43"/>
    <mergeCell ref="COL43:COM43"/>
    <mergeCell ref="COO43:COP43"/>
    <mergeCell ref="COR43:COS43"/>
    <mergeCell ref="CNQ43:CNR43"/>
    <mergeCell ref="CNT43:CNU43"/>
    <mergeCell ref="CNW43:CNX43"/>
    <mergeCell ref="CNZ43:COA43"/>
    <mergeCell ref="COC43:COD43"/>
    <mergeCell ref="CNB43:CNC43"/>
    <mergeCell ref="CNE43:CNF43"/>
    <mergeCell ref="CNH43:CNI43"/>
    <mergeCell ref="CNK43:CNL43"/>
    <mergeCell ref="CNN43:CNO43"/>
    <mergeCell ref="CMM43:CMN43"/>
    <mergeCell ref="CMP43:CMQ43"/>
    <mergeCell ref="CMS43:CMT43"/>
    <mergeCell ref="CMV43:CMW43"/>
    <mergeCell ref="CMY43:CMZ43"/>
    <mergeCell ref="CLX43:CLY43"/>
    <mergeCell ref="CMA43:CMB43"/>
    <mergeCell ref="CMD43:CME43"/>
    <mergeCell ref="CMG43:CMH43"/>
    <mergeCell ref="CMJ43:CMK43"/>
    <mergeCell ref="CLI43:CLJ43"/>
    <mergeCell ref="CLL43:CLM43"/>
    <mergeCell ref="CLO43:CLP43"/>
    <mergeCell ref="CLR43:CLS43"/>
    <mergeCell ref="CLU43:CLV43"/>
    <mergeCell ref="CKT43:CKU43"/>
    <mergeCell ref="CKW43:CKX43"/>
    <mergeCell ref="CKZ43:CLA43"/>
    <mergeCell ref="CLC43:CLD43"/>
    <mergeCell ref="CLF43:CLG43"/>
    <mergeCell ref="CKE43:CKF43"/>
    <mergeCell ref="CKH43:CKI43"/>
    <mergeCell ref="CKK43:CKL43"/>
    <mergeCell ref="CKN43:CKO43"/>
    <mergeCell ref="CKQ43:CKR43"/>
    <mergeCell ref="CJP43:CJQ43"/>
    <mergeCell ref="CJS43:CJT43"/>
    <mergeCell ref="CJV43:CJW43"/>
    <mergeCell ref="CJY43:CJZ43"/>
    <mergeCell ref="CKB43:CKC43"/>
    <mergeCell ref="CJA43:CJB43"/>
    <mergeCell ref="CJD43:CJE43"/>
    <mergeCell ref="CJG43:CJH43"/>
    <mergeCell ref="CJJ43:CJK43"/>
    <mergeCell ref="CJM43:CJN43"/>
    <mergeCell ref="CIL43:CIM43"/>
    <mergeCell ref="CIO43:CIP43"/>
    <mergeCell ref="CIR43:CIS43"/>
    <mergeCell ref="CIU43:CIV43"/>
    <mergeCell ref="CIX43:CIY43"/>
    <mergeCell ref="CHW43:CHX43"/>
    <mergeCell ref="CHZ43:CIA43"/>
    <mergeCell ref="CIC43:CID43"/>
    <mergeCell ref="CIF43:CIG43"/>
    <mergeCell ref="CII43:CIJ43"/>
    <mergeCell ref="CHH43:CHI43"/>
    <mergeCell ref="CHK43:CHL43"/>
    <mergeCell ref="CHN43:CHO43"/>
    <mergeCell ref="CHQ43:CHR43"/>
    <mergeCell ref="CHT43:CHU43"/>
    <mergeCell ref="CGS43:CGT43"/>
    <mergeCell ref="CGV43:CGW43"/>
    <mergeCell ref="CGY43:CGZ43"/>
    <mergeCell ref="CHB43:CHC43"/>
    <mergeCell ref="CHE43:CHF43"/>
    <mergeCell ref="CGD43:CGE43"/>
    <mergeCell ref="CGG43:CGH43"/>
    <mergeCell ref="CGJ43:CGK43"/>
    <mergeCell ref="CGM43:CGN43"/>
    <mergeCell ref="CGP43:CGQ43"/>
    <mergeCell ref="CFO43:CFP43"/>
    <mergeCell ref="CFR43:CFS43"/>
    <mergeCell ref="CFU43:CFV43"/>
    <mergeCell ref="CFX43:CFY43"/>
    <mergeCell ref="CGA43:CGB43"/>
    <mergeCell ref="CEZ43:CFA43"/>
    <mergeCell ref="CFC43:CFD43"/>
    <mergeCell ref="CFF43:CFG43"/>
    <mergeCell ref="CFI43:CFJ43"/>
    <mergeCell ref="CFL43:CFM43"/>
    <mergeCell ref="CEK43:CEL43"/>
    <mergeCell ref="CEN43:CEO43"/>
    <mergeCell ref="CEQ43:CER43"/>
    <mergeCell ref="CET43:CEU43"/>
    <mergeCell ref="CEW43:CEX43"/>
    <mergeCell ref="CDV43:CDW43"/>
    <mergeCell ref="CDY43:CDZ43"/>
    <mergeCell ref="CEB43:CEC43"/>
    <mergeCell ref="CEE43:CEF43"/>
    <mergeCell ref="CEH43:CEI43"/>
    <mergeCell ref="CDG43:CDH43"/>
    <mergeCell ref="CDJ43:CDK43"/>
    <mergeCell ref="CDM43:CDN43"/>
    <mergeCell ref="CDP43:CDQ43"/>
    <mergeCell ref="CDS43:CDT43"/>
    <mergeCell ref="CCR43:CCS43"/>
    <mergeCell ref="CCU43:CCV43"/>
    <mergeCell ref="CCX43:CCY43"/>
    <mergeCell ref="CDA43:CDB43"/>
    <mergeCell ref="CDD43:CDE43"/>
    <mergeCell ref="CCC43:CCD43"/>
    <mergeCell ref="CCF43:CCG43"/>
    <mergeCell ref="CCI43:CCJ43"/>
    <mergeCell ref="CCL43:CCM43"/>
    <mergeCell ref="CCO43:CCP43"/>
    <mergeCell ref="CBN43:CBO43"/>
    <mergeCell ref="CBQ43:CBR43"/>
    <mergeCell ref="CBT43:CBU43"/>
    <mergeCell ref="CBW43:CBX43"/>
    <mergeCell ref="CBZ43:CCA43"/>
    <mergeCell ref="CAY43:CAZ43"/>
    <mergeCell ref="CBB43:CBC43"/>
    <mergeCell ref="CBE43:CBF43"/>
    <mergeCell ref="CBH43:CBI43"/>
    <mergeCell ref="CBK43:CBL43"/>
    <mergeCell ref="CAJ43:CAK43"/>
    <mergeCell ref="CAM43:CAN43"/>
    <mergeCell ref="CAP43:CAQ43"/>
    <mergeCell ref="CAS43:CAT43"/>
    <mergeCell ref="CAV43:CAW43"/>
    <mergeCell ref="BZU43:BZV43"/>
    <mergeCell ref="BZX43:BZY43"/>
    <mergeCell ref="CAA43:CAB43"/>
    <mergeCell ref="CAD43:CAE43"/>
    <mergeCell ref="CAG43:CAH43"/>
    <mergeCell ref="BZF43:BZG43"/>
    <mergeCell ref="BZI43:BZJ43"/>
    <mergeCell ref="BZL43:BZM43"/>
    <mergeCell ref="BZO43:BZP43"/>
    <mergeCell ref="BZR43:BZS43"/>
    <mergeCell ref="BYQ43:BYR43"/>
    <mergeCell ref="BYT43:BYU43"/>
    <mergeCell ref="BYW43:BYX43"/>
    <mergeCell ref="BYZ43:BZA43"/>
    <mergeCell ref="BZC43:BZD43"/>
    <mergeCell ref="BYB43:BYC43"/>
    <mergeCell ref="BYE43:BYF43"/>
    <mergeCell ref="BYH43:BYI43"/>
    <mergeCell ref="BYK43:BYL43"/>
    <mergeCell ref="BYN43:BYO43"/>
    <mergeCell ref="BXM43:BXN43"/>
    <mergeCell ref="BXP43:BXQ43"/>
    <mergeCell ref="BXS43:BXT43"/>
    <mergeCell ref="BXV43:BXW43"/>
    <mergeCell ref="BXY43:BXZ43"/>
    <mergeCell ref="BWX43:BWY43"/>
    <mergeCell ref="BXA43:BXB43"/>
    <mergeCell ref="BXD43:BXE43"/>
    <mergeCell ref="BXG43:BXH43"/>
    <mergeCell ref="BXJ43:BXK43"/>
    <mergeCell ref="BWI43:BWJ43"/>
    <mergeCell ref="BWL43:BWM43"/>
    <mergeCell ref="BWO43:BWP43"/>
    <mergeCell ref="BWR43:BWS43"/>
    <mergeCell ref="BWU43:BWV43"/>
    <mergeCell ref="BVT43:BVU43"/>
    <mergeCell ref="BVW43:BVX43"/>
    <mergeCell ref="BVZ43:BWA43"/>
    <mergeCell ref="BWC43:BWD43"/>
    <mergeCell ref="BWF43:BWG43"/>
    <mergeCell ref="BVE43:BVF43"/>
    <mergeCell ref="BVH43:BVI43"/>
    <mergeCell ref="BVK43:BVL43"/>
    <mergeCell ref="BVN43:BVO43"/>
    <mergeCell ref="BVQ43:BVR43"/>
    <mergeCell ref="BUP43:BUQ43"/>
    <mergeCell ref="BUS43:BUT43"/>
    <mergeCell ref="BUV43:BUW43"/>
    <mergeCell ref="BUY43:BUZ43"/>
    <mergeCell ref="BVB43:BVC43"/>
    <mergeCell ref="BUA43:BUB43"/>
    <mergeCell ref="BUD43:BUE43"/>
    <mergeCell ref="BUG43:BUH43"/>
    <mergeCell ref="BUJ43:BUK43"/>
    <mergeCell ref="BUM43:BUN43"/>
    <mergeCell ref="BTL43:BTM43"/>
    <mergeCell ref="BTO43:BTP43"/>
    <mergeCell ref="BTR43:BTS43"/>
    <mergeCell ref="BTU43:BTV43"/>
    <mergeCell ref="BTX43:BTY43"/>
    <mergeCell ref="BSW43:BSX43"/>
    <mergeCell ref="BSZ43:BTA43"/>
    <mergeCell ref="BTC43:BTD43"/>
    <mergeCell ref="BTF43:BTG43"/>
    <mergeCell ref="BTI43:BTJ43"/>
    <mergeCell ref="BSH43:BSI43"/>
    <mergeCell ref="BSK43:BSL43"/>
    <mergeCell ref="BSN43:BSO43"/>
    <mergeCell ref="BSQ43:BSR43"/>
    <mergeCell ref="BST43:BSU43"/>
    <mergeCell ref="BRS43:BRT43"/>
    <mergeCell ref="BRV43:BRW43"/>
    <mergeCell ref="BRY43:BRZ43"/>
    <mergeCell ref="BSB43:BSC43"/>
    <mergeCell ref="BSE43:BSF43"/>
    <mergeCell ref="BRD43:BRE43"/>
    <mergeCell ref="BRG43:BRH43"/>
    <mergeCell ref="BRJ43:BRK43"/>
    <mergeCell ref="BRM43:BRN43"/>
    <mergeCell ref="BRP43:BRQ43"/>
    <mergeCell ref="BQO43:BQP43"/>
    <mergeCell ref="BQR43:BQS43"/>
    <mergeCell ref="BQU43:BQV43"/>
    <mergeCell ref="BQX43:BQY43"/>
    <mergeCell ref="BRA43:BRB43"/>
    <mergeCell ref="BPZ43:BQA43"/>
    <mergeCell ref="BQC43:BQD43"/>
    <mergeCell ref="BQF43:BQG43"/>
    <mergeCell ref="BQI43:BQJ43"/>
    <mergeCell ref="BQL43:BQM43"/>
    <mergeCell ref="BPK43:BPL43"/>
    <mergeCell ref="BPN43:BPO43"/>
    <mergeCell ref="BPQ43:BPR43"/>
    <mergeCell ref="BPT43:BPU43"/>
    <mergeCell ref="BPW43:BPX43"/>
    <mergeCell ref="BOV43:BOW43"/>
    <mergeCell ref="BOY43:BOZ43"/>
    <mergeCell ref="BPB43:BPC43"/>
    <mergeCell ref="BPE43:BPF43"/>
    <mergeCell ref="BPH43:BPI43"/>
    <mergeCell ref="BOG43:BOH43"/>
    <mergeCell ref="BOJ43:BOK43"/>
    <mergeCell ref="BOM43:BON43"/>
    <mergeCell ref="BOP43:BOQ43"/>
    <mergeCell ref="BOS43:BOT43"/>
    <mergeCell ref="BNR43:BNS43"/>
    <mergeCell ref="BNU43:BNV43"/>
    <mergeCell ref="BNX43:BNY43"/>
    <mergeCell ref="BOA43:BOB43"/>
    <mergeCell ref="BOD43:BOE43"/>
    <mergeCell ref="BNC43:BND43"/>
    <mergeCell ref="BNF43:BNG43"/>
    <mergeCell ref="BNI43:BNJ43"/>
    <mergeCell ref="BNL43:BNM43"/>
    <mergeCell ref="BNO43:BNP43"/>
    <mergeCell ref="BMN43:BMO43"/>
    <mergeCell ref="BMQ43:BMR43"/>
    <mergeCell ref="BMT43:BMU43"/>
    <mergeCell ref="BMW43:BMX43"/>
    <mergeCell ref="BMZ43:BNA43"/>
    <mergeCell ref="BLY43:BLZ43"/>
    <mergeCell ref="BMB43:BMC43"/>
    <mergeCell ref="BME43:BMF43"/>
    <mergeCell ref="BMH43:BMI43"/>
    <mergeCell ref="BMK43:BML43"/>
    <mergeCell ref="BLJ43:BLK43"/>
    <mergeCell ref="BLM43:BLN43"/>
    <mergeCell ref="BLP43:BLQ43"/>
    <mergeCell ref="BLS43:BLT43"/>
    <mergeCell ref="BLV43:BLW43"/>
    <mergeCell ref="BKU43:BKV43"/>
    <mergeCell ref="BKX43:BKY43"/>
    <mergeCell ref="BLA43:BLB43"/>
    <mergeCell ref="BLD43:BLE43"/>
    <mergeCell ref="BLG43:BLH43"/>
    <mergeCell ref="BKF43:BKG43"/>
    <mergeCell ref="BKI43:BKJ43"/>
    <mergeCell ref="BKL43:BKM43"/>
    <mergeCell ref="BKO43:BKP43"/>
    <mergeCell ref="BKR43:BKS43"/>
    <mergeCell ref="BJQ43:BJR43"/>
    <mergeCell ref="BJT43:BJU43"/>
    <mergeCell ref="BJW43:BJX43"/>
    <mergeCell ref="BJZ43:BKA43"/>
    <mergeCell ref="BKC43:BKD43"/>
    <mergeCell ref="BJB43:BJC43"/>
    <mergeCell ref="BJE43:BJF43"/>
    <mergeCell ref="BJH43:BJI43"/>
    <mergeCell ref="BJK43:BJL43"/>
    <mergeCell ref="BJN43:BJO43"/>
    <mergeCell ref="BIM43:BIN43"/>
    <mergeCell ref="BIP43:BIQ43"/>
    <mergeCell ref="BIS43:BIT43"/>
    <mergeCell ref="BIV43:BIW43"/>
    <mergeCell ref="BIY43:BIZ43"/>
    <mergeCell ref="BHX43:BHY43"/>
    <mergeCell ref="BIA43:BIB43"/>
    <mergeCell ref="BID43:BIE43"/>
    <mergeCell ref="BIG43:BIH43"/>
    <mergeCell ref="BIJ43:BIK43"/>
    <mergeCell ref="BHI43:BHJ43"/>
    <mergeCell ref="BHL43:BHM43"/>
    <mergeCell ref="BHO43:BHP43"/>
    <mergeCell ref="BHR43:BHS43"/>
    <mergeCell ref="BHU43:BHV43"/>
    <mergeCell ref="BGT43:BGU43"/>
    <mergeCell ref="BGW43:BGX43"/>
    <mergeCell ref="BGZ43:BHA43"/>
    <mergeCell ref="BHC43:BHD43"/>
    <mergeCell ref="BHF43:BHG43"/>
    <mergeCell ref="BGE43:BGF43"/>
    <mergeCell ref="BGH43:BGI43"/>
    <mergeCell ref="BGK43:BGL43"/>
    <mergeCell ref="BGN43:BGO43"/>
    <mergeCell ref="BGQ43:BGR43"/>
    <mergeCell ref="BFP43:BFQ43"/>
    <mergeCell ref="BFS43:BFT43"/>
    <mergeCell ref="BFV43:BFW43"/>
    <mergeCell ref="BFY43:BFZ43"/>
    <mergeCell ref="BGB43:BGC43"/>
    <mergeCell ref="BFA43:BFB43"/>
    <mergeCell ref="BFD43:BFE43"/>
    <mergeCell ref="BFG43:BFH43"/>
    <mergeCell ref="BFJ43:BFK43"/>
    <mergeCell ref="BFM43:BFN43"/>
    <mergeCell ref="BEL43:BEM43"/>
    <mergeCell ref="BEO43:BEP43"/>
    <mergeCell ref="BER43:BES43"/>
    <mergeCell ref="BEU43:BEV43"/>
    <mergeCell ref="BEX43:BEY43"/>
    <mergeCell ref="BDW43:BDX43"/>
    <mergeCell ref="BDZ43:BEA43"/>
    <mergeCell ref="BEC43:BED43"/>
    <mergeCell ref="BEF43:BEG43"/>
    <mergeCell ref="BEI43:BEJ43"/>
    <mergeCell ref="BDH43:BDI43"/>
    <mergeCell ref="BDK43:BDL43"/>
    <mergeCell ref="BDN43:BDO43"/>
    <mergeCell ref="BDQ43:BDR43"/>
    <mergeCell ref="BDT43:BDU43"/>
    <mergeCell ref="BCS43:BCT43"/>
    <mergeCell ref="BCV43:BCW43"/>
    <mergeCell ref="BCY43:BCZ43"/>
    <mergeCell ref="BDB43:BDC43"/>
    <mergeCell ref="BDE43:BDF43"/>
    <mergeCell ref="BCD43:BCE43"/>
    <mergeCell ref="BCG43:BCH43"/>
    <mergeCell ref="BCJ43:BCK43"/>
    <mergeCell ref="BCM43:BCN43"/>
    <mergeCell ref="BCP43:BCQ43"/>
    <mergeCell ref="BBO43:BBP43"/>
    <mergeCell ref="BBR43:BBS43"/>
    <mergeCell ref="BBU43:BBV43"/>
    <mergeCell ref="BBX43:BBY43"/>
    <mergeCell ref="BCA43:BCB43"/>
    <mergeCell ref="BAZ43:BBA43"/>
    <mergeCell ref="BBC43:BBD43"/>
    <mergeCell ref="BBF43:BBG43"/>
    <mergeCell ref="BBI43:BBJ43"/>
    <mergeCell ref="BBL43:BBM43"/>
    <mergeCell ref="BAK43:BAL43"/>
    <mergeCell ref="BAN43:BAO43"/>
    <mergeCell ref="BAQ43:BAR43"/>
    <mergeCell ref="BAT43:BAU43"/>
    <mergeCell ref="BAW43:BAX43"/>
    <mergeCell ref="AZV43:AZW43"/>
    <mergeCell ref="AZY43:AZZ43"/>
    <mergeCell ref="BAB43:BAC43"/>
    <mergeCell ref="BAE43:BAF43"/>
    <mergeCell ref="BAH43:BAI43"/>
    <mergeCell ref="AZG43:AZH43"/>
    <mergeCell ref="AZJ43:AZK43"/>
    <mergeCell ref="AZM43:AZN43"/>
    <mergeCell ref="AZP43:AZQ43"/>
    <mergeCell ref="AZS43:AZT43"/>
    <mergeCell ref="AYR43:AYS43"/>
    <mergeCell ref="AYU43:AYV43"/>
    <mergeCell ref="AYX43:AYY43"/>
    <mergeCell ref="AZA43:AZB43"/>
    <mergeCell ref="AZD43:AZE43"/>
    <mergeCell ref="AYC43:AYD43"/>
    <mergeCell ref="AYF43:AYG43"/>
    <mergeCell ref="AYI43:AYJ43"/>
    <mergeCell ref="AYL43:AYM43"/>
    <mergeCell ref="AYO43:AYP43"/>
    <mergeCell ref="AXN43:AXO43"/>
    <mergeCell ref="AXQ43:AXR43"/>
    <mergeCell ref="AXT43:AXU43"/>
    <mergeCell ref="AXW43:AXX43"/>
    <mergeCell ref="AXZ43:AYA43"/>
    <mergeCell ref="AWY43:AWZ43"/>
    <mergeCell ref="AXB43:AXC43"/>
    <mergeCell ref="AXE43:AXF43"/>
    <mergeCell ref="AXH43:AXI43"/>
    <mergeCell ref="AXK43:AXL43"/>
    <mergeCell ref="AWJ43:AWK43"/>
    <mergeCell ref="AWM43:AWN43"/>
    <mergeCell ref="AWP43:AWQ43"/>
    <mergeCell ref="AWS43:AWT43"/>
    <mergeCell ref="AWV43:AWW43"/>
    <mergeCell ref="AVU43:AVV43"/>
    <mergeCell ref="AVX43:AVY43"/>
    <mergeCell ref="AWA43:AWB43"/>
    <mergeCell ref="AWD43:AWE43"/>
    <mergeCell ref="AWG43:AWH43"/>
    <mergeCell ref="CRX37:CRY37"/>
    <mergeCell ref="CSA37:CSB37"/>
    <mergeCell ref="CSD37:CSE37"/>
    <mergeCell ref="CNH37:CNI37"/>
    <mergeCell ref="CNK37:CNL37"/>
    <mergeCell ref="CNN37:CNO37"/>
    <mergeCell ref="CNQ37:CNR37"/>
    <mergeCell ref="CNT37:CNU37"/>
    <mergeCell ref="CMS37:CMT37"/>
    <mergeCell ref="CMV37:CMW37"/>
    <mergeCell ref="CMY37:CMZ37"/>
    <mergeCell ref="CNB37:CNC37"/>
    <mergeCell ref="CNE37:CNF37"/>
    <mergeCell ref="CMD37:CME37"/>
    <mergeCell ref="CMG37:CMH37"/>
    <mergeCell ref="CMJ37:CMK37"/>
    <mergeCell ref="CMM37:CMN37"/>
    <mergeCell ref="CMP37:CMQ37"/>
    <mergeCell ref="CLO37:CLP37"/>
    <mergeCell ref="CLR37:CLS37"/>
    <mergeCell ref="CLU37:CLV37"/>
    <mergeCell ref="CLX37:CLY37"/>
    <mergeCell ref="CMA37:CMB37"/>
    <mergeCell ref="CKZ37:CLA37"/>
    <mergeCell ref="CLC37:CLD37"/>
    <mergeCell ref="CLF37:CLG37"/>
    <mergeCell ref="CLI37:CLJ37"/>
    <mergeCell ref="CLL37:CLM37"/>
    <mergeCell ref="CKK37:CKL37"/>
    <mergeCell ref="CKN37:CKO37"/>
    <mergeCell ref="CKQ37:CKR37"/>
    <mergeCell ref="CKT37:CKU37"/>
    <mergeCell ref="CKW37:CKX37"/>
    <mergeCell ref="CJV37:CJW37"/>
    <mergeCell ref="CJY37:CJZ37"/>
    <mergeCell ref="CKB37:CKC37"/>
    <mergeCell ref="CKE37:CKF37"/>
    <mergeCell ref="CKH37:CKI37"/>
    <mergeCell ref="CJG37:CJH37"/>
    <mergeCell ref="CSG37:CSH37"/>
    <mergeCell ref="CSJ37:CSK37"/>
    <mergeCell ref="CRI37:CRJ37"/>
    <mergeCell ref="CRL37:CRM37"/>
    <mergeCell ref="CRO37:CRP37"/>
    <mergeCell ref="CRR37:CRS37"/>
    <mergeCell ref="CRU37:CRV37"/>
    <mergeCell ref="CQT37:CQU37"/>
    <mergeCell ref="CQW37:CQX37"/>
    <mergeCell ref="CQZ37:CRA37"/>
    <mergeCell ref="CRC37:CRD37"/>
    <mergeCell ref="CRF37:CRG37"/>
    <mergeCell ref="CQE37:CQF37"/>
    <mergeCell ref="CQH37:CQI37"/>
    <mergeCell ref="CQK37:CQL37"/>
    <mergeCell ref="CQN37:CQO37"/>
    <mergeCell ref="CQQ37:CQR37"/>
    <mergeCell ref="CPP37:CPQ37"/>
    <mergeCell ref="CPS37:CPT37"/>
    <mergeCell ref="CPV37:CPW37"/>
    <mergeCell ref="CPY37:CPZ37"/>
    <mergeCell ref="CQB37:CQC37"/>
    <mergeCell ref="CPA37:CPB37"/>
    <mergeCell ref="CPD37:CPE37"/>
    <mergeCell ref="CPG37:CPH37"/>
    <mergeCell ref="CPJ37:CPK37"/>
    <mergeCell ref="CPM37:CPN37"/>
    <mergeCell ref="COL37:COM37"/>
    <mergeCell ref="COO37:COP37"/>
    <mergeCell ref="COR37:COS37"/>
    <mergeCell ref="COU37:COV37"/>
    <mergeCell ref="COX37:COY37"/>
    <mergeCell ref="CNW37:CNX37"/>
    <mergeCell ref="CNZ37:COA37"/>
    <mergeCell ref="COC37:COD37"/>
    <mergeCell ref="COF37:COG37"/>
    <mergeCell ref="COI37:COJ37"/>
    <mergeCell ref="CJJ37:CJK37"/>
    <mergeCell ref="CJM37:CJN37"/>
    <mergeCell ref="CJP37:CJQ37"/>
    <mergeCell ref="CJS37:CJT37"/>
    <mergeCell ref="CIR37:CIS37"/>
    <mergeCell ref="CIU37:CIV37"/>
    <mergeCell ref="CIX37:CIY37"/>
    <mergeCell ref="CJA37:CJB37"/>
    <mergeCell ref="CJD37:CJE37"/>
    <mergeCell ref="CIC37:CID37"/>
    <mergeCell ref="CIF37:CIG37"/>
    <mergeCell ref="CII37:CIJ37"/>
    <mergeCell ref="CIL37:CIM37"/>
    <mergeCell ref="CIO37:CIP37"/>
    <mergeCell ref="CHN37:CHO37"/>
    <mergeCell ref="CHQ37:CHR37"/>
    <mergeCell ref="CHT37:CHU37"/>
    <mergeCell ref="CHW37:CHX37"/>
    <mergeCell ref="CHZ37:CIA37"/>
    <mergeCell ref="CGY37:CGZ37"/>
    <mergeCell ref="CHB37:CHC37"/>
    <mergeCell ref="CHE37:CHF37"/>
    <mergeCell ref="CHH37:CHI37"/>
    <mergeCell ref="CHK37:CHL37"/>
    <mergeCell ref="CGJ37:CGK37"/>
    <mergeCell ref="CGM37:CGN37"/>
    <mergeCell ref="CGP37:CGQ37"/>
    <mergeCell ref="CGS37:CGT37"/>
    <mergeCell ref="CGV37:CGW37"/>
    <mergeCell ref="CFU37:CFV37"/>
    <mergeCell ref="CFX37:CFY37"/>
    <mergeCell ref="CGA37:CGB37"/>
    <mergeCell ref="CGD37:CGE37"/>
    <mergeCell ref="CGG37:CGH37"/>
    <mergeCell ref="CFF37:CFG37"/>
    <mergeCell ref="CFI37:CFJ37"/>
    <mergeCell ref="CFL37:CFM37"/>
    <mergeCell ref="CFO37:CFP37"/>
    <mergeCell ref="CFR37:CFS37"/>
    <mergeCell ref="CEQ37:CER37"/>
    <mergeCell ref="CET37:CEU37"/>
    <mergeCell ref="CEW37:CEX37"/>
    <mergeCell ref="CEZ37:CFA37"/>
    <mergeCell ref="CFC37:CFD37"/>
    <mergeCell ref="CEB37:CEC37"/>
    <mergeCell ref="CEE37:CEF37"/>
    <mergeCell ref="CEH37:CEI37"/>
    <mergeCell ref="CEK37:CEL37"/>
    <mergeCell ref="CEN37:CEO37"/>
    <mergeCell ref="CDM37:CDN37"/>
    <mergeCell ref="CDP37:CDQ37"/>
    <mergeCell ref="CDS37:CDT37"/>
    <mergeCell ref="CDV37:CDW37"/>
    <mergeCell ref="CDY37:CDZ37"/>
    <mergeCell ref="CCX37:CCY37"/>
    <mergeCell ref="CDA37:CDB37"/>
    <mergeCell ref="CDD37:CDE37"/>
    <mergeCell ref="CDG37:CDH37"/>
    <mergeCell ref="CDJ37:CDK37"/>
    <mergeCell ref="CCI37:CCJ37"/>
    <mergeCell ref="CCL37:CCM37"/>
    <mergeCell ref="CCO37:CCP37"/>
    <mergeCell ref="CCR37:CCS37"/>
    <mergeCell ref="CCU37:CCV37"/>
    <mergeCell ref="CBT37:CBU37"/>
    <mergeCell ref="CBW37:CBX37"/>
    <mergeCell ref="CBZ37:CCA37"/>
    <mergeCell ref="CCC37:CCD37"/>
    <mergeCell ref="CCF37:CCG37"/>
    <mergeCell ref="CBE37:CBF37"/>
    <mergeCell ref="CBH37:CBI37"/>
    <mergeCell ref="CBK37:CBL37"/>
    <mergeCell ref="CBN37:CBO37"/>
    <mergeCell ref="CBQ37:CBR37"/>
    <mergeCell ref="CAP37:CAQ37"/>
    <mergeCell ref="CAS37:CAT37"/>
    <mergeCell ref="CAV37:CAW37"/>
    <mergeCell ref="CAY37:CAZ37"/>
    <mergeCell ref="CBB37:CBC37"/>
    <mergeCell ref="CAA37:CAB37"/>
    <mergeCell ref="CAD37:CAE37"/>
    <mergeCell ref="CAG37:CAH37"/>
    <mergeCell ref="CAJ37:CAK37"/>
    <mergeCell ref="CAM37:CAN37"/>
    <mergeCell ref="BZL37:BZM37"/>
    <mergeCell ref="BZO37:BZP37"/>
    <mergeCell ref="BZR37:BZS37"/>
    <mergeCell ref="BZU37:BZV37"/>
    <mergeCell ref="BZX37:BZY37"/>
    <mergeCell ref="BYW37:BYX37"/>
    <mergeCell ref="BYZ37:BZA37"/>
    <mergeCell ref="BZC37:BZD37"/>
    <mergeCell ref="BZF37:BZG37"/>
    <mergeCell ref="BZI37:BZJ37"/>
    <mergeCell ref="BYH37:BYI37"/>
    <mergeCell ref="BYK37:BYL37"/>
    <mergeCell ref="BYN37:BYO37"/>
    <mergeCell ref="BYQ37:BYR37"/>
    <mergeCell ref="BYT37:BYU37"/>
    <mergeCell ref="BXS37:BXT37"/>
    <mergeCell ref="BXV37:BXW37"/>
    <mergeCell ref="BXY37:BXZ37"/>
    <mergeCell ref="BYB37:BYC37"/>
    <mergeCell ref="BYE37:BYF37"/>
    <mergeCell ref="BXD37:BXE37"/>
    <mergeCell ref="BXG37:BXH37"/>
    <mergeCell ref="BXJ37:BXK37"/>
    <mergeCell ref="BXM37:BXN37"/>
    <mergeCell ref="BXP37:BXQ37"/>
    <mergeCell ref="BWO37:BWP37"/>
    <mergeCell ref="BWR37:BWS37"/>
    <mergeCell ref="BWU37:BWV37"/>
    <mergeCell ref="BWX37:BWY37"/>
    <mergeCell ref="BXA37:BXB37"/>
    <mergeCell ref="BVZ37:BWA37"/>
    <mergeCell ref="BWC37:BWD37"/>
    <mergeCell ref="BWF37:BWG37"/>
    <mergeCell ref="BWI37:BWJ37"/>
    <mergeCell ref="BWL37:BWM37"/>
    <mergeCell ref="BVK37:BVL37"/>
    <mergeCell ref="BVN37:BVO37"/>
    <mergeCell ref="BVQ37:BVR37"/>
    <mergeCell ref="BVT37:BVU37"/>
    <mergeCell ref="BVW37:BVX37"/>
    <mergeCell ref="BUV37:BUW37"/>
    <mergeCell ref="BUY37:BUZ37"/>
    <mergeCell ref="BVB37:BVC37"/>
    <mergeCell ref="BVE37:BVF37"/>
    <mergeCell ref="BVH37:BVI37"/>
    <mergeCell ref="BUG37:BUH37"/>
    <mergeCell ref="BUJ37:BUK37"/>
    <mergeCell ref="BUM37:BUN37"/>
    <mergeCell ref="BUP37:BUQ37"/>
    <mergeCell ref="BUS37:BUT37"/>
    <mergeCell ref="BTR37:BTS37"/>
    <mergeCell ref="BTU37:BTV37"/>
    <mergeCell ref="BTX37:BTY37"/>
    <mergeCell ref="BUA37:BUB37"/>
    <mergeCell ref="BUD37:BUE37"/>
    <mergeCell ref="BTC37:BTD37"/>
    <mergeCell ref="BTF37:BTG37"/>
    <mergeCell ref="BTI37:BTJ37"/>
    <mergeCell ref="BTL37:BTM37"/>
    <mergeCell ref="BTO37:BTP37"/>
    <mergeCell ref="BSN37:BSO37"/>
    <mergeCell ref="BSQ37:BSR37"/>
    <mergeCell ref="BST37:BSU37"/>
    <mergeCell ref="BSW37:BSX37"/>
    <mergeCell ref="BSZ37:BTA37"/>
    <mergeCell ref="BRY37:BRZ37"/>
    <mergeCell ref="BSB37:BSC37"/>
    <mergeCell ref="BSE37:BSF37"/>
    <mergeCell ref="BSH37:BSI37"/>
    <mergeCell ref="BSK37:BSL37"/>
    <mergeCell ref="BRJ37:BRK37"/>
    <mergeCell ref="BRM37:BRN37"/>
    <mergeCell ref="BRP37:BRQ37"/>
    <mergeCell ref="BRS37:BRT37"/>
    <mergeCell ref="BRV37:BRW37"/>
    <mergeCell ref="BQU37:BQV37"/>
    <mergeCell ref="BQX37:BQY37"/>
    <mergeCell ref="BRA37:BRB37"/>
    <mergeCell ref="BRD37:BRE37"/>
    <mergeCell ref="BRG37:BRH37"/>
    <mergeCell ref="BQF37:BQG37"/>
    <mergeCell ref="BQI37:BQJ37"/>
    <mergeCell ref="BQL37:BQM37"/>
    <mergeCell ref="BQO37:BQP37"/>
    <mergeCell ref="BQR37:BQS37"/>
    <mergeCell ref="BPQ37:BPR37"/>
    <mergeCell ref="BPT37:BPU37"/>
    <mergeCell ref="BPW37:BPX37"/>
    <mergeCell ref="BPZ37:BQA37"/>
    <mergeCell ref="BQC37:BQD37"/>
    <mergeCell ref="BPB37:BPC37"/>
    <mergeCell ref="BPE37:BPF37"/>
    <mergeCell ref="BPH37:BPI37"/>
    <mergeCell ref="BPK37:BPL37"/>
    <mergeCell ref="BPN37:BPO37"/>
    <mergeCell ref="BOM37:BON37"/>
    <mergeCell ref="BOP37:BOQ37"/>
    <mergeCell ref="BOS37:BOT37"/>
    <mergeCell ref="BOV37:BOW37"/>
    <mergeCell ref="BOY37:BOZ37"/>
    <mergeCell ref="BNX37:BNY37"/>
    <mergeCell ref="BOA37:BOB37"/>
    <mergeCell ref="BOD37:BOE37"/>
    <mergeCell ref="BOG37:BOH37"/>
    <mergeCell ref="BOJ37:BOK37"/>
    <mergeCell ref="BNI37:BNJ37"/>
    <mergeCell ref="BNL37:BNM37"/>
    <mergeCell ref="BNO37:BNP37"/>
    <mergeCell ref="BNR37:BNS37"/>
    <mergeCell ref="BNU37:BNV37"/>
    <mergeCell ref="BMT37:BMU37"/>
    <mergeCell ref="BMW37:BMX37"/>
    <mergeCell ref="BMZ37:BNA37"/>
    <mergeCell ref="BNC37:BND37"/>
    <mergeCell ref="BNF37:BNG37"/>
    <mergeCell ref="BME37:BMF37"/>
    <mergeCell ref="BMH37:BMI37"/>
    <mergeCell ref="BMK37:BML37"/>
    <mergeCell ref="BMN37:BMO37"/>
    <mergeCell ref="BMQ37:BMR37"/>
    <mergeCell ref="BLP37:BLQ37"/>
    <mergeCell ref="BLS37:BLT37"/>
    <mergeCell ref="BLV37:BLW37"/>
    <mergeCell ref="BLY37:BLZ37"/>
    <mergeCell ref="BMB37:BMC37"/>
    <mergeCell ref="BLA37:BLB37"/>
    <mergeCell ref="BLD37:BLE37"/>
    <mergeCell ref="BLG37:BLH37"/>
    <mergeCell ref="BLJ37:BLK37"/>
    <mergeCell ref="BLM37:BLN37"/>
    <mergeCell ref="BKL37:BKM37"/>
    <mergeCell ref="BKO37:BKP37"/>
    <mergeCell ref="BKR37:BKS37"/>
    <mergeCell ref="BKU37:BKV37"/>
    <mergeCell ref="BKX37:BKY37"/>
    <mergeCell ref="BJW37:BJX37"/>
    <mergeCell ref="BJZ37:BKA37"/>
    <mergeCell ref="BKC37:BKD37"/>
    <mergeCell ref="BKF37:BKG37"/>
    <mergeCell ref="BKI37:BKJ37"/>
    <mergeCell ref="BJH37:BJI37"/>
    <mergeCell ref="BJK37:BJL37"/>
    <mergeCell ref="BJN37:BJO37"/>
    <mergeCell ref="BJQ37:BJR37"/>
    <mergeCell ref="BJT37:BJU37"/>
    <mergeCell ref="BIS37:BIT37"/>
    <mergeCell ref="BIV37:BIW37"/>
    <mergeCell ref="BIY37:BIZ37"/>
    <mergeCell ref="BJB37:BJC37"/>
    <mergeCell ref="BJE37:BJF37"/>
    <mergeCell ref="BID37:BIE37"/>
    <mergeCell ref="BIG37:BIH37"/>
    <mergeCell ref="BIJ37:BIK37"/>
    <mergeCell ref="BIM37:BIN37"/>
    <mergeCell ref="BIP37:BIQ37"/>
    <mergeCell ref="BHO37:BHP37"/>
    <mergeCell ref="BHR37:BHS37"/>
    <mergeCell ref="BHU37:BHV37"/>
    <mergeCell ref="BHX37:BHY37"/>
    <mergeCell ref="BIA37:BIB37"/>
    <mergeCell ref="BGZ37:BHA37"/>
    <mergeCell ref="BHC37:BHD37"/>
    <mergeCell ref="BHF37:BHG37"/>
    <mergeCell ref="BHI37:BHJ37"/>
    <mergeCell ref="BHL37:BHM37"/>
    <mergeCell ref="BGK37:BGL37"/>
    <mergeCell ref="BGN37:BGO37"/>
    <mergeCell ref="BGQ37:BGR37"/>
    <mergeCell ref="BGT37:BGU37"/>
    <mergeCell ref="BGW37:BGX37"/>
    <mergeCell ref="BFV37:BFW37"/>
    <mergeCell ref="BFY37:BFZ37"/>
    <mergeCell ref="BGB37:BGC37"/>
    <mergeCell ref="BGE37:BGF37"/>
    <mergeCell ref="BGH37:BGI37"/>
    <mergeCell ref="BFG37:BFH37"/>
    <mergeCell ref="BFJ37:BFK37"/>
    <mergeCell ref="BFM37:BFN37"/>
    <mergeCell ref="BFP37:BFQ37"/>
    <mergeCell ref="BFS37:BFT37"/>
    <mergeCell ref="BER37:BES37"/>
    <mergeCell ref="BEU37:BEV37"/>
    <mergeCell ref="BEX37:BEY37"/>
    <mergeCell ref="BFA37:BFB37"/>
    <mergeCell ref="BFD37:BFE37"/>
    <mergeCell ref="BEC37:BED37"/>
    <mergeCell ref="BEF37:BEG37"/>
    <mergeCell ref="BEI37:BEJ37"/>
    <mergeCell ref="BEL37:BEM37"/>
    <mergeCell ref="BEO37:BEP37"/>
    <mergeCell ref="BDN37:BDO37"/>
    <mergeCell ref="BDQ37:BDR37"/>
    <mergeCell ref="BDT37:BDU37"/>
    <mergeCell ref="BDW37:BDX37"/>
    <mergeCell ref="BDZ37:BEA37"/>
    <mergeCell ref="BCY37:BCZ37"/>
    <mergeCell ref="BDB37:BDC37"/>
    <mergeCell ref="BDE37:BDF37"/>
    <mergeCell ref="BDH37:BDI37"/>
    <mergeCell ref="BDK37:BDL37"/>
    <mergeCell ref="BCJ37:BCK37"/>
    <mergeCell ref="BCM37:BCN37"/>
    <mergeCell ref="BCP37:BCQ37"/>
    <mergeCell ref="BCS37:BCT37"/>
    <mergeCell ref="BCV37:BCW37"/>
    <mergeCell ref="BBU37:BBV37"/>
    <mergeCell ref="BBX37:BBY37"/>
    <mergeCell ref="BCA37:BCB37"/>
    <mergeCell ref="BCD37:BCE37"/>
    <mergeCell ref="BCG37:BCH37"/>
    <mergeCell ref="BBF37:BBG37"/>
    <mergeCell ref="BBI37:BBJ37"/>
    <mergeCell ref="BBL37:BBM37"/>
    <mergeCell ref="BBO37:BBP37"/>
    <mergeCell ref="BBR37:BBS37"/>
    <mergeCell ref="BAQ37:BAR37"/>
    <mergeCell ref="BAT37:BAU37"/>
    <mergeCell ref="BAW37:BAX37"/>
    <mergeCell ref="BAZ37:BBA37"/>
    <mergeCell ref="BBC37:BBD37"/>
    <mergeCell ref="BAB37:BAC37"/>
    <mergeCell ref="BAE37:BAF37"/>
    <mergeCell ref="BAH37:BAI37"/>
    <mergeCell ref="BAK37:BAL37"/>
    <mergeCell ref="BAN37:BAO37"/>
    <mergeCell ref="AZM37:AZN37"/>
    <mergeCell ref="AZP37:AZQ37"/>
    <mergeCell ref="AZS37:AZT37"/>
    <mergeCell ref="AZV37:AZW37"/>
    <mergeCell ref="AZY37:AZZ37"/>
    <mergeCell ref="AYX37:AYY37"/>
    <mergeCell ref="AZA37:AZB37"/>
    <mergeCell ref="AZD37:AZE37"/>
    <mergeCell ref="AZG37:AZH37"/>
    <mergeCell ref="AZJ37:AZK37"/>
    <mergeCell ref="AYI37:AYJ37"/>
    <mergeCell ref="AYL37:AYM37"/>
    <mergeCell ref="AYO37:AYP37"/>
    <mergeCell ref="AYR37:AYS37"/>
    <mergeCell ref="AYU37:AYV37"/>
    <mergeCell ref="AXT37:AXU37"/>
    <mergeCell ref="AXW37:AXX37"/>
    <mergeCell ref="AXZ37:AYA37"/>
    <mergeCell ref="AYC37:AYD37"/>
    <mergeCell ref="AYF37:AYG37"/>
    <mergeCell ref="AXE37:AXF37"/>
    <mergeCell ref="AXH37:AXI37"/>
    <mergeCell ref="AXK37:AXL37"/>
    <mergeCell ref="AXN37:AXO37"/>
    <mergeCell ref="AXQ37:AXR37"/>
    <mergeCell ref="CSA31:CSB31"/>
    <mergeCell ref="CSD31:CSE31"/>
    <mergeCell ref="CSG31:CSH31"/>
    <mergeCell ref="CSJ31:CSK31"/>
    <mergeCell ref="AVU37:AVV37"/>
    <mergeCell ref="AVX37:AVY37"/>
    <mergeCell ref="AWA37:AWB37"/>
    <mergeCell ref="AWD37:AWE37"/>
    <mergeCell ref="AWG37:AWH37"/>
    <mergeCell ref="AWJ37:AWK37"/>
    <mergeCell ref="AWM37:AWN37"/>
    <mergeCell ref="AWP37:AWQ37"/>
    <mergeCell ref="AWS37:AWT37"/>
    <mergeCell ref="AWV37:AWW37"/>
    <mergeCell ref="AWY37:AWZ37"/>
    <mergeCell ref="AXB37:AXC37"/>
    <mergeCell ref="CRL31:CRM31"/>
    <mergeCell ref="CRO31:CRP31"/>
    <mergeCell ref="CRR31:CRS31"/>
    <mergeCell ref="CRU31:CRV31"/>
    <mergeCell ref="CRX31:CRY31"/>
    <mergeCell ref="CQW31:CQX31"/>
    <mergeCell ref="CQZ31:CRA31"/>
    <mergeCell ref="CRC31:CRD31"/>
    <mergeCell ref="CRF31:CRG31"/>
    <mergeCell ref="CRI31:CRJ31"/>
    <mergeCell ref="CQH31:CQI31"/>
    <mergeCell ref="CQK31:CQL31"/>
    <mergeCell ref="CQN31:CQO31"/>
    <mergeCell ref="CQQ31:CQR31"/>
    <mergeCell ref="CQT31:CQU31"/>
    <mergeCell ref="CPS31:CPT31"/>
    <mergeCell ref="CPV31:CPW31"/>
    <mergeCell ref="CPY31:CPZ31"/>
    <mergeCell ref="CQB31:CQC31"/>
    <mergeCell ref="CQE31:CQF31"/>
    <mergeCell ref="CPD31:CPE31"/>
    <mergeCell ref="CPG31:CPH31"/>
    <mergeCell ref="CPJ31:CPK31"/>
    <mergeCell ref="CPM31:CPN31"/>
    <mergeCell ref="CPP31:CPQ31"/>
    <mergeCell ref="COO31:COP31"/>
    <mergeCell ref="COR31:COS31"/>
    <mergeCell ref="COU31:COV31"/>
    <mergeCell ref="COX31:COY31"/>
    <mergeCell ref="CPA31:CPB31"/>
    <mergeCell ref="CNZ31:COA31"/>
    <mergeCell ref="COC31:COD31"/>
    <mergeCell ref="COF31:COG31"/>
    <mergeCell ref="COI31:COJ31"/>
    <mergeCell ref="COL31:COM31"/>
    <mergeCell ref="CNK31:CNL31"/>
    <mergeCell ref="CNN31:CNO31"/>
    <mergeCell ref="CNQ31:CNR31"/>
    <mergeCell ref="CNT31:CNU31"/>
    <mergeCell ref="CNW31:CNX31"/>
    <mergeCell ref="CMV31:CMW31"/>
    <mergeCell ref="CMY31:CMZ31"/>
    <mergeCell ref="CNB31:CNC31"/>
    <mergeCell ref="CNE31:CNF31"/>
    <mergeCell ref="CNH31:CNI31"/>
    <mergeCell ref="CMG31:CMH31"/>
    <mergeCell ref="CMJ31:CMK31"/>
    <mergeCell ref="CMM31:CMN31"/>
    <mergeCell ref="CMP31:CMQ31"/>
    <mergeCell ref="CMS31:CMT31"/>
    <mergeCell ref="CLR31:CLS31"/>
    <mergeCell ref="CLU31:CLV31"/>
    <mergeCell ref="CLX31:CLY31"/>
    <mergeCell ref="CMA31:CMB31"/>
    <mergeCell ref="CMD31:CME31"/>
    <mergeCell ref="CLC31:CLD31"/>
    <mergeCell ref="CLF31:CLG31"/>
    <mergeCell ref="CLI31:CLJ31"/>
    <mergeCell ref="CLL31:CLM31"/>
    <mergeCell ref="CLO31:CLP31"/>
    <mergeCell ref="CKN31:CKO31"/>
    <mergeCell ref="CKQ31:CKR31"/>
    <mergeCell ref="CKT31:CKU31"/>
    <mergeCell ref="CKW31:CKX31"/>
    <mergeCell ref="CKZ31:CLA31"/>
    <mergeCell ref="CJY31:CJZ31"/>
    <mergeCell ref="CKB31:CKC31"/>
    <mergeCell ref="CKE31:CKF31"/>
    <mergeCell ref="CKH31:CKI31"/>
    <mergeCell ref="CKK31:CKL31"/>
    <mergeCell ref="CJJ31:CJK31"/>
    <mergeCell ref="CJM31:CJN31"/>
    <mergeCell ref="CJP31:CJQ31"/>
    <mergeCell ref="CJS31:CJT31"/>
    <mergeCell ref="CJV31:CJW31"/>
    <mergeCell ref="CIU31:CIV31"/>
    <mergeCell ref="CIX31:CIY31"/>
    <mergeCell ref="CJA31:CJB31"/>
    <mergeCell ref="CJD31:CJE31"/>
    <mergeCell ref="CJG31:CJH31"/>
    <mergeCell ref="CIF31:CIG31"/>
    <mergeCell ref="CII31:CIJ31"/>
    <mergeCell ref="CIL31:CIM31"/>
    <mergeCell ref="CIO31:CIP31"/>
    <mergeCell ref="CIR31:CIS31"/>
    <mergeCell ref="CHQ31:CHR31"/>
    <mergeCell ref="CHT31:CHU31"/>
    <mergeCell ref="CHW31:CHX31"/>
    <mergeCell ref="CHZ31:CIA31"/>
    <mergeCell ref="CIC31:CID31"/>
    <mergeCell ref="CHB31:CHC31"/>
    <mergeCell ref="CHE31:CHF31"/>
    <mergeCell ref="CHH31:CHI31"/>
    <mergeCell ref="CHK31:CHL31"/>
    <mergeCell ref="CHN31:CHO31"/>
    <mergeCell ref="CGM31:CGN31"/>
    <mergeCell ref="CGP31:CGQ31"/>
    <mergeCell ref="CGS31:CGT31"/>
    <mergeCell ref="CGV31:CGW31"/>
    <mergeCell ref="CGY31:CGZ31"/>
    <mergeCell ref="CFX31:CFY31"/>
    <mergeCell ref="CGA31:CGB31"/>
    <mergeCell ref="CGD31:CGE31"/>
    <mergeCell ref="CGG31:CGH31"/>
    <mergeCell ref="CGJ31:CGK31"/>
    <mergeCell ref="CFI31:CFJ31"/>
    <mergeCell ref="CFL31:CFM31"/>
    <mergeCell ref="CFO31:CFP31"/>
    <mergeCell ref="CFR31:CFS31"/>
    <mergeCell ref="CFU31:CFV31"/>
    <mergeCell ref="CET31:CEU31"/>
    <mergeCell ref="CEW31:CEX31"/>
    <mergeCell ref="CEZ31:CFA31"/>
    <mergeCell ref="CFC31:CFD31"/>
    <mergeCell ref="CFF31:CFG31"/>
    <mergeCell ref="CEE31:CEF31"/>
    <mergeCell ref="CEH31:CEI31"/>
    <mergeCell ref="CEK31:CEL31"/>
    <mergeCell ref="CEN31:CEO31"/>
    <mergeCell ref="CEQ31:CER31"/>
    <mergeCell ref="CDP31:CDQ31"/>
    <mergeCell ref="CDS31:CDT31"/>
    <mergeCell ref="CDV31:CDW31"/>
    <mergeCell ref="CDY31:CDZ31"/>
    <mergeCell ref="CEB31:CEC31"/>
    <mergeCell ref="CDA31:CDB31"/>
    <mergeCell ref="CDD31:CDE31"/>
    <mergeCell ref="CDG31:CDH31"/>
    <mergeCell ref="CDJ31:CDK31"/>
    <mergeCell ref="CDM31:CDN31"/>
    <mergeCell ref="CCL31:CCM31"/>
    <mergeCell ref="CCO31:CCP31"/>
    <mergeCell ref="CCR31:CCS31"/>
    <mergeCell ref="CCU31:CCV31"/>
    <mergeCell ref="CCX31:CCY31"/>
    <mergeCell ref="CBW31:CBX31"/>
    <mergeCell ref="CBZ31:CCA31"/>
    <mergeCell ref="CCC31:CCD31"/>
    <mergeCell ref="CCF31:CCG31"/>
    <mergeCell ref="CCI31:CCJ31"/>
    <mergeCell ref="CBH31:CBI31"/>
    <mergeCell ref="CBK31:CBL31"/>
    <mergeCell ref="CBN31:CBO31"/>
    <mergeCell ref="CBQ31:CBR31"/>
    <mergeCell ref="CBT31:CBU31"/>
    <mergeCell ref="CAS31:CAT31"/>
    <mergeCell ref="CAV31:CAW31"/>
    <mergeCell ref="CAY31:CAZ31"/>
    <mergeCell ref="CBB31:CBC31"/>
    <mergeCell ref="CBE31:CBF31"/>
    <mergeCell ref="CAD31:CAE31"/>
    <mergeCell ref="CAG31:CAH31"/>
    <mergeCell ref="CAJ31:CAK31"/>
    <mergeCell ref="CAM31:CAN31"/>
    <mergeCell ref="CAP31:CAQ31"/>
    <mergeCell ref="BZO31:BZP31"/>
    <mergeCell ref="BZR31:BZS31"/>
    <mergeCell ref="BZU31:BZV31"/>
    <mergeCell ref="BZX31:BZY31"/>
    <mergeCell ref="CAA31:CAB31"/>
    <mergeCell ref="BYZ31:BZA31"/>
    <mergeCell ref="BZC31:BZD31"/>
    <mergeCell ref="BZF31:BZG31"/>
    <mergeCell ref="BZI31:BZJ31"/>
    <mergeCell ref="BZL31:BZM31"/>
    <mergeCell ref="BYK31:BYL31"/>
    <mergeCell ref="BYN31:BYO31"/>
    <mergeCell ref="BYQ31:BYR31"/>
    <mergeCell ref="BYT31:BYU31"/>
    <mergeCell ref="BYW31:BYX31"/>
    <mergeCell ref="BXV31:BXW31"/>
    <mergeCell ref="BXY31:BXZ31"/>
    <mergeCell ref="BYB31:BYC31"/>
    <mergeCell ref="BYE31:BYF31"/>
    <mergeCell ref="BYH31:BYI31"/>
    <mergeCell ref="BXG31:BXH31"/>
    <mergeCell ref="BXJ31:BXK31"/>
    <mergeCell ref="BXM31:BXN31"/>
    <mergeCell ref="BXP31:BXQ31"/>
    <mergeCell ref="BXS31:BXT31"/>
    <mergeCell ref="BWR31:BWS31"/>
    <mergeCell ref="BWU31:BWV31"/>
    <mergeCell ref="BWX31:BWY31"/>
    <mergeCell ref="BXA31:BXB31"/>
    <mergeCell ref="BXD31:BXE31"/>
    <mergeCell ref="BWC31:BWD31"/>
    <mergeCell ref="BWF31:BWG31"/>
    <mergeCell ref="BWI31:BWJ31"/>
    <mergeCell ref="BWL31:BWM31"/>
    <mergeCell ref="BWO31:BWP31"/>
    <mergeCell ref="BVN31:BVO31"/>
    <mergeCell ref="BVQ31:BVR31"/>
    <mergeCell ref="BVT31:BVU31"/>
    <mergeCell ref="BVW31:BVX31"/>
    <mergeCell ref="BVZ31:BWA31"/>
    <mergeCell ref="BUY31:BUZ31"/>
    <mergeCell ref="BVB31:BVC31"/>
    <mergeCell ref="BVE31:BVF31"/>
    <mergeCell ref="BVH31:BVI31"/>
    <mergeCell ref="BVK31:BVL31"/>
    <mergeCell ref="BUJ31:BUK31"/>
    <mergeCell ref="BUM31:BUN31"/>
    <mergeCell ref="BUP31:BUQ31"/>
    <mergeCell ref="BUS31:BUT31"/>
    <mergeCell ref="BUV31:BUW31"/>
    <mergeCell ref="BTU31:BTV31"/>
    <mergeCell ref="BTX31:BTY31"/>
    <mergeCell ref="BUA31:BUB31"/>
    <mergeCell ref="BUD31:BUE31"/>
    <mergeCell ref="BUG31:BUH31"/>
    <mergeCell ref="BTF31:BTG31"/>
    <mergeCell ref="BTI31:BTJ31"/>
    <mergeCell ref="BTL31:BTM31"/>
    <mergeCell ref="BTO31:BTP31"/>
    <mergeCell ref="BTR31:BTS31"/>
    <mergeCell ref="BSQ31:BSR31"/>
    <mergeCell ref="BST31:BSU31"/>
    <mergeCell ref="BSW31:BSX31"/>
    <mergeCell ref="BSZ31:BTA31"/>
    <mergeCell ref="BTC31:BTD31"/>
    <mergeCell ref="BSB31:BSC31"/>
    <mergeCell ref="BSE31:BSF31"/>
    <mergeCell ref="BSH31:BSI31"/>
    <mergeCell ref="BSK31:BSL31"/>
    <mergeCell ref="BSN31:BSO31"/>
    <mergeCell ref="BRM31:BRN31"/>
    <mergeCell ref="BRP31:BRQ31"/>
    <mergeCell ref="BRS31:BRT31"/>
    <mergeCell ref="BRV31:BRW31"/>
    <mergeCell ref="BRY31:BRZ31"/>
    <mergeCell ref="BQX31:BQY31"/>
    <mergeCell ref="BRA31:BRB31"/>
    <mergeCell ref="BRD31:BRE31"/>
    <mergeCell ref="BRG31:BRH31"/>
    <mergeCell ref="BRJ31:BRK31"/>
    <mergeCell ref="BQI31:BQJ31"/>
    <mergeCell ref="BQL31:BQM31"/>
    <mergeCell ref="BQO31:BQP31"/>
    <mergeCell ref="BQR31:BQS31"/>
    <mergeCell ref="BQU31:BQV31"/>
    <mergeCell ref="BPT31:BPU31"/>
    <mergeCell ref="BPW31:BPX31"/>
    <mergeCell ref="BPZ31:BQA31"/>
    <mergeCell ref="BQC31:BQD31"/>
    <mergeCell ref="BQF31:BQG31"/>
    <mergeCell ref="BPE31:BPF31"/>
    <mergeCell ref="BPH31:BPI31"/>
    <mergeCell ref="BPK31:BPL31"/>
    <mergeCell ref="BPN31:BPO31"/>
    <mergeCell ref="BPQ31:BPR31"/>
    <mergeCell ref="BOP31:BOQ31"/>
    <mergeCell ref="BOS31:BOT31"/>
    <mergeCell ref="BOV31:BOW31"/>
    <mergeCell ref="BOY31:BOZ31"/>
    <mergeCell ref="BPB31:BPC31"/>
    <mergeCell ref="BOA31:BOB31"/>
    <mergeCell ref="BOD31:BOE31"/>
    <mergeCell ref="BOG31:BOH31"/>
    <mergeCell ref="BOJ31:BOK31"/>
    <mergeCell ref="BOM31:BON31"/>
    <mergeCell ref="BNL31:BNM31"/>
    <mergeCell ref="BNO31:BNP31"/>
    <mergeCell ref="BNR31:BNS31"/>
    <mergeCell ref="BNU31:BNV31"/>
    <mergeCell ref="BNX31:BNY31"/>
    <mergeCell ref="BMW31:BMX31"/>
    <mergeCell ref="BMZ31:BNA31"/>
    <mergeCell ref="BNC31:BND31"/>
    <mergeCell ref="BNF31:BNG31"/>
    <mergeCell ref="BNI31:BNJ31"/>
    <mergeCell ref="BMH31:BMI31"/>
    <mergeCell ref="BMK31:BML31"/>
    <mergeCell ref="BMN31:BMO31"/>
    <mergeCell ref="BMQ31:BMR31"/>
    <mergeCell ref="BMT31:BMU31"/>
    <mergeCell ref="BLS31:BLT31"/>
    <mergeCell ref="BLV31:BLW31"/>
    <mergeCell ref="BLY31:BLZ31"/>
    <mergeCell ref="BMB31:BMC31"/>
    <mergeCell ref="BME31:BMF31"/>
    <mergeCell ref="BLD31:BLE31"/>
    <mergeCell ref="BLG31:BLH31"/>
    <mergeCell ref="BLJ31:BLK31"/>
    <mergeCell ref="BLM31:BLN31"/>
    <mergeCell ref="BLP31:BLQ31"/>
    <mergeCell ref="BKO31:BKP31"/>
    <mergeCell ref="BKR31:BKS31"/>
    <mergeCell ref="BKU31:BKV31"/>
    <mergeCell ref="BKX31:BKY31"/>
    <mergeCell ref="BLA31:BLB31"/>
    <mergeCell ref="BJZ31:BKA31"/>
    <mergeCell ref="BKC31:BKD31"/>
    <mergeCell ref="BKF31:BKG31"/>
    <mergeCell ref="BKI31:BKJ31"/>
    <mergeCell ref="BKL31:BKM31"/>
    <mergeCell ref="BJK31:BJL31"/>
    <mergeCell ref="BJN31:BJO31"/>
    <mergeCell ref="BJQ31:BJR31"/>
    <mergeCell ref="BJT31:BJU31"/>
    <mergeCell ref="BJW31:BJX31"/>
    <mergeCell ref="BIV31:BIW31"/>
    <mergeCell ref="BIY31:BIZ31"/>
    <mergeCell ref="BJB31:BJC31"/>
    <mergeCell ref="BJE31:BJF31"/>
    <mergeCell ref="BJH31:BJI31"/>
    <mergeCell ref="BDE31:BDF31"/>
    <mergeCell ref="BDH31:BDI31"/>
    <mergeCell ref="BDK31:BDL31"/>
    <mergeCell ref="BDN31:BDO31"/>
    <mergeCell ref="BCM31:BCN31"/>
    <mergeCell ref="BCP31:BCQ31"/>
    <mergeCell ref="BCS31:BCT31"/>
    <mergeCell ref="BCV31:BCW31"/>
    <mergeCell ref="BCY31:BCZ31"/>
    <mergeCell ref="BBX31:BBY31"/>
    <mergeCell ref="BCA31:BCB31"/>
    <mergeCell ref="BCD31:BCE31"/>
    <mergeCell ref="BCG31:BCH31"/>
    <mergeCell ref="BCJ31:BCK31"/>
    <mergeCell ref="BBI31:BBJ31"/>
    <mergeCell ref="BBL31:BBM31"/>
    <mergeCell ref="BBO31:BBP31"/>
    <mergeCell ref="BBR31:BBS31"/>
    <mergeCell ref="BBU31:BBV31"/>
    <mergeCell ref="BAT31:BAU31"/>
    <mergeCell ref="BAW31:BAX31"/>
    <mergeCell ref="BAZ31:BBA31"/>
    <mergeCell ref="BBC31:BBD31"/>
    <mergeCell ref="BBF31:BBG31"/>
    <mergeCell ref="BIG31:BIH31"/>
    <mergeCell ref="BIJ31:BIK31"/>
    <mergeCell ref="BIM31:BIN31"/>
    <mergeCell ref="BIP31:BIQ31"/>
    <mergeCell ref="BIS31:BIT31"/>
    <mergeCell ref="BHR31:BHS31"/>
    <mergeCell ref="BHU31:BHV31"/>
    <mergeCell ref="BHX31:BHY31"/>
    <mergeCell ref="BIA31:BIB31"/>
    <mergeCell ref="BID31:BIE31"/>
    <mergeCell ref="BHC31:BHD31"/>
    <mergeCell ref="BHF31:BHG31"/>
    <mergeCell ref="BHI31:BHJ31"/>
    <mergeCell ref="BHL31:BHM31"/>
    <mergeCell ref="BHO31:BHP31"/>
    <mergeCell ref="BGN31:BGO31"/>
    <mergeCell ref="BGQ31:BGR31"/>
    <mergeCell ref="BGT31:BGU31"/>
    <mergeCell ref="BGW31:BGX31"/>
    <mergeCell ref="BGZ31:BHA31"/>
    <mergeCell ref="BFY31:BFZ31"/>
    <mergeCell ref="BGB31:BGC31"/>
    <mergeCell ref="BGE31:BGF31"/>
    <mergeCell ref="BGH31:BGI31"/>
    <mergeCell ref="BGK31:BGL31"/>
    <mergeCell ref="BFJ31:BFK31"/>
    <mergeCell ref="BFM31:BFN31"/>
    <mergeCell ref="BFP31:BFQ31"/>
    <mergeCell ref="BFS31:BFT31"/>
    <mergeCell ref="BFV31:BFW31"/>
    <mergeCell ref="BEU31:BEV31"/>
    <mergeCell ref="BEX31:BEY31"/>
    <mergeCell ref="BFA31:BFB31"/>
    <mergeCell ref="BFD31:BFE31"/>
    <mergeCell ref="BFG31:BFH31"/>
    <mergeCell ref="AZD31:AZE31"/>
    <mergeCell ref="AZG31:AZH31"/>
    <mergeCell ref="AZJ31:AZK31"/>
    <mergeCell ref="AZM31:AZN31"/>
    <mergeCell ref="AYL31:AYM31"/>
    <mergeCell ref="AYO31:AYP31"/>
    <mergeCell ref="AYR31:AYS31"/>
    <mergeCell ref="AYU31:AYV31"/>
    <mergeCell ref="AYX31:AYY31"/>
    <mergeCell ref="AXW31:AXX31"/>
    <mergeCell ref="AXZ31:AYA31"/>
    <mergeCell ref="AYC31:AYD31"/>
    <mergeCell ref="AYF31:AYG31"/>
    <mergeCell ref="AYI31:AYJ31"/>
    <mergeCell ref="AXH31:AXI31"/>
    <mergeCell ref="AXK31:AXL31"/>
    <mergeCell ref="AXN31:AXO31"/>
    <mergeCell ref="AXQ31:AXR31"/>
    <mergeCell ref="AXT31:AXU31"/>
    <mergeCell ref="CSD26:CSE26"/>
    <mergeCell ref="CSG26:CSH26"/>
    <mergeCell ref="CSJ26:CSK26"/>
    <mergeCell ref="CLX26:CLY26"/>
    <mergeCell ref="CMA26:CMB26"/>
    <mergeCell ref="CMD26:CME26"/>
    <mergeCell ref="CMG26:CMH26"/>
    <mergeCell ref="CLF26:CLG26"/>
    <mergeCell ref="CLI26:CLJ26"/>
    <mergeCell ref="CLL26:CLM26"/>
    <mergeCell ref="CLO26:CLP26"/>
    <mergeCell ref="CLR26:CLS26"/>
    <mergeCell ref="CKQ26:CKR26"/>
    <mergeCell ref="CKT26:CKU26"/>
    <mergeCell ref="CKW26:CKX26"/>
    <mergeCell ref="CKZ26:CLA26"/>
    <mergeCell ref="CLC26:CLD26"/>
    <mergeCell ref="CKB26:CKC26"/>
    <mergeCell ref="CKE26:CKF26"/>
    <mergeCell ref="CKH26:CKI26"/>
    <mergeCell ref="CKK26:CKL26"/>
    <mergeCell ref="CKN26:CKO26"/>
    <mergeCell ref="CJM26:CJN26"/>
    <mergeCell ref="CJP26:CJQ26"/>
    <mergeCell ref="CJS26:CJT26"/>
    <mergeCell ref="CJV26:CJW26"/>
    <mergeCell ref="CJY26:CJZ26"/>
    <mergeCell ref="CIX26:CIY26"/>
    <mergeCell ref="CJA26:CJB26"/>
    <mergeCell ref="CJD26:CJE26"/>
    <mergeCell ref="CJG26:CJH26"/>
    <mergeCell ref="CJJ26:CJK26"/>
    <mergeCell ref="CII26:CIJ26"/>
    <mergeCell ref="CIL26:CIM26"/>
    <mergeCell ref="BEF31:BEG31"/>
    <mergeCell ref="BEI31:BEJ31"/>
    <mergeCell ref="BEL31:BEM31"/>
    <mergeCell ref="BEO31:BEP31"/>
    <mergeCell ref="BER31:BES31"/>
    <mergeCell ref="BDQ31:BDR31"/>
    <mergeCell ref="BDT31:BDU31"/>
    <mergeCell ref="BDW31:BDX31"/>
    <mergeCell ref="BDZ31:BEA31"/>
    <mergeCell ref="BEC31:BED31"/>
    <mergeCell ref="BDB31:BDC31"/>
    <mergeCell ref="AXB31:AXC31"/>
    <mergeCell ref="AXE31:AXF31"/>
    <mergeCell ref="CRO26:CRP26"/>
    <mergeCell ref="CRR26:CRS26"/>
    <mergeCell ref="CRU26:CRV26"/>
    <mergeCell ref="CRX26:CRY26"/>
    <mergeCell ref="CSA26:CSB26"/>
    <mergeCell ref="CQZ26:CRA26"/>
    <mergeCell ref="CRC26:CRD26"/>
    <mergeCell ref="CRF26:CRG26"/>
    <mergeCell ref="CRI26:CRJ26"/>
    <mergeCell ref="CRL26:CRM26"/>
    <mergeCell ref="CQK26:CQL26"/>
    <mergeCell ref="CQN26:CQO26"/>
    <mergeCell ref="CQQ26:CQR26"/>
    <mergeCell ref="CQT26:CQU26"/>
    <mergeCell ref="CQW26:CQX26"/>
    <mergeCell ref="CPV26:CPW26"/>
    <mergeCell ref="CPY26:CPZ26"/>
    <mergeCell ref="CQB26:CQC26"/>
    <mergeCell ref="CQE26:CQF26"/>
    <mergeCell ref="CQH26:CQI26"/>
    <mergeCell ref="CPG26:CPH26"/>
    <mergeCell ref="CPJ26:CPK26"/>
    <mergeCell ref="CPM26:CPN26"/>
    <mergeCell ref="CPP26:CPQ26"/>
    <mergeCell ref="CPS26:CPT26"/>
    <mergeCell ref="COR26:COS26"/>
    <mergeCell ref="COU26:COV26"/>
    <mergeCell ref="COX26:COY26"/>
    <mergeCell ref="CPA26:CPB26"/>
    <mergeCell ref="CPD26:CPE26"/>
    <mergeCell ref="COC26:COD26"/>
    <mergeCell ref="COF26:COG26"/>
    <mergeCell ref="COI26:COJ26"/>
    <mergeCell ref="COL26:COM26"/>
    <mergeCell ref="COO26:COP26"/>
    <mergeCell ref="CNN26:CNO26"/>
    <mergeCell ref="CNQ26:CNR26"/>
    <mergeCell ref="CNT26:CNU26"/>
    <mergeCell ref="CNW26:CNX26"/>
    <mergeCell ref="CNZ26:COA26"/>
    <mergeCell ref="CMY26:CMZ26"/>
    <mergeCell ref="CNB26:CNC26"/>
    <mergeCell ref="CNE26:CNF26"/>
    <mergeCell ref="CNH26:CNI26"/>
    <mergeCell ref="CNK26:CNL26"/>
    <mergeCell ref="CMJ26:CMK26"/>
    <mergeCell ref="CMM26:CMN26"/>
    <mergeCell ref="CMP26:CMQ26"/>
    <mergeCell ref="CMS26:CMT26"/>
    <mergeCell ref="CMV26:CMW26"/>
    <mergeCell ref="CLU26:CLV26"/>
    <mergeCell ref="BAE31:BAF31"/>
    <mergeCell ref="BAH31:BAI31"/>
    <mergeCell ref="BAK31:BAL31"/>
    <mergeCell ref="BAN31:BAO31"/>
    <mergeCell ref="BAQ31:BAR31"/>
    <mergeCell ref="AZP31:AZQ31"/>
    <mergeCell ref="AZS31:AZT31"/>
    <mergeCell ref="AZV31:AZW31"/>
    <mergeCell ref="AZY31:AZZ31"/>
    <mergeCell ref="BAB31:BAC31"/>
    <mergeCell ref="AZA31:AZB31"/>
    <mergeCell ref="CIO26:CIP26"/>
    <mergeCell ref="CIR26:CIS26"/>
    <mergeCell ref="CIU26:CIV26"/>
    <mergeCell ref="CHT26:CHU26"/>
    <mergeCell ref="CHW26:CHX26"/>
    <mergeCell ref="CHZ26:CIA26"/>
    <mergeCell ref="CIC26:CID26"/>
    <mergeCell ref="CIF26:CIG26"/>
    <mergeCell ref="CHE26:CHF26"/>
    <mergeCell ref="CHH26:CHI26"/>
    <mergeCell ref="CHK26:CHL26"/>
    <mergeCell ref="CHN26:CHO26"/>
    <mergeCell ref="CHQ26:CHR26"/>
    <mergeCell ref="CGP26:CGQ26"/>
    <mergeCell ref="CGS26:CGT26"/>
    <mergeCell ref="CGV26:CGW26"/>
    <mergeCell ref="CGY26:CGZ26"/>
    <mergeCell ref="CHB26:CHC26"/>
    <mergeCell ref="CGA26:CGB26"/>
    <mergeCell ref="CGD26:CGE26"/>
    <mergeCell ref="CGG26:CGH26"/>
    <mergeCell ref="CGJ26:CGK26"/>
    <mergeCell ref="CGM26:CGN26"/>
    <mergeCell ref="CFL26:CFM26"/>
    <mergeCell ref="CFO26:CFP26"/>
    <mergeCell ref="CFR26:CFS26"/>
    <mergeCell ref="CFU26:CFV26"/>
    <mergeCell ref="CFX26:CFY26"/>
    <mergeCell ref="CEW26:CEX26"/>
    <mergeCell ref="CEZ26:CFA26"/>
    <mergeCell ref="CFC26:CFD26"/>
    <mergeCell ref="CFF26:CFG26"/>
    <mergeCell ref="CFI26:CFJ26"/>
    <mergeCell ref="CEH26:CEI26"/>
    <mergeCell ref="CEK26:CEL26"/>
    <mergeCell ref="CEN26:CEO26"/>
    <mergeCell ref="CEQ26:CER26"/>
    <mergeCell ref="CET26:CEU26"/>
    <mergeCell ref="CDS26:CDT26"/>
    <mergeCell ref="CDV26:CDW26"/>
    <mergeCell ref="CDY26:CDZ26"/>
    <mergeCell ref="CEB26:CEC26"/>
    <mergeCell ref="CEE26:CEF26"/>
    <mergeCell ref="CDD26:CDE26"/>
    <mergeCell ref="CDG26:CDH26"/>
    <mergeCell ref="CDJ26:CDK26"/>
    <mergeCell ref="CDM26:CDN26"/>
    <mergeCell ref="CDP26:CDQ26"/>
    <mergeCell ref="CCO26:CCP26"/>
    <mergeCell ref="CCR26:CCS26"/>
    <mergeCell ref="CCU26:CCV26"/>
    <mergeCell ref="CCX26:CCY26"/>
    <mergeCell ref="CDA26:CDB26"/>
    <mergeCell ref="CBZ26:CCA26"/>
    <mergeCell ref="CCC26:CCD26"/>
    <mergeCell ref="CCF26:CCG26"/>
    <mergeCell ref="CCI26:CCJ26"/>
    <mergeCell ref="CCL26:CCM26"/>
    <mergeCell ref="CBK26:CBL26"/>
    <mergeCell ref="CBN26:CBO26"/>
    <mergeCell ref="CBQ26:CBR26"/>
    <mergeCell ref="CBT26:CBU26"/>
    <mergeCell ref="CBW26:CBX26"/>
    <mergeCell ref="CAV26:CAW26"/>
    <mergeCell ref="CAY26:CAZ26"/>
    <mergeCell ref="CBB26:CBC26"/>
    <mergeCell ref="CBE26:CBF26"/>
    <mergeCell ref="CBH26:CBI26"/>
    <mergeCell ref="CAG26:CAH26"/>
    <mergeCell ref="CAJ26:CAK26"/>
    <mergeCell ref="CAM26:CAN26"/>
    <mergeCell ref="CAP26:CAQ26"/>
    <mergeCell ref="CAS26:CAT26"/>
    <mergeCell ref="BZR26:BZS26"/>
    <mergeCell ref="BZU26:BZV26"/>
    <mergeCell ref="BZX26:BZY26"/>
    <mergeCell ref="CAA26:CAB26"/>
    <mergeCell ref="CAD26:CAE26"/>
    <mergeCell ref="BZC26:BZD26"/>
    <mergeCell ref="BZF26:BZG26"/>
    <mergeCell ref="BZI26:BZJ26"/>
    <mergeCell ref="BZL26:BZM26"/>
    <mergeCell ref="BZO26:BZP26"/>
    <mergeCell ref="BYN26:BYO26"/>
    <mergeCell ref="BYQ26:BYR26"/>
    <mergeCell ref="BYT26:BYU26"/>
    <mergeCell ref="BYW26:BYX26"/>
    <mergeCell ref="BYZ26:BZA26"/>
    <mergeCell ref="BXY26:BXZ26"/>
    <mergeCell ref="BYB26:BYC26"/>
    <mergeCell ref="BYE26:BYF26"/>
    <mergeCell ref="BYH26:BYI26"/>
    <mergeCell ref="BYK26:BYL26"/>
    <mergeCell ref="BXJ26:BXK26"/>
    <mergeCell ref="BXM26:BXN26"/>
    <mergeCell ref="BXP26:BXQ26"/>
    <mergeCell ref="BXS26:BXT26"/>
    <mergeCell ref="BXV26:BXW26"/>
    <mergeCell ref="BWU26:BWV26"/>
    <mergeCell ref="BWX26:BWY26"/>
    <mergeCell ref="BXA26:BXB26"/>
    <mergeCell ref="BXD26:BXE26"/>
    <mergeCell ref="BXG26:BXH26"/>
    <mergeCell ref="BWF26:BWG26"/>
    <mergeCell ref="BWI26:BWJ26"/>
    <mergeCell ref="BWL26:BWM26"/>
    <mergeCell ref="BWO26:BWP26"/>
    <mergeCell ref="BWR26:BWS26"/>
    <mergeCell ref="BVQ26:BVR26"/>
    <mergeCell ref="BVT26:BVU26"/>
    <mergeCell ref="BVW26:BVX26"/>
    <mergeCell ref="BVZ26:BWA26"/>
    <mergeCell ref="BWC26:BWD26"/>
    <mergeCell ref="BVB26:BVC26"/>
    <mergeCell ref="BVE26:BVF26"/>
    <mergeCell ref="BVH26:BVI26"/>
    <mergeCell ref="BVK26:BVL26"/>
    <mergeCell ref="BVN26:BVO26"/>
    <mergeCell ref="BUM26:BUN26"/>
    <mergeCell ref="BUP26:BUQ26"/>
    <mergeCell ref="BUS26:BUT26"/>
    <mergeCell ref="BUV26:BUW26"/>
    <mergeCell ref="BUY26:BUZ26"/>
    <mergeCell ref="BTX26:BTY26"/>
    <mergeCell ref="BUA26:BUB26"/>
    <mergeCell ref="BUD26:BUE26"/>
    <mergeCell ref="BUG26:BUH26"/>
    <mergeCell ref="BUJ26:BUK26"/>
    <mergeCell ref="BTI26:BTJ26"/>
    <mergeCell ref="BTL26:BTM26"/>
    <mergeCell ref="BTO26:BTP26"/>
    <mergeCell ref="BTR26:BTS26"/>
    <mergeCell ref="BTU26:BTV26"/>
    <mergeCell ref="BST26:BSU26"/>
    <mergeCell ref="BSW26:BSX26"/>
    <mergeCell ref="BSZ26:BTA26"/>
    <mergeCell ref="BTC26:BTD26"/>
    <mergeCell ref="BTF26:BTG26"/>
    <mergeCell ref="BSE26:BSF26"/>
    <mergeCell ref="BSH26:BSI26"/>
    <mergeCell ref="BSK26:BSL26"/>
    <mergeCell ref="BSN26:BSO26"/>
    <mergeCell ref="BSQ26:BSR26"/>
    <mergeCell ref="BRP26:BRQ26"/>
    <mergeCell ref="BRS26:BRT26"/>
    <mergeCell ref="BRV26:BRW26"/>
    <mergeCell ref="BRY26:BRZ26"/>
    <mergeCell ref="BSB26:BSC26"/>
    <mergeCell ref="BRA26:BRB26"/>
    <mergeCell ref="BRD26:BRE26"/>
    <mergeCell ref="BRG26:BRH26"/>
    <mergeCell ref="BRJ26:BRK26"/>
    <mergeCell ref="BRM26:BRN26"/>
    <mergeCell ref="BQL26:BQM26"/>
    <mergeCell ref="BQO26:BQP26"/>
    <mergeCell ref="BQR26:BQS26"/>
    <mergeCell ref="BQU26:BQV26"/>
    <mergeCell ref="BQX26:BQY26"/>
    <mergeCell ref="BPW26:BPX26"/>
    <mergeCell ref="BPZ26:BQA26"/>
    <mergeCell ref="BQC26:BQD26"/>
    <mergeCell ref="BQF26:BQG26"/>
    <mergeCell ref="BQI26:BQJ26"/>
    <mergeCell ref="BPH26:BPI26"/>
    <mergeCell ref="BPK26:BPL26"/>
    <mergeCell ref="BPN26:BPO26"/>
    <mergeCell ref="BPQ26:BPR26"/>
    <mergeCell ref="BPT26:BPU26"/>
    <mergeCell ref="BOS26:BOT26"/>
    <mergeCell ref="BOV26:BOW26"/>
    <mergeCell ref="BOY26:BOZ26"/>
    <mergeCell ref="BPB26:BPC26"/>
    <mergeCell ref="BPE26:BPF26"/>
    <mergeCell ref="BOD26:BOE26"/>
    <mergeCell ref="BOG26:BOH26"/>
    <mergeCell ref="BOJ26:BOK26"/>
    <mergeCell ref="BOM26:BON26"/>
    <mergeCell ref="BOP26:BOQ26"/>
    <mergeCell ref="BNO26:BNP26"/>
    <mergeCell ref="BNR26:BNS26"/>
    <mergeCell ref="BNU26:BNV26"/>
    <mergeCell ref="BNX26:BNY26"/>
    <mergeCell ref="BOA26:BOB26"/>
    <mergeCell ref="BMZ26:BNA26"/>
    <mergeCell ref="BNC26:BND26"/>
    <mergeCell ref="BNF26:BNG26"/>
    <mergeCell ref="BNI26:BNJ26"/>
    <mergeCell ref="BNL26:BNM26"/>
    <mergeCell ref="BMK26:BML26"/>
    <mergeCell ref="BMN26:BMO26"/>
    <mergeCell ref="BMQ26:BMR26"/>
    <mergeCell ref="BMT26:BMU26"/>
    <mergeCell ref="BMW26:BMX26"/>
    <mergeCell ref="BLV26:BLW26"/>
    <mergeCell ref="BLY26:BLZ26"/>
    <mergeCell ref="BMB26:BMC26"/>
    <mergeCell ref="BME26:BMF26"/>
    <mergeCell ref="BMH26:BMI26"/>
    <mergeCell ref="BLG26:BLH26"/>
    <mergeCell ref="BLJ26:BLK26"/>
    <mergeCell ref="BLM26:BLN26"/>
    <mergeCell ref="BLP26:BLQ26"/>
    <mergeCell ref="BLS26:BLT26"/>
    <mergeCell ref="BKR26:BKS26"/>
    <mergeCell ref="BKU26:BKV26"/>
    <mergeCell ref="BKX26:BKY26"/>
    <mergeCell ref="BLA26:BLB26"/>
    <mergeCell ref="BLD26:BLE26"/>
    <mergeCell ref="BKC26:BKD26"/>
    <mergeCell ref="BKF26:BKG26"/>
    <mergeCell ref="BKI26:BKJ26"/>
    <mergeCell ref="BKL26:BKM26"/>
    <mergeCell ref="BKO26:BKP26"/>
    <mergeCell ref="BJN26:BJO26"/>
    <mergeCell ref="BJQ26:BJR26"/>
    <mergeCell ref="BJT26:BJU26"/>
    <mergeCell ref="BJW26:BJX26"/>
    <mergeCell ref="BJZ26:BKA26"/>
    <mergeCell ref="BIY26:BIZ26"/>
    <mergeCell ref="BJB26:BJC26"/>
    <mergeCell ref="BJE26:BJF26"/>
    <mergeCell ref="BJH26:BJI26"/>
    <mergeCell ref="BJK26:BJL26"/>
    <mergeCell ref="BIJ26:BIK26"/>
    <mergeCell ref="BIM26:BIN26"/>
    <mergeCell ref="BIP26:BIQ26"/>
    <mergeCell ref="BIS26:BIT26"/>
    <mergeCell ref="BIV26:BIW26"/>
    <mergeCell ref="BHU26:BHV26"/>
    <mergeCell ref="BHX26:BHY26"/>
    <mergeCell ref="BIA26:BIB26"/>
    <mergeCell ref="BID26:BIE26"/>
    <mergeCell ref="BIG26:BIH26"/>
    <mergeCell ref="BHF26:BHG26"/>
    <mergeCell ref="BHI26:BHJ26"/>
    <mergeCell ref="BHL26:BHM26"/>
    <mergeCell ref="BHO26:BHP26"/>
    <mergeCell ref="BHR26:BHS26"/>
    <mergeCell ref="BGQ26:BGR26"/>
    <mergeCell ref="BGT26:BGU26"/>
    <mergeCell ref="BGW26:BGX26"/>
    <mergeCell ref="BGZ26:BHA26"/>
    <mergeCell ref="BHC26:BHD26"/>
    <mergeCell ref="BGB26:BGC26"/>
    <mergeCell ref="BGE26:BGF26"/>
    <mergeCell ref="BGH26:BGI26"/>
    <mergeCell ref="BGK26:BGL26"/>
    <mergeCell ref="BGN26:BGO26"/>
    <mergeCell ref="BFM26:BFN26"/>
    <mergeCell ref="BFP26:BFQ26"/>
    <mergeCell ref="BFS26:BFT26"/>
    <mergeCell ref="BFV26:BFW26"/>
    <mergeCell ref="BFY26:BFZ26"/>
    <mergeCell ref="BEX26:BEY26"/>
    <mergeCell ref="BFA26:BFB26"/>
    <mergeCell ref="BFD26:BFE26"/>
    <mergeCell ref="BFG26:BFH26"/>
    <mergeCell ref="BFJ26:BFK26"/>
    <mergeCell ref="BEI26:BEJ26"/>
    <mergeCell ref="BEL26:BEM26"/>
    <mergeCell ref="BEO26:BEP26"/>
    <mergeCell ref="BER26:BES26"/>
    <mergeCell ref="BEU26:BEV26"/>
    <mergeCell ref="BDT26:BDU26"/>
    <mergeCell ref="BDW26:BDX26"/>
    <mergeCell ref="BDZ26:BEA26"/>
    <mergeCell ref="BEC26:BED26"/>
    <mergeCell ref="BEF26:BEG26"/>
    <mergeCell ref="BDE26:BDF26"/>
    <mergeCell ref="BDH26:BDI26"/>
    <mergeCell ref="BDK26:BDL26"/>
    <mergeCell ref="BDN26:BDO26"/>
    <mergeCell ref="BDQ26:BDR26"/>
    <mergeCell ref="BCP26:BCQ26"/>
    <mergeCell ref="BCS26:BCT26"/>
    <mergeCell ref="BCV26:BCW26"/>
    <mergeCell ref="BCY26:BCZ26"/>
    <mergeCell ref="BDB26:BDC26"/>
    <mergeCell ref="BCG26:BCH26"/>
    <mergeCell ref="BCJ26:BCK26"/>
    <mergeCell ref="BCM26:BCN26"/>
    <mergeCell ref="BBL26:BBM26"/>
    <mergeCell ref="BBO26:BBP26"/>
    <mergeCell ref="BBR26:BBS26"/>
    <mergeCell ref="BBU26:BBV26"/>
    <mergeCell ref="BBX26:BBY26"/>
    <mergeCell ref="BAW26:BAX26"/>
    <mergeCell ref="BAZ26:BBA26"/>
    <mergeCell ref="BBC26:BBD26"/>
    <mergeCell ref="BBF26:BBG26"/>
    <mergeCell ref="BBI26:BBJ26"/>
    <mergeCell ref="BAH26:BAI26"/>
    <mergeCell ref="BAK26:BAL26"/>
    <mergeCell ref="BAN26:BAO26"/>
    <mergeCell ref="BAQ26:BAR26"/>
    <mergeCell ref="BAT26:BAU26"/>
    <mergeCell ref="AZS26:AZT26"/>
    <mergeCell ref="AZV26:AZW26"/>
    <mergeCell ref="AZY26:AZZ26"/>
    <mergeCell ref="BAB26:BAC26"/>
    <mergeCell ref="BAE26:BAF26"/>
    <mergeCell ref="AZD26:AZE26"/>
    <mergeCell ref="AZG26:AZH26"/>
    <mergeCell ref="AZJ26:AZK26"/>
    <mergeCell ref="AZM26:AZN26"/>
    <mergeCell ref="AZP26:AZQ26"/>
    <mergeCell ref="AYO26:AYP26"/>
    <mergeCell ref="AYR26:AYS26"/>
    <mergeCell ref="AYU26:AYV26"/>
    <mergeCell ref="AYX26:AYY26"/>
    <mergeCell ref="AZA26:AZB26"/>
    <mergeCell ref="AYF26:AYG26"/>
    <mergeCell ref="AYI26:AYJ26"/>
    <mergeCell ref="AYL26:AYM26"/>
    <mergeCell ref="AXK26:AXL26"/>
    <mergeCell ref="AXN26:AXO26"/>
    <mergeCell ref="AXQ26:AXR26"/>
    <mergeCell ref="AXT26:AXU26"/>
    <mergeCell ref="AXW26:AXX26"/>
    <mergeCell ref="CSG21:CSH21"/>
    <mergeCell ref="CSJ21:CSK21"/>
    <mergeCell ref="AVU26:AVV26"/>
    <mergeCell ref="AVX26:AVY26"/>
    <mergeCell ref="AWA26:AWB26"/>
    <mergeCell ref="AWD26:AWE26"/>
    <mergeCell ref="AWG26:AWH26"/>
    <mergeCell ref="AWJ26:AWK26"/>
    <mergeCell ref="AWM26:AWN26"/>
    <mergeCell ref="AWP26:AWQ26"/>
    <mergeCell ref="AWS26:AWT26"/>
    <mergeCell ref="AWV26:AWW26"/>
    <mergeCell ref="AWY26:AWZ26"/>
    <mergeCell ref="AXB26:AXC26"/>
    <mergeCell ref="AXE26:AXF26"/>
    <mergeCell ref="AXH26:AXI26"/>
    <mergeCell ref="CRR21:CRS21"/>
    <mergeCell ref="CRU21:CRV21"/>
    <mergeCell ref="CRX21:CRY21"/>
    <mergeCell ref="CSA21:CSB21"/>
    <mergeCell ref="CSD21:CSE21"/>
    <mergeCell ref="CRC21:CRD21"/>
    <mergeCell ref="CRF21:CRG21"/>
    <mergeCell ref="CRI21:CRJ21"/>
    <mergeCell ref="CRL21:CRM21"/>
    <mergeCell ref="CRO21:CRP21"/>
    <mergeCell ref="CQN21:CQO21"/>
    <mergeCell ref="CQQ21:CQR21"/>
    <mergeCell ref="CQT21:CQU21"/>
    <mergeCell ref="CQW21:CQX21"/>
    <mergeCell ref="CQZ21:CRA21"/>
    <mergeCell ref="CPY21:CPZ21"/>
    <mergeCell ref="CQB21:CQC21"/>
    <mergeCell ref="CQE21:CQF21"/>
    <mergeCell ref="CQH21:CQI21"/>
    <mergeCell ref="CQK21:CQL21"/>
    <mergeCell ref="CPJ21:CPK21"/>
    <mergeCell ref="CPM21:CPN21"/>
    <mergeCell ref="CPP21:CPQ21"/>
    <mergeCell ref="CPS21:CPT21"/>
    <mergeCell ref="CPV21:CPW21"/>
    <mergeCell ref="COU21:COV21"/>
    <mergeCell ref="COX21:COY21"/>
    <mergeCell ref="CPA21:CPB21"/>
    <mergeCell ref="CPD21:CPE21"/>
    <mergeCell ref="CPG21:CPH21"/>
    <mergeCell ref="COF21:COG21"/>
    <mergeCell ref="COI21:COJ21"/>
    <mergeCell ref="COL21:COM21"/>
    <mergeCell ref="COO21:COP21"/>
    <mergeCell ref="COR21:COS21"/>
    <mergeCell ref="CNQ21:CNR21"/>
    <mergeCell ref="CNT21:CNU21"/>
    <mergeCell ref="CNW21:CNX21"/>
    <mergeCell ref="BCA26:BCB26"/>
    <mergeCell ref="BCD26:BCE26"/>
    <mergeCell ref="CNZ21:COA21"/>
    <mergeCell ref="COC21:COD21"/>
    <mergeCell ref="CNB21:CNC21"/>
    <mergeCell ref="CNE21:CNF21"/>
    <mergeCell ref="CNH21:CNI21"/>
    <mergeCell ref="CNK21:CNL21"/>
    <mergeCell ref="CNN21:CNO21"/>
    <mergeCell ref="CMM21:CMN21"/>
    <mergeCell ref="CMP21:CMQ21"/>
    <mergeCell ref="CMS21:CMT21"/>
    <mergeCell ref="CMV21:CMW21"/>
    <mergeCell ref="CMY21:CMZ21"/>
    <mergeCell ref="CLX21:CLY21"/>
    <mergeCell ref="CMA21:CMB21"/>
    <mergeCell ref="CMD21:CME21"/>
    <mergeCell ref="CMG21:CMH21"/>
    <mergeCell ref="CMJ21:CMK21"/>
    <mergeCell ref="CLI21:CLJ21"/>
    <mergeCell ref="CLL21:CLM21"/>
    <mergeCell ref="CLO21:CLP21"/>
    <mergeCell ref="CLR21:CLS21"/>
    <mergeCell ref="CLU21:CLV21"/>
    <mergeCell ref="CKT21:CKU21"/>
    <mergeCell ref="CKW21:CKX21"/>
    <mergeCell ref="CKZ21:CLA21"/>
    <mergeCell ref="CLC21:CLD21"/>
    <mergeCell ref="CLF21:CLG21"/>
    <mergeCell ref="CKE21:CKF21"/>
    <mergeCell ref="CKH21:CKI21"/>
    <mergeCell ref="CKK21:CKL21"/>
    <mergeCell ref="CKN21:CKO21"/>
    <mergeCell ref="CKQ21:CKR21"/>
    <mergeCell ref="CJP21:CJQ21"/>
    <mergeCell ref="CJS21:CJT21"/>
    <mergeCell ref="CJV21:CJW21"/>
    <mergeCell ref="CJY21:CJZ21"/>
    <mergeCell ref="CKB21:CKC21"/>
    <mergeCell ref="CJA21:CJB21"/>
    <mergeCell ref="CJD21:CJE21"/>
    <mergeCell ref="CJG21:CJH21"/>
    <mergeCell ref="CJJ21:CJK21"/>
    <mergeCell ref="CJM21:CJN21"/>
    <mergeCell ref="CIL21:CIM21"/>
    <mergeCell ref="CIO21:CIP21"/>
    <mergeCell ref="CIR21:CIS21"/>
    <mergeCell ref="CIU21:CIV21"/>
    <mergeCell ref="CIX21:CIY21"/>
    <mergeCell ref="CHW21:CHX21"/>
    <mergeCell ref="CHZ21:CIA21"/>
    <mergeCell ref="CIC21:CID21"/>
    <mergeCell ref="CIF21:CIG21"/>
    <mergeCell ref="CII21:CIJ21"/>
    <mergeCell ref="CHH21:CHI21"/>
    <mergeCell ref="CHK21:CHL21"/>
    <mergeCell ref="CHN21:CHO21"/>
    <mergeCell ref="CHQ21:CHR21"/>
    <mergeCell ref="CHT21:CHU21"/>
    <mergeCell ref="CGS21:CGT21"/>
    <mergeCell ref="CGV21:CGW21"/>
    <mergeCell ref="CGY21:CGZ21"/>
    <mergeCell ref="CHB21:CHC21"/>
    <mergeCell ref="CHE21:CHF21"/>
    <mergeCell ref="CGD21:CGE21"/>
    <mergeCell ref="CGG21:CGH21"/>
    <mergeCell ref="CGJ21:CGK21"/>
    <mergeCell ref="CGM21:CGN21"/>
    <mergeCell ref="CGP21:CGQ21"/>
    <mergeCell ref="CFO21:CFP21"/>
    <mergeCell ref="CFR21:CFS21"/>
    <mergeCell ref="CFU21:CFV21"/>
    <mergeCell ref="CFX21:CFY21"/>
    <mergeCell ref="CGA21:CGB21"/>
    <mergeCell ref="CEZ21:CFA21"/>
    <mergeCell ref="CFC21:CFD21"/>
    <mergeCell ref="CFF21:CFG21"/>
    <mergeCell ref="CFI21:CFJ21"/>
    <mergeCell ref="CFL21:CFM21"/>
    <mergeCell ref="CEK21:CEL21"/>
    <mergeCell ref="CEN21:CEO21"/>
    <mergeCell ref="CEQ21:CER21"/>
    <mergeCell ref="CET21:CEU21"/>
    <mergeCell ref="CEW21:CEX21"/>
    <mergeCell ref="CDV21:CDW21"/>
    <mergeCell ref="CDY21:CDZ21"/>
    <mergeCell ref="CEB21:CEC21"/>
    <mergeCell ref="CEE21:CEF21"/>
    <mergeCell ref="CEH21:CEI21"/>
    <mergeCell ref="CDG21:CDH21"/>
    <mergeCell ref="CDJ21:CDK21"/>
    <mergeCell ref="CDM21:CDN21"/>
    <mergeCell ref="CDP21:CDQ21"/>
    <mergeCell ref="CDS21:CDT21"/>
    <mergeCell ref="CCR21:CCS21"/>
    <mergeCell ref="CCU21:CCV21"/>
    <mergeCell ref="CCX21:CCY21"/>
    <mergeCell ref="CDA21:CDB21"/>
    <mergeCell ref="CDD21:CDE21"/>
    <mergeCell ref="CCC21:CCD21"/>
    <mergeCell ref="CCF21:CCG21"/>
    <mergeCell ref="CCI21:CCJ21"/>
    <mergeCell ref="CCL21:CCM21"/>
    <mergeCell ref="CCO21:CCP21"/>
    <mergeCell ref="CBN21:CBO21"/>
    <mergeCell ref="CBQ21:CBR21"/>
    <mergeCell ref="CBT21:CBU21"/>
    <mergeCell ref="CBW21:CBX21"/>
    <mergeCell ref="CBZ21:CCA21"/>
    <mergeCell ref="CAY21:CAZ21"/>
    <mergeCell ref="CBB21:CBC21"/>
    <mergeCell ref="CBE21:CBF21"/>
    <mergeCell ref="CBH21:CBI21"/>
    <mergeCell ref="CBK21:CBL21"/>
    <mergeCell ref="CAJ21:CAK21"/>
    <mergeCell ref="CAM21:CAN21"/>
    <mergeCell ref="CAP21:CAQ21"/>
    <mergeCell ref="CAS21:CAT21"/>
    <mergeCell ref="CAV21:CAW21"/>
    <mergeCell ref="BZU21:BZV21"/>
    <mergeCell ref="BZX21:BZY21"/>
    <mergeCell ref="CAA21:CAB21"/>
    <mergeCell ref="CAD21:CAE21"/>
    <mergeCell ref="CAG21:CAH21"/>
    <mergeCell ref="BZF21:BZG21"/>
    <mergeCell ref="BZI21:BZJ21"/>
    <mergeCell ref="BZL21:BZM21"/>
    <mergeCell ref="BZO21:BZP21"/>
    <mergeCell ref="BZR21:BZS21"/>
    <mergeCell ref="BYQ21:BYR21"/>
    <mergeCell ref="BYT21:BYU21"/>
    <mergeCell ref="BYW21:BYX21"/>
    <mergeCell ref="BYZ21:BZA21"/>
    <mergeCell ref="BZC21:BZD21"/>
    <mergeCell ref="BYB21:BYC21"/>
    <mergeCell ref="BYE21:BYF21"/>
    <mergeCell ref="BYH21:BYI21"/>
    <mergeCell ref="BYK21:BYL21"/>
    <mergeCell ref="BYN21:BYO21"/>
    <mergeCell ref="BXM21:BXN21"/>
    <mergeCell ref="BXP21:BXQ21"/>
    <mergeCell ref="BXS21:BXT21"/>
    <mergeCell ref="BXV21:BXW21"/>
    <mergeCell ref="BXY21:BXZ21"/>
    <mergeCell ref="BWX21:BWY21"/>
    <mergeCell ref="BXA21:BXB21"/>
    <mergeCell ref="BXD21:BXE21"/>
    <mergeCell ref="BXG21:BXH21"/>
    <mergeCell ref="BXJ21:BXK21"/>
    <mergeCell ref="BWI21:BWJ21"/>
    <mergeCell ref="BWL21:BWM21"/>
    <mergeCell ref="BWO21:BWP21"/>
    <mergeCell ref="BWR21:BWS21"/>
    <mergeCell ref="BWU21:BWV21"/>
    <mergeCell ref="BVT21:BVU21"/>
    <mergeCell ref="BVW21:BVX21"/>
    <mergeCell ref="BVZ21:BWA21"/>
    <mergeCell ref="BWC21:BWD21"/>
    <mergeCell ref="BWF21:BWG21"/>
    <mergeCell ref="BVE21:BVF21"/>
    <mergeCell ref="BVH21:BVI21"/>
    <mergeCell ref="BVK21:BVL21"/>
    <mergeCell ref="BVN21:BVO21"/>
    <mergeCell ref="BVQ21:BVR21"/>
    <mergeCell ref="BUP21:BUQ21"/>
    <mergeCell ref="BUS21:BUT21"/>
    <mergeCell ref="BUV21:BUW21"/>
    <mergeCell ref="BUY21:BUZ21"/>
    <mergeCell ref="BVB21:BVC21"/>
    <mergeCell ref="BUA21:BUB21"/>
    <mergeCell ref="BUD21:BUE21"/>
    <mergeCell ref="BUG21:BUH21"/>
    <mergeCell ref="BUJ21:BUK21"/>
    <mergeCell ref="BUM21:BUN21"/>
    <mergeCell ref="BTL21:BTM21"/>
    <mergeCell ref="BTO21:BTP21"/>
    <mergeCell ref="BTR21:BTS21"/>
    <mergeCell ref="BTU21:BTV21"/>
    <mergeCell ref="BTX21:BTY21"/>
    <mergeCell ref="BSW21:BSX21"/>
    <mergeCell ref="BSZ21:BTA21"/>
    <mergeCell ref="BTC21:BTD21"/>
    <mergeCell ref="BTF21:BTG21"/>
    <mergeCell ref="BTI21:BTJ21"/>
    <mergeCell ref="BSH21:BSI21"/>
    <mergeCell ref="BSK21:BSL21"/>
    <mergeCell ref="BSN21:BSO21"/>
    <mergeCell ref="BSQ21:BSR21"/>
    <mergeCell ref="BST21:BSU21"/>
    <mergeCell ref="BRS21:BRT21"/>
    <mergeCell ref="BRV21:BRW21"/>
    <mergeCell ref="BRY21:BRZ21"/>
    <mergeCell ref="BSB21:BSC21"/>
    <mergeCell ref="BSE21:BSF21"/>
    <mergeCell ref="BRD21:BRE21"/>
    <mergeCell ref="BRG21:BRH21"/>
    <mergeCell ref="BRJ21:BRK21"/>
    <mergeCell ref="BRM21:BRN21"/>
    <mergeCell ref="BRP21:BRQ21"/>
    <mergeCell ref="BQO21:BQP21"/>
    <mergeCell ref="BQR21:BQS21"/>
    <mergeCell ref="BQU21:BQV21"/>
    <mergeCell ref="BQX21:BQY21"/>
    <mergeCell ref="BRA21:BRB21"/>
    <mergeCell ref="BPZ21:BQA21"/>
    <mergeCell ref="BQC21:BQD21"/>
    <mergeCell ref="BQF21:BQG21"/>
    <mergeCell ref="BQI21:BQJ21"/>
    <mergeCell ref="BQL21:BQM21"/>
    <mergeCell ref="BPK21:BPL21"/>
    <mergeCell ref="BPN21:BPO21"/>
    <mergeCell ref="BPQ21:BPR21"/>
    <mergeCell ref="BPT21:BPU21"/>
    <mergeCell ref="BPW21:BPX21"/>
    <mergeCell ref="BOV21:BOW21"/>
    <mergeCell ref="BOY21:BOZ21"/>
    <mergeCell ref="BPB21:BPC21"/>
    <mergeCell ref="BPE21:BPF21"/>
    <mergeCell ref="BPH21:BPI21"/>
    <mergeCell ref="BOG21:BOH21"/>
    <mergeCell ref="BOJ21:BOK21"/>
    <mergeCell ref="BOM21:BON21"/>
    <mergeCell ref="BOP21:BOQ21"/>
    <mergeCell ref="BOS21:BOT21"/>
    <mergeCell ref="BNR21:BNS21"/>
    <mergeCell ref="BNU21:BNV21"/>
    <mergeCell ref="BNX21:BNY21"/>
    <mergeCell ref="BOA21:BOB21"/>
    <mergeCell ref="BOD21:BOE21"/>
    <mergeCell ref="BNC21:BND21"/>
    <mergeCell ref="BNF21:BNG21"/>
    <mergeCell ref="BNI21:BNJ21"/>
    <mergeCell ref="BNL21:BNM21"/>
    <mergeCell ref="BNO21:BNP21"/>
    <mergeCell ref="BMN21:BMO21"/>
    <mergeCell ref="BMQ21:BMR21"/>
    <mergeCell ref="BMT21:BMU21"/>
    <mergeCell ref="BMW21:BMX21"/>
    <mergeCell ref="BMZ21:BNA21"/>
    <mergeCell ref="BLY21:BLZ21"/>
    <mergeCell ref="BMB21:BMC21"/>
    <mergeCell ref="BME21:BMF21"/>
    <mergeCell ref="BMH21:BMI21"/>
    <mergeCell ref="BMK21:BML21"/>
    <mergeCell ref="BLJ21:BLK21"/>
    <mergeCell ref="BLM21:BLN21"/>
    <mergeCell ref="BLP21:BLQ21"/>
    <mergeCell ref="BLS21:BLT21"/>
    <mergeCell ref="BLV21:BLW21"/>
    <mergeCell ref="BKU21:BKV21"/>
    <mergeCell ref="BKX21:BKY21"/>
    <mergeCell ref="BLA21:BLB21"/>
    <mergeCell ref="BLD21:BLE21"/>
    <mergeCell ref="BLG21:BLH21"/>
    <mergeCell ref="BKF21:BKG21"/>
    <mergeCell ref="BKI21:BKJ21"/>
    <mergeCell ref="BKL21:BKM21"/>
    <mergeCell ref="BKO21:BKP21"/>
    <mergeCell ref="BKR21:BKS21"/>
    <mergeCell ref="BJQ21:BJR21"/>
    <mergeCell ref="BJT21:BJU21"/>
    <mergeCell ref="BJW21:BJX21"/>
    <mergeCell ref="BJZ21:BKA21"/>
    <mergeCell ref="BKC21:BKD21"/>
    <mergeCell ref="BJB21:BJC21"/>
    <mergeCell ref="BJE21:BJF21"/>
    <mergeCell ref="BJH21:BJI21"/>
    <mergeCell ref="BJK21:BJL21"/>
    <mergeCell ref="BJN21:BJO21"/>
    <mergeCell ref="BIM21:BIN21"/>
    <mergeCell ref="BIP21:BIQ21"/>
    <mergeCell ref="BIS21:BIT21"/>
    <mergeCell ref="BIV21:BIW21"/>
    <mergeCell ref="BIY21:BIZ21"/>
    <mergeCell ref="BHX21:BHY21"/>
    <mergeCell ref="BIA21:BIB21"/>
    <mergeCell ref="BID21:BIE21"/>
    <mergeCell ref="BIG21:BIH21"/>
    <mergeCell ref="BIJ21:BIK21"/>
    <mergeCell ref="BHI21:BHJ21"/>
    <mergeCell ref="BHL21:BHM21"/>
    <mergeCell ref="BHO21:BHP21"/>
    <mergeCell ref="BHR21:BHS21"/>
    <mergeCell ref="BHU21:BHV21"/>
    <mergeCell ref="BGT21:BGU21"/>
    <mergeCell ref="BGW21:BGX21"/>
    <mergeCell ref="BGZ21:BHA21"/>
    <mergeCell ref="BHC21:BHD21"/>
    <mergeCell ref="BHF21:BHG21"/>
    <mergeCell ref="BGE21:BGF21"/>
    <mergeCell ref="BGH21:BGI21"/>
    <mergeCell ref="BGK21:BGL21"/>
    <mergeCell ref="BGN21:BGO21"/>
    <mergeCell ref="BGQ21:BGR21"/>
    <mergeCell ref="BFP21:BFQ21"/>
    <mergeCell ref="BFS21:BFT21"/>
    <mergeCell ref="BFV21:BFW21"/>
    <mergeCell ref="BFY21:BFZ21"/>
    <mergeCell ref="BGB21:BGC21"/>
    <mergeCell ref="BFA21:BFB21"/>
    <mergeCell ref="BFD21:BFE21"/>
    <mergeCell ref="BFG21:BFH21"/>
    <mergeCell ref="BFJ21:BFK21"/>
    <mergeCell ref="BFM21:BFN21"/>
    <mergeCell ref="BEL21:BEM21"/>
    <mergeCell ref="BEO21:BEP21"/>
    <mergeCell ref="BER21:BES21"/>
    <mergeCell ref="BEU21:BEV21"/>
    <mergeCell ref="BEX21:BEY21"/>
    <mergeCell ref="BDW21:BDX21"/>
    <mergeCell ref="BDZ21:BEA21"/>
    <mergeCell ref="BEC21:BED21"/>
    <mergeCell ref="BEF21:BEG21"/>
    <mergeCell ref="BEI21:BEJ21"/>
    <mergeCell ref="BDH21:BDI21"/>
    <mergeCell ref="BDK21:BDL21"/>
    <mergeCell ref="BDN21:BDO21"/>
    <mergeCell ref="BDQ21:BDR21"/>
    <mergeCell ref="BDT21:BDU21"/>
    <mergeCell ref="BCS21:BCT21"/>
    <mergeCell ref="BCV21:BCW21"/>
    <mergeCell ref="BCY21:BCZ21"/>
    <mergeCell ref="BDB21:BDC21"/>
    <mergeCell ref="BDE21:BDF21"/>
    <mergeCell ref="BCD21:BCE21"/>
    <mergeCell ref="BCG21:BCH21"/>
    <mergeCell ref="BCJ21:BCK21"/>
    <mergeCell ref="BCM21:BCN21"/>
    <mergeCell ref="BCP21:BCQ21"/>
    <mergeCell ref="BBO21:BBP21"/>
    <mergeCell ref="BBR21:BBS21"/>
    <mergeCell ref="BBU21:BBV21"/>
    <mergeCell ref="BBX21:BBY21"/>
    <mergeCell ref="BCA21:BCB21"/>
    <mergeCell ref="BAZ21:BBA21"/>
    <mergeCell ref="BBC21:BBD21"/>
    <mergeCell ref="BBF21:BBG21"/>
    <mergeCell ref="BBI21:BBJ21"/>
    <mergeCell ref="BBL21:BBM21"/>
    <mergeCell ref="BAK21:BAL21"/>
    <mergeCell ref="BAN21:BAO21"/>
    <mergeCell ref="BAQ21:BAR21"/>
    <mergeCell ref="BAT21:BAU21"/>
    <mergeCell ref="BAW21:BAX21"/>
    <mergeCell ref="AZV21:AZW21"/>
    <mergeCell ref="AZY21:AZZ21"/>
    <mergeCell ref="BAB21:BAC21"/>
    <mergeCell ref="BAE21:BAF21"/>
    <mergeCell ref="BAH21:BAI21"/>
    <mergeCell ref="AZG21:AZH21"/>
    <mergeCell ref="AZJ21:AZK21"/>
    <mergeCell ref="AZM21:AZN21"/>
    <mergeCell ref="AZP21:AZQ21"/>
    <mergeCell ref="AZS21:AZT21"/>
    <mergeCell ref="AYR21:AYS21"/>
    <mergeCell ref="AYU21:AYV21"/>
    <mergeCell ref="AYX21:AYY21"/>
    <mergeCell ref="AZA21:AZB21"/>
    <mergeCell ref="AZD21:AZE21"/>
    <mergeCell ref="AYC21:AYD21"/>
    <mergeCell ref="AYF21:AYG21"/>
    <mergeCell ref="AYI21:AYJ21"/>
    <mergeCell ref="AYL21:AYM21"/>
    <mergeCell ref="AYO21:AYP21"/>
    <mergeCell ref="AXN21:AXO21"/>
    <mergeCell ref="AXQ21:AXR21"/>
    <mergeCell ref="AXT21:AXU21"/>
    <mergeCell ref="AXW21:AXX21"/>
    <mergeCell ref="AXZ21:AYA21"/>
    <mergeCell ref="AWY21:AWZ21"/>
    <mergeCell ref="AXB21:AXC21"/>
    <mergeCell ref="AXE21:AXF21"/>
    <mergeCell ref="AXH21:AXI21"/>
    <mergeCell ref="AXK21:AXL21"/>
    <mergeCell ref="AWJ21:AWK21"/>
    <mergeCell ref="AWM21:AWN21"/>
    <mergeCell ref="AWP21:AWQ21"/>
    <mergeCell ref="AWS21:AWT21"/>
    <mergeCell ref="AWV21:AWW21"/>
    <mergeCell ref="AVU21:AVV21"/>
    <mergeCell ref="AVX21:AVY21"/>
    <mergeCell ref="AWA21:AWB21"/>
    <mergeCell ref="AWD21:AWE21"/>
    <mergeCell ref="AWG21:AWH21"/>
    <mergeCell ref="CRX16:CRY16"/>
    <mergeCell ref="CSA16:CSB16"/>
    <mergeCell ref="CSD16:CSE16"/>
    <mergeCell ref="CNH16:CNI16"/>
    <mergeCell ref="CNK16:CNL16"/>
    <mergeCell ref="CNN16:CNO16"/>
    <mergeCell ref="CNQ16:CNR16"/>
    <mergeCell ref="CNT16:CNU16"/>
    <mergeCell ref="CMS16:CMT16"/>
    <mergeCell ref="CMV16:CMW16"/>
    <mergeCell ref="CMY16:CMZ16"/>
    <mergeCell ref="CNB16:CNC16"/>
    <mergeCell ref="CNE16:CNF16"/>
    <mergeCell ref="CMD16:CME16"/>
    <mergeCell ref="CMG16:CMH16"/>
    <mergeCell ref="CMJ16:CMK16"/>
    <mergeCell ref="CMM16:CMN16"/>
    <mergeCell ref="CMP16:CMQ16"/>
    <mergeCell ref="CLO16:CLP16"/>
    <mergeCell ref="CLR16:CLS16"/>
    <mergeCell ref="CLU16:CLV16"/>
    <mergeCell ref="CLX16:CLY16"/>
    <mergeCell ref="CMA16:CMB16"/>
    <mergeCell ref="CKZ16:CLA16"/>
    <mergeCell ref="CLC16:CLD16"/>
    <mergeCell ref="CLF16:CLG16"/>
    <mergeCell ref="CLI16:CLJ16"/>
    <mergeCell ref="CLL16:CLM16"/>
    <mergeCell ref="CKK16:CKL16"/>
    <mergeCell ref="CKN16:CKO16"/>
    <mergeCell ref="CKQ16:CKR16"/>
    <mergeCell ref="CKT16:CKU16"/>
    <mergeCell ref="CKW16:CKX16"/>
    <mergeCell ref="CJV16:CJW16"/>
    <mergeCell ref="CSG16:CSH16"/>
    <mergeCell ref="CSJ16:CSK16"/>
    <mergeCell ref="CRI16:CRJ16"/>
    <mergeCell ref="CRL16:CRM16"/>
    <mergeCell ref="CRO16:CRP16"/>
    <mergeCell ref="CRR16:CRS16"/>
    <mergeCell ref="CRU16:CRV16"/>
    <mergeCell ref="CQT16:CQU16"/>
    <mergeCell ref="CQW16:CQX16"/>
    <mergeCell ref="CQZ16:CRA16"/>
    <mergeCell ref="CRC16:CRD16"/>
    <mergeCell ref="CRF16:CRG16"/>
    <mergeCell ref="CQE16:CQF16"/>
    <mergeCell ref="CQH16:CQI16"/>
    <mergeCell ref="CQK16:CQL16"/>
    <mergeCell ref="CQN16:CQO16"/>
    <mergeCell ref="CQQ16:CQR16"/>
    <mergeCell ref="CPP16:CPQ16"/>
    <mergeCell ref="CPS16:CPT16"/>
    <mergeCell ref="CPV16:CPW16"/>
    <mergeCell ref="CPY16:CPZ16"/>
    <mergeCell ref="CQB16:CQC16"/>
    <mergeCell ref="CPA16:CPB16"/>
    <mergeCell ref="CPD16:CPE16"/>
    <mergeCell ref="CPG16:CPH16"/>
    <mergeCell ref="CPJ16:CPK16"/>
    <mergeCell ref="CPM16:CPN16"/>
    <mergeCell ref="COL16:COM16"/>
    <mergeCell ref="COO16:COP16"/>
    <mergeCell ref="COR16:COS16"/>
    <mergeCell ref="COU16:COV16"/>
    <mergeCell ref="COX16:COY16"/>
    <mergeCell ref="CNW16:CNX16"/>
    <mergeCell ref="CNZ16:COA16"/>
    <mergeCell ref="COC16:COD16"/>
    <mergeCell ref="COF16:COG16"/>
    <mergeCell ref="COI16:COJ16"/>
    <mergeCell ref="CJY16:CJZ16"/>
    <mergeCell ref="CKB16:CKC16"/>
    <mergeCell ref="CKE16:CKF16"/>
    <mergeCell ref="CKH16:CKI16"/>
    <mergeCell ref="CJG16:CJH16"/>
    <mergeCell ref="CJJ16:CJK16"/>
    <mergeCell ref="CJM16:CJN16"/>
    <mergeCell ref="CJP16:CJQ16"/>
    <mergeCell ref="CJS16:CJT16"/>
    <mergeCell ref="CIR16:CIS16"/>
    <mergeCell ref="CIU16:CIV16"/>
    <mergeCell ref="CIX16:CIY16"/>
    <mergeCell ref="CJA16:CJB16"/>
    <mergeCell ref="CJD16:CJE16"/>
    <mergeCell ref="CIC16:CID16"/>
    <mergeCell ref="CIF16:CIG16"/>
    <mergeCell ref="CII16:CIJ16"/>
    <mergeCell ref="CIL16:CIM16"/>
    <mergeCell ref="CIO16:CIP16"/>
    <mergeCell ref="CHN16:CHO16"/>
    <mergeCell ref="CHQ16:CHR16"/>
    <mergeCell ref="CHT16:CHU16"/>
    <mergeCell ref="CHW16:CHX16"/>
    <mergeCell ref="CHZ16:CIA16"/>
    <mergeCell ref="CGY16:CGZ16"/>
    <mergeCell ref="CHB16:CHC16"/>
    <mergeCell ref="CHE16:CHF16"/>
    <mergeCell ref="CHH16:CHI16"/>
    <mergeCell ref="CHK16:CHL16"/>
    <mergeCell ref="CGJ16:CGK16"/>
    <mergeCell ref="CGM16:CGN16"/>
    <mergeCell ref="CGP16:CGQ16"/>
    <mergeCell ref="CGS16:CGT16"/>
    <mergeCell ref="CGV16:CGW16"/>
    <mergeCell ref="CFU16:CFV16"/>
    <mergeCell ref="CFX16:CFY16"/>
    <mergeCell ref="CGA16:CGB16"/>
    <mergeCell ref="CGD16:CGE16"/>
    <mergeCell ref="CGG16:CGH16"/>
    <mergeCell ref="CFF16:CFG16"/>
    <mergeCell ref="CFI16:CFJ16"/>
    <mergeCell ref="CFL16:CFM16"/>
    <mergeCell ref="CFO16:CFP16"/>
    <mergeCell ref="CFR16:CFS16"/>
    <mergeCell ref="CEQ16:CER16"/>
    <mergeCell ref="CET16:CEU16"/>
    <mergeCell ref="CEW16:CEX16"/>
    <mergeCell ref="CEZ16:CFA16"/>
    <mergeCell ref="CFC16:CFD16"/>
    <mergeCell ref="CEB16:CEC16"/>
    <mergeCell ref="CEE16:CEF16"/>
    <mergeCell ref="CEH16:CEI16"/>
    <mergeCell ref="CEK16:CEL16"/>
    <mergeCell ref="CEN16:CEO16"/>
    <mergeCell ref="CDM16:CDN16"/>
    <mergeCell ref="CDP16:CDQ16"/>
    <mergeCell ref="CDS16:CDT16"/>
    <mergeCell ref="CDV16:CDW16"/>
    <mergeCell ref="CDY16:CDZ16"/>
    <mergeCell ref="CCX16:CCY16"/>
    <mergeCell ref="CDA16:CDB16"/>
    <mergeCell ref="CDD16:CDE16"/>
    <mergeCell ref="CDG16:CDH16"/>
    <mergeCell ref="CDJ16:CDK16"/>
    <mergeCell ref="CCI16:CCJ16"/>
    <mergeCell ref="CCL16:CCM16"/>
    <mergeCell ref="CCO16:CCP16"/>
    <mergeCell ref="CCR16:CCS16"/>
    <mergeCell ref="CCU16:CCV16"/>
    <mergeCell ref="CBT16:CBU16"/>
    <mergeCell ref="CBW16:CBX16"/>
    <mergeCell ref="CBZ16:CCA16"/>
    <mergeCell ref="CCC16:CCD16"/>
    <mergeCell ref="CCF16:CCG16"/>
    <mergeCell ref="CBE16:CBF16"/>
    <mergeCell ref="CBH16:CBI16"/>
    <mergeCell ref="CBK16:CBL16"/>
    <mergeCell ref="CBN16:CBO16"/>
    <mergeCell ref="CBQ16:CBR16"/>
    <mergeCell ref="CAP16:CAQ16"/>
    <mergeCell ref="CAS16:CAT16"/>
    <mergeCell ref="CAV16:CAW16"/>
    <mergeCell ref="CAY16:CAZ16"/>
    <mergeCell ref="CBB16:CBC16"/>
    <mergeCell ref="CAA16:CAB16"/>
    <mergeCell ref="CAD16:CAE16"/>
    <mergeCell ref="CAG16:CAH16"/>
    <mergeCell ref="CAJ16:CAK16"/>
    <mergeCell ref="CAM16:CAN16"/>
    <mergeCell ref="BZL16:BZM16"/>
    <mergeCell ref="BZO16:BZP16"/>
    <mergeCell ref="BZR16:BZS16"/>
    <mergeCell ref="BZU16:BZV16"/>
    <mergeCell ref="BZX16:BZY16"/>
    <mergeCell ref="BYW16:BYX16"/>
    <mergeCell ref="BYZ16:BZA16"/>
    <mergeCell ref="BZC16:BZD16"/>
    <mergeCell ref="BZF16:BZG16"/>
    <mergeCell ref="BZI16:BZJ16"/>
    <mergeCell ref="BYH16:BYI16"/>
    <mergeCell ref="BYK16:BYL16"/>
    <mergeCell ref="BYN16:BYO16"/>
    <mergeCell ref="BYQ16:BYR16"/>
    <mergeCell ref="BYT16:BYU16"/>
    <mergeCell ref="BXS16:BXT16"/>
    <mergeCell ref="BXV16:BXW16"/>
    <mergeCell ref="BXY16:BXZ16"/>
    <mergeCell ref="BYB16:BYC16"/>
    <mergeCell ref="BYE16:BYF16"/>
    <mergeCell ref="BXD16:BXE16"/>
    <mergeCell ref="BXG16:BXH16"/>
    <mergeCell ref="BXJ16:BXK16"/>
    <mergeCell ref="BXM16:BXN16"/>
    <mergeCell ref="BXP16:BXQ16"/>
    <mergeCell ref="BWO16:BWP16"/>
    <mergeCell ref="BWR16:BWS16"/>
    <mergeCell ref="BWU16:BWV16"/>
    <mergeCell ref="BWX16:BWY16"/>
    <mergeCell ref="BXA16:BXB16"/>
    <mergeCell ref="BVZ16:BWA16"/>
    <mergeCell ref="BWC16:BWD16"/>
    <mergeCell ref="BWF16:BWG16"/>
    <mergeCell ref="BWI16:BWJ16"/>
    <mergeCell ref="BWL16:BWM16"/>
    <mergeCell ref="BVK16:BVL16"/>
    <mergeCell ref="BVN16:BVO16"/>
    <mergeCell ref="BVQ16:BVR16"/>
    <mergeCell ref="BVT16:BVU16"/>
    <mergeCell ref="BVW16:BVX16"/>
    <mergeCell ref="BUV16:BUW16"/>
    <mergeCell ref="BUY16:BUZ16"/>
    <mergeCell ref="BVB16:BVC16"/>
    <mergeCell ref="BVE16:BVF16"/>
    <mergeCell ref="BVH16:BVI16"/>
    <mergeCell ref="BUG16:BUH16"/>
    <mergeCell ref="BUJ16:BUK16"/>
    <mergeCell ref="BUM16:BUN16"/>
    <mergeCell ref="BUP16:BUQ16"/>
    <mergeCell ref="BUS16:BUT16"/>
    <mergeCell ref="BTR16:BTS16"/>
    <mergeCell ref="BTU16:BTV16"/>
    <mergeCell ref="BTX16:BTY16"/>
    <mergeCell ref="BUA16:BUB16"/>
    <mergeCell ref="BUD16:BUE16"/>
    <mergeCell ref="BTC16:BTD16"/>
    <mergeCell ref="BTF16:BTG16"/>
    <mergeCell ref="BTI16:BTJ16"/>
    <mergeCell ref="BTL16:BTM16"/>
    <mergeCell ref="BTO16:BTP16"/>
    <mergeCell ref="BSN16:BSO16"/>
    <mergeCell ref="BSQ16:BSR16"/>
    <mergeCell ref="BST16:BSU16"/>
    <mergeCell ref="BSW16:BSX16"/>
    <mergeCell ref="BSZ16:BTA16"/>
    <mergeCell ref="BRY16:BRZ16"/>
    <mergeCell ref="BSB16:BSC16"/>
    <mergeCell ref="BSE16:BSF16"/>
    <mergeCell ref="BSH16:BSI16"/>
    <mergeCell ref="BSK16:BSL16"/>
    <mergeCell ref="BRJ16:BRK16"/>
    <mergeCell ref="BRM16:BRN16"/>
    <mergeCell ref="BRP16:BRQ16"/>
    <mergeCell ref="BRS16:BRT16"/>
    <mergeCell ref="BRV16:BRW16"/>
    <mergeCell ref="BQU16:BQV16"/>
    <mergeCell ref="BQX16:BQY16"/>
    <mergeCell ref="BRA16:BRB16"/>
    <mergeCell ref="BRD16:BRE16"/>
    <mergeCell ref="BRG16:BRH16"/>
    <mergeCell ref="BQF16:BQG16"/>
    <mergeCell ref="BQI16:BQJ16"/>
    <mergeCell ref="BQL16:BQM16"/>
    <mergeCell ref="BQO16:BQP16"/>
    <mergeCell ref="BQR16:BQS16"/>
    <mergeCell ref="BPQ16:BPR16"/>
    <mergeCell ref="BPT16:BPU16"/>
    <mergeCell ref="BPW16:BPX16"/>
    <mergeCell ref="BPZ16:BQA16"/>
    <mergeCell ref="BQC16:BQD16"/>
    <mergeCell ref="BPB16:BPC16"/>
    <mergeCell ref="BPE16:BPF16"/>
    <mergeCell ref="BPH16:BPI16"/>
    <mergeCell ref="BPK16:BPL16"/>
    <mergeCell ref="BPN16:BPO16"/>
    <mergeCell ref="BOM16:BON16"/>
    <mergeCell ref="BOP16:BOQ16"/>
    <mergeCell ref="BOS16:BOT16"/>
    <mergeCell ref="BOV16:BOW16"/>
    <mergeCell ref="BOY16:BOZ16"/>
    <mergeCell ref="BNX16:BNY16"/>
    <mergeCell ref="BOA16:BOB16"/>
    <mergeCell ref="BOD16:BOE16"/>
    <mergeCell ref="BOG16:BOH16"/>
    <mergeCell ref="BOJ16:BOK16"/>
    <mergeCell ref="BNI16:BNJ16"/>
    <mergeCell ref="BNL16:BNM16"/>
    <mergeCell ref="BNO16:BNP16"/>
    <mergeCell ref="BNR16:BNS16"/>
    <mergeCell ref="BNU16:BNV16"/>
    <mergeCell ref="BMT16:BMU16"/>
    <mergeCell ref="BMW16:BMX16"/>
    <mergeCell ref="BMZ16:BNA16"/>
    <mergeCell ref="BNC16:BND16"/>
    <mergeCell ref="BNF16:BNG16"/>
    <mergeCell ref="BME16:BMF16"/>
    <mergeCell ref="BMH16:BMI16"/>
    <mergeCell ref="BMK16:BML16"/>
    <mergeCell ref="BMN16:BMO16"/>
    <mergeCell ref="BMQ16:BMR16"/>
    <mergeCell ref="BLP16:BLQ16"/>
    <mergeCell ref="BLS16:BLT16"/>
    <mergeCell ref="BLV16:BLW16"/>
    <mergeCell ref="BLY16:BLZ16"/>
    <mergeCell ref="BMB16:BMC16"/>
    <mergeCell ref="BLA16:BLB16"/>
    <mergeCell ref="BLD16:BLE16"/>
    <mergeCell ref="BLG16:BLH16"/>
    <mergeCell ref="BLJ16:BLK16"/>
    <mergeCell ref="BLM16:BLN16"/>
    <mergeCell ref="BKL16:BKM16"/>
    <mergeCell ref="BKO16:BKP16"/>
    <mergeCell ref="BKR16:BKS16"/>
    <mergeCell ref="BKU16:BKV16"/>
    <mergeCell ref="BKX16:BKY16"/>
    <mergeCell ref="BJW16:BJX16"/>
    <mergeCell ref="BJZ16:BKA16"/>
    <mergeCell ref="BKC16:BKD16"/>
    <mergeCell ref="BKF16:BKG16"/>
    <mergeCell ref="BKI16:BKJ16"/>
    <mergeCell ref="BJH16:BJI16"/>
    <mergeCell ref="BJK16:BJL16"/>
    <mergeCell ref="BJN16:BJO16"/>
    <mergeCell ref="BJQ16:BJR16"/>
    <mergeCell ref="BJT16:BJU16"/>
    <mergeCell ref="BIS16:BIT16"/>
    <mergeCell ref="BIV16:BIW16"/>
    <mergeCell ref="BIY16:BIZ16"/>
    <mergeCell ref="BJB16:BJC16"/>
    <mergeCell ref="BJE16:BJF16"/>
    <mergeCell ref="BID16:BIE16"/>
    <mergeCell ref="BIG16:BIH16"/>
    <mergeCell ref="BIJ16:BIK16"/>
    <mergeCell ref="BIM16:BIN16"/>
    <mergeCell ref="BIP16:BIQ16"/>
    <mergeCell ref="BHO16:BHP16"/>
    <mergeCell ref="BHR16:BHS16"/>
    <mergeCell ref="BHU16:BHV16"/>
    <mergeCell ref="BHX16:BHY16"/>
    <mergeCell ref="BIA16:BIB16"/>
    <mergeCell ref="BGZ16:BHA16"/>
    <mergeCell ref="BHC16:BHD16"/>
    <mergeCell ref="BHF16:BHG16"/>
    <mergeCell ref="BHI16:BHJ16"/>
    <mergeCell ref="BHL16:BHM16"/>
    <mergeCell ref="BGK16:BGL16"/>
    <mergeCell ref="BGN16:BGO16"/>
    <mergeCell ref="BGQ16:BGR16"/>
    <mergeCell ref="BGT16:BGU16"/>
    <mergeCell ref="BGW16:BGX16"/>
    <mergeCell ref="BFV16:BFW16"/>
    <mergeCell ref="BFY16:BFZ16"/>
    <mergeCell ref="BGB16:BGC16"/>
    <mergeCell ref="BGE16:BGF16"/>
    <mergeCell ref="BGH16:BGI16"/>
    <mergeCell ref="BFG16:BFH16"/>
    <mergeCell ref="BFJ16:BFK16"/>
    <mergeCell ref="BFM16:BFN16"/>
    <mergeCell ref="BFP16:BFQ16"/>
    <mergeCell ref="BFS16:BFT16"/>
    <mergeCell ref="BER16:BES16"/>
    <mergeCell ref="BEU16:BEV16"/>
    <mergeCell ref="BEX16:BEY16"/>
    <mergeCell ref="BFA16:BFB16"/>
    <mergeCell ref="BFD16:BFE16"/>
    <mergeCell ref="BEC16:BED16"/>
    <mergeCell ref="BEF16:BEG16"/>
    <mergeCell ref="BEI16:BEJ16"/>
    <mergeCell ref="BEL16:BEM16"/>
    <mergeCell ref="BEO16:BEP16"/>
    <mergeCell ref="BDN16:BDO16"/>
    <mergeCell ref="BDQ16:BDR16"/>
    <mergeCell ref="BDT16:BDU16"/>
    <mergeCell ref="BDW16:BDX16"/>
    <mergeCell ref="BDZ16:BEA16"/>
    <mergeCell ref="BCY16:BCZ16"/>
    <mergeCell ref="BDB16:BDC16"/>
    <mergeCell ref="BDE16:BDF16"/>
    <mergeCell ref="BDH16:BDI16"/>
    <mergeCell ref="BDK16:BDL16"/>
    <mergeCell ref="BCJ16:BCK16"/>
    <mergeCell ref="BCM16:BCN16"/>
    <mergeCell ref="BCP16:BCQ16"/>
    <mergeCell ref="BCS16:BCT16"/>
    <mergeCell ref="BCV16:BCW16"/>
    <mergeCell ref="BBU16:BBV16"/>
    <mergeCell ref="BBX16:BBY16"/>
    <mergeCell ref="BCA16:BCB16"/>
    <mergeCell ref="BCD16:BCE16"/>
    <mergeCell ref="BCG16:BCH16"/>
    <mergeCell ref="BBF16:BBG16"/>
    <mergeCell ref="BBI16:BBJ16"/>
    <mergeCell ref="BBL16:BBM16"/>
    <mergeCell ref="BBO16:BBP16"/>
    <mergeCell ref="BBR16:BBS16"/>
    <mergeCell ref="BAQ16:BAR16"/>
    <mergeCell ref="BAT16:BAU16"/>
    <mergeCell ref="BAW16:BAX16"/>
    <mergeCell ref="BAZ16:BBA16"/>
    <mergeCell ref="BBC16:BBD16"/>
    <mergeCell ref="BAB16:BAC16"/>
    <mergeCell ref="BAE16:BAF16"/>
    <mergeCell ref="BAH16:BAI16"/>
    <mergeCell ref="BAK16:BAL16"/>
    <mergeCell ref="BAN16:BAO16"/>
    <mergeCell ref="AZM16:AZN16"/>
    <mergeCell ref="AZP16:AZQ16"/>
    <mergeCell ref="AZS16:AZT16"/>
    <mergeCell ref="AZV16:AZW16"/>
    <mergeCell ref="AZY16:AZZ16"/>
    <mergeCell ref="AYX16:AYY16"/>
    <mergeCell ref="AZA16:AZB16"/>
    <mergeCell ref="AZD16:AZE16"/>
    <mergeCell ref="AZG16:AZH16"/>
    <mergeCell ref="AZJ16:AZK16"/>
    <mergeCell ref="AYI16:AYJ16"/>
    <mergeCell ref="AYL16:AYM16"/>
    <mergeCell ref="AYO16:AYP16"/>
    <mergeCell ref="AYR16:AYS16"/>
    <mergeCell ref="AYU16:AYV16"/>
    <mergeCell ref="AXT16:AXU16"/>
    <mergeCell ref="AXW16:AXX16"/>
    <mergeCell ref="AXZ16:AYA16"/>
    <mergeCell ref="AYC16:AYD16"/>
    <mergeCell ref="AYF16:AYG16"/>
    <mergeCell ref="AXE16:AXF16"/>
    <mergeCell ref="AXH16:AXI16"/>
    <mergeCell ref="AXK16:AXL16"/>
    <mergeCell ref="AXN16:AXO16"/>
    <mergeCell ref="AXQ16:AXR16"/>
    <mergeCell ref="CSA11:CSB11"/>
    <mergeCell ref="CSD11:CSE11"/>
    <mergeCell ref="CSG11:CSH11"/>
    <mergeCell ref="CSJ11:CSK11"/>
    <mergeCell ref="AVU16:AVV16"/>
    <mergeCell ref="AVX16:AVY16"/>
    <mergeCell ref="AWA16:AWB16"/>
    <mergeCell ref="AWD16:AWE16"/>
    <mergeCell ref="AWG16:AWH16"/>
    <mergeCell ref="AWJ16:AWK16"/>
    <mergeCell ref="AWM16:AWN16"/>
    <mergeCell ref="AWP16:AWQ16"/>
    <mergeCell ref="AWS16:AWT16"/>
    <mergeCell ref="AWV16:AWW16"/>
    <mergeCell ref="AWY16:AWZ16"/>
    <mergeCell ref="AXB16:AXC16"/>
    <mergeCell ref="CRL11:CRM11"/>
    <mergeCell ref="CRO11:CRP11"/>
    <mergeCell ref="CRR11:CRS11"/>
    <mergeCell ref="CRU11:CRV11"/>
    <mergeCell ref="CRX11:CRY11"/>
    <mergeCell ref="CQW11:CQX11"/>
    <mergeCell ref="CQZ11:CRA11"/>
    <mergeCell ref="CRC11:CRD11"/>
    <mergeCell ref="CRF11:CRG11"/>
    <mergeCell ref="CRI11:CRJ11"/>
    <mergeCell ref="CQH11:CQI11"/>
    <mergeCell ref="CQK11:CQL11"/>
    <mergeCell ref="CQN11:CQO11"/>
    <mergeCell ref="CQQ11:CQR11"/>
    <mergeCell ref="CQT11:CQU11"/>
    <mergeCell ref="CPS11:CPT11"/>
    <mergeCell ref="CPV11:CPW11"/>
    <mergeCell ref="CPY11:CPZ11"/>
    <mergeCell ref="CQB11:CQC11"/>
    <mergeCell ref="CQE11:CQF11"/>
    <mergeCell ref="CPD11:CPE11"/>
    <mergeCell ref="CPG11:CPH11"/>
    <mergeCell ref="CPJ11:CPK11"/>
    <mergeCell ref="CPM11:CPN11"/>
    <mergeCell ref="CPP11:CPQ11"/>
    <mergeCell ref="COO11:COP11"/>
    <mergeCell ref="COR11:COS11"/>
    <mergeCell ref="COU11:COV11"/>
    <mergeCell ref="COX11:COY11"/>
    <mergeCell ref="CPA11:CPB11"/>
    <mergeCell ref="CNZ11:COA11"/>
    <mergeCell ref="COC11:COD11"/>
    <mergeCell ref="COF11:COG11"/>
    <mergeCell ref="COI11:COJ11"/>
    <mergeCell ref="COL11:COM11"/>
    <mergeCell ref="CNK11:CNL11"/>
    <mergeCell ref="CNN11:CNO11"/>
    <mergeCell ref="CNQ11:CNR11"/>
    <mergeCell ref="CNT11:CNU11"/>
    <mergeCell ref="CNW11:CNX11"/>
    <mergeCell ref="CMV11:CMW11"/>
    <mergeCell ref="CMY11:CMZ11"/>
    <mergeCell ref="CNB11:CNC11"/>
    <mergeCell ref="CNE11:CNF11"/>
    <mergeCell ref="CNH11:CNI11"/>
    <mergeCell ref="CMG11:CMH11"/>
    <mergeCell ref="CMJ11:CMK11"/>
    <mergeCell ref="CMM11:CMN11"/>
    <mergeCell ref="CMP11:CMQ11"/>
    <mergeCell ref="CMS11:CMT11"/>
    <mergeCell ref="CLR11:CLS11"/>
    <mergeCell ref="CLU11:CLV11"/>
    <mergeCell ref="CLX11:CLY11"/>
    <mergeCell ref="CMA11:CMB11"/>
    <mergeCell ref="CMD11:CME11"/>
    <mergeCell ref="CLC11:CLD11"/>
    <mergeCell ref="CLF11:CLG11"/>
    <mergeCell ref="CLI11:CLJ11"/>
    <mergeCell ref="CLL11:CLM11"/>
    <mergeCell ref="CLO11:CLP11"/>
    <mergeCell ref="CKN11:CKO11"/>
    <mergeCell ref="CKQ11:CKR11"/>
    <mergeCell ref="CKT11:CKU11"/>
    <mergeCell ref="CKW11:CKX11"/>
    <mergeCell ref="CKZ11:CLA11"/>
    <mergeCell ref="CJY11:CJZ11"/>
    <mergeCell ref="CKB11:CKC11"/>
    <mergeCell ref="CKE11:CKF11"/>
    <mergeCell ref="CKH11:CKI11"/>
    <mergeCell ref="CKK11:CKL11"/>
    <mergeCell ref="CJJ11:CJK11"/>
    <mergeCell ref="CJM11:CJN11"/>
    <mergeCell ref="CJP11:CJQ11"/>
    <mergeCell ref="CJS11:CJT11"/>
    <mergeCell ref="CJV11:CJW11"/>
    <mergeCell ref="CIU11:CIV11"/>
    <mergeCell ref="CIX11:CIY11"/>
    <mergeCell ref="CJA11:CJB11"/>
    <mergeCell ref="CJD11:CJE11"/>
    <mergeCell ref="CJG11:CJH11"/>
    <mergeCell ref="CIF11:CIG11"/>
    <mergeCell ref="CII11:CIJ11"/>
    <mergeCell ref="CIL11:CIM11"/>
    <mergeCell ref="CIO11:CIP11"/>
    <mergeCell ref="CIR11:CIS11"/>
    <mergeCell ref="CHQ11:CHR11"/>
    <mergeCell ref="CHT11:CHU11"/>
    <mergeCell ref="CHW11:CHX11"/>
    <mergeCell ref="CHZ11:CIA11"/>
    <mergeCell ref="CIC11:CID11"/>
    <mergeCell ref="CHB11:CHC11"/>
    <mergeCell ref="CHE11:CHF11"/>
    <mergeCell ref="CHH11:CHI11"/>
    <mergeCell ref="CHK11:CHL11"/>
    <mergeCell ref="CHN11:CHO11"/>
    <mergeCell ref="CGM11:CGN11"/>
    <mergeCell ref="CGP11:CGQ11"/>
    <mergeCell ref="CGS11:CGT11"/>
    <mergeCell ref="CGV11:CGW11"/>
    <mergeCell ref="CGY11:CGZ11"/>
    <mergeCell ref="CFX11:CFY11"/>
    <mergeCell ref="CGA11:CGB11"/>
    <mergeCell ref="CGD11:CGE11"/>
    <mergeCell ref="CGG11:CGH11"/>
    <mergeCell ref="CGJ11:CGK11"/>
    <mergeCell ref="CFI11:CFJ11"/>
    <mergeCell ref="CFL11:CFM11"/>
    <mergeCell ref="CFO11:CFP11"/>
    <mergeCell ref="CFR11:CFS11"/>
    <mergeCell ref="CFU11:CFV11"/>
    <mergeCell ref="CET11:CEU11"/>
    <mergeCell ref="CEW11:CEX11"/>
    <mergeCell ref="CEZ11:CFA11"/>
    <mergeCell ref="CFC11:CFD11"/>
    <mergeCell ref="CFF11:CFG11"/>
    <mergeCell ref="CEE11:CEF11"/>
    <mergeCell ref="CEH11:CEI11"/>
    <mergeCell ref="CEK11:CEL11"/>
    <mergeCell ref="CEN11:CEO11"/>
    <mergeCell ref="CEQ11:CER11"/>
    <mergeCell ref="CDP11:CDQ11"/>
    <mergeCell ref="CDS11:CDT11"/>
    <mergeCell ref="CDV11:CDW11"/>
    <mergeCell ref="CDY11:CDZ11"/>
    <mergeCell ref="CEB11:CEC11"/>
    <mergeCell ref="CDA11:CDB11"/>
    <mergeCell ref="CDD11:CDE11"/>
    <mergeCell ref="CDG11:CDH11"/>
    <mergeCell ref="CDJ11:CDK11"/>
    <mergeCell ref="CDM11:CDN11"/>
    <mergeCell ref="CCL11:CCM11"/>
    <mergeCell ref="CCO11:CCP11"/>
    <mergeCell ref="CCR11:CCS11"/>
    <mergeCell ref="CCU11:CCV11"/>
    <mergeCell ref="CCX11:CCY11"/>
    <mergeCell ref="CBW11:CBX11"/>
    <mergeCell ref="CBZ11:CCA11"/>
    <mergeCell ref="CCC11:CCD11"/>
    <mergeCell ref="CCF11:CCG11"/>
    <mergeCell ref="CCI11:CCJ11"/>
    <mergeCell ref="CBH11:CBI11"/>
    <mergeCell ref="CBK11:CBL11"/>
    <mergeCell ref="CBN11:CBO11"/>
    <mergeCell ref="CBQ11:CBR11"/>
    <mergeCell ref="CBT11:CBU11"/>
    <mergeCell ref="CAS11:CAT11"/>
    <mergeCell ref="CAV11:CAW11"/>
    <mergeCell ref="CAY11:CAZ11"/>
    <mergeCell ref="CBB11:CBC11"/>
    <mergeCell ref="CBE11:CBF11"/>
    <mergeCell ref="CAD11:CAE11"/>
    <mergeCell ref="CAG11:CAH11"/>
    <mergeCell ref="CAJ11:CAK11"/>
    <mergeCell ref="CAM11:CAN11"/>
    <mergeCell ref="CAP11:CAQ11"/>
    <mergeCell ref="BZO11:BZP11"/>
    <mergeCell ref="BZR11:BZS11"/>
    <mergeCell ref="BZU11:BZV11"/>
    <mergeCell ref="BZX11:BZY11"/>
    <mergeCell ref="CAA11:CAB11"/>
    <mergeCell ref="BYZ11:BZA11"/>
    <mergeCell ref="BZC11:BZD11"/>
    <mergeCell ref="BZF11:BZG11"/>
    <mergeCell ref="BZI11:BZJ11"/>
    <mergeCell ref="BZL11:BZM11"/>
    <mergeCell ref="BYK11:BYL11"/>
    <mergeCell ref="BYN11:BYO11"/>
    <mergeCell ref="BYQ11:BYR11"/>
    <mergeCell ref="BYT11:BYU11"/>
    <mergeCell ref="BYW11:BYX11"/>
    <mergeCell ref="BXV11:BXW11"/>
    <mergeCell ref="BXY11:BXZ11"/>
    <mergeCell ref="BYB11:BYC11"/>
    <mergeCell ref="BYE11:BYF11"/>
    <mergeCell ref="BYH11:BYI11"/>
    <mergeCell ref="BXG11:BXH11"/>
    <mergeCell ref="BXJ11:BXK11"/>
    <mergeCell ref="BXM11:BXN11"/>
    <mergeCell ref="BXP11:BXQ11"/>
    <mergeCell ref="BXS11:BXT11"/>
    <mergeCell ref="BWR11:BWS11"/>
    <mergeCell ref="BWU11:BWV11"/>
    <mergeCell ref="BWX11:BWY11"/>
    <mergeCell ref="BXA11:BXB11"/>
    <mergeCell ref="BXD11:BXE11"/>
    <mergeCell ref="BWC11:BWD11"/>
    <mergeCell ref="BWF11:BWG11"/>
    <mergeCell ref="BWI11:BWJ11"/>
    <mergeCell ref="BWL11:BWM11"/>
    <mergeCell ref="BWO11:BWP11"/>
    <mergeCell ref="BVN11:BVO11"/>
    <mergeCell ref="BVQ11:BVR11"/>
    <mergeCell ref="BVT11:BVU11"/>
    <mergeCell ref="BVW11:BVX11"/>
    <mergeCell ref="BVZ11:BWA11"/>
    <mergeCell ref="BUY11:BUZ11"/>
    <mergeCell ref="BVB11:BVC11"/>
    <mergeCell ref="BVE11:BVF11"/>
    <mergeCell ref="BVH11:BVI11"/>
    <mergeCell ref="BVK11:BVL11"/>
    <mergeCell ref="BUJ11:BUK11"/>
    <mergeCell ref="BUM11:BUN11"/>
    <mergeCell ref="BUP11:BUQ11"/>
    <mergeCell ref="BUS11:BUT11"/>
    <mergeCell ref="BUV11:BUW11"/>
    <mergeCell ref="BTU11:BTV11"/>
    <mergeCell ref="BTX11:BTY11"/>
    <mergeCell ref="BUA11:BUB11"/>
    <mergeCell ref="BUD11:BUE11"/>
    <mergeCell ref="BUG11:BUH11"/>
    <mergeCell ref="BTF11:BTG11"/>
    <mergeCell ref="BTI11:BTJ11"/>
    <mergeCell ref="BTL11:BTM11"/>
    <mergeCell ref="BTO11:BTP11"/>
    <mergeCell ref="BTR11:BTS11"/>
    <mergeCell ref="BSQ11:BSR11"/>
    <mergeCell ref="BST11:BSU11"/>
    <mergeCell ref="BSW11:BSX11"/>
    <mergeCell ref="BSZ11:BTA11"/>
    <mergeCell ref="BTC11:BTD11"/>
    <mergeCell ref="BSB11:BSC11"/>
    <mergeCell ref="BSE11:BSF11"/>
    <mergeCell ref="BSH11:BSI11"/>
    <mergeCell ref="BSK11:BSL11"/>
    <mergeCell ref="BSN11:BSO11"/>
    <mergeCell ref="BRM11:BRN11"/>
    <mergeCell ref="BRP11:BRQ11"/>
    <mergeCell ref="BRS11:BRT11"/>
    <mergeCell ref="BRV11:BRW11"/>
    <mergeCell ref="BRY11:BRZ11"/>
    <mergeCell ref="BQX11:BQY11"/>
    <mergeCell ref="BRA11:BRB11"/>
    <mergeCell ref="BRD11:BRE11"/>
    <mergeCell ref="BRG11:BRH11"/>
    <mergeCell ref="BRJ11:BRK11"/>
    <mergeCell ref="BQI11:BQJ11"/>
    <mergeCell ref="BQL11:BQM11"/>
    <mergeCell ref="BQO11:BQP11"/>
    <mergeCell ref="BQR11:BQS11"/>
    <mergeCell ref="BQU11:BQV11"/>
    <mergeCell ref="BPT11:BPU11"/>
    <mergeCell ref="BPW11:BPX11"/>
    <mergeCell ref="BPZ11:BQA11"/>
    <mergeCell ref="BQC11:BQD11"/>
    <mergeCell ref="BQF11:BQG11"/>
    <mergeCell ref="BPE11:BPF11"/>
    <mergeCell ref="BPH11:BPI11"/>
    <mergeCell ref="BPK11:BPL11"/>
    <mergeCell ref="BPN11:BPO11"/>
    <mergeCell ref="BPQ11:BPR11"/>
    <mergeCell ref="BOP11:BOQ11"/>
    <mergeCell ref="BOS11:BOT11"/>
    <mergeCell ref="BOV11:BOW11"/>
    <mergeCell ref="BOY11:BOZ11"/>
    <mergeCell ref="BPB11:BPC11"/>
    <mergeCell ref="BOA11:BOB11"/>
    <mergeCell ref="BOD11:BOE11"/>
    <mergeCell ref="BOG11:BOH11"/>
    <mergeCell ref="BOJ11:BOK11"/>
    <mergeCell ref="BOM11:BON11"/>
    <mergeCell ref="BNL11:BNM11"/>
    <mergeCell ref="BNO11:BNP11"/>
    <mergeCell ref="BNR11:BNS11"/>
    <mergeCell ref="BNU11:BNV11"/>
    <mergeCell ref="BNX11:BNY11"/>
    <mergeCell ref="BMW11:BMX11"/>
    <mergeCell ref="BMZ11:BNA11"/>
    <mergeCell ref="BNC11:BND11"/>
    <mergeCell ref="BNF11:BNG11"/>
    <mergeCell ref="BNI11:BNJ11"/>
    <mergeCell ref="BEU11:BEV11"/>
    <mergeCell ref="BEX11:BEY11"/>
    <mergeCell ref="BFA11:BFB11"/>
    <mergeCell ref="BFD11:BFE11"/>
    <mergeCell ref="BFG11:BFH11"/>
    <mergeCell ref="BMH11:BMI11"/>
    <mergeCell ref="BMK11:BML11"/>
    <mergeCell ref="BMN11:BMO11"/>
    <mergeCell ref="BMQ11:BMR11"/>
    <mergeCell ref="BMT11:BMU11"/>
    <mergeCell ref="BLS11:BLT11"/>
    <mergeCell ref="BLV11:BLW11"/>
    <mergeCell ref="BLY11:BLZ11"/>
    <mergeCell ref="BMB11:BMC11"/>
    <mergeCell ref="BME11:BMF11"/>
    <mergeCell ref="BLD11:BLE11"/>
    <mergeCell ref="BLG11:BLH11"/>
    <mergeCell ref="BLJ11:BLK11"/>
    <mergeCell ref="BLM11:BLN11"/>
    <mergeCell ref="BLP11:BLQ11"/>
    <mergeCell ref="BKO11:BKP11"/>
    <mergeCell ref="BKR11:BKS11"/>
    <mergeCell ref="BKU11:BKV11"/>
    <mergeCell ref="BKX11:BKY11"/>
    <mergeCell ref="BLA11:BLB11"/>
    <mergeCell ref="BJZ11:BKA11"/>
    <mergeCell ref="BKC11:BKD11"/>
    <mergeCell ref="BKF11:BKG11"/>
    <mergeCell ref="BKI11:BKJ11"/>
    <mergeCell ref="BKL11:BKM11"/>
    <mergeCell ref="BJK11:BJL11"/>
    <mergeCell ref="BJN11:BJO11"/>
    <mergeCell ref="BJQ11:BJR11"/>
    <mergeCell ref="BJT11:BJU11"/>
    <mergeCell ref="BJW11:BJX11"/>
    <mergeCell ref="BIV11:BIW11"/>
    <mergeCell ref="BIY11:BIZ11"/>
    <mergeCell ref="BJB11:BJC11"/>
    <mergeCell ref="BJE11:BJF11"/>
    <mergeCell ref="BJH11:BJI11"/>
    <mergeCell ref="AZA11:AZB11"/>
    <mergeCell ref="AZD11:AZE11"/>
    <mergeCell ref="AZG11:AZH11"/>
    <mergeCell ref="AZJ11:AZK11"/>
    <mergeCell ref="AZM11:AZN11"/>
    <mergeCell ref="AYL11:AYM11"/>
    <mergeCell ref="AYO11:AYP11"/>
    <mergeCell ref="AYR11:AYS11"/>
    <mergeCell ref="AYU11:AYV11"/>
    <mergeCell ref="AYX11:AYY11"/>
    <mergeCell ref="AXW11:AXX11"/>
    <mergeCell ref="AXZ11:AYA11"/>
    <mergeCell ref="AYC11:AYD11"/>
    <mergeCell ref="AYF11:AYG11"/>
    <mergeCell ref="AYI11:AYJ11"/>
    <mergeCell ref="AXH11:AXI11"/>
    <mergeCell ref="AXK11:AXL11"/>
    <mergeCell ref="AXN11:AXO11"/>
    <mergeCell ref="AXQ11:AXR11"/>
    <mergeCell ref="AXT11:AXU11"/>
    <mergeCell ref="AWS11:AWT11"/>
    <mergeCell ref="AWV11:AWW11"/>
    <mergeCell ref="AWY11:AWZ11"/>
    <mergeCell ref="AXB11:AXC11"/>
    <mergeCell ref="AXE11:AXF11"/>
    <mergeCell ref="BEF11:BEG11"/>
    <mergeCell ref="BEI11:BEJ11"/>
    <mergeCell ref="BEL11:BEM11"/>
    <mergeCell ref="BEO11:BEP11"/>
    <mergeCell ref="BER11:BES11"/>
    <mergeCell ref="BDQ11:BDR11"/>
    <mergeCell ref="BDT11:BDU11"/>
    <mergeCell ref="BDW11:BDX11"/>
    <mergeCell ref="BDZ11:BEA11"/>
    <mergeCell ref="BEC11:BED11"/>
    <mergeCell ref="BDB11:BDC11"/>
    <mergeCell ref="BDE11:BDF11"/>
    <mergeCell ref="BDH11:BDI11"/>
    <mergeCell ref="BDK11:BDL11"/>
    <mergeCell ref="BDN11:BDO11"/>
    <mergeCell ref="BCM11:BCN11"/>
    <mergeCell ref="BCP11:BCQ11"/>
    <mergeCell ref="BCS11:BCT11"/>
    <mergeCell ref="BCV11:BCW11"/>
    <mergeCell ref="BCY11:BCZ11"/>
    <mergeCell ref="BBX11:BBY11"/>
    <mergeCell ref="BCA11:BCB11"/>
    <mergeCell ref="BCD11:BCE11"/>
    <mergeCell ref="BCG11:BCH11"/>
    <mergeCell ref="BCJ11:BCK11"/>
    <mergeCell ref="BBI11:BBJ11"/>
    <mergeCell ref="BBL11:BBM11"/>
    <mergeCell ref="BBO11:BBP11"/>
    <mergeCell ref="BBR11:BBS11"/>
    <mergeCell ref="BBU11:BBV11"/>
    <mergeCell ref="BAT11:BAU11"/>
    <mergeCell ref="BAW11:BAX11"/>
    <mergeCell ref="BAZ11:BBA11"/>
    <mergeCell ref="BBC11:BBD11"/>
    <mergeCell ref="BBF11:BBG11"/>
    <mergeCell ref="CNW10:CNX10"/>
    <mergeCell ref="CNZ10:COA10"/>
    <mergeCell ref="COC10:COD10"/>
    <mergeCell ref="COF10:COG10"/>
    <mergeCell ref="COI10:COJ10"/>
    <mergeCell ref="CNH10:CNI10"/>
    <mergeCell ref="CNK10:CNL10"/>
    <mergeCell ref="CNN10:CNO10"/>
    <mergeCell ref="CNQ10:CNR10"/>
    <mergeCell ref="CNT10:CNU10"/>
    <mergeCell ref="CMS10:CMT10"/>
    <mergeCell ref="CMV10:CMW10"/>
    <mergeCell ref="CMY10:CMZ10"/>
    <mergeCell ref="CNB10:CNC10"/>
    <mergeCell ref="CNE10:CNF10"/>
    <mergeCell ref="CMD10:CME10"/>
    <mergeCell ref="CMG10:CMH10"/>
    <mergeCell ref="CMJ10:CMK10"/>
    <mergeCell ref="CMM10:CMN10"/>
    <mergeCell ref="CMP10:CMQ10"/>
    <mergeCell ref="CLO10:CLP10"/>
    <mergeCell ref="CLR10:CLS10"/>
    <mergeCell ref="CLU10:CLV10"/>
    <mergeCell ref="CLX10:CLY10"/>
    <mergeCell ref="BAE11:BAF11"/>
    <mergeCell ref="BAH11:BAI11"/>
    <mergeCell ref="BAK11:BAL11"/>
    <mergeCell ref="BAN11:BAO11"/>
    <mergeCell ref="BAQ11:BAR11"/>
    <mergeCell ref="AZP11:AZQ11"/>
    <mergeCell ref="AZS11:AZT11"/>
    <mergeCell ref="AZV11:AZW11"/>
    <mergeCell ref="AZY11:AZZ11"/>
    <mergeCell ref="BAB11:BAC11"/>
    <mergeCell ref="BIG11:BIH11"/>
    <mergeCell ref="BIJ11:BIK11"/>
    <mergeCell ref="BIM11:BIN11"/>
    <mergeCell ref="BIP11:BIQ11"/>
    <mergeCell ref="BIS11:BIT11"/>
    <mergeCell ref="BHR11:BHS11"/>
    <mergeCell ref="BHU11:BHV11"/>
    <mergeCell ref="BHX11:BHY11"/>
    <mergeCell ref="BIA11:BIB11"/>
    <mergeCell ref="BID11:BIE11"/>
    <mergeCell ref="BHC11:BHD11"/>
    <mergeCell ref="BHF11:BHG11"/>
    <mergeCell ref="BHI11:BHJ11"/>
    <mergeCell ref="BHL11:BHM11"/>
    <mergeCell ref="BHO11:BHP11"/>
    <mergeCell ref="BGN11:BGO11"/>
    <mergeCell ref="BGQ11:BGR11"/>
    <mergeCell ref="BGT11:BGU11"/>
    <mergeCell ref="BGW11:BGX11"/>
    <mergeCell ref="BGZ11:BHA11"/>
    <mergeCell ref="BFY11:BFZ11"/>
    <mergeCell ref="BGB11:BGC11"/>
    <mergeCell ref="BGE11:BGF11"/>
    <mergeCell ref="BGH11:BGI11"/>
    <mergeCell ref="BGK11:BGL11"/>
    <mergeCell ref="BFJ11:BFK11"/>
    <mergeCell ref="BFM11:BFN11"/>
    <mergeCell ref="BFP11:BFQ11"/>
    <mergeCell ref="BFS11:BFT11"/>
    <mergeCell ref="BFV11:BFW11"/>
    <mergeCell ref="CRX10:CRY10"/>
    <mergeCell ref="CSA10:CSB10"/>
    <mergeCell ref="CSD10:CSE10"/>
    <mergeCell ref="CSG10:CSH10"/>
    <mergeCell ref="CSJ10:CSK10"/>
    <mergeCell ref="CRI10:CRJ10"/>
    <mergeCell ref="CRL10:CRM10"/>
    <mergeCell ref="CRO10:CRP10"/>
    <mergeCell ref="CRR10:CRS10"/>
    <mergeCell ref="CRU10:CRV10"/>
    <mergeCell ref="CQT10:CQU10"/>
    <mergeCell ref="CQW10:CQX10"/>
    <mergeCell ref="CQZ10:CRA10"/>
    <mergeCell ref="CRC10:CRD10"/>
    <mergeCell ref="CRF10:CRG10"/>
    <mergeCell ref="CQE10:CQF10"/>
    <mergeCell ref="CQH10:CQI10"/>
    <mergeCell ref="CQK10:CQL10"/>
    <mergeCell ref="CQN10:CQO10"/>
    <mergeCell ref="CQQ10:CQR10"/>
    <mergeCell ref="CPP10:CPQ10"/>
    <mergeCell ref="CPS10:CPT10"/>
    <mergeCell ref="CPV10:CPW10"/>
    <mergeCell ref="CPY10:CPZ10"/>
    <mergeCell ref="CQB10:CQC10"/>
    <mergeCell ref="CPA10:CPB10"/>
    <mergeCell ref="CPD10:CPE10"/>
    <mergeCell ref="CPG10:CPH10"/>
    <mergeCell ref="CPJ10:CPK10"/>
    <mergeCell ref="CPM10:CPN10"/>
    <mergeCell ref="COL10:COM10"/>
    <mergeCell ref="COO10:COP10"/>
    <mergeCell ref="COR10:COS10"/>
    <mergeCell ref="COU10:COV10"/>
    <mergeCell ref="COX10:COY10"/>
    <mergeCell ref="CMA10:CMB10"/>
    <mergeCell ref="CKZ10:CLA10"/>
    <mergeCell ref="CLC10:CLD10"/>
    <mergeCell ref="CLF10:CLG10"/>
    <mergeCell ref="CLI10:CLJ10"/>
    <mergeCell ref="CLL10:CLM10"/>
    <mergeCell ref="CKK10:CKL10"/>
    <mergeCell ref="CKN10:CKO10"/>
    <mergeCell ref="CKQ10:CKR10"/>
    <mergeCell ref="CKT10:CKU10"/>
    <mergeCell ref="CKW10:CKX10"/>
    <mergeCell ref="CJV10:CJW10"/>
    <mergeCell ref="CJY10:CJZ10"/>
    <mergeCell ref="CKB10:CKC10"/>
    <mergeCell ref="CKE10:CKF10"/>
    <mergeCell ref="CKH10:CKI10"/>
    <mergeCell ref="CJG10:CJH10"/>
    <mergeCell ref="CJJ10:CJK10"/>
    <mergeCell ref="CJM10:CJN10"/>
    <mergeCell ref="CJP10:CJQ10"/>
    <mergeCell ref="CJS10:CJT10"/>
    <mergeCell ref="CIR10:CIS10"/>
    <mergeCell ref="CIU10:CIV10"/>
    <mergeCell ref="CIX10:CIY10"/>
    <mergeCell ref="CJA10:CJB10"/>
    <mergeCell ref="CJD10:CJE10"/>
    <mergeCell ref="CIC10:CID10"/>
    <mergeCell ref="CIF10:CIG10"/>
    <mergeCell ref="CII10:CIJ10"/>
    <mergeCell ref="CIL10:CIM10"/>
    <mergeCell ref="CIO10:CIP10"/>
    <mergeCell ref="CHN10:CHO10"/>
    <mergeCell ref="CHQ10:CHR10"/>
    <mergeCell ref="CHT10:CHU10"/>
    <mergeCell ref="CHW10:CHX10"/>
    <mergeCell ref="CHZ10:CIA10"/>
    <mergeCell ref="CGY10:CGZ10"/>
    <mergeCell ref="CHB10:CHC10"/>
    <mergeCell ref="CHE10:CHF10"/>
    <mergeCell ref="CHH10:CHI10"/>
    <mergeCell ref="CHK10:CHL10"/>
    <mergeCell ref="CGJ10:CGK10"/>
    <mergeCell ref="CGM10:CGN10"/>
    <mergeCell ref="CGP10:CGQ10"/>
    <mergeCell ref="CGS10:CGT10"/>
    <mergeCell ref="CGV10:CGW10"/>
    <mergeCell ref="CFU10:CFV10"/>
    <mergeCell ref="CFX10:CFY10"/>
    <mergeCell ref="CGA10:CGB10"/>
    <mergeCell ref="CGD10:CGE10"/>
    <mergeCell ref="CGG10:CGH10"/>
    <mergeCell ref="CFF10:CFG10"/>
    <mergeCell ref="CFI10:CFJ10"/>
    <mergeCell ref="CFL10:CFM10"/>
    <mergeCell ref="CFO10:CFP10"/>
    <mergeCell ref="CFR10:CFS10"/>
    <mergeCell ref="CEQ10:CER10"/>
    <mergeCell ref="CET10:CEU10"/>
    <mergeCell ref="CEW10:CEX10"/>
    <mergeCell ref="CEZ10:CFA10"/>
    <mergeCell ref="CFC10:CFD10"/>
    <mergeCell ref="CEB10:CEC10"/>
    <mergeCell ref="CEE10:CEF10"/>
    <mergeCell ref="CEH10:CEI10"/>
    <mergeCell ref="CEK10:CEL10"/>
    <mergeCell ref="CEN10:CEO10"/>
    <mergeCell ref="CDM10:CDN10"/>
    <mergeCell ref="CDP10:CDQ10"/>
    <mergeCell ref="CDS10:CDT10"/>
    <mergeCell ref="CDV10:CDW10"/>
    <mergeCell ref="CDY10:CDZ10"/>
    <mergeCell ref="CCX10:CCY10"/>
    <mergeCell ref="CDA10:CDB10"/>
    <mergeCell ref="CDD10:CDE10"/>
    <mergeCell ref="CDG10:CDH10"/>
    <mergeCell ref="CDJ10:CDK10"/>
    <mergeCell ref="CCI10:CCJ10"/>
    <mergeCell ref="CCL10:CCM10"/>
    <mergeCell ref="CCO10:CCP10"/>
    <mergeCell ref="CCR10:CCS10"/>
    <mergeCell ref="CCU10:CCV10"/>
    <mergeCell ref="CBT10:CBU10"/>
    <mergeCell ref="CBW10:CBX10"/>
    <mergeCell ref="CBZ10:CCA10"/>
    <mergeCell ref="CCC10:CCD10"/>
    <mergeCell ref="CCF10:CCG10"/>
    <mergeCell ref="CBE10:CBF10"/>
    <mergeCell ref="CBH10:CBI10"/>
    <mergeCell ref="CBK10:CBL10"/>
    <mergeCell ref="CBN10:CBO10"/>
    <mergeCell ref="CBQ10:CBR10"/>
    <mergeCell ref="CAP10:CAQ10"/>
    <mergeCell ref="CAS10:CAT10"/>
    <mergeCell ref="CAV10:CAW10"/>
    <mergeCell ref="CAY10:CAZ10"/>
    <mergeCell ref="CBB10:CBC10"/>
    <mergeCell ref="CAA10:CAB10"/>
    <mergeCell ref="CAD10:CAE10"/>
    <mergeCell ref="CAG10:CAH10"/>
    <mergeCell ref="CAJ10:CAK10"/>
    <mergeCell ref="CAM10:CAN10"/>
    <mergeCell ref="BZL10:BZM10"/>
    <mergeCell ref="BZO10:BZP10"/>
    <mergeCell ref="BZR10:BZS10"/>
    <mergeCell ref="BZU10:BZV10"/>
    <mergeCell ref="BZX10:BZY10"/>
    <mergeCell ref="BYW10:BYX10"/>
    <mergeCell ref="BYZ10:BZA10"/>
    <mergeCell ref="BZC10:BZD10"/>
    <mergeCell ref="BZF10:BZG10"/>
    <mergeCell ref="BZI10:BZJ10"/>
    <mergeCell ref="BYH10:BYI10"/>
    <mergeCell ref="BYK10:BYL10"/>
    <mergeCell ref="BYN10:BYO10"/>
    <mergeCell ref="BYQ10:BYR10"/>
    <mergeCell ref="BYT10:BYU10"/>
    <mergeCell ref="BXS10:BXT10"/>
    <mergeCell ref="BXV10:BXW10"/>
    <mergeCell ref="BXY10:BXZ10"/>
    <mergeCell ref="BYB10:BYC10"/>
    <mergeCell ref="BYE10:BYF10"/>
    <mergeCell ref="BXD10:BXE10"/>
    <mergeCell ref="BXG10:BXH10"/>
    <mergeCell ref="BXJ10:BXK10"/>
    <mergeCell ref="BXM10:BXN10"/>
    <mergeCell ref="BXP10:BXQ10"/>
    <mergeCell ref="BWO10:BWP10"/>
    <mergeCell ref="BWR10:BWS10"/>
    <mergeCell ref="BWU10:BWV10"/>
    <mergeCell ref="BWX10:BWY10"/>
    <mergeCell ref="BXA10:BXB10"/>
    <mergeCell ref="BVZ10:BWA10"/>
    <mergeCell ref="BWC10:BWD10"/>
    <mergeCell ref="BWF10:BWG10"/>
    <mergeCell ref="BWI10:BWJ10"/>
    <mergeCell ref="BWL10:BWM10"/>
    <mergeCell ref="BVK10:BVL10"/>
    <mergeCell ref="BVN10:BVO10"/>
    <mergeCell ref="BVQ10:BVR10"/>
    <mergeCell ref="BVT10:BVU10"/>
    <mergeCell ref="BVW10:BVX10"/>
    <mergeCell ref="BUV10:BUW10"/>
    <mergeCell ref="BUY10:BUZ10"/>
    <mergeCell ref="BVB10:BVC10"/>
    <mergeCell ref="BVE10:BVF10"/>
    <mergeCell ref="BVH10:BVI10"/>
    <mergeCell ref="BUG10:BUH10"/>
    <mergeCell ref="BUJ10:BUK10"/>
    <mergeCell ref="BUM10:BUN10"/>
    <mergeCell ref="BUP10:BUQ10"/>
    <mergeCell ref="BUS10:BUT10"/>
    <mergeCell ref="BTR10:BTS10"/>
    <mergeCell ref="BTU10:BTV10"/>
    <mergeCell ref="BTX10:BTY10"/>
    <mergeCell ref="BUA10:BUB10"/>
    <mergeCell ref="BUD10:BUE10"/>
    <mergeCell ref="BTC10:BTD10"/>
    <mergeCell ref="BTF10:BTG10"/>
    <mergeCell ref="BTI10:BTJ10"/>
    <mergeCell ref="BTL10:BTM10"/>
    <mergeCell ref="BTO10:BTP10"/>
    <mergeCell ref="BSN10:BSO10"/>
    <mergeCell ref="BSQ10:BSR10"/>
    <mergeCell ref="BST10:BSU10"/>
    <mergeCell ref="BSW10:BSX10"/>
    <mergeCell ref="BSZ10:BTA10"/>
    <mergeCell ref="BRY10:BRZ10"/>
    <mergeCell ref="BSB10:BSC10"/>
    <mergeCell ref="BSE10:BSF10"/>
    <mergeCell ref="BSH10:BSI10"/>
    <mergeCell ref="BSK10:BSL10"/>
    <mergeCell ref="BRJ10:BRK10"/>
    <mergeCell ref="BRM10:BRN10"/>
    <mergeCell ref="BRP10:BRQ10"/>
    <mergeCell ref="BRS10:BRT10"/>
    <mergeCell ref="BRV10:BRW10"/>
    <mergeCell ref="BQU10:BQV10"/>
    <mergeCell ref="BQX10:BQY10"/>
    <mergeCell ref="BRA10:BRB10"/>
    <mergeCell ref="BRD10:BRE10"/>
    <mergeCell ref="BRG10:BRH10"/>
    <mergeCell ref="BQF10:BQG10"/>
    <mergeCell ref="BQI10:BQJ10"/>
    <mergeCell ref="BQL10:BQM10"/>
    <mergeCell ref="BQO10:BQP10"/>
    <mergeCell ref="BQR10:BQS10"/>
    <mergeCell ref="BPQ10:BPR10"/>
    <mergeCell ref="BPT10:BPU10"/>
    <mergeCell ref="BPW10:BPX10"/>
    <mergeCell ref="BPZ10:BQA10"/>
    <mergeCell ref="BQC10:BQD10"/>
    <mergeCell ref="BPB10:BPC10"/>
    <mergeCell ref="BPE10:BPF10"/>
    <mergeCell ref="BPH10:BPI10"/>
    <mergeCell ref="BPK10:BPL10"/>
    <mergeCell ref="BPN10:BPO10"/>
    <mergeCell ref="BOM10:BON10"/>
    <mergeCell ref="BOP10:BOQ10"/>
    <mergeCell ref="BOS10:BOT10"/>
    <mergeCell ref="BOV10:BOW10"/>
    <mergeCell ref="BOY10:BOZ10"/>
    <mergeCell ref="BNX10:BNY10"/>
    <mergeCell ref="BOA10:BOB10"/>
    <mergeCell ref="BOD10:BOE10"/>
    <mergeCell ref="BOG10:BOH10"/>
    <mergeCell ref="BOJ10:BOK10"/>
    <mergeCell ref="BNI10:BNJ10"/>
    <mergeCell ref="BNL10:BNM10"/>
    <mergeCell ref="BNO10:BNP10"/>
    <mergeCell ref="BNR10:BNS10"/>
    <mergeCell ref="BNU10:BNV10"/>
    <mergeCell ref="BMT10:BMU10"/>
    <mergeCell ref="BMW10:BMX10"/>
    <mergeCell ref="BMZ10:BNA10"/>
    <mergeCell ref="BNC10:BND10"/>
    <mergeCell ref="BNF10:BNG10"/>
    <mergeCell ref="BME10:BMF10"/>
    <mergeCell ref="BMH10:BMI10"/>
    <mergeCell ref="BMK10:BML10"/>
    <mergeCell ref="BMN10:BMO10"/>
    <mergeCell ref="BMQ10:BMR10"/>
    <mergeCell ref="BLP10:BLQ10"/>
    <mergeCell ref="BLS10:BLT10"/>
    <mergeCell ref="BLV10:BLW10"/>
    <mergeCell ref="BLY10:BLZ10"/>
    <mergeCell ref="BMB10:BMC10"/>
    <mergeCell ref="BLA10:BLB10"/>
    <mergeCell ref="BLD10:BLE10"/>
    <mergeCell ref="BLG10:BLH10"/>
    <mergeCell ref="BLJ10:BLK10"/>
    <mergeCell ref="BLM10:BLN10"/>
    <mergeCell ref="BKL10:BKM10"/>
    <mergeCell ref="BKO10:BKP10"/>
    <mergeCell ref="BKR10:BKS10"/>
    <mergeCell ref="BKU10:BKV10"/>
    <mergeCell ref="BKX10:BKY10"/>
    <mergeCell ref="BJW10:BJX10"/>
    <mergeCell ref="BJZ10:BKA10"/>
    <mergeCell ref="BKC10:BKD10"/>
    <mergeCell ref="BKF10:BKG10"/>
    <mergeCell ref="BKI10:BKJ10"/>
    <mergeCell ref="BJH10:BJI10"/>
    <mergeCell ref="BJK10:BJL10"/>
    <mergeCell ref="BJN10:BJO10"/>
    <mergeCell ref="BJQ10:BJR10"/>
    <mergeCell ref="BJT10:BJU10"/>
    <mergeCell ref="BIS10:BIT10"/>
    <mergeCell ref="BIV10:BIW10"/>
    <mergeCell ref="BIY10:BIZ10"/>
    <mergeCell ref="BJB10:BJC10"/>
    <mergeCell ref="BJE10:BJF10"/>
    <mergeCell ref="BID10:BIE10"/>
    <mergeCell ref="BIG10:BIH10"/>
    <mergeCell ref="BIJ10:BIK10"/>
    <mergeCell ref="BIM10:BIN10"/>
    <mergeCell ref="BIP10:BIQ10"/>
    <mergeCell ref="BHO10:BHP10"/>
    <mergeCell ref="BHR10:BHS10"/>
    <mergeCell ref="BHU10:BHV10"/>
    <mergeCell ref="BHX10:BHY10"/>
    <mergeCell ref="BIA10:BIB10"/>
    <mergeCell ref="BGZ10:BHA10"/>
    <mergeCell ref="BHC10:BHD10"/>
    <mergeCell ref="BHF10:BHG10"/>
    <mergeCell ref="BHI10:BHJ10"/>
    <mergeCell ref="BHL10:BHM10"/>
    <mergeCell ref="BGK10:BGL10"/>
    <mergeCell ref="BGN10:BGO10"/>
    <mergeCell ref="BGQ10:BGR10"/>
    <mergeCell ref="BGT10:BGU10"/>
    <mergeCell ref="BGW10:BGX10"/>
    <mergeCell ref="BFV10:BFW10"/>
    <mergeCell ref="BFY10:BFZ10"/>
    <mergeCell ref="BGB10:BGC10"/>
    <mergeCell ref="BGE10:BGF10"/>
    <mergeCell ref="BGH10:BGI10"/>
    <mergeCell ref="BFG10:BFH10"/>
    <mergeCell ref="BFJ10:BFK10"/>
    <mergeCell ref="BFM10:BFN10"/>
    <mergeCell ref="BFP10:BFQ10"/>
    <mergeCell ref="BFS10:BFT10"/>
    <mergeCell ref="BER10:BES10"/>
    <mergeCell ref="BEU10:BEV10"/>
    <mergeCell ref="BEX10:BEY10"/>
    <mergeCell ref="BFA10:BFB10"/>
    <mergeCell ref="BFD10:BFE10"/>
    <mergeCell ref="BEC10:BED10"/>
    <mergeCell ref="BEF10:BEG10"/>
    <mergeCell ref="BEI10:BEJ10"/>
    <mergeCell ref="BEL10:BEM10"/>
    <mergeCell ref="BEO10:BEP10"/>
    <mergeCell ref="BDN10:BDO10"/>
    <mergeCell ref="BDQ10:BDR10"/>
    <mergeCell ref="BDT10:BDU10"/>
    <mergeCell ref="BDW10:BDX10"/>
    <mergeCell ref="BDZ10:BEA10"/>
    <mergeCell ref="BCY10:BCZ10"/>
    <mergeCell ref="BDB10:BDC10"/>
    <mergeCell ref="BDE10:BDF10"/>
    <mergeCell ref="BDH10:BDI10"/>
    <mergeCell ref="BDK10:BDL10"/>
    <mergeCell ref="BCJ10:BCK10"/>
    <mergeCell ref="BCM10:BCN10"/>
    <mergeCell ref="BCP10:BCQ10"/>
    <mergeCell ref="BCS10:BCT10"/>
    <mergeCell ref="BCV10:BCW10"/>
    <mergeCell ref="BBU10:BBV10"/>
    <mergeCell ref="BBX10:BBY10"/>
    <mergeCell ref="BCA10:BCB10"/>
    <mergeCell ref="BCD10:BCE10"/>
    <mergeCell ref="BCG10:BCH10"/>
    <mergeCell ref="BBF10:BBG10"/>
    <mergeCell ref="BBI10:BBJ10"/>
    <mergeCell ref="BBL10:BBM10"/>
    <mergeCell ref="BBO10:BBP10"/>
    <mergeCell ref="BBR10:BBS10"/>
    <mergeCell ref="BAQ10:BAR10"/>
    <mergeCell ref="BAT10:BAU10"/>
    <mergeCell ref="BAW10:BAX10"/>
    <mergeCell ref="BAZ10:BBA10"/>
    <mergeCell ref="BBC10:BBD10"/>
    <mergeCell ref="BAB10:BAC10"/>
    <mergeCell ref="BAE10:BAF10"/>
    <mergeCell ref="BAH10:BAI10"/>
    <mergeCell ref="BAK10:BAL10"/>
    <mergeCell ref="BAN10:BAO10"/>
    <mergeCell ref="AZM10:AZN10"/>
    <mergeCell ref="AZP10:AZQ10"/>
    <mergeCell ref="AZS10:AZT10"/>
    <mergeCell ref="AZV10:AZW10"/>
    <mergeCell ref="AZY10:AZZ10"/>
    <mergeCell ref="AYX10:AYY10"/>
    <mergeCell ref="AZA10:AZB10"/>
    <mergeCell ref="AZD10:AZE10"/>
    <mergeCell ref="AZG10:AZH10"/>
    <mergeCell ref="AZJ10:AZK10"/>
    <mergeCell ref="AYI10:AYJ10"/>
    <mergeCell ref="AYL10:AYM10"/>
    <mergeCell ref="AYO10:AYP10"/>
    <mergeCell ref="AYR10:AYS10"/>
    <mergeCell ref="AYU10:AYV10"/>
    <mergeCell ref="AXT10:AXU10"/>
    <mergeCell ref="AXW10:AXX10"/>
    <mergeCell ref="AXZ10:AYA10"/>
    <mergeCell ref="AYC10:AYD10"/>
    <mergeCell ref="AYF10:AYG10"/>
    <mergeCell ref="AXE10:AXF10"/>
    <mergeCell ref="AXH10:AXI10"/>
    <mergeCell ref="AXK10:AXL10"/>
    <mergeCell ref="AXN10:AXO10"/>
    <mergeCell ref="AXQ10:AXR10"/>
    <mergeCell ref="CSA9:CSB9"/>
    <mergeCell ref="CSD9:CSE9"/>
    <mergeCell ref="CSG9:CSH9"/>
    <mergeCell ref="CSJ9:CSK9"/>
    <mergeCell ref="AVU10:AVV10"/>
    <mergeCell ref="AVX10:AVY10"/>
    <mergeCell ref="AWA10:AWB10"/>
    <mergeCell ref="AWD10:AWE10"/>
    <mergeCell ref="AWG10:AWH10"/>
    <mergeCell ref="AWJ10:AWK10"/>
    <mergeCell ref="AWM10:AWN10"/>
    <mergeCell ref="AWP10:AWQ10"/>
    <mergeCell ref="AWS10:AWT10"/>
    <mergeCell ref="AWV10:AWW10"/>
    <mergeCell ref="AWY10:AWZ10"/>
    <mergeCell ref="AXB10:AXC10"/>
    <mergeCell ref="CRL9:CRM9"/>
    <mergeCell ref="CRO9:CRP9"/>
    <mergeCell ref="CRR9:CRS9"/>
    <mergeCell ref="CRU9:CRV9"/>
    <mergeCell ref="CRX9:CRY9"/>
    <mergeCell ref="CQW9:CQX9"/>
    <mergeCell ref="CQZ9:CRA9"/>
    <mergeCell ref="CRC9:CRD9"/>
    <mergeCell ref="CRF9:CRG9"/>
    <mergeCell ref="CRI9:CRJ9"/>
    <mergeCell ref="CQH9:CQI9"/>
    <mergeCell ref="CQK9:CQL9"/>
    <mergeCell ref="CQN9:CQO9"/>
    <mergeCell ref="CQQ9:CQR9"/>
    <mergeCell ref="CQT9:CQU9"/>
    <mergeCell ref="CPS9:CPT9"/>
    <mergeCell ref="CPV9:CPW9"/>
    <mergeCell ref="CPY9:CPZ9"/>
    <mergeCell ref="CQB9:CQC9"/>
    <mergeCell ref="CQE9:CQF9"/>
    <mergeCell ref="CPD9:CPE9"/>
    <mergeCell ref="CPG9:CPH9"/>
    <mergeCell ref="CPJ9:CPK9"/>
    <mergeCell ref="CPM9:CPN9"/>
    <mergeCell ref="CPP9:CPQ9"/>
    <mergeCell ref="COO9:COP9"/>
    <mergeCell ref="COR9:COS9"/>
    <mergeCell ref="COU9:COV9"/>
    <mergeCell ref="COX9:COY9"/>
    <mergeCell ref="CPA9:CPB9"/>
    <mergeCell ref="CNZ9:COA9"/>
    <mergeCell ref="COC9:COD9"/>
    <mergeCell ref="COF9:COG9"/>
    <mergeCell ref="COI9:COJ9"/>
    <mergeCell ref="COL9:COM9"/>
    <mergeCell ref="CNK9:CNL9"/>
    <mergeCell ref="CNN9:CNO9"/>
    <mergeCell ref="CNQ9:CNR9"/>
    <mergeCell ref="CNT9:CNU9"/>
    <mergeCell ref="CNW9:CNX9"/>
    <mergeCell ref="CMV9:CMW9"/>
    <mergeCell ref="CMY9:CMZ9"/>
    <mergeCell ref="CNB9:CNC9"/>
    <mergeCell ref="CNE9:CNF9"/>
    <mergeCell ref="CNH9:CNI9"/>
    <mergeCell ref="CMG9:CMH9"/>
    <mergeCell ref="CMJ9:CMK9"/>
    <mergeCell ref="CMM9:CMN9"/>
    <mergeCell ref="CMP9:CMQ9"/>
    <mergeCell ref="CMS9:CMT9"/>
    <mergeCell ref="CLR9:CLS9"/>
    <mergeCell ref="CLU9:CLV9"/>
    <mergeCell ref="CLX9:CLY9"/>
    <mergeCell ref="CMA9:CMB9"/>
    <mergeCell ref="CMD9:CME9"/>
    <mergeCell ref="CLC9:CLD9"/>
    <mergeCell ref="CLF9:CLG9"/>
    <mergeCell ref="CLI9:CLJ9"/>
    <mergeCell ref="CLL9:CLM9"/>
    <mergeCell ref="CLO9:CLP9"/>
    <mergeCell ref="CKN9:CKO9"/>
    <mergeCell ref="CKQ9:CKR9"/>
    <mergeCell ref="CKT9:CKU9"/>
    <mergeCell ref="CKW9:CKX9"/>
    <mergeCell ref="CKZ9:CLA9"/>
    <mergeCell ref="CJY9:CJZ9"/>
    <mergeCell ref="CKB9:CKC9"/>
    <mergeCell ref="CKE9:CKF9"/>
    <mergeCell ref="CKH9:CKI9"/>
    <mergeCell ref="CKK9:CKL9"/>
    <mergeCell ref="CJJ9:CJK9"/>
    <mergeCell ref="CJM9:CJN9"/>
    <mergeCell ref="CJP9:CJQ9"/>
    <mergeCell ref="CJS9:CJT9"/>
    <mergeCell ref="CJV9:CJW9"/>
    <mergeCell ref="CIU9:CIV9"/>
    <mergeCell ref="CIX9:CIY9"/>
    <mergeCell ref="CJA9:CJB9"/>
    <mergeCell ref="CJD9:CJE9"/>
    <mergeCell ref="CJG9:CJH9"/>
    <mergeCell ref="CIF9:CIG9"/>
    <mergeCell ref="CII9:CIJ9"/>
    <mergeCell ref="CIL9:CIM9"/>
    <mergeCell ref="CIO9:CIP9"/>
    <mergeCell ref="CIR9:CIS9"/>
    <mergeCell ref="CHQ9:CHR9"/>
    <mergeCell ref="CHT9:CHU9"/>
    <mergeCell ref="CHW9:CHX9"/>
    <mergeCell ref="CHZ9:CIA9"/>
    <mergeCell ref="CIC9:CID9"/>
    <mergeCell ref="CHB9:CHC9"/>
    <mergeCell ref="CHE9:CHF9"/>
    <mergeCell ref="CHH9:CHI9"/>
    <mergeCell ref="CHK9:CHL9"/>
    <mergeCell ref="CHN9:CHO9"/>
    <mergeCell ref="CGM9:CGN9"/>
    <mergeCell ref="CGP9:CGQ9"/>
    <mergeCell ref="CGS9:CGT9"/>
    <mergeCell ref="CGV9:CGW9"/>
    <mergeCell ref="CGY9:CGZ9"/>
    <mergeCell ref="CFX9:CFY9"/>
    <mergeCell ref="CGA9:CGB9"/>
    <mergeCell ref="CGD9:CGE9"/>
    <mergeCell ref="CGG9:CGH9"/>
    <mergeCell ref="CGJ9:CGK9"/>
    <mergeCell ref="CFI9:CFJ9"/>
    <mergeCell ref="CFL9:CFM9"/>
    <mergeCell ref="CFO9:CFP9"/>
    <mergeCell ref="CFR9:CFS9"/>
    <mergeCell ref="CFU9:CFV9"/>
    <mergeCell ref="CET9:CEU9"/>
    <mergeCell ref="CEW9:CEX9"/>
    <mergeCell ref="CEZ9:CFA9"/>
    <mergeCell ref="CFC9:CFD9"/>
    <mergeCell ref="CFF9:CFG9"/>
    <mergeCell ref="CEE9:CEF9"/>
    <mergeCell ref="CEH9:CEI9"/>
    <mergeCell ref="CEK9:CEL9"/>
    <mergeCell ref="CEN9:CEO9"/>
    <mergeCell ref="CEQ9:CER9"/>
    <mergeCell ref="CDP9:CDQ9"/>
    <mergeCell ref="CDS9:CDT9"/>
    <mergeCell ref="CDV9:CDW9"/>
    <mergeCell ref="CDY9:CDZ9"/>
    <mergeCell ref="CEB9:CEC9"/>
    <mergeCell ref="CDA9:CDB9"/>
    <mergeCell ref="CDD9:CDE9"/>
    <mergeCell ref="CDG9:CDH9"/>
    <mergeCell ref="CDJ9:CDK9"/>
    <mergeCell ref="CDM9:CDN9"/>
    <mergeCell ref="CCL9:CCM9"/>
    <mergeCell ref="CCO9:CCP9"/>
    <mergeCell ref="CCR9:CCS9"/>
    <mergeCell ref="CCU9:CCV9"/>
    <mergeCell ref="CCX9:CCY9"/>
    <mergeCell ref="CBW9:CBX9"/>
    <mergeCell ref="CBZ9:CCA9"/>
    <mergeCell ref="CCC9:CCD9"/>
    <mergeCell ref="CCF9:CCG9"/>
    <mergeCell ref="CCI9:CCJ9"/>
    <mergeCell ref="CBH9:CBI9"/>
    <mergeCell ref="CBK9:CBL9"/>
    <mergeCell ref="CBN9:CBO9"/>
    <mergeCell ref="CBQ9:CBR9"/>
    <mergeCell ref="CBT9:CBU9"/>
    <mergeCell ref="CAS9:CAT9"/>
    <mergeCell ref="CAV9:CAW9"/>
    <mergeCell ref="CAY9:CAZ9"/>
    <mergeCell ref="CBB9:CBC9"/>
    <mergeCell ref="CBE9:CBF9"/>
    <mergeCell ref="CAD9:CAE9"/>
    <mergeCell ref="CAG9:CAH9"/>
    <mergeCell ref="CAJ9:CAK9"/>
    <mergeCell ref="CAM9:CAN9"/>
    <mergeCell ref="CAP9:CAQ9"/>
    <mergeCell ref="BZO9:BZP9"/>
    <mergeCell ref="BZR9:BZS9"/>
    <mergeCell ref="BZU9:BZV9"/>
    <mergeCell ref="BZX9:BZY9"/>
    <mergeCell ref="CAA9:CAB9"/>
    <mergeCell ref="BYZ9:BZA9"/>
    <mergeCell ref="BZC9:BZD9"/>
    <mergeCell ref="BZF9:BZG9"/>
    <mergeCell ref="BZI9:BZJ9"/>
    <mergeCell ref="BZL9:BZM9"/>
    <mergeCell ref="BYK9:BYL9"/>
    <mergeCell ref="BYN9:BYO9"/>
    <mergeCell ref="BYQ9:BYR9"/>
    <mergeCell ref="BYT9:BYU9"/>
    <mergeCell ref="BYW9:BYX9"/>
    <mergeCell ref="BXV9:BXW9"/>
    <mergeCell ref="BXY9:BXZ9"/>
    <mergeCell ref="BYB9:BYC9"/>
    <mergeCell ref="BYE9:BYF9"/>
    <mergeCell ref="BYH9:BYI9"/>
    <mergeCell ref="BXG9:BXH9"/>
    <mergeCell ref="BXJ9:BXK9"/>
    <mergeCell ref="BXM9:BXN9"/>
    <mergeCell ref="BXP9:BXQ9"/>
    <mergeCell ref="BXS9:BXT9"/>
    <mergeCell ref="BWR9:BWS9"/>
    <mergeCell ref="BWU9:BWV9"/>
    <mergeCell ref="BWX9:BWY9"/>
    <mergeCell ref="BXA9:BXB9"/>
    <mergeCell ref="BXD9:BXE9"/>
    <mergeCell ref="BWC9:BWD9"/>
    <mergeCell ref="BWF9:BWG9"/>
    <mergeCell ref="BWI9:BWJ9"/>
    <mergeCell ref="BWL9:BWM9"/>
    <mergeCell ref="BWO9:BWP9"/>
    <mergeCell ref="BVN9:BVO9"/>
    <mergeCell ref="BVQ9:BVR9"/>
    <mergeCell ref="BVT9:BVU9"/>
    <mergeCell ref="BVW9:BVX9"/>
    <mergeCell ref="BVZ9:BWA9"/>
    <mergeCell ref="BUY9:BUZ9"/>
    <mergeCell ref="BVB9:BVC9"/>
    <mergeCell ref="BVE9:BVF9"/>
    <mergeCell ref="BVH9:BVI9"/>
    <mergeCell ref="BVK9:BVL9"/>
    <mergeCell ref="BUJ9:BUK9"/>
    <mergeCell ref="BUM9:BUN9"/>
    <mergeCell ref="BUP9:BUQ9"/>
    <mergeCell ref="BUS9:BUT9"/>
    <mergeCell ref="BUV9:BUW9"/>
    <mergeCell ref="BTU9:BTV9"/>
    <mergeCell ref="BTX9:BTY9"/>
    <mergeCell ref="BUA9:BUB9"/>
    <mergeCell ref="BUD9:BUE9"/>
    <mergeCell ref="BUG9:BUH9"/>
    <mergeCell ref="BTF9:BTG9"/>
    <mergeCell ref="BTI9:BTJ9"/>
    <mergeCell ref="BTL9:BTM9"/>
    <mergeCell ref="BTO9:BTP9"/>
    <mergeCell ref="BTR9:BTS9"/>
    <mergeCell ref="BSQ9:BSR9"/>
    <mergeCell ref="BST9:BSU9"/>
    <mergeCell ref="BSW9:BSX9"/>
    <mergeCell ref="BSZ9:BTA9"/>
    <mergeCell ref="BTC9:BTD9"/>
    <mergeCell ref="BSB9:BSC9"/>
    <mergeCell ref="BSE9:BSF9"/>
    <mergeCell ref="BSH9:BSI9"/>
    <mergeCell ref="BSK9:BSL9"/>
    <mergeCell ref="BSN9:BSO9"/>
    <mergeCell ref="BRM9:BRN9"/>
    <mergeCell ref="BRP9:BRQ9"/>
    <mergeCell ref="BRS9:BRT9"/>
    <mergeCell ref="BRV9:BRW9"/>
    <mergeCell ref="BRY9:BRZ9"/>
    <mergeCell ref="BQX9:BQY9"/>
    <mergeCell ref="BRA9:BRB9"/>
    <mergeCell ref="BRD9:BRE9"/>
    <mergeCell ref="BRG9:BRH9"/>
    <mergeCell ref="BRJ9:BRK9"/>
    <mergeCell ref="BQI9:BQJ9"/>
    <mergeCell ref="BQL9:BQM9"/>
    <mergeCell ref="BQO9:BQP9"/>
    <mergeCell ref="BQR9:BQS9"/>
    <mergeCell ref="BQU9:BQV9"/>
    <mergeCell ref="BPT9:BPU9"/>
    <mergeCell ref="BPW9:BPX9"/>
    <mergeCell ref="BPZ9:BQA9"/>
    <mergeCell ref="BQC9:BQD9"/>
    <mergeCell ref="BQF9:BQG9"/>
    <mergeCell ref="BPE9:BPF9"/>
    <mergeCell ref="BPH9:BPI9"/>
    <mergeCell ref="BPK9:BPL9"/>
    <mergeCell ref="BPN9:BPO9"/>
    <mergeCell ref="BPQ9:BPR9"/>
    <mergeCell ref="BOP9:BOQ9"/>
    <mergeCell ref="BOS9:BOT9"/>
    <mergeCell ref="BOV9:BOW9"/>
    <mergeCell ref="BOY9:BOZ9"/>
    <mergeCell ref="BPB9:BPC9"/>
    <mergeCell ref="BOA9:BOB9"/>
    <mergeCell ref="BOD9:BOE9"/>
    <mergeCell ref="BOG9:BOH9"/>
    <mergeCell ref="BOJ9:BOK9"/>
    <mergeCell ref="BOM9:BON9"/>
    <mergeCell ref="BNL9:BNM9"/>
    <mergeCell ref="BNO9:BNP9"/>
    <mergeCell ref="BNR9:BNS9"/>
    <mergeCell ref="BNU9:BNV9"/>
    <mergeCell ref="BNX9:BNY9"/>
    <mergeCell ref="BMW9:BMX9"/>
    <mergeCell ref="BMZ9:BNA9"/>
    <mergeCell ref="BNC9:BND9"/>
    <mergeCell ref="BNF9:BNG9"/>
    <mergeCell ref="BNI9:BNJ9"/>
    <mergeCell ref="BMH9:BMI9"/>
    <mergeCell ref="BMK9:BML9"/>
    <mergeCell ref="BMN9:BMO9"/>
    <mergeCell ref="BMQ9:BMR9"/>
    <mergeCell ref="BMT9:BMU9"/>
    <mergeCell ref="BLS9:BLT9"/>
    <mergeCell ref="BLV9:BLW9"/>
    <mergeCell ref="BLY9:BLZ9"/>
    <mergeCell ref="BMB9:BMC9"/>
    <mergeCell ref="BME9:BMF9"/>
    <mergeCell ref="BLD9:BLE9"/>
    <mergeCell ref="BLG9:BLH9"/>
    <mergeCell ref="BLJ9:BLK9"/>
    <mergeCell ref="BLM9:BLN9"/>
    <mergeCell ref="BLP9:BLQ9"/>
    <mergeCell ref="BKO9:BKP9"/>
    <mergeCell ref="BKR9:BKS9"/>
    <mergeCell ref="BKU9:BKV9"/>
    <mergeCell ref="BKX9:BKY9"/>
    <mergeCell ref="BLA9:BLB9"/>
    <mergeCell ref="BJZ9:BKA9"/>
    <mergeCell ref="BKC9:BKD9"/>
    <mergeCell ref="BKF9:BKG9"/>
    <mergeCell ref="BKI9:BKJ9"/>
    <mergeCell ref="BKL9:BKM9"/>
    <mergeCell ref="BJN9:BJO9"/>
    <mergeCell ref="BJQ9:BJR9"/>
    <mergeCell ref="BJT9:BJU9"/>
    <mergeCell ref="BJW9:BJX9"/>
    <mergeCell ref="BIV9:BIW9"/>
    <mergeCell ref="BIY9:BIZ9"/>
    <mergeCell ref="BJB9:BJC9"/>
    <mergeCell ref="BJE9:BJF9"/>
    <mergeCell ref="BJH9:BJI9"/>
    <mergeCell ref="BIG9:BIH9"/>
    <mergeCell ref="BIJ9:BIK9"/>
    <mergeCell ref="BIM9:BIN9"/>
    <mergeCell ref="BIP9:BIQ9"/>
    <mergeCell ref="BIS9:BIT9"/>
    <mergeCell ref="BHR9:BHS9"/>
    <mergeCell ref="BHU9:BHV9"/>
    <mergeCell ref="BHX9:BHY9"/>
    <mergeCell ref="BIA9:BIB9"/>
    <mergeCell ref="BID9:BIE9"/>
    <mergeCell ref="BHC9:BHD9"/>
    <mergeCell ref="BHF9:BHG9"/>
    <mergeCell ref="BHI9:BHJ9"/>
    <mergeCell ref="BHL9:BHM9"/>
    <mergeCell ref="BHO9:BHP9"/>
    <mergeCell ref="BGN9:BGO9"/>
    <mergeCell ref="BGQ9:BGR9"/>
    <mergeCell ref="BGT9:BGU9"/>
    <mergeCell ref="BGW9:BGX9"/>
    <mergeCell ref="BGZ9:BHA9"/>
    <mergeCell ref="BFY9:BFZ9"/>
    <mergeCell ref="BGB9:BGC9"/>
    <mergeCell ref="BGE9:BGF9"/>
    <mergeCell ref="BGH9:BGI9"/>
    <mergeCell ref="BGK9:BGL9"/>
    <mergeCell ref="BFS9:BFT9"/>
    <mergeCell ref="BFV9:BFW9"/>
    <mergeCell ref="BEU9:BEV9"/>
    <mergeCell ref="BEX9:BEY9"/>
    <mergeCell ref="BFA9:BFB9"/>
    <mergeCell ref="BFD9:BFE9"/>
    <mergeCell ref="BFG9:BFH9"/>
    <mergeCell ref="BEF9:BEG9"/>
    <mergeCell ref="BEI9:BEJ9"/>
    <mergeCell ref="BEL9:BEM9"/>
    <mergeCell ref="BEO9:BEP9"/>
    <mergeCell ref="BER9:BES9"/>
    <mergeCell ref="BDQ9:BDR9"/>
    <mergeCell ref="BDT9:BDU9"/>
    <mergeCell ref="BDW9:BDX9"/>
    <mergeCell ref="BDZ9:BEA9"/>
    <mergeCell ref="BEC9:BED9"/>
    <mergeCell ref="BDB9:BDC9"/>
    <mergeCell ref="BDE9:BDF9"/>
    <mergeCell ref="BDH9:BDI9"/>
    <mergeCell ref="BDK9:BDL9"/>
    <mergeCell ref="BDN9:BDO9"/>
    <mergeCell ref="BCM9:BCN9"/>
    <mergeCell ref="BCP9:BCQ9"/>
    <mergeCell ref="BCS9:BCT9"/>
    <mergeCell ref="BCV9:BCW9"/>
    <mergeCell ref="BCY9:BCZ9"/>
    <mergeCell ref="BBX9:BBY9"/>
    <mergeCell ref="BCA9:BCB9"/>
    <mergeCell ref="BCD9:BCE9"/>
    <mergeCell ref="BCG9:BCH9"/>
    <mergeCell ref="BCJ9:BCK9"/>
    <mergeCell ref="BJK9:BJL9"/>
    <mergeCell ref="BAT9:BAU9"/>
    <mergeCell ref="BAW9:BAX9"/>
    <mergeCell ref="BAZ9:BBA9"/>
    <mergeCell ref="BBC9:BBD9"/>
    <mergeCell ref="BBF9:BBG9"/>
    <mergeCell ref="BAE9:BAF9"/>
    <mergeCell ref="BAH9:BAI9"/>
    <mergeCell ref="BAK9:BAL9"/>
    <mergeCell ref="BAN9:BAO9"/>
    <mergeCell ref="BAQ9:BAR9"/>
    <mergeCell ref="AZP9:AZQ9"/>
    <mergeCell ref="AZS9:AZT9"/>
    <mergeCell ref="AZV9:AZW9"/>
    <mergeCell ref="AZY9:AZZ9"/>
    <mergeCell ref="BAB9:BAC9"/>
    <mergeCell ref="AZA9:AZB9"/>
    <mergeCell ref="AZD9:AZE9"/>
    <mergeCell ref="AZG9:AZH9"/>
    <mergeCell ref="AZJ9:AZK9"/>
    <mergeCell ref="AZM9:AZN9"/>
    <mergeCell ref="AYL9:AYM9"/>
    <mergeCell ref="AYO9:AYP9"/>
    <mergeCell ref="AYR9:AYS9"/>
    <mergeCell ref="AYU9:AYV9"/>
    <mergeCell ref="AYX9:AYY9"/>
    <mergeCell ref="AXW9:AXX9"/>
    <mergeCell ref="AXZ9:AYA9"/>
    <mergeCell ref="AYC9:AYD9"/>
    <mergeCell ref="AYF9:AYG9"/>
    <mergeCell ref="AYI9:AYJ9"/>
    <mergeCell ref="BFJ9:BFK9"/>
    <mergeCell ref="BFM9:BFN9"/>
    <mergeCell ref="BFP9:BFQ9"/>
    <mergeCell ref="CSD8:CSE8"/>
    <mergeCell ref="CSG8:CSH8"/>
    <mergeCell ref="CSJ8:CSK8"/>
    <mergeCell ref="AVU9:AVV9"/>
    <mergeCell ref="AVX9:AVY9"/>
    <mergeCell ref="AWA9:AWB9"/>
    <mergeCell ref="AWD9:AWE9"/>
    <mergeCell ref="AWG9:AWH9"/>
    <mergeCell ref="AWJ9:AWK9"/>
    <mergeCell ref="AWM9:AWN9"/>
    <mergeCell ref="AWP9:AWQ9"/>
    <mergeCell ref="AWS9:AWT9"/>
    <mergeCell ref="AWV9:AWW9"/>
    <mergeCell ref="AWY9:AWZ9"/>
    <mergeCell ref="AXB9:AXC9"/>
    <mergeCell ref="AXE9:AXF9"/>
    <mergeCell ref="CRO8:CRP8"/>
    <mergeCell ref="CRR8:CRS8"/>
    <mergeCell ref="CRU8:CRV8"/>
    <mergeCell ref="CRX8:CRY8"/>
    <mergeCell ref="CSA8:CSB8"/>
    <mergeCell ref="CQZ8:CRA8"/>
    <mergeCell ref="CRC8:CRD8"/>
    <mergeCell ref="CRF8:CRG8"/>
    <mergeCell ref="CRI8:CRJ8"/>
    <mergeCell ref="CRL8:CRM8"/>
    <mergeCell ref="CQK8:CQL8"/>
    <mergeCell ref="CQN8:CQO8"/>
    <mergeCell ref="CQQ8:CQR8"/>
    <mergeCell ref="CQT8:CQU8"/>
    <mergeCell ref="CQW8:CQX8"/>
    <mergeCell ref="CPV8:CPW8"/>
    <mergeCell ref="CPY8:CPZ8"/>
    <mergeCell ref="CQB8:CQC8"/>
    <mergeCell ref="CQE8:CQF8"/>
    <mergeCell ref="CQH8:CQI8"/>
    <mergeCell ref="CPG8:CPH8"/>
    <mergeCell ref="CPJ8:CPK8"/>
    <mergeCell ref="CPM8:CPN8"/>
    <mergeCell ref="CPP8:CPQ8"/>
    <mergeCell ref="CPS8:CPT8"/>
    <mergeCell ref="COR8:COS8"/>
    <mergeCell ref="COU8:COV8"/>
    <mergeCell ref="COX8:COY8"/>
    <mergeCell ref="CPA8:CPB8"/>
    <mergeCell ref="CPD8:CPE8"/>
    <mergeCell ref="COC8:COD8"/>
    <mergeCell ref="COF8:COG8"/>
    <mergeCell ref="COI8:COJ8"/>
    <mergeCell ref="COL8:COM8"/>
    <mergeCell ref="COO8:COP8"/>
    <mergeCell ref="CNN8:CNO8"/>
    <mergeCell ref="CNQ8:CNR8"/>
    <mergeCell ref="CNT8:CNU8"/>
    <mergeCell ref="CNW8:CNX8"/>
    <mergeCell ref="CNZ8:COA8"/>
    <mergeCell ref="CMY8:CMZ8"/>
    <mergeCell ref="CNB8:CNC8"/>
    <mergeCell ref="CNE8:CNF8"/>
    <mergeCell ref="BBI9:BBJ9"/>
    <mergeCell ref="BBL9:BBM9"/>
    <mergeCell ref="BBO9:BBP9"/>
    <mergeCell ref="BBR9:BBS9"/>
    <mergeCell ref="BBU9:BBV9"/>
    <mergeCell ref="CNH8:CNI8"/>
    <mergeCell ref="CNK8:CNL8"/>
    <mergeCell ref="CMJ8:CMK8"/>
    <mergeCell ref="CMM8:CMN8"/>
    <mergeCell ref="CMP8:CMQ8"/>
    <mergeCell ref="CMS8:CMT8"/>
    <mergeCell ref="CMV8:CMW8"/>
    <mergeCell ref="CLU8:CLV8"/>
    <mergeCell ref="CLX8:CLY8"/>
    <mergeCell ref="CMA8:CMB8"/>
    <mergeCell ref="CMD8:CME8"/>
    <mergeCell ref="CMG8:CMH8"/>
    <mergeCell ref="CLF8:CLG8"/>
    <mergeCell ref="CLI8:CLJ8"/>
    <mergeCell ref="CLL8:CLM8"/>
    <mergeCell ref="CLO8:CLP8"/>
    <mergeCell ref="CLR8:CLS8"/>
    <mergeCell ref="CKQ8:CKR8"/>
    <mergeCell ref="CKT8:CKU8"/>
    <mergeCell ref="CKW8:CKX8"/>
    <mergeCell ref="CKZ8:CLA8"/>
    <mergeCell ref="CLC8:CLD8"/>
    <mergeCell ref="CKB8:CKC8"/>
    <mergeCell ref="CKE8:CKF8"/>
    <mergeCell ref="CKH8:CKI8"/>
    <mergeCell ref="CKK8:CKL8"/>
    <mergeCell ref="CKN8:CKO8"/>
    <mergeCell ref="CJM8:CJN8"/>
    <mergeCell ref="CJP8:CJQ8"/>
    <mergeCell ref="CJS8:CJT8"/>
    <mergeCell ref="CJV8:CJW8"/>
    <mergeCell ref="CJY8:CJZ8"/>
    <mergeCell ref="CIX8:CIY8"/>
    <mergeCell ref="CJA8:CJB8"/>
    <mergeCell ref="CJD8:CJE8"/>
    <mergeCell ref="CJG8:CJH8"/>
    <mergeCell ref="CJJ8:CJK8"/>
    <mergeCell ref="CII8:CIJ8"/>
    <mergeCell ref="CIL8:CIM8"/>
    <mergeCell ref="CIO8:CIP8"/>
    <mergeCell ref="CIR8:CIS8"/>
    <mergeCell ref="CIU8:CIV8"/>
    <mergeCell ref="CHT8:CHU8"/>
    <mergeCell ref="CHW8:CHX8"/>
    <mergeCell ref="CHZ8:CIA8"/>
    <mergeCell ref="CIC8:CID8"/>
    <mergeCell ref="CIF8:CIG8"/>
    <mergeCell ref="CHE8:CHF8"/>
    <mergeCell ref="CHH8:CHI8"/>
    <mergeCell ref="CHK8:CHL8"/>
    <mergeCell ref="CHN8:CHO8"/>
    <mergeCell ref="CHQ8:CHR8"/>
    <mergeCell ref="CGP8:CGQ8"/>
    <mergeCell ref="CGS8:CGT8"/>
    <mergeCell ref="CGV8:CGW8"/>
    <mergeCell ref="CGY8:CGZ8"/>
    <mergeCell ref="CHB8:CHC8"/>
    <mergeCell ref="CGA8:CGB8"/>
    <mergeCell ref="CGD8:CGE8"/>
    <mergeCell ref="CGG8:CGH8"/>
    <mergeCell ref="CGJ8:CGK8"/>
    <mergeCell ref="CGM8:CGN8"/>
    <mergeCell ref="CFL8:CFM8"/>
    <mergeCell ref="CFO8:CFP8"/>
    <mergeCell ref="CFR8:CFS8"/>
    <mergeCell ref="CFU8:CFV8"/>
    <mergeCell ref="CFX8:CFY8"/>
    <mergeCell ref="CEW8:CEX8"/>
    <mergeCell ref="CEZ8:CFA8"/>
    <mergeCell ref="CFC8:CFD8"/>
    <mergeCell ref="CFF8:CFG8"/>
    <mergeCell ref="CFI8:CFJ8"/>
    <mergeCell ref="CEH8:CEI8"/>
    <mergeCell ref="CEK8:CEL8"/>
    <mergeCell ref="CEN8:CEO8"/>
    <mergeCell ref="CEQ8:CER8"/>
    <mergeCell ref="CET8:CEU8"/>
    <mergeCell ref="CDS8:CDT8"/>
    <mergeCell ref="CDV8:CDW8"/>
    <mergeCell ref="CDY8:CDZ8"/>
    <mergeCell ref="CEB8:CEC8"/>
    <mergeCell ref="CEE8:CEF8"/>
    <mergeCell ref="CDD8:CDE8"/>
    <mergeCell ref="CDG8:CDH8"/>
    <mergeCell ref="CDJ8:CDK8"/>
    <mergeCell ref="CDM8:CDN8"/>
    <mergeCell ref="CDP8:CDQ8"/>
    <mergeCell ref="CCO8:CCP8"/>
    <mergeCell ref="CCR8:CCS8"/>
    <mergeCell ref="CCU8:CCV8"/>
    <mergeCell ref="CCX8:CCY8"/>
    <mergeCell ref="CDA8:CDB8"/>
    <mergeCell ref="CBZ8:CCA8"/>
    <mergeCell ref="CCC8:CCD8"/>
    <mergeCell ref="CCF8:CCG8"/>
    <mergeCell ref="CCI8:CCJ8"/>
    <mergeCell ref="CCL8:CCM8"/>
    <mergeCell ref="CBK8:CBL8"/>
    <mergeCell ref="CBN8:CBO8"/>
    <mergeCell ref="CBQ8:CBR8"/>
    <mergeCell ref="CBT8:CBU8"/>
    <mergeCell ref="CBW8:CBX8"/>
    <mergeCell ref="CAV8:CAW8"/>
    <mergeCell ref="CAY8:CAZ8"/>
    <mergeCell ref="CBB8:CBC8"/>
    <mergeCell ref="CBE8:CBF8"/>
    <mergeCell ref="CBH8:CBI8"/>
    <mergeCell ref="CAG8:CAH8"/>
    <mergeCell ref="CAJ8:CAK8"/>
    <mergeCell ref="CAM8:CAN8"/>
    <mergeCell ref="CAP8:CAQ8"/>
    <mergeCell ref="CAS8:CAT8"/>
    <mergeCell ref="BZR8:BZS8"/>
    <mergeCell ref="BZU8:BZV8"/>
    <mergeCell ref="BZX8:BZY8"/>
    <mergeCell ref="CAA8:CAB8"/>
    <mergeCell ref="CAD8:CAE8"/>
    <mergeCell ref="BZC8:BZD8"/>
    <mergeCell ref="BZF8:BZG8"/>
    <mergeCell ref="BZI8:BZJ8"/>
    <mergeCell ref="BZL8:BZM8"/>
    <mergeCell ref="BZO8:BZP8"/>
    <mergeCell ref="BYN8:BYO8"/>
    <mergeCell ref="BYQ8:BYR8"/>
    <mergeCell ref="BYT8:BYU8"/>
    <mergeCell ref="BYW8:BYX8"/>
    <mergeCell ref="BYZ8:BZA8"/>
    <mergeCell ref="BXY8:BXZ8"/>
    <mergeCell ref="BYB8:BYC8"/>
    <mergeCell ref="BYE8:BYF8"/>
    <mergeCell ref="BYH8:BYI8"/>
    <mergeCell ref="BYK8:BYL8"/>
    <mergeCell ref="BXJ8:BXK8"/>
    <mergeCell ref="BXM8:BXN8"/>
    <mergeCell ref="BXP8:BXQ8"/>
    <mergeCell ref="BXS8:BXT8"/>
    <mergeCell ref="BXV8:BXW8"/>
    <mergeCell ref="BWU8:BWV8"/>
    <mergeCell ref="BWX8:BWY8"/>
    <mergeCell ref="BXA8:BXB8"/>
    <mergeCell ref="BXD8:BXE8"/>
    <mergeCell ref="BXG8:BXH8"/>
    <mergeCell ref="BWF8:BWG8"/>
    <mergeCell ref="BWI8:BWJ8"/>
    <mergeCell ref="BWL8:BWM8"/>
    <mergeCell ref="BWO8:BWP8"/>
    <mergeCell ref="BWR8:BWS8"/>
    <mergeCell ref="BVQ8:BVR8"/>
    <mergeCell ref="BVT8:BVU8"/>
    <mergeCell ref="BVW8:BVX8"/>
    <mergeCell ref="BVZ8:BWA8"/>
    <mergeCell ref="BWC8:BWD8"/>
    <mergeCell ref="BVB8:BVC8"/>
    <mergeCell ref="BVE8:BVF8"/>
    <mergeCell ref="BVH8:BVI8"/>
    <mergeCell ref="BVK8:BVL8"/>
    <mergeCell ref="BVN8:BVO8"/>
    <mergeCell ref="BUM8:BUN8"/>
    <mergeCell ref="BUP8:BUQ8"/>
    <mergeCell ref="BUS8:BUT8"/>
    <mergeCell ref="BUV8:BUW8"/>
    <mergeCell ref="BUY8:BUZ8"/>
    <mergeCell ref="BTX8:BTY8"/>
    <mergeCell ref="BUA8:BUB8"/>
    <mergeCell ref="BUD8:BUE8"/>
    <mergeCell ref="BUG8:BUH8"/>
    <mergeCell ref="BUJ8:BUK8"/>
    <mergeCell ref="BTI8:BTJ8"/>
    <mergeCell ref="BTL8:BTM8"/>
    <mergeCell ref="BTO8:BTP8"/>
    <mergeCell ref="BTR8:BTS8"/>
    <mergeCell ref="BTU8:BTV8"/>
    <mergeCell ref="BST8:BSU8"/>
    <mergeCell ref="BSW8:BSX8"/>
    <mergeCell ref="BSZ8:BTA8"/>
    <mergeCell ref="BTC8:BTD8"/>
    <mergeCell ref="BTF8:BTG8"/>
    <mergeCell ref="BSE8:BSF8"/>
    <mergeCell ref="BSH8:BSI8"/>
    <mergeCell ref="BSK8:BSL8"/>
    <mergeCell ref="BSN8:BSO8"/>
    <mergeCell ref="BSQ8:BSR8"/>
    <mergeCell ref="BRP8:BRQ8"/>
    <mergeCell ref="BRS8:BRT8"/>
    <mergeCell ref="BRV8:BRW8"/>
    <mergeCell ref="BRY8:BRZ8"/>
    <mergeCell ref="BSB8:BSC8"/>
    <mergeCell ref="BRA8:BRB8"/>
    <mergeCell ref="BRD8:BRE8"/>
    <mergeCell ref="BRG8:BRH8"/>
    <mergeCell ref="BRJ8:BRK8"/>
    <mergeCell ref="BRM8:BRN8"/>
    <mergeCell ref="BQL8:BQM8"/>
    <mergeCell ref="BQO8:BQP8"/>
    <mergeCell ref="BQR8:BQS8"/>
    <mergeCell ref="BQU8:BQV8"/>
    <mergeCell ref="BQX8:BQY8"/>
    <mergeCell ref="BPW8:BPX8"/>
    <mergeCell ref="BPZ8:BQA8"/>
    <mergeCell ref="BQC8:BQD8"/>
    <mergeCell ref="BQF8:BQG8"/>
    <mergeCell ref="BQI8:BQJ8"/>
    <mergeCell ref="BPH8:BPI8"/>
    <mergeCell ref="BPK8:BPL8"/>
    <mergeCell ref="BPN8:BPO8"/>
    <mergeCell ref="BPQ8:BPR8"/>
    <mergeCell ref="BPT8:BPU8"/>
    <mergeCell ref="BOS8:BOT8"/>
    <mergeCell ref="BOV8:BOW8"/>
    <mergeCell ref="BOY8:BOZ8"/>
    <mergeCell ref="BPB8:BPC8"/>
    <mergeCell ref="BPE8:BPF8"/>
    <mergeCell ref="BGQ8:BGR8"/>
    <mergeCell ref="BGT8:BGU8"/>
    <mergeCell ref="BGW8:BGX8"/>
    <mergeCell ref="BGZ8:BHA8"/>
    <mergeCell ref="BHC8:BHD8"/>
    <mergeCell ref="BOD8:BOE8"/>
    <mergeCell ref="BOG8:BOH8"/>
    <mergeCell ref="BOJ8:BOK8"/>
    <mergeCell ref="BOM8:BON8"/>
    <mergeCell ref="BOP8:BOQ8"/>
    <mergeCell ref="BNO8:BNP8"/>
    <mergeCell ref="BNR8:BNS8"/>
    <mergeCell ref="BNU8:BNV8"/>
    <mergeCell ref="BNX8:BNY8"/>
    <mergeCell ref="BOA8:BOB8"/>
    <mergeCell ref="BMZ8:BNA8"/>
    <mergeCell ref="BNC8:BND8"/>
    <mergeCell ref="BNF8:BNG8"/>
    <mergeCell ref="BNI8:BNJ8"/>
    <mergeCell ref="BNL8:BNM8"/>
    <mergeCell ref="BMK8:BML8"/>
    <mergeCell ref="BMN8:BMO8"/>
    <mergeCell ref="BMQ8:BMR8"/>
    <mergeCell ref="BMT8:BMU8"/>
    <mergeCell ref="BMW8:BMX8"/>
    <mergeCell ref="BLV8:BLW8"/>
    <mergeCell ref="BLY8:BLZ8"/>
    <mergeCell ref="BMB8:BMC8"/>
    <mergeCell ref="BME8:BMF8"/>
    <mergeCell ref="BMH8:BMI8"/>
    <mergeCell ref="BLG8:BLH8"/>
    <mergeCell ref="BLJ8:BLK8"/>
    <mergeCell ref="BLM8:BLN8"/>
    <mergeCell ref="BLP8:BLQ8"/>
    <mergeCell ref="BLS8:BLT8"/>
    <mergeCell ref="BKR8:BKS8"/>
    <mergeCell ref="BKU8:BKV8"/>
    <mergeCell ref="BKX8:BKY8"/>
    <mergeCell ref="BLA8:BLB8"/>
    <mergeCell ref="BLD8:BLE8"/>
    <mergeCell ref="AZD8:AZE8"/>
    <mergeCell ref="AZG8:AZH8"/>
    <mergeCell ref="AZJ8:AZK8"/>
    <mergeCell ref="AZM8:AZN8"/>
    <mergeCell ref="AZP8:AZQ8"/>
    <mergeCell ref="AYO8:AYP8"/>
    <mergeCell ref="AYR8:AYS8"/>
    <mergeCell ref="AYU8:AYV8"/>
    <mergeCell ref="AYX8:AYY8"/>
    <mergeCell ref="AZA8:AZB8"/>
    <mergeCell ref="BGB8:BGC8"/>
    <mergeCell ref="BGE8:BGF8"/>
    <mergeCell ref="BGH8:BGI8"/>
    <mergeCell ref="BGK8:BGL8"/>
    <mergeCell ref="BGN8:BGO8"/>
    <mergeCell ref="BFM8:BFN8"/>
    <mergeCell ref="BFP8:BFQ8"/>
    <mergeCell ref="BFS8:BFT8"/>
    <mergeCell ref="BFV8:BFW8"/>
    <mergeCell ref="BFY8:BFZ8"/>
    <mergeCell ref="BEX8:BEY8"/>
    <mergeCell ref="BFA8:BFB8"/>
    <mergeCell ref="BFD8:BFE8"/>
    <mergeCell ref="BFG8:BFH8"/>
    <mergeCell ref="BFJ8:BFK8"/>
    <mergeCell ref="BEI8:BEJ8"/>
    <mergeCell ref="BEL8:BEM8"/>
    <mergeCell ref="BEO8:BEP8"/>
    <mergeCell ref="BER8:BES8"/>
    <mergeCell ref="BEU8:BEV8"/>
    <mergeCell ref="BDT8:BDU8"/>
    <mergeCell ref="BDW8:BDX8"/>
    <mergeCell ref="BDZ8:BEA8"/>
    <mergeCell ref="BEC8:BED8"/>
    <mergeCell ref="BEF8:BEG8"/>
    <mergeCell ref="BDE8:BDF8"/>
    <mergeCell ref="BDH8:BDI8"/>
    <mergeCell ref="BDK8:BDL8"/>
    <mergeCell ref="BDN8:BDO8"/>
    <mergeCell ref="BDQ8:BDR8"/>
    <mergeCell ref="BCP8:BCQ8"/>
    <mergeCell ref="BCS8:BCT8"/>
    <mergeCell ref="BCV8:BCW8"/>
    <mergeCell ref="BCY8:BCZ8"/>
    <mergeCell ref="BDB8:BDC8"/>
    <mergeCell ref="CNW7:CNX7"/>
    <mergeCell ref="CNZ7:COA7"/>
    <mergeCell ref="COC7:COD7"/>
    <mergeCell ref="COF7:COG7"/>
    <mergeCell ref="COI7:COJ7"/>
    <mergeCell ref="CNH7:CNI7"/>
    <mergeCell ref="CNK7:CNL7"/>
    <mergeCell ref="CNN7:CNO7"/>
    <mergeCell ref="CNQ7:CNR7"/>
    <mergeCell ref="BCA8:BCB8"/>
    <mergeCell ref="BCD8:BCE8"/>
    <mergeCell ref="BCG8:BCH8"/>
    <mergeCell ref="BCJ8:BCK8"/>
    <mergeCell ref="BCM8:BCN8"/>
    <mergeCell ref="BBL8:BBM8"/>
    <mergeCell ref="BBO8:BBP8"/>
    <mergeCell ref="BBR8:BBS8"/>
    <mergeCell ref="BBU8:BBV8"/>
    <mergeCell ref="BBX8:BBY8"/>
    <mergeCell ref="BAW8:BAX8"/>
    <mergeCell ref="BAZ8:BBA8"/>
    <mergeCell ref="BBC8:BBD8"/>
    <mergeCell ref="BBF8:BBG8"/>
    <mergeCell ref="BBI8:BBJ8"/>
    <mergeCell ref="BAH8:BAI8"/>
    <mergeCell ref="BAK8:BAL8"/>
    <mergeCell ref="BAN8:BAO8"/>
    <mergeCell ref="BAQ8:BAR8"/>
    <mergeCell ref="BAT8:BAU8"/>
    <mergeCell ref="AZS8:AZT8"/>
    <mergeCell ref="AZV8:AZW8"/>
    <mergeCell ref="AZY8:AZZ8"/>
    <mergeCell ref="BAB8:BAC8"/>
    <mergeCell ref="BAE8:BAF8"/>
    <mergeCell ref="BKC8:BKD8"/>
    <mergeCell ref="BKF8:BKG8"/>
    <mergeCell ref="BKI8:BKJ8"/>
    <mergeCell ref="BKL8:BKM8"/>
    <mergeCell ref="BKO8:BKP8"/>
    <mergeCell ref="BJN8:BJO8"/>
    <mergeCell ref="BJQ8:BJR8"/>
    <mergeCell ref="BJT8:BJU8"/>
    <mergeCell ref="BJW8:BJX8"/>
    <mergeCell ref="BJZ8:BKA8"/>
    <mergeCell ref="BIY8:BIZ8"/>
    <mergeCell ref="BJB8:BJC8"/>
    <mergeCell ref="BJE8:BJF8"/>
    <mergeCell ref="BJH8:BJI8"/>
    <mergeCell ref="BJK8:BJL8"/>
    <mergeCell ref="BIJ8:BIK8"/>
    <mergeCell ref="BIM8:BIN8"/>
    <mergeCell ref="BIP8:BIQ8"/>
    <mergeCell ref="BIS8:BIT8"/>
    <mergeCell ref="BIV8:BIW8"/>
    <mergeCell ref="BHU8:BHV8"/>
    <mergeCell ref="BHX8:BHY8"/>
    <mergeCell ref="BIA8:BIB8"/>
    <mergeCell ref="BID8:BIE8"/>
    <mergeCell ref="BIG8:BIH8"/>
    <mergeCell ref="BHF8:BHG8"/>
    <mergeCell ref="BHI8:BHJ8"/>
    <mergeCell ref="BHL8:BHM8"/>
    <mergeCell ref="BHO8:BHP8"/>
    <mergeCell ref="BHR8:BHS8"/>
    <mergeCell ref="CRX7:CRY7"/>
    <mergeCell ref="CSA7:CSB7"/>
    <mergeCell ref="CSD7:CSE7"/>
    <mergeCell ref="CSG7:CSH7"/>
    <mergeCell ref="CSJ7:CSK7"/>
    <mergeCell ref="CRI7:CRJ7"/>
    <mergeCell ref="CRL7:CRM7"/>
    <mergeCell ref="CRO7:CRP7"/>
    <mergeCell ref="CRR7:CRS7"/>
    <mergeCell ref="CRU7:CRV7"/>
    <mergeCell ref="CQT7:CQU7"/>
    <mergeCell ref="CQW7:CQX7"/>
    <mergeCell ref="CQZ7:CRA7"/>
    <mergeCell ref="CRC7:CRD7"/>
    <mergeCell ref="CRF7:CRG7"/>
    <mergeCell ref="CQE7:CQF7"/>
    <mergeCell ref="CQH7:CQI7"/>
    <mergeCell ref="CQK7:CQL7"/>
    <mergeCell ref="CQN7:CQO7"/>
    <mergeCell ref="CQQ7:CQR7"/>
    <mergeCell ref="CPP7:CPQ7"/>
    <mergeCell ref="CPS7:CPT7"/>
    <mergeCell ref="CPV7:CPW7"/>
    <mergeCell ref="CPY7:CPZ7"/>
    <mergeCell ref="CQB7:CQC7"/>
    <mergeCell ref="CPA7:CPB7"/>
    <mergeCell ref="CPD7:CPE7"/>
    <mergeCell ref="CPG7:CPH7"/>
    <mergeCell ref="CPJ7:CPK7"/>
    <mergeCell ref="CPM7:CPN7"/>
    <mergeCell ref="COL7:COM7"/>
    <mergeCell ref="COO7:COP7"/>
    <mergeCell ref="COR7:COS7"/>
    <mergeCell ref="COU7:COV7"/>
    <mergeCell ref="COX7:COY7"/>
    <mergeCell ref="CNT7:CNU7"/>
    <mergeCell ref="CMS7:CMT7"/>
    <mergeCell ref="CMV7:CMW7"/>
    <mergeCell ref="CMY7:CMZ7"/>
    <mergeCell ref="CNB7:CNC7"/>
    <mergeCell ref="CNE7:CNF7"/>
    <mergeCell ref="CMD7:CME7"/>
    <mergeCell ref="CMG7:CMH7"/>
    <mergeCell ref="CMJ7:CMK7"/>
    <mergeCell ref="CMM7:CMN7"/>
    <mergeCell ref="CMP7:CMQ7"/>
    <mergeCell ref="CLO7:CLP7"/>
    <mergeCell ref="CLR7:CLS7"/>
    <mergeCell ref="CLU7:CLV7"/>
    <mergeCell ref="CLX7:CLY7"/>
    <mergeCell ref="CMA7:CMB7"/>
    <mergeCell ref="CKZ7:CLA7"/>
    <mergeCell ref="CLC7:CLD7"/>
    <mergeCell ref="CLF7:CLG7"/>
    <mergeCell ref="CLI7:CLJ7"/>
    <mergeCell ref="CLL7:CLM7"/>
    <mergeCell ref="CKK7:CKL7"/>
    <mergeCell ref="CKN7:CKO7"/>
    <mergeCell ref="CKQ7:CKR7"/>
    <mergeCell ref="CKT7:CKU7"/>
    <mergeCell ref="CKW7:CKX7"/>
    <mergeCell ref="CJV7:CJW7"/>
    <mergeCell ref="CJY7:CJZ7"/>
    <mergeCell ref="CKB7:CKC7"/>
    <mergeCell ref="CKE7:CKF7"/>
    <mergeCell ref="CKH7:CKI7"/>
    <mergeCell ref="CJG7:CJH7"/>
    <mergeCell ref="CJJ7:CJK7"/>
    <mergeCell ref="CJM7:CJN7"/>
    <mergeCell ref="CJP7:CJQ7"/>
    <mergeCell ref="CJS7:CJT7"/>
    <mergeCell ref="CIR7:CIS7"/>
    <mergeCell ref="CIU7:CIV7"/>
    <mergeCell ref="CIX7:CIY7"/>
    <mergeCell ref="CJA7:CJB7"/>
    <mergeCell ref="CJD7:CJE7"/>
    <mergeCell ref="CIC7:CID7"/>
    <mergeCell ref="CIF7:CIG7"/>
    <mergeCell ref="CII7:CIJ7"/>
    <mergeCell ref="CIL7:CIM7"/>
    <mergeCell ref="CIO7:CIP7"/>
    <mergeCell ref="CHN7:CHO7"/>
    <mergeCell ref="CHQ7:CHR7"/>
    <mergeCell ref="CHT7:CHU7"/>
    <mergeCell ref="CHW7:CHX7"/>
    <mergeCell ref="CHZ7:CIA7"/>
    <mergeCell ref="CGY7:CGZ7"/>
    <mergeCell ref="CHB7:CHC7"/>
    <mergeCell ref="CHE7:CHF7"/>
    <mergeCell ref="CHH7:CHI7"/>
    <mergeCell ref="CHK7:CHL7"/>
    <mergeCell ref="CGJ7:CGK7"/>
    <mergeCell ref="CGM7:CGN7"/>
    <mergeCell ref="CGP7:CGQ7"/>
    <mergeCell ref="CGS7:CGT7"/>
    <mergeCell ref="CGV7:CGW7"/>
    <mergeCell ref="CFU7:CFV7"/>
    <mergeCell ref="CFX7:CFY7"/>
    <mergeCell ref="CGA7:CGB7"/>
    <mergeCell ref="CGD7:CGE7"/>
    <mergeCell ref="CGG7:CGH7"/>
    <mergeCell ref="CFF7:CFG7"/>
    <mergeCell ref="CFI7:CFJ7"/>
    <mergeCell ref="CFL7:CFM7"/>
    <mergeCell ref="CFO7:CFP7"/>
    <mergeCell ref="CFR7:CFS7"/>
    <mergeCell ref="CEQ7:CER7"/>
    <mergeCell ref="CET7:CEU7"/>
    <mergeCell ref="CEW7:CEX7"/>
    <mergeCell ref="CEZ7:CFA7"/>
    <mergeCell ref="CFC7:CFD7"/>
    <mergeCell ref="CEB7:CEC7"/>
    <mergeCell ref="CEE7:CEF7"/>
    <mergeCell ref="CEH7:CEI7"/>
    <mergeCell ref="CEK7:CEL7"/>
    <mergeCell ref="CEN7:CEO7"/>
    <mergeCell ref="CDM7:CDN7"/>
    <mergeCell ref="CDP7:CDQ7"/>
    <mergeCell ref="CDS7:CDT7"/>
    <mergeCell ref="CDV7:CDW7"/>
    <mergeCell ref="CDY7:CDZ7"/>
    <mergeCell ref="CCX7:CCY7"/>
    <mergeCell ref="CDA7:CDB7"/>
    <mergeCell ref="CDD7:CDE7"/>
    <mergeCell ref="CDG7:CDH7"/>
    <mergeCell ref="CDJ7:CDK7"/>
    <mergeCell ref="CCI7:CCJ7"/>
    <mergeCell ref="CCL7:CCM7"/>
    <mergeCell ref="CCO7:CCP7"/>
    <mergeCell ref="CCR7:CCS7"/>
    <mergeCell ref="CCU7:CCV7"/>
    <mergeCell ref="CBT7:CBU7"/>
    <mergeCell ref="CBW7:CBX7"/>
    <mergeCell ref="CBZ7:CCA7"/>
    <mergeCell ref="CCC7:CCD7"/>
    <mergeCell ref="CCF7:CCG7"/>
    <mergeCell ref="CBE7:CBF7"/>
    <mergeCell ref="CBH7:CBI7"/>
    <mergeCell ref="CBK7:CBL7"/>
    <mergeCell ref="CBN7:CBO7"/>
    <mergeCell ref="CBQ7:CBR7"/>
    <mergeCell ref="CAP7:CAQ7"/>
    <mergeCell ref="CAS7:CAT7"/>
    <mergeCell ref="CAV7:CAW7"/>
    <mergeCell ref="CAY7:CAZ7"/>
    <mergeCell ref="CBB7:CBC7"/>
    <mergeCell ref="CAA7:CAB7"/>
    <mergeCell ref="CAD7:CAE7"/>
    <mergeCell ref="CAG7:CAH7"/>
    <mergeCell ref="CAJ7:CAK7"/>
    <mergeCell ref="CAM7:CAN7"/>
    <mergeCell ref="BZL7:BZM7"/>
    <mergeCell ref="BZO7:BZP7"/>
    <mergeCell ref="BZR7:BZS7"/>
    <mergeCell ref="BZU7:BZV7"/>
    <mergeCell ref="BZX7:BZY7"/>
    <mergeCell ref="BYW7:BYX7"/>
    <mergeCell ref="BYZ7:BZA7"/>
    <mergeCell ref="BZC7:BZD7"/>
    <mergeCell ref="BZF7:BZG7"/>
    <mergeCell ref="BZI7:BZJ7"/>
    <mergeCell ref="BYH7:BYI7"/>
    <mergeCell ref="BYK7:BYL7"/>
    <mergeCell ref="BYN7:BYO7"/>
    <mergeCell ref="BYQ7:BYR7"/>
    <mergeCell ref="BYT7:BYU7"/>
    <mergeCell ref="BXS7:BXT7"/>
    <mergeCell ref="BXV7:BXW7"/>
    <mergeCell ref="BXY7:BXZ7"/>
    <mergeCell ref="BYB7:BYC7"/>
    <mergeCell ref="BYE7:BYF7"/>
    <mergeCell ref="BXD7:BXE7"/>
    <mergeCell ref="BXG7:BXH7"/>
    <mergeCell ref="BXJ7:BXK7"/>
    <mergeCell ref="BXM7:BXN7"/>
    <mergeCell ref="BXP7:BXQ7"/>
    <mergeCell ref="BWO7:BWP7"/>
    <mergeCell ref="BWR7:BWS7"/>
    <mergeCell ref="BWU7:BWV7"/>
    <mergeCell ref="BWX7:BWY7"/>
    <mergeCell ref="BXA7:BXB7"/>
    <mergeCell ref="BVZ7:BWA7"/>
    <mergeCell ref="BWC7:BWD7"/>
    <mergeCell ref="BWF7:BWG7"/>
    <mergeCell ref="BWI7:BWJ7"/>
    <mergeCell ref="BWL7:BWM7"/>
    <mergeCell ref="BVK7:BVL7"/>
    <mergeCell ref="BVN7:BVO7"/>
    <mergeCell ref="BVQ7:BVR7"/>
    <mergeCell ref="BVT7:BVU7"/>
    <mergeCell ref="BVW7:BVX7"/>
    <mergeCell ref="BUV7:BUW7"/>
    <mergeCell ref="BUY7:BUZ7"/>
    <mergeCell ref="BVB7:BVC7"/>
    <mergeCell ref="BVE7:BVF7"/>
    <mergeCell ref="BVH7:BVI7"/>
    <mergeCell ref="BUG7:BUH7"/>
    <mergeCell ref="BUJ7:BUK7"/>
    <mergeCell ref="BUM7:BUN7"/>
    <mergeCell ref="BUP7:BUQ7"/>
    <mergeCell ref="BUS7:BUT7"/>
    <mergeCell ref="BTR7:BTS7"/>
    <mergeCell ref="BTU7:BTV7"/>
    <mergeCell ref="BTX7:BTY7"/>
    <mergeCell ref="BUA7:BUB7"/>
    <mergeCell ref="BUD7:BUE7"/>
    <mergeCell ref="BTC7:BTD7"/>
    <mergeCell ref="BTF7:BTG7"/>
    <mergeCell ref="BTI7:BTJ7"/>
    <mergeCell ref="BTL7:BTM7"/>
    <mergeCell ref="BTO7:BTP7"/>
    <mergeCell ref="BSN7:BSO7"/>
    <mergeCell ref="BSQ7:BSR7"/>
    <mergeCell ref="BST7:BSU7"/>
    <mergeCell ref="BSW7:BSX7"/>
    <mergeCell ref="BSZ7:BTA7"/>
    <mergeCell ref="BRY7:BRZ7"/>
    <mergeCell ref="BSB7:BSC7"/>
    <mergeCell ref="BSE7:BSF7"/>
    <mergeCell ref="BSH7:BSI7"/>
    <mergeCell ref="BSK7:BSL7"/>
    <mergeCell ref="BRJ7:BRK7"/>
    <mergeCell ref="BRM7:BRN7"/>
    <mergeCell ref="BRP7:BRQ7"/>
    <mergeCell ref="BRS7:BRT7"/>
    <mergeCell ref="BRV7:BRW7"/>
    <mergeCell ref="BQU7:BQV7"/>
    <mergeCell ref="BQX7:BQY7"/>
    <mergeCell ref="BRA7:BRB7"/>
    <mergeCell ref="BRD7:BRE7"/>
    <mergeCell ref="BRG7:BRH7"/>
    <mergeCell ref="BQF7:BQG7"/>
    <mergeCell ref="BQI7:BQJ7"/>
    <mergeCell ref="BQL7:BQM7"/>
    <mergeCell ref="BQO7:BQP7"/>
    <mergeCell ref="BQR7:BQS7"/>
    <mergeCell ref="BPQ7:BPR7"/>
    <mergeCell ref="BPT7:BPU7"/>
    <mergeCell ref="BPW7:BPX7"/>
    <mergeCell ref="BPZ7:BQA7"/>
    <mergeCell ref="BQC7:BQD7"/>
    <mergeCell ref="BPB7:BPC7"/>
    <mergeCell ref="BPE7:BPF7"/>
    <mergeCell ref="BPH7:BPI7"/>
    <mergeCell ref="BPK7:BPL7"/>
    <mergeCell ref="BPN7:BPO7"/>
    <mergeCell ref="BOM7:BON7"/>
    <mergeCell ref="BOP7:BOQ7"/>
    <mergeCell ref="BOS7:BOT7"/>
    <mergeCell ref="BOV7:BOW7"/>
    <mergeCell ref="BOY7:BOZ7"/>
    <mergeCell ref="BNX7:BNY7"/>
    <mergeCell ref="BOA7:BOB7"/>
    <mergeCell ref="BOD7:BOE7"/>
    <mergeCell ref="BOG7:BOH7"/>
    <mergeCell ref="BOJ7:BOK7"/>
    <mergeCell ref="BNI7:BNJ7"/>
    <mergeCell ref="BNL7:BNM7"/>
    <mergeCell ref="BNO7:BNP7"/>
    <mergeCell ref="BNR7:BNS7"/>
    <mergeCell ref="BNU7:BNV7"/>
    <mergeCell ref="BMT7:BMU7"/>
    <mergeCell ref="BMW7:BMX7"/>
    <mergeCell ref="BMZ7:BNA7"/>
    <mergeCell ref="BNC7:BND7"/>
    <mergeCell ref="BNF7:BNG7"/>
    <mergeCell ref="BME7:BMF7"/>
    <mergeCell ref="BMH7:BMI7"/>
    <mergeCell ref="BMK7:BML7"/>
    <mergeCell ref="BMN7:BMO7"/>
    <mergeCell ref="BMQ7:BMR7"/>
    <mergeCell ref="BLP7:BLQ7"/>
    <mergeCell ref="BLS7:BLT7"/>
    <mergeCell ref="BLV7:BLW7"/>
    <mergeCell ref="BLY7:BLZ7"/>
    <mergeCell ref="BMB7:BMC7"/>
    <mergeCell ref="BLA7:BLB7"/>
    <mergeCell ref="BLD7:BLE7"/>
    <mergeCell ref="BLG7:BLH7"/>
    <mergeCell ref="BLJ7:BLK7"/>
    <mergeCell ref="BLM7:BLN7"/>
    <mergeCell ref="BKL7:BKM7"/>
    <mergeCell ref="BKO7:BKP7"/>
    <mergeCell ref="BKR7:BKS7"/>
    <mergeCell ref="BKU7:BKV7"/>
    <mergeCell ref="BKX7:BKY7"/>
    <mergeCell ref="BJW7:BJX7"/>
    <mergeCell ref="BJZ7:BKA7"/>
    <mergeCell ref="BKC7:BKD7"/>
    <mergeCell ref="BKF7:BKG7"/>
    <mergeCell ref="BKI7:BKJ7"/>
    <mergeCell ref="BJH7:BJI7"/>
    <mergeCell ref="BJK7:BJL7"/>
    <mergeCell ref="BJN7:BJO7"/>
    <mergeCell ref="BJQ7:BJR7"/>
    <mergeCell ref="BJT7:BJU7"/>
    <mergeCell ref="BIS7:BIT7"/>
    <mergeCell ref="BIV7:BIW7"/>
    <mergeCell ref="BIY7:BIZ7"/>
    <mergeCell ref="BJB7:BJC7"/>
    <mergeCell ref="BJE7:BJF7"/>
    <mergeCell ref="BID7:BIE7"/>
    <mergeCell ref="BIG7:BIH7"/>
    <mergeCell ref="BIJ7:BIK7"/>
    <mergeCell ref="BIM7:BIN7"/>
    <mergeCell ref="BIP7:BIQ7"/>
    <mergeCell ref="BHO7:BHP7"/>
    <mergeCell ref="BHR7:BHS7"/>
    <mergeCell ref="BHU7:BHV7"/>
    <mergeCell ref="BHX7:BHY7"/>
    <mergeCell ref="BIA7:BIB7"/>
    <mergeCell ref="BGZ7:BHA7"/>
    <mergeCell ref="BHC7:BHD7"/>
    <mergeCell ref="BHF7:BHG7"/>
    <mergeCell ref="BHI7:BHJ7"/>
    <mergeCell ref="BHL7:BHM7"/>
    <mergeCell ref="BGK7:BGL7"/>
    <mergeCell ref="BGN7:BGO7"/>
    <mergeCell ref="BGQ7:BGR7"/>
    <mergeCell ref="BGT7:BGU7"/>
    <mergeCell ref="BGW7:BGX7"/>
    <mergeCell ref="BFV7:BFW7"/>
    <mergeCell ref="BFY7:BFZ7"/>
    <mergeCell ref="BGB7:BGC7"/>
    <mergeCell ref="BGE7:BGF7"/>
    <mergeCell ref="BGH7:BGI7"/>
    <mergeCell ref="BFG7:BFH7"/>
    <mergeCell ref="BFJ7:BFK7"/>
    <mergeCell ref="BFM7:BFN7"/>
    <mergeCell ref="BFP7:BFQ7"/>
    <mergeCell ref="BFS7:BFT7"/>
    <mergeCell ref="BER7:BES7"/>
    <mergeCell ref="BEU7:BEV7"/>
    <mergeCell ref="BEX7:BEY7"/>
    <mergeCell ref="BFA7:BFB7"/>
    <mergeCell ref="BFD7:BFE7"/>
    <mergeCell ref="BEC7:BED7"/>
    <mergeCell ref="BEF7:BEG7"/>
    <mergeCell ref="BEI7:BEJ7"/>
    <mergeCell ref="BEL7:BEM7"/>
    <mergeCell ref="BEO7:BEP7"/>
    <mergeCell ref="BDN7:BDO7"/>
    <mergeCell ref="BDQ7:BDR7"/>
    <mergeCell ref="BDT7:BDU7"/>
    <mergeCell ref="BDW7:BDX7"/>
    <mergeCell ref="BDZ7:BEA7"/>
    <mergeCell ref="BCY7:BCZ7"/>
    <mergeCell ref="BDB7:BDC7"/>
    <mergeCell ref="BDE7:BDF7"/>
    <mergeCell ref="BDH7:BDI7"/>
    <mergeCell ref="BDK7:BDL7"/>
    <mergeCell ref="BCP7:BCQ7"/>
    <mergeCell ref="BCS7:BCT7"/>
    <mergeCell ref="BCV7:BCW7"/>
    <mergeCell ref="BBU7:BBV7"/>
    <mergeCell ref="BBX7:BBY7"/>
    <mergeCell ref="BCA7:BCB7"/>
    <mergeCell ref="BCD7:BCE7"/>
    <mergeCell ref="BCG7:BCH7"/>
    <mergeCell ref="BBF7:BBG7"/>
    <mergeCell ref="BBI7:BBJ7"/>
    <mergeCell ref="BBL7:BBM7"/>
    <mergeCell ref="BBO7:BBP7"/>
    <mergeCell ref="BBR7:BBS7"/>
    <mergeCell ref="BAQ7:BAR7"/>
    <mergeCell ref="BAT7:BAU7"/>
    <mergeCell ref="BAW7:BAX7"/>
    <mergeCell ref="BAZ7:BBA7"/>
    <mergeCell ref="BBC7:BBD7"/>
    <mergeCell ref="BAB7:BAC7"/>
    <mergeCell ref="BAE7:BAF7"/>
    <mergeCell ref="BAH7:BAI7"/>
    <mergeCell ref="BAK7:BAL7"/>
    <mergeCell ref="BAN7:BAO7"/>
    <mergeCell ref="AZM7:AZN7"/>
    <mergeCell ref="AZP7:AZQ7"/>
    <mergeCell ref="AZS7:AZT7"/>
    <mergeCell ref="AZV7:AZW7"/>
    <mergeCell ref="AZY7:AZZ7"/>
    <mergeCell ref="AYX7:AYY7"/>
    <mergeCell ref="AZA7:AZB7"/>
    <mergeCell ref="AZD7:AZE7"/>
    <mergeCell ref="AZG7:AZH7"/>
    <mergeCell ref="AZJ7:AZK7"/>
    <mergeCell ref="AYO7:AYP7"/>
    <mergeCell ref="AYR7:AYS7"/>
    <mergeCell ref="AYU7:AYV7"/>
    <mergeCell ref="AXT7:AXU7"/>
    <mergeCell ref="AXW7:AXX7"/>
    <mergeCell ref="AXZ7:AYA7"/>
    <mergeCell ref="AYC7:AYD7"/>
    <mergeCell ref="AYF7:AYG7"/>
    <mergeCell ref="AXE7:AXF7"/>
    <mergeCell ref="AXH7:AXI7"/>
    <mergeCell ref="AXK7:AXL7"/>
    <mergeCell ref="AXN7:AXO7"/>
    <mergeCell ref="AXQ7:AXR7"/>
    <mergeCell ref="CSA6:CSB6"/>
    <mergeCell ref="CSD6:CSE6"/>
    <mergeCell ref="CSG6:CSH6"/>
    <mergeCell ref="CSJ6:CSK6"/>
    <mergeCell ref="AVU7:AVV7"/>
    <mergeCell ref="AVX7:AVY7"/>
    <mergeCell ref="AWA7:AWB7"/>
    <mergeCell ref="AWD7:AWE7"/>
    <mergeCell ref="AWG7:AWH7"/>
    <mergeCell ref="AWJ7:AWK7"/>
    <mergeCell ref="AWM7:AWN7"/>
    <mergeCell ref="AWP7:AWQ7"/>
    <mergeCell ref="AWS7:AWT7"/>
    <mergeCell ref="AWV7:AWW7"/>
    <mergeCell ref="AWY7:AWZ7"/>
    <mergeCell ref="AXB7:AXC7"/>
    <mergeCell ref="CRL6:CRM6"/>
    <mergeCell ref="CRO6:CRP6"/>
    <mergeCell ref="CRR6:CRS6"/>
    <mergeCell ref="CRU6:CRV6"/>
    <mergeCell ref="CRX6:CRY6"/>
    <mergeCell ref="CQW6:CQX6"/>
    <mergeCell ref="CQZ6:CRA6"/>
    <mergeCell ref="CRC6:CRD6"/>
    <mergeCell ref="CRF6:CRG6"/>
    <mergeCell ref="CRI6:CRJ6"/>
    <mergeCell ref="CQH6:CQI6"/>
    <mergeCell ref="CQK6:CQL6"/>
    <mergeCell ref="CQN6:CQO6"/>
    <mergeCell ref="CQQ6:CQR6"/>
    <mergeCell ref="CQT6:CQU6"/>
    <mergeCell ref="CPS6:CPT6"/>
    <mergeCell ref="CPV6:CPW6"/>
    <mergeCell ref="CPY6:CPZ6"/>
    <mergeCell ref="CQB6:CQC6"/>
    <mergeCell ref="CQE6:CQF6"/>
    <mergeCell ref="CPD6:CPE6"/>
    <mergeCell ref="CPG6:CPH6"/>
    <mergeCell ref="CPJ6:CPK6"/>
    <mergeCell ref="CPM6:CPN6"/>
    <mergeCell ref="CPP6:CPQ6"/>
    <mergeCell ref="COO6:COP6"/>
    <mergeCell ref="COR6:COS6"/>
    <mergeCell ref="COU6:COV6"/>
    <mergeCell ref="COX6:COY6"/>
    <mergeCell ref="CPA6:CPB6"/>
    <mergeCell ref="CNZ6:COA6"/>
    <mergeCell ref="COC6:COD6"/>
    <mergeCell ref="COF6:COG6"/>
    <mergeCell ref="BCJ7:BCK7"/>
    <mergeCell ref="BCM7:BCN7"/>
    <mergeCell ref="COI6:COJ6"/>
    <mergeCell ref="COL6:COM6"/>
    <mergeCell ref="CNK6:CNL6"/>
    <mergeCell ref="CNN6:CNO6"/>
    <mergeCell ref="CNQ6:CNR6"/>
    <mergeCell ref="CNT6:CNU6"/>
    <mergeCell ref="CNW6:CNX6"/>
    <mergeCell ref="CMV6:CMW6"/>
    <mergeCell ref="CMY6:CMZ6"/>
    <mergeCell ref="CNB6:CNC6"/>
    <mergeCell ref="CNE6:CNF6"/>
    <mergeCell ref="CNH6:CNI6"/>
    <mergeCell ref="CMG6:CMH6"/>
    <mergeCell ref="CMJ6:CMK6"/>
    <mergeCell ref="CMM6:CMN6"/>
    <mergeCell ref="CMP6:CMQ6"/>
    <mergeCell ref="CMS6:CMT6"/>
    <mergeCell ref="CLR6:CLS6"/>
    <mergeCell ref="CLU6:CLV6"/>
    <mergeCell ref="CLX6:CLY6"/>
    <mergeCell ref="CMA6:CMB6"/>
    <mergeCell ref="CMD6:CME6"/>
    <mergeCell ref="CLC6:CLD6"/>
    <mergeCell ref="CLF6:CLG6"/>
    <mergeCell ref="CLI6:CLJ6"/>
    <mergeCell ref="CLL6:CLM6"/>
    <mergeCell ref="CLO6:CLP6"/>
    <mergeCell ref="CKN6:CKO6"/>
    <mergeCell ref="CKQ6:CKR6"/>
    <mergeCell ref="CKT6:CKU6"/>
    <mergeCell ref="CKW6:CKX6"/>
    <mergeCell ref="CKZ6:CLA6"/>
    <mergeCell ref="CJY6:CJZ6"/>
    <mergeCell ref="CKB6:CKC6"/>
    <mergeCell ref="CKE6:CKF6"/>
    <mergeCell ref="CKH6:CKI6"/>
    <mergeCell ref="CKK6:CKL6"/>
    <mergeCell ref="CJJ6:CJK6"/>
    <mergeCell ref="CJM6:CJN6"/>
    <mergeCell ref="CJP6:CJQ6"/>
    <mergeCell ref="CJS6:CJT6"/>
    <mergeCell ref="CJV6:CJW6"/>
    <mergeCell ref="CIU6:CIV6"/>
    <mergeCell ref="CIX6:CIY6"/>
    <mergeCell ref="CJA6:CJB6"/>
    <mergeCell ref="CJD6:CJE6"/>
    <mergeCell ref="CJG6:CJH6"/>
    <mergeCell ref="CIF6:CIG6"/>
    <mergeCell ref="CII6:CIJ6"/>
    <mergeCell ref="CIL6:CIM6"/>
    <mergeCell ref="CIO6:CIP6"/>
    <mergeCell ref="CIR6:CIS6"/>
    <mergeCell ref="CHQ6:CHR6"/>
    <mergeCell ref="CHT6:CHU6"/>
    <mergeCell ref="CHW6:CHX6"/>
    <mergeCell ref="CHZ6:CIA6"/>
    <mergeCell ref="CIC6:CID6"/>
    <mergeCell ref="CHB6:CHC6"/>
    <mergeCell ref="CHE6:CHF6"/>
    <mergeCell ref="CHH6:CHI6"/>
    <mergeCell ref="CHK6:CHL6"/>
    <mergeCell ref="CHN6:CHO6"/>
    <mergeCell ref="CGM6:CGN6"/>
    <mergeCell ref="CGP6:CGQ6"/>
    <mergeCell ref="CGS6:CGT6"/>
    <mergeCell ref="CGV6:CGW6"/>
    <mergeCell ref="CGY6:CGZ6"/>
    <mergeCell ref="CFX6:CFY6"/>
    <mergeCell ref="CGA6:CGB6"/>
    <mergeCell ref="CGD6:CGE6"/>
    <mergeCell ref="CGG6:CGH6"/>
    <mergeCell ref="CGJ6:CGK6"/>
    <mergeCell ref="CFI6:CFJ6"/>
    <mergeCell ref="CFL6:CFM6"/>
    <mergeCell ref="CFO6:CFP6"/>
    <mergeCell ref="CFR6:CFS6"/>
    <mergeCell ref="CFU6:CFV6"/>
    <mergeCell ref="CET6:CEU6"/>
    <mergeCell ref="CEW6:CEX6"/>
    <mergeCell ref="CEZ6:CFA6"/>
    <mergeCell ref="CFC6:CFD6"/>
    <mergeCell ref="CFF6:CFG6"/>
    <mergeCell ref="CEE6:CEF6"/>
    <mergeCell ref="CEH6:CEI6"/>
    <mergeCell ref="CEK6:CEL6"/>
    <mergeCell ref="CEN6:CEO6"/>
    <mergeCell ref="CEQ6:CER6"/>
    <mergeCell ref="CDP6:CDQ6"/>
    <mergeCell ref="CDS6:CDT6"/>
    <mergeCell ref="CDV6:CDW6"/>
    <mergeCell ref="CDY6:CDZ6"/>
    <mergeCell ref="CEB6:CEC6"/>
    <mergeCell ref="CDA6:CDB6"/>
    <mergeCell ref="CDD6:CDE6"/>
    <mergeCell ref="CDG6:CDH6"/>
    <mergeCell ref="CDJ6:CDK6"/>
    <mergeCell ref="CDM6:CDN6"/>
    <mergeCell ref="CCL6:CCM6"/>
    <mergeCell ref="CCO6:CCP6"/>
    <mergeCell ref="CCR6:CCS6"/>
    <mergeCell ref="CCU6:CCV6"/>
    <mergeCell ref="CCX6:CCY6"/>
    <mergeCell ref="CBW6:CBX6"/>
    <mergeCell ref="CBZ6:CCA6"/>
    <mergeCell ref="CCC6:CCD6"/>
    <mergeCell ref="CCF6:CCG6"/>
    <mergeCell ref="CCI6:CCJ6"/>
    <mergeCell ref="CBH6:CBI6"/>
    <mergeCell ref="CBK6:CBL6"/>
    <mergeCell ref="CBN6:CBO6"/>
    <mergeCell ref="CBQ6:CBR6"/>
    <mergeCell ref="CBT6:CBU6"/>
    <mergeCell ref="CAS6:CAT6"/>
    <mergeCell ref="CAV6:CAW6"/>
    <mergeCell ref="CAY6:CAZ6"/>
    <mergeCell ref="CBB6:CBC6"/>
    <mergeCell ref="CBE6:CBF6"/>
    <mergeCell ref="CAD6:CAE6"/>
    <mergeCell ref="CAG6:CAH6"/>
    <mergeCell ref="CAJ6:CAK6"/>
    <mergeCell ref="CAM6:CAN6"/>
    <mergeCell ref="CAP6:CAQ6"/>
    <mergeCell ref="BZO6:BZP6"/>
    <mergeCell ref="BZR6:BZS6"/>
    <mergeCell ref="BZU6:BZV6"/>
    <mergeCell ref="BZX6:BZY6"/>
    <mergeCell ref="CAA6:CAB6"/>
    <mergeCell ref="BYZ6:BZA6"/>
    <mergeCell ref="BZC6:BZD6"/>
    <mergeCell ref="BZF6:BZG6"/>
    <mergeCell ref="BZI6:BZJ6"/>
    <mergeCell ref="BZL6:BZM6"/>
    <mergeCell ref="BYK6:BYL6"/>
    <mergeCell ref="BYN6:BYO6"/>
    <mergeCell ref="BYQ6:BYR6"/>
    <mergeCell ref="BYT6:BYU6"/>
    <mergeCell ref="BYW6:BYX6"/>
    <mergeCell ref="BXV6:BXW6"/>
    <mergeCell ref="BXY6:BXZ6"/>
    <mergeCell ref="BYB6:BYC6"/>
    <mergeCell ref="BYE6:BYF6"/>
    <mergeCell ref="BYH6:BYI6"/>
    <mergeCell ref="BXG6:BXH6"/>
    <mergeCell ref="BXJ6:BXK6"/>
    <mergeCell ref="BXM6:BXN6"/>
    <mergeCell ref="BXP6:BXQ6"/>
    <mergeCell ref="BXS6:BXT6"/>
    <mergeCell ref="BWR6:BWS6"/>
    <mergeCell ref="BWU6:BWV6"/>
    <mergeCell ref="BWX6:BWY6"/>
    <mergeCell ref="BXA6:BXB6"/>
    <mergeCell ref="BXD6:BXE6"/>
    <mergeCell ref="BWC6:BWD6"/>
    <mergeCell ref="BWF6:BWG6"/>
    <mergeCell ref="BWI6:BWJ6"/>
    <mergeCell ref="BWL6:BWM6"/>
    <mergeCell ref="BWO6:BWP6"/>
    <mergeCell ref="BVN6:BVO6"/>
    <mergeCell ref="BVQ6:BVR6"/>
    <mergeCell ref="BVT6:BVU6"/>
    <mergeCell ref="BVW6:BVX6"/>
    <mergeCell ref="BVZ6:BWA6"/>
    <mergeCell ref="BUY6:BUZ6"/>
    <mergeCell ref="BVB6:BVC6"/>
    <mergeCell ref="BVE6:BVF6"/>
    <mergeCell ref="BVH6:BVI6"/>
    <mergeCell ref="BVK6:BVL6"/>
    <mergeCell ref="BUJ6:BUK6"/>
    <mergeCell ref="BUM6:BUN6"/>
    <mergeCell ref="BUP6:BUQ6"/>
    <mergeCell ref="BUS6:BUT6"/>
    <mergeCell ref="BUV6:BUW6"/>
    <mergeCell ref="BTU6:BTV6"/>
    <mergeCell ref="BTX6:BTY6"/>
    <mergeCell ref="BUA6:BUB6"/>
    <mergeCell ref="BUD6:BUE6"/>
    <mergeCell ref="BUG6:BUH6"/>
    <mergeCell ref="BTF6:BTG6"/>
    <mergeCell ref="BTI6:BTJ6"/>
    <mergeCell ref="BTL6:BTM6"/>
    <mergeCell ref="BTO6:BTP6"/>
    <mergeCell ref="BTR6:BTS6"/>
    <mergeCell ref="BSQ6:BSR6"/>
    <mergeCell ref="BST6:BSU6"/>
    <mergeCell ref="BSW6:BSX6"/>
    <mergeCell ref="BSZ6:BTA6"/>
    <mergeCell ref="BTC6:BTD6"/>
    <mergeCell ref="BSB6:BSC6"/>
    <mergeCell ref="BSE6:BSF6"/>
    <mergeCell ref="BSH6:BSI6"/>
    <mergeCell ref="BSK6:BSL6"/>
    <mergeCell ref="BSN6:BSO6"/>
    <mergeCell ref="BRM6:BRN6"/>
    <mergeCell ref="BRP6:BRQ6"/>
    <mergeCell ref="BRS6:BRT6"/>
    <mergeCell ref="BRV6:BRW6"/>
    <mergeCell ref="BRY6:BRZ6"/>
    <mergeCell ref="BQX6:BQY6"/>
    <mergeCell ref="BRA6:BRB6"/>
    <mergeCell ref="BRD6:BRE6"/>
    <mergeCell ref="BRG6:BRH6"/>
    <mergeCell ref="BRJ6:BRK6"/>
    <mergeCell ref="BQI6:BQJ6"/>
    <mergeCell ref="BQL6:BQM6"/>
    <mergeCell ref="BQO6:BQP6"/>
    <mergeCell ref="BQR6:BQS6"/>
    <mergeCell ref="BQU6:BQV6"/>
    <mergeCell ref="BPT6:BPU6"/>
    <mergeCell ref="BPW6:BPX6"/>
    <mergeCell ref="BPZ6:BQA6"/>
    <mergeCell ref="BQC6:BQD6"/>
    <mergeCell ref="BQF6:BQG6"/>
    <mergeCell ref="BPE6:BPF6"/>
    <mergeCell ref="BPH6:BPI6"/>
    <mergeCell ref="BPK6:BPL6"/>
    <mergeCell ref="BPN6:BPO6"/>
    <mergeCell ref="BPQ6:BPR6"/>
    <mergeCell ref="BOP6:BOQ6"/>
    <mergeCell ref="BOS6:BOT6"/>
    <mergeCell ref="BOV6:BOW6"/>
    <mergeCell ref="BOY6:BOZ6"/>
    <mergeCell ref="BPB6:BPC6"/>
    <mergeCell ref="BOA6:BOB6"/>
    <mergeCell ref="BOD6:BOE6"/>
    <mergeCell ref="BOG6:BOH6"/>
    <mergeCell ref="BOJ6:BOK6"/>
    <mergeCell ref="BOM6:BON6"/>
    <mergeCell ref="BNL6:BNM6"/>
    <mergeCell ref="BNO6:BNP6"/>
    <mergeCell ref="BNR6:BNS6"/>
    <mergeCell ref="BNU6:BNV6"/>
    <mergeCell ref="BNX6:BNY6"/>
    <mergeCell ref="BMW6:BMX6"/>
    <mergeCell ref="BMZ6:BNA6"/>
    <mergeCell ref="BNC6:BND6"/>
    <mergeCell ref="BNF6:BNG6"/>
    <mergeCell ref="BNI6:BNJ6"/>
    <mergeCell ref="BMH6:BMI6"/>
    <mergeCell ref="BMK6:BML6"/>
    <mergeCell ref="BMN6:BMO6"/>
    <mergeCell ref="BMQ6:BMR6"/>
    <mergeCell ref="BMT6:BMU6"/>
    <mergeCell ref="BLS6:BLT6"/>
    <mergeCell ref="BLV6:BLW6"/>
    <mergeCell ref="BLY6:BLZ6"/>
    <mergeCell ref="BMB6:BMC6"/>
    <mergeCell ref="BME6:BMF6"/>
    <mergeCell ref="BLD6:BLE6"/>
    <mergeCell ref="BLG6:BLH6"/>
    <mergeCell ref="BLJ6:BLK6"/>
    <mergeCell ref="BLM6:BLN6"/>
    <mergeCell ref="BLP6:BLQ6"/>
    <mergeCell ref="BKO6:BKP6"/>
    <mergeCell ref="BKR6:BKS6"/>
    <mergeCell ref="BKU6:BKV6"/>
    <mergeCell ref="BKX6:BKY6"/>
    <mergeCell ref="BLA6:BLB6"/>
    <mergeCell ref="BJZ6:BKA6"/>
    <mergeCell ref="BKC6:BKD6"/>
    <mergeCell ref="BKF6:BKG6"/>
    <mergeCell ref="BKI6:BKJ6"/>
    <mergeCell ref="BKL6:BKM6"/>
    <mergeCell ref="BJK6:BJL6"/>
    <mergeCell ref="BJN6:BJO6"/>
    <mergeCell ref="BJQ6:BJR6"/>
    <mergeCell ref="BJT6:BJU6"/>
    <mergeCell ref="BJW6:BJX6"/>
    <mergeCell ref="BIV6:BIW6"/>
    <mergeCell ref="BIY6:BIZ6"/>
    <mergeCell ref="BJB6:BJC6"/>
    <mergeCell ref="BJE6:BJF6"/>
    <mergeCell ref="BJH6:BJI6"/>
    <mergeCell ref="BIG6:BIH6"/>
    <mergeCell ref="BIJ6:BIK6"/>
    <mergeCell ref="BIM6:BIN6"/>
    <mergeCell ref="BIP6:BIQ6"/>
    <mergeCell ref="BIS6:BIT6"/>
    <mergeCell ref="BHR6:BHS6"/>
    <mergeCell ref="BHU6:BHV6"/>
    <mergeCell ref="BHX6:BHY6"/>
    <mergeCell ref="BIA6:BIB6"/>
    <mergeCell ref="BID6:BIE6"/>
    <mergeCell ref="BHC6:BHD6"/>
    <mergeCell ref="BHF6:BHG6"/>
    <mergeCell ref="BHI6:BHJ6"/>
    <mergeCell ref="BHL6:BHM6"/>
    <mergeCell ref="BHO6:BHP6"/>
    <mergeCell ref="BGN6:BGO6"/>
    <mergeCell ref="BGQ6:BGR6"/>
    <mergeCell ref="BGT6:BGU6"/>
    <mergeCell ref="BGW6:BGX6"/>
    <mergeCell ref="BGZ6:BHA6"/>
    <mergeCell ref="BFY6:BFZ6"/>
    <mergeCell ref="BGB6:BGC6"/>
    <mergeCell ref="BGE6:BGF6"/>
    <mergeCell ref="BGH6:BGI6"/>
    <mergeCell ref="BGK6:BGL6"/>
    <mergeCell ref="BFJ6:BFK6"/>
    <mergeCell ref="BFM6:BFN6"/>
    <mergeCell ref="BFP6:BFQ6"/>
    <mergeCell ref="BFS6:BFT6"/>
    <mergeCell ref="BFV6:BFW6"/>
    <mergeCell ref="BEU6:BEV6"/>
    <mergeCell ref="BEX6:BEY6"/>
    <mergeCell ref="BFA6:BFB6"/>
    <mergeCell ref="BFD6:BFE6"/>
    <mergeCell ref="BFG6:BFH6"/>
    <mergeCell ref="BEF6:BEG6"/>
    <mergeCell ref="BEI6:BEJ6"/>
    <mergeCell ref="BEL6:BEM6"/>
    <mergeCell ref="BEO6:BEP6"/>
    <mergeCell ref="BER6:BES6"/>
    <mergeCell ref="BDQ6:BDR6"/>
    <mergeCell ref="BDT6:BDU6"/>
    <mergeCell ref="BDW6:BDX6"/>
    <mergeCell ref="BDZ6:BEA6"/>
    <mergeCell ref="BEC6:BED6"/>
    <mergeCell ref="BDB6:BDC6"/>
    <mergeCell ref="BDE6:BDF6"/>
    <mergeCell ref="BDH6:BDI6"/>
    <mergeCell ref="BDK6:BDL6"/>
    <mergeCell ref="BDN6:BDO6"/>
    <mergeCell ref="BCM6:BCN6"/>
    <mergeCell ref="BCP6:BCQ6"/>
    <mergeCell ref="BCS6:BCT6"/>
    <mergeCell ref="BCV6:BCW6"/>
    <mergeCell ref="BCY6:BCZ6"/>
    <mergeCell ref="BBX6:BBY6"/>
    <mergeCell ref="BCA6:BCB6"/>
    <mergeCell ref="BCD6:BCE6"/>
    <mergeCell ref="BCG6:BCH6"/>
    <mergeCell ref="BCJ6:BCK6"/>
    <mergeCell ref="BBI6:BBJ6"/>
    <mergeCell ref="BBL6:BBM6"/>
    <mergeCell ref="BBO6:BBP6"/>
    <mergeCell ref="BBR6:BBS6"/>
    <mergeCell ref="BBU6:BBV6"/>
    <mergeCell ref="BAT6:BAU6"/>
    <mergeCell ref="BAW6:BAX6"/>
    <mergeCell ref="BAZ6:BBA6"/>
    <mergeCell ref="BBC6:BBD6"/>
    <mergeCell ref="BBF6:BBG6"/>
    <mergeCell ref="BAE6:BAF6"/>
    <mergeCell ref="BAH6:BAI6"/>
    <mergeCell ref="BAK6:BAL6"/>
    <mergeCell ref="BAN6:BAO6"/>
    <mergeCell ref="BAQ6:BAR6"/>
    <mergeCell ref="AZP6:AZQ6"/>
    <mergeCell ref="AZS6:AZT6"/>
    <mergeCell ref="AZV6:AZW6"/>
    <mergeCell ref="AZY6:AZZ6"/>
    <mergeCell ref="BAB6:BAC6"/>
    <mergeCell ref="AZA6:AZB6"/>
    <mergeCell ref="AZD6:AZE6"/>
    <mergeCell ref="AZG6:AZH6"/>
    <mergeCell ref="AZJ6:AZK6"/>
    <mergeCell ref="AZM6:AZN6"/>
    <mergeCell ref="AYL6:AYM6"/>
    <mergeCell ref="AYO6:AYP6"/>
    <mergeCell ref="AYR6:AYS6"/>
    <mergeCell ref="AYU6:AYV6"/>
    <mergeCell ref="AYX6:AYY6"/>
    <mergeCell ref="AXW6:AXX6"/>
    <mergeCell ref="AXZ6:AYA6"/>
    <mergeCell ref="AYC6:AYD6"/>
    <mergeCell ref="AYF6:AYG6"/>
    <mergeCell ref="AYI6:AYJ6"/>
    <mergeCell ref="AXH6:AXI6"/>
    <mergeCell ref="AXK6:AXL6"/>
    <mergeCell ref="AXN6:AXO6"/>
    <mergeCell ref="AXQ6:AXR6"/>
    <mergeCell ref="AXT6:AXU6"/>
    <mergeCell ref="CSD5:CSE5"/>
    <mergeCell ref="CSG5:CSH5"/>
    <mergeCell ref="CSJ5:CSK5"/>
    <mergeCell ref="AVU6:AVV6"/>
    <mergeCell ref="AVX6:AVY6"/>
    <mergeCell ref="AWA6:AWB6"/>
    <mergeCell ref="AWD6:AWE6"/>
    <mergeCell ref="AWG6:AWH6"/>
    <mergeCell ref="AWJ6:AWK6"/>
    <mergeCell ref="AWM6:AWN6"/>
    <mergeCell ref="AWP6:AWQ6"/>
    <mergeCell ref="AWS6:AWT6"/>
    <mergeCell ref="AWV6:AWW6"/>
    <mergeCell ref="AWY6:AWZ6"/>
    <mergeCell ref="AXB6:AXC6"/>
    <mergeCell ref="AXE6:AXF6"/>
    <mergeCell ref="CRO5:CRP5"/>
    <mergeCell ref="CRR5:CRS5"/>
    <mergeCell ref="CRU5:CRV5"/>
    <mergeCell ref="CRX5:CRY5"/>
    <mergeCell ref="CSA5:CSB5"/>
    <mergeCell ref="CQZ5:CRA5"/>
    <mergeCell ref="CRC5:CRD5"/>
    <mergeCell ref="CRF5:CRG5"/>
    <mergeCell ref="CRI5:CRJ5"/>
    <mergeCell ref="CRL5:CRM5"/>
    <mergeCell ref="CQK5:CQL5"/>
    <mergeCell ref="CQN5:CQO5"/>
    <mergeCell ref="CQQ5:CQR5"/>
    <mergeCell ref="CQT5:CQU5"/>
    <mergeCell ref="CQW5:CQX5"/>
    <mergeCell ref="CPV5:CPW5"/>
    <mergeCell ref="CPY5:CPZ5"/>
    <mergeCell ref="CQB5:CQC5"/>
    <mergeCell ref="CQE5:CQF5"/>
    <mergeCell ref="CQH5:CQI5"/>
    <mergeCell ref="CPG5:CPH5"/>
    <mergeCell ref="CPJ5:CPK5"/>
    <mergeCell ref="CPM5:CPN5"/>
    <mergeCell ref="CPP5:CPQ5"/>
    <mergeCell ref="CPS5:CPT5"/>
    <mergeCell ref="COR5:COS5"/>
    <mergeCell ref="COU5:COV5"/>
    <mergeCell ref="COX5:COY5"/>
    <mergeCell ref="CPA5:CPB5"/>
    <mergeCell ref="CPD5:CPE5"/>
    <mergeCell ref="COC5:COD5"/>
    <mergeCell ref="COF5:COG5"/>
    <mergeCell ref="COI5:COJ5"/>
    <mergeCell ref="COL5:COM5"/>
    <mergeCell ref="COO5:COP5"/>
    <mergeCell ref="CNN5:CNO5"/>
    <mergeCell ref="CNQ5:CNR5"/>
    <mergeCell ref="CNT5:CNU5"/>
    <mergeCell ref="CNW5:CNX5"/>
    <mergeCell ref="CNZ5:COA5"/>
    <mergeCell ref="CMY5:CMZ5"/>
    <mergeCell ref="CNB5:CNC5"/>
    <mergeCell ref="CNE5:CNF5"/>
    <mergeCell ref="CNH5:CNI5"/>
    <mergeCell ref="CNK5:CNL5"/>
    <mergeCell ref="CMJ5:CMK5"/>
    <mergeCell ref="CMM5:CMN5"/>
    <mergeCell ref="CMP5:CMQ5"/>
    <mergeCell ref="CMS5:CMT5"/>
    <mergeCell ref="CMV5:CMW5"/>
    <mergeCell ref="CLU5:CLV5"/>
    <mergeCell ref="CLX5:CLY5"/>
    <mergeCell ref="CMA5:CMB5"/>
    <mergeCell ref="CMD5:CME5"/>
    <mergeCell ref="CMG5:CMH5"/>
    <mergeCell ref="CLF5:CLG5"/>
    <mergeCell ref="CLI5:CLJ5"/>
    <mergeCell ref="CLL5:CLM5"/>
    <mergeCell ref="CLO5:CLP5"/>
    <mergeCell ref="CLR5:CLS5"/>
    <mergeCell ref="CKQ5:CKR5"/>
    <mergeCell ref="CKT5:CKU5"/>
    <mergeCell ref="CKW5:CKX5"/>
    <mergeCell ref="CKZ5:CLA5"/>
    <mergeCell ref="CLC5:CLD5"/>
    <mergeCell ref="CKB5:CKC5"/>
    <mergeCell ref="CKE5:CKF5"/>
    <mergeCell ref="CKH5:CKI5"/>
    <mergeCell ref="CKK5:CKL5"/>
    <mergeCell ref="CKN5:CKO5"/>
    <mergeCell ref="CJM5:CJN5"/>
    <mergeCell ref="CJP5:CJQ5"/>
    <mergeCell ref="CJS5:CJT5"/>
    <mergeCell ref="CJV5:CJW5"/>
    <mergeCell ref="CJY5:CJZ5"/>
    <mergeCell ref="CIX5:CIY5"/>
    <mergeCell ref="CJA5:CJB5"/>
    <mergeCell ref="CJD5:CJE5"/>
    <mergeCell ref="CJG5:CJH5"/>
    <mergeCell ref="CJJ5:CJK5"/>
    <mergeCell ref="CII5:CIJ5"/>
    <mergeCell ref="CIL5:CIM5"/>
    <mergeCell ref="CIO5:CIP5"/>
    <mergeCell ref="CIR5:CIS5"/>
    <mergeCell ref="CIU5:CIV5"/>
    <mergeCell ref="CHT5:CHU5"/>
    <mergeCell ref="CHW5:CHX5"/>
    <mergeCell ref="CHZ5:CIA5"/>
    <mergeCell ref="CIC5:CID5"/>
    <mergeCell ref="CIF5:CIG5"/>
    <mergeCell ref="CHE5:CHF5"/>
    <mergeCell ref="CHH5:CHI5"/>
    <mergeCell ref="CHK5:CHL5"/>
    <mergeCell ref="CHN5:CHO5"/>
    <mergeCell ref="CHQ5:CHR5"/>
    <mergeCell ref="CGP5:CGQ5"/>
    <mergeCell ref="CGS5:CGT5"/>
    <mergeCell ref="CGV5:CGW5"/>
    <mergeCell ref="CGY5:CGZ5"/>
    <mergeCell ref="CHB5:CHC5"/>
    <mergeCell ref="CGA5:CGB5"/>
    <mergeCell ref="CGD5:CGE5"/>
    <mergeCell ref="CGG5:CGH5"/>
    <mergeCell ref="CGJ5:CGK5"/>
    <mergeCell ref="CGM5:CGN5"/>
    <mergeCell ref="CFL5:CFM5"/>
    <mergeCell ref="CFO5:CFP5"/>
    <mergeCell ref="CFR5:CFS5"/>
    <mergeCell ref="CFU5:CFV5"/>
    <mergeCell ref="CFX5:CFY5"/>
    <mergeCell ref="CEW5:CEX5"/>
    <mergeCell ref="CEZ5:CFA5"/>
    <mergeCell ref="CFC5:CFD5"/>
    <mergeCell ref="CFF5:CFG5"/>
    <mergeCell ref="CFI5:CFJ5"/>
    <mergeCell ref="CEH5:CEI5"/>
    <mergeCell ref="CEK5:CEL5"/>
    <mergeCell ref="CEN5:CEO5"/>
    <mergeCell ref="CEQ5:CER5"/>
    <mergeCell ref="CET5:CEU5"/>
    <mergeCell ref="CDS5:CDT5"/>
    <mergeCell ref="CDV5:CDW5"/>
    <mergeCell ref="CDY5:CDZ5"/>
    <mergeCell ref="CEB5:CEC5"/>
    <mergeCell ref="CEE5:CEF5"/>
    <mergeCell ref="CDD5:CDE5"/>
    <mergeCell ref="CDG5:CDH5"/>
    <mergeCell ref="CDJ5:CDK5"/>
    <mergeCell ref="CDM5:CDN5"/>
    <mergeCell ref="CDP5:CDQ5"/>
    <mergeCell ref="CCO5:CCP5"/>
    <mergeCell ref="CCR5:CCS5"/>
    <mergeCell ref="CCU5:CCV5"/>
    <mergeCell ref="CCX5:CCY5"/>
    <mergeCell ref="CDA5:CDB5"/>
    <mergeCell ref="CBZ5:CCA5"/>
    <mergeCell ref="CCC5:CCD5"/>
    <mergeCell ref="CCF5:CCG5"/>
    <mergeCell ref="CCI5:CCJ5"/>
    <mergeCell ref="CCL5:CCM5"/>
    <mergeCell ref="CBK5:CBL5"/>
    <mergeCell ref="CBN5:CBO5"/>
    <mergeCell ref="CBQ5:CBR5"/>
    <mergeCell ref="CBT5:CBU5"/>
    <mergeCell ref="CBW5:CBX5"/>
    <mergeCell ref="CAV5:CAW5"/>
    <mergeCell ref="CAY5:CAZ5"/>
    <mergeCell ref="CBB5:CBC5"/>
    <mergeCell ref="CBE5:CBF5"/>
    <mergeCell ref="CBH5:CBI5"/>
    <mergeCell ref="CAG5:CAH5"/>
    <mergeCell ref="CAJ5:CAK5"/>
    <mergeCell ref="CAM5:CAN5"/>
    <mergeCell ref="CAP5:CAQ5"/>
    <mergeCell ref="CAS5:CAT5"/>
    <mergeCell ref="BZR5:BZS5"/>
    <mergeCell ref="BZU5:BZV5"/>
    <mergeCell ref="BZX5:BZY5"/>
    <mergeCell ref="CAA5:CAB5"/>
    <mergeCell ref="CAD5:CAE5"/>
    <mergeCell ref="BZC5:BZD5"/>
    <mergeCell ref="BZF5:BZG5"/>
    <mergeCell ref="BZI5:BZJ5"/>
    <mergeCell ref="BZL5:BZM5"/>
    <mergeCell ref="BZO5:BZP5"/>
    <mergeCell ref="BYN5:BYO5"/>
    <mergeCell ref="BYQ5:BYR5"/>
    <mergeCell ref="BYT5:BYU5"/>
    <mergeCell ref="BYW5:BYX5"/>
    <mergeCell ref="BYZ5:BZA5"/>
    <mergeCell ref="BXY5:BXZ5"/>
    <mergeCell ref="BYB5:BYC5"/>
    <mergeCell ref="BYE5:BYF5"/>
    <mergeCell ref="BYH5:BYI5"/>
    <mergeCell ref="BYK5:BYL5"/>
    <mergeCell ref="BXJ5:BXK5"/>
    <mergeCell ref="BXM5:BXN5"/>
    <mergeCell ref="BXP5:BXQ5"/>
    <mergeCell ref="BXS5:BXT5"/>
    <mergeCell ref="BXV5:BXW5"/>
    <mergeCell ref="BWU5:BWV5"/>
    <mergeCell ref="BWX5:BWY5"/>
    <mergeCell ref="BXA5:BXB5"/>
    <mergeCell ref="BXD5:BXE5"/>
    <mergeCell ref="BXG5:BXH5"/>
    <mergeCell ref="BWF5:BWG5"/>
    <mergeCell ref="BWI5:BWJ5"/>
    <mergeCell ref="BWL5:BWM5"/>
    <mergeCell ref="BWO5:BWP5"/>
    <mergeCell ref="BWR5:BWS5"/>
    <mergeCell ref="BVQ5:BVR5"/>
    <mergeCell ref="BVT5:BVU5"/>
    <mergeCell ref="BVW5:BVX5"/>
    <mergeCell ref="BVZ5:BWA5"/>
    <mergeCell ref="BWC5:BWD5"/>
    <mergeCell ref="BVB5:BVC5"/>
    <mergeCell ref="BVE5:BVF5"/>
    <mergeCell ref="BVH5:BVI5"/>
    <mergeCell ref="BVK5:BVL5"/>
    <mergeCell ref="BVN5:BVO5"/>
    <mergeCell ref="BUM5:BUN5"/>
    <mergeCell ref="BUP5:BUQ5"/>
    <mergeCell ref="BUS5:BUT5"/>
    <mergeCell ref="BUV5:BUW5"/>
    <mergeCell ref="BUY5:BUZ5"/>
    <mergeCell ref="BTX5:BTY5"/>
    <mergeCell ref="BUA5:BUB5"/>
    <mergeCell ref="BUD5:BUE5"/>
    <mergeCell ref="BUG5:BUH5"/>
    <mergeCell ref="BUJ5:BUK5"/>
    <mergeCell ref="BTI5:BTJ5"/>
    <mergeCell ref="BTL5:BTM5"/>
    <mergeCell ref="BTO5:BTP5"/>
    <mergeCell ref="BTR5:BTS5"/>
    <mergeCell ref="BTU5:BTV5"/>
    <mergeCell ref="BST5:BSU5"/>
    <mergeCell ref="BSW5:BSX5"/>
    <mergeCell ref="BSZ5:BTA5"/>
    <mergeCell ref="BTC5:BTD5"/>
    <mergeCell ref="BTF5:BTG5"/>
    <mergeCell ref="BSE5:BSF5"/>
    <mergeCell ref="BSH5:BSI5"/>
    <mergeCell ref="BSK5:BSL5"/>
    <mergeCell ref="BSN5:BSO5"/>
    <mergeCell ref="BSQ5:BSR5"/>
    <mergeCell ref="BRP5:BRQ5"/>
    <mergeCell ref="BRS5:BRT5"/>
    <mergeCell ref="BRV5:BRW5"/>
    <mergeCell ref="BRY5:BRZ5"/>
    <mergeCell ref="BSB5:BSC5"/>
    <mergeCell ref="BRA5:BRB5"/>
    <mergeCell ref="BRD5:BRE5"/>
    <mergeCell ref="BRG5:BRH5"/>
    <mergeCell ref="BRJ5:BRK5"/>
    <mergeCell ref="BRM5:BRN5"/>
    <mergeCell ref="BQL5:BQM5"/>
    <mergeCell ref="BQO5:BQP5"/>
    <mergeCell ref="BQR5:BQS5"/>
    <mergeCell ref="BQU5:BQV5"/>
    <mergeCell ref="BQX5:BQY5"/>
    <mergeCell ref="BPW5:BPX5"/>
    <mergeCell ref="BPZ5:BQA5"/>
    <mergeCell ref="BQC5:BQD5"/>
    <mergeCell ref="BQF5:BQG5"/>
    <mergeCell ref="BQI5:BQJ5"/>
    <mergeCell ref="BPH5:BPI5"/>
    <mergeCell ref="BPK5:BPL5"/>
    <mergeCell ref="BPN5:BPO5"/>
    <mergeCell ref="BPQ5:BPR5"/>
    <mergeCell ref="BPT5:BPU5"/>
    <mergeCell ref="BOS5:BOT5"/>
    <mergeCell ref="BOV5:BOW5"/>
    <mergeCell ref="BOY5:BOZ5"/>
    <mergeCell ref="BPB5:BPC5"/>
    <mergeCell ref="BPE5:BPF5"/>
    <mergeCell ref="BOD5:BOE5"/>
    <mergeCell ref="BOG5:BOH5"/>
    <mergeCell ref="BOJ5:BOK5"/>
    <mergeCell ref="BOM5:BON5"/>
    <mergeCell ref="BOP5:BOQ5"/>
    <mergeCell ref="BNO5:BNP5"/>
    <mergeCell ref="BNR5:BNS5"/>
    <mergeCell ref="BNU5:BNV5"/>
    <mergeCell ref="BNX5:BNY5"/>
    <mergeCell ref="BOA5:BOB5"/>
    <mergeCell ref="BMZ5:BNA5"/>
    <mergeCell ref="BNC5:BND5"/>
    <mergeCell ref="BNF5:BNG5"/>
    <mergeCell ref="BNI5:BNJ5"/>
    <mergeCell ref="BNL5:BNM5"/>
    <mergeCell ref="BMK5:BML5"/>
    <mergeCell ref="BMN5:BMO5"/>
    <mergeCell ref="BMQ5:BMR5"/>
    <mergeCell ref="BMT5:BMU5"/>
    <mergeCell ref="BMW5:BMX5"/>
    <mergeCell ref="BLV5:BLW5"/>
    <mergeCell ref="BLY5:BLZ5"/>
    <mergeCell ref="BMB5:BMC5"/>
    <mergeCell ref="BME5:BMF5"/>
    <mergeCell ref="BMH5:BMI5"/>
    <mergeCell ref="BLG5:BLH5"/>
    <mergeCell ref="BLJ5:BLK5"/>
    <mergeCell ref="BLM5:BLN5"/>
    <mergeCell ref="BLP5:BLQ5"/>
    <mergeCell ref="BLS5:BLT5"/>
    <mergeCell ref="BKR5:BKS5"/>
    <mergeCell ref="BKU5:BKV5"/>
    <mergeCell ref="BKX5:BKY5"/>
    <mergeCell ref="BLA5:BLB5"/>
    <mergeCell ref="BLD5:BLE5"/>
    <mergeCell ref="BKC5:BKD5"/>
    <mergeCell ref="BKF5:BKG5"/>
    <mergeCell ref="BKI5:BKJ5"/>
    <mergeCell ref="BKL5:BKM5"/>
    <mergeCell ref="BKO5:BKP5"/>
    <mergeCell ref="BJN5:BJO5"/>
    <mergeCell ref="BJQ5:BJR5"/>
    <mergeCell ref="BJT5:BJU5"/>
    <mergeCell ref="BJW5:BJX5"/>
    <mergeCell ref="BJZ5:BKA5"/>
    <mergeCell ref="BIY5:BIZ5"/>
    <mergeCell ref="BJB5:BJC5"/>
    <mergeCell ref="BJE5:BJF5"/>
    <mergeCell ref="BJH5:BJI5"/>
    <mergeCell ref="BJK5:BJL5"/>
    <mergeCell ref="BIJ5:BIK5"/>
    <mergeCell ref="BIM5:BIN5"/>
    <mergeCell ref="BIP5:BIQ5"/>
    <mergeCell ref="BIS5:BIT5"/>
    <mergeCell ref="BIV5:BIW5"/>
    <mergeCell ref="BHU5:BHV5"/>
    <mergeCell ref="BHX5:BHY5"/>
    <mergeCell ref="BIA5:BIB5"/>
    <mergeCell ref="BID5:BIE5"/>
    <mergeCell ref="BIG5:BIH5"/>
    <mergeCell ref="BHF5:BHG5"/>
    <mergeCell ref="BHI5:BHJ5"/>
    <mergeCell ref="BHL5:BHM5"/>
    <mergeCell ref="BHO5:BHP5"/>
    <mergeCell ref="BHR5:BHS5"/>
    <mergeCell ref="BGQ5:BGR5"/>
    <mergeCell ref="BGT5:BGU5"/>
    <mergeCell ref="BGW5:BGX5"/>
    <mergeCell ref="BGZ5:BHA5"/>
    <mergeCell ref="BHC5:BHD5"/>
    <mergeCell ref="BGB5:BGC5"/>
    <mergeCell ref="BGE5:BGF5"/>
    <mergeCell ref="BGH5:BGI5"/>
    <mergeCell ref="BGK5:BGL5"/>
    <mergeCell ref="BGN5:BGO5"/>
    <mergeCell ref="BFM5:BFN5"/>
    <mergeCell ref="BFP5:BFQ5"/>
    <mergeCell ref="BFS5:BFT5"/>
    <mergeCell ref="BFV5:BFW5"/>
    <mergeCell ref="BFY5:BFZ5"/>
    <mergeCell ref="BEX5:BEY5"/>
    <mergeCell ref="BFA5:BFB5"/>
    <mergeCell ref="BFD5:BFE5"/>
    <mergeCell ref="BFG5:BFH5"/>
    <mergeCell ref="BFJ5:BFK5"/>
    <mergeCell ref="BEI5:BEJ5"/>
    <mergeCell ref="BEL5:BEM5"/>
    <mergeCell ref="BEO5:BEP5"/>
    <mergeCell ref="BER5:BES5"/>
    <mergeCell ref="BEU5:BEV5"/>
    <mergeCell ref="BDT5:BDU5"/>
    <mergeCell ref="BDW5:BDX5"/>
    <mergeCell ref="BDZ5:BEA5"/>
    <mergeCell ref="BEC5:BED5"/>
    <mergeCell ref="BEF5:BEG5"/>
    <mergeCell ref="BDE5:BDF5"/>
    <mergeCell ref="BDH5:BDI5"/>
    <mergeCell ref="BDK5:BDL5"/>
    <mergeCell ref="BDN5:BDO5"/>
    <mergeCell ref="BDQ5:BDR5"/>
    <mergeCell ref="BCP5:BCQ5"/>
    <mergeCell ref="BCS5:BCT5"/>
    <mergeCell ref="BCV5:BCW5"/>
    <mergeCell ref="BCY5:BCZ5"/>
    <mergeCell ref="BDB5:BDC5"/>
    <mergeCell ref="BCA5:BCB5"/>
    <mergeCell ref="BCD5:BCE5"/>
    <mergeCell ref="BCG5:BCH5"/>
    <mergeCell ref="BCJ5:BCK5"/>
    <mergeCell ref="BCM5:BCN5"/>
    <mergeCell ref="BBL5:BBM5"/>
    <mergeCell ref="BBO5:BBP5"/>
    <mergeCell ref="BBR5:BBS5"/>
    <mergeCell ref="BBU5:BBV5"/>
    <mergeCell ref="BBX5:BBY5"/>
    <mergeCell ref="BAW5:BAX5"/>
    <mergeCell ref="BAZ5:BBA5"/>
    <mergeCell ref="BBC5:BBD5"/>
    <mergeCell ref="BBF5:BBG5"/>
    <mergeCell ref="BBI5:BBJ5"/>
    <mergeCell ref="BAH5:BAI5"/>
    <mergeCell ref="BAK5:BAL5"/>
    <mergeCell ref="BAN5:BAO5"/>
    <mergeCell ref="BAQ5:BAR5"/>
    <mergeCell ref="BAT5:BAU5"/>
    <mergeCell ref="AZS5:AZT5"/>
    <mergeCell ref="AZV5:AZW5"/>
    <mergeCell ref="AZY5:AZZ5"/>
    <mergeCell ref="BAB5:BAC5"/>
    <mergeCell ref="BAE5:BAF5"/>
    <mergeCell ref="AZD5:AZE5"/>
    <mergeCell ref="AZG5:AZH5"/>
    <mergeCell ref="AZJ5:AZK5"/>
    <mergeCell ref="AZM5:AZN5"/>
    <mergeCell ref="AZP5:AZQ5"/>
    <mergeCell ref="AYO5:AYP5"/>
    <mergeCell ref="AYR5:AYS5"/>
    <mergeCell ref="AYU5:AYV5"/>
    <mergeCell ref="AYX5:AYY5"/>
    <mergeCell ref="AZA5:AZB5"/>
    <mergeCell ref="AXZ5:AYA5"/>
    <mergeCell ref="AYC5:AYD5"/>
    <mergeCell ref="AYF5:AYG5"/>
    <mergeCell ref="AYI5:AYJ5"/>
    <mergeCell ref="AYL5:AYM5"/>
    <mergeCell ref="AXK5:AXL5"/>
    <mergeCell ref="AXN5:AXO5"/>
    <mergeCell ref="AXQ5:AXR5"/>
    <mergeCell ref="AXT5:AXU5"/>
    <mergeCell ref="AXW5:AXX5"/>
    <mergeCell ref="AWV5:AWW5"/>
    <mergeCell ref="AWY5:AWZ5"/>
    <mergeCell ref="AXB5:AXC5"/>
    <mergeCell ref="AXE5:AXF5"/>
    <mergeCell ref="AXH5:AXI5"/>
    <mergeCell ref="AWG5:AWH5"/>
    <mergeCell ref="AWJ5:AWK5"/>
    <mergeCell ref="AWM5:AWN5"/>
    <mergeCell ref="AWP5:AWQ5"/>
    <mergeCell ref="AWS5:AWT5"/>
    <mergeCell ref="CRX4:CRY4"/>
    <mergeCell ref="CSA4:CSB4"/>
    <mergeCell ref="CSD4:CSE4"/>
    <mergeCell ref="CSG4:CSH4"/>
    <mergeCell ref="CSJ4:CSK4"/>
    <mergeCell ref="CRI4:CRJ4"/>
    <mergeCell ref="CRL4:CRM4"/>
    <mergeCell ref="CRO4:CRP4"/>
    <mergeCell ref="CRR4:CRS4"/>
    <mergeCell ref="CRU4:CRV4"/>
    <mergeCell ref="CQT4:CQU4"/>
    <mergeCell ref="CQW4:CQX4"/>
    <mergeCell ref="CQZ4:CRA4"/>
    <mergeCell ref="CRC4:CRD4"/>
    <mergeCell ref="CRF4:CRG4"/>
    <mergeCell ref="CQE4:CQF4"/>
    <mergeCell ref="CQH4:CQI4"/>
    <mergeCell ref="CQK4:CQL4"/>
    <mergeCell ref="CQN4:CQO4"/>
    <mergeCell ref="CQQ4:CQR4"/>
    <mergeCell ref="CPP4:CPQ4"/>
    <mergeCell ref="CPS4:CPT4"/>
    <mergeCell ref="CPV4:CPW4"/>
    <mergeCell ref="CPY4:CPZ4"/>
    <mergeCell ref="CQB4:CQC4"/>
    <mergeCell ref="CPA4:CPB4"/>
    <mergeCell ref="CPD4:CPE4"/>
    <mergeCell ref="CPG4:CPH4"/>
    <mergeCell ref="CPJ4:CPK4"/>
    <mergeCell ref="CPM4:CPN4"/>
    <mergeCell ref="COL4:COM4"/>
    <mergeCell ref="COO4:COP4"/>
    <mergeCell ref="COR4:COS4"/>
    <mergeCell ref="COU4:COV4"/>
    <mergeCell ref="COX4:COY4"/>
    <mergeCell ref="CNW4:CNX4"/>
    <mergeCell ref="CNZ4:COA4"/>
    <mergeCell ref="COC4:COD4"/>
    <mergeCell ref="COF4:COG4"/>
    <mergeCell ref="COI4:COJ4"/>
    <mergeCell ref="CNH4:CNI4"/>
    <mergeCell ref="CNK4:CNL4"/>
    <mergeCell ref="CNN4:CNO4"/>
    <mergeCell ref="CNQ4:CNR4"/>
    <mergeCell ref="CNT4:CNU4"/>
    <mergeCell ref="CMS4:CMT4"/>
    <mergeCell ref="CMV4:CMW4"/>
    <mergeCell ref="CMY4:CMZ4"/>
    <mergeCell ref="CNB4:CNC4"/>
    <mergeCell ref="CNE4:CNF4"/>
    <mergeCell ref="CMD4:CME4"/>
    <mergeCell ref="CMG4:CMH4"/>
    <mergeCell ref="CMJ4:CMK4"/>
    <mergeCell ref="CMM4:CMN4"/>
    <mergeCell ref="CMP4:CMQ4"/>
    <mergeCell ref="CLO4:CLP4"/>
    <mergeCell ref="CLR4:CLS4"/>
    <mergeCell ref="CLU4:CLV4"/>
    <mergeCell ref="CLX4:CLY4"/>
    <mergeCell ref="CMA4:CMB4"/>
    <mergeCell ref="CKZ4:CLA4"/>
    <mergeCell ref="CLC4:CLD4"/>
    <mergeCell ref="CLF4:CLG4"/>
    <mergeCell ref="CLI4:CLJ4"/>
    <mergeCell ref="CLL4:CLM4"/>
    <mergeCell ref="CKK4:CKL4"/>
    <mergeCell ref="CKN4:CKO4"/>
    <mergeCell ref="CKQ4:CKR4"/>
    <mergeCell ref="CKT4:CKU4"/>
    <mergeCell ref="CKW4:CKX4"/>
    <mergeCell ref="CJV4:CJW4"/>
    <mergeCell ref="CJY4:CJZ4"/>
    <mergeCell ref="CKB4:CKC4"/>
    <mergeCell ref="CKE4:CKF4"/>
    <mergeCell ref="CKH4:CKI4"/>
    <mergeCell ref="CJG4:CJH4"/>
    <mergeCell ref="CJJ4:CJK4"/>
    <mergeCell ref="CJM4:CJN4"/>
    <mergeCell ref="CJP4:CJQ4"/>
    <mergeCell ref="CJS4:CJT4"/>
    <mergeCell ref="CIR4:CIS4"/>
    <mergeCell ref="CIU4:CIV4"/>
    <mergeCell ref="CIX4:CIY4"/>
    <mergeCell ref="CJA4:CJB4"/>
    <mergeCell ref="CJD4:CJE4"/>
    <mergeCell ref="CIC4:CID4"/>
    <mergeCell ref="CIF4:CIG4"/>
    <mergeCell ref="CII4:CIJ4"/>
    <mergeCell ref="CIL4:CIM4"/>
    <mergeCell ref="CIO4:CIP4"/>
    <mergeCell ref="CHN4:CHO4"/>
    <mergeCell ref="CHQ4:CHR4"/>
    <mergeCell ref="CHT4:CHU4"/>
    <mergeCell ref="CHW4:CHX4"/>
    <mergeCell ref="CHZ4:CIA4"/>
    <mergeCell ref="CGY4:CGZ4"/>
    <mergeCell ref="CHB4:CHC4"/>
    <mergeCell ref="CHE4:CHF4"/>
    <mergeCell ref="CHH4:CHI4"/>
    <mergeCell ref="CHK4:CHL4"/>
    <mergeCell ref="CGJ4:CGK4"/>
    <mergeCell ref="CGM4:CGN4"/>
    <mergeCell ref="CGP4:CGQ4"/>
    <mergeCell ref="CGS4:CGT4"/>
    <mergeCell ref="CGV4:CGW4"/>
    <mergeCell ref="CFU4:CFV4"/>
    <mergeCell ref="CFX4:CFY4"/>
    <mergeCell ref="CGA4:CGB4"/>
    <mergeCell ref="CGD4:CGE4"/>
    <mergeCell ref="CGG4:CGH4"/>
    <mergeCell ref="CFF4:CFG4"/>
    <mergeCell ref="CFI4:CFJ4"/>
    <mergeCell ref="CFL4:CFM4"/>
    <mergeCell ref="CFO4:CFP4"/>
    <mergeCell ref="CFR4:CFS4"/>
    <mergeCell ref="CEQ4:CER4"/>
    <mergeCell ref="CET4:CEU4"/>
    <mergeCell ref="CEW4:CEX4"/>
    <mergeCell ref="CEZ4:CFA4"/>
    <mergeCell ref="CFC4:CFD4"/>
    <mergeCell ref="CEB4:CEC4"/>
    <mergeCell ref="CEE4:CEF4"/>
    <mergeCell ref="CEH4:CEI4"/>
    <mergeCell ref="CEK4:CEL4"/>
    <mergeCell ref="CEN4:CEO4"/>
    <mergeCell ref="CDM4:CDN4"/>
    <mergeCell ref="CDP4:CDQ4"/>
    <mergeCell ref="CDS4:CDT4"/>
    <mergeCell ref="CDV4:CDW4"/>
    <mergeCell ref="CDY4:CDZ4"/>
    <mergeCell ref="CCX4:CCY4"/>
    <mergeCell ref="CDA4:CDB4"/>
    <mergeCell ref="CDD4:CDE4"/>
    <mergeCell ref="CDG4:CDH4"/>
    <mergeCell ref="CDJ4:CDK4"/>
    <mergeCell ref="CCI4:CCJ4"/>
    <mergeCell ref="CCL4:CCM4"/>
    <mergeCell ref="CCO4:CCP4"/>
    <mergeCell ref="CCR4:CCS4"/>
    <mergeCell ref="CCU4:CCV4"/>
    <mergeCell ref="CBT4:CBU4"/>
    <mergeCell ref="CBW4:CBX4"/>
    <mergeCell ref="CBZ4:CCA4"/>
    <mergeCell ref="CCC4:CCD4"/>
    <mergeCell ref="CCF4:CCG4"/>
    <mergeCell ref="CBE4:CBF4"/>
    <mergeCell ref="CBH4:CBI4"/>
    <mergeCell ref="CBK4:CBL4"/>
    <mergeCell ref="CBN4:CBO4"/>
    <mergeCell ref="CBQ4:CBR4"/>
    <mergeCell ref="CAP4:CAQ4"/>
    <mergeCell ref="CAS4:CAT4"/>
    <mergeCell ref="CAV4:CAW4"/>
    <mergeCell ref="CAY4:CAZ4"/>
    <mergeCell ref="CBB4:CBC4"/>
    <mergeCell ref="CAA4:CAB4"/>
    <mergeCell ref="CAD4:CAE4"/>
    <mergeCell ref="CAG4:CAH4"/>
    <mergeCell ref="CAJ4:CAK4"/>
    <mergeCell ref="CAM4:CAN4"/>
    <mergeCell ref="BZL4:BZM4"/>
    <mergeCell ref="BZO4:BZP4"/>
    <mergeCell ref="BZR4:BZS4"/>
    <mergeCell ref="BZU4:BZV4"/>
    <mergeCell ref="BZX4:BZY4"/>
    <mergeCell ref="BYW4:BYX4"/>
    <mergeCell ref="BYZ4:BZA4"/>
    <mergeCell ref="BZC4:BZD4"/>
    <mergeCell ref="BZF4:BZG4"/>
    <mergeCell ref="BZI4:BZJ4"/>
    <mergeCell ref="BYH4:BYI4"/>
    <mergeCell ref="BYK4:BYL4"/>
    <mergeCell ref="BYN4:BYO4"/>
    <mergeCell ref="BYQ4:BYR4"/>
    <mergeCell ref="BYT4:BYU4"/>
    <mergeCell ref="BXS4:BXT4"/>
    <mergeCell ref="BXV4:BXW4"/>
    <mergeCell ref="BXY4:BXZ4"/>
    <mergeCell ref="BYB4:BYC4"/>
    <mergeCell ref="BYE4:BYF4"/>
    <mergeCell ref="BXD4:BXE4"/>
    <mergeCell ref="BXG4:BXH4"/>
    <mergeCell ref="BXJ4:BXK4"/>
    <mergeCell ref="BXM4:BXN4"/>
    <mergeCell ref="BXP4:BXQ4"/>
    <mergeCell ref="BWO4:BWP4"/>
    <mergeCell ref="BWR4:BWS4"/>
    <mergeCell ref="BWU4:BWV4"/>
    <mergeCell ref="BWX4:BWY4"/>
    <mergeCell ref="BXA4:BXB4"/>
    <mergeCell ref="BVZ4:BWA4"/>
    <mergeCell ref="BWC4:BWD4"/>
    <mergeCell ref="BWF4:BWG4"/>
    <mergeCell ref="BWI4:BWJ4"/>
    <mergeCell ref="BWL4:BWM4"/>
    <mergeCell ref="BVK4:BVL4"/>
    <mergeCell ref="BVN4:BVO4"/>
    <mergeCell ref="BVQ4:BVR4"/>
    <mergeCell ref="BVT4:BVU4"/>
    <mergeCell ref="BVW4:BVX4"/>
    <mergeCell ref="BUV4:BUW4"/>
    <mergeCell ref="BUY4:BUZ4"/>
    <mergeCell ref="BVB4:BVC4"/>
    <mergeCell ref="BVE4:BVF4"/>
    <mergeCell ref="BVH4:BVI4"/>
    <mergeCell ref="BUG4:BUH4"/>
    <mergeCell ref="BUJ4:BUK4"/>
    <mergeCell ref="BUM4:BUN4"/>
    <mergeCell ref="BUP4:BUQ4"/>
    <mergeCell ref="BUS4:BUT4"/>
    <mergeCell ref="BTR4:BTS4"/>
    <mergeCell ref="BTU4:BTV4"/>
    <mergeCell ref="BTX4:BTY4"/>
    <mergeCell ref="BUA4:BUB4"/>
    <mergeCell ref="BUD4:BUE4"/>
    <mergeCell ref="BTC4:BTD4"/>
    <mergeCell ref="BTF4:BTG4"/>
    <mergeCell ref="BTI4:BTJ4"/>
    <mergeCell ref="BTL4:BTM4"/>
    <mergeCell ref="BTO4:BTP4"/>
    <mergeCell ref="BSN4:BSO4"/>
    <mergeCell ref="BSQ4:BSR4"/>
    <mergeCell ref="BST4:BSU4"/>
    <mergeCell ref="BSW4:BSX4"/>
    <mergeCell ref="BSZ4:BTA4"/>
    <mergeCell ref="BRY4:BRZ4"/>
    <mergeCell ref="BSB4:BSC4"/>
    <mergeCell ref="BSE4:BSF4"/>
    <mergeCell ref="BSH4:BSI4"/>
    <mergeCell ref="BSK4:BSL4"/>
    <mergeCell ref="BRJ4:BRK4"/>
    <mergeCell ref="BRM4:BRN4"/>
    <mergeCell ref="BRP4:BRQ4"/>
    <mergeCell ref="BRS4:BRT4"/>
    <mergeCell ref="BRV4:BRW4"/>
    <mergeCell ref="BQU4:BQV4"/>
    <mergeCell ref="BQX4:BQY4"/>
    <mergeCell ref="BRA4:BRB4"/>
    <mergeCell ref="BRD4:BRE4"/>
    <mergeCell ref="BRG4:BRH4"/>
    <mergeCell ref="BQF4:BQG4"/>
    <mergeCell ref="BQI4:BQJ4"/>
    <mergeCell ref="BQL4:BQM4"/>
    <mergeCell ref="BQO4:BQP4"/>
    <mergeCell ref="BQR4:BQS4"/>
    <mergeCell ref="BPQ4:BPR4"/>
    <mergeCell ref="BPT4:BPU4"/>
    <mergeCell ref="BPW4:BPX4"/>
    <mergeCell ref="BPZ4:BQA4"/>
    <mergeCell ref="BQC4:BQD4"/>
    <mergeCell ref="BPB4:BPC4"/>
    <mergeCell ref="BPE4:BPF4"/>
    <mergeCell ref="BPH4:BPI4"/>
    <mergeCell ref="BPK4:BPL4"/>
    <mergeCell ref="BPN4:BPO4"/>
    <mergeCell ref="BOM4:BON4"/>
    <mergeCell ref="BOP4:BOQ4"/>
    <mergeCell ref="BOS4:BOT4"/>
    <mergeCell ref="BOV4:BOW4"/>
    <mergeCell ref="BOY4:BOZ4"/>
    <mergeCell ref="BNX4:BNY4"/>
    <mergeCell ref="BOA4:BOB4"/>
    <mergeCell ref="BOD4:BOE4"/>
    <mergeCell ref="BOG4:BOH4"/>
    <mergeCell ref="BOJ4:BOK4"/>
    <mergeCell ref="BNI4:BNJ4"/>
    <mergeCell ref="BNL4:BNM4"/>
    <mergeCell ref="BNO4:BNP4"/>
    <mergeCell ref="BNR4:BNS4"/>
    <mergeCell ref="BNU4:BNV4"/>
    <mergeCell ref="BMT4:BMU4"/>
    <mergeCell ref="BMW4:BMX4"/>
    <mergeCell ref="BMZ4:BNA4"/>
    <mergeCell ref="BNC4:BND4"/>
    <mergeCell ref="BNF4:BNG4"/>
    <mergeCell ref="BME4:BMF4"/>
    <mergeCell ref="BMH4:BMI4"/>
    <mergeCell ref="BMK4:BML4"/>
    <mergeCell ref="BMN4:BMO4"/>
    <mergeCell ref="BMQ4:BMR4"/>
    <mergeCell ref="BLP4:BLQ4"/>
    <mergeCell ref="BLS4:BLT4"/>
    <mergeCell ref="BLV4:BLW4"/>
    <mergeCell ref="BLY4:BLZ4"/>
    <mergeCell ref="BMB4:BMC4"/>
    <mergeCell ref="BLA4:BLB4"/>
    <mergeCell ref="BLD4:BLE4"/>
    <mergeCell ref="BLG4:BLH4"/>
    <mergeCell ref="BLJ4:BLK4"/>
    <mergeCell ref="BLM4:BLN4"/>
    <mergeCell ref="BKL4:BKM4"/>
    <mergeCell ref="BKO4:BKP4"/>
    <mergeCell ref="BKR4:BKS4"/>
    <mergeCell ref="BKU4:BKV4"/>
    <mergeCell ref="BKX4:BKY4"/>
    <mergeCell ref="BJW4:BJX4"/>
    <mergeCell ref="BJZ4:BKA4"/>
    <mergeCell ref="BKC4:BKD4"/>
    <mergeCell ref="BKF4:BKG4"/>
    <mergeCell ref="BKI4:BKJ4"/>
    <mergeCell ref="BJH4:BJI4"/>
    <mergeCell ref="BJK4:BJL4"/>
    <mergeCell ref="BJN4:BJO4"/>
    <mergeCell ref="BJQ4:BJR4"/>
    <mergeCell ref="BJT4:BJU4"/>
    <mergeCell ref="BIS4:BIT4"/>
    <mergeCell ref="BIV4:BIW4"/>
    <mergeCell ref="BIY4:BIZ4"/>
    <mergeCell ref="BJB4:BJC4"/>
    <mergeCell ref="BJE4:BJF4"/>
    <mergeCell ref="BID4:BIE4"/>
    <mergeCell ref="BIG4:BIH4"/>
    <mergeCell ref="BIJ4:BIK4"/>
    <mergeCell ref="BIM4:BIN4"/>
    <mergeCell ref="BIP4:BIQ4"/>
    <mergeCell ref="BHO4:BHP4"/>
    <mergeCell ref="BHR4:BHS4"/>
    <mergeCell ref="BHU4:BHV4"/>
    <mergeCell ref="BHX4:BHY4"/>
    <mergeCell ref="BIA4:BIB4"/>
    <mergeCell ref="BGZ4:BHA4"/>
    <mergeCell ref="BHC4:BHD4"/>
    <mergeCell ref="BHF4:BHG4"/>
    <mergeCell ref="BHI4:BHJ4"/>
    <mergeCell ref="BHL4:BHM4"/>
    <mergeCell ref="BGK4:BGL4"/>
    <mergeCell ref="BGN4:BGO4"/>
    <mergeCell ref="BGQ4:BGR4"/>
    <mergeCell ref="BGT4:BGU4"/>
    <mergeCell ref="BGW4:BGX4"/>
    <mergeCell ref="BFV4:BFW4"/>
    <mergeCell ref="BFY4:BFZ4"/>
    <mergeCell ref="BGB4:BGC4"/>
    <mergeCell ref="BGE4:BGF4"/>
    <mergeCell ref="BGH4:BGI4"/>
    <mergeCell ref="BFG4:BFH4"/>
    <mergeCell ref="BFJ4:BFK4"/>
    <mergeCell ref="BFM4:BFN4"/>
    <mergeCell ref="BFP4:BFQ4"/>
    <mergeCell ref="BFS4:BFT4"/>
    <mergeCell ref="BER4:BES4"/>
    <mergeCell ref="BEU4:BEV4"/>
    <mergeCell ref="BEX4:BEY4"/>
    <mergeCell ref="BFA4:BFB4"/>
    <mergeCell ref="BFD4:BFE4"/>
    <mergeCell ref="BEC4:BED4"/>
    <mergeCell ref="BEF4:BEG4"/>
    <mergeCell ref="BEI4:BEJ4"/>
    <mergeCell ref="BEL4:BEM4"/>
    <mergeCell ref="BEO4:BEP4"/>
    <mergeCell ref="BDN4:BDO4"/>
    <mergeCell ref="BDQ4:BDR4"/>
    <mergeCell ref="BDT4:BDU4"/>
    <mergeCell ref="BDW4:BDX4"/>
    <mergeCell ref="BDZ4:BEA4"/>
    <mergeCell ref="BCY4:BCZ4"/>
    <mergeCell ref="BDB4:BDC4"/>
    <mergeCell ref="BDE4:BDF4"/>
    <mergeCell ref="BDH4:BDI4"/>
    <mergeCell ref="BDK4:BDL4"/>
    <mergeCell ref="BCJ4:BCK4"/>
    <mergeCell ref="BCM4:BCN4"/>
    <mergeCell ref="BCP4:BCQ4"/>
    <mergeCell ref="BCS4:BCT4"/>
    <mergeCell ref="BCV4:BCW4"/>
    <mergeCell ref="BBU4:BBV4"/>
    <mergeCell ref="BBX4:BBY4"/>
    <mergeCell ref="BCA4:BCB4"/>
    <mergeCell ref="BCD4:BCE4"/>
    <mergeCell ref="BCG4:BCH4"/>
    <mergeCell ref="BBF4:BBG4"/>
    <mergeCell ref="BBI4:BBJ4"/>
    <mergeCell ref="BBL4:BBM4"/>
    <mergeCell ref="BBO4:BBP4"/>
    <mergeCell ref="BBR4:BBS4"/>
    <mergeCell ref="BAQ4:BAR4"/>
    <mergeCell ref="BAT4:BAU4"/>
    <mergeCell ref="BAW4:BAX4"/>
    <mergeCell ref="BAZ4:BBA4"/>
    <mergeCell ref="BBC4:BBD4"/>
    <mergeCell ref="BAB4:BAC4"/>
    <mergeCell ref="BAE4:BAF4"/>
    <mergeCell ref="BAH4:BAI4"/>
    <mergeCell ref="BAK4:BAL4"/>
    <mergeCell ref="BAN4:BAO4"/>
    <mergeCell ref="AZM4:AZN4"/>
    <mergeCell ref="AZP4:AZQ4"/>
    <mergeCell ref="AZS4:AZT4"/>
    <mergeCell ref="AZV4:AZW4"/>
    <mergeCell ref="AZY4:AZZ4"/>
    <mergeCell ref="AYX4:AYY4"/>
    <mergeCell ref="AZA4:AZB4"/>
    <mergeCell ref="AZD4:AZE4"/>
    <mergeCell ref="AZG4:AZH4"/>
    <mergeCell ref="AZJ4:AZK4"/>
    <mergeCell ref="AYI4:AYJ4"/>
    <mergeCell ref="AYL4:AYM4"/>
    <mergeCell ref="AYO4:AYP4"/>
    <mergeCell ref="AYR4:AYS4"/>
    <mergeCell ref="AYU4:AYV4"/>
    <mergeCell ref="AXT4:AXU4"/>
    <mergeCell ref="AXW4:AXX4"/>
    <mergeCell ref="AXZ4:AYA4"/>
    <mergeCell ref="AYC4:AYD4"/>
    <mergeCell ref="AYF4:AYG4"/>
    <mergeCell ref="AXE4:AXF4"/>
    <mergeCell ref="AXH4:AXI4"/>
    <mergeCell ref="AXK4:AXL4"/>
    <mergeCell ref="AXN4:AXO4"/>
    <mergeCell ref="AXQ4:AXR4"/>
    <mergeCell ref="CSA3:CSB3"/>
    <mergeCell ref="CSD3:CSE3"/>
    <mergeCell ref="CSG3:CSH3"/>
    <mergeCell ref="CSJ3:CSK3"/>
    <mergeCell ref="AVU4:AVV4"/>
    <mergeCell ref="AVX4:AVY4"/>
    <mergeCell ref="AWA4:AWB4"/>
    <mergeCell ref="AWD4:AWE4"/>
    <mergeCell ref="AWG4:AWH4"/>
    <mergeCell ref="AWJ4:AWK4"/>
    <mergeCell ref="AWM4:AWN4"/>
    <mergeCell ref="AWP4:AWQ4"/>
    <mergeCell ref="AWS4:AWT4"/>
    <mergeCell ref="AWV4:AWW4"/>
    <mergeCell ref="AWY4:AWZ4"/>
    <mergeCell ref="AXB4:AXC4"/>
    <mergeCell ref="CRL3:CRM3"/>
    <mergeCell ref="CRO3:CRP3"/>
    <mergeCell ref="CRR3:CRS3"/>
    <mergeCell ref="CRU3:CRV3"/>
    <mergeCell ref="CRX3:CRY3"/>
    <mergeCell ref="CQW3:CQX3"/>
    <mergeCell ref="CQZ3:CRA3"/>
    <mergeCell ref="CRC3:CRD3"/>
    <mergeCell ref="CRF3:CRG3"/>
    <mergeCell ref="CRI3:CRJ3"/>
    <mergeCell ref="CQH3:CQI3"/>
    <mergeCell ref="CQK3:CQL3"/>
    <mergeCell ref="CQN3:CQO3"/>
    <mergeCell ref="CQQ3:CQR3"/>
    <mergeCell ref="CQT3:CQU3"/>
    <mergeCell ref="CPS3:CPT3"/>
    <mergeCell ref="CPV3:CPW3"/>
    <mergeCell ref="CPY3:CPZ3"/>
    <mergeCell ref="CQB3:CQC3"/>
    <mergeCell ref="CQE3:CQF3"/>
    <mergeCell ref="CPD3:CPE3"/>
    <mergeCell ref="CPG3:CPH3"/>
    <mergeCell ref="CPJ3:CPK3"/>
    <mergeCell ref="CPM3:CPN3"/>
    <mergeCell ref="CPP3:CPQ3"/>
    <mergeCell ref="COO3:COP3"/>
    <mergeCell ref="COR3:COS3"/>
    <mergeCell ref="COU3:COV3"/>
    <mergeCell ref="COX3:COY3"/>
    <mergeCell ref="CPA3:CPB3"/>
    <mergeCell ref="CNZ3:COA3"/>
    <mergeCell ref="COC3:COD3"/>
    <mergeCell ref="COF3:COG3"/>
    <mergeCell ref="COI3:COJ3"/>
    <mergeCell ref="COL3:COM3"/>
    <mergeCell ref="CNK3:CNL3"/>
    <mergeCell ref="CNN3:CNO3"/>
    <mergeCell ref="CNQ3:CNR3"/>
    <mergeCell ref="CNT3:CNU3"/>
    <mergeCell ref="CNW3:CNX3"/>
    <mergeCell ref="CMV3:CMW3"/>
    <mergeCell ref="CMY3:CMZ3"/>
    <mergeCell ref="CNB3:CNC3"/>
    <mergeCell ref="CNE3:CNF3"/>
    <mergeCell ref="CNH3:CNI3"/>
    <mergeCell ref="CMG3:CMH3"/>
    <mergeCell ref="CMJ3:CMK3"/>
    <mergeCell ref="CMM3:CMN3"/>
    <mergeCell ref="CMP3:CMQ3"/>
    <mergeCell ref="CMS3:CMT3"/>
    <mergeCell ref="CLR3:CLS3"/>
    <mergeCell ref="CLU3:CLV3"/>
    <mergeCell ref="CLX3:CLY3"/>
    <mergeCell ref="CMA3:CMB3"/>
    <mergeCell ref="CMD3:CME3"/>
    <mergeCell ref="CLC3:CLD3"/>
    <mergeCell ref="CLF3:CLG3"/>
    <mergeCell ref="CLI3:CLJ3"/>
    <mergeCell ref="CLL3:CLM3"/>
    <mergeCell ref="CLO3:CLP3"/>
    <mergeCell ref="CKN3:CKO3"/>
    <mergeCell ref="CKQ3:CKR3"/>
    <mergeCell ref="CKT3:CKU3"/>
    <mergeCell ref="CKW3:CKX3"/>
    <mergeCell ref="CKZ3:CLA3"/>
    <mergeCell ref="CJY3:CJZ3"/>
    <mergeCell ref="CKB3:CKC3"/>
    <mergeCell ref="CKE3:CKF3"/>
    <mergeCell ref="CKH3:CKI3"/>
    <mergeCell ref="CKK3:CKL3"/>
    <mergeCell ref="CJJ3:CJK3"/>
    <mergeCell ref="CJM3:CJN3"/>
    <mergeCell ref="CJP3:CJQ3"/>
    <mergeCell ref="CJS3:CJT3"/>
    <mergeCell ref="CJV3:CJW3"/>
    <mergeCell ref="CIU3:CIV3"/>
    <mergeCell ref="CIX3:CIY3"/>
    <mergeCell ref="CJA3:CJB3"/>
    <mergeCell ref="CJD3:CJE3"/>
    <mergeCell ref="CJG3:CJH3"/>
    <mergeCell ref="CIF3:CIG3"/>
    <mergeCell ref="CII3:CIJ3"/>
    <mergeCell ref="CIL3:CIM3"/>
    <mergeCell ref="CIO3:CIP3"/>
    <mergeCell ref="CIR3:CIS3"/>
    <mergeCell ref="CHQ3:CHR3"/>
    <mergeCell ref="CHT3:CHU3"/>
    <mergeCell ref="CHW3:CHX3"/>
    <mergeCell ref="CHZ3:CIA3"/>
    <mergeCell ref="CIC3:CID3"/>
    <mergeCell ref="CHB3:CHC3"/>
    <mergeCell ref="CHE3:CHF3"/>
    <mergeCell ref="CHH3:CHI3"/>
    <mergeCell ref="CHK3:CHL3"/>
    <mergeCell ref="CHN3:CHO3"/>
    <mergeCell ref="CGM3:CGN3"/>
    <mergeCell ref="CGP3:CGQ3"/>
    <mergeCell ref="CGS3:CGT3"/>
    <mergeCell ref="CGV3:CGW3"/>
    <mergeCell ref="CGY3:CGZ3"/>
    <mergeCell ref="CFX3:CFY3"/>
    <mergeCell ref="CGA3:CGB3"/>
    <mergeCell ref="CGD3:CGE3"/>
    <mergeCell ref="CGG3:CGH3"/>
    <mergeCell ref="CGJ3:CGK3"/>
    <mergeCell ref="CFI3:CFJ3"/>
    <mergeCell ref="CFL3:CFM3"/>
    <mergeCell ref="CFO3:CFP3"/>
    <mergeCell ref="CFR3:CFS3"/>
    <mergeCell ref="CFU3:CFV3"/>
    <mergeCell ref="CET3:CEU3"/>
    <mergeCell ref="CEW3:CEX3"/>
    <mergeCell ref="CEZ3:CFA3"/>
    <mergeCell ref="CFC3:CFD3"/>
    <mergeCell ref="CFF3:CFG3"/>
    <mergeCell ref="CEE3:CEF3"/>
    <mergeCell ref="CEH3:CEI3"/>
    <mergeCell ref="CEK3:CEL3"/>
    <mergeCell ref="CEN3:CEO3"/>
    <mergeCell ref="CEQ3:CER3"/>
    <mergeCell ref="CDP3:CDQ3"/>
    <mergeCell ref="CDS3:CDT3"/>
    <mergeCell ref="CDV3:CDW3"/>
    <mergeCell ref="CDY3:CDZ3"/>
    <mergeCell ref="CEB3:CEC3"/>
    <mergeCell ref="CDA3:CDB3"/>
    <mergeCell ref="CDD3:CDE3"/>
    <mergeCell ref="CDG3:CDH3"/>
    <mergeCell ref="CDJ3:CDK3"/>
    <mergeCell ref="CDM3:CDN3"/>
    <mergeCell ref="CCL3:CCM3"/>
    <mergeCell ref="CCO3:CCP3"/>
    <mergeCell ref="CCR3:CCS3"/>
    <mergeCell ref="CCU3:CCV3"/>
    <mergeCell ref="CCX3:CCY3"/>
    <mergeCell ref="CBW3:CBX3"/>
    <mergeCell ref="CBZ3:CCA3"/>
    <mergeCell ref="CCC3:CCD3"/>
    <mergeCell ref="CCF3:CCG3"/>
    <mergeCell ref="CCI3:CCJ3"/>
    <mergeCell ref="CBH3:CBI3"/>
    <mergeCell ref="CBK3:CBL3"/>
    <mergeCell ref="CBN3:CBO3"/>
    <mergeCell ref="CBQ3:CBR3"/>
    <mergeCell ref="CBT3:CBU3"/>
    <mergeCell ref="CAS3:CAT3"/>
    <mergeCell ref="CAV3:CAW3"/>
    <mergeCell ref="CAY3:CAZ3"/>
    <mergeCell ref="CBB3:CBC3"/>
    <mergeCell ref="CBE3:CBF3"/>
    <mergeCell ref="CAD3:CAE3"/>
    <mergeCell ref="CAG3:CAH3"/>
    <mergeCell ref="CAJ3:CAK3"/>
    <mergeCell ref="CAM3:CAN3"/>
    <mergeCell ref="CAP3:CAQ3"/>
    <mergeCell ref="BZO3:BZP3"/>
    <mergeCell ref="BZR3:BZS3"/>
    <mergeCell ref="BZU3:BZV3"/>
    <mergeCell ref="BZX3:BZY3"/>
    <mergeCell ref="CAA3:CAB3"/>
    <mergeCell ref="BYZ3:BZA3"/>
    <mergeCell ref="BZC3:BZD3"/>
    <mergeCell ref="BZF3:BZG3"/>
    <mergeCell ref="BZI3:BZJ3"/>
    <mergeCell ref="BZL3:BZM3"/>
    <mergeCell ref="BYK3:BYL3"/>
    <mergeCell ref="BYN3:BYO3"/>
    <mergeCell ref="BYQ3:BYR3"/>
    <mergeCell ref="BYT3:BYU3"/>
    <mergeCell ref="BYW3:BYX3"/>
    <mergeCell ref="BXV3:BXW3"/>
    <mergeCell ref="BXY3:BXZ3"/>
    <mergeCell ref="BYB3:BYC3"/>
    <mergeCell ref="BYE3:BYF3"/>
    <mergeCell ref="BYH3:BYI3"/>
    <mergeCell ref="BXG3:BXH3"/>
    <mergeCell ref="BXJ3:BXK3"/>
    <mergeCell ref="BXM3:BXN3"/>
    <mergeCell ref="BXP3:BXQ3"/>
    <mergeCell ref="BXS3:BXT3"/>
    <mergeCell ref="BWR3:BWS3"/>
    <mergeCell ref="BWU3:BWV3"/>
    <mergeCell ref="BWX3:BWY3"/>
    <mergeCell ref="BXA3:BXB3"/>
    <mergeCell ref="BXD3:BXE3"/>
    <mergeCell ref="BWC3:BWD3"/>
    <mergeCell ref="BWF3:BWG3"/>
    <mergeCell ref="BWI3:BWJ3"/>
    <mergeCell ref="BWL3:BWM3"/>
    <mergeCell ref="BWO3:BWP3"/>
    <mergeCell ref="BVN3:BVO3"/>
    <mergeCell ref="BVQ3:BVR3"/>
    <mergeCell ref="BVT3:BVU3"/>
    <mergeCell ref="BVW3:BVX3"/>
    <mergeCell ref="BVZ3:BWA3"/>
    <mergeCell ref="BUY3:BUZ3"/>
    <mergeCell ref="BVB3:BVC3"/>
    <mergeCell ref="BVE3:BVF3"/>
    <mergeCell ref="BVH3:BVI3"/>
    <mergeCell ref="BVK3:BVL3"/>
    <mergeCell ref="BUJ3:BUK3"/>
    <mergeCell ref="BUM3:BUN3"/>
    <mergeCell ref="BUP3:BUQ3"/>
    <mergeCell ref="BUS3:BUT3"/>
    <mergeCell ref="BUV3:BUW3"/>
    <mergeCell ref="BTU3:BTV3"/>
    <mergeCell ref="BTX3:BTY3"/>
    <mergeCell ref="BUA3:BUB3"/>
    <mergeCell ref="BUD3:BUE3"/>
    <mergeCell ref="BUG3:BUH3"/>
    <mergeCell ref="BTF3:BTG3"/>
    <mergeCell ref="BTI3:BTJ3"/>
    <mergeCell ref="BTL3:BTM3"/>
    <mergeCell ref="BTO3:BTP3"/>
    <mergeCell ref="BTR3:BTS3"/>
    <mergeCell ref="BSQ3:BSR3"/>
    <mergeCell ref="BST3:BSU3"/>
    <mergeCell ref="BSW3:BSX3"/>
    <mergeCell ref="BSZ3:BTA3"/>
    <mergeCell ref="BTC3:BTD3"/>
    <mergeCell ref="BSB3:BSC3"/>
    <mergeCell ref="BSE3:BSF3"/>
    <mergeCell ref="BSH3:BSI3"/>
    <mergeCell ref="BSK3:BSL3"/>
    <mergeCell ref="BSN3:BSO3"/>
    <mergeCell ref="BRM3:BRN3"/>
    <mergeCell ref="BRP3:BRQ3"/>
    <mergeCell ref="BRS3:BRT3"/>
    <mergeCell ref="BRV3:BRW3"/>
    <mergeCell ref="BRY3:BRZ3"/>
    <mergeCell ref="BQX3:BQY3"/>
    <mergeCell ref="BRA3:BRB3"/>
    <mergeCell ref="BRD3:BRE3"/>
    <mergeCell ref="BRG3:BRH3"/>
    <mergeCell ref="BRJ3:BRK3"/>
    <mergeCell ref="BQI3:BQJ3"/>
    <mergeCell ref="BQL3:BQM3"/>
    <mergeCell ref="BQO3:BQP3"/>
    <mergeCell ref="BQR3:BQS3"/>
    <mergeCell ref="BQU3:BQV3"/>
    <mergeCell ref="BPT3:BPU3"/>
    <mergeCell ref="BPW3:BPX3"/>
    <mergeCell ref="BPZ3:BQA3"/>
    <mergeCell ref="BQC3:BQD3"/>
    <mergeCell ref="BQF3:BQG3"/>
    <mergeCell ref="BPE3:BPF3"/>
    <mergeCell ref="BPH3:BPI3"/>
    <mergeCell ref="BPK3:BPL3"/>
    <mergeCell ref="BPN3:BPO3"/>
    <mergeCell ref="BPQ3:BPR3"/>
    <mergeCell ref="BOP3:BOQ3"/>
    <mergeCell ref="BOS3:BOT3"/>
    <mergeCell ref="BOV3:BOW3"/>
    <mergeCell ref="BOY3:BOZ3"/>
    <mergeCell ref="BPB3:BPC3"/>
    <mergeCell ref="BOA3:BOB3"/>
    <mergeCell ref="BOD3:BOE3"/>
    <mergeCell ref="BOG3:BOH3"/>
    <mergeCell ref="BOJ3:BOK3"/>
    <mergeCell ref="BOM3:BON3"/>
    <mergeCell ref="BNL3:BNM3"/>
    <mergeCell ref="BNO3:BNP3"/>
    <mergeCell ref="BNR3:BNS3"/>
    <mergeCell ref="BNU3:BNV3"/>
    <mergeCell ref="BNX3:BNY3"/>
    <mergeCell ref="BMW3:BMX3"/>
    <mergeCell ref="BMZ3:BNA3"/>
    <mergeCell ref="BNC3:BND3"/>
    <mergeCell ref="BNF3:BNG3"/>
    <mergeCell ref="BNI3:BNJ3"/>
    <mergeCell ref="BGK3:BGL3"/>
    <mergeCell ref="BFJ3:BFK3"/>
    <mergeCell ref="BFM3:BFN3"/>
    <mergeCell ref="BFP3:BFQ3"/>
    <mergeCell ref="BFS3:BFT3"/>
    <mergeCell ref="BFV3:BFW3"/>
    <mergeCell ref="BEU3:BEV3"/>
    <mergeCell ref="BEX3:BEY3"/>
    <mergeCell ref="BFA3:BFB3"/>
    <mergeCell ref="BFD3:BFE3"/>
    <mergeCell ref="BFG3:BFH3"/>
    <mergeCell ref="BMH3:BMI3"/>
    <mergeCell ref="BMK3:BML3"/>
    <mergeCell ref="BMN3:BMO3"/>
    <mergeCell ref="BMQ3:BMR3"/>
    <mergeCell ref="BMT3:BMU3"/>
    <mergeCell ref="BLS3:BLT3"/>
    <mergeCell ref="BLV3:BLW3"/>
    <mergeCell ref="BLY3:BLZ3"/>
    <mergeCell ref="BMB3:BMC3"/>
    <mergeCell ref="BME3:BMF3"/>
    <mergeCell ref="BLD3:BLE3"/>
    <mergeCell ref="BLG3:BLH3"/>
    <mergeCell ref="BLJ3:BLK3"/>
    <mergeCell ref="BLM3:BLN3"/>
    <mergeCell ref="BLP3:BLQ3"/>
    <mergeCell ref="BKO3:BKP3"/>
    <mergeCell ref="BKR3:BKS3"/>
    <mergeCell ref="BKU3:BKV3"/>
    <mergeCell ref="BKX3:BKY3"/>
    <mergeCell ref="BLA3:BLB3"/>
    <mergeCell ref="BJZ3:BKA3"/>
    <mergeCell ref="BKC3:BKD3"/>
    <mergeCell ref="BKF3:BKG3"/>
    <mergeCell ref="BKI3:BKJ3"/>
    <mergeCell ref="BKL3:BKM3"/>
    <mergeCell ref="BJK3:BJL3"/>
    <mergeCell ref="BJN3:BJO3"/>
    <mergeCell ref="BJQ3:BJR3"/>
    <mergeCell ref="BJT3:BJU3"/>
    <mergeCell ref="BJW3:BJX3"/>
    <mergeCell ref="BIV3:BIW3"/>
    <mergeCell ref="BIY3:BIZ3"/>
    <mergeCell ref="BJB3:BJC3"/>
    <mergeCell ref="BJE3:BJF3"/>
    <mergeCell ref="BJH3:BJI3"/>
    <mergeCell ref="BIJ3:BIK3"/>
    <mergeCell ref="BIM3:BIN3"/>
    <mergeCell ref="BIP3:BIQ3"/>
    <mergeCell ref="BIS3:BIT3"/>
    <mergeCell ref="BHR3:BHS3"/>
    <mergeCell ref="BHU3:BHV3"/>
    <mergeCell ref="BHX3:BHY3"/>
    <mergeCell ref="BIA3:BIB3"/>
    <mergeCell ref="BID3:BIE3"/>
    <mergeCell ref="BHC3:BHD3"/>
    <mergeCell ref="BHF3:BHG3"/>
    <mergeCell ref="BHI3:BHJ3"/>
    <mergeCell ref="BHL3:BHM3"/>
    <mergeCell ref="BHO3:BHP3"/>
    <mergeCell ref="BGN3:BGO3"/>
    <mergeCell ref="CSD2:CSE2"/>
    <mergeCell ref="CSG2:CSH2"/>
    <mergeCell ref="CSJ2:CSK2"/>
    <mergeCell ref="CLX2:CLY2"/>
    <mergeCell ref="CMA2:CMB2"/>
    <mergeCell ref="CMD2:CME2"/>
    <mergeCell ref="CMG2:CMH2"/>
    <mergeCell ref="CLF2:CLG2"/>
    <mergeCell ref="CLI2:CLJ2"/>
    <mergeCell ref="CLL2:CLM2"/>
    <mergeCell ref="CLO2:CLP2"/>
    <mergeCell ref="CLR2:CLS2"/>
    <mergeCell ref="CKQ2:CKR2"/>
    <mergeCell ref="CKT2:CKU2"/>
    <mergeCell ref="CKW2:CKX2"/>
    <mergeCell ref="CKZ2:CLA2"/>
    <mergeCell ref="CLC2:CLD2"/>
    <mergeCell ref="CKB2:CKC2"/>
    <mergeCell ref="CKE2:CKF2"/>
    <mergeCell ref="CKH2:CKI2"/>
    <mergeCell ref="CKK2:CKL2"/>
    <mergeCell ref="CKN2:CKO2"/>
    <mergeCell ref="CJM2:CJN2"/>
    <mergeCell ref="CJP2:CJQ2"/>
    <mergeCell ref="CJS2:CJT2"/>
    <mergeCell ref="CJV2:CJW2"/>
    <mergeCell ref="CJY2:CJZ2"/>
    <mergeCell ref="CIX2:CIY2"/>
    <mergeCell ref="CJA2:CJB2"/>
    <mergeCell ref="CJD2:CJE2"/>
    <mergeCell ref="CJG2:CJH2"/>
    <mergeCell ref="CJJ2:CJK2"/>
    <mergeCell ref="CII2:CIJ2"/>
    <mergeCell ref="CIL2:CIM2"/>
    <mergeCell ref="CNN2:CNO2"/>
    <mergeCell ref="CNQ2:CNR2"/>
    <mergeCell ref="CNT2:CNU2"/>
    <mergeCell ref="CNW2:CNX2"/>
    <mergeCell ref="CNZ2:COA2"/>
    <mergeCell ref="CMY2:CMZ2"/>
    <mergeCell ref="CNB2:CNC2"/>
    <mergeCell ref="CNE2:CNF2"/>
    <mergeCell ref="CNH2:CNI2"/>
    <mergeCell ref="CNK2:CNL2"/>
    <mergeCell ref="CMJ2:CMK2"/>
    <mergeCell ref="CMM2:CMN2"/>
    <mergeCell ref="CMP2:CMQ2"/>
    <mergeCell ref="CMS2:CMT2"/>
    <mergeCell ref="CMV2:CMW2"/>
    <mergeCell ref="CLU2:CLV2"/>
    <mergeCell ref="CRO2:CRP2"/>
    <mergeCell ref="CRR2:CRS2"/>
    <mergeCell ref="CRU2:CRV2"/>
    <mergeCell ref="CRX2:CRY2"/>
    <mergeCell ref="CSA2:CSB2"/>
    <mergeCell ref="CQZ2:CRA2"/>
    <mergeCell ref="CRC2:CRD2"/>
    <mergeCell ref="CRF2:CRG2"/>
    <mergeCell ref="CRI2:CRJ2"/>
    <mergeCell ref="CRL2:CRM2"/>
    <mergeCell ref="CQK2:CQL2"/>
    <mergeCell ref="CQN2:CQO2"/>
    <mergeCell ref="CQQ2:CQR2"/>
    <mergeCell ref="CQT2:CQU2"/>
    <mergeCell ref="BAE3:BAF3"/>
    <mergeCell ref="BAH3:BAI3"/>
    <mergeCell ref="BAK3:BAL3"/>
    <mergeCell ref="BAN3:BAO3"/>
    <mergeCell ref="BAQ3:BAR3"/>
    <mergeCell ref="AZP3:AZQ3"/>
    <mergeCell ref="AZS3:AZT3"/>
    <mergeCell ref="AZV3:AZW3"/>
    <mergeCell ref="AZY3:AZZ3"/>
    <mergeCell ref="BAB3:BAC3"/>
    <mergeCell ref="AZA3:AZB3"/>
    <mergeCell ref="AZD3:AZE3"/>
    <mergeCell ref="AZG3:AZH3"/>
    <mergeCell ref="AZJ3:AZK3"/>
    <mergeCell ref="AZM3:AZN3"/>
    <mergeCell ref="AYL3:AYM3"/>
    <mergeCell ref="AYO3:AYP3"/>
    <mergeCell ref="AYR3:AYS3"/>
    <mergeCell ref="AYU3:AYV3"/>
    <mergeCell ref="AYX3:AYY3"/>
    <mergeCell ref="BCG3:BCH3"/>
    <mergeCell ref="BCJ3:BCK3"/>
    <mergeCell ref="BBI3:BBJ3"/>
    <mergeCell ref="BBL3:BBM3"/>
    <mergeCell ref="BBO3:BBP3"/>
    <mergeCell ref="BBR3:BBS3"/>
    <mergeCell ref="BBU3:BBV3"/>
    <mergeCell ref="BAT3:BAU3"/>
    <mergeCell ref="BAW3:BAX3"/>
    <mergeCell ref="BAZ3:BBA3"/>
    <mergeCell ref="BBC3:BBD3"/>
    <mergeCell ref="BBF3:BBG3"/>
    <mergeCell ref="BIG3:BIH3"/>
    <mergeCell ref="BEF3:BEG3"/>
    <mergeCell ref="BEI3:BEJ3"/>
    <mergeCell ref="BEL3:BEM3"/>
    <mergeCell ref="BEO3:BEP3"/>
    <mergeCell ref="BER3:BES3"/>
    <mergeCell ref="BDQ3:BDR3"/>
    <mergeCell ref="BDT3:BDU3"/>
    <mergeCell ref="BDW3:BDX3"/>
    <mergeCell ref="BDZ3:BEA3"/>
    <mergeCell ref="BEC3:BED3"/>
    <mergeCell ref="BDB3:BDC3"/>
    <mergeCell ref="BDE3:BDF3"/>
    <mergeCell ref="BDH3:BDI3"/>
    <mergeCell ref="BDK3:BDL3"/>
    <mergeCell ref="BDN3:BDO3"/>
    <mergeCell ref="BCM3:BCN3"/>
    <mergeCell ref="BCP3:BCQ3"/>
    <mergeCell ref="BCS3:BCT3"/>
    <mergeCell ref="BCV3:BCW3"/>
    <mergeCell ref="BCY3:BCZ3"/>
    <mergeCell ref="BBX3:BBY3"/>
    <mergeCell ref="BCA3:BCB3"/>
    <mergeCell ref="BCD3:BCE3"/>
    <mergeCell ref="BGQ3:BGR3"/>
    <mergeCell ref="BGT3:BGU3"/>
    <mergeCell ref="BGW3:BGX3"/>
    <mergeCell ref="BGZ3:BHA3"/>
    <mergeCell ref="BFY3:BFZ3"/>
    <mergeCell ref="BGB3:BGC3"/>
    <mergeCell ref="BGE3:BGF3"/>
    <mergeCell ref="BGH3:BGI3"/>
    <mergeCell ref="CQW2:CQX2"/>
    <mergeCell ref="CPV2:CPW2"/>
    <mergeCell ref="CPY2:CPZ2"/>
    <mergeCell ref="CQB2:CQC2"/>
    <mergeCell ref="CQE2:CQF2"/>
    <mergeCell ref="CQH2:CQI2"/>
    <mergeCell ref="CPG2:CPH2"/>
    <mergeCell ref="CPJ2:CPK2"/>
    <mergeCell ref="CPM2:CPN2"/>
    <mergeCell ref="CPP2:CPQ2"/>
    <mergeCell ref="CPS2:CPT2"/>
    <mergeCell ref="COR2:COS2"/>
    <mergeCell ref="COU2:COV2"/>
    <mergeCell ref="COX2:COY2"/>
    <mergeCell ref="CPA2:CPB2"/>
    <mergeCell ref="CPD2:CPE2"/>
    <mergeCell ref="COC2:COD2"/>
    <mergeCell ref="COF2:COG2"/>
    <mergeCell ref="COI2:COJ2"/>
    <mergeCell ref="COL2:COM2"/>
    <mergeCell ref="COO2:COP2"/>
    <mergeCell ref="CIO2:CIP2"/>
    <mergeCell ref="CIR2:CIS2"/>
    <mergeCell ref="CIU2:CIV2"/>
    <mergeCell ref="CHT2:CHU2"/>
    <mergeCell ref="CHW2:CHX2"/>
    <mergeCell ref="CHZ2:CIA2"/>
    <mergeCell ref="CIC2:CID2"/>
    <mergeCell ref="CIF2:CIG2"/>
    <mergeCell ref="CHE2:CHF2"/>
    <mergeCell ref="CHH2:CHI2"/>
    <mergeCell ref="CHK2:CHL2"/>
    <mergeCell ref="CHN2:CHO2"/>
    <mergeCell ref="CHQ2:CHR2"/>
    <mergeCell ref="CGP2:CGQ2"/>
    <mergeCell ref="CGS2:CGT2"/>
    <mergeCell ref="CGV2:CGW2"/>
    <mergeCell ref="CGY2:CGZ2"/>
    <mergeCell ref="CHB2:CHC2"/>
    <mergeCell ref="CGA2:CGB2"/>
    <mergeCell ref="CGD2:CGE2"/>
    <mergeCell ref="CGG2:CGH2"/>
    <mergeCell ref="CGJ2:CGK2"/>
    <mergeCell ref="CGM2:CGN2"/>
    <mergeCell ref="CFL2:CFM2"/>
    <mergeCell ref="CFO2:CFP2"/>
    <mergeCell ref="CFR2:CFS2"/>
    <mergeCell ref="CFU2:CFV2"/>
    <mergeCell ref="CFX2:CFY2"/>
    <mergeCell ref="CEW2:CEX2"/>
    <mergeCell ref="CEZ2:CFA2"/>
    <mergeCell ref="CFC2:CFD2"/>
    <mergeCell ref="CFF2:CFG2"/>
    <mergeCell ref="CFI2:CFJ2"/>
    <mergeCell ref="CEH2:CEI2"/>
    <mergeCell ref="CEK2:CEL2"/>
    <mergeCell ref="CEN2:CEO2"/>
    <mergeCell ref="CEQ2:CER2"/>
    <mergeCell ref="CET2:CEU2"/>
    <mergeCell ref="CDS2:CDT2"/>
    <mergeCell ref="CDV2:CDW2"/>
    <mergeCell ref="CDY2:CDZ2"/>
    <mergeCell ref="CEB2:CEC2"/>
    <mergeCell ref="CEE2:CEF2"/>
    <mergeCell ref="CDD2:CDE2"/>
    <mergeCell ref="CDG2:CDH2"/>
    <mergeCell ref="CDJ2:CDK2"/>
    <mergeCell ref="CDM2:CDN2"/>
    <mergeCell ref="CDP2:CDQ2"/>
    <mergeCell ref="CCO2:CCP2"/>
    <mergeCell ref="CCR2:CCS2"/>
    <mergeCell ref="CCU2:CCV2"/>
    <mergeCell ref="CCX2:CCY2"/>
    <mergeCell ref="CDA2:CDB2"/>
    <mergeCell ref="CBZ2:CCA2"/>
    <mergeCell ref="CCC2:CCD2"/>
    <mergeCell ref="CCF2:CCG2"/>
    <mergeCell ref="CCI2:CCJ2"/>
    <mergeCell ref="CCL2:CCM2"/>
    <mergeCell ref="CBK2:CBL2"/>
    <mergeCell ref="CBN2:CBO2"/>
    <mergeCell ref="CBQ2:CBR2"/>
    <mergeCell ref="CBT2:CBU2"/>
    <mergeCell ref="CBW2:CBX2"/>
    <mergeCell ref="CAV2:CAW2"/>
    <mergeCell ref="CAY2:CAZ2"/>
    <mergeCell ref="CBB2:CBC2"/>
    <mergeCell ref="CBE2:CBF2"/>
    <mergeCell ref="CBH2:CBI2"/>
    <mergeCell ref="CAG2:CAH2"/>
    <mergeCell ref="CAJ2:CAK2"/>
    <mergeCell ref="CAM2:CAN2"/>
    <mergeCell ref="CAP2:CAQ2"/>
    <mergeCell ref="CAS2:CAT2"/>
    <mergeCell ref="BZR2:BZS2"/>
    <mergeCell ref="BZU2:BZV2"/>
    <mergeCell ref="BZX2:BZY2"/>
    <mergeCell ref="CAA2:CAB2"/>
    <mergeCell ref="CAD2:CAE2"/>
    <mergeCell ref="BZC2:BZD2"/>
    <mergeCell ref="BZF2:BZG2"/>
    <mergeCell ref="BZI2:BZJ2"/>
    <mergeCell ref="BZL2:BZM2"/>
    <mergeCell ref="BZO2:BZP2"/>
    <mergeCell ref="BYN2:BYO2"/>
    <mergeCell ref="BYQ2:BYR2"/>
    <mergeCell ref="BYT2:BYU2"/>
    <mergeCell ref="BYW2:BYX2"/>
    <mergeCell ref="BYZ2:BZA2"/>
    <mergeCell ref="BXY2:BXZ2"/>
    <mergeCell ref="BYB2:BYC2"/>
    <mergeCell ref="BYE2:BYF2"/>
    <mergeCell ref="BYH2:BYI2"/>
    <mergeCell ref="BYK2:BYL2"/>
    <mergeCell ref="BXJ2:BXK2"/>
    <mergeCell ref="BXM2:BXN2"/>
    <mergeCell ref="BXP2:BXQ2"/>
    <mergeCell ref="BXS2:BXT2"/>
    <mergeCell ref="BXV2:BXW2"/>
    <mergeCell ref="BWU2:BWV2"/>
    <mergeCell ref="BWX2:BWY2"/>
    <mergeCell ref="BXA2:BXB2"/>
    <mergeCell ref="BXD2:BXE2"/>
    <mergeCell ref="BXG2:BXH2"/>
    <mergeCell ref="BWF2:BWG2"/>
    <mergeCell ref="BWI2:BWJ2"/>
    <mergeCell ref="BWL2:BWM2"/>
    <mergeCell ref="BWO2:BWP2"/>
    <mergeCell ref="BWR2:BWS2"/>
    <mergeCell ref="BVQ2:BVR2"/>
    <mergeCell ref="BVT2:BVU2"/>
    <mergeCell ref="BVW2:BVX2"/>
    <mergeCell ref="BVZ2:BWA2"/>
    <mergeCell ref="BWC2:BWD2"/>
    <mergeCell ref="BVB2:BVC2"/>
    <mergeCell ref="BVE2:BVF2"/>
    <mergeCell ref="BVH2:BVI2"/>
    <mergeCell ref="BVK2:BVL2"/>
    <mergeCell ref="BVN2:BVO2"/>
    <mergeCell ref="BUM2:BUN2"/>
    <mergeCell ref="BUP2:BUQ2"/>
    <mergeCell ref="BUS2:BUT2"/>
    <mergeCell ref="BUV2:BUW2"/>
    <mergeCell ref="BUY2:BUZ2"/>
    <mergeCell ref="BTX2:BTY2"/>
    <mergeCell ref="BUA2:BUB2"/>
    <mergeCell ref="BUD2:BUE2"/>
    <mergeCell ref="BUG2:BUH2"/>
    <mergeCell ref="BUJ2:BUK2"/>
    <mergeCell ref="BTI2:BTJ2"/>
    <mergeCell ref="BTL2:BTM2"/>
    <mergeCell ref="BTO2:BTP2"/>
    <mergeCell ref="BTR2:BTS2"/>
    <mergeCell ref="BTU2:BTV2"/>
    <mergeCell ref="BST2:BSU2"/>
    <mergeCell ref="BSW2:BSX2"/>
    <mergeCell ref="BSZ2:BTA2"/>
    <mergeCell ref="BTC2:BTD2"/>
    <mergeCell ref="BTF2:BTG2"/>
    <mergeCell ref="BSE2:BSF2"/>
    <mergeCell ref="BSH2:BSI2"/>
    <mergeCell ref="BSK2:BSL2"/>
    <mergeCell ref="BSN2:BSO2"/>
    <mergeCell ref="BSQ2:BSR2"/>
    <mergeCell ref="BRP2:BRQ2"/>
    <mergeCell ref="BRS2:BRT2"/>
    <mergeCell ref="BRV2:BRW2"/>
    <mergeCell ref="BRY2:BRZ2"/>
    <mergeCell ref="BSB2:BSC2"/>
    <mergeCell ref="BRA2:BRB2"/>
    <mergeCell ref="BRD2:BRE2"/>
    <mergeCell ref="BRG2:BRH2"/>
    <mergeCell ref="BRJ2:BRK2"/>
    <mergeCell ref="BRM2:BRN2"/>
    <mergeCell ref="BQL2:BQM2"/>
    <mergeCell ref="BQO2:BQP2"/>
    <mergeCell ref="BQR2:BQS2"/>
    <mergeCell ref="BQU2:BQV2"/>
    <mergeCell ref="BQX2:BQY2"/>
    <mergeCell ref="BPW2:BPX2"/>
    <mergeCell ref="BPZ2:BQA2"/>
    <mergeCell ref="BQC2:BQD2"/>
    <mergeCell ref="BQF2:BQG2"/>
    <mergeCell ref="BQI2:BQJ2"/>
    <mergeCell ref="BPH2:BPI2"/>
    <mergeCell ref="BPK2:BPL2"/>
    <mergeCell ref="BPN2:BPO2"/>
    <mergeCell ref="BPQ2:BPR2"/>
    <mergeCell ref="BPT2:BPU2"/>
    <mergeCell ref="BOS2:BOT2"/>
    <mergeCell ref="BOV2:BOW2"/>
    <mergeCell ref="BOY2:BOZ2"/>
    <mergeCell ref="BPB2:BPC2"/>
    <mergeCell ref="BPE2:BPF2"/>
    <mergeCell ref="BOD2:BOE2"/>
    <mergeCell ref="BOG2:BOH2"/>
    <mergeCell ref="BOJ2:BOK2"/>
    <mergeCell ref="BOM2:BON2"/>
    <mergeCell ref="BOP2:BOQ2"/>
    <mergeCell ref="BNO2:BNP2"/>
    <mergeCell ref="BNR2:BNS2"/>
    <mergeCell ref="BNU2:BNV2"/>
    <mergeCell ref="BNX2:BNY2"/>
    <mergeCell ref="BOA2:BOB2"/>
    <mergeCell ref="BMZ2:BNA2"/>
    <mergeCell ref="BNC2:BND2"/>
    <mergeCell ref="BNF2:BNG2"/>
    <mergeCell ref="BNI2:BNJ2"/>
    <mergeCell ref="BNL2:BNM2"/>
    <mergeCell ref="BMK2:BML2"/>
    <mergeCell ref="BMN2:BMO2"/>
    <mergeCell ref="BMQ2:BMR2"/>
    <mergeCell ref="BMT2:BMU2"/>
    <mergeCell ref="BMW2:BMX2"/>
    <mergeCell ref="BLV2:BLW2"/>
    <mergeCell ref="BLY2:BLZ2"/>
    <mergeCell ref="BMB2:BMC2"/>
    <mergeCell ref="BME2:BMF2"/>
    <mergeCell ref="BMH2:BMI2"/>
    <mergeCell ref="BLG2:BLH2"/>
    <mergeCell ref="BLJ2:BLK2"/>
    <mergeCell ref="BLM2:BLN2"/>
    <mergeCell ref="BLP2:BLQ2"/>
    <mergeCell ref="BLS2:BLT2"/>
    <mergeCell ref="BKR2:BKS2"/>
    <mergeCell ref="BKU2:BKV2"/>
    <mergeCell ref="BKX2:BKY2"/>
    <mergeCell ref="BLA2:BLB2"/>
    <mergeCell ref="BLD2:BLE2"/>
    <mergeCell ref="BKC2:BKD2"/>
    <mergeCell ref="BKF2:BKG2"/>
    <mergeCell ref="BKI2:BKJ2"/>
    <mergeCell ref="BKL2:BKM2"/>
    <mergeCell ref="BKO2:BKP2"/>
    <mergeCell ref="BJN2:BJO2"/>
    <mergeCell ref="BJQ2:BJR2"/>
    <mergeCell ref="BJT2:BJU2"/>
    <mergeCell ref="BJW2:BJX2"/>
    <mergeCell ref="BJZ2:BKA2"/>
    <mergeCell ref="BIY2:BIZ2"/>
    <mergeCell ref="BJB2:BJC2"/>
    <mergeCell ref="BJE2:BJF2"/>
    <mergeCell ref="BJH2:BJI2"/>
    <mergeCell ref="BJK2:BJL2"/>
    <mergeCell ref="BIJ2:BIK2"/>
    <mergeCell ref="BIM2:BIN2"/>
    <mergeCell ref="BIP2:BIQ2"/>
    <mergeCell ref="BIS2:BIT2"/>
    <mergeCell ref="BIV2:BIW2"/>
    <mergeCell ref="BHU2:BHV2"/>
    <mergeCell ref="BHX2:BHY2"/>
    <mergeCell ref="BIA2:BIB2"/>
    <mergeCell ref="BID2:BIE2"/>
    <mergeCell ref="BIG2:BIH2"/>
    <mergeCell ref="BHF2:BHG2"/>
    <mergeCell ref="BHI2:BHJ2"/>
    <mergeCell ref="BHL2:BHM2"/>
    <mergeCell ref="BHO2:BHP2"/>
    <mergeCell ref="BHR2:BHS2"/>
    <mergeCell ref="BGQ2:BGR2"/>
    <mergeCell ref="BGT2:BGU2"/>
    <mergeCell ref="BGW2:BGX2"/>
    <mergeCell ref="BGZ2:BHA2"/>
    <mergeCell ref="BHC2:BHD2"/>
    <mergeCell ref="BGB2:BGC2"/>
    <mergeCell ref="BGE2:BGF2"/>
    <mergeCell ref="BGH2:BGI2"/>
    <mergeCell ref="BGK2:BGL2"/>
    <mergeCell ref="BGN2:BGO2"/>
    <mergeCell ref="BFM2:BFN2"/>
    <mergeCell ref="BFP2:BFQ2"/>
    <mergeCell ref="BFS2:BFT2"/>
    <mergeCell ref="BFV2:BFW2"/>
    <mergeCell ref="BFY2:BFZ2"/>
    <mergeCell ref="BEX2:BEY2"/>
    <mergeCell ref="BFA2:BFB2"/>
    <mergeCell ref="BFD2:BFE2"/>
    <mergeCell ref="BFG2:BFH2"/>
    <mergeCell ref="BFJ2:BFK2"/>
    <mergeCell ref="BEI2:BEJ2"/>
    <mergeCell ref="BEL2:BEM2"/>
    <mergeCell ref="BEO2:BEP2"/>
    <mergeCell ref="BER2:BES2"/>
    <mergeCell ref="BEU2:BEV2"/>
    <mergeCell ref="BDT2:BDU2"/>
    <mergeCell ref="BDW2:BDX2"/>
    <mergeCell ref="BDZ2:BEA2"/>
    <mergeCell ref="BEC2:BED2"/>
    <mergeCell ref="BEF2:BEG2"/>
    <mergeCell ref="BDE2:BDF2"/>
    <mergeCell ref="BDH2:BDI2"/>
    <mergeCell ref="BDK2:BDL2"/>
    <mergeCell ref="BDN2:BDO2"/>
    <mergeCell ref="BDQ2:BDR2"/>
    <mergeCell ref="BCP2:BCQ2"/>
    <mergeCell ref="BCS2:BCT2"/>
    <mergeCell ref="BCV2:BCW2"/>
    <mergeCell ref="BCY2:BCZ2"/>
    <mergeCell ref="BDB2:BDC2"/>
    <mergeCell ref="BCA2:BCB2"/>
    <mergeCell ref="BCD2:BCE2"/>
    <mergeCell ref="BCG2:BCH2"/>
    <mergeCell ref="BCJ2:BCK2"/>
    <mergeCell ref="BCM2:BCN2"/>
    <mergeCell ref="BBL2:BBM2"/>
    <mergeCell ref="BBO2:BBP2"/>
    <mergeCell ref="BBR2:BBS2"/>
    <mergeCell ref="BBU2:BBV2"/>
    <mergeCell ref="BBX2:BBY2"/>
    <mergeCell ref="BAW2:BAX2"/>
    <mergeCell ref="BAZ2:BBA2"/>
    <mergeCell ref="BBC2:BBD2"/>
    <mergeCell ref="BBF2:BBG2"/>
    <mergeCell ref="BBI2:BBJ2"/>
    <mergeCell ref="BAH2:BAI2"/>
    <mergeCell ref="BAK2:BAL2"/>
    <mergeCell ref="BAN2:BAO2"/>
    <mergeCell ref="BAQ2:BAR2"/>
    <mergeCell ref="BAT2:BAU2"/>
    <mergeCell ref="AZS2:AZT2"/>
    <mergeCell ref="AZV2:AZW2"/>
    <mergeCell ref="AZY2:AZZ2"/>
    <mergeCell ref="BAB2:BAC2"/>
    <mergeCell ref="BAE2:BAF2"/>
    <mergeCell ref="AZD2:AZE2"/>
    <mergeCell ref="AZG2:AZH2"/>
    <mergeCell ref="AZJ2:AZK2"/>
    <mergeCell ref="AZM2:AZN2"/>
    <mergeCell ref="AZP2:AZQ2"/>
    <mergeCell ref="AYO2:AYP2"/>
    <mergeCell ref="AYR2:AYS2"/>
    <mergeCell ref="AYU2:AYV2"/>
    <mergeCell ref="AYX2:AYY2"/>
    <mergeCell ref="AZA2:AZB2"/>
    <mergeCell ref="AYF2:AYG2"/>
    <mergeCell ref="AYI2:AYJ2"/>
    <mergeCell ref="AYL2:AYM2"/>
    <mergeCell ref="AXK2:AXL2"/>
    <mergeCell ref="AXN2:AXO2"/>
    <mergeCell ref="AXQ2:AXR2"/>
    <mergeCell ref="AXT2:AXU2"/>
    <mergeCell ref="AXW2:AXX2"/>
    <mergeCell ref="AWV2:AWW2"/>
    <mergeCell ref="AWY2:AWZ2"/>
    <mergeCell ref="AXB2:AXC2"/>
    <mergeCell ref="AXE2:AXF2"/>
    <mergeCell ref="AXH2:AXI2"/>
    <mergeCell ref="AYL7:AYM7"/>
    <mergeCell ref="AYF8:AYG8"/>
    <mergeCell ref="AYI8:AYJ8"/>
    <mergeCell ref="AYL8:AYM8"/>
    <mergeCell ref="AXK8:AXL8"/>
    <mergeCell ref="AXN8:AXO8"/>
    <mergeCell ref="AXQ8:AXR8"/>
    <mergeCell ref="AXT8:AXU8"/>
    <mergeCell ref="AXW8:AXX8"/>
    <mergeCell ref="AWV8:AWW8"/>
    <mergeCell ref="AWY8:AWZ8"/>
    <mergeCell ref="AXB8:AXC8"/>
    <mergeCell ref="AXE8:AXF8"/>
    <mergeCell ref="AWG2:AWH2"/>
    <mergeCell ref="AWJ2:AWK2"/>
    <mergeCell ref="AWM2:AWN2"/>
    <mergeCell ref="AWP2:AWQ2"/>
    <mergeCell ref="AWS2:AWT2"/>
    <mergeCell ref="AVU2:AVV2"/>
    <mergeCell ref="AVX2:AVY2"/>
    <mergeCell ref="AWA2:AWB2"/>
    <mergeCell ref="AWD2:AWE2"/>
    <mergeCell ref="AVU5:AVV5"/>
    <mergeCell ref="AVX5:AVY5"/>
    <mergeCell ref="AWA5:AWB5"/>
    <mergeCell ref="AWD5:AWE5"/>
    <mergeCell ref="AVU8:AVV8"/>
    <mergeCell ref="AVX8:AVY8"/>
    <mergeCell ref="AWA8:AWB8"/>
    <mergeCell ref="AWD8:AWE8"/>
    <mergeCell ref="AVU11:AVV11"/>
    <mergeCell ref="AVX11:AVY11"/>
    <mergeCell ref="AWA11:AWB11"/>
    <mergeCell ref="AVU3:AVV3"/>
    <mergeCell ref="AVX3:AVY3"/>
    <mergeCell ref="AWA3:AWB3"/>
    <mergeCell ref="AWD3:AWE3"/>
    <mergeCell ref="AWG3:AWH3"/>
    <mergeCell ref="AWJ3:AWK3"/>
    <mergeCell ref="AWM3:AWN3"/>
    <mergeCell ref="AWP3:AWQ3"/>
    <mergeCell ref="AWS3:AWT3"/>
    <mergeCell ref="AWV3:AWW3"/>
    <mergeCell ref="AYF3:AYG3"/>
    <mergeCell ref="AYI3:AYJ3"/>
    <mergeCell ref="AXH3:AXI3"/>
    <mergeCell ref="AXK3:AXL3"/>
    <mergeCell ref="AXN3:AXO3"/>
    <mergeCell ref="AXQ3:AXR3"/>
    <mergeCell ref="AXT3:AXU3"/>
    <mergeCell ref="AYI7:AYJ7"/>
    <mergeCell ref="AXH8:AXI8"/>
    <mergeCell ref="AWG8:AWH8"/>
    <mergeCell ref="AWJ8:AWK8"/>
    <mergeCell ref="AWM8:AWN8"/>
    <mergeCell ref="AWP8:AWQ8"/>
    <mergeCell ref="AWS8:AWT8"/>
    <mergeCell ref="ARN73:ARO73"/>
    <mergeCell ref="ARQ73:ARR73"/>
    <mergeCell ref="ART73:ARU73"/>
    <mergeCell ref="ARW73:ARX73"/>
    <mergeCell ref="ARZ73:ASA73"/>
    <mergeCell ref="AQY73:AQZ73"/>
    <mergeCell ref="ARB73:ARC73"/>
    <mergeCell ref="ARE73:ARF73"/>
    <mergeCell ref="ARH73:ARI73"/>
    <mergeCell ref="ARK73:ARL73"/>
    <mergeCell ref="AXZ2:AYA2"/>
    <mergeCell ref="AYC2:AYD2"/>
    <mergeCell ref="AWY3:AWZ3"/>
    <mergeCell ref="AXB3:AXC3"/>
    <mergeCell ref="AXE3:AXF3"/>
    <mergeCell ref="AXW3:AXX3"/>
    <mergeCell ref="AXZ3:AYA3"/>
    <mergeCell ref="AYC3:AYD3"/>
    <mergeCell ref="AXZ8:AYA8"/>
    <mergeCell ref="AYC8:AYD8"/>
    <mergeCell ref="AXH9:AXI9"/>
    <mergeCell ref="AXK9:AXL9"/>
    <mergeCell ref="AXN9:AXO9"/>
    <mergeCell ref="AXQ9:AXR9"/>
    <mergeCell ref="AXT9:AXU9"/>
    <mergeCell ref="AWD11:AWE11"/>
    <mergeCell ref="AWG11:AWH11"/>
    <mergeCell ref="AWJ11:AWK11"/>
    <mergeCell ref="AWM11:AWN11"/>
    <mergeCell ref="AWP11:AWQ11"/>
    <mergeCell ref="AXZ26:AYA26"/>
    <mergeCell ref="AYC26:AYD26"/>
    <mergeCell ref="AVU31:AVV31"/>
    <mergeCell ref="AVX31:AVY31"/>
    <mergeCell ref="AWA31:AWB31"/>
    <mergeCell ref="AWD31:AWE31"/>
    <mergeCell ref="AWG31:AWH31"/>
    <mergeCell ref="AWJ31:AWK31"/>
    <mergeCell ref="AWM31:AWN31"/>
    <mergeCell ref="AWP31:AWQ31"/>
    <mergeCell ref="AWS31:AWT31"/>
    <mergeCell ref="AWV31:AWW31"/>
    <mergeCell ref="AWY31:AWZ31"/>
    <mergeCell ref="AVI67:AVJ67"/>
    <mergeCell ref="AVL67:AVM67"/>
    <mergeCell ref="AVI61:AVJ61"/>
    <mergeCell ref="AVL61:AVM61"/>
    <mergeCell ref="ATV61:ATW61"/>
    <mergeCell ref="ATY61:ATZ61"/>
    <mergeCell ref="AUB61:AUC61"/>
    <mergeCell ref="AUE61:AUF61"/>
    <mergeCell ref="ATG61:ATH61"/>
    <mergeCell ref="ATJ61:ATK61"/>
    <mergeCell ref="ATM61:ATN61"/>
    <mergeCell ref="ATP61:ATQ61"/>
    <mergeCell ref="ATS61:ATT61"/>
    <mergeCell ref="ASR61:ASS61"/>
    <mergeCell ref="ASU61:ASV61"/>
    <mergeCell ref="ASX61:ASY61"/>
    <mergeCell ref="ATA61:ATB61"/>
    <mergeCell ref="ATD61:ATE61"/>
    <mergeCell ref="ASC61:ASD61"/>
    <mergeCell ref="ASF61:ASG61"/>
    <mergeCell ref="ASI61:ASJ61"/>
    <mergeCell ref="AQJ73:AQK73"/>
    <mergeCell ref="AQM73:AQN73"/>
    <mergeCell ref="AQP73:AQQ73"/>
    <mergeCell ref="AQS73:AQT73"/>
    <mergeCell ref="AQV73:AQW73"/>
    <mergeCell ref="APU73:APV73"/>
    <mergeCell ref="APX73:APY73"/>
    <mergeCell ref="AQA73:AQB73"/>
    <mergeCell ref="AQD73:AQE73"/>
    <mergeCell ref="AQG73:AQH73"/>
    <mergeCell ref="APF73:APG73"/>
    <mergeCell ref="API73:APJ73"/>
    <mergeCell ref="APL73:APM73"/>
    <mergeCell ref="APO73:APP73"/>
    <mergeCell ref="APR73:APS73"/>
    <mergeCell ref="AOQ73:AOR73"/>
    <mergeCell ref="AOT73:AOU73"/>
    <mergeCell ref="AOW73:AOX73"/>
    <mergeCell ref="AOZ73:APA73"/>
    <mergeCell ref="APC73:APD73"/>
    <mergeCell ref="AOB73:AOC73"/>
    <mergeCell ref="AOE73:AOF73"/>
    <mergeCell ref="AOH73:AOI73"/>
    <mergeCell ref="AOK73:AOL73"/>
    <mergeCell ref="AON73:AOO73"/>
    <mergeCell ref="ANM73:ANN73"/>
    <mergeCell ref="ANP73:ANQ73"/>
    <mergeCell ref="ANS73:ANT73"/>
    <mergeCell ref="ANV73:ANW73"/>
    <mergeCell ref="ANY73:ANZ73"/>
    <mergeCell ref="AMX73:AMY73"/>
    <mergeCell ref="ANA73:ANB73"/>
    <mergeCell ref="AND73:ANE73"/>
    <mergeCell ref="ANG73:ANH73"/>
    <mergeCell ref="ANJ73:ANK73"/>
    <mergeCell ref="AMI73:AMJ73"/>
    <mergeCell ref="AML73:AMM73"/>
    <mergeCell ref="AMO73:AMP73"/>
    <mergeCell ref="AMR73:AMS73"/>
    <mergeCell ref="AMU73:AMV73"/>
    <mergeCell ref="ALT73:ALU73"/>
    <mergeCell ref="ALW73:ALX73"/>
    <mergeCell ref="ALZ73:AMA73"/>
    <mergeCell ref="AMC73:AMD73"/>
    <mergeCell ref="AMF73:AMG73"/>
    <mergeCell ref="ALE73:ALF73"/>
    <mergeCell ref="ALH73:ALI73"/>
    <mergeCell ref="ALK73:ALL73"/>
    <mergeCell ref="ALN73:ALO73"/>
    <mergeCell ref="ALQ73:ALR73"/>
    <mergeCell ref="AKP73:AKQ73"/>
    <mergeCell ref="AKS73:AKT73"/>
    <mergeCell ref="AKV73:AKW73"/>
    <mergeCell ref="AKY73:AKZ73"/>
    <mergeCell ref="ALB73:ALC73"/>
    <mergeCell ref="AKA73:AKB73"/>
    <mergeCell ref="AKD73:AKE73"/>
    <mergeCell ref="AKG73:AKH73"/>
    <mergeCell ref="AKJ73:AKK73"/>
    <mergeCell ref="AKM73:AKN73"/>
    <mergeCell ref="AJL73:AJM73"/>
    <mergeCell ref="AJO73:AJP73"/>
    <mergeCell ref="AJR73:AJS73"/>
    <mergeCell ref="AJU73:AJV73"/>
    <mergeCell ref="AJX73:AJY73"/>
    <mergeCell ref="AIW73:AIX73"/>
    <mergeCell ref="AIZ73:AJA73"/>
    <mergeCell ref="AJC73:AJD73"/>
    <mergeCell ref="AJF73:AJG73"/>
    <mergeCell ref="AJI73:AJJ73"/>
    <mergeCell ref="AIH73:AII73"/>
    <mergeCell ref="AIK73:AIL73"/>
    <mergeCell ref="AIN73:AIO73"/>
    <mergeCell ref="AIQ73:AIR73"/>
    <mergeCell ref="AIT73:AIU73"/>
    <mergeCell ref="AHS73:AHT73"/>
    <mergeCell ref="AHV73:AHW73"/>
    <mergeCell ref="AHY73:AHZ73"/>
    <mergeCell ref="AIB73:AIC73"/>
    <mergeCell ref="AIE73:AIF73"/>
    <mergeCell ref="AHD73:AHE73"/>
    <mergeCell ref="AHG73:AHH73"/>
    <mergeCell ref="AHJ73:AHK73"/>
    <mergeCell ref="AHM73:AHN73"/>
    <mergeCell ref="AHP73:AHQ73"/>
    <mergeCell ref="AGO73:AGP73"/>
    <mergeCell ref="AGR73:AGS73"/>
    <mergeCell ref="AGU73:AGV73"/>
    <mergeCell ref="AGX73:AGY73"/>
    <mergeCell ref="AHA73:AHB73"/>
    <mergeCell ref="AFZ73:AGA73"/>
    <mergeCell ref="AGC73:AGD73"/>
    <mergeCell ref="AGF73:AGG73"/>
    <mergeCell ref="AGI73:AGJ73"/>
    <mergeCell ref="AGL73:AGM73"/>
    <mergeCell ref="AFK73:AFL73"/>
    <mergeCell ref="AFN73:AFO73"/>
    <mergeCell ref="AFQ73:AFR73"/>
    <mergeCell ref="AFT73:AFU73"/>
    <mergeCell ref="AFW73:AFX73"/>
    <mergeCell ref="AEV73:AEW73"/>
    <mergeCell ref="AEY73:AEZ73"/>
    <mergeCell ref="AFB73:AFC73"/>
    <mergeCell ref="AFE73:AFF73"/>
    <mergeCell ref="AFH73:AFI73"/>
    <mergeCell ref="AEJ73:AEK73"/>
    <mergeCell ref="AEM73:AEN73"/>
    <mergeCell ref="AEP73:AEQ73"/>
    <mergeCell ref="AES73:AET73"/>
    <mergeCell ref="ADR73:ADS73"/>
    <mergeCell ref="ADU73:ADV73"/>
    <mergeCell ref="ADX73:ADY73"/>
    <mergeCell ref="AEA73:AEB73"/>
    <mergeCell ref="AED73:AEE73"/>
    <mergeCell ref="ADC73:ADD73"/>
    <mergeCell ref="ADF73:ADG73"/>
    <mergeCell ref="ADI73:ADJ73"/>
    <mergeCell ref="ADL73:ADM73"/>
    <mergeCell ref="ADO73:ADP73"/>
    <mergeCell ref="ACN73:ACO73"/>
    <mergeCell ref="ACQ73:ACR73"/>
    <mergeCell ref="ACT73:ACU73"/>
    <mergeCell ref="ACW73:ACX73"/>
    <mergeCell ref="ACZ73:ADA73"/>
    <mergeCell ref="ABY73:ABZ73"/>
    <mergeCell ref="ACB73:ACC73"/>
    <mergeCell ref="ACE73:ACF73"/>
    <mergeCell ref="ACH73:ACI73"/>
    <mergeCell ref="ACK73:ACL73"/>
    <mergeCell ref="ABJ73:ABK73"/>
    <mergeCell ref="ABM73:ABN73"/>
    <mergeCell ref="ABP73:ABQ73"/>
    <mergeCell ref="ABS73:ABT73"/>
    <mergeCell ref="ABV73:ABW73"/>
    <mergeCell ref="AAU73:AAV73"/>
    <mergeCell ref="AAX73:AAY73"/>
    <mergeCell ref="ABA73:ABB73"/>
    <mergeCell ref="ABD73:ABE73"/>
    <mergeCell ref="ABG73:ABH73"/>
    <mergeCell ref="AAO73:AAP73"/>
    <mergeCell ref="AAR73:AAS73"/>
    <mergeCell ref="ZQ73:ZR73"/>
    <mergeCell ref="ZT73:ZU73"/>
    <mergeCell ref="ZW73:ZX73"/>
    <mergeCell ref="ZZ73:AAA73"/>
    <mergeCell ref="AAC73:AAD73"/>
    <mergeCell ref="ZB73:ZC73"/>
    <mergeCell ref="ZE73:ZF73"/>
    <mergeCell ref="ZH73:ZI73"/>
    <mergeCell ref="ZK73:ZL73"/>
    <mergeCell ref="ZN73:ZO73"/>
    <mergeCell ref="YM73:YN73"/>
    <mergeCell ref="YP73:YQ73"/>
    <mergeCell ref="YS73:YT73"/>
    <mergeCell ref="YV73:YW73"/>
    <mergeCell ref="YY73:YZ73"/>
    <mergeCell ref="XX73:XY73"/>
    <mergeCell ref="YA73:YB73"/>
    <mergeCell ref="YD73:YE73"/>
    <mergeCell ref="YG73:YH73"/>
    <mergeCell ref="YJ73:YK73"/>
    <mergeCell ref="XI73:XJ73"/>
    <mergeCell ref="XL73:XM73"/>
    <mergeCell ref="XO73:XP73"/>
    <mergeCell ref="XR73:XS73"/>
    <mergeCell ref="XU73:XV73"/>
    <mergeCell ref="WT73:WU73"/>
    <mergeCell ref="WW73:WX73"/>
    <mergeCell ref="WZ73:XA73"/>
    <mergeCell ref="XC73:XD73"/>
    <mergeCell ref="XF73:XG73"/>
    <mergeCell ref="AEG73:AEH73"/>
    <mergeCell ref="VP73:VQ73"/>
    <mergeCell ref="VS73:VT73"/>
    <mergeCell ref="VV73:VW73"/>
    <mergeCell ref="VY73:VZ73"/>
    <mergeCell ref="WB73:WC73"/>
    <mergeCell ref="VA73:VB73"/>
    <mergeCell ref="VD73:VE73"/>
    <mergeCell ref="VG73:VH73"/>
    <mergeCell ref="VJ73:VK73"/>
    <mergeCell ref="VM73:VN73"/>
    <mergeCell ref="UL73:UM73"/>
    <mergeCell ref="UO73:UP73"/>
    <mergeCell ref="UR73:US73"/>
    <mergeCell ref="UU73:UV73"/>
    <mergeCell ref="UX73:UY73"/>
    <mergeCell ref="TW73:TX73"/>
    <mergeCell ref="TZ73:UA73"/>
    <mergeCell ref="UC73:UD73"/>
    <mergeCell ref="UF73:UG73"/>
    <mergeCell ref="UI73:UJ73"/>
    <mergeCell ref="TH73:TI73"/>
    <mergeCell ref="TK73:TL73"/>
    <mergeCell ref="TN73:TO73"/>
    <mergeCell ref="TQ73:TR73"/>
    <mergeCell ref="TT73:TU73"/>
    <mergeCell ref="SS73:ST73"/>
    <mergeCell ref="SV73:SW73"/>
    <mergeCell ref="SY73:SZ73"/>
    <mergeCell ref="TB73:TC73"/>
    <mergeCell ref="TE73:TF73"/>
    <mergeCell ref="AAF73:AAG73"/>
    <mergeCell ref="AAI73:AAJ73"/>
    <mergeCell ref="AAL73:AAM73"/>
    <mergeCell ref="NE73:NF73"/>
    <mergeCell ref="NH73:NI73"/>
    <mergeCell ref="NK73:NL73"/>
    <mergeCell ref="NN73:NO73"/>
    <mergeCell ref="NQ73:NR73"/>
    <mergeCell ref="NT73:NU73"/>
    <mergeCell ref="NW73:NX73"/>
    <mergeCell ref="NZ73:OA73"/>
    <mergeCell ref="OC73:OD73"/>
    <mergeCell ref="OF73:OG73"/>
    <mergeCell ref="OI73:OJ73"/>
    <mergeCell ref="OL73:OM73"/>
    <mergeCell ref="OO73:OP73"/>
    <mergeCell ref="AQA67:AQB67"/>
    <mergeCell ref="AQD67:AQE67"/>
    <mergeCell ref="AQG67:AQH67"/>
    <mergeCell ref="APL67:APM67"/>
    <mergeCell ref="APO67:APP67"/>
    <mergeCell ref="APR67:APS67"/>
    <mergeCell ref="APU67:APV67"/>
    <mergeCell ref="APX67:APY67"/>
    <mergeCell ref="AOW67:AOX67"/>
    <mergeCell ref="SD73:SE73"/>
    <mergeCell ref="SG73:SH73"/>
    <mergeCell ref="SJ73:SK73"/>
    <mergeCell ref="SM73:SN73"/>
    <mergeCell ref="SP73:SQ73"/>
    <mergeCell ref="RO73:RP73"/>
    <mergeCell ref="AOZ67:APA67"/>
    <mergeCell ref="APC67:APD67"/>
    <mergeCell ref="RR73:RS73"/>
    <mergeCell ref="RU73:RV73"/>
    <mergeCell ref="RX73:RY73"/>
    <mergeCell ref="SA73:SB73"/>
    <mergeCell ref="QZ73:RA73"/>
    <mergeCell ref="RC73:RD73"/>
    <mergeCell ref="RF73:RG73"/>
    <mergeCell ref="RI73:RJ73"/>
    <mergeCell ref="RL73:RM73"/>
    <mergeCell ref="QK73:QL73"/>
    <mergeCell ref="QN73:QO73"/>
    <mergeCell ref="QQ73:QR73"/>
    <mergeCell ref="QT73:QU73"/>
    <mergeCell ref="QW73:QX73"/>
    <mergeCell ref="PV73:PW73"/>
    <mergeCell ref="PY73:PZ73"/>
    <mergeCell ref="QB73:QC73"/>
    <mergeCell ref="QE73:QF73"/>
    <mergeCell ref="QH73:QI73"/>
    <mergeCell ref="PG73:PH73"/>
    <mergeCell ref="PJ73:PK73"/>
    <mergeCell ref="PM73:PN73"/>
    <mergeCell ref="PP73:PQ73"/>
    <mergeCell ref="PS73:PT73"/>
    <mergeCell ref="OR73:OS73"/>
    <mergeCell ref="OU73:OV73"/>
    <mergeCell ref="OX73:OY73"/>
    <mergeCell ref="PA73:PB73"/>
    <mergeCell ref="PD73:PE73"/>
    <mergeCell ref="WE73:WF73"/>
    <mergeCell ref="WH73:WI73"/>
    <mergeCell ref="WK73:WL73"/>
    <mergeCell ref="WN73:WO73"/>
    <mergeCell ref="WQ73:WR73"/>
    <mergeCell ref="APF67:APG67"/>
    <mergeCell ref="API67:APJ67"/>
    <mergeCell ref="AOH67:AOI67"/>
    <mergeCell ref="AOK67:AOL67"/>
    <mergeCell ref="AON67:AOO67"/>
    <mergeCell ref="AOQ67:AOR67"/>
    <mergeCell ref="AOT67:AOU67"/>
    <mergeCell ref="ANS67:ANT67"/>
    <mergeCell ref="ANV67:ANW67"/>
    <mergeCell ref="ANY67:ANZ67"/>
    <mergeCell ref="AOB67:AOC67"/>
    <mergeCell ref="AOE67:AOF67"/>
    <mergeCell ref="AND67:ANE67"/>
    <mergeCell ref="ANG67:ANH67"/>
    <mergeCell ref="ANJ67:ANK67"/>
    <mergeCell ref="ANM67:ANN67"/>
    <mergeCell ref="ANP67:ANQ67"/>
    <mergeCell ref="AMO67:AMP67"/>
    <mergeCell ref="AMR67:AMS67"/>
    <mergeCell ref="AMU67:AMV67"/>
    <mergeCell ref="AMX67:AMY67"/>
    <mergeCell ref="ANA67:ANB67"/>
    <mergeCell ref="ALZ67:AMA67"/>
    <mergeCell ref="AMC67:AMD67"/>
    <mergeCell ref="AMF67:AMG67"/>
    <mergeCell ref="AMI67:AMJ67"/>
    <mergeCell ref="AML67:AMM67"/>
    <mergeCell ref="ALK67:ALL67"/>
    <mergeCell ref="ALN67:ALO67"/>
    <mergeCell ref="ALQ67:ALR67"/>
    <mergeCell ref="ALT67:ALU67"/>
    <mergeCell ref="ALW67:ALX67"/>
    <mergeCell ref="AKV67:AKW67"/>
    <mergeCell ref="AKY67:AKZ67"/>
    <mergeCell ref="ALB67:ALC67"/>
    <mergeCell ref="ALE67:ALF67"/>
    <mergeCell ref="ALH67:ALI67"/>
    <mergeCell ref="AKG67:AKH67"/>
    <mergeCell ref="AKJ67:AKK67"/>
    <mergeCell ref="AKM67:AKN67"/>
    <mergeCell ref="AKP67:AKQ67"/>
    <mergeCell ref="AKS67:AKT67"/>
    <mergeCell ref="AJR67:AJS67"/>
    <mergeCell ref="AJU67:AJV67"/>
    <mergeCell ref="AJX67:AJY67"/>
    <mergeCell ref="AKA67:AKB67"/>
    <mergeCell ref="AKD67:AKE67"/>
    <mergeCell ref="AJC67:AJD67"/>
    <mergeCell ref="AJF67:AJG67"/>
    <mergeCell ref="AJI67:AJJ67"/>
    <mergeCell ref="AJL67:AJM67"/>
    <mergeCell ref="AJO67:AJP67"/>
    <mergeCell ref="AIN67:AIO67"/>
    <mergeCell ref="AIQ67:AIR67"/>
    <mergeCell ref="AIT67:AIU67"/>
    <mergeCell ref="AIW67:AIX67"/>
    <mergeCell ref="AIZ67:AJA67"/>
    <mergeCell ref="AHY67:AHZ67"/>
    <mergeCell ref="AIB67:AIC67"/>
    <mergeCell ref="AIE67:AIF67"/>
    <mergeCell ref="AIH67:AII67"/>
    <mergeCell ref="AIK67:AIL67"/>
    <mergeCell ref="AHJ67:AHK67"/>
    <mergeCell ref="AHM67:AHN67"/>
    <mergeCell ref="AHP67:AHQ67"/>
    <mergeCell ref="AHS67:AHT67"/>
    <mergeCell ref="AHV67:AHW67"/>
    <mergeCell ref="AGU67:AGV67"/>
    <mergeCell ref="AGX67:AGY67"/>
    <mergeCell ref="AHA67:AHB67"/>
    <mergeCell ref="AHD67:AHE67"/>
    <mergeCell ref="AHG67:AHH67"/>
    <mergeCell ref="AAX67:AAY67"/>
    <mergeCell ref="ZW67:ZX67"/>
    <mergeCell ref="ZZ67:AAA67"/>
    <mergeCell ref="AAC67:AAD67"/>
    <mergeCell ref="AAF67:AAG67"/>
    <mergeCell ref="AAI67:AAJ67"/>
    <mergeCell ref="ZH67:ZI67"/>
    <mergeCell ref="ZK67:ZL67"/>
    <mergeCell ref="ZN67:ZO67"/>
    <mergeCell ref="ZQ67:ZR67"/>
    <mergeCell ref="ZT67:ZU67"/>
    <mergeCell ref="AGF67:AGG67"/>
    <mergeCell ref="AGI67:AGJ67"/>
    <mergeCell ref="AGL67:AGM67"/>
    <mergeCell ref="AGO67:AGP67"/>
    <mergeCell ref="AGR67:AGS67"/>
    <mergeCell ref="AFQ67:AFR67"/>
    <mergeCell ref="AFT67:AFU67"/>
    <mergeCell ref="AFW67:AFX67"/>
    <mergeCell ref="AFZ67:AGA67"/>
    <mergeCell ref="AGC67:AGD67"/>
    <mergeCell ref="AFB67:AFC67"/>
    <mergeCell ref="AFE67:AFF67"/>
    <mergeCell ref="AFH67:AFI67"/>
    <mergeCell ref="AFK67:AFL67"/>
    <mergeCell ref="AFN67:AFO67"/>
    <mergeCell ref="AEM67:AEN67"/>
    <mergeCell ref="AEP67:AEQ67"/>
    <mergeCell ref="AES67:AET67"/>
    <mergeCell ref="AEV67:AEW67"/>
    <mergeCell ref="AEY67:AEZ67"/>
    <mergeCell ref="ADX67:ADY67"/>
    <mergeCell ref="AEA67:AEB67"/>
    <mergeCell ref="AED67:AEE67"/>
    <mergeCell ref="AEG67:AEH67"/>
    <mergeCell ref="AEJ67:AEK67"/>
    <mergeCell ref="ADI67:ADJ67"/>
    <mergeCell ref="ADL67:ADM67"/>
    <mergeCell ref="ADO67:ADP67"/>
    <mergeCell ref="ADR67:ADS67"/>
    <mergeCell ref="ADU67:ADV67"/>
    <mergeCell ref="OI67:OJ67"/>
    <mergeCell ref="OL67:OM67"/>
    <mergeCell ref="OO67:OP67"/>
    <mergeCell ref="OR67:OS67"/>
    <mergeCell ref="OU67:OV67"/>
    <mergeCell ref="NT67:NU67"/>
    <mergeCell ref="NW67:NX67"/>
    <mergeCell ref="NZ67:OA67"/>
    <mergeCell ref="OC67:OD67"/>
    <mergeCell ref="OF67:OG67"/>
    <mergeCell ref="NE67:NF67"/>
    <mergeCell ref="NH67:NI67"/>
    <mergeCell ref="NK67:NL67"/>
    <mergeCell ref="NN67:NO67"/>
    <mergeCell ref="NQ67:NR67"/>
    <mergeCell ref="UR67:US67"/>
    <mergeCell ref="UU67:UV67"/>
    <mergeCell ref="UX67:UY67"/>
    <mergeCell ref="UC67:UD67"/>
    <mergeCell ref="UF67:UG67"/>
    <mergeCell ref="UI67:UJ67"/>
    <mergeCell ref="UL67:UM67"/>
    <mergeCell ref="UO67:UP67"/>
    <mergeCell ref="TN67:TO67"/>
    <mergeCell ref="TQ67:TR67"/>
    <mergeCell ref="TT67:TU67"/>
    <mergeCell ref="TW67:TX67"/>
    <mergeCell ref="TZ67:UA67"/>
    <mergeCell ref="SY67:SZ67"/>
    <mergeCell ref="TB67:TC67"/>
    <mergeCell ref="TE67:TF67"/>
    <mergeCell ref="TH67:TI67"/>
    <mergeCell ref="TK67:TL67"/>
    <mergeCell ref="SJ67:SK67"/>
    <mergeCell ref="SM67:SN67"/>
    <mergeCell ref="SP67:SQ67"/>
    <mergeCell ref="SS67:ST67"/>
    <mergeCell ref="SV67:SW67"/>
    <mergeCell ref="RU67:RV67"/>
    <mergeCell ref="RX67:RY67"/>
    <mergeCell ref="SA67:SB67"/>
    <mergeCell ref="SD67:SE67"/>
    <mergeCell ref="SG67:SH67"/>
    <mergeCell ref="RF67:RG67"/>
    <mergeCell ref="RI67:RJ67"/>
    <mergeCell ref="RL67:RM67"/>
    <mergeCell ref="RO67:RP67"/>
    <mergeCell ref="RR67:RS67"/>
    <mergeCell ref="QQ67:QR67"/>
    <mergeCell ref="QT67:QU67"/>
    <mergeCell ref="QW67:QX67"/>
    <mergeCell ref="QZ67:RA67"/>
    <mergeCell ref="RC67:RD67"/>
    <mergeCell ref="AQM61:AQN61"/>
    <mergeCell ref="AQP61:AQQ61"/>
    <mergeCell ref="AQS61:AQT61"/>
    <mergeCell ref="AQV61:AQW61"/>
    <mergeCell ref="APU61:APV61"/>
    <mergeCell ref="APX61:APY61"/>
    <mergeCell ref="AQA61:AQB61"/>
    <mergeCell ref="AQD61:AQE61"/>
    <mergeCell ref="AQG61:AQH61"/>
    <mergeCell ref="APF61:APG61"/>
    <mergeCell ref="API61:APJ61"/>
    <mergeCell ref="APL61:APM61"/>
    <mergeCell ref="APO61:APP61"/>
    <mergeCell ref="APR61:APS61"/>
    <mergeCell ref="AOQ61:AOR61"/>
    <mergeCell ref="AOT61:AOU61"/>
    <mergeCell ref="AOW61:AOX61"/>
    <mergeCell ref="AOZ61:APA61"/>
    <mergeCell ref="APC61:APD61"/>
    <mergeCell ref="AOB61:AOC61"/>
    <mergeCell ref="QB67:QC67"/>
    <mergeCell ref="QE67:QF67"/>
    <mergeCell ref="QH67:QI67"/>
    <mergeCell ref="QK67:QL67"/>
    <mergeCell ref="QN67:QO67"/>
    <mergeCell ref="PM67:PN67"/>
    <mergeCell ref="PP67:PQ67"/>
    <mergeCell ref="PS67:PT67"/>
    <mergeCell ref="PV67:PW67"/>
    <mergeCell ref="PY67:PZ67"/>
    <mergeCell ref="OX67:OY67"/>
    <mergeCell ref="PA67:PB67"/>
    <mergeCell ref="PD67:PE67"/>
    <mergeCell ref="PG67:PH67"/>
    <mergeCell ref="PJ67:PK67"/>
    <mergeCell ref="VG67:VH67"/>
    <mergeCell ref="VJ67:VK67"/>
    <mergeCell ref="VM67:VN67"/>
    <mergeCell ref="VP67:VQ67"/>
    <mergeCell ref="VS67:VT67"/>
    <mergeCell ref="ACT67:ACU67"/>
    <mergeCell ref="ACW67:ACX67"/>
    <mergeCell ref="ACZ67:ADA67"/>
    <mergeCell ref="ADC67:ADD67"/>
    <mergeCell ref="ADF67:ADG67"/>
    <mergeCell ref="ACE67:ACF67"/>
    <mergeCell ref="ACH67:ACI67"/>
    <mergeCell ref="ACK67:ACL67"/>
    <mergeCell ref="ACN67:ACO67"/>
    <mergeCell ref="ACQ67:ACR67"/>
    <mergeCell ref="ABP67:ABQ67"/>
    <mergeCell ref="ABS67:ABT67"/>
    <mergeCell ref="ABV67:ABW67"/>
    <mergeCell ref="ABY67:ABZ67"/>
    <mergeCell ref="ACB67:ACC67"/>
    <mergeCell ref="ABA67:ABB67"/>
    <mergeCell ref="ABD67:ABE67"/>
    <mergeCell ref="ABG67:ABH67"/>
    <mergeCell ref="ABJ67:ABK67"/>
    <mergeCell ref="ABM67:ABN67"/>
    <mergeCell ref="AAL67:AAM67"/>
    <mergeCell ref="AAO67:AAP67"/>
    <mergeCell ref="AAR67:AAS67"/>
    <mergeCell ref="AAU67:AAV67"/>
    <mergeCell ref="VA67:VB67"/>
    <mergeCell ref="VD67:VE67"/>
    <mergeCell ref="YS67:YT67"/>
    <mergeCell ref="YV67:YW67"/>
    <mergeCell ref="YY67:YZ67"/>
    <mergeCell ref="ZB67:ZC67"/>
    <mergeCell ref="ZE67:ZF67"/>
    <mergeCell ref="YD67:YE67"/>
    <mergeCell ref="YG67:YH67"/>
    <mergeCell ref="YJ67:YK67"/>
    <mergeCell ref="YM67:YN67"/>
    <mergeCell ref="YP67:YQ67"/>
    <mergeCell ref="XO67:XP67"/>
    <mergeCell ref="XR67:XS67"/>
    <mergeCell ref="XU67:XV67"/>
    <mergeCell ref="XX67:XY67"/>
    <mergeCell ref="YA67:YB67"/>
    <mergeCell ref="WZ67:XA67"/>
    <mergeCell ref="XC67:XD67"/>
    <mergeCell ref="XF67:XG67"/>
    <mergeCell ref="XI67:XJ67"/>
    <mergeCell ref="XL67:XM67"/>
    <mergeCell ref="WK67:WL67"/>
    <mergeCell ref="WN67:WO67"/>
    <mergeCell ref="WQ67:WR67"/>
    <mergeCell ref="WT67:WU67"/>
    <mergeCell ref="WW67:WX67"/>
    <mergeCell ref="VV67:VW67"/>
    <mergeCell ref="VY67:VZ67"/>
    <mergeCell ref="WB67:WC67"/>
    <mergeCell ref="WE67:WF67"/>
    <mergeCell ref="WH67:WI67"/>
    <mergeCell ref="AOE61:AOF61"/>
    <mergeCell ref="AKA61:AKB61"/>
    <mergeCell ref="AKD61:AKE61"/>
    <mergeCell ref="AKG61:AKH61"/>
    <mergeCell ref="AKJ61:AKK61"/>
    <mergeCell ref="AKM61:AKN61"/>
    <mergeCell ref="AJL61:AJM61"/>
    <mergeCell ref="AJO61:AJP61"/>
    <mergeCell ref="AJR61:AJS61"/>
    <mergeCell ref="AJU61:AJV61"/>
    <mergeCell ref="AJX61:AJY61"/>
    <mergeCell ref="AIW61:AIX61"/>
    <mergeCell ref="AIZ61:AJA61"/>
    <mergeCell ref="AJC61:AJD61"/>
    <mergeCell ref="AJF61:AJG61"/>
    <mergeCell ref="AJI61:AJJ61"/>
    <mergeCell ref="AIH61:AII61"/>
    <mergeCell ref="AIK61:AIL61"/>
    <mergeCell ref="AIN61:AIO61"/>
    <mergeCell ref="AIQ61:AIR61"/>
    <mergeCell ref="AIT61:AIU61"/>
    <mergeCell ref="AHS61:AHT61"/>
    <mergeCell ref="AHV61:AHW61"/>
    <mergeCell ref="AHY61:AHZ61"/>
    <mergeCell ref="AIB61:AIC61"/>
    <mergeCell ref="AIE61:AIF61"/>
    <mergeCell ref="AHD61:AHE61"/>
    <mergeCell ref="AHG61:AHH61"/>
    <mergeCell ref="AHJ61:AHK61"/>
    <mergeCell ref="AHM61:AHN61"/>
    <mergeCell ref="AHP61:AHQ61"/>
    <mergeCell ref="AGO61:AGP61"/>
    <mergeCell ref="AOH61:AOI61"/>
    <mergeCell ref="AOK61:AOL61"/>
    <mergeCell ref="AON61:AOO61"/>
    <mergeCell ref="ANM61:ANN61"/>
    <mergeCell ref="ANP61:ANQ61"/>
    <mergeCell ref="ANS61:ANT61"/>
    <mergeCell ref="ANV61:ANW61"/>
    <mergeCell ref="ANY61:ANZ61"/>
    <mergeCell ref="AMX61:AMY61"/>
    <mergeCell ref="ANA61:ANB61"/>
    <mergeCell ref="AND61:ANE61"/>
    <mergeCell ref="ANG61:ANH61"/>
    <mergeCell ref="ANJ61:ANK61"/>
    <mergeCell ref="AMI61:AMJ61"/>
    <mergeCell ref="AML61:AMM61"/>
    <mergeCell ref="AMO61:AMP61"/>
    <mergeCell ref="AMR61:AMS61"/>
    <mergeCell ref="AMU61:AMV61"/>
    <mergeCell ref="ALT61:ALU61"/>
    <mergeCell ref="ALW61:ALX61"/>
    <mergeCell ref="ALZ61:AMA61"/>
    <mergeCell ref="AMC61:AMD61"/>
    <mergeCell ref="AMF61:AMG61"/>
    <mergeCell ref="ALE61:ALF61"/>
    <mergeCell ref="ALH61:ALI61"/>
    <mergeCell ref="ALK61:ALL61"/>
    <mergeCell ref="ALN61:ALO61"/>
    <mergeCell ref="ALQ61:ALR61"/>
    <mergeCell ref="AKP61:AKQ61"/>
    <mergeCell ref="AKS61:AKT61"/>
    <mergeCell ref="AKV61:AKW61"/>
    <mergeCell ref="AKY61:AKZ61"/>
    <mergeCell ref="ALB61:ALC61"/>
    <mergeCell ref="AGR61:AGS61"/>
    <mergeCell ref="AGU61:AGV61"/>
    <mergeCell ref="AGX61:AGY61"/>
    <mergeCell ref="AHA61:AHB61"/>
    <mergeCell ref="AFZ61:AGA61"/>
    <mergeCell ref="AGC61:AGD61"/>
    <mergeCell ref="AGF61:AGG61"/>
    <mergeCell ref="AGI61:AGJ61"/>
    <mergeCell ref="AGL61:AGM61"/>
    <mergeCell ref="AFK61:AFL61"/>
    <mergeCell ref="AFN61:AFO61"/>
    <mergeCell ref="AFQ61:AFR61"/>
    <mergeCell ref="AFT61:AFU61"/>
    <mergeCell ref="AFW61:AFX61"/>
    <mergeCell ref="AEV61:AEW61"/>
    <mergeCell ref="AEY61:AEZ61"/>
    <mergeCell ref="AFB61:AFC61"/>
    <mergeCell ref="AFE61:AFF61"/>
    <mergeCell ref="AFH61:AFI61"/>
    <mergeCell ref="AEG61:AEH61"/>
    <mergeCell ref="AEJ61:AEK61"/>
    <mergeCell ref="AEM61:AEN61"/>
    <mergeCell ref="AEP61:AEQ61"/>
    <mergeCell ref="AES61:AET61"/>
    <mergeCell ref="ADR61:ADS61"/>
    <mergeCell ref="ADU61:ADV61"/>
    <mergeCell ref="ADX61:ADY61"/>
    <mergeCell ref="AEA61:AEB61"/>
    <mergeCell ref="AED61:AEE61"/>
    <mergeCell ref="ADC61:ADD61"/>
    <mergeCell ref="ADF61:ADG61"/>
    <mergeCell ref="ADI61:ADJ61"/>
    <mergeCell ref="ADL61:ADM61"/>
    <mergeCell ref="ADO61:ADP61"/>
    <mergeCell ref="ACN61:ACO61"/>
    <mergeCell ref="ACQ61:ACR61"/>
    <mergeCell ref="ACT61:ACU61"/>
    <mergeCell ref="ACW61:ACX61"/>
    <mergeCell ref="ACZ61:ADA61"/>
    <mergeCell ref="ABY61:ABZ61"/>
    <mergeCell ref="ACB61:ACC61"/>
    <mergeCell ref="ACE61:ACF61"/>
    <mergeCell ref="ACH61:ACI61"/>
    <mergeCell ref="ACK61:ACL61"/>
    <mergeCell ref="ABJ61:ABK61"/>
    <mergeCell ref="ABM61:ABN61"/>
    <mergeCell ref="ABP61:ABQ61"/>
    <mergeCell ref="ABS61:ABT61"/>
    <mergeCell ref="ABV61:ABW61"/>
    <mergeCell ref="AAU61:AAV61"/>
    <mergeCell ref="AAX61:AAY61"/>
    <mergeCell ref="ABA61:ABB61"/>
    <mergeCell ref="ABD61:ABE61"/>
    <mergeCell ref="ABG61:ABH61"/>
    <mergeCell ref="AAL61:AAM61"/>
    <mergeCell ref="AAO61:AAP61"/>
    <mergeCell ref="AAR61:AAS61"/>
    <mergeCell ref="ZQ61:ZR61"/>
    <mergeCell ref="ZT61:ZU61"/>
    <mergeCell ref="ZW61:ZX61"/>
    <mergeCell ref="ZZ61:AAA61"/>
    <mergeCell ref="AAC61:AAD61"/>
    <mergeCell ref="ZB61:ZC61"/>
    <mergeCell ref="ZE61:ZF61"/>
    <mergeCell ref="ZH61:ZI61"/>
    <mergeCell ref="ZK61:ZL61"/>
    <mergeCell ref="ZN61:ZO61"/>
    <mergeCell ref="YM61:YN61"/>
    <mergeCell ref="YP61:YQ61"/>
    <mergeCell ref="YS61:YT61"/>
    <mergeCell ref="YV61:YW61"/>
    <mergeCell ref="YY61:YZ61"/>
    <mergeCell ref="XX61:XY61"/>
    <mergeCell ref="YA61:YB61"/>
    <mergeCell ref="YD61:YE61"/>
    <mergeCell ref="YG61:YH61"/>
    <mergeCell ref="YJ61:YK61"/>
    <mergeCell ref="XI61:XJ61"/>
    <mergeCell ref="XL61:XM61"/>
    <mergeCell ref="XO61:XP61"/>
    <mergeCell ref="XR61:XS61"/>
    <mergeCell ref="XU61:XV61"/>
    <mergeCell ref="WT61:WU61"/>
    <mergeCell ref="WW61:WX61"/>
    <mergeCell ref="WZ61:XA61"/>
    <mergeCell ref="XC61:XD61"/>
    <mergeCell ref="XF61:XG61"/>
    <mergeCell ref="WQ61:WR61"/>
    <mergeCell ref="VP61:VQ61"/>
    <mergeCell ref="VS61:VT61"/>
    <mergeCell ref="VV61:VW61"/>
    <mergeCell ref="VY61:VZ61"/>
    <mergeCell ref="WB61:WC61"/>
    <mergeCell ref="VA61:VB61"/>
    <mergeCell ref="VD61:VE61"/>
    <mergeCell ref="VG61:VH61"/>
    <mergeCell ref="VJ61:VK61"/>
    <mergeCell ref="VM61:VN61"/>
    <mergeCell ref="UL61:UM61"/>
    <mergeCell ref="UO61:UP61"/>
    <mergeCell ref="UR61:US61"/>
    <mergeCell ref="UU61:UV61"/>
    <mergeCell ref="UX61:UY61"/>
    <mergeCell ref="TW61:TX61"/>
    <mergeCell ref="TZ61:UA61"/>
    <mergeCell ref="UC61:UD61"/>
    <mergeCell ref="UF61:UG61"/>
    <mergeCell ref="UI61:UJ61"/>
    <mergeCell ref="OR61:OS61"/>
    <mergeCell ref="OU61:OV61"/>
    <mergeCell ref="OX61:OY61"/>
    <mergeCell ref="PA61:PB61"/>
    <mergeCell ref="PD61:PE61"/>
    <mergeCell ref="WE61:WF61"/>
    <mergeCell ref="WH61:WI61"/>
    <mergeCell ref="WK61:WL61"/>
    <mergeCell ref="WN61:WO61"/>
    <mergeCell ref="NE61:NF61"/>
    <mergeCell ref="NH61:NI61"/>
    <mergeCell ref="NK61:NL61"/>
    <mergeCell ref="NN61:NO61"/>
    <mergeCell ref="NQ61:NR61"/>
    <mergeCell ref="NT61:NU61"/>
    <mergeCell ref="NW61:NX61"/>
    <mergeCell ref="NZ61:OA61"/>
    <mergeCell ref="OC61:OD61"/>
    <mergeCell ref="OF61:OG61"/>
    <mergeCell ref="OI61:OJ61"/>
    <mergeCell ref="OL61:OM61"/>
    <mergeCell ref="OO61:OP61"/>
    <mergeCell ref="AQA55:AQB55"/>
    <mergeCell ref="AQD55:AQE55"/>
    <mergeCell ref="AQG55:AQH55"/>
    <mergeCell ref="APL55:APM55"/>
    <mergeCell ref="APO55:APP55"/>
    <mergeCell ref="APR55:APS55"/>
    <mergeCell ref="TH61:TI61"/>
    <mergeCell ref="TK61:TL61"/>
    <mergeCell ref="TN61:TO61"/>
    <mergeCell ref="TQ61:TR61"/>
    <mergeCell ref="TT61:TU61"/>
    <mergeCell ref="SS61:ST61"/>
    <mergeCell ref="SV61:SW61"/>
    <mergeCell ref="SY61:SZ61"/>
    <mergeCell ref="TB61:TC61"/>
    <mergeCell ref="TE61:TF61"/>
    <mergeCell ref="AAF61:AAG61"/>
    <mergeCell ref="AAI61:AAJ61"/>
    <mergeCell ref="RR61:RS61"/>
    <mergeCell ref="RU61:RV61"/>
    <mergeCell ref="RX61:RY61"/>
    <mergeCell ref="SA61:SB61"/>
    <mergeCell ref="QZ61:RA61"/>
    <mergeCell ref="RC61:RD61"/>
    <mergeCell ref="RF61:RG61"/>
    <mergeCell ref="RI61:RJ61"/>
    <mergeCell ref="RL61:RM61"/>
    <mergeCell ref="QK61:QL61"/>
    <mergeCell ref="QN61:QO61"/>
    <mergeCell ref="QQ61:QR61"/>
    <mergeCell ref="QT61:QU61"/>
    <mergeCell ref="QW61:QX61"/>
    <mergeCell ref="PV61:PW61"/>
    <mergeCell ref="PY61:PZ61"/>
    <mergeCell ref="QB61:QC61"/>
    <mergeCell ref="QE61:QF61"/>
    <mergeCell ref="QH61:QI61"/>
    <mergeCell ref="PG61:PH61"/>
    <mergeCell ref="PJ61:PK61"/>
    <mergeCell ref="PM61:PN61"/>
    <mergeCell ref="PP61:PQ61"/>
    <mergeCell ref="PS61:PT61"/>
    <mergeCell ref="APU55:APV55"/>
    <mergeCell ref="APX55:APY55"/>
    <mergeCell ref="AOW55:AOX55"/>
    <mergeCell ref="SD61:SE61"/>
    <mergeCell ref="SG61:SH61"/>
    <mergeCell ref="SJ61:SK61"/>
    <mergeCell ref="SM61:SN61"/>
    <mergeCell ref="SP61:SQ61"/>
    <mergeCell ref="RO61:RP61"/>
    <mergeCell ref="AOZ55:APA55"/>
    <mergeCell ref="APC55:APD55"/>
    <mergeCell ref="APF55:APG55"/>
    <mergeCell ref="API55:APJ55"/>
    <mergeCell ref="AOH55:AOI55"/>
    <mergeCell ref="AOK55:AOL55"/>
    <mergeCell ref="AON55:AOO55"/>
    <mergeCell ref="AOQ55:AOR55"/>
    <mergeCell ref="AOT55:AOU55"/>
    <mergeCell ref="ANS55:ANT55"/>
    <mergeCell ref="ANV55:ANW55"/>
    <mergeCell ref="ANY55:ANZ55"/>
    <mergeCell ref="AOB55:AOC55"/>
    <mergeCell ref="AOE55:AOF55"/>
    <mergeCell ref="AND55:ANE55"/>
    <mergeCell ref="ANG55:ANH55"/>
    <mergeCell ref="ANJ55:ANK55"/>
    <mergeCell ref="ANM55:ANN55"/>
    <mergeCell ref="ANP55:ANQ55"/>
    <mergeCell ref="AMO55:AMP55"/>
    <mergeCell ref="AMR55:AMS55"/>
    <mergeCell ref="AMU55:AMV55"/>
    <mergeCell ref="AMX55:AMY55"/>
    <mergeCell ref="ANA55:ANB55"/>
    <mergeCell ref="ALZ55:AMA55"/>
    <mergeCell ref="AMC55:AMD55"/>
    <mergeCell ref="AMF55:AMG55"/>
    <mergeCell ref="AMI55:AMJ55"/>
    <mergeCell ref="AML55:AMM55"/>
    <mergeCell ref="ALK55:ALL55"/>
    <mergeCell ref="ALN55:ALO55"/>
    <mergeCell ref="ALQ55:ALR55"/>
    <mergeCell ref="ALT55:ALU55"/>
    <mergeCell ref="ALW55:ALX55"/>
    <mergeCell ref="AKV55:AKW55"/>
    <mergeCell ref="AKY55:AKZ55"/>
    <mergeCell ref="ALB55:ALC55"/>
    <mergeCell ref="ALE55:ALF55"/>
    <mergeCell ref="ALH55:ALI55"/>
    <mergeCell ref="AKG55:AKH55"/>
    <mergeCell ref="AKJ55:AKK55"/>
    <mergeCell ref="AKM55:AKN55"/>
    <mergeCell ref="AKP55:AKQ55"/>
    <mergeCell ref="AKS55:AKT55"/>
    <mergeCell ref="AJR55:AJS55"/>
    <mergeCell ref="AJU55:AJV55"/>
    <mergeCell ref="AJX55:AJY55"/>
    <mergeCell ref="AKA55:AKB55"/>
    <mergeCell ref="AKD55:AKE55"/>
    <mergeCell ref="AJC55:AJD55"/>
    <mergeCell ref="AJF55:AJG55"/>
    <mergeCell ref="AJI55:AJJ55"/>
    <mergeCell ref="AJL55:AJM55"/>
    <mergeCell ref="AJO55:AJP55"/>
    <mergeCell ref="AIN55:AIO55"/>
    <mergeCell ref="AIQ55:AIR55"/>
    <mergeCell ref="AIT55:AIU55"/>
    <mergeCell ref="AIW55:AIX55"/>
    <mergeCell ref="AIZ55:AJA55"/>
    <mergeCell ref="AHY55:AHZ55"/>
    <mergeCell ref="AIB55:AIC55"/>
    <mergeCell ref="AIE55:AIF55"/>
    <mergeCell ref="AIH55:AII55"/>
    <mergeCell ref="AIK55:AIL55"/>
    <mergeCell ref="AHJ55:AHK55"/>
    <mergeCell ref="AHM55:AHN55"/>
    <mergeCell ref="AHP55:AHQ55"/>
    <mergeCell ref="AHS55:AHT55"/>
    <mergeCell ref="AHV55:AHW55"/>
    <mergeCell ref="AGU55:AGV55"/>
    <mergeCell ref="AGX55:AGY55"/>
    <mergeCell ref="AHA55:AHB55"/>
    <mergeCell ref="AHD55:AHE55"/>
    <mergeCell ref="AHG55:AHH55"/>
    <mergeCell ref="AGF55:AGG55"/>
    <mergeCell ref="AGI55:AGJ55"/>
    <mergeCell ref="AGL55:AGM55"/>
    <mergeCell ref="AGO55:AGP55"/>
    <mergeCell ref="AGR55:AGS55"/>
    <mergeCell ref="AFQ55:AFR55"/>
    <mergeCell ref="AFT55:AFU55"/>
    <mergeCell ref="AFW55:AFX55"/>
    <mergeCell ref="AFZ55:AGA55"/>
    <mergeCell ref="AGC55:AGD55"/>
    <mergeCell ref="AFB55:AFC55"/>
    <mergeCell ref="AFE55:AFF55"/>
    <mergeCell ref="AFH55:AFI55"/>
    <mergeCell ref="AFK55:AFL55"/>
    <mergeCell ref="AFN55:AFO55"/>
    <mergeCell ref="AEM55:AEN55"/>
    <mergeCell ref="AEP55:AEQ55"/>
    <mergeCell ref="AES55:AET55"/>
    <mergeCell ref="AEV55:AEW55"/>
    <mergeCell ref="AEY55:AEZ55"/>
    <mergeCell ref="ADX55:ADY55"/>
    <mergeCell ref="AEA55:AEB55"/>
    <mergeCell ref="AED55:AEE55"/>
    <mergeCell ref="AEG55:AEH55"/>
    <mergeCell ref="AEJ55:AEK55"/>
    <mergeCell ref="ADI55:ADJ55"/>
    <mergeCell ref="ADL55:ADM55"/>
    <mergeCell ref="ADO55:ADP55"/>
    <mergeCell ref="ADR55:ADS55"/>
    <mergeCell ref="ADU55:ADV55"/>
    <mergeCell ref="VY55:VZ55"/>
    <mergeCell ref="WB55:WC55"/>
    <mergeCell ref="WE55:WF55"/>
    <mergeCell ref="WH55:WI55"/>
    <mergeCell ref="VG55:VH55"/>
    <mergeCell ref="VJ55:VK55"/>
    <mergeCell ref="VM55:VN55"/>
    <mergeCell ref="VP55:VQ55"/>
    <mergeCell ref="VS55:VT55"/>
    <mergeCell ref="ACT55:ACU55"/>
    <mergeCell ref="ACW55:ACX55"/>
    <mergeCell ref="ACZ55:ADA55"/>
    <mergeCell ref="ADC55:ADD55"/>
    <mergeCell ref="ADF55:ADG55"/>
    <mergeCell ref="ACE55:ACF55"/>
    <mergeCell ref="ACH55:ACI55"/>
    <mergeCell ref="ACK55:ACL55"/>
    <mergeCell ref="ACN55:ACO55"/>
    <mergeCell ref="ACQ55:ACR55"/>
    <mergeCell ref="ABP55:ABQ55"/>
    <mergeCell ref="ABS55:ABT55"/>
    <mergeCell ref="ABV55:ABW55"/>
    <mergeCell ref="ABY55:ABZ55"/>
    <mergeCell ref="ACB55:ACC55"/>
    <mergeCell ref="ABA55:ABB55"/>
    <mergeCell ref="ABD55:ABE55"/>
    <mergeCell ref="ABG55:ABH55"/>
    <mergeCell ref="ABJ55:ABK55"/>
    <mergeCell ref="ABM55:ABN55"/>
    <mergeCell ref="AAL55:AAM55"/>
    <mergeCell ref="AAO55:AAP55"/>
    <mergeCell ref="AAR55:AAS55"/>
    <mergeCell ref="AAU55:AAV55"/>
    <mergeCell ref="AAX55:AAY55"/>
    <mergeCell ref="ZW55:ZX55"/>
    <mergeCell ref="ZZ55:AAA55"/>
    <mergeCell ref="AAC55:AAD55"/>
    <mergeCell ref="AAF55:AAG55"/>
    <mergeCell ref="AAI55:AAJ55"/>
    <mergeCell ref="ZH55:ZI55"/>
    <mergeCell ref="ZK55:ZL55"/>
    <mergeCell ref="ZN55:ZO55"/>
    <mergeCell ref="ZQ55:ZR55"/>
    <mergeCell ref="ZT55:ZU55"/>
    <mergeCell ref="QB55:QC55"/>
    <mergeCell ref="QE55:QF55"/>
    <mergeCell ref="QH55:QI55"/>
    <mergeCell ref="QK55:QL55"/>
    <mergeCell ref="QN55:QO55"/>
    <mergeCell ref="PM55:PN55"/>
    <mergeCell ref="PP55:PQ55"/>
    <mergeCell ref="PS55:PT55"/>
    <mergeCell ref="PV55:PW55"/>
    <mergeCell ref="PY55:PZ55"/>
    <mergeCell ref="OX55:OY55"/>
    <mergeCell ref="PA55:PB55"/>
    <mergeCell ref="PD55:PE55"/>
    <mergeCell ref="PG55:PH55"/>
    <mergeCell ref="PJ55:PK55"/>
    <mergeCell ref="OI55:OJ55"/>
    <mergeCell ref="OL55:OM55"/>
    <mergeCell ref="OO55:OP55"/>
    <mergeCell ref="OR55:OS55"/>
    <mergeCell ref="OU55:OV55"/>
    <mergeCell ref="NT55:NU55"/>
    <mergeCell ref="NW55:NX55"/>
    <mergeCell ref="NZ55:OA55"/>
    <mergeCell ref="OC55:OD55"/>
    <mergeCell ref="OF55:OG55"/>
    <mergeCell ref="NE55:NF55"/>
    <mergeCell ref="NH55:NI55"/>
    <mergeCell ref="NK55:NL55"/>
    <mergeCell ref="NN55:NO55"/>
    <mergeCell ref="NQ55:NR55"/>
    <mergeCell ref="UR55:US55"/>
    <mergeCell ref="UU55:UV55"/>
    <mergeCell ref="UX55:UY55"/>
    <mergeCell ref="UC55:UD55"/>
    <mergeCell ref="UF55:UG55"/>
    <mergeCell ref="UI55:UJ55"/>
    <mergeCell ref="UL55:UM55"/>
    <mergeCell ref="UO55:UP55"/>
    <mergeCell ref="TN55:TO55"/>
    <mergeCell ref="TQ55:TR55"/>
    <mergeCell ref="TT55:TU55"/>
    <mergeCell ref="TW55:TX55"/>
    <mergeCell ref="TZ55:UA55"/>
    <mergeCell ref="SY55:SZ55"/>
    <mergeCell ref="TB55:TC55"/>
    <mergeCell ref="TE55:TF55"/>
    <mergeCell ref="TH55:TI55"/>
    <mergeCell ref="TK55:TL55"/>
    <mergeCell ref="SJ55:SK55"/>
    <mergeCell ref="SM55:SN55"/>
    <mergeCell ref="SP55:SQ55"/>
    <mergeCell ref="SS55:ST55"/>
    <mergeCell ref="SV55:SW55"/>
    <mergeCell ref="RU55:RV55"/>
    <mergeCell ref="RX55:RY55"/>
    <mergeCell ref="SA55:SB55"/>
    <mergeCell ref="SD55:SE55"/>
    <mergeCell ref="SG55:SH55"/>
    <mergeCell ref="RF55:RG55"/>
    <mergeCell ref="RI55:RJ55"/>
    <mergeCell ref="RL55:RM55"/>
    <mergeCell ref="RO55:RP55"/>
    <mergeCell ref="RR55:RS55"/>
    <mergeCell ref="ARN49:ARO49"/>
    <mergeCell ref="ARQ49:ARR49"/>
    <mergeCell ref="ART49:ARU49"/>
    <mergeCell ref="ARW49:ARX49"/>
    <mergeCell ref="ARZ49:ASA49"/>
    <mergeCell ref="AQY49:AQZ49"/>
    <mergeCell ref="ARB49:ARC49"/>
    <mergeCell ref="ARE49:ARF49"/>
    <mergeCell ref="ARH49:ARI49"/>
    <mergeCell ref="ARK49:ARL49"/>
    <mergeCell ref="QQ55:QR55"/>
    <mergeCell ref="QT55:QU55"/>
    <mergeCell ref="QW55:QX55"/>
    <mergeCell ref="QZ55:RA55"/>
    <mergeCell ref="RC55:RD55"/>
    <mergeCell ref="VA55:VB55"/>
    <mergeCell ref="VD55:VE55"/>
    <mergeCell ref="YS55:YT55"/>
    <mergeCell ref="YV55:YW55"/>
    <mergeCell ref="YY55:YZ55"/>
    <mergeCell ref="ZB55:ZC55"/>
    <mergeCell ref="ZE55:ZF55"/>
    <mergeCell ref="YD55:YE55"/>
    <mergeCell ref="YG55:YH55"/>
    <mergeCell ref="YJ55:YK55"/>
    <mergeCell ref="YM55:YN55"/>
    <mergeCell ref="YP55:YQ55"/>
    <mergeCell ref="XO55:XP55"/>
    <mergeCell ref="XR55:XS55"/>
    <mergeCell ref="XU55:XV55"/>
    <mergeCell ref="XX55:XY55"/>
    <mergeCell ref="YA55:YB55"/>
    <mergeCell ref="WZ55:XA55"/>
    <mergeCell ref="XC55:XD55"/>
    <mergeCell ref="XF55:XG55"/>
    <mergeCell ref="XI55:XJ55"/>
    <mergeCell ref="XL55:XM55"/>
    <mergeCell ref="WK55:WL55"/>
    <mergeCell ref="WN55:WO55"/>
    <mergeCell ref="WQ55:WR55"/>
    <mergeCell ref="WT55:WU55"/>
    <mergeCell ref="WW55:WX55"/>
    <mergeCell ref="VV55:VW55"/>
    <mergeCell ref="AQJ49:AQK49"/>
    <mergeCell ref="AQM49:AQN49"/>
    <mergeCell ref="AQP49:AQQ49"/>
    <mergeCell ref="AQS49:AQT49"/>
    <mergeCell ref="AQV49:AQW49"/>
    <mergeCell ref="APU49:APV49"/>
    <mergeCell ref="APX49:APY49"/>
    <mergeCell ref="AQA49:AQB49"/>
    <mergeCell ref="AQD49:AQE49"/>
    <mergeCell ref="AQG49:AQH49"/>
    <mergeCell ref="APF49:APG49"/>
    <mergeCell ref="API49:APJ49"/>
    <mergeCell ref="APL49:APM49"/>
    <mergeCell ref="APO49:APP49"/>
    <mergeCell ref="APR49:APS49"/>
    <mergeCell ref="AOQ49:AOR49"/>
    <mergeCell ref="AOT49:AOU49"/>
    <mergeCell ref="AOW49:AOX49"/>
    <mergeCell ref="AOZ49:APA49"/>
    <mergeCell ref="APC49:APD49"/>
    <mergeCell ref="AOB49:AOC49"/>
    <mergeCell ref="AOE49:AOF49"/>
    <mergeCell ref="AOH49:AOI49"/>
    <mergeCell ref="AOK49:AOL49"/>
    <mergeCell ref="AON49:AOO49"/>
    <mergeCell ref="ANM49:ANN49"/>
    <mergeCell ref="ANP49:ANQ49"/>
    <mergeCell ref="ANS49:ANT49"/>
    <mergeCell ref="ANV49:ANW49"/>
    <mergeCell ref="ANY49:ANZ49"/>
    <mergeCell ref="AMX49:AMY49"/>
    <mergeCell ref="ANA49:ANB49"/>
    <mergeCell ref="AND49:ANE49"/>
    <mergeCell ref="ANG49:ANH49"/>
    <mergeCell ref="ANJ49:ANK49"/>
    <mergeCell ref="AMI49:AMJ49"/>
    <mergeCell ref="AML49:AMM49"/>
    <mergeCell ref="AMO49:AMP49"/>
    <mergeCell ref="AMR49:AMS49"/>
    <mergeCell ref="AMU49:AMV49"/>
    <mergeCell ref="ALT49:ALU49"/>
    <mergeCell ref="ALW49:ALX49"/>
    <mergeCell ref="ALZ49:AMA49"/>
    <mergeCell ref="AMC49:AMD49"/>
    <mergeCell ref="AMF49:AMG49"/>
    <mergeCell ref="ALE49:ALF49"/>
    <mergeCell ref="ALH49:ALI49"/>
    <mergeCell ref="ALK49:ALL49"/>
    <mergeCell ref="ALN49:ALO49"/>
    <mergeCell ref="ALQ49:ALR49"/>
    <mergeCell ref="AKP49:AKQ49"/>
    <mergeCell ref="AKS49:AKT49"/>
    <mergeCell ref="AKV49:AKW49"/>
    <mergeCell ref="AKY49:AKZ49"/>
    <mergeCell ref="ALB49:ALC49"/>
    <mergeCell ref="AKA49:AKB49"/>
    <mergeCell ref="AKD49:AKE49"/>
    <mergeCell ref="AKG49:AKH49"/>
    <mergeCell ref="AKJ49:AKK49"/>
    <mergeCell ref="AKM49:AKN49"/>
    <mergeCell ref="AJL49:AJM49"/>
    <mergeCell ref="AJO49:AJP49"/>
    <mergeCell ref="AJR49:AJS49"/>
    <mergeCell ref="AJU49:AJV49"/>
    <mergeCell ref="AJX49:AJY49"/>
    <mergeCell ref="AIW49:AIX49"/>
    <mergeCell ref="AIZ49:AJA49"/>
    <mergeCell ref="AJC49:AJD49"/>
    <mergeCell ref="AJF49:AJG49"/>
    <mergeCell ref="AJI49:AJJ49"/>
    <mergeCell ref="AIH49:AII49"/>
    <mergeCell ref="AIK49:AIL49"/>
    <mergeCell ref="AIN49:AIO49"/>
    <mergeCell ref="AIQ49:AIR49"/>
    <mergeCell ref="AIT49:AIU49"/>
    <mergeCell ref="AHS49:AHT49"/>
    <mergeCell ref="AHV49:AHW49"/>
    <mergeCell ref="AHY49:AHZ49"/>
    <mergeCell ref="AIB49:AIC49"/>
    <mergeCell ref="AIE49:AIF49"/>
    <mergeCell ref="AHD49:AHE49"/>
    <mergeCell ref="AHG49:AHH49"/>
    <mergeCell ref="AHJ49:AHK49"/>
    <mergeCell ref="AHM49:AHN49"/>
    <mergeCell ref="AHP49:AHQ49"/>
    <mergeCell ref="AGO49:AGP49"/>
    <mergeCell ref="AGR49:AGS49"/>
    <mergeCell ref="AGU49:AGV49"/>
    <mergeCell ref="AGX49:AGY49"/>
    <mergeCell ref="AHA49:AHB49"/>
    <mergeCell ref="AFZ49:AGA49"/>
    <mergeCell ref="AGC49:AGD49"/>
    <mergeCell ref="AGF49:AGG49"/>
    <mergeCell ref="AGI49:AGJ49"/>
    <mergeCell ref="AGL49:AGM49"/>
    <mergeCell ref="AFK49:AFL49"/>
    <mergeCell ref="AFN49:AFO49"/>
    <mergeCell ref="AFQ49:AFR49"/>
    <mergeCell ref="AFT49:AFU49"/>
    <mergeCell ref="AFW49:AFX49"/>
    <mergeCell ref="AEV49:AEW49"/>
    <mergeCell ref="AEY49:AEZ49"/>
    <mergeCell ref="AFB49:AFC49"/>
    <mergeCell ref="AFE49:AFF49"/>
    <mergeCell ref="AFH49:AFI49"/>
    <mergeCell ref="AEG49:AEH49"/>
    <mergeCell ref="AEJ49:AEK49"/>
    <mergeCell ref="AEM49:AEN49"/>
    <mergeCell ref="AEP49:AEQ49"/>
    <mergeCell ref="AES49:AET49"/>
    <mergeCell ref="ADR49:ADS49"/>
    <mergeCell ref="ADU49:ADV49"/>
    <mergeCell ref="ADX49:ADY49"/>
    <mergeCell ref="AEA49:AEB49"/>
    <mergeCell ref="AED49:AEE49"/>
    <mergeCell ref="ADC49:ADD49"/>
    <mergeCell ref="ADF49:ADG49"/>
    <mergeCell ref="ADI49:ADJ49"/>
    <mergeCell ref="ADL49:ADM49"/>
    <mergeCell ref="ADO49:ADP49"/>
    <mergeCell ref="ACN49:ACO49"/>
    <mergeCell ref="ACQ49:ACR49"/>
    <mergeCell ref="ACT49:ACU49"/>
    <mergeCell ref="ACW49:ACX49"/>
    <mergeCell ref="ACZ49:ADA49"/>
    <mergeCell ref="ABY49:ABZ49"/>
    <mergeCell ref="ACB49:ACC49"/>
    <mergeCell ref="ACE49:ACF49"/>
    <mergeCell ref="ACH49:ACI49"/>
    <mergeCell ref="ACK49:ACL49"/>
    <mergeCell ref="ABJ49:ABK49"/>
    <mergeCell ref="ABM49:ABN49"/>
    <mergeCell ref="ABP49:ABQ49"/>
    <mergeCell ref="ABS49:ABT49"/>
    <mergeCell ref="ABV49:ABW49"/>
    <mergeCell ref="AAU49:AAV49"/>
    <mergeCell ref="AAX49:AAY49"/>
    <mergeCell ref="ABA49:ABB49"/>
    <mergeCell ref="ABD49:ABE49"/>
    <mergeCell ref="ABG49:ABH49"/>
    <mergeCell ref="AAL49:AAM49"/>
    <mergeCell ref="AAO49:AAP49"/>
    <mergeCell ref="AAR49:AAS49"/>
    <mergeCell ref="ZQ49:ZR49"/>
    <mergeCell ref="ZT49:ZU49"/>
    <mergeCell ref="ZW49:ZX49"/>
    <mergeCell ref="ZZ49:AAA49"/>
    <mergeCell ref="AAC49:AAD49"/>
    <mergeCell ref="ZB49:ZC49"/>
    <mergeCell ref="ZE49:ZF49"/>
    <mergeCell ref="ZH49:ZI49"/>
    <mergeCell ref="ZK49:ZL49"/>
    <mergeCell ref="ZN49:ZO49"/>
    <mergeCell ref="YM49:YN49"/>
    <mergeCell ref="YP49:YQ49"/>
    <mergeCell ref="YS49:YT49"/>
    <mergeCell ref="YV49:YW49"/>
    <mergeCell ref="YY49:YZ49"/>
    <mergeCell ref="XX49:XY49"/>
    <mergeCell ref="YA49:YB49"/>
    <mergeCell ref="YD49:YE49"/>
    <mergeCell ref="YG49:YH49"/>
    <mergeCell ref="YJ49:YK49"/>
    <mergeCell ref="XI49:XJ49"/>
    <mergeCell ref="XL49:XM49"/>
    <mergeCell ref="XO49:XP49"/>
    <mergeCell ref="XR49:XS49"/>
    <mergeCell ref="XU49:XV49"/>
    <mergeCell ref="WT49:WU49"/>
    <mergeCell ref="WW49:WX49"/>
    <mergeCell ref="WZ49:XA49"/>
    <mergeCell ref="XC49:XD49"/>
    <mergeCell ref="XF49:XG49"/>
    <mergeCell ref="WQ49:WR49"/>
    <mergeCell ref="VP49:VQ49"/>
    <mergeCell ref="VS49:VT49"/>
    <mergeCell ref="VV49:VW49"/>
    <mergeCell ref="VY49:VZ49"/>
    <mergeCell ref="WB49:WC49"/>
    <mergeCell ref="VA49:VB49"/>
    <mergeCell ref="VD49:VE49"/>
    <mergeCell ref="VG49:VH49"/>
    <mergeCell ref="VJ49:VK49"/>
    <mergeCell ref="VM49:VN49"/>
    <mergeCell ref="UL49:UM49"/>
    <mergeCell ref="UO49:UP49"/>
    <mergeCell ref="UR49:US49"/>
    <mergeCell ref="UU49:UV49"/>
    <mergeCell ref="UX49:UY49"/>
    <mergeCell ref="TW49:TX49"/>
    <mergeCell ref="TZ49:UA49"/>
    <mergeCell ref="UC49:UD49"/>
    <mergeCell ref="UF49:UG49"/>
    <mergeCell ref="UI49:UJ49"/>
    <mergeCell ref="OR49:OS49"/>
    <mergeCell ref="OU49:OV49"/>
    <mergeCell ref="OX49:OY49"/>
    <mergeCell ref="PA49:PB49"/>
    <mergeCell ref="PD49:PE49"/>
    <mergeCell ref="WE49:WF49"/>
    <mergeCell ref="WH49:WI49"/>
    <mergeCell ref="WK49:WL49"/>
    <mergeCell ref="WN49:WO49"/>
    <mergeCell ref="NE49:NF49"/>
    <mergeCell ref="NH49:NI49"/>
    <mergeCell ref="NK49:NL49"/>
    <mergeCell ref="NN49:NO49"/>
    <mergeCell ref="NQ49:NR49"/>
    <mergeCell ref="NT49:NU49"/>
    <mergeCell ref="NW49:NX49"/>
    <mergeCell ref="NZ49:OA49"/>
    <mergeCell ref="OC49:OD49"/>
    <mergeCell ref="OF49:OG49"/>
    <mergeCell ref="OI49:OJ49"/>
    <mergeCell ref="OL49:OM49"/>
    <mergeCell ref="OO49:OP49"/>
    <mergeCell ref="AQA43:AQB43"/>
    <mergeCell ref="AQD43:AQE43"/>
    <mergeCell ref="AQG43:AQH43"/>
    <mergeCell ref="APL43:APM43"/>
    <mergeCell ref="APO43:APP43"/>
    <mergeCell ref="APR43:APS43"/>
    <mergeCell ref="TH49:TI49"/>
    <mergeCell ref="TK49:TL49"/>
    <mergeCell ref="TN49:TO49"/>
    <mergeCell ref="TQ49:TR49"/>
    <mergeCell ref="TT49:TU49"/>
    <mergeCell ref="SS49:ST49"/>
    <mergeCell ref="SV49:SW49"/>
    <mergeCell ref="SY49:SZ49"/>
    <mergeCell ref="TB49:TC49"/>
    <mergeCell ref="TE49:TF49"/>
    <mergeCell ref="AAF49:AAG49"/>
    <mergeCell ref="AAI49:AAJ49"/>
    <mergeCell ref="RR49:RS49"/>
    <mergeCell ref="RU49:RV49"/>
    <mergeCell ref="RX49:RY49"/>
    <mergeCell ref="SA49:SB49"/>
    <mergeCell ref="QZ49:RA49"/>
    <mergeCell ref="RC49:RD49"/>
    <mergeCell ref="RF49:RG49"/>
    <mergeCell ref="RI49:RJ49"/>
    <mergeCell ref="RL49:RM49"/>
    <mergeCell ref="QK49:QL49"/>
    <mergeCell ref="QN49:QO49"/>
    <mergeCell ref="QQ49:QR49"/>
    <mergeCell ref="QT49:QU49"/>
    <mergeCell ref="QW49:QX49"/>
    <mergeCell ref="PV49:PW49"/>
    <mergeCell ref="PY49:PZ49"/>
    <mergeCell ref="QB49:QC49"/>
    <mergeCell ref="QE49:QF49"/>
    <mergeCell ref="QH49:QI49"/>
    <mergeCell ref="PG49:PH49"/>
    <mergeCell ref="PJ49:PK49"/>
    <mergeCell ref="PM49:PN49"/>
    <mergeCell ref="PP49:PQ49"/>
    <mergeCell ref="PS49:PT49"/>
    <mergeCell ref="APU43:APV43"/>
    <mergeCell ref="APX43:APY43"/>
    <mergeCell ref="AOW43:AOX43"/>
    <mergeCell ref="SD49:SE49"/>
    <mergeCell ref="SG49:SH49"/>
    <mergeCell ref="SJ49:SK49"/>
    <mergeCell ref="SM49:SN49"/>
    <mergeCell ref="SP49:SQ49"/>
    <mergeCell ref="RO49:RP49"/>
    <mergeCell ref="AOZ43:APA43"/>
    <mergeCell ref="APC43:APD43"/>
    <mergeCell ref="APF43:APG43"/>
    <mergeCell ref="API43:APJ43"/>
    <mergeCell ref="AOH43:AOI43"/>
    <mergeCell ref="AOK43:AOL43"/>
    <mergeCell ref="AON43:AOO43"/>
    <mergeCell ref="AOQ43:AOR43"/>
    <mergeCell ref="AOT43:AOU43"/>
    <mergeCell ref="ANS43:ANT43"/>
    <mergeCell ref="ANV43:ANW43"/>
    <mergeCell ref="ANY43:ANZ43"/>
    <mergeCell ref="AOB43:AOC43"/>
    <mergeCell ref="AOE43:AOF43"/>
    <mergeCell ref="AND43:ANE43"/>
    <mergeCell ref="ANG43:ANH43"/>
    <mergeCell ref="ANJ43:ANK43"/>
    <mergeCell ref="ANM43:ANN43"/>
    <mergeCell ref="ANP43:ANQ43"/>
    <mergeCell ref="AMO43:AMP43"/>
    <mergeCell ref="AMR43:AMS43"/>
    <mergeCell ref="AMU43:AMV43"/>
    <mergeCell ref="AMX43:AMY43"/>
    <mergeCell ref="ANA43:ANB43"/>
    <mergeCell ref="ALZ43:AMA43"/>
    <mergeCell ref="AMC43:AMD43"/>
    <mergeCell ref="AMF43:AMG43"/>
    <mergeCell ref="AMI43:AMJ43"/>
    <mergeCell ref="AML43:AMM43"/>
    <mergeCell ref="ALK43:ALL43"/>
    <mergeCell ref="ALN43:ALO43"/>
    <mergeCell ref="ALQ43:ALR43"/>
    <mergeCell ref="ALT43:ALU43"/>
    <mergeCell ref="ALW43:ALX43"/>
    <mergeCell ref="AKV43:AKW43"/>
    <mergeCell ref="AKY43:AKZ43"/>
    <mergeCell ref="ALB43:ALC43"/>
    <mergeCell ref="ALE43:ALF43"/>
    <mergeCell ref="ALH43:ALI43"/>
    <mergeCell ref="AKG43:AKH43"/>
    <mergeCell ref="AKJ43:AKK43"/>
    <mergeCell ref="AKM43:AKN43"/>
    <mergeCell ref="AKP43:AKQ43"/>
    <mergeCell ref="AKS43:AKT43"/>
    <mergeCell ref="AJR43:AJS43"/>
    <mergeCell ref="AJU43:AJV43"/>
    <mergeCell ref="AJX43:AJY43"/>
    <mergeCell ref="AKA43:AKB43"/>
    <mergeCell ref="AKD43:AKE43"/>
    <mergeCell ref="AJC43:AJD43"/>
    <mergeCell ref="AJF43:AJG43"/>
    <mergeCell ref="AJI43:AJJ43"/>
    <mergeCell ref="AJL43:AJM43"/>
    <mergeCell ref="AJO43:AJP43"/>
    <mergeCell ref="AIN43:AIO43"/>
    <mergeCell ref="AIQ43:AIR43"/>
    <mergeCell ref="AIT43:AIU43"/>
    <mergeCell ref="AIW43:AIX43"/>
    <mergeCell ref="AIZ43:AJA43"/>
    <mergeCell ref="AHY43:AHZ43"/>
    <mergeCell ref="AIB43:AIC43"/>
    <mergeCell ref="AIE43:AIF43"/>
    <mergeCell ref="AIH43:AII43"/>
    <mergeCell ref="AIK43:AIL43"/>
    <mergeCell ref="AHJ43:AHK43"/>
    <mergeCell ref="AHM43:AHN43"/>
    <mergeCell ref="AHP43:AHQ43"/>
    <mergeCell ref="AHS43:AHT43"/>
    <mergeCell ref="AHV43:AHW43"/>
    <mergeCell ref="AGU43:AGV43"/>
    <mergeCell ref="AGX43:AGY43"/>
    <mergeCell ref="AHA43:AHB43"/>
    <mergeCell ref="AHD43:AHE43"/>
    <mergeCell ref="AHG43:AHH43"/>
    <mergeCell ref="AGF43:AGG43"/>
    <mergeCell ref="AGI43:AGJ43"/>
    <mergeCell ref="AGL43:AGM43"/>
    <mergeCell ref="AGO43:AGP43"/>
    <mergeCell ref="AGR43:AGS43"/>
    <mergeCell ref="AFQ43:AFR43"/>
    <mergeCell ref="AFT43:AFU43"/>
    <mergeCell ref="AFW43:AFX43"/>
    <mergeCell ref="AFZ43:AGA43"/>
    <mergeCell ref="AGC43:AGD43"/>
    <mergeCell ref="AFB43:AFC43"/>
    <mergeCell ref="AFE43:AFF43"/>
    <mergeCell ref="AFH43:AFI43"/>
    <mergeCell ref="AFK43:AFL43"/>
    <mergeCell ref="AFN43:AFO43"/>
    <mergeCell ref="AEM43:AEN43"/>
    <mergeCell ref="AEP43:AEQ43"/>
    <mergeCell ref="AES43:AET43"/>
    <mergeCell ref="AEV43:AEW43"/>
    <mergeCell ref="AEY43:AEZ43"/>
    <mergeCell ref="ADX43:ADY43"/>
    <mergeCell ref="AEA43:AEB43"/>
    <mergeCell ref="AED43:AEE43"/>
    <mergeCell ref="AEG43:AEH43"/>
    <mergeCell ref="AEJ43:AEK43"/>
    <mergeCell ref="ADI43:ADJ43"/>
    <mergeCell ref="ADL43:ADM43"/>
    <mergeCell ref="ADO43:ADP43"/>
    <mergeCell ref="ADR43:ADS43"/>
    <mergeCell ref="ADU43:ADV43"/>
    <mergeCell ref="VY43:VZ43"/>
    <mergeCell ref="WB43:WC43"/>
    <mergeCell ref="WE43:WF43"/>
    <mergeCell ref="WH43:WI43"/>
    <mergeCell ref="VG43:VH43"/>
    <mergeCell ref="VJ43:VK43"/>
    <mergeCell ref="VM43:VN43"/>
    <mergeCell ref="VP43:VQ43"/>
    <mergeCell ref="VS43:VT43"/>
    <mergeCell ref="ACT43:ACU43"/>
    <mergeCell ref="ACW43:ACX43"/>
    <mergeCell ref="ACZ43:ADA43"/>
    <mergeCell ref="ADC43:ADD43"/>
    <mergeCell ref="ADF43:ADG43"/>
    <mergeCell ref="ACE43:ACF43"/>
    <mergeCell ref="ACH43:ACI43"/>
    <mergeCell ref="ACK43:ACL43"/>
    <mergeCell ref="ACN43:ACO43"/>
    <mergeCell ref="ACQ43:ACR43"/>
    <mergeCell ref="ABP43:ABQ43"/>
    <mergeCell ref="ABS43:ABT43"/>
    <mergeCell ref="ABV43:ABW43"/>
    <mergeCell ref="ABY43:ABZ43"/>
    <mergeCell ref="ACB43:ACC43"/>
    <mergeCell ref="ABA43:ABB43"/>
    <mergeCell ref="ABD43:ABE43"/>
    <mergeCell ref="ABG43:ABH43"/>
    <mergeCell ref="ABJ43:ABK43"/>
    <mergeCell ref="ABM43:ABN43"/>
    <mergeCell ref="AAL43:AAM43"/>
    <mergeCell ref="AAO43:AAP43"/>
    <mergeCell ref="AAR43:AAS43"/>
    <mergeCell ref="AAU43:AAV43"/>
    <mergeCell ref="AAX43:AAY43"/>
    <mergeCell ref="ZW43:ZX43"/>
    <mergeCell ref="ZZ43:AAA43"/>
    <mergeCell ref="AAC43:AAD43"/>
    <mergeCell ref="AAF43:AAG43"/>
    <mergeCell ref="AAI43:AAJ43"/>
    <mergeCell ref="ZH43:ZI43"/>
    <mergeCell ref="ZK43:ZL43"/>
    <mergeCell ref="ZN43:ZO43"/>
    <mergeCell ref="ZQ43:ZR43"/>
    <mergeCell ref="ZT43:ZU43"/>
    <mergeCell ref="QB43:QC43"/>
    <mergeCell ref="QE43:QF43"/>
    <mergeCell ref="QH43:QI43"/>
    <mergeCell ref="QK43:QL43"/>
    <mergeCell ref="QN43:QO43"/>
    <mergeCell ref="PM43:PN43"/>
    <mergeCell ref="PP43:PQ43"/>
    <mergeCell ref="PS43:PT43"/>
    <mergeCell ref="PV43:PW43"/>
    <mergeCell ref="PY43:PZ43"/>
    <mergeCell ref="OX43:OY43"/>
    <mergeCell ref="PA43:PB43"/>
    <mergeCell ref="PD43:PE43"/>
    <mergeCell ref="PG43:PH43"/>
    <mergeCell ref="PJ43:PK43"/>
    <mergeCell ref="OI43:OJ43"/>
    <mergeCell ref="OL43:OM43"/>
    <mergeCell ref="OO43:OP43"/>
    <mergeCell ref="OR43:OS43"/>
    <mergeCell ref="OU43:OV43"/>
    <mergeCell ref="NT43:NU43"/>
    <mergeCell ref="NW43:NX43"/>
    <mergeCell ref="NZ43:OA43"/>
    <mergeCell ref="OC43:OD43"/>
    <mergeCell ref="OF43:OG43"/>
    <mergeCell ref="NE43:NF43"/>
    <mergeCell ref="NH43:NI43"/>
    <mergeCell ref="NK43:NL43"/>
    <mergeCell ref="NN43:NO43"/>
    <mergeCell ref="NQ43:NR43"/>
    <mergeCell ref="UR43:US43"/>
    <mergeCell ref="UU43:UV43"/>
    <mergeCell ref="UX43:UY43"/>
    <mergeCell ref="UC43:UD43"/>
    <mergeCell ref="UF43:UG43"/>
    <mergeCell ref="UI43:UJ43"/>
    <mergeCell ref="UL43:UM43"/>
    <mergeCell ref="UO43:UP43"/>
    <mergeCell ref="TN43:TO43"/>
    <mergeCell ref="TQ43:TR43"/>
    <mergeCell ref="TT43:TU43"/>
    <mergeCell ref="TW43:TX43"/>
    <mergeCell ref="TZ43:UA43"/>
    <mergeCell ref="SY43:SZ43"/>
    <mergeCell ref="TB43:TC43"/>
    <mergeCell ref="TE43:TF43"/>
    <mergeCell ref="TH43:TI43"/>
    <mergeCell ref="TK43:TL43"/>
    <mergeCell ref="SJ43:SK43"/>
    <mergeCell ref="SM43:SN43"/>
    <mergeCell ref="SP43:SQ43"/>
    <mergeCell ref="SS43:ST43"/>
    <mergeCell ref="SV43:SW43"/>
    <mergeCell ref="RU43:RV43"/>
    <mergeCell ref="RX43:RY43"/>
    <mergeCell ref="SA43:SB43"/>
    <mergeCell ref="SD43:SE43"/>
    <mergeCell ref="SG43:SH43"/>
    <mergeCell ref="RF43:RG43"/>
    <mergeCell ref="RI43:RJ43"/>
    <mergeCell ref="RL43:RM43"/>
    <mergeCell ref="RO43:RP43"/>
    <mergeCell ref="RR43:RS43"/>
    <mergeCell ref="ATJ37:ATK37"/>
    <mergeCell ref="ATM37:ATN37"/>
    <mergeCell ref="ATP37:ATQ37"/>
    <mergeCell ref="ATS37:ATT37"/>
    <mergeCell ref="ASR37:ASS37"/>
    <mergeCell ref="ASU37:ASV37"/>
    <mergeCell ref="ASX37:ASY37"/>
    <mergeCell ref="ATA37:ATB37"/>
    <mergeCell ref="ATD37:ATE37"/>
    <mergeCell ref="ASC37:ASD37"/>
    <mergeCell ref="ASF37:ASG37"/>
    <mergeCell ref="ASI37:ASJ37"/>
    <mergeCell ref="ASL37:ASM37"/>
    <mergeCell ref="ASO37:ASP37"/>
    <mergeCell ref="ARN37:ARO37"/>
    <mergeCell ref="ARQ37:ARR37"/>
    <mergeCell ref="ART37:ARU37"/>
    <mergeCell ref="ARW37:ARX37"/>
    <mergeCell ref="ARZ37:ASA37"/>
    <mergeCell ref="AQY37:AQZ37"/>
    <mergeCell ref="ARB37:ARC37"/>
    <mergeCell ref="ARE37:ARF37"/>
    <mergeCell ref="ARH37:ARI37"/>
    <mergeCell ref="ARK37:ARL37"/>
    <mergeCell ref="QQ43:QR43"/>
    <mergeCell ref="QT43:QU43"/>
    <mergeCell ref="QW43:QX43"/>
    <mergeCell ref="QZ43:RA43"/>
    <mergeCell ref="RC43:RD43"/>
    <mergeCell ref="VA43:VB43"/>
    <mergeCell ref="VD43:VE43"/>
    <mergeCell ref="YS43:YT43"/>
    <mergeCell ref="YV43:YW43"/>
    <mergeCell ref="YY43:YZ43"/>
    <mergeCell ref="ZB43:ZC43"/>
    <mergeCell ref="ZE43:ZF43"/>
    <mergeCell ref="YD43:YE43"/>
    <mergeCell ref="YG43:YH43"/>
    <mergeCell ref="YJ43:YK43"/>
    <mergeCell ref="YM43:YN43"/>
    <mergeCell ref="YP43:YQ43"/>
    <mergeCell ref="XO43:XP43"/>
    <mergeCell ref="XR43:XS43"/>
    <mergeCell ref="XU43:XV43"/>
    <mergeCell ref="XX43:XY43"/>
    <mergeCell ref="YA43:YB43"/>
    <mergeCell ref="WZ43:XA43"/>
    <mergeCell ref="XC43:XD43"/>
    <mergeCell ref="XF43:XG43"/>
    <mergeCell ref="XI43:XJ43"/>
    <mergeCell ref="XL43:XM43"/>
    <mergeCell ref="WK43:WL43"/>
    <mergeCell ref="WN43:WO43"/>
    <mergeCell ref="WQ43:WR43"/>
    <mergeCell ref="WT43:WU43"/>
    <mergeCell ref="WW43:WX43"/>
    <mergeCell ref="VV43:VW43"/>
    <mergeCell ref="AQJ37:AQK37"/>
    <mergeCell ref="AQM37:AQN37"/>
    <mergeCell ref="AQP37:AQQ37"/>
    <mergeCell ref="AQS37:AQT37"/>
    <mergeCell ref="AQV37:AQW37"/>
    <mergeCell ref="APU37:APV37"/>
    <mergeCell ref="APX37:APY37"/>
    <mergeCell ref="AQA37:AQB37"/>
    <mergeCell ref="AQD37:AQE37"/>
    <mergeCell ref="AQG37:AQH37"/>
    <mergeCell ref="APF37:APG37"/>
    <mergeCell ref="API37:APJ37"/>
    <mergeCell ref="APL37:APM37"/>
    <mergeCell ref="APO37:APP37"/>
    <mergeCell ref="APR37:APS37"/>
    <mergeCell ref="AOQ37:AOR37"/>
    <mergeCell ref="AOT37:AOU37"/>
    <mergeCell ref="AOW37:AOX37"/>
    <mergeCell ref="AOZ37:APA37"/>
    <mergeCell ref="APC37:APD37"/>
    <mergeCell ref="AOB37:AOC37"/>
    <mergeCell ref="AOE37:AOF37"/>
    <mergeCell ref="AOH37:AOI37"/>
    <mergeCell ref="AOK37:AOL37"/>
    <mergeCell ref="AON37:AOO37"/>
    <mergeCell ref="ANM37:ANN37"/>
    <mergeCell ref="ANP37:ANQ37"/>
    <mergeCell ref="ANS37:ANT37"/>
    <mergeCell ref="ANV37:ANW37"/>
    <mergeCell ref="ANY37:ANZ37"/>
    <mergeCell ref="AMX37:AMY37"/>
    <mergeCell ref="ANA37:ANB37"/>
    <mergeCell ref="AND37:ANE37"/>
    <mergeCell ref="ANG37:ANH37"/>
    <mergeCell ref="ANJ37:ANK37"/>
    <mergeCell ref="AMI37:AMJ37"/>
    <mergeCell ref="AML37:AMM37"/>
    <mergeCell ref="AMO37:AMP37"/>
    <mergeCell ref="AMR37:AMS37"/>
    <mergeCell ref="AMU37:AMV37"/>
    <mergeCell ref="ALT37:ALU37"/>
    <mergeCell ref="ALW37:ALX37"/>
    <mergeCell ref="ALZ37:AMA37"/>
    <mergeCell ref="AMC37:AMD37"/>
    <mergeCell ref="AMF37:AMG37"/>
    <mergeCell ref="ALE37:ALF37"/>
    <mergeCell ref="ALH37:ALI37"/>
    <mergeCell ref="ALK37:ALL37"/>
    <mergeCell ref="ALN37:ALO37"/>
    <mergeCell ref="ALQ37:ALR37"/>
    <mergeCell ref="AKP37:AKQ37"/>
    <mergeCell ref="AKS37:AKT37"/>
    <mergeCell ref="AKV37:AKW37"/>
    <mergeCell ref="AKY37:AKZ37"/>
    <mergeCell ref="ALB37:ALC37"/>
    <mergeCell ref="AKA37:AKB37"/>
    <mergeCell ref="AKD37:AKE37"/>
    <mergeCell ref="AKG37:AKH37"/>
    <mergeCell ref="AKJ37:AKK37"/>
    <mergeCell ref="AKM37:AKN37"/>
    <mergeCell ref="AJL37:AJM37"/>
    <mergeCell ref="AJO37:AJP37"/>
    <mergeCell ref="AJR37:AJS37"/>
    <mergeCell ref="AJU37:AJV37"/>
    <mergeCell ref="AJX37:AJY37"/>
    <mergeCell ref="AIW37:AIX37"/>
    <mergeCell ref="AIZ37:AJA37"/>
    <mergeCell ref="AJC37:AJD37"/>
    <mergeCell ref="AJF37:AJG37"/>
    <mergeCell ref="AJI37:AJJ37"/>
    <mergeCell ref="AIH37:AII37"/>
    <mergeCell ref="AIK37:AIL37"/>
    <mergeCell ref="AIN37:AIO37"/>
    <mergeCell ref="AIQ37:AIR37"/>
    <mergeCell ref="AIT37:AIU37"/>
    <mergeCell ref="AHS37:AHT37"/>
    <mergeCell ref="AHV37:AHW37"/>
    <mergeCell ref="AHY37:AHZ37"/>
    <mergeCell ref="AIB37:AIC37"/>
    <mergeCell ref="AIE37:AIF37"/>
    <mergeCell ref="AHD37:AHE37"/>
    <mergeCell ref="AHG37:AHH37"/>
    <mergeCell ref="AHJ37:AHK37"/>
    <mergeCell ref="AHM37:AHN37"/>
    <mergeCell ref="AHP37:AHQ37"/>
    <mergeCell ref="AGO37:AGP37"/>
    <mergeCell ref="AGR37:AGS37"/>
    <mergeCell ref="AGU37:AGV37"/>
    <mergeCell ref="AGX37:AGY37"/>
    <mergeCell ref="AHA37:AHB37"/>
    <mergeCell ref="AFZ37:AGA37"/>
    <mergeCell ref="AGC37:AGD37"/>
    <mergeCell ref="AGF37:AGG37"/>
    <mergeCell ref="AGI37:AGJ37"/>
    <mergeCell ref="AGL37:AGM37"/>
    <mergeCell ref="AFK37:AFL37"/>
    <mergeCell ref="AFN37:AFO37"/>
    <mergeCell ref="AFQ37:AFR37"/>
    <mergeCell ref="AFT37:AFU37"/>
    <mergeCell ref="AFW37:AFX37"/>
    <mergeCell ref="AEV37:AEW37"/>
    <mergeCell ref="AEY37:AEZ37"/>
    <mergeCell ref="AFB37:AFC37"/>
    <mergeCell ref="AFE37:AFF37"/>
    <mergeCell ref="AFH37:AFI37"/>
    <mergeCell ref="AEG37:AEH37"/>
    <mergeCell ref="AEJ37:AEK37"/>
    <mergeCell ref="AEM37:AEN37"/>
    <mergeCell ref="AEP37:AEQ37"/>
    <mergeCell ref="AES37:AET37"/>
    <mergeCell ref="ADR37:ADS37"/>
    <mergeCell ref="ADU37:ADV37"/>
    <mergeCell ref="ADX37:ADY37"/>
    <mergeCell ref="AEA37:AEB37"/>
    <mergeCell ref="AED37:AEE37"/>
    <mergeCell ref="ADC37:ADD37"/>
    <mergeCell ref="ADF37:ADG37"/>
    <mergeCell ref="ADI37:ADJ37"/>
    <mergeCell ref="ADL37:ADM37"/>
    <mergeCell ref="ADO37:ADP37"/>
    <mergeCell ref="ACN37:ACO37"/>
    <mergeCell ref="ACQ37:ACR37"/>
    <mergeCell ref="ACT37:ACU37"/>
    <mergeCell ref="ACW37:ACX37"/>
    <mergeCell ref="ACZ37:ADA37"/>
    <mergeCell ref="ABY37:ABZ37"/>
    <mergeCell ref="ACB37:ACC37"/>
    <mergeCell ref="ACE37:ACF37"/>
    <mergeCell ref="ACH37:ACI37"/>
    <mergeCell ref="ACK37:ACL37"/>
    <mergeCell ref="ABJ37:ABK37"/>
    <mergeCell ref="ABM37:ABN37"/>
    <mergeCell ref="ABP37:ABQ37"/>
    <mergeCell ref="ABS37:ABT37"/>
    <mergeCell ref="ABV37:ABW37"/>
    <mergeCell ref="AAU37:AAV37"/>
    <mergeCell ref="AAX37:AAY37"/>
    <mergeCell ref="ABA37:ABB37"/>
    <mergeCell ref="ABD37:ABE37"/>
    <mergeCell ref="ABG37:ABH37"/>
    <mergeCell ref="AAL37:AAM37"/>
    <mergeCell ref="AAO37:AAP37"/>
    <mergeCell ref="AAR37:AAS37"/>
    <mergeCell ref="AAF37:AAG37"/>
    <mergeCell ref="AAI37:AAJ37"/>
    <mergeCell ref="RR37:RS37"/>
    <mergeCell ref="RU37:RV37"/>
    <mergeCell ref="RX37:RY37"/>
    <mergeCell ref="SA37:SB37"/>
    <mergeCell ref="QZ37:RA37"/>
    <mergeCell ref="RC37:RD37"/>
    <mergeCell ref="RF37:RG37"/>
    <mergeCell ref="RI37:RJ37"/>
    <mergeCell ref="RL37:RM37"/>
    <mergeCell ref="ZQ37:ZR37"/>
    <mergeCell ref="ZT37:ZU37"/>
    <mergeCell ref="ZW37:ZX37"/>
    <mergeCell ref="ZZ37:AAA37"/>
    <mergeCell ref="AAC37:AAD37"/>
    <mergeCell ref="ZB37:ZC37"/>
    <mergeCell ref="ZE37:ZF37"/>
    <mergeCell ref="ZH37:ZI37"/>
    <mergeCell ref="ZK37:ZL37"/>
    <mergeCell ref="ZN37:ZO37"/>
    <mergeCell ref="YM37:YN37"/>
    <mergeCell ref="YP37:YQ37"/>
    <mergeCell ref="YS37:YT37"/>
    <mergeCell ref="YV37:YW37"/>
    <mergeCell ref="YY37:YZ37"/>
    <mergeCell ref="XX37:XY37"/>
    <mergeCell ref="YA37:YB37"/>
    <mergeCell ref="YD37:YE37"/>
    <mergeCell ref="YG37:YH37"/>
    <mergeCell ref="YJ37:YK37"/>
    <mergeCell ref="XI37:XJ37"/>
    <mergeCell ref="XL37:XM37"/>
    <mergeCell ref="XO37:XP37"/>
    <mergeCell ref="XR37:XS37"/>
    <mergeCell ref="XU37:XV37"/>
    <mergeCell ref="WT37:WU37"/>
    <mergeCell ref="WW37:WX37"/>
    <mergeCell ref="WZ37:XA37"/>
    <mergeCell ref="XC37:XD37"/>
    <mergeCell ref="XF37:XG37"/>
    <mergeCell ref="WQ37:WR37"/>
    <mergeCell ref="VP37:VQ37"/>
    <mergeCell ref="VS37:VT37"/>
    <mergeCell ref="VV37:VW37"/>
    <mergeCell ref="VY37:VZ37"/>
    <mergeCell ref="WB37:WC37"/>
    <mergeCell ref="QK37:QL37"/>
    <mergeCell ref="QN37:QO37"/>
    <mergeCell ref="QQ37:QR37"/>
    <mergeCell ref="QT37:QU37"/>
    <mergeCell ref="QW37:QX37"/>
    <mergeCell ref="PV37:PW37"/>
    <mergeCell ref="PY37:PZ37"/>
    <mergeCell ref="QB37:QC37"/>
    <mergeCell ref="QE37:QF37"/>
    <mergeCell ref="QH37:QI37"/>
    <mergeCell ref="PG37:PH37"/>
    <mergeCell ref="PJ37:PK37"/>
    <mergeCell ref="PM37:PN37"/>
    <mergeCell ref="PP37:PQ37"/>
    <mergeCell ref="PS37:PT37"/>
    <mergeCell ref="OR37:OS37"/>
    <mergeCell ref="OU37:OV37"/>
    <mergeCell ref="OX37:OY37"/>
    <mergeCell ref="PA37:PB37"/>
    <mergeCell ref="PD37:PE37"/>
    <mergeCell ref="WE37:WF37"/>
    <mergeCell ref="WH37:WI37"/>
    <mergeCell ref="WK37:WL37"/>
    <mergeCell ref="WN37:WO37"/>
    <mergeCell ref="NE37:NF37"/>
    <mergeCell ref="NH37:NI37"/>
    <mergeCell ref="NK37:NL37"/>
    <mergeCell ref="NN37:NO37"/>
    <mergeCell ref="NQ37:NR37"/>
    <mergeCell ref="NT37:NU37"/>
    <mergeCell ref="NW37:NX37"/>
    <mergeCell ref="NZ37:OA37"/>
    <mergeCell ref="OC37:OD37"/>
    <mergeCell ref="OF37:OG37"/>
    <mergeCell ref="OI37:OJ37"/>
    <mergeCell ref="OL37:OM37"/>
    <mergeCell ref="OO37:OP37"/>
    <mergeCell ref="VA37:VB37"/>
    <mergeCell ref="VD37:VE37"/>
    <mergeCell ref="VG37:VH37"/>
    <mergeCell ref="VJ37:VK37"/>
    <mergeCell ref="VM37:VN37"/>
    <mergeCell ref="UL37:UM37"/>
    <mergeCell ref="UO37:UP37"/>
    <mergeCell ref="UR37:US37"/>
    <mergeCell ref="UU37:UV37"/>
    <mergeCell ref="UX37:UY37"/>
    <mergeCell ref="TW37:TX37"/>
    <mergeCell ref="TZ37:UA37"/>
    <mergeCell ref="UC37:UD37"/>
    <mergeCell ref="UF37:UG37"/>
    <mergeCell ref="UI37:UJ37"/>
    <mergeCell ref="TH37:TI37"/>
    <mergeCell ref="TK37:TL37"/>
    <mergeCell ref="TN37:TO37"/>
    <mergeCell ref="TQ37:TR37"/>
    <mergeCell ref="TT37:TU37"/>
    <mergeCell ref="SS37:ST37"/>
    <mergeCell ref="SV37:SW37"/>
    <mergeCell ref="SY37:SZ37"/>
    <mergeCell ref="TB37:TC37"/>
    <mergeCell ref="TE37:TF37"/>
    <mergeCell ref="ARN31:ARO31"/>
    <mergeCell ref="ARQ31:ARR31"/>
    <mergeCell ref="AQP31:AQQ31"/>
    <mergeCell ref="AQS31:AQT31"/>
    <mergeCell ref="AQV31:AQW31"/>
    <mergeCell ref="AQY31:AQZ31"/>
    <mergeCell ref="ARB31:ARC31"/>
    <mergeCell ref="AQA31:AQB31"/>
    <mergeCell ref="AQD31:AQE31"/>
    <mergeCell ref="AQG31:AQH31"/>
    <mergeCell ref="AQJ31:AQK31"/>
    <mergeCell ref="AQM31:AQN31"/>
    <mergeCell ref="APL31:APM31"/>
    <mergeCell ref="APO31:APP31"/>
    <mergeCell ref="APR31:APS31"/>
    <mergeCell ref="APU31:APV31"/>
    <mergeCell ref="APX31:APY31"/>
    <mergeCell ref="AOW31:AOX31"/>
    <mergeCell ref="SD37:SE37"/>
    <mergeCell ref="SG37:SH37"/>
    <mergeCell ref="SJ37:SK37"/>
    <mergeCell ref="SM37:SN37"/>
    <mergeCell ref="SP37:SQ37"/>
    <mergeCell ref="RO37:RP37"/>
    <mergeCell ref="AOZ31:APA31"/>
    <mergeCell ref="APC31:APD31"/>
    <mergeCell ref="APF31:APG31"/>
    <mergeCell ref="API31:APJ31"/>
    <mergeCell ref="AOH31:AOI31"/>
    <mergeCell ref="AOK31:AOL31"/>
    <mergeCell ref="AON31:AOO31"/>
    <mergeCell ref="AOQ31:AOR31"/>
    <mergeCell ref="AOT31:AOU31"/>
    <mergeCell ref="ANS31:ANT31"/>
    <mergeCell ref="ANV31:ANW31"/>
    <mergeCell ref="ANY31:ANZ31"/>
    <mergeCell ref="AOB31:AOC31"/>
    <mergeCell ref="AOE31:AOF31"/>
    <mergeCell ref="AND31:ANE31"/>
    <mergeCell ref="ANG31:ANH31"/>
    <mergeCell ref="ANJ31:ANK31"/>
    <mergeCell ref="ANM31:ANN31"/>
    <mergeCell ref="ANP31:ANQ31"/>
    <mergeCell ref="AMO31:AMP31"/>
    <mergeCell ref="AMR31:AMS31"/>
    <mergeCell ref="AMU31:AMV31"/>
    <mergeCell ref="AMX31:AMY31"/>
    <mergeCell ref="ANA31:ANB31"/>
    <mergeCell ref="ALZ31:AMA31"/>
    <mergeCell ref="AMC31:AMD31"/>
    <mergeCell ref="AMF31:AMG31"/>
    <mergeCell ref="AMI31:AMJ31"/>
    <mergeCell ref="AML31:AMM31"/>
    <mergeCell ref="ALK31:ALL31"/>
    <mergeCell ref="ALN31:ALO31"/>
    <mergeCell ref="ALQ31:ALR31"/>
    <mergeCell ref="ALT31:ALU31"/>
    <mergeCell ref="ALW31:ALX31"/>
    <mergeCell ref="AKV31:AKW31"/>
    <mergeCell ref="AKY31:AKZ31"/>
    <mergeCell ref="ALB31:ALC31"/>
    <mergeCell ref="ALE31:ALF31"/>
    <mergeCell ref="ALH31:ALI31"/>
    <mergeCell ref="AKG31:AKH31"/>
    <mergeCell ref="AKJ31:AKK31"/>
    <mergeCell ref="AKM31:AKN31"/>
    <mergeCell ref="AKP31:AKQ31"/>
    <mergeCell ref="AKS31:AKT31"/>
    <mergeCell ref="AJR31:AJS31"/>
    <mergeCell ref="AJU31:AJV31"/>
    <mergeCell ref="AJX31:AJY31"/>
    <mergeCell ref="AKA31:AKB31"/>
    <mergeCell ref="AKD31:AKE31"/>
    <mergeCell ref="AJC31:AJD31"/>
    <mergeCell ref="AJF31:AJG31"/>
    <mergeCell ref="AJI31:AJJ31"/>
    <mergeCell ref="AJL31:AJM31"/>
    <mergeCell ref="AJO31:AJP31"/>
    <mergeCell ref="AIN31:AIO31"/>
    <mergeCell ref="AIQ31:AIR31"/>
    <mergeCell ref="AIT31:AIU31"/>
    <mergeCell ref="AIW31:AIX31"/>
    <mergeCell ref="AIZ31:AJA31"/>
    <mergeCell ref="AHY31:AHZ31"/>
    <mergeCell ref="AIB31:AIC31"/>
    <mergeCell ref="AIE31:AIF31"/>
    <mergeCell ref="AIH31:AII31"/>
    <mergeCell ref="AIK31:AIL31"/>
    <mergeCell ref="AHJ31:AHK31"/>
    <mergeCell ref="AHM31:AHN31"/>
    <mergeCell ref="AHP31:AHQ31"/>
    <mergeCell ref="AHS31:AHT31"/>
    <mergeCell ref="AHV31:AHW31"/>
    <mergeCell ref="AGU31:AGV31"/>
    <mergeCell ref="AGX31:AGY31"/>
    <mergeCell ref="AHA31:AHB31"/>
    <mergeCell ref="AHD31:AHE31"/>
    <mergeCell ref="AHG31:AHH31"/>
    <mergeCell ref="AGF31:AGG31"/>
    <mergeCell ref="AGI31:AGJ31"/>
    <mergeCell ref="AGL31:AGM31"/>
    <mergeCell ref="AGO31:AGP31"/>
    <mergeCell ref="AGR31:AGS31"/>
    <mergeCell ref="AFQ31:AFR31"/>
    <mergeCell ref="AFT31:AFU31"/>
    <mergeCell ref="AFW31:AFX31"/>
    <mergeCell ref="AFZ31:AGA31"/>
    <mergeCell ref="AGC31:AGD31"/>
    <mergeCell ref="AFB31:AFC31"/>
    <mergeCell ref="AFE31:AFF31"/>
    <mergeCell ref="AFH31:AFI31"/>
    <mergeCell ref="AFK31:AFL31"/>
    <mergeCell ref="AFN31:AFO31"/>
    <mergeCell ref="AEM31:AEN31"/>
    <mergeCell ref="AEP31:AEQ31"/>
    <mergeCell ref="AES31:AET31"/>
    <mergeCell ref="AEV31:AEW31"/>
    <mergeCell ref="AEY31:AEZ31"/>
    <mergeCell ref="ADX31:ADY31"/>
    <mergeCell ref="AEA31:AEB31"/>
    <mergeCell ref="AED31:AEE31"/>
    <mergeCell ref="AEG31:AEH31"/>
    <mergeCell ref="AEJ31:AEK31"/>
    <mergeCell ref="ADI31:ADJ31"/>
    <mergeCell ref="ADL31:ADM31"/>
    <mergeCell ref="ADO31:ADP31"/>
    <mergeCell ref="ADR31:ADS31"/>
    <mergeCell ref="ADU31:ADV31"/>
    <mergeCell ref="VY31:VZ31"/>
    <mergeCell ref="WB31:WC31"/>
    <mergeCell ref="WE31:WF31"/>
    <mergeCell ref="WH31:WI31"/>
    <mergeCell ref="VG31:VH31"/>
    <mergeCell ref="VJ31:VK31"/>
    <mergeCell ref="VM31:VN31"/>
    <mergeCell ref="VP31:VQ31"/>
    <mergeCell ref="VS31:VT31"/>
    <mergeCell ref="ACT31:ACU31"/>
    <mergeCell ref="ACW31:ACX31"/>
    <mergeCell ref="ACZ31:ADA31"/>
    <mergeCell ref="ADC31:ADD31"/>
    <mergeCell ref="ADF31:ADG31"/>
    <mergeCell ref="ACE31:ACF31"/>
    <mergeCell ref="ACH31:ACI31"/>
    <mergeCell ref="ACK31:ACL31"/>
    <mergeCell ref="ACN31:ACO31"/>
    <mergeCell ref="ACQ31:ACR31"/>
    <mergeCell ref="ABP31:ABQ31"/>
    <mergeCell ref="ABS31:ABT31"/>
    <mergeCell ref="ABV31:ABW31"/>
    <mergeCell ref="ABY31:ABZ31"/>
    <mergeCell ref="ACB31:ACC31"/>
    <mergeCell ref="ABA31:ABB31"/>
    <mergeCell ref="ABD31:ABE31"/>
    <mergeCell ref="ABG31:ABH31"/>
    <mergeCell ref="ABJ31:ABK31"/>
    <mergeCell ref="ABM31:ABN31"/>
    <mergeCell ref="AAL31:AAM31"/>
    <mergeCell ref="AAO31:AAP31"/>
    <mergeCell ref="AAR31:AAS31"/>
    <mergeCell ref="AAU31:AAV31"/>
    <mergeCell ref="AAX31:AAY31"/>
    <mergeCell ref="ZW31:ZX31"/>
    <mergeCell ref="ZZ31:AAA31"/>
    <mergeCell ref="AAC31:AAD31"/>
    <mergeCell ref="AAF31:AAG31"/>
    <mergeCell ref="AAI31:AAJ31"/>
    <mergeCell ref="ZH31:ZI31"/>
    <mergeCell ref="ZK31:ZL31"/>
    <mergeCell ref="ZN31:ZO31"/>
    <mergeCell ref="ZQ31:ZR31"/>
    <mergeCell ref="ZT31:ZU31"/>
    <mergeCell ref="QB31:QC31"/>
    <mergeCell ref="QE31:QF31"/>
    <mergeCell ref="QH31:QI31"/>
    <mergeCell ref="QK31:QL31"/>
    <mergeCell ref="QN31:QO31"/>
    <mergeCell ref="PM31:PN31"/>
    <mergeCell ref="PP31:PQ31"/>
    <mergeCell ref="PS31:PT31"/>
    <mergeCell ref="PV31:PW31"/>
    <mergeCell ref="PY31:PZ31"/>
    <mergeCell ref="OX31:OY31"/>
    <mergeCell ref="PA31:PB31"/>
    <mergeCell ref="PD31:PE31"/>
    <mergeCell ref="PG31:PH31"/>
    <mergeCell ref="PJ31:PK31"/>
    <mergeCell ref="OI31:OJ31"/>
    <mergeCell ref="OL31:OM31"/>
    <mergeCell ref="OO31:OP31"/>
    <mergeCell ref="OR31:OS31"/>
    <mergeCell ref="OU31:OV31"/>
    <mergeCell ref="NT31:NU31"/>
    <mergeCell ref="NW31:NX31"/>
    <mergeCell ref="NZ31:OA31"/>
    <mergeCell ref="OC31:OD31"/>
    <mergeCell ref="OF31:OG31"/>
    <mergeCell ref="NE31:NF31"/>
    <mergeCell ref="NH31:NI31"/>
    <mergeCell ref="NK31:NL31"/>
    <mergeCell ref="NN31:NO31"/>
    <mergeCell ref="NQ31:NR31"/>
    <mergeCell ref="UR31:US31"/>
    <mergeCell ref="UU31:UV31"/>
    <mergeCell ref="UX31:UY31"/>
    <mergeCell ref="UC31:UD31"/>
    <mergeCell ref="UF31:UG31"/>
    <mergeCell ref="UI31:UJ31"/>
    <mergeCell ref="UL31:UM31"/>
    <mergeCell ref="UO31:UP31"/>
    <mergeCell ref="TN31:TO31"/>
    <mergeCell ref="TQ31:TR31"/>
    <mergeCell ref="TT31:TU31"/>
    <mergeCell ref="TW31:TX31"/>
    <mergeCell ref="TZ31:UA31"/>
    <mergeCell ref="SY31:SZ31"/>
    <mergeCell ref="TB31:TC31"/>
    <mergeCell ref="TE31:TF31"/>
    <mergeCell ref="TH31:TI31"/>
    <mergeCell ref="TK31:TL31"/>
    <mergeCell ref="SJ31:SK31"/>
    <mergeCell ref="SM31:SN31"/>
    <mergeCell ref="SP31:SQ31"/>
    <mergeCell ref="SS31:ST31"/>
    <mergeCell ref="SV31:SW31"/>
    <mergeCell ref="RU31:RV31"/>
    <mergeCell ref="RX31:RY31"/>
    <mergeCell ref="SA31:SB31"/>
    <mergeCell ref="SD31:SE31"/>
    <mergeCell ref="SG31:SH31"/>
    <mergeCell ref="RF31:RG31"/>
    <mergeCell ref="RI31:RJ31"/>
    <mergeCell ref="RL31:RM31"/>
    <mergeCell ref="RO31:RP31"/>
    <mergeCell ref="RR31:RS31"/>
    <mergeCell ref="AVI26:AVJ26"/>
    <mergeCell ref="AVL26:AVM26"/>
    <mergeCell ref="ATV26:ATW26"/>
    <mergeCell ref="ATY26:ATZ26"/>
    <mergeCell ref="AUB26:AUC26"/>
    <mergeCell ref="AUE26:AUF26"/>
    <mergeCell ref="ATG26:ATH26"/>
    <mergeCell ref="ATJ26:ATK26"/>
    <mergeCell ref="ATM26:ATN26"/>
    <mergeCell ref="ATP26:ATQ26"/>
    <mergeCell ref="ATS26:ATT26"/>
    <mergeCell ref="ASR26:ASS26"/>
    <mergeCell ref="ASU26:ASV26"/>
    <mergeCell ref="ASX26:ASY26"/>
    <mergeCell ref="ATA26:ATB26"/>
    <mergeCell ref="ATD26:ATE26"/>
    <mergeCell ref="ASC26:ASD26"/>
    <mergeCell ref="ASF26:ASG26"/>
    <mergeCell ref="ASI26:ASJ26"/>
    <mergeCell ref="ASL26:ASM26"/>
    <mergeCell ref="ASO26:ASP26"/>
    <mergeCell ref="ARN26:ARO26"/>
    <mergeCell ref="ARQ26:ARR26"/>
    <mergeCell ref="ART26:ARU26"/>
    <mergeCell ref="ARW26:ARX26"/>
    <mergeCell ref="ARZ26:ASA26"/>
    <mergeCell ref="AQY26:AQZ26"/>
    <mergeCell ref="ARB26:ARC26"/>
    <mergeCell ref="ARE26:ARF26"/>
    <mergeCell ref="ARH26:ARI26"/>
    <mergeCell ref="ARK26:ARL26"/>
    <mergeCell ref="QQ31:QR31"/>
    <mergeCell ref="QT31:QU31"/>
    <mergeCell ref="QW31:QX31"/>
    <mergeCell ref="QZ31:RA31"/>
    <mergeCell ref="RC31:RD31"/>
    <mergeCell ref="VA31:VB31"/>
    <mergeCell ref="VD31:VE31"/>
    <mergeCell ref="YS31:YT31"/>
    <mergeCell ref="YV31:YW31"/>
    <mergeCell ref="YY31:YZ31"/>
    <mergeCell ref="ZB31:ZC31"/>
    <mergeCell ref="ZE31:ZF31"/>
    <mergeCell ref="YD31:YE31"/>
    <mergeCell ref="YG31:YH31"/>
    <mergeCell ref="YJ31:YK31"/>
    <mergeCell ref="YM31:YN31"/>
    <mergeCell ref="YP31:YQ31"/>
    <mergeCell ref="XO31:XP31"/>
    <mergeCell ref="XR31:XS31"/>
    <mergeCell ref="XU31:XV31"/>
    <mergeCell ref="XX31:XY31"/>
    <mergeCell ref="YA31:YB31"/>
    <mergeCell ref="WZ31:XA31"/>
    <mergeCell ref="XC31:XD31"/>
    <mergeCell ref="XF31:XG31"/>
    <mergeCell ref="XI31:XJ31"/>
    <mergeCell ref="XL31:XM31"/>
    <mergeCell ref="WK31:WL31"/>
    <mergeCell ref="WN31:WO31"/>
    <mergeCell ref="WQ31:WR31"/>
    <mergeCell ref="WT31:WU31"/>
    <mergeCell ref="WW31:WX31"/>
    <mergeCell ref="VV31:VW31"/>
    <mergeCell ref="AQJ26:AQK26"/>
    <mergeCell ref="AQM26:AQN26"/>
    <mergeCell ref="AQP26:AQQ26"/>
    <mergeCell ref="AQS26:AQT26"/>
    <mergeCell ref="AQV26:AQW26"/>
    <mergeCell ref="APU26:APV26"/>
    <mergeCell ref="APX26:APY26"/>
    <mergeCell ref="AQA26:AQB26"/>
    <mergeCell ref="AQD26:AQE26"/>
    <mergeCell ref="AQG26:AQH26"/>
    <mergeCell ref="APF26:APG26"/>
    <mergeCell ref="API26:APJ26"/>
    <mergeCell ref="APL26:APM26"/>
    <mergeCell ref="APO26:APP26"/>
    <mergeCell ref="APR26:APS26"/>
    <mergeCell ref="AOQ26:AOR26"/>
    <mergeCell ref="AOT26:AOU26"/>
    <mergeCell ref="AOW26:AOX26"/>
    <mergeCell ref="AOZ26:APA26"/>
    <mergeCell ref="APC26:APD26"/>
    <mergeCell ref="AOB26:AOC26"/>
    <mergeCell ref="AOE26:AOF26"/>
    <mergeCell ref="AOH26:AOI26"/>
    <mergeCell ref="AOK26:AOL26"/>
    <mergeCell ref="AON26:AOO26"/>
    <mergeCell ref="ANM26:ANN26"/>
    <mergeCell ref="ANP26:ANQ26"/>
    <mergeCell ref="ANS26:ANT26"/>
    <mergeCell ref="ANV26:ANW26"/>
    <mergeCell ref="ANY26:ANZ26"/>
    <mergeCell ref="AMX26:AMY26"/>
    <mergeCell ref="ANA26:ANB26"/>
    <mergeCell ref="AND26:ANE26"/>
    <mergeCell ref="ANG26:ANH26"/>
    <mergeCell ref="ANJ26:ANK26"/>
    <mergeCell ref="AMI26:AMJ26"/>
    <mergeCell ref="AML26:AMM26"/>
    <mergeCell ref="AMO26:AMP26"/>
    <mergeCell ref="AMR26:AMS26"/>
    <mergeCell ref="AMU26:AMV26"/>
    <mergeCell ref="ALT26:ALU26"/>
    <mergeCell ref="ALW26:ALX26"/>
    <mergeCell ref="ALZ26:AMA26"/>
    <mergeCell ref="AMC26:AMD26"/>
    <mergeCell ref="AMF26:AMG26"/>
    <mergeCell ref="ALE26:ALF26"/>
    <mergeCell ref="ALH26:ALI26"/>
    <mergeCell ref="ALK26:ALL26"/>
    <mergeCell ref="ALN26:ALO26"/>
    <mergeCell ref="ALQ26:ALR26"/>
    <mergeCell ref="AKP26:AKQ26"/>
    <mergeCell ref="AKS26:AKT26"/>
    <mergeCell ref="AKV26:AKW26"/>
    <mergeCell ref="AKY26:AKZ26"/>
    <mergeCell ref="ALB26:ALC26"/>
    <mergeCell ref="AKA26:AKB26"/>
    <mergeCell ref="AKD26:AKE26"/>
    <mergeCell ref="AKG26:AKH26"/>
    <mergeCell ref="AKJ26:AKK26"/>
    <mergeCell ref="AKM26:AKN26"/>
    <mergeCell ref="AJL26:AJM26"/>
    <mergeCell ref="AJO26:AJP26"/>
    <mergeCell ref="AJR26:AJS26"/>
    <mergeCell ref="AJU26:AJV26"/>
    <mergeCell ref="AJX26:AJY26"/>
    <mergeCell ref="AIW26:AIX26"/>
    <mergeCell ref="AIZ26:AJA26"/>
    <mergeCell ref="AJC26:AJD26"/>
    <mergeCell ref="AJF26:AJG26"/>
    <mergeCell ref="AJI26:AJJ26"/>
    <mergeCell ref="AIH26:AII26"/>
    <mergeCell ref="AIK26:AIL26"/>
    <mergeCell ref="AIN26:AIO26"/>
    <mergeCell ref="AIQ26:AIR26"/>
    <mergeCell ref="AIT26:AIU26"/>
    <mergeCell ref="AHS26:AHT26"/>
    <mergeCell ref="AHV26:AHW26"/>
    <mergeCell ref="AHY26:AHZ26"/>
    <mergeCell ref="AIB26:AIC26"/>
    <mergeCell ref="AIE26:AIF26"/>
    <mergeCell ref="AHD26:AHE26"/>
    <mergeCell ref="AHG26:AHH26"/>
    <mergeCell ref="AHJ26:AHK26"/>
    <mergeCell ref="AHM26:AHN26"/>
    <mergeCell ref="AHP26:AHQ26"/>
    <mergeCell ref="AGO26:AGP26"/>
    <mergeCell ref="AGR26:AGS26"/>
    <mergeCell ref="AGU26:AGV26"/>
    <mergeCell ref="AGX26:AGY26"/>
    <mergeCell ref="AHA26:AHB26"/>
    <mergeCell ref="AFZ26:AGA26"/>
    <mergeCell ref="AGC26:AGD26"/>
    <mergeCell ref="AGF26:AGG26"/>
    <mergeCell ref="AGI26:AGJ26"/>
    <mergeCell ref="AGL26:AGM26"/>
    <mergeCell ref="AFK26:AFL26"/>
    <mergeCell ref="AFN26:AFO26"/>
    <mergeCell ref="AFQ26:AFR26"/>
    <mergeCell ref="AFT26:AFU26"/>
    <mergeCell ref="AFW26:AFX26"/>
    <mergeCell ref="AEV26:AEW26"/>
    <mergeCell ref="AEY26:AEZ26"/>
    <mergeCell ref="AFB26:AFC26"/>
    <mergeCell ref="AFE26:AFF26"/>
    <mergeCell ref="AFH26:AFI26"/>
    <mergeCell ref="AEG26:AEH26"/>
    <mergeCell ref="AEJ26:AEK26"/>
    <mergeCell ref="AEM26:AEN26"/>
    <mergeCell ref="AEP26:AEQ26"/>
    <mergeCell ref="AES26:AET26"/>
    <mergeCell ref="ADR26:ADS26"/>
    <mergeCell ref="ADU26:ADV26"/>
    <mergeCell ref="ADX26:ADY26"/>
    <mergeCell ref="AEA26:AEB26"/>
    <mergeCell ref="AED26:AEE26"/>
    <mergeCell ref="ADC26:ADD26"/>
    <mergeCell ref="ADF26:ADG26"/>
    <mergeCell ref="ADI26:ADJ26"/>
    <mergeCell ref="ADL26:ADM26"/>
    <mergeCell ref="ADO26:ADP26"/>
    <mergeCell ref="ACN26:ACO26"/>
    <mergeCell ref="ACQ26:ACR26"/>
    <mergeCell ref="ACT26:ACU26"/>
    <mergeCell ref="ACW26:ACX26"/>
    <mergeCell ref="ACZ26:ADA26"/>
    <mergeCell ref="ABY26:ABZ26"/>
    <mergeCell ref="ACB26:ACC26"/>
    <mergeCell ref="ACE26:ACF26"/>
    <mergeCell ref="ACH26:ACI26"/>
    <mergeCell ref="ACK26:ACL26"/>
    <mergeCell ref="ABJ26:ABK26"/>
    <mergeCell ref="ABM26:ABN26"/>
    <mergeCell ref="ABP26:ABQ26"/>
    <mergeCell ref="ABS26:ABT26"/>
    <mergeCell ref="ABV26:ABW26"/>
    <mergeCell ref="AAU26:AAV26"/>
    <mergeCell ref="AAX26:AAY26"/>
    <mergeCell ref="ABA26:ABB26"/>
    <mergeCell ref="ABD26:ABE26"/>
    <mergeCell ref="ABG26:ABH26"/>
    <mergeCell ref="AAL26:AAM26"/>
    <mergeCell ref="AAO26:AAP26"/>
    <mergeCell ref="AAR26:AAS26"/>
    <mergeCell ref="ZQ26:ZR26"/>
    <mergeCell ref="ZT26:ZU26"/>
    <mergeCell ref="ZW26:ZX26"/>
    <mergeCell ref="ZZ26:AAA26"/>
    <mergeCell ref="AAC26:AAD26"/>
    <mergeCell ref="ZB26:ZC26"/>
    <mergeCell ref="ZE26:ZF26"/>
    <mergeCell ref="ZH26:ZI26"/>
    <mergeCell ref="ZK26:ZL26"/>
    <mergeCell ref="ZN26:ZO26"/>
    <mergeCell ref="YM26:YN26"/>
    <mergeCell ref="YP26:YQ26"/>
    <mergeCell ref="YS26:YT26"/>
    <mergeCell ref="YV26:YW26"/>
    <mergeCell ref="YY26:YZ26"/>
    <mergeCell ref="XX26:XY26"/>
    <mergeCell ref="YA26:YB26"/>
    <mergeCell ref="YD26:YE26"/>
    <mergeCell ref="YG26:YH26"/>
    <mergeCell ref="YJ26:YK26"/>
    <mergeCell ref="XI26:XJ26"/>
    <mergeCell ref="XL26:XM26"/>
    <mergeCell ref="XO26:XP26"/>
    <mergeCell ref="XR26:XS26"/>
    <mergeCell ref="XU26:XV26"/>
    <mergeCell ref="WT26:WU26"/>
    <mergeCell ref="WW26:WX26"/>
    <mergeCell ref="WZ26:XA26"/>
    <mergeCell ref="XC26:XD26"/>
    <mergeCell ref="XF26:XG26"/>
    <mergeCell ref="WQ26:WR26"/>
    <mergeCell ref="VP26:VQ26"/>
    <mergeCell ref="VS26:VT26"/>
    <mergeCell ref="VV26:VW26"/>
    <mergeCell ref="VY26:VZ26"/>
    <mergeCell ref="WB26:WC26"/>
    <mergeCell ref="VA26:VB26"/>
    <mergeCell ref="VD26:VE26"/>
    <mergeCell ref="VG26:VH26"/>
    <mergeCell ref="VJ26:VK26"/>
    <mergeCell ref="VM26:VN26"/>
    <mergeCell ref="UL26:UM26"/>
    <mergeCell ref="UO26:UP26"/>
    <mergeCell ref="UR26:US26"/>
    <mergeCell ref="UU26:UV26"/>
    <mergeCell ref="UX26:UY26"/>
    <mergeCell ref="TW26:TX26"/>
    <mergeCell ref="TZ26:UA26"/>
    <mergeCell ref="UC26:UD26"/>
    <mergeCell ref="UF26:UG26"/>
    <mergeCell ref="UI26:UJ26"/>
    <mergeCell ref="TH26:TI26"/>
    <mergeCell ref="TK26:TL26"/>
    <mergeCell ref="TN26:TO26"/>
    <mergeCell ref="TQ26:TR26"/>
    <mergeCell ref="TT26:TU26"/>
    <mergeCell ref="SS26:ST26"/>
    <mergeCell ref="SV26:SW26"/>
    <mergeCell ref="SY26:SZ26"/>
    <mergeCell ref="TB26:TC26"/>
    <mergeCell ref="TE26:TF26"/>
    <mergeCell ref="AAF26:AAG26"/>
    <mergeCell ref="AAI26:AAJ26"/>
    <mergeCell ref="RR26:RS26"/>
    <mergeCell ref="RU26:RV26"/>
    <mergeCell ref="RX26:RY26"/>
    <mergeCell ref="SA26:SB26"/>
    <mergeCell ref="QZ26:RA26"/>
    <mergeCell ref="RC26:RD26"/>
    <mergeCell ref="RF26:RG26"/>
    <mergeCell ref="RI26:RJ26"/>
    <mergeCell ref="RL26:RM26"/>
    <mergeCell ref="QK26:QL26"/>
    <mergeCell ref="QN26:QO26"/>
    <mergeCell ref="QQ26:QR26"/>
    <mergeCell ref="QT26:QU26"/>
    <mergeCell ref="QW26:QX26"/>
    <mergeCell ref="PV26:PW26"/>
    <mergeCell ref="PY26:PZ26"/>
    <mergeCell ref="QB26:QC26"/>
    <mergeCell ref="QE26:QF26"/>
    <mergeCell ref="QH26:QI26"/>
    <mergeCell ref="PG26:PH26"/>
    <mergeCell ref="PJ26:PK26"/>
    <mergeCell ref="PM26:PN26"/>
    <mergeCell ref="PP26:PQ26"/>
    <mergeCell ref="PS26:PT26"/>
    <mergeCell ref="OR26:OS26"/>
    <mergeCell ref="OU26:OV26"/>
    <mergeCell ref="OX26:OY26"/>
    <mergeCell ref="PA26:PB26"/>
    <mergeCell ref="PD26:PE26"/>
    <mergeCell ref="WE26:WF26"/>
    <mergeCell ref="WH26:WI26"/>
    <mergeCell ref="WK26:WL26"/>
    <mergeCell ref="WN26:WO26"/>
    <mergeCell ref="AVI21:AVJ21"/>
    <mergeCell ref="AVL21:AVM21"/>
    <mergeCell ref="NE26:NF26"/>
    <mergeCell ref="NH26:NI26"/>
    <mergeCell ref="NK26:NL26"/>
    <mergeCell ref="NN26:NO26"/>
    <mergeCell ref="NQ26:NR26"/>
    <mergeCell ref="NT26:NU26"/>
    <mergeCell ref="NW26:NX26"/>
    <mergeCell ref="NZ26:OA26"/>
    <mergeCell ref="OC26:OD26"/>
    <mergeCell ref="OF26:OG26"/>
    <mergeCell ref="OI26:OJ26"/>
    <mergeCell ref="OL26:OM26"/>
    <mergeCell ref="OO26:OP26"/>
    <mergeCell ref="AUB21:AUC21"/>
    <mergeCell ref="AUE21:AUF21"/>
    <mergeCell ref="ATM21:ATN21"/>
    <mergeCell ref="ATP21:ATQ21"/>
    <mergeCell ref="ATS21:ATT21"/>
    <mergeCell ref="ATV21:ATW21"/>
    <mergeCell ref="ATY21:ATZ21"/>
    <mergeCell ref="ASX21:ASY21"/>
    <mergeCell ref="ATA21:ATB21"/>
    <mergeCell ref="ATD21:ATE21"/>
    <mergeCell ref="ATG21:ATH21"/>
    <mergeCell ref="ATJ21:ATK21"/>
    <mergeCell ref="ASI21:ASJ21"/>
    <mergeCell ref="ASL21:ASM21"/>
    <mergeCell ref="ASO21:ASP21"/>
    <mergeCell ref="ASR21:ASS21"/>
    <mergeCell ref="ASU21:ASV21"/>
    <mergeCell ref="ART21:ARU21"/>
    <mergeCell ref="ARW21:ARX21"/>
    <mergeCell ref="ARZ21:ASA21"/>
    <mergeCell ref="ASC21:ASD21"/>
    <mergeCell ref="ASF21:ASG21"/>
    <mergeCell ref="ARE21:ARF21"/>
    <mergeCell ref="ARH21:ARI21"/>
    <mergeCell ref="ARK21:ARL21"/>
    <mergeCell ref="ARN21:ARO21"/>
    <mergeCell ref="ARQ21:ARR21"/>
    <mergeCell ref="AQP21:AQQ21"/>
    <mergeCell ref="AQS21:AQT21"/>
    <mergeCell ref="AQV21:AQW21"/>
    <mergeCell ref="AQY21:AQZ21"/>
    <mergeCell ref="ARB21:ARC21"/>
    <mergeCell ref="AQA21:AQB21"/>
    <mergeCell ref="AQD21:AQE21"/>
    <mergeCell ref="AQG21:AQH21"/>
    <mergeCell ref="AQJ21:AQK21"/>
    <mergeCell ref="AQM21:AQN21"/>
    <mergeCell ref="APL21:APM21"/>
    <mergeCell ref="APO21:APP21"/>
    <mergeCell ref="APR21:APS21"/>
    <mergeCell ref="APU21:APV21"/>
    <mergeCell ref="APX21:APY21"/>
    <mergeCell ref="AOW21:AOX21"/>
    <mergeCell ref="SD26:SE26"/>
    <mergeCell ref="SG26:SH26"/>
    <mergeCell ref="SJ26:SK26"/>
    <mergeCell ref="SM26:SN26"/>
    <mergeCell ref="SP26:SQ26"/>
    <mergeCell ref="RO26:RP26"/>
    <mergeCell ref="AOZ21:APA21"/>
    <mergeCell ref="APC21:APD21"/>
    <mergeCell ref="APF21:APG21"/>
    <mergeCell ref="API21:APJ21"/>
    <mergeCell ref="AOH21:AOI21"/>
    <mergeCell ref="AOK21:AOL21"/>
    <mergeCell ref="AON21:AOO21"/>
    <mergeCell ref="AOQ21:AOR21"/>
    <mergeCell ref="AOT21:AOU21"/>
    <mergeCell ref="ANS21:ANT21"/>
    <mergeCell ref="ANV21:ANW21"/>
    <mergeCell ref="ANY21:ANZ21"/>
    <mergeCell ref="AOB21:AOC21"/>
    <mergeCell ref="AOE21:AOF21"/>
    <mergeCell ref="AND21:ANE21"/>
    <mergeCell ref="ANG21:ANH21"/>
    <mergeCell ref="ANJ21:ANK21"/>
    <mergeCell ref="ANM21:ANN21"/>
    <mergeCell ref="ANP21:ANQ21"/>
    <mergeCell ref="AMO21:AMP21"/>
    <mergeCell ref="AMR21:AMS21"/>
    <mergeCell ref="AMU21:AMV21"/>
    <mergeCell ref="AMX21:AMY21"/>
    <mergeCell ref="ANA21:ANB21"/>
    <mergeCell ref="ALZ21:AMA21"/>
    <mergeCell ref="AMC21:AMD21"/>
    <mergeCell ref="AMF21:AMG21"/>
    <mergeCell ref="AMI21:AMJ21"/>
    <mergeCell ref="AML21:AMM21"/>
    <mergeCell ref="ALK21:ALL21"/>
    <mergeCell ref="ALN21:ALO21"/>
    <mergeCell ref="ALQ21:ALR21"/>
    <mergeCell ref="ALT21:ALU21"/>
    <mergeCell ref="ALW21:ALX21"/>
    <mergeCell ref="AKV21:AKW21"/>
    <mergeCell ref="AKY21:AKZ21"/>
    <mergeCell ref="ALB21:ALC21"/>
    <mergeCell ref="ALE21:ALF21"/>
    <mergeCell ref="ALH21:ALI21"/>
    <mergeCell ref="AKG21:AKH21"/>
    <mergeCell ref="AKJ21:AKK21"/>
    <mergeCell ref="AKM21:AKN21"/>
    <mergeCell ref="AKP21:AKQ21"/>
    <mergeCell ref="AKS21:AKT21"/>
    <mergeCell ref="AJR21:AJS21"/>
    <mergeCell ref="AJU21:AJV21"/>
    <mergeCell ref="AJX21:AJY21"/>
    <mergeCell ref="AKA21:AKB21"/>
    <mergeCell ref="AKD21:AKE21"/>
    <mergeCell ref="AJC21:AJD21"/>
    <mergeCell ref="AJF21:AJG21"/>
    <mergeCell ref="AJI21:AJJ21"/>
    <mergeCell ref="AJL21:AJM21"/>
    <mergeCell ref="AJO21:AJP21"/>
    <mergeCell ref="AIN21:AIO21"/>
    <mergeCell ref="AIQ21:AIR21"/>
    <mergeCell ref="AIT21:AIU21"/>
    <mergeCell ref="AIW21:AIX21"/>
    <mergeCell ref="AIZ21:AJA21"/>
    <mergeCell ref="AHY21:AHZ21"/>
    <mergeCell ref="AIB21:AIC21"/>
    <mergeCell ref="AIE21:AIF21"/>
    <mergeCell ref="AIH21:AII21"/>
    <mergeCell ref="AIK21:AIL21"/>
    <mergeCell ref="AHJ21:AHK21"/>
    <mergeCell ref="AHM21:AHN21"/>
    <mergeCell ref="AHP21:AHQ21"/>
    <mergeCell ref="AHS21:AHT21"/>
    <mergeCell ref="AHV21:AHW21"/>
    <mergeCell ref="AGU21:AGV21"/>
    <mergeCell ref="AGX21:AGY21"/>
    <mergeCell ref="AHA21:AHB21"/>
    <mergeCell ref="AHD21:AHE21"/>
    <mergeCell ref="AHG21:AHH21"/>
    <mergeCell ref="AGF21:AGG21"/>
    <mergeCell ref="AGI21:AGJ21"/>
    <mergeCell ref="AGL21:AGM21"/>
    <mergeCell ref="AGO21:AGP21"/>
    <mergeCell ref="AGR21:AGS21"/>
    <mergeCell ref="AFQ21:AFR21"/>
    <mergeCell ref="AFT21:AFU21"/>
    <mergeCell ref="AFW21:AFX21"/>
    <mergeCell ref="AFZ21:AGA21"/>
    <mergeCell ref="AGC21:AGD21"/>
    <mergeCell ref="AFB21:AFC21"/>
    <mergeCell ref="AFE21:AFF21"/>
    <mergeCell ref="AFH21:AFI21"/>
    <mergeCell ref="AFK21:AFL21"/>
    <mergeCell ref="AFN21:AFO21"/>
    <mergeCell ref="AEM21:AEN21"/>
    <mergeCell ref="AEP21:AEQ21"/>
    <mergeCell ref="AES21:AET21"/>
    <mergeCell ref="AEV21:AEW21"/>
    <mergeCell ref="AEY21:AEZ21"/>
    <mergeCell ref="ADX21:ADY21"/>
    <mergeCell ref="AEA21:AEB21"/>
    <mergeCell ref="AED21:AEE21"/>
    <mergeCell ref="AEG21:AEH21"/>
    <mergeCell ref="AEJ21:AEK21"/>
    <mergeCell ref="ADI21:ADJ21"/>
    <mergeCell ref="ADL21:ADM21"/>
    <mergeCell ref="ADO21:ADP21"/>
    <mergeCell ref="ADR21:ADS21"/>
    <mergeCell ref="ADU21:ADV21"/>
    <mergeCell ref="VY21:VZ21"/>
    <mergeCell ref="WB21:WC21"/>
    <mergeCell ref="WE21:WF21"/>
    <mergeCell ref="WH21:WI21"/>
    <mergeCell ref="VG21:VH21"/>
    <mergeCell ref="VJ21:VK21"/>
    <mergeCell ref="VM21:VN21"/>
    <mergeCell ref="VP21:VQ21"/>
    <mergeCell ref="VS21:VT21"/>
    <mergeCell ref="ACT21:ACU21"/>
    <mergeCell ref="ACW21:ACX21"/>
    <mergeCell ref="ACZ21:ADA21"/>
    <mergeCell ref="ADC21:ADD21"/>
    <mergeCell ref="ADF21:ADG21"/>
    <mergeCell ref="ACE21:ACF21"/>
    <mergeCell ref="ACH21:ACI21"/>
    <mergeCell ref="ACK21:ACL21"/>
    <mergeCell ref="ACN21:ACO21"/>
    <mergeCell ref="ACQ21:ACR21"/>
    <mergeCell ref="ABP21:ABQ21"/>
    <mergeCell ref="ABS21:ABT21"/>
    <mergeCell ref="ABV21:ABW21"/>
    <mergeCell ref="ABY21:ABZ21"/>
    <mergeCell ref="ACB21:ACC21"/>
    <mergeCell ref="ABA21:ABB21"/>
    <mergeCell ref="ABD21:ABE21"/>
    <mergeCell ref="ABG21:ABH21"/>
    <mergeCell ref="ABJ21:ABK21"/>
    <mergeCell ref="ABM21:ABN21"/>
    <mergeCell ref="AAL21:AAM21"/>
    <mergeCell ref="AAO21:AAP21"/>
    <mergeCell ref="AAR21:AAS21"/>
    <mergeCell ref="AAU21:AAV21"/>
    <mergeCell ref="AAX21:AAY21"/>
    <mergeCell ref="ZW21:ZX21"/>
    <mergeCell ref="ZZ21:AAA21"/>
    <mergeCell ref="AAC21:AAD21"/>
    <mergeCell ref="AAF21:AAG21"/>
    <mergeCell ref="AAI21:AAJ21"/>
    <mergeCell ref="ZH21:ZI21"/>
    <mergeCell ref="ZK21:ZL21"/>
    <mergeCell ref="ZN21:ZO21"/>
    <mergeCell ref="ZQ21:ZR21"/>
    <mergeCell ref="ZT21:ZU21"/>
    <mergeCell ref="QB21:QC21"/>
    <mergeCell ref="QE21:QF21"/>
    <mergeCell ref="QH21:QI21"/>
    <mergeCell ref="QK21:QL21"/>
    <mergeCell ref="QN21:QO21"/>
    <mergeCell ref="PM21:PN21"/>
    <mergeCell ref="PP21:PQ21"/>
    <mergeCell ref="PS21:PT21"/>
    <mergeCell ref="PV21:PW21"/>
    <mergeCell ref="PY21:PZ21"/>
    <mergeCell ref="OX21:OY21"/>
    <mergeCell ref="PA21:PB21"/>
    <mergeCell ref="PD21:PE21"/>
    <mergeCell ref="PG21:PH21"/>
    <mergeCell ref="PJ21:PK21"/>
    <mergeCell ref="OI21:OJ21"/>
    <mergeCell ref="OL21:OM21"/>
    <mergeCell ref="OO21:OP21"/>
    <mergeCell ref="OR21:OS21"/>
    <mergeCell ref="OU21:OV21"/>
    <mergeCell ref="NT21:NU21"/>
    <mergeCell ref="NW21:NX21"/>
    <mergeCell ref="NZ21:OA21"/>
    <mergeCell ref="OC21:OD21"/>
    <mergeCell ref="OF21:OG21"/>
    <mergeCell ref="NE21:NF21"/>
    <mergeCell ref="NH21:NI21"/>
    <mergeCell ref="NK21:NL21"/>
    <mergeCell ref="NN21:NO21"/>
    <mergeCell ref="NQ21:NR21"/>
    <mergeCell ref="UR21:US21"/>
    <mergeCell ref="UU21:UV21"/>
    <mergeCell ref="UX21:UY21"/>
    <mergeCell ref="UC21:UD21"/>
    <mergeCell ref="UF21:UG21"/>
    <mergeCell ref="UI21:UJ21"/>
    <mergeCell ref="UL21:UM21"/>
    <mergeCell ref="UO21:UP21"/>
    <mergeCell ref="TN21:TO21"/>
    <mergeCell ref="TQ21:TR21"/>
    <mergeCell ref="TT21:TU21"/>
    <mergeCell ref="TW21:TX21"/>
    <mergeCell ref="TZ21:UA21"/>
    <mergeCell ref="SY21:SZ21"/>
    <mergeCell ref="TB21:TC21"/>
    <mergeCell ref="TE21:TF21"/>
    <mergeCell ref="TH21:TI21"/>
    <mergeCell ref="TK21:TL21"/>
    <mergeCell ref="SJ21:SK21"/>
    <mergeCell ref="SM21:SN21"/>
    <mergeCell ref="SP21:SQ21"/>
    <mergeCell ref="SS21:ST21"/>
    <mergeCell ref="SV21:SW21"/>
    <mergeCell ref="RU21:RV21"/>
    <mergeCell ref="RX21:RY21"/>
    <mergeCell ref="SA21:SB21"/>
    <mergeCell ref="SD21:SE21"/>
    <mergeCell ref="SG21:SH21"/>
    <mergeCell ref="RF21:RG21"/>
    <mergeCell ref="RI21:RJ21"/>
    <mergeCell ref="RL21:RM21"/>
    <mergeCell ref="RO21:RP21"/>
    <mergeCell ref="RR21:RS21"/>
    <mergeCell ref="AVI16:AVJ16"/>
    <mergeCell ref="AVL16:AVM16"/>
    <mergeCell ref="ATV16:ATW16"/>
    <mergeCell ref="ATY16:ATZ16"/>
    <mergeCell ref="AUB16:AUC16"/>
    <mergeCell ref="AUE16:AUF16"/>
    <mergeCell ref="ATG16:ATH16"/>
    <mergeCell ref="ATJ16:ATK16"/>
    <mergeCell ref="ATM16:ATN16"/>
    <mergeCell ref="ATP16:ATQ16"/>
    <mergeCell ref="ATS16:ATT16"/>
    <mergeCell ref="ASR16:ASS16"/>
    <mergeCell ref="ASU16:ASV16"/>
    <mergeCell ref="ASX16:ASY16"/>
    <mergeCell ref="ATA16:ATB16"/>
    <mergeCell ref="ATD16:ATE16"/>
    <mergeCell ref="ASC16:ASD16"/>
    <mergeCell ref="ASF16:ASG16"/>
    <mergeCell ref="ASI16:ASJ16"/>
    <mergeCell ref="ASL16:ASM16"/>
    <mergeCell ref="ASO16:ASP16"/>
    <mergeCell ref="ARN16:ARO16"/>
    <mergeCell ref="ARQ16:ARR16"/>
    <mergeCell ref="ART16:ARU16"/>
    <mergeCell ref="ARW16:ARX16"/>
    <mergeCell ref="ARZ16:ASA16"/>
    <mergeCell ref="AQY16:AQZ16"/>
    <mergeCell ref="ARB16:ARC16"/>
    <mergeCell ref="ARE16:ARF16"/>
    <mergeCell ref="ARH16:ARI16"/>
    <mergeCell ref="ARK16:ARL16"/>
    <mergeCell ref="QQ21:QR21"/>
    <mergeCell ref="QT21:QU21"/>
    <mergeCell ref="QW21:QX21"/>
    <mergeCell ref="QZ21:RA21"/>
    <mergeCell ref="RC21:RD21"/>
    <mergeCell ref="VA21:VB21"/>
    <mergeCell ref="VD21:VE21"/>
    <mergeCell ref="YS21:YT21"/>
    <mergeCell ref="YV21:YW21"/>
    <mergeCell ref="YY21:YZ21"/>
    <mergeCell ref="ZB21:ZC21"/>
    <mergeCell ref="ZE21:ZF21"/>
    <mergeCell ref="YD21:YE21"/>
    <mergeCell ref="YG21:YH21"/>
    <mergeCell ref="YJ21:YK21"/>
    <mergeCell ref="YM21:YN21"/>
    <mergeCell ref="YP21:YQ21"/>
    <mergeCell ref="XO21:XP21"/>
    <mergeCell ref="XR21:XS21"/>
    <mergeCell ref="XU21:XV21"/>
    <mergeCell ref="XX21:XY21"/>
    <mergeCell ref="YA21:YB21"/>
    <mergeCell ref="WZ21:XA21"/>
    <mergeCell ref="XC21:XD21"/>
    <mergeCell ref="XF21:XG21"/>
    <mergeCell ref="XI21:XJ21"/>
    <mergeCell ref="XL21:XM21"/>
    <mergeCell ref="WK21:WL21"/>
    <mergeCell ref="WN21:WO21"/>
    <mergeCell ref="WQ21:WR21"/>
    <mergeCell ref="WT21:WU21"/>
    <mergeCell ref="WW21:WX21"/>
    <mergeCell ref="VV21:VW21"/>
    <mergeCell ref="AQJ16:AQK16"/>
    <mergeCell ref="AQM16:AQN16"/>
    <mergeCell ref="AQP16:AQQ16"/>
    <mergeCell ref="AQS16:AQT16"/>
    <mergeCell ref="AQV16:AQW16"/>
    <mergeCell ref="APU16:APV16"/>
    <mergeCell ref="APX16:APY16"/>
    <mergeCell ref="AQA16:AQB16"/>
    <mergeCell ref="AQD16:AQE16"/>
    <mergeCell ref="AQG16:AQH16"/>
    <mergeCell ref="APF16:APG16"/>
    <mergeCell ref="API16:APJ16"/>
    <mergeCell ref="APL16:APM16"/>
    <mergeCell ref="APO16:APP16"/>
    <mergeCell ref="APR16:APS16"/>
    <mergeCell ref="AOQ16:AOR16"/>
    <mergeCell ref="AOT16:AOU16"/>
    <mergeCell ref="AOW16:AOX16"/>
    <mergeCell ref="AOZ16:APA16"/>
    <mergeCell ref="APC16:APD16"/>
    <mergeCell ref="AOB16:AOC16"/>
    <mergeCell ref="AOE16:AOF16"/>
    <mergeCell ref="AOH16:AOI16"/>
    <mergeCell ref="AOK16:AOL16"/>
    <mergeCell ref="AON16:AOO16"/>
    <mergeCell ref="ANM16:ANN16"/>
    <mergeCell ref="ANP16:ANQ16"/>
    <mergeCell ref="ANS16:ANT16"/>
    <mergeCell ref="ANV16:ANW16"/>
    <mergeCell ref="ANY16:ANZ16"/>
    <mergeCell ref="AMX16:AMY16"/>
    <mergeCell ref="ANA16:ANB16"/>
    <mergeCell ref="AND16:ANE16"/>
    <mergeCell ref="ANG16:ANH16"/>
    <mergeCell ref="ANJ16:ANK16"/>
    <mergeCell ref="AMI16:AMJ16"/>
    <mergeCell ref="AML16:AMM16"/>
    <mergeCell ref="AMO16:AMP16"/>
    <mergeCell ref="AMR16:AMS16"/>
    <mergeCell ref="AMU16:AMV16"/>
    <mergeCell ref="ALT16:ALU16"/>
    <mergeCell ref="ALW16:ALX16"/>
    <mergeCell ref="ALZ16:AMA16"/>
    <mergeCell ref="AMC16:AMD16"/>
    <mergeCell ref="AMF16:AMG16"/>
    <mergeCell ref="ALE16:ALF16"/>
    <mergeCell ref="ALH16:ALI16"/>
    <mergeCell ref="ALK16:ALL16"/>
    <mergeCell ref="ALN16:ALO16"/>
    <mergeCell ref="ALQ16:ALR16"/>
    <mergeCell ref="AKP16:AKQ16"/>
    <mergeCell ref="AKS16:AKT16"/>
    <mergeCell ref="AKV16:AKW16"/>
    <mergeCell ref="AKY16:AKZ16"/>
    <mergeCell ref="ALB16:ALC16"/>
    <mergeCell ref="AKA16:AKB16"/>
    <mergeCell ref="AKD16:AKE16"/>
    <mergeCell ref="AKG16:AKH16"/>
    <mergeCell ref="AKJ16:AKK16"/>
    <mergeCell ref="AKM16:AKN16"/>
    <mergeCell ref="AJL16:AJM16"/>
    <mergeCell ref="AJO16:AJP16"/>
    <mergeCell ref="AJR16:AJS16"/>
    <mergeCell ref="AJU16:AJV16"/>
    <mergeCell ref="AJX16:AJY16"/>
    <mergeCell ref="AIW16:AIX16"/>
    <mergeCell ref="AIZ16:AJA16"/>
    <mergeCell ref="AJC16:AJD16"/>
    <mergeCell ref="AJF16:AJG16"/>
    <mergeCell ref="AJI16:AJJ16"/>
    <mergeCell ref="AIH16:AII16"/>
    <mergeCell ref="AIK16:AIL16"/>
    <mergeCell ref="AIN16:AIO16"/>
    <mergeCell ref="AIQ16:AIR16"/>
    <mergeCell ref="AIT16:AIU16"/>
    <mergeCell ref="AHS16:AHT16"/>
    <mergeCell ref="AHV16:AHW16"/>
    <mergeCell ref="AHY16:AHZ16"/>
    <mergeCell ref="AIB16:AIC16"/>
    <mergeCell ref="AIE16:AIF16"/>
    <mergeCell ref="AHD16:AHE16"/>
    <mergeCell ref="AHG16:AHH16"/>
    <mergeCell ref="AHJ16:AHK16"/>
    <mergeCell ref="AHM16:AHN16"/>
    <mergeCell ref="AHP16:AHQ16"/>
    <mergeCell ref="AGO16:AGP16"/>
    <mergeCell ref="AGR16:AGS16"/>
    <mergeCell ref="AGU16:AGV16"/>
    <mergeCell ref="AGX16:AGY16"/>
    <mergeCell ref="AHA16:AHB16"/>
    <mergeCell ref="AFZ16:AGA16"/>
    <mergeCell ref="AGC16:AGD16"/>
    <mergeCell ref="AGF16:AGG16"/>
    <mergeCell ref="AGI16:AGJ16"/>
    <mergeCell ref="AGL16:AGM16"/>
    <mergeCell ref="AFK16:AFL16"/>
    <mergeCell ref="AFN16:AFO16"/>
    <mergeCell ref="AFQ16:AFR16"/>
    <mergeCell ref="AFT16:AFU16"/>
    <mergeCell ref="AFW16:AFX16"/>
    <mergeCell ref="AEV16:AEW16"/>
    <mergeCell ref="AEY16:AEZ16"/>
    <mergeCell ref="AFB16:AFC16"/>
    <mergeCell ref="AFE16:AFF16"/>
    <mergeCell ref="AFH16:AFI16"/>
    <mergeCell ref="AEG16:AEH16"/>
    <mergeCell ref="AEJ16:AEK16"/>
    <mergeCell ref="AEM16:AEN16"/>
    <mergeCell ref="AEP16:AEQ16"/>
    <mergeCell ref="AES16:AET16"/>
    <mergeCell ref="ADR16:ADS16"/>
    <mergeCell ref="ADU16:ADV16"/>
    <mergeCell ref="ADX16:ADY16"/>
    <mergeCell ref="AEA16:AEB16"/>
    <mergeCell ref="AED16:AEE16"/>
    <mergeCell ref="ADC16:ADD16"/>
    <mergeCell ref="ADF16:ADG16"/>
    <mergeCell ref="ADI16:ADJ16"/>
    <mergeCell ref="ADL16:ADM16"/>
    <mergeCell ref="ADO16:ADP16"/>
    <mergeCell ref="ACN16:ACO16"/>
    <mergeCell ref="ACQ16:ACR16"/>
    <mergeCell ref="ACT16:ACU16"/>
    <mergeCell ref="ACW16:ACX16"/>
    <mergeCell ref="ACZ16:ADA16"/>
    <mergeCell ref="ABY16:ABZ16"/>
    <mergeCell ref="ACB16:ACC16"/>
    <mergeCell ref="ACE16:ACF16"/>
    <mergeCell ref="ACH16:ACI16"/>
    <mergeCell ref="ACK16:ACL16"/>
    <mergeCell ref="ABJ16:ABK16"/>
    <mergeCell ref="ABM16:ABN16"/>
    <mergeCell ref="ABP16:ABQ16"/>
    <mergeCell ref="ABS16:ABT16"/>
    <mergeCell ref="ABV16:ABW16"/>
    <mergeCell ref="AAU16:AAV16"/>
    <mergeCell ref="AAX16:AAY16"/>
    <mergeCell ref="ABA16:ABB16"/>
    <mergeCell ref="ABD16:ABE16"/>
    <mergeCell ref="ABG16:ABH16"/>
    <mergeCell ref="AAL16:AAM16"/>
    <mergeCell ref="AAO16:AAP16"/>
    <mergeCell ref="AAR16:AAS16"/>
    <mergeCell ref="ZQ16:ZR16"/>
    <mergeCell ref="ZT16:ZU16"/>
    <mergeCell ref="ZW16:ZX16"/>
    <mergeCell ref="ZZ16:AAA16"/>
    <mergeCell ref="AAC16:AAD16"/>
    <mergeCell ref="ZB16:ZC16"/>
    <mergeCell ref="ZE16:ZF16"/>
    <mergeCell ref="ZH16:ZI16"/>
    <mergeCell ref="ZK16:ZL16"/>
    <mergeCell ref="ZN16:ZO16"/>
    <mergeCell ref="YM16:YN16"/>
    <mergeCell ref="YP16:YQ16"/>
    <mergeCell ref="YS16:YT16"/>
    <mergeCell ref="YV16:YW16"/>
    <mergeCell ref="YY16:YZ16"/>
    <mergeCell ref="XX16:XY16"/>
    <mergeCell ref="YA16:YB16"/>
    <mergeCell ref="YD16:YE16"/>
    <mergeCell ref="YG16:YH16"/>
    <mergeCell ref="YJ16:YK16"/>
    <mergeCell ref="XI16:XJ16"/>
    <mergeCell ref="XL16:XM16"/>
    <mergeCell ref="XO16:XP16"/>
    <mergeCell ref="XR16:XS16"/>
    <mergeCell ref="XU16:XV16"/>
    <mergeCell ref="WT16:WU16"/>
    <mergeCell ref="WW16:WX16"/>
    <mergeCell ref="WZ16:XA16"/>
    <mergeCell ref="XC16:XD16"/>
    <mergeCell ref="XF16:XG16"/>
    <mergeCell ref="WQ16:WR16"/>
    <mergeCell ref="VP16:VQ16"/>
    <mergeCell ref="VS16:VT16"/>
    <mergeCell ref="VV16:VW16"/>
    <mergeCell ref="VY16:VZ16"/>
    <mergeCell ref="WB16:WC16"/>
    <mergeCell ref="VA16:VB16"/>
    <mergeCell ref="VD16:VE16"/>
    <mergeCell ref="VG16:VH16"/>
    <mergeCell ref="VJ16:VK16"/>
    <mergeCell ref="VM16:VN16"/>
    <mergeCell ref="UL16:UM16"/>
    <mergeCell ref="UO16:UP16"/>
    <mergeCell ref="UR16:US16"/>
    <mergeCell ref="UU16:UV16"/>
    <mergeCell ref="UX16:UY16"/>
    <mergeCell ref="TW16:TX16"/>
    <mergeCell ref="TZ16:UA16"/>
    <mergeCell ref="UC16:UD16"/>
    <mergeCell ref="UF16:UG16"/>
    <mergeCell ref="UI16:UJ16"/>
    <mergeCell ref="TH16:TI16"/>
    <mergeCell ref="TK16:TL16"/>
    <mergeCell ref="TN16:TO16"/>
    <mergeCell ref="TQ16:TR16"/>
    <mergeCell ref="TT16:TU16"/>
    <mergeCell ref="SS16:ST16"/>
    <mergeCell ref="SV16:SW16"/>
    <mergeCell ref="SY16:SZ16"/>
    <mergeCell ref="TB16:TC16"/>
    <mergeCell ref="TE16:TF16"/>
    <mergeCell ref="AAF16:AAG16"/>
    <mergeCell ref="AAI16:AAJ16"/>
    <mergeCell ref="RR16:RS16"/>
    <mergeCell ref="RU16:RV16"/>
    <mergeCell ref="RX16:RY16"/>
    <mergeCell ref="SA16:SB16"/>
    <mergeCell ref="QZ16:RA16"/>
    <mergeCell ref="RC16:RD16"/>
    <mergeCell ref="RF16:RG16"/>
    <mergeCell ref="RI16:RJ16"/>
    <mergeCell ref="RL16:RM16"/>
    <mergeCell ref="QK16:QL16"/>
    <mergeCell ref="QN16:QO16"/>
    <mergeCell ref="QQ16:QR16"/>
    <mergeCell ref="QT16:QU16"/>
    <mergeCell ref="QW16:QX16"/>
    <mergeCell ref="PV16:PW16"/>
    <mergeCell ref="PY16:PZ16"/>
    <mergeCell ref="QB16:QC16"/>
    <mergeCell ref="QE16:QF16"/>
    <mergeCell ref="QH16:QI16"/>
    <mergeCell ref="PG16:PH16"/>
    <mergeCell ref="PJ16:PK16"/>
    <mergeCell ref="PM16:PN16"/>
    <mergeCell ref="PP16:PQ16"/>
    <mergeCell ref="PS16:PT16"/>
    <mergeCell ref="OR16:OS16"/>
    <mergeCell ref="OU16:OV16"/>
    <mergeCell ref="OX16:OY16"/>
    <mergeCell ref="PA16:PB16"/>
    <mergeCell ref="PD16:PE16"/>
    <mergeCell ref="WE16:WF16"/>
    <mergeCell ref="WH16:WI16"/>
    <mergeCell ref="WK16:WL16"/>
    <mergeCell ref="WN16:WO16"/>
    <mergeCell ref="AVI11:AVJ11"/>
    <mergeCell ref="AVL11:AVM11"/>
    <mergeCell ref="NE16:NF16"/>
    <mergeCell ref="NH16:NI16"/>
    <mergeCell ref="NK16:NL16"/>
    <mergeCell ref="NN16:NO16"/>
    <mergeCell ref="NQ16:NR16"/>
    <mergeCell ref="NT16:NU16"/>
    <mergeCell ref="NW16:NX16"/>
    <mergeCell ref="NZ16:OA16"/>
    <mergeCell ref="OC16:OD16"/>
    <mergeCell ref="OF16:OG16"/>
    <mergeCell ref="OI16:OJ16"/>
    <mergeCell ref="OL16:OM16"/>
    <mergeCell ref="OO16:OP16"/>
    <mergeCell ref="AUB11:AUC11"/>
    <mergeCell ref="AUE11:AUF11"/>
    <mergeCell ref="ATM11:ATN11"/>
    <mergeCell ref="ATP11:ATQ11"/>
    <mergeCell ref="ATS11:ATT11"/>
    <mergeCell ref="ATV11:ATW11"/>
    <mergeCell ref="ATY11:ATZ11"/>
    <mergeCell ref="ASX11:ASY11"/>
    <mergeCell ref="ATA11:ATB11"/>
    <mergeCell ref="ATD11:ATE11"/>
    <mergeCell ref="ATG11:ATH11"/>
    <mergeCell ref="ATJ11:ATK11"/>
    <mergeCell ref="ASI11:ASJ11"/>
    <mergeCell ref="ASL11:ASM11"/>
    <mergeCell ref="ASO11:ASP11"/>
    <mergeCell ref="ASR11:ASS11"/>
    <mergeCell ref="ASU11:ASV11"/>
    <mergeCell ref="ART11:ARU11"/>
    <mergeCell ref="ARW11:ARX11"/>
    <mergeCell ref="ARZ11:ASA11"/>
    <mergeCell ref="ASC11:ASD11"/>
    <mergeCell ref="ASF11:ASG11"/>
    <mergeCell ref="ARE11:ARF11"/>
    <mergeCell ref="ARH11:ARI11"/>
    <mergeCell ref="ARK11:ARL11"/>
    <mergeCell ref="ARN11:ARO11"/>
    <mergeCell ref="ARQ11:ARR11"/>
    <mergeCell ref="AQP11:AQQ11"/>
    <mergeCell ref="AQS11:AQT11"/>
    <mergeCell ref="AQV11:AQW11"/>
    <mergeCell ref="AQY11:AQZ11"/>
    <mergeCell ref="ARB11:ARC11"/>
    <mergeCell ref="AQA11:AQB11"/>
    <mergeCell ref="AQD11:AQE11"/>
    <mergeCell ref="AQG11:AQH11"/>
    <mergeCell ref="AQJ11:AQK11"/>
    <mergeCell ref="AQM11:AQN11"/>
    <mergeCell ref="APL11:APM11"/>
    <mergeCell ref="APO11:APP11"/>
    <mergeCell ref="APR11:APS11"/>
    <mergeCell ref="APU11:APV11"/>
    <mergeCell ref="APX11:APY11"/>
    <mergeCell ref="AOW11:AOX11"/>
    <mergeCell ref="SD16:SE16"/>
    <mergeCell ref="SG16:SH16"/>
    <mergeCell ref="SJ16:SK16"/>
    <mergeCell ref="SM16:SN16"/>
    <mergeCell ref="SP16:SQ16"/>
    <mergeCell ref="RO16:RP16"/>
    <mergeCell ref="AOZ11:APA11"/>
    <mergeCell ref="APC11:APD11"/>
    <mergeCell ref="APF11:APG11"/>
    <mergeCell ref="API11:APJ11"/>
    <mergeCell ref="AOH11:AOI11"/>
    <mergeCell ref="AOK11:AOL11"/>
    <mergeCell ref="AON11:AOO11"/>
    <mergeCell ref="AOQ11:AOR11"/>
    <mergeCell ref="AOT11:AOU11"/>
    <mergeCell ref="ANS11:ANT11"/>
    <mergeCell ref="ANV11:ANW11"/>
    <mergeCell ref="ANY11:ANZ11"/>
    <mergeCell ref="AOB11:AOC11"/>
    <mergeCell ref="AOE11:AOF11"/>
    <mergeCell ref="AND11:ANE11"/>
    <mergeCell ref="ANG11:ANH11"/>
    <mergeCell ref="ANJ11:ANK11"/>
    <mergeCell ref="ANM11:ANN11"/>
    <mergeCell ref="ANP11:ANQ11"/>
    <mergeCell ref="AMO11:AMP11"/>
    <mergeCell ref="AMR11:AMS11"/>
    <mergeCell ref="AMU11:AMV11"/>
    <mergeCell ref="AMX11:AMY11"/>
    <mergeCell ref="ANA11:ANB11"/>
    <mergeCell ref="ALZ11:AMA11"/>
    <mergeCell ref="AMC11:AMD11"/>
    <mergeCell ref="AMF11:AMG11"/>
    <mergeCell ref="AMI11:AMJ11"/>
    <mergeCell ref="AML11:AMM11"/>
    <mergeCell ref="ALK11:ALL11"/>
    <mergeCell ref="ALN11:ALO11"/>
    <mergeCell ref="ALQ11:ALR11"/>
    <mergeCell ref="ALT11:ALU11"/>
    <mergeCell ref="ALW11:ALX11"/>
    <mergeCell ref="AKV11:AKW11"/>
    <mergeCell ref="AKY11:AKZ11"/>
    <mergeCell ref="ALB11:ALC11"/>
    <mergeCell ref="ALE11:ALF11"/>
    <mergeCell ref="ALH11:ALI11"/>
    <mergeCell ref="AKG11:AKH11"/>
    <mergeCell ref="AKJ11:AKK11"/>
    <mergeCell ref="AKM11:AKN11"/>
    <mergeCell ref="AKP11:AKQ11"/>
    <mergeCell ref="AKS11:AKT11"/>
    <mergeCell ref="AJR11:AJS11"/>
    <mergeCell ref="AJU11:AJV11"/>
    <mergeCell ref="AJX11:AJY11"/>
    <mergeCell ref="AKA11:AKB11"/>
    <mergeCell ref="AKD11:AKE11"/>
    <mergeCell ref="AJC11:AJD11"/>
    <mergeCell ref="AJF11:AJG11"/>
    <mergeCell ref="AJI11:AJJ11"/>
    <mergeCell ref="AJL11:AJM11"/>
    <mergeCell ref="AJO11:AJP11"/>
    <mergeCell ref="AIN11:AIO11"/>
    <mergeCell ref="AIQ11:AIR11"/>
    <mergeCell ref="AIT11:AIU11"/>
    <mergeCell ref="AIW11:AIX11"/>
    <mergeCell ref="AIZ11:AJA11"/>
    <mergeCell ref="AHY11:AHZ11"/>
    <mergeCell ref="AIB11:AIC11"/>
    <mergeCell ref="AIE11:AIF11"/>
    <mergeCell ref="AIH11:AII11"/>
    <mergeCell ref="AIK11:AIL11"/>
    <mergeCell ref="AHJ11:AHK11"/>
    <mergeCell ref="AHM11:AHN11"/>
    <mergeCell ref="AHP11:AHQ11"/>
    <mergeCell ref="AHS11:AHT11"/>
    <mergeCell ref="AHV11:AHW11"/>
    <mergeCell ref="AGU11:AGV11"/>
    <mergeCell ref="AGX11:AGY11"/>
    <mergeCell ref="AHA11:AHB11"/>
    <mergeCell ref="AHD11:AHE11"/>
    <mergeCell ref="AHG11:AHH11"/>
    <mergeCell ref="AGF11:AGG11"/>
    <mergeCell ref="AGI11:AGJ11"/>
    <mergeCell ref="AGL11:AGM11"/>
    <mergeCell ref="AGO11:AGP11"/>
    <mergeCell ref="AGR11:AGS11"/>
    <mergeCell ref="AFQ11:AFR11"/>
    <mergeCell ref="AFT11:AFU11"/>
    <mergeCell ref="AFW11:AFX11"/>
    <mergeCell ref="AFZ11:AGA11"/>
    <mergeCell ref="AGC11:AGD11"/>
    <mergeCell ref="AFB11:AFC11"/>
    <mergeCell ref="AFE11:AFF11"/>
    <mergeCell ref="AFH11:AFI11"/>
    <mergeCell ref="AFK11:AFL11"/>
    <mergeCell ref="AFN11:AFO11"/>
    <mergeCell ref="AEM11:AEN11"/>
    <mergeCell ref="AEP11:AEQ11"/>
    <mergeCell ref="AES11:AET11"/>
    <mergeCell ref="AEV11:AEW11"/>
    <mergeCell ref="AEY11:AEZ11"/>
    <mergeCell ref="ADX11:ADY11"/>
    <mergeCell ref="AEA11:AEB11"/>
    <mergeCell ref="AED11:AEE11"/>
    <mergeCell ref="AEG11:AEH11"/>
    <mergeCell ref="AEJ11:AEK11"/>
    <mergeCell ref="ADI11:ADJ11"/>
    <mergeCell ref="ADL11:ADM11"/>
    <mergeCell ref="ADO11:ADP11"/>
    <mergeCell ref="ADR11:ADS11"/>
    <mergeCell ref="ADU11:ADV11"/>
    <mergeCell ref="VY11:VZ11"/>
    <mergeCell ref="WB11:WC11"/>
    <mergeCell ref="WE11:WF11"/>
    <mergeCell ref="WH11:WI11"/>
    <mergeCell ref="VG11:VH11"/>
    <mergeCell ref="VJ11:VK11"/>
    <mergeCell ref="VM11:VN11"/>
    <mergeCell ref="VP11:VQ11"/>
    <mergeCell ref="VS11:VT11"/>
    <mergeCell ref="ACT11:ACU11"/>
    <mergeCell ref="ACW11:ACX11"/>
    <mergeCell ref="ACZ11:ADA11"/>
    <mergeCell ref="ADC11:ADD11"/>
    <mergeCell ref="ADF11:ADG11"/>
    <mergeCell ref="ACE11:ACF11"/>
    <mergeCell ref="ACH11:ACI11"/>
    <mergeCell ref="ACK11:ACL11"/>
    <mergeCell ref="ACN11:ACO11"/>
    <mergeCell ref="ACQ11:ACR11"/>
    <mergeCell ref="ABP11:ABQ11"/>
    <mergeCell ref="ABS11:ABT11"/>
    <mergeCell ref="ABV11:ABW11"/>
    <mergeCell ref="ABY11:ABZ11"/>
    <mergeCell ref="ACB11:ACC11"/>
    <mergeCell ref="ABA11:ABB11"/>
    <mergeCell ref="ABD11:ABE11"/>
    <mergeCell ref="ABG11:ABH11"/>
    <mergeCell ref="ABJ11:ABK11"/>
    <mergeCell ref="ABM11:ABN11"/>
    <mergeCell ref="AAL11:AAM11"/>
    <mergeCell ref="AAO11:AAP11"/>
    <mergeCell ref="AAR11:AAS11"/>
    <mergeCell ref="AAU11:AAV11"/>
    <mergeCell ref="AAX11:AAY11"/>
    <mergeCell ref="ZW11:ZX11"/>
    <mergeCell ref="ZZ11:AAA11"/>
    <mergeCell ref="AAC11:AAD11"/>
    <mergeCell ref="AAF11:AAG11"/>
    <mergeCell ref="AAI11:AAJ11"/>
    <mergeCell ref="ZH11:ZI11"/>
    <mergeCell ref="ZK11:ZL11"/>
    <mergeCell ref="ZN11:ZO11"/>
    <mergeCell ref="ZQ11:ZR11"/>
    <mergeCell ref="ZT11:ZU11"/>
    <mergeCell ref="QB11:QC11"/>
    <mergeCell ref="QE11:QF11"/>
    <mergeCell ref="QH11:QI11"/>
    <mergeCell ref="QK11:QL11"/>
    <mergeCell ref="QN11:QO11"/>
    <mergeCell ref="PM11:PN11"/>
    <mergeCell ref="PP11:PQ11"/>
    <mergeCell ref="PS11:PT11"/>
    <mergeCell ref="PV11:PW11"/>
    <mergeCell ref="PY11:PZ11"/>
    <mergeCell ref="OX11:OY11"/>
    <mergeCell ref="PA11:PB11"/>
    <mergeCell ref="PD11:PE11"/>
    <mergeCell ref="PG11:PH11"/>
    <mergeCell ref="PJ11:PK11"/>
    <mergeCell ref="OI11:OJ11"/>
    <mergeCell ref="OL11:OM11"/>
    <mergeCell ref="OO11:OP11"/>
    <mergeCell ref="OR11:OS11"/>
    <mergeCell ref="OU11:OV11"/>
    <mergeCell ref="NT11:NU11"/>
    <mergeCell ref="NW11:NX11"/>
    <mergeCell ref="NZ11:OA11"/>
    <mergeCell ref="OC11:OD11"/>
    <mergeCell ref="OF11:OG11"/>
    <mergeCell ref="NE11:NF11"/>
    <mergeCell ref="NH11:NI11"/>
    <mergeCell ref="NK11:NL11"/>
    <mergeCell ref="NN11:NO11"/>
    <mergeCell ref="NQ11:NR11"/>
    <mergeCell ref="UR11:US11"/>
    <mergeCell ref="UU11:UV11"/>
    <mergeCell ref="UX11:UY11"/>
    <mergeCell ref="UC11:UD11"/>
    <mergeCell ref="UF11:UG11"/>
    <mergeCell ref="UI11:UJ11"/>
    <mergeCell ref="UL11:UM11"/>
    <mergeCell ref="UO11:UP11"/>
    <mergeCell ref="TN11:TO11"/>
    <mergeCell ref="TQ11:TR11"/>
    <mergeCell ref="TT11:TU11"/>
    <mergeCell ref="TW11:TX11"/>
    <mergeCell ref="TZ11:UA11"/>
    <mergeCell ref="SY11:SZ11"/>
    <mergeCell ref="TB11:TC11"/>
    <mergeCell ref="TE11:TF11"/>
    <mergeCell ref="TH11:TI11"/>
    <mergeCell ref="TK11:TL11"/>
    <mergeCell ref="SJ11:SK11"/>
    <mergeCell ref="SM11:SN11"/>
    <mergeCell ref="SP11:SQ11"/>
    <mergeCell ref="SS11:ST11"/>
    <mergeCell ref="SV11:SW11"/>
    <mergeCell ref="RU11:RV11"/>
    <mergeCell ref="RX11:RY11"/>
    <mergeCell ref="SA11:SB11"/>
    <mergeCell ref="SD11:SE11"/>
    <mergeCell ref="SG11:SH11"/>
    <mergeCell ref="RF11:RG11"/>
    <mergeCell ref="RI11:RJ11"/>
    <mergeCell ref="RL11:RM11"/>
    <mergeCell ref="RO11:RP11"/>
    <mergeCell ref="RR11:RS11"/>
    <mergeCell ref="AVI10:AVJ10"/>
    <mergeCell ref="AVL10:AVM10"/>
    <mergeCell ref="ATV10:ATW10"/>
    <mergeCell ref="ATY10:ATZ10"/>
    <mergeCell ref="AUB10:AUC10"/>
    <mergeCell ref="AUE10:AUF10"/>
    <mergeCell ref="ATG10:ATH10"/>
    <mergeCell ref="ATJ10:ATK10"/>
    <mergeCell ref="ATM10:ATN10"/>
    <mergeCell ref="ATP10:ATQ10"/>
    <mergeCell ref="ATS10:ATT10"/>
    <mergeCell ref="ASR10:ASS10"/>
    <mergeCell ref="ASU10:ASV10"/>
    <mergeCell ref="ASX10:ASY10"/>
    <mergeCell ref="ATA10:ATB10"/>
    <mergeCell ref="ATD10:ATE10"/>
    <mergeCell ref="ASC10:ASD10"/>
    <mergeCell ref="ASF10:ASG10"/>
    <mergeCell ref="ASI10:ASJ10"/>
    <mergeCell ref="ASL10:ASM10"/>
    <mergeCell ref="ASO10:ASP10"/>
    <mergeCell ref="ARN10:ARO10"/>
    <mergeCell ref="ARQ10:ARR10"/>
    <mergeCell ref="ART10:ARU10"/>
    <mergeCell ref="ARW10:ARX10"/>
    <mergeCell ref="ARZ10:ASA10"/>
    <mergeCell ref="AQY10:AQZ10"/>
    <mergeCell ref="ARB10:ARC10"/>
    <mergeCell ref="ARE10:ARF10"/>
    <mergeCell ref="ARH10:ARI10"/>
    <mergeCell ref="ARK10:ARL10"/>
    <mergeCell ref="QQ11:QR11"/>
    <mergeCell ref="QT11:QU11"/>
    <mergeCell ref="QW11:QX11"/>
    <mergeCell ref="QZ11:RA11"/>
    <mergeCell ref="RC11:RD11"/>
    <mergeCell ref="VA11:VB11"/>
    <mergeCell ref="VD11:VE11"/>
    <mergeCell ref="YS11:YT11"/>
    <mergeCell ref="YV11:YW11"/>
    <mergeCell ref="YY11:YZ11"/>
    <mergeCell ref="ZB11:ZC11"/>
    <mergeCell ref="ZE11:ZF11"/>
    <mergeCell ref="YD11:YE11"/>
    <mergeCell ref="YG11:YH11"/>
    <mergeCell ref="YJ11:YK11"/>
    <mergeCell ref="YM11:YN11"/>
    <mergeCell ref="YP11:YQ11"/>
    <mergeCell ref="XO11:XP11"/>
    <mergeCell ref="XR11:XS11"/>
    <mergeCell ref="XU11:XV11"/>
    <mergeCell ref="XX11:XY11"/>
    <mergeCell ref="YA11:YB11"/>
    <mergeCell ref="WZ11:XA11"/>
    <mergeCell ref="XC11:XD11"/>
    <mergeCell ref="XF11:XG11"/>
    <mergeCell ref="XI11:XJ11"/>
    <mergeCell ref="XL11:XM11"/>
    <mergeCell ref="WK11:WL11"/>
    <mergeCell ref="WN11:WO11"/>
    <mergeCell ref="WQ11:WR11"/>
    <mergeCell ref="WT11:WU11"/>
    <mergeCell ref="WW11:WX11"/>
    <mergeCell ref="VV11:VW11"/>
    <mergeCell ref="AQJ10:AQK10"/>
    <mergeCell ref="AQM10:AQN10"/>
    <mergeCell ref="AQP10:AQQ10"/>
    <mergeCell ref="AQS10:AQT10"/>
    <mergeCell ref="AQV10:AQW10"/>
    <mergeCell ref="APU10:APV10"/>
    <mergeCell ref="APX10:APY10"/>
    <mergeCell ref="AQA10:AQB10"/>
    <mergeCell ref="AQD10:AQE10"/>
    <mergeCell ref="AQG10:AQH10"/>
    <mergeCell ref="APF10:APG10"/>
    <mergeCell ref="API10:APJ10"/>
    <mergeCell ref="APL10:APM10"/>
    <mergeCell ref="APO10:APP10"/>
    <mergeCell ref="APR10:APS10"/>
    <mergeCell ref="AOQ10:AOR10"/>
    <mergeCell ref="AOT10:AOU10"/>
    <mergeCell ref="AOW10:AOX10"/>
    <mergeCell ref="AOZ10:APA10"/>
    <mergeCell ref="APC10:APD10"/>
    <mergeCell ref="AOB10:AOC10"/>
    <mergeCell ref="AOE10:AOF10"/>
    <mergeCell ref="AOH10:AOI10"/>
    <mergeCell ref="AOK10:AOL10"/>
    <mergeCell ref="AON10:AOO10"/>
    <mergeCell ref="ANM10:ANN10"/>
    <mergeCell ref="ANP10:ANQ10"/>
    <mergeCell ref="ANS10:ANT10"/>
    <mergeCell ref="ANV10:ANW10"/>
    <mergeCell ref="ANY10:ANZ10"/>
    <mergeCell ref="AMX10:AMY10"/>
    <mergeCell ref="ANA10:ANB10"/>
    <mergeCell ref="AND10:ANE10"/>
    <mergeCell ref="ANG10:ANH10"/>
    <mergeCell ref="ANJ10:ANK10"/>
    <mergeCell ref="AMI10:AMJ10"/>
    <mergeCell ref="AML10:AMM10"/>
    <mergeCell ref="AMO10:AMP10"/>
    <mergeCell ref="AMR10:AMS10"/>
    <mergeCell ref="AMU10:AMV10"/>
    <mergeCell ref="ALT10:ALU10"/>
    <mergeCell ref="ALW10:ALX10"/>
    <mergeCell ref="ALZ10:AMA10"/>
    <mergeCell ref="AMC10:AMD10"/>
    <mergeCell ref="AMF10:AMG10"/>
    <mergeCell ref="ALE10:ALF10"/>
    <mergeCell ref="ALH10:ALI10"/>
    <mergeCell ref="ALK10:ALL10"/>
    <mergeCell ref="ALN10:ALO10"/>
    <mergeCell ref="ALQ10:ALR10"/>
    <mergeCell ref="AKP10:AKQ10"/>
    <mergeCell ref="AKS10:AKT10"/>
    <mergeCell ref="AKV10:AKW10"/>
    <mergeCell ref="AKY10:AKZ10"/>
    <mergeCell ref="ALB10:ALC10"/>
    <mergeCell ref="AKA10:AKB10"/>
    <mergeCell ref="AKD10:AKE10"/>
    <mergeCell ref="AKG10:AKH10"/>
    <mergeCell ref="AKJ10:AKK10"/>
    <mergeCell ref="AKM10:AKN10"/>
    <mergeCell ref="AJL10:AJM10"/>
    <mergeCell ref="AJO10:AJP10"/>
    <mergeCell ref="AJR10:AJS10"/>
    <mergeCell ref="AJU10:AJV10"/>
    <mergeCell ref="AJX10:AJY10"/>
    <mergeCell ref="AIW10:AIX10"/>
    <mergeCell ref="AIZ10:AJA10"/>
    <mergeCell ref="AJC10:AJD10"/>
    <mergeCell ref="AJF10:AJG10"/>
    <mergeCell ref="AJI10:AJJ10"/>
    <mergeCell ref="AIH10:AII10"/>
    <mergeCell ref="AIK10:AIL10"/>
    <mergeCell ref="AIN10:AIO10"/>
    <mergeCell ref="AIQ10:AIR10"/>
    <mergeCell ref="AIT10:AIU10"/>
    <mergeCell ref="AHS10:AHT10"/>
    <mergeCell ref="AHV10:AHW10"/>
    <mergeCell ref="AHY10:AHZ10"/>
    <mergeCell ref="AIB10:AIC10"/>
    <mergeCell ref="AIE10:AIF10"/>
    <mergeCell ref="AHD10:AHE10"/>
    <mergeCell ref="AHG10:AHH10"/>
    <mergeCell ref="AHJ10:AHK10"/>
    <mergeCell ref="AHM10:AHN10"/>
    <mergeCell ref="AHP10:AHQ10"/>
    <mergeCell ref="AGO10:AGP10"/>
    <mergeCell ref="AGR10:AGS10"/>
    <mergeCell ref="AGU10:AGV10"/>
    <mergeCell ref="AGX10:AGY10"/>
    <mergeCell ref="AHA10:AHB10"/>
    <mergeCell ref="AFZ10:AGA10"/>
    <mergeCell ref="AGC10:AGD10"/>
    <mergeCell ref="AGF10:AGG10"/>
    <mergeCell ref="AGI10:AGJ10"/>
    <mergeCell ref="AGL10:AGM10"/>
    <mergeCell ref="AFK10:AFL10"/>
    <mergeCell ref="AFN10:AFO10"/>
    <mergeCell ref="AFQ10:AFR10"/>
    <mergeCell ref="AFT10:AFU10"/>
    <mergeCell ref="AFW10:AFX10"/>
    <mergeCell ref="AEV10:AEW10"/>
    <mergeCell ref="AEY10:AEZ10"/>
    <mergeCell ref="AFB10:AFC10"/>
    <mergeCell ref="AFE10:AFF10"/>
    <mergeCell ref="AFH10:AFI10"/>
    <mergeCell ref="AEG10:AEH10"/>
    <mergeCell ref="AEJ10:AEK10"/>
    <mergeCell ref="AEM10:AEN10"/>
    <mergeCell ref="AEP10:AEQ10"/>
    <mergeCell ref="AES10:AET10"/>
    <mergeCell ref="ADR10:ADS10"/>
    <mergeCell ref="ADU10:ADV10"/>
    <mergeCell ref="ADX10:ADY10"/>
    <mergeCell ref="AEA10:AEB10"/>
    <mergeCell ref="AED10:AEE10"/>
    <mergeCell ref="ADC10:ADD10"/>
    <mergeCell ref="ADF10:ADG10"/>
    <mergeCell ref="ADI10:ADJ10"/>
    <mergeCell ref="ADL10:ADM10"/>
    <mergeCell ref="ADO10:ADP10"/>
    <mergeCell ref="ACN10:ACO10"/>
    <mergeCell ref="ACQ10:ACR10"/>
    <mergeCell ref="ACT10:ACU10"/>
    <mergeCell ref="ACW10:ACX10"/>
    <mergeCell ref="ACZ10:ADA10"/>
    <mergeCell ref="ABY10:ABZ10"/>
    <mergeCell ref="ACB10:ACC10"/>
    <mergeCell ref="ACE10:ACF10"/>
    <mergeCell ref="ACH10:ACI10"/>
    <mergeCell ref="ACK10:ACL10"/>
    <mergeCell ref="ABJ10:ABK10"/>
    <mergeCell ref="ABM10:ABN10"/>
    <mergeCell ref="ABP10:ABQ10"/>
    <mergeCell ref="ABS10:ABT10"/>
    <mergeCell ref="ABV10:ABW10"/>
    <mergeCell ref="AAU10:AAV10"/>
    <mergeCell ref="AAX10:AAY10"/>
    <mergeCell ref="ABA10:ABB10"/>
    <mergeCell ref="ABD10:ABE10"/>
    <mergeCell ref="ABG10:ABH10"/>
    <mergeCell ref="AAL10:AAM10"/>
    <mergeCell ref="AAO10:AAP10"/>
    <mergeCell ref="AAR10:AAS10"/>
    <mergeCell ref="ZQ10:ZR10"/>
    <mergeCell ref="ZT10:ZU10"/>
    <mergeCell ref="ZW10:ZX10"/>
    <mergeCell ref="ZZ10:AAA10"/>
    <mergeCell ref="AAC10:AAD10"/>
    <mergeCell ref="ZB10:ZC10"/>
    <mergeCell ref="ZE10:ZF10"/>
    <mergeCell ref="ZH10:ZI10"/>
    <mergeCell ref="ZK10:ZL10"/>
    <mergeCell ref="ZN10:ZO10"/>
    <mergeCell ref="YM10:YN10"/>
    <mergeCell ref="YP10:YQ10"/>
    <mergeCell ref="YS10:YT10"/>
    <mergeCell ref="YV10:YW10"/>
    <mergeCell ref="YY10:YZ10"/>
    <mergeCell ref="XX10:XY10"/>
    <mergeCell ref="YA10:YB10"/>
    <mergeCell ref="YD10:YE10"/>
    <mergeCell ref="YG10:YH10"/>
    <mergeCell ref="YJ10:YK10"/>
    <mergeCell ref="XI10:XJ10"/>
    <mergeCell ref="XL10:XM10"/>
    <mergeCell ref="XO10:XP10"/>
    <mergeCell ref="XR10:XS10"/>
    <mergeCell ref="XU10:XV10"/>
    <mergeCell ref="WT10:WU10"/>
    <mergeCell ref="WW10:WX10"/>
    <mergeCell ref="WZ10:XA10"/>
    <mergeCell ref="XC10:XD10"/>
    <mergeCell ref="XF10:XG10"/>
    <mergeCell ref="WQ10:WR10"/>
    <mergeCell ref="VP10:VQ10"/>
    <mergeCell ref="VS10:VT10"/>
    <mergeCell ref="VV10:VW10"/>
    <mergeCell ref="VY10:VZ10"/>
    <mergeCell ref="WB10:WC10"/>
    <mergeCell ref="VA10:VB10"/>
    <mergeCell ref="VD10:VE10"/>
    <mergeCell ref="VG10:VH10"/>
    <mergeCell ref="VJ10:VK10"/>
    <mergeCell ref="VM10:VN10"/>
    <mergeCell ref="UL10:UM10"/>
    <mergeCell ref="UO10:UP10"/>
    <mergeCell ref="UR10:US10"/>
    <mergeCell ref="UU10:UV10"/>
    <mergeCell ref="UX10:UY10"/>
    <mergeCell ref="TW10:TX10"/>
    <mergeCell ref="TZ10:UA10"/>
    <mergeCell ref="UC10:UD10"/>
    <mergeCell ref="UF10:UG10"/>
    <mergeCell ref="UI10:UJ10"/>
    <mergeCell ref="TH10:TI10"/>
    <mergeCell ref="TK10:TL10"/>
    <mergeCell ref="TN10:TO10"/>
    <mergeCell ref="TQ10:TR10"/>
    <mergeCell ref="TT10:TU10"/>
    <mergeCell ref="SS10:ST10"/>
    <mergeCell ref="SV10:SW10"/>
    <mergeCell ref="SY10:SZ10"/>
    <mergeCell ref="TB10:TC10"/>
    <mergeCell ref="TE10:TF10"/>
    <mergeCell ref="AAF10:AAG10"/>
    <mergeCell ref="AAI10:AAJ10"/>
    <mergeCell ref="RR10:RS10"/>
    <mergeCell ref="RU10:RV10"/>
    <mergeCell ref="RX10:RY10"/>
    <mergeCell ref="SA10:SB10"/>
    <mergeCell ref="QZ10:RA10"/>
    <mergeCell ref="RC10:RD10"/>
    <mergeCell ref="RF10:RG10"/>
    <mergeCell ref="RI10:RJ10"/>
    <mergeCell ref="RL10:RM10"/>
    <mergeCell ref="QK10:QL10"/>
    <mergeCell ref="QN10:QO10"/>
    <mergeCell ref="QQ10:QR10"/>
    <mergeCell ref="QT10:QU10"/>
    <mergeCell ref="QW10:QX10"/>
    <mergeCell ref="PV10:PW10"/>
    <mergeCell ref="PY10:PZ10"/>
    <mergeCell ref="QB10:QC10"/>
    <mergeCell ref="QE10:QF10"/>
    <mergeCell ref="QH10:QI10"/>
    <mergeCell ref="PG10:PH10"/>
    <mergeCell ref="PJ10:PK10"/>
    <mergeCell ref="PM10:PN10"/>
    <mergeCell ref="PP10:PQ10"/>
    <mergeCell ref="PS10:PT10"/>
    <mergeCell ref="OR10:OS10"/>
    <mergeCell ref="OU10:OV10"/>
    <mergeCell ref="OX10:OY10"/>
    <mergeCell ref="PA10:PB10"/>
    <mergeCell ref="PD10:PE10"/>
    <mergeCell ref="WE10:WF10"/>
    <mergeCell ref="WH10:WI10"/>
    <mergeCell ref="WK10:WL10"/>
    <mergeCell ref="WN10:WO10"/>
    <mergeCell ref="AVI9:AVJ9"/>
    <mergeCell ref="AVL9:AVM9"/>
    <mergeCell ref="NE10:NF10"/>
    <mergeCell ref="NH10:NI10"/>
    <mergeCell ref="NK10:NL10"/>
    <mergeCell ref="NN10:NO10"/>
    <mergeCell ref="NQ10:NR10"/>
    <mergeCell ref="NT10:NU10"/>
    <mergeCell ref="NW10:NX10"/>
    <mergeCell ref="NZ10:OA10"/>
    <mergeCell ref="OC10:OD10"/>
    <mergeCell ref="OF10:OG10"/>
    <mergeCell ref="OI10:OJ10"/>
    <mergeCell ref="OL10:OM10"/>
    <mergeCell ref="OO10:OP10"/>
    <mergeCell ref="AUB9:AUC9"/>
    <mergeCell ref="AUE9:AUF9"/>
    <mergeCell ref="ATM9:ATN9"/>
    <mergeCell ref="ATP9:ATQ9"/>
    <mergeCell ref="ATS9:ATT9"/>
    <mergeCell ref="ATV9:ATW9"/>
    <mergeCell ref="ATY9:ATZ9"/>
    <mergeCell ref="ASX9:ASY9"/>
    <mergeCell ref="ATA9:ATB9"/>
    <mergeCell ref="ATD9:ATE9"/>
    <mergeCell ref="ATG9:ATH9"/>
    <mergeCell ref="ATJ9:ATK9"/>
    <mergeCell ref="ASI9:ASJ9"/>
    <mergeCell ref="ASL9:ASM9"/>
    <mergeCell ref="ASO9:ASP9"/>
    <mergeCell ref="ASR9:ASS9"/>
    <mergeCell ref="ASU9:ASV9"/>
    <mergeCell ref="ART9:ARU9"/>
    <mergeCell ref="ARW9:ARX9"/>
    <mergeCell ref="ARZ9:ASA9"/>
    <mergeCell ref="ASC9:ASD9"/>
    <mergeCell ref="ASF9:ASG9"/>
    <mergeCell ref="ARE9:ARF9"/>
    <mergeCell ref="ARH9:ARI9"/>
    <mergeCell ref="ARK9:ARL9"/>
    <mergeCell ref="ARN9:ARO9"/>
    <mergeCell ref="ARQ9:ARR9"/>
    <mergeCell ref="AQP9:AQQ9"/>
    <mergeCell ref="AQS9:AQT9"/>
    <mergeCell ref="AQV9:AQW9"/>
    <mergeCell ref="AQY9:AQZ9"/>
    <mergeCell ref="ARB9:ARC9"/>
    <mergeCell ref="AQA9:AQB9"/>
    <mergeCell ref="AQD9:AQE9"/>
    <mergeCell ref="AQG9:AQH9"/>
    <mergeCell ref="AQJ9:AQK9"/>
    <mergeCell ref="AQM9:AQN9"/>
    <mergeCell ref="APL9:APM9"/>
    <mergeCell ref="APO9:APP9"/>
    <mergeCell ref="APR9:APS9"/>
    <mergeCell ref="APU9:APV9"/>
    <mergeCell ref="APX9:APY9"/>
    <mergeCell ref="AOW9:AOX9"/>
    <mergeCell ref="SD10:SE10"/>
    <mergeCell ref="SG10:SH10"/>
    <mergeCell ref="SJ10:SK10"/>
    <mergeCell ref="SM10:SN10"/>
    <mergeCell ref="SP10:SQ10"/>
    <mergeCell ref="RO10:RP10"/>
    <mergeCell ref="AOZ9:APA9"/>
    <mergeCell ref="APC9:APD9"/>
    <mergeCell ref="APF9:APG9"/>
    <mergeCell ref="API9:APJ9"/>
    <mergeCell ref="AOH9:AOI9"/>
    <mergeCell ref="AOK9:AOL9"/>
    <mergeCell ref="AON9:AOO9"/>
    <mergeCell ref="AOQ9:AOR9"/>
    <mergeCell ref="AOT9:AOU9"/>
    <mergeCell ref="ANS9:ANT9"/>
    <mergeCell ref="ANV9:ANW9"/>
    <mergeCell ref="ANY9:ANZ9"/>
    <mergeCell ref="AOB9:AOC9"/>
    <mergeCell ref="AOE9:AOF9"/>
    <mergeCell ref="AND9:ANE9"/>
    <mergeCell ref="ANG9:ANH9"/>
    <mergeCell ref="ANJ9:ANK9"/>
    <mergeCell ref="ANM9:ANN9"/>
    <mergeCell ref="ANP9:ANQ9"/>
    <mergeCell ref="AMO9:AMP9"/>
    <mergeCell ref="AMR9:AMS9"/>
    <mergeCell ref="AMU9:AMV9"/>
    <mergeCell ref="AMX9:AMY9"/>
    <mergeCell ref="ANA9:ANB9"/>
    <mergeCell ref="ALZ9:AMA9"/>
    <mergeCell ref="AMC9:AMD9"/>
    <mergeCell ref="AMF9:AMG9"/>
    <mergeCell ref="AMI9:AMJ9"/>
    <mergeCell ref="AML9:AMM9"/>
    <mergeCell ref="ALK9:ALL9"/>
    <mergeCell ref="ALN9:ALO9"/>
    <mergeCell ref="ALQ9:ALR9"/>
    <mergeCell ref="ALT9:ALU9"/>
    <mergeCell ref="ALW9:ALX9"/>
    <mergeCell ref="AKV9:AKW9"/>
    <mergeCell ref="AKY9:AKZ9"/>
    <mergeCell ref="ALB9:ALC9"/>
    <mergeCell ref="ALE9:ALF9"/>
    <mergeCell ref="ALH9:ALI9"/>
    <mergeCell ref="AKG9:AKH9"/>
    <mergeCell ref="AKJ9:AKK9"/>
    <mergeCell ref="AKM9:AKN9"/>
    <mergeCell ref="AKP9:AKQ9"/>
    <mergeCell ref="AKS9:AKT9"/>
    <mergeCell ref="AJR9:AJS9"/>
    <mergeCell ref="AJU9:AJV9"/>
    <mergeCell ref="AJX9:AJY9"/>
    <mergeCell ref="AKA9:AKB9"/>
    <mergeCell ref="AKD9:AKE9"/>
    <mergeCell ref="AJC9:AJD9"/>
    <mergeCell ref="AJF9:AJG9"/>
    <mergeCell ref="AJI9:AJJ9"/>
    <mergeCell ref="AJL9:AJM9"/>
    <mergeCell ref="AJO9:AJP9"/>
    <mergeCell ref="AIN9:AIO9"/>
    <mergeCell ref="AIQ9:AIR9"/>
    <mergeCell ref="AIT9:AIU9"/>
    <mergeCell ref="AIW9:AIX9"/>
    <mergeCell ref="AIZ9:AJA9"/>
    <mergeCell ref="AHY9:AHZ9"/>
    <mergeCell ref="AIB9:AIC9"/>
    <mergeCell ref="AIE9:AIF9"/>
    <mergeCell ref="AIH9:AII9"/>
    <mergeCell ref="AIK9:AIL9"/>
    <mergeCell ref="AHJ9:AHK9"/>
    <mergeCell ref="AHM9:AHN9"/>
    <mergeCell ref="AHP9:AHQ9"/>
    <mergeCell ref="AHS9:AHT9"/>
    <mergeCell ref="AHV9:AHW9"/>
    <mergeCell ref="AGU9:AGV9"/>
    <mergeCell ref="AGX9:AGY9"/>
    <mergeCell ref="AHA9:AHB9"/>
    <mergeCell ref="AHD9:AHE9"/>
    <mergeCell ref="AHG9:AHH9"/>
    <mergeCell ref="AGF9:AGG9"/>
    <mergeCell ref="AGI9:AGJ9"/>
    <mergeCell ref="AGL9:AGM9"/>
    <mergeCell ref="AGO9:AGP9"/>
    <mergeCell ref="AGR9:AGS9"/>
    <mergeCell ref="AFQ9:AFR9"/>
    <mergeCell ref="AFT9:AFU9"/>
    <mergeCell ref="AFW9:AFX9"/>
    <mergeCell ref="AFZ9:AGA9"/>
    <mergeCell ref="AGC9:AGD9"/>
    <mergeCell ref="AFB9:AFC9"/>
    <mergeCell ref="AFE9:AFF9"/>
    <mergeCell ref="AFH9:AFI9"/>
    <mergeCell ref="AFK9:AFL9"/>
    <mergeCell ref="AFN9:AFO9"/>
    <mergeCell ref="AEM9:AEN9"/>
    <mergeCell ref="AEP9:AEQ9"/>
    <mergeCell ref="AES9:AET9"/>
    <mergeCell ref="AEV9:AEW9"/>
    <mergeCell ref="AEY9:AEZ9"/>
    <mergeCell ref="ADX9:ADY9"/>
    <mergeCell ref="AEA9:AEB9"/>
    <mergeCell ref="AED9:AEE9"/>
    <mergeCell ref="AEG9:AEH9"/>
    <mergeCell ref="AEJ9:AEK9"/>
    <mergeCell ref="ADI9:ADJ9"/>
    <mergeCell ref="ADL9:ADM9"/>
    <mergeCell ref="ADO9:ADP9"/>
    <mergeCell ref="ADR9:ADS9"/>
    <mergeCell ref="ADU9:ADV9"/>
    <mergeCell ref="VY9:VZ9"/>
    <mergeCell ref="WB9:WC9"/>
    <mergeCell ref="WE9:WF9"/>
    <mergeCell ref="WH9:WI9"/>
    <mergeCell ref="VG9:VH9"/>
    <mergeCell ref="VJ9:VK9"/>
    <mergeCell ref="VM9:VN9"/>
    <mergeCell ref="VP9:VQ9"/>
    <mergeCell ref="VS9:VT9"/>
    <mergeCell ref="ACT9:ACU9"/>
    <mergeCell ref="ACW9:ACX9"/>
    <mergeCell ref="ACZ9:ADA9"/>
    <mergeCell ref="ADC9:ADD9"/>
    <mergeCell ref="ADF9:ADG9"/>
    <mergeCell ref="ACE9:ACF9"/>
    <mergeCell ref="ACH9:ACI9"/>
    <mergeCell ref="ACK9:ACL9"/>
    <mergeCell ref="ACN9:ACO9"/>
    <mergeCell ref="ACQ9:ACR9"/>
    <mergeCell ref="ABP9:ABQ9"/>
    <mergeCell ref="ABS9:ABT9"/>
    <mergeCell ref="ABV9:ABW9"/>
    <mergeCell ref="ABY9:ABZ9"/>
    <mergeCell ref="ACB9:ACC9"/>
    <mergeCell ref="ABA9:ABB9"/>
    <mergeCell ref="ABD9:ABE9"/>
    <mergeCell ref="ABG9:ABH9"/>
    <mergeCell ref="ABJ9:ABK9"/>
    <mergeCell ref="ABM9:ABN9"/>
    <mergeCell ref="AAL9:AAM9"/>
    <mergeCell ref="AAO9:AAP9"/>
    <mergeCell ref="AAR9:AAS9"/>
    <mergeCell ref="AAU9:AAV9"/>
    <mergeCell ref="AAX9:AAY9"/>
    <mergeCell ref="ZW9:ZX9"/>
    <mergeCell ref="ZZ9:AAA9"/>
    <mergeCell ref="AAC9:AAD9"/>
    <mergeCell ref="AAF9:AAG9"/>
    <mergeCell ref="AAI9:AAJ9"/>
    <mergeCell ref="ZH9:ZI9"/>
    <mergeCell ref="ZK9:ZL9"/>
    <mergeCell ref="ZN9:ZO9"/>
    <mergeCell ref="ZQ9:ZR9"/>
    <mergeCell ref="ZT9:ZU9"/>
    <mergeCell ref="QB9:QC9"/>
    <mergeCell ref="QE9:QF9"/>
    <mergeCell ref="QH9:QI9"/>
    <mergeCell ref="QK9:QL9"/>
    <mergeCell ref="QN9:QO9"/>
    <mergeCell ref="PM9:PN9"/>
    <mergeCell ref="PP9:PQ9"/>
    <mergeCell ref="PS9:PT9"/>
    <mergeCell ref="PV9:PW9"/>
    <mergeCell ref="PY9:PZ9"/>
    <mergeCell ref="OX9:OY9"/>
    <mergeCell ref="PA9:PB9"/>
    <mergeCell ref="PD9:PE9"/>
    <mergeCell ref="PG9:PH9"/>
    <mergeCell ref="PJ9:PK9"/>
    <mergeCell ref="OI9:OJ9"/>
    <mergeCell ref="OL9:OM9"/>
    <mergeCell ref="OO9:OP9"/>
    <mergeCell ref="OR9:OS9"/>
    <mergeCell ref="OU9:OV9"/>
    <mergeCell ref="NT9:NU9"/>
    <mergeCell ref="NW9:NX9"/>
    <mergeCell ref="NZ9:OA9"/>
    <mergeCell ref="OC9:OD9"/>
    <mergeCell ref="OF9:OG9"/>
    <mergeCell ref="NE9:NF9"/>
    <mergeCell ref="NH9:NI9"/>
    <mergeCell ref="NK9:NL9"/>
    <mergeCell ref="NN9:NO9"/>
    <mergeCell ref="NQ9:NR9"/>
    <mergeCell ref="UR9:US9"/>
    <mergeCell ref="UU9:UV9"/>
    <mergeCell ref="UX9:UY9"/>
    <mergeCell ref="UC9:UD9"/>
    <mergeCell ref="UF9:UG9"/>
    <mergeCell ref="UI9:UJ9"/>
    <mergeCell ref="UL9:UM9"/>
    <mergeCell ref="UO9:UP9"/>
    <mergeCell ref="TN9:TO9"/>
    <mergeCell ref="TQ9:TR9"/>
    <mergeCell ref="TT9:TU9"/>
    <mergeCell ref="TW9:TX9"/>
    <mergeCell ref="TZ9:UA9"/>
    <mergeCell ref="SY9:SZ9"/>
    <mergeCell ref="TB9:TC9"/>
    <mergeCell ref="TE9:TF9"/>
    <mergeCell ref="TH9:TI9"/>
    <mergeCell ref="TK9:TL9"/>
    <mergeCell ref="SJ9:SK9"/>
    <mergeCell ref="SM9:SN9"/>
    <mergeCell ref="SP9:SQ9"/>
    <mergeCell ref="SS9:ST9"/>
    <mergeCell ref="SV9:SW9"/>
    <mergeCell ref="RU9:RV9"/>
    <mergeCell ref="RX9:RY9"/>
    <mergeCell ref="SA9:SB9"/>
    <mergeCell ref="SD9:SE9"/>
    <mergeCell ref="SG9:SH9"/>
    <mergeCell ref="RF9:RG9"/>
    <mergeCell ref="RI9:RJ9"/>
    <mergeCell ref="RL9:RM9"/>
    <mergeCell ref="RO9:RP9"/>
    <mergeCell ref="RR9:RS9"/>
    <mergeCell ref="AVI8:AVJ8"/>
    <mergeCell ref="AVL8:AVM8"/>
    <mergeCell ref="ATV8:ATW8"/>
    <mergeCell ref="ATY8:ATZ8"/>
    <mergeCell ref="AUB8:AUC8"/>
    <mergeCell ref="AUE8:AUF8"/>
    <mergeCell ref="ATG8:ATH8"/>
    <mergeCell ref="ATJ8:ATK8"/>
    <mergeCell ref="ATM8:ATN8"/>
    <mergeCell ref="ATP8:ATQ8"/>
    <mergeCell ref="ATS8:ATT8"/>
    <mergeCell ref="ASR8:ASS8"/>
    <mergeCell ref="ASU8:ASV8"/>
    <mergeCell ref="ASX8:ASY8"/>
    <mergeCell ref="ATA8:ATB8"/>
    <mergeCell ref="ATD8:ATE8"/>
    <mergeCell ref="ASC8:ASD8"/>
    <mergeCell ref="ASF8:ASG8"/>
    <mergeCell ref="ASI8:ASJ8"/>
    <mergeCell ref="ASL8:ASM8"/>
    <mergeCell ref="ASO8:ASP8"/>
    <mergeCell ref="ARN8:ARO8"/>
    <mergeCell ref="ARQ8:ARR8"/>
    <mergeCell ref="ART8:ARU8"/>
    <mergeCell ref="ARW8:ARX8"/>
    <mergeCell ref="ARZ8:ASA8"/>
    <mergeCell ref="AQY8:AQZ8"/>
    <mergeCell ref="ARB8:ARC8"/>
    <mergeCell ref="ARE8:ARF8"/>
    <mergeCell ref="ARH8:ARI8"/>
    <mergeCell ref="ARK8:ARL8"/>
    <mergeCell ref="QQ9:QR9"/>
    <mergeCell ref="QT9:QU9"/>
    <mergeCell ref="QW9:QX9"/>
    <mergeCell ref="QZ9:RA9"/>
    <mergeCell ref="RC9:RD9"/>
    <mergeCell ref="VA9:VB9"/>
    <mergeCell ref="VD9:VE9"/>
    <mergeCell ref="YS9:YT9"/>
    <mergeCell ref="YV9:YW9"/>
    <mergeCell ref="YY9:YZ9"/>
    <mergeCell ref="ZB9:ZC9"/>
    <mergeCell ref="ZE9:ZF9"/>
    <mergeCell ref="YD9:YE9"/>
    <mergeCell ref="YG9:YH9"/>
    <mergeCell ref="YJ9:YK9"/>
    <mergeCell ref="YM9:YN9"/>
    <mergeCell ref="YP9:YQ9"/>
    <mergeCell ref="XO9:XP9"/>
    <mergeCell ref="XR9:XS9"/>
    <mergeCell ref="XU9:XV9"/>
    <mergeCell ref="XX9:XY9"/>
    <mergeCell ref="YA9:YB9"/>
    <mergeCell ref="WZ9:XA9"/>
    <mergeCell ref="XC9:XD9"/>
    <mergeCell ref="XF9:XG9"/>
    <mergeCell ref="XI9:XJ9"/>
    <mergeCell ref="XL9:XM9"/>
    <mergeCell ref="WK9:WL9"/>
    <mergeCell ref="WN9:WO9"/>
    <mergeCell ref="WQ9:WR9"/>
    <mergeCell ref="WT9:WU9"/>
    <mergeCell ref="WW9:WX9"/>
    <mergeCell ref="VV9:VW9"/>
    <mergeCell ref="AQJ8:AQK8"/>
    <mergeCell ref="AQM8:AQN8"/>
    <mergeCell ref="AQP8:AQQ8"/>
    <mergeCell ref="AQS8:AQT8"/>
    <mergeCell ref="AQV8:AQW8"/>
    <mergeCell ref="APU8:APV8"/>
    <mergeCell ref="APX8:APY8"/>
    <mergeCell ref="AQA8:AQB8"/>
    <mergeCell ref="AQD8:AQE8"/>
    <mergeCell ref="AQG8:AQH8"/>
    <mergeCell ref="APF8:APG8"/>
    <mergeCell ref="API8:APJ8"/>
    <mergeCell ref="APL8:APM8"/>
    <mergeCell ref="APO8:APP8"/>
    <mergeCell ref="APR8:APS8"/>
    <mergeCell ref="AOQ8:AOR8"/>
    <mergeCell ref="AOT8:AOU8"/>
    <mergeCell ref="AOW8:AOX8"/>
    <mergeCell ref="AOZ8:APA8"/>
    <mergeCell ref="APC8:APD8"/>
    <mergeCell ref="AOB8:AOC8"/>
    <mergeCell ref="AOE8:AOF8"/>
    <mergeCell ref="AOH8:AOI8"/>
    <mergeCell ref="AOK8:AOL8"/>
    <mergeCell ref="AON8:AOO8"/>
    <mergeCell ref="ANM8:ANN8"/>
    <mergeCell ref="ANP8:ANQ8"/>
    <mergeCell ref="ANS8:ANT8"/>
    <mergeCell ref="ANV8:ANW8"/>
    <mergeCell ref="ANY8:ANZ8"/>
    <mergeCell ref="AMX8:AMY8"/>
    <mergeCell ref="ANA8:ANB8"/>
    <mergeCell ref="AND8:ANE8"/>
    <mergeCell ref="ANG8:ANH8"/>
    <mergeCell ref="ANJ8:ANK8"/>
    <mergeCell ref="AMI8:AMJ8"/>
    <mergeCell ref="AML8:AMM8"/>
    <mergeCell ref="AMO8:AMP8"/>
    <mergeCell ref="AMR8:AMS8"/>
    <mergeCell ref="AMU8:AMV8"/>
    <mergeCell ref="ALT8:ALU8"/>
    <mergeCell ref="ALW8:ALX8"/>
    <mergeCell ref="ALZ8:AMA8"/>
    <mergeCell ref="AMC8:AMD8"/>
    <mergeCell ref="AMF8:AMG8"/>
    <mergeCell ref="ALE8:ALF8"/>
    <mergeCell ref="ALH8:ALI8"/>
    <mergeCell ref="ALK8:ALL8"/>
    <mergeCell ref="ALN8:ALO8"/>
    <mergeCell ref="ALQ8:ALR8"/>
    <mergeCell ref="AKP8:AKQ8"/>
    <mergeCell ref="AKS8:AKT8"/>
    <mergeCell ref="AKV8:AKW8"/>
    <mergeCell ref="AKY8:AKZ8"/>
    <mergeCell ref="ALB8:ALC8"/>
    <mergeCell ref="AKA8:AKB8"/>
    <mergeCell ref="AKD8:AKE8"/>
    <mergeCell ref="AKG8:AKH8"/>
    <mergeCell ref="AKJ8:AKK8"/>
    <mergeCell ref="AKM8:AKN8"/>
    <mergeCell ref="AJL8:AJM8"/>
    <mergeCell ref="AJO8:AJP8"/>
    <mergeCell ref="AJR8:AJS8"/>
    <mergeCell ref="AJU8:AJV8"/>
    <mergeCell ref="AJX8:AJY8"/>
    <mergeCell ref="AIW8:AIX8"/>
    <mergeCell ref="AIZ8:AJA8"/>
    <mergeCell ref="AJC8:AJD8"/>
    <mergeCell ref="AJF8:AJG8"/>
    <mergeCell ref="AJI8:AJJ8"/>
    <mergeCell ref="AIH8:AII8"/>
    <mergeCell ref="AIK8:AIL8"/>
    <mergeCell ref="AIN8:AIO8"/>
    <mergeCell ref="AIQ8:AIR8"/>
    <mergeCell ref="AIT8:AIU8"/>
    <mergeCell ref="AHS8:AHT8"/>
    <mergeCell ref="AHV8:AHW8"/>
    <mergeCell ref="AHY8:AHZ8"/>
    <mergeCell ref="AIB8:AIC8"/>
    <mergeCell ref="AIE8:AIF8"/>
    <mergeCell ref="AHD8:AHE8"/>
    <mergeCell ref="AHG8:AHH8"/>
    <mergeCell ref="AHJ8:AHK8"/>
    <mergeCell ref="AHM8:AHN8"/>
    <mergeCell ref="AHP8:AHQ8"/>
    <mergeCell ref="AGO8:AGP8"/>
    <mergeCell ref="AGR8:AGS8"/>
    <mergeCell ref="AGU8:AGV8"/>
    <mergeCell ref="AGX8:AGY8"/>
    <mergeCell ref="AHA8:AHB8"/>
    <mergeCell ref="AFZ8:AGA8"/>
    <mergeCell ref="AGC8:AGD8"/>
    <mergeCell ref="AGF8:AGG8"/>
    <mergeCell ref="AGI8:AGJ8"/>
    <mergeCell ref="AGL8:AGM8"/>
    <mergeCell ref="AFK8:AFL8"/>
    <mergeCell ref="AFN8:AFO8"/>
    <mergeCell ref="AFQ8:AFR8"/>
    <mergeCell ref="AFT8:AFU8"/>
    <mergeCell ref="AFW8:AFX8"/>
    <mergeCell ref="AEV8:AEW8"/>
    <mergeCell ref="AEY8:AEZ8"/>
    <mergeCell ref="AFB8:AFC8"/>
    <mergeCell ref="AFE8:AFF8"/>
    <mergeCell ref="AFH8:AFI8"/>
    <mergeCell ref="AEG8:AEH8"/>
    <mergeCell ref="AEJ8:AEK8"/>
    <mergeCell ref="AEM8:AEN8"/>
    <mergeCell ref="AEP8:AEQ8"/>
    <mergeCell ref="AES8:AET8"/>
    <mergeCell ref="ADR8:ADS8"/>
    <mergeCell ref="ADU8:ADV8"/>
    <mergeCell ref="ADX8:ADY8"/>
    <mergeCell ref="AEA8:AEB8"/>
    <mergeCell ref="AED8:AEE8"/>
    <mergeCell ref="ADC8:ADD8"/>
    <mergeCell ref="ADF8:ADG8"/>
    <mergeCell ref="ADI8:ADJ8"/>
    <mergeCell ref="ADL8:ADM8"/>
    <mergeCell ref="ADO8:ADP8"/>
    <mergeCell ref="ACN8:ACO8"/>
    <mergeCell ref="ACQ8:ACR8"/>
    <mergeCell ref="ACT8:ACU8"/>
    <mergeCell ref="ACW8:ACX8"/>
    <mergeCell ref="ACZ8:ADA8"/>
    <mergeCell ref="ABY8:ABZ8"/>
    <mergeCell ref="ACB8:ACC8"/>
    <mergeCell ref="ACE8:ACF8"/>
    <mergeCell ref="ACH8:ACI8"/>
    <mergeCell ref="ACK8:ACL8"/>
    <mergeCell ref="ABJ8:ABK8"/>
    <mergeCell ref="ABM8:ABN8"/>
    <mergeCell ref="ABP8:ABQ8"/>
    <mergeCell ref="ABS8:ABT8"/>
    <mergeCell ref="ABV8:ABW8"/>
    <mergeCell ref="AAU8:AAV8"/>
    <mergeCell ref="AAX8:AAY8"/>
    <mergeCell ref="ABA8:ABB8"/>
    <mergeCell ref="ABD8:ABE8"/>
    <mergeCell ref="ABG8:ABH8"/>
    <mergeCell ref="AAL8:AAM8"/>
    <mergeCell ref="AAO8:AAP8"/>
    <mergeCell ref="AAR8:AAS8"/>
    <mergeCell ref="ZQ8:ZR8"/>
    <mergeCell ref="ZT8:ZU8"/>
    <mergeCell ref="ZW8:ZX8"/>
    <mergeCell ref="ZZ8:AAA8"/>
    <mergeCell ref="AAC8:AAD8"/>
    <mergeCell ref="ZB8:ZC8"/>
    <mergeCell ref="ZE8:ZF8"/>
    <mergeCell ref="ZH8:ZI8"/>
    <mergeCell ref="ZK8:ZL8"/>
    <mergeCell ref="ZN8:ZO8"/>
    <mergeCell ref="YM8:YN8"/>
    <mergeCell ref="YP8:YQ8"/>
    <mergeCell ref="YS8:YT8"/>
    <mergeCell ref="YV8:YW8"/>
    <mergeCell ref="YY8:YZ8"/>
    <mergeCell ref="XX8:XY8"/>
    <mergeCell ref="YA8:YB8"/>
    <mergeCell ref="YD8:YE8"/>
    <mergeCell ref="YG8:YH8"/>
    <mergeCell ref="YJ8:YK8"/>
    <mergeCell ref="XI8:XJ8"/>
    <mergeCell ref="XL8:XM8"/>
    <mergeCell ref="XO8:XP8"/>
    <mergeCell ref="XR8:XS8"/>
    <mergeCell ref="XU8:XV8"/>
    <mergeCell ref="WT8:WU8"/>
    <mergeCell ref="WW8:WX8"/>
    <mergeCell ref="WZ8:XA8"/>
    <mergeCell ref="XC8:XD8"/>
    <mergeCell ref="XF8:XG8"/>
    <mergeCell ref="WQ8:WR8"/>
    <mergeCell ref="VP8:VQ8"/>
    <mergeCell ref="VS8:VT8"/>
    <mergeCell ref="VV8:VW8"/>
    <mergeCell ref="VY8:VZ8"/>
    <mergeCell ref="WB8:WC8"/>
    <mergeCell ref="VA8:VB8"/>
    <mergeCell ref="VD8:VE8"/>
    <mergeCell ref="VG8:VH8"/>
    <mergeCell ref="VJ8:VK8"/>
    <mergeCell ref="VM8:VN8"/>
    <mergeCell ref="UL8:UM8"/>
    <mergeCell ref="UO8:UP8"/>
    <mergeCell ref="UR8:US8"/>
    <mergeCell ref="UU8:UV8"/>
    <mergeCell ref="UX8:UY8"/>
    <mergeCell ref="TW8:TX8"/>
    <mergeCell ref="TZ8:UA8"/>
    <mergeCell ref="UC8:UD8"/>
    <mergeCell ref="UF8:UG8"/>
    <mergeCell ref="UI8:UJ8"/>
    <mergeCell ref="TH8:TI8"/>
    <mergeCell ref="TK8:TL8"/>
    <mergeCell ref="TN8:TO8"/>
    <mergeCell ref="TQ8:TR8"/>
    <mergeCell ref="TT8:TU8"/>
    <mergeCell ref="SS8:ST8"/>
    <mergeCell ref="SV8:SW8"/>
    <mergeCell ref="SY8:SZ8"/>
    <mergeCell ref="TB8:TC8"/>
    <mergeCell ref="TE8:TF8"/>
    <mergeCell ref="AAF8:AAG8"/>
    <mergeCell ref="AAI8:AAJ8"/>
    <mergeCell ref="RR8:RS8"/>
    <mergeCell ref="RU8:RV8"/>
    <mergeCell ref="RX8:RY8"/>
    <mergeCell ref="SA8:SB8"/>
    <mergeCell ref="QZ8:RA8"/>
    <mergeCell ref="RC8:RD8"/>
    <mergeCell ref="RF8:RG8"/>
    <mergeCell ref="RI8:RJ8"/>
    <mergeCell ref="RL8:RM8"/>
    <mergeCell ref="QK8:QL8"/>
    <mergeCell ref="QN8:QO8"/>
    <mergeCell ref="QQ8:QR8"/>
    <mergeCell ref="QT8:QU8"/>
    <mergeCell ref="QW8:QX8"/>
    <mergeCell ref="PV8:PW8"/>
    <mergeCell ref="PY8:PZ8"/>
    <mergeCell ref="QB8:QC8"/>
    <mergeCell ref="QE8:QF8"/>
    <mergeCell ref="QH8:QI8"/>
    <mergeCell ref="PG8:PH8"/>
    <mergeCell ref="PJ8:PK8"/>
    <mergeCell ref="PM8:PN8"/>
    <mergeCell ref="PP8:PQ8"/>
    <mergeCell ref="PS8:PT8"/>
    <mergeCell ref="OR8:OS8"/>
    <mergeCell ref="OU8:OV8"/>
    <mergeCell ref="OX8:OY8"/>
    <mergeCell ref="PA8:PB8"/>
    <mergeCell ref="PD8:PE8"/>
    <mergeCell ref="WE8:WF8"/>
    <mergeCell ref="WH8:WI8"/>
    <mergeCell ref="WK8:WL8"/>
    <mergeCell ref="WN8:WO8"/>
    <mergeCell ref="AVI7:AVJ7"/>
    <mergeCell ref="AVL7:AVM7"/>
    <mergeCell ref="NE8:NF8"/>
    <mergeCell ref="NH8:NI8"/>
    <mergeCell ref="NK8:NL8"/>
    <mergeCell ref="NN8:NO8"/>
    <mergeCell ref="NQ8:NR8"/>
    <mergeCell ref="NT8:NU8"/>
    <mergeCell ref="NW8:NX8"/>
    <mergeCell ref="NZ8:OA8"/>
    <mergeCell ref="OC8:OD8"/>
    <mergeCell ref="OF8:OG8"/>
    <mergeCell ref="OI8:OJ8"/>
    <mergeCell ref="OL8:OM8"/>
    <mergeCell ref="OO8:OP8"/>
    <mergeCell ref="AUB7:AUC7"/>
    <mergeCell ref="AUE7:AUF7"/>
    <mergeCell ref="ATM7:ATN7"/>
    <mergeCell ref="ATP7:ATQ7"/>
    <mergeCell ref="ATS7:ATT7"/>
    <mergeCell ref="ATV7:ATW7"/>
    <mergeCell ref="ATY7:ATZ7"/>
    <mergeCell ref="ASX7:ASY7"/>
    <mergeCell ref="ATA7:ATB7"/>
    <mergeCell ref="ATD7:ATE7"/>
    <mergeCell ref="ATG7:ATH7"/>
    <mergeCell ref="ATJ7:ATK7"/>
    <mergeCell ref="ASI7:ASJ7"/>
    <mergeCell ref="ASL7:ASM7"/>
    <mergeCell ref="ASO7:ASP7"/>
    <mergeCell ref="ASR7:ASS7"/>
    <mergeCell ref="ASU7:ASV7"/>
    <mergeCell ref="ART7:ARU7"/>
    <mergeCell ref="ARW7:ARX7"/>
    <mergeCell ref="ARZ7:ASA7"/>
    <mergeCell ref="ASC7:ASD7"/>
    <mergeCell ref="ASF7:ASG7"/>
    <mergeCell ref="ARE7:ARF7"/>
    <mergeCell ref="ARH7:ARI7"/>
    <mergeCell ref="ARK7:ARL7"/>
    <mergeCell ref="ARN7:ARO7"/>
    <mergeCell ref="ARQ7:ARR7"/>
    <mergeCell ref="AQP7:AQQ7"/>
    <mergeCell ref="AQS7:AQT7"/>
    <mergeCell ref="AQV7:AQW7"/>
    <mergeCell ref="AQY7:AQZ7"/>
    <mergeCell ref="ARB7:ARC7"/>
    <mergeCell ref="AQA7:AQB7"/>
    <mergeCell ref="AQD7:AQE7"/>
    <mergeCell ref="AQG7:AQH7"/>
    <mergeCell ref="AQJ7:AQK7"/>
    <mergeCell ref="AQM7:AQN7"/>
    <mergeCell ref="APL7:APM7"/>
    <mergeCell ref="APO7:APP7"/>
    <mergeCell ref="APR7:APS7"/>
    <mergeCell ref="APU7:APV7"/>
    <mergeCell ref="APX7:APY7"/>
    <mergeCell ref="AOW7:AOX7"/>
    <mergeCell ref="SD8:SE8"/>
    <mergeCell ref="SG8:SH8"/>
    <mergeCell ref="SJ8:SK8"/>
    <mergeCell ref="SM8:SN8"/>
    <mergeCell ref="SP8:SQ8"/>
    <mergeCell ref="RO8:RP8"/>
    <mergeCell ref="AOZ7:APA7"/>
    <mergeCell ref="APC7:APD7"/>
    <mergeCell ref="APF7:APG7"/>
    <mergeCell ref="API7:APJ7"/>
    <mergeCell ref="AOH7:AOI7"/>
    <mergeCell ref="AOK7:AOL7"/>
    <mergeCell ref="AON7:AOO7"/>
    <mergeCell ref="AOQ7:AOR7"/>
    <mergeCell ref="AOT7:AOU7"/>
    <mergeCell ref="ANS7:ANT7"/>
    <mergeCell ref="ANV7:ANW7"/>
    <mergeCell ref="ANY7:ANZ7"/>
    <mergeCell ref="AOB7:AOC7"/>
    <mergeCell ref="AOE7:AOF7"/>
    <mergeCell ref="AND7:ANE7"/>
    <mergeCell ref="ANG7:ANH7"/>
    <mergeCell ref="ANJ7:ANK7"/>
    <mergeCell ref="ANM7:ANN7"/>
    <mergeCell ref="ANP7:ANQ7"/>
    <mergeCell ref="AMO7:AMP7"/>
    <mergeCell ref="AMR7:AMS7"/>
    <mergeCell ref="AMU7:AMV7"/>
    <mergeCell ref="AMX7:AMY7"/>
    <mergeCell ref="ANA7:ANB7"/>
    <mergeCell ref="ALZ7:AMA7"/>
    <mergeCell ref="AMC7:AMD7"/>
    <mergeCell ref="AMF7:AMG7"/>
    <mergeCell ref="AMI7:AMJ7"/>
    <mergeCell ref="AML7:AMM7"/>
    <mergeCell ref="ALK7:ALL7"/>
    <mergeCell ref="ALN7:ALO7"/>
    <mergeCell ref="ALQ7:ALR7"/>
    <mergeCell ref="ALT7:ALU7"/>
    <mergeCell ref="ALW7:ALX7"/>
    <mergeCell ref="AKV7:AKW7"/>
    <mergeCell ref="AKY7:AKZ7"/>
    <mergeCell ref="ALB7:ALC7"/>
    <mergeCell ref="ALE7:ALF7"/>
    <mergeCell ref="ALH7:ALI7"/>
    <mergeCell ref="AKG7:AKH7"/>
    <mergeCell ref="AKJ7:AKK7"/>
    <mergeCell ref="AKM7:AKN7"/>
    <mergeCell ref="AKP7:AKQ7"/>
    <mergeCell ref="AKS7:AKT7"/>
    <mergeCell ref="AJR7:AJS7"/>
    <mergeCell ref="AJU7:AJV7"/>
    <mergeCell ref="AJX7:AJY7"/>
    <mergeCell ref="AKA7:AKB7"/>
    <mergeCell ref="AKD7:AKE7"/>
    <mergeCell ref="AJC7:AJD7"/>
    <mergeCell ref="AJF7:AJG7"/>
    <mergeCell ref="AJI7:AJJ7"/>
    <mergeCell ref="AJL7:AJM7"/>
    <mergeCell ref="AJO7:AJP7"/>
    <mergeCell ref="AIN7:AIO7"/>
    <mergeCell ref="AIQ7:AIR7"/>
    <mergeCell ref="AIT7:AIU7"/>
    <mergeCell ref="AIW7:AIX7"/>
    <mergeCell ref="AIZ7:AJA7"/>
    <mergeCell ref="AHY7:AHZ7"/>
    <mergeCell ref="AIB7:AIC7"/>
    <mergeCell ref="AIE7:AIF7"/>
    <mergeCell ref="AIH7:AII7"/>
    <mergeCell ref="AIK7:AIL7"/>
    <mergeCell ref="AHJ7:AHK7"/>
    <mergeCell ref="AHM7:AHN7"/>
    <mergeCell ref="AHP7:AHQ7"/>
    <mergeCell ref="AHS7:AHT7"/>
    <mergeCell ref="AHV7:AHW7"/>
    <mergeCell ref="ACK7:ACL7"/>
    <mergeCell ref="ACN7:ACO7"/>
    <mergeCell ref="ACQ7:ACR7"/>
    <mergeCell ref="ABP7:ABQ7"/>
    <mergeCell ref="ABS7:ABT7"/>
    <mergeCell ref="ABV7:ABW7"/>
    <mergeCell ref="ABY7:ABZ7"/>
    <mergeCell ref="ACB7:ACC7"/>
    <mergeCell ref="ABA7:ABB7"/>
    <mergeCell ref="ABD7:ABE7"/>
    <mergeCell ref="ABG7:ABH7"/>
    <mergeCell ref="ABJ7:ABK7"/>
    <mergeCell ref="ABM7:ABN7"/>
    <mergeCell ref="AAL7:AAM7"/>
    <mergeCell ref="AAO7:AAP7"/>
    <mergeCell ref="AAR7:AAS7"/>
    <mergeCell ref="AAU7:AAV7"/>
    <mergeCell ref="AAX7:AAY7"/>
    <mergeCell ref="ZW7:ZX7"/>
    <mergeCell ref="ZZ7:AAA7"/>
    <mergeCell ref="AAC7:AAD7"/>
    <mergeCell ref="AAF7:AAG7"/>
    <mergeCell ref="AAI7:AAJ7"/>
    <mergeCell ref="ZH7:ZI7"/>
    <mergeCell ref="ZK7:ZL7"/>
    <mergeCell ref="ZN7:ZO7"/>
    <mergeCell ref="ZQ7:ZR7"/>
    <mergeCell ref="ZT7:ZU7"/>
    <mergeCell ref="AGU7:AGV7"/>
    <mergeCell ref="AGX7:AGY7"/>
    <mergeCell ref="AHA7:AHB7"/>
    <mergeCell ref="AHD7:AHE7"/>
    <mergeCell ref="AHG7:AHH7"/>
    <mergeCell ref="AGF7:AGG7"/>
    <mergeCell ref="AGI7:AGJ7"/>
    <mergeCell ref="AGL7:AGM7"/>
    <mergeCell ref="AGO7:AGP7"/>
    <mergeCell ref="AGR7:AGS7"/>
    <mergeCell ref="AFQ7:AFR7"/>
    <mergeCell ref="AFT7:AFU7"/>
    <mergeCell ref="AFW7:AFX7"/>
    <mergeCell ref="AFZ7:AGA7"/>
    <mergeCell ref="AGC7:AGD7"/>
    <mergeCell ref="AFB7:AFC7"/>
    <mergeCell ref="AFE7:AFF7"/>
    <mergeCell ref="AFH7:AFI7"/>
    <mergeCell ref="AFK7:AFL7"/>
    <mergeCell ref="AFN7:AFO7"/>
    <mergeCell ref="AEM7:AEN7"/>
    <mergeCell ref="AEP7:AEQ7"/>
    <mergeCell ref="AES7:AET7"/>
    <mergeCell ref="AEV7:AEW7"/>
    <mergeCell ref="AEY7:AEZ7"/>
    <mergeCell ref="ADX7:ADY7"/>
    <mergeCell ref="AEA7:AEB7"/>
    <mergeCell ref="AED7:AEE7"/>
    <mergeCell ref="AEG7:AEH7"/>
    <mergeCell ref="AEJ7:AEK7"/>
    <mergeCell ref="ADI7:ADJ7"/>
    <mergeCell ref="ADL7:ADM7"/>
    <mergeCell ref="ADO7:ADP7"/>
    <mergeCell ref="ADR7:ADS7"/>
    <mergeCell ref="ADU7:ADV7"/>
    <mergeCell ref="TN7:TO7"/>
    <mergeCell ref="TQ7:TR7"/>
    <mergeCell ref="TT7:TU7"/>
    <mergeCell ref="TW7:TX7"/>
    <mergeCell ref="TZ7:UA7"/>
    <mergeCell ref="SY7:SZ7"/>
    <mergeCell ref="TB7:TC7"/>
    <mergeCell ref="TE7:TF7"/>
    <mergeCell ref="TH7:TI7"/>
    <mergeCell ref="TK7:TL7"/>
    <mergeCell ref="SJ7:SK7"/>
    <mergeCell ref="SM7:SN7"/>
    <mergeCell ref="SP7:SQ7"/>
    <mergeCell ref="SS7:ST7"/>
    <mergeCell ref="SV7:SW7"/>
    <mergeCell ref="RU7:RV7"/>
    <mergeCell ref="RX7:RY7"/>
    <mergeCell ref="SA7:SB7"/>
    <mergeCell ref="SD7:SE7"/>
    <mergeCell ref="SG7:SH7"/>
    <mergeCell ref="RF7:RG7"/>
    <mergeCell ref="RI7:RJ7"/>
    <mergeCell ref="RL7:RM7"/>
    <mergeCell ref="RO7:RP7"/>
    <mergeCell ref="RR7:RS7"/>
    <mergeCell ref="YS7:YT7"/>
    <mergeCell ref="YV7:YW7"/>
    <mergeCell ref="YY7:YZ7"/>
    <mergeCell ref="ZB7:ZC7"/>
    <mergeCell ref="ZE7:ZF7"/>
    <mergeCell ref="YD7:YE7"/>
    <mergeCell ref="YG7:YH7"/>
    <mergeCell ref="YJ7:YK7"/>
    <mergeCell ref="YM7:YN7"/>
    <mergeCell ref="YP7:YQ7"/>
    <mergeCell ref="XO7:XP7"/>
    <mergeCell ref="XR7:XS7"/>
    <mergeCell ref="XU7:XV7"/>
    <mergeCell ref="XX7:XY7"/>
    <mergeCell ref="YA7:YB7"/>
    <mergeCell ref="WZ7:XA7"/>
    <mergeCell ref="XC7:XD7"/>
    <mergeCell ref="XF7:XG7"/>
    <mergeCell ref="XI7:XJ7"/>
    <mergeCell ref="XL7:XM7"/>
    <mergeCell ref="WK7:WL7"/>
    <mergeCell ref="WN7:WO7"/>
    <mergeCell ref="WQ7:WR7"/>
    <mergeCell ref="WT7:WU7"/>
    <mergeCell ref="WW7:WX7"/>
    <mergeCell ref="VV7:VW7"/>
    <mergeCell ref="VY7:VZ7"/>
    <mergeCell ref="WB7:WC7"/>
    <mergeCell ref="WE7:WF7"/>
    <mergeCell ref="WH7:WI7"/>
    <mergeCell ref="VG7:VH7"/>
    <mergeCell ref="VJ7:VK7"/>
    <mergeCell ref="VM7:VN7"/>
    <mergeCell ref="VP7:VQ7"/>
    <mergeCell ref="VS7:VT7"/>
    <mergeCell ref="QQ7:QR7"/>
    <mergeCell ref="QT7:QU7"/>
    <mergeCell ref="QW7:QX7"/>
    <mergeCell ref="QZ7:RA7"/>
    <mergeCell ref="RC7:RD7"/>
    <mergeCell ref="QB7:QC7"/>
    <mergeCell ref="QE7:QF7"/>
    <mergeCell ref="QH7:QI7"/>
    <mergeCell ref="QK7:QL7"/>
    <mergeCell ref="QN7:QO7"/>
    <mergeCell ref="PM7:PN7"/>
    <mergeCell ref="PP7:PQ7"/>
    <mergeCell ref="PS7:PT7"/>
    <mergeCell ref="PV7:PW7"/>
    <mergeCell ref="PY7:PZ7"/>
    <mergeCell ref="OX7:OY7"/>
    <mergeCell ref="PA7:PB7"/>
    <mergeCell ref="PD7:PE7"/>
    <mergeCell ref="PG7:PH7"/>
    <mergeCell ref="PJ7:PK7"/>
    <mergeCell ref="NE7:NF7"/>
    <mergeCell ref="NH7:NI7"/>
    <mergeCell ref="NK7:NL7"/>
    <mergeCell ref="NN7:NO7"/>
    <mergeCell ref="NQ7:NR7"/>
    <mergeCell ref="NT7:NU7"/>
    <mergeCell ref="NW7:NX7"/>
    <mergeCell ref="NZ7:OA7"/>
    <mergeCell ref="OC7:OD7"/>
    <mergeCell ref="OF7:OG7"/>
    <mergeCell ref="OI7:OJ7"/>
    <mergeCell ref="OL7:OM7"/>
    <mergeCell ref="OO7:OP7"/>
    <mergeCell ref="OR7:OS7"/>
    <mergeCell ref="OU7:OV7"/>
    <mergeCell ref="ASR6:ASS6"/>
    <mergeCell ref="ASU6:ASV6"/>
    <mergeCell ref="ASX6:ASY6"/>
    <mergeCell ref="ATA6:ATB6"/>
    <mergeCell ref="ARZ6:ASA6"/>
    <mergeCell ref="ASC6:ASD6"/>
    <mergeCell ref="ASF6:ASG6"/>
    <mergeCell ref="ASI6:ASJ6"/>
    <mergeCell ref="ASL6:ASM6"/>
    <mergeCell ref="ARK6:ARL6"/>
    <mergeCell ref="UR7:US7"/>
    <mergeCell ref="UU7:UV7"/>
    <mergeCell ref="UX7:UY7"/>
    <mergeCell ref="VA7:VB7"/>
    <mergeCell ref="VD7:VE7"/>
    <mergeCell ref="UC7:UD7"/>
    <mergeCell ref="ARN6:ARO6"/>
    <mergeCell ref="ARQ6:ARR6"/>
    <mergeCell ref="ART6:ARU6"/>
    <mergeCell ref="ARW6:ARX6"/>
    <mergeCell ref="AQV6:AQW6"/>
    <mergeCell ref="AQY6:AQZ6"/>
    <mergeCell ref="ARB6:ARC6"/>
    <mergeCell ref="ARE6:ARF6"/>
    <mergeCell ref="ARH6:ARI6"/>
    <mergeCell ref="AQG6:AQH6"/>
    <mergeCell ref="AQJ6:AQK6"/>
    <mergeCell ref="AQM6:AQN6"/>
    <mergeCell ref="AQP6:AQQ6"/>
    <mergeCell ref="AQS6:AQT6"/>
    <mergeCell ref="APR6:APS6"/>
    <mergeCell ref="APU6:APV6"/>
    <mergeCell ref="APX6:APY6"/>
    <mergeCell ref="AQA6:AQB6"/>
    <mergeCell ref="AQD6:AQE6"/>
    <mergeCell ref="APC6:APD6"/>
    <mergeCell ref="APF6:APG6"/>
    <mergeCell ref="API6:APJ6"/>
    <mergeCell ref="APL6:APM6"/>
    <mergeCell ref="APO6:APP6"/>
    <mergeCell ref="AON6:AOO6"/>
    <mergeCell ref="AOQ6:AOR6"/>
    <mergeCell ref="AOT6:AOU6"/>
    <mergeCell ref="AOW6:AOX6"/>
    <mergeCell ref="AOZ6:APA6"/>
    <mergeCell ref="ANY6:ANZ6"/>
    <mergeCell ref="AOB6:AOC6"/>
    <mergeCell ref="AOE6:AOF6"/>
    <mergeCell ref="AOH6:AOI6"/>
    <mergeCell ref="AOK6:AOL6"/>
    <mergeCell ref="ANJ6:ANK6"/>
    <mergeCell ref="ANM6:ANN6"/>
    <mergeCell ref="ANP6:ANQ6"/>
    <mergeCell ref="UF7:UG7"/>
    <mergeCell ref="UI7:UJ7"/>
    <mergeCell ref="UL7:UM7"/>
    <mergeCell ref="UO7:UP7"/>
    <mergeCell ref="ACT7:ACU7"/>
    <mergeCell ref="ACW7:ACX7"/>
    <mergeCell ref="ACZ7:ADA7"/>
    <mergeCell ref="ADC7:ADD7"/>
    <mergeCell ref="ADF7:ADG7"/>
    <mergeCell ref="ACE7:ACF7"/>
    <mergeCell ref="ACH7:ACI7"/>
    <mergeCell ref="ANS6:ANT6"/>
    <mergeCell ref="ANV6:ANW6"/>
    <mergeCell ref="AMU6:AMV6"/>
    <mergeCell ref="AMX6:AMY6"/>
    <mergeCell ref="ANA6:ANB6"/>
    <mergeCell ref="AND6:ANE6"/>
    <mergeCell ref="ANG6:ANH6"/>
    <mergeCell ref="AMF6:AMG6"/>
    <mergeCell ref="AMI6:AMJ6"/>
    <mergeCell ref="AML6:AMM6"/>
    <mergeCell ref="AMO6:AMP6"/>
    <mergeCell ref="AMR6:AMS6"/>
    <mergeCell ref="ALQ6:ALR6"/>
    <mergeCell ref="ALT6:ALU6"/>
    <mergeCell ref="ALW6:ALX6"/>
    <mergeCell ref="ALZ6:AMA6"/>
    <mergeCell ref="AMC6:AMD6"/>
    <mergeCell ref="ALB6:ALC6"/>
    <mergeCell ref="ALE6:ALF6"/>
    <mergeCell ref="ALH6:ALI6"/>
    <mergeCell ref="ALK6:ALL6"/>
    <mergeCell ref="ALN6:ALO6"/>
    <mergeCell ref="AKM6:AKN6"/>
    <mergeCell ref="AKP6:AKQ6"/>
    <mergeCell ref="AKS6:AKT6"/>
    <mergeCell ref="AKV6:AKW6"/>
    <mergeCell ref="AKY6:AKZ6"/>
    <mergeCell ref="AJX6:AJY6"/>
    <mergeCell ref="AKA6:AKB6"/>
    <mergeCell ref="AKD6:AKE6"/>
    <mergeCell ref="AKG6:AKH6"/>
    <mergeCell ref="AKJ6:AKK6"/>
    <mergeCell ref="AJI6:AJJ6"/>
    <mergeCell ref="AJL6:AJM6"/>
    <mergeCell ref="AJO6:AJP6"/>
    <mergeCell ref="AJR6:AJS6"/>
    <mergeCell ref="AJU6:AJV6"/>
    <mergeCell ref="AIT6:AIU6"/>
    <mergeCell ref="AIW6:AIX6"/>
    <mergeCell ref="AIZ6:AJA6"/>
    <mergeCell ref="AJC6:AJD6"/>
    <mergeCell ref="AJF6:AJG6"/>
    <mergeCell ref="AIE6:AIF6"/>
    <mergeCell ref="AIH6:AII6"/>
    <mergeCell ref="AIK6:AIL6"/>
    <mergeCell ref="AIN6:AIO6"/>
    <mergeCell ref="AIQ6:AIR6"/>
    <mergeCell ref="AHP6:AHQ6"/>
    <mergeCell ref="AHS6:AHT6"/>
    <mergeCell ref="AHV6:AHW6"/>
    <mergeCell ref="AHY6:AHZ6"/>
    <mergeCell ref="AIB6:AIC6"/>
    <mergeCell ref="AHA6:AHB6"/>
    <mergeCell ref="AHD6:AHE6"/>
    <mergeCell ref="AHG6:AHH6"/>
    <mergeCell ref="AHJ6:AHK6"/>
    <mergeCell ref="AHM6:AHN6"/>
    <mergeCell ref="AGL6:AGM6"/>
    <mergeCell ref="AGO6:AGP6"/>
    <mergeCell ref="AGR6:AGS6"/>
    <mergeCell ref="AGU6:AGV6"/>
    <mergeCell ref="AGX6:AGY6"/>
    <mergeCell ref="AFW6:AFX6"/>
    <mergeCell ref="AFZ6:AGA6"/>
    <mergeCell ref="AGC6:AGD6"/>
    <mergeCell ref="AGF6:AGG6"/>
    <mergeCell ref="AGI6:AGJ6"/>
    <mergeCell ref="AFH6:AFI6"/>
    <mergeCell ref="AFK6:AFL6"/>
    <mergeCell ref="AFN6:AFO6"/>
    <mergeCell ref="AFQ6:AFR6"/>
    <mergeCell ref="AFT6:AFU6"/>
    <mergeCell ref="YD6:YE6"/>
    <mergeCell ref="YG6:YH6"/>
    <mergeCell ref="XR6:XS6"/>
    <mergeCell ref="WQ6:WR6"/>
    <mergeCell ref="WT6:WU6"/>
    <mergeCell ref="WW6:WX6"/>
    <mergeCell ref="WZ6:XA6"/>
    <mergeCell ref="XC6:XD6"/>
    <mergeCell ref="AES6:AET6"/>
    <mergeCell ref="AEV6:AEW6"/>
    <mergeCell ref="AEY6:AEZ6"/>
    <mergeCell ref="AFB6:AFC6"/>
    <mergeCell ref="AFE6:AFF6"/>
    <mergeCell ref="AED6:AEE6"/>
    <mergeCell ref="AEG6:AEH6"/>
    <mergeCell ref="AEJ6:AEK6"/>
    <mergeCell ref="AEM6:AEN6"/>
    <mergeCell ref="AEP6:AEQ6"/>
    <mergeCell ref="ADO6:ADP6"/>
    <mergeCell ref="ADR6:ADS6"/>
    <mergeCell ref="ADU6:ADV6"/>
    <mergeCell ref="ADX6:ADY6"/>
    <mergeCell ref="AEA6:AEB6"/>
    <mergeCell ref="ACZ6:ADA6"/>
    <mergeCell ref="ADC6:ADD6"/>
    <mergeCell ref="ADF6:ADG6"/>
    <mergeCell ref="ADI6:ADJ6"/>
    <mergeCell ref="ADL6:ADM6"/>
    <mergeCell ref="ACK6:ACL6"/>
    <mergeCell ref="ACN6:ACO6"/>
    <mergeCell ref="ACQ6:ACR6"/>
    <mergeCell ref="ACT6:ACU6"/>
    <mergeCell ref="ACW6:ACX6"/>
    <mergeCell ref="ABV6:ABW6"/>
    <mergeCell ref="ABY6:ABZ6"/>
    <mergeCell ref="ACB6:ACC6"/>
    <mergeCell ref="ACE6:ACF6"/>
    <mergeCell ref="ACH6:ACI6"/>
    <mergeCell ref="ABM6:ABN6"/>
    <mergeCell ref="ABP6:ABQ6"/>
    <mergeCell ref="ABS6:ABT6"/>
    <mergeCell ref="WB6:WC6"/>
    <mergeCell ref="WE6:WF6"/>
    <mergeCell ref="WH6:WI6"/>
    <mergeCell ref="WK6:WL6"/>
    <mergeCell ref="WN6:WO6"/>
    <mergeCell ref="VM6:VN6"/>
    <mergeCell ref="VP6:VQ6"/>
    <mergeCell ref="VS6:VT6"/>
    <mergeCell ref="VV6:VW6"/>
    <mergeCell ref="VY6:VZ6"/>
    <mergeCell ref="UX6:UY6"/>
    <mergeCell ref="VA6:VB6"/>
    <mergeCell ref="VD6:VE6"/>
    <mergeCell ref="VG6:VH6"/>
    <mergeCell ref="VJ6:VK6"/>
    <mergeCell ref="UI6:UJ6"/>
    <mergeCell ref="UL6:UM6"/>
    <mergeCell ref="UO6:UP6"/>
    <mergeCell ref="UR6:US6"/>
    <mergeCell ref="UU6:UV6"/>
    <mergeCell ref="TT6:TU6"/>
    <mergeCell ref="TW6:TX6"/>
    <mergeCell ref="TZ6:UA6"/>
    <mergeCell ref="UC6:UD6"/>
    <mergeCell ref="UF6:UG6"/>
    <mergeCell ref="ABG6:ABH6"/>
    <mergeCell ref="ABJ6:ABK6"/>
    <mergeCell ref="SS6:ST6"/>
    <mergeCell ref="SV6:SW6"/>
    <mergeCell ref="SY6:SZ6"/>
    <mergeCell ref="TB6:TC6"/>
    <mergeCell ref="SA6:SB6"/>
    <mergeCell ref="SD6:SE6"/>
    <mergeCell ref="SG6:SH6"/>
    <mergeCell ref="SJ6:SK6"/>
    <mergeCell ref="SM6:SN6"/>
    <mergeCell ref="AAR6:AAS6"/>
    <mergeCell ref="AAU6:AAV6"/>
    <mergeCell ref="AAX6:AAY6"/>
    <mergeCell ref="ABA6:ABB6"/>
    <mergeCell ref="ABD6:ABE6"/>
    <mergeCell ref="AAC6:AAD6"/>
    <mergeCell ref="AAF6:AAG6"/>
    <mergeCell ref="AAI6:AAJ6"/>
    <mergeCell ref="AAL6:AAM6"/>
    <mergeCell ref="AAO6:AAP6"/>
    <mergeCell ref="ZN6:ZO6"/>
    <mergeCell ref="ZQ6:ZR6"/>
    <mergeCell ref="ZT6:ZU6"/>
    <mergeCell ref="ZW6:ZX6"/>
    <mergeCell ref="ZZ6:AAA6"/>
    <mergeCell ref="YY6:YZ6"/>
    <mergeCell ref="ZB6:ZC6"/>
    <mergeCell ref="ZE6:ZF6"/>
    <mergeCell ref="ZH6:ZI6"/>
    <mergeCell ref="ZK6:ZL6"/>
    <mergeCell ref="YJ6:YK6"/>
    <mergeCell ref="YM6:YN6"/>
    <mergeCell ref="YP6:YQ6"/>
    <mergeCell ref="YS6:YT6"/>
    <mergeCell ref="YV6:YW6"/>
    <mergeCell ref="XU6:XV6"/>
    <mergeCell ref="XX6:XY6"/>
    <mergeCell ref="YA6:YB6"/>
    <mergeCell ref="NZ6:OA6"/>
    <mergeCell ref="OC6:OD6"/>
    <mergeCell ref="OF6:OG6"/>
    <mergeCell ref="OI6:OJ6"/>
    <mergeCell ref="OL6:OM6"/>
    <mergeCell ref="NK6:NL6"/>
    <mergeCell ref="NN6:NO6"/>
    <mergeCell ref="NQ6:NR6"/>
    <mergeCell ref="NT6:NU6"/>
    <mergeCell ref="NW6:NX6"/>
    <mergeCell ref="APU5:APV5"/>
    <mergeCell ref="APX5:APY5"/>
    <mergeCell ref="TE6:TF6"/>
    <mergeCell ref="TH6:TI6"/>
    <mergeCell ref="TK6:TL6"/>
    <mergeCell ref="TN6:TO6"/>
    <mergeCell ref="TQ6:TR6"/>
    <mergeCell ref="SP6:SQ6"/>
    <mergeCell ref="AQA5:AQB5"/>
    <mergeCell ref="AQD5:AQE5"/>
    <mergeCell ref="AQG5:AQH5"/>
    <mergeCell ref="APF5:APG5"/>
    <mergeCell ref="API5:APJ5"/>
    <mergeCell ref="APL5:APM5"/>
    <mergeCell ref="APO5:APP5"/>
    <mergeCell ref="APR5:APS5"/>
    <mergeCell ref="AOQ5:AOR5"/>
    <mergeCell ref="AOT5:AOU5"/>
    <mergeCell ref="AOW5:AOX5"/>
    <mergeCell ref="AOZ5:APA5"/>
    <mergeCell ref="RL6:RM6"/>
    <mergeCell ref="RO6:RP6"/>
    <mergeCell ref="RR6:RS6"/>
    <mergeCell ref="RU6:RV6"/>
    <mergeCell ref="RX6:RY6"/>
    <mergeCell ref="QW6:QX6"/>
    <mergeCell ref="QZ6:RA6"/>
    <mergeCell ref="RC6:RD6"/>
    <mergeCell ref="RF6:RG6"/>
    <mergeCell ref="RI6:RJ6"/>
    <mergeCell ref="QH6:QI6"/>
    <mergeCell ref="QK6:QL6"/>
    <mergeCell ref="QN6:QO6"/>
    <mergeCell ref="QQ6:QR6"/>
    <mergeCell ref="QT6:QU6"/>
    <mergeCell ref="PS6:PT6"/>
    <mergeCell ref="PV6:PW6"/>
    <mergeCell ref="PY6:PZ6"/>
    <mergeCell ref="QB6:QC6"/>
    <mergeCell ref="QE6:QF6"/>
    <mergeCell ref="XF6:XG6"/>
    <mergeCell ref="XI6:XJ6"/>
    <mergeCell ref="XL6:XM6"/>
    <mergeCell ref="XO6:XP6"/>
    <mergeCell ref="PD6:PE6"/>
    <mergeCell ref="PG6:PH6"/>
    <mergeCell ref="PJ6:PK6"/>
    <mergeCell ref="PM6:PN6"/>
    <mergeCell ref="PP6:PQ6"/>
    <mergeCell ref="OO6:OP6"/>
    <mergeCell ref="OR6:OS6"/>
    <mergeCell ref="OU6:OV6"/>
    <mergeCell ref="OX6:OY6"/>
    <mergeCell ref="PA6:PB6"/>
    <mergeCell ref="APC5:APD5"/>
    <mergeCell ref="AOB5:AOC5"/>
    <mergeCell ref="AOE5:AOF5"/>
    <mergeCell ref="AOH5:AOI5"/>
    <mergeCell ref="AOK5:AOL5"/>
    <mergeCell ref="AON5:AOO5"/>
    <mergeCell ref="ANM5:ANN5"/>
    <mergeCell ref="ANP5:ANQ5"/>
    <mergeCell ref="ANS5:ANT5"/>
    <mergeCell ref="ANV5:ANW5"/>
    <mergeCell ref="ANY5:ANZ5"/>
    <mergeCell ref="AMX5:AMY5"/>
    <mergeCell ref="ANA5:ANB5"/>
    <mergeCell ref="AND5:ANE5"/>
    <mergeCell ref="ANG5:ANH5"/>
    <mergeCell ref="ANJ5:ANK5"/>
    <mergeCell ref="AMI5:AMJ5"/>
    <mergeCell ref="AML5:AMM5"/>
    <mergeCell ref="AMO5:AMP5"/>
    <mergeCell ref="AMR5:AMS5"/>
    <mergeCell ref="AMU5:AMV5"/>
    <mergeCell ref="ALT5:ALU5"/>
    <mergeCell ref="ALW5:ALX5"/>
    <mergeCell ref="ALZ5:AMA5"/>
    <mergeCell ref="AMC5:AMD5"/>
    <mergeCell ref="AMF5:AMG5"/>
    <mergeCell ref="ALE5:ALF5"/>
    <mergeCell ref="ALH5:ALI5"/>
    <mergeCell ref="ALK5:ALL5"/>
    <mergeCell ref="ALN5:ALO5"/>
    <mergeCell ref="ALQ5:ALR5"/>
    <mergeCell ref="AKP5:AKQ5"/>
    <mergeCell ref="AKS5:AKT5"/>
    <mergeCell ref="AKV5:AKW5"/>
    <mergeCell ref="AKY5:AKZ5"/>
    <mergeCell ref="ALB5:ALC5"/>
    <mergeCell ref="AKA5:AKB5"/>
    <mergeCell ref="AKD5:AKE5"/>
    <mergeCell ref="AKG5:AKH5"/>
    <mergeCell ref="AKJ5:AKK5"/>
    <mergeCell ref="AKM5:AKN5"/>
    <mergeCell ref="AJL5:AJM5"/>
    <mergeCell ref="AJO5:AJP5"/>
    <mergeCell ref="AJR5:AJS5"/>
    <mergeCell ref="AJU5:AJV5"/>
    <mergeCell ref="AJX5:AJY5"/>
    <mergeCell ref="AIW5:AIX5"/>
    <mergeCell ref="AIZ5:AJA5"/>
    <mergeCell ref="AJC5:AJD5"/>
    <mergeCell ref="AJF5:AJG5"/>
    <mergeCell ref="AJI5:AJJ5"/>
    <mergeCell ref="AIH5:AII5"/>
    <mergeCell ref="AIK5:AIL5"/>
    <mergeCell ref="AIN5:AIO5"/>
    <mergeCell ref="AIQ5:AIR5"/>
    <mergeCell ref="AIT5:AIU5"/>
    <mergeCell ref="AHS5:AHT5"/>
    <mergeCell ref="AHV5:AHW5"/>
    <mergeCell ref="AHY5:AHZ5"/>
    <mergeCell ref="AIB5:AIC5"/>
    <mergeCell ref="AIE5:AIF5"/>
    <mergeCell ref="AHD5:AHE5"/>
    <mergeCell ref="AHG5:AHH5"/>
    <mergeCell ref="AHJ5:AHK5"/>
    <mergeCell ref="AHM5:AHN5"/>
    <mergeCell ref="AHP5:AHQ5"/>
    <mergeCell ref="AGO5:AGP5"/>
    <mergeCell ref="AGR5:AGS5"/>
    <mergeCell ref="AGU5:AGV5"/>
    <mergeCell ref="AGX5:AGY5"/>
    <mergeCell ref="AHA5:AHB5"/>
    <mergeCell ref="AFZ5:AGA5"/>
    <mergeCell ref="AGC5:AGD5"/>
    <mergeCell ref="AGF5:AGG5"/>
    <mergeCell ref="AGI5:AGJ5"/>
    <mergeCell ref="AGL5:AGM5"/>
    <mergeCell ref="AFK5:AFL5"/>
    <mergeCell ref="AFN5:AFO5"/>
    <mergeCell ref="AFQ5:AFR5"/>
    <mergeCell ref="AFT5:AFU5"/>
    <mergeCell ref="AFW5:AFX5"/>
    <mergeCell ref="AEV5:AEW5"/>
    <mergeCell ref="AEY5:AEZ5"/>
    <mergeCell ref="AFB5:AFC5"/>
    <mergeCell ref="AFE5:AFF5"/>
    <mergeCell ref="AFH5:AFI5"/>
    <mergeCell ref="AEG5:AEH5"/>
    <mergeCell ref="AEJ5:AEK5"/>
    <mergeCell ref="AEM5:AEN5"/>
    <mergeCell ref="AEP5:AEQ5"/>
    <mergeCell ref="AES5:AET5"/>
    <mergeCell ref="ADR5:ADS5"/>
    <mergeCell ref="ADU5:ADV5"/>
    <mergeCell ref="ADX5:ADY5"/>
    <mergeCell ref="AEA5:AEB5"/>
    <mergeCell ref="AED5:AEE5"/>
    <mergeCell ref="ADC5:ADD5"/>
    <mergeCell ref="ADF5:ADG5"/>
    <mergeCell ref="ADI5:ADJ5"/>
    <mergeCell ref="ADL5:ADM5"/>
    <mergeCell ref="ADO5:ADP5"/>
    <mergeCell ref="ACN5:ACO5"/>
    <mergeCell ref="ACQ5:ACR5"/>
    <mergeCell ref="ACT5:ACU5"/>
    <mergeCell ref="ACW5:ACX5"/>
    <mergeCell ref="ACZ5:ADA5"/>
    <mergeCell ref="ABY5:ABZ5"/>
    <mergeCell ref="ACB5:ACC5"/>
    <mergeCell ref="ACE5:ACF5"/>
    <mergeCell ref="ACH5:ACI5"/>
    <mergeCell ref="ACK5:ACL5"/>
    <mergeCell ref="ABJ5:ABK5"/>
    <mergeCell ref="ABM5:ABN5"/>
    <mergeCell ref="ABP5:ABQ5"/>
    <mergeCell ref="ABS5:ABT5"/>
    <mergeCell ref="ABV5:ABW5"/>
    <mergeCell ref="AAU5:AAV5"/>
    <mergeCell ref="AAX5:AAY5"/>
    <mergeCell ref="ABA5:ABB5"/>
    <mergeCell ref="ABD5:ABE5"/>
    <mergeCell ref="ABG5:ABH5"/>
    <mergeCell ref="AAF5:AAG5"/>
    <mergeCell ref="AAI5:AAJ5"/>
    <mergeCell ref="AAL5:AAM5"/>
    <mergeCell ref="AAO5:AAP5"/>
    <mergeCell ref="AAR5:AAS5"/>
    <mergeCell ref="ZW5:ZX5"/>
    <mergeCell ref="ZZ5:AAA5"/>
    <mergeCell ref="AAC5:AAD5"/>
    <mergeCell ref="ZB5:ZC5"/>
    <mergeCell ref="ZE5:ZF5"/>
    <mergeCell ref="ZH5:ZI5"/>
    <mergeCell ref="ZK5:ZL5"/>
    <mergeCell ref="ZN5:ZO5"/>
    <mergeCell ref="YM5:YN5"/>
    <mergeCell ref="YP5:YQ5"/>
    <mergeCell ref="YS5:YT5"/>
    <mergeCell ref="YV5:YW5"/>
    <mergeCell ref="YY5:YZ5"/>
    <mergeCell ref="PP5:PQ5"/>
    <mergeCell ref="PS5:PT5"/>
    <mergeCell ref="XX5:XY5"/>
    <mergeCell ref="YA5:YB5"/>
    <mergeCell ref="YD5:YE5"/>
    <mergeCell ref="YG5:YH5"/>
    <mergeCell ref="YJ5:YK5"/>
    <mergeCell ref="XI5:XJ5"/>
    <mergeCell ref="XL5:XM5"/>
    <mergeCell ref="XO5:XP5"/>
    <mergeCell ref="XR5:XS5"/>
    <mergeCell ref="XU5:XV5"/>
    <mergeCell ref="WT5:WU5"/>
    <mergeCell ref="WW5:WX5"/>
    <mergeCell ref="WZ5:XA5"/>
    <mergeCell ref="XC5:XD5"/>
    <mergeCell ref="XF5:XG5"/>
    <mergeCell ref="WE5:WF5"/>
    <mergeCell ref="WH5:WI5"/>
    <mergeCell ref="WK5:WL5"/>
    <mergeCell ref="WN5:WO5"/>
    <mergeCell ref="WQ5:WR5"/>
    <mergeCell ref="WB5:WC5"/>
    <mergeCell ref="VA5:VB5"/>
    <mergeCell ref="VD5:VE5"/>
    <mergeCell ref="VG5:VH5"/>
    <mergeCell ref="VJ5:VK5"/>
    <mergeCell ref="VM5:VN5"/>
    <mergeCell ref="UL5:UM5"/>
    <mergeCell ref="UO5:UP5"/>
    <mergeCell ref="UR5:US5"/>
    <mergeCell ref="UU5:UV5"/>
    <mergeCell ref="UX5:UY5"/>
    <mergeCell ref="TW5:TX5"/>
    <mergeCell ref="TZ5:UA5"/>
    <mergeCell ref="UC5:UD5"/>
    <mergeCell ref="UF5:UG5"/>
    <mergeCell ref="UI5:UJ5"/>
    <mergeCell ref="OR5:OS5"/>
    <mergeCell ref="OU5:OV5"/>
    <mergeCell ref="OX5:OY5"/>
    <mergeCell ref="PA5:PB5"/>
    <mergeCell ref="PD5:PE5"/>
    <mergeCell ref="OC5:OD5"/>
    <mergeCell ref="OF5:OG5"/>
    <mergeCell ref="OI5:OJ5"/>
    <mergeCell ref="OL5:OM5"/>
    <mergeCell ref="OO5:OP5"/>
    <mergeCell ref="VP5:VQ5"/>
    <mergeCell ref="VS5:VT5"/>
    <mergeCell ref="VV5:VW5"/>
    <mergeCell ref="VY5:VZ5"/>
    <mergeCell ref="NN5:NO5"/>
    <mergeCell ref="NQ5:NR5"/>
    <mergeCell ref="NT5:NU5"/>
    <mergeCell ref="NW5:NX5"/>
    <mergeCell ref="NZ5:OA5"/>
    <mergeCell ref="APU4:APV4"/>
    <mergeCell ref="APX4:APY4"/>
    <mergeCell ref="AQA4:AQB4"/>
    <mergeCell ref="AQD4:AQE4"/>
    <mergeCell ref="AQG4:AQH4"/>
    <mergeCell ref="APF4:APG4"/>
    <mergeCell ref="API4:APJ4"/>
    <mergeCell ref="APL4:APM4"/>
    <mergeCell ref="APO4:APP4"/>
    <mergeCell ref="APR4:APS4"/>
    <mergeCell ref="AOQ4:AOR4"/>
    <mergeCell ref="TH5:TI5"/>
    <mergeCell ref="TK5:TL5"/>
    <mergeCell ref="TN5:TO5"/>
    <mergeCell ref="TQ5:TR5"/>
    <mergeCell ref="TT5:TU5"/>
    <mergeCell ref="SS5:ST5"/>
    <mergeCell ref="SV5:SW5"/>
    <mergeCell ref="SY5:SZ5"/>
    <mergeCell ref="TB5:TC5"/>
    <mergeCell ref="TE5:TF5"/>
    <mergeCell ref="SD5:SE5"/>
    <mergeCell ref="SG5:SH5"/>
    <mergeCell ref="SJ5:SK5"/>
    <mergeCell ref="SM5:SN5"/>
    <mergeCell ref="SP5:SQ5"/>
    <mergeCell ref="ZQ5:ZR5"/>
    <mergeCell ref="ZT5:ZU5"/>
    <mergeCell ref="RC5:RD5"/>
    <mergeCell ref="RF5:RG5"/>
    <mergeCell ref="RI5:RJ5"/>
    <mergeCell ref="RL5:RM5"/>
    <mergeCell ref="QK5:QL5"/>
    <mergeCell ref="QN5:QO5"/>
    <mergeCell ref="QQ5:QR5"/>
    <mergeCell ref="QT5:QU5"/>
    <mergeCell ref="QW5:QX5"/>
    <mergeCell ref="PV5:PW5"/>
    <mergeCell ref="PY5:PZ5"/>
    <mergeCell ref="QB5:QC5"/>
    <mergeCell ref="QE5:QF5"/>
    <mergeCell ref="QH5:QI5"/>
    <mergeCell ref="PG5:PH5"/>
    <mergeCell ref="PJ5:PK5"/>
    <mergeCell ref="PM5:PN5"/>
    <mergeCell ref="AOT4:AOU4"/>
    <mergeCell ref="AOW4:AOX4"/>
    <mergeCell ref="AOZ4:APA4"/>
    <mergeCell ref="APC4:APD4"/>
    <mergeCell ref="AOB4:AOC4"/>
    <mergeCell ref="AOE4:AOF4"/>
    <mergeCell ref="RO5:RP5"/>
    <mergeCell ref="RR5:RS5"/>
    <mergeCell ref="RU5:RV5"/>
    <mergeCell ref="RX5:RY5"/>
    <mergeCell ref="SA5:SB5"/>
    <mergeCell ref="QZ5:RA5"/>
    <mergeCell ref="AOH4:AOI4"/>
    <mergeCell ref="AOK4:AOL4"/>
    <mergeCell ref="AON4:AOO4"/>
    <mergeCell ref="ANM4:ANN4"/>
    <mergeCell ref="ANP4:ANQ4"/>
    <mergeCell ref="ANS4:ANT4"/>
    <mergeCell ref="ANV4:ANW4"/>
    <mergeCell ref="ANY4:ANZ4"/>
    <mergeCell ref="AMX4:AMY4"/>
    <mergeCell ref="ANA4:ANB4"/>
    <mergeCell ref="AND4:ANE4"/>
    <mergeCell ref="ANG4:ANH4"/>
    <mergeCell ref="ANJ4:ANK4"/>
    <mergeCell ref="AMI4:AMJ4"/>
    <mergeCell ref="AML4:AMM4"/>
    <mergeCell ref="AMO4:AMP4"/>
    <mergeCell ref="AMR4:AMS4"/>
    <mergeCell ref="AMU4:AMV4"/>
    <mergeCell ref="ALT4:ALU4"/>
    <mergeCell ref="ALW4:ALX4"/>
    <mergeCell ref="ALZ4:AMA4"/>
    <mergeCell ref="AMC4:AMD4"/>
    <mergeCell ref="AMF4:AMG4"/>
    <mergeCell ref="ALE4:ALF4"/>
    <mergeCell ref="ALH4:ALI4"/>
    <mergeCell ref="ALK4:ALL4"/>
    <mergeCell ref="ALN4:ALO4"/>
    <mergeCell ref="ALQ4:ALR4"/>
    <mergeCell ref="AKP4:AKQ4"/>
    <mergeCell ref="AKS4:AKT4"/>
    <mergeCell ref="AKV4:AKW4"/>
    <mergeCell ref="AKY4:AKZ4"/>
    <mergeCell ref="ALB4:ALC4"/>
    <mergeCell ref="AKA4:AKB4"/>
    <mergeCell ref="AKD4:AKE4"/>
    <mergeCell ref="AKG4:AKH4"/>
    <mergeCell ref="AKJ4:AKK4"/>
    <mergeCell ref="AKM4:AKN4"/>
    <mergeCell ref="AJL4:AJM4"/>
    <mergeCell ref="AJO4:AJP4"/>
    <mergeCell ref="AJR4:AJS4"/>
    <mergeCell ref="AJU4:AJV4"/>
    <mergeCell ref="AJX4:AJY4"/>
    <mergeCell ref="AIW4:AIX4"/>
    <mergeCell ref="AIZ4:AJA4"/>
    <mergeCell ref="AJC4:AJD4"/>
    <mergeCell ref="AJF4:AJG4"/>
    <mergeCell ref="AJI4:AJJ4"/>
    <mergeCell ref="AIH4:AII4"/>
    <mergeCell ref="AIK4:AIL4"/>
    <mergeCell ref="AIN4:AIO4"/>
    <mergeCell ref="AIQ4:AIR4"/>
    <mergeCell ref="AIT4:AIU4"/>
    <mergeCell ref="AHS4:AHT4"/>
    <mergeCell ref="AHV4:AHW4"/>
    <mergeCell ref="AHY4:AHZ4"/>
    <mergeCell ref="AIB4:AIC4"/>
    <mergeCell ref="AIE4:AIF4"/>
    <mergeCell ref="AHD4:AHE4"/>
    <mergeCell ref="AHG4:AHH4"/>
    <mergeCell ref="AHJ4:AHK4"/>
    <mergeCell ref="AHM4:AHN4"/>
    <mergeCell ref="AHP4:AHQ4"/>
    <mergeCell ref="AGO4:AGP4"/>
    <mergeCell ref="AGR4:AGS4"/>
    <mergeCell ref="AGU4:AGV4"/>
    <mergeCell ref="AGX4:AGY4"/>
    <mergeCell ref="AHA4:AHB4"/>
    <mergeCell ref="AFZ4:AGA4"/>
    <mergeCell ref="AGC4:AGD4"/>
    <mergeCell ref="AGF4:AGG4"/>
    <mergeCell ref="AGI4:AGJ4"/>
    <mergeCell ref="AGL4:AGM4"/>
    <mergeCell ref="AFK4:AFL4"/>
    <mergeCell ref="AFN4:AFO4"/>
    <mergeCell ref="AFQ4:AFR4"/>
    <mergeCell ref="AFT4:AFU4"/>
    <mergeCell ref="AFW4:AFX4"/>
    <mergeCell ref="AEV4:AEW4"/>
    <mergeCell ref="AEY4:AEZ4"/>
    <mergeCell ref="AFB4:AFC4"/>
    <mergeCell ref="AFE4:AFF4"/>
    <mergeCell ref="AFH4:AFI4"/>
    <mergeCell ref="AEG4:AEH4"/>
    <mergeCell ref="AEJ4:AEK4"/>
    <mergeCell ref="AEM4:AEN4"/>
    <mergeCell ref="AEP4:AEQ4"/>
    <mergeCell ref="AES4:AET4"/>
    <mergeCell ref="ADR4:ADS4"/>
    <mergeCell ref="ADU4:ADV4"/>
    <mergeCell ref="ADX4:ADY4"/>
    <mergeCell ref="AEA4:AEB4"/>
    <mergeCell ref="AED4:AEE4"/>
    <mergeCell ref="ADC4:ADD4"/>
    <mergeCell ref="ADF4:ADG4"/>
    <mergeCell ref="ADI4:ADJ4"/>
    <mergeCell ref="ADL4:ADM4"/>
    <mergeCell ref="ADO4:ADP4"/>
    <mergeCell ref="ACN4:ACO4"/>
    <mergeCell ref="ACQ4:ACR4"/>
    <mergeCell ref="ACT4:ACU4"/>
    <mergeCell ref="ACW4:ACX4"/>
    <mergeCell ref="ACZ4:ADA4"/>
    <mergeCell ref="ACE4:ACF4"/>
    <mergeCell ref="ACH4:ACI4"/>
    <mergeCell ref="ACK4:ACL4"/>
    <mergeCell ref="ABJ4:ABK4"/>
    <mergeCell ref="ABM4:ABN4"/>
    <mergeCell ref="ABP4:ABQ4"/>
    <mergeCell ref="ABS4:ABT4"/>
    <mergeCell ref="ABV4:ABW4"/>
    <mergeCell ref="AAU4:AAV4"/>
    <mergeCell ref="AAX4:AAY4"/>
    <mergeCell ref="ABA4:ABB4"/>
    <mergeCell ref="ABD4:ABE4"/>
    <mergeCell ref="ABG4:ABH4"/>
    <mergeCell ref="AAF4:AAG4"/>
    <mergeCell ref="AAI4:AAJ4"/>
    <mergeCell ref="AAL4:AAM4"/>
    <mergeCell ref="AAO4:AAP4"/>
    <mergeCell ref="AAR4:AAS4"/>
    <mergeCell ref="ABY4:ABZ4"/>
    <mergeCell ref="ACB4:ACC4"/>
    <mergeCell ref="QZ4:RA4"/>
    <mergeCell ref="RC4:RD4"/>
    <mergeCell ref="RF4:RG4"/>
    <mergeCell ref="RI4:RJ4"/>
    <mergeCell ref="RL4:RM4"/>
    <mergeCell ref="ZQ4:ZR4"/>
    <mergeCell ref="ZT4:ZU4"/>
    <mergeCell ref="ZW4:ZX4"/>
    <mergeCell ref="ZZ4:AAA4"/>
    <mergeCell ref="AAC4:AAD4"/>
    <mergeCell ref="ZB4:ZC4"/>
    <mergeCell ref="ZE4:ZF4"/>
    <mergeCell ref="ZH4:ZI4"/>
    <mergeCell ref="ZK4:ZL4"/>
    <mergeCell ref="ZN4:ZO4"/>
    <mergeCell ref="YM4:YN4"/>
    <mergeCell ref="YP4:YQ4"/>
    <mergeCell ref="YS4:YT4"/>
    <mergeCell ref="YV4:YW4"/>
    <mergeCell ref="YY4:YZ4"/>
    <mergeCell ref="YJ4:YK4"/>
    <mergeCell ref="XI4:XJ4"/>
    <mergeCell ref="XL4:XM4"/>
    <mergeCell ref="XO4:XP4"/>
    <mergeCell ref="XR4:XS4"/>
    <mergeCell ref="XU4:XV4"/>
    <mergeCell ref="WT4:WU4"/>
    <mergeCell ref="WW4:WX4"/>
    <mergeCell ref="WZ4:XA4"/>
    <mergeCell ref="XC4:XD4"/>
    <mergeCell ref="XF4:XG4"/>
    <mergeCell ref="WE4:WF4"/>
    <mergeCell ref="WH4:WI4"/>
    <mergeCell ref="WK4:WL4"/>
    <mergeCell ref="WN4:WO4"/>
    <mergeCell ref="WQ4:WR4"/>
    <mergeCell ref="VP4:VQ4"/>
    <mergeCell ref="VS4:VT4"/>
    <mergeCell ref="VV4:VW4"/>
    <mergeCell ref="VY4:VZ4"/>
    <mergeCell ref="WB4:WC4"/>
    <mergeCell ref="QK4:QL4"/>
    <mergeCell ref="QN4:QO4"/>
    <mergeCell ref="QQ4:QR4"/>
    <mergeCell ref="QT4:QU4"/>
    <mergeCell ref="QW4:QX4"/>
    <mergeCell ref="XX4:XY4"/>
    <mergeCell ref="YA4:YB4"/>
    <mergeCell ref="YD4:YE4"/>
    <mergeCell ref="YG4:YH4"/>
    <mergeCell ref="PV4:PW4"/>
    <mergeCell ref="PY4:PZ4"/>
    <mergeCell ref="QB4:QC4"/>
    <mergeCell ref="QE4:QF4"/>
    <mergeCell ref="QH4:QI4"/>
    <mergeCell ref="PG4:PH4"/>
    <mergeCell ref="PJ4:PK4"/>
    <mergeCell ref="PM4:PN4"/>
    <mergeCell ref="PP4:PQ4"/>
    <mergeCell ref="PS4:PT4"/>
    <mergeCell ref="OR4:OS4"/>
    <mergeCell ref="OU4:OV4"/>
    <mergeCell ref="OX4:OY4"/>
    <mergeCell ref="PA4:PB4"/>
    <mergeCell ref="PD4:PE4"/>
    <mergeCell ref="OC4:OD4"/>
    <mergeCell ref="OF4:OG4"/>
    <mergeCell ref="OI4:OJ4"/>
    <mergeCell ref="OL4:OM4"/>
    <mergeCell ref="OO4:OP4"/>
    <mergeCell ref="NN4:NO4"/>
    <mergeCell ref="NQ4:NR4"/>
    <mergeCell ref="NT4:NU4"/>
    <mergeCell ref="NW4:NX4"/>
    <mergeCell ref="NZ4:OA4"/>
    <mergeCell ref="TH4:TI4"/>
    <mergeCell ref="VA4:VB4"/>
    <mergeCell ref="VD4:VE4"/>
    <mergeCell ref="VG4:VH4"/>
    <mergeCell ref="VJ4:VK4"/>
    <mergeCell ref="VM4:VN4"/>
    <mergeCell ref="UL4:UM4"/>
    <mergeCell ref="UO4:UP4"/>
    <mergeCell ref="UR4:US4"/>
    <mergeCell ref="UU4:UV4"/>
    <mergeCell ref="UX4:UY4"/>
    <mergeCell ref="TK4:TL4"/>
    <mergeCell ref="TN4:TO4"/>
    <mergeCell ref="TQ4:TR4"/>
    <mergeCell ref="TT4:TU4"/>
    <mergeCell ref="SS4:ST4"/>
    <mergeCell ref="SV4:SW4"/>
    <mergeCell ref="SY4:SZ4"/>
    <mergeCell ref="TB4:TC4"/>
    <mergeCell ref="TE4:TF4"/>
    <mergeCell ref="SD4:SE4"/>
    <mergeCell ref="SG4:SH4"/>
    <mergeCell ref="SJ4:SK4"/>
    <mergeCell ref="SM4:SN4"/>
    <mergeCell ref="SP4:SQ4"/>
    <mergeCell ref="RO4:RP4"/>
    <mergeCell ref="RR4:RS4"/>
    <mergeCell ref="RU4:RV4"/>
    <mergeCell ref="RX4:RY4"/>
    <mergeCell ref="SA4:SB4"/>
    <mergeCell ref="ATV3:ATW3"/>
    <mergeCell ref="ATY3:ATZ3"/>
    <mergeCell ref="AUB3:AUC3"/>
    <mergeCell ref="AUE3:AUF3"/>
    <mergeCell ref="ATG3:ATH3"/>
    <mergeCell ref="ATJ3:ATK3"/>
    <mergeCell ref="ATM3:ATN3"/>
    <mergeCell ref="ATP3:ATQ3"/>
    <mergeCell ref="ATS3:ATT3"/>
    <mergeCell ref="ASR3:ASS3"/>
    <mergeCell ref="ASU3:ASV3"/>
    <mergeCell ref="ASX3:ASY3"/>
    <mergeCell ref="ATA3:ATB3"/>
    <mergeCell ref="ATD3:ATE3"/>
    <mergeCell ref="ASC3:ASD3"/>
    <mergeCell ref="ASF3:ASG3"/>
    <mergeCell ref="ASI3:ASJ3"/>
    <mergeCell ref="ASL3:ASM3"/>
    <mergeCell ref="ASO3:ASP3"/>
    <mergeCell ref="ARN3:ARO3"/>
    <mergeCell ref="ARQ3:ARR3"/>
    <mergeCell ref="ART3:ARU3"/>
    <mergeCell ref="ARW3:ARX3"/>
    <mergeCell ref="ARZ3:ASA3"/>
    <mergeCell ref="AQY3:AQZ3"/>
    <mergeCell ref="ARB3:ARC3"/>
    <mergeCell ref="ARE3:ARF3"/>
    <mergeCell ref="ARH3:ARI3"/>
    <mergeCell ref="ARK3:ARL3"/>
    <mergeCell ref="AQJ3:AQK3"/>
    <mergeCell ref="AQM3:AQN3"/>
    <mergeCell ref="TW4:TX4"/>
    <mergeCell ref="TZ4:UA4"/>
    <mergeCell ref="UC4:UD4"/>
    <mergeCell ref="UF4:UG4"/>
    <mergeCell ref="UI4:UJ4"/>
    <mergeCell ref="AQP3:AQQ3"/>
    <mergeCell ref="AQS3:AQT3"/>
    <mergeCell ref="AQV3:AQW3"/>
    <mergeCell ref="APU3:APV3"/>
    <mergeCell ref="APX3:APY3"/>
    <mergeCell ref="AQA3:AQB3"/>
    <mergeCell ref="AQD3:AQE3"/>
    <mergeCell ref="AQG3:AQH3"/>
    <mergeCell ref="APF3:APG3"/>
    <mergeCell ref="API3:APJ3"/>
    <mergeCell ref="APL3:APM3"/>
    <mergeCell ref="APO3:APP3"/>
    <mergeCell ref="APR3:APS3"/>
    <mergeCell ref="AOQ3:AOR3"/>
    <mergeCell ref="AOT3:AOU3"/>
    <mergeCell ref="AOW3:AOX3"/>
    <mergeCell ref="AOZ3:APA3"/>
    <mergeCell ref="APC3:APD3"/>
    <mergeCell ref="AOB3:AOC3"/>
    <mergeCell ref="AOE3:AOF3"/>
    <mergeCell ref="AOH3:AOI3"/>
    <mergeCell ref="AOK3:AOL3"/>
    <mergeCell ref="AON3:AOO3"/>
    <mergeCell ref="ANM3:ANN3"/>
    <mergeCell ref="ANP3:ANQ3"/>
    <mergeCell ref="ANS3:ANT3"/>
    <mergeCell ref="ANV3:ANW3"/>
    <mergeCell ref="ANY3:ANZ3"/>
    <mergeCell ref="AMX3:AMY3"/>
    <mergeCell ref="ANA3:ANB3"/>
    <mergeCell ref="AND3:ANE3"/>
    <mergeCell ref="ANG3:ANH3"/>
    <mergeCell ref="ANJ3:ANK3"/>
    <mergeCell ref="AML3:AMM3"/>
    <mergeCell ref="AMO3:AMP3"/>
    <mergeCell ref="AMR3:AMS3"/>
    <mergeCell ref="AMU3:AMV3"/>
    <mergeCell ref="ALT3:ALU3"/>
    <mergeCell ref="ALW3:ALX3"/>
    <mergeCell ref="ALZ3:AMA3"/>
    <mergeCell ref="AMC3:AMD3"/>
    <mergeCell ref="AMF3:AMG3"/>
    <mergeCell ref="ALE3:ALF3"/>
    <mergeCell ref="ALH3:ALI3"/>
    <mergeCell ref="ALK3:ALL3"/>
    <mergeCell ref="ALN3:ALO3"/>
    <mergeCell ref="ALQ3:ALR3"/>
    <mergeCell ref="AKP3:AKQ3"/>
    <mergeCell ref="AKS3:AKT3"/>
    <mergeCell ref="AKV3:AKW3"/>
    <mergeCell ref="AKY3:AKZ3"/>
    <mergeCell ref="ALB3:ALC3"/>
    <mergeCell ref="AKA3:AKB3"/>
    <mergeCell ref="AKD3:AKE3"/>
    <mergeCell ref="AKG3:AKH3"/>
    <mergeCell ref="AKJ3:AKK3"/>
    <mergeCell ref="AKM3:AKN3"/>
    <mergeCell ref="AJL3:AJM3"/>
    <mergeCell ref="AJO3:AJP3"/>
    <mergeCell ref="AJR3:AJS3"/>
    <mergeCell ref="AJU3:AJV3"/>
    <mergeCell ref="AJX3:AJY3"/>
    <mergeCell ref="AMI3:AMJ3"/>
    <mergeCell ref="AIW3:AIX3"/>
    <mergeCell ref="AIZ3:AJA3"/>
    <mergeCell ref="AJC3:AJD3"/>
    <mergeCell ref="AJF3:AJG3"/>
    <mergeCell ref="AJI3:AJJ3"/>
    <mergeCell ref="AIQ3:AIR3"/>
    <mergeCell ref="AIT3:AIU3"/>
    <mergeCell ref="AHS3:AHT3"/>
    <mergeCell ref="AHV3:AHW3"/>
    <mergeCell ref="AHY3:AHZ3"/>
    <mergeCell ref="AIB3:AIC3"/>
    <mergeCell ref="AIE3:AIF3"/>
    <mergeCell ref="AHD3:AHE3"/>
    <mergeCell ref="AHG3:AHH3"/>
    <mergeCell ref="AHJ3:AHK3"/>
    <mergeCell ref="AHM3:AHN3"/>
    <mergeCell ref="AHP3:AHQ3"/>
    <mergeCell ref="AGO3:AGP3"/>
    <mergeCell ref="AGR3:AGS3"/>
    <mergeCell ref="AGU3:AGV3"/>
    <mergeCell ref="AGX3:AGY3"/>
    <mergeCell ref="AHA3:AHB3"/>
    <mergeCell ref="AFZ3:AGA3"/>
    <mergeCell ref="AGC3:AGD3"/>
    <mergeCell ref="AGF3:AGG3"/>
    <mergeCell ref="AGI3:AGJ3"/>
    <mergeCell ref="AGL3:AGM3"/>
    <mergeCell ref="AFK3:AFL3"/>
    <mergeCell ref="AFN3:AFO3"/>
    <mergeCell ref="AFQ3:AFR3"/>
    <mergeCell ref="AFT3:AFU3"/>
    <mergeCell ref="AFW3:AFX3"/>
    <mergeCell ref="AEV3:AEW3"/>
    <mergeCell ref="AEY3:AEZ3"/>
    <mergeCell ref="AFB3:AFC3"/>
    <mergeCell ref="AFE3:AFF3"/>
    <mergeCell ref="AFH3:AFI3"/>
    <mergeCell ref="ADR3:ADS3"/>
    <mergeCell ref="ADU3:ADV3"/>
    <mergeCell ref="ADX3:ADY3"/>
    <mergeCell ref="AEA3:AEB3"/>
    <mergeCell ref="AED3:AEE3"/>
    <mergeCell ref="ADC3:ADD3"/>
    <mergeCell ref="ADF3:ADG3"/>
    <mergeCell ref="ADI3:ADJ3"/>
    <mergeCell ref="ADL3:ADM3"/>
    <mergeCell ref="ADO3:ADP3"/>
    <mergeCell ref="ACN3:ACO3"/>
    <mergeCell ref="ACQ3:ACR3"/>
    <mergeCell ref="ACT3:ACU3"/>
    <mergeCell ref="ACW3:ACX3"/>
    <mergeCell ref="ACZ3:ADA3"/>
    <mergeCell ref="ABY3:ABZ3"/>
    <mergeCell ref="ACB3:ACC3"/>
    <mergeCell ref="ACE3:ACF3"/>
    <mergeCell ref="ACH3:ACI3"/>
    <mergeCell ref="ACK3:ACL3"/>
    <mergeCell ref="ABJ3:ABK3"/>
    <mergeCell ref="ABM3:ABN3"/>
    <mergeCell ref="ABP3:ABQ3"/>
    <mergeCell ref="ABS3:ABT3"/>
    <mergeCell ref="ABV3:ABW3"/>
    <mergeCell ref="AAU3:AAV3"/>
    <mergeCell ref="AAX3:AAY3"/>
    <mergeCell ref="ABA3:ABB3"/>
    <mergeCell ref="ABD3:ABE3"/>
    <mergeCell ref="ABG3:ABH3"/>
    <mergeCell ref="AIH3:AII3"/>
    <mergeCell ref="AIK3:AIL3"/>
    <mergeCell ref="AIN3:AIO3"/>
    <mergeCell ref="QQ3:QR3"/>
    <mergeCell ref="QT3:QU3"/>
    <mergeCell ref="QW3:QX3"/>
    <mergeCell ref="PV3:PW3"/>
    <mergeCell ref="PY3:PZ3"/>
    <mergeCell ref="QB3:QC3"/>
    <mergeCell ref="QE3:QF3"/>
    <mergeCell ref="QH3:QI3"/>
    <mergeCell ref="PG3:PH3"/>
    <mergeCell ref="PJ3:PK3"/>
    <mergeCell ref="PM3:PN3"/>
    <mergeCell ref="PP3:PQ3"/>
    <mergeCell ref="PS3:PT3"/>
    <mergeCell ref="OR3:OS3"/>
    <mergeCell ref="OU3:OV3"/>
    <mergeCell ref="OX3:OY3"/>
    <mergeCell ref="PA3:PB3"/>
    <mergeCell ref="PD3:PE3"/>
    <mergeCell ref="WE3:WF3"/>
    <mergeCell ref="WH3:WI3"/>
    <mergeCell ref="WK3:WL3"/>
    <mergeCell ref="WN3:WO3"/>
    <mergeCell ref="WQ3:WR3"/>
    <mergeCell ref="VP3:VQ3"/>
    <mergeCell ref="VS3:VT3"/>
    <mergeCell ref="VV3:VW3"/>
    <mergeCell ref="VY3:VZ3"/>
    <mergeCell ref="WB3:WC3"/>
    <mergeCell ref="VA3:VB3"/>
    <mergeCell ref="VD3:VE3"/>
    <mergeCell ref="VG3:VH3"/>
    <mergeCell ref="VJ3:VK3"/>
    <mergeCell ref="VM3:VN3"/>
    <mergeCell ref="UL3:UM3"/>
    <mergeCell ref="UO3:UP3"/>
    <mergeCell ref="UR3:US3"/>
    <mergeCell ref="UU3:UV3"/>
    <mergeCell ref="UX3:UY3"/>
    <mergeCell ref="TW3:TX3"/>
    <mergeCell ref="TZ3:UA3"/>
    <mergeCell ref="UC3:UD3"/>
    <mergeCell ref="UF3:UG3"/>
    <mergeCell ref="UI3:UJ3"/>
    <mergeCell ref="TH3:TI3"/>
    <mergeCell ref="TK3:TL3"/>
    <mergeCell ref="TN3:TO3"/>
    <mergeCell ref="TQ3:TR3"/>
    <mergeCell ref="TT3:TU3"/>
    <mergeCell ref="SS3:ST3"/>
    <mergeCell ref="SV3:SW3"/>
    <mergeCell ref="SY3:SZ3"/>
    <mergeCell ref="TB3:TC3"/>
    <mergeCell ref="TE3:TF3"/>
    <mergeCell ref="APU2:APV2"/>
    <mergeCell ref="APX2:APY2"/>
    <mergeCell ref="AQA2:AQB2"/>
    <mergeCell ref="AQD2:AQE2"/>
    <mergeCell ref="AQG2:AQH2"/>
    <mergeCell ref="APF2:APG2"/>
    <mergeCell ref="API2:APJ2"/>
    <mergeCell ref="APL2:APM2"/>
    <mergeCell ref="APO2:APP2"/>
    <mergeCell ref="SD3:SE3"/>
    <mergeCell ref="SG3:SH3"/>
    <mergeCell ref="SJ3:SK3"/>
    <mergeCell ref="SM3:SN3"/>
    <mergeCell ref="SP3:SQ3"/>
    <mergeCell ref="RO3:RP3"/>
    <mergeCell ref="RR3:RS3"/>
    <mergeCell ref="RU3:RV3"/>
    <mergeCell ref="RX3:RY3"/>
    <mergeCell ref="SA3:SB3"/>
    <mergeCell ref="QZ3:RA3"/>
    <mergeCell ref="RC3:RD3"/>
    <mergeCell ref="RF3:RG3"/>
    <mergeCell ref="RI3:RJ3"/>
    <mergeCell ref="RL3:RM3"/>
    <mergeCell ref="AAF3:AAG3"/>
    <mergeCell ref="AAI3:AAJ3"/>
    <mergeCell ref="AAL3:AAM3"/>
    <mergeCell ref="AAO3:AAP3"/>
    <mergeCell ref="AAR3:AAS3"/>
    <mergeCell ref="ZQ3:ZR3"/>
    <mergeCell ref="ZT3:ZU3"/>
    <mergeCell ref="ZW3:ZX3"/>
    <mergeCell ref="ZZ3:AAA3"/>
    <mergeCell ref="AAC3:AAD3"/>
    <mergeCell ref="ZB3:ZC3"/>
    <mergeCell ref="ZE3:ZF3"/>
    <mergeCell ref="ZH3:ZI3"/>
    <mergeCell ref="ZK3:ZL3"/>
    <mergeCell ref="ZN3:ZO3"/>
    <mergeCell ref="YM3:YN3"/>
    <mergeCell ref="YP3:YQ3"/>
    <mergeCell ref="YS3:YT3"/>
    <mergeCell ref="YV3:YW3"/>
    <mergeCell ref="YY3:YZ3"/>
    <mergeCell ref="XX3:XY3"/>
    <mergeCell ref="YA3:YB3"/>
    <mergeCell ref="YD3:YE3"/>
    <mergeCell ref="YG3:YH3"/>
    <mergeCell ref="YJ3:YK3"/>
    <mergeCell ref="XI3:XJ3"/>
    <mergeCell ref="XL3:XM3"/>
    <mergeCell ref="XO3:XP3"/>
    <mergeCell ref="XR3:XS3"/>
    <mergeCell ref="XU3:XV3"/>
    <mergeCell ref="WT3:WU3"/>
    <mergeCell ref="WW3:WX3"/>
    <mergeCell ref="WZ3:XA3"/>
    <mergeCell ref="XC3:XD3"/>
    <mergeCell ref="XF3:XG3"/>
    <mergeCell ref="AEG3:AEH3"/>
    <mergeCell ref="AEJ3:AEK3"/>
    <mergeCell ref="AEM3:AEN3"/>
    <mergeCell ref="AEP3:AEQ3"/>
    <mergeCell ref="AES3:AET3"/>
    <mergeCell ref="AVI2:AVJ2"/>
    <mergeCell ref="AVL2:AVM2"/>
    <mergeCell ref="ATV2:ATW2"/>
    <mergeCell ref="ATY2:ATZ2"/>
    <mergeCell ref="AUB2:AUC2"/>
    <mergeCell ref="AUE2:AUF2"/>
    <mergeCell ref="ATG2:ATH2"/>
    <mergeCell ref="ATJ2:ATK2"/>
    <mergeCell ref="ATM2:ATN2"/>
    <mergeCell ref="ATP2:ATQ2"/>
    <mergeCell ref="ATS2:ATT2"/>
    <mergeCell ref="ASR2:ASS2"/>
    <mergeCell ref="ASU2:ASV2"/>
    <mergeCell ref="ASX2:ASY2"/>
    <mergeCell ref="ATA2:ATB2"/>
    <mergeCell ref="ATD2:ATE2"/>
    <mergeCell ref="ASC2:ASD2"/>
    <mergeCell ref="ASF2:ASG2"/>
    <mergeCell ref="ASI2:ASJ2"/>
    <mergeCell ref="ASL2:ASM2"/>
    <mergeCell ref="ASO2:ASP2"/>
    <mergeCell ref="ARN2:ARO2"/>
    <mergeCell ref="ARQ2:ARR2"/>
    <mergeCell ref="ART2:ARU2"/>
    <mergeCell ref="ARW2:ARX2"/>
    <mergeCell ref="ARZ2:ASA2"/>
    <mergeCell ref="AUH2:AUI2"/>
    <mergeCell ref="AQY2:AQZ2"/>
    <mergeCell ref="ARB2:ARC2"/>
    <mergeCell ref="ARE2:ARF2"/>
    <mergeCell ref="ARH2:ARI2"/>
    <mergeCell ref="ARK2:ARL2"/>
    <mergeCell ref="AQJ2:AQK2"/>
    <mergeCell ref="AQM2:AQN2"/>
    <mergeCell ref="AQP2:AQQ2"/>
    <mergeCell ref="AQS2:AQT2"/>
    <mergeCell ref="AQV2:AQW2"/>
    <mergeCell ref="APR2:APS2"/>
    <mergeCell ref="AOQ2:AOR2"/>
    <mergeCell ref="AOT2:AOU2"/>
    <mergeCell ref="AOW2:AOX2"/>
    <mergeCell ref="AOZ2:APA2"/>
    <mergeCell ref="APC2:APD2"/>
    <mergeCell ref="AOB2:AOC2"/>
    <mergeCell ref="AOE2:AOF2"/>
    <mergeCell ref="AOH2:AOI2"/>
    <mergeCell ref="AOK2:AOL2"/>
    <mergeCell ref="AON2:AOO2"/>
    <mergeCell ref="ANM2:ANN2"/>
    <mergeCell ref="ANP2:ANQ2"/>
    <mergeCell ref="ANS2:ANT2"/>
    <mergeCell ref="ANV2:ANW2"/>
    <mergeCell ref="ANY2:ANZ2"/>
    <mergeCell ref="AMX2:AMY2"/>
    <mergeCell ref="ANA2:ANB2"/>
    <mergeCell ref="AND2:ANE2"/>
    <mergeCell ref="ANG2:ANH2"/>
    <mergeCell ref="ANJ2:ANK2"/>
    <mergeCell ref="AMI2:AMJ2"/>
    <mergeCell ref="AML2:AMM2"/>
    <mergeCell ref="AMO2:AMP2"/>
    <mergeCell ref="AMR2:AMS2"/>
    <mergeCell ref="AMU2:AMV2"/>
    <mergeCell ref="ALT2:ALU2"/>
    <mergeCell ref="ALW2:ALX2"/>
    <mergeCell ref="ALZ2:AMA2"/>
    <mergeCell ref="AMC2:AMD2"/>
    <mergeCell ref="AMF2:AMG2"/>
    <mergeCell ref="ALE2:ALF2"/>
    <mergeCell ref="ALH2:ALI2"/>
    <mergeCell ref="ALK2:ALL2"/>
    <mergeCell ref="ALN2:ALO2"/>
    <mergeCell ref="ALQ2:ALR2"/>
    <mergeCell ref="AKP2:AKQ2"/>
    <mergeCell ref="AKS2:AKT2"/>
    <mergeCell ref="AKV2:AKW2"/>
    <mergeCell ref="AKY2:AKZ2"/>
    <mergeCell ref="ALB2:ALC2"/>
    <mergeCell ref="AKA2:AKB2"/>
    <mergeCell ref="AKD2:AKE2"/>
    <mergeCell ref="AKG2:AKH2"/>
    <mergeCell ref="AKJ2:AKK2"/>
    <mergeCell ref="AKM2:AKN2"/>
    <mergeCell ref="AJL2:AJM2"/>
    <mergeCell ref="AJO2:AJP2"/>
    <mergeCell ref="AJR2:AJS2"/>
    <mergeCell ref="AJU2:AJV2"/>
    <mergeCell ref="AJX2:AJY2"/>
    <mergeCell ref="AIW2:AIX2"/>
    <mergeCell ref="AIZ2:AJA2"/>
    <mergeCell ref="AJC2:AJD2"/>
    <mergeCell ref="AJF2:AJG2"/>
    <mergeCell ref="AJI2:AJJ2"/>
    <mergeCell ref="AIH2:AII2"/>
    <mergeCell ref="AIK2:AIL2"/>
    <mergeCell ref="AIN2:AIO2"/>
    <mergeCell ref="AIQ2:AIR2"/>
    <mergeCell ref="AIT2:AIU2"/>
    <mergeCell ref="AHS2:AHT2"/>
    <mergeCell ref="AHV2:AHW2"/>
    <mergeCell ref="AHY2:AHZ2"/>
    <mergeCell ref="AIB2:AIC2"/>
    <mergeCell ref="AIE2:AIF2"/>
    <mergeCell ref="AHD2:AHE2"/>
    <mergeCell ref="AHG2:AHH2"/>
    <mergeCell ref="AHJ2:AHK2"/>
    <mergeCell ref="AHM2:AHN2"/>
    <mergeCell ref="AHP2:AHQ2"/>
    <mergeCell ref="AGO2:AGP2"/>
    <mergeCell ref="AGR2:AGS2"/>
    <mergeCell ref="AGU2:AGV2"/>
    <mergeCell ref="AGX2:AGY2"/>
    <mergeCell ref="AHA2:AHB2"/>
    <mergeCell ref="AFZ2:AGA2"/>
    <mergeCell ref="AGC2:AGD2"/>
    <mergeCell ref="AGF2:AGG2"/>
    <mergeCell ref="AGI2:AGJ2"/>
    <mergeCell ref="AGL2:AGM2"/>
    <mergeCell ref="AFK2:AFL2"/>
    <mergeCell ref="AFN2:AFO2"/>
    <mergeCell ref="AFQ2:AFR2"/>
    <mergeCell ref="AFT2:AFU2"/>
    <mergeCell ref="AFW2:AFX2"/>
    <mergeCell ref="AEV2:AEW2"/>
    <mergeCell ref="AEY2:AEZ2"/>
    <mergeCell ref="AFB2:AFC2"/>
    <mergeCell ref="AFE2:AFF2"/>
    <mergeCell ref="AFH2:AFI2"/>
    <mergeCell ref="AEG2:AEH2"/>
    <mergeCell ref="AEJ2:AEK2"/>
    <mergeCell ref="AEM2:AEN2"/>
    <mergeCell ref="AEP2:AEQ2"/>
    <mergeCell ref="AES2:AET2"/>
    <mergeCell ref="ADR2:ADS2"/>
    <mergeCell ref="ADU2:ADV2"/>
    <mergeCell ref="ADX2:ADY2"/>
    <mergeCell ref="AEA2:AEB2"/>
    <mergeCell ref="AED2:AEE2"/>
    <mergeCell ref="ADC2:ADD2"/>
    <mergeCell ref="ADF2:ADG2"/>
    <mergeCell ref="ADI2:ADJ2"/>
    <mergeCell ref="ADL2:ADM2"/>
    <mergeCell ref="ADO2:ADP2"/>
    <mergeCell ref="ACN2:ACO2"/>
    <mergeCell ref="ACQ2:ACR2"/>
    <mergeCell ref="ACT2:ACU2"/>
    <mergeCell ref="ACW2:ACX2"/>
    <mergeCell ref="ACZ2:ADA2"/>
    <mergeCell ref="ABY2:ABZ2"/>
    <mergeCell ref="ACB2:ACC2"/>
    <mergeCell ref="ACE2:ACF2"/>
    <mergeCell ref="ACH2:ACI2"/>
    <mergeCell ref="ACK2:ACL2"/>
    <mergeCell ref="ABJ2:ABK2"/>
    <mergeCell ref="ABM2:ABN2"/>
    <mergeCell ref="ABP2:ABQ2"/>
    <mergeCell ref="ABS2:ABT2"/>
    <mergeCell ref="ABV2:ABW2"/>
    <mergeCell ref="AAU2:AAV2"/>
    <mergeCell ref="AAX2:AAY2"/>
    <mergeCell ref="ABA2:ABB2"/>
    <mergeCell ref="ABD2:ABE2"/>
    <mergeCell ref="ABG2:ABH2"/>
    <mergeCell ref="AAF2:AAG2"/>
    <mergeCell ref="AAI2:AAJ2"/>
    <mergeCell ref="AAL2:AAM2"/>
    <mergeCell ref="AAO2:AAP2"/>
    <mergeCell ref="AAR2:AAS2"/>
    <mergeCell ref="ZQ2:ZR2"/>
    <mergeCell ref="ZT2:ZU2"/>
    <mergeCell ref="ZW2:ZX2"/>
    <mergeCell ref="ZZ2:AAA2"/>
    <mergeCell ref="AAC2:AAD2"/>
    <mergeCell ref="ZB2:ZC2"/>
    <mergeCell ref="ZE2:ZF2"/>
    <mergeCell ref="ZH2:ZI2"/>
    <mergeCell ref="ZK2:ZL2"/>
    <mergeCell ref="ZN2:ZO2"/>
    <mergeCell ref="YM2:YN2"/>
    <mergeCell ref="YP2:YQ2"/>
    <mergeCell ref="YS2:YT2"/>
    <mergeCell ref="YV2:YW2"/>
    <mergeCell ref="YY2:YZ2"/>
    <mergeCell ref="XX2:XY2"/>
    <mergeCell ref="YA2:YB2"/>
    <mergeCell ref="YD2:YE2"/>
    <mergeCell ref="YG2:YH2"/>
    <mergeCell ref="YJ2:YK2"/>
    <mergeCell ref="XI2:XJ2"/>
    <mergeCell ref="XL2:XM2"/>
    <mergeCell ref="XO2:XP2"/>
    <mergeCell ref="XR2:XS2"/>
    <mergeCell ref="XU2:XV2"/>
    <mergeCell ref="WT2:WU2"/>
    <mergeCell ref="WW2:WX2"/>
    <mergeCell ref="WZ2:XA2"/>
    <mergeCell ref="XC2:XD2"/>
    <mergeCell ref="XF2:XG2"/>
    <mergeCell ref="WE2:WF2"/>
    <mergeCell ref="WH2:WI2"/>
    <mergeCell ref="WK2:WL2"/>
    <mergeCell ref="WN2:WO2"/>
    <mergeCell ref="WQ2:WR2"/>
    <mergeCell ref="VP2:VQ2"/>
    <mergeCell ref="VS2:VT2"/>
    <mergeCell ref="VV2:VW2"/>
    <mergeCell ref="VY2:VZ2"/>
    <mergeCell ref="WB2:WC2"/>
    <mergeCell ref="VA2:VB2"/>
    <mergeCell ref="VD2:VE2"/>
    <mergeCell ref="VG2:VH2"/>
    <mergeCell ref="VJ2:VK2"/>
    <mergeCell ref="VM2:VN2"/>
    <mergeCell ref="UL2:UM2"/>
    <mergeCell ref="UO2:UP2"/>
    <mergeCell ref="UR2:US2"/>
    <mergeCell ref="UU2:UV2"/>
    <mergeCell ref="UX2:UY2"/>
    <mergeCell ref="TW2:TX2"/>
    <mergeCell ref="TZ2:UA2"/>
    <mergeCell ref="UC2:UD2"/>
    <mergeCell ref="UF2:UG2"/>
    <mergeCell ref="UI2:UJ2"/>
    <mergeCell ref="TH2:TI2"/>
    <mergeCell ref="TK2:TL2"/>
    <mergeCell ref="TN2:TO2"/>
    <mergeCell ref="TQ2:TR2"/>
    <mergeCell ref="TT2:TU2"/>
    <mergeCell ref="SS2:ST2"/>
    <mergeCell ref="SV2:SW2"/>
    <mergeCell ref="SY2:SZ2"/>
    <mergeCell ref="TB2:TC2"/>
    <mergeCell ref="TE2:TF2"/>
    <mergeCell ref="SD2:SE2"/>
    <mergeCell ref="SG2:SH2"/>
    <mergeCell ref="SJ2:SK2"/>
    <mergeCell ref="SM2:SN2"/>
    <mergeCell ref="SP2:SQ2"/>
    <mergeCell ref="RO2:RP2"/>
    <mergeCell ref="RR2:RS2"/>
    <mergeCell ref="RU2:RV2"/>
    <mergeCell ref="RX2:RY2"/>
    <mergeCell ref="SA2:SB2"/>
    <mergeCell ref="QZ2:RA2"/>
    <mergeCell ref="RC2:RD2"/>
    <mergeCell ref="RF2:RG2"/>
    <mergeCell ref="RI2:RJ2"/>
    <mergeCell ref="RL2:RM2"/>
    <mergeCell ref="QK2:QL2"/>
    <mergeCell ref="QN2:QO2"/>
    <mergeCell ref="QQ2:QR2"/>
    <mergeCell ref="QT2:QU2"/>
    <mergeCell ref="QW2:QX2"/>
    <mergeCell ref="PV2:PW2"/>
    <mergeCell ref="PY2:PZ2"/>
    <mergeCell ref="QB2:QC2"/>
    <mergeCell ref="QE2:QF2"/>
    <mergeCell ref="QH2:QI2"/>
    <mergeCell ref="PG2:PH2"/>
    <mergeCell ref="PJ2:PK2"/>
    <mergeCell ref="PM2:PN2"/>
    <mergeCell ref="PP2:PQ2"/>
    <mergeCell ref="PS2:PT2"/>
    <mergeCell ref="OR2:OS2"/>
    <mergeCell ref="OU2:OV2"/>
    <mergeCell ref="OX2:OY2"/>
    <mergeCell ref="PA2:PB2"/>
    <mergeCell ref="PD2:PE2"/>
    <mergeCell ref="OC2:OD2"/>
    <mergeCell ref="OF2:OG2"/>
    <mergeCell ref="OI2:OJ2"/>
    <mergeCell ref="OL2:OM2"/>
    <mergeCell ref="OO2:OP2"/>
    <mergeCell ref="NN2:NO2"/>
    <mergeCell ref="NQ2:NR2"/>
    <mergeCell ref="NT2:NU2"/>
    <mergeCell ref="NW2:NX2"/>
    <mergeCell ref="NZ2:OA2"/>
    <mergeCell ref="MY73:MZ73"/>
    <mergeCell ref="NB73:NC73"/>
    <mergeCell ref="NE2:NF2"/>
    <mergeCell ref="NH2:NI2"/>
    <mergeCell ref="NK2:NL2"/>
    <mergeCell ref="NE3:NF3"/>
    <mergeCell ref="NH3:NI3"/>
    <mergeCell ref="NK3:NL3"/>
    <mergeCell ref="NE4:NF4"/>
    <mergeCell ref="NH4:NI4"/>
    <mergeCell ref="NK4:NL4"/>
    <mergeCell ref="NE5:NF5"/>
    <mergeCell ref="NH5:NI5"/>
    <mergeCell ref="NK5:NL5"/>
    <mergeCell ref="NE6:NF6"/>
    <mergeCell ref="NH6:NI6"/>
    <mergeCell ref="MY37:MZ37"/>
    <mergeCell ref="NB37:NC37"/>
    <mergeCell ref="MY9:MZ9"/>
    <mergeCell ref="NB9:NC9"/>
    <mergeCell ref="MY2:MZ2"/>
    <mergeCell ref="NB2:NC2"/>
    <mergeCell ref="OC3:OD3"/>
    <mergeCell ref="OF3:OG3"/>
    <mergeCell ref="OI3:OJ3"/>
    <mergeCell ref="OL3:OM3"/>
    <mergeCell ref="OO3:OP3"/>
    <mergeCell ref="NN3:NO3"/>
    <mergeCell ref="NQ3:NR3"/>
    <mergeCell ref="NT3:NU3"/>
    <mergeCell ref="NW3:NX3"/>
    <mergeCell ref="NZ3:OA3"/>
    <mergeCell ref="QK3:QL3"/>
    <mergeCell ref="QN3:QO3"/>
    <mergeCell ref="MJ73:MK73"/>
    <mergeCell ref="MM73:MN73"/>
    <mergeCell ref="MP73:MQ73"/>
    <mergeCell ref="MS73:MT73"/>
    <mergeCell ref="MV73:MW73"/>
    <mergeCell ref="LU73:LV73"/>
    <mergeCell ref="LX73:LY73"/>
    <mergeCell ref="MA73:MB73"/>
    <mergeCell ref="MD73:ME73"/>
    <mergeCell ref="MG73:MH73"/>
    <mergeCell ref="LF73:LG73"/>
    <mergeCell ref="LI73:LJ73"/>
    <mergeCell ref="LL73:LM73"/>
    <mergeCell ref="LO73:LP73"/>
    <mergeCell ref="LR73:LS73"/>
    <mergeCell ref="KQ73:KR73"/>
    <mergeCell ref="KT73:KU73"/>
    <mergeCell ref="KW73:KX73"/>
    <mergeCell ref="KZ73:LA73"/>
    <mergeCell ref="LC73:LD73"/>
    <mergeCell ref="KB73:KC73"/>
    <mergeCell ref="KE73:KF73"/>
    <mergeCell ref="KH73:KI73"/>
    <mergeCell ref="KK73:KL73"/>
    <mergeCell ref="KN73:KO73"/>
    <mergeCell ref="JM73:JN73"/>
    <mergeCell ref="JP73:JQ73"/>
    <mergeCell ref="JS73:JT73"/>
    <mergeCell ref="JV73:JW73"/>
    <mergeCell ref="JY73:JZ73"/>
    <mergeCell ref="IX73:IY73"/>
    <mergeCell ref="JA73:JB73"/>
    <mergeCell ref="JD73:JE73"/>
    <mergeCell ref="JG73:JH73"/>
    <mergeCell ref="JJ73:JK73"/>
    <mergeCell ref="II73:IJ73"/>
    <mergeCell ref="IL73:IM73"/>
    <mergeCell ref="IO73:IP73"/>
    <mergeCell ref="IR73:IS73"/>
    <mergeCell ref="IU73:IV73"/>
    <mergeCell ref="HT73:HU73"/>
    <mergeCell ref="HW73:HX73"/>
    <mergeCell ref="HZ73:IA73"/>
    <mergeCell ref="IC73:ID73"/>
    <mergeCell ref="IF73:IG73"/>
    <mergeCell ref="HE73:HF73"/>
    <mergeCell ref="HH73:HI73"/>
    <mergeCell ref="HK73:HL73"/>
    <mergeCell ref="HN73:HO73"/>
    <mergeCell ref="HQ73:HR73"/>
    <mergeCell ref="GP73:GQ73"/>
    <mergeCell ref="GS73:GT73"/>
    <mergeCell ref="GV73:GW73"/>
    <mergeCell ref="GY73:GZ73"/>
    <mergeCell ref="HB73:HC73"/>
    <mergeCell ref="GA73:GB73"/>
    <mergeCell ref="GD73:GE73"/>
    <mergeCell ref="GG73:GH73"/>
    <mergeCell ref="GJ73:GK73"/>
    <mergeCell ref="GM73:GN73"/>
    <mergeCell ref="FL73:FM73"/>
    <mergeCell ref="FO73:FP73"/>
    <mergeCell ref="FR73:FS73"/>
    <mergeCell ref="FU73:FV73"/>
    <mergeCell ref="FX73:FY73"/>
    <mergeCell ref="EW73:EX73"/>
    <mergeCell ref="EZ73:FA73"/>
    <mergeCell ref="FC73:FD73"/>
    <mergeCell ref="FF73:FG73"/>
    <mergeCell ref="FI73:FJ73"/>
    <mergeCell ref="EH73:EI73"/>
    <mergeCell ref="EK73:EL73"/>
    <mergeCell ref="EN73:EO73"/>
    <mergeCell ref="EQ73:ER73"/>
    <mergeCell ref="ET73:EU73"/>
    <mergeCell ref="DS73:DT73"/>
    <mergeCell ref="DV73:DW73"/>
    <mergeCell ref="DY73:DZ73"/>
    <mergeCell ref="EB73:EC73"/>
    <mergeCell ref="EE73:EF73"/>
    <mergeCell ref="DD73:DE73"/>
    <mergeCell ref="DG73:DH73"/>
    <mergeCell ref="DJ73:DK73"/>
    <mergeCell ref="DM73:DN73"/>
    <mergeCell ref="DP73:DQ73"/>
    <mergeCell ref="CO73:CP73"/>
    <mergeCell ref="CR73:CS73"/>
    <mergeCell ref="CU73:CV73"/>
    <mergeCell ref="CX73:CY73"/>
    <mergeCell ref="DA73:DB73"/>
    <mergeCell ref="BZ73:CA73"/>
    <mergeCell ref="CC73:CD73"/>
    <mergeCell ref="CF73:CG73"/>
    <mergeCell ref="CI73:CJ73"/>
    <mergeCell ref="CL73:CM73"/>
    <mergeCell ref="BK73:BL73"/>
    <mergeCell ref="BN73:BO73"/>
    <mergeCell ref="BQ73:BR73"/>
    <mergeCell ref="BT73:BU73"/>
    <mergeCell ref="BW73:BX73"/>
    <mergeCell ref="MY67:MZ67"/>
    <mergeCell ref="NB67:NC67"/>
    <mergeCell ref="U73:V73"/>
    <mergeCell ref="X73:Y73"/>
    <mergeCell ref="AA73:AB73"/>
    <mergeCell ref="AD73:AE73"/>
    <mergeCell ref="AG73:AH73"/>
    <mergeCell ref="AJ73:AK73"/>
    <mergeCell ref="AM73:AN73"/>
    <mergeCell ref="AP73:AQ73"/>
    <mergeCell ref="AS73:AT73"/>
    <mergeCell ref="AV73:AW73"/>
    <mergeCell ref="AY73:AZ73"/>
    <mergeCell ref="BB73:BC73"/>
    <mergeCell ref="BE73:BF73"/>
    <mergeCell ref="BH73:BI73"/>
    <mergeCell ref="MJ67:MK67"/>
    <mergeCell ref="MM67:MN67"/>
    <mergeCell ref="MP67:MQ67"/>
    <mergeCell ref="MS67:MT67"/>
    <mergeCell ref="MV67:MW67"/>
    <mergeCell ref="LU67:LV67"/>
    <mergeCell ref="LX67:LY67"/>
    <mergeCell ref="MA67:MB67"/>
    <mergeCell ref="MD67:ME67"/>
    <mergeCell ref="MG67:MH67"/>
    <mergeCell ref="LF67:LG67"/>
    <mergeCell ref="LI67:LJ67"/>
    <mergeCell ref="LL67:LM67"/>
    <mergeCell ref="LO67:LP67"/>
    <mergeCell ref="LR67:LS67"/>
    <mergeCell ref="KQ67:KR67"/>
    <mergeCell ref="KT67:KU67"/>
    <mergeCell ref="KW67:KX67"/>
    <mergeCell ref="KZ67:LA67"/>
    <mergeCell ref="LC67:LD67"/>
    <mergeCell ref="KB67:KC67"/>
    <mergeCell ref="KE67:KF67"/>
    <mergeCell ref="KH67:KI67"/>
    <mergeCell ref="KK67:KL67"/>
    <mergeCell ref="KN67:KO67"/>
    <mergeCell ref="JM67:JN67"/>
    <mergeCell ref="JP67:JQ67"/>
    <mergeCell ref="JS67:JT67"/>
    <mergeCell ref="JV67:JW67"/>
    <mergeCell ref="JY67:JZ67"/>
    <mergeCell ref="IX67:IY67"/>
    <mergeCell ref="JA67:JB67"/>
    <mergeCell ref="JD67:JE67"/>
    <mergeCell ref="JG67:JH67"/>
    <mergeCell ref="JJ67:JK67"/>
    <mergeCell ref="II67:IJ67"/>
    <mergeCell ref="IL67:IM67"/>
    <mergeCell ref="IO67:IP67"/>
    <mergeCell ref="IR67:IS67"/>
    <mergeCell ref="IU67:IV67"/>
    <mergeCell ref="HT67:HU67"/>
    <mergeCell ref="HW67:HX67"/>
    <mergeCell ref="HZ67:IA67"/>
    <mergeCell ref="IC67:ID67"/>
    <mergeCell ref="IF67:IG67"/>
    <mergeCell ref="HE67:HF67"/>
    <mergeCell ref="HH67:HI67"/>
    <mergeCell ref="HK67:HL67"/>
    <mergeCell ref="HN67:HO67"/>
    <mergeCell ref="HQ67:HR67"/>
    <mergeCell ref="GP67:GQ67"/>
    <mergeCell ref="GS67:GT67"/>
    <mergeCell ref="GV67:GW67"/>
    <mergeCell ref="GY67:GZ67"/>
    <mergeCell ref="HB67:HC67"/>
    <mergeCell ref="GA67:GB67"/>
    <mergeCell ref="GD67:GE67"/>
    <mergeCell ref="GG67:GH67"/>
    <mergeCell ref="GJ67:GK67"/>
    <mergeCell ref="GM67:GN67"/>
    <mergeCell ref="FL67:FM67"/>
    <mergeCell ref="FO67:FP67"/>
    <mergeCell ref="FR67:FS67"/>
    <mergeCell ref="FU67:FV67"/>
    <mergeCell ref="FX67:FY67"/>
    <mergeCell ref="EW67:EX67"/>
    <mergeCell ref="EZ67:FA67"/>
    <mergeCell ref="FC67:FD67"/>
    <mergeCell ref="FF67:FG67"/>
    <mergeCell ref="FI67:FJ67"/>
    <mergeCell ref="EH67:EI67"/>
    <mergeCell ref="EK67:EL67"/>
    <mergeCell ref="EN67:EO67"/>
    <mergeCell ref="EQ67:ER67"/>
    <mergeCell ref="ET67:EU67"/>
    <mergeCell ref="DS67:DT67"/>
    <mergeCell ref="DV67:DW67"/>
    <mergeCell ref="DY67:DZ67"/>
    <mergeCell ref="EB67:EC67"/>
    <mergeCell ref="EE67:EF67"/>
    <mergeCell ref="DD67:DE67"/>
    <mergeCell ref="DG67:DH67"/>
    <mergeCell ref="DJ67:DK67"/>
    <mergeCell ref="DM67:DN67"/>
    <mergeCell ref="DP67:DQ67"/>
    <mergeCell ref="CO67:CP67"/>
    <mergeCell ref="CR67:CS67"/>
    <mergeCell ref="CU67:CV67"/>
    <mergeCell ref="CX67:CY67"/>
    <mergeCell ref="DA67:DB67"/>
    <mergeCell ref="BZ67:CA67"/>
    <mergeCell ref="CC67:CD67"/>
    <mergeCell ref="CF67:CG67"/>
    <mergeCell ref="CI67:CJ67"/>
    <mergeCell ref="CL67:CM67"/>
    <mergeCell ref="BK67:BL67"/>
    <mergeCell ref="BN67:BO67"/>
    <mergeCell ref="BQ67:BR67"/>
    <mergeCell ref="BT67:BU67"/>
    <mergeCell ref="BW67:BX67"/>
    <mergeCell ref="MY61:MZ61"/>
    <mergeCell ref="NB61:NC61"/>
    <mergeCell ref="U67:V67"/>
    <mergeCell ref="X67:Y67"/>
    <mergeCell ref="AA67:AB67"/>
    <mergeCell ref="AD67:AE67"/>
    <mergeCell ref="AG67:AH67"/>
    <mergeCell ref="AJ67:AK67"/>
    <mergeCell ref="AM67:AN67"/>
    <mergeCell ref="AP67:AQ67"/>
    <mergeCell ref="AS67:AT67"/>
    <mergeCell ref="AV67:AW67"/>
    <mergeCell ref="AY67:AZ67"/>
    <mergeCell ref="BB67:BC67"/>
    <mergeCell ref="BE67:BF67"/>
    <mergeCell ref="BH67:BI67"/>
    <mergeCell ref="MJ61:MK61"/>
    <mergeCell ref="MM61:MN61"/>
    <mergeCell ref="MP61:MQ61"/>
    <mergeCell ref="MS61:MT61"/>
    <mergeCell ref="MV61:MW61"/>
    <mergeCell ref="LU61:LV61"/>
    <mergeCell ref="LX61:LY61"/>
    <mergeCell ref="MA61:MB61"/>
    <mergeCell ref="MD61:ME61"/>
    <mergeCell ref="MG61:MH61"/>
    <mergeCell ref="LF61:LG61"/>
    <mergeCell ref="LI61:LJ61"/>
    <mergeCell ref="LL61:LM61"/>
    <mergeCell ref="LO61:LP61"/>
    <mergeCell ref="LR61:LS61"/>
    <mergeCell ref="KQ61:KR61"/>
    <mergeCell ref="KT61:KU61"/>
    <mergeCell ref="KW61:KX61"/>
    <mergeCell ref="KZ61:LA61"/>
    <mergeCell ref="LC61:LD61"/>
    <mergeCell ref="KB61:KC61"/>
    <mergeCell ref="KE61:KF61"/>
    <mergeCell ref="KH61:KI61"/>
    <mergeCell ref="KK61:KL61"/>
    <mergeCell ref="KN61:KO61"/>
    <mergeCell ref="JM61:JN61"/>
    <mergeCell ref="JP61:JQ61"/>
    <mergeCell ref="JS61:JT61"/>
    <mergeCell ref="JV61:JW61"/>
    <mergeCell ref="JY61:JZ61"/>
    <mergeCell ref="IX61:IY61"/>
    <mergeCell ref="JA61:JB61"/>
    <mergeCell ref="JD61:JE61"/>
    <mergeCell ref="JG61:JH61"/>
    <mergeCell ref="JJ61:JK61"/>
    <mergeCell ref="II61:IJ61"/>
    <mergeCell ref="IL61:IM61"/>
    <mergeCell ref="IO61:IP61"/>
    <mergeCell ref="IR61:IS61"/>
    <mergeCell ref="IU61:IV61"/>
    <mergeCell ref="HT61:HU61"/>
    <mergeCell ref="HW61:HX61"/>
    <mergeCell ref="HZ61:IA61"/>
    <mergeCell ref="IC61:ID61"/>
    <mergeCell ref="IF61:IG61"/>
    <mergeCell ref="HE61:HF61"/>
    <mergeCell ref="HH61:HI61"/>
    <mergeCell ref="HK61:HL61"/>
    <mergeCell ref="HN61:HO61"/>
    <mergeCell ref="HQ61:HR61"/>
    <mergeCell ref="GP61:GQ61"/>
    <mergeCell ref="GS61:GT61"/>
    <mergeCell ref="GV61:GW61"/>
    <mergeCell ref="GY61:GZ61"/>
    <mergeCell ref="HB61:HC61"/>
    <mergeCell ref="GA61:GB61"/>
    <mergeCell ref="GD61:GE61"/>
    <mergeCell ref="GG61:GH61"/>
    <mergeCell ref="GJ61:GK61"/>
    <mergeCell ref="GM61:GN61"/>
    <mergeCell ref="FL61:FM61"/>
    <mergeCell ref="FO61:FP61"/>
    <mergeCell ref="FR61:FS61"/>
    <mergeCell ref="FU61:FV61"/>
    <mergeCell ref="FX61:FY61"/>
    <mergeCell ref="EW61:EX61"/>
    <mergeCell ref="EZ61:FA61"/>
    <mergeCell ref="FC61:FD61"/>
    <mergeCell ref="FF61:FG61"/>
    <mergeCell ref="FI61:FJ61"/>
    <mergeCell ref="EH61:EI61"/>
    <mergeCell ref="EK61:EL61"/>
    <mergeCell ref="EN61:EO61"/>
    <mergeCell ref="EQ61:ER61"/>
    <mergeCell ref="ET61:EU61"/>
    <mergeCell ref="DS61:DT61"/>
    <mergeCell ref="DV61:DW61"/>
    <mergeCell ref="DY61:DZ61"/>
    <mergeCell ref="EB61:EC61"/>
    <mergeCell ref="EE61:EF61"/>
    <mergeCell ref="DD61:DE61"/>
    <mergeCell ref="DG61:DH61"/>
    <mergeCell ref="DJ61:DK61"/>
    <mergeCell ref="DM61:DN61"/>
    <mergeCell ref="DP61:DQ61"/>
    <mergeCell ref="CO61:CP61"/>
    <mergeCell ref="CR61:CS61"/>
    <mergeCell ref="CU61:CV61"/>
    <mergeCell ref="CX61:CY61"/>
    <mergeCell ref="DA61:DB61"/>
    <mergeCell ref="BZ61:CA61"/>
    <mergeCell ref="CC61:CD61"/>
    <mergeCell ref="CF61:CG61"/>
    <mergeCell ref="CI61:CJ61"/>
    <mergeCell ref="CL61:CM61"/>
    <mergeCell ref="BK61:BL61"/>
    <mergeCell ref="BN61:BO61"/>
    <mergeCell ref="BQ61:BR61"/>
    <mergeCell ref="BT61:BU61"/>
    <mergeCell ref="BW61:BX61"/>
    <mergeCell ref="MY55:MZ55"/>
    <mergeCell ref="NB55:NC55"/>
    <mergeCell ref="U61:V61"/>
    <mergeCell ref="X61:Y61"/>
    <mergeCell ref="AA61:AB61"/>
    <mergeCell ref="AD61:AE61"/>
    <mergeCell ref="AG61:AH61"/>
    <mergeCell ref="AJ61:AK61"/>
    <mergeCell ref="AM61:AN61"/>
    <mergeCell ref="AP61:AQ61"/>
    <mergeCell ref="AS61:AT61"/>
    <mergeCell ref="AV61:AW61"/>
    <mergeCell ref="AY61:AZ61"/>
    <mergeCell ref="BB61:BC61"/>
    <mergeCell ref="BE61:BF61"/>
    <mergeCell ref="BH61:BI61"/>
    <mergeCell ref="MJ55:MK55"/>
    <mergeCell ref="MM55:MN55"/>
    <mergeCell ref="MP55:MQ55"/>
    <mergeCell ref="MS55:MT55"/>
    <mergeCell ref="MV55:MW55"/>
    <mergeCell ref="LU55:LV55"/>
    <mergeCell ref="LX55:LY55"/>
    <mergeCell ref="MA55:MB55"/>
    <mergeCell ref="MD55:ME55"/>
    <mergeCell ref="MG55:MH55"/>
    <mergeCell ref="LF55:LG55"/>
    <mergeCell ref="LI55:LJ55"/>
    <mergeCell ref="LL55:LM55"/>
    <mergeCell ref="LO55:LP55"/>
    <mergeCell ref="LR55:LS55"/>
    <mergeCell ref="KQ55:KR55"/>
    <mergeCell ref="KT55:KU55"/>
    <mergeCell ref="KW55:KX55"/>
    <mergeCell ref="KZ55:LA55"/>
    <mergeCell ref="LC55:LD55"/>
    <mergeCell ref="KB55:KC55"/>
    <mergeCell ref="KE55:KF55"/>
    <mergeCell ref="KH55:KI55"/>
    <mergeCell ref="KK55:KL55"/>
    <mergeCell ref="KN55:KO55"/>
    <mergeCell ref="JM55:JN55"/>
    <mergeCell ref="JP55:JQ55"/>
    <mergeCell ref="JS55:JT55"/>
    <mergeCell ref="JV55:JW55"/>
    <mergeCell ref="JY55:JZ55"/>
    <mergeCell ref="IX55:IY55"/>
    <mergeCell ref="JA55:JB55"/>
    <mergeCell ref="JD55:JE55"/>
    <mergeCell ref="JG55:JH55"/>
    <mergeCell ref="JJ55:JK55"/>
    <mergeCell ref="II55:IJ55"/>
    <mergeCell ref="IL55:IM55"/>
    <mergeCell ref="IO55:IP55"/>
    <mergeCell ref="IR55:IS55"/>
    <mergeCell ref="IU55:IV55"/>
    <mergeCell ref="HT55:HU55"/>
    <mergeCell ref="HW55:HX55"/>
    <mergeCell ref="HZ55:IA55"/>
    <mergeCell ref="IC55:ID55"/>
    <mergeCell ref="IF55:IG55"/>
    <mergeCell ref="HE55:HF55"/>
    <mergeCell ref="HH55:HI55"/>
    <mergeCell ref="HK55:HL55"/>
    <mergeCell ref="HN55:HO55"/>
    <mergeCell ref="HQ55:HR55"/>
    <mergeCell ref="GP55:GQ55"/>
    <mergeCell ref="GS55:GT55"/>
    <mergeCell ref="GV55:GW55"/>
    <mergeCell ref="GY55:GZ55"/>
    <mergeCell ref="HB55:HC55"/>
    <mergeCell ref="GA55:GB55"/>
    <mergeCell ref="GD55:GE55"/>
    <mergeCell ref="GG55:GH55"/>
    <mergeCell ref="GJ55:GK55"/>
    <mergeCell ref="GM55:GN55"/>
    <mergeCell ref="FL55:FM55"/>
    <mergeCell ref="FO55:FP55"/>
    <mergeCell ref="FR55:FS55"/>
    <mergeCell ref="FU55:FV55"/>
    <mergeCell ref="FX55:FY55"/>
    <mergeCell ref="EW55:EX55"/>
    <mergeCell ref="EZ55:FA55"/>
    <mergeCell ref="FC55:FD55"/>
    <mergeCell ref="FF55:FG55"/>
    <mergeCell ref="FI55:FJ55"/>
    <mergeCell ref="EH55:EI55"/>
    <mergeCell ref="EK55:EL55"/>
    <mergeCell ref="EN55:EO55"/>
    <mergeCell ref="EQ55:ER55"/>
    <mergeCell ref="ET55:EU55"/>
    <mergeCell ref="DS55:DT55"/>
    <mergeCell ref="DV55:DW55"/>
    <mergeCell ref="DY55:DZ55"/>
    <mergeCell ref="EB55:EC55"/>
    <mergeCell ref="EE55:EF55"/>
    <mergeCell ref="DD55:DE55"/>
    <mergeCell ref="DG55:DH55"/>
    <mergeCell ref="DJ55:DK55"/>
    <mergeCell ref="DM55:DN55"/>
    <mergeCell ref="DP55:DQ55"/>
    <mergeCell ref="CO55:CP55"/>
    <mergeCell ref="CR55:CS55"/>
    <mergeCell ref="CU55:CV55"/>
    <mergeCell ref="CX55:CY55"/>
    <mergeCell ref="DA55:DB55"/>
    <mergeCell ref="BZ55:CA55"/>
    <mergeCell ref="CC55:CD55"/>
    <mergeCell ref="CF55:CG55"/>
    <mergeCell ref="CI55:CJ55"/>
    <mergeCell ref="CL55:CM55"/>
    <mergeCell ref="BK55:BL55"/>
    <mergeCell ref="BN55:BO55"/>
    <mergeCell ref="BQ55:BR55"/>
    <mergeCell ref="BT55:BU55"/>
    <mergeCell ref="BW55:BX55"/>
    <mergeCell ref="MY49:MZ49"/>
    <mergeCell ref="NB49:NC49"/>
    <mergeCell ref="U55:V55"/>
    <mergeCell ref="X55:Y55"/>
    <mergeCell ref="AA55:AB55"/>
    <mergeCell ref="AD55:AE55"/>
    <mergeCell ref="AG55:AH55"/>
    <mergeCell ref="AJ55:AK55"/>
    <mergeCell ref="AM55:AN55"/>
    <mergeCell ref="AP55:AQ55"/>
    <mergeCell ref="AS55:AT55"/>
    <mergeCell ref="AV55:AW55"/>
    <mergeCell ref="AY55:AZ55"/>
    <mergeCell ref="BB55:BC55"/>
    <mergeCell ref="BE55:BF55"/>
    <mergeCell ref="BH55:BI55"/>
    <mergeCell ref="MJ49:MK49"/>
    <mergeCell ref="MM49:MN49"/>
    <mergeCell ref="MP49:MQ49"/>
    <mergeCell ref="MS49:MT49"/>
    <mergeCell ref="MV49:MW49"/>
    <mergeCell ref="LU49:LV49"/>
    <mergeCell ref="LX49:LY49"/>
    <mergeCell ref="MA49:MB49"/>
    <mergeCell ref="MD49:ME49"/>
    <mergeCell ref="MG49:MH49"/>
    <mergeCell ref="LF49:LG49"/>
    <mergeCell ref="LI49:LJ49"/>
    <mergeCell ref="LL49:LM49"/>
    <mergeCell ref="LO49:LP49"/>
    <mergeCell ref="LR49:LS49"/>
    <mergeCell ref="KQ49:KR49"/>
    <mergeCell ref="KT49:KU49"/>
    <mergeCell ref="KW49:KX49"/>
    <mergeCell ref="KZ49:LA49"/>
    <mergeCell ref="LC49:LD49"/>
    <mergeCell ref="KB49:KC49"/>
    <mergeCell ref="KE49:KF49"/>
    <mergeCell ref="KH49:KI49"/>
    <mergeCell ref="KK49:KL49"/>
    <mergeCell ref="KN49:KO49"/>
    <mergeCell ref="JM49:JN49"/>
    <mergeCell ref="JP49:JQ49"/>
    <mergeCell ref="JS49:JT49"/>
    <mergeCell ref="JV49:JW49"/>
    <mergeCell ref="JY49:JZ49"/>
    <mergeCell ref="IX49:IY49"/>
    <mergeCell ref="JA49:JB49"/>
    <mergeCell ref="JD49:JE49"/>
    <mergeCell ref="JG49:JH49"/>
    <mergeCell ref="JJ49:JK49"/>
    <mergeCell ref="II49:IJ49"/>
    <mergeCell ref="IL49:IM49"/>
    <mergeCell ref="IO49:IP49"/>
    <mergeCell ref="IR49:IS49"/>
    <mergeCell ref="IU49:IV49"/>
    <mergeCell ref="HT49:HU49"/>
    <mergeCell ref="HW49:HX49"/>
    <mergeCell ref="HZ49:IA49"/>
    <mergeCell ref="IC49:ID49"/>
    <mergeCell ref="IF49:IG49"/>
    <mergeCell ref="HE49:HF49"/>
    <mergeCell ref="HH49:HI49"/>
    <mergeCell ref="HK49:HL49"/>
    <mergeCell ref="HN49:HO49"/>
    <mergeCell ref="HQ49:HR49"/>
    <mergeCell ref="GP49:GQ49"/>
    <mergeCell ref="GS49:GT49"/>
    <mergeCell ref="GV49:GW49"/>
    <mergeCell ref="GY49:GZ49"/>
    <mergeCell ref="HB49:HC49"/>
    <mergeCell ref="GA49:GB49"/>
    <mergeCell ref="GD49:GE49"/>
    <mergeCell ref="GG49:GH49"/>
    <mergeCell ref="GJ49:GK49"/>
    <mergeCell ref="GM49:GN49"/>
    <mergeCell ref="FL49:FM49"/>
    <mergeCell ref="FO49:FP49"/>
    <mergeCell ref="FR49:FS49"/>
    <mergeCell ref="FU49:FV49"/>
    <mergeCell ref="FX49:FY49"/>
    <mergeCell ref="EW49:EX49"/>
    <mergeCell ref="EZ49:FA49"/>
    <mergeCell ref="FC49:FD49"/>
    <mergeCell ref="FF49:FG49"/>
    <mergeCell ref="FI49:FJ49"/>
    <mergeCell ref="EH49:EI49"/>
    <mergeCell ref="EK49:EL49"/>
    <mergeCell ref="EN49:EO49"/>
    <mergeCell ref="EQ49:ER49"/>
    <mergeCell ref="ET49:EU49"/>
    <mergeCell ref="DS49:DT49"/>
    <mergeCell ref="DV49:DW49"/>
    <mergeCell ref="DY49:DZ49"/>
    <mergeCell ref="EB49:EC49"/>
    <mergeCell ref="EE49:EF49"/>
    <mergeCell ref="DD49:DE49"/>
    <mergeCell ref="DG49:DH49"/>
    <mergeCell ref="DJ49:DK49"/>
    <mergeCell ref="DM49:DN49"/>
    <mergeCell ref="DP49:DQ49"/>
    <mergeCell ref="CO49:CP49"/>
    <mergeCell ref="CR49:CS49"/>
    <mergeCell ref="CU49:CV49"/>
    <mergeCell ref="CX49:CY49"/>
    <mergeCell ref="DA49:DB49"/>
    <mergeCell ref="BZ49:CA49"/>
    <mergeCell ref="CC49:CD49"/>
    <mergeCell ref="CF49:CG49"/>
    <mergeCell ref="CI49:CJ49"/>
    <mergeCell ref="CL49:CM49"/>
    <mergeCell ref="BK49:BL49"/>
    <mergeCell ref="BN49:BO49"/>
    <mergeCell ref="BQ49:BR49"/>
    <mergeCell ref="BT49:BU49"/>
    <mergeCell ref="BW49:BX49"/>
    <mergeCell ref="MY43:MZ43"/>
    <mergeCell ref="NB43:NC43"/>
    <mergeCell ref="U49:V49"/>
    <mergeCell ref="X49:Y49"/>
    <mergeCell ref="AA49:AB49"/>
    <mergeCell ref="AD49:AE49"/>
    <mergeCell ref="AG49:AH49"/>
    <mergeCell ref="AJ49:AK49"/>
    <mergeCell ref="AM49:AN49"/>
    <mergeCell ref="AP49:AQ49"/>
    <mergeCell ref="AS49:AT49"/>
    <mergeCell ref="AV49:AW49"/>
    <mergeCell ref="AY49:AZ49"/>
    <mergeCell ref="BB49:BC49"/>
    <mergeCell ref="BE49:BF49"/>
    <mergeCell ref="BH49:BI49"/>
    <mergeCell ref="MJ43:MK43"/>
    <mergeCell ref="MM43:MN43"/>
    <mergeCell ref="MP43:MQ43"/>
    <mergeCell ref="MS43:MT43"/>
    <mergeCell ref="MV43:MW43"/>
    <mergeCell ref="LU43:LV43"/>
    <mergeCell ref="LX43:LY43"/>
    <mergeCell ref="MA43:MB43"/>
    <mergeCell ref="MD43:ME43"/>
    <mergeCell ref="MG43:MH43"/>
    <mergeCell ref="LF43:LG43"/>
    <mergeCell ref="LI43:LJ43"/>
    <mergeCell ref="LL43:LM43"/>
    <mergeCell ref="LO43:LP43"/>
    <mergeCell ref="LR43:LS43"/>
    <mergeCell ref="KQ43:KR43"/>
    <mergeCell ref="KT43:KU43"/>
    <mergeCell ref="KW43:KX43"/>
    <mergeCell ref="KZ43:LA43"/>
    <mergeCell ref="LC43:LD43"/>
    <mergeCell ref="KB43:KC43"/>
    <mergeCell ref="KE43:KF43"/>
    <mergeCell ref="KH43:KI43"/>
    <mergeCell ref="KK43:KL43"/>
    <mergeCell ref="KN43:KO43"/>
    <mergeCell ref="JM43:JN43"/>
    <mergeCell ref="JP43:JQ43"/>
    <mergeCell ref="JS43:JT43"/>
    <mergeCell ref="JV43:JW43"/>
    <mergeCell ref="JY43:JZ43"/>
    <mergeCell ref="IX43:IY43"/>
    <mergeCell ref="JA43:JB43"/>
    <mergeCell ref="JD43:JE43"/>
    <mergeCell ref="JG43:JH43"/>
    <mergeCell ref="JJ43:JK43"/>
    <mergeCell ref="II43:IJ43"/>
    <mergeCell ref="IL43:IM43"/>
    <mergeCell ref="IO43:IP43"/>
    <mergeCell ref="IR43:IS43"/>
    <mergeCell ref="IU43:IV43"/>
    <mergeCell ref="HT43:HU43"/>
    <mergeCell ref="HW43:HX43"/>
    <mergeCell ref="HZ43:IA43"/>
    <mergeCell ref="IC43:ID43"/>
    <mergeCell ref="IF43:IG43"/>
    <mergeCell ref="HE43:HF43"/>
    <mergeCell ref="HH43:HI43"/>
    <mergeCell ref="HK43:HL43"/>
    <mergeCell ref="HN43:HO43"/>
    <mergeCell ref="HQ43:HR43"/>
    <mergeCell ref="GP43:GQ43"/>
    <mergeCell ref="GS43:GT43"/>
    <mergeCell ref="GV43:GW43"/>
    <mergeCell ref="GY43:GZ43"/>
    <mergeCell ref="HB43:HC43"/>
    <mergeCell ref="GA43:GB43"/>
    <mergeCell ref="GD43:GE43"/>
    <mergeCell ref="GG43:GH43"/>
    <mergeCell ref="GJ43:GK43"/>
    <mergeCell ref="GM43:GN43"/>
    <mergeCell ref="FL43:FM43"/>
    <mergeCell ref="FO43:FP43"/>
    <mergeCell ref="FR43:FS43"/>
    <mergeCell ref="FU43:FV43"/>
    <mergeCell ref="FX43:FY43"/>
    <mergeCell ref="EW43:EX43"/>
    <mergeCell ref="EZ43:FA43"/>
    <mergeCell ref="FC43:FD43"/>
    <mergeCell ref="FF43:FG43"/>
    <mergeCell ref="FI43:FJ43"/>
    <mergeCell ref="EH43:EI43"/>
    <mergeCell ref="EK43:EL43"/>
    <mergeCell ref="EN43:EO43"/>
    <mergeCell ref="EQ43:ER43"/>
    <mergeCell ref="ET43:EU43"/>
    <mergeCell ref="DS43:DT43"/>
    <mergeCell ref="DV43:DW43"/>
    <mergeCell ref="DY43:DZ43"/>
    <mergeCell ref="EB43:EC43"/>
    <mergeCell ref="EE43:EF43"/>
    <mergeCell ref="DD43:DE43"/>
    <mergeCell ref="DG43:DH43"/>
    <mergeCell ref="DJ43:DK43"/>
    <mergeCell ref="DM43:DN43"/>
    <mergeCell ref="DP43:DQ43"/>
    <mergeCell ref="CO43:CP43"/>
    <mergeCell ref="CR43:CS43"/>
    <mergeCell ref="CU43:CV43"/>
    <mergeCell ref="CX43:CY43"/>
    <mergeCell ref="DA43:DB43"/>
    <mergeCell ref="BZ43:CA43"/>
    <mergeCell ref="CC43:CD43"/>
    <mergeCell ref="CF43:CG43"/>
    <mergeCell ref="CI43:CJ43"/>
    <mergeCell ref="CL43:CM43"/>
    <mergeCell ref="BK43:BL43"/>
    <mergeCell ref="BN43:BO43"/>
    <mergeCell ref="BQ43:BR43"/>
    <mergeCell ref="BT43:BU43"/>
    <mergeCell ref="BW43:BX43"/>
    <mergeCell ref="U43:V43"/>
    <mergeCell ref="X43:Y43"/>
    <mergeCell ref="AA43:AB43"/>
    <mergeCell ref="AD43:AE43"/>
    <mergeCell ref="AG43:AH43"/>
    <mergeCell ref="AJ43:AK43"/>
    <mergeCell ref="AM43:AN43"/>
    <mergeCell ref="AP43:AQ43"/>
    <mergeCell ref="AS43:AT43"/>
    <mergeCell ref="AV43:AW43"/>
    <mergeCell ref="AY43:AZ43"/>
    <mergeCell ref="BB43:BC43"/>
    <mergeCell ref="BE43:BF43"/>
    <mergeCell ref="BH43:BI43"/>
    <mergeCell ref="MJ37:MK37"/>
    <mergeCell ref="MM37:MN37"/>
    <mergeCell ref="MP37:MQ37"/>
    <mergeCell ref="MS37:MT37"/>
    <mergeCell ref="MV37:MW37"/>
    <mergeCell ref="LU37:LV37"/>
    <mergeCell ref="LX37:LY37"/>
    <mergeCell ref="MA37:MB37"/>
    <mergeCell ref="MD37:ME37"/>
    <mergeCell ref="MG37:MH37"/>
    <mergeCell ref="LF37:LG37"/>
    <mergeCell ref="LI37:LJ37"/>
    <mergeCell ref="LL37:LM37"/>
    <mergeCell ref="LO37:LP37"/>
    <mergeCell ref="LR37:LS37"/>
    <mergeCell ref="KQ37:KR37"/>
    <mergeCell ref="KT37:KU37"/>
    <mergeCell ref="KW37:KX37"/>
    <mergeCell ref="KZ37:LA37"/>
    <mergeCell ref="LC37:LD37"/>
    <mergeCell ref="KB37:KC37"/>
    <mergeCell ref="KE37:KF37"/>
    <mergeCell ref="KH37:KI37"/>
    <mergeCell ref="KK37:KL37"/>
    <mergeCell ref="KN37:KO37"/>
    <mergeCell ref="JM37:JN37"/>
    <mergeCell ref="JP37:JQ37"/>
    <mergeCell ref="JS37:JT37"/>
    <mergeCell ref="JV37:JW37"/>
    <mergeCell ref="JY37:JZ37"/>
    <mergeCell ref="IX37:IY37"/>
    <mergeCell ref="JA37:JB37"/>
    <mergeCell ref="JD37:JE37"/>
    <mergeCell ref="JG37:JH37"/>
    <mergeCell ref="JJ37:JK37"/>
    <mergeCell ref="II37:IJ37"/>
    <mergeCell ref="IL37:IM37"/>
    <mergeCell ref="IO37:IP37"/>
    <mergeCell ref="IR37:IS37"/>
    <mergeCell ref="IU37:IV37"/>
    <mergeCell ref="HT37:HU37"/>
    <mergeCell ref="HW37:HX37"/>
    <mergeCell ref="HZ37:IA37"/>
    <mergeCell ref="IC37:ID37"/>
    <mergeCell ref="IF37:IG37"/>
    <mergeCell ref="HE37:HF37"/>
    <mergeCell ref="HH37:HI37"/>
    <mergeCell ref="HK37:HL37"/>
    <mergeCell ref="HN37:HO37"/>
    <mergeCell ref="HQ37:HR37"/>
    <mergeCell ref="GP37:GQ37"/>
    <mergeCell ref="GS37:GT37"/>
    <mergeCell ref="GV37:GW37"/>
    <mergeCell ref="GY37:GZ37"/>
    <mergeCell ref="HB37:HC37"/>
    <mergeCell ref="GA37:GB37"/>
    <mergeCell ref="GD37:GE37"/>
    <mergeCell ref="GG37:GH37"/>
    <mergeCell ref="GJ37:GK37"/>
    <mergeCell ref="GM37:GN37"/>
    <mergeCell ref="FL37:FM37"/>
    <mergeCell ref="FO37:FP37"/>
    <mergeCell ref="FR37:FS37"/>
    <mergeCell ref="FU37:FV37"/>
    <mergeCell ref="FX37:FY37"/>
    <mergeCell ref="EW37:EX37"/>
    <mergeCell ref="EZ37:FA37"/>
    <mergeCell ref="FC37:FD37"/>
    <mergeCell ref="FF37:FG37"/>
    <mergeCell ref="FI37:FJ37"/>
    <mergeCell ref="EH37:EI37"/>
    <mergeCell ref="EK37:EL37"/>
    <mergeCell ref="EN37:EO37"/>
    <mergeCell ref="EQ37:ER37"/>
    <mergeCell ref="ET37:EU37"/>
    <mergeCell ref="DS37:DT37"/>
    <mergeCell ref="DV37:DW37"/>
    <mergeCell ref="DY37:DZ37"/>
    <mergeCell ref="EB37:EC37"/>
    <mergeCell ref="EE37:EF37"/>
    <mergeCell ref="DD37:DE37"/>
    <mergeCell ref="DG37:DH37"/>
    <mergeCell ref="DJ37:DK37"/>
    <mergeCell ref="DM37:DN37"/>
    <mergeCell ref="DP37:DQ37"/>
    <mergeCell ref="CO37:CP37"/>
    <mergeCell ref="CR37:CS37"/>
    <mergeCell ref="CU37:CV37"/>
    <mergeCell ref="CX37:CY37"/>
    <mergeCell ref="DA37:DB37"/>
    <mergeCell ref="BZ37:CA37"/>
    <mergeCell ref="CC37:CD37"/>
    <mergeCell ref="CF37:CG37"/>
    <mergeCell ref="CI37:CJ37"/>
    <mergeCell ref="CL37:CM37"/>
    <mergeCell ref="BK37:BL37"/>
    <mergeCell ref="BN37:BO37"/>
    <mergeCell ref="BQ37:BR37"/>
    <mergeCell ref="BT37:BU37"/>
    <mergeCell ref="BW37:BX37"/>
    <mergeCell ref="MY31:MZ31"/>
    <mergeCell ref="NB31:NC31"/>
    <mergeCell ref="U37:V37"/>
    <mergeCell ref="X37:Y37"/>
    <mergeCell ref="AA37:AB37"/>
    <mergeCell ref="AD37:AE37"/>
    <mergeCell ref="AG37:AH37"/>
    <mergeCell ref="AJ37:AK37"/>
    <mergeCell ref="AM37:AN37"/>
    <mergeCell ref="AP37:AQ37"/>
    <mergeCell ref="AS37:AT37"/>
    <mergeCell ref="AV37:AW37"/>
    <mergeCell ref="AY37:AZ37"/>
    <mergeCell ref="BB37:BC37"/>
    <mergeCell ref="BE37:BF37"/>
    <mergeCell ref="BH37:BI37"/>
    <mergeCell ref="MJ31:MK31"/>
    <mergeCell ref="MM31:MN31"/>
    <mergeCell ref="MP31:MQ31"/>
    <mergeCell ref="MS31:MT31"/>
    <mergeCell ref="MV31:MW31"/>
    <mergeCell ref="LU31:LV31"/>
    <mergeCell ref="LX31:LY31"/>
    <mergeCell ref="MA31:MB31"/>
    <mergeCell ref="MD31:ME31"/>
    <mergeCell ref="MG31:MH31"/>
    <mergeCell ref="LF31:LG31"/>
    <mergeCell ref="LI31:LJ31"/>
    <mergeCell ref="LL31:LM31"/>
    <mergeCell ref="LO31:LP31"/>
    <mergeCell ref="LR31:LS31"/>
    <mergeCell ref="KQ31:KR31"/>
    <mergeCell ref="KT31:KU31"/>
    <mergeCell ref="KW31:KX31"/>
    <mergeCell ref="KZ31:LA31"/>
    <mergeCell ref="LC31:LD31"/>
    <mergeCell ref="KB31:KC31"/>
    <mergeCell ref="KE31:KF31"/>
    <mergeCell ref="KH31:KI31"/>
    <mergeCell ref="KK31:KL31"/>
    <mergeCell ref="KN31:KO31"/>
    <mergeCell ref="JM31:JN31"/>
    <mergeCell ref="JP31:JQ31"/>
    <mergeCell ref="JS31:JT31"/>
    <mergeCell ref="JV31:JW31"/>
    <mergeCell ref="JY31:JZ31"/>
    <mergeCell ref="IX31:IY31"/>
    <mergeCell ref="JA31:JB31"/>
    <mergeCell ref="JD31:JE31"/>
    <mergeCell ref="JG31:JH31"/>
    <mergeCell ref="JJ31:JK31"/>
    <mergeCell ref="II31:IJ31"/>
    <mergeCell ref="IL31:IM31"/>
    <mergeCell ref="IO31:IP31"/>
    <mergeCell ref="IR31:IS31"/>
    <mergeCell ref="IU31:IV31"/>
    <mergeCell ref="HT31:HU31"/>
    <mergeCell ref="HW31:HX31"/>
    <mergeCell ref="HZ31:IA31"/>
    <mergeCell ref="IC31:ID31"/>
    <mergeCell ref="IF31:IG31"/>
    <mergeCell ref="HE31:HF31"/>
    <mergeCell ref="HH31:HI31"/>
    <mergeCell ref="HK31:HL31"/>
    <mergeCell ref="HN31:HO31"/>
    <mergeCell ref="HQ31:HR31"/>
    <mergeCell ref="GP31:GQ31"/>
    <mergeCell ref="GS31:GT31"/>
    <mergeCell ref="GV31:GW31"/>
    <mergeCell ref="GY31:GZ31"/>
    <mergeCell ref="HB31:HC31"/>
    <mergeCell ref="GA31:GB31"/>
    <mergeCell ref="GD31:GE31"/>
    <mergeCell ref="GG31:GH31"/>
    <mergeCell ref="GJ31:GK31"/>
    <mergeCell ref="GM31:GN31"/>
    <mergeCell ref="FL31:FM31"/>
    <mergeCell ref="FO31:FP31"/>
    <mergeCell ref="FR31:FS31"/>
    <mergeCell ref="FU31:FV31"/>
    <mergeCell ref="FX31:FY31"/>
    <mergeCell ref="EW31:EX31"/>
    <mergeCell ref="EZ31:FA31"/>
    <mergeCell ref="FC31:FD31"/>
    <mergeCell ref="FF31:FG31"/>
    <mergeCell ref="FI31:FJ31"/>
    <mergeCell ref="EH31:EI31"/>
    <mergeCell ref="EK31:EL31"/>
    <mergeCell ref="EN31:EO31"/>
    <mergeCell ref="EQ31:ER31"/>
    <mergeCell ref="ET31:EU31"/>
    <mergeCell ref="DS31:DT31"/>
    <mergeCell ref="DV31:DW31"/>
    <mergeCell ref="DY31:DZ31"/>
    <mergeCell ref="EB31:EC31"/>
    <mergeCell ref="EE31:EF31"/>
    <mergeCell ref="DD31:DE31"/>
    <mergeCell ref="DG31:DH31"/>
    <mergeCell ref="DJ31:DK31"/>
    <mergeCell ref="DM31:DN31"/>
    <mergeCell ref="DP31:DQ31"/>
    <mergeCell ref="CO31:CP31"/>
    <mergeCell ref="CR31:CS31"/>
    <mergeCell ref="CU31:CV31"/>
    <mergeCell ref="CX31:CY31"/>
    <mergeCell ref="DA31:DB31"/>
    <mergeCell ref="BZ31:CA31"/>
    <mergeCell ref="CC31:CD31"/>
    <mergeCell ref="CF31:CG31"/>
    <mergeCell ref="CI31:CJ31"/>
    <mergeCell ref="CL31:CM31"/>
    <mergeCell ref="BK31:BL31"/>
    <mergeCell ref="BN31:BO31"/>
    <mergeCell ref="BQ31:BR31"/>
    <mergeCell ref="BT31:BU31"/>
    <mergeCell ref="BW31:BX31"/>
    <mergeCell ref="MY26:MZ26"/>
    <mergeCell ref="NB26:NC26"/>
    <mergeCell ref="U31:V31"/>
    <mergeCell ref="X31:Y31"/>
    <mergeCell ref="AA31:AB31"/>
    <mergeCell ref="AD31:AE31"/>
    <mergeCell ref="AG31:AH31"/>
    <mergeCell ref="AJ31:AK31"/>
    <mergeCell ref="AM31:AN31"/>
    <mergeCell ref="AP31:AQ31"/>
    <mergeCell ref="AS31:AT31"/>
    <mergeCell ref="AV31:AW31"/>
    <mergeCell ref="AY31:AZ31"/>
    <mergeCell ref="BB31:BC31"/>
    <mergeCell ref="BE31:BF31"/>
    <mergeCell ref="BH31:BI31"/>
    <mergeCell ref="MJ26:MK26"/>
    <mergeCell ref="MM26:MN26"/>
    <mergeCell ref="MP26:MQ26"/>
    <mergeCell ref="MS26:MT26"/>
    <mergeCell ref="MV26:MW26"/>
    <mergeCell ref="LU26:LV26"/>
    <mergeCell ref="LX26:LY26"/>
    <mergeCell ref="MA26:MB26"/>
    <mergeCell ref="MD26:ME26"/>
    <mergeCell ref="MG26:MH26"/>
    <mergeCell ref="LF26:LG26"/>
    <mergeCell ref="LI26:LJ26"/>
    <mergeCell ref="LL26:LM26"/>
    <mergeCell ref="LO26:LP26"/>
    <mergeCell ref="LR26:LS26"/>
    <mergeCell ref="KQ26:KR26"/>
    <mergeCell ref="KT26:KU26"/>
    <mergeCell ref="KW26:KX26"/>
    <mergeCell ref="KZ26:LA26"/>
    <mergeCell ref="LC26:LD26"/>
    <mergeCell ref="KB26:KC26"/>
    <mergeCell ref="KE26:KF26"/>
    <mergeCell ref="KH26:KI26"/>
    <mergeCell ref="KK26:KL26"/>
    <mergeCell ref="KN26:KO26"/>
    <mergeCell ref="JM26:JN26"/>
    <mergeCell ref="JP26:JQ26"/>
    <mergeCell ref="JS26:JT26"/>
    <mergeCell ref="JV26:JW26"/>
    <mergeCell ref="JY26:JZ26"/>
    <mergeCell ref="IX26:IY26"/>
    <mergeCell ref="JA26:JB26"/>
    <mergeCell ref="JD26:JE26"/>
    <mergeCell ref="JG26:JH26"/>
    <mergeCell ref="JJ26:JK26"/>
    <mergeCell ref="II26:IJ26"/>
    <mergeCell ref="IL26:IM26"/>
    <mergeCell ref="IO26:IP26"/>
    <mergeCell ref="IR26:IS26"/>
    <mergeCell ref="IU26:IV26"/>
    <mergeCell ref="HT26:HU26"/>
    <mergeCell ref="HW26:HX26"/>
    <mergeCell ref="HZ26:IA26"/>
    <mergeCell ref="IC26:ID26"/>
    <mergeCell ref="IF26:IG26"/>
    <mergeCell ref="HE26:HF26"/>
    <mergeCell ref="HH26:HI26"/>
    <mergeCell ref="HK26:HL26"/>
    <mergeCell ref="HN26:HO26"/>
    <mergeCell ref="HQ26:HR26"/>
    <mergeCell ref="GP26:GQ26"/>
    <mergeCell ref="GS26:GT26"/>
    <mergeCell ref="GV26:GW26"/>
    <mergeCell ref="GY26:GZ26"/>
    <mergeCell ref="HB26:HC26"/>
    <mergeCell ref="GA26:GB26"/>
    <mergeCell ref="GD26:GE26"/>
    <mergeCell ref="GG26:GH26"/>
    <mergeCell ref="GJ26:GK26"/>
    <mergeCell ref="GM26:GN26"/>
    <mergeCell ref="FL26:FM26"/>
    <mergeCell ref="FO26:FP26"/>
    <mergeCell ref="FR26:FS26"/>
    <mergeCell ref="FU26:FV26"/>
    <mergeCell ref="FX26:FY26"/>
    <mergeCell ref="EW26:EX26"/>
    <mergeCell ref="EZ26:FA26"/>
    <mergeCell ref="FC26:FD26"/>
    <mergeCell ref="FF26:FG26"/>
    <mergeCell ref="FI26:FJ26"/>
    <mergeCell ref="EH26:EI26"/>
    <mergeCell ref="EK26:EL26"/>
    <mergeCell ref="EN26:EO26"/>
    <mergeCell ref="EQ26:ER26"/>
    <mergeCell ref="ET26:EU26"/>
    <mergeCell ref="DS26:DT26"/>
    <mergeCell ref="DV26:DW26"/>
    <mergeCell ref="DY26:DZ26"/>
    <mergeCell ref="EB26:EC26"/>
    <mergeCell ref="EE26:EF26"/>
    <mergeCell ref="DD26:DE26"/>
    <mergeCell ref="DG26:DH26"/>
    <mergeCell ref="DJ26:DK26"/>
    <mergeCell ref="DM26:DN26"/>
    <mergeCell ref="DP26:DQ26"/>
    <mergeCell ref="CO26:CP26"/>
    <mergeCell ref="CR26:CS26"/>
    <mergeCell ref="CU26:CV26"/>
    <mergeCell ref="CX26:CY26"/>
    <mergeCell ref="DA26:DB26"/>
    <mergeCell ref="BZ26:CA26"/>
    <mergeCell ref="CC26:CD26"/>
    <mergeCell ref="CF26:CG26"/>
    <mergeCell ref="CI26:CJ26"/>
    <mergeCell ref="CL26:CM26"/>
    <mergeCell ref="BK26:BL26"/>
    <mergeCell ref="BN26:BO26"/>
    <mergeCell ref="BQ26:BR26"/>
    <mergeCell ref="BT26:BU26"/>
    <mergeCell ref="BW26:BX26"/>
    <mergeCell ref="MY21:MZ21"/>
    <mergeCell ref="NB21:NC21"/>
    <mergeCell ref="U26:V26"/>
    <mergeCell ref="X26:Y26"/>
    <mergeCell ref="AA26:AB26"/>
    <mergeCell ref="AD26:AE26"/>
    <mergeCell ref="AG26:AH26"/>
    <mergeCell ref="AJ26:AK26"/>
    <mergeCell ref="AM26:AN26"/>
    <mergeCell ref="AP26:AQ26"/>
    <mergeCell ref="AS26:AT26"/>
    <mergeCell ref="AV26:AW26"/>
    <mergeCell ref="AY26:AZ26"/>
    <mergeCell ref="BB26:BC26"/>
    <mergeCell ref="BE26:BF26"/>
    <mergeCell ref="BH26:BI26"/>
    <mergeCell ref="MJ21:MK21"/>
    <mergeCell ref="MM21:MN21"/>
    <mergeCell ref="MP21:MQ21"/>
    <mergeCell ref="MS21:MT21"/>
    <mergeCell ref="MV21:MW21"/>
    <mergeCell ref="LU21:LV21"/>
    <mergeCell ref="LX21:LY21"/>
    <mergeCell ref="MA21:MB21"/>
    <mergeCell ref="MD21:ME21"/>
    <mergeCell ref="MG21:MH21"/>
    <mergeCell ref="LF21:LG21"/>
    <mergeCell ref="LI21:LJ21"/>
    <mergeCell ref="LL21:LM21"/>
    <mergeCell ref="LO21:LP21"/>
    <mergeCell ref="LR21:LS21"/>
    <mergeCell ref="KQ21:KR21"/>
    <mergeCell ref="KT21:KU21"/>
    <mergeCell ref="KW21:KX21"/>
    <mergeCell ref="KZ21:LA21"/>
    <mergeCell ref="LC21:LD21"/>
    <mergeCell ref="KB21:KC21"/>
    <mergeCell ref="KE21:KF21"/>
    <mergeCell ref="KH21:KI21"/>
    <mergeCell ref="KK21:KL21"/>
    <mergeCell ref="KN21:KO21"/>
    <mergeCell ref="JM21:JN21"/>
    <mergeCell ref="JP21:JQ21"/>
    <mergeCell ref="JS21:JT21"/>
    <mergeCell ref="JV21:JW21"/>
    <mergeCell ref="JY21:JZ21"/>
    <mergeCell ref="IX21:IY21"/>
    <mergeCell ref="JA21:JB21"/>
    <mergeCell ref="JD21:JE21"/>
    <mergeCell ref="JG21:JH21"/>
    <mergeCell ref="JJ21:JK21"/>
    <mergeCell ref="II21:IJ21"/>
    <mergeCell ref="IL21:IM21"/>
    <mergeCell ref="IO21:IP21"/>
    <mergeCell ref="IR21:IS21"/>
    <mergeCell ref="IU21:IV21"/>
    <mergeCell ref="HT21:HU21"/>
    <mergeCell ref="HW21:HX21"/>
    <mergeCell ref="HZ21:IA21"/>
    <mergeCell ref="IC21:ID21"/>
    <mergeCell ref="IF21:IG21"/>
    <mergeCell ref="HE21:HF21"/>
    <mergeCell ref="HH21:HI21"/>
    <mergeCell ref="HK21:HL21"/>
    <mergeCell ref="HN21:HO21"/>
    <mergeCell ref="HQ21:HR21"/>
    <mergeCell ref="GP21:GQ21"/>
    <mergeCell ref="GS21:GT21"/>
    <mergeCell ref="GV21:GW21"/>
    <mergeCell ref="GY21:GZ21"/>
    <mergeCell ref="HB21:HC21"/>
    <mergeCell ref="GA21:GB21"/>
    <mergeCell ref="GD21:GE21"/>
    <mergeCell ref="GG21:GH21"/>
    <mergeCell ref="GJ21:GK21"/>
    <mergeCell ref="GM21:GN21"/>
    <mergeCell ref="FL21:FM21"/>
    <mergeCell ref="FO21:FP21"/>
    <mergeCell ref="FR21:FS21"/>
    <mergeCell ref="FU21:FV21"/>
    <mergeCell ref="FX21:FY21"/>
    <mergeCell ref="EW21:EX21"/>
    <mergeCell ref="EZ21:FA21"/>
    <mergeCell ref="FC21:FD21"/>
    <mergeCell ref="FF21:FG21"/>
    <mergeCell ref="FI21:FJ21"/>
    <mergeCell ref="EH21:EI21"/>
    <mergeCell ref="EK21:EL21"/>
    <mergeCell ref="EN21:EO21"/>
    <mergeCell ref="EQ21:ER21"/>
    <mergeCell ref="ET21:EU21"/>
    <mergeCell ref="DS21:DT21"/>
    <mergeCell ref="DV21:DW21"/>
    <mergeCell ref="DY21:DZ21"/>
    <mergeCell ref="EB21:EC21"/>
    <mergeCell ref="EE21:EF21"/>
    <mergeCell ref="DD21:DE21"/>
    <mergeCell ref="DG21:DH21"/>
    <mergeCell ref="DJ21:DK21"/>
    <mergeCell ref="DM21:DN21"/>
    <mergeCell ref="DP21:DQ21"/>
    <mergeCell ref="CO21:CP21"/>
    <mergeCell ref="CR21:CS21"/>
    <mergeCell ref="CU21:CV21"/>
    <mergeCell ref="CX21:CY21"/>
    <mergeCell ref="DA21:DB21"/>
    <mergeCell ref="BZ21:CA21"/>
    <mergeCell ref="CC21:CD21"/>
    <mergeCell ref="CF21:CG21"/>
    <mergeCell ref="CI21:CJ21"/>
    <mergeCell ref="CL21:CM21"/>
    <mergeCell ref="BK21:BL21"/>
    <mergeCell ref="BN21:BO21"/>
    <mergeCell ref="BQ21:BR21"/>
    <mergeCell ref="BT21:BU21"/>
    <mergeCell ref="BW21:BX21"/>
    <mergeCell ref="MY16:MZ16"/>
    <mergeCell ref="NB16:NC16"/>
    <mergeCell ref="U21:V21"/>
    <mergeCell ref="X21:Y21"/>
    <mergeCell ref="AA21:AB21"/>
    <mergeCell ref="AD21:AE21"/>
    <mergeCell ref="AG21:AH21"/>
    <mergeCell ref="AJ21:AK21"/>
    <mergeCell ref="AM21:AN21"/>
    <mergeCell ref="AP21:AQ21"/>
    <mergeCell ref="AS21:AT21"/>
    <mergeCell ref="AV21:AW21"/>
    <mergeCell ref="AY21:AZ21"/>
    <mergeCell ref="BB21:BC21"/>
    <mergeCell ref="BE21:BF21"/>
    <mergeCell ref="BH21:BI21"/>
    <mergeCell ref="MJ16:MK16"/>
    <mergeCell ref="MM16:MN16"/>
    <mergeCell ref="MP16:MQ16"/>
    <mergeCell ref="MS16:MT16"/>
    <mergeCell ref="MV16:MW16"/>
    <mergeCell ref="LU16:LV16"/>
    <mergeCell ref="LX16:LY16"/>
    <mergeCell ref="MA16:MB16"/>
    <mergeCell ref="MD16:ME16"/>
    <mergeCell ref="MG16:MH16"/>
    <mergeCell ref="LF16:LG16"/>
    <mergeCell ref="LI16:LJ16"/>
    <mergeCell ref="LL16:LM16"/>
    <mergeCell ref="LO16:LP16"/>
    <mergeCell ref="LR16:LS16"/>
    <mergeCell ref="KQ16:KR16"/>
    <mergeCell ref="KT16:KU16"/>
    <mergeCell ref="KW16:KX16"/>
    <mergeCell ref="KZ16:LA16"/>
    <mergeCell ref="LC16:LD16"/>
    <mergeCell ref="KB16:KC16"/>
    <mergeCell ref="KE16:KF16"/>
    <mergeCell ref="KH16:KI16"/>
    <mergeCell ref="KK16:KL16"/>
    <mergeCell ref="KN16:KO16"/>
    <mergeCell ref="JM16:JN16"/>
    <mergeCell ref="JP16:JQ16"/>
    <mergeCell ref="JS16:JT16"/>
    <mergeCell ref="JV16:JW16"/>
    <mergeCell ref="JY16:JZ16"/>
    <mergeCell ref="IX16:IY16"/>
    <mergeCell ref="JA16:JB16"/>
    <mergeCell ref="JD16:JE16"/>
    <mergeCell ref="JG16:JH16"/>
    <mergeCell ref="JJ16:JK16"/>
    <mergeCell ref="II16:IJ16"/>
    <mergeCell ref="IL16:IM16"/>
    <mergeCell ref="IO16:IP16"/>
    <mergeCell ref="IR16:IS16"/>
    <mergeCell ref="IU16:IV16"/>
    <mergeCell ref="HT16:HU16"/>
    <mergeCell ref="HW16:HX16"/>
    <mergeCell ref="HZ16:IA16"/>
    <mergeCell ref="IC16:ID16"/>
    <mergeCell ref="IF16:IG16"/>
    <mergeCell ref="HE16:HF16"/>
    <mergeCell ref="HH16:HI16"/>
    <mergeCell ref="HK16:HL16"/>
    <mergeCell ref="HN16:HO16"/>
    <mergeCell ref="HQ16:HR16"/>
    <mergeCell ref="GP16:GQ16"/>
    <mergeCell ref="GS16:GT16"/>
    <mergeCell ref="GV16:GW16"/>
    <mergeCell ref="GY16:GZ16"/>
    <mergeCell ref="HB16:HC16"/>
    <mergeCell ref="GA16:GB16"/>
    <mergeCell ref="GD16:GE16"/>
    <mergeCell ref="GG16:GH16"/>
    <mergeCell ref="GJ16:GK16"/>
    <mergeCell ref="GM16:GN16"/>
    <mergeCell ref="FL16:FM16"/>
    <mergeCell ref="FO16:FP16"/>
    <mergeCell ref="FR16:FS16"/>
    <mergeCell ref="FU16:FV16"/>
    <mergeCell ref="FX16:FY16"/>
    <mergeCell ref="EW16:EX16"/>
    <mergeCell ref="EZ16:FA16"/>
    <mergeCell ref="FC16:FD16"/>
    <mergeCell ref="FF16:FG16"/>
    <mergeCell ref="FI16:FJ16"/>
    <mergeCell ref="EH16:EI16"/>
    <mergeCell ref="EK16:EL16"/>
    <mergeCell ref="EN16:EO16"/>
    <mergeCell ref="EQ16:ER16"/>
    <mergeCell ref="ET16:EU16"/>
    <mergeCell ref="DS16:DT16"/>
    <mergeCell ref="DV16:DW16"/>
    <mergeCell ref="DY16:DZ16"/>
    <mergeCell ref="EB16:EC16"/>
    <mergeCell ref="EE16:EF16"/>
    <mergeCell ref="DD16:DE16"/>
    <mergeCell ref="DG16:DH16"/>
    <mergeCell ref="DJ16:DK16"/>
    <mergeCell ref="DM16:DN16"/>
    <mergeCell ref="DP16:DQ16"/>
    <mergeCell ref="CO16:CP16"/>
    <mergeCell ref="CR16:CS16"/>
    <mergeCell ref="CU16:CV16"/>
    <mergeCell ref="CX16:CY16"/>
    <mergeCell ref="DA16:DB16"/>
    <mergeCell ref="BZ16:CA16"/>
    <mergeCell ref="CC16:CD16"/>
    <mergeCell ref="CF16:CG16"/>
    <mergeCell ref="CI16:CJ16"/>
    <mergeCell ref="CL16:CM16"/>
    <mergeCell ref="BK16:BL16"/>
    <mergeCell ref="BN16:BO16"/>
    <mergeCell ref="BQ16:BR16"/>
    <mergeCell ref="BT16:BU16"/>
    <mergeCell ref="BW16:BX16"/>
    <mergeCell ref="MY11:MZ11"/>
    <mergeCell ref="NB11:NC11"/>
    <mergeCell ref="U16:V16"/>
    <mergeCell ref="X16:Y16"/>
    <mergeCell ref="AA16:AB16"/>
    <mergeCell ref="AD16:AE16"/>
    <mergeCell ref="AG16:AH16"/>
    <mergeCell ref="AJ16:AK16"/>
    <mergeCell ref="AM16:AN16"/>
    <mergeCell ref="AP16:AQ16"/>
    <mergeCell ref="AS16:AT16"/>
    <mergeCell ref="AV16:AW16"/>
    <mergeCell ref="AY16:AZ16"/>
    <mergeCell ref="BB16:BC16"/>
    <mergeCell ref="BE16:BF16"/>
    <mergeCell ref="BH16:BI16"/>
    <mergeCell ref="MJ11:MK11"/>
    <mergeCell ref="MM11:MN11"/>
    <mergeCell ref="MP11:MQ11"/>
    <mergeCell ref="MS11:MT11"/>
    <mergeCell ref="MV11:MW11"/>
    <mergeCell ref="LU11:LV11"/>
    <mergeCell ref="LX11:LY11"/>
    <mergeCell ref="MA11:MB11"/>
    <mergeCell ref="MD11:ME11"/>
    <mergeCell ref="MG11:MH11"/>
    <mergeCell ref="LF11:LG11"/>
    <mergeCell ref="LI11:LJ11"/>
    <mergeCell ref="LL11:LM11"/>
    <mergeCell ref="LO11:LP11"/>
    <mergeCell ref="LR11:LS11"/>
    <mergeCell ref="KQ11:KR11"/>
    <mergeCell ref="KT11:KU11"/>
    <mergeCell ref="KW11:KX11"/>
    <mergeCell ref="KZ11:LA11"/>
    <mergeCell ref="LC11:LD11"/>
    <mergeCell ref="KB11:KC11"/>
    <mergeCell ref="KE11:KF11"/>
    <mergeCell ref="KH11:KI11"/>
    <mergeCell ref="KK11:KL11"/>
    <mergeCell ref="KN11:KO11"/>
    <mergeCell ref="JM11:JN11"/>
    <mergeCell ref="JP11:JQ11"/>
    <mergeCell ref="JS11:JT11"/>
    <mergeCell ref="JV11:JW11"/>
    <mergeCell ref="JY11:JZ11"/>
    <mergeCell ref="IX11:IY11"/>
    <mergeCell ref="JA11:JB11"/>
    <mergeCell ref="JD11:JE11"/>
    <mergeCell ref="JG11:JH11"/>
    <mergeCell ref="JJ11:JK11"/>
    <mergeCell ref="II11:IJ11"/>
    <mergeCell ref="IL11:IM11"/>
    <mergeCell ref="IO11:IP11"/>
    <mergeCell ref="IR11:IS11"/>
    <mergeCell ref="IU11:IV11"/>
    <mergeCell ref="HT11:HU11"/>
    <mergeCell ref="HW11:HX11"/>
    <mergeCell ref="HZ11:IA11"/>
    <mergeCell ref="IC11:ID11"/>
    <mergeCell ref="IF11:IG11"/>
    <mergeCell ref="HE11:HF11"/>
    <mergeCell ref="HH11:HI11"/>
    <mergeCell ref="HK11:HL11"/>
    <mergeCell ref="HN11:HO11"/>
    <mergeCell ref="HQ11:HR11"/>
    <mergeCell ref="GP11:GQ11"/>
    <mergeCell ref="GS11:GT11"/>
    <mergeCell ref="GV11:GW11"/>
    <mergeCell ref="GY11:GZ11"/>
    <mergeCell ref="HB11:HC11"/>
    <mergeCell ref="GA11:GB11"/>
    <mergeCell ref="GD11:GE11"/>
    <mergeCell ref="GG11:GH11"/>
    <mergeCell ref="GJ11:GK11"/>
    <mergeCell ref="GM11:GN11"/>
    <mergeCell ref="FL11:FM11"/>
    <mergeCell ref="FO11:FP11"/>
    <mergeCell ref="FR11:FS11"/>
    <mergeCell ref="FU11:FV11"/>
    <mergeCell ref="FX11:FY11"/>
    <mergeCell ref="EW11:EX11"/>
    <mergeCell ref="EZ11:FA11"/>
    <mergeCell ref="FC11:FD11"/>
    <mergeCell ref="FF11:FG11"/>
    <mergeCell ref="FI11:FJ11"/>
    <mergeCell ref="EH11:EI11"/>
    <mergeCell ref="EK11:EL11"/>
    <mergeCell ref="EN11:EO11"/>
    <mergeCell ref="EQ11:ER11"/>
    <mergeCell ref="ET11:EU11"/>
    <mergeCell ref="DS11:DT11"/>
    <mergeCell ref="DV11:DW11"/>
    <mergeCell ref="DY11:DZ11"/>
    <mergeCell ref="EB11:EC11"/>
    <mergeCell ref="EE11:EF11"/>
    <mergeCell ref="DD11:DE11"/>
    <mergeCell ref="DG11:DH11"/>
    <mergeCell ref="DJ11:DK11"/>
    <mergeCell ref="DM11:DN11"/>
    <mergeCell ref="DP11:DQ11"/>
    <mergeCell ref="CO11:CP11"/>
    <mergeCell ref="CR11:CS11"/>
    <mergeCell ref="CU11:CV11"/>
    <mergeCell ref="CX11:CY11"/>
    <mergeCell ref="DA11:DB11"/>
    <mergeCell ref="BZ11:CA11"/>
    <mergeCell ref="CC11:CD11"/>
    <mergeCell ref="CF11:CG11"/>
    <mergeCell ref="CI11:CJ11"/>
    <mergeCell ref="CL11:CM11"/>
    <mergeCell ref="BK11:BL11"/>
    <mergeCell ref="BN11:BO11"/>
    <mergeCell ref="BQ11:BR11"/>
    <mergeCell ref="BT11:BU11"/>
    <mergeCell ref="BW11:BX11"/>
    <mergeCell ref="MY10:MZ10"/>
    <mergeCell ref="NB10:NC10"/>
    <mergeCell ref="U11:V11"/>
    <mergeCell ref="X11:Y11"/>
    <mergeCell ref="AA11:AB11"/>
    <mergeCell ref="AD11:AE11"/>
    <mergeCell ref="AG11:AH11"/>
    <mergeCell ref="AJ11:AK11"/>
    <mergeCell ref="AM11:AN11"/>
    <mergeCell ref="AP11:AQ11"/>
    <mergeCell ref="AS11:AT11"/>
    <mergeCell ref="AV11:AW11"/>
    <mergeCell ref="AY11:AZ11"/>
    <mergeCell ref="BB11:BC11"/>
    <mergeCell ref="BE11:BF11"/>
    <mergeCell ref="BH11:BI11"/>
    <mergeCell ref="MJ10:MK10"/>
    <mergeCell ref="MM10:MN10"/>
    <mergeCell ref="MP10:MQ10"/>
    <mergeCell ref="MS10:MT10"/>
    <mergeCell ref="MV10:MW10"/>
    <mergeCell ref="LU10:LV10"/>
    <mergeCell ref="LX10:LY10"/>
    <mergeCell ref="MA10:MB10"/>
    <mergeCell ref="MD10:ME10"/>
    <mergeCell ref="MG10:MH10"/>
    <mergeCell ref="LF10:LG10"/>
    <mergeCell ref="LI10:LJ10"/>
    <mergeCell ref="LL10:LM10"/>
    <mergeCell ref="LO10:LP10"/>
    <mergeCell ref="LR10:LS10"/>
    <mergeCell ref="KQ10:KR10"/>
    <mergeCell ref="KT10:KU10"/>
    <mergeCell ref="KW10:KX10"/>
    <mergeCell ref="KZ10:LA10"/>
    <mergeCell ref="LC10:LD10"/>
    <mergeCell ref="KB10:KC10"/>
    <mergeCell ref="KE10:KF10"/>
    <mergeCell ref="KH10:KI10"/>
    <mergeCell ref="KK10:KL10"/>
    <mergeCell ref="KN10:KO10"/>
    <mergeCell ref="JM10:JN10"/>
    <mergeCell ref="JP10:JQ10"/>
    <mergeCell ref="JS10:JT10"/>
    <mergeCell ref="JV10:JW10"/>
    <mergeCell ref="JY10:JZ10"/>
    <mergeCell ref="IX10:IY10"/>
    <mergeCell ref="JA10:JB10"/>
    <mergeCell ref="JD10:JE10"/>
    <mergeCell ref="JG10:JH10"/>
    <mergeCell ref="JJ10:JK10"/>
    <mergeCell ref="II10:IJ10"/>
    <mergeCell ref="IL10:IM10"/>
    <mergeCell ref="IO10:IP10"/>
    <mergeCell ref="IR10:IS10"/>
    <mergeCell ref="IU10:IV10"/>
    <mergeCell ref="HT10:HU10"/>
    <mergeCell ref="HW10:HX10"/>
    <mergeCell ref="HZ10:IA10"/>
    <mergeCell ref="IC10:ID10"/>
    <mergeCell ref="IF10:IG10"/>
    <mergeCell ref="HE10:HF10"/>
    <mergeCell ref="HH10:HI10"/>
    <mergeCell ref="HK10:HL10"/>
    <mergeCell ref="HN10:HO10"/>
    <mergeCell ref="HQ10:HR10"/>
    <mergeCell ref="GP10:GQ10"/>
    <mergeCell ref="GS10:GT10"/>
    <mergeCell ref="GV10:GW10"/>
    <mergeCell ref="GY10:GZ10"/>
    <mergeCell ref="HB10:HC10"/>
    <mergeCell ref="GA10:GB10"/>
    <mergeCell ref="GD10:GE10"/>
    <mergeCell ref="GG10:GH10"/>
    <mergeCell ref="GJ10:GK10"/>
    <mergeCell ref="GM10:GN10"/>
    <mergeCell ref="FL10:FM10"/>
    <mergeCell ref="FO10:FP10"/>
    <mergeCell ref="FR10:FS10"/>
    <mergeCell ref="FU10:FV10"/>
    <mergeCell ref="FX10:FY10"/>
    <mergeCell ref="EW10:EX10"/>
    <mergeCell ref="EZ10:FA10"/>
    <mergeCell ref="FC10:FD10"/>
    <mergeCell ref="FF10:FG10"/>
    <mergeCell ref="FI10:FJ10"/>
    <mergeCell ref="EH10:EI10"/>
    <mergeCell ref="EK10:EL10"/>
    <mergeCell ref="EN10:EO10"/>
    <mergeCell ref="EQ10:ER10"/>
    <mergeCell ref="ET10:EU10"/>
    <mergeCell ref="DS10:DT10"/>
    <mergeCell ref="DV10:DW10"/>
    <mergeCell ref="DY10:DZ10"/>
    <mergeCell ref="EB10:EC10"/>
    <mergeCell ref="EE10:EF10"/>
    <mergeCell ref="DD10:DE10"/>
    <mergeCell ref="DG10:DH10"/>
    <mergeCell ref="DJ10:DK10"/>
    <mergeCell ref="DM10:DN10"/>
    <mergeCell ref="DP10:DQ10"/>
    <mergeCell ref="CO10:CP10"/>
    <mergeCell ref="CR10:CS10"/>
    <mergeCell ref="CU10:CV10"/>
    <mergeCell ref="CX10:CY10"/>
    <mergeCell ref="DA10:DB10"/>
    <mergeCell ref="BZ10:CA10"/>
    <mergeCell ref="CC10:CD10"/>
    <mergeCell ref="CF10:CG10"/>
    <mergeCell ref="CI10:CJ10"/>
    <mergeCell ref="CL10:CM10"/>
    <mergeCell ref="BK10:BL10"/>
    <mergeCell ref="BN10:BO10"/>
    <mergeCell ref="BQ10:BR10"/>
    <mergeCell ref="BT10:BU10"/>
    <mergeCell ref="BW10:BX10"/>
    <mergeCell ref="U10:V10"/>
    <mergeCell ref="X10:Y10"/>
    <mergeCell ref="AA10:AB10"/>
    <mergeCell ref="AD10:AE10"/>
    <mergeCell ref="AG10:AH10"/>
    <mergeCell ref="AJ10:AK10"/>
    <mergeCell ref="AM10:AN10"/>
    <mergeCell ref="AP10:AQ10"/>
    <mergeCell ref="AS10:AT10"/>
    <mergeCell ref="AV10:AW10"/>
    <mergeCell ref="AY10:AZ10"/>
    <mergeCell ref="BB10:BC10"/>
    <mergeCell ref="BE10:BF10"/>
    <mergeCell ref="BH10:BI10"/>
    <mergeCell ref="MJ9:MK9"/>
    <mergeCell ref="MM9:MN9"/>
    <mergeCell ref="MP9:MQ9"/>
    <mergeCell ref="MS9:MT9"/>
    <mergeCell ref="MV9:MW9"/>
    <mergeCell ref="LU9:LV9"/>
    <mergeCell ref="LX9:LY9"/>
    <mergeCell ref="MA9:MB9"/>
    <mergeCell ref="MD9:ME9"/>
    <mergeCell ref="MG9:MH9"/>
    <mergeCell ref="LF9:LG9"/>
    <mergeCell ref="LI9:LJ9"/>
    <mergeCell ref="LL9:LM9"/>
    <mergeCell ref="LO9:LP9"/>
    <mergeCell ref="LR9:LS9"/>
    <mergeCell ref="KQ9:KR9"/>
    <mergeCell ref="KT9:KU9"/>
    <mergeCell ref="KW9:KX9"/>
    <mergeCell ref="KZ9:LA9"/>
    <mergeCell ref="LC9:LD9"/>
    <mergeCell ref="KB9:KC9"/>
    <mergeCell ref="KE9:KF9"/>
    <mergeCell ref="KH9:KI9"/>
    <mergeCell ref="KK9:KL9"/>
    <mergeCell ref="KN9:KO9"/>
    <mergeCell ref="JM9:JN9"/>
    <mergeCell ref="JP9:JQ9"/>
    <mergeCell ref="JS9:JT9"/>
    <mergeCell ref="JV9:JW9"/>
    <mergeCell ref="JY9:JZ9"/>
    <mergeCell ref="IX9:IY9"/>
    <mergeCell ref="JA9:JB9"/>
    <mergeCell ref="JD9:JE9"/>
    <mergeCell ref="JG9:JH9"/>
    <mergeCell ref="JJ9:JK9"/>
    <mergeCell ref="II9:IJ9"/>
    <mergeCell ref="IL9:IM9"/>
    <mergeCell ref="IO9:IP9"/>
    <mergeCell ref="IR9:IS9"/>
    <mergeCell ref="IU9:IV9"/>
    <mergeCell ref="HT9:HU9"/>
    <mergeCell ref="HW9:HX9"/>
    <mergeCell ref="HZ9:IA9"/>
    <mergeCell ref="IC9:ID9"/>
    <mergeCell ref="IF9:IG9"/>
    <mergeCell ref="HE9:HF9"/>
    <mergeCell ref="HH9:HI9"/>
    <mergeCell ref="HK9:HL9"/>
    <mergeCell ref="HN9:HO9"/>
    <mergeCell ref="HQ9:HR9"/>
    <mergeCell ref="GP9:GQ9"/>
    <mergeCell ref="GS9:GT9"/>
    <mergeCell ref="GV9:GW9"/>
    <mergeCell ref="GY9:GZ9"/>
    <mergeCell ref="HB9:HC9"/>
    <mergeCell ref="GA9:GB9"/>
    <mergeCell ref="GD9:GE9"/>
    <mergeCell ref="GG9:GH9"/>
    <mergeCell ref="GJ9:GK9"/>
    <mergeCell ref="GM9:GN9"/>
    <mergeCell ref="FL9:FM9"/>
    <mergeCell ref="FO9:FP9"/>
    <mergeCell ref="FR9:FS9"/>
    <mergeCell ref="FU9:FV9"/>
    <mergeCell ref="FX9:FY9"/>
    <mergeCell ref="EW9:EX9"/>
    <mergeCell ref="EZ9:FA9"/>
    <mergeCell ref="FC9:FD9"/>
    <mergeCell ref="FF9:FG9"/>
    <mergeCell ref="FI9:FJ9"/>
    <mergeCell ref="EH9:EI9"/>
    <mergeCell ref="EK9:EL9"/>
    <mergeCell ref="EN9:EO9"/>
    <mergeCell ref="EQ9:ER9"/>
    <mergeCell ref="ET9:EU9"/>
    <mergeCell ref="DS9:DT9"/>
    <mergeCell ref="DV9:DW9"/>
    <mergeCell ref="DY9:DZ9"/>
    <mergeCell ref="EB9:EC9"/>
    <mergeCell ref="EE9:EF9"/>
    <mergeCell ref="DD9:DE9"/>
    <mergeCell ref="DG9:DH9"/>
    <mergeCell ref="DJ9:DK9"/>
    <mergeCell ref="DM9:DN9"/>
    <mergeCell ref="DP9:DQ9"/>
    <mergeCell ref="CO9:CP9"/>
    <mergeCell ref="CR9:CS9"/>
    <mergeCell ref="CU9:CV9"/>
    <mergeCell ref="CX9:CY9"/>
    <mergeCell ref="DA9:DB9"/>
    <mergeCell ref="BZ9:CA9"/>
    <mergeCell ref="CC9:CD9"/>
    <mergeCell ref="CF9:CG9"/>
    <mergeCell ref="CI9:CJ9"/>
    <mergeCell ref="CL9:CM9"/>
    <mergeCell ref="BK9:BL9"/>
    <mergeCell ref="BN9:BO9"/>
    <mergeCell ref="BQ9:BR9"/>
    <mergeCell ref="BT9:BU9"/>
    <mergeCell ref="BW9:BX9"/>
    <mergeCell ref="MY8:MZ8"/>
    <mergeCell ref="NB8:NC8"/>
    <mergeCell ref="U9:V9"/>
    <mergeCell ref="X9:Y9"/>
    <mergeCell ref="AA9:AB9"/>
    <mergeCell ref="AD9:AE9"/>
    <mergeCell ref="AG9:AH9"/>
    <mergeCell ref="AJ9:AK9"/>
    <mergeCell ref="AM9:AN9"/>
    <mergeCell ref="AP9:AQ9"/>
    <mergeCell ref="AS9:AT9"/>
    <mergeCell ref="AV9:AW9"/>
    <mergeCell ref="AY9:AZ9"/>
    <mergeCell ref="BB9:BC9"/>
    <mergeCell ref="BE9:BF9"/>
    <mergeCell ref="BH9:BI9"/>
    <mergeCell ref="MJ8:MK8"/>
    <mergeCell ref="MM8:MN8"/>
    <mergeCell ref="MP8:MQ8"/>
    <mergeCell ref="MS8:MT8"/>
    <mergeCell ref="MV8:MW8"/>
    <mergeCell ref="LU8:LV8"/>
    <mergeCell ref="LX8:LY8"/>
    <mergeCell ref="MA8:MB8"/>
    <mergeCell ref="MD8:ME8"/>
    <mergeCell ref="MG8:MH8"/>
    <mergeCell ref="LF8:LG8"/>
    <mergeCell ref="LI8:LJ8"/>
    <mergeCell ref="LL8:LM8"/>
    <mergeCell ref="LO8:LP8"/>
    <mergeCell ref="LR8:LS8"/>
    <mergeCell ref="KQ8:KR8"/>
    <mergeCell ref="KT8:KU8"/>
    <mergeCell ref="KW8:KX8"/>
    <mergeCell ref="KZ8:LA8"/>
    <mergeCell ref="LC8:LD8"/>
    <mergeCell ref="KB8:KC8"/>
    <mergeCell ref="KE8:KF8"/>
    <mergeCell ref="KH8:KI8"/>
    <mergeCell ref="KK8:KL8"/>
    <mergeCell ref="KN8:KO8"/>
    <mergeCell ref="JM8:JN8"/>
    <mergeCell ref="JP8:JQ8"/>
    <mergeCell ref="JS8:JT8"/>
    <mergeCell ref="JV8:JW8"/>
    <mergeCell ref="JY8:JZ8"/>
    <mergeCell ref="IX8:IY8"/>
    <mergeCell ref="JA8:JB8"/>
    <mergeCell ref="JD8:JE8"/>
    <mergeCell ref="JG8:JH8"/>
    <mergeCell ref="JJ8:JK8"/>
    <mergeCell ref="II8:IJ8"/>
    <mergeCell ref="IL8:IM8"/>
    <mergeCell ref="IO8:IP8"/>
    <mergeCell ref="IR8:IS8"/>
    <mergeCell ref="IU8:IV8"/>
    <mergeCell ref="HT8:HU8"/>
    <mergeCell ref="HW8:HX8"/>
    <mergeCell ref="HZ8:IA8"/>
    <mergeCell ref="IC8:ID8"/>
    <mergeCell ref="IF8:IG8"/>
    <mergeCell ref="HE8:HF8"/>
    <mergeCell ref="HH8:HI8"/>
    <mergeCell ref="HK8:HL8"/>
    <mergeCell ref="HN8:HO8"/>
    <mergeCell ref="HQ8:HR8"/>
    <mergeCell ref="GP8:GQ8"/>
    <mergeCell ref="GS8:GT8"/>
    <mergeCell ref="GV8:GW8"/>
    <mergeCell ref="GY8:GZ8"/>
    <mergeCell ref="HB8:HC8"/>
    <mergeCell ref="GA8:GB8"/>
    <mergeCell ref="GD8:GE8"/>
    <mergeCell ref="GG8:GH8"/>
    <mergeCell ref="GJ8:GK8"/>
    <mergeCell ref="GM8:GN8"/>
    <mergeCell ref="FL8:FM8"/>
    <mergeCell ref="FO8:FP8"/>
    <mergeCell ref="FR8:FS8"/>
    <mergeCell ref="FU8:FV8"/>
    <mergeCell ref="FX8:FY8"/>
    <mergeCell ref="EW8:EX8"/>
    <mergeCell ref="EZ8:FA8"/>
    <mergeCell ref="FC8:FD8"/>
    <mergeCell ref="FF8:FG8"/>
    <mergeCell ref="FI8:FJ8"/>
    <mergeCell ref="EH8:EI8"/>
    <mergeCell ref="EK8:EL8"/>
    <mergeCell ref="EN8:EO8"/>
    <mergeCell ref="EQ8:ER8"/>
    <mergeCell ref="ET8:EU8"/>
    <mergeCell ref="DS8:DT8"/>
    <mergeCell ref="DV8:DW8"/>
    <mergeCell ref="DY8:DZ8"/>
    <mergeCell ref="EB8:EC8"/>
    <mergeCell ref="EE8:EF8"/>
    <mergeCell ref="DD8:DE8"/>
    <mergeCell ref="DG8:DH8"/>
    <mergeCell ref="DJ8:DK8"/>
    <mergeCell ref="DM8:DN8"/>
    <mergeCell ref="DP8:DQ8"/>
    <mergeCell ref="CO8:CP8"/>
    <mergeCell ref="CR8:CS8"/>
    <mergeCell ref="CU8:CV8"/>
    <mergeCell ref="CX8:CY8"/>
    <mergeCell ref="DA8:DB8"/>
    <mergeCell ref="BZ8:CA8"/>
    <mergeCell ref="CC8:CD8"/>
    <mergeCell ref="CF8:CG8"/>
    <mergeCell ref="CI8:CJ8"/>
    <mergeCell ref="CL8:CM8"/>
    <mergeCell ref="BK8:BL8"/>
    <mergeCell ref="BN8:BO8"/>
    <mergeCell ref="BQ8:BR8"/>
    <mergeCell ref="BT8:BU8"/>
    <mergeCell ref="BW8:BX8"/>
    <mergeCell ref="MY7:MZ7"/>
    <mergeCell ref="NB7:NC7"/>
    <mergeCell ref="U8:V8"/>
    <mergeCell ref="X8:Y8"/>
    <mergeCell ref="AA8:AB8"/>
    <mergeCell ref="AD8:AE8"/>
    <mergeCell ref="AG8:AH8"/>
    <mergeCell ref="AJ8:AK8"/>
    <mergeCell ref="AM8:AN8"/>
    <mergeCell ref="AP8:AQ8"/>
    <mergeCell ref="AS8:AT8"/>
    <mergeCell ref="AV8:AW8"/>
    <mergeCell ref="AY8:AZ8"/>
    <mergeCell ref="BB8:BC8"/>
    <mergeCell ref="BE8:BF8"/>
    <mergeCell ref="BH8:BI8"/>
    <mergeCell ref="MJ7:MK7"/>
    <mergeCell ref="MM7:MN7"/>
    <mergeCell ref="MP7:MQ7"/>
    <mergeCell ref="MS7:MT7"/>
    <mergeCell ref="MV7:MW7"/>
    <mergeCell ref="LU7:LV7"/>
    <mergeCell ref="LX7:LY7"/>
    <mergeCell ref="MA7:MB7"/>
    <mergeCell ref="MD7:ME7"/>
    <mergeCell ref="MG7:MH7"/>
    <mergeCell ref="LF7:LG7"/>
    <mergeCell ref="LI7:LJ7"/>
    <mergeCell ref="LL7:LM7"/>
    <mergeCell ref="LO7:LP7"/>
    <mergeCell ref="LR7:LS7"/>
    <mergeCell ref="KQ7:KR7"/>
    <mergeCell ref="KT7:KU7"/>
    <mergeCell ref="KW7:KX7"/>
    <mergeCell ref="KZ7:LA7"/>
    <mergeCell ref="LC7:LD7"/>
    <mergeCell ref="KB7:KC7"/>
    <mergeCell ref="KE7:KF7"/>
    <mergeCell ref="KH7:KI7"/>
    <mergeCell ref="KK7:KL7"/>
    <mergeCell ref="KN7:KO7"/>
    <mergeCell ref="JM7:JN7"/>
    <mergeCell ref="JP7:JQ7"/>
    <mergeCell ref="JS7:JT7"/>
    <mergeCell ref="JV7:JW7"/>
    <mergeCell ref="JY7:JZ7"/>
    <mergeCell ref="IX7:IY7"/>
    <mergeCell ref="JA7:JB7"/>
    <mergeCell ref="JD7:JE7"/>
    <mergeCell ref="JG7:JH7"/>
    <mergeCell ref="JJ7:JK7"/>
    <mergeCell ref="II7:IJ7"/>
    <mergeCell ref="IL7:IM7"/>
    <mergeCell ref="IO7:IP7"/>
    <mergeCell ref="IR7:IS7"/>
    <mergeCell ref="IU7:IV7"/>
    <mergeCell ref="HT7:HU7"/>
    <mergeCell ref="HW7:HX7"/>
    <mergeCell ref="HZ7:IA7"/>
    <mergeCell ref="IC7:ID7"/>
    <mergeCell ref="IF7:IG7"/>
    <mergeCell ref="HE7:HF7"/>
    <mergeCell ref="HH7:HI7"/>
    <mergeCell ref="HK7:HL7"/>
    <mergeCell ref="HN7:HO7"/>
    <mergeCell ref="HQ7:HR7"/>
    <mergeCell ref="GP7:GQ7"/>
    <mergeCell ref="GS7:GT7"/>
    <mergeCell ref="GV7:GW7"/>
    <mergeCell ref="GY7:GZ7"/>
    <mergeCell ref="HB7:HC7"/>
    <mergeCell ref="GA7:GB7"/>
    <mergeCell ref="GD7:GE7"/>
    <mergeCell ref="GG7:GH7"/>
    <mergeCell ref="GJ7:GK7"/>
    <mergeCell ref="GM7:GN7"/>
    <mergeCell ref="FL7:FM7"/>
    <mergeCell ref="FO7:FP7"/>
    <mergeCell ref="FR7:FS7"/>
    <mergeCell ref="FU7:FV7"/>
    <mergeCell ref="FX7:FY7"/>
    <mergeCell ref="EW7:EX7"/>
    <mergeCell ref="EZ7:FA7"/>
    <mergeCell ref="FC7:FD7"/>
    <mergeCell ref="FF7:FG7"/>
    <mergeCell ref="FI7:FJ7"/>
    <mergeCell ref="EH7:EI7"/>
    <mergeCell ref="EK7:EL7"/>
    <mergeCell ref="EN7:EO7"/>
    <mergeCell ref="EQ7:ER7"/>
    <mergeCell ref="ET7:EU7"/>
    <mergeCell ref="DS7:DT7"/>
    <mergeCell ref="DV7:DW7"/>
    <mergeCell ref="DY7:DZ7"/>
    <mergeCell ref="EB7:EC7"/>
    <mergeCell ref="EE7:EF7"/>
    <mergeCell ref="DD7:DE7"/>
    <mergeCell ref="DG7:DH7"/>
    <mergeCell ref="DJ7:DK7"/>
    <mergeCell ref="DM7:DN7"/>
    <mergeCell ref="DP7:DQ7"/>
    <mergeCell ref="CO7:CP7"/>
    <mergeCell ref="CR7:CS7"/>
    <mergeCell ref="CU7:CV7"/>
    <mergeCell ref="CX7:CY7"/>
    <mergeCell ref="DA7:DB7"/>
    <mergeCell ref="BZ7:CA7"/>
    <mergeCell ref="CC7:CD7"/>
    <mergeCell ref="CF7:CG7"/>
    <mergeCell ref="CI7:CJ7"/>
    <mergeCell ref="CL7:CM7"/>
    <mergeCell ref="BK7:BL7"/>
    <mergeCell ref="BN7:BO7"/>
    <mergeCell ref="BQ7:BR7"/>
    <mergeCell ref="BT7:BU7"/>
    <mergeCell ref="BW7:BX7"/>
    <mergeCell ref="MY6:MZ6"/>
    <mergeCell ref="NB6:NC6"/>
    <mergeCell ref="U7:V7"/>
    <mergeCell ref="X7:Y7"/>
    <mergeCell ref="AA7:AB7"/>
    <mergeCell ref="AD7:AE7"/>
    <mergeCell ref="AG7:AH7"/>
    <mergeCell ref="AJ7:AK7"/>
    <mergeCell ref="AM7:AN7"/>
    <mergeCell ref="AP7:AQ7"/>
    <mergeCell ref="AS7:AT7"/>
    <mergeCell ref="AV7:AW7"/>
    <mergeCell ref="AY7:AZ7"/>
    <mergeCell ref="BB7:BC7"/>
    <mergeCell ref="BE7:BF7"/>
    <mergeCell ref="BH7:BI7"/>
    <mergeCell ref="MJ6:MK6"/>
    <mergeCell ref="MM6:MN6"/>
    <mergeCell ref="MP6:MQ6"/>
    <mergeCell ref="MS6:MT6"/>
    <mergeCell ref="MV6:MW6"/>
    <mergeCell ref="LU6:LV6"/>
    <mergeCell ref="LX6:LY6"/>
    <mergeCell ref="MA6:MB6"/>
    <mergeCell ref="MD6:ME6"/>
    <mergeCell ref="MG6:MH6"/>
    <mergeCell ref="LF6:LG6"/>
    <mergeCell ref="LI6:LJ6"/>
    <mergeCell ref="LL6:LM6"/>
    <mergeCell ref="LO6:LP6"/>
    <mergeCell ref="LR6:LS6"/>
    <mergeCell ref="KQ6:KR6"/>
    <mergeCell ref="KT6:KU6"/>
    <mergeCell ref="KW6:KX6"/>
    <mergeCell ref="KZ6:LA6"/>
    <mergeCell ref="LC6:LD6"/>
    <mergeCell ref="KB6:KC6"/>
    <mergeCell ref="KE6:KF6"/>
    <mergeCell ref="KH6:KI6"/>
    <mergeCell ref="KK6:KL6"/>
    <mergeCell ref="KN6:KO6"/>
    <mergeCell ref="JM6:JN6"/>
    <mergeCell ref="JP6:JQ6"/>
    <mergeCell ref="JS6:JT6"/>
    <mergeCell ref="JV6:JW6"/>
    <mergeCell ref="JY6:JZ6"/>
    <mergeCell ref="IX6:IY6"/>
    <mergeCell ref="JA6:JB6"/>
    <mergeCell ref="JD6:JE6"/>
    <mergeCell ref="JG6:JH6"/>
    <mergeCell ref="JJ6:JK6"/>
    <mergeCell ref="II6:IJ6"/>
    <mergeCell ref="IL6:IM6"/>
    <mergeCell ref="IO6:IP6"/>
    <mergeCell ref="IR6:IS6"/>
    <mergeCell ref="IU6:IV6"/>
    <mergeCell ref="HT6:HU6"/>
    <mergeCell ref="HW6:HX6"/>
    <mergeCell ref="HZ6:IA6"/>
    <mergeCell ref="IC6:ID6"/>
    <mergeCell ref="IF6:IG6"/>
    <mergeCell ref="HE6:HF6"/>
    <mergeCell ref="HH6:HI6"/>
    <mergeCell ref="HK6:HL6"/>
    <mergeCell ref="HN6:HO6"/>
    <mergeCell ref="HQ6:HR6"/>
    <mergeCell ref="GP6:GQ6"/>
    <mergeCell ref="GS6:GT6"/>
    <mergeCell ref="GV6:GW6"/>
    <mergeCell ref="GY6:GZ6"/>
    <mergeCell ref="HB6:HC6"/>
    <mergeCell ref="GA6:GB6"/>
    <mergeCell ref="GD6:GE6"/>
    <mergeCell ref="GG6:GH6"/>
    <mergeCell ref="GJ6:GK6"/>
    <mergeCell ref="GM6:GN6"/>
    <mergeCell ref="FL6:FM6"/>
    <mergeCell ref="FO6:FP6"/>
    <mergeCell ref="FR6:FS6"/>
    <mergeCell ref="FU6:FV6"/>
    <mergeCell ref="FX6:FY6"/>
    <mergeCell ref="EW6:EX6"/>
    <mergeCell ref="EZ6:FA6"/>
    <mergeCell ref="FC6:FD6"/>
    <mergeCell ref="FF6:FG6"/>
    <mergeCell ref="FI6:FJ6"/>
    <mergeCell ref="EH6:EI6"/>
    <mergeCell ref="EK6:EL6"/>
    <mergeCell ref="EN6:EO6"/>
    <mergeCell ref="EQ6:ER6"/>
    <mergeCell ref="ET6:EU6"/>
    <mergeCell ref="DS6:DT6"/>
    <mergeCell ref="DV6:DW6"/>
    <mergeCell ref="DY6:DZ6"/>
    <mergeCell ref="EB6:EC6"/>
    <mergeCell ref="EE6:EF6"/>
    <mergeCell ref="DD6:DE6"/>
    <mergeCell ref="DG6:DH6"/>
    <mergeCell ref="DJ6:DK6"/>
    <mergeCell ref="DM6:DN6"/>
    <mergeCell ref="DP6:DQ6"/>
    <mergeCell ref="CO6:CP6"/>
    <mergeCell ref="CR6:CS6"/>
    <mergeCell ref="CU6:CV6"/>
    <mergeCell ref="CX6:CY6"/>
    <mergeCell ref="DA6:DB6"/>
    <mergeCell ref="BZ6:CA6"/>
    <mergeCell ref="CC6:CD6"/>
    <mergeCell ref="CF6:CG6"/>
    <mergeCell ref="CI6:CJ6"/>
    <mergeCell ref="CL6:CM6"/>
    <mergeCell ref="BK6:BL6"/>
    <mergeCell ref="BN6:BO6"/>
    <mergeCell ref="BQ6:BR6"/>
    <mergeCell ref="BT6:BU6"/>
    <mergeCell ref="BW6:BX6"/>
    <mergeCell ref="MY5:MZ5"/>
    <mergeCell ref="NB5:NC5"/>
    <mergeCell ref="U6:V6"/>
    <mergeCell ref="X6:Y6"/>
    <mergeCell ref="AA6:AB6"/>
    <mergeCell ref="AD6:AE6"/>
    <mergeCell ref="AG6:AH6"/>
    <mergeCell ref="AJ6:AK6"/>
    <mergeCell ref="AM6:AN6"/>
    <mergeCell ref="AP6:AQ6"/>
    <mergeCell ref="AS6:AT6"/>
    <mergeCell ref="AV6:AW6"/>
    <mergeCell ref="AY6:AZ6"/>
    <mergeCell ref="BB6:BC6"/>
    <mergeCell ref="BE6:BF6"/>
    <mergeCell ref="BH6:BI6"/>
    <mergeCell ref="MJ5:MK5"/>
    <mergeCell ref="MM5:MN5"/>
    <mergeCell ref="MP5:MQ5"/>
    <mergeCell ref="MS5:MT5"/>
    <mergeCell ref="MV5:MW5"/>
    <mergeCell ref="LU5:LV5"/>
    <mergeCell ref="LX5:LY5"/>
    <mergeCell ref="MA5:MB5"/>
    <mergeCell ref="MD5:ME5"/>
    <mergeCell ref="MG5:MH5"/>
    <mergeCell ref="LF5:LG5"/>
    <mergeCell ref="LI5:LJ5"/>
    <mergeCell ref="LL5:LM5"/>
    <mergeCell ref="LO5:LP5"/>
    <mergeCell ref="LR5:LS5"/>
    <mergeCell ref="KQ5:KR5"/>
    <mergeCell ref="KT5:KU5"/>
    <mergeCell ref="KW5:KX5"/>
    <mergeCell ref="KZ5:LA5"/>
    <mergeCell ref="LC5:LD5"/>
    <mergeCell ref="KB5:KC5"/>
    <mergeCell ref="KE5:KF5"/>
    <mergeCell ref="KH5:KI5"/>
    <mergeCell ref="KK5:KL5"/>
    <mergeCell ref="KN5:KO5"/>
    <mergeCell ref="JM5:JN5"/>
    <mergeCell ref="JP5:JQ5"/>
    <mergeCell ref="JS5:JT5"/>
    <mergeCell ref="JV5:JW5"/>
    <mergeCell ref="JY5:JZ5"/>
    <mergeCell ref="IX5:IY5"/>
    <mergeCell ref="JA5:JB5"/>
    <mergeCell ref="JD5:JE5"/>
    <mergeCell ref="JG5:JH5"/>
    <mergeCell ref="JJ5:JK5"/>
    <mergeCell ref="II5:IJ5"/>
    <mergeCell ref="IL5:IM5"/>
    <mergeCell ref="IO5:IP5"/>
    <mergeCell ref="IR5:IS5"/>
    <mergeCell ref="IU5:IV5"/>
    <mergeCell ref="HT5:HU5"/>
    <mergeCell ref="HW5:HX5"/>
    <mergeCell ref="HZ5:IA5"/>
    <mergeCell ref="IC5:ID5"/>
    <mergeCell ref="IF5:IG5"/>
    <mergeCell ref="HE5:HF5"/>
    <mergeCell ref="HH5:HI5"/>
    <mergeCell ref="HK5:HL5"/>
    <mergeCell ref="HN5:HO5"/>
    <mergeCell ref="HQ5:HR5"/>
    <mergeCell ref="GP5:GQ5"/>
    <mergeCell ref="GS5:GT5"/>
    <mergeCell ref="GV5:GW5"/>
    <mergeCell ref="GY5:GZ5"/>
    <mergeCell ref="HB5:HC5"/>
    <mergeCell ref="GA5:GB5"/>
    <mergeCell ref="GD5:GE5"/>
    <mergeCell ref="GG5:GH5"/>
    <mergeCell ref="GJ5:GK5"/>
    <mergeCell ref="GM5:GN5"/>
    <mergeCell ref="FL5:FM5"/>
    <mergeCell ref="FO5:FP5"/>
    <mergeCell ref="FR5:FS5"/>
    <mergeCell ref="FU5:FV5"/>
    <mergeCell ref="FX5:FY5"/>
    <mergeCell ref="EW5:EX5"/>
    <mergeCell ref="EZ5:FA5"/>
    <mergeCell ref="FC5:FD5"/>
    <mergeCell ref="FF5:FG5"/>
    <mergeCell ref="FI5:FJ5"/>
    <mergeCell ref="EH5:EI5"/>
    <mergeCell ref="EK5:EL5"/>
    <mergeCell ref="EN5:EO5"/>
    <mergeCell ref="EQ5:ER5"/>
    <mergeCell ref="ET5:EU5"/>
    <mergeCell ref="DS5:DT5"/>
    <mergeCell ref="DV5:DW5"/>
    <mergeCell ref="DY5:DZ5"/>
    <mergeCell ref="EB5:EC5"/>
    <mergeCell ref="EE5:EF5"/>
    <mergeCell ref="DD5:DE5"/>
    <mergeCell ref="DG5:DH5"/>
    <mergeCell ref="DJ5:DK5"/>
    <mergeCell ref="DM5:DN5"/>
    <mergeCell ref="DP5:DQ5"/>
    <mergeCell ref="CO5:CP5"/>
    <mergeCell ref="CR5:CS5"/>
    <mergeCell ref="CU5:CV5"/>
    <mergeCell ref="CX5:CY5"/>
    <mergeCell ref="DA5:DB5"/>
    <mergeCell ref="BZ5:CA5"/>
    <mergeCell ref="CC5:CD5"/>
    <mergeCell ref="CF5:CG5"/>
    <mergeCell ref="CI5:CJ5"/>
    <mergeCell ref="CL5:CM5"/>
    <mergeCell ref="BK5:BL5"/>
    <mergeCell ref="BN5:BO5"/>
    <mergeCell ref="BQ5:BR5"/>
    <mergeCell ref="BT5:BU5"/>
    <mergeCell ref="BW5:BX5"/>
    <mergeCell ref="MY4:MZ4"/>
    <mergeCell ref="NB4:NC4"/>
    <mergeCell ref="U5:V5"/>
    <mergeCell ref="X5:Y5"/>
    <mergeCell ref="AA5:AB5"/>
    <mergeCell ref="AD5:AE5"/>
    <mergeCell ref="AG5:AH5"/>
    <mergeCell ref="AJ5:AK5"/>
    <mergeCell ref="AM5:AN5"/>
    <mergeCell ref="AP5:AQ5"/>
    <mergeCell ref="AS5:AT5"/>
    <mergeCell ref="AV5:AW5"/>
    <mergeCell ref="AY5:AZ5"/>
    <mergeCell ref="BB5:BC5"/>
    <mergeCell ref="BE5:BF5"/>
    <mergeCell ref="BH5:BI5"/>
    <mergeCell ref="MJ4:MK4"/>
    <mergeCell ref="MM4:MN4"/>
    <mergeCell ref="MP4:MQ4"/>
    <mergeCell ref="MS4:MT4"/>
    <mergeCell ref="MV4:MW4"/>
    <mergeCell ref="LU4:LV4"/>
    <mergeCell ref="LX4:LY4"/>
    <mergeCell ref="MA4:MB4"/>
    <mergeCell ref="MD4:ME4"/>
    <mergeCell ref="MG4:MH4"/>
    <mergeCell ref="LF4:LG4"/>
    <mergeCell ref="LI4:LJ4"/>
    <mergeCell ref="LL4:LM4"/>
    <mergeCell ref="LO4:LP4"/>
    <mergeCell ref="LR4:LS4"/>
    <mergeCell ref="KQ4:KR4"/>
    <mergeCell ref="KT4:KU4"/>
    <mergeCell ref="KW4:KX4"/>
    <mergeCell ref="KZ4:LA4"/>
    <mergeCell ref="LC4:LD4"/>
    <mergeCell ref="KB4:KC4"/>
    <mergeCell ref="KE4:KF4"/>
    <mergeCell ref="KH4:KI4"/>
    <mergeCell ref="KK4:KL4"/>
    <mergeCell ref="KN4:KO4"/>
    <mergeCell ref="JM4:JN4"/>
    <mergeCell ref="JP4:JQ4"/>
    <mergeCell ref="JS4:JT4"/>
    <mergeCell ref="JV4:JW4"/>
    <mergeCell ref="JY4:JZ4"/>
    <mergeCell ref="IX4:IY4"/>
    <mergeCell ref="JA4:JB4"/>
    <mergeCell ref="JD4:JE4"/>
    <mergeCell ref="JG4:JH4"/>
    <mergeCell ref="JJ4:JK4"/>
    <mergeCell ref="II4:IJ4"/>
    <mergeCell ref="IL4:IM4"/>
    <mergeCell ref="IO4:IP4"/>
    <mergeCell ref="IR4:IS4"/>
    <mergeCell ref="IU4:IV4"/>
    <mergeCell ref="HT4:HU4"/>
    <mergeCell ref="HW4:HX4"/>
    <mergeCell ref="HZ4:IA4"/>
    <mergeCell ref="BK4:BL4"/>
    <mergeCell ref="BN4:BO4"/>
    <mergeCell ref="BQ4:BR4"/>
    <mergeCell ref="BT4:BU4"/>
    <mergeCell ref="BW4:BX4"/>
    <mergeCell ref="MY3:MZ3"/>
    <mergeCell ref="NB3:NC3"/>
    <mergeCell ref="U4:V4"/>
    <mergeCell ref="X4:Y4"/>
    <mergeCell ref="AA4:AB4"/>
    <mergeCell ref="AD4:AE4"/>
    <mergeCell ref="AG4:AH4"/>
    <mergeCell ref="AJ4:AK4"/>
    <mergeCell ref="AM4:AN4"/>
    <mergeCell ref="AP4:AQ4"/>
    <mergeCell ref="AS4:AT4"/>
    <mergeCell ref="AV4:AW4"/>
    <mergeCell ref="AY4:AZ4"/>
    <mergeCell ref="BB4:BC4"/>
    <mergeCell ref="BE4:BF4"/>
    <mergeCell ref="BH4:BI4"/>
    <mergeCell ref="MJ3:MK3"/>
    <mergeCell ref="MM3:MN3"/>
    <mergeCell ref="MP3:MQ3"/>
    <mergeCell ref="MS3:MT3"/>
    <mergeCell ref="MV3:MW3"/>
    <mergeCell ref="LU3:LV3"/>
    <mergeCell ref="LX3:LY3"/>
    <mergeCell ref="MA3:MB3"/>
    <mergeCell ref="MD3:ME3"/>
    <mergeCell ref="MG3:MH3"/>
    <mergeCell ref="LF3:LG3"/>
    <mergeCell ref="LI3:LJ3"/>
    <mergeCell ref="LL3:LM3"/>
    <mergeCell ref="LO3:LP3"/>
    <mergeCell ref="LR3:LS3"/>
    <mergeCell ref="KQ3:KR3"/>
    <mergeCell ref="KT3:KU3"/>
    <mergeCell ref="KW3:KX3"/>
    <mergeCell ref="KZ3:LA3"/>
    <mergeCell ref="LC3:LD3"/>
    <mergeCell ref="KB3:KC3"/>
    <mergeCell ref="KE3:KF3"/>
    <mergeCell ref="KH3:KI3"/>
    <mergeCell ref="KK3:KL3"/>
    <mergeCell ref="KN3:KO3"/>
    <mergeCell ref="JM3:JN3"/>
    <mergeCell ref="JP3:JQ3"/>
    <mergeCell ref="JS3:JT3"/>
    <mergeCell ref="IC4:ID4"/>
    <mergeCell ref="IF4:IG4"/>
    <mergeCell ref="HE4:HF4"/>
    <mergeCell ref="HH4:HI4"/>
    <mergeCell ref="HK4:HL4"/>
    <mergeCell ref="HN4:HO4"/>
    <mergeCell ref="HQ4:HR4"/>
    <mergeCell ref="GP4:GQ4"/>
    <mergeCell ref="GS4:GT4"/>
    <mergeCell ref="GV4:GW4"/>
    <mergeCell ref="GY4:GZ4"/>
    <mergeCell ref="HB4:HC4"/>
    <mergeCell ref="GA4:GB4"/>
    <mergeCell ref="GD4:GE4"/>
    <mergeCell ref="GG4:GH4"/>
    <mergeCell ref="HE3:HF3"/>
    <mergeCell ref="HH3:HI3"/>
    <mergeCell ref="HK3:HL3"/>
    <mergeCell ref="HN3:HO3"/>
    <mergeCell ref="HQ3:HR3"/>
    <mergeCell ref="GP3:GQ3"/>
    <mergeCell ref="GS3:GT3"/>
    <mergeCell ref="GV3:GW3"/>
    <mergeCell ref="GY3:GZ3"/>
    <mergeCell ref="HB3:HC3"/>
    <mergeCell ref="GA3:GB3"/>
    <mergeCell ref="GD3:GE3"/>
    <mergeCell ref="GG3:GH3"/>
    <mergeCell ref="GJ3:GK3"/>
    <mergeCell ref="GM3:GN3"/>
    <mergeCell ref="FL3:FM3"/>
    <mergeCell ref="FO3:FP3"/>
    <mergeCell ref="FR3:FS3"/>
    <mergeCell ref="FU3:FV3"/>
    <mergeCell ref="FX3:FY3"/>
    <mergeCell ref="DD4:DE4"/>
    <mergeCell ref="DG4:DH4"/>
    <mergeCell ref="DJ4:DK4"/>
    <mergeCell ref="DM4:DN4"/>
    <mergeCell ref="DP4:DQ4"/>
    <mergeCell ref="CO4:CP4"/>
    <mergeCell ref="CR4:CS4"/>
    <mergeCell ref="CU4:CV4"/>
    <mergeCell ref="CX4:CY4"/>
    <mergeCell ref="DA4:DB4"/>
    <mergeCell ref="BZ4:CA4"/>
    <mergeCell ref="CC4:CD4"/>
    <mergeCell ref="CF4:CG4"/>
    <mergeCell ref="CI4:CJ4"/>
    <mergeCell ref="CL4:CM4"/>
    <mergeCell ref="GJ4:GK4"/>
    <mergeCell ref="GM4:GN4"/>
    <mergeCell ref="FL4:FM4"/>
    <mergeCell ref="FO4:FP4"/>
    <mergeCell ref="FR4:FS4"/>
    <mergeCell ref="FU4:FV4"/>
    <mergeCell ref="FX4:FY4"/>
    <mergeCell ref="EW4:EX4"/>
    <mergeCell ref="EZ4:FA4"/>
    <mergeCell ref="FC4:FD4"/>
    <mergeCell ref="FF4:FG4"/>
    <mergeCell ref="FI4:FJ4"/>
    <mergeCell ref="EH4:EI4"/>
    <mergeCell ref="EK4:EL4"/>
    <mergeCell ref="EN4:EO4"/>
    <mergeCell ref="EQ4:ER4"/>
    <mergeCell ref="ET4:EU4"/>
    <mergeCell ref="DS4:DT4"/>
    <mergeCell ref="DV4:DW4"/>
    <mergeCell ref="DY4:DZ4"/>
    <mergeCell ref="EB4:EC4"/>
    <mergeCell ref="EE4:EF4"/>
    <mergeCell ref="II2:IJ2"/>
    <mergeCell ref="IL2:IM2"/>
    <mergeCell ref="IO2:IP2"/>
    <mergeCell ref="IR2:IS2"/>
    <mergeCell ref="IU2:IV2"/>
    <mergeCell ref="HT2:HU2"/>
    <mergeCell ref="HW2:HX2"/>
    <mergeCell ref="HZ2:IA2"/>
    <mergeCell ref="IC2:ID2"/>
    <mergeCell ref="IF2:IG2"/>
    <mergeCell ref="HE2:HF2"/>
    <mergeCell ref="HH2:HI2"/>
    <mergeCell ref="HK2:HL2"/>
    <mergeCell ref="HN2:HO2"/>
    <mergeCell ref="HQ2:HR2"/>
    <mergeCell ref="EW3:EX3"/>
    <mergeCell ref="EZ3:FA3"/>
    <mergeCell ref="FC3:FD3"/>
    <mergeCell ref="FF3:FG3"/>
    <mergeCell ref="FI3:FJ3"/>
    <mergeCell ref="EH3:EI3"/>
    <mergeCell ref="EK3:EL3"/>
    <mergeCell ref="EN3:EO3"/>
    <mergeCell ref="EQ3:ER3"/>
    <mergeCell ref="ET3:EU3"/>
    <mergeCell ref="DS3:DT3"/>
    <mergeCell ref="DV3:DW3"/>
    <mergeCell ref="DY3:DZ3"/>
    <mergeCell ref="EB3:EC3"/>
    <mergeCell ref="EE3:EF3"/>
    <mergeCell ref="DD3:DE3"/>
    <mergeCell ref="DG3:DH3"/>
    <mergeCell ref="DJ3:DK3"/>
    <mergeCell ref="DM3:DN3"/>
    <mergeCell ref="DP3:DQ3"/>
    <mergeCell ref="GP2:GQ2"/>
    <mergeCell ref="GS2:GT2"/>
    <mergeCell ref="GV2:GW2"/>
    <mergeCell ref="GY2:GZ2"/>
    <mergeCell ref="HB2:HC2"/>
    <mergeCell ref="GA2:GB2"/>
    <mergeCell ref="GD2:GE2"/>
    <mergeCell ref="GG2:GH2"/>
    <mergeCell ref="GJ2:GK2"/>
    <mergeCell ref="GM2:GN2"/>
    <mergeCell ref="FL2:FM2"/>
    <mergeCell ref="FO2:FP2"/>
    <mergeCell ref="FR2:FS2"/>
    <mergeCell ref="FU2:FV2"/>
    <mergeCell ref="FX2:FY2"/>
    <mergeCell ref="EW2:EX2"/>
    <mergeCell ref="EZ2:FA2"/>
    <mergeCell ref="FC2:FD2"/>
    <mergeCell ref="FF2:FG2"/>
    <mergeCell ref="FI2:FJ2"/>
    <mergeCell ref="EH2:EI2"/>
    <mergeCell ref="EK2:EL2"/>
    <mergeCell ref="EN2:EO2"/>
    <mergeCell ref="EQ2:ER2"/>
    <mergeCell ref="ET2:EU2"/>
    <mergeCell ref="DS2:DT2"/>
    <mergeCell ref="DV2:DW2"/>
    <mergeCell ref="DY2:DZ2"/>
    <mergeCell ref="EB2:EC2"/>
    <mergeCell ref="MJ2:MK2"/>
    <mergeCell ref="MM2:MN2"/>
    <mergeCell ref="MP2:MQ2"/>
    <mergeCell ref="MS2:MT2"/>
    <mergeCell ref="MV2:MW2"/>
    <mergeCell ref="LU2:LV2"/>
    <mergeCell ref="LX2:LY2"/>
    <mergeCell ref="MA2:MB2"/>
    <mergeCell ref="MD2:ME2"/>
    <mergeCell ref="MG2:MH2"/>
    <mergeCell ref="LF2:LG2"/>
    <mergeCell ref="LI2:LJ2"/>
    <mergeCell ref="LL2:LM2"/>
    <mergeCell ref="LO2:LP2"/>
    <mergeCell ref="LR2:LS2"/>
    <mergeCell ref="KQ2:KR2"/>
    <mergeCell ref="KT2:KU2"/>
    <mergeCell ref="KW2:KX2"/>
    <mergeCell ref="KZ2:LA2"/>
    <mergeCell ref="LC2:LD2"/>
    <mergeCell ref="KB2:KC2"/>
    <mergeCell ref="KE2:KF2"/>
    <mergeCell ref="KH2:KI2"/>
    <mergeCell ref="KK2:KL2"/>
    <mergeCell ref="KN2:KO2"/>
    <mergeCell ref="JM2:JN2"/>
    <mergeCell ref="JP2:JQ2"/>
    <mergeCell ref="JS2:JT2"/>
    <mergeCell ref="JV2:JW2"/>
    <mergeCell ref="JY2:JZ2"/>
    <mergeCell ref="IX2:IY2"/>
    <mergeCell ref="JA2:JB2"/>
    <mergeCell ref="JD2:JE2"/>
    <mergeCell ref="JG2:JH2"/>
    <mergeCell ref="JJ2:JK2"/>
    <mergeCell ref="EE2:EF2"/>
    <mergeCell ref="DD2:DE2"/>
    <mergeCell ref="DG2:DH2"/>
    <mergeCell ref="DJ2:DK2"/>
    <mergeCell ref="DM2:DN2"/>
    <mergeCell ref="DP2:DQ2"/>
    <mergeCell ref="CO2:CP2"/>
    <mergeCell ref="CR2:CS2"/>
    <mergeCell ref="CU2:CV2"/>
    <mergeCell ref="CX2:CY2"/>
    <mergeCell ref="DA2:DB2"/>
    <mergeCell ref="BZ2:CA2"/>
    <mergeCell ref="CC2:CD2"/>
    <mergeCell ref="CF2:CG2"/>
    <mergeCell ref="CI2:CJ2"/>
    <mergeCell ref="CL2:CM2"/>
    <mergeCell ref="BK2:BL2"/>
    <mergeCell ref="BN2:BO2"/>
    <mergeCell ref="BQ2:BR2"/>
    <mergeCell ref="BT2:BU2"/>
    <mergeCell ref="BW2:BX2"/>
    <mergeCell ref="AV2:AW2"/>
    <mergeCell ref="AY2:AZ2"/>
    <mergeCell ref="BB2:BC2"/>
    <mergeCell ref="BE2:BF2"/>
    <mergeCell ref="BH2:BI2"/>
    <mergeCell ref="AG2:AH2"/>
    <mergeCell ref="AJ2:AK2"/>
    <mergeCell ref="AM2:AN2"/>
    <mergeCell ref="AP2:AQ2"/>
    <mergeCell ref="AS2:AT2"/>
    <mergeCell ref="R73:S73"/>
    <mergeCell ref="U2:V2"/>
    <mergeCell ref="X2:Y2"/>
    <mergeCell ref="AA2:AB2"/>
    <mergeCell ref="AD2:AE2"/>
    <mergeCell ref="R43:S43"/>
    <mergeCell ref="R49:S49"/>
    <mergeCell ref="R55:S55"/>
    <mergeCell ref="R61:S61"/>
    <mergeCell ref="R67:S67"/>
    <mergeCell ref="U3:V3"/>
    <mergeCell ref="X3:Y3"/>
    <mergeCell ref="AA3:AB3"/>
    <mergeCell ref="AD3:AE3"/>
    <mergeCell ref="AG3:AH3"/>
    <mergeCell ref="AJ3:AK3"/>
    <mergeCell ref="AM3:AN3"/>
    <mergeCell ref="AP3:AQ3"/>
    <mergeCell ref="AS3:AT3"/>
    <mergeCell ref="AV3:AW3"/>
    <mergeCell ref="AY3:AZ3"/>
    <mergeCell ref="BB3:BC3"/>
    <mergeCell ref="BE3:BF3"/>
    <mergeCell ref="BH3:BI3"/>
    <mergeCell ref="CO3:CP3"/>
    <mergeCell ref="CR3:CS3"/>
    <mergeCell ref="CU3:CV3"/>
    <mergeCell ref="CX3:CY3"/>
    <mergeCell ref="DA3:DB3"/>
    <mergeCell ref="BZ3:CA3"/>
    <mergeCell ref="CC3:CD3"/>
    <mergeCell ref="CF3:CG3"/>
    <mergeCell ref="CI3:CJ3"/>
    <mergeCell ref="R2:S2"/>
    <mergeCell ref="R3:S3"/>
    <mergeCell ref="R4:S4"/>
    <mergeCell ref="R5:S5"/>
    <mergeCell ref="R6:S6"/>
    <mergeCell ref="R7:S7"/>
    <mergeCell ref="R8:S8"/>
    <mergeCell ref="R9:S9"/>
    <mergeCell ref="R10:S10"/>
    <mergeCell ref="R11:S11"/>
    <mergeCell ref="R16:S16"/>
    <mergeCell ref="R21:S21"/>
    <mergeCell ref="R26:S26"/>
    <mergeCell ref="R31:S31"/>
    <mergeCell ref="R37:S37"/>
    <mergeCell ref="O43:P43"/>
    <mergeCell ref="O49:P49"/>
    <mergeCell ref="O55:P55"/>
    <mergeCell ref="O61:P61"/>
    <mergeCell ref="O67:P67"/>
    <mergeCell ref="L73:M73"/>
    <mergeCell ref="O2:P2"/>
    <mergeCell ref="O3:P3"/>
    <mergeCell ref="O4:P4"/>
    <mergeCell ref="O5:P5"/>
    <mergeCell ref="O6:P6"/>
    <mergeCell ref="O7:P7"/>
    <mergeCell ref="O8:P8"/>
    <mergeCell ref="O9:P9"/>
    <mergeCell ref="O10:P10"/>
    <mergeCell ref="O11:P11"/>
    <mergeCell ref="O16:P16"/>
    <mergeCell ref="O21:P21"/>
    <mergeCell ref="O26:P26"/>
    <mergeCell ref="O31:P31"/>
    <mergeCell ref="O37:P37"/>
    <mergeCell ref="L43:M43"/>
    <mergeCell ref="L49:M49"/>
    <mergeCell ref="L55:M55"/>
    <mergeCell ref="L61:M61"/>
    <mergeCell ref="L67:M67"/>
    <mergeCell ref="L16:M16"/>
    <mergeCell ref="L21:M21"/>
    <mergeCell ref="L26:M26"/>
    <mergeCell ref="L31:M31"/>
    <mergeCell ref="L37:M37"/>
    <mergeCell ref="L7:M7"/>
    <mergeCell ref="L8:M8"/>
    <mergeCell ref="L9:M9"/>
    <mergeCell ref="L10:M10"/>
    <mergeCell ref="L11:M11"/>
    <mergeCell ref="L2:M2"/>
    <mergeCell ref="L3:M3"/>
    <mergeCell ref="L4:M4"/>
    <mergeCell ref="F2:G2"/>
    <mergeCell ref="F3:G3"/>
    <mergeCell ref="F4:G4"/>
    <mergeCell ref="F5:G5"/>
    <mergeCell ref="F6:G6"/>
    <mergeCell ref="F7:G7"/>
    <mergeCell ref="C2:D2"/>
    <mergeCell ref="C3:D3"/>
    <mergeCell ref="C4:D4"/>
    <mergeCell ref="C5:D5"/>
    <mergeCell ref="C6:D6"/>
    <mergeCell ref="F73:G73"/>
    <mergeCell ref="F21:G21"/>
    <mergeCell ref="F26:G26"/>
    <mergeCell ref="L5:M5"/>
    <mergeCell ref="L6:M6"/>
    <mergeCell ref="I2:J2"/>
    <mergeCell ref="F49:G49"/>
    <mergeCell ref="F55:G55"/>
    <mergeCell ref="F61:G61"/>
    <mergeCell ref="F67:G67"/>
    <mergeCell ref="F8:G8"/>
    <mergeCell ref="F9:G9"/>
    <mergeCell ref="F10:G10"/>
    <mergeCell ref="F11:G11"/>
    <mergeCell ref="F16:G16"/>
    <mergeCell ref="I7:J7"/>
    <mergeCell ref="I6:J6"/>
    <mergeCell ref="I5:J5"/>
    <mergeCell ref="I4:J4"/>
    <mergeCell ref="I3:J3"/>
    <mergeCell ref="I16:J16"/>
    <mergeCell ref="I11:J11"/>
    <mergeCell ref="I10:J10"/>
    <mergeCell ref="I9:J9"/>
    <mergeCell ref="I8:J8"/>
    <mergeCell ref="I43:J43"/>
    <mergeCell ref="I37:J37"/>
    <mergeCell ref="I31:J31"/>
    <mergeCell ref="I26:J26"/>
    <mergeCell ref="I21:J21"/>
    <mergeCell ref="I73:J73"/>
    <mergeCell ref="I67:J67"/>
    <mergeCell ref="I61:J61"/>
    <mergeCell ref="I55:J55"/>
    <mergeCell ref="I49:J49"/>
    <mergeCell ref="F31:G31"/>
    <mergeCell ref="F37:G37"/>
    <mergeCell ref="F43:G43"/>
    <mergeCell ref="AUH3:AUI3"/>
    <mergeCell ref="AUH4:AUI4"/>
    <mergeCell ref="AUH5:AUI5"/>
    <mergeCell ref="AUH6:AUI6"/>
    <mergeCell ref="AUH7:AUI7"/>
    <mergeCell ref="AUH8:AUI8"/>
    <mergeCell ref="AUH9:AUI9"/>
    <mergeCell ref="AUH10:AUI10"/>
    <mergeCell ref="AUH11:AUI11"/>
    <mergeCell ref="AUH16:AUI16"/>
    <mergeCell ref="AUH21:AUI21"/>
    <mergeCell ref="AUH26:AUI26"/>
    <mergeCell ref="AUH31:AUI31"/>
    <mergeCell ref="AUH37:AUI37"/>
    <mergeCell ref="AUH43:AUI43"/>
    <mergeCell ref="AUH49:AUI49"/>
    <mergeCell ref="AUH55:AUI55"/>
    <mergeCell ref="AUH61:AUI61"/>
    <mergeCell ref="AUH67:AUI67"/>
    <mergeCell ref="AUH73:AUI73"/>
    <mergeCell ref="A91:A96"/>
    <mergeCell ref="A31:A78"/>
    <mergeCell ref="C31:D31"/>
    <mergeCell ref="C37:D37"/>
    <mergeCell ref="C43:D43"/>
    <mergeCell ref="C49:D49"/>
    <mergeCell ref="C55:D55"/>
    <mergeCell ref="C61:D61"/>
    <mergeCell ref="C67:D67"/>
    <mergeCell ref="C73:D73"/>
    <mergeCell ref="C8:D8"/>
    <mergeCell ref="C9:D9"/>
    <mergeCell ref="C10:D10"/>
    <mergeCell ref="A11:A30"/>
    <mergeCell ref="C11:D11"/>
    <mergeCell ref="C16:D16"/>
    <mergeCell ref="C21:D21"/>
    <mergeCell ref="C26:D26"/>
    <mergeCell ref="C7:D7"/>
    <mergeCell ref="A79:A90"/>
    <mergeCell ref="CL3:CM3"/>
    <mergeCell ref="BK3:BL3"/>
    <mergeCell ref="BN3:BO3"/>
    <mergeCell ref="BQ3:BR3"/>
    <mergeCell ref="BT3:BU3"/>
    <mergeCell ref="BW3:BX3"/>
    <mergeCell ref="O73:P73"/>
    <mergeCell ref="JV3:JW3"/>
    <mergeCell ref="JY3:JZ3"/>
    <mergeCell ref="IX3:IY3"/>
    <mergeCell ref="JA3:JB3"/>
    <mergeCell ref="JD3:JE3"/>
    <mergeCell ref="JG3:JH3"/>
    <mergeCell ref="JJ3:JK3"/>
    <mergeCell ref="II3:IJ3"/>
    <mergeCell ref="IL3:IM3"/>
    <mergeCell ref="IO3:IP3"/>
    <mergeCell ref="IR3:IS3"/>
    <mergeCell ref="IU3:IV3"/>
    <mergeCell ref="HT3:HU3"/>
    <mergeCell ref="HW3:HX3"/>
    <mergeCell ref="HZ3:IA3"/>
    <mergeCell ref="IC3:ID3"/>
    <mergeCell ref="IF3:IG3"/>
    <mergeCell ref="AVL73:AVM73"/>
    <mergeCell ref="AVI73:AVJ73"/>
    <mergeCell ref="AUE73:AUF73"/>
    <mergeCell ref="AUB73:AUC73"/>
    <mergeCell ref="ATY73:ATZ73"/>
    <mergeCell ref="ATV73:ATW73"/>
    <mergeCell ref="ATS73:ATT73"/>
    <mergeCell ref="ATP73:ATQ73"/>
    <mergeCell ref="ATM73:ATN73"/>
    <mergeCell ref="ATJ73:ATK73"/>
    <mergeCell ref="ATG73:ATH73"/>
    <mergeCell ref="ATD73:ATE73"/>
    <mergeCell ref="ATA73:ATB73"/>
    <mergeCell ref="ASX73:ASY73"/>
    <mergeCell ref="ASU73:ASV73"/>
    <mergeCell ref="ASR73:ASS73"/>
    <mergeCell ref="ASO73:ASP73"/>
    <mergeCell ref="ASL73:ASM73"/>
    <mergeCell ref="ASI73:ASJ73"/>
    <mergeCell ref="ASF73:ASG73"/>
    <mergeCell ref="ASC73:ASD73"/>
    <mergeCell ref="AUE67:AUF67"/>
    <mergeCell ref="AUB67:AUC67"/>
    <mergeCell ref="ATY67:ATZ67"/>
    <mergeCell ref="ATV67:ATW67"/>
    <mergeCell ref="ATS67:ATT67"/>
    <mergeCell ref="ATP67:ATQ67"/>
    <mergeCell ref="ATM67:ATN67"/>
    <mergeCell ref="ATJ67:ATK67"/>
    <mergeCell ref="ATG67:ATH67"/>
    <mergeCell ref="ATD67:ATE67"/>
    <mergeCell ref="ATA67:ATB67"/>
    <mergeCell ref="ASX67:ASY67"/>
    <mergeCell ref="ASU67:ASV67"/>
    <mergeCell ref="ASR67:ASS67"/>
    <mergeCell ref="ASO67:ASP67"/>
    <mergeCell ref="ASL67:ASM67"/>
    <mergeCell ref="ASI67:ASJ67"/>
    <mergeCell ref="ASF67:ASG67"/>
    <mergeCell ref="ASC67:ASD67"/>
    <mergeCell ref="ARZ67:ASA67"/>
    <mergeCell ref="ARW67:ARX67"/>
    <mergeCell ref="ART67:ARU67"/>
    <mergeCell ref="ARQ67:ARR67"/>
    <mergeCell ref="ARN67:ARO67"/>
    <mergeCell ref="ARK67:ARL67"/>
    <mergeCell ref="ARH67:ARI67"/>
    <mergeCell ref="ARE67:ARF67"/>
    <mergeCell ref="ARB67:ARC67"/>
    <mergeCell ref="AQY67:AQZ67"/>
    <mergeCell ref="AQV67:AQW67"/>
    <mergeCell ref="AQS67:AQT67"/>
    <mergeCell ref="AQP67:AQQ67"/>
    <mergeCell ref="AQM67:AQN67"/>
    <mergeCell ref="AQJ67:AQK67"/>
    <mergeCell ref="ASO61:ASP61"/>
    <mergeCell ref="ASL61:ASM61"/>
    <mergeCell ref="AVL55:AVM55"/>
    <mergeCell ref="AVI55:AVJ55"/>
    <mergeCell ref="AUE55:AUF55"/>
    <mergeCell ref="AUB55:AUC55"/>
    <mergeCell ref="ATY55:ATZ55"/>
    <mergeCell ref="ATV55:ATW55"/>
    <mergeCell ref="ATS55:ATT55"/>
    <mergeCell ref="ATP55:ATQ55"/>
    <mergeCell ref="ATM55:ATN55"/>
    <mergeCell ref="ATJ55:ATK55"/>
    <mergeCell ref="ATG55:ATH55"/>
    <mergeCell ref="ATD55:ATE55"/>
    <mergeCell ref="ATA55:ATB55"/>
    <mergeCell ref="ASX55:ASY55"/>
    <mergeCell ref="ASU55:ASV55"/>
    <mergeCell ref="ASR55:ASS55"/>
    <mergeCell ref="ASO55:ASP55"/>
    <mergeCell ref="ASL55:ASM55"/>
    <mergeCell ref="ASI55:ASJ55"/>
    <mergeCell ref="ASF55:ASG55"/>
    <mergeCell ref="ASC55:ASD55"/>
    <mergeCell ref="ARZ55:ASA55"/>
    <mergeCell ref="ARW55:ARX55"/>
    <mergeCell ref="ART55:ARU55"/>
    <mergeCell ref="ARQ55:ARR55"/>
    <mergeCell ref="ARN55:ARO55"/>
    <mergeCell ref="ARK55:ARL55"/>
    <mergeCell ref="ARH55:ARI55"/>
    <mergeCell ref="ARE55:ARF55"/>
    <mergeCell ref="ARB55:ARC55"/>
    <mergeCell ref="AQY55:AQZ55"/>
    <mergeCell ref="AQV55:AQW55"/>
    <mergeCell ref="AQS55:AQT55"/>
    <mergeCell ref="AQP55:AQQ55"/>
    <mergeCell ref="AQM55:AQN55"/>
    <mergeCell ref="AQJ55:AQK55"/>
    <mergeCell ref="ARN61:ARO61"/>
    <mergeCell ref="ARQ61:ARR61"/>
    <mergeCell ref="ART61:ARU61"/>
    <mergeCell ref="ARW61:ARX61"/>
    <mergeCell ref="ARZ61:ASA61"/>
    <mergeCell ref="AQY61:AQZ61"/>
    <mergeCell ref="ARB61:ARC61"/>
    <mergeCell ref="ARE61:ARF61"/>
    <mergeCell ref="ARH61:ARI61"/>
    <mergeCell ref="ARK61:ARL61"/>
    <mergeCell ref="AQJ61:AQK61"/>
    <mergeCell ref="AVL49:AVM49"/>
    <mergeCell ref="AVI49:AVJ49"/>
    <mergeCell ref="AUE49:AUF49"/>
    <mergeCell ref="AUB49:AUC49"/>
    <mergeCell ref="ATY49:ATZ49"/>
    <mergeCell ref="ATV49:ATW49"/>
    <mergeCell ref="ATS49:ATT49"/>
    <mergeCell ref="ATP49:ATQ49"/>
    <mergeCell ref="ATM49:ATN49"/>
    <mergeCell ref="ATJ49:ATK49"/>
    <mergeCell ref="ATG49:ATH49"/>
    <mergeCell ref="ATD49:ATE49"/>
    <mergeCell ref="ATA49:ATB49"/>
    <mergeCell ref="ASX49:ASY49"/>
    <mergeCell ref="ASU49:ASV49"/>
    <mergeCell ref="ASR49:ASS49"/>
    <mergeCell ref="ASO49:ASP49"/>
    <mergeCell ref="ASL49:ASM49"/>
    <mergeCell ref="ASI49:ASJ49"/>
    <mergeCell ref="ASF49:ASG49"/>
    <mergeCell ref="ASC49:ASD49"/>
    <mergeCell ref="AVL43:AVM43"/>
    <mergeCell ref="AVI43:AVJ43"/>
    <mergeCell ref="AUE43:AUF43"/>
    <mergeCell ref="AUB43:AUC43"/>
    <mergeCell ref="ATY43:ATZ43"/>
    <mergeCell ref="ATV43:ATW43"/>
    <mergeCell ref="ATS43:ATT43"/>
    <mergeCell ref="ATP43:ATQ43"/>
    <mergeCell ref="ATM43:ATN43"/>
    <mergeCell ref="ATJ43:ATK43"/>
    <mergeCell ref="ATG43:ATH43"/>
    <mergeCell ref="ATD43:ATE43"/>
    <mergeCell ref="ATA43:ATB43"/>
    <mergeCell ref="ASX43:ASY43"/>
    <mergeCell ref="ASU43:ASV43"/>
    <mergeCell ref="ASR43:ASS43"/>
    <mergeCell ref="ASO43:ASP43"/>
    <mergeCell ref="ASL43:ASM43"/>
    <mergeCell ref="ASI43:ASJ43"/>
    <mergeCell ref="ASF43:ASG43"/>
    <mergeCell ref="ASC43:ASD43"/>
    <mergeCell ref="AQV5:AQW5"/>
    <mergeCell ref="AQS5:AQT5"/>
    <mergeCell ref="AQP5:AQQ5"/>
    <mergeCell ref="AQM5:AQN5"/>
    <mergeCell ref="ARZ43:ASA43"/>
    <mergeCell ref="ARW43:ARX43"/>
    <mergeCell ref="ART43:ARU43"/>
    <mergeCell ref="ARQ43:ARR43"/>
    <mergeCell ref="ARN43:ARO43"/>
    <mergeCell ref="ARK43:ARL43"/>
    <mergeCell ref="ARH43:ARI43"/>
    <mergeCell ref="ARE43:ARF43"/>
    <mergeCell ref="ARB43:ARC43"/>
    <mergeCell ref="AQY43:AQZ43"/>
    <mergeCell ref="AQV43:AQW43"/>
    <mergeCell ref="AQS43:AQT43"/>
    <mergeCell ref="AQP43:AQQ43"/>
    <mergeCell ref="AQM43:AQN43"/>
    <mergeCell ref="AQJ43:AQK43"/>
    <mergeCell ref="AVL37:AVM37"/>
    <mergeCell ref="AVI37:AVJ37"/>
    <mergeCell ref="AUE37:AUF37"/>
    <mergeCell ref="AUB37:AUC37"/>
    <mergeCell ref="ATY37:ATZ37"/>
    <mergeCell ref="ATV37:ATW37"/>
    <mergeCell ref="ATG37:ATH37"/>
    <mergeCell ref="AVL31:AVM31"/>
    <mergeCell ref="AVI31:AVJ31"/>
    <mergeCell ref="AUE31:AUF31"/>
    <mergeCell ref="AUB31:AUC31"/>
    <mergeCell ref="ATY31:ATZ31"/>
    <mergeCell ref="ATV31:ATW31"/>
    <mergeCell ref="ATS31:ATT31"/>
    <mergeCell ref="ATP31:ATQ31"/>
    <mergeCell ref="ATM31:ATN31"/>
    <mergeCell ref="ATJ31:ATK31"/>
    <mergeCell ref="ATG31:ATH31"/>
    <mergeCell ref="ATD31:ATE31"/>
    <mergeCell ref="ATA31:ATB31"/>
    <mergeCell ref="ASX31:ASY31"/>
    <mergeCell ref="ASU31:ASV31"/>
    <mergeCell ref="ASR31:ASS31"/>
    <mergeCell ref="ASO31:ASP31"/>
    <mergeCell ref="ASL31:ASM31"/>
    <mergeCell ref="ASI31:ASJ31"/>
    <mergeCell ref="ASF31:ASG31"/>
    <mergeCell ref="ASC31:ASD31"/>
    <mergeCell ref="ARZ31:ASA31"/>
    <mergeCell ref="ARW31:ARX31"/>
    <mergeCell ref="ART31:ARU31"/>
    <mergeCell ref="ARK31:ARL31"/>
    <mergeCell ref="ARH31:ARI31"/>
    <mergeCell ref="ARE31:ARF31"/>
    <mergeCell ref="ATS6:ATT6"/>
    <mergeCell ref="ATV6:ATW6"/>
    <mergeCell ref="ATY6:ATZ6"/>
    <mergeCell ref="AUB6:AUC6"/>
    <mergeCell ref="AUE6:AUF6"/>
    <mergeCell ref="ATD6:ATE6"/>
    <mergeCell ref="ATG6:ATH6"/>
    <mergeCell ref="ATJ6:ATK6"/>
    <mergeCell ref="ATM6:ATN6"/>
    <mergeCell ref="ATP6:ATQ6"/>
    <mergeCell ref="ASO6:ASP6"/>
    <mergeCell ref="AQJ5:AQK5"/>
    <mergeCell ref="AUE4:AUF4"/>
    <mergeCell ref="AUB4:AUC4"/>
    <mergeCell ref="ATY4:ATZ4"/>
    <mergeCell ref="ATV4:ATW4"/>
    <mergeCell ref="ATS4:ATT4"/>
    <mergeCell ref="ATP4:ATQ4"/>
    <mergeCell ref="ATM4:ATN4"/>
    <mergeCell ref="ATJ4:ATK4"/>
    <mergeCell ref="ATG4:ATH4"/>
    <mergeCell ref="ATD4:ATE4"/>
    <mergeCell ref="ATA4:ATB4"/>
    <mergeCell ref="ASX4:ASY4"/>
    <mergeCell ref="ASU4:ASV4"/>
    <mergeCell ref="ASR4:ASS4"/>
    <mergeCell ref="ASO4:ASP4"/>
    <mergeCell ref="ASL4:ASM4"/>
    <mergeCell ref="ASI4:ASJ4"/>
    <mergeCell ref="ASF4:ASG4"/>
    <mergeCell ref="ASC4:ASD4"/>
    <mergeCell ref="ARZ4:ASA4"/>
    <mergeCell ref="ARW4:ARX4"/>
    <mergeCell ref="ART4:ARU4"/>
    <mergeCell ref="ARQ4:ARR4"/>
    <mergeCell ref="ARN4:ARO4"/>
    <mergeCell ref="ARK4:ARL4"/>
    <mergeCell ref="ARH4:ARI4"/>
    <mergeCell ref="ARE4:ARF4"/>
    <mergeCell ref="ARB4:ARC4"/>
    <mergeCell ref="AQY4:AQZ4"/>
    <mergeCell ref="AQV4:AQW4"/>
    <mergeCell ref="AQS4:AQT4"/>
    <mergeCell ref="AQP4:AQQ4"/>
    <mergeCell ref="AQM4:AQN4"/>
    <mergeCell ref="AQJ4:AQK4"/>
    <mergeCell ref="AUE5:AUF5"/>
    <mergeCell ref="AUB5:AUC5"/>
    <mergeCell ref="ATY5:ATZ5"/>
    <mergeCell ref="ATV5:ATW5"/>
    <mergeCell ref="ATS5:ATT5"/>
    <mergeCell ref="ATP5:ATQ5"/>
    <mergeCell ref="ATM5:ATN5"/>
    <mergeCell ref="ATJ5:ATK5"/>
    <mergeCell ref="ATG5:ATH5"/>
    <mergeCell ref="ATD5:ATE5"/>
    <mergeCell ref="ATA5:ATB5"/>
    <mergeCell ref="ASX5:ASY5"/>
    <mergeCell ref="ASU5:ASV5"/>
    <mergeCell ref="ASR5:ASS5"/>
    <mergeCell ref="ASO5:ASP5"/>
    <mergeCell ref="ASL5:ASM5"/>
    <mergeCell ref="ASI5:ASJ5"/>
    <mergeCell ref="ASF5:ASG5"/>
    <mergeCell ref="ASC5:ASD5"/>
    <mergeCell ref="ARZ5:ASA5"/>
    <mergeCell ref="ARW5:ARX5"/>
    <mergeCell ref="ART5:ARU5"/>
    <mergeCell ref="ARQ5:ARR5"/>
    <mergeCell ref="ARN5:ARO5"/>
    <mergeCell ref="ARK5:ARL5"/>
    <mergeCell ref="ARH5:ARI5"/>
    <mergeCell ref="ARE5:ARF5"/>
    <mergeCell ref="ARB5:ARC5"/>
    <mergeCell ref="AQY5:AQZ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W571"/>
  <sheetViews>
    <sheetView zoomScaleNormal="100" workbookViewId="0">
      <pane ySplit="1" topLeftCell="A2" activePane="bottomLeft" state="frozen"/>
      <selection pane="bottomLeft"/>
    </sheetView>
  </sheetViews>
  <sheetFormatPr defaultColWidth="0" defaultRowHeight="12.5" zeroHeight="1" x14ac:dyDescent="0.25"/>
  <cols>
    <col min="1" max="1" width="5.90625" bestFit="1" customWidth="1"/>
    <col min="2" max="2" width="7.26953125" bestFit="1" customWidth="1"/>
    <col min="3" max="3" width="35.90625" bestFit="1" customWidth="1"/>
    <col min="4" max="4" width="43.453125" bestFit="1" customWidth="1"/>
    <col min="5" max="5" width="35.1796875" hidden="1" customWidth="1"/>
    <col min="6" max="6" width="27.453125" hidden="1" customWidth="1"/>
    <col min="7" max="7" width="24.54296875" hidden="1" customWidth="1"/>
    <col min="8" max="8" width="13.26953125" hidden="1" customWidth="1"/>
    <col min="9" max="9" width="16.7265625" hidden="1" customWidth="1"/>
    <col min="10" max="10" width="88.7265625" hidden="1" customWidth="1"/>
    <col min="11" max="11" width="17.1796875" style="33" hidden="1" customWidth="1"/>
    <col min="12" max="12" width="20.1796875" style="33" hidden="1" customWidth="1"/>
    <col min="13" max="13" width="11.26953125" style="33" hidden="1" customWidth="1"/>
    <col min="14" max="14" width="17.26953125" style="33" hidden="1" customWidth="1"/>
    <col min="15" max="16" width="10.453125" style="33" hidden="1" customWidth="1"/>
    <col min="17" max="17" width="18.26953125" style="33" hidden="1" customWidth="1"/>
    <col min="18" max="19" width="11.26953125" style="33" hidden="1" customWidth="1"/>
    <col min="20" max="20" width="17.26953125" style="33" hidden="1" customWidth="1"/>
    <col min="21" max="22" width="10.453125" style="33" hidden="1" customWidth="1"/>
    <col min="23" max="23" width="9.453125" style="33" hidden="1" customWidth="1"/>
    <col min="24" max="24" width="9.54296875" style="33" hidden="1" customWidth="1"/>
    <col min="25" max="25" width="13.54296875" style="33" hidden="1" customWidth="1"/>
    <col min="26" max="26" width="11.453125" style="33" hidden="1" customWidth="1"/>
    <col min="27" max="27" width="10.1796875" style="33" hidden="1" customWidth="1"/>
    <col min="28" max="28" width="10" style="33" hidden="1" customWidth="1"/>
    <col min="29" max="29" width="13.81640625" style="33" hidden="1" customWidth="1"/>
    <col min="30" max="30" width="11.26953125" style="33" hidden="1" customWidth="1"/>
    <col min="31" max="31" width="9.453125" style="33" hidden="1" customWidth="1"/>
    <col min="32" max="32" width="10" style="33" hidden="1" customWidth="1"/>
    <col min="33" max="33" width="10.1796875" style="33" hidden="1" customWidth="1"/>
    <col min="34" max="34" width="13" style="33" hidden="1" customWidth="1"/>
    <col min="35" max="35" width="12" style="33" hidden="1" customWidth="1"/>
    <col min="36" max="36" width="15" style="33" hidden="1" customWidth="1"/>
    <col min="37" max="37" width="13" style="33" hidden="1" customWidth="1"/>
    <col min="38" max="38" width="14.54296875" style="33" hidden="1" customWidth="1"/>
    <col min="39" max="39" width="10.1796875" style="33" hidden="1" customWidth="1"/>
    <col min="40" max="40" width="20.453125" style="33" hidden="1" customWidth="1"/>
    <col min="41" max="41" width="13.26953125" style="33" hidden="1" customWidth="1"/>
    <col min="42" max="42" width="12.54296875" style="33" hidden="1" customWidth="1"/>
    <col min="43" max="43" width="14.1796875" style="33" hidden="1" customWidth="1"/>
    <col min="44" max="44" width="19.54296875" style="33" hidden="1" customWidth="1"/>
    <col min="45" max="45" width="11.81640625" style="33" hidden="1" customWidth="1"/>
    <col min="46" max="46" width="11.7265625" style="33" hidden="1" customWidth="1"/>
    <col min="47" max="47" width="13.26953125" style="33" hidden="1" customWidth="1"/>
    <col min="48" max="48" width="20.453125" style="33" hidden="1" customWidth="1"/>
    <col min="49" max="49" width="13.26953125" style="33" hidden="1" customWidth="1"/>
    <col min="50" max="50" width="12.54296875" style="33" hidden="1" customWidth="1"/>
    <col min="51" max="51" width="14.1796875" style="33" hidden="1" customWidth="1"/>
    <col min="52" max="52" width="19.54296875" style="33" hidden="1" customWidth="1"/>
    <col min="53" max="53" width="12.453125" style="33" hidden="1" customWidth="1"/>
    <col min="54" max="54" width="11.7265625" style="33" hidden="1" customWidth="1"/>
    <col min="55" max="55" width="13.26953125" style="33" hidden="1" customWidth="1"/>
    <col min="56" max="56" width="19.54296875" style="33" hidden="1" customWidth="1"/>
    <col min="57" max="57" width="12.453125" style="33" hidden="1" customWidth="1"/>
    <col min="58" max="58" width="11.7265625" style="33" hidden="1" customWidth="1"/>
    <col min="59" max="59" width="13.26953125" style="33" hidden="1" customWidth="1"/>
    <col min="60" max="60" width="19.26953125" style="33" hidden="1" customWidth="1"/>
    <col min="61" max="61" width="12.1796875" style="33" hidden="1" customWidth="1"/>
    <col min="62" max="62" width="11.453125" style="33" hidden="1" customWidth="1"/>
    <col min="63" max="63" width="13" style="33" hidden="1" customWidth="1"/>
    <col min="64" max="64" width="20.453125" style="33" hidden="1" customWidth="1"/>
    <col min="65" max="65" width="13.26953125" style="33" hidden="1" customWidth="1"/>
    <col min="66" max="66" width="12.54296875" style="33" hidden="1" customWidth="1"/>
    <col min="67" max="67" width="14.1796875" style="33" hidden="1" customWidth="1"/>
    <col min="68" max="68" width="21.1796875" style="33" hidden="1" customWidth="1"/>
    <col min="69" max="69" width="14" style="33" hidden="1" customWidth="1"/>
    <col min="70" max="70" width="13.26953125" style="33" hidden="1" customWidth="1"/>
    <col min="71" max="71" width="10.1796875" style="33" hidden="1" customWidth="1"/>
    <col min="72" max="72" width="16.1796875" style="33" bestFit="1" customWidth="1"/>
    <col min="73" max="73" width="8.81640625" hidden="1" customWidth="1"/>
    <col min="74" max="75" width="0" hidden="1" customWidth="1"/>
    <col min="76" max="16384" width="8.81640625" hidden="1"/>
  </cols>
  <sheetData>
    <row r="1" spans="1:72" ht="50" x14ac:dyDescent="0.25">
      <c r="A1" t="s">
        <v>1</v>
      </c>
      <c r="B1" t="s">
        <v>2129</v>
      </c>
      <c r="C1" t="s">
        <v>42</v>
      </c>
      <c r="D1" t="s">
        <v>43</v>
      </c>
      <c r="E1" t="s">
        <v>44</v>
      </c>
      <c r="F1" t="s">
        <v>45</v>
      </c>
      <c r="G1" t="s">
        <v>46</v>
      </c>
      <c r="H1" t="s">
        <v>47</v>
      </c>
      <c r="I1" t="s">
        <v>48</v>
      </c>
      <c r="J1" t="s">
        <v>49</v>
      </c>
      <c r="K1" s="32" t="s">
        <v>1621</v>
      </c>
      <c r="L1" s="32" t="s">
        <v>1624</v>
      </c>
      <c r="M1" s="32" t="s">
        <v>1622</v>
      </c>
      <c r="N1" s="32" t="s">
        <v>1623</v>
      </c>
      <c r="O1" s="32" t="s">
        <v>1625</v>
      </c>
      <c r="P1" s="32" t="s">
        <v>1626</v>
      </c>
      <c r="Q1" s="32" t="s">
        <v>1627</v>
      </c>
      <c r="R1" s="32" t="s">
        <v>1628</v>
      </c>
      <c r="S1" s="32" t="s">
        <v>1629</v>
      </c>
      <c r="T1" s="32" t="s">
        <v>1630</v>
      </c>
      <c r="U1" s="32" t="s">
        <v>1668</v>
      </c>
      <c r="V1" s="32" t="s">
        <v>1631</v>
      </c>
      <c r="W1" s="32" t="s">
        <v>1632</v>
      </c>
      <c r="X1" s="32" t="s">
        <v>27</v>
      </c>
      <c r="Y1" s="32" t="s">
        <v>28</v>
      </c>
      <c r="Z1" s="32" t="s">
        <v>1633</v>
      </c>
      <c r="AA1" s="32" t="s">
        <v>1634</v>
      </c>
      <c r="AB1" s="32" t="s">
        <v>31</v>
      </c>
      <c r="AC1" s="32" t="s">
        <v>32</v>
      </c>
      <c r="AD1" s="32" t="s">
        <v>1635</v>
      </c>
      <c r="AE1" s="32" t="s">
        <v>34</v>
      </c>
      <c r="AF1" s="32" t="s">
        <v>35</v>
      </c>
      <c r="AG1" s="32" t="s">
        <v>20</v>
      </c>
      <c r="AH1" s="32" t="s">
        <v>37</v>
      </c>
      <c r="AI1" s="32" t="s">
        <v>38</v>
      </c>
      <c r="AJ1" s="32" t="s">
        <v>50</v>
      </c>
      <c r="AK1" s="32" t="s">
        <v>1637</v>
      </c>
      <c r="AL1" s="32" t="s">
        <v>1636</v>
      </c>
      <c r="AM1" s="32" t="s">
        <v>20</v>
      </c>
      <c r="AN1" s="32" t="s">
        <v>51</v>
      </c>
      <c r="AO1" s="32" t="s">
        <v>1638</v>
      </c>
      <c r="AP1" s="32" t="s">
        <v>1639</v>
      </c>
      <c r="AQ1" s="32" t="s">
        <v>52</v>
      </c>
      <c r="AR1" s="32" t="s">
        <v>53</v>
      </c>
      <c r="AS1" s="32" t="s">
        <v>1640</v>
      </c>
      <c r="AT1" s="32" t="s">
        <v>1641</v>
      </c>
      <c r="AU1" s="32" t="s">
        <v>54</v>
      </c>
      <c r="AV1" s="32" t="s">
        <v>55</v>
      </c>
      <c r="AW1" s="32" t="s">
        <v>1642</v>
      </c>
      <c r="AX1" s="32" t="s">
        <v>1643</v>
      </c>
      <c r="AY1" s="32" t="s">
        <v>56</v>
      </c>
      <c r="AZ1" s="32" t="s">
        <v>57</v>
      </c>
      <c r="BA1" s="32" t="s">
        <v>1644</v>
      </c>
      <c r="BB1" s="32" t="s">
        <v>1645</v>
      </c>
      <c r="BC1" s="32" t="s">
        <v>58</v>
      </c>
      <c r="BD1" s="32" t="s">
        <v>59</v>
      </c>
      <c r="BE1" s="32" t="s">
        <v>1646</v>
      </c>
      <c r="BF1" s="32" t="s">
        <v>1647</v>
      </c>
      <c r="BG1" s="32" t="s">
        <v>60</v>
      </c>
      <c r="BH1" s="32" t="s">
        <v>61</v>
      </c>
      <c r="BI1" s="32" t="s">
        <v>1648</v>
      </c>
      <c r="BJ1" s="32" t="s">
        <v>1649</v>
      </c>
      <c r="BK1" s="32" t="s">
        <v>62</v>
      </c>
      <c r="BL1" s="32" t="s">
        <v>63</v>
      </c>
      <c r="BM1" s="32" t="s">
        <v>1650</v>
      </c>
      <c r="BN1" s="32" t="s">
        <v>1651</v>
      </c>
      <c r="BO1" s="32" t="s">
        <v>64</v>
      </c>
      <c r="BP1" s="32" t="s">
        <v>2201</v>
      </c>
      <c r="BQ1" s="32" t="s">
        <v>1652</v>
      </c>
      <c r="BR1" s="32" t="s">
        <v>1653</v>
      </c>
      <c r="BS1" s="32" t="s">
        <v>1654</v>
      </c>
      <c r="BT1" s="32" t="s">
        <v>2128</v>
      </c>
    </row>
    <row r="2" spans="1:72" x14ac:dyDescent="0.25">
      <c r="A2">
        <v>1</v>
      </c>
      <c r="B2" t="s">
        <v>65</v>
      </c>
      <c r="C2" t="s">
        <v>66</v>
      </c>
      <c r="D2" t="s">
        <v>67</v>
      </c>
      <c r="E2" t="s">
        <v>68</v>
      </c>
      <c r="F2" t="s">
        <v>69</v>
      </c>
      <c r="G2" t="s">
        <v>70</v>
      </c>
      <c r="H2" t="s">
        <v>71</v>
      </c>
      <c r="I2" t="s">
        <v>72</v>
      </c>
      <c r="J2" t="s">
        <v>73</v>
      </c>
      <c r="K2" s="33" t="s">
        <v>70</v>
      </c>
      <c r="L2" s="33" t="s">
        <v>74</v>
      </c>
      <c r="M2" s="33" t="s">
        <v>70</v>
      </c>
      <c r="N2" s="33" t="s">
        <v>70</v>
      </c>
      <c r="O2" s="33" t="s">
        <v>74</v>
      </c>
      <c r="P2" s="33" t="s">
        <v>70</v>
      </c>
      <c r="Q2" s="33" t="s">
        <v>74</v>
      </c>
      <c r="R2" s="33" t="s">
        <v>70</v>
      </c>
      <c r="T2" s="33" t="s">
        <v>70</v>
      </c>
      <c r="U2" s="33" t="s">
        <v>74</v>
      </c>
      <c r="W2" s="33" t="s">
        <v>70</v>
      </c>
      <c r="X2" s="33" t="s">
        <v>70</v>
      </c>
      <c r="Y2" s="33" t="s">
        <v>70</v>
      </c>
      <c r="Z2" s="33" t="s">
        <v>70</v>
      </c>
      <c r="AA2" s="33" t="s">
        <v>70</v>
      </c>
      <c r="AB2" s="33" t="s">
        <v>74</v>
      </c>
      <c r="AC2" s="33" t="s">
        <v>74</v>
      </c>
      <c r="AD2" s="33" t="s">
        <v>70</v>
      </c>
      <c r="AE2" s="33" t="s">
        <v>70</v>
      </c>
      <c r="AG2" s="33" t="s">
        <v>70</v>
      </c>
      <c r="AH2" s="33" t="s">
        <v>70</v>
      </c>
      <c r="AI2" s="33" t="s">
        <v>74</v>
      </c>
      <c r="AJ2" s="33" t="s">
        <v>70</v>
      </c>
      <c r="AK2" s="33" t="s">
        <v>74</v>
      </c>
      <c r="AL2" s="33" t="s">
        <v>70</v>
      </c>
      <c r="AM2" s="33" t="s">
        <v>70</v>
      </c>
      <c r="AN2" s="33">
        <v>4</v>
      </c>
      <c r="AR2" s="33">
        <v>4</v>
      </c>
      <c r="AX2" s="33">
        <v>4</v>
      </c>
      <c r="AZ2" s="33">
        <v>4</v>
      </c>
      <c r="BH2" s="33">
        <v>4</v>
      </c>
      <c r="BP2" s="33">
        <v>4</v>
      </c>
      <c r="BT2" s="33" t="s">
        <v>75</v>
      </c>
    </row>
    <row r="3" spans="1:72" x14ac:dyDescent="0.25">
      <c r="A3">
        <f>A2+1</f>
        <v>2</v>
      </c>
      <c r="B3" t="s">
        <v>79</v>
      </c>
      <c r="C3" t="s">
        <v>76</v>
      </c>
      <c r="D3" t="s">
        <v>80</v>
      </c>
      <c r="E3" t="s">
        <v>81</v>
      </c>
      <c r="F3" t="s">
        <v>77</v>
      </c>
      <c r="G3" t="s">
        <v>82</v>
      </c>
      <c r="H3" t="s">
        <v>83</v>
      </c>
      <c r="I3" t="s">
        <v>84</v>
      </c>
      <c r="J3" t="s">
        <v>85</v>
      </c>
      <c r="K3" s="33" t="s">
        <v>70</v>
      </c>
      <c r="L3" s="33" t="s">
        <v>74</v>
      </c>
      <c r="M3" s="33" t="s">
        <v>70</v>
      </c>
      <c r="N3" s="33" t="s">
        <v>70</v>
      </c>
      <c r="O3" s="33" t="s">
        <v>74</v>
      </c>
      <c r="P3" s="33" t="s">
        <v>70</v>
      </c>
      <c r="Q3" s="33" t="s">
        <v>74</v>
      </c>
      <c r="R3" s="33" t="s">
        <v>70</v>
      </c>
      <c r="T3" s="33" t="s">
        <v>70</v>
      </c>
      <c r="U3" s="33" t="s">
        <v>74</v>
      </c>
      <c r="W3" s="33" t="s">
        <v>70</v>
      </c>
      <c r="X3" s="33" t="s">
        <v>70</v>
      </c>
      <c r="Y3" s="33" t="s">
        <v>70</v>
      </c>
      <c r="Z3" s="33" t="s">
        <v>70</v>
      </c>
      <c r="AA3" s="33" t="s">
        <v>70</v>
      </c>
      <c r="AB3" s="33" t="s">
        <v>74</v>
      </c>
      <c r="AC3" s="33" t="s">
        <v>70</v>
      </c>
      <c r="AD3" s="33" t="s">
        <v>70</v>
      </c>
      <c r="AE3" s="33" t="s">
        <v>70</v>
      </c>
      <c r="AH3" s="33" t="s">
        <v>74</v>
      </c>
      <c r="AI3" s="33" t="s">
        <v>70</v>
      </c>
      <c r="AJ3" s="33" t="s">
        <v>70</v>
      </c>
      <c r="AK3" s="33" t="s">
        <v>74</v>
      </c>
      <c r="AL3" s="33" t="s">
        <v>70</v>
      </c>
      <c r="AM3" s="33" t="s">
        <v>70</v>
      </c>
      <c r="AN3" s="33">
        <v>4</v>
      </c>
      <c r="AR3" s="33">
        <v>4</v>
      </c>
      <c r="AX3" s="33">
        <v>4</v>
      </c>
      <c r="AZ3" s="33">
        <v>4</v>
      </c>
      <c r="BH3" s="33">
        <v>4</v>
      </c>
      <c r="BP3" s="33">
        <v>4</v>
      </c>
      <c r="BT3" s="33" t="s">
        <v>78</v>
      </c>
    </row>
    <row r="4" spans="1:72" x14ac:dyDescent="0.25">
      <c r="A4">
        <f t="shared" ref="A4:A67" si="0">A3+1</f>
        <v>3</v>
      </c>
      <c r="B4" t="s">
        <v>86</v>
      </c>
      <c r="C4" t="s">
        <v>76</v>
      </c>
      <c r="D4" t="s">
        <v>87</v>
      </c>
      <c r="E4" t="s">
        <v>88</v>
      </c>
      <c r="F4" t="s">
        <v>89</v>
      </c>
      <c r="G4" t="s">
        <v>70</v>
      </c>
      <c r="H4" t="s">
        <v>90</v>
      </c>
      <c r="I4" t="s">
        <v>91</v>
      </c>
      <c r="J4" t="s">
        <v>89</v>
      </c>
      <c r="K4" s="33" t="s">
        <v>70</v>
      </c>
      <c r="L4" s="33" t="s">
        <v>74</v>
      </c>
      <c r="N4" s="33" t="s">
        <v>70</v>
      </c>
      <c r="O4" s="33" t="s">
        <v>74</v>
      </c>
      <c r="Q4" s="33" t="s">
        <v>70</v>
      </c>
      <c r="R4" s="33" t="s">
        <v>74</v>
      </c>
      <c r="T4" s="33" t="s">
        <v>70</v>
      </c>
      <c r="U4" s="33" t="s">
        <v>74</v>
      </c>
      <c r="W4" s="33" t="s">
        <v>70</v>
      </c>
      <c r="X4" s="33" t="s">
        <v>70</v>
      </c>
      <c r="Y4" s="33" t="s">
        <v>70</v>
      </c>
      <c r="Z4" s="33" t="s">
        <v>70</v>
      </c>
      <c r="AA4" s="33" t="s">
        <v>70</v>
      </c>
      <c r="AB4" s="33" t="s">
        <v>74</v>
      </c>
      <c r="AC4" s="33" t="s">
        <v>74</v>
      </c>
      <c r="AD4" s="33" t="s">
        <v>70</v>
      </c>
      <c r="AE4" s="33" t="s">
        <v>70</v>
      </c>
      <c r="AG4" s="33" t="s">
        <v>70</v>
      </c>
      <c r="AH4" s="33" t="s">
        <v>70</v>
      </c>
      <c r="AI4" s="33" t="s">
        <v>70</v>
      </c>
      <c r="AJ4" s="33" t="s">
        <v>70</v>
      </c>
      <c r="AK4" s="33" t="s">
        <v>74</v>
      </c>
      <c r="AL4" s="33" t="s">
        <v>70</v>
      </c>
      <c r="AM4" s="33" t="s">
        <v>70</v>
      </c>
      <c r="AN4" s="33">
        <v>4</v>
      </c>
      <c r="AR4" s="33">
        <v>4</v>
      </c>
      <c r="AX4" s="33">
        <v>4</v>
      </c>
      <c r="AZ4" s="33">
        <v>4</v>
      </c>
      <c r="BH4" s="33">
        <v>4</v>
      </c>
      <c r="BP4" s="33">
        <v>4</v>
      </c>
      <c r="BT4" s="33" t="s">
        <v>78</v>
      </c>
    </row>
    <row r="5" spans="1:72" x14ac:dyDescent="0.25">
      <c r="A5">
        <f t="shared" si="0"/>
        <v>4</v>
      </c>
      <c r="B5" t="s">
        <v>92</v>
      </c>
      <c r="C5" t="s">
        <v>2120</v>
      </c>
      <c r="D5" t="s">
        <v>93</v>
      </c>
      <c r="E5" t="s">
        <v>94</v>
      </c>
      <c r="F5" t="s">
        <v>95</v>
      </c>
      <c r="G5" t="s">
        <v>96</v>
      </c>
      <c r="H5" t="s">
        <v>97</v>
      </c>
      <c r="I5" t="s">
        <v>98</v>
      </c>
      <c r="J5" t="s">
        <v>99</v>
      </c>
      <c r="K5" s="33" t="s">
        <v>74</v>
      </c>
      <c r="L5" s="33" t="s">
        <v>70</v>
      </c>
      <c r="M5" s="33" t="s">
        <v>70</v>
      </c>
      <c r="O5" s="33">
        <v>4</v>
      </c>
      <c r="Q5" s="33" t="s">
        <v>74</v>
      </c>
      <c r="R5" s="33" t="s">
        <v>70</v>
      </c>
      <c r="U5" s="33">
        <v>4</v>
      </c>
      <c r="W5" s="33" t="s">
        <v>70</v>
      </c>
      <c r="X5" s="33" t="s">
        <v>70</v>
      </c>
      <c r="Y5" s="33" t="s">
        <v>74</v>
      </c>
      <c r="Z5" s="33" t="s">
        <v>70</v>
      </c>
      <c r="AA5" s="33" t="s">
        <v>70</v>
      </c>
      <c r="AB5" s="33" t="s">
        <v>70</v>
      </c>
      <c r="AC5" s="33" t="s">
        <v>70</v>
      </c>
      <c r="AD5" s="33" t="s">
        <v>70</v>
      </c>
      <c r="AE5" s="33" t="s">
        <v>70</v>
      </c>
      <c r="AG5" s="33" t="s">
        <v>70</v>
      </c>
      <c r="AH5" s="33" t="s">
        <v>70</v>
      </c>
      <c r="AI5" s="33" t="s">
        <v>74</v>
      </c>
      <c r="AJ5" s="33" t="s">
        <v>74</v>
      </c>
      <c r="AK5" s="33" t="s">
        <v>74</v>
      </c>
      <c r="AL5" s="33" t="s">
        <v>70</v>
      </c>
      <c r="AM5" s="33" t="s">
        <v>70</v>
      </c>
      <c r="AN5" s="33">
        <v>4</v>
      </c>
      <c r="AR5" s="33">
        <v>4</v>
      </c>
      <c r="AX5" s="33">
        <v>4</v>
      </c>
      <c r="AZ5" s="33">
        <v>4</v>
      </c>
      <c r="BH5" s="33">
        <v>4</v>
      </c>
      <c r="BP5" s="33">
        <v>4</v>
      </c>
      <c r="BT5" s="33" t="s">
        <v>100</v>
      </c>
    </row>
    <row r="6" spans="1:72" x14ac:dyDescent="0.25">
      <c r="A6">
        <f t="shared" si="0"/>
        <v>5</v>
      </c>
      <c r="B6" t="s">
        <v>101</v>
      </c>
      <c r="C6" t="s">
        <v>2120</v>
      </c>
      <c r="D6" t="s">
        <v>102</v>
      </c>
      <c r="E6" t="s">
        <v>102</v>
      </c>
      <c r="F6" t="s">
        <v>103</v>
      </c>
      <c r="G6" t="s">
        <v>96</v>
      </c>
      <c r="H6" t="s">
        <v>104</v>
      </c>
      <c r="I6" t="s">
        <v>105</v>
      </c>
      <c r="J6" t="s">
        <v>106</v>
      </c>
      <c r="K6" s="33" t="s">
        <v>74</v>
      </c>
      <c r="L6" s="33" t="s">
        <v>70</v>
      </c>
      <c r="M6" s="33" t="s">
        <v>70</v>
      </c>
      <c r="N6" s="33">
        <v>4</v>
      </c>
      <c r="O6" s="33" t="s">
        <v>70</v>
      </c>
      <c r="Q6" s="33" t="s">
        <v>74</v>
      </c>
      <c r="R6" s="33" t="s">
        <v>70</v>
      </c>
      <c r="T6" s="33" t="s">
        <v>74</v>
      </c>
      <c r="U6" s="33" t="s">
        <v>70</v>
      </c>
      <c r="W6" s="33" t="s">
        <v>70</v>
      </c>
      <c r="X6" s="33" t="s">
        <v>70</v>
      </c>
      <c r="Y6" s="33" t="s">
        <v>74</v>
      </c>
      <c r="Z6" s="33" t="s">
        <v>70</v>
      </c>
      <c r="AA6" s="33" t="s">
        <v>70</v>
      </c>
      <c r="AB6" s="33" t="s">
        <v>70</v>
      </c>
      <c r="AC6" s="33" t="s">
        <v>70</v>
      </c>
      <c r="AD6" s="33" t="s">
        <v>70</v>
      </c>
      <c r="AE6" s="33" t="s">
        <v>70</v>
      </c>
      <c r="AG6" s="33" t="s">
        <v>70</v>
      </c>
      <c r="AH6" s="33" t="s">
        <v>70</v>
      </c>
      <c r="AI6" s="33" t="s">
        <v>70</v>
      </c>
      <c r="AJ6" s="33" t="s">
        <v>70</v>
      </c>
      <c r="AK6" s="33" t="s">
        <v>74</v>
      </c>
      <c r="AL6" s="33" t="s">
        <v>70</v>
      </c>
      <c r="AM6" s="33" t="s">
        <v>70</v>
      </c>
      <c r="AN6" s="33">
        <v>4</v>
      </c>
      <c r="AR6" s="33">
        <v>4</v>
      </c>
      <c r="AX6" s="33">
        <v>4</v>
      </c>
      <c r="AZ6" s="33">
        <v>4</v>
      </c>
      <c r="BH6" s="33">
        <v>4</v>
      </c>
      <c r="BP6" s="33">
        <v>4</v>
      </c>
      <c r="BT6" s="33" t="s">
        <v>100</v>
      </c>
    </row>
    <row r="7" spans="1:72" x14ac:dyDescent="0.25">
      <c r="A7">
        <f t="shared" si="0"/>
        <v>6</v>
      </c>
      <c r="B7" t="s">
        <v>107</v>
      </c>
      <c r="C7" t="s">
        <v>2120</v>
      </c>
      <c r="D7" t="s">
        <v>108</v>
      </c>
      <c r="E7" t="s">
        <v>109</v>
      </c>
      <c r="F7" t="s">
        <v>95</v>
      </c>
      <c r="G7" t="s">
        <v>96</v>
      </c>
      <c r="H7" t="s">
        <v>97</v>
      </c>
      <c r="I7" t="s">
        <v>110</v>
      </c>
      <c r="J7" t="s">
        <v>111</v>
      </c>
      <c r="K7" s="33" t="s">
        <v>74</v>
      </c>
      <c r="L7" s="33" t="s">
        <v>70</v>
      </c>
      <c r="M7" s="33" t="s">
        <v>70</v>
      </c>
      <c r="N7" s="33">
        <v>4</v>
      </c>
      <c r="O7" s="33" t="s">
        <v>70</v>
      </c>
      <c r="Q7" s="33" t="s">
        <v>74</v>
      </c>
      <c r="R7" s="33" t="s">
        <v>70</v>
      </c>
      <c r="T7" s="33" t="s">
        <v>74</v>
      </c>
      <c r="U7" s="33" t="s">
        <v>70</v>
      </c>
      <c r="W7" s="33" t="s">
        <v>70</v>
      </c>
      <c r="X7" s="33" t="s">
        <v>70</v>
      </c>
      <c r="Y7" s="33" t="s">
        <v>74</v>
      </c>
      <c r="Z7" s="33" t="s">
        <v>70</v>
      </c>
      <c r="AA7" s="33" t="s">
        <v>70</v>
      </c>
      <c r="AB7" s="33" t="s">
        <v>70</v>
      </c>
      <c r="AC7" s="33" t="s">
        <v>70</v>
      </c>
      <c r="AD7" s="33" t="s">
        <v>70</v>
      </c>
      <c r="AE7" s="33" t="s">
        <v>70</v>
      </c>
      <c r="AH7" s="33" t="s">
        <v>74</v>
      </c>
      <c r="AI7" s="33" t="s">
        <v>74</v>
      </c>
      <c r="AJ7" s="33" t="s">
        <v>74</v>
      </c>
      <c r="AK7" s="33" t="s">
        <v>74</v>
      </c>
      <c r="AL7" s="33" t="s">
        <v>70</v>
      </c>
      <c r="AM7" s="33" t="s">
        <v>70</v>
      </c>
      <c r="AN7" s="33">
        <v>4</v>
      </c>
      <c r="AR7" s="33">
        <v>4</v>
      </c>
      <c r="AX7" s="33">
        <v>4</v>
      </c>
      <c r="AZ7" s="33">
        <v>4</v>
      </c>
      <c r="BH7" s="33">
        <v>4</v>
      </c>
      <c r="BP7" s="33">
        <v>4</v>
      </c>
      <c r="BT7" s="33" t="s">
        <v>100</v>
      </c>
    </row>
    <row r="8" spans="1:72" x14ac:dyDescent="0.25">
      <c r="A8">
        <f t="shared" si="0"/>
        <v>7</v>
      </c>
      <c r="B8" t="s">
        <v>1501</v>
      </c>
      <c r="C8" t="s">
        <v>1609</v>
      </c>
      <c r="D8" t="s">
        <v>1503</v>
      </c>
      <c r="E8" t="s">
        <v>1611</v>
      </c>
      <c r="F8" t="s">
        <v>1755</v>
      </c>
      <c r="G8" t="s">
        <v>70</v>
      </c>
      <c r="H8" t="s">
        <v>1504</v>
      </c>
      <c r="I8" t="s">
        <v>1505</v>
      </c>
      <c r="J8" t="s">
        <v>1506</v>
      </c>
      <c r="K8" s="33" t="s">
        <v>70</v>
      </c>
      <c r="L8" s="33" t="s">
        <v>74</v>
      </c>
      <c r="M8" s="33" t="s">
        <v>70</v>
      </c>
      <c r="N8" s="33" t="s">
        <v>70</v>
      </c>
      <c r="O8" s="33" t="s">
        <v>74</v>
      </c>
      <c r="P8" s="33" t="s">
        <v>70</v>
      </c>
      <c r="Q8" s="33" t="s">
        <v>74</v>
      </c>
      <c r="R8" s="33" t="s">
        <v>70</v>
      </c>
      <c r="T8" s="33" t="s">
        <v>70</v>
      </c>
      <c r="U8" s="33" t="s">
        <v>74</v>
      </c>
      <c r="W8" s="33" t="s">
        <v>70</v>
      </c>
      <c r="X8" s="33" t="s">
        <v>70</v>
      </c>
      <c r="Y8" s="33" t="s">
        <v>70</v>
      </c>
      <c r="Z8" s="33" t="s">
        <v>70</v>
      </c>
      <c r="AA8" s="33" t="s">
        <v>70</v>
      </c>
      <c r="AB8" s="33" t="s">
        <v>74</v>
      </c>
      <c r="AC8" s="33" t="s">
        <v>70</v>
      </c>
      <c r="AD8" s="33" t="s">
        <v>70</v>
      </c>
      <c r="AE8" s="33" t="s">
        <v>70</v>
      </c>
      <c r="AG8" s="33" t="s">
        <v>70</v>
      </c>
      <c r="AH8" s="33" t="s">
        <v>70</v>
      </c>
      <c r="AI8" s="33" t="s">
        <v>70</v>
      </c>
      <c r="AJ8" s="33" t="s">
        <v>70</v>
      </c>
      <c r="AK8" s="33" t="s">
        <v>74</v>
      </c>
      <c r="AL8" s="33" t="s">
        <v>70</v>
      </c>
      <c r="AM8" s="33" t="s">
        <v>70</v>
      </c>
      <c r="AN8" s="33">
        <v>4</v>
      </c>
      <c r="AR8" s="33">
        <v>4</v>
      </c>
      <c r="AX8" s="33">
        <v>4</v>
      </c>
      <c r="AZ8" s="33">
        <v>4</v>
      </c>
      <c r="BH8" s="33">
        <v>4</v>
      </c>
      <c r="BP8" s="33">
        <v>4</v>
      </c>
      <c r="BT8" s="33" t="s">
        <v>1614</v>
      </c>
    </row>
    <row r="9" spans="1:72" x14ac:dyDescent="0.25">
      <c r="A9">
        <f t="shared" si="0"/>
        <v>8</v>
      </c>
      <c r="B9" t="s">
        <v>1608</v>
      </c>
      <c r="C9" t="s">
        <v>1609</v>
      </c>
      <c r="D9" t="s">
        <v>1610</v>
      </c>
      <c r="E9" t="s">
        <v>1611</v>
      </c>
      <c r="F9" t="s">
        <v>1219</v>
      </c>
      <c r="G9" t="s">
        <v>416</v>
      </c>
      <c r="H9" t="s">
        <v>1504</v>
      </c>
      <c r="I9" t="s">
        <v>1612</v>
      </c>
      <c r="J9" t="s">
        <v>1613</v>
      </c>
      <c r="L9" s="33">
        <v>4</v>
      </c>
      <c r="O9" s="33">
        <v>4</v>
      </c>
      <c r="Q9" s="33">
        <v>4</v>
      </c>
      <c r="U9" s="33">
        <v>4</v>
      </c>
      <c r="AB9" s="33">
        <v>4</v>
      </c>
      <c r="AL9" s="33">
        <v>4</v>
      </c>
      <c r="AN9" s="33">
        <v>4</v>
      </c>
      <c r="AR9" s="33">
        <v>4</v>
      </c>
      <c r="AX9" s="33">
        <v>4</v>
      </c>
      <c r="AZ9" s="33">
        <v>4</v>
      </c>
      <c r="BH9" s="33">
        <v>4</v>
      </c>
      <c r="BP9" s="33">
        <v>4</v>
      </c>
      <c r="BT9" s="33" t="s">
        <v>1614</v>
      </c>
    </row>
    <row r="10" spans="1:72" x14ac:dyDescent="0.25">
      <c r="A10">
        <f t="shared" si="0"/>
        <v>9</v>
      </c>
      <c r="B10" t="s">
        <v>127</v>
      </c>
      <c r="C10" t="s">
        <v>128</v>
      </c>
      <c r="D10" t="s">
        <v>129</v>
      </c>
      <c r="E10" t="s">
        <v>128</v>
      </c>
      <c r="F10" t="s">
        <v>130</v>
      </c>
      <c r="G10" t="s">
        <v>131</v>
      </c>
      <c r="H10" t="s">
        <v>132</v>
      </c>
      <c r="I10" t="s">
        <v>133</v>
      </c>
      <c r="J10" t="s">
        <v>130</v>
      </c>
      <c r="K10" s="33" t="s">
        <v>70</v>
      </c>
      <c r="L10" s="33" t="s">
        <v>74</v>
      </c>
      <c r="M10" s="33" t="s">
        <v>70</v>
      </c>
      <c r="N10" s="33" t="s">
        <v>70</v>
      </c>
      <c r="O10" s="33" t="s">
        <v>74</v>
      </c>
      <c r="P10" s="33" t="s">
        <v>70</v>
      </c>
      <c r="Q10" s="33" t="s">
        <v>74</v>
      </c>
      <c r="R10" s="33" t="s">
        <v>70</v>
      </c>
      <c r="T10" s="33" t="s">
        <v>70</v>
      </c>
      <c r="U10" s="33" t="s">
        <v>74</v>
      </c>
      <c r="W10" s="33" t="s">
        <v>70</v>
      </c>
      <c r="X10" s="33" t="s">
        <v>70</v>
      </c>
      <c r="Y10" s="33" t="s">
        <v>70</v>
      </c>
      <c r="Z10" s="33" t="s">
        <v>70</v>
      </c>
      <c r="AA10" s="33" t="s">
        <v>70</v>
      </c>
      <c r="AB10" s="33" t="s">
        <v>74</v>
      </c>
      <c r="AC10" s="33" t="s">
        <v>74</v>
      </c>
      <c r="AD10" s="33" t="s">
        <v>70</v>
      </c>
      <c r="AE10" s="33" t="s">
        <v>70</v>
      </c>
      <c r="AG10" s="33" t="s">
        <v>70</v>
      </c>
      <c r="AH10" s="33" t="s">
        <v>70</v>
      </c>
      <c r="AI10" s="33" t="s">
        <v>70</v>
      </c>
      <c r="AJ10" s="33" t="s">
        <v>70</v>
      </c>
      <c r="AK10" s="33" t="s">
        <v>74</v>
      </c>
      <c r="AL10" s="33" t="s">
        <v>70</v>
      </c>
      <c r="AM10" s="33" t="s">
        <v>70</v>
      </c>
      <c r="AN10" s="33">
        <v>4</v>
      </c>
      <c r="AR10" s="33">
        <v>4</v>
      </c>
      <c r="AX10" s="33">
        <v>4</v>
      </c>
      <c r="AZ10" s="33">
        <v>4</v>
      </c>
      <c r="BH10" s="33">
        <v>4</v>
      </c>
      <c r="BP10" s="33">
        <v>4</v>
      </c>
      <c r="BT10" s="33" t="s">
        <v>134</v>
      </c>
    </row>
    <row r="11" spans="1:72" x14ac:dyDescent="0.25">
      <c r="A11">
        <f t="shared" si="0"/>
        <v>10</v>
      </c>
      <c r="B11" t="s">
        <v>135</v>
      </c>
      <c r="C11" t="s">
        <v>136</v>
      </c>
      <c r="D11" t="s">
        <v>137</v>
      </c>
      <c r="E11" t="s">
        <v>138</v>
      </c>
      <c r="F11" t="s">
        <v>139</v>
      </c>
      <c r="G11" t="s">
        <v>96</v>
      </c>
      <c r="H11" t="s">
        <v>140</v>
      </c>
      <c r="I11" t="s">
        <v>141</v>
      </c>
      <c r="J11" t="s">
        <v>142</v>
      </c>
      <c r="K11" s="33" t="s">
        <v>74</v>
      </c>
      <c r="L11" s="33" t="s">
        <v>70</v>
      </c>
      <c r="M11" s="33" t="s">
        <v>70</v>
      </c>
      <c r="N11" s="33" t="s">
        <v>70</v>
      </c>
      <c r="O11" s="33" t="s">
        <v>74</v>
      </c>
      <c r="P11" s="33" t="s">
        <v>70</v>
      </c>
      <c r="Q11" s="33" t="s">
        <v>74</v>
      </c>
      <c r="R11" s="33" t="s">
        <v>70</v>
      </c>
      <c r="T11" s="33" t="s">
        <v>70</v>
      </c>
      <c r="U11" s="33" t="s">
        <v>74</v>
      </c>
      <c r="W11" s="33" t="s">
        <v>70</v>
      </c>
      <c r="X11" s="33" t="s">
        <v>70</v>
      </c>
      <c r="Y11" s="33" t="s">
        <v>74</v>
      </c>
      <c r="Z11" s="33" t="s">
        <v>70</v>
      </c>
      <c r="AA11" s="33" t="s">
        <v>70</v>
      </c>
      <c r="AB11" s="33" t="s">
        <v>70</v>
      </c>
      <c r="AC11" s="33" t="s">
        <v>70</v>
      </c>
      <c r="AD11" s="33" t="s">
        <v>70</v>
      </c>
      <c r="AE11" s="33" t="s">
        <v>70</v>
      </c>
      <c r="AG11" s="33" t="s">
        <v>70</v>
      </c>
      <c r="AH11" s="33" t="s">
        <v>70</v>
      </c>
      <c r="AI11" s="33" t="s">
        <v>70</v>
      </c>
      <c r="AJ11" s="33" t="s">
        <v>74</v>
      </c>
      <c r="AK11" s="33" t="s">
        <v>74</v>
      </c>
      <c r="AL11" s="33" t="s">
        <v>70</v>
      </c>
      <c r="AM11" s="33" t="s">
        <v>70</v>
      </c>
      <c r="AN11" s="33">
        <v>4</v>
      </c>
      <c r="AR11" s="33">
        <v>4</v>
      </c>
      <c r="AX11" s="33">
        <v>4</v>
      </c>
      <c r="AZ11" s="33">
        <v>4</v>
      </c>
      <c r="BH11" s="33">
        <v>4</v>
      </c>
      <c r="BP11" s="33">
        <v>4</v>
      </c>
      <c r="BT11" s="33" t="s">
        <v>143</v>
      </c>
    </row>
    <row r="12" spans="1:72" x14ac:dyDescent="0.25">
      <c r="A12">
        <f t="shared" si="0"/>
        <v>11</v>
      </c>
      <c r="B12" t="s">
        <v>145</v>
      </c>
      <c r="C12" t="s">
        <v>136</v>
      </c>
      <c r="D12" t="s">
        <v>146</v>
      </c>
      <c r="E12" t="s">
        <v>147</v>
      </c>
      <c r="F12" t="s">
        <v>148</v>
      </c>
      <c r="G12" t="s">
        <v>149</v>
      </c>
      <c r="H12" t="s">
        <v>150</v>
      </c>
      <c r="I12" t="s">
        <v>151</v>
      </c>
      <c r="J12" t="s">
        <v>152</v>
      </c>
      <c r="K12" s="33" t="s">
        <v>74</v>
      </c>
      <c r="L12" s="33" t="s">
        <v>70</v>
      </c>
      <c r="M12" s="33" t="s">
        <v>70</v>
      </c>
      <c r="N12" s="33" t="s">
        <v>70</v>
      </c>
      <c r="O12" s="33" t="s">
        <v>74</v>
      </c>
      <c r="P12" s="33" t="s">
        <v>70</v>
      </c>
      <c r="Q12" s="33" t="s">
        <v>74</v>
      </c>
      <c r="R12" s="33" t="s">
        <v>70</v>
      </c>
      <c r="T12" s="33" t="s">
        <v>70</v>
      </c>
      <c r="U12" s="33" t="s">
        <v>74</v>
      </c>
      <c r="W12" s="33" t="s">
        <v>70</v>
      </c>
      <c r="X12" s="33" t="s">
        <v>70</v>
      </c>
      <c r="Y12" s="33" t="s">
        <v>70</v>
      </c>
      <c r="Z12" s="33" t="s">
        <v>70</v>
      </c>
      <c r="AA12" s="33" t="s">
        <v>70</v>
      </c>
      <c r="AB12" s="33" t="s">
        <v>70</v>
      </c>
      <c r="AC12" s="33" t="s">
        <v>74</v>
      </c>
      <c r="AD12" s="33" t="s">
        <v>70</v>
      </c>
      <c r="AE12" s="33" t="s">
        <v>70</v>
      </c>
      <c r="AG12" s="33" t="s">
        <v>70</v>
      </c>
      <c r="AH12" s="33" t="s">
        <v>70</v>
      </c>
      <c r="AI12" s="33" t="s">
        <v>74</v>
      </c>
      <c r="AJ12" s="33" t="s">
        <v>70</v>
      </c>
      <c r="AK12" s="33" t="s">
        <v>70</v>
      </c>
      <c r="AL12" s="33" t="s">
        <v>70</v>
      </c>
      <c r="AM12" s="33" t="s">
        <v>70</v>
      </c>
      <c r="AN12" s="33">
        <v>4</v>
      </c>
      <c r="AR12" s="33">
        <v>4</v>
      </c>
      <c r="AX12" s="33">
        <v>4</v>
      </c>
      <c r="AZ12" s="33">
        <v>4</v>
      </c>
      <c r="BH12" s="33">
        <v>4</v>
      </c>
      <c r="BP12" s="33">
        <v>4</v>
      </c>
      <c r="BT12" s="33" t="s">
        <v>143</v>
      </c>
    </row>
    <row r="13" spans="1:72" x14ac:dyDescent="0.25">
      <c r="A13">
        <f t="shared" si="0"/>
        <v>12</v>
      </c>
      <c r="B13" t="s">
        <v>153</v>
      </c>
      <c r="C13" t="s">
        <v>136</v>
      </c>
      <c r="D13" t="s">
        <v>154</v>
      </c>
      <c r="E13" t="s">
        <v>138</v>
      </c>
      <c r="F13" t="s">
        <v>139</v>
      </c>
      <c r="G13" t="s">
        <v>96</v>
      </c>
      <c r="H13" t="s">
        <v>140</v>
      </c>
      <c r="I13" t="s">
        <v>141</v>
      </c>
      <c r="J13" t="s">
        <v>155</v>
      </c>
      <c r="K13" s="33" t="s">
        <v>74</v>
      </c>
      <c r="L13" s="33" t="s">
        <v>70</v>
      </c>
      <c r="M13" s="33" t="s">
        <v>70</v>
      </c>
      <c r="N13" s="33" t="s">
        <v>70</v>
      </c>
      <c r="O13" s="33" t="s">
        <v>74</v>
      </c>
      <c r="P13" s="33" t="s">
        <v>70</v>
      </c>
      <c r="Q13" s="33" t="s">
        <v>74</v>
      </c>
      <c r="R13" s="33" t="s">
        <v>70</v>
      </c>
      <c r="T13" s="33" t="s">
        <v>70</v>
      </c>
      <c r="U13" s="33" t="s">
        <v>74</v>
      </c>
      <c r="W13" s="33" t="s">
        <v>70</v>
      </c>
      <c r="X13" s="33" t="s">
        <v>70</v>
      </c>
      <c r="Y13" s="33" t="s">
        <v>70</v>
      </c>
      <c r="Z13" s="33" t="s">
        <v>70</v>
      </c>
      <c r="AA13" s="33" t="s">
        <v>70</v>
      </c>
      <c r="AB13" s="33" t="s">
        <v>70</v>
      </c>
      <c r="AC13" s="33" t="s">
        <v>74</v>
      </c>
      <c r="AD13" s="33" t="s">
        <v>70</v>
      </c>
      <c r="AE13" s="33" t="s">
        <v>70</v>
      </c>
      <c r="AG13" s="33" t="s">
        <v>70</v>
      </c>
      <c r="AH13" s="33" t="s">
        <v>70</v>
      </c>
      <c r="AI13" s="33" t="s">
        <v>74</v>
      </c>
      <c r="AJ13" s="33" t="s">
        <v>70</v>
      </c>
      <c r="AK13" s="33" t="s">
        <v>70</v>
      </c>
      <c r="AL13" s="33" t="s">
        <v>70</v>
      </c>
      <c r="AM13" s="33" t="s">
        <v>70</v>
      </c>
      <c r="AN13" s="33">
        <v>4</v>
      </c>
      <c r="AR13" s="33">
        <v>4</v>
      </c>
      <c r="AX13" s="33">
        <v>4</v>
      </c>
      <c r="AZ13" s="33">
        <v>4</v>
      </c>
      <c r="BH13" s="33">
        <v>4</v>
      </c>
      <c r="BP13" s="33">
        <v>4</v>
      </c>
      <c r="BT13" s="33" t="s">
        <v>143</v>
      </c>
    </row>
    <row r="14" spans="1:72" x14ac:dyDescent="0.25">
      <c r="A14">
        <f t="shared" si="0"/>
        <v>13</v>
      </c>
      <c r="B14" t="s">
        <v>156</v>
      </c>
      <c r="C14" t="s">
        <v>136</v>
      </c>
      <c r="D14" t="s">
        <v>157</v>
      </c>
      <c r="E14" t="s">
        <v>138</v>
      </c>
      <c r="F14" t="s">
        <v>139</v>
      </c>
      <c r="G14" t="s">
        <v>96</v>
      </c>
      <c r="H14" t="s">
        <v>140</v>
      </c>
      <c r="I14" t="s">
        <v>141</v>
      </c>
      <c r="J14" t="s">
        <v>155</v>
      </c>
      <c r="K14" s="33" t="s">
        <v>74</v>
      </c>
      <c r="L14" s="33" t="s">
        <v>70</v>
      </c>
      <c r="M14" s="33" t="s">
        <v>70</v>
      </c>
      <c r="N14" s="33" t="s">
        <v>70</v>
      </c>
      <c r="O14" s="33" t="s">
        <v>74</v>
      </c>
      <c r="P14" s="33" t="s">
        <v>70</v>
      </c>
      <c r="Q14" s="33" t="s">
        <v>74</v>
      </c>
      <c r="R14" s="33" t="s">
        <v>70</v>
      </c>
      <c r="T14" s="33" t="s">
        <v>70</v>
      </c>
      <c r="U14" s="33" t="s">
        <v>74</v>
      </c>
      <c r="W14" s="33" t="s">
        <v>70</v>
      </c>
      <c r="X14" s="33" t="s">
        <v>70</v>
      </c>
      <c r="Y14" s="33" t="s">
        <v>70</v>
      </c>
      <c r="Z14" s="33" t="s">
        <v>70</v>
      </c>
      <c r="AA14" s="33" t="s">
        <v>70</v>
      </c>
      <c r="AB14" s="33" t="s">
        <v>70</v>
      </c>
      <c r="AC14" s="33">
        <v>4</v>
      </c>
      <c r="AD14" s="33" t="s">
        <v>70</v>
      </c>
      <c r="AE14" s="33" t="s">
        <v>70</v>
      </c>
      <c r="AH14" s="33" t="s">
        <v>74</v>
      </c>
      <c r="AI14" s="33" t="s">
        <v>70</v>
      </c>
      <c r="AJ14" s="33" t="s">
        <v>70</v>
      </c>
      <c r="AK14" s="33" t="s">
        <v>70</v>
      </c>
      <c r="AL14" s="33" t="s">
        <v>70</v>
      </c>
      <c r="AM14" s="33" t="s">
        <v>70</v>
      </c>
      <c r="AN14" s="33">
        <v>4</v>
      </c>
      <c r="AR14" s="33">
        <v>4</v>
      </c>
      <c r="AX14" s="33">
        <v>4</v>
      </c>
      <c r="AZ14" s="33">
        <v>4</v>
      </c>
      <c r="BH14" s="33">
        <v>4</v>
      </c>
      <c r="BP14" s="33">
        <v>4</v>
      </c>
      <c r="BT14" s="33" t="s">
        <v>143</v>
      </c>
    </row>
    <row r="15" spans="1:72" x14ac:dyDescent="0.25">
      <c r="A15">
        <f t="shared" si="0"/>
        <v>14</v>
      </c>
      <c r="B15" t="s">
        <v>158</v>
      </c>
      <c r="C15" t="s">
        <v>136</v>
      </c>
      <c r="D15" t="s">
        <v>159</v>
      </c>
      <c r="E15" t="s">
        <v>159</v>
      </c>
      <c r="F15" t="s">
        <v>160</v>
      </c>
      <c r="G15" t="s">
        <v>96</v>
      </c>
      <c r="H15" t="s">
        <v>161</v>
      </c>
      <c r="I15" t="s">
        <v>2146</v>
      </c>
      <c r="J15" t="s">
        <v>162</v>
      </c>
      <c r="K15" s="33" t="s">
        <v>74</v>
      </c>
      <c r="L15" s="33" t="s">
        <v>70</v>
      </c>
      <c r="M15" s="33" t="s">
        <v>70</v>
      </c>
      <c r="N15" s="33" t="s">
        <v>70</v>
      </c>
      <c r="O15" s="33" t="s">
        <v>74</v>
      </c>
      <c r="P15" s="33" t="s">
        <v>70</v>
      </c>
      <c r="Q15" s="33" t="s">
        <v>74</v>
      </c>
      <c r="R15" s="33" t="s">
        <v>70</v>
      </c>
      <c r="T15" s="33" t="s">
        <v>70</v>
      </c>
      <c r="U15" s="33" t="s">
        <v>74</v>
      </c>
      <c r="W15" s="33" t="s">
        <v>70</v>
      </c>
      <c r="X15" s="33" t="s">
        <v>70</v>
      </c>
      <c r="Y15" s="33" t="s">
        <v>70</v>
      </c>
      <c r="Z15" s="33" t="s">
        <v>70</v>
      </c>
      <c r="AA15" s="33" t="s">
        <v>70</v>
      </c>
      <c r="AB15" s="33" t="s">
        <v>70</v>
      </c>
      <c r="AC15" s="33" t="s">
        <v>74</v>
      </c>
      <c r="AD15" s="33" t="s">
        <v>70</v>
      </c>
      <c r="AE15" s="33" t="s">
        <v>70</v>
      </c>
      <c r="AG15" s="33" t="s">
        <v>70</v>
      </c>
      <c r="AH15" s="33" t="s">
        <v>70</v>
      </c>
      <c r="AI15" s="33" t="s">
        <v>74</v>
      </c>
      <c r="AJ15" s="33" t="s">
        <v>70</v>
      </c>
      <c r="AK15" s="33" t="s">
        <v>70</v>
      </c>
      <c r="AL15" s="33" t="s">
        <v>70</v>
      </c>
      <c r="AM15" s="33" t="s">
        <v>70</v>
      </c>
      <c r="AN15" s="33">
        <v>4</v>
      </c>
      <c r="AR15" s="33">
        <v>4</v>
      </c>
      <c r="AX15" s="33">
        <v>4</v>
      </c>
      <c r="AZ15" s="33">
        <v>4</v>
      </c>
      <c r="BH15" s="33">
        <v>4</v>
      </c>
      <c r="BP15" s="33">
        <v>4</v>
      </c>
      <c r="BT15" s="33" t="s">
        <v>143</v>
      </c>
    </row>
    <row r="16" spans="1:72" x14ac:dyDescent="0.25">
      <c r="A16">
        <f t="shared" si="0"/>
        <v>15</v>
      </c>
      <c r="B16" t="s">
        <v>163</v>
      </c>
      <c r="C16" t="s">
        <v>136</v>
      </c>
      <c r="D16" t="s">
        <v>164</v>
      </c>
      <c r="E16" t="s">
        <v>147</v>
      </c>
      <c r="F16" t="s">
        <v>148</v>
      </c>
      <c r="G16" t="s">
        <v>70</v>
      </c>
      <c r="H16" t="s">
        <v>150</v>
      </c>
      <c r="I16" t="s">
        <v>165</v>
      </c>
      <c r="J16" t="s">
        <v>166</v>
      </c>
      <c r="K16" s="33" t="s">
        <v>74</v>
      </c>
      <c r="L16" s="33" t="s">
        <v>70</v>
      </c>
      <c r="M16" s="33" t="s">
        <v>70</v>
      </c>
      <c r="N16" s="33" t="s">
        <v>70</v>
      </c>
      <c r="O16" s="33" t="s">
        <v>74</v>
      </c>
      <c r="P16" s="33" t="s">
        <v>70</v>
      </c>
      <c r="Q16" s="33" t="s">
        <v>74</v>
      </c>
      <c r="R16" s="33" t="s">
        <v>70</v>
      </c>
      <c r="T16" s="33" t="s">
        <v>70</v>
      </c>
      <c r="U16" s="33" t="s">
        <v>74</v>
      </c>
      <c r="W16" s="33" t="s">
        <v>70</v>
      </c>
      <c r="X16" s="33" t="s">
        <v>70</v>
      </c>
      <c r="Y16" s="33" t="s">
        <v>70</v>
      </c>
      <c r="Z16" s="33" t="s">
        <v>70</v>
      </c>
      <c r="AA16" s="33" t="s">
        <v>70</v>
      </c>
      <c r="AB16" s="33" t="s">
        <v>70</v>
      </c>
      <c r="AC16" s="33" t="s">
        <v>74</v>
      </c>
      <c r="AD16" s="33" t="s">
        <v>70</v>
      </c>
      <c r="AE16" s="33" t="s">
        <v>70</v>
      </c>
      <c r="AH16" s="33" t="s">
        <v>74</v>
      </c>
      <c r="AI16" s="33" t="s">
        <v>74</v>
      </c>
      <c r="AJ16" s="33" t="s">
        <v>70</v>
      </c>
      <c r="AK16" s="33" t="s">
        <v>70</v>
      </c>
      <c r="AL16" s="33" t="s">
        <v>70</v>
      </c>
      <c r="AM16" s="33" t="s">
        <v>70</v>
      </c>
      <c r="AN16" s="33">
        <v>4</v>
      </c>
      <c r="AR16" s="33">
        <v>4</v>
      </c>
      <c r="AX16" s="33">
        <v>4</v>
      </c>
      <c r="AZ16" s="33">
        <v>4</v>
      </c>
      <c r="BH16" s="33">
        <v>4</v>
      </c>
      <c r="BP16" s="33">
        <v>4</v>
      </c>
      <c r="BT16" s="33" t="s">
        <v>143</v>
      </c>
    </row>
    <row r="17" spans="1:72" x14ac:dyDescent="0.25">
      <c r="A17">
        <f t="shared" si="0"/>
        <v>16</v>
      </c>
      <c r="B17" t="s">
        <v>172</v>
      </c>
      <c r="C17" t="s">
        <v>173</v>
      </c>
      <c r="D17" t="s">
        <v>174</v>
      </c>
      <c r="E17" t="s">
        <v>175</v>
      </c>
      <c r="F17" t="s">
        <v>176</v>
      </c>
      <c r="G17" t="s">
        <v>177</v>
      </c>
      <c r="H17" t="s">
        <v>178</v>
      </c>
      <c r="I17" t="s">
        <v>179</v>
      </c>
      <c r="J17" t="s">
        <v>175</v>
      </c>
      <c r="K17" s="33" t="s">
        <v>70</v>
      </c>
      <c r="L17" s="33" t="s">
        <v>74</v>
      </c>
      <c r="M17" s="33" t="s">
        <v>70</v>
      </c>
      <c r="N17" s="33" t="s">
        <v>70</v>
      </c>
      <c r="O17" s="33" t="s">
        <v>74</v>
      </c>
      <c r="P17" s="33" t="s">
        <v>70</v>
      </c>
      <c r="Q17" s="33" t="s">
        <v>74</v>
      </c>
      <c r="R17" s="33" t="s">
        <v>70</v>
      </c>
      <c r="T17" s="33" t="s">
        <v>70</v>
      </c>
      <c r="U17" s="33" t="s">
        <v>74</v>
      </c>
      <c r="W17" s="33" t="s">
        <v>70</v>
      </c>
      <c r="X17" s="33" t="s">
        <v>70</v>
      </c>
      <c r="Y17" s="33" t="s">
        <v>70</v>
      </c>
      <c r="Z17" s="33" t="s">
        <v>70</v>
      </c>
      <c r="AA17" s="33" t="s">
        <v>70</v>
      </c>
      <c r="AB17" s="33" t="s">
        <v>74</v>
      </c>
      <c r="AC17" s="33" t="s">
        <v>70</v>
      </c>
      <c r="AD17" s="33" t="s">
        <v>70</v>
      </c>
      <c r="AE17" s="33" t="s">
        <v>70</v>
      </c>
      <c r="AH17" s="33" t="s">
        <v>74</v>
      </c>
      <c r="AI17" s="33" t="s">
        <v>70</v>
      </c>
      <c r="AJ17" s="33" t="s">
        <v>70</v>
      </c>
      <c r="AK17" s="33" t="s">
        <v>74</v>
      </c>
      <c r="AL17" s="33" t="s">
        <v>70</v>
      </c>
      <c r="AM17" s="33" t="s">
        <v>70</v>
      </c>
      <c r="AN17" s="33">
        <v>4</v>
      </c>
      <c r="AR17" s="33">
        <v>4</v>
      </c>
      <c r="AX17" s="33">
        <v>4</v>
      </c>
      <c r="AZ17" s="33">
        <v>4</v>
      </c>
      <c r="BH17" s="33">
        <v>4</v>
      </c>
      <c r="BP17" s="33">
        <v>4</v>
      </c>
      <c r="BT17" s="33" t="s">
        <v>180</v>
      </c>
    </row>
    <row r="18" spans="1:72" x14ac:dyDescent="0.25">
      <c r="A18">
        <f t="shared" si="0"/>
        <v>17</v>
      </c>
      <c r="B18" t="s">
        <v>181</v>
      </c>
      <c r="C18" t="s">
        <v>173</v>
      </c>
      <c r="D18" t="s">
        <v>182</v>
      </c>
      <c r="E18" t="s">
        <v>175</v>
      </c>
      <c r="F18" t="s">
        <v>176</v>
      </c>
      <c r="G18" t="s">
        <v>177</v>
      </c>
      <c r="H18" t="s">
        <v>178</v>
      </c>
      <c r="I18" t="s">
        <v>183</v>
      </c>
      <c r="J18" t="s">
        <v>184</v>
      </c>
      <c r="K18" s="33" t="s">
        <v>70</v>
      </c>
      <c r="L18" s="33" t="s">
        <v>74</v>
      </c>
      <c r="M18" s="33" t="s">
        <v>70</v>
      </c>
      <c r="N18" s="33" t="s">
        <v>70</v>
      </c>
      <c r="O18" s="33" t="s">
        <v>74</v>
      </c>
      <c r="P18" s="33" t="s">
        <v>70</v>
      </c>
      <c r="Q18" s="33" t="s">
        <v>74</v>
      </c>
      <c r="R18" s="33" t="s">
        <v>70</v>
      </c>
      <c r="T18" s="33" t="s">
        <v>70</v>
      </c>
      <c r="U18" s="33" t="s">
        <v>74</v>
      </c>
      <c r="W18" s="33" t="s">
        <v>70</v>
      </c>
      <c r="X18" s="33" t="s">
        <v>70</v>
      </c>
      <c r="Y18" s="33" t="s">
        <v>70</v>
      </c>
      <c r="Z18" s="33" t="s">
        <v>70</v>
      </c>
      <c r="AA18" s="33" t="s">
        <v>70</v>
      </c>
      <c r="AB18" s="33" t="s">
        <v>74</v>
      </c>
      <c r="AC18" s="33" t="s">
        <v>70</v>
      </c>
      <c r="AD18" s="33" t="s">
        <v>70</v>
      </c>
      <c r="AE18" s="33" t="s">
        <v>70</v>
      </c>
      <c r="AG18" s="33" t="s">
        <v>70</v>
      </c>
      <c r="AH18" s="33" t="s">
        <v>70</v>
      </c>
      <c r="AI18" s="33" t="s">
        <v>70</v>
      </c>
      <c r="AJ18" s="33" t="s">
        <v>70</v>
      </c>
      <c r="AK18" s="33" t="s">
        <v>74</v>
      </c>
      <c r="AL18" s="33" t="s">
        <v>70</v>
      </c>
      <c r="AM18" s="33" t="s">
        <v>70</v>
      </c>
      <c r="AN18" s="33">
        <v>4</v>
      </c>
      <c r="AR18" s="33">
        <v>4</v>
      </c>
      <c r="AX18" s="33">
        <v>4</v>
      </c>
      <c r="AZ18" s="33">
        <v>4</v>
      </c>
      <c r="BH18" s="33">
        <v>4</v>
      </c>
      <c r="BP18" s="33">
        <v>4</v>
      </c>
      <c r="BT18" s="33" t="s">
        <v>180</v>
      </c>
    </row>
    <row r="19" spans="1:72" x14ac:dyDescent="0.25">
      <c r="A19">
        <f t="shared" si="0"/>
        <v>18</v>
      </c>
      <c r="B19" t="s">
        <v>185</v>
      </c>
      <c r="C19" t="s">
        <v>186</v>
      </c>
      <c r="D19" t="s">
        <v>186</v>
      </c>
      <c r="E19" t="s">
        <v>187</v>
      </c>
      <c r="F19" t="s">
        <v>69</v>
      </c>
      <c r="G19" t="s">
        <v>70</v>
      </c>
      <c r="H19" t="s">
        <v>188</v>
      </c>
      <c r="I19" t="s">
        <v>189</v>
      </c>
      <c r="J19" t="s">
        <v>190</v>
      </c>
      <c r="K19" s="33" t="s">
        <v>70</v>
      </c>
      <c r="L19" s="33" t="s">
        <v>74</v>
      </c>
      <c r="M19" s="33" t="s">
        <v>70</v>
      </c>
      <c r="N19" s="33" t="s">
        <v>70</v>
      </c>
      <c r="O19" s="33" t="s">
        <v>74</v>
      </c>
      <c r="P19" s="33" t="s">
        <v>70</v>
      </c>
      <c r="Q19" s="33" t="s">
        <v>74</v>
      </c>
      <c r="R19" s="33" t="s">
        <v>70</v>
      </c>
      <c r="T19" s="33" t="s">
        <v>70</v>
      </c>
      <c r="U19" s="33" t="s">
        <v>74</v>
      </c>
      <c r="W19" s="33" t="s">
        <v>70</v>
      </c>
      <c r="X19" s="33" t="s">
        <v>70</v>
      </c>
      <c r="Y19" s="33" t="s">
        <v>70</v>
      </c>
      <c r="Z19" s="33" t="s">
        <v>70</v>
      </c>
      <c r="AA19" s="33" t="s">
        <v>70</v>
      </c>
      <c r="AB19" s="33" t="s">
        <v>74</v>
      </c>
      <c r="AC19" s="33" t="s">
        <v>74</v>
      </c>
      <c r="AD19" s="33" t="s">
        <v>70</v>
      </c>
      <c r="AE19" s="33" t="s">
        <v>70</v>
      </c>
      <c r="AH19" s="33" t="s">
        <v>74</v>
      </c>
      <c r="AI19" s="33" t="s">
        <v>74</v>
      </c>
      <c r="AJ19" s="33" t="s">
        <v>70</v>
      </c>
      <c r="AK19" s="33" t="s">
        <v>74</v>
      </c>
      <c r="AL19" s="33" t="s">
        <v>70</v>
      </c>
      <c r="AM19" s="33" t="s">
        <v>70</v>
      </c>
      <c r="AN19" s="33">
        <v>4</v>
      </c>
      <c r="AR19" s="33">
        <v>4</v>
      </c>
      <c r="AX19" s="33">
        <v>4</v>
      </c>
      <c r="AZ19" s="33">
        <v>4</v>
      </c>
      <c r="BH19" s="33">
        <v>4</v>
      </c>
      <c r="BP19" s="33">
        <v>4</v>
      </c>
      <c r="BT19" s="33" t="s">
        <v>191</v>
      </c>
    </row>
    <row r="20" spans="1:72" x14ac:dyDescent="0.25">
      <c r="A20">
        <f t="shared" si="0"/>
        <v>19</v>
      </c>
      <c r="B20" t="s">
        <v>192</v>
      </c>
      <c r="C20" t="s">
        <v>193</v>
      </c>
      <c r="D20" t="s">
        <v>194</v>
      </c>
      <c r="E20" t="s">
        <v>195</v>
      </c>
      <c r="F20" t="s">
        <v>196</v>
      </c>
      <c r="G20" t="s">
        <v>96</v>
      </c>
      <c r="H20" t="s">
        <v>197</v>
      </c>
      <c r="I20" t="s">
        <v>198</v>
      </c>
      <c r="J20" t="s">
        <v>199</v>
      </c>
      <c r="K20" s="33" t="s">
        <v>70</v>
      </c>
      <c r="L20" s="33" t="s">
        <v>74</v>
      </c>
      <c r="M20" s="33" t="s">
        <v>70</v>
      </c>
      <c r="N20" s="33" t="s">
        <v>70</v>
      </c>
      <c r="O20" s="33" t="s">
        <v>74</v>
      </c>
      <c r="P20" s="33" t="s">
        <v>70</v>
      </c>
      <c r="Q20" s="33" t="s">
        <v>74</v>
      </c>
      <c r="R20" s="33" t="s">
        <v>70</v>
      </c>
      <c r="T20" s="33" t="s">
        <v>70</v>
      </c>
      <c r="U20" s="33" t="s">
        <v>74</v>
      </c>
      <c r="W20" s="33" t="s">
        <v>70</v>
      </c>
      <c r="X20" s="33" t="s">
        <v>70</v>
      </c>
      <c r="Y20" s="33" t="s">
        <v>70</v>
      </c>
      <c r="Z20" s="33" t="s">
        <v>70</v>
      </c>
      <c r="AA20" s="33" t="s">
        <v>70</v>
      </c>
      <c r="AB20" s="33" t="s">
        <v>70</v>
      </c>
      <c r="AC20" s="33" t="s">
        <v>74</v>
      </c>
      <c r="AD20" s="33" t="s">
        <v>70</v>
      </c>
      <c r="AE20" s="33" t="s">
        <v>70</v>
      </c>
      <c r="AH20" s="33" t="s">
        <v>74</v>
      </c>
      <c r="AI20" s="33" t="s">
        <v>74</v>
      </c>
      <c r="AJ20" s="33" t="s">
        <v>70</v>
      </c>
      <c r="AK20" s="33" t="s">
        <v>74</v>
      </c>
      <c r="AL20" s="33" t="s">
        <v>70</v>
      </c>
      <c r="AM20" s="33" t="s">
        <v>70</v>
      </c>
      <c r="AN20" s="33">
        <v>4</v>
      </c>
      <c r="AR20" s="33">
        <v>4</v>
      </c>
      <c r="AX20" s="33">
        <v>4</v>
      </c>
      <c r="AZ20" s="33">
        <v>4</v>
      </c>
      <c r="BH20" s="33">
        <v>4</v>
      </c>
      <c r="BP20" s="33">
        <v>4</v>
      </c>
      <c r="BT20" s="33" t="s">
        <v>200</v>
      </c>
    </row>
    <row r="21" spans="1:72" x14ac:dyDescent="0.25">
      <c r="A21">
        <f t="shared" si="0"/>
        <v>20</v>
      </c>
      <c r="B21" t="s">
        <v>201</v>
      </c>
      <c r="C21" t="s">
        <v>193</v>
      </c>
      <c r="D21" t="s">
        <v>202</v>
      </c>
      <c r="E21" t="s">
        <v>203</v>
      </c>
      <c r="F21" t="s">
        <v>195</v>
      </c>
      <c r="G21" t="s">
        <v>204</v>
      </c>
      <c r="H21" t="s">
        <v>197</v>
      </c>
      <c r="I21" t="s">
        <v>205</v>
      </c>
      <c r="J21" t="s">
        <v>195</v>
      </c>
      <c r="L21" s="33">
        <v>4</v>
      </c>
      <c r="M21" s="33" t="s">
        <v>70</v>
      </c>
      <c r="N21" s="33" t="s">
        <v>70</v>
      </c>
      <c r="O21" s="33">
        <v>4</v>
      </c>
      <c r="P21" s="33" t="s">
        <v>70</v>
      </c>
      <c r="Q21" s="33">
        <v>4</v>
      </c>
      <c r="R21" s="33" t="s">
        <v>70</v>
      </c>
      <c r="T21" s="33" t="s">
        <v>70</v>
      </c>
      <c r="U21" s="33">
        <v>4</v>
      </c>
      <c r="W21" s="33" t="s">
        <v>70</v>
      </c>
      <c r="X21" s="33" t="s">
        <v>70</v>
      </c>
      <c r="Y21" s="33" t="s">
        <v>70</v>
      </c>
      <c r="Z21" s="33" t="s">
        <v>70</v>
      </c>
      <c r="AA21" s="33" t="s">
        <v>70</v>
      </c>
      <c r="AB21" s="33" t="s">
        <v>70</v>
      </c>
      <c r="AC21" s="33">
        <v>4</v>
      </c>
      <c r="AD21" s="33" t="s">
        <v>70</v>
      </c>
      <c r="AE21" s="33" t="s">
        <v>70</v>
      </c>
      <c r="AG21" s="33" t="s">
        <v>70</v>
      </c>
      <c r="AH21" s="33">
        <v>4</v>
      </c>
      <c r="AJ21" s="33">
        <v>4</v>
      </c>
      <c r="AK21" s="33" t="s">
        <v>70</v>
      </c>
      <c r="AL21" s="33" t="s">
        <v>70</v>
      </c>
      <c r="AM21" s="33" t="s">
        <v>70</v>
      </c>
      <c r="AN21" s="33">
        <v>4</v>
      </c>
      <c r="AR21" s="33">
        <v>4</v>
      </c>
      <c r="AX21" s="33">
        <v>4</v>
      </c>
      <c r="AZ21" s="33">
        <v>4</v>
      </c>
      <c r="BH21" s="33">
        <v>4</v>
      </c>
      <c r="BP21" s="33">
        <v>4</v>
      </c>
      <c r="BT21" s="33" t="s">
        <v>200</v>
      </c>
    </row>
    <row r="22" spans="1:72" x14ac:dyDescent="0.25">
      <c r="A22">
        <f t="shared" si="0"/>
        <v>21</v>
      </c>
      <c r="B22" t="s">
        <v>206</v>
      </c>
      <c r="C22" t="s">
        <v>207</v>
      </c>
      <c r="D22" t="s">
        <v>208</v>
      </c>
      <c r="E22" t="s">
        <v>208</v>
      </c>
      <c r="F22" t="s">
        <v>209</v>
      </c>
      <c r="G22" t="s">
        <v>210</v>
      </c>
      <c r="H22" t="s">
        <v>211</v>
      </c>
      <c r="I22" t="s">
        <v>212</v>
      </c>
      <c r="J22" t="s">
        <v>209</v>
      </c>
      <c r="K22" s="33" t="s">
        <v>70</v>
      </c>
      <c r="L22" s="33" t="s">
        <v>74</v>
      </c>
      <c r="M22" s="33" t="s">
        <v>70</v>
      </c>
      <c r="N22" s="33" t="s">
        <v>74</v>
      </c>
      <c r="O22" s="33" t="s">
        <v>70</v>
      </c>
      <c r="Q22" s="33" t="s">
        <v>74</v>
      </c>
      <c r="R22" s="33" t="s">
        <v>70</v>
      </c>
      <c r="T22" s="33" t="s">
        <v>70</v>
      </c>
      <c r="U22" s="33" t="s">
        <v>74</v>
      </c>
      <c r="W22" s="33" t="s">
        <v>70</v>
      </c>
      <c r="X22" s="33" t="s">
        <v>70</v>
      </c>
      <c r="Y22" s="33" t="s">
        <v>70</v>
      </c>
      <c r="Z22" s="33" t="s">
        <v>70</v>
      </c>
      <c r="AA22" s="33" t="s">
        <v>70</v>
      </c>
      <c r="AB22" s="33" t="s">
        <v>70</v>
      </c>
      <c r="AC22" s="33">
        <v>4</v>
      </c>
      <c r="AD22" s="33" t="s">
        <v>70</v>
      </c>
      <c r="AE22" s="33" t="s">
        <v>70</v>
      </c>
      <c r="AH22" s="33" t="s">
        <v>74</v>
      </c>
      <c r="AI22" s="33" t="s">
        <v>70</v>
      </c>
      <c r="AJ22" s="33" t="s">
        <v>70</v>
      </c>
      <c r="AK22" s="33" t="s">
        <v>70</v>
      </c>
      <c r="AL22" s="33" t="s">
        <v>70</v>
      </c>
      <c r="AM22" s="33" t="s">
        <v>70</v>
      </c>
      <c r="AN22" s="33">
        <v>4</v>
      </c>
      <c r="AR22" s="33">
        <v>4</v>
      </c>
      <c r="AX22" s="33">
        <v>4</v>
      </c>
      <c r="AZ22" s="33">
        <v>4</v>
      </c>
      <c r="BH22" s="33">
        <v>4</v>
      </c>
      <c r="BP22" s="33">
        <v>4</v>
      </c>
      <c r="BT22" s="33" t="s">
        <v>213</v>
      </c>
    </row>
    <row r="23" spans="1:72" x14ac:dyDescent="0.25">
      <c r="A23">
        <f t="shared" si="0"/>
        <v>22</v>
      </c>
      <c r="B23" t="s">
        <v>214</v>
      </c>
      <c r="C23" t="s">
        <v>1685</v>
      </c>
      <c r="D23" t="s">
        <v>215</v>
      </c>
      <c r="E23" t="s">
        <v>216</v>
      </c>
      <c r="F23" t="s">
        <v>217</v>
      </c>
      <c r="G23" t="s">
        <v>218</v>
      </c>
      <c r="H23" t="s">
        <v>70</v>
      </c>
      <c r="I23" t="s">
        <v>219</v>
      </c>
      <c r="J23" t="s">
        <v>220</v>
      </c>
      <c r="K23" s="33" t="s">
        <v>74</v>
      </c>
      <c r="L23" s="33" t="s">
        <v>70</v>
      </c>
      <c r="M23" s="33" t="s">
        <v>70</v>
      </c>
      <c r="N23" s="33" t="s">
        <v>70</v>
      </c>
      <c r="O23" s="33" t="s">
        <v>74</v>
      </c>
      <c r="P23" s="33" t="s">
        <v>70</v>
      </c>
      <c r="Q23" s="33" t="s">
        <v>74</v>
      </c>
      <c r="R23" s="33" t="s">
        <v>70</v>
      </c>
      <c r="T23" s="33" t="s">
        <v>70</v>
      </c>
      <c r="U23" s="33" t="s">
        <v>74</v>
      </c>
      <c r="W23" s="33" t="s">
        <v>74</v>
      </c>
      <c r="X23" s="33" t="s">
        <v>70</v>
      </c>
      <c r="Y23" s="33" t="s">
        <v>70</v>
      </c>
      <c r="Z23" s="33" t="s">
        <v>70</v>
      </c>
      <c r="AA23" s="33" t="s">
        <v>70</v>
      </c>
      <c r="AB23" s="33" t="s">
        <v>70</v>
      </c>
      <c r="AC23" s="33" t="s">
        <v>70</v>
      </c>
      <c r="AD23" s="33" t="s">
        <v>70</v>
      </c>
      <c r="AE23" s="33" t="s">
        <v>70</v>
      </c>
      <c r="AG23" s="33" t="s">
        <v>70</v>
      </c>
      <c r="AH23" s="33" t="s">
        <v>70</v>
      </c>
      <c r="AI23" s="33" t="s">
        <v>70</v>
      </c>
      <c r="AJ23" s="33" t="s">
        <v>70</v>
      </c>
      <c r="AK23" s="33" t="s">
        <v>74</v>
      </c>
      <c r="AL23" s="33" t="s">
        <v>70</v>
      </c>
      <c r="AM23" s="33" t="s">
        <v>70</v>
      </c>
      <c r="AN23" s="33">
        <v>4</v>
      </c>
      <c r="AR23" s="33">
        <v>4</v>
      </c>
      <c r="AX23" s="33">
        <v>4</v>
      </c>
      <c r="AZ23" s="33">
        <v>4</v>
      </c>
      <c r="BH23" s="33">
        <v>4</v>
      </c>
      <c r="BP23" s="33">
        <v>4</v>
      </c>
      <c r="BT23" s="33" t="s">
        <v>221</v>
      </c>
    </row>
    <row r="24" spans="1:72" x14ac:dyDescent="0.25">
      <c r="A24">
        <f t="shared" si="0"/>
        <v>23</v>
      </c>
      <c r="B24" t="s">
        <v>225</v>
      </c>
      <c r="C24" t="s">
        <v>1685</v>
      </c>
      <c r="D24" t="s">
        <v>226</v>
      </c>
      <c r="E24" t="s">
        <v>227</v>
      </c>
      <c r="F24" t="s">
        <v>228</v>
      </c>
      <c r="G24" t="s">
        <v>223</v>
      </c>
      <c r="H24" t="s">
        <v>229</v>
      </c>
      <c r="I24" t="s">
        <v>230</v>
      </c>
      <c r="J24" t="s">
        <v>231</v>
      </c>
      <c r="K24" s="33" t="s">
        <v>74</v>
      </c>
      <c r="L24" s="33" t="s">
        <v>70</v>
      </c>
      <c r="M24" s="33" t="s">
        <v>70</v>
      </c>
      <c r="N24" s="33" t="s">
        <v>70</v>
      </c>
      <c r="O24" s="33" t="s">
        <v>74</v>
      </c>
      <c r="P24" s="33" t="s">
        <v>70</v>
      </c>
      <c r="Q24" s="33" t="s">
        <v>74</v>
      </c>
      <c r="R24" s="33" t="s">
        <v>70</v>
      </c>
      <c r="T24" s="33" t="s">
        <v>70</v>
      </c>
      <c r="U24" s="33" t="s">
        <v>74</v>
      </c>
      <c r="W24" s="33" t="s">
        <v>74</v>
      </c>
      <c r="X24" s="33" t="s">
        <v>70</v>
      </c>
      <c r="Y24" s="33" t="s">
        <v>70</v>
      </c>
      <c r="Z24" s="33" t="s">
        <v>70</v>
      </c>
      <c r="AA24" s="33" t="s">
        <v>70</v>
      </c>
      <c r="AB24" s="33" t="s">
        <v>70</v>
      </c>
      <c r="AC24" s="33" t="s">
        <v>70</v>
      </c>
      <c r="AD24" s="33" t="s">
        <v>70</v>
      </c>
      <c r="AE24" s="33" t="s">
        <v>70</v>
      </c>
      <c r="AG24" s="33" t="s">
        <v>70</v>
      </c>
      <c r="AH24" s="33" t="s">
        <v>70</v>
      </c>
      <c r="AI24" s="33" t="s">
        <v>70</v>
      </c>
      <c r="AJ24" s="33" t="s">
        <v>70</v>
      </c>
      <c r="AK24" s="33" t="s">
        <v>74</v>
      </c>
      <c r="AL24" s="33" t="s">
        <v>70</v>
      </c>
      <c r="AM24" s="33" t="s">
        <v>70</v>
      </c>
      <c r="AN24" s="33">
        <v>4</v>
      </c>
      <c r="AR24" s="33">
        <v>4</v>
      </c>
      <c r="AX24" s="33">
        <v>4</v>
      </c>
      <c r="AZ24" s="33">
        <v>4</v>
      </c>
      <c r="BH24" s="33">
        <v>4</v>
      </c>
      <c r="BP24" s="33">
        <v>4</v>
      </c>
      <c r="BT24" s="33" t="s">
        <v>221</v>
      </c>
    </row>
    <row r="25" spans="1:72" x14ac:dyDescent="0.25">
      <c r="A25">
        <f t="shared" si="0"/>
        <v>24</v>
      </c>
      <c r="B25" t="s">
        <v>232</v>
      </c>
      <c r="C25" t="s">
        <v>1685</v>
      </c>
      <c r="D25" t="s">
        <v>233</v>
      </c>
      <c r="E25" t="s">
        <v>234</v>
      </c>
      <c r="F25" t="s">
        <v>218</v>
      </c>
      <c r="G25" t="s">
        <v>70</v>
      </c>
      <c r="H25" t="s">
        <v>235</v>
      </c>
      <c r="I25" t="s">
        <v>236</v>
      </c>
      <c r="J25" t="s">
        <v>237</v>
      </c>
      <c r="K25" s="33" t="s">
        <v>74</v>
      </c>
      <c r="L25" s="33" t="s">
        <v>70</v>
      </c>
      <c r="M25" s="33" t="s">
        <v>70</v>
      </c>
      <c r="N25" s="33" t="s">
        <v>70</v>
      </c>
      <c r="O25" s="33" t="s">
        <v>74</v>
      </c>
      <c r="P25" s="33" t="s">
        <v>70</v>
      </c>
      <c r="Q25" s="33" t="s">
        <v>74</v>
      </c>
      <c r="R25" s="33" t="s">
        <v>70</v>
      </c>
      <c r="T25" s="33" t="s">
        <v>70</v>
      </c>
      <c r="U25" s="33" t="s">
        <v>74</v>
      </c>
      <c r="W25" s="33" t="s">
        <v>74</v>
      </c>
      <c r="X25" s="33" t="s">
        <v>70</v>
      </c>
      <c r="Y25" s="33" t="s">
        <v>70</v>
      </c>
      <c r="Z25" s="33" t="s">
        <v>70</v>
      </c>
      <c r="AA25" s="33" t="s">
        <v>70</v>
      </c>
      <c r="AB25" s="33" t="s">
        <v>70</v>
      </c>
      <c r="AC25" s="33" t="s">
        <v>70</v>
      </c>
      <c r="AD25" s="33" t="s">
        <v>70</v>
      </c>
      <c r="AE25" s="33" t="s">
        <v>70</v>
      </c>
      <c r="AG25" s="33" t="s">
        <v>70</v>
      </c>
      <c r="AH25" s="33" t="s">
        <v>70</v>
      </c>
      <c r="AI25" s="33" t="s">
        <v>70</v>
      </c>
      <c r="AJ25" s="33" t="s">
        <v>70</v>
      </c>
      <c r="AK25" s="33" t="s">
        <v>74</v>
      </c>
      <c r="AL25" s="33" t="s">
        <v>70</v>
      </c>
      <c r="AM25" s="33" t="s">
        <v>70</v>
      </c>
      <c r="AN25" s="33">
        <v>4</v>
      </c>
      <c r="AR25" s="33">
        <v>4</v>
      </c>
      <c r="AX25" s="33">
        <v>4</v>
      </c>
      <c r="AZ25" s="33">
        <v>4</v>
      </c>
      <c r="BH25" s="33">
        <v>4</v>
      </c>
      <c r="BP25" s="33">
        <v>4</v>
      </c>
      <c r="BT25" s="33" t="s">
        <v>221</v>
      </c>
    </row>
    <row r="26" spans="1:72" x14ac:dyDescent="0.25">
      <c r="A26">
        <f t="shared" si="0"/>
        <v>25</v>
      </c>
      <c r="B26" t="s">
        <v>241</v>
      </c>
      <c r="C26" t="s">
        <v>1685</v>
      </c>
      <c r="D26" t="s">
        <v>242</v>
      </c>
      <c r="E26" t="s">
        <v>243</v>
      </c>
      <c r="F26" t="s">
        <v>244</v>
      </c>
      <c r="G26" t="s">
        <v>223</v>
      </c>
      <c r="H26" t="s">
        <v>262</v>
      </c>
      <c r="I26" t="s">
        <v>1759</v>
      </c>
      <c r="J26" t="s">
        <v>245</v>
      </c>
      <c r="K26" s="33" t="s">
        <v>74</v>
      </c>
      <c r="L26" s="33" t="s">
        <v>70</v>
      </c>
      <c r="M26" s="33" t="s">
        <v>70</v>
      </c>
      <c r="N26" s="33" t="s">
        <v>70</v>
      </c>
      <c r="O26" s="33" t="s">
        <v>74</v>
      </c>
      <c r="P26" s="33" t="s">
        <v>70</v>
      </c>
      <c r="Q26" s="33" t="s">
        <v>74</v>
      </c>
      <c r="R26" s="33" t="s">
        <v>70</v>
      </c>
      <c r="T26" s="33" t="s">
        <v>70</v>
      </c>
      <c r="U26" s="33" t="s">
        <v>74</v>
      </c>
      <c r="W26" s="33" t="s">
        <v>74</v>
      </c>
      <c r="X26" s="33" t="s">
        <v>70</v>
      </c>
      <c r="Y26" s="33" t="s">
        <v>70</v>
      </c>
      <c r="Z26" s="33" t="s">
        <v>70</v>
      </c>
      <c r="AA26" s="33" t="s">
        <v>70</v>
      </c>
      <c r="AB26" s="33" t="s">
        <v>70</v>
      </c>
      <c r="AC26" s="33" t="s">
        <v>70</v>
      </c>
      <c r="AD26" s="33" t="s">
        <v>70</v>
      </c>
      <c r="AE26" s="33" t="s">
        <v>70</v>
      </c>
      <c r="AG26" s="33" t="s">
        <v>70</v>
      </c>
      <c r="AH26" s="33" t="s">
        <v>70</v>
      </c>
      <c r="AI26" s="33" t="s">
        <v>70</v>
      </c>
      <c r="AJ26" s="33" t="s">
        <v>70</v>
      </c>
      <c r="AK26" s="33" t="s">
        <v>74</v>
      </c>
      <c r="AL26" s="33" t="s">
        <v>70</v>
      </c>
      <c r="AM26" s="33" t="s">
        <v>70</v>
      </c>
      <c r="AN26" s="33">
        <v>4</v>
      </c>
      <c r="AR26" s="33">
        <v>4</v>
      </c>
      <c r="AX26" s="33">
        <v>4</v>
      </c>
      <c r="AZ26" s="33">
        <v>4</v>
      </c>
      <c r="BH26" s="33">
        <v>4</v>
      </c>
      <c r="BP26" s="33">
        <v>4</v>
      </c>
      <c r="BT26" s="33" t="s">
        <v>221</v>
      </c>
    </row>
    <row r="27" spans="1:72" x14ac:dyDescent="0.25">
      <c r="A27">
        <f t="shared" si="0"/>
        <v>26</v>
      </c>
      <c r="B27" t="s">
        <v>247</v>
      </c>
      <c r="C27" t="s">
        <v>1685</v>
      </c>
      <c r="D27" t="s">
        <v>248</v>
      </c>
      <c r="E27" t="s">
        <v>249</v>
      </c>
      <c r="F27" t="s">
        <v>250</v>
      </c>
      <c r="G27" t="s">
        <v>251</v>
      </c>
      <c r="H27" t="s">
        <v>252</v>
      </c>
      <c r="I27" t="s">
        <v>253</v>
      </c>
      <c r="J27" t="s">
        <v>254</v>
      </c>
      <c r="K27" s="33" t="s">
        <v>74</v>
      </c>
      <c r="L27" s="33" t="s">
        <v>70</v>
      </c>
      <c r="M27" s="33" t="s">
        <v>70</v>
      </c>
      <c r="N27" s="33" t="s">
        <v>70</v>
      </c>
      <c r="O27" s="33" t="s">
        <v>74</v>
      </c>
      <c r="P27" s="33" t="s">
        <v>70</v>
      </c>
      <c r="Q27" s="33" t="s">
        <v>74</v>
      </c>
      <c r="R27" s="33" t="s">
        <v>70</v>
      </c>
      <c r="T27" s="33" t="s">
        <v>70</v>
      </c>
      <c r="U27" s="33" t="s">
        <v>74</v>
      </c>
      <c r="W27" s="33" t="s">
        <v>74</v>
      </c>
      <c r="X27" s="33" t="s">
        <v>70</v>
      </c>
      <c r="Y27" s="33" t="s">
        <v>70</v>
      </c>
      <c r="Z27" s="33" t="s">
        <v>70</v>
      </c>
      <c r="AA27" s="33" t="s">
        <v>70</v>
      </c>
      <c r="AB27" s="33" t="s">
        <v>70</v>
      </c>
      <c r="AC27" s="33" t="s">
        <v>70</v>
      </c>
      <c r="AD27" s="33" t="s">
        <v>70</v>
      </c>
      <c r="AE27" s="33" t="s">
        <v>70</v>
      </c>
      <c r="AG27" s="33" t="s">
        <v>70</v>
      </c>
      <c r="AH27" s="33" t="s">
        <v>70</v>
      </c>
      <c r="AI27" s="33" t="s">
        <v>70</v>
      </c>
      <c r="AJ27" s="33" t="s">
        <v>70</v>
      </c>
      <c r="AK27" s="33" t="s">
        <v>74</v>
      </c>
      <c r="AL27" s="33" t="s">
        <v>70</v>
      </c>
      <c r="AM27" s="33" t="s">
        <v>70</v>
      </c>
      <c r="AN27" s="33">
        <v>4</v>
      </c>
      <c r="AR27" s="33">
        <v>4</v>
      </c>
      <c r="AX27" s="33">
        <v>4</v>
      </c>
      <c r="AZ27" s="33">
        <v>4</v>
      </c>
      <c r="BH27" s="33">
        <v>4</v>
      </c>
      <c r="BP27" s="33">
        <v>4</v>
      </c>
      <c r="BT27" s="33" t="s">
        <v>221</v>
      </c>
    </row>
    <row r="28" spans="1:72" x14ac:dyDescent="0.25">
      <c r="A28">
        <f t="shared" si="0"/>
        <v>27</v>
      </c>
      <c r="B28" t="s">
        <v>255</v>
      </c>
      <c r="C28" t="s">
        <v>1685</v>
      </c>
      <c r="D28" t="s">
        <v>256</v>
      </c>
      <c r="E28" t="s">
        <v>257</v>
      </c>
      <c r="F28" t="s">
        <v>258</v>
      </c>
      <c r="G28" t="s">
        <v>222</v>
      </c>
      <c r="H28" t="s">
        <v>224</v>
      </c>
      <c r="I28" t="s">
        <v>259</v>
      </c>
      <c r="J28" t="s">
        <v>256</v>
      </c>
      <c r="K28" s="33" t="s">
        <v>74</v>
      </c>
      <c r="L28" s="33" t="s">
        <v>70</v>
      </c>
      <c r="M28" s="33" t="s">
        <v>70</v>
      </c>
      <c r="N28" s="33" t="s">
        <v>70</v>
      </c>
      <c r="O28" s="33" t="s">
        <v>74</v>
      </c>
      <c r="P28" s="33" t="s">
        <v>70</v>
      </c>
      <c r="Q28" s="33" t="s">
        <v>74</v>
      </c>
      <c r="R28" s="33" t="s">
        <v>70</v>
      </c>
      <c r="T28" s="33" t="s">
        <v>70</v>
      </c>
      <c r="U28" s="33" t="s">
        <v>74</v>
      </c>
      <c r="W28" s="33" t="s">
        <v>74</v>
      </c>
      <c r="X28" s="33" t="s">
        <v>70</v>
      </c>
      <c r="Y28" s="33" t="s">
        <v>70</v>
      </c>
      <c r="Z28" s="33" t="s">
        <v>70</v>
      </c>
      <c r="AA28" s="33" t="s">
        <v>70</v>
      </c>
      <c r="AB28" s="33" t="s">
        <v>70</v>
      </c>
      <c r="AC28" s="33" t="s">
        <v>70</v>
      </c>
      <c r="AD28" s="33" t="s">
        <v>70</v>
      </c>
      <c r="AE28" s="33" t="s">
        <v>70</v>
      </c>
      <c r="AG28" s="33" t="s">
        <v>70</v>
      </c>
      <c r="AH28" s="33" t="s">
        <v>70</v>
      </c>
      <c r="AI28" s="33" t="s">
        <v>70</v>
      </c>
      <c r="AJ28" s="33" t="s">
        <v>70</v>
      </c>
      <c r="AK28" s="33" t="s">
        <v>74</v>
      </c>
      <c r="AL28" s="33" t="s">
        <v>70</v>
      </c>
      <c r="AM28" s="33" t="s">
        <v>70</v>
      </c>
      <c r="AN28" s="33">
        <v>4</v>
      </c>
      <c r="AR28" s="33">
        <v>4</v>
      </c>
      <c r="AX28" s="33">
        <v>4</v>
      </c>
      <c r="AZ28" s="33">
        <v>4</v>
      </c>
      <c r="BH28" s="33">
        <v>4</v>
      </c>
      <c r="BP28" s="33">
        <v>4</v>
      </c>
      <c r="BT28" s="33" t="s">
        <v>221</v>
      </c>
    </row>
    <row r="29" spans="1:72" x14ac:dyDescent="0.25">
      <c r="A29">
        <f t="shared" si="0"/>
        <v>28</v>
      </c>
      <c r="B29" t="s">
        <v>260</v>
      </c>
      <c r="C29" t="s">
        <v>1685</v>
      </c>
      <c r="D29" t="s">
        <v>261</v>
      </c>
      <c r="E29" t="s">
        <v>243</v>
      </c>
      <c r="F29" t="s">
        <v>244</v>
      </c>
      <c r="G29" t="s">
        <v>223</v>
      </c>
      <c r="H29" t="s">
        <v>262</v>
      </c>
      <c r="I29" t="s">
        <v>263</v>
      </c>
      <c r="J29" t="s">
        <v>264</v>
      </c>
      <c r="K29" s="33" t="s">
        <v>74</v>
      </c>
      <c r="L29" s="33" t="s">
        <v>70</v>
      </c>
      <c r="M29" s="33" t="s">
        <v>70</v>
      </c>
      <c r="N29" s="33" t="s">
        <v>70</v>
      </c>
      <c r="O29" s="33" t="s">
        <v>74</v>
      </c>
      <c r="P29" s="33" t="s">
        <v>70</v>
      </c>
      <c r="Q29" s="33" t="s">
        <v>74</v>
      </c>
      <c r="R29" s="33" t="s">
        <v>70</v>
      </c>
      <c r="T29" s="33" t="s">
        <v>70</v>
      </c>
      <c r="U29" s="33" t="s">
        <v>74</v>
      </c>
      <c r="W29" s="33" t="s">
        <v>74</v>
      </c>
      <c r="X29" s="33" t="s">
        <v>70</v>
      </c>
      <c r="Y29" s="33" t="s">
        <v>70</v>
      </c>
      <c r="Z29" s="33" t="s">
        <v>70</v>
      </c>
      <c r="AA29" s="33" t="s">
        <v>70</v>
      </c>
      <c r="AB29" s="33" t="s">
        <v>70</v>
      </c>
      <c r="AC29" s="33" t="s">
        <v>70</v>
      </c>
      <c r="AD29" s="33" t="s">
        <v>70</v>
      </c>
      <c r="AE29" s="33" t="s">
        <v>70</v>
      </c>
      <c r="AG29" s="33" t="s">
        <v>70</v>
      </c>
      <c r="AH29" s="33" t="s">
        <v>70</v>
      </c>
      <c r="AI29" s="33" t="s">
        <v>70</v>
      </c>
      <c r="AJ29" s="33" t="s">
        <v>74</v>
      </c>
      <c r="AK29" s="33" t="s">
        <v>74</v>
      </c>
      <c r="AL29" s="33" t="s">
        <v>70</v>
      </c>
      <c r="AM29" s="33" t="s">
        <v>70</v>
      </c>
      <c r="AN29" s="33">
        <v>4</v>
      </c>
      <c r="AR29" s="33">
        <v>4</v>
      </c>
      <c r="AX29" s="33">
        <v>4</v>
      </c>
      <c r="AZ29" s="33">
        <v>4</v>
      </c>
      <c r="BH29" s="33">
        <v>4</v>
      </c>
      <c r="BP29" s="33">
        <v>4</v>
      </c>
      <c r="BT29" s="33" t="s">
        <v>221</v>
      </c>
    </row>
    <row r="30" spans="1:72" x14ac:dyDescent="0.25">
      <c r="A30">
        <f t="shared" si="0"/>
        <v>29</v>
      </c>
      <c r="B30" t="s">
        <v>265</v>
      </c>
      <c r="C30" t="s">
        <v>1685</v>
      </c>
      <c r="D30" t="s">
        <v>266</v>
      </c>
      <c r="E30" t="s">
        <v>243</v>
      </c>
      <c r="F30" t="s">
        <v>244</v>
      </c>
      <c r="G30" t="s">
        <v>223</v>
      </c>
      <c r="H30" t="s">
        <v>262</v>
      </c>
      <c r="I30" t="s">
        <v>267</v>
      </c>
      <c r="J30" t="s">
        <v>268</v>
      </c>
      <c r="K30" s="33" t="s">
        <v>74</v>
      </c>
      <c r="L30" s="33" t="s">
        <v>70</v>
      </c>
      <c r="M30" s="33" t="s">
        <v>70</v>
      </c>
      <c r="N30" s="33" t="s">
        <v>70</v>
      </c>
      <c r="O30" s="33" t="s">
        <v>74</v>
      </c>
      <c r="P30" s="33" t="s">
        <v>70</v>
      </c>
      <c r="Q30" s="33" t="s">
        <v>74</v>
      </c>
      <c r="R30" s="33" t="s">
        <v>70</v>
      </c>
      <c r="T30" s="33" t="s">
        <v>70</v>
      </c>
      <c r="U30" s="33" t="s">
        <v>74</v>
      </c>
      <c r="W30" s="33" t="s">
        <v>74</v>
      </c>
      <c r="X30" s="33" t="s">
        <v>70</v>
      </c>
      <c r="Y30" s="33" t="s">
        <v>70</v>
      </c>
      <c r="Z30" s="33" t="s">
        <v>70</v>
      </c>
      <c r="AA30" s="33" t="s">
        <v>70</v>
      </c>
      <c r="AB30" s="33" t="s">
        <v>70</v>
      </c>
      <c r="AC30" s="33" t="s">
        <v>70</v>
      </c>
      <c r="AD30" s="33" t="s">
        <v>70</v>
      </c>
      <c r="AE30" s="33" t="s">
        <v>70</v>
      </c>
      <c r="AG30" s="33" t="s">
        <v>70</v>
      </c>
      <c r="AH30" s="33" t="s">
        <v>70</v>
      </c>
      <c r="AI30" s="33" t="s">
        <v>70</v>
      </c>
      <c r="AJ30" s="33" t="s">
        <v>70</v>
      </c>
      <c r="AK30" s="33" t="s">
        <v>74</v>
      </c>
      <c r="AL30" s="33" t="s">
        <v>70</v>
      </c>
      <c r="AM30" s="33" t="s">
        <v>70</v>
      </c>
      <c r="AN30" s="33">
        <v>4</v>
      </c>
      <c r="AR30" s="33">
        <v>4</v>
      </c>
      <c r="AX30" s="33">
        <v>4</v>
      </c>
      <c r="AZ30" s="33">
        <v>4</v>
      </c>
      <c r="BH30" s="33">
        <v>4</v>
      </c>
      <c r="BP30" s="33">
        <v>4</v>
      </c>
      <c r="BT30" s="33" t="s">
        <v>221</v>
      </c>
    </row>
    <row r="31" spans="1:72" x14ac:dyDescent="0.25">
      <c r="A31">
        <f t="shared" si="0"/>
        <v>30</v>
      </c>
      <c r="B31" t="s">
        <v>274</v>
      </c>
      <c r="C31" t="s">
        <v>1685</v>
      </c>
      <c r="D31" t="s">
        <v>275</v>
      </c>
      <c r="E31" t="s">
        <v>276</v>
      </c>
      <c r="F31" t="s">
        <v>277</v>
      </c>
      <c r="G31" t="s">
        <v>223</v>
      </c>
      <c r="H31" t="s">
        <v>224</v>
      </c>
      <c r="I31" t="s">
        <v>278</v>
      </c>
      <c r="J31" t="s">
        <v>275</v>
      </c>
      <c r="K31" s="33" t="s">
        <v>74</v>
      </c>
      <c r="L31" s="33" t="s">
        <v>70</v>
      </c>
      <c r="M31" s="33" t="s">
        <v>70</v>
      </c>
      <c r="N31" s="33" t="s">
        <v>70</v>
      </c>
      <c r="O31" s="33" t="s">
        <v>74</v>
      </c>
      <c r="P31" s="33" t="s">
        <v>70</v>
      </c>
      <c r="Q31" s="33" t="s">
        <v>74</v>
      </c>
      <c r="R31" s="33" t="s">
        <v>70</v>
      </c>
      <c r="T31" s="33" t="s">
        <v>70</v>
      </c>
      <c r="U31" s="33" t="s">
        <v>74</v>
      </c>
      <c r="W31" s="33" t="s">
        <v>74</v>
      </c>
      <c r="X31" s="33" t="s">
        <v>70</v>
      </c>
      <c r="Y31" s="33" t="s">
        <v>70</v>
      </c>
      <c r="Z31" s="33" t="s">
        <v>70</v>
      </c>
      <c r="AA31" s="33" t="s">
        <v>70</v>
      </c>
      <c r="AB31" s="33" t="s">
        <v>70</v>
      </c>
      <c r="AC31" s="33" t="s">
        <v>70</v>
      </c>
      <c r="AD31" s="33" t="s">
        <v>70</v>
      </c>
      <c r="AE31" s="33" t="s">
        <v>70</v>
      </c>
      <c r="AG31" s="33" t="s">
        <v>70</v>
      </c>
      <c r="AH31" s="33" t="s">
        <v>70</v>
      </c>
      <c r="AI31" s="33" t="s">
        <v>70</v>
      </c>
      <c r="AJ31" s="33" t="s">
        <v>70</v>
      </c>
      <c r="AK31" s="33" t="s">
        <v>74</v>
      </c>
      <c r="AL31" s="33" t="s">
        <v>70</v>
      </c>
      <c r="AM31" s="33" t="s">
        <v>70</v>
      </c>
      <c r="AN31" s="33">
        <v>4</v>
      </c>
      <c r="AR31" s="33">
        <v>4</v>
      </c>
      <c r="AX31" s="33">
        <v>4</v>
      </c>
      <c r="AZ31" s="33">
        <v>4</v>
      </c>
      <c r="BH31" s="33">
        <v>4</v>
      </c>
      <c r="BP31" s="33">
        <v>4</v>
      </c>
      <c r="BT31" s="33" t="s">
        <v>221</v>
      </c>
    </row>
    <row r="32" spans="1:72" x14ac:dyDescent="0.25">
      <c r="A32">
        <f t="shared" si="0"/>
        <v>31</v>
      </c>
      <c r="B32" t="s">
        <v>287</v>
      </c>
      <c r="C32" t="s">
        <v>1685</v>
      </c>
      <c r="D32" t="s">
        <v>288</v>
      </c>
      <c r="E32" t="s">
        <v>249</v>
      </c>
      <c r="F32" t="s">
        <v>250</v>
      </c>
      <c r="G32" t="s">
        <v>251</v>
      </c>
      <c r="H32" t="s">
        <v>252</v>
      </c>
      <c r="I32" t="s">
        <v>289</v>
      </c>
      <c r="J32" t="s">
        <v>290</v>
      </c>
      <c r="K32" s="33" t="s">
        <v>74</v>
      </c>
      <c r="L32" s="33" t="s">
        <v>70</v>
      </c>
      <c r="M32" s="33" t="s">
        <v>70</v>
      </c>
      <c r="N32" s="33" t="s">
        <v>70</v>
      </c>
      <c r="O32" s="33" t="s">
        <v>74</v>
      </c>
      <c r="P32" s="33" t="s">
        <v>70</v>
      </c>
      <c r="Q32" s="33" t="s">
        <v>74</v>
      </c>
      <c r="R32" s="33" t="s">
        <v>70</v>
      </c>
      <c r="T32" s="33" t="s">
        <v>70</v>
      </c>
      <c r="U32" s="33" t="s">
        <v>74</v>
      </c>
      <c r="W32" s="33" t="s">
        <v>74</v>
      </c>
      <c r="X32" s="33" t="s">
        <v>70</v>
      </c>
      <c r="Y32" s="33" t="s">
        <v>70</v>
      </c>
      <c r="Z32" s="33" t="s">
        <v>70</v>
      </c>
      <c r="AA32" s="33" t="s">
        <v>70</v>
      </c>
      <c r="AB32" s="33" t="s">
        <v>70</v>
      </c>
      <c r="AC32" s="33" t="s">
        <v>70</v>
      </c>
      <c r="AD32" s="33" t="s">
        <v>70</v>
      </c>
      <c r="AE32" s="33" t="s">
        <v>70</v>
      </c>
      <c r="AG32" s="33" t="s">
        <v>70</v>
      </c>
      <c r="AH32" s="33" t="s">
        <v>70</v>
      </c>
      <c r="AI32" s="33" t="s">
        <v>70</v>
      </c>
      <c r="AJ32" s="33" t="s">
        <v>70</v>
      </c>
      <c r="AK32" s="33" t="s">
        <v>74</v>
      </c>
      <c r="AL32" s="33" t="s">
        <v>70</v>
      </c>
      <c r="AM32" s="33" t="s">
        <v>70</v>
      </c>
      <c r="AN32" s="33">
        <v>4</v>
      </c>
      <c r="AR32" s="33">
        <v>4</v>
      </c>
      <c r="AX32" s="33">
        <v>4</v>
      </c>
      <c r="AZ32" s="33">
        <v>4</v>
      </c>
      <c r="BH32" s="33">
        <v>4</v>
      </c>
      <c r="BP32" s="33">
        <v>4</v>
      </c>
      <c r="BT32" s="33" t="s">
        <v>221</v>
      </c>
    </row>
    <row r="33" spans="1:72" x14ac:dyDescent="0.25">
      <c r="A33">
        <f t="shared" si="0"/>
        <v>32</v>
      </c>
      <c r="B33" t="s">
        <v>1687</v>
      </c>
      <c r="C33" t="s">
        <v>1685</v>
      </c>
      <c r="D33" t="s">
        <v>1688</v>
      </c>
      <c r="E33" t="s">
        <v>1689</v>
      </c>
      <c r="F33" t="s">
        <v>300</v>
      </c>
      <c r="G33" t="s">
        <v>1690</v>
      </c>
      <c r="H33" t="s">
        <v>229</v>
      </c>
      <c r="I33" t="s">
        <v>1691</v>
      </c>
      <c r="J33" t="s">
        <v>1692</v>
      </c>
      <c r="K33" s="33">
        <v>4</v>
      </c>
      <c r="O33" s="33">
        <v>4</v>
      </c>
      <c r="Q33" s="33">
        <v>4</v>
      </c>
      <c r="U33" s="33">
        <v>4</v>
      </c>
      <c r="W33" s="33">
        <v>4</v>
      </c>
      <c r="AK33" s="33">
        <v>4</v>
      </c>
      <c r="AN33" s="33">
        <v>4</v>
      </c>
      <c r="AR33" s="33">
        <v>4</v>
      </c>
      <c r="AX33" s="33">
        <v>4</v>
      </c>
      <c r="AZ33" s="33">
        <v>4</v>
      </c>
      <c r="BH33" s="33">
        <v>4</v>
      </c>
      <c r="BP33" s="33">
        <v>4</v>
      </c>
      <c r="BT33" s="33" t="s">
        <v>221</v>
      </c>
    </row>
    <row r="34" spans="1:72" x14ac:dyDescent="0.25">
      <c r="A34">
        <f t="shared" si="0"/>
        <v>33</v>
      </c>
      <c r="B34" t="s">
        <v>291</v>
      </c>
      <c r="C34" t="s">
        <v>1685</v>
      </c>
      <c r="D34" t="s">
        <v>292</v>
      </c>
      <c r="E34" t="s">
        <v>234</v>
      </c>
      <c r="F34" t="s">
        <v>218</v>
      </c>
      <c r="H34" t="s">
        <v>235</v>
      </c>
      <c r="I34" t="s">
        <v>293</v>
      </c>
      <c r="J34" t="s">
        <v>294</v>
      </c>
      <c r="K34" s="33" t="s">
        <v>74</v>
      </c>
      <c r="L34" s="33" t="s">
        <v>70</v>
      </c>
      <c r="M34" s="33" t="s">
        <v>70</v>
      </c>
      <c r="N34" s="33" t="s">
        <v>70</v>
      </c>
      <c r="O34" s="33" t="s">
        <v>74</v>
      </c>
      <c r="P34" s="33" t="s">
        <v>70</v>
      </c>
      <c r="Q34" s="33" t="s">
        <v>74</v>
      </c>
      <c r="R34" s="33" t="s">
        <v>70</v>
      </c>
      <c r="T34" s="33" t="s">
        <v>70</v>
      </c>
      <c r="U34" s="33" t="s">
        <v>74</v>
      </c>
      <c r="W34" s="33" t="s">
        <v>74</v>
      </c>
      <c r="X34" s="33" t="s">
        <v>70</v>
      </c>
      <c r="Y34" s="33" t="s">
        <v>70</v>
      </c>
      <c r="Z34" s="33" t="s">
        <v>70</v>
      </c>
      <c r="AA34" s="33" t="s">
        <v>70</v>
      </c>
      <c r="AB34" s="33" t="s">
        <v>70</v>
      </c>
      <c r="AC34" s="33" t="s">
        <v>70</v>
      </c>
      <c r="AD34" s="33" t="s">
        <v>70</v>
      </c>
      <c r="AE34" s="33" t="s">
        <v>70</v>
      </c>
      <c r="AG34" s="33" t="s">
        <v>70</v>
      </c>
      <c r="AH34" s="33" t="s">
        <v>70</v>
      </c>
      <c r="AI34" s="33" t="s">
        <v>70</v>
      </c>
      <c r="AJ34" s="33" t="s">
        <v>70</v>
      </c>
      <c r="AK34" s="33" t="s">
        <v>74</v>
      </c>
      <c r="AL34" s="33" t="s">
        <v>70</v>
      </c>
      <c r="AM34" s="33" t="s">
        <v>70</v>
      </c>
      <c r="AN34" s="33">
        <v>4</v>
      </c>
      <c r="AR34" s="33">
        <v>4</v>
      </c>
      <c r="AX34" s="33">
        <v>4</v>
      </c>
      <c r="AZ34" s="33">
        <v>4</v>
      </c>
      <c r="BH34" s="33">
        <v>4</v>
      </c>
      <c r="BP34" s="33">
        <v>4</v>
      </c>
      <c r="BT34" s="33" t="s">
        <v>221</v>
      </c>
    </row>
    <row r="35" spans="1:72" x14ac:dyDescent="0.25">
      <c r="A35">
        <f t="shared" si="0"/>
        <v>34</v>
      </c>
      <c r="B35" t="s">
        <v>295</v>
      </c>
      <c r="C35" t="s">
        <v>1685</v>
      </c>
      <c r="D35" t="s">
        <v>296</v>
      </c>
      <c r="E35" t="s">
        <v>257</v>
      </c>
      <c r="F35" t="s">
        <v>277</v>
      </c>
      <c r="G35" t="s">
        <v>223</v>
      </c>
      <c r="H35" t="s">
        <v>224</v>
      </c>
      <c r="I35" t="s">
        <v>297</v>
      </c>
      <c r="J35" t="s">
        <v>298</v>
      </c>
      <c r="K35" s="33" t="s">
        <v>74</v>
      </c>
      <c r="L35" s="33" t="s">
        <v>70</v>
      </c>
      <c r="M35" s="33" t="s">
        <v>70</v>
      </c>
      <c r="N35" s="33" t="s">
        <v>70</v>
      </c>
      <c r="O35" s="33" t="s">
        <v>74</v>
      </c>
      <c r="P35" s="33" t="s">
        <v>70</v>
      </c>
      <c r="Q35" s="33" t="s">
        <v>74</v>
      </c>
      <c r="R35" s="33" t="s">
        <v>70</v>
      </c>
      <c r="T35" s="33" t="s">
        <v>70</v>
      </c>
      <c r="U35" s="33" t="s">
        <v>74</v>
      </c>
      <c r="W35" s="33" t="s">
        <v>74</v>
      </c>
      <c r="X35" s="33" t="s">
        <v>70</v>
      </c>
      <c r="Y35" s="33" t="s">
        <v>70</v>
      </c>
      <c r="Z35" s="33" t="s">
        <v>70</v>
      </c>
      <c r="AA35" s="33" t="s">
        <v>70</v>
      </c>
      <c r="AB35" s="33" t="s">
        <v>70</v>
      </c>
      <c r="AC35" s="33" t="s">
        <v>70</v>
      </c>
      <c r="AD35" s="33" t="s">
        <v>70</v>
      </c>
      <c r="AE35" s="33" t="s">
        <v>70</v>
      </c>
      <c r="AG35" s="33" t="s">
        <v>70</v>
      </c>
      <c r="AH35" s="33" t="s">
        <v>70</v>
      </c>
      <c r="AI35" s="33" t="s">
        <v>70</v>
      </c>
      <c r="AJ35" s="33" t="s">
        <v>70</v>
      </c>
      <c r="AK35" s="33" t="s">
        <v>74</v>
      </c>
      <c r="AL35" s="33" t="s">
        <v>70</v>
      </c>
      <c r="AM35" s="33" t="s">
        <v>70</v>
      </c>
      <c r="AN35" s="33">
        <v>4</v>
      </c>
      <c r="AR35" s="33">
        <v>4</v>
      </c>
      <c r="AX35" s="33">
        <v>4</v>
      </c>
      <c r="AZ35" s="33">
        <v>4</v>
      </c>
      <c r="BH35" s="33">
        <v>4</v>
      </c>
      <c r="BP35" s="33">
        <v>4</v>
      </c>
      <c r="BT35" s="33" t="s">
        <v>221</v>
      </c>
    </row>
    <row r="36" spans="1:72" x14ac:dyDescent="0.25">
      <c r="A36">
        <f t="shared" si="0"/>
        <v>35</v>
      </c>
      <c r="B36" t="s">
        <v>299</v>
      </c>
      <c r="C36" t="s">
        <v>1685</v>
      </c>
      <c r="D36" t="s">
        <v>300</v>
      </c>
      <c r="E36" t="s">
        <v>238</v>
      </c>
      <c r="F36" t="s">
        <v>228</v>
      </c>
      <c r="G36" t="s">
        <v>223</v>
      </c>
      <c r="H36" t="s">
        <v>229</v>
      </c>
      <c r="I36" t="s">
        <v>1686</v>
      </c>
      <c r="J36" t="s">
        <v>231</v>
      </c>
      <c r="K36" s="33" t="s">
        <v>74</v>
      </c>
      <c r="L36" s="33" t="s">
        <v>70</v>
      </c>
      <c r="M36" s="33" t="s">
        <v>70</v>
      </c>
      <c r="N36" s="33" t="s">
        <v>70</v>
      </c>
      <c r="O36" s="33" t="s">
        <v>74</v>
      </c>
      <c r="P36" s="33" t="s">
        <v>70</v>
      </c>
      <c r="Q36" s="33" t="s">
        <v>74</v>
      </c>
      <c r="R36" s="33" t="s">
        <v>70</v>
      </c>
      <c r="T36" s="33" t="s">
        <v>70</v>
      </c>
      <c r="U36" s="33" t="s">
        <v>74</v>
      </c>
      <c r="W36" s="33" t="s">
        <v>74</v>
      </c>
      <c r="X36" s="33" t="s">
        <v>70</v>
      </c>
      <c r="Y36" s="33" t="s">
        <v>70</v>
      </c>
      <c r="Z36" s="33" t="s">
        <v>70</v>
      </c>
      <c r="AA36" s="33" t="s">
        <v>70</v>
      </c>
      <c r="AB36" s="33" t="s">
        <v>70</v>
      </c>
      <c r="AC36" s="33" t="s">
        <v>70</v>
      </c>
      <c r="AD36" s="33" t="s">
        <v>70</v>
      </c>
      <c r="AE36" s="33" t="s">
        <v>70</v>
      </c>
      <c r="AG36" s="33" t="s">
        <v>70</v>
      </c>
      <c r="AH36" s="33" t="s">
        <v>70</v>
      </c>
      <c r="AI36" s="33" t="s">
        <v>70</v>
      </c>
      <c r="AJ36" s="33" t="s">
        <v>70</v>
      </c>
      <c r="AK36" s="33" t="s">
        <v>74</v>
      </c>
      <c r="AL36" s="33" t="s">
        <v>70</v>
      </c>
      <c r="AM36" s="33" t="s">
        <v>70</v>
      </c>
      <c r="AN36" s="33">
        <v>4</v>
      </c>
      <c r="AR36" s="33">
        <v>4</v>
      </c>
      <c r="AX36" s="33">
        <v>4</v>
      </c>
      <c r="AZ36" s="33">
        <v>4</v>
      </c>
      <c r="BH36" s="33">
        <v>4</v>
      </c>
      <c r="BP36" s="33">
        <v>4</v>
      </c>
      <c r="BT36" s="33" t="s">
        <v>221</v>
      </c>
    </row>
    <row r="37" spans="1:72" x14ac:dyDescent="0.25">
      <c r="A37">
        <f t="shared" si="0"/>
        <v>36</v>
      </c>
      <c r="B37" t="s">
        <v>367</v>
      </c>
      <c r="C37" t="s">
        <v>1685</v>
      </c>
      <c r="D37" t="s">
        <v>368</v>
      </c>
      <c r="E37" t="s">
        <v>368</v>
      </c>
      <c r="F37" t="s">
        <v>369</v>
      </c>
      <c r="G37" t="s">
        <v>223</v>
      </c>
      <c r="H37" t="s">
        <v>70</v>
      </c>
      <c r="I37" t="s">
        <v>370</v>
      </c>
      <c r="J37" t="s">
        <v>371</v>
      </c>
      <c r="K37" s="33" t="s">
        <v>74</v>
      </c>
      <c r="L37" s="33" t="s">
        <v>70</v>
      </c>
      <c r="M37" s="33" t="s">
        <v>70</v>
      </c>
      <c r="N37" s="33" t="s">
        <v>70</v>
      </c>
      <c r="O37" s="33" t="s">
        <v>74</v>
      </c>
      <c r="P37" s="33" t="s">
        <v>70</v>
      </c>
      <c r="Q37" s="33" t="s">
        <v>74</v>
      </c>
      <c r="R37" s="33" t="s">
        <v>70</v>
      </c>
      <c r="T37" s="33" t="s">
        <v>70</v>
      </c>
      <c r="U37" s="33" t="s">
        <v>74</v>
      </c>
      <c r="W37" s="33" t="s">
        <v>74</v>
      </c>
      <c r="X37" s="33" t="s">
        <v>70</v>
      </c>
      <c r="Y37" s="33" t="s">
        <v>70</v>
      </c>
      <c r="Z37" s="33" t="s">
        <v>70</v>
      </c>
      <c r="AA37" s="33" t="s">
        <v>70</v>
      </c>
      <c r="AB37" s="33" t="s">
        <v>70</v>
      </c>
      <c r="AC37" s="33" t="s">
        <v>70</v>
      </c>
      <c r="AD37" s="33" t="s">
        <v>70</v>
      </c>
      <c r="AE37" s="33" t="s">
        <v>70</v>
      </c>
      <c r="AG37" s="33" t="s">
        <v>70</v>
      </c>
      <c r="AH37" s="33" t="s">
        <v>70</v>
      </c>
      <c r="AI37" s="33" t="s">
        <v>70</v>
      </c>
      <c r="AJ37" s="33" t="s">
        <v>70</v>
      </c>
      <c r="AK37" s="33" t="s">
        <v>74</v>
      </c>
      <c r="AL37" s="33" t="s">
        <v>70</v>
      </c>
      <c r="AM37" s="33" t="s">
        <v>70</v>
      </c>
      <c r="AN37" s="33">
        <v>4</v>
      </c>
      <c r="AR37" s="33">
        <v>4</v>
      </c>
      <c r="AX37" s="33">
        <v>4</v>
      </c>
      <c r="AZ37" s="33">
        <v>4</v>
      </c>
      <c r="BH37" s="33">
        <v>4</v>
      </c>
      <c r="BP37" s="33">
        <v>4</v>
      </c>
      <c r="BT37" s="33" t="s">
        <v>221</v>
      </c>
    </row>
    <row r="38" spans="1:72" x14ac:dyDescent="0.25">
      <c r="A38">
        <f t="shared" si="0"/>
        <v>37</v>
      </c>
      <c r="B38" t="s">
        <v>1832</v>
      </c>
      <c r="C38" t="s">
        <v>1685</v>
      </c>
      <c r="D38" t="s">
        <v>1833</v>
      </c>
      <c r="E38" t="s">
        <v>243</v>
      </c>
      <c r="F38" t="s">
        <v>244</v>
      </c>
      <c r="G38" t="s">
        <v>223</v>
      </c>
      <c r="H38" t="s">
        <v>262</v>
      </c>
      <c r="I38" t="s">
        <v>1835</v>
      </c>
      <c r="J38" t="s">
        <v>1834</v>
      </c>
      <c r="K38" s="33">
        <v>4</v>
      </c>
      <c r="O38" s="33">
        <v>4</v>
      </c>
      <c r="Q38" s="33">
        <v>4</v>
      </c>
      <c r="U38" s="33">
        <v>4</v>
      </c>
      <c r="W38" s="33">
        <v>4</v>
      </c>
      <c r="AK38" s="33">
        <v>4</v>
      </c>
      <c r="AN38" s="33">
        <v>4</v>
      </c>
      <c r="AR38" s="33">
        <v>4</v>
      </c>
      <c r="AX38" s="33">
        <v>4</v>
      </c>
      <c r="AZ38" s="33">
        <v>4</v>
      </c>
      <c r="BH38" s="33">
        <v>4</v>
      </c>
      <c r="BP38" s="33">
        <v>4</v>
      </c>
      <c r="BT38" s="33" t="s">
        <v>221</v>
      </c>
    </row>
    <row r="39" spans="1:72" x14ac:dyDescent="0.25">
      <c r="A39">
        <f t="shared" si="0"/>
        <v>38</v>
      </c>
      <c r="B39" t="s">
        <v>301</v>
      </c>
      <c r="C39" t="s">
        <v>1685</v>
      </c>
      <c r="D39" t="s">
        <v>302</v>
      </c>
      <c r="E39" t="s">
        <v>243</v>
      </c>
      <c r="F39" t="s">
        <v>244</v>
      </c>
      <c r="G39" t="s">
        <v>223</v>
      </c>
      <c r="H39" t="s">
        <v>262</v>
      </c>
      <c r="I39" t="s">
        <v>303</v>
      </c>
      <c r="J39" t="s">
        <v>304</v>
      </c>
      <c r="K39" s="33" t="s">
        <v>74</v>
      </c>
      <c r="L39" s="33" t="s">
        <v>70</v>
      </c>
      <c r="M39" s="33" t="s">
        <v>70</v>
      </c>
      <c r="N39" s="33" t="s">
        <v>70</v>
      </c>
      <c r="O39" s="33" t="s">
        <v>74</v>
      </c>
      <c r="P39" s="33" t="s">
        <v>70</v>
      </c>
      <c r="Q39" s="33" t="s">
        <v>74</v>
      </c>
      <c r="R39" s="33" t="s">
        <v>70</v>
      </c>
      <c r="T39" s="33" t="s">
        <v>70</v>
      </c>
      <c r="U39" s="33" t="s">
        <v>74</v>
      </c>
      <c r="W39" s="33" t="s">
        <v>74</v>
      </c>
      <c r="X39" s="33" t="s">
        <v>70</v>
      </c>
      <c r="Y39" s="33" t="s">
        <v>70</v>
      </c>
      <c r="Z39" s="33" t="s">
        <v>70</v>
      </c>
      <c r="AA39" s="33" t="s">
        <v>70</v>
      </c>
      <c r="AB39" s="33" t="s">
        <v>70</v>
      </c>
      <c r="AC39" s="33" t="s">
        <v>70</v>
      </c>
      <c r="AD39" s="33" t="s">
        <v>70</v>
      </c>
      <c r="AE39" s="33" t="s">
        <v>70</v>
      </c>
      <c r="AG39" s="33" t="s">
        <v>70</v>
      </c>
      <c r="AH39" s="33" t="s">
        <v>70</v>
      </c>
      <c r="AI39" s="33" t="s">
        <v>70</v>
      </c>
      <c r="AJ39" s="33" t="s">
        <v>70</v>
      </c>
      <c r="AK39" s="33" t="s">
        <v>74</v>
      </c>
      <c r="AL39" s="33" t="s">
        <v>70</v>
      </c>
      <c r="AM39" s="33" t="s">
        <v>70</v>
      </c>
      <c r="AN39" s="33">
        <v>4</v>
      </c>
      <c r="AR39" s="33">
        <v>4</v>
      </c>
      <c r="AX39" s="33">
        <v>4</v>
      </c>
      <c r="AZ39" s="33">
        <v>4</v>
      </c>
      <c r="BH39" s="33">
        <v>4</v>
      </c>
      <c r="BP39" s="33">
        <v>4</v>
      </c>
      <c r="BT39" s="33" t="s">
        <v>221</v>
      </c>
    </row>
    <row r="40" spans="1:72" x14ac:dyDescent="0.25">
      <c r="A40">
        <f t="shared" si="0"/>
        <v>39</v>
      </c>
      <c r="B40" t="s">
        <v>305</v>
      </c>
      <c r="C40" t="s">
        <v>1685</v>
      </c>
      <c r="D40" t="s">
        <v>306</v>
      </c>
      <c r="E40" t="s">
        <v>249</v>
      </c>
      <c r="F40" t="s">
        <v>250</v>
      </c>
      <c r="G40" t="s">
        <v>307</v>
      </c>
      <c r="H40" t="s">
        <v>252</v>
      </c>
      <c r="I40" t="s">
        <v>308</v>
      </c>
      <c r="J40" t="s">
        <v>309</v>
      </c>
      <c r="K40" s="33" t="s">
        <v>74</v>
      </c>
      <c r="L40" s="33" t="s">
        <v>70</v>
      </c>
      <c r="M40" s="33" t="s">
        <v>70</v>
      </c>
      <c r="N40" s="33" t="s">
        <v>70</v>
      </c>
      <c r="O40" s="33" t="s">
        <v>74</v>
      </c>
      <c r="P40" s="33" t="s">
        <v>70</v>
      </c>
      <c r="Q40" s="33" t="s">
        <v>74</v>
      </c>
      <c r="R40" s="33" t="s">
        <v>70</v>
      </c>
      <c r="T40" s="33" t="s">
        <v>70</v>
      </c>
      <c r="U40" s="33" t="s">
        <v>74</v>
      </c>
      <c r="W40" s="33" t="s">
        <v>74</v>
      </c>
      <c r="X40" s="33" t="s">
        <v>70</v>
      </c>
      <c r="Y40" s="33" t="s">
        <v>70</v>
      </c>
      <c r="Z40" s="33" t="s">
        <v>70</v>
      </c>
      <c r="AA40" s="33" t="s">
        <v>70</v>
      </c>
      <c r="AB40" s="33" t="s">
        <v>70</v>
      </c>
      <c r="AC40" s="33" t="s">
        <v>70</v>
      </c>
      <c r="AD40" s="33" t="s">
        <v>70</v>
      </c>
      <c r="AE40" s="33" t="s">
        <v>70</v>
      </c>
      <c r="AG40" s="33" t="s">
        <v>70</v>
      </c>
      <c r="AH40" s="33" t="s">
        <v>70</v>
      </c>
      <c r="AI40" s="33" t="s">
        <v>70</v>
      </c>
      <c r="AJ40" s="33" t="s">
        <v>70</v>
      </c>
      <c r="AK40" s="33" t="s">
        <v>74</v>
      </c>
      <c r="AL40" s="33" t="s">
        <v>70</v>
      </c>
      <c r="AM40" s="33" t="s">
        <v>70</v>
      </c>
      <c r="AN40" s="33">
        <v>4</v>
      </c>
      <c r="AR40" s="33">
        <v>4</v>
      </c>
      <c r="AX40" s="33">
        <v>4</v>
      </c>
      <c r="AZ40" s="33">
        <v>4</v>
      </c>
      <c r="BH40" s="33">
        <v>4</v>
      </c>
      <c r="BP40" s="33">
        <v>4</v>
      </c>
      <c r="BT40" s="33" t="s">
        <v>221</v>
      </c>
    </row>
    <row r="41" spans="1:72" x14ac:dyDescent="0.25">
      <c r="A41">
        <f t="shared" si="0"/>
        <v>40</v>
      </c>
      <c r="B41" t="s">
        <v>310</v>
      </c>
      <c r="C41" t="s">
        <v>1685</v>
      </c>
      <c r="D41" t="s">
        <v>311</v>
      </c>
      <c r="E41" t="s">
        <v>243</v>
      </c>
      <c r="F41" t="s">
        <v>244</v>
      </c>
      <c r="G41" t="s">
        <v>223</v>
      </c>
      <c r="H41" t="s">
        <v>262</v>
      </c>
      <c r="I41" t="s">
        <v>1760</v>
      </c>
      <c r="J41" t="s">
        <v>312</v>
      </c>
      <c r="K41" s="33" t="s">
        <v>74</v>
      </c>
      <c r="L41" s="33" t="s">
        <v>70</v>
      </c>
      <c r="M41" s="33" t="s">
        <v>70</v>
      </c>
      <c r="N41" s="33" t="s">
        <v>70</v>
      </c>
      <c r="O41" s="33" t="s">
        <v>74</v>
      </c>
      <c r="P41" s="33" t="s">
        <v>70</v>
      </c>
      <c r="Q41" s="33" t="s">
        <v>74</v>
      </c>
      <c r="R41" s="33" t="s">
        <v>70</v>
      </c>
      <c r="T41" s="33" t="s">
        <v>70</v>
      </c>
      <c r="U41" s="33" t="s">
        <v>74</v>
      </c>
      <c r="W41" s="33" t="s">
        <v>74</v>
      </c>
      <c r="X41" s="33" t="s">
        <v>70</v>
      </c>
      <c r="Y41" s="33" t="s">
        <v>70</v>
      </c>
      <c r="Z41" s="33" t="s">
        <v>70</v>
      </c>
      <c r="AA41" s="33" t="s">
        <v>70</v>
      </c>
      <c r="AB41" s="33" t="s">
        <v>70</v>
      </c>
      <c r="AC41" s="33" t="s">
        <v>70</v>
      </c>
      <c r="AD41" s="33" t="s">
        <v>70</v>
      </c>
      <c r="AE41" s="33" t="s">
        <v>70</v>
      </c>
      <c r="AG41" s="33" t="s">
        <v>70</v>
      </c>
      <c r="AH41" s="33" t="s">
        <v>70</v>
      </c>
      <c r="AI41" s="33" t="s">
        <v>70</v>
      </c>
      <c r="AJ41" s="33" t="s">
        <v>70</v>
      </c>
      <c r="AK41" s="33" t="s">
        <v>74</v>
      </c>
      <c r="AL41" s="33" t="s">
        <v>70</v>
      </c>
      <c r="AM41" s="33" t="s">
        <v>70</v>
      </c>
      <c r="AN41" s="33">
        <v>4</v>
      </c>
      <c r="AR41" s="33">
        <v>4</v>
      </c>
      <c r="AX41" s="33">
        <v>4</v>
      </c>
      <c r="AZ41" s="33">
        <v>4</v>
      </c>
      <c r="BH41" s="33">
        <v>4</v>
      </c>
      <c r="BP41" s="33">
        <v>4</v>
      </c>
      <c r="BT41" s="33" t="s">
        <v>221</v>
      </c>
    </row>
    <row r="42" spans="1:72" x14ac:dyDescent="0.25">
      <c r="A42">
        <f t="shared" si="0"/>
        <v>41</v>
      </c>
      <c r="B42" t="s">
        <v>313</v>
      </c>
      <c r="C42" t="s">
        <v>1685</v>
      </c>
      <c r="D42" t="s">
        <v>314</v>
      </c>
      <c r="E42" t="s">
        <v>315</v>
      </c>
      <c r="F42" t="s">
        <v>316</v>
      </c>
      <c r="G42" t="s">
        <v>218</v>
      </c>
      <c r="H42" t="s">
        <v>317</v>
      </c>
      <c r="I42" t="s">
        <v>2145</v>
      </c>
      <c r="J42" t="s">
        <v>318</v>
      </c>
      <c r="K42" s="33" t="s">
        <v>74</v>
      </c>
      <c r="L42" s="33" t="s">
        <v>70</v>
      </c>
      <c r="M42" s="33" t="s">
        <v>70</v>
      </c>
      <c r="N42" s="33" t="s">
        <v>70</v>
      </c>
      <c r="O42" s="33" t="s">
        <v>74</v>
      </c>
      <c r="P42" s="33" t="s">
        <v>70</v>
      </c>
      <c r="Q42" s="33" t="s">
        <v>74</v>
      </c>
      <c r="R42" s="33" t="s">
        <v>70</v>
      </c>
      <c r="T42" s="33" t="s">
        <v>70</v>
      </c>
      <c r="U42" s="33" t="s">
        <v>74</v>
      </c>
      <c r="W42" s="33" t="s">
        <v>74</v>
      </c>
      <c r="X42" s="33" t="s">
        <v>70</v>
      </c>
      <c r="Y42" s="33" t="s">
        <v>70</v>
      </c>
      <c r="Z42" s="33" t="s">
        <v>70</v>
      </c>
      <c r="AA42" s="33" t="s">
        <v>70</v>
      </c>
      <c r="AB42" s="33" t="s">
        <v>70</v>
      </c>
      <c r="AC42" s="33" t="s">
        <v>70</v>
      </c>
      <c r="AD42" s="33" t="s">
        <v>70</v>
      </c>
      <c r="AE42" s="33" t="s">
        <v>70</v>
      </c>
      <c r="AG42" s="33" t="s">
        <v>70</v>
      </c>
      <c r="AH42" s="33" t="s">
        <v>70</v>
      </c>
      <c r="AI42" s="33" t="s">
        <v>70</v>
      </c>
      <c r="AJ42" s="33" t="s">
        <v>70</v>
      </c>
      <c r="AK42" s="33" t="s">
        <v>74</v>
      </c>
      <c r="AL42" s="33" t="s">
        <v>70</v>
      </c>
      <c r="AM42" s="33" t="s">
        <v>70</v>
      </c>
      <c r="AN42" s="33">
        <v>4</v>
      </c>
      <c r="AR42" s="33">
        <v>4</v>
      </c>
      <c r="AX42" s="33">
        <v>4</v>
      </c>
      <c r="AZ42" s="33">
        <v>4</v>
      </c>
      <c r="BH42" s="33">
        <v>4</v>
      </c>
      <c r="BO42" s="33">
        <v>4</v>
      </c>
      <c r="BP42" s="33">
        <v>4</v>
      </c>
      <c r="BT42" s="33" t="s">
        <v>221</v>
      </c>
    </row>
    <row r="43" spans="1:72" x14ac:dyDescent="0.25">
      <c r="A43">
        <f t="shared" si="0"/>
        <v>42</v>
      </c>
      <c r="B43" t="s">
        <v>319</v>
      </c>
      <c r="C43" t="s">
        <v>1685</v>
      </c>
      <c r="D43" t="s">
        <v>320</v>
      </c>
      <c r="E43" t="s">
        <v>315</v>
      </c>
      <c r="F43" t="s">
        <v>316</v>
      </c>
      <c r="G43" t="s">
        <v>321</v>
      </c>
      <c r="H43" t="s">
        <v>70</v>
      </c>
      <c r="I43" t="s">
        <v>322</v>
      </c>
      <c r="J43" t="s">
        <v>323</v>
      </c>
      <c r="K43" s="33" t="s">
        <v>74</v>
      </c>
      <c r="L43" s="33" t="s">
        <v>70</v>
      </c>
      <c r="M43" s="33" t="s">
        <v>70</v>
      </c>
      <c r="N43" s="33" t="s">
        <v>70</v>
      </c>
      <c r="O43" s="33" t="s">
        <v>74</v>
      </c>
      <c r="P43" s="33" t="s">
        <v>70</v>
      </c>
      <c r="Q43" s="33" t="s">
        <v>74</v>
      </c>
      <c r="R43" s="33" t="s">
        <v>70</v>
      </c>
      <c r="T43" s="33" t="s">
        <v>70</v>
      </c>
      <c r="U43" s="33" t="s">
        <v>74</v>
      </c>
      <c r="W43" s="33" t="s">
        <v>74</v>
      </c>
      <c r="X43" s="33" t="s">
        <v>70</v>
      </c>
      <c r="Y43" s="33" t="s">
        <v>70</v>
      </c>
      <c r="Z43" s="33" t="s">
        <v>70</v>
      </c>
      <c r="AA43" s="33" t="s">
        <v>70</v>
      </c>
      <c r="AB43" s="33" t="s">
        <v>70</v>
      </c>
      <c r="AC43" s="33" t="s">
        <v>70</v>
      </c>
      <c r="AD43" s="33" t="s">
        <v>70</v>
      </c>
      <c r="AE43" s="33" t="s">
        <v>70</v>
      </c>
      <c r="AG43" s="33" t="s">
        <v>70</v>
      </c>
      <c r="AH43" s="33" t="s">
        <v>70</v>
      </c>
      <c r="AI43" s="33" t="s">
        <v>70</v>
      </c>
      <c r="AJ43" s="33" t="s">
        <v>70</v>
      </c>
      <c r="AK43" s="33" t="s">
        <v>74</v>
      </c>
      <c r="AL43" s="33" t="s">
        <v>70</v>
      </c>
      <c r="AM43" s="33" t="s">
        <v>70</v>
      </c>
      <c r="AN43" s="33">
        <v>4</v>
      </c>
      <c r="AR43" s="33">
        <v>4</v>
      </c>
      <c r="AX43" s="33">
        <v>4</v>
      </c>
      <c r="AZ43" s="33">
        <v>4</v>
      </c>
      <c r="BH43" s="33">
        <v>4</v>
      </c>
      <c r="BP43" s="33">
        <v>4</v>
      </c>
      <c r="BT43" s="33" t="s">
        <v>221</v>
      </c>
    </row>
    <row r="44" spans="1:72" x14ac:dyDescent="0.25">
      <c r="A44">
        <f t="shared" si="0"/>
        <v>43</v>
      </c>
      <c r="B44" t="s">
        <v>324</v>
      </c>
      <c r="C44" t="s">
        <v>1685</v>
      </c>
      <c r="D44" t="s">
        <v>325</v>
      </c>
      <c r="E44" t="s">
        <v>216</v>
      </c>
      <c r="F44" t="s">
        <v>234</v>
      </c>
      <c r="G44" t="s">
        <v>218</v>
      </c>
      <c r="H44" t="s">
        <v>235</v>
      </c>
      <c r="I44" t="s">
        <v>326</v>
      </c>
      <c r="J44" t="s">
        <v>327</v>
      </c>
      <c r="K44" s="33" t="s">
        <v>74</v>
      </c>
      <c r="L44" s="33" t="s">
        <v>70</v>
      </c>
      <c r="M44" s="33" t="s">
        <v>70</v>
      </c>
      <c r="N44" s="33" t="s">
        <v>70</v>
      </c>
      <c r="O44" s="33" t="s">
        <v>74</v>
      </c>
      <c r="P44" s="33" t="s">
        <v>70</v>
      </c>
      <c r="Q44" s="33" t="s">
        <v>74</v>
      </c>
      <c r="R44" s="33" t="s">
        <v>70</v>
      </c>
      <c r="T44" s="33" t="s">
        <v>70</v>
      </c>
      <c r="U44" s="33" t="s">
        <v>74</v>
      </c>
      <c r="W44" s="33" t="s">
        <v>74</v>
      </c>
      <c r="X44" s="33" t="s">
        <v>70</v>
      </c>
      <c r="Y44" s="33" t="s">
        <v>70</v>
      </c>
      <c r="Z44" s="33" t="s">
        <v>70</v>
      </c>
      <c r="AA44" s="33" t="s">
        <v>70</v>
      </c>
      <c r="AB44" s="33" t="s">
        <v>70</v>
      </c>
      <c r="AC44" s="33" t="s">
        <v>70</v>
      </c>
      <c r="AD44" s="33" t="s">
        <v>70</v>
      </c>
      <c r="AE44" s="33" t="s">
        <v>70</v>
      </c>
      <c r="AG44" s="33" t="s">
        <v>70</v>
      </c>
      <c r="AH44" s="33" t="s">
        <v>70</v>
      </c>
      <c r="AI44" s="33" t="s">
        <v>70</v>
      </c>
      <c r="AJ44" s="33" t="s">
        <v>70</v>
      </c>
      <c r="AK44" s="33" t="s">
        <v>74</v>
      </c>
      <c r="AL44" s="33" t="s">
        <v>70</v>
      </c>
      <c r="AM44" s="33" t="s">
        <v>70</v>
      </c>
      <c r="AN44" s="33">
        <v>4</v>
      </c>
      <c r="AR44" s="33">
        <v>4</v>
      </c>
      <c r="AX44" s="33">
        <v>4</v>
      </c>
      <c r="AZ44" s="33">
        <v>4</v>
      </c>
      <c r="BH44" s="33">
        <v>4</v>
      </c>
      <c r="BP44" s="33">
        <v>4</v>
      </c>
      <c r="BT44" s="33" t="s">
        <v>221</v>
      </c>
    </row>
    <row r="45" spans="1:72" x14ac:dyDescent="0.25">
      <c r="A45">
        <f t="shared" si="0"/>
        <v>44</v>
      </c>
      <c r="B45" t="s">
        <v>328</v>
      </c>
      <c r="C45" t="s">
        <v>1685</v>
      </c>
      <c r="D45" t="s">
        <v>329</v>
      </c>
      <c r="E45" t="s">
        <v>257</v>
      </c>
      <c r="F45" t="s">
        <v>222</v>
      </c>
      <c r="G45" t="s">
        <v>223</v>
      </c>
      <c r="H45" t="s">
        <v>224</v>
      </c>
      <c r="I45" t="s">
        <v>330</v>
      </c>
      <c r="J45" t="s">
        <v>331</v>
      </c>
      <c r="K45" s="33" t="s">
        <v>74</v>
      </c>
      <c r="L45" s="33" t="s">
        <v>70</v>
      </c>
      <c r="M45" s="33" t="s">
        <v>70</v>
      </c>
      <c r="N45" s="33" t="s">
        <v>70</v>
      </c>
      <c r="O45" s="33" t="s">
        <v>74</v>
      </c>
      <c r="P45" s="33" t="s">
        <v>70</v>
      </c>
      <c r="Q45" s="33" t="s">
        <v>74</v>
      </c>
      <c r="R45" s="33" t="s">
        <v>70</v>
      </c>
      <c r="T45" s="33" t="s">
        <v>70</v>
      </c>
      <c r="U45" s="33" t="s">
        <v>74</v>
      </c>
      <c r="W45" s="33" t="s">
        <v>74</v>
      </c>
      <c r="X45" s="33" t="s">
        <v>70</v>
      </c>
      <c r="Y45" s="33" t="s">
        <v>70</v>
      </c>
      <c r="Z45" s="33" t="s">
        <v>70</v>
      </c>
      <c r="AA45" s="33" t="s">
        <v>70</v>
      </c>
      <c r="AB45" s="33" t="s">
        <v>70</v>
      </c>
      <c r="AC45" s="33" t="s">
        <v>70</v>
      </c>
      <c r="AD45" s="33" t="s">
        <v>70</v>
      </c>
      <c r="AE45" s="33" t="s">
        <v>70</v>
      </c>
      <c r="AG45" s="33" t="s">
        <v>70</v>
      </c>
      <c r="AH45" s="33" t="s">
        <v>70</v>
      </c>
      <c r="AI45" s="33" t="s">
        <v>70</v>
      </c>
      <c r="AJ45" s="33" t="s">
        <v>70</v>
      </c>
      <c r="AK45" s="33" t="s">
        <v>74</v>
      </c>
      <c r="AL45" s="33" t="s">
        <v>70</v>
      </c>
      <c r="AM45" s="33" t="s">
        <v>70</v>
      </c>
      <c r="AN45" s="33">
        <v>4</v>
      </c>
      <c r="AR45" s="33">
        <v>4</v>
      </c>
      <c r="AX45" s="33">
        <v>4</v>
      </c>
      <c r="AZ45" s="33">
        <v>4</v>
      </c>
      <c r="BH45" s="33">
        <v>4</v>
      </c>
      <c r="BP45" s="33">
        <v>4</v>
      </c>
      <c r="BT45" s="33" t="s">
        <v>221</v>
      </c>
    </row>
    <row r="46" spans="1:72" x14ac:dyDescent="0.25">
      <c r="A46">
        <f t="shared" si="0"/>
        <v>45</v>
      </c>
      <c r="B46" t="s">
        <v>2058</v>
      </c>
      <c r="C46" t="s">
        <v>1685</v>
      </c>
      <c r="D46" t="s">
        <v>2059</v>
      </c>
      <c r="E46" t="s">
        <v>300</v>
      </c>
      <c r="F46" t="s">
        <v>228</v>
      </c>
      <c r="G46" t="s">
        <v>223</v>
      </c>
      <c r="H46" t="s">
        <v>2060</v>
      </c>
      <c r="I46" t="s">
        <v>2061</v>
      </c>
      <c r="J46" t="s">
        <v>2062</v>
      </c>
      <c r="K46" s="33">
        <v>4</v>
      </c>
      <c r="O46" s="33">
        <v>4</v>
      </c>
      <c r="Q46" s="33">
        <v>4</v>
      </c>
      <c r="U46" s="33">
        <v>4</v>
      </c>
      <c r="W46" s="33">
        <v>4</v>
      </c>
      <c r="AK46" s="33">
        <v>4</v>
      </c>
      <c r="AN46" s="33">
        <v>4</v>
      </c>
      <c r="AR46" s="33">
        <v>4</v>
      </c>
      <c r="AX46" s="33">
        <v>4</v>
      </c>
      <c r="AZ46" s="33">
        <v>4</v>
      </c>
      <c r="BH46" s="33">
        <v>4</v>
      </c>
      <c r="BP46" s="33">
        <v>4</v>
      </c>
      <c r="BT46" s="33" t="s">
        <v>221</v>
      </c>
    </row>
    <row r="47" spans="1:72" x14ac:dyDescent="0.25">
      <c r="A47">
        <f t="shared" si="0"/>
        <v>46</v>
      </c>
      <c r="B47" t="s">
        <v>332</v>
      </c>
      <c r="C47" t="s">
        <v>1685</v>
      </c>
      <c r="D47" t="s">
        <v>333</v>
      </c>
      <c r="E47" t="s">
        <v>243</v>
      </c>
      <c r="F47" t="s">
        <v>244</v>
      </c>
      <c r="G47" t="s">
        <v>223</v>
      </c>
      <c r="H47" t="s">
        <v>262</v>
      </c>
      <c r="I47" t="s">
        <v>334</v>
      </c>
      <c r="J47" t="s">
        <v>335</v>
      </c>
      <c r="K47" s="33" t="s">
        <v>74</v>
      </c>
      <c r="L47" s="33" t="s">
        <v>70</v>
      </c>
      <c r="M47" s="33" t="s">
        <v>70</v>
      </c>
      <c r="N47" s="33" t="s">
        <v>70</v>
      </c>
      <c r="O47" s="33" t="s">
        <v>74</v>
      </c>
      <c r="P47" s="33" t="s">
        <v>70</v>
      </c>
      <c r="Q47" s="33" t="s">
        <v>74</v>
      </c>
      <c r="R47" s="33" t="s">
        <v>70</v>
      </c>
      <c r="T47" s="33" t="s">
        <v>70</v>
      </c>
      <c r="U47" s="33" t="s">
        <v>74</v>
      </c>
      <c r="W47" s="33" t="s">
        <v>74</v>
      </c>
      <c r="X47" s="33" t="s">
        <v>70</v>
      </c>
      <c r="Y47" s="33" t="s">
        <v>70</v>
      </c>
      <c r="Z47" s="33" t="s">
        <v>70</v>
      </c>
      <c r="AA47" s="33" t="s">
        <v>70</v>
      </c>
      <c r="AB47" s="33" t="s">
        <v>70</v>
      </c>
      <c r="AC47" s="33" t="s">
        <v>70</v>
      </c>
      <c r="AD47" s="33" t="s">
        <v>70</v>
      </c>
      <c r="AE47" s="33" t="s">
        <v>70</v>
      </c>
      <c r="AG47" s="33" t="s">
        <v>70</v>
      </c>
      <c r="AH47" s="33" t="s">
        <v>70</v>
      </c>
      <c r="AI47" s="33" t="s">
        <v>70</v>
      </c>
      <c r="AJ47" s="33" t="s">
        <v>70</v>
      </c>
      <c r="AK47" s="33" t="s">
        <v>74</v>
      </c>
      <c r="AL47" s="33" t="s">
        <v>70</v>
      </c>
      <c r="AM47" s="33" t="s">
        <v>70</v>
      </c>
      <c r="AN47" s="33">
        <v>4</v>
      </c>
      <c r="AR47" s="33">
        <v>4</v>
      </c>
      <c r="AX47" s="33">
        <v>4</v>
      </c>
      <c r="AZ47" s="33">
        <v>4</v>
      </c>
      <c r="BH47" s="33">
        <v>4</v>
      </c>
      <c r="BP47" s="33">
        <v>4</v>
      </c>
      <c r="BT47" s="33" t="s">
        <v>221</v>
      </c>
    </row>
    <row r="48" spans="1:72" x14ac:dyDescent="0.25">
      <c r="A48">
        <f t="shared" si="0"/>
        <v>47</v>
      </c>
      <c r="B48" t="s">
        <v>336</v>
      </c>
      <c r="C48" t="s">
        <v>1685</v>
      </c>
      <c r="D48" t="s">
        <v>337</v>
      </c>
      <c r="E48" t="s">
        <v>283</v>
      </c>
      <c r="F48" t="s">
        <v>338</v>
      </c>
      <c r="G48" t="s">
        <v>218</v>
      </c>
      <c r="H48" t="s">
        <v>286</v>
      </c>
      <c r="I48" t="s">
        <v>339</v>
      </c>
      <c r="J48" t="s">
        <v>340</v>
      </c>
      <c r="K48" s="33" t="s">
        <v>74</v>
      </c>
      <c r="L48" s="33" t="s">
        <v>70</v>
      </c>
      <c r="M48" s="33" t="s">
        <v>70</v>
      </c>
      <c r="N48" s="33" t="s">
        <v>70</v>
      </c>
      <c r="O48" s="33" t="s">
        <v>74</v>
      </c>
      <c r="P48" s="33" t="s">
        <v>70</v>
      </c>
      <c r="Q48" s="33" t="s">
        <v>74</v>
      </c>
      <c r="R48" s="33" t="s">
        <v>70</v>
      </c>
      <c r="T48" s="33" t="s">
        <v>70</v>
      </c>
      <c r="U48" s="33" t="s">
        <v>74</v>
      </c>
      <c r="W48" s="33" t="s">
        <v>74</v>
      </c>
      <c r="X48" s="33" t="s">
        <v>70</v>
      </c>
      <c r="Y48" s="33" t="s">
        <v>70</v>
      </c>
      <c r="Z48" s="33" t="s">
        <v>70</v>
      </c>
      <c r="AA48" s="33" t="s">
        <v>70</v>
      </c>
      <c r="AB48" s="33" t="s">
        <v>70</v>
      </c>
      <c r="AC48" s="33" t="s">
        <v>70</v>
      </c>
      <c r="AD48" s="33" t="s">
        <v>70</v>
      </c>
      <c r="AE48" s="33" t="s">
        <v>70</v>
      </c>
      <c r="AG48" s="33" t="s">
        <v>70</v>
      </c>
      <c r="AH48" s="33" t="s">
        <v>70</v>
      </c>
      <c r="AI48" s="33" t="s">
        <v>70</v>
      </c>
      <c r="AJ48" s="33" t="s">
        <v>70</v>
      </c>
      <c r="AK48" s="33" t="s">
        <v>74</v>
      </c>
      <c r="AL48" s="33" t="s">
        <v>70</v>
      </c>
      <c r="AM48" s="33" t="s">
        <v>70</v>
      </c>
      <c r="AN48" s="33">
        <v>4</v>
      </c>
      <c r="AR48" s="33">
        <v>4</v>
      </c>
      <c r="AX48" s="33">
        <v>4</v>
      </c>
      <c r="AZ48" s="33">
        <v>4</v>
      </c>
      <c r="BH48" s="33">
        <v>4</v>
      </c>
      <c r="BP48" s="33">
        <v>4</v>
      </c>
      <c r="BT48" s="33" t="s">
        <v>221</v>
      </c>
    </row>
    <row r="49" spans="1:72" x14ac:dyDescent="0.25">
      <c r="A49">
        <f t="shared" si="0"/>
        <v>48</v>
      </c>
      <c r="B49" t="s">
        <v>341</v>
      </c>
      <c r="C49" t="s">
        <v>1685</v>
      </c>
      <c r="D49" t="s">
        <v>342</v>
      </c>
      <c r="E49" t="s">
        <v>239</v>
      </c>
      <c r="F49" t="s">
        <v>240</v>
      </c>
      <c r="G49" t="s">
        <v>223</v>
      </c>
      <c r="H49" t="s">
        <v>70</v>
      </c>
      <c r="I49" t="s">
        <v>343</v>
      </c>
      <c r="J49" t="s">
        <v>344</v>
      </c>
      <c r="K49" s="33" t="s">
        <v>74</v>
      </c>
      <c r="L49" s="33" t="s">
        <v>70</v>
      </c>
      <c r="M49" s="33" t="s">
        <v>70</v>
      </c>
      <c r="N49" s="33" t="s">
        <v>70</v>
      </c>
      <c r="O49" s="33" t="s">
        <v>74</v>
      </c>
      <c r="P49" s="33" t="s">
        <v>70</v>
      </c>
      <c r="Q49" s="33" t="s">
        <v>74</v>
      </c>
      <c r="R49" s="33" t="s">
        <v>70</v>
      </c>
      <c r="T49" s="33" t="s">
        <v>70</v>
      </c>
      <c r="U49" s="33" t="s">
        <v>74</v>
      </c>
      <c r="W49" s="33" t="s">
        <v>70</v>
      </c>
      <c r="X49" s="33" t="s">
        <v>70</v>
      </c>
      <c r="Y49" s="33" t="s">
        <v>70</v>
      </c>
      <c r="Z49" s="33" t="s">
        <v>70</v>
      </c>
      <c r="AA49" s="33" t="s">
        <v>74</v>
      </c>
      <c r="AB49" s="33" t="s">
        <v>70</v>
      </c>
      <c r="AC49" s="33" t="s">
        <v>70</v>
      </c>
      <c r="AD49" s="33" t="s">
        <v>70</v>
      </c>
      <c r="AE49" s="33" t="s">
        <v>70</v>
      </c>
      <c r="AG49" s="33" t="s">
        <v>70</v>
      </c>
      <c r="AH49" s="33" t="s">
        <v>70</v>
      </c>
      <c r="AI49" s="33" t="s">
        <v>74</v>
      </c>
      <c r="AJ49" s="33" t="s">
        <v>70</v>
      </c>
      <c r="AK49" s="33" t="s">
        <v>70</v>
      </c>
      <c r="AL49" s="33" t="s">
        <v>70</v>
      </c>
      <c r="AM49" s="33" t="s">
        <v>70</v>
      </c>
      <c r="AN49" s="33">
        <v>4</v>
      </c>
      <c r="AR49" s="33">
        <v>4</v>
      </c>
      <c r="AX49" s="33">
        <v>4</v>
      </c>
      <c r="AZ49" s="33">
        <v>4</v>
      </c>
      <c r="BH49" s="33">
        <v>4</v>
      </c>
      <c r="BP49" s="33">
        <v>4</v>
      </c>
      <c r="BT49" s="33" t="s">
        <v>221</v>
      </c>
    </row>
    <row r="50" spans="1:72" x14ac:dyDescent="0.25">
      <c r="A50">
        <f t="shared" si="0"/>
        <v>49</v>
      </c>
      <c r="B50" t="s">
        <v>345</v>
      </c>
      <c r="C50" t="s">
        <v>1685</v>
      </c>
      <c r="D50" t="s">
        <v>346</v>
      </c>
      <c r="E50" t="s">
        <v>216</v>
      </c>
      <c r="F50" t="s">
        <v>315</v>
      </c>
      <c r="G50" t="s">
        <v>316</v>
      </c>
      <c r="H50" t="s">
        <v>70</v>
      </c>
      <c r="I50" t="s">
        <v>347</v>
      </c>
      <c r="J50" t="s">
        <v>348</v>
      </c>
      <c r="K50" s="33" t="s">
        <v>74</v>
      </c>
      <c r="L50" s="33" t="s">
        <v>70</v>
      </c>
      <c r="M50" s="33" t="s">
        <v>70</v>
      </c>
      <c r="N50" s="33" t="s">
        <v>70</v>
      </c>
      <c r="O50" s="33" t="s">
        <v>74</v>
      </c>
      <c r="P50" s="33" t="s">
        <v>70</v>
      </c>
      <c r="Q50" s="33" t="s">
        <v>74</v>
      </c>
      <c r="R50" s="33" t="s">
        <v>70</v>
      </c>
      <c r="T50" s="33" t="s">
        <v>70</v>
      </c>
      <c r="U50" s="33" t="s">
        <v>74</v>
      </c>
      <c r="W50" s="33" t="s">
        <v>74</v>
      </c>
      <c r="X50" s="33" t="s">
        <v>70</v>
      </c>
      <c r="Y50" s="33" t="s">
        <v>70</v>
      </c>
      <c r="Z50" s="33" t="s">
        <v>70</v>
      </c>
      <c r="AA50" s="33" t="s">
        <v>70</v>
      </c>
      <c r="AB50" s="33" t="s">
        <v>70</v>
      </c>
      <c r="AC50" s="33" t="s">
        <v>70</v>
      </c>
      <c r="AD50" s="33" t="s">
        <v>70</v>
      </c>
      <c r="AE50" s="33" t="s">
        <v>70</v>
      </c>
      <c r="AG50" s="33" t="s">
        <v>70</v>
      </c>
      <c r="AH50" s="33" t="s">
        <v>70</v>
      </c>
      <c r="AI50" s="33" t="s">
        <v>70</v>
      </c>
      <c r="AJ50" s="33" t="s">
        <v>70</v>
      </c>
      <c r="AK50" s="33" t="s">
        <v>74</v>
      </c>
      <c r="AL50" s="33" t="s">
        <v>70</v>
      </c>
      <c r="AM50" s="33" t="s">
        <v>70</v>
      </c>
      <c r="AN50" s="33">
        <v>4</v>
      </c>
      <c r="AR50" s="33">
        <v>4</v>
      </c>
      <c r="AX50" s="33">
        <v>4</v>
      </c>
      <c r="AZ50" s="33">
        <v>4</v>
      </c>
      <c r="BH50" s="33">
        <v>4</v>
      </c>
      <c r="BP50" s="33">
        <v>4</v>
      </c>
      <c r="BT50" s="33" t="s">
        <v>221</v>
      </c>
    </row>
    <row r="51" spans="1:72" x14ac:dyDescent="0.25">
      <c r="A51">
        <f t="shared" si="0"/>
        <v>50</v>
      </c>
      <c r="B51" t="s">
        <v>349</v>
      </c>
      <c r="C51" t="s">
        <v>1685</v>
      </c>
      <c r="D51" t="s">
        <v>350</v>
      </c>
      <c r="E51" t="s">
        <v>283</v>
      </c>
      <c r="F51" t="s">
        <v>284</v>
      </c>
      <c r="G51" t="s">
        <v>285</v>
      </c>
      <c r="H51" t="s">
        <v>286</v>
      </c>
      <c r="I51" t="s">
        <v>351</v>
      </c>
      <c r="J51" t="s">
        <v>352</v>
      </c>
      <c r="K51" s="33" t="s">
        <v>74</v>
      </c>
      <c r="L51" s="33" t="s">
        <v>70</v>
      </c>
      <c r="M51" s="33" t="s">
        <v>70</v>
      </c>
      <c r="N51" s="33" t="s">
        <v>70</v>
      </c>
      <c r="O51" s="33" t="s">
        <v>74</v>
      </c>
      <c r="P51" s="33" t="s">
        <v>70</v>
      </c>
      <c r="Q51" s="33" t="s">
        <v>74</v>
      </c>
      <c r="R51" s="33" t="s">
        <v>70</v>
      </c>
      <c r="T51" s="33" t="s">
        <v>70</v>
      </c>
      <c r="U51" s="33" t="s">
        <v>74</v>
      </c>
      <c r="W51" s="33" t="s">
        <v>74</v>
      </c>
      <c r="X51" s="33" t="s">
        <v>70</v>
      </c>
      <c r="Y51" s="33" t="s">
        <v>70</v>
      </c>
      <c r="Z51" s="33" t="s">
        <v>70</v>
      </c>
      <c r="AA51" s="33" t="s">
        <v>70</v>
      </c>
      <c r="AB51" s="33" t="s">
        <v>70</v>
      </c>
      <c r="AC51" s="33" t="s">
        <v>70</v>
      </c>
      <c r="AD51" s="33" t="s">
        <v>70</v>
      </c>
      <c r="AE51" s="33" t="s">
        <v>70</v>
      </c>
      <c r="AG51" s="33" t="s">
        <v>70</v>
      </c>
      <c r="AH51" s="33" t="s">
        <v>70</v>
      </c>
      <c r="AI51" s="33" t="s">
        <v>70</v>
      </c>
      <c r="AJ51" s="33" t="s">
        <v>70</v>
      </c>
      <c r="AK51" s="33" t="s">
        <v>74</v>
      </c>
      <c r="AL51" s="33" t="s">
        <v>70</v>
      </c>
      <c r="AM51" s="33" t="s">
        <v>70</v>
      </c>
      <c r="AN51" s="33">
        <v>4</v>
      </c>
      <c r="AR51" s="33">
        <v>4</v>
      </c>
      <c r="AX51" s="33">
        <v>4</v>
      </c>
      <c r="AZ51" s="33">
        <v>4</v>
      </c>
      <c r="BH51" s="33">
        <v>4</v>
      </c>
      <c r="BP51" s="33">
        <v>4</v>
      </c>
      <c r="BT51" s="33" t="s">
        <v>221</v>
      </c>
    </row>
    <row r="52" spans="1:72" x14ac:dyDescent="0.25">
      <c r="A52">
        <f t="shared" si="0"/>
        <v>51</v>
      </c>
      <c r="B52" t="s">
        <v>353</v>
      </c>
      <c r="C52" t="s">
        <v>1685</v>
      </c>
      <c r="D52" t="s">
        <v>354</v>
      </c>
      <c r="E52" t="s">
        <v>283</v>
      </c>
      <c r="F52" t="s">
        <v>338</v>
      </c>
      <c r="G52" t="s">
        <v>218</v>
      </c>
      <c r="H52" t="s">
        <v>286</v>
      </c>
      <c r="I52" t="s">
        <v>355</v>
      </c>
      <c r="J52" t="s">
        <v>356</v>
      </c>
      <c r="K52" s="33" t="s">
        <v>74</v>
      </c>
      <c r="L52" s="33" t="s">
        <v>70</v>
      </c>
      <c r="M52" s="33" t="s">
        <v>70</v>
      </c>
      <c r="N52" s="33" t="s">
        <v>70</v>
      </c>
      <c r="O52" s="33" t="s">
        <v>74</v>
      </c>
      <c r="P52" s="33" t="s">
        <v>70</v>
      </c>
      <c r="Q52" s="33" t="s">
        <v>74</v>
      </c>
      <c r="R52" s="33" t="s">
        <v>70</v>
      </c>
      <c r="T52" s="33" t="s">
        <v>70</v>
      </c>
      <c r="U52" s="33" t="s">
        <v>74</v>
      </c>
      <c r="W52" s="33" t="s">
        <v>74</v>
      </c>
      <c r="X52" s="33" t="s">
        <v>70</v>
      </c>
      <c r="Y52" s="33" t="s">
        <v>70</v>
      </c>
      <c r="Z52" s="33" t="s">
        <v>70</v>
      </c>
      <c r="AA52" s="33" t="s">
        <v>70</v>
      </c>
      <c r="AB52" s="33" t="s">
        <v>70</v>
      </c>
      <c r="AC52" s="33" t="s">
        <v>70</v>
      </c>
      <c r="AD52" s="33" t="s">
        <v>70</v>
      </c>
      <c r="AE52" s="33" t="s">
        <v>70</v>
      </c>
      <c r="AG52" s="33" t="s">
        <v>70</v>
      </c>
      <c r="AH52" s="33" t="s">
        <v>70</v>
      </c>
      <c r="AI52" s="33" t="s">
        <v>70</v>
      </c>
      <c r="AJ52" s="33" t="s">
        <v>70</v>
      </c>
      <c r="AK52" s="33" t="s">
        <v>74</v>
      </c>
      <c r="AL52" s="33" t="s">
        <v>70</v>
      </c>
      <c r="AM52" s="33" t="s">
        <v>70</v>
      </c>
      <c r="AN52" s="33">
        <v>4</v>
      </c>
      <c r="AR52" s="33">
        <v>4</v>
      </c>
      <c r="AX52" s="33">
        <v>4</v>
      </c>
      <c r="AZ52" s="33">
        <v>4</v>
      </c>
      <c r="BH52" s="33">
        <v>4</v>
      </c>
      <c r="BP52" s="33">
        <v>4</v>
      </c>
      <c r="BT52" s="33" t="s">
        <v>221</v>
      </c>
    </row>
    <row r="53" spans="1:72" x14ac:dyDescent="0.25">
      <c r="A53">
        <f t="shared" si="0"/>
        <v>52</v>
      </c>
      <c r="B53" t="s">
        <v>357</v>
      </c>
      <c r="C53" t="s">
        <v>1685</v>
      </c>
      <c r="D53" t="s">
        <v>358</v>
      </c>
      <c r="E53" t="s">
        <v>216</v>
      </c>
      <c r="F53" t="s">
        <v>359</v>
      </c>
      <c r="G53" t="s">
        <v>223</v>
      </c>
      <c r="H53" t="s">
        <v>271</v>
      </c>
      <c r="I53" t="s">
        <v>360</v>
      </c>
      <c r="J53" t="s">
        <v>361</v>
      </c>
      <c r="K53" s="33" t="s">
        <v>74</v>
      </c>
      <c r="L53" s="33" t="s">
        <v>70</v>
      </c>
      <c r="M53" s="33" t="s">
        <v>70</v>
      </c>
      <c r="N53" s="33" t="s">
        <v>70</v>
      </c>
      <c r="O53" s="33" t="s">
        <v>74</v>
      </c>
      <c r="P53" s="33" t="s">
        <v>70</v>
      </c>
      <c r="Q53" s="33" t="s">
        <v>74</v>
      </c>
      <c r="R53" s="33" t="s">
        <v>70</v>
      </c>
      <c r="T53" s="33" t="s">
        <v>70</v>
      </c>
      <c r="U53" s="33" t="s">
        <v>74</v>
      </c>
      <c r="W53" s="33" t="s">
        <v>74</v>
      </c>
      <c r="X53" s="33" t="s">
        <v>70</v>
      </c>
      <c r="Y53" s="33" t="s">
        <v>70</v>
      </c>
      <c r="Z53" s="33" t="s">
        <v>70</v>
      </c>
      <c r="AA53" s="33" t="s">
        <v>70</v>
      </c>
      <c r="AB53" s="33" t="s">
        <v>70</v>
      </c>
      <c r="AC53" s="33" t="s">
        <v>70</v>
      </c>
      <c r="AD53" s="33" t="s">
        <v>70</v>
      </c>
      <c r="AE53" s="33" t="s">
        <v>70</v>
      </c>
      <c r="AG53" s="33" t="s">
        <v>70</v>
      </c>
      <c r="AH53" s="33" t="s">
        <v>70</v>
      </c>
      <c r="AI53" s="33" t="s">
        <v>70</v>
      </c>
      <c r="AJ53" s="33" t="s">
        <v>70</v>
      </c>
      <c r="AK53" s="33" t="s">
        <v>74</v>
      </c>
      <c r="AL53" s="33" t="s">
        <v>70</v>
      </c>
      <c r="AM53" s="33" t="s">
        <v>70</v>
      </c>
      <c r="AN53" s="33">
        <v>4</v>
      </c>
      <c r="AR53" s="33">
        <v>4</v>
      </c>
      <c r="AX53" s="33">
        <v>4</v>
      </c>
      <c r="AZ53" s="33">
        <v>4</v>
      </c>
      <c r="BH53" s="33">
        <v>4</v>
      </c>
      <c r="BP53" s="33">
        <v>4</v>
      </c>
      <c r="BT53" s="33" t="s">
        <v>221</v>
      </c>
    </row>
    <row r="54" spans="1:72" x14ac:dyDescent="0.25">
      <c r="A54">
        <f t="shared" si="0"/>
        <v>53</v>
      </c>
      <c r="B54" t="s">
        <v>362</v>
      </c>
      <c r="C54" t="s">
        <v>1685</v>
      </c>
      <c r="D54" t="s">
        <v>363</v>
      </c>
      <c r="E54" t="s">
        <v>216</v>
      </c>
      <c r="F54" t="s">
        <v>277</v>
      </c>
      <c r="G54" t="s">
        <v>364</v>
      </c>
      <c r="H54" t="s">
        <v>224</v>
      </c>
      <c r="I54" t="s">
        <v>365</v>
      </c>
      <c r="J54" t="s">
        <v>366</v>
      </c>
      <c r="K54" s="33" t="s">
        <v>74</v>
      </c>
      <c r="L54" s="33" t="s">
        <v>70</v>
      </c>
      <c r="M54" s="33" t="s">
        <v>70</v>
      </c>
      <c r="N54" s="33" t="s">
        <v>70</v>
      </c>
      <c r="O54" s="33" t="s">
        <v>74</v>
      </c>
      <c r="P54" s="33" t="s">
        <v>70</v>
      </c>
      <c r="Q54" s="33" t="s">
        <v>74</v>
      </c>
      <c r="R54" s="33" t="s">
        <v>70</v>
      </c>
      <c r="T54" s="33" t="s">
        <v>70</v>
      </c>
      <c r="U54" s="33" t="s">
        <v>74</v>
      </c>
      <c r="W54" s="33" t="s">
        <v>74</v>
      </c>
      <c r="X54" s="33" t="s">
        <v>70</v>
      </c>
      <c r="Y54" s="33" t="s">
        <v>70</v>
      </c>
      <c r="Z54" s="33" t="s">
        <v>70</v>
      </c>
      <c r="AA54" s="33" t="s">
        <v>70</v>
      </c>
      <c r="AB54" s="33" t="s">
        <v>70</v>
      </c>
      <c r="AC54" s="33" t="s">
        <v>70</v>
      </c>
      <c r="AD54" s="33" t="s">
        <v>70</v>
      </c>
      <c r="AE54" s="33" t="s">
        <v>70</v>
      </c>
      <c r="AG54" s="33" t="s">
        <v>70</v>
      </c>
      <c r="AH54" s="33" t="s">
        <v>70</v>
      </c>
      <c r="AI54" s="33" t="s">
        <v>70</v>
      </c>
      <c r="AJ54" s="33" t="s">
        <v>70</v>
      </c>
      <c r="AK54" s="33" t="s">
        <v>74</v>
      </c>
      <c r="AL54" s="33" t="s">
        <v>70</v>
      </c>
      <c r="AM54" s="33" t="s">
        <v>70</v>
      </c>
      <c r="AN54" s="33">
        <v>4</v>
      </c>
      <c r="AR54" s="33">
        <v>4</v>
      </c>
      <c r="AX54" s="33">
        <v>4</v>
      </c>
      <c r="AZ54" s="33">
        <v>4</v>
      </c>
      <c r="BH54" s="33">
        <v>4</v>
      </c>
      <c r="BP54" s="33">
        <v>4</v>
      </c>
      <c r="BT54" s="33" t="s">
        <v>221</v>
      </c>
    </row>
    <row r="55" spans="1:72" x14ac:dyDescent="0.25">
      <c r="A55">
        <f t="shared" si="0"/>
        <v>54</v>
      </c>
      <c r="B55" t="s">
        <v>1837</v>
      </c>
      <c r="C55" t="s">
        <v>1685</v>
      </c>
      <c r="D55" t="s">
        <v>1838</v>
      </c>
      <c r="E55" t="s">
        <v>283</v>
      </c>
      <c r="F55" t="s">
        <v>284</v>
      </c>
      <c r="G55" t="s">
        <v>285</v>
      </c>
      <c r="H55" t="s">
        <v>286</v>
      </c>
      <c r="I55" t="s">
        <v>1842</v>
      </c>
      <c r="J55" t="s">
        <v>1839</v>
      </c>
      <c r="K55" s="33">
        <v>4</v>
      </c>
      <c r="O55" s="33">
        <v>4</v>
      </c>
      <c r="Q55" s="33">
        <v>4</v>
      </c>
      <c r="U55" s="33">
        <v>4</v>
      </c>
      <c r="W55" s="33">
        <v>4</v>
      </c>
      <c r="AK55" s="33">
        <v>4</v>
      </c>
      <c r="AN55" s="33">
        <v>4</v>
      </c>
      <c r="AR55" s="33">
        <v>4</v>
      </c>
      <c r="AX55" s="33">
        <v>4</v>
      </c>
      <c r="AZ55" s="33">
        <v>4</v>
      </c>
      <c r="BH55" s="33">
        <v>4</v>
      </c>
      <c r="BP55" s="33">
        <v>4</v>
      </c>
      <c r="BT55" s="33" t="s">
        <v>221</v>
      </c>
    </row>
    <row r="56" spans="1:72" x14ac:dyDescent="0.25">
      <c r="A56">
        <f t="shared" si="0"/>
        <v>55</v>
      </c>
      <c r="B56" t="s">
        <v>1998</v>
      </c>
      <c r="C56" t="s">
        <v>1685</v>
      </c>
      <c r="D56" t="s">
        <v>1999</v>
      </c>
      <c r="E56" t="s">
        <v>2000</v>
      </c>
      <c r="F56" t="s">
        <v>2001</v>
      </c>
      <c r="G56" t="s">
        <v>218</v>
      </c>
      <c r="H56" t="s">
        <v>2002</v>
      </c>
      <c r="I56" t="s">
        <v>2003</v>
      </c>
      <c r="J56" t="s">
        <v>2004</v>
      </c>
      <c r="K56" s="33">
        <v>4</v>
      </c>
      <c r="O56" s="33">
        <v>4</v>
      </c>
      <c r="Q56" s="33">
        <v>4</v>
      </c>
      <c r="U56" s="33">
        <v>4</v>
      </c>
      <c r="W56" s="33">
        <v>4</v>
      </c>
      <c r="AK56" s="33">
        <v>4</v>
      </c>
      <c r="AN56" s="33">
        <v>4</v>
      </c>
      <c r="AR56" s="33">
        <v>4</v>
      </c>
      <c r="AX56" s="33">
        <v>4</v>
      </c>
      <c r="AZ56" s="33">
        <v>4</v>
      </c>
      <c r="BH56" s="33">
        <v>4</v>
      </c>
      <c r="BP56" s="33">
        <v>4</v>
      </c>
      <c r="BT56" s="33" t="s">
        <v>221</v>
      </c>
    </row>
    <row r="57" spans="1:72" x14ac:dyDescent="0.25">
      <c r="A57">
        <f t="shared" si="0"/>
        <v>56</v>
      </c>
      <c r="B57" t="s">
        <v>2064</v>
      </c>
      <c r="C57" t="s">
        <v>1685</v>
      </c>
      <c r="D57" t="s">
        <v>2063</v>
      </c>
      <c r="E57" t="s">
        <v>2000</v>
      </c>
      <c r="F57" t="s">
        <v>2065</v>
      </c>
      <c r="G57" t="s">
        <v>218</v>
      </c>
      <c r="H57" t="s">
        <v>2002</v>
      </c>
      <c r="I57" t="s">
        <v>2066</v>
      </c>
      <c r="J57" t="s">
        <v>2067</v>
      </c>
      <c r="K57" s="33">
        <v>4</v>
      </c>
      <c r="O57" s="33">
        <v>4</v>
      </c>
      <c r="Q57" s="33">
        <v>4</v>
      </c>
      <c r="U57" s="33">
        <v>4</v>
      </c>
      <c r="W57" s="33">
        <v>4</v>
      </c>
      <c r="AK57" s="33">
        <v>4</v>
      </c>
      <c r="AN57" s="33">
        <v>4</v>
      </c>
      <c r="AR57" s="33">
        <v>4</v>
      </c>
      <c r="AX57" s="33">
        <v>4</v>
      </c>
      <c r="AZ57" s="33">
        <v>4</v>
      </c>
      <c r="BH57" s="33">
        <v>4</v>
      </c>
      <c r="BP57" s="33">
        <v>4</v>
      </c>
      <c r="BT57" s="33" t="s">
        <v>221</v>
      </c>
    </row>
    <row r="58" spans="1:72" x14ac:dyDescent="0.25">
      <c r="A58">
        <f t="shared" si="0"/>
        <v>57</v>
      </c>
      <c r="B58" t="s">
        <v>2108</v>
      </c>
      <c r="C58" t="s">
        <v>1685</v>
      </c>
      <c r="D58" t="s">
        <v>2107</v>
      </c>
      <c r="E58" t="s">
        <v>2109</v>
      </c>
      <c r="F58" t="s">
        <v>2110</v>
      </c>
      <c r="G58" t="s">
        <v>223</v>
      </c>
      <c r="H58" t="s">
        <v>2111</v>
      </c>
      <c r="I58" t="s">
        <v>2112</v>
      </c>
      <c r="J58" t="s">
        <v>2113</v>
      </c>
      <c r="K58" s="33">
        <v>4</v>
      </c>
      <c r="O58" s="33">
        <v>4</v>
      </c>
      <c r="Q58" s="33">
        <v>4</v>
      </c>
      <c r="U58" s="33">
        <v>4</v>
      </c>
      <c r="W58" s="33">
        <v>4</v>
      </c>
      <c r="AK58" s="33">
        <v>4</v>
      </c>
      <c r="AN58" s="33">
        <v>4</v>
      </c>
      <c r="AR58" s="33">
        <v>4</v>
      </c>
      <c r="AX58" s="33">
        <v>4</v>
      </c>
      <c r="AZ58" s="33">
        <v>4</v>
      </c>
      <c r="BH58" s="33">
        <v>4</v>
      </c>
      <c r="BP58" s="33">
        <v>4</v>
      </c>
      <c r="BT58" s="33" t="s">
        <v>221</v>
      </c>
    </row>
    <row r="59" spans="1:72" x14ac:dyDescent="0.25">
      <c r="A59">
        <f t="shared" si="0"/>
        <v>58</v>
      </c>
      <c r="B59" t="s">
        <v>2159</v>
      </c>
      <c r="C59" t="s">
        <v>1685</v>
      </c>
      <c r="D59" t="s">
        <v>2160</v>
      </c>
      <c r="E59" t="s">
        <v>2161</v>
      </c>
      <c r="F59" t="s">
        <v>1839</v>
      </c>
      <c r="G59" t="s">
        <v>218</v>
      </c>
      <c r="H59" t="s">
        <v>2162</v>
      </c>
      <c r="I59" t="s">
        <v>2163</v>
      </c>
      <c r="J59" t="s">
        <v>2164</v>
      </c>
      <c r="K59" s="33">
        <v>4</v>
      </c>
      <c r="O59" s="33">
        <v>4</v>
      </c>
      <c r="Q59" s="33">
        <v>4</v>
      </c>
      <c r="U59" s="33">
        <v>4</v>
      </c>
      <c r="W59" s="33">
        <v>4</v>
      </c>
      <c r="AK59" s="33">
        <v>4</v>
      </c>
      <c r="AN59" s="33">
        <v>4</v>
      </c>
      <c r="AR59" s="33">
        <v>4</v>
      </c>
      <c r="AX59" s="33">
        <v>4</v>
      </c>
      <c r="AZ59" s="33">
        <v>4</v>
      </c>
      <c r="BH59" s="33">
        <v>4</v>
      </c>
      <c r="BP59" s="33">
        <v>4</v>
      </c>
      <c r="BT59" s="33" t="s">
        <v>221</v>
      </c>
    </row>
    <row r="60" spans="1:72" x14ac:dyDescent="0.25">
      <c r="A60">
        <f t="shared" si="0"/>
        <v>59</v>
      </c>
      <c r="B60" t="s">
        <v>2165</v>
      </c>
      <c r="C60" t="s">
        <v>1685</v>
      </c>
      <c r="D60" t="s">
        <v>2166</v>
      </c>
      <c r="E60" t="s">
        <v>2167</v>
      </c>
      <c r="F60" t="s">
        <v>228</v>
      </c>
      <c r="G60" t="s">
        <v>223</v>
      </c>
      <c r="H60" t="s">
        <v>229</v>
      </c>
      <c r="I60" t="s">
        <v>2168</v>
      </c>
      <c r="J60" t="s">
        <v>2062</v>
      </c>
      <c r="K60" s="33">
        <v>4</v>
      </c>
      <c r="O60" s="33">
        <v>4</v>
      </c>
      <c r="Q60" s="33">
        <v>4</v>
      </c>
      <c r="U60" s="33">
        <v>4</v>
      </c>
      <c r="W60" s="33">
        <v>4</v>
      </c>
      <c r="AK60" s="33">
        <v>4</v>
      </c>
      <c r="AN60" s="33">
        <v>4</v>
      </c>
      <c r="AR60" s="33">
        <v>4</v>
      </c>
      <c r="AX60" s="33">
        <v>4</v>
      </c>
      <c r="AZ60" s="33">
        <v>4</v>
      </c>
      <c r="BH60" s="33">
        <v>4</v>
      </c>
      <c r="BP60" s="33">
        <v>4</v>
      </c>
      <c r="BT60" s="33" t="s">
        <v>221</v>
      </c>
    </row>
    <row r="61" spans="1:72" x14ac:dyDescent="0.25">
      <c r="A61">
        <f t="shared" si="0"/>
        <v>60</v>
      </c>
      <c r="B61" t="s">
        <v>2169</v>
      </c>
      <c r="C61" t="s">
        <v>1685</v>
      </c>
      <c r="D61" t="s">
        <v>2171</v>
      </c>
      <c r="E61" t="s">
        <v>243</v>
      </c>
      <c r="F61" t="s">
        <v>244</v>
      </c>
      <c r="G61" t="s">
        <v>223</v>
      </c>
      <c r="H61" t="s">
        <v>262</v>
      </c>
      <c r="I61" t="s">
        <v>2173</v>
      </c>
      <c r="J61" t="s">
        <v>2174</v>
      </c>
      <c r="K61" s="33">
        <v>4</v>
      </c>
      <c r="O61" s="33">
        <v>4</v>
      </c>
      <c r="Q61" s="33">
        <v>4</v>
      </c>
      <c r="U61" s="33">
        <v>4</v>
      </c>
      <c r="W61" s="33">
        <v>4</v>
      </c>
      <c r="AK61" s="33">
        <v>4</v>
      </c>
      <c r="AN61" s="33">
        <v>4</v>
      </c>
      <c r="AR61" s="33">
        <v>4</v>
      </c>
      <c r="AX61" s="33">
        <v>4</v>
      </c>
      <c r="AZ61" s="33">
        <v>4</v>
      </c>
      <c r="BH61" s="33">
        <v>4</v>
      </c>
      <c r="BP61" s="33">
        <v>4</v>
      </c>
      <c r="BT61" s="33" t="s">
        <v>221</v>
      </c>
    </row>
    <row r="62" spans="1:72" x14ac:dyDescent="0.25">
      <c r="A62">
        <f t="shared" si="0"/>
        <v>61</v>
      </c>
      <c r="B62" t="s">
        <v>2170</v>
      </c>
      <c r="C62" t="s">
        <v>1685</v>
      </c>
      <c r="D62" t="s">
        <v>2172</v>
      </c>
      <c r="E62" t="s">
        <v>243</v>
      </c>
      <c r="F62" t="s">
        <v>244</v>
      </c>
      <c r="G62" t="s">
        <v>223</v>
      </c>
      <c r="H62" t="s">
        <v>262</v>
      </c>
      <c r="I62" t="s">
        <v>2175</v>
      </c>
      <c r="J62" t="s">
        <v>2176</v>
      </c>
      <c r="K62" s="33">
        <v>4</v>
      </c>
      <c r="O62" s="33">
        <v>4</v>
      </c>
      <c r="Q62" s="33">
        <v>4</v>
      </c>
      <c r="U62" s="33">
        <v>4</v>
      </c>
      <c r="W62" s="33">
        <v>4</v>
      </c>
      <c r="AK62" s="33">
        <v>4</v>
      </c>
      <c r="AN62" s="33">
        <v>4</v>
      </c>
      <c r="AR62" s="33">
        <v>4</v>
      </c>
      <c r="AX62" s="33">
        <v>4</v>
      </c>
      <c r="AZ62" s="33">
        <v>4</v>
      </c>
      <c r="BH62" s="33">
        <v>4</v>
      </c>
      <c r="BP62" s="33">
        <v>4</v>
      </c>
      <c r="BT62" s="33" t="s">
        <v>221</v>
      </c>
    </row>
    <row r="63" spans="1:72" x14ac:dyDescent="0.25">
      <c r="A63">
        <f t="shared" si="0"/>
        <v>62</v>
      </c>
      <c r="B63" t="s">
        <v>2186</v>
      </c>
      <c r="C63" t="s">
        <v>1685</v>
      </c>
      <c r="D63" t="s">
        <v>2187</v>
      </c>
      <c r="E63" t="s">
        <v>243</v>
      </c>
      <c r="F63" t="s">
        <v>244</v>
      </c>
      <c r="G63" t="s">
        <v>223</v>
      </c>
      <c r="H63" t="s">
        <v>262</v>
      </c>
      <c r="I63" t="s">
        <v>2188</v>
      </c>
      <c r="J63" t="s">
        <v>2189</v>
      </c>
      <c r="K63" s="33">
        <v>4</v>
      </c>
      <c r="O63" s="33">
        <v>4</v>
      </c>
      <c r="Q63" s="33">
        <v>4</v>
      </c>
      <c r="U63" s="33">
        <v>4</v>
      </c>
      <c r="W63" s="33">
        <v>4</v>
      </c>
      <c r="AK63" s="33">
        <v>4</v>
      </c>
      <c r="AN63" s="33">
        <v>4</v>
      </c>
      <c r="AR63" s="33">
        <v>4</v>
      </c>
      <c r="AX63" s="33">
        <v>4</v>
      </c>
      <c r="AZ63" s="33">
        <v>4</v>
      </c>
      <c r="BH63" s="33">
        <v>4</v>
      </c>
      <c r="BP63" s="33">
        <v>4</v>
      </c>
      <c r="BT63" s="33" t="s">
        <v>221</v>
      </c>
    </row>
    <row r="64" spans="1:72" x14ac:dyDescent="0.25">
      <c r="A64">
        <f t="shared" si="0"/>
        <v>63</v>
      </c>
      <c r="B64" t="s">
        <v>1234</v>
      </c>
      <c r="C64" t="s">
        <v>1730</v>
      </c>
      <c r="D64" t="s">
        <v>1235</v>
      </c>
      <c r="E64" t="s">
        <v>1236</v>
      </c>
      <c r="F64" t="s">
        <v>1237</v>
      </c>
      <c r="G64" t="s">
        <v>1238</v>
      </c>
      <c r="H64" t="s">
        <v>1239</v>
      </c>
      <c r="I64" t="s">
        <v>1855</v>
      </c>
      <c r="J64" t="s">
        <v>1240</v>
      </c>
      <c r="K64" s="33" t="s">
        <v>74</v>
      </c>
      <c r="L64" s="33" t="s">
        <v>70</v>
      </c>
      <c r="M64" s="33" t="s">
        <v>70</v>
      </c>
      <c r="N64" s="33" t="s">
        <v>70</v>
      </c>
      <c r="O64" s="33" t="s">
        <v>74</v>
      </c>
      <c r="P64" s="33" t="s">
        <v>70</v>
      </c>
      <c r="Q64" s="33" t="s">
        <v>74</v>
      </c>
      <c r="R64" s="33" t="s">
        <v>70</v>
      </c>
      <c r="T64" s="33" t="s">
        <v>70</v>
      </c>
      <c r="U64" s="33" t="s">
        <v>74</v>
      </c>
      <c r="W64" s="33" t="s">
        <v>70</v>
      </c>
      <c r="X64" s="33" t="s">
        <v>70</v>
      </c>
      <c r="Y64" s="33" t="s">
        <v>70</v>
      </c>
      <c r="Z64" s="33" t="s">
        <v>70</v>
      </c>
      <c r="AA64" s="33" t="s">
        <v>70</v>
      </c>
      <c r="AB64" s="33" t="s">
        <v>70</v>
      </c>
      <c r="AC64" s="33" t="s">
        <v>74</v>
      </c>
      <c r="AD64" s="33" t="s">
        <v>70</v>
      </c>
      <c r="AE64" s="33" t="s">
        <v>70</v>
      </c>
      <c r="AH64" s="33" t="s">
        <v>74</v>
      </c>
      <c r="AI64" s="33" t="s">
        <v>74</v>
      </c>
      <c r="AJ64" s="33" t="s">
        <v>70</v>
      </c>
      <c r="AK64" s="33" t="s">
        <v>70</v>
      </c>
      <c r="AL64" s="33" t="s">
        <v>70</v>
      </c>
      <c r="AM64" s="33" t="s">
        <v>70</v>
      </c>
      <c r="AN64" s="33">
        <v>4</v>
      </c>
      <c r="AR64" s="33">
        <v>4</v>
      </c>
      <c r="AX64" s="33">
        <v>4</v>
      </c>
      <c r="AZ64" s="33">
        <v>4</v>
      </c>
      <c r="BH64" s="33">
        <v>4</v>
      </c>
      <c r="BP64" s="33">
        <v>4</v>
      </c>
      <c r="BT64" s="33" t="s">
        <v>1731</v>
      </c>
    </row>
    <row r="65" spans="1:72" x14ac:dyDescent="0.25">
      <c r="A65">
        <f t="shared" si="0"/>
        <v>64</v>
      </c>
      <c r="B65" t="s">
        <v>381</v>
      </c>
      <c r="C65" t="s">
        <v>1924</v>
      </c>
      <c r="D65" t="s">
        <v>382</v>
      </c>
      <c r="E65" t="s">
        <v>383</v>
      </c>
      <c r="F65" t="s">
        <v>384</v>
      </c>
      <c r="G65" t="s">
        <v>385</v>
      </c>
      <c r="H65" t="s">
        <v>386</v>
      </c>
      <c r="I65" t="s">
        <v>387</v>
      </c>
      <c r="J65" t="s">
        <v>382</v>
      </c>
      <c r="L65" s="33">
        <v>4</v>
      </c>
      <c r="M65" s="33" t="s">
        <v>70</v>
      </c>
      <c r="N65" s="33" t="s">
        <v>70</v>
      </c>
      <c r="O65" s="33" t="s">
        <v>74</v>
      </c>
      <c r="P65" s="33" t="s">
        <v>70</v>
      </c>
      <c r="Q65" s="33" t="s">
        <v>74</v>
      </c>
      <c r="R65" s="33" t="s">
        <v>70</v>
      </c>
      <c r="T65" s="33" t="s">
        <v>70</v>
      </c>
      <c r="U65" s="33" t="s">
        <v>74</v>
      </c>
      <c r="W65" s="33" t="s">
        <v>74</v>
      </c>
      <c r="X65" s="33" t="s">
        <v>70</v>
      </c>
      <c r="Y65" s="33" t="s">
        <v>70</v>
      </c>
      <c r="Z65" s="33" t="s">
        <v>70</v>
      </c>
      <c r="AA65" s="33" t="s">
        <v>70</v>
      </c>
      <c r="AB65" s="33" t="s">
        <v>70</v>
      </c>
      <c r="AC65" s="33" t="s">
        <v>70</v>
      </c>
      <c r="AD65" s="33" t="s">
        <v>70</v>
      </c>
      <c r="AE65" s="33" t="s">
        <v>70</v>
      </c>
      <c r="AG65" s="33" t="s">
        <v>70</v>
      </c>
      <c r="AH65" s="33" t="s">
        <v>70</v>
      </c>
      <c r="AI65" s="33" t="s">
        <v>70</v>
      </c>
      <c r="AJ65" s="33" t="s">
        <v>70</v>
      </c>
      <c r="AK65" s="33" t="s">
        <v>74</v>
      </c>
      <c r="AL65" s="33" t="s">
        <v>70</v>
      </c>
      <c r="AM65" s="33" t="s">
        <v>70</v>
      </c>
      <c r="AN65" s="33">
        <v>4</v>
      </c>
      <c r="AR65" s="33">
        <v>4</v>
      </c>
      <c r="AX65" s="33">
        <v>4</v>
      </c>
      <c r="AZ65" s="33">
        <v>4</v>
      </c>
      <c r="BH65" s="33">
        <v>4</v>
      </c>
      <c r="BP65" s="33">
        <v>4</v>
      </c>
      <c r="BT65" s="33" t="s">
        <v>388</v>
      </c>
    </row>
    <row r="66" spans="1:72" x14ac:dyDescent="0.25">
      <c r="A66">
        <f t="shared" si="0"/>
        <v>65</v>
      </c>
      <c r="B66" t="s">
        <v>389</v>
      </c>
      <c r="C66" t="s">
        <v>1924</v>
      </c>
      <c r="D66" t="s">
        <v>390</v>
      </c>
      <c r="E66" t="s">
        <v>391</v>
      </c>
      <c r="F66" t="s">
        <v>392</v>
      </c>
      <c r="G66" t="s">
        <v>149</v>
      </c>
      <c r="H66" t="s">
        <v>393</v>
      </c>
      <c r="I66" t="s">
        <v>394</v>
      </c>
      <c r="J66" t="s">
        <v>395</v>
      </c>
      <c r="K66" s="33" t="s">
        <v>74</v>
      </c>
      <c r="L66" s="33" t="s">
        <v>70</v>
      </c>
      <c r="M66" s="33" t="s">
        <v>70</v>
      </c>
      <c r="N66" s="33" t="s">
        <v>70</v>
      </c>
      <c r="O66" s="33" t="s">
        <v>74</v>
      </c>
      <c r="P66" s="33" t="s">
        <v>70</v>
      </c>
      <c r="Q66" s="33" t="s">
        <v>74</v>
      </c>
      <c r="R66" s="33" t="s">
        <v>70</v>
      </c>
      <c r="T66" s="33" t="s">
        <v>70</v>
      </c>
      <c r="U66" s="33" t="s">
        <v>74</v>
      </c>
      <c r="W66" s="33" t="s">
        <v>74</v>
      </c>
      <c r="X66" s="33" t="s">
        <v>70</v>
      </c>
      <c r="Y66" s="33" t="s">
        <v>70</v>
      </c>
      <c r="Z66" s="33" t="s">
        <v>70</v>
      </c>
      <c r="AA66" s="33" t="s">
        <v>70</v>
      </c>
      <c r="AB66" s="33" t="s">
        <v>70</v>
      </c>
      <c r="AC66" s="33" t="s">
        <v>70</v>
      </c>
      <c r="AD66" s="33" t="s">
        <v>70</v>
      </c>
      <c r="AE66" s="33" t="s">
        <v>70</v>
      </c>
      <c r="AG66" s="33" t="s">
        <v>70</v>
      </c>
      <c r="AH66" s="33" t="s">
        <v>70</v>
      </c>
      <c r="AI66" s="33" t="s">
        <v>70</v>
      </c>
      <c r="AJ66" s="33" t="s">
        <v>70</v>
      </c>
      <c r="AK66" s="33" t="s">
        <v>74</v>
      </c>
      <c r="AL66" s="33" t="s">
        <v>70</v>
      </c>
      <c r="AM66" s="33" t="s">
        <v>70</v>
      </c>
      <c r="AN66" s="33">
        <v>4</v>
      </c>
      <c r="AR66" s="33">
        <v>4</v>
      </c>
      <c r="AX66" s="33">
        <v>4</v>
      </c>
      <c r="AZ66" s="33">
        <v>4</v>
      </c>
      <c r="BH66" s="33">
        <v>4</v>
      </c>
      <c r="BP66" s="33">
        <v>4</v>
      </c>
      <c r="BT66" s="33" t="s">
        <v>388</v>
      </c>
    </row>
    <row r="67" spans="1:72" x14ac:dyDescent="0.25">
      <c r="A67">
        <f t="shared" si="0"/>
        <v>66</v>
      </c>
      <c r="B67" t="s">
        <v>399</v>
      </c>
      <c r="C67" t="s">
        <v>1924</v>
      </c>
      <c r="D67" t="s">
        <v>400</v>
      </c>
      <c r="E67" t="s">
        <v>401</v>
      </c>
      <c r="F67" t="s">
        <v>402</v>
      </c>
      <c r="G67" t="s">
        <v>403</v>
      </c>
      <c r="H67" t="s">
        <v>404</v>
      </c>
      <c r="I67" t="s">
        <v>405</v>
      </c>
      <c r="J67" t="s">
        <v>400</v>
      </c>
      <c r="K67" s="33" t="s">
        <v>74</v>
      </c>
      <c r="L67" s="33" t="s">
        <v>70</v>
      </c>
      <c r="M67" s="33" t="s">
        <v>70</v>
      </c>
      <c r="N67" s="33" t="s">
        <v>70</v>
      </c>
      <c r="O67" s="33" t="s">
        <v>74</v>
      </c>
      <c r="P67" s="33" t="s">
        <v>70</v>
      </c>
      <c r="Q67" s="33" t="s">
        <v>74</v>
      </c>
      <c r="R67" s="33" t="s">
        <v>70</v>
      </c>
      <c r="T67" s="33" t="s">
        <v>70</v>
      </c>
      <c r="U67" s="33" t="s">
        <v>74</v>
      </c>
      <c r="W67" s="33" t="s">
        <v>70</v>
      </c>
      <c r="X67" s="33" t="s">
        <v>70</v>
      </c>
      <c r="Y67" s="33" t="s">
        <v>70</v>
      </c>
      <c r="Z67" s="33" t="s">
        <v>70</v>
      </c>
      <c r="AA67" s="33" t="s">
        <v>74</v>
      </c>
      <c r="AB67" s="33" t="s">
        <v>70</v>
      </c>
      <c r="AC67" s="33" t="s">
        <v>70</v>
      </c>
      <c r="AD67" s="33" t="s">
        <v>70</v>
      </c>
      <c r="AE67" s="33" t="s">
        <v>70</v>
      </c>
      <c r="AG67" s="33" t="s">
        <v>70</v>
      </c>
      <c r="AH67" s="33" t="s">
        <v>70</v>
      </c>
      <c r="AI67" s="33" t="s">
        <v>74</v>
      </c>
      <c r="AJ67" s="33" t="s">
        <v>70</v>
      </c>
      <c r="AK67" s="33" t="s">
        <v>70</v>
      </c>
      <c r="AL67" s="33" t="s">
        <v>70</v>
      </c>
      <c r="AM67" s="33" t="s">
        <v>70</v>
      </c>
      <c r="AN67" s="33">
        <v>4</v>
      </c>
      <c r="AR67" s="33">
        <v>4</v>
      </c>
      <c r="AX67" s="33">
        <v>4</v>
      </c>
      <c r="AZ67" s="33">
        <v>4</v>
      </c>
      <c r="BH67" s="33">
        <v>4</v>
      </c>
      <c r="BP67" s="33">
        <v>4</v>
      </c>
      <c r="BT67" s="33" t="s">
        <v>388</v>
      </c>
    </row>
    <row r="68" spans="1:72" x14ac:dyDescent="0.25">
      <c r="A68">
        <f t="shared" ref="A68:A133" si="1">A67+1</f>
        <v>67</v>
      </c>
      <c r="B68" t="s">
        <v>406</v>
      </c>
      <c r="C68" t="s">
        <v>1924</v>
      </c>
      <c r="D68" t="s">
        <v>407</v>
      </c>
      <c r="E68" t="s">
        <v>408</v>
      </c>
      <c r="F68" t="s">
        <v>409</v>
      </c>
      <c r="G68" t="s">
        <v>96</v>
      </c>
      <c r="H68" t="s">
        <v>410</v>
      </c>
      <c r="I68" t="s">
        <v>1997</v>
      </c>
      <c r="J68" t="s">
        <v>411</v>
      </c>
      <c r="K68" s="33" t="s">
        <v>74</v>
      </c>
      <c r="L68" s="33" t="s">
        <v>70</v>
      </c>
      <c r="M68" s="33" t="s">
        <v>70</v>
      </c>
      <c r="N68" s="33" t="s">
        <v>70</v>
      </c>
      <c r="O68" s="33" t="s">
        <v>74</v>
      </c>
      <c r="P68" s="33" t="s">
        <v>70</v>
      </c>
      <c r="Q68" s="33" t="s">
        <v>74</v>
      </c>
      <c r="R68" s="33" t="s">
        <v>70</v>
      </c>
      <c r="T68" s="33" t="s">
        <v>70</v>
      </c>
      <c r="U68" s="33" t="s">
        <v>74</v>
      </c>
      <c r="W68" s="33" t="s">
        <v>74</v>
      </c>
      <c r="X68" s="33" t="s">
        <v>70</v>
      </c>
      <c r="Y68" s="33" t="s">
        <v>70</v>
      </c>
      <c r="Z68" s="33" t="s">
        <v>70</v>
      </c>
      <c r="AA68" s="33" t="s">
        <v>70</v>
      </c>
      <c r="AB68" s="33" t="s">
        <v>70</v>
      </c>
      <c r="AC68" s="33" t="s">
        <v>70</v>
      </c>
      <c r="AD68" s="33" t="s">
        <v>70</v>
      </c>
      <c r="AE68" s="33" t="s">
        <v>70</v>
      </c>
      <c r="AG68" s="33" t="s">
        <v>70</v>
      </c>
      <c r="AH68" s="33" t="s">
        <v>70</v>
      </c>
      <c r="AI68" s="33" t="s">
        <v>70</v>
      </c>
      <c r="AJ68" s="33" t="s">
        <v>70</v>
      </c>
      <c r="AK68" s="33" t="s">
        <v>74</v>
      </c>
      <c r="AL68" s="33" t="s">
        <v>70</v>
      </c>
      <c r="AM68" s="33" t="s">
        <v>70</v>
      </c>
      <c r="AN68" s="33">
        <v>4</v>
      </c>
      <c r="AR68" s="33">
        <v>4</v>
      </c>
      <c r="AX68" s="33">
        <v>4</v>
      </c>
      <c r="AZ68" s="33">
        <v>4</v>
      </c>
      <c r="BH68" s="33">
        <v>4</v>
      </c>
      <c r="BP68" s="33">
        <v>4</v>
      </c>
      <c r="BT68" s="33" t="s">
        <v>388</v>
      </c>
    </row>
    <row r="69" spans="1:72" x14ac:dyDescent="0.25">
      <c r="A69">
        <f t="shared" si="1"/>
        <v>68</v>
      </c>
      <c r="B69" t="s">
        <v>412</v>
      </c>
      <c r="C69" t="s">
        <v>1924</v>
      </c>
      <c r="D69" t="s">
        <v>413</v>
      </c>
      <c r="E69" t="s">
        <v>414</v>
      </c>
      <c r="F69" t="s">
        <v>415</v>
      </c>
      <c r="G69" t="s">
        <v>416</v>
      </c>
      <c r="H69" t="s">
        <v>417</v>
      </c>
      <c r="I69" t="s">
        <v>418</v>
      </c>
      <c r="J69" t="s">
        <v>414</v>
      </c>
      <c r="K69" s="33" t="s">
        <v>74</v>
      </c>
      <c r="L69" s="33" t="s">
        <v>70</v>
      </c>
      <c r="M69" s="33" t="s">
        <v>70</v>
      </c>
      <c r="N69" s="33" t="s">
        <v>70</v>
      </c>
      <c r="O69" s="33" t="s">
        <v>74</v>
      </c>
      <c r="P69" s="33" t="s">
        <v>70</v>
      </c>
      <c r="Q69" s="33" t="s">
        <v>74</v>
      </c>
      <c r="R69" s="33" t="s">
        <v>70</v>
      </c>
      <c r="T69" s="33" t="s">
        <v>70</v>
      </c>
      <c r="U69" s="33" t="s">
        <v>74</v>
      </c>
      <c r="W69" s="33" t="s">
        <v>70</v>
      </c>
      <c r="X69" s="33" t="s">
        <v>70</v>
      </c>
      <c r="Y69" s="33" t="s">
        <v>70</v>
      </c>
      <c r="Z69" s="33" t="s">
        <v>70</v>
      </c>
      <c r="AA69" s="33" t="s">
        <v>70</v>
      </c>
      <c r="AB69" s="33" t="s">
        <v>70</v>
      </c>
      <c r="AC69" s="33" t="s">
        <v>74</v>
      </c>
      <c r="AD69" s="33" t="s">
        <v>70</v>
      </c>
      <c r="AE69" s="33" t="s">
        <v>70</v>
      </c>
      <c r="AH69" s="33" t="s">
        <v>74</v>
      </c>
      <c r="AI69" s="33" t="s">
        <v>74</v>
      </c>
      <c r="AJ69" s="33" t="s">
        <v>70</v>
      </c>
      <c r="AK69" s="33" t="s">
        <v>70</v>
      </c>
      <c r="AL69" s="33" t="s">
        <v>70</v>
      </c>
      <c r="AM69" s="33" t="s">
        <v>70</v>
      </c>
      <c r="AN69" s="33">
        <v>4</v>
      </c>
      <c r="AR69" s="33">
        <v>4</v>
      </c>
      <c r="AX69" s="33">
        <v>4</v>
      </c>
      <c r="AZ69" s="33">
        <v>4</v>
      </c>
      <c r="BH69" s="33">
        <v>4</v>
      </c>
      <c r="BP69" s="33">
        <v>4</v>
      </c>
      <c r="BT69" s="33" t="s">
        <v>388</v>
      </c>
    </row>
    <row r="70" spans="1:72" x14ac:dyDescent="0.25">
      <c r="A70">
        <f t="shared" si="1"/>
        <v>69</v>
      </c>
      <c r="B70" t="s">
        <v>419</v>
      </c>
      <c r="C70" t="s">
        <v>1924</v>
      </c>
      <c r="D70" t="s">
        <v>420</v>
      </c>
      <c r="E70" t="s">
        <v>421</v>
      </c>
      <c r="F70" t="s">
        <v>422</v>
      </c>
      <c r="G70" t="s">
        <v>423</v>
      </c>
      <c r="H70" t="s">
        <v>424</v>
      </c>
      <c r="I70" t="s">
        <v>1784</v>
      </c>
      <c r="J70" t="s">
        <v>425</v>
      </c>
      <c r="K70" s="33" t="s">
        <v>74</v>
      </c>
      <c r="L70" s="33" t="s">
        <v>70</v>
      </c>
      <c r="M70" s="33" t="s">
        <v>70</v>
      </c>
      <c r="N70" s="33" t="s">
        <v>70</v>
      </c>
      <c r="O70" s="33" t="s">
        <v>74</v>
      </c>
      <c r="P70" s="33" t="s">
        <v>70</v>
      </c>
      <c r="Q70" s="33" t="s">
        <v>74</v>
      </c>
      <c r="R70" s="33" t="s">
        <v>70</v>
      </c>
      <c r="T70" s="33" t="s">
        <v>70</v>
      </c>
      <c r="U70" s="33" t="s">
        <v>74</v>
      </c>
      <c r="W70" s="33" t="s">
        <v>74</v>
      </c>
      <c r="X70" s="33" t="s">
        <v>70</v>
      </c>
      <c r="Y70" s="33" t="s">
        <v>70</v>
      </c>
      <c r="Z70" s="33" t="s">
        <v>70</v>
      </c>
      <c r="AA70" s="33" t="s">
        <v>70</v>
      </c>
      <c r="AB70" s="33" t="s">
        <v>70</v>
      </c>
      <c r="AC70" s="33" t="s">
        <v>70</v>
      </c>
      <c r="AD70" s="33" t="s">
        <v>70</v>
      </c>
      <c r="AE70" s="33" t="s">
        <v>70</v>
      </c>
      <c r="AG70" s="33" t="s">
        <v>70</v>
      </c>
      <c r="AH70" s="33" t="s">
        <v>70</v>
      </c>
      <c r="AI70" s="33" t="s">
        <v>70</v>
      </c>
      <c r="AJ70" s="33" t="s">
        <v>70</v>
      </c>
      <c r="AK70" s="33" t="s">
        <v>74</v>
      </c>
      <c r="AL70" s="33" t="s">
        <v>70</v>
      </c>
      <c r="AM70" s="33" t="s">
        <v>70</v>
      </c>
      <c r="AN70" s="33">
        <v>4</v>
      </c>
      <c r="AR70" s="33">
        <v>4</v>
      </c>
      <c r="AX70" s="33">
        <v>4</v>
      </c>
      <c r="AZ70" s="33">
        <v>4</v>
      </c>
      <c r="BH70" s="33">
        <v>4</v>
      </c>
      <c r="BP70" s="33">
        <v>4</v>
      </c>
      <c r="BT70" s="33" t="s">
        <v>388</v>
      </c>
    </row>
    <row r="71" spans="1:72" x14ac:dyDescent="0.25">
      <c r="A71">
        <f t="shared" si="1"/>
        <v>70</v>
      </c>
      <c r="B71" t="s">
        <v>426</v>
      </c>
      <c r="C71" t="s">
        <v>1924</v>
      </c>
      <c r="D71" t="s">
        <v>427</v>
      </c>
      <c r="E71" t="s">
        <v>427</v>
      </c>
      <c r="F71" t="s">
        <v>428</v>
      </c>
      <c r="G71" t="s">
        <v>429</v>
      </c>
      <c r="H71" t="s">
        <v>430</v>
      </c>
      <c r="I71" t="s">
        <v>1829</v>
      </c>
      <c r="J71" t="s">
        <v>431</v>
      </c>
      <c r="K71" s="33" t="s">
        <v>74</v>
      </c>
      <c r="L71" s="33" t="s">
        <v>70</v>
      </c>
      <c r="M71" s="33" t="s">
        <v>70</v>
      </c>
      <c r="N71" s="33" t="s">
        <v>70</v>
      </c>
      <c r="O71" s="33" t="s">
        <v>74</v>
      </c>
      <c r="P71" s="33" t="s">
        <v>70</v>
      </c>
      <c r="Q71" s="33" t="s">
        <v>74</v>
      </c>
      <c r="R71" s="33" t="s">
        <v>70</v>
      </c>
      <c r="T71" s="33" t="s">
        <v>70</v>
      </c>
      <c r="U71" s="33" t="s">
        <v>74</v>
      </c>
      <c r="W71" s="33" t="s">
        <v>74</v>
      </c>
      <c r="X71" s="33" t="s">
        <v>70</v>
      </c>
      <c r="Y71" s="33" t="s">
        <v>70</v>
      </c>
      <c r="Z71" s="33" t="s">
        <v>70</v>
      </c>
      <c r="AA71" s="33" t="s">
        <v>70</v>
      </c>
      <c r="AB71" s="33" t="s">
        <v>70</v>
      </c>
      <c r="AC71" s="33" t="s">
        <v>70</v>
      </c>
      <c r="AD71" s="33" t="s">
        <v>70</v>
      </c>
      <c r="AE71" s="33" t="s">
        <v>70</v>
      </c>
      <c r="AG71" s="33" t="s">
        <v>70</v>
      </c>
      <c r="AH71" s="33" t="s">
        <v>70</v>
      </c>
      <c r="AI71" s="33" t="s">
        <v>70</v>
      </c>
      <c r="AJ71" s="33" t="s">
        <v>70</v>
      </c>
      <c r="AK71" s="33" t="s">
        <v>74</v>
      </c>
      <c r="AL71" s="33" t="s">
        <v>70</v>
      </c>
      <c r="AM71" s="33" t="s">
        <v>70</v>
      </c>
      <c r="AN71" s="33">
        <v>4</v>
      </c>
      <c r="AR71" s="33">
        <v>4</v>
      </c>
      <c r="AX71" s="33">
        <v>4</v>
      </c>
      <c r="AZ71" s="33">
        <v>4</v>
      </c>
      <c r="BH71" s="33">
        <v>4</v>
      </c>
      <c r="BP71" s="33">
        <v>4</v>
      </c>
      <c r="BT71" s="33" t="s">
        <v>388</v>
      </c>
    </row>
    <row r="72" spans="1:72" x14ac:dyDescent="0.25">
      <c r="A72">
        <f t="shared" si="1"/>
        <v>71</v>
      </c>
      <c r="B72" t="s">
        <v>432</v>
      </c>
      <c r="C72" t="s">
        <v>1924</v>
      </c>
      <c r="D72" t="s">
        <v>433</v>
      </c>
      <c r="E72" t="s">
        <v>434</v>
      </c>
      <c r="F72" t="s">
        <v>428</v>
      </c>
      <c r="G72" t="s">
        <v>435</v>
      </c>
      <c r="H72" t="s">
        <v>430</v>
      </c>
      <c r="I72" t="s">
        <v>436</v>
      </c>
      <c r="J72" t="s">
        <v>437</v>
      </c>
      <c r="K72" s="33" t="s">
        <v>74</v>
      </c>
      <c r="L72" s="33" t="s">
        <v>70</v>
      </c>
      <c r="M72" s="33" t="s">
        <v>70</v>
      </c>
      <c r="N72" s="33" t="s">
        <v>70</v>
      </c>
      <c r="O72" s="33" t="s">
        <v>74</v>
      </c>
      <c r="P72" s="33" t="s">
        <v>70</v>
      </c>
      <c r="Q72" s="33" t="s">
        <v>74</v>
      </c>
      <c r="R72" s="33" t="s">
        <v>70</v>
      </c>
      <c r="T72" s="33" t="s">
        <v>70</v>
      </c>
      <c r="U72" s="33" t="s">
        <v>74</v>
      </c>
      <c r="W72" s="33" t="s">
        <v>74</v>
      </c>
      <c r="X72" s="33" t="s">
        <v>70</v>
      </c>
      <c r="Y72" s="33" t="s">
        <v>70</v>
      </c>
      <c r="Z72" s="33" t="s">
        <v>70</v>
      </c>
      <c r="AA72" s="33" t="s">
        <v>70</v>
      </c>
      <c r="AB72" s="33" t="s">
        <v>70</v>
      </c>
      <c r="AC72" s="33" t="s">
        <v>70</v>
      </c>
      <c r="AD72" s="33" t="s">
        <v>70</v>
      </c>
      <c r="AE72" s="33" t="s">
        <v>70</v>
      </c>
      <c r="AG72" s="33" t="s">
        <v>70</v>
      </c>
      <c r="AH72" s="33" t="s">
        <v>70</v>
      </c>
      <c r="AI72" s="33" t="s">
        <v>70</v>
      </c>
      <c r="AJ72" s="33" t="s">
        <v>70</v>
      </c>
      <c r="AK72" s="33" t="s">
        <v>74</v>
      </c>
      <c r="AL72" s="33" t="s">
        <v>70</v>
      </c>
      <c r="AM72" s="33" t="s">
        <v>70</v>
      </c>
      <c r="AN72" s="33">
        <v>4</v>
      </c>
      <c r="AR72" s="33">
        <v>4</v>
      </c>
      <c r="AX72" s="33">
        <v>4</v>
      </c>
      <c r="AZ72" s="33">
        <v>4</v>
      </c>
      <c r="BH72" s="33">
        <v>4</v>
      </c>
      <c r="BP72" s="33">
        <v>4</v>
      </c>
      <c r="BT72" s="33" t="s">
        <v>388</v>
      </c>
    </row>
    <row r="73" spans="1:72" x14ac:dyDescent="0.25">
      <c r="A73">
        <f t="shared" si="1"/>
        <v>72</v>
      </c>
      <c r="B73" t="s">
        <v>438</v>
      </c>
      <c r="C73" t="s">
        <v>1924</v>
      </c>
      <c r="D73" t="s">
        <v>439</v>
      </c>
      <c r="E73" t="s">
        <v>440</v>
      </c>
      <c r="F73" t="s">
        <v>435</v>
      </c>
      <c r="G73" t="s">
        <v>70</v>
      </c>
      <c r="H73" t="s">
        <v>441</v>
      </c>
      <c r="I73" t="s">
        <v>2119</v>
      </c>
      <c r="J73" t="s">
        <v>442</v>
      </c>
      <c r="K73" s="33" t="s">
        <v>74</v>
      </c>
      <c r="L73" s="33" t="s">
        <v>70</v>
      </c>
      <c r="M73" s="33" t="s">
        <v>70</v>
      </c>
      <c r="N73" s="33" t="s">
        <v>70</v>
      </c>
      <c r="O73" s="33" t="s">
        <v>74</v>
      </c>
      <c r="P73" s="33" t="s">
        <v>70</v>
      </c>
      <c r="Q73" s="33" t="s">
        <v>74</v>
      </c>
      <c r="R73" s="33" t="s">
        <v>70</v>
      </c>
      <c r="T73" s="33" t="s">
        <v>70</v>
      </c>
      <c r="U73" s="33" t="s">
        <v>74</v>
      </c>
      <c r="W73" s="33" t="s">
        <v>74</v>
      </c>
      <c r="X73" s="33" t="s">
        <v>70</v>
      </c>
      <c r="Y73" s="33" t="s">
        <v>70</v>
      </c>
      <c r="Z73" s="33" t="s">
        <v>70</v>
      </c>
      <c r="AA73" s="33" t="s">
        <v>70</v>
      </c>
      <c r="AB73" s="33" t="s">
        <v>70</v>
      </c>
      <c r="AC73" s="33" t="s">
        <v>70</v>
      </c>
      <c r="AD73" s="33" t="s">
        <v>70</v>
      </c>
      <c r="AE73" s="33" t="s">
        <v>70</v>
      </c>
      <c r="AG73" s="33" t="s">
        <v>70</v>
      </c>
      <c r="AH73" s="33" t="s">
        <v>70</v>
      </c>
      <c r="AI73" s="33" t="s">
        <v>70</v>
      </c>
      <c r="AJ73" s="33" t="s">
        <v>70</v>
      </c>
      <c r="AK73" s="33" t="s">
        <v>74</v>
      </c>
      <c r="AL73" s="33" t="s">
        <v>70</v>
      </c>
      <c r="AM73" s="33" t="s">
        <v>70</v>
      </c>
      <c r="AN73" s="33">
        <v>4</v>
      </c>
      <c r="AR73" s="33">
        <v>4</v>
      </c>
      <c r="AX73" s="33">
        <v>4</v>
      </c>
      <c r="AZ73" s="33">
        <v>4</v>
      </c>
      <c r="BH73" s="33">
        <v>4</v>
      </c>
      <c r="BP73" s="33">
        <v>4</v>
      </c>
      <c r="BT73" s="33" t="s">
        <v>388</v>
      </c>
    </row>
    <row r="74" spans="1:72" x14ac:dyDescent="0.25">
      <c r="A74">
        <f t="shared" si="1"/>
        <v>73</v>
      </c>
      <c r="B74" t="s">
        <v>443</v>
      </c>
      <c r="C74" t="s">
        <v>1924</v>
      </c>
      <c r="D74" t="s">
        <v>444</v>
      </c>
      <c r="E74" t="s">
        <v>445</v>
      </c>
      <c r="F74" t="s">
        <v>446</v>
      </c>
      <c r="G74" t="s">
        <v>416</v>
      </c>
      <c r="H74" t="s">
        <v>447</v>
      </c>
      <c r="I74" t="s">
        <v>448</v>
      </c>
      <c r="J74" t="s">
        <v>449</v>
      </c>
      <c r="K74" s="33" t="s">
        <v>74</v>
      </c>
      <c r="L74" s="33" t="s">
        <v>70</v>
      </c>
      <c r="M74" s="33" t="s">
        <v>70</v>
      </c>
      <c r="N74" s="33" t="s">
        <v>70</v>
      </c>
      <c r="O74" s="33" t="s">
        <v>74</v>
      </c>
      <c r="P74" s="33" t="s">
        <v>70</v>
      </c>
      <c r="Q74" s="33" t="s">
        <v>74</v>
      </c>
      <c r="R74" s="33" t="s">
        <v>70</v>
      </c>
      <c r="T74" s="33" t="s">
        <v>70</v>
      </c>
      <c r="U74" s="33" t="s">
        <v>74</v>
      </c>
      <c r="W74" s="33" t="s">
        <v>74</v>
      </c>
      <c r="X74" s="33" t="s">
        <v>70</v>
      </c>
      <c r="Y74" s="33" t="s">
        <v>70</v>
      </c>
      <c r="Z74" s="33" t="s">
        <v>70</v>
      </c>
      <c r="AA74" s="33" t="s">
        <v>70</v>
      </c>
      <c r="AB74" s="33" t="s">
        <v>70</v>
      </c>
      <c r="AC74" s="33" t="s">
        <v>70</v>
      </c>
      <c r="AD74" s="33" t="s">
        <v>70</v>
      </c>
      <c r="AE74" s="33" t="s">
        <v>70</v>
      </c>
      <c r="AG74" s="33" t="s">
        <v>70</v>
      </c>
      <c r="AH74" s="33" t="s">
        <v>70</v>
      </c>
      <c r="AI74" s="33" t="s">
        <v>70</v>
      </c>
      <c r="AJ74" s="33" t="s">
        <v>70</v>
      </c>
      <c r="AK74" s="33" t="s">
        <v>74</v>
      </c>
      <c r="AL74" s="33" t="s">
        <v>70</v>
      </c>
      <c r="AM74" s="33" t="s">
        <v>70</v>
      </c>
      <c r="AN74" s="33">
        <v>4</v>
      </c>
      <c r="AR74" s="33">
        <v>4</v>
      </c>
      <c r="AX74" s="33">
        <v>4</v>
      </c>
      <c r="AZ74" s="33">
        <v>4</v>
      </c>
      <c r="BH74" s="33">
        <v>4</v>
      </c>
      <c r="BP74" s="33">
        <v>4</v>
      </c>
      <c r="BT74" s="33" t="s">
        <v>388</v>
      </c>
    </row>
    <row r="75" spans="1:72" x14ac:dyDescent="0.25">
      <c r="A75">
        <f t="shared" si="1"/>
        <v>74</v>
      </c>
      <c r="B75" t="s">
        <v>450</v>
      </c>
      <c r="C75" t="s">
        <v>1924</v>
      </c>
      <c r="D75" t="s">
        <v>451</v>
      </c>
      <c r="E75" t="s">
        <v>452</v>
      </c>
      <c r="F75" t="s">
        <v>453</v>
      </c>
      <c r="G75" t="s">
        <v>149</v>
      </c>
      <c r="H75" t="s">
        <v>454</v>
      </c>
      <c r="I75" t="s">
        <v>455</v>
      </c>
      <c r="J75" t="s">
        <v>456</v>
      </c>
      <c r="K75" s="33" t="s">
        <v>74</v>
      </c>
      <c r="L75" s="33" t="s">
        <v>70</v>
      </c>
      <c r="M75" s="33" t="s">
        <v>70</v>
      </c>
      <c r="N75" s="33" t="s">
        <v>70</v>
      </c>
      <c r="O75" s="33" t="s">
        <v>74</v>
      </c>
      <c r="P75" s="33" t="s">
        <v>70</v>
      </c>
      <c r="Q75" s="33" t="s">
        <v>74</v>
      </c>
      <c r="R75" s="33" t="s">
        <v>70</v>
      </c>
      <c r="T75" s="33" t="s">
        <v>70</v>
      </c>
      <c r="U75" s="33" t="s">
        <v>74</v>
      </c>
      <c r="W75" s="33" t="s">
        <v>74</v>
      </c>
      <c r="X75" s="33" t="s">
        <v>70</v>
      </c>
      <c r="Y75" s="33" t="s">
        <v>70</v>
      </c>
      <c r="Z75" s="33" t="s">
        <v>70</v>
      </c>
      <c r="AA75" s="33" t="s">
        <v>70</v>
      </c>
      <c r="AB75" s="33" t="s">
        <v>70</v>
      </c>
      <c r="AC75" s="33" t="s">
        <v>70</v>
      </c>
      <c r="AD75" s="33" t="s">
        <v>70</v>
      </c>
      <c r="AE75" s="33" t="s">
        <v>70</v>
      </c>
      <c r="AG75" s="33" t="s">
        <v>70</v>
      </c>
      <c r="AH75" s="33" t="s">
        <v>70</v>
      </c>
      <c r="AI75" s="33" t="s">
        <v>70</v>
      </c>
      <c r="AJ75" s="33" t="s">
        <v>70</v>
      </c>
      <c r="AK75" s="33" t="s">
        <v>74</v>
      </c>
      <c r="AL75" s="33" t="s">
        <v>70</v>
      </c>
      <c r="AM75" s="33" t="s">
        <v>70</v>
      </c>
      <c r="AN75" s="33">
        <v>4</v>
      </c>
      <c r="AR75" s="33">
        <v>4</v>
      </c>
      <c r="AX75" s="33">
        <v>4</v>
      </c>
      <c r="AZ75" s="33">
        <v>4</v>
      </c>
      <c r="BH75" s="33">
        <v>4</v>
      </c>
      <c r="BP75" s="33">
        <v>4</v>
      </c>
      <c r="BT75" s="33" t="s">
        <v>388</v>
      </c>
    </row>
    <row r="76" spans="1:72" x14ac:dyDescent="0.25">
      <c r="A76">
        <f t="shared" si="1"/>
        <v>75</v>
      </c>
      <c r="B76" t="s">
        <v>457</v>
      </c>
      <c r="C76" t="s">
        <v>1924</v>
      </c>
      <c r="D76" t="s">
        <v>458</v>
      </c>
      <c r="E76" t="s">
        <v>459</v>
      </c>
      <c r="F76" t="s">
        <v>460</v>
      </c>
      <c r="G76" t="s">
        <v>385</v>
      </c>
      <c r="H76" t="s">
        <v>461</v>
      </c>
      <c r="I76" t="s">
        <v>462</v>
      </c>
      <c r="J76" t="s">
        <v>463</v>
      </c>
      <c r="K76" s="33" t="s">
        <v>74</v>
      </c>
      <c r="L76" s="33" t="s">
        <v>70</v>
      </c>
      <c r="M76" s="33" t="s">
        <v>70</v>
      </c>
      <c r="N76" s="33" t="s">
        <v>70</v>
      </c>
      <c r="O76" s="33" t="s">
        <v>74</v>
      </c>
      <c r="P76" s="33" t="s">
        <v>70</v>
      </c>
      <c r="Q76" s="33" t="s">
        <v>74</v>
      </c>
      <c r="R76" s="33" t="s">
        <v>70</v>
      </c>
      <c r="T76" s="33" t="s">
        <v>70</v>
      </c>
      <c r="U76" s="33" t="s">
        <v>74</v>
      </c>
      <c r="W76" s="33" t="s">
        <v>74</v>
      </c>
      <c r="X76" s="33" t="s">
        <v>70</v>
      </c>
      <c r="Y76" s="33" t="s">
        <v>70</v>
      </c>
      <c r="Z76" s="33" t="s">
        <v>70</v>
      </c>
      <c r="AA76" s="33" t="s">
        <v>70</v>
      </c>
      <c r="AB76" s="33" t="s">
        <v>70</v>
      </c>
      <c r="AC76" s="33" t="s">
        <v>70</v>
      </c>
      <c r="AD76" s="33" t="s">
        <v>70</v>
      </c>
      <c r="AE76" s="33" t="s">
        <v>70</v>
      </c>
      <c r="AG76" s="33" t="s">
        <v>70</v>
      </c>
      <c r="AH76" s="33" t="s">
        <v>70</v>
      </c>
      <c r="AI76" s="33" t="s">
        <v>70</v>
      </c>
      <c r="AJ76" s="33" t="s">
        <v>70</v>
      </c>
      <c r="AK76" s="33" t="s">
        <v>74</v>
      </c>
      <c r="AL76" s="33" t="s">
        <v>70</v>
      </c>
      <c r="AM76" s="33" t="s">
        <v>70</v>
      </c>
      <c r="AN76" s="33">
        <v>4</v>
      </c>
      <c r="AR76" s="33">
        <v>4</v>
      </c>
      <c r="AX76" s="33">
        <v>4</v>
      </c>
      <c r="AZ76" s="33">
        <v>4</v>
      </c>
      <c r="BH76" s="33">
        <v>4</v>
      </c>
      <c r="BP76" s="33">
        <v>4</v>
      </c>
      <c r="BT76" s="33" t="s">
        <v>388</v>
      </c>
    </row>
    <row r="77" spans="1:72" x14ac:dyDescent="0.25">
      <c r="A77">
        <f t="shared" si="1"/>
        <v>76</v>
      </c>
      <c r="B77" t="s">
        <v>464</v>
      </c>
      <c r="C77" t="s">
        <v>1924</v>
      </c>
      <c r="D77" t="s">
        <v>465</v>
      </c>
      <c r="E77" t="s">
        <v>452</v>
      </c>
      <c r="F77" t="s">
        <v>466</v>
      </c>
      <c r="G77" t="s">
        <v>467</v>
      </c>
      <c r="H77" t="s">
        <v>454</v>
      </c>
      <c r="I77" t="s">
        <v>1812</v>
      </c>
      <c r="J77" t="s">
        <v>468</v>
      </c>
      <c r="K77" s="33" t="s">
        <v>74</v>
      </c>
      <c r="L77" s="33" t="s">
        <v>70</v>
      </c>
      <c r="M77" s="33" t="s">
        <v>70</v>
      </c>
      <c r="N77" s="33" t="s">
        <v>70</v>
      </c>
      <c r="O77" s="33" t="s">
        <v>74</v>
      </c>
      <c r="P77" s="33" t="s">
        <v>70</v>
      </c>
      <c r="Q77" s="33" t="s">
        <v>74</v>
      </c>
      <c r="R77" s="33" t="s">
        <v>70</v>
      </c>
      <c r="T77" s="33" t="s">
        <v>70</v>
      </c>
      <c r="U77" s="33" t="s">
        <v>74</v>
      </c>
      <c r="W77" s="33" t="s">
        <v>74</v>
      </c>
      <c r="X77" s="33" t="s">
        <v>70</v>
      </c>
      <c r="Y77" s="33" t="s">
        <v>70</v>
      </c>
      <c r="Z77" s="33" t="s">
        <v>70</v>
      </c>
      <c r="AA77" s="33" t="s">
        <v>70</v>
      </c>
      <c r="AB77" s="33" t="s">
        <v>70</v>
      </c>
      <c r="AC77" s="33" t="s">
        <v>70</v>
      </c>
      <c r="AD77" s="33" t="s">
        <v>70</v>
      </c>
      <c r="AE77" s="33" t="s">
        <v>70</v>
      </c>
      <c r="AG77" s="33" t="s">
        <v>70</v>
      </c>
      <c r="AH77" s="33" t="s">
        <v>70</v>
      </c>
      <c r="AI77" s="33" t="s">
        <v>70</v>
      </c>
      <c r="AJ77" s="33" t="s">
        <v>70</v>
      </c>
      <c r="AK77" s="33" t="s">
        <v>74</v>
      </c>
      <c r="AL77" s="33" t="s">
        <v>70</v>
      </c>
      <c r="AM77" s="33" t="s">
        <v>70</v>
      </c>
      <c r="AN77" s="33">
        <v>4</v>
      </c>
      <c r="AR77" s="33">
        <v>4</v>
      </c>
      <c r="AX77" s="33">
        <v>4</v>
      </c>
      <c r="AZ77" s="33">
        <v>4</v>
      </c>
      <c r="BH77" s="33">
        <v>4</v>
      </c>
      <c r="BP77" s="33">
        <v>4</v>
      </c>
      <c r="BT77" s="33" t="s">
        <v>388</v>
      </c>
    </row>
    <row r="78" spans="1:72" x14ac:dyDescent="0.25">
      <c r="A78">
        <f t="shared" si="1"/>
        <v>77</v>
      </c>
      <c r="B78" t="s">
        <v>469</v>
      </c>
      <c r="C78" t="s">
        <v>1924</v>
      </c>
      <c r="D78" t="s">
        <v>470</v>
      </c>
      <c r="E78" t="s">
        <v>471</v>
      </c>
      <c r="F78" t="s">
        <v>416</v>
      </c>
      <c r="G78" t="s">
        <v>70</v>
      </c>
      <c r="H78" t="s">
        <v>472</v>
      </c>
      <c r="I78" t="s">
        <v>473</v>
      </c>
      <c r="J78" t="s">
        <v>474</v>
      </c>
      <c r="L78" s="33">
        <v>4</v>
      </c>
      <c r="M78" s="33" t="s">
        <v>70</v>
      </c>
      <c r="N78" s="33" t="s">
        <v>70</v>
      </c>
      <c r="O78" s="33" t="s">
        <v>74</v>
      </c>
      <c r="P78" s="33" t="s">
        <v>70</v>
      </c>
      <c r="Q78" s="33" t="s">
        <v>74</v>
      </c>
      <c r="R78" s="33" t="s">
        <v>70</v>
      </c>
      <c r="T78" s="33" t="s">
        <v>70</v>
      </c>
      <c r="U78" s="33" t="s">
        <v>74</v>
      </c>
      <c r="W78" s="33" t="s">
        <v>74</v>
      </c>
      <c r="X78" s="33" t="s">
        <v>70</v>
      </c>
      <c r="Y78" s="33" t="s">
        <v>70</v>
      </c>
      <c r="Z78" s="33" t="s">
        <v>70</v>
      </c>
      <c r="AA78" s="33" t="s">
        <v>70</v>
      </c>
      <c r="AB78" s="33" t="s">
        <v>70</v>
      </c>
      <c r="AC78" s="33" t="s">
        <v>70</v>
      </c>
      <c r="AD78" s="33" t="s">
        <v>70</v>
      </c>
      <c r="AE78" s="33" t="s">
        <v>70</v>
      </c>
      <c r="AG78" s="33" t="s">
        <v>70</v>
      </c>
      <c r="AH78" s="33" t="s">
        <v>70</v>
      </c>
      <c r="AI78" s="33" t="s">
        <v>70</v>
      </c>
      <c r="AJ78" s="33" t="s">
        <v>70</v>
      </c>
      <c r="AK78" s="33" t="s">
        <v>74</v>
      </c>
      <c r="AL78" s="33" t="s">
        <v>70</v>
      </c>
      <c r="AM78" s="33" t="s">
        <v>70</v>
      </c>
      <c r="AN78" s="33">
        <v>4</v>
      </c>
      <c r="AR78" s="33">
        <v>4</v>
      </c>
      <c r="AX78" s="33">
        <v>4</v>
      </c>
      <c r="AZ78" s="33">
        <v>4</v>
      </c>
      <c r="BH78" s="33">
        <v>4</v>
      </c>
      <c r="BP78" s="33">
        <v>4</v>
      </c>
      <c r="BT78" s="33" t="s">
        <v>388</v>
      </c>
    </row>
    <row r="79" spans="1:72" x14ac:dyDescent="0.25">
      <c r="A79">
        <f t="shared" si="1"/>
        <v>78</v>
      </c>
      <c r="B79" t="s">
        <v>475</v>
      </c>
      <c r="C79" t="s">
        <v>1924</v>
      </c>
      <c r="D79" t="s">
        <v>476</v>
      </c>
      <c r="E79" t="s">
        <v>477</v>
      </c>
      <c r="F79" t="s">
        <v>385</v>
      </c>
      <c r="G79" t="s">
        <v>70</v>
      </c>
      <c r="H79" t="s">
        <v>478</v>
      </c>
      <c r="I79" t="s">
        <v>479</v>
      </c>
      <c r="J79" t="s">
        <v>480</v>
      </c>
      <c r="K79" s="33" t="s">
        <v>74</v>
      </c>
      <c r="L79" s="33" t="s">
        <v>70</v>
      </c>
      <c r="M79" s="33" t="s">
        <v>70</v>
      </c>
      <c r="N79" s="33" t="s">
        <v>70</v>
      </c>
      <c r="O79" s="33" t="s">
        <v>74</v>
      </c>
      <c r="P79" s="33" t="s">
        <v>70</v>
      </c>
      <c r="Q79" s="33" t="s">
        <v>74</v>
      </c>
      <c r="R79" s="33" t="s">
        <v>70</v>
      </c>
      <c r="T79" s="33" t="s">
        <v>70</v>
      </c>
      <c r="U79" s="33" t="s">
        <v>74</v>
      </c>
      <c r="W79" s="33" t="s">
        <v>74</v>
      </c>
      <c r="X79" s="33" t="s">
        <v>70</v>
      </c>
      <c r="Y79" s="33" t="s">
        <v>70</v>
      </c>
      <c r="Z79" s="33" t="s">
        <v>70</v>
      </c>
      <c r="AA79" s="33" t="s">
        <v>70</v>
      </c>
      <c r="AB79" s="33" t="s">
        <v>70</v>
      </c>
      <c r="AC79" s="33" t="s">
        <v>70</v>
      </c>
      <c r="AD79" s="33" t="s">
        <v>70</v>
      </c>
      <c r="AE79" s="33" t="s">
        <v>70</v>
      </c>
      <c r="AG79" s="33" t="s">
        <v>70</v>
      </c>
      <c r="AH79" s="33" t="s">
        <v>70</v>
      </c>
      <c r="AI79" s="33" t="s">
        <v>70</v>
      </c>
      <c r="AJ79" s="33" t="s">
        <v>70</v>
      </c>
      <c r="AK79" s="33" t="s">
        <v>74</v>
      </c>
      <c r="AL79" s="33" t="s">
        <v>70</v>
      </c>
      <c r="AM79" s="33" t="s">
        <v>70</v>
      </c>
      <c r="AN79" s="33">
        <v>4</v>
      </c>
      <c r="AR79" s="33">
        <v>4</v>
      </c>
      <c r="AX79" s="33">
        <v>4</v>
      </c>
      <c r="AZ79" s="33">
        <v>4</v>
      </c>
      <c r="BH79" s="33">
        <v>4</v>
      </c>
      <c r="BP79" s="33">
        <v>4</v>
      </c>
      <c r="BT79" s="33" t="s">
        <v>388</v>
      </c>
    </row>
    <row r="80" spans="1:72" x14ac:dyDescent="0.25">
      <c r="A80">
        <f t="shared" si="1"/>
        <v>79</v>
      </c>
      <c r="B80" t="s">
        <v>1762</v>
      </c>
      <c r="C80" t="s">
        <v>1924</v>
      </c>
      <c r="D80" t="s">
        <v>1763</v>
      </c>
      <c r="E80" t="s">
        <v>1764</v>
      </c>
      <c r="F80" t="s">
        <v>876</v>
      </c>
      <c r="G80" t="s">
        <v>903</v>
      </c>
      <c r="H80" t="s">
        <v>878</v>
      </c>
      <c r="I80" t="s">
        <v>1765</v>
      </c>
      <c r="J80" t="s">
        <v>1766</v>
      </c>
      <c r="L80" s="33">
        <v>4</v>
      </c>
      <c r="O80" s="33">
        <v>4</v>
      </c>
      <c r="Q80" s="33">
        <v>4</v>
      </c>
      <c r="U80" s="33">
        <v>4</v>
      </c>
      <c r="W80" s="33">
        <v>4</v>
      </c>
      <c r="AK80" s="33">
        <v>4</v>
      </c>
      <c r="AN80" s="33">
        <v>4</v>
      </c>
      <c r="AR80" s="33">
        <v>4</v>
      </c>
      <c r="AX80" s="33">
        <v>4</v>
      </c>
      <c r="AZ80" s="33">
        <v>4</v>
      </c>
      <c r="BH80" s="33">
        <v>4</v>
      </c>
      <c r="BP80" s="33">
        <v>4</v>
      </c>
      <c r="BT80" s="33" t="s">
        <v>388</v>
      </c>
    </row>
    <row r="81" spans="1:72" x14ac:dyDescent="0.25">
      <c r="A81">
        <f t="shared" si="1"/>
        <v>80</v>
      </c>
      <c r="B81" t="s">
        <v>481</v>
      </c>
      <c r="C81" t="s">
        <v>1924</v>
      </c>
      <c r="D81" t="s">
        <v>482</v>
      </c>
      <c r="E81" t="s">
        <v>483</v>
      </c>
      <c r="F81" t="s">
        <v>484</v>
      </c>
      <c r="G81" t="s">
        <v>403</v>
      </c>
      <c r="H81" t="s">
        <v>485</v>
      </c>
      <c r="I81" t="s">
        <v>2030</v>
      </c>
      <c r="J81" t="s">
        <v>486</v>
      </c>
      <c r="K81" s="33" t="s">
        <v>74</v>
      </c>
      <c r="L81" s="33" t="s">
        <v>70</v>
      </c>
      <c r="M81" s="33" t="s">
        <v>70</v>
      </c>
      <c r="N81" s="33" t="s">
        <v>70</v>
      </c>
      <c r="O81" s="33" t="s">
        <v>74</v>
      </c>
      <c r="P81" s="33" t="s">
        <v>70</v>
      </c>
      <c r="Q81" s="33" t="s">
        <v>74</v>
      </c>
      <c r="R81" s="33" t="s">
        <v>70</v>
      </c>
      <c r="T81" s="33" t="s">
        <v>70</v>
      </c>
      <c r="U81" s="33" t="s">
        <v>74</v>
      </c>
      <c r="W81" s="33" t="s">
        <v>74</v>
      </c>
      <c r="X81" s="33" t="s">
        <v>70</v>
      </c>
      <c r="Y81" s="33" t="s">
        <v>70</v>
      </c>
      <c r="Z81" s="33" t="s">
        <v>70</v>
      </c>
      <c r="AA81" s="33" t="s">
        <v>70</v>
      </c>
      <c r="AB81" s="33" t="s">
        <v>70</v>
      </c>
      <c r="AC81" s="33" t="s">
        <v>70</v>
      </c>
      <c r="AD81" s="33" t="s">
        <v>70</v>
      </c>
      <c r="AE81" s="33" t="s">
        <v>70</v>
      </c>
      <c r="AG81" s="33" t="s">
        <v>70</v>
      </c>
      <c r="AH81" s="33" t="s">
        <v>70</v>
      </c>
      <c r="AI81" s="33" t="s">
        <v>70</v>
      </c>
      <c r="AJ81" s="33" t="s">
        <v>70</v>
      </c>
      <c r="AK81" s="33" t="s">
        <v>74</v>
      </c>
      <c r="AL81" s="33" t="s">
        <v>70</v>
      </c>
      <c r="AM81" s="33" t="s">
        <v>70</v>
      </c>
      <c r="AN81" s="33">
        <v>4</v>
      </c>
      <c r="AR81" s="33">
        <v>4</v>
      </c>
      <c r="AX81" s="33">
        <v>4</v>
      </c>
      <c r="AZ81" s="33">
        <v>4</v>
      </c>
      <c r="BH81" s="33">
        <v>4</v>
      </c>
      <c r="BP81" s="33">
        <v>4</v>
      </c>
      <c r="BT81" s="33" t="s">
        <v>388</v>
      </c>
    </row>
    <row r="82" spans="1:72" x14ac:dyDescent="0.25">
      <c r="A82">
        <f t="shared" si="1"/>
        <v>81</v>
      </c>
      <c r="B82" t="s">
        <v>1225</v>
      </c>
      <c r="C82" t="s">
        <v>1924</v>
      </c>
      <c r="D82" t="s">
        <v>1227</v>
      </c>
      <c r="E82" t="s">
        <v>1228</v>
      </c>
      <c r="F82" t="s">
        <v>1229</v>
      </c>
      <c r="G82" t="s">
        <v>144</v>
      </c>
      <c r="H82" t="s">
        <v>1230</v>
      </c>
      <c r="I82" t="s">
        <v>2158</v>
      </c>
      <c r="J82" t="s">
        <v>1231</v>
      </c>
      <c r="K82" s="33" t="s">
        <v>74</v>
      </c>
      <c r="L82" s="33" t="s">
        <v>70</v>
      </c>
      <c r="M82" s="33" t="s">
        <v>70</v>
      </c>
      <c r="N82" s="33" t="s">
        <v>70</v>
      </c>
      <c r="O82" s="33" t="s">
        <v>74</v>
      </c>
      <c r="P82" s="33" t="s">
        <v>70</v>
      </c>
      <c r="Q82" s="33" t="s">
        <v>74</v>
      </c>
      <c r="R82" s="33" t="s">
        <v>70</v>
      </c>
      <c r="T82" s="33" t="s">
        <v>70</v>
      </c>
      <c r="U82" s="33" t="s">
        <v>74</v>
      </c>
      <c r="W82" s="33" t="s">
        <v>70</v>
      </c>
      <c r="X82" s="33" t="s">
        <v>70</v>
      </c>
      <c r="Y82" s="33" t="s">
        <v>70</v>
      </c>
      <c r="Z82" s="33" t="s">
        <v>70</v>
      </c>
      <c r="AA82" s="33" t="s">
        <v>74</v>
      </c>
      <c r="AB82" s="33" t="s">
        <v>70</v>
      </c>
      <c r="AC82" s="33" t="s">
        <v>70</v>
      </c>
      <c r="AD82" s="33" t="s">
        <v>70</v>
      </c>
      <c r="AE82" s="33" t="s">
        <v>70</v>
      </c>
      <c r="AG82" s="33" t="s">
        <v>70</v>
      </c>
      <c r="AH82" s="33" t="s">
        <v>70</v>
      </c>
      <c r="AI82" s="33" t="s">
        <v>74</v>
      </c>
      <c r="AJ82" s="33" t="s">
        <v>70</v>
      </c>
      <c r="AK82" s="33" t="s">
        <v>70</v>
      </c>
      <c r="AL82" s="33" t="s">
        <v>70</v>
      </c>
      <c r="AM82" s="33" t="s">
        <v>70</v>
      </c>
      <c r="AN82" s="33">
        <v>4</v>
      </c>
      <c r="AR82" s="33">
        <v>4</v>
      </c>
      <c r="AX82" s="33">
        <v>4</v>
      </c>
      <c r="AZ82" s="33">
        <v>4</v>
      </c>
      <c r="BH82" s="33">
        <v>4</v>
      </c>
      <c r="BP82" s="33">
        <v>4</v>
      </c>
      <c r="BT82" s="33" t="s">
        <v>388</v>
      </c>
    </row>
    <row r="83" spans="1:72" x14ac:dyDescent="0.25">
      <c r="A83">
        <f t="shared" si="1"/>
        <v>82</v>
      </c>
      <c r="B83" t="s">
        <v>1109</v>
      </c>
      <c r="C83" t="s">
        <v>1924</v>
      </c>
      <c r="D83" t="s">
        <v>1110</v>
      </c>
      <c r="E83" t="s">
        <v>1111</v>
      </c>
      <c r="F83" t="s">
        <v>1112</v>
      </c>
      <c r="G83" t="s">
        <v>496</v>
      </c>
      <c r="H83" t="s">
        <v>1113</v>
      </c>
      <c r="I83" t="s">
        <v>1114</v>
      </c>
      <c r="J83" t="s">
        <v>1115</v>
      </c>
      <c r="K83" s="33" t="s">
        <v>74</v>
      </c>
      <c r="L83" s="33" t="s">
        <v>70</v>
      </c>
      <c r="M83" s="33" t="s">
        <v>70</v>
      </c>
      <c r="N83" s="33" t="s">
        <v>70</v>
      </c>
      <c r="O83" s="33" t="s">
        <v>74</v>
      </c>
      <c r="P83" s="33" t="s">
        <v>70</v>
      </c>
      <c r="Q83" s="33" t="s">
        <v>74</v>
      </c>
      <c r="R83" s="33" t="s">
        <v>70</v>
      </c>
      <c r="T83" s="33" t="s">
        <v>70</v>
      </c>
      <c r="U83" s="33" t="s">
        <v>74</v>
      </c>
      <c r="W83" s="33" t="s">
        <v>74</v>
      </c>
      <c r="X83" s="33" t="s">
        <v>70</v>
      </c>
      <c r="Y83" s="33" t="s">
        <v>70</v>
      </c>
      <c r="Z83" s="33" t="s">
        <v>70</v>
      </c>
      <c r="AA83" s="33" t="s">
        <v>70</v>
      </c>
      <c r="AB83" s="33" t="s">
        <v>70</v>
      </c>
      <c r="AC83" s="33" t="s">
        <v>70</v>
      </c>
      <c r="AD83" s="33" t="s">
        <v>70</v>
      </c>
      <c r="AE83" s="33" t="s">
        <v>70</v>
      </c>
      <c r="AG83" s="33" t="s">
        <v>70</v>
      </c>
      <c r="AH83" s="33" t="s">
        <v>70</v>
      </c>
      <c r="AI83" s="33" t="s">
        <v>70</v>
      </c>
      <c r="AJ83" s="33" t="s">
        <v>70</v>
      </c>
      <c r="AK83" s="33" t="s">
        <v>74</v>
      </c>
      <c r="AL83" s="33" t="s">
        <v>70</v>
      </c>
      <c r="AM83" s="33" t="s">
        <v>70</v>
      </c>
      <c r="AN83" s="33">
        <v>4</v>
      </c>
      <c r="AR83" s="33">
        <v>4</v>
      </c>
      <c r="AX83" s="33">
        <v>4</v>
      </c>
      <c r="AZ83" s="33">
        <v>4</v>
      </c>
      <c r="BH83" s="33">
        <v>4</v>
      </c>
      <c r="BP83" s="33">
        <v>4</v>
      </c>
      <c r="BT83" s="33" t="s">
        <v>388</v>
      </c>
    </row>
    <row r="84" spans="1:72" x14ac:dyDescent="0.25">
      <c r="A84">
        <f t="shared" si="1"/>
        <v>83</v>
      </c>
      <c r="B84" t="s">
        <v>500</v>
      </c>
      <c r="C84" t="s">
        <v>1924</v>
      </c>
      <c r="D84" t="s">
        <v>501</v>
      </c>
      <c r="E84" t="s">
        <v>502</v>
      </c>
      <c r="F84" t="s">
        <v>477</v>
      </c>
      <c r="G84" t="s">
        <v>385</v>
      </c>
      <c r="H84" t="s">
        <v>503</v>
      </c>
      <c r="I84" t="s">
        <v>504</v>
      </c>
      <c r="J84" t="s">
        <v>505</v>
      </c>
      <c r="K84" s="33" t="s">
        <v>74</v>
      </c>
      <c r="L84" s="33" t="s">
        <v>70</v>
      </c>
      <c r="M84" s="33" t="s">
        <v>70</v>
      </c>
      <c r="N84" s="33" t="s">
        <v>70</v>
      </c>
      <c r="O84" s="33" t="s">
        <v>74</v>
      </c>
      <c r="P84" s="33" t="s">
        <v>70</v>
      </c>
      <c r="Q84" s="33" t="s">
        <v>74</v>
      </c>
      <c r="R84" s="33" t="s">
        <v>70</v>
      </c>
      <c r="T84" s="33" t="s">
        <v>70</v>
      </c>
      <c r="U84" s="33" t="s">
        <v>74</v>
      </c>
      <c r="W84" s="33" t="s">
        <v>74</v>
      </c>
      <c r="X84" s="33" t="s">
        <v>70</v>
      </c>
      <c r="Y84" s="33" t="s">
        <v>70</v>
      </c>
      <c r="Z84" s="33" t="s">
        <v>70</v>
      </c>
      <c r="AA84" s="33" t="s">
        <v>70</v>
      </c>
      <c r="AB84" s="33" t="s">
        <v>70</v>
      </c>
      <c r="AC84" s="33" t="s">
        <v>70</v>
      </c>
      <c r="AD84" s="33" t="s">
        <v>70</v>
      </c>
      <c r="AE84" s="33" t="s">
        <v>70</v>
      </c>
      <c r="AG84" s="33" t="s">
        <v>70</v>
      </c>
      <c r="AH84" s="33" t="s">
        <v>70</v>
      </c>
      <c r="AI84" s="33" t="s">
        <v>70</v>
      </c>
      <c r="AJ84" s="33" t="s">
        <v>70</v>
      </c>
      <c r="AK84" s="33" t="s">
        <v>74</v>
      </c>
      <c r="AL84" s="33" t="s">
        <v>70</v>
      </c>
      <c r="AM84" s="33" t="s">
        <v>70</v>
      </c>
      <c r="AN84" s="33">
        <v>4</v>
      </c>
      <c r="AR84" s="33">
        <v>4</v>
      </c>
      <c r="AX84" s="33">
        <v>4</v>
      </c>
      <c r="AZ84" s="33">
        <v>4</v>
      </c>
      <c r="BH84" s="33">
        <v>4</v>
      </c>
      <c r="BP84" s="33">
        <v>4</v>
      </c>
      <c r="BT84" s="33" t="s">
        <v>388</v>
      </c>
    </row>
    <row r="85" spans="1:72" x14ac:dyDescent="0.25">
      <c r="A85">
        <f t="shared" si="1"/>
        <v>84</v>
      </c>
      <c r="B85" t="s">
        <v>506</v>
      </c>
      <c r="C85" t="s">
        <v>1924</v>
      </c>
      <c r="D85" t="s">
        <v>507</v>
      </c>
      <c r="E85" t="s">
        <v>508</v>
      </c>
      <c r="F85" t="s">
        <v>509</v>
      </c>
      <c r="G85" t="s">
        <v>510</v>
      </c>
      <c r="H85" t="s">
        <v>511</v>
      </c>
      <c r="I85" t="s">
        <v>512</v>
      </c>
      <c r="J85" t="s">
        <v>513</v>
      </c>
      <c r="K85" s="33" t="s">
        <v>74</v>
      </c>
      <c r="L85" s="33" t="s">
        <v>70</v>
      </c>
      <c r="M85" s="33" t="s">
        <v>70</v>
      </c>
      <c r="N85" s="33" t="s">
        <v>70</v>
      </c>
      <c r="O85" s="33" t="s">
        <v>74</v>
      </c>
      <c r="P85" s="33" t="s">
        <v>70</v>
      </c>
      <c r="Q85" s="33" t="s">
        <v>74</v>
      </c>
      <c r="R85" s="33" t="s">
        <v>70</v>
      </c>
      <c r="T85" s="33" t="s">
        <v>70</v>
      </c>
      <c r="U85" s="33" t="s">
        <v>74</v>
      </c>
      <c r="W85" s="33" t="s">
        <v>74</v>
      </c>
      <c r="X85" s="33" t="s">
        <v>70</v>
      </c>
      <c r="Y85" s="33" t="s">
        <v>70</v>
      </c>
      <c r="Z85" s="33" t="s">
        <v>70</v>
      </c>
      <c r="AA85" s="33" t="s">
        <v>70</v>
      </c>
      <c r="AB85" s="33" t="s">
        <v>70</v>
      </c>
      <c r="AC85" s="33" t="s">
        <v>70</v>
      </c>
      <c r="AD85" s="33" t="s">
        <v>70</v>
      </c>
      <c r="AE85" s="33" t="s">
        <v>70</v>
      </c>
      <c r="AG85" s="33" t="s">
        <v>70</v>
      </c>
      <c r="AH85" s="33" t="s">
        <v>70</v>
      </c>
      <c r="AI85" s="33" t="s">
        <v>70</v>
      </c>
      <c r="AJ85" s="33" t="s">
        <v>70</v>
      </c>
      <c r="AK85" s="33" t="s">
        <v>74</v>
      </c>
      <c r="AL85" s="33" t="s">
        <v>70</v>
      </c>
      <c r="AM85" s="33" t="s">
        <v>70</v>
      </c>
      <c r="AN85" s="33">
        <v>4</v>
      </c>
      <c r="AR85" s="33">
        <v>4</v>
      </c>
      <c r="AX85" s="33">
        <v>4</v>
      </c>
      <c r="AZ85" s="33">
        <v>4</v>
      </c>
      <c r="BH85" s="33">
        <v>4</v>
      </c>
      <c r="BP85" s="33">
        <v>4</v>
      </c>
      <c r="BT85" s="33" t="s">
        <v>388</v>
      </c>
    </row>
    <row r="86" spans="1:72" x14ac:dyDescent="0.25">
      <c r="A86">
        <f t="shared" si="1"/>
        <v>85</v>
      </c>
      <c r="B86" t="s">
        <v>1732</v>
      </c>
      <c r="C86" t="s">
        <v>1924</v>
      </c>
      <c r="D86" t="s">
        <v>1733</v>
      </c>
      <c r="E86" t="s">
        <v>1734</v>
      </c>
      <c r="F86" t="s">
        <v>1735</v>
      </c>
      <c r="G86" t="s">
        <v>484</v>
      </c>
      <c r="H86" t="s">
        <v>1736</v>
      </c>
      <c r="I86" t="s">
        <v>1737</v>
      </c>
      <c r="J86" t="s">
        <v>1738</v>
      </c>
      <c r="K86" s="33">
        <v>4</v>
      </c>
      <c r="O86" s="33">
        <v>4</v>
      </c>
      <c r="Q86" s="33">
        <v>4</v>
      </c>
      <c r="U86" s="33">
        <v>4</v>
      </c>
      <c r="W86" s="33">
        <v>4</v>
      </c>
      <c r="AK86" s="33">
        <v>4</v>
      </c>
      <c r="AN86" s="33">
        <v>4</v>
      </c>
      <c r="AR86" s="33">
        <v>4</v>
      </c>
      <c r="AX86" s="33">
        <v>4</v>
      </c>
      <c r="AZ86" s="33">
        <v>4</v>
      </c>
      <c r="BH86" s="33">
        <v>4</v>
      </c>
      <c r="BP86" s="33">
        <v>4</v>
      </c>
      <c r="BT86" s="33" t="s">
        <v>388</v>
      </c>
    </row>
    <row r="87" spans="1:72" x14ac:dyDescent="0.25">
      <c r="A87">
        <f t="shared" si="1"/>
        <v>86</v>
      </c>
      <c r="B87" t="s">
        <v>514</v>
      </c>
      <c r="C87" t="s">
        <v>1924</v>
      </c>
      <c r="D87" t="s">
        <v>515</v>
      </c>
      <c r="E87" t="s">
        <v>516</v>
      </c>
      <c r="F87" t="s">
        <v>517</v>
      </c>
      <c r="G87" t="s">
        <v>149</v>
      </c>
      <c r="H87" t="s">
        <v>518</v>
      </c>
      <c r="I87" t="s">
        <v>519</v>
      </c>
      <c r="J87" t="s">
        <v>520</v>
      </c>
      <c r="K87" s="33" t="s">
        <v>74</v>
      </c>
      <c r="L87" s="33" t="s">
        <v>70</v>
      </c>
      <c r="M87" s="33" t="s">
        <v>70</v>
      </c>
      <c r="N87" s="33" t="s">
        <v>70</v>
      </c>
      <c r="O87" s="33" t="s">
        <v>74</v>
      </c>
      <c r="P87" s="33" t="s">
        <v>70</v>
      </c>
      <c r="Q87" s="33" t="s">
        <v>74</v>
      </c>
      <c r="R87" s="33" t="s">
        <v>70</v>
      </c>
      <c r="T87" s="33" t="s">
        <v>70</v>
      </c>
      <c r="U87" s="33" t="s">
        <v>74</v>
      </c>
      <c r="W87" s="33" t="s">
        <v>74</v>
      </c>
      <c r="X87" s="33" t="s">
        <v>70</v>
      </c>
      <c r="Y87" s="33" t="s">
        <v>70</v>
      </c>
      <c r="Z87" s="33" t="s">
        <v>70</v>
      </c>
      <c r="AA87" s="33" t="s">
        <v>70</v>
      </c>
      <c r="AB87" s="33" t="s">
        <v>70</v>
      </c>
      <c r="AC87" s="33" t="s">
        <v>70</v>
      </c>
      <c r="AD87" s="33" t="s">
        <v>70</v>
      </c>
      <c r="AE87" s="33" t="s">
        <v>70</v>
      </c>
      <c r="AG87" s="33" t="s">
        <v>70</v>
      </c>
      <c r="AH87" s="33" t="s">
        <v>70</v>
      </c>
      <c r="AI87" s="33" t="s">
        <v>70</v>
      </c>
      <c r="AJ87" s="33" t="s">
        <v>70</v>
      </c>
      <c r="AK87" s="33" t="s">
        <v>74</v>
      </c>
      <c r="AL87" s="33" t="s">
        <v>70</v>
      </c>
      <c r="AM87" s="33" t="s">
        <v>70</v>
      </c>
      <c r="AN87" s="33">
        <v>4</v>
      </c>
      <c r="AR87" s="33">
        <v>4</v>
      </c>
      <c r="AX87" s="33">
        <v>4</v>
      </c>
      <c r="AZ87" s="33">
        <v>4</v>
      </c>
      <c r="BH87" s="33">
        <v>4</v>
      </c>
      <c r="BP87" s="33">
        <v>4</v>
      </c>
      <c r="BT87" s="33" t="s">
        <v>388</v>
      </c>
    </row>
    <row r="88" spans="1:72" x14ac:dyDescent="0.25">
      <c r="A88">
        <f t="shared" si="1"/>
        <v>87</v>
      </c>
      <c r="B88" t="s">
        <v>1246</v>
      </c>
      <c r="C88" t="s">
        <v>1924</v>
      </c>
      <c r="D88" t="s">
        <v>1247</v>
      </c>
      <c r="E88" t="s">
        <v>1706</v>
      </c>
      <c r="F88" t="s">
        <v>892</v>
      </c>
      <c r="G88" t="s">
        <v>96</v>
      </c>
      <c r="H88" t="s">
        <v>1707</v>
      </c>
      <c r="I88" t="s">
        <v>1853</v>
      </c>
      <c r="J88" t="s">
        <v>892</v>
      </c>
      <c r="K88" s="33" t="s">
        <v>74</v>
      </c>
      <c r="L88" s="33" t="s">
        <v>70</v>
      </c>
      <c r="M88" s="33" t="s">
        <v>70</v>
      </c>
      <c r="N88" s="33" t="s">
        <v>70</v>
      </c>
      <c r="O88" s="33" t="s">
        <v>74</v>
      </c>
      <c r="P88" s="33" t="s">
        <v>70</v>
      </c>
      <c r="Q88" s="33" t="s">
        <v>74</v>
      </c>
      <c r="R88" s="33" t="s">
        <v>70</v>
      </c>
      <c r="T88" s="33" t="s">
        <v>70</v>
      </c>
      <c r="U88" s="33" t="s">
        <v>74</v>
      </c>
      <c r="W88" s="33" t="s">
        <v>74</v>
      </c>
      <c r="X88" s="33" t="s">
        <v>70</v>
      </c>
      <c r="Y88" s="33" t="s">
        <v>70</v>
      </c>
      <c r="Z88" s="33" t="s">
        <v>70</v>
      </c>
      <c r="AA88" s="33" t="s">
        <v>70</v>
      </c>
      <c r="AB88" s="33" t="s">
        <v>70</v>
      </c>
      <c r="AC88" s="33" t="s">
        <v>70</v>
      </c>
      <c r="AD88" s="33" t="s">
        <v>70</v>
      </c>
      <c r="AE88" s="33" t="s">
        <v>70</v>
      </c>
      <c r="AG88" s="33" t="s">
        <v>70</v>
      </c>
      <c r="AH88" s="33" t="s">
        <v>70</v>
      </c>
      <c r="AI88" s="33" t="s">
        <v>70</v>
      </c>
      <c r="AJ88" s="33" t="s">
        <v>70</v>
      </c>
      <c r="AK88" s="33" t="s">
        <v>74</v>
      </c>
      <c r="AL88" s="33" t="s">
        <v>70</v>
      </c>
      <c r="AM88" s="33" t="s">
        <v>70</v>
      </c>
      <c r="AN88" s="33">
        <v>4</v>
      </c>
      <c r="AR88" s="33">
        <v>4</v>
      </c>
      <c r="AX88" s="33">
        <v>4</v>
      </c>
      <c r="AZ88" s="33">
        <v>4</v>
      </c>
      <c r="BH88" s="33">
        <v>4</v>
      </c>
      <c r="BP88" s="33">
        <v>4</v>
      </c>
      <c r="BT88" s="33" t="s">
        <v>388</v>
      </c>
    </row>
    <row r="89" spans="1:72" x14ac:dyDescent="0.25">
      <c r="A89">
        <f t="shared" si="1"/>
        <v>88</v>
      </c>
      <c r="B89" t="s">
        <v>521</v>
      </c>
      <c r="C89" t="s">
        <v>1924</v>
      </c>
      <c r="D89" t="s">
        <v>522</v>
      </c>
      <c r="E89" t="s">
        <v>487</v>
      </c>
      <c r="F89" t="s">
        <v>496</v>
      </c>
      <c r="G89" t="s">
        <v>523</v>
      </c>
      <c r="H89" t="s">
        <v>489</v>
      </c>
      <c r="I89" t="s">
        <v>524</v>
      </c>
      <c r="J89" t="s">
        <v>525</v>
      </c>
      <c r="K89" s="33" t="s">
        <v>74</v>
      </c>
      <c r="L89" s="33" t="s">
        <v>70</v>
      </c>
      <c r="M89" s="33" t="s">
        <v>70</v>
      </c>
      <c r="N89" s="33" t="s">
        <v>70</v>
      </c>
      <c r="O89" s="33" t="s">
        <v>74</v>
      </c>
      <c r="P89" s="33" t="s">
        <v>70</v>
      </c>
      <c r="Q89" s="33" t="s">
        <v>74</v>
      </c>
      <c r="R89" s="33" t="s">
        <v>70</v>
      </c>
      <c r="T89" s="33" t="s">
        <v>70</v>
      </c>
      <c r="U89" s="33" t="s">
        <v>74</v>
      </c>
      <c r="W89" s="33" t="s">
        <v>74</v>
      </c>
      <c r="X89" s="33" t="s">
        <v>70</v>
      </c>
      <c r="Y89" s="33" t="s">
        <v>70</v>
      </c>
      <c r="Z89" s="33" t="s">
        <v>70</v>
      </c>
      <c r="AA89" s="33" t="s">
        <v>70</v>
      </c>
      <c r="AB89" s="33" t="s">
        <v>70</v>
      </c>
      <c r="AC89" s="33" t="s">
        <v>70</v>
      </c>
      <c r="AD89" s="33" t="s">
        <v>70</v>
      </c>
      <c r="AE89" s="33" t="s">
        <v>70</v>
      </c>
      <c r="AG89" s="33" t="s">
        <v>70</v>
      </c>
      <c r="AH89" s="33" t="s">
        <v>70</v>
      </c>
      <c r="AI89" s="33" t="s">
        <v>70</v>
      </c>
      <c r="AJ89" s="33" t="s">
        <v>70</v>
      </c>
      <c r="AK89" s="33" t="s">
        <v>74</v>
      </c>
      <c r="AL89" s="33" t="s">
        <v>70</v>
      </c>
      <c r="AM89" s="33" t="s">
        <v>70</v>
      </c>
      <c r="AN89" s="33">
        <v>4</v>
      </c>
      <c r="AR89" s="33">
        <v>4</v>
      </c>
      <c r="AX89" s="33">
        <v>4</v>
      </c>
      <c r="AZ89" s="33">
        <v>4</v>
      </c>
      <c r="BH89" s="33">
        <v>4</v>
      </c>
      <c r="BP89" s="33">
        <v>4</v>
      </c>
      <c r="BT89" s="33" t="s">
        <v>388</v>
      </c>
    </row>
    <row r="90" spans="1:72" x14ac:dyDescent="0.25">
      <c r="A90">
        <f t="shared" si="1"/>
        <v>89</v>
      </c>
      <c r="B90" t="s">
        <v>526</v>
      </c>
      <c r="C90" t="s">
        <v>1924</v>
      </c>
      <c r="D90" t="s">
        <v>527</v>
      </c>
      <c r="E90" t="s">
        <v>528</v>
      </c>
      <c r="F90" t="s">
        <v>529</v>
      </c>
      <c r="G90" t="s">
        <v>435</v>
      </c>
      <c r="H90" t="s">
        <v>530</v>
      </c>
      <c r="I90" t="s">
        <v>531</v>
      </c>
      <c r="J90" t="s">
        <v>532</v>
      </c>
      <c r="K90" s="33" t="s">
        <v>74</v>
      </c>
      <c r="L90" s="33" t="s">
        <v>70</v>
      </c>
      <c r="M90" s="33" t="s">
        <v>70</v>
      </c>
      <c r="N90" s="33" t="s">
        <v>70</v>
      </c>
      <c r="O90" s="33" t="s">
        <v>74</v>
      </c>
      <c r="P90" s="33" t="s">
        <v>70</v>
      </c>
      <c r="Q90" s="33" t="s">
        <v>74</v>
      </c>
      <c r="R90" s="33" t="s">
        <v>70</v>
      </c>
      <c r="T90" s="33" t="s">
        <v>70</v>
      </c>
      <c r="U90" s="33" t="s">
        <v>74</v>
      </c>
      <c r="W90" s="33" t="s">
        <v>70</v>
      </c>
      <c r="X90" s="33" t="s">
        <v>70</v>
      </c>
      <c r="Y90" s="33" t="s">
        <v>70</v>
      </c>
      <c r="Z90" s="33" t="s">
        <v>70</v>
      </c>
      <c r="AA90" s="33" t="s">
        <v>74</v>
      </c>
      <c r="AB90" s="33" t="s">
        <v>70</v>
      </c>
      <c r="AC90" s="33" t="s">
        <v>70</v>
      </c>
      <c r="AD90" s="33" t="s">
        <v>70</v>
      </c>
      <c r="AE90" s="33" t="s">
        <v>70</v>
      </c>
      <c r="AG90" s="33" t="s">
        <v>70</v>
      </c>
      <c r="AH90" s="33" t="s">
        <v>70</v>
      </c>
      <c r="AI90" s="33" t="s">
        <v>74</v>
      </c>
      <c r="AJ90" s="33" t="s">
        <v>70</v>
      </c>
      <c r="AK90" s="33" t="s">
        <v>70</v>
      </c>
      <c r="AL90" s="33" t="s">
        <v>70</v>
      </c>
      <c r="AM90" s="33" t="s">
        <v>70</v>
      </c>
      <c r="AN90" s="33">
        <v>4</v>
      </c>
      <c r="AR90" s="33">
        <v>4</v>
      </c>
      <c r="AX90" s="33">
        <v>4</v>
      </c>
      <c r="AZ90" s="33">
        <v>4</v>
      </c>
      <c r="BH90" s="33">
        <v>4</v>
      </c>
      <c r="BP90" s="33">
        <v>4</v>
      </c>
      <c r="BT90" s="33" t="s">
        <v>388</v>
      </c>
    </row>
    <row r="91" spans="1:72" x14ac:dyDescent="0.25">
      <c r="A91">
        <f t="shared" si="1"/>
        <v>90</v>
      </c>
      <c r="B91" t="s">
        <v>533</v>
      </c>
      <c r="C91" t="s">
        <v>1924</v>
      </c>
      <c r="D91" t="s">
        <v>534</v>
      </c>
      <c r="E91" t="s">
        <v>535</v>
      </c>
      <c r="F91" t="s">
        <v>534</v>
      </c>
      <c r="G91" t="s">
        <v>416</v>
      </c>
      <c r="H91" t="s">
        <v>536</v>
      </c>
      <c r="I91" t="s">
        <v>537</v>
      </c>
      <c r="J91" t="s">
        <v>538</v>
      </c>
      <c r="K91" s="33" t="s">
        <v>74</v>
      </c>
      <c r="L91" s="33" t="s">
        <v>70</v>
      </c>
      <c r="M91" s="33" t="s">
        <v>70</v>
      </c>
      <c r="N91" s="33" t="s">
        <v>70</v>
      </c>
      <c r="O91" s="33" t="s">
        <v>74</v>
      </c>
      <c r="P91" s="33" t="s">
        <v>70</v>
      </c>
      <c r="Q91" s="33" t="s">
        <v>74</v>
      </c>
      <c r="R91" s="33" t="s">
        <v>70</v>
      </c>
      <c r="T91" s="33" t="s">
        <v>70</v>
      </c>
      <c r="U91" s="33" t="s">
        <v>74</v>
      </c>
      <c r="W91" s="33" t="s">
        <v>70</v>
      </c>
      <c r="X91" s="33" t="s">
        <v>70</v>
      </c>
      <c r="Y91" s="33" t="s">
        <v>70</v>
      </c>
      <c r="Z91" s="33" t="s">
        <v>70</v>
      </c>
      <c r="AA91" s="33" t="s">
        <v>74</v>
      </c>
      <c r="AB91" s="33" t="s">
        <v>70</v>
      </c>
      <c r="AC91" s="33" t="s">
        <v>70</v>
      </c>
      <c r="AD91" s="33" t="s">
        <v>70</v>
      </c>
      <c r="AE91" s="33" t="s">
        <v>70</v>
      </c>
      <c r="AG91" s="33" t="s">
        <v>70</v>
      </c>
      <c r="AH91" s="33" t="s">
        <v>70</v>
      </c>
      <c r="AI91" s="33" t="s">
        <v>74</v>
      </c>
      <c r="AJ91" s="33" t="s">
        <v>70</v>
      </c>
      <c r="AK91" s="33" t="s">
        <v>70</v>
      </c>
      <c r="AL91" s="33" t="s">
        <v>70</v>
      </c>
      <c r="AM91" s="33" t="s">
        <v>70</v>
      </c>
      <c r="AN91" s="33">
        <v>4</v>
      </c>
      <c r="AR91" s="33">
        <v>4</v>
      </c>
      <c r="AX91" s="33">
        <v>4</v>
      </c>
      <c r="AZ91" s="33">
        <v>4</v>
      </c>
      <c r="BH91" s="33">
        <v>4</v>
      </c>
      <c r="BP91" s="33">
        <v>4</v>
      </c>
      <c r="BT91" s="33" t="s">
        <v>388</v>
      </c>
    </row>
    <row r="92" spans="1:72" x14ac:dyDescent="0.25">
      <c r="A92">
        <f t="shared" si="1"/>
        <v>91</v>
      </c>
      <c r="B92" t="s">
        <v>1248</v>
      </c>
      <c r="C92" t="s">
        <v>1924</v>
      </c>
      <c r="D92" t="s">
        <v>1249</v>
      </c>
      <c r="E92" t="s">
        <v>1706</v>
      </c>
      <c r="F92" t="s">
        <v>892</v>
      </c>
      <c r="G92" t="s">
        <v>96</v>
      </c>
      <c r="H92" t="s">
        <v>1707</v>
      </c>
      <c r="I92" t="s">
        <v>1250</v>
      </c>
      <c r="J92" t="s">
        <v>1251</v>
      </c>
      <c r="K92" s="33" t="s">
        <v>74</v>
      </c>
      <c r="L92" s="33" t="s">
        <v>70</v>
      </c>
      <c r="M92" s="33" t="s">
        <v>70</v>
      </c>
      <c r="N92" s="33" t="s">
        <v>70</v>
      </c>
      <c r="O92" s="33" t="s">
        <v>74</v>
      </c>
      <c r="P92" s="33" t="s">
        <v>70</v>
      </c>
      <c r="Q92" s="33" t="s">
        <v>74</v>
      </c>
      <c r="R92" s="33" t="s">
        <v>70</v>
      </c>
      <c r="T92" s="33" t="s">
        <v>70</v>
      </c>
      <c r="U92" s="33" t="s">
        <v>74</v>
      </c>
      <c r="W92" s="33" t="s">
        <v>74</v>
      </c>
      <c r="X92" s="33" t="s">
        <v>70</v>
      </c>
      <c r="Y92" s="33" t="s">
        <v>70</v>
      </c>
      <c r="Z92" s="33" t="s">
        <v>70</v>
      </c>
      <c r="AA92" s="33" t="s">
        <v>70</v>
      </c>
      <c r="AB92" s="33" t="s">
        <v>70</v>
      </c>
      <c r="AC92" s="33" t="s">
        <v>70</v>
      </c>
      <c r="AD92" s="33" t="s">
        <v>70</v>
      </c>
      <c r="AE92" s="33" t="s">
        <v>70</v>
      </c>
      <c r="AG92" s="33" t="s">
        <v>70</v>
      </c>
      <c r="AH92" s="33" t="s">
        <v>70</v>
      </c>
      <c r="AI92" s="33" t="s">
        <v>70</v>
      </c>
      <c r="AJ92" s="33" t="s">
        <v>70</v>
      </c>
      <c r="AK92" s="33" t="s">
        <v>74</v>
      </c>
      <c r="AL92" s="33" t="s">
        <v>70</v>
      </c>
      <c r="AM92" s="33" t="s">
        <v>70</v>
      </c>
      <c r="AN92" s="33">
        <v>4</v>
      </c>
      <c r="AR92" s="33">
        <v>4</v>
      </c>
      <c r="AX92" s="33">
        <v>4</v>
      </c>
      <c r="AZ92" s="33">
        <v>4</v>
      </c>
      <c r="BH92" s="33">
        <v>4</v>
      </c>
      <c r="BP92" s="33">
        <v>4</v>
      </c>
      <c r="BT92" s="33" t="s">
        <v>388</v>
      </c>
    </row>
    <row r="93" spans="1:72" x14ac:dyDescent="0.25">
      <c r="A93">
        <f t="shared" si="1"/>
        <v>92</v>
      </c>
      <c r="B93" t="s">
        <v>1252</v>
      </c>
      <c r="C93" t="s">
        <v>1924</v>
      </c>
      <c r="D93" t="s">
        <v>1253</v>
      </c>
      <c r="E93" t="s">
        <v>1706</v>
      </c>
      <c r="F93" t="s">
        <v>892</v>
      </c>
      <c r="G93" t="s">
        <v>96</v>
      </c>
      <c r="H93" t="s">
        <v>1707</v>
      </c>
      <c r="I93" t="s">
        <v>1254</v>
      </c>
      <c r="J93" t="s">
        <v>1255</v>
      </c>
      <c r="K93" s="33" t="s">
        <v>74</v>
      </c>
      <c r="L93" s="33" t="s">
        <v>70</v>
      </c>
      <c r="M93" s="33" t="s">
        <v>70</v>
      </c>
      <c r="N93" s="33" t="s">
        <v>70</v>
      </c>
      <c r="O93" s="33" t="s">
        <v>74</v>
      </c>
      <c r="P93" s="33" t="s">
        <v>70</v>
      </c>
      <c r="Q93" s="33" t="s">
        <v>74</v>
      </c>
      <c r="R93" s="33" t="s">
        <v>70</v>
      </c>
      <c r="T93" s="33" t="s">
        <v>70</v>
      </c>
      <c r="U93" s="33" t="s">
        <v>74</v>
      </c>
      <c r="W93" s="33" t="s">
        <v>74</v>
      </c>
      <c r="X93" s="33" t="s">
        <v>70</v>
      </c>
      <c r="Y93" s="33" t="s">
        <v>70</v>
      </c>
      <c r="Z93" s="33" t="s">
        <v>70</v>
      </c>
      <c r="AA93" s="33" t="s">
        <v>70</v>
      </c>
      <c r="AB93" s="33" t="s">
        <v>70</v>
      </c>
      <c r="AC93" s="33" t="s">
        <v>70</v>
      </c>
      <c r="AD93" s="33" t="s">
        <v>70</v>
      </c>
      <c r="AE93" s="33" t="s">
        <v>70</v>
      </c>
      <c r="AG93" s="33" t="s">
        <v>70</v>
      </c>
      <c r="AH93" s="33" t="s">
        <v>70</v>
      </c>
      <c r="AI93" s="33" t="s">
        <v>70</v>
      </c>
      <c r="AJ93" s="33" t="s">
        <v>70</v>
      </c>
      <c r="AK93" s="33" t="s">
        <v>74</v>
      </c>
      <c r="AL93" s="33" t="s">
        <v>70</v>
      </c>
      <c r="AM93" s="33" t="s">
        <v>70</v>
      </c>
      <c r="AN93" s="33">
        <v>4</v>
      </c>
      <c r="AR93" s="33">
        <v>4</v>
      </c>
      <c r="AX93" s="33">
        <v>4</v>
      </c>
      <c r="AZ93" s="33">
        <v>4</v>
      </c>
      <c r="BH93" s="33">
        <v>4</v>
      </c>
      <c r="BP93" s="33">
        <v>4</v>
      </c>
      <c r="BT93" s="33" t="s">
        <v>388</v>
      </c>
    </row>
    <row r="94" spans="1:72" x14ac:dyDescent="0.25">
      <c r="A94">
        <f t="shared" si="1"/>
        <v>93</v>
      </c>
      <c r="B94" t="s">
        <v>540</v>
      </c>
      <c r="C94" t="s">
        <v>1924</v>
      </c>
      <c r="D94" t="s">
        <v>541</v>
      </c>
      <c r="E94" t="s">
        <v>539</v>
      </c>
      <c r="F94" t="s">
        <v>509</v>
      </c>
      <c r="G94" t="s">
        <v>374</v>
      </c>
      <c r="H94" t="s">
        <v>70</v>
      </c>
      <c r="I94" t="s">
        <v>1854</v>
      </c>
      <c r="J94" t="s">
        <v>542</v>
      </c>
      <c r="K94" s="33" t="s">
        <v>74</v>
      </c>
      <c r="L94" s="33" t="s">
        <v>70</v>
      </c>
      <c r="M94" s="33" t="s">
        <v>70</v>
      </c>
      <c r="N94" s="33" t="s">
        <v>70</v>
      </c>
      <c r="O94" s="33" t="s">
        <v>74</v>
      </c>
      <c r="P94" s="33" t="s">
        <v>70</v>
      </c>
      <c r="Q94" s="33" t="s">
        <v>74</v>
      </c>
      <c r="R94" s="33" t="s">
        <v>70</v>
      </c>
      <c r="T94" s="33" t="s">
        <v>70</v>
      </c>
      <c r="U94" s="33" t="s">
        <v>74</v>
      </c>
      <c r="W94" s="33" t="s">
        <v>74</v>
      </c>
      <c r="X94" s="33" t="s">
        <v>70</v>
      </c>
      <c r="Y94" s="33" t="s">
        <v>70</v>
      </c>
      <c r="Z94" s="33" t="s">
        <v>70</v>
      </c>
      <c r="AA94" s="33" t="s">
        <v>70</v>
      </c>
      <c r="AB94" s="33" t="s">
        <v>70</v>
      </c>
      <c r="AC94" s="33" t="s">
        <v>70</v>
      </c>
      <c r="AD94" s="33" t="s">
        <v>70</v>
      </c>
      <c r="AE94" s="33" t="s">
        <v>70</v>
      </c>
      <c r="AG94" s="33" t="s">
        <v>70</v>
      </c>
      <c r="AH94" s="33" t="s">
        <v>70</v>
      </c>
      <c r="AI94" s="33" t="s">
        <v>70</v>
      </c>
      <c r="AJ94" s="33" t="s">
        <v>70</v>
      </c>
      <c r="AK94" s="33" t="s">
        <v>74</v>
      </c>
      <c r="AL94" s="33" t="s">
        <v>70</v>
      </c>
      <c r="AM94" s="33" t="s">
        <v>70</v>
      </c>
      <c r="AN94" s="33">
        <v>4</v>
      </c>
      <c r="AR94" s="33">
        <v>4</v>
      </c>
      <c r="AX94" s="33">
        <v>4</v>
      </c>
      <c r="AZ94" s="33">
        <v>4</v>
      </c>
      <c r="BH94" s="33">
        <v>4</v>
      </c>
      <c r="BP94" s="33">
        <v>4</v>
      </c>
      <c r="BT94" s="33" t="s">
        <v>388</v>
      </c>
    </row>
    <row r="95" spans="1:72" x14ac:dyDescent="0.25">
      <c r="A95">
        <f t="shared" si="1"/>
        <v>94</v>
      </c>
      <c r="B95" t="s">
        <v>545</v>
      </c>
      <c r="C95" t="s">
        <v>1924</v>
      </c>
      <c r="D95" t="s">
        <v>546</v>
      </c>
      <c r="E95" t="s">
        <v>543</v>
      </c>
      <c r="F95" t="s">
        <v>544</v>
      </c>
      <c r="G95" t="s">
        <v>397</v>
      </c>
      <c r="H95" t="s">
        <v>547</v>
      </c>
      <c r="I95" t="s">
        <v>1758</v>
      </c>
      <c r="J95" t="s">
        <v>548</v>
      </c>
      <c r="K95" s="33" t="s">
        <v>74</v>
      </c>
      <c r="L95" s="33" t="s">
        <v>70</v>
      </c>
      <c r="M95" s="33" t="s">
        <v>70</v>
      </c>
      <c r="N95" s="33" t="s">
        <v>70</v>
      </c>
      <c r="O95" s="33" t="s">
        <v>74</v>
      </c>
      <c r="P95" s="33" t="s">
        <v>70</v>
      </c>
      <c r="Q95" s="33" t="s">
        <v>74</v>
      </c>
      <c r="R95" s="33" t="s">
        <v>70</v>
      </c>
      <c r="T95" s="33" t="s">
        <v>70</v>
      </c>
      <c r="U95" s="33" t="s">
        <v>74</v>
      </c>
      <c r="W95" s="33" t="s">
        <v>74</v>
      </c>
      <c r="X95" s="33" t="s">
        <v>70</v>
      </c>
      <c r="Y95" s="33" t="s">
        <v>70</v>
      </c>
      <c r="Z95" s="33" t="s">
        <v>70</v>
      </c>
      <c r="AA95" s="33" t="s">
        <v>70</v>
      </c>
      <c r="AB95" s="33" t="s">
        <v>70</v>
      </c>
      <c r="AC95" s="33" t="s">
        <v>70</v>
      </c>
      <c r="AD95" s="33" t="s">
        <v>70</v>
      </c>
      <c r="AE95" s="33" t="s">
        <v>70</v>
      </c>
      <c r="AG95" s="33" t="s">
        <v>70</v>
      </c>
      <c r="AH95" s="33" t="s">
        <v>70</v>
      </c>
      <c r="AI95" s="33" t="s">
        <v>70</v>
      </c>
      <c r="AJ95" s="33" t="s">
        <v>70</v>
      </c>
      <c r="AK95" s="33" t="s">
        <v>74</v>
      </c>
      <c r="AL95" s="33" t="s">
        <v>70</v>
      </c>
      <c r="AM95" s="33" t="s">
        <v>70</v>
      </c>
      <c r="AN95" s="33">
        <v>4</v>
      </c>
      <c r="AR95" s="33">
        <v>4</v>
      </c>
      <c r="AX95" s="33">
        <v>4</v>
      </c>
      <c r="AZ95" s="33">
        <v>4</v>
      </c>
      <c r="BH95" s="33">
        <v>4</v>
      </c>
      <c r="BP95" s="33">
        <v>4</v>
      </c>
      <c r="BT95" s="33" t="s">
        <v>388</v>
      </c>
    </row>
    <row r="96" spans="1:72" x14ac:dyDescent="0.25">
      <c r="A96">
        <f t="shared" si="1"/>
        <v>95</v>
      </c>
      <c r="B96" t="s">
        <v>549</v>
      </c>
      <c r="C96" t="s">
        <v>1924</v>
      </c>
      <c r="D96" t="s">
        <v>550</v>
      </c>
      <c r="E96" t="s">
        <v>551</v>
      </c>
      <c r="F96" t="s">
        <v>552</v>
      </c>
      <c r="G96" t="s">
        <v>496</v>
      </c>
      <c r="H96" t="s">
        <v>553</v>
      </c>
      <c r="I96" t="s">
        <v>554</v>
      </c>
      <c r="J96" t="s">
        <v>555</v>
      </c>
      <c r="K96" s="33" t="s">
        <v>74</v>
      </c>
      <c r="L96" s="33" t="s">
        <v>70</v>
      </c>
      <c r="M96" s="33" t="s">
        <v>70</v>
      </c>
      <c r="N96" s="33" t="s">
        <v>70</v>
      </c>
      <c r="O96" s="33" t="s">
        <v>74</v>
      </c>
      <c r="P96" s="33" t="s">
        <v>70</v>
      </c>
      <c r="Q96" s="33" t="s">
        <v>74</v>
      </c>
      <c r="R96" s="33" t="s">
        <v>70</v>
      </c>
      <c r="T96" s="33" t="s">
        <v>70</v>
      </c>
      <c r="U96" s="33" t="s">
        <v>74</v>
      </c>
      <c r="W96" s="33" t="s">
        <v>74</v>
      </c>
      <c r="X96" s="33" t="s">
        <v>70</v>
      </c>
      <c r="Y96" s="33" t="s">
        <v>70</v>
      </c>
      <c r="Z96" s="33" t="s">
        <v>70</v>
      </c>
      <c r="AA96" s="33" t="s">
        <v>70</v>
      </c>
      <c r="AB96" s="33" t="s">
        <v>70</v>
      </c>
      <c r="AC96" s="33" t="s">
        <v>70</v>
      </c>
      <c r="AD96" s="33" t="s">
        <v>70</v>
      </c>
      <c r="AE96" s="33" t="s">
        <v>70</v>
      </c>
      <c r="AG96" s="33" t="s">
        <v>70</v>
      </c>
      <c r="AH96" s="33" t="s">
        <v>70</v>
      </c>
      <c r="AI96" s="33" t="s">
        <v>70</v>
      </c>
      <c r="AJ96" s="33" t="s">
        <v>70</v>
      </c>
      <c r="AK96" s="33" t="s">
        <v>74</v>
      </c>
      <c r="AL96" s="33" t="s">
        <v>70</v>
      </c>
      <c r="AM96" s="33" t="s">
        <v>70</v>
      </c>
      <c r="AN96" s="33">
        <v>4</v>
      </c>
      <c r="AR96" s="33">
        <v>4</v>
      </c>
      <c r="AX96" s="33">
        <v>4</v>
      </c>
      <c r="AZ96" s="33">
        <v>4</v>
      </c>
      <c r="BH96" s="33">
        <v>4</v>
      </c>
      <c r="BP96" s="33">
        <v>4</v>
      </c>
      <c r="BT96" s="33" t="s">
        <v>388</v>
      </c>
    </row>
    <row r="97" spans="1:72" x14ac:dyDescent="0.25">
      <c r="A97">
        <f t="shared" si="1"/>
        <v>96</v>
      </c>
      <c r="B97" t="s">
        <v>556</v>
      </c>
      <c r="C97" t="s">
        <v>1924</v>
      </c>
      <c r="D97" t="s">
        <v>557</v>
      </c>
      <c r="E97" t="s">
        <v>558</v>
      </c>
      <c r="F97" t="s">
        <v>559</v>
      </c>
      <c r="G97" t="s">
        <v>96</v>
      </c>
      <c r="H97" t="s">
        <v>560</v>
      </c>
      <c r="I97" t="s">
        <v>561</v>
      </c>
      <c r="J97" t="s">
        <v>562</v>
      </c>
      <c r="K97" s="33" t="s">
        <v>74</v>
      </c>
      <c r="L97" s="33" t="s">
        <v>70</v>
      </c>
      <c r="M97" s="33" t="s">
        <v>70</v>
      </c>
      <c r="N97" s="33" t="s">
        <v>74</v>
      </c>
      <c r="O97" s="33" t="s">
        <v>70</v>
      </c>
      <c r="Q97" s="33" t="s">
        <v>74</v>
      </c>
      <c r="R97" s="33" t="s">
        <v>70</v>
      </c>
      <c r="T97" s="33" t="s">
        <v>74</v>
      </c>
      <c r="U97" s="33" t="s">
        <v>70</v>
      </c>
      <c r="W97" s="33" t="s">
        <v>70</v>
      </c>
      <c r="X97" s="33" t="s">
        <v>70</v>
      </c>
      <c r="Y97" s="33" t="s">
        <v>74</v>
      </c>
      <c r="Z97" s="33" t="s">
        <v>70</v>
      </c>
      <c r="AA97" s="33" t="s">
        <v>70</v>
      </c>
      <c r="AB97" s="33" t="s">
        <v>70</v>
      </c>
      <c r="AC97" s="33" t="s">
        <v>70</v>
      </c>
      <c r="AD97" s="33" t="s">
        <v>70</v>
      </c>
      <c r="AE97" s="33" t="s">
        <v>70</v>
      </c>
      <c r="AG97" s="33" t="s">
        <v>70</v>
      </c>
      <c r="AH97" s="33" t="s">
        <v>74</v>
      </c>
      <c r="AI97" s="33" t="s">
        <v>74</v>
      </c>
      <c r="AJ97" s="33" t="s">
        <v>74</v>
      </c>
      <c r="AK97" s="33" t="s">
        <v>74</v>
      </c>
      <c r="AL97" s="33" t="s">
        <v>70</v>
      </c>
      <c r="AM97" s="33" t="s">
        <v>70</v>
      </c>
      <c r="AN97" s="33">
        <v>4</v>
      </c>
      <c r="AR97" s="33">
        <v>4</v>
      </c>
      <c r="AX97" s="33">
        <v>4</v>
      </c>
      <c r="AZ97" s="33">
        <v>4</v>
      </c>
      <c r="BH97" s="33">
        <v>4</v>
      </c>
      <c r="BP97" s="33">
        <v>4</v>
      </c>
      <c r="BT97" s="33" t="s">
        <v>388</v>
      </c>
    </row>
    <row r="98" spans="1:72" x14ac:dyDescent="0.25">
      <c r="A98">
        <f t="shared" si="1"/>
        <v>97</v>
      </c>
      <c r="B98" s="33" t="s">
        <v>2130</v>
      </c>
      <c r="C98" t="s">
        <v>1924</v>
      </c>
      <c r="D98" t="s">
        <v>1848</v>
      </c>
      <c r="E98" t="s">
        <v>1764</v>
      </c>
      <c r="F98" t="s">
        <v>1849</v>
      </c>
      <c r="G98" t="s">
        <v>1850</v>
      </c>
      <c r="H98" t="s">
        <v>878</v>
      </c>
      <c r="I98" t="s">
        <v>1851</v>
      </c>
      <c r="J98" t="s">
        <v>1852</v>
      </c>
      <c r="L98" s="33">
        <v>4</v>
      </c>
      <c r="O98" s="33">
        <v>4</v>
      </c>
      <c r="Q98" s="33">
        <v>4</v>
      </c>
      <c r="U98" s="33">
        <v>4</v>
      </c>
      <c r="W98" s="33">
        <v>4</v>
      </c>
      <c r="AK98" s="33">
        <v>4</v>
      </c>
      <c r="AN98" s="33">
        <v>4</v>
      </c>
      <c r="AR98" s="33">
        <v>4</v>
      </c>
      <c r="AX98" s="33">
        <v>4</v>
      </c>
      <c r="AZ98" s="33">
        <v>4</v>
      </c>
      <c r="BH98" s="33">
        <v>4</v>
      </c>
      <c r="BP98" s="33">
        <v>4</v>
      </c>
      <c r="BT98" s="33" t="s">
        <v>388</v>
      </c>
    </row>
    <row r="99" spans="1:72" x14ac:dyDescent="0.25">
      <c r="A99">
        <f t="shared" si="1"/>
        <v>98</v>
      </c>
      <c r="B99" t="s">
        <v>563</v>
      </c>
      <c r="C99" t="s">
        <v>1924</v>
      </c>
      <c r="D99" t="s">
        <v>564</v>
      </c>
      <c r="E99" t="s">
        <v>565</v>
      </c>
      <c r="F99" t="s">
        <v>490</v>
      </c>
      <c r="G99" t="s">
        <v>566</v>
      </c>
      <c r="H99" t="s">
        <v>491</v>
      </c>
      <c r="I99" t="s">
        <v>1860</v>
      </c>
      <c r="J99" t="s">
        <v>567</v>
      </c>
      <c r="K99" s="33" t="s">
        <v>74</v>
      </c>
      <c r="L99" s="33" t="s">
        <v>70</v>
      </c>
      <c r="M99" s="33" t="s">
        <v>70</v>
      </c>
      <c r="N99" s="33" t="s">
        <v>70</v>
      </c>
      <c r="O99" s="33" t="s">
        <v>74</v>
      </c>
      <c r="P99" s="33" t="s">
        <v>70</v>
      </c>
      <c r="Q99" s="33" t="s">
        <v>74</v>
      </c>
      <c r="R99" s="33" t="s">
        <v>70</v>
      </c>
      <c r="T99" s="33" t="s">
        <v>70</v>
      </c>
      <c r="U99" s="33" t="s">
        <v>74</v>
      </c>
      <c r="W99" s="33" t="s">
        <v>74</v>
      </c>
      <c r="X99" s="33" t="s">
        <v>70</v>
      </c>
      <c r="Y99" s="33" t="s">
        <v>70</v>
      </c>
      <c r="Z99" s="33" t="s">
        <v>70</v>
      </c>
      <c r="AA99" s="33" t="s">
        <v>70</v>
      </c>
      <c r="AB99" s="33" t="s">
        <v>70</v>
      </c>
      <c r="AC99" s="33" t="s">
        <v>70</v>
      </c>
      <c r="AD99" s="33" t="s">
        <v>70</v>
      </c>
      <c r="AE99" s="33" t="s">
        <v>70</v>
      </c>
      <c r="AG99" s="33" t="s">
        <v>70</v>
      </c>
      <c r="AH99" s="33" t="s">
        <v>70</v>
      </c>
      <c r="AI99" s="33" t="s">
        <v>70</v>
      </c>
      <c r="AJ99" s="33" t="s">
        <v>70</v>
      </c>
      <c r="AK99" s="33" t="s">
        <v>74</v>
      </c>
      <c r="AL99" s="33" t="s">
        <v>70</v>
      </c>
      <c r="AM99" s="33" t="s">
        <v>70</v>
      </c>
      <c r="AN99" s="33">
        <v>4</v>
      </c>
      <c r="AR99" s="33">
        <v>4</v>
      </c>
      <c r="AX99" s="33">
        <v>4</v>
      </c>
      <c r="AZ99" s="33">
        <v>4</v>
      </c>
      <c r="BH99" s="33">
        <v>4</v>
      </c>
      <c r="BP99" s="33">
        <v>4</v>
      </c>
      <c r="BT99" s="33" t="s">
        <v>388</v>
      </c>
    </row>
    <row r="100" spans="1:72" x14ac:dyDescent="0.25">
      <c r="A100">
        <f t="shared" si="1"/>
        <v>99</v>
      </c>
      <c r="B100" t="s">
        <v>568</v>
      </c>
      <c r="C100" t="s">
        <v>1924</v>
      </c>
      <c r="D100" t="s">
        <v>569</v>
      </c>
      <c r="E100" t="s">
        <v>570</v>
      </c>
      <c r="F100" t="s">
        <v>571</v>
      </c>
      <c r="G100" t="s">
        <v>416</v>
      </c>
      <c r="H100" t="s">
        <v>572</v>
      </c>
      <c r="I100" t="s">
        <v>573</v>
      </c>
      <c r="J100" t="s">
        <v>574</v>
      </c>
      <c r="K100" s="33" t="s">
        <v>74</v>
      </c>
      <c r="L100" s="33" t="s">
        <v>70</v>
      </c>
      <c r="M100" s="33" t="s">
        <v>70</v>
      </c>
      <c r="N100" s="33" t="s">
        <v>70</v>
      </c>
      <c r="O100" s="33" t="s">
        <v>74</v>
      </c>
      <c r="P100" s="33" t="s">
        <v>70</v>
      </c>
      <c r="Q100" s="33" t="s">
        <v>74</v>
      </c>
      <c r="R100" s="33" t="s">
        <v>70</v>
      </c>
      <c r="T100" s="33" t="s">
        <v>70</v>
      </c>
      <c r="U100" s="33" t="s">
        <v>74</v>
      </c>
      <c r="W100" s="33" t="s">
        <v>70</v>
      </c>
      <c r="X100" s="33" t="s">
        <v>70</v>
      </c>
      <c r="Y100" s="33" t="s">
        <v>70</v>
      </c>
      <c r="Z100" s="33" t="s">
        <v>70</v>
      </c>
      <c r="AA100" s="33" t="s">
        <v>74</v>
      </c>
      <c r="AB100" s="33" t="s">
        <v>70</v>
      </c>
      <c r="AC100" s="33" t="s">
        <v>70</v>
      </c>
      <c r="AD100" s="33" t="s">
        <v>70</v>
      </c>
      <c r="AE100" s="33" t="s">
        <v>70</v>
      </c>
      <c r="AG100" s="33" t="s">
        <v>70</v>
      </c>
      <c r="AH100" s="33" t="s">
        <v>70</v>
      </c>
      <c r="AI100" s="33" t="s">
        <v>74</v>
      </c>
      <c r="AJ100" s="33" t="s">
        <v>70</v>
      </c>
      <c r="AK100" s="33" t="s">
        <v>70</v>
      </c>
      <c r="AL100" s="33" t="s">
        <v>70</v>
      </c>
      <c r="AM100" s="33" t="s">
        <v>70</v>
      </c>
      <c r="AN100" s="33">
        <v>4</v>
      </c>
      <c r="AR100" s="33">
        <v>4</v>
      </c>
      <c r="AX100" s="33">
        <v>4</v>
      </c>
      <c r="AZ100" s="33">
        <v>4</v>
      </c>
      <c r="BH100" s="33">
        <v>4</v>
      </c>
      <c r="BP100" s="33">
        <v>4</v>
      </c>
      <c r="BT100" s="33" t="s">
        <v>388</v>
      </c>
    </row>
    <row r="101" spans="1:72" x14ac:dyDescent="0.25">
      <c r="A101">
        <f t="shared" si="1"/>
        <v>100</v>
      </c>
      <c r="B101" t="s">
        <v>575</v>
      </c>
      <c r="C101" t="s">
        <v>1924</v>
      </c>
      <c r="D101" t="s">
        <v>576</v>
      </c>
      <c r="E101" t="s">
        <v>577</v>
      </c>
      <c r="F101" t="s">
        <v>578</v>
      </c>
      <c r="G101" t="s">
        <v>373</v>
      </c>
      <c r="H101" t="s">
        <v>491</v>
      </c>
      <c r="I101" t="s">
        <v>579</v>
      </c>
      <c r="J101" t="s">
        <v>580</v>
      </c>
      <c r="K101" s="33" t="s">
        <v>74</v>
      </c>
      <c r="L101" s="33" t="s">
        <v>70</v>
      </c>
      <c r="M101" s="33" t="s">
        <v>70</v>
      </c>
      <c r="N101" s="33" t="s">
        <v>70</v>
      </c>
      <c r="O101" s="33" t="s">
        <v>74</v>
      </c>
      <c r="P101" s="33" t="s">
        <v>70</v>
      </c>
      <c r="Q101" s="33" t="s">
        <v>74</v>
      </c>
      <c r="R101" s="33" t="s">
        <v>70</v>
      </c>
      <c r="T101" s="33" t="s">
        <v>70</v>
      </c>
      <c r="U101" s="33" t="s">
        <v>74</v>
      </c>
      <c r="W101" s="33" t="s">
        <v>74</v>
      </c>
      <c r="X101" s="33" t="s">
        <v>70</v>
      </c>
      <c r="Y101" s="33" t="s">
        <v>70</v>
      </c>
      <c r="Z101" s="33" t="s">
        <v>70</v>
      </c>
      <c r="AA101" s="33" t="s">
        <v>70</v>
      </c>
      <c r="AB101" s="33" t="s">
        <v>70</v>
      </c>
      <c r="AC101" s="33" t="s">
        <v>70</v>
      </c>
      <c r="AD101" s="33" t="s">
        <v>70</v>
      </c>
      <c r="AE101" s="33" t="s">
        <v>70</v>
      </c>
      <c r="AG101" s="33" t="s">
        <v>70</v>
      </c>
      <c r="AH101" s="33" t="s">
        <v>70</v>
      </c>
      <c r="AI101" s="33" t="s">
        <v>70</v>
      </c>
      <c r="AJ101" s="33" t="s">
        <v>70</v>
      </c>
      <c r="AK101" s="33" t="s">
        <v>74</v>
      </c>
      <c r="AL101" s="33" t="s">
        <v>70</v>
      </c>
      <c r="AM101" s="33" t="s">
        <v>70</v>
      </c>
      <c r="AN101" s="33">
        <v>4</v>
      </c>
      <c r="AR101" s="33">
        <v>4</v>
      </c>
      <c r="AX101" s="33">
        <v>4</v>
      </c>
      <c r="AZ101" s="33">
        <v>4</v>
      </c>
      <c r="BH101" s="33">
        <v>4</v>
      </c>
      <c r="BP101" s="33">
        <v>4</v>
      </c>
      <c r="BT101" s="33" t="s">
        <v>388</v>
      </c>
    </row>
    <row r="102" spans="1:72" x14ac:dyDescent="0.25">
      <c r="A102">
        <f t="shared" si="1"/>
        <v>101</v>
      </c>
      <c r="B102" t="s">
        <v>1256</v>
      </c>
      <c r="C102" t="s">
        <v>1924</v>
      </c>
      <c r="D102" t="s">
        <v>1257</v>
      </c>
      <c r="E102" t="s">
        <v>1708</v>
      </c>
      <c r="F102" t="s">
        <v>1709</v>
      </c>
      <c r="G102" t="s">
        <v>96</v>
      </c>
      <c r="H102" t="s">
        <v>1710</v>
      </c>
      <c r="I102" t="s">
        <v>1859</v>
      </c>
      <c r="J102" t="s">
        <v>1258</v>
      </c>
      <c r="K102" s="33" t="s">
        <v>74</v>
      </c>
      <c r="L102" s="33" t="s">
        <v>70</v>
      </c>
      <c r="M102" s="33" t="s">
        <v>70</v>
      </c>
      <c r="N102" s="33" t="s">
        <v>70</v>
      </c>
      <c r="O102" s="33" t="s">
        <v>74</v>
      </c>
      <c r="P102" s="33" t="s">
        <v>70</v>
      </c>
      <c r="Q102" s="33" t="s">
        <v>74</v>
      </c>
      <c r="R102" s="33" t="s">
        <v>70</v>
      </c>
      <c r="T102" s="33" t="s">
        <v>70</v>
      </c>
      <c r="U102" s="33" t="s">
        <v>74</v>
      </c>
      <c r="W102" s="33" t="s">
        <v>74</v>
      </c>
      <c r="X102" s="33" t="s">
        <v>70</v>
      </c>
      <c r="Y102" s="33" t="s">
        <v>70</v>
      </c>
      <c r="Z102" s="33" t="s">
        <v>70</v>
      </c>
      <c r="AA102" s="33" t="s">
        <v>70</v>
      </c>
      <c r="AB102" s="33" t="s">
        <v>70</v>
      </c>
      <c r="AC102" s="33" t="s">
        <v>70</v>
      </c>
      <c r="AD102" s="33" t="s">
        <v>70</v>
      </c>
      <c r="AE102" s="33" t="s">
        <v>70</v>
      </c>
      <c r="AG102" s="33" t="s">
        <v>70</v>
      </c>
      <c r="AH102" s="33" t="s">
        <v>70</v>
      </c>
      <c r="AI102" s="33" t="s">
        <v>70</v>
      </c>
      <c r="AJ102" s="33" t="s">
        <v>70</v>
      </c>
      <c r="AK102" s="33" t="s">
        <v>74</v>
      </c>
      <c r="AL102" s="33" t="s">
        <v>70</v>
      </c>
      <c r="AM102" s="33" t="s">
        <v>70</v>
      </c>
      <c r="AN102" s="33">
        <v>4</v>
      </c>
      <c r="AR102" s="33">
        <v>4</v>
      </c>
      <c r="AX102" s="33">
        <v>4</v>
      </c>
      <c r="AZ102" s="33">
        <v>4</v>
      </c>
      <c r="BH102" s="33">
        <v>4</v>
      </c>
      <c r="BP102" s="33">
        <v>4</v>
      </c>
      <c r="BT102" s="33" t="s">
        <v>388</v>
      </c>
    </row>
    <row r="103" spans="1:72" x14ac:dyDescent="0.25">
      <c r="A103">
        <f t="shared" si="1"/>
        <v>102</v>
      </c>
      <c r="B103" t="s">
        <v>581</v>
      </c>
      <c r="C103" t="s">
        <v>1924</v>
      </c>
      <c r="D103" t="s">
        <v>582</v>
      </c>
      <c r="E103" t="s">
        <v>583</v>
      </c>
      <c r="F103" t="s">
        <v>509</v>
      </c>
      <c r="G103" t="s">
        <v>374</v>
      </c>
      <c r="H103" t="s">
        <v>584</v>
      </c>
      <c r="I103" t="s">
        <v>585</v>
      </c>
      <c r="J103" t="s">
        <v>586</v>
      </c>
      <c r="K103" s="33" t="s">
        <v>74</v>
      </c>
      <c r="L103" s="33" t="s">
        <v>70</v>
      </c>
      <c r="M103" s="33" t="s">
        <v>70</v>
      </c>
      <c r="N103" s="33" t="s">
        <v>70</v>
      </c>
      <c r="O103" s="33" t="s">
        <v>74</v>
      </c>
      <c r="P103" s="33" t="s">
        <v>70</v>
      </c>
      <c r="Q103" s="33" t="s">
        <v>74</v>
      </c>
      <c r="R103" s="33" t="s">
        <v>70</v>
      </c>
      <c r="T103" s="33" t="s">
        <v>70</v>
      </c>
      <c r="U103" s="33" t="s">
        <v>74</v>
      </c>
      <c r="W103" s="33" t="s">
        <v>74</v>
      </c>
      <c r="X103" s="33" t="s">
        <v>70</v>
      </c>
      <c r="Y103" s="33" t="s">
        <v>70</v>
      </c>
      <c r="Z103" s="33" t="s">
        <v>70</v>
      </c>
      <c r="AA103" s="33" t="s">
        <v>70</v>
      </c>
      <c r="AB103" s="33" t="s">
        <v>70</v>
      </c>
      <c r="AC103" s="33" t="s">
        <v>70</v>
      </c>
      <c r="AD103" s="33" t="s">
        <v>70</v>
      </c>
      <c r="AE103" s="33" t="s">
        <v>70</v>
      </c>
      <c r="AG103" s="33" t="s">
        <v>70</v>
      </c>
      <c r="AH103" s="33" t="s">
        <v>70</v>
      </c>
      <c r="AI103" s="33" t="s">
        <v>70</v>
      </c>
      <c r="AJ103" s="33" t="s">
        <v>70</v>
      </c>
      <c r="AK103" s="33" t="s">
        <v>74</v>
      </c>
      <c r="AL103" s="33" t="s">
        <v>70</v>
      </c>
      <c r="AM103" s="33" t="s">
        <v>70</v>
      </c>
      <c r="AN103" s="33">
        <v>4</v>
      </c>
      <c r="AR103" s="33">
        <v>4</v>
      </c>
      <c r="AX103" s="33">
        <v>4</v>
      </c>
      <c r="AZ103" s="33">
        <v>4</v>
      </c>
      <c r="BH103" s="33">
        <v>4</v>
      </c>
      <c r="BP103" s="33">
        <v>4</v>
      </c>
      <c r="BT103" s="33" t="s">
        <v>388</v>
      </c>
    </row>
    <row r="104" spans="1:72" x14ac:dyDescent="0.25">
      <c r="A104">
        <f t="shared" si="1"/>
        <v>103</v>
      </c>
      <c r="B104" t="s">
        <v>587</v>
      </c>
      <c r="C104" t="s">
        <v>1924</v>
      </c>
      <c r="D104" t="s">
        <v>588</v>
      </c>
      <c r="E104" t="s">
        <v>589</v>
      </c>
      <c r="F104" t="s">
        <v>590</v>
      </c>
      <c r="G104" t="s">
        <v>591</v>
      </c>
      <c r="H104" t="s">
        <v>592</v>
      </c>
      <c r="I104" t="s">
        <v>593</v>
      </c>
      <c r="J104" t="s">
        <v>594</v>
      </c>
      <c r="K104" s="33" t="s">
        <v>74</v>
      </c>
      <c r="L104" s="33" t="s">
        <v>70</v>
      </c>
      <c r="M104" s="33" t="s">
        <v>70</v>
      </c>
      <c r="N104" s="33" t="s">
        <v>70</v>
      </c>
      <c r="O104" s="33" t="s">
        <v>74</v>
      </c>
      <c r="P104" s="33" t="s">
        <v>70</v>
      </c>
      <c r="Q104" s="33" t="s">
        <v>74</v>
      </c>
      <c r="R104" s="33" t="s">
        <v>70</v>
      </c>
      <c r="T104" s="33" t="s">
        <v>70</v>
      </c>
      <c r="U104" s="33" t="s">
        <v>74</v>
      </c>
      <c r="W104" s="33" t="s">
        <v>74</v>
      </c>
      <c r="X104" s="33" t="s">
        <v>70</v>
      </c>
      <c r="Y104" s="33" t="s">
        <v>70</v>
      </c>
      <c r="Z104" s="33" t="s">
        <v>70</v>
      </c>
      <c r="AA104" s="33" t="s">
        <v>70</v>
      </c>
      <c r="AB104" s="33" t="s">
        <v>70</v>
      </c>
      <c r="AC104" s="33" t="s">
        <v>70</v>
      </c>
      <c r="AD104" s="33" t="s">
        <v>70</v>
      </c>
      <c r="AE104" s="33" t="s">
        <v>70</v>
      </c>
      <c r="AG104" s="33" t="s">
        <v>70</v>
      </c>
      <c r="AH104" s="33" t="s">
        <v>70</v>
      </c>
      <c r="AI104" s="33" t="s">
        <v>70</v>
      </c>
      <c r="AJ104" s="33" t="s">
        <v>70</v>
      </c>
      <c r="AK104" s="33" t="s">
        <v>74</v>
      </c>
      <c r="AL104" s="33" t="s">
        <v>70</v>
      </c>
      <c r="AM104" s="33" t="s">
        <v>70</v>
      </c>
      <c r="AN104" s="33">
        <v>4</v>
      </c>
      <c r="AR104" s="33">
        <v>4</v>
      </c>
      <c r="AX104" s="33">
        <v>4</v>
      </c>
      <c r="AZ104" s="33">
        <v>4</v>
      </c>
      <c r="BH104" s="33">
        <v>4</v>
      </c>
      <c r="BP104" s="33">
        <v>4</v>
      </c>
      <c r="BT104" s="33" t="s">
        <v>388</v>
      </c>
    </row>
    <row r="105" spans="1:72" x14ac:dyDescent="0.25">
      <c r="A105">
        <f t="shared" si="1"/>
        <v>104</v>
      </c>
      <c r="B105" t="s">
        <v>600</v>
      </c>
      <c r="C105" t="s">
        <v>1924</v>
      </c>
      <c r="D105" t="s">
        <v>601</v>
      </c>
      <c r="E105" t="s">
        <v>602</v>
      </c>
      <c r="F105" t="s">
        <v>471</v>
      </c>
      <c r="G105" t="s">
        <v>70</v>
      </c>
      <c r="H105" t="s">
        <v>472</v>
      </c>
      <c r="I105" t="s">
        <v>603</v>
      </c>
      <c r="J105" t="s">
        <v>604</v>
      </c>
      <c r="K105" s="33" t="s">
        <v>74</v>
      </c>
      <c r="L105" s="33" t="s">
        <v>70</v>
      </c>
      <c r="M105" s="33" t="s">
        <v>70</v>
      </c>
      <c r="N105" s="33" t="s">
        <v>70</v>
      </c>
      <c r="O105" s="33" t="s">
        <v>74</v>
      </c>
      <c r="P105" s="33" t="s">
        <v>70</v>
      </c>
      <c r="Q105" s="33" t="s">
        <v>74</v>
      </c>
      <c r="R105" s="33" t="s">
        <v>70</v>
      </c>
      <c r="T105" s="33" t="s">
        <v>70</v>
      </c>
      <c r="U105" s="33" t="s">
        <v>74</v>
      </c>
      <c r="W105" s="33" t="s">
        <v>70</v>
      </c>
      <c r="X105" s="33" t="s">
        <v>70</v>
      </c>
      <c r="Y105" s="33" t="s">
        <v>70</v>
      </c>
      <c r="Z105" s="33" t="s">
        <v>70</v>
      </c>
      <c r="AA105" s="33" t="s">
        <v>70</v>
      </c>
      <c r="AB105" s="33" t="s">
        <v>70</v>
      </c>
      <c r="AC105" s="33" t="s">
        <v>74</v>
      </c>
      <c r="AD105" s="33" t="s">
        <v>74</v>
      </c>
      <c r="AE105" s="33" t="s">
        <v>70</v>
      </c>
      <c r="AH105" s="33" t="s">
        <v>74</v>
      </c>
      <c r="AI105" s="33" t="s">
        <v>74</v>
      </c>
      <c r="AJ105" s="33" t="s">
        <v>70</v>
      </c>
      <c r="AK105" s="33" t="s">
        <v>70</v>
      </c>
      <c r="AL105" s="33" t="s">
        <v>70</v>
      </c>
      <c r="AM105" s="33" t="s">
        <v>70</v>
      </c>
      <c r="AN105" s="33">
        <v>4</v>
      </c>
      <c r="AR105" s="33">
        <v>4</v>
      </c>
      <c r="AX105" s="33">
        <v>4</v>
      </c>
      <c r="AZ105" s="33">
        <v>4</v>
      </c>
      <c r="BH105" s="33">
        <v>4</v>
      </c>
      <c r="BP105" s="33">
        <v>4</v>
      </c>
      <c r="BT105" s="33" t="s">
        <v>388</v>
      </c>
    </row>
    <row r="106" spans="1:72" x14ac:dyDescent="0.25">
      <c r="A106">
        <f t="shared" si="1"/>
        <v>105</v>
      </c>
      <c r="B106" t="s">
        <v>1657</v>
      </c>
      <c r="C106" t="s">
        <v>1924</v>
      </c>
      <c r="D106" t="s">
        <v>1658</v>
      </c>
      <c r="E106" t="s">
        <v>396</v>
      </c>
      <c r="F106" t="s">
        <v>1659</v>
      </c>
      <c r="G106" t="s">
        <v>416</v>
      </c>
      <c r="H106" t="s">
        <v>1660</v>
      </c>
      <c r="I106" t="s">
        <v>1661</v>
      </c>
      <c r="J106" t="s">
        <v>1662</v>
      </c>
      <c r="K106" s="33">
        <v>4</v>
      </c>
      <c r="O106" s="33">
        <v>4</v>
      </c>
      <c r="Q106" s="33">
        <v>4</v>
      </c>
      <c r="U106" s="33">
        <v>4</v>
      </c>
      <c r="W106" s="33">
        <v>4</v>
      </c>
      <c r="AK106" s="33">
        <v>4</v>
      </c>
      <c r="AN106" s="33">
        <v>4</v>
      </c>
      <c r="AR106" s="33">
        <v>4</v>
      </c>
      <c r="AX106" s="33">
        <v>4</v>
      </c>
      <c r="AZ106" s="33">
        <v>4</v>
      </c>
      <c r="BH106" s="33">
        <v>4</v>
      </c>
      <c r="BP106" s="33">
        <v>4</v>
      </c>
      <c r="BT106" s="33" t="s">
        <v>388</v>
      </c>
    </row>
    <row r="107" spans="1:72" x14ac:dyDescent="0.25">
      <c r="A107">
        <f t="shared" si="1"/>
        <v>106</v>
      </c>
      <c r="B107" t="s">
        <v>1701</v>
      </c>
      <c r="C107" t="s">
        <v>1924</v>
      </c>
      <c r="D107" t="s">
        <v>1702</v>
      </c>
      <c r="E107" t="s">
        <v>1703</v>
      </c>
      <c r="F107" t="s">
        <v>968</v>
      </c>
      <c r="G107" t="s">
        <v>397</v>
      </c>
      <c r="H107" t="s">
        <v>398</v>
      </c>
      <c r="I107" t="s">
        <v>1704</v>
      </c>
      <c r="J107" t="s">
        <v>1705</v>
      </c>
      <c r="K107" s="33">
        <v>4</v>
      </c>
      <c r="O107" s="33">
        <v>4</v>
      </c>
      <c r="Q107" s="33">
        <v>4</v>
      </c>
      <c r="U107" s="33">
        <v>4</v>
      </c>
      <c r="W107" s="33">
        <v>4</v>
      </c>
      <c r="AK107" s="33">
        <v>4</v>
      </c>
      <c r="AN107" s="33">
        <v>4</v>
      </c>
      <c r="AR107" s="33">
        <v>4</v>
      </c>
      <c r="AX107" s="33">
        <v>4</v>
      </c>
      <c r="AZ107" s="33">
        <v>4</v>
      </c>
      <c r="BH107" s="33">
        <v>4</v>
      </c>
      <c r="BP107" s="33">
        <v>4</v>
      </c>
      <c r="BT107" s="33" t="s">
        <v>388</v>
      </c>
    </row>
    <row r="108" spans="1:72" x14ac:dyDescent="0.25">
      <c r="A108">
        <f t="shared" si="1"/>
        <v>107</v>
      </c>
      <c r="B108" t="s">
        <v>1739</v>
      </c>
      <c r="C108" t="s">
        <v>1924</v>
      </c>
      <c r="D108" t="s">
        <v>1740</v>
      </c>
      <c r="E108" t="s">
        <v>1741</v>
      </c>
      <c r="F108" t="s">
        <v>1742</v>
      </c>
      <c r="G108" t="s">
        <v>1742</v>
      </c>
      <c r="H108" t="s">
        <v>1743</v>
      </c>
      <c r="I108" t="s">
        <v>1744</v>
      </c>
      <c r="J108" t="s">
        <v>1745</v>
      </c>
      <c r="K108" s="33">
        <v>4</v>
      </c>
      <c r="O108" s="33">
        <v>4</v>
      </c>
      <c r="Q108" s="33">
        <v>4</v>
      </c>
      <c r="U108" s="33">
        <v>4</v>
      </c>
      <c r="W108" s="33">
        <v>4</v>
      </c>
      <c r="AK108" s="33">
        <v>4</v>
      </c>
      <c r="AN108" s="33">
        <v>4</v>
      </c>
      <c r="AR108" s="33">
        <v>4</v>
      </c>
      <c r="AX108" s="33">
        <v>4</v>
      </c>
      <c r="AZ108" s="33">
        <v>4</v>
      </c>
      <c r="BH108" s="33">
        <v>4</v>
      </c>
      <c r="BP108" s="33">
        <v>4</v>
      </c>
      <c r="BT108" s="33" t="s">
        <v>388</v>
      </c>
    </row>
    <row r="109" spans="1:72" x14ac:dyDescent="0.25">
      <c r="A109">
        <f t="shared" si="1"/>
        <v>108</v>
      </c>
      <c r="B109" t="s">
        <v>1750</v>
      </c>
      <c r="C109" t="s">
        <v>1924</v>
      </c>
      <c r="D109" t="s">
        <v>1751</v>
      </c>
      <c r="E109" t="s">
        <v>543</v>
      </c>
      <c r="F109" t="s">
        <v>544</v>
      </c>
      <c r="G109" t="s">
        <v>397</v>
      </c>
      <c r="H109" t="s">
        <v>1752</v>
      </c>
      <c r="I109" t="s">
        <v>1753</v>
      </c>
      <c r="J109" t="s">
        <v>1754</v>
      </c>
      <c r="K109" s="33">
        <v>4</v>
      </c>
      <c r="O109" s="33">
        <v>4</v>
      </c>
      <c r="Q109" s="33">
        <v>4</v>
      </c>
      <c r="U109" s="33">
        <v>4</v>
      </c>
      <c r="W109" s="33">
        <v>4</v>
      </c>
      <c r="AK109" s="33">
        <v>4</v>
      </c>
      <c r="AN109" s="33">
        <v>4</v>
      </c>
      <c r="AR109" s="33">
        <v>4</v>
      </c>
      <c r="AX109" s="33">
        <v>4</v>
      </c>
      <c r="AZ109" s="33">
        <v>4</v>
      </c>
      <c r="BH109" s="33">
        <v>4</v>
      </c>
      <c r="BP109" s="33">
        <v>4</v>
      </c>
      <c r="BT109" s="33" t="s">
        <v>388</v>
      </c>
    </row>
    <row r="110" spans="1:72" x14ac:dyDescent="0.25">
      <c r="A110">
        <f t="shared" si="1"/>
        <v>109</v>
      </c>
      <c r="B110" t="s">
        <v>1801</v>
      </c>
      <c r="C110" t="s">
        <v>1924</v>
      </c>
      <c r="D110" t="s">
        <v>1802</v>
      </c>
      <c r="E110" t="s">
        <v>1803</v>
      </c>
      <c r="F110" t="s">
        <v>559</v>
      </c>
      <c r="G110" t="s">
        <v>96</v>
      </c>
      <c r="H110" t="s">
        <v>560</v>
      </c>
      <c r="I110" t="s">
        <v>1804</v>
      </c>
      <c r="J110" t="s">
        <v>1805</v>
      </c>
      <c r="K110" s="33">
        <v>4</v>
      </c>
      <c r="N110" s="33">
        <v>4</v>
      </c>
      <c r="Q110" s="33">
        <v>4</v>
      </c>
      <c r="T110" s="33">
        <v>4</v>
      </c>
      <c r="Y110" s="33">
        <v>4</v>
      </c>
      <c r="AJ110" s="33">
        <v>4</v>
      </c>
      <c r="AN110" s="33">
        <v>4</v>
      </c>
      <c r="AR110" s="33">
        <v>4</v>
      </c>
      <c r="AX110" s="33">
        <v>4</v>
      </c>
      <c r="AZ110" s="33">
        <v>4</v>
      </c>
      <c r="BH110" s="33">
        <v>4</v>
      </c>
      <c r="BP110" s="33">
        <v>4</v>
      </c>
      <c r="BT110" s="33" t="s">
        <v>388</v>
      </c>
    </row>
    <row r="111" spans="1:72" x14ac:dyDescent="0.25">
      <c r="A111">
        <f t="shared" si="1"/>
        <v>110</v>
      </c>
      <c r="B111" t="s">
        <v>1871</v>
      </c>
      <c r="C111" t="s">
        <v>1924</v>
      </c>
      <c r="D111" t="s">
        <v>1872</v>
      </c>
      <c r="E111" t="s">
        <v>1873</v>
      </c>
      <c r="F111" t="s">
        <v>70</v>
      </c>
      <c r="G111" t="s">
        <v>70</v>
      </c>
      <c r="H111" t="s">
        <v>70</v>
      </c>
      <c r="I111" t="s">
        <v>1874</v>
      </c>
      <c r="J111" t="s">
        <v>1873</v>
      </c>
      <c r="K111" s="33">
        <v>4</v>
      </c>
      <c r="O111" s="33">
        <v>4</v>
      </c>
      <c r="Q111" s="33">
        <v>4</v>
      </c>
      <c r="U111" s="33">
        <v>4</v>
      </c>
      <c r="W111" s="33">
        <v>4</v>
      </c>
      <c r="AK111" s="33">
        <v>4</v>
      </c>
      <c r="AN111" s="33">
        <v>4</v>
      </c>
      <c r="AR111" s="33">
        <v>4</v>
      </c>
      <c r="AX111" s="33">
        <v>4</v>
      </c>
      <c r="AZ111" s="33">
        <v>4</v>
      </c>
      <c r="BH111" s="33">
        <v>4</v>
      </c>
      <c r="BP111" s="33">
        <v>4</v>
      </c>
      <c r="BT111" s="33" t="s">
        <v>388</v>
      </c>
    </row>
    <row r="112" spans="1:72" x14ac:dyDescent="0.25">
      <c r="A112">
        <f t="shared" si="1"/>
        <v>111</v>
      </c>
      <c r="B112" t="s">
        <v>1939</v>
      </c>
      <c r="C112" t="s">
        <v>1924</v>
      </c>
      <c r="D112" t="s">
        <v>1940</v>
      </c>
      <c r="E112" t="s">
        <v>477</v>
      </c>
      <c r="F112" t="s">
        <v>1941</v>
      </c>
      <c r="H112" t="s">
        <v>1942</v>
      </c>
      <c r="I112" t="s">
        <v>1943</v>
      </c>
      <c r="J112" t="s">
        <v>1944</v>
      </c>
      <c r="K112" s="33">
        <v>4</v>
      </c>
      <c r="O112" s="33">
        <v>4</v>
      </c>
      <c r="Q112" s="33">
        <v>4</v>
      </c>
      <c r="U112" s="33">
        <v>4</v>
      </c>
      <c r="W112" s="33">
        <v>4</v>
      </c>
      <c r="AK112" s="33">
        <v>4</v>
      </c>
      <c r="AN112" s="33">
        <v>4</v>
      </c>
      <c r="AR112" s="33">
        <v>4</v>
      </c>
      <c r="AX112" s="33">
        <v>4</v>
      </c>
      <c r="AZ112" s="33">
        <v>4</v>
      </c>
      <c r="BH112" s="33">
        <v>4</v>
      </c>
      <c r="BP112" s="33">
        <v>4</v>
      </c>
      <c r="BT112" s="33" t="s">
        <v>388</v>
      </c>
    </row>
    <row r="113" spans="1:72" x14ac:dyDescent="0.25">
      <c r="A113">
        <f t="shared" si="1"/>
        <v>112</v>
      </c>
      <c r="B113" t="s">
        <v>1968</v>
      </c>
      <c r="C113" t="s">
        <v>1924</v>
      </c>
      <c r="D113" t="s">
        <v>1967</v>
      </c>
      <c r="E113" t="s">
        <v>1969</v>
      </c>
      <c r="F113" t="s">
        <v>1970</v>
      </c>
      <c r="G113" t="s">
        <v>566</v>
      </c>
      <c r="H113" t="s">
        <v>491</v>
      </c>
      <c r="I113" t="s">
        <v>1971</v>
      </c>
      <c r="J113" t="s">
        <v>1972</v>
      </c>
      <c r="K113" s="33">
        <v>4</v>
      </c>
      <c r="O113" s="33">
        <v>4</v>
      </c>
      <c r="Q113" s="33">
        <v>4</v>
      </c>
      <c r="U113" s="33">
        <v>4</v>
      </c>
      <c r="W113" s="33">
        <v>4</v>
      </c>
      <c r="AK113" s="33">
        <v>4</v>
      </c>
      <c r="AN113" s="33">
        <v>4</v>
      </c>
      <c r="AR113" s="33">
        <v>4</v>
      </c>
      <c r="AX113" s="33">
        <v>4</v>
      </c>
      <c r="AZ113" s="33">
        <v>4</v>
      </c>
      <c r="BH113" s="33">
        <v>4</v>
      </c>
      <c r="BP113" s="33">
        <v>4</v>
      </c>
      <c r="BT113" s="33" t="s">
        <v>388</v>
      </c>
    </row>
    <row r="114" spans="1:72" x14ac:dyDescent="0.25">
      <c r="A114">
        <f t="shared" si="1"/>
        <v>113</v>
      </c>
      <c r="B114" t="s">
        <v>1990</v>
      </c>
      <c r="C114" t="s">
        <v>1924</v>
      </c>
      <c r="D114" t="s">
        <v>495</v>
      </c>
      <c r="E114" t="s">
        <v>1991</v>
      </c>
      <c r="F114" t="s">
        <v>1992</v>
      </c>
      <c r="G114" t="s">
        <v>1993</v>
      </c>
      <c r="H114" t="s">
        <v>1994</v>
      </c>
      <c r="I114" t="s">
        <v>1995</v>
      </c>
      <c r="J114" t="s">
        <v>1996</v>
      </c>
      <c r="K114" s="33">
        <v>4</v>
      </c>
      <c r="O114" s="33">
        <v>4</v>
      </c>
      <c r="Q114" s="33">
        <v>4</v>
      </c>
      <c r="U114" s="33">
        <v>4</v>
      </c>
      <c r="W114" s="33">
        <v>4</v>
      </c>
      <c r="AK114" s="33">
        <v>4</v>
      </c>
      <c r="AN114" s="33">
        <v>4</v>
      </c>
      <c r="AR114" s="33">
        <v>4</v>
      </c>
      <c r="AX114" s="33">
        <v>4</v>
      </c>
      <c r="AZ114" s="33">
        <v>4</v>
      </c>
      <c r="BH114" s="33">
        <v>4</v>
      </c>
      <c r="BP114" s="33">
        <v>4</v>
      </c>
      <c r="BT114" s="33" t="s">
        <v>388</v>
      </c>
    </row>
    <row r="115" spans="1:72" x14ac:dyDescent="0.25">
      <c r="A115">
        <f t="shared" si="1"/>
        <v>114</v>
      </c>
      <c r="B115" t="s">
        <v>2005</v>
      </c>
      <c r="C115" t="s">
        <v>1924</v>
      </c>
      <c r="D115" t="s">
        <v>2006</v>
      </c>
      <c r="E115" t="s">
        <v>2007</v>
      </c>
      <c r="F115" t="s">
        <v>2008</v>
      </c>
      <c r="G115" t="s">
        <v>2009</v>
      </c>
      <c r="H115" t="s">
        <v>584</v>
      </c>
      <c r="I115" t="s">
        <v>2010</v>
      </c>
      <c r="J115" t="s">
        <v>2011</v>
      </c>
      <c r="K115" s="33">
        <v>4</v>
      </c>
      <c r="O115" s="33">
        <v>4</v>
      </c>
      <c r="Q115" s="33">
        <v>4</v>
      </c>
      <c r="U115" s="33">
        <v>4</v>
      </c>
      <c r="W115" s="33">
        <v>4</v>
      </c>
      <c r="AK115" s="33">
        <v>4</v>
      </c>
      <c r="AN115" s="33">
        <v>4</v>
      </c>
      <c r="AR115" s="33">
        <v>4</v>
      </c>
      <c r="AX115" s="33">
        <v>4</v>
      </c>
      <c r="AZ115" s="33">
        <v>4</v>
      </c>
      <c r="BH115" s="33">
        <v>4</v>
      </c>
      <c r="BP115" s="33">
        <v>4</v>
      </c>
      <c r="BT115" s="33" t="s">
        <v>388</v>
      </c>
    </row>
    <row r="116" spans="1:72" x14ac:dyDescent="0.25">
      <c r="A116">
        <f t="shared" si="1"/>
        <v>115</v>
      </c>
      <c r="B116" t="s">
        <v>2100</v>
      </c>
      <c r="C116" t="s">
        <v>1924</v>
      </c>
      <c r="D116" t="s">
        <v>2101</v>
      </c>
      <c r="E116" t="s">
        <v>876</v>
      </c>
      <c r="F116" t="s">
        <v>877</v>
      </c>
      <c r="G116" t="s">
        <v>96</v>
      </c>
      <c r="H116" t="s">
        <v>878</v>
      </c>
      <c r="I116" t="s">
        <v>2102</v>
      </c>
      <c r="J116" t="s">
        <v>2103</v>
      </c>
      <c r="K116" s="33">
        <v>4</v>
      </c>
      <c r="O116" s="33">
        <v>4</v>
      </c>
      <c r="Q116" s="33">
        <v>4</v>
      </c>
      <c r="U116" s="33">
        <v>4</v>
      </c>
      <c r="AC116" s="33">
        <v>4</v>
      </c>
      <c r="AJ116" s="33">
        <v>4</v>
      </c>
      <c r="AN116" s="33">
        <v>4</v>
      </c>
      <c r="AR116" s="33">
        <v>4</v>
      </c>
      <c r="AX116" s="33">
        <v>4</v>
      </c>
      <c r="AZ116" s="33">
        <v>4</v>
      </c>
      <c r="BH116" s="33">
        <v>4</v>
      </c>
      <c r="BP116" s="33">
        <v>4</v>
      </c>
      <c r="BT116" t="s">
        <v>388</v>
      </c>
    </row>
    <row r="117" spans="1:72" x14ac:dyDescent="0.25">
      <c r="A117">
        <f t="shared" si="1"/>
        <v>116</v>
      </c>
      <c r="B117" t="s">
        <v>2212</v>
      </c>
      <c r="C117" t="s">
        <v>1924</v>
      </c>
      <c r="D117" t="s">
        <v>2213</v>
      </c>
      <c r="E117" t="s">
        <v>1708</v>
      </c>
      <c r="F117" t="s">
        <v>1709</v>
      </c>
      <c r="G117" t="s">
        <v>2214</v>
      </c>
      <c r="H117" t="s">
        <v>2215</v>
      </c>
      <c r="I117" t="s">
        <v>2216</v>
      </c>
      <c r="J117" t="s">
        <v>2217</v>
      </c>
      <c r="K117" s="33">
        <v>4</v>
      </c>
      <c r="O117" s="33">
        <v>4</v>
      </c>
      <c r="Q117" s="33">
        <v>4</v>
      </c>
      <c r="U117" s="33">
        <v>4</v>
      </c>
      <c r="W117" s="33">
        <v>4</v>
      </c>
      <c r="AK117" s="33">
        <v>4</v>
      </c>
      <c r="AN117" s="33">
        <v>4</v>
      </c>
      <c r="AR117" s="33">
        <v>4</v>
      </c>
      <c r="AX117" s="33">
        <v>4</v>
      </c>
      <c r="AZ117" s="33">
        <v>4</v>
      </c>
      <c r="BH117" s="33">
        <v>4</v>
      </c>
      <c r="BP117" s="33">
        <v>4</v>
      </c>
      <c r="BT117" s="33" t="s">
        <v>388</v>
      </c>
    </row>
    <row r="118" spans="1:72" x14ac:dyDescent="0.25">
      <c r="A118">
        <f t="shared" si="1"/>
        <v>117</v>
      </c>
      <c r="B118" t="s">
        <v>608</v>
      </c>
      <c r="C118" t="s">
        <v>605</v>
      </c>
      <c r="D118" t="s">
        <v>609</v>
      </c>
      <c r="E118" t="s">
        <v>610</v>
      </c>
      <c r="F118" t="s">
        <v>611</v>
      </c>
      <c r="G118" t="s">
        <v>223</v>
      </c>
      <c r="H118" t="s">
        <v>612</v>
      </c>
      <c r="I118" t="s">
        <v>613</v>
      </c>
      <c r="J118" t="s">
        <v>614</v>
      </c>
      <c r="K118" s="33" t="s">
        <v>74</v>
      </c>
      <c r="L118" s="33" t="s">
        <v>70</v>
      </c>
      <c r="M118" s="33" t="s">
        <v>70</v>
      </c>
      <c r="N118" s="33" t="s">
        <v>70</v>
      </c>
      <c r="O118" s="33" t="s">
        <v>74</v>
      </c>
      <c r="P118" s="33" t="s">
        <v>70</v>
      </c>
      <c r="Q118" s="33" t="s">
        <v>74</v>
      </c>
      <c r="R118" s="33" t="s">
        <v>70</v>
      </c>
      <c r="T118" s="33" t="s">
        <v>70</v>
      </c>
      <c r="U118" s="33" t="s">
        <v>74</v>
      </c>
      <c r="W118" s="33" t="s">
        <v>74</v>
      </c>
      <c r="X118" s="33" t="s">
        <v>70</v>
      </c>
      <c r="Y118" s="33" t="s">
        <v>70</v>
      </c>
      <c r="Z118" s="33" t="s">
        <v>70</v>
      </c>
      <c r="AA118" s="33" t="s">
        <v>70</v>
      </c>
      <c r="AB118" s="33" t="s">
        <v>70</v>
      </c>
      <c r="AC118" s="33" t="s">
        <v>70</v>
      </c>
      <c r="AD118" s="33" t="s">
        <v>70</v>
      </c>
      <c r="AE118" s="33" t="s">
        <v>70</v>
      </c>
      <c r="AG118" s="33" t="s">
        <v>70</v>
      </c>
      <c r="AH118" s="33" t="s">
        <v>70</v>
      </c>
      <c r="AI118" s="33" t="s">
        <v>70</v>
      </c>
      <c r="AJ118" s="33" t="s">
        <v>70</v>
      </c>
      <c r="AK118" s="33" t="s">
        <v>74</v>
      </c>
      <c r="AL118" s="33" t="s">
        <v>70</v>
      </c>
      <c r="AM118" s="33" t="s">
        <v>70</v>
      </c>
      <c r="AN118" s="33">
        <v>4</v>
      </c>
      <c r="AR118" s="33">
        <v>4</v>
      </c>
      <c r="AX118" s="33">
        <v>4</v>
      </c>
      <c r="AZ118" s="33">
        <v>4</v>
      </c>
      <c r="BH118" s="33">
        <v>4</v>
      </c>
      <c r="BP118" s="33">
        <v>4</v>
      </c>
      <c r="BT118" s="33" t="s">
        <v>607</v>
      </c>
    </row>
    <row r="119" spans="1:72" x14ac:dyDescent="0.25">
      <c r="A119">
        <f t="shared" si="1"/>
        <v>118</v>
      </c>
      <c r="B119" t="s">
        <v>615</v>
      </c>
      <c r="C119" t="s">
        <v>605</v>
      </c>
      <c r="D119" t="s">
        <v>616</v>
      </c>
      <c r="E119" t="s">
        <v>617</v>
      </c>
      <c r="F119" t="s">
        <v>618</v>
      </c>
      <c r="G119" t="s">
        <v>223</v>
      </c>
      <c r="H119" t="s">
        <v>619</v>
      </c>
      <c r="I119" t="s">
        <v>1882</v>
      </c>
      <c r="J119" t="s">
        <v>620</v>
      </c>
      <c r="K119" s="33" t="s">
        <v>74</v>
      </c>
      <c r="L119" s="33" t="s">
        <v>70</v>
      </c>
      <c r="M119" s="33" t="s">
        <v>70</v>
      </c>
      <c r="N119" s="33" t="s">
        <v>70</v>
      </c>
      <c r="O119" s="33" t="s">
        <v>74</v>
      </c>
      <c r="P119" s="33" t="s">
        <v>70</v>
      </c>
      <c r="Q119" s="33" t="s">
        <v>74</v>
      </c>
      <c r="R119" s="33" t="s">
        <v>70</v>
      </c>
      <c r="T119" s="33" t="s">
        <v>70</v>
      </c>
      <c r="U119" s="33" t="s">
        <v>74</v>
      </c>
      <c r="W119" s="33" t="s">
        <v>74</v>
      </c>
      <c r="X119" s="33" t="s">
        <v>70</v>
      </c>
      <c r="Y119" s="33" t="s">
        <v>70</v>
      </c>
      <c r="Z119" s="33" t="s">
        <v>70</v>
      </c>
      <c r="AA119" s="33" t="s">
        <v>70</v>
      </c>
      <c r="AB119" s="33" t="s">
        <v>70</v>
      </c>
      <c r="AC119" s="33" t="s">
        <v>70</v>
      </c>
      <c r="AD119" s="33" t="s">
        <v>70</v>
      </c>
      <c r="AE119" s="33" t="s">
        <v>70</v>
      </c>
      <c r="AG119" s="33" t="s">
        <v>70</v>
      </c>
      <c r="AH119" s="33" t="s">
        <v>70</v>
      </c>
      <c r="AI119" s="33" t="s">
        <v>70</v>
      </c>
      <c r="AJ119" s="33" t="s">
        <v>70</v>
      </c>
      <c r="AK119" s="33" t="s">
        <v>74</v>
      </c>
      <c r="AL119" s="33" t="s">
        <v>70</v>
      </c>
      <c r="AM119" s="33" t="s">
        <v>70</v>
      </c>
      <c r="AN119" s="33">
        <v>4</v>
      </c>
      <c r="AR119" s="33">
        <v>4</v>
      </c>
      <c r="AX119" s="33">
        <v>4</v>
      </c>
      <c r="AZ119" s="33">
        <v>4</v>
      </c>
      <c r="BH119" s="33">
        <v>4</v>
      </c>
      <c r="BP119" s="33">
        <v>4</v>
      </c>
      <c r="BT119" s="33" t="s">
        <v>607</v>
      </c>
    </row>
    <row r="120" spans="1:72" x14ac:dyDescent="0.25">
      <c r="A120">
        <f t="shared" si="1"/>
        <v>119</v>
      </c>
      <c r="B120" t="s">
        <v>621</v>
      </c>
      <c r="C120" t="s">
        <v>605</v>
      </c>
      <c r="D120" t="s">
        <v>622</v>
      </c>
      <c r="E120" t="s">
        <v>623</v>
      </c>
      <c r="F120" t="s">
        <v>624</v>
      </c>
      <c r="G120" t="s">
        <v>625</v>
      </c>
      <c r="H120" t="s">
        <v>626</v>
      </c>
      <c r="I120" t="s">
        <v>2206</v>
      </c>
      <c r="J120" t="s">
        <v>627</v>
      </c>
      <c r="K120" s="33" t="s">
        <v>74</v>
      </c>
      <c r="L120" s="33" t="s">
        <v>70</v>
      </c>
      <c r="M120" s="33" t="s">
        <v>70</v>
      </c>
      <c r="N120" s="33" t="s">
        <v>70</v>
      </c>
      <c r="O120" s="33" t="s">
        <v>74</v>
      </c>
      <c r="P120" s="33" t="s">
        <v>70</v>
      </c>
      <c r="Q120" s="33" t="s">
        <v>74</v>
      </c>
      <c r="R120" s="33" t="s">
        <v>70</v>
      </c>
      <c r="T120" s="33" t="s">
        <v>70</v>
      </c>
      <c r="U120" s="33" t="s">
        <v>74</v>
      </c>
      <c r="W120" s="33" t="s">
        <v>74</v>
      </c>
      <c r="X120" s="33" t="s">
        <v>70</v>
      </c>
      <c r="Y120" s="33" t="s">
        <v>70</v>
      </c>
      <c r="Z120" s="33" t="s">
        <v>70</v>
      </c>
      <c r="AA120" s="33" t="s">
        <v>70</v>
      </c>
      <c r="AB120" s="33" t="s">
        <v>70</v>
      </c>
      <c r="AC120" s="33" t="s">
        <v>70</v>
      </c>
      <c r="AD120" s="33" t="s">
        <v>70</v>
      </c>
      <c r="AE120" s="33" t="s">
        <v>70</v>
      </c>
      <c r="AG120" s="33" t="s">
        <v>70</v>
      </c>
      <c r="AH120" s="33" t="s">
        <v>70</v>
      </c>
      <c r="AI120" s="33" t="s">
        <v>70</v>
      </c>
      <c r="AJ120" s="33" t="s">
        <v>70</v>
      </c>
      <c r="AK120" s="33" t="s">
        <v>74</v>
      </c>
      <c r="AL120" s="33" t="s">
        <v>70</v>
      </c>
      <c r="AM120" s="33" t="s">
        <v>70</v>
      </c>
      <c r="AN120" s="33">
        <v>4</v>
      </c>
      <c r="AR120" s="33">
        <v>4</v>
      </c>
      <c r="AX120" s="33">
        <v>4</v>
      </c>
      <c r="AZ120" s="33">
        <v>4</v>
      </c>
      <c r="BH120" s="33">
        <v>4</v>
      </c>
      <c r="BP120" s="33">
        <v>4</v>
      </c>
      <c r="BT120" s="33" t="s">
        <v>607</v>
      </c>
    </row>
    <row r="121" spans="1:72" x14ac:dyDescent="0.25">
      <c r="A121">
        <f t="shared" si="1"/>
        <v>120</v>
      </c>
      <c r="B121" t="s">
        <v>628</v>
      </c>
      <c r="C121" t="s">
        <v>605</v>
      </c>
      <c r="D121" t="s">
        <v>629</v>
      </c>
      <c r="E121" t="s">
        <v>630</v>
      </c>
      <c r="F121" t="s">
        <v>631</v>
      </c>
      <c r="G121" t="s">
        <v>223</v>
      </c>
      <c r="H121" t="s">
        <v>70</v>
      </c>
      <c r="I121" t="s">
        <v>632</v>
      </c>
      <c r="J121" t="s">
        <v>633</v>
      </c>
      <c r="K121" s="33" t="s">
        <v>74</v>
      </c>
      <c r="L121" s="33" t="s">
        <v>70</v>
      </c>
      <c r="M121" s="33" t="s">
        <v>70</v>
      </c>
      <c r="N121" s="33" t="s">
        <v>70</v>
      </c>
      <c r="O121" s="33" t="s">
        <v>74</v>
      </c>
      <c r="P121" s="33" t="s">
        <v>70</v>
      </c>
      <c r="Q121" s="33" t="s">
        <v>74</v>
      </c>
      <c r="R121" s="33" t="s">
        <v>70</v>
      </c>
      <c r="T121" s="33" t="s">
        <v>70</v>
      </c>
      <c r="U121" s="33" t="s">
        <v>74</v>
      </c>
      <c r="W121" s="33" t="s">
        <v>74</v>
      </c>
      <c r="X121" s="33" t="s">
        <v>70</v>
      </c>
      <c r="Y121" s="33" t="s">
        <v>70</v>
      </c>
      <c r="Z121" s="33" t="s">
        <v>70</v>
      </c>
      <c r="AA121" s="33" t="s">
        <v>70</v>
      </c>
      <c r="AB121" s="33" t="s">
        <v>70</v>
      </c>
      <c r="AC121" s="33" t="s">
        <v>70</v>
      </c>
      <c r="AD121" s="33" t="s">
        <v>70</v>
      </c>
      <c r="AE121" s="33" t="s">
        <v>70</v>
      </c>
      <c r="AG121" s="33" t="s">
        <v>70</v>
      </c>
      <c r="AH121" s="33" t="s">
        <v>70</v>
      </c>
      <c r="AI121" s="33" t="s">
        <v>70</v>
      </c>
      <c r="AJ121" s="33" t="s">
        <v>70</v>
      </c>
      <c r="AK121" s="33" t="s">
        <v>74</v>
      </c>
      <c r="AL121" s="33" t="s">
        <v>70</v>
      </c>
      <c r="AM121" s="33" t="s">
        <v>70</v>
      </c>
      <c r="AN121" s="33">
        <v>4</v>
      </c>
      <c r="AR121" s="33">
        <v>4</v>
      </c>
      <c r="AX121" s="33">
        <v>4</v>
      </c>
      <c r="AZ121" s="33">
        <v>4</v>
      </c>
      <c r="BH121" s="33">
        <v>4</v>
      </c>
      <c r="BP121" s="33">
        <v>4</v>
      </c>
      <c r="BT121" s="33" t="s">
        <v>607</v>
      </c>
    </row>
    <row r="122" spans="1:72" x14ac:dyDescent="0.25">
      <c r="A122">
        <f t="shared" si="1"/>
        <v>121</v>
      </c>
      <c r="B122" t="s">
        <v>637</v>
      </c>
      <c r="C122" t="s">
        <v>605</v>
      </c>
      <c r="D122" t="s">
        <v>638</v>
      </c>
      <c r="E122" t="s">
        <v>639</v>
      </c>
      <c r="F122" t="s">
        <v>640</v>
      </c>
      <c r="G122" t="s">
        <v>641</v>
      </c>
      <c r="H122" t="s">
        <v>642</v>
      </c>
      <c r="I122" t="s">
        <v>643</v>
      </c>
      <c r="J122" t="s">
        <v>644</v>
      </c>
      <c r="K122" s="33" t="s">
        <v>74</v>
      </c>
      <c r="L122" s="33" t="s">
        <v>70</v>
      </c>
      <c r="M122" s="33" t="s">
        <v>70</v>
      </c>
      <c r="N122" s="33" t="s">
        <v>70</v>
      </c>
      <c r="O122" s="33" t="s">
        <v>74</v>
      </c>
      <c r="P122" s="33" t="s">
        <v>70</v>
      </c>
      <c r="Q122" s="33" t="s">
        <v>74</v>
      </c>
      <c r="R122" s="33" t="s">
        <v>70</v>
      </c>
      <c r="T122" s="33" t="s">
        <v>70</v>
      </c>
      <c r="U122" s="33" t="s">
        <v>74</v>
      </c>
      <c r="W122" s="33" t="s">
        <v>74</v>
      </c>
      <c r="X122" s="33" t="s">
        <v>70</v>
      </c>
      <c r="Y122" s="33" t="s">
        <v>70</v>
      </c>
      <c r="Z122" s="33" t="s">
        <v>70</v>
      </c>
      <c r="AA122" s="33" t="s">
        <v>70</v>
      </c>
      <c r="AB122" s="33" t="s">
        <v>70</v>
      </c>
      <c r="AC122" s="33" t="s">
        <v>70</v>
      </c>
      <c r="AD122" s="33" t="s">
        <v>70</v>
      </c>
      <c r="AE122" s="33" t="s">
        <v>70</v>
      </c>
      <c r="AG122" s="33" t="s">
        <v>70</v>
      </c>
      <c r="AH122" s="33" t="s">
        <v>70</v>
      </c>
      <c r="AI122" s="33" t="s">
        <v>70</v>
      </c>
      <c r="AJ122" s="33" t="s">
        <v>70</v>
      </c>
      <c r="AK122" s="33" t="s">
        <v>74</v>
      </c>
      <c r="AL122" s="33" t="s">
        <v>70</v>
      </c>
      <c r="AM122" s="33" t="s">
        <v>70</v>
      </c>
      <c r="AN122" s="33">
        <v>4</v>
      </c>
      <c r="AR122" s="33">
        <v>4</v>
      </c>
      <c r="AX122" s="33">
        <v>4</v>
      </c>
      <c r="AZ122" s="33">
        <v>4</v>
      </c>
      <c r="BH122" s="33">
        <v>4</v>
      </c>
      <c r="BP122" s="33">
        <v>4</v>
      </c>
      <c r="BT122" s="33" t="s">
        <v>607</v>
      </c>
    </row>
    <row r="123" spans="1:72" x14ac:dyDescent="0.25">
      <c r="A123">
        <f t="shared" si="1"/>
        <v>122</v>
      </c>
      <c r="B123" t="s">
        <v>645</v>
      </c>
      <c r="C123" t="s">
        <v>605</v>
      </c>
      <c r="D123" t="s">
        <v>646</v>
      </c>
      <c r="E123" t="s">
        <v>647</v>
      </c>
      <c r="F123" t="s">
        <v>648</v>
      </c>
      <c r="G123" t="s">
        <v>625</v>
      </c>
      <c r="H123" t="s">
        <v>649</v>
      </c>
      <c r="I123" t="s">
        <v>650</v>
      </c>
      <c r="J123" t="s">
        <v>651</v>
      </c>
      <c r="K123" s="33" t="s">
        <v>74</v>
      </c>
      <c r="L123" s="33" t="s">
        <v>70</v>
      </c>
      <c r="M123" s="33" t="s">
        <v>70</v>
      </c>
      <c r="N123" s="33" t="s">
        <v>70</v>
      </c>
      <c r="O123" s="33" t="s">
        <v>74</v>
      </c>
      <c r="P123" s="33" t="s">
        <v>70</v>
      </c>
      <c r="Q123" s="33" t="s">
        <v>74</v>
      </c>
      <c r="R123" s="33" t="s">
        <v>70</v>
      </c>
      <c r="T123" s="33" t="s">
        <v>70</v>
      </c>
      <c r="U123" s="33" t="s">
        <v>74</v>
      </c>
      <c r="W123" s="33" t="s">
        <v>70</v>
      </c>
      <c r="X123" s="33" t="s">
        <v>70</v>
      </c>
      <c r="Y123" s="33" t="s">
        <v>70</v>
      </c>
      <c r="Z123" s="33" t="s">
        <v>70</v>
      </c>
      <c r="AA123" s="33" t="s">
        <v>70</v>
      </c>
      <c r="AB123" s="33" t="s">
        <v>70</v>
      </c>
      <c r="AC123" s="33" t="s">
        <v>74</v>
      </c>
      <c r="AD123" s="33" t="s">
        <v>70</v>
      </c>
      <c r="AE123" s="33" t="s">
        <v>70</v>
      </c>
      <c r="AH123" s="33" t="s">
        <v>74</v>
      </c>
      <c r="AI123" s="33" t="s">
        <v>74</v>
      </c>
      <c r="AJ123" s="33" t="s">
        <v>70</v>
      </c>
      <c r="AK123" s="33" t="s">
        <v>70</v>
      </c>
      <c r="AL123" s="33" t="s">
        <v>70</v>
      </c>
      <c r="AM123" s="33" t="s">
        <v>70</v>
      </c>
      <c r="AN123" s="33">
        <v>4</v>
      </c>
      <c r="AR123" s="33">
        <v>4</v>
      </c>
      <c r="AX123" s="33">
        <v>4</v>
      </c>
      <c r="AZ123" s="33">
        <v>4</v>
      </c>
      <c r="BH123" s="33">
        <v>4</v>
      </c>
      <c r="BP123" s="33">
        <v>4</v>
      </c>
      <c r="BT123" s="33" t="s">
        <v>607</v>
      </c>
    </row>
    <row r="124" spans="1:72" x14ac:dyDescent="0.25">
      <c r="A124">
        <f t="shared" si="1"/>
        <v>123</v>
      </c>
      <c r="B124" t="s">
        <v>652</v>
      </c>
      <c r="C124" t="s">
        <v>605</v>
      </c>
      <c r="D124" t="s">
        <v>653</v>
      </c>
      <c r="E124" t="s">
        <v>640</v>
      </c>
      <c r="F124" t="s">
        <v>654</v>
      </c>
      <c r="G124" t="s">
        <v>96</v>
      </c>
      <c r="H124" t="s">
        <v>655</v>
      </c>
      <c r="I124" t="s">
        <v>656</v>
      </c>
      <c r="J124" t="s">
        <v>657</v>
      </c>
      <c r="K124" s="33" t="s">
        <v>74</v>
      </c>
      <c r="L124" s="33" t="s">
        <v>70</v>
      </c>
      <c r="M124" s="33" t="s">
        <v>70</v>
      </c>
      <c r="N124" s="33" t="s">
        <v>70</v>
      </c>
      <c r="O124" s="33" t="s">
        <v>74</v>
      </c>
      <c r="P124" s="33" t="s">
        <v>70</v>
      </c>
      <c r="Q124" s="33" t="s">
        <v>74</v>
      </c>
      <c r="R124" s="33" t="s">
        <v>70</v>
      </c>
      <c r="T124" s="33" t="s">
        <v>70</v>
      </c>
      <c r="U124" s="33" t="s">
        <v>74</v>
      </c>
      <c r="W124" s="33" t="s">
        <v>74</v>
      </c>
      <c r="X124" s="33" t="s">
        <v>70</v>
      </c>
      <c r="Y124" s="33" t="s">
        <v>70</v>
      </c>
      <c r="Z124" s="33" t="s">
        <v>70</v>
      </c>
      <c r="AA124" s="33" t="s">
        <v>70</v>
      </c>
      <c r="AB124" s="33" t="s">
        <v>70</v>
      </c>
      <c r="AC124" s="33" t="s">
        <v>70</v>
      </c>
      <c r="AD124" s="33" t="s">
        <v>70</v>
      </c>
      <c r="AE124" s="33" t="s">
        <v>70</v>
      </c>
      <c r="AG124" s="33" t="s">
        <v>70</v>
      </c>
      <c r="AH124" s="33" t="s">
        <v>70</v>
      </c>
      <c r="AI124" s="33" t="s">
        <v>70</v>
      </c>
      <c r="AJ124" s="33" t="s">
        <v>70</v>
      </c>
      <c r="AK124" s="33" t="s">
        <v>74</v>
      </c>
      <c r="AL124" s="33" t="s">
        <v>70</v>
      </c>
      <c r="AM124" s="33" t="s">
        <v>70</v>
      </c>
      <c r="AN124" s="33">
        <v>4</v>
      </c>
      <c r="AR124" s="33">
        <v>4</v>
      </c>
      <c r="AX124" s="33">
        <v>4</v>
      </c>
      <c r="AZ124" s="33">
        <v>4</v>
      </c>
      <c r="BH124" s="33">
        <v>4</v>
      </c>
      <c r="BP124" s="33">
        <v>4</v>
      </c>
      <c r="BT124" s="33" t="s">
        <v>607</v>
      </c>
    </row>
    <row r="125" spans="1:72" x14ac:dyDescent="0.25">
      <c r="A125">
        <f t="shared" si="1"/>
        <v>124</v>
      </c>
      <c r="B125" t="s">
        <v>668</v>
      </c>
      <c r="C125" t="s">
        <v>605</v>
      </c>
      <c r="D125" t="s">
        <v>669</v>
      </c>
      <c r="E125" t="s">
        <v>669</v>
      </c>
      <c r="F125" t="s">
        <v>670</v>
      </c>
      <c r="G125" t="s">
        <v>671</v>
      </c>
      <c r="H125" t="s">
        <v>672</v>
      </c>
      <c r="I125" t="s">
        <v>673</v>
      </c>
      <c r="J125" t="s">
        <v>674</v>
      </c>
      <c r="K125" s="33" t="s">
        <v>74</v>
      </c>
      <c r="L125" s="33" t="s">
        <v>70</v>
      </c>
      <c r="M125" s="33" t="s">
        <v>70</v>
      </c>
      <c r="N125" s="33" t="s">
        <v>70</v>
      </c>
      <c r="O125" s="33" t="s">
        <v>74</v>
      </c>
      <c r="P125" s="33" t="s">
        <v>70</v>
      </c>
      <c r="Q125" s="33" t="s">
        <v>74</v>
      </c>
      <c r="R125" s="33" t="s">
        <v>70</v>
      </c>
      <c r="T125" s="33" t="s">
        <v>70</v>
      </c>
      <c r="U125" s="33" t="s">
        <v>74</v>
      </c>
      <c r="W125" s="33" t="s">
        <v>74</v>
      </c>
      <c r="X125" s="33" t="s">
        <v>70</v>
      </c>
      <c r="Y125" s="33" t="s">
        <v>70</v>
      </c>
      <c r="Z125" s="33" t="s">
        <v>70</v>
      </c>
      <c r="AA125" s="33" t="s">
        <v>70</v>
      </c>
      <c r="AB125" s="33" t="s">
        <v>70</v>
      </c>
      <c r="AC125" s="33" t="s">
        <v>70</v>
      </c>
      <c r="AD125" s="33" t="s">
        <v>70</v>
      </c>
      <c r="AE125" s="33" t="s">
        <v>70</v>
      </c>
      <c r="AG125" s="33" t="s">
        <v>70</v>
      </c>
      <c r="AH125" s="33" t="s">
        <v>70</v>
      </c>
      <c r="AI125" s="33" t="s">
        <v>70</v>
      </c>
      <c r="AJ125" s="33" t="s">
        <v>70</v>
      </c>
      <c r="AK125" s="33" t="s">
        <v>74</v>
      </c>
      <c r="AL125" s="33" t="s">
        <v>70</v>
      </c>
      <c r="AM125" s="33" t="s">
        <v>70</v>
      </c>
      <c r="AN125" s="33">
        <v>4</v>
      </c>
      <c r="AR125" s="33">
        <v>4</v>
      </c>
      <c r="AX125" s="33">
        <v>4</v>
      </c>
      <c r="AZ125" s="33">
        <v>4</v>
      </c>
      <c r="BH125" s="33">
        <v>4</v>
      </c>
      <c r="BP125" s="33">
        <v>4</v>
      </c>
      <c r="BT125" s="33" t="s">
        <v>607</v>
      </c>
    </row>
    <row r="126" spans="1:72" x14ac:dyDescent="0.25">
      <c r="A126">
        <f t="shared" si="1"/>
        <v>125</v>
      </c>
      <c r="B126" t="s">
        <v>675</v>
      </c>
      <c r="C126" t="s">
        <v>605</v>
      </c>
      <c r="D126" t="s">
        <v>676</v>
      </c>
      <c r="E126" t="s">
        <v>676</v>
      </c>
      <c r="F126" t="s">
        <v>677</v>
      </c>
      <c r="G126" t="s">
        <v>671</v>
      </c>
      <c r="H126" t="s">
        <v>672</v>
      </c>
      <c r="I126" t="s">
        <v>678</v>
      </c>
      <c r="J126" t="s">
        <v>679</v>
      </c>
      <c r="K126" s="33" t="s">
        <v>74</v>
      </c>
      <c r="L126" s="33" t="s">
        <v>70</v>
      </c>
      <c r="M126" s="33" t="s">
        <v>70</v>
      </c>
      <c r="N126" s="33" t="s">
        <v>70</v>
      </c>
      <c r="O126" s="33" t="s">
        <v>74</v>
      </c>
      <c r="P126" s="33" t="s">
        <v>70</v>
      </c>
      <c r="Q126" s="33" t="s">
        <v>74</v>
      </c>
      <c r="R126" s="33" t="s">
        <v>70</v>
      </c>
      <c r="T126" s="33" t="s">
        <v>70</v>
      </c>
      <c r="U126" s="33" t="s">
        <v>74</v>
      </c>
      <c r="W126" s="33" t="s">
        <v>74</v>
      </c>
      <c r="X126" s="33" t="s">
        <v>70</v>
      </c>
      <c r="Y126" s="33" t="s">
        <v>70</v>
      </c>
      <c r="Z126" s="33" t="s">
        <v>70</v>
      </c>
      <c r="AA126" s="33" t="s">
        <v>70</v>
      </c>
      <c r="AB126" s="33" t="s">
        <v>70</v>
      </c>
      <c r="AC126" s="33" t="s">
        <v>70</v>
      </c>
      <c r="AD126" s="33" t="s">
        <v>70</v>
      </c>
      <c r="AE126" s="33" t="s">
        <v>70</v>
      </c>
      <c r="AG126" s="33" t="s">
        <v>70</v>
      </c>
      <c r="AH126" s="33" t="s">
        <v>70</v>
      </c>
      <c r="AI126" s="33" t="s">
        <v>70</v>
      </c>
      <c r="AJ126" s="33" t="s">
        <v>70</v>
      </c>
      <c r="AK126" s="33" t="s">
        <v>74</v>
      </c>
      <c r="AL126" s="33" t="s">
        <v>70</v>
      </c>
      <c r="AM126" s="33" t="s">
        <v>70</v>
      </c>
      <c r="AN126" s="33">
        <v>4</v>
      </c>
      <c r="AR126" s="33">
        <v>4</v>
      </c>
      <c r="AX126" s="33">
        <v>4</v>
      </c>
      <c r="AZ126" s="33">
        <v>4</v>
      </c>
      <c r="BH126" s="33">
        <v>4</v>
      </c>
      <c r="BP126" s="33">
        <v>4</v>
      </c>
      <c r="BT126" s="33" t="s">
        <v>607</v>
      </c>
    </row>
    <row r="127" spans="1:72" x14ac:dyDescent="0.25">
      <c r="A127">
        <f t="shared" si="1"/>
        <v>126</v>
      </c>
      <c r="B127" t="s">
        <v>680</v>
      </c>
      <c r="C127" t="s">
        <v>605</v>
      </c>
      <c r="D127" t="s">
        <v>681</v>
      </c>
      <c r="E127" t="s">
        <v>617</v>
      </c>
      <c r="F127" t="s">
        <v>618</v>
      </c>
      <c r="G127" t="s">
        <v>223</v>
      </c>
      <c r="H127" t="s">
        <v>682</v>
      </c>
      <c r="I127" t="s">
        <v>683</v>
      </c>
      <c r="J127" t="s">
        <v>684</v>
      </c>
      <c r="K127" s="33" t="s">
        <v>74</v>
      </c>
      <c r="L127" s="33" t="s">
        <v>70</v>
      </c>
      <c r="M127" s="33" t="s">
        <v>70</v>
      </c>
      <c r="N127" s="33" t="s">
        <v>70</v>
      </c>
      <c r="O127" s="33" t="s">
        <v>74</v>
      </c>
      <c r="P127" s="33" t="s">
        <v>70</v>
      </c>
      <c r="Q127" s="33" t="s">
        <v>74</v>
      </c>
      <c r="R127" s="33" t="s">
        <v>70</v>
      </c>
      <c r="T127" s="33" t="s">
        <v>70</v>
      </c>
      <c r="U127" s="33" t="s">
        <v>74</v>
      </c>
      <c r="W127" s="33" t="s">
        <v>74</v>
      </c>
      <c r="X127" s="33" t="s">
        <v>70</v>
      </c>
      <c r="Y127" s="33" t="s">
        <v>70</v>
      </c>
      <c r="Z127" s="33" t="s">
        <v>70</v>
      </c>
      <c r="AA127" s="33" t="s">
        <v>70</v>
      </c>
      <c r="AB127" s="33" t="s">
        <v>70</v>
      </c>
      <c r="AC127" s="33" t="s">
        <v>70</v>
      </c>
      <c r="AD127" s="33" t="s">
        <v>70</v>
      </c>
      <c r="AE127" s="33" t="s">
        <v>70</v>
      </c>
      <c r="AG127" s="33" t="s">
        <v>70</v>
      </c>
      <c r="AH127" s="33" t="s">
        <v>70</v>
      </c>
      <c r="AI127" s="33" t="s">
        <v>70</v>
      </c>
      <c r="AJ127" s="33" t="s">
        <v>70</v>
      </c>
      <c r="AK127" s="33" t="s">
        <v>74</v>
      </c>
      <c r="AL127" s="33" t="s">
        <v>70</v>
      </c>
      <c r="AM127" s="33" t="s">
        <v>70</v>
      </c>
      <c r="AN127" s="33">
        <v>4</v>
      </c>
      <c r="AR127" s="33">
        <v>4</v>
      </c>
      <c r="AX127" s="33">
        <v>4</v>
      </c>
      <c r="AZ127" s="33">
        <v>4</v>
      </c>
      <c r="BH127" s="33">
        <v>4</v>
      </c>
      <c r="BP127" s="33">
        <v>4</v>
      </c>
      <c r="BT127" s="33" t="s">
        <v>607</v>
      </c>
    </row>
    <row r="128" spans="1:72" x14ac:dyDescent="0.25">
      <c r="A128">
        <f t="shared" si="1"/>
        <v>127</v>
      </c>
      <c r="B128" t="s">
        <v>685</v>
      </c>
      <c r="C128" t="s">
        <v>605</v>
      </c>
      <c r="D128" t="s">
        <v>686</v>
      </c>
      <c r="E128" t="s">
        <v>640</v>
      </c>
      <c r="F128" t="s">
        <v>687</v>
      </c>
      <c r="G128" t="s">
        <v>96</v>
      </c>
      <c r="H128" t="s">
        <v>642</v>
      </c>
      <c r="I128" t="s">
        <v>688</v>
      </c>
      <c r="J128" t="s">
        <v>689</v>
      </c>
      <c r="K128" s="33" t="s">
        <v>74</v>
      </c>
      <c r="L128" s="33" t="s">
        <v>70</v>
      </c>
      <c r="M128" s="33" t="s">
        <v>70</v>
      </c>
      <c r="N128" s="33" t="s">
        <v>70</v>
      </c>
      <c r="O128" s="33" t="s">
        <v>74</v>
      </c>
      <c r="P128" s="33" t="s">
        <v>70</v>
      </c>
      <c r="Q128" s="33" t="s">
        <v>74</v>
      </c>
      <c r="R128" s="33" t="s">
        <v>70</v>
      </c>
      <c r="T128" s="33" t="s">
        <v>70</v>
      </c>
      <c r="U128" s="33" t="s">
        <v>74</v>
      </c>
      <c r="W128" s="33" t="s">
        <v>74</v>
      </c>
      <c r="X128" s="33" t="s">
        <v>70</v>
      </c>
      <c r="Y128" s="33" t="s">
        <v>70</v>
      </c>
      <c r="Z128" s="33" t="s">
        <v>70</v>
      </c>
      <c r="AA128" s="33" t="s">
        <v>70</v>
      </c>
      <c r="AB128" s="33" t="s">
        <v>70</v>
      </c>
      <c r="AC128" s="33" t="s">
        <v>70</v>
      </c>
      <c r="AD128" s="33" t="s">
        <v>70</v>
      </c>
      <c r="AE128" s="33" t="s">
        <v>70</v>
      </c>
      <c r="AG128" s="33" t="s">
        <v>70</v>
      </c>
      <c r="AH128" s="33" t="s">
        <v>70</v>
      </c>
      <c r="AI128" s="33" t="s">
        <v>70</v>
      </c>
      <c r="AJ128" s="33" t="s">
        <v>70</v>
      </c>
      <c r="AK128" s="33" t="s">
        <v>74</v>
      </c>
      <c r="AL128" s="33" t="s">
        <v>70</v>
      </c>
      <c r="AM128" s="33" t="s">
        <v>70</v>
      </c>
      <c r="AN128" s="33">
        <v>4</v>
      </c>
      <c r="AR128" s="33">
        <v>4</v>
      </c>
      <c r="AX128" s="33">
        <v>4</v>
      </c>
      <c r="AZ128" s="33">
        <v>4</v>
      </c>
      <c r="BH128" s="33">
        <v>4</v>
      </c>
      <c r="BP128" s="33">
        <v>4</v>
      </c>
      <c r="BT128" s="33" t="s">
        <v>607</v>
      </c>
    </row>
    <row r="129" spans="1:72" x14ac:dyDescent="0.25">
      <c r="A129">
        <f t="shared" si="1"/>
        <v>128</v>
      </c>
      <c r="B129" t="s">
        <v>690</v>
      </c>
      <c r="C129" t="s">
        <v>605</v>
      </c>
      <c r="D129" t="s">
        <v>691</v>
      </c>
      <c r="E129" t="s">
        <v>605</v>
      </c>
      <c r="F129" t="s">
        <v>640</v>
      </c>
      <c r="G129" t="s">
        <v>641</v>
      </c>
      <c r="H129" t="s">
        <v>642</v>
      </c>
      <c r="I129" t="s">
        <v>692</v>
      </c>
      <c r="J129" t="s">
        <v>627</v>
      </c>
      <c r="K129" s="33" t="s">
        <v>74</v>
      </c>
      <c r="L129" s="33" t="s">
        <v>70</v>
      </c>
      <c r="M129" s="33" t="s">
        <v>70</v>
      </c>
      <c r="N129" s="33" t="s">
        <v>70</v>
      </c>
      <c r="O129" s="33" t="s">
        <v>74</v>
      </c>
      <c r="P129" s="33" t="s">
        <v>70</v>
      </c>
      <c r="Q129" s="33" t="s">
        <v>74</v>
      </c>
      <c r="R129" s="33" t="s">
        <v>70</v>
      </c>
      <c r="T129" s="33" t="s">
        <v>70</v>
      </c>
      <c r="U129" s="33" t="s">
        <v>74</v>
      </c>
      <c r="W129" s="33" t="s">
        <v>74</v>
      </c>
      <c r="X129" s="33" t="s">
        <v>70</v>
      </c>
      <c r="Y129" s="33" t="s">
        <v>70</v>
      </c>
      <c r="Z129" s="33" t="s">
        <v>70</v>
      </c>
      <c r="AA129" s="33" t="s">
        <v>70</v>
      </c>
      <c r="AB129" s="33" t="s">
        <v>70</v>
      </c>
      <c r="AC129" s="33" t="s">
        <v>70</v>
      </c>
      <c r="AD129" s="33" t="s">
        <v>70</v>
      </c>
      <c r="AE129" s="33" t="s">
        <v>70</v>
      </c>
      <c r="AG129" s="33" t="s">
        <v>70</v>
      </c>
      <c r="AH129" s="33" t="s">
        <v>70</v>
      </c>
      <c r="AI129" s="33" t="s">
        <v>70</v>
      </c>
      <c r="AJ129" s="33" t="s">
        <v>70</v>
      </c>
      <c r="AK129" s="33" t="s">
        <v>74</v>
      </c>
      <c r="AL129" s="33" t="s">
        <v>70</v>
      </c>
      <c r="AM129" s="33" t="s">
        <v>70</v>
      </c>
      <c r="AN129" s="33">
        <v>4</v>
      </c>
      <c r="AR129" s="33">
        <v>4</v>
      </c>
      <c r="AX129" s="33">
        <v>4</v>
      </c>
      <c r="AZ129" s="33">
        <v>4</v>
      </c>
      <c r="BH129" s="33">
        <v>4</v>
      </c>
      <c r="BP129" s="33">
        <v>4</v>
      </c>
      <c r="BT129" s="33" t="s">
        <v>607</v>
      </c>
    </row>
    <row r="130" spans="1:72" x14ac:dyDescent="0.25">
      <c r="A130">
        <f t="shared" si="1"/>
        <v>129</v>
      </c>
      <c r="B130" t="s">
        <v>693</v>
      </c>
      <c r="C130" t="s">
        <v>605</v>
      </c>
      <c r="D130" t="s">
        <v>694</v>
      </c>
      <c r="E130" t="s">
        <v>695</v>
      </c>
      <c r="F130" t="s">
        <v>696</v>
      </c>
      <c r="G130" t="s">
        <v>625</v>
      </c>
      <c r="H130" t="s">
        <v>697</v>
      </c>
      <c r="I130" t="s">
        <v>698</v>
      </c>
      <c r="J130" t="s">
        <v>694</v>
      </c>
      <c r="K130" s="33" t="s">
        <v>74</v>
      </c>
      <c r="L130" s="33" t="s">
        <v>70</v>
      </c>
      <c r="M130" s="33" t="s">
        <v>70</v>
      </c>
      <c r="N130" s="33" t="s">
        <v>70</v>
      </c>
      <c r="O130" s="33" t="s">
        <v>74</v>
      </c>
      <c r="P130" s="33" t="s">
        <v>70</v>
      </c>
      <c r="Q130" s="33" t="s">
        <v>74</v>
      </c>
      <c r="R130" s="33" t="s">
        <v>70</v>
      </c>
      <c r="T130" s="33" t="s">
        <v>70</v>
      </c>
      <c r="U130" s="33" t="s">
        <v>74</v>
      </c>
      <c r="W130" s="33" t="s">
        <v>70</v>
      </c>
      <c r="X130" s="33" t="s">
        <v>70</v>
      </c>
      <c r="Y130" s="33" t="s">
        <v>70</v>
      </c>
      <c r="Z130" s="33" t="s">
        <v>70</v>
      </c>
      <c r="AA130" s="33" t="s">
        <v>74</v>
      </c>
      <c r="AB130" s="33" t="s">
        <v>70</v>
      </c>
      <c r="AC130" s="33" t="s">
        <v>70</v>
      </c>
      <c r="AD130" s="33" t="s">
        <v>70</v>
      </c>
      <c r="AE130" s="33" t="s">
        <v>70</v>
      </c>
      <c r="AG130" s="33" t="s">
        <v>70</v>
      </c>
      <c r="AH130" s="33" t="s">
        <v>70</v>
      </c>
      <c r="AI130" s="33" t="s">
        <v>74</v>
      </c>
      <c r="AJ130" s="33" t="s">
        <v>70</v>
      </c>
      <c r="AK130" s="33" t="s">
        <v>70</v>
      </c>
      <c r="AL130" s="33" t="s">
        <v>70</v>
      </c>
      <c r="AM130" s="33" t="s">
        <v>70</v>
      </c>
      <c r="AN130" s="33">
        <v>4</v>
      </c>
      <c r="AR130" s="33">
        <v>4</v>
      </c>
      <c r="AX130" s="33">
        <v>4</v>
      </c>
      <c r="AZ130" s="33">
        <v>4</v>
      </c>
      <c r="BH130" s="33">
        <v>4</v>
      </c>
      <c r="BP130" s="33">
        <v>4</v>
      </c>
      <c r="BT130" s="33" t="s">
        <v>607</v>
      </c>
    </row>
    <row r="131" spans="1:72" x14ac:dyDescent="0.25">
      <c r="A131">
        <f t="shared" si="1"/>
        <v>130</v>
      </c>
      <c r="B131" t="s">
        <v>699</v>
      </c>
      <c r="C131" t="s">
        <v>605</v>
      </c>
      <c r="D131" t="s">
        <v>700</v>
      </c>
      <c r="E131" t="s">
        <v>701</v>
      </c>
      <c r="F131" t="s">
        <v>702</v>
      </c>
      <c r="G131" t="s">
        <v>70</v>
      </c>
      <c r="H131" t="s">
        <v>703</v>
      </c>
      <c r="I131" t="s">
        <v>704</v>
      </c>
      <c r="J131" t="s">
        <v>705</v>
      </c>
      <c r="K131" s="33" t="s">
        <v>74</v>
      </c>
      <c r="L131" s="33" t="s">
        <v>70</v>
      </c>
      <c r="M131" s="33" t="s">
        <v>70</v>
      </c>
      <c r="N131" s="33" t="s">
        <v>70</v>
      </c>
      <c r="O131" s="33" t="s">
        <v>74</v>
      </c>
      <c r="P131" s="33" t="s">
        <v>70</v>
      </c>
      <c r="Q131" s="33" t="s">
        <v>74</v>
      </c>
      <c r="R131" s="33" t="s">
        <v>70</v>
      </c>
      <c r="T131" s="33" t="s">
        <v>70</v>
      </c>
      <c r="U131" s="33" t="s">
        <v>74</v>
      </c>
      <c r="W131" s="33" t="s">
        <v>74</v>
      </c>
      <c r="X131" s="33" t="s">
        <v>70</v>
      </c>
      <c r="Y131" s="33" t="s">
        <v>70</v>
      </c>
      <c r="Z131" s="33" t="s">
        <v>70</v>
      </c>
      <c r="AA131" s="33" t="s">
        <v>70</v>
      </c>
      <c r="AB131" s="33" t="s">
        <v>70</v>
      </c>
      <c r="AC131" s="33" t="s">
        <v>70</v>
      </c>
      <c r="AD131" s="33" t="s">
        <v>70</v>
      </c>
      <c r="AE131" s="33" t="s">
        <v>70</v>
      </c>
      <c r="AG131" s="33" t="s">
        <v>70</v>
      </c>
      <c r="AH131" s="33" t="s">
        <v>70</v>
      </c>
      <c r="AI131" s="33" t="s">
        <v>70</v>
      </c>
      <c r="AJ131" s="33" t="s">
        <v>70</v>
      </c>
      <c r="AK131" s="33" t="s">
        <v>74</v>
      </c>
      <c r="AL131" s="33" t="s">
        <v>70</v>
      </c>
      <c r="AM131" s="33" t="s">
        <v>70</v>
      </c>
      <c r="AN131" s="33">
        <v>4</v>
      </c>
      <c r="AR131" s="33">
        <v>4</v>
      </c>
      <c r="AX131" s="33">
        <v>4</v>
      </c>
      <c r="AZ131" s="33">
        <v>4</v>
      </c>
      <c r="BH131" s="33">
        <v>4</v>
      </c>
      <c r="BP131" s="33">
        <v>4</v>
      </c>
      <c r="BT131" s="33" t="s">
        <v>607</v>
      </c>
    </row>
    <row r="132" spans="1:72" x14ac:dyDescent="0.25">
      <c r="A132">
        <f t="shared" si="1"/>
        <v>131</v>
      </c>
      <c r="B132" t="s">
        <v>706</v>
      </c>
      <c r="C132" t="s">
        <v>605</v>
      </c>
      <c r="D132" t="s">
        <v>2121</v>
      </c>
      <c r="E132" t="s">
        <v>701</v>
      </c>
      <c r="F132" t="s">
        <v>702</v>
      </c>
      <c r="G132" t="s">
        <v>70</v>
      </c>
      <c r="H132" t="s">
        <v>703</v>
      </c>
      <c r="I132" t="s">
        <v>707</v>
      </c>
      <c r="J132" t="s">
        <v>708</v>
      </c>
      <c r="K132" s="33" t="s">
        <v>74</v>
      </c>
      <c r="L132" s="33" t="s">
        <v>70</v>
      </c>
      <c r="M132" s="33" t="s">
        <v>70</v>
      </c>
      <c r="N132" s="33" t="s">
        <v>70</v>
      </c>
      <c r="O132" s="33" t="s">
        <v>74</v>
      </c>
      <c r="P132" s="33" t="s">
        <v>70</v>
      </c>
      <c r="Q132" s="33" t="s">
        <v>74</v>
      </c>
      <c r="R132" s="33" t="s">
        <v>70</v>
      </c>
      <c r="T132" s="33" t="s">
        <v>70</v>
      </c>
      <c r="U132" s="33" t="s">
        <v>74</v>
      </c>
      <c r="W132" s="33" t="s">
        <v>74</v>
      </c>
      <c r="X132" s="33" t="s">
        <v>70</v>
      </c>
      <c r="Y132" s="33" t="s">
        <v>70</v>
      </c>
      <c r="Z132" s="33" t="s">
        <v>70</v>
      </c>
      <c r="AA132" s="33" t="s">
        <v>70</v>
      </c>
      <c r="AB132" s="33" t="s">
        <v>70</v>
      </c>
      <c r="AC132" s="33" t="s">
        <v>70</v>
      </c>
      <c r="AD132" s="33" t="s">
        <v>70</v>
      </c>
      <c r="AE132" s="33" t="s">
        <v>70</v>
      </c>
      <c r="AG132" s="33" t="s">
        <v>70</v>
      </c>
      <c r="AH132" s="33" t="s">
        <v>70</v>
      </c>
      <c r="AI132" s="33" t="s">
        <v>70</v>
      </c>
      <c r="AJ132" s="33" t="s">
        <v>70</v>
      </c>
      <c r="AK132" s="33" t="s">
        <v>74</v>
      </c>
      <c r="AL132" s="33" t="s">
        <v>70</v>
      </c>
      <c r="AM132" s="33" t="s">
        <v>70</v>
      </c>
      <c r="AN132" s="33">
        <v>4</v>
      </c>
      <c r="AR132" s="33">
        <v>4</v>
      </c>
      <c r="AX132" s="33">
        <v>4</v>
      </c>
      <c r="AZ132" s="33">
        <v>4</v>
      </c>
      <c r="BH132" s="33">
        <v>4</v>
      </c>
      <c r="BP132" s="33">
        <v>4</v>
      </c>
      <c r="BT132" s="33" t="s">
        <v>607</v>
      </c>
    </row>
    <row r="133" spans="1:72" x14ac:dyDescent="0.25">
      <c r="A133">
        <f t="shared" si="1"/>
        <v>132</v>
      </c>
      <c r="B133" t="s">
        <v>709</v>
      </c>
      <c r="C133" t="s">
        <v>605</v>
      </c>
      <c r="D133" t="s">
        <v>710</v>
      </c>
      <c r="E133" t="s">
        <v>711</v>
      </c>
      <c r="F133" t="s">
        <v>712</v>
      </c>
      <c r="G133" t="s">
        <v>713</v>
      </c>
      <c r="H133" t="s">
        <v>714</v>
      </c>
      <c r="I133" t="s">
        <v>715</v>
      </c>
      <c r="J133" t="s">
        <v>716</v>
      </c>
      <c r="K133" s="33" t="s">
        <v>74</v>
      </c>
      <c r="L133" s="33" t="s">
        <v>70</v>
      </c>
      <c r="M133" s="33" t="s">
        <v>70</v>
      </c>
      <c r="N133" s="33" t="s">
        <v>70</v>
      </c>
      <c r="O133" s="33" t="s">
        <v>74</v>
      </c>
      <c r="P133" s="33" t="s">
        <v>70</v>
      </c>
      <c r="Q133" s="33" t="s">
        <v>74</v>
      </c>
      <c r="R133" s="33" t="s">
        <v>70</v>
      </c>
      <c r="T133" s="33" t="s">
        <v>70</v>
      </c>
      <c r="U133" s="33" t="s">
        <v>74</v>
      </c>
      <c r="W133" s="33" t="s">
        <v>74</v>
      </c>
      <c r="X133" s="33" t="s">
        <v>70</v>
      </c>
      <c r="Y133" s="33" t="s">
        <v>70</v>
      </c>
      <c r="Z133" s="33" t="s">
        <v>70</v>
      </c>
      <c r="AA133" s="33" t="s">
        <v>70</v>
      </c>
      <c r="AB133" s="33" t="s">
        <v>70</v>
      </c>
      <c r="AC133" s="33" t="s">
        <v>70</v>
      </c>
      <c r="AD133" s="33" t="s">
        <v>70</v>
      </c>
      <c r="AE133" s="33" t="s">
        <v>70</v>
      </c>
      <c r="AG133" s="33" t="s">
        <v>70</v>
      </c>
      <c r="AH133" s="33" t="s">
        <v>70</v>
      </c>
      <c r="AI133" s="33" t="s">
        <v>70</v>
      </c>
      <c r="AJ133" s="33" t="s">
        <v>70</v>
      </c>
      <c r="AK133" s="33" t="s">
        <v>74</v>
      </c>
      <c r="AL133" s="33" t="s">
        <v>70</v>
      </c>
      <c r="AM133" s="33" t="s">
        <v>70</v>
      </c>
      <c r="AN133" s="33">
        <v>4</v>
      </c>
      <c r="AR133" s="33">
        <v>4</v>
      </c>
      <c r="AX133" s="33">
        <v>4</v>
      </c>
      <c r="AZ133" s="33">
        <v>4</v>
      </c>
      <c r="BH133" s="33">
        <v>4</v>
      </c>
      <c r="BP133" s="33">
        <v>4</v>
      </c>
      <c r="BT133" s="33" t="s">
        <v>607</v>
      </c>
    </row>
    <row r="134" spans="1:72" x14ac:dyDescent="0.25">
      <c r="A134">
        <f t="shared" ref="A134:A197" si="2">A133+1</f>
        <v>133</v>
      </c>
      <c r="B134" t="s">
        <v>717</v>
      </c>
      <c r="C134" t="s">
        <v>605</v>
      </c>
      <c r="D134" t="s">
        <v>718</v>
      </c>
      <c r="E134" t="s">
        <v>617</v>
      </c>
      <c r="F134" t="s">
        <v>618</v>
      </c>
      <c r="G134" t="s">
        <v>223</v>
      </c>
      <c r="H134" t="s">
        <v>682</v>
      </c>
      <c r="I134" t="s">
        <v>1830</v>
      </c>
      <c r="J134" t="s">
        <v>719</v>
      </c>
      <c r="K134" s="33" t="s">
        <v>74</v>
      </c>
      <c r="L134" s="33" t="s">
        <v>70</v>
      </c>
      <c r="M134" s="33" t="s">
        <v>70</v>
      </c>
      <c r="N134" s="33" t="s">
        <v>70</v>
      </c>
      <c r="O134" s="33" t="s">
        <v>74</v>
      </c>
      <c r="P134" s="33" t="s">
        <v>70</v>
      </c>
      <c r="Q134" s="33" t="s">
        <v>74</v>
      </c>
      <c r="R134" s="33" t="s">
        <v>70</v>
      </c>
      <c r="T134" s="33" t="s">
        <v>70</v>
      </c>
      <c r="U134" s="33" t="s">
        <v>74</v>
      </c>
      <c r="W134" s="33" t="s">
        <v>74</v>
      </c>
      <c r="X134" s="33" t="s">
        <v>70</v>
      </c>
      <c r="Y134" s="33" t="s">
        <v>70</v>
      </c>
      <c r="Z134" s="33" t="s">
        <v>70</v>
      </c>
      <c r="AA134" s="33" t="s">
        <v>70</v>
      </c>
      <c r="AB134" s="33" t="s">
        <v>70</v>
      </c>
      <c r="AC134" s="33" t="s">
        <v>70</v>
      </c>
      <c r="AD134" s="33" t="s">
        <v>70</v>
      </c>
      <c r="AE134" s="33" t="s">
        <v>70</v>
      </c>
      <c r="AG134" s="33" t="s">
        <v>70</v>
      </c>
      <c r="AH134" s="33" t="s">
        <v>70</v>
      </c>
      <c r="AI134" s="33" t="s">
        <v>70</v>
      </c>
      <c r="AJ134" s="33" t="s">
        <v>70</v>
      </c>
      <c r="AK134" s="33" t="s">
        <v>74</v>
      </c>
      <c r="AL134" s="33" t="s">
        <v>70</v>
      </c>
      <c r="AM134" s="33" t="s">
        <v>70</v>
      </c>
      <c r="AN134" s="33">
        <v>4</v>
      </c>
      <c r="AR134" s="33">
        <v>4</v>
      </c>
      <c r="AX134" s="33">
        <v>4</v>
      </c>
      <c r="AZ134" s="33">
        <v>4</v>
      </c>
      <c r="BH134" s="33">
        <v>4</v>
      </c>
      <c r="BP134" s="33">
        <v>4</v>
      </c>
      <c r="BT134" s="33" t="s">
        <v>607</v>
      </c>
    </row>
    <row r="135" spans="1:72" x14ac:dyDescent="0.25">
      <c r="A135">
        <f t="shared" si="2"/>
        <v>134</v>
      </c>
      <c r="B135" t="s">
        <v>720</v>
      </c>
      <c r="C135" t="s">
        <v>605</v>
      </c>
      <c r="D135" t="s">
        <v>721</v>
      </c>
      <c r="E135" t="s">
        <v>701</v>
      </c>
      <c r="F135" t="s">
        <v>702</v>
      </c>
      <c r="G135" t="s">
        <v>70</v>
      </c>
      <c r="H135" t="s">
        <v>703</v>
      </c>
      <c r="I135" t="s">
        <v>722</v>
      </c>
      <c r="J135" t="s">
        <v>705</v>
      </c>
      <c r="K135" s="33" t="s">
        <v>74</v>
      </c>
      <c r="L135" s="33" t="s">
        <v>70</v>
      </c>
      <c r="M135" s="33" t="s">
        <v>70</v>
      </c>
      <c r="N135" s="33" t="s">
        <v>70</v>
      </c>
      <c r="O135" s="33" t="s">
        <v>74</v>
      </c>
      <c r="P135" s="33" t="s">
        <v>70</v>
      </c>
      <c r="Q135" s="33" t="s">
        <v>74</v>
      </c>
      <c r="R135" s="33" t="s">
        <v>70</v>
      </c>
      <c r="T135" s="33" t="s">
        <v>70</v>
      </c>
      <c r="U135" s="33" t="s">
        <v>74</v>
      </c>
      <c r="W135" s="33" t="s">
        <v>74</v>
      </c>
      <c r="X135" s="33" t="s">
        <v>70</v>
      </c>
      <c r="Y135" s="33" t="s">
        <v>70</v>
      </c>
      <c r="Z135" s="33" t="s">
        <v>70</v>
      </c>
      <c r="AA135" s="33" t="s">
        <v>70</v>
      </c>
      <c r="AB135" s="33" t="s">
        <v>70</v>
      </c>
      <c r="AC135" s="33" t="s">
        <v>70</v>
      </c>
      <c r="AD135" s="33" t="s">
        <v>70</v>
      </c>
      <c r="AE135" s="33" t="s">
        <v>70</v>
      </c>
      <c r="AG135" s="33" t="s">
        <v>70</v>
      </c>
      <c r="AH135" s="33" t="s">
        <v>70</v>
      </c>
      <c r="AI135" s="33" t="s">
        <v>70</v>
      </c>
      <c r="AJ135" s="33" t="s">
        <v>70</v>
      </c>
      <c r="AK135" s="33" t="s">
        <v>74</v>
      </c>
      <c r="AL135" s="33" t="s">
        <v>70</v>
      </c>
      <c r="AM135" s="33" t="s">
        <v>70</v>
      </c>
      <c r="AN135" s="33">
        <v>4</v>
      </c>
      <c r="AR135" s="33">
        <v>4</v>
      </c>
      <c r="AX135" s="33">
        <v>4</v>
      </c>
      <c r="AZ135" s="33">
        <v>4</v>
      </c>
      <c r="BH135" s="33">
        <v>4</v>
      </c>
      <c r="BP135" s="33">
        <v>4</v>
      </c>
      <c r="BT135" s="33" t="s">
        <v>607</v>
      </c>
    </row>
    <row r="136" spans="1:72" x14ac:dyDescent="0.25">
      <c r="A136">
        <f t="shared" si="2"/>
        <v>135</v>
      </c>
      <c r="B136" t="s">
        <v>723</v>
      </c>
      <c r="C136" t="s">
        <v>605</v>
      </c>
      <c r="D136" t="s">
        <v>724</v>
      </c>
      <c r="E136" t="s">
        <v>640</v>
      </c>
      <c r="F136" t="s">
        <v>687</v>
      </c>
      <c r="G136" t="s">
        <v>96</v>
      </c>
      <c r="H136" t="s">
        <v>642</v>
      </c>
      <c r="I136" t="s">
        <v>725</v>
      </c>
      <c r="J136" t="s">
        <v>726</v>
      </c>
      <c r="K136" s="33" t="s">
        <v>74</v>
      </c>
      <c r="L136" s="33" t="s">
        <v>70</v>
      </c>
      <c r="M136" s="33" t="s">
        <v>70</v>
      </c>
      <c r="N136" s="33" t="s">
        <v>70</v>
      </c>
      <c r="O136" s="33" t="s">
        <v>74</v>
      </c>
      <c r="P136" s="33" t="s">
        <v>70</v>
      </c>
      <c r="Q136" s="33" t="s">
        <v>74</v>
      </c>
      <c r="R136" s="33" t="s">
        <v>70</v>
      </c>
      <c r="T136" s="33" t="s">
        <v>70</v>
      </c>
      <c r="U136" s="33" t="s">
        <v>74</v>
      </c>
      <c r="W136" s="33" t="s">
        <v>74</v>
      </c>
      <c r="X136" s="33" t="s">
        <v>70</v>
      </c>
      <c r="Y136" s="33" t="s">
        <v>70</v>
      </c>
      <c r="Z136" s="33" t="s">
        <v>70</v>
      </c>
      <c r="AA136" s="33" t="s">
        <v>70</v>
      </c>
      <c r="AB136" s="33" t="s">
        <v>70</v>
      </c>
      <c r="AC136" s="33" t="s">
        <v>70</v>
      </c>
      <c r="AD136" s="33" t="s">
        <v>70</v>
      </c>
      <c r="AE136" s="33" t="s">
        <v>70</v>
      </c>
      <c r="AG136" s="33" t="s">
        <v>70</v>
      </c>
      <c r="AH136" s="33" t="s">
        <v>70</v>
      </c>
      <c r="AI136" s="33" t="s">
        <v>70</v>
      </c>
      <c r="AJ136" s="33" t="s">
        <v>70</v>
      </c>
      <c r="AK136" s="33" t="s">
        <v>74</v>
      </c>
      <c r="AL136" s="33" t="s">
        <v>70</v>
      </c>
      <c r="AM136" s="33" t="s">
        <v>70</v>
      </c>
      <c r="AN136" s="33">
        <v>4</v>
      </c>
      <c r="AR136" s="33">
        <v>4</v>
      </c>
      <c r="AX136" s="33">
        <v>4</v>
      </c>
      <c r="AZ136" s="33">
        <v>4</v>
      </c>
      <c r="BH136" s="33">
        <v>4</v>
      </c>
      <c r="BP136" s="33">
        <v>4</v>
      </c>
      <c r="BT136" s="33" t="s">
        <v>607</v>
      </c>
    </row>
    <row r="137" spans="1:72" x14ac:dyDescent="0.25">
      <c r="A137">
        <f t="shared" si="2"/>
        <v>136</v>
      </c>
      <c r="B137" t="s">
        <v>727</v>
      </c>
      <c r="C137" t="s">
        <v>605</v>
      </c>
      <c r="D137" t="s">
        <v>728</v>
      </c>
      <c r="E137" t="s">
        <v>729</v>
      </c>
      <c r="F137" t="s">
        <v>635</v>
      </c>
      <c r="G137" t="s">
        <v>223</v>
      </c>
      <c r="H137" t="s">
        <v>636</v>
      </c>
      <c r="I137" t="s">
        <v>730</v>
      </c>
      <c r="J137" t="s">
        <v>731</v>
      </c>
      <c r="K137" s="33" t="s">
        <v>74</v>
      </c>
      <c r="L137" s="33" t="s">
        <v>70</v>
      </c>
      <c r="M137" s="33" t="s">
        <v>70</v>
      </c>
      <c r="N137" s="33" t="s">
        <v>70</v>
      </c>
      <c r="O137" s="33" t="s">
        <v>74</v>
      </c>
      <c r="P137" s="33" t="s">
        <v>70</v>
      </c>
      <c r="Q137" s="33" t="s">
        <v>74</v>
      </c>
      <c r="R137" s="33" t="s">
        <v>70</v>
      </c>
      <c r="T137" s="33" t="s">
        <v>70</v>
      </c>
      <c r="U137" s="33" t="s">
        <v>74</v>
      </c>
      <c r="W137" s="33" t="s">
        <v>74</v>
      </c>
      <c r="X137" s="33" t="s">
        <v>70</v>
      </c>
      <c r="Y137" s="33" t="s">
        <v>70</v>
      </c>
      <c r="Z137" s="33" t="s">
        <v>70</v>
      </c>
      <c r="AA137" s="33" t="s">
        <v>70</v>
      </c>
      <c r="AB137" s="33" t="s">
        <v>70</v>
      </c>
      <c r="AC137" s="33" t="s">
        <v>70</v>
      </c>
      <c r="AD137" s="33" t="s">
        <v>70</v>
      </c>
      <c r="AE137" s="33" t="s">
        <v>70</v>
      </c>
      <c r="AG137" s="33" t="s">
        <v>70</v>
      </c>
      <c r="AH137" s="33" t="s">
        <v>70</v>
      </c>
      <c r="AI137" s="33" t="s">
        <v>70</v>
      </c>
      <c r="AJ137" s="33" t="s">
        <v>70</v>
      </c>
      <c r="AK137" s="33" t="s">
        <v>74</v>
      </c>
      <c r="AL137" s="33" t="s">
        <v>70</v>
      </c>
      <c r="AM137" s="33" t="s">
        <v>70</v>
      </c>
      <c r="AN137" s="33">
        <v>4</v>
      </c>
      <c r="AR137" s="33">
        <v>4</v>
      </c>
      <c r="AX137" s="33">
        <v>4</v>
      </c>
      <c r="AZ137" s="33">
        <v>4</v>
      </c>
      <c r="BH137" s="33">
        <v>4</v>
      </c>
      <c r="BP137" s="33">
        <v>4</v>
      </c>
      <c r="BT137" s="33" t="s">
        <v>607</v>
      </c>
    </row>
    <row r="138" spans="1:72" x14ac:dyDescent="0.25">
      <c r="A138">
        <f t="shared" si="2"/>
        <v>137</v>
      </c>
      <c r="B138" t="s">
        <v>732</v>
      </c>
      <c r="C138" t="s">
        <v>605</v>
      </c>
      <c r="D138" t="s">
        <v>733</v>
      </c>
      <c r="E138" t="s">
        <v>734</v>
      </c>
      <c r="F138" t="s">
        <v>625</v>
      </c>
      <c r="G138" t="s">
        <v>96</v>
      </c>
      <c r="H138" t="s">
        <v>70</v>
      </c>
      <c r="I138" t="s">
        <v>735</v>
      </c>
      <c r="J138" t="s">
        <v>736</v>
      </c>
      <c r="K138" s="33" t="s">
        <v>74</v>
      </c>
      <c r="L138" s="33" t="s">
        <v>70</v>
      </c>
      <c r="M138" s="33" t="s">
        <v>70</v>
      </c>
      <c r="N138" s="33" t="s">
        <v>70</v>
      </c>
      <c r="O138" s="33" t="s">
        <v>74</v>
      </c>
      <c r="P138" s="33" t="s">
        <v>70</v>
      </c>
      <c r="Q138" s="33" t="s">
        <v>74</v>
      </c>
      <c r="R138" s="33" t="s">
        <v>70</v>
      </c>
      <c r="T138" s="33" t="s">
        <v>70</v>
      </c>
      <c r="U138" s="33" t="s">
        <v>74</v>
      </c>
      <c r="W138" s="33" t="s">
        <v>74</v>
      </c>
      <c r="X138" s="33" t="s">
        <v>70</v>
      </c>
      <c r="Y138" s="33" t="s">
        <v>70</v>
      </c>
      <c r="Z138" s="33" t="s">
        <v>70</v>
      </c>
      <c r="AA138" s="33" t="s">
        <v>70</v>
      </c>
      <c r="AB138" s="33" t="s">
        <v>70</v>
      </c>
      <c r="AC138" s="33" t="s">
        <v>70</v>
      </c>
      <c r="AD138" s="33" t="s">
        <v>70</v>
      </c>
      <c r="AE138" s="33" t="s">
        <v>70</v>
      </c>
      <c r="AG138" s="33" t="s">
        <v>70</v>
      </c>
      <c r="AH138" s="33" t="s">
        <v>70</v>
      </c>
      <c r="AI138" s="33" t="s">
        <v>70</v>
      </c>
      <c r="AJ138" s="33" t="s">
        <v>70</v>
      </c>
      <c r="AK138" s="33" t="s">
        <v>74</v>
      </c>
      <c r="AL138" s="33" t="s">
        <v>70</v>
      </c>
      <c r="AM138" s="33" t="s">
        <v>70</v>
      </c>
      <c r="AN138" s="33">
        <v>4</v>
      </c>
      <c r="AR138" s="33">
        <v>4</v>
      </c>
      <c r="AX138" s="33">
        <v>4</v>
      </c>
      <c r="AZ138" s="33">
        <v>4</v>
      </c>
      <c r="BH138" s="33">
        <v>4</v>
      </c>
      <c r="BP138" s="33">
        <v>4</v>
      </c>
      <c r="BT138" s="33" t="s">
        <v>607</v>
      </c>
    </row>
    <row r="139" spans="1:72" x14ac:dyDescent="0.25">
      <c r="A139">
        <f t="shared" si="2"/>
        <v>138</v>
      </c>
      <c r="B139" t="s">
        <v>1746</v>
      </c>
      <c r="C139" t="s">
        <v>605</v>
      </c>
      <c r="D139" t="s">
        <v>1747</v>
      </c>
      <c r="E139" t="s">
        <v>605</v>
      </c>
      <c r="F139" t="s">
        <v>640</v>
      </c>
      <c r="G139" t="s">
        <v>641</v>
      </c>
      <c r="H139" t="s">
        <v>642</v>
      </c>
      <c r="I139" t="s">
        <v>1748</v>
      </c>
      <c r="J139" t="s">
        <v>1749</v>
      </c>
      <c r="K139" s="33">
        <v>4</v>
      </c>
      <c r="O139" s="33">
        <v>4</v>
      </c>
      <c r="Q139" s="33">
        <v>4</v>
      </c>
      <c r="U139" s="33">
        <v>4</v>
      </c>
      <c r="W139" s="33">
        <v>4</v>
      </c>
      <c r="AK139" s="33">
        <v>4</v>
      </c>
      <c r="AN139" s="33">
        <v>4</v>
      </c>
      <c r="AR139" s="33">
        <v>4</v>
      </c>
      <c r="AX139" s="33">
        <v>4</v>
      </c>
      <c r="AZ139" s="33">
        <v>4</v>
      </c>
      <c r="BH139" s="33">
        <v>4</v>
      </c>
      <c r="BP139" s="33">
        <v>4</v>
      </c>
      <c r="BT139" s="33" t="s">
        <v>607</v>
      </c>
    </row>
    <row r="140" spans="1:72" x14ac:dyDescent="0.25">
      <c r="A140">
        <f t="shared" si="2"/>
        <v>139</v>
      </c>
      <c r="B140" t="s">
        <v>737</v>
      </c>
      <c r="C140" t="s">
        <v>605</v>
      </c>
      <c r="D140" t="s">
        <v>738</v>
      </c>
      <c r="E140" t="s">
        <v>739</v>
      </c>
      <c r="F140" t="s">
        <v>640</v>
      </c>
      <c r="G140" t="s">
        <v>641</v>
      </c>
      <c r="H140" t="s">
        <v>642</v>
      </c>
      <c r="I140" t="s">
        <v>740</v>
      </c>
      <c r="J140" t="s">
        <v>741</v>
      </c>
      <c r="K140" s="33" t="s">
        <v>74</v>
      </c>
      <c r="L140" s="33" t="s">
        <v>70</v>
      </c>
      <c r="M140" s="33" t="s">
        <v>70</v>
      </c>
      <c r="N140" s="33" t="s">
        <v>70</v>
      </c>
      <c r="O140" s="33" t="s">
        <v>74</v>
      </c>
      <c r="P140" s="33" t="s">
        <v>70</v>
      </c>
      <c r="Q140" s="33" t="s">
        <v>74</v>
      </c>
      <c r="R140" s="33" t="s">
        <v>70</v>
      </c>
      <c r="T140" s="33" t="s">
        <v>70</v>
      </c>
      <c r="U140" s="33" t="s">
        <v>74</v>
      </c>
      <c r="W140" s="33" t="s">
        <v>74</v>
      </c>
      <c r="X140" s="33" t="s">
        <v>70</v>
      </c>
      <c r="Y140" s="33" t="s">
        <v>70</v>
      </c>
      <c r="Z140" s="33" t="s">
        <v>70</v>
      </c>
      <c r="AA140" s="33" t="s">
        <v>70</v>
      </c>
      <c r="AB140" s="33" t="s">
        <v>70</v>
      </c>
      <c r="AC140" s="33" t="s">
        <v>70</v>
      </c>
      <c r="AD140" s="33" t="s">
        <v>70</v>
      </c>
      <c r="AE140" s="33" t="s">
        <v>70</v>
      </c>
      <c r="AG140" s="33" t="s">
        <v>70</v>
      </c>
      <c r="AH140" s="33" t="s">
        <v>70</v>
      </c>
      <c r="AI140" s="33" t="s">
        <v>70</v>
      </c>
      <c r="AJ140" s="33" t="s">
        <v>70</v>
      </c>
      <c r="AK140" s="33" t="s">
        <v>74</v>
      </c>
      <c r="AL140" s="33" t="s">
        <v>70</v>
      </c>
      <c r="AM140" s="33" t="s">
        <v>70</v>
      </c>
      <c r="AN140" s="33">
        <v>4</v>
      </c>
      <c r="AR140" s="33">
        <v>4</v>
      </c>
      <c r="AX140" s="33">
        <v>4</v>
      </c>
      <c r="AZ140" s="33">
        <v>4</v>
      </c>
      <c r="BH140" s="33">
        <v>4</v>
      </c>
      <c r="BP140" s="33">
        <v>4</v>
      </c>
      <c r="BT140" s="33" t="s">
        <v>607</v>
      </c>
    </row>
    <row r="141" spans="1:72" x14ac:dyDescent="0.25">
      <c r="A141">
        <f t="shared" si="2"/>
        <v>140</v>
      </c>
      <c r="B141" t="s">
        <v>742</v>
      </c>
      <c r="C141" t="s">
        <v>605</v>
      </c>
      <c r="D141" t="s">
        <v>743</v>
      </c>
      <c r="E141" t="s">
        <v>744</v>
      </c>
      <c r="F141" t="s">
        <v>640</v>
      </c>
      <c r="G141" t="s">
        <v>641</v>
      </c>
      <c r="H141" t="s">
        <v>642</v>
      </c>
      <c r="I141" t="s">
        <v>745</v>
      </c>
      <c r="J141" t="s">
        <v>746</v>
      </c>
      <c r="K141" s="33" t="s">
        <v>74</v>
      </c>
      <c r="L141" s="33" t="s">
        <v>70</v>
      </c>
      <c r="M141" s="33" t="s">
        <v>70</v>
      </c>
      <c r="N141" s="33" t="s">
        <v>70</v>
      </c>
      <c r="O141" s="33" t="s">
        <v>74</v>
      </c>
      <c r="P141" s="33" t="s">
        <v>70</v>
      </c>
      <c r="Q141" s="33" t="s">
        <v>74</v>
      </c>
      <c r="R141" s="33" t="s">
        <v>70</v>
      </c>
      <c r="T141" s="33" t="s">
        <v>70</v>
      </c>
      <c r="U141" s="33" t="s">
        <v>74</v>
      </c>
      <c r="W141" s="33" t="s">
        <v>74</v>
      </c>
      <c r="X141" s="33" t="s">
        <v>70</v>
      </c>
      <c r="Y141" s="33" t="s">
        <v>70</v>
      </c>
      <c r="Z141" s="33" t="s">
        <v>70</v>
      </c>
      <c r="AA141" s="33" t="s">
        <v>70</v>
      </c>
      <c r="AB141" s="33" t="s">
        <v>70</v>
      </c>
      <c r="AC141" s="33" t="s">
        <v>70</v>
      </c>
      <c r="AD141" s="33" t="s">
        <v>70</v>
      </c>
      <c r="AE141" s="33" t="s">
        <v>70</v>
      </c>
      <c r="AG141" s="33" t="s">
        <v>70</v>
      </c>
      <c r="AH141" s="33" t="s">
        <v>70</v>
      </c>
      <c r="AI141" s="33" t="s">
        <v>70</v>
      </c>
      <c r="AJ141" s="33" t="s">
        <v>70</v>
      </c>
      <c r="AK141" s="33" t="s">
        <v>74</v>
      </c>
      <c r="AL141" s="33" t="s">
        <v>70</v>
      </c>
      <c r="AM141" s="33" t="s">
        <v>70</v>
      </c>
      <c r="AN141" s="33">
        <v>4</v>
      </c>
      <c r="AR141" s="33">
        <v>4</v>
      </c>
      <c r="AX141" s="33">
        <v>4</v>
      </c>
      <c r="AZ141" s="33">
        <v>4</v>
      </c>
      <c r="BH141" s="33">
        <v>4</v>
      </c>
      <c r="BP141" s="33">
        <v>4</v>
      </c>
      <c r="BT141" s="33" t="s">
        <v>607</v>
      </c>
    </row>
    <row r="142" spans="1:72" x14ac:dyDescent="0.25">
      <c r="A142">
        <f t="shared" si="2"/>
        <v>141</v>
      </c>
      <c r="B142" t="s">
        <v>747</v>
      </c>
      <c r="C142" t="s">
        <v>605</v>
      </c>
      <c r="D142" t="s">
        <v>748</v>
      </c>
      <c r="E142" t="s">
        <v>749</v>
      </c>
      <c r="F142" t="s">
        <v>750</v>
      </c>
      <c r="G142" t="s">
        <v>223</v>
      </c>
      <c r="H142" t="s">
        <v>70</v>
      </c>
      <c r="I142" t="s">
        <v>751</v>
      </c>
      <c r="J142" t="s">
        <v>752</v>
      </c>
      <c r="K142" s="33" t="s">
        <v>74</v>
      </c>
      <c r="L142" s="33" t="s">
        <v>70</v>
      </c>
      <c r="M142" s="33" t="s">
        <v>70</v>
      </c>
      <c r="N142" s="33" t="s">
        <v>70</v>
      </c>
      <c r="O142" s="33" t="s">
        <v>74</v>
      </c>
      <c r="P142" s="33" t="s">
        <v>70</v>
      </c>
      <c r="Q142" s="33" t="s">
        <v>74</v>
      </c>
      <c r="R142" s="33" t="s">
        <v>70</v>
      </c>
      <c r="T142" s="33" t="s">
        <v>70</v>
      </c>
      <c r="U142" s="33" t="s">
        <v>74</v>
      </c>
      <c r="W142" s="33" t="s">
        <v>74</v>
      </c>
      <c r="X142" s="33" t="s">
        <v>70</v>
      </c>
      <c r="Y142" s="33" t="s">
        <v>70</v>
      </c>
      <c r="Z142" s="33" t="s">
        <v>70</v>
      </c>
      <c r="AA142" s="33" t="s">
        <v>70</v>
      </c>
      <c r="AB142" s="33" t="s">
        <v>70</v>
      </c>
      <c r="AC142" s="33" t="s">
        <v>70</v>
      </c>
      <c r="AD142" s="33" t="s">
        <v>70</v>
      </c>
      <c r="AE142" s="33" t="s">
        <v>70</v>
      </c>
      <c r="AG142" s="33" t="s">
        <v>70</v>
      </c>
      <c r="AH142" s="33" t="s">
        <v>70</v>
      </c>
      <c r="AI142" s="33" t="s">
        <v>70</v>
      </c>
      <c r="AJ142" s="33" t="s">
        <v>70</v>
      </c>
      <c r="AK142" s="33" t="s">
        <v>74</v>
      </c>
      <c r="AL142" s="33" t="s">
        <v>70</v>
      </c>
      <c r="AM142" s="33" t="s">
        <v>70</v>
      </c>
      <c r="AN142" s="33">
        <v>4</v>
      </c>
      <c r="AR142" s="33">
        <v>4</v>
      </c>
      <c r="AX142" s="33">
        <v>4</v>
      </c>
      <c r="AZ142" s="33">
        <v>4</v>
      </c>
      <c r="BH142" s="33">
        <v>4</v>
      </c>
      <c r="BP142" s="33">
        <v>4</v>
      </c>
      <c r="BT142" s="33" t="s">
        <v>607</v>
      </c>
    </row>
    <row r="143" spans="1:72" x14ac:dyDescent="0.25">
      <c r="A143">
        <f t="shared" si="2"/>
        <v>142</v>
      </c>
      <c r="B143" t="s">
        <v>753</v>
      </c>
      <c r="C143" t="s">
        <v>605</v>
      </c>
      <c r="D143" t="s">
        <v>754</v>
      </c>
      <c r="E143" t="s">
        <v>634</v>
      </c>
      <c r="F143" t="s">
        <v>635</v>
      </c>
      <c r="G143" t="s">
        <v>223</v>
      </c>
      <c r="H143" t="s">
        <v>636</v>
      </c>
      <c r="I143" t="s">
        <v>755</v>
      </c>
      <c r="J143" t="s">
        <v>756</v>
      </c>
      <c r="K143" s="33" t="s">
        <v>74</v>
      </c>
      <c r="L143" s="33" t="s">
        <v>70</v>
      </c>
      <c r="M143" s="33" t="s">
        <v>70</v>
      </c>
      <c r="N143" s="33" t="s">
        <v>70</v>
      </c>
      <c r="O143" s="33" t="s">
        <v>74</v>
      </c>
      <c r="P143" s="33" t="s">
        <v>70</v>
      </c>
      <c r="Q143" s="33" t="s">
        <v>74</v>
      </c>
      <c r="R143" s="33" t="s">
        <v>70</v>
      </c>
      <c r="T143" s="33" t="s">
        <v>70</v>
      </c>
      <c r="U143" s="33" t="s">
        <v>74</v>
      </c>
      <c r="W143" s="33" t="s">
        <v>74</v>
      </c>
      <c r="X143" s="33" t="s">
        <v>70</v>
      </c>
      <c r="Y143" s="33" t="s">
        <v>70</v>
      </c>
      <c r="Z143" s="33" t="s">
        <v>70</v>
      </c>
      <c r="AA143" s="33" t="s">
        <v>70</v>
      </c>
      <c r="AB143" s="33" t="s">
        <v>70</v>
      </c>
      <c r="AC143" s="33" t="s">
        <v>70</v>
      </c>
      <c r="AD143" s="33" t="s">
        <v>70</v>
      </c>
      <c r="AE143" s="33" t="s">
        <v>70</v>
      </c>
      <c r="AG143" s="33" t="s">
        <v>70</v>
      </c>
      <c r="AH143" s="33" t="s">
        <v>70</v>
      </c>
      <c r="AI143" s="33" t="s">
        <v>70</v>
      </c>
      <c r="AJ143" s="33" t="s">
        <v>70</v>
      </c>
      <c r="AK143" s="33" t="s">
        <v>74</v>
      </c>
      <c r="AL143" s="33" t="s">
        <v>70</v>
      </c>
      <c r="AM143" s="33" t="s">
        <v>70</v>
      </c>
      <c r="AN143" s="33">
        <v>4</v>
      </c>
      <c r="AR143" s="33">
        <v>4</v>
      </c>
      <c r="AX143" s="33">
        <v>4</v>
      </c>
      <c r="AZ143" s="33">
        <v>4</v>
      </c>
      <c r="BH143" s="33">
        <v>4</v>
      </c>
      <c r="BP143" s="33">
        <v>4</v>
      </c>
      <c r="BT143" s="33" t="s">
        <v>607</v>
      </c>
    </row>
    <row r="144" spans="1:72" x14ac:dyDescent="0.25">
      <c r="A144">
        <f t="shared" si="2"/>
        <v>143</v>
      </c>
      <c r="B144" t="s">
        <v>757</v>
      </c>
      <c r="C144" t="s">
        <v>605</v>
      </c>
      <c r="D144" t="s">
        <v>758</v>
      </c>
      <c r="E144" t="s">
        <v>759</v>
      </c>
      <c r="F144" t="s">
        <v>423</v>
      </c>
      <c r="G144" t="s">
        <v>149</v>
      </c>
      <c r="H144" t="s">
        <v>760</v>
      </c>
      <c r="I144" t="s">
        <v>761</v>
      </c>
      <c r="J144" t="s">
        <v>762</v>
      </c>
      <c r="K144" s="33" t="s">
        <v>74</v>
      </c>
      <c r="L144" s="33" t="s">
        <v>70</v>
      </c>
      <c r="M144" s="33" t="s">
        <v>70</v>
      </c>
      <c r="N144" s="33" t="s">
        <v>70</v>
      </c>
      <c r="O144" s="33" t="s">
        <v>74</v>
      </c>
      <c r="P144" s="33" t="s">
        <v>70</v>
      </c>
      <c r="Q144" s="33" t="s">
        <v>74</v>
      </c>
      <c r="R144" s="33" t="s">
        <v>70</v>
      </c>
      <c r="T144" s="33" t="s">
        <v>70</v>
      </c>
      <c r="U144" s="33" t="s">
        <v>74</v>
      </c>
      <c r="W144" s="33" t="s">
        <v>74</v>
      </c>
      <c r="X144" s="33" t="s">
        <v>70</v>
      </c>
      <c r="Y144" s="33" t="s">
        <v>70</v>
      </c>
      <c r="Z144" s="33" t="s">
        <v>70</v>
      </c>
      <c r="AA144" s="33" t="s">
        <v>70</v>
      </c>
      <c r="AB144" s="33" t="s">
        <v>70</v>
      </c>
      <c r="AC144" s="33" t="s">
        <v>70</v>
      </c>
      <c r="AD144" s="33" t="s">
        <v>70</v>
      </c>
      <c r="AE144" s="33" t="s">
        <v>70</v>
      </c>
      <c r="AG144" s="33" t="s">
        <v>70</v>
      </c>
      <c r="AH144" s="33" t="s">
        <v>70</v>
      </c>
      <c r="AI144" s="33" t="s">
        <v>70</v>
      </c>
      <c r="AJ144" s="33" t="s">
        <v>70</v>
      </c>
      <c r="AK144" s="33" t="s">
        <v>74</v>
      </c>
      <c r="AL144" s="33" t="s">
        <v>70</v>
      </c>
      <c r="AM144" s="33" t="s">
        <v>70</v>
      </c>
      <c r="AN144" s="33">
        <v>4</v>
      </c>
      <c r="AR144" s="33">
        <v>4</v>
      </c>
      <c r="AX144" s="33">
        <v>4</v>
      </c>
      <c r="AZ144" s="33">
        <v>4</v>
      </c>
      <c r="BH144" s="33">
        <v>4</v>
      </c>
      <c r="BP144" s="33">
        <v>4</v>
      </c>
      <c r="BT144" s="33" t="s">
        <v>607</v>
      </c>
    </row>
    <row r="145" spans="1:72" x14ac:dyDescent="0.25">
      <c r="A145">
        <f t="shared" si="2"/>
        <v>144</v>
      </c>
      <c r="B145" t="s">
        <v>763</v>
      </c>
      <c r="C145" t="s">
        <v>605</v>
      </c>
      <c r="D145" t="s">
        <v>764</v>
      </c>
      <c r="E145" t="s">
        <v>765</v>
      </c>
      <c r="F145" t="s">
        <v>766</v>
      </c>
      <c r="G145" t="s">
        <v>767</v>
      </c>
      <c r="H145" t="s">
        <v>768</v>
      </c>
      <c r="I145" t="s">
        <v>769</v>
      </c>
      <c r="J145" t="s">
        <v>770</v>
      </c>
      <c r="K145" s="33" t="s">
        <v>74</v>
      </c>
      <c r="L145" s="33" t="s">
        <v>70</v>
      </c>
      <c r="M145" s="33" t="s">
        <v>70</v>
      </c>
      <c r="N145" s="33" t="s">
        <v>70</v>
      </c>
      <c r="O145" s="33" t="s">
        <v>74</v>
      </c>
      <c r="P145" s="33" t="s">
        <v>70</v>
      </c>
      <c r="Q145" s="33" t="s">
        <v>74</v>
      </c>
      <c r="R145" s="33" t="s">
        <v>70</v>
      </c>
      <c r="T145" s="33" t="s">
        <v>70</v>
      </c>
      <c r="U145" s="33" t="s">
        <v>74</v>
      </c>
      <c r="W145" s="33" t="s">
        <v>74</v>
      </c>
      <c r="X145" s="33" t="s">
        <v>70</v>
      </c>
      <c r="Y145" s="33" t="s">
        <v>70</v>
      </c>
      <c r="Z145" s="33" t="s">
        <v>70</v>
      </c>
      <c r="AA145" s="33" t="s">
        <v>70</v>
      </c>
      <c r="AB145" s="33" t="s">
        <v>70</v>
      </c>
      <c r="AC145" s="33" t="s">
        <v>70</v>
      </c>
      <c r="AD145" s="33" t="s">
        <v>70</v>
      </c>
      <c r="AE145" s="33" t="s">
        <v>70</v>
      </c>
      <c r="AG145" s="33" t="s">
        <v>70</v>
      </c>
      <c r="AH145" s="33" t="s">
        <v>70</v>
      </c>
      <c r="AI145" s="33" t="s">
        <v>70</v>
      </c>
      <c r="AJ145" s="33" t="s">
        <v>70</v>
      </c>
      <c r="AK145" s="33" t="s">
        <v>74</v>
      </c>
      <c r="AL145" s="33" t="s">
        <v>70</v>
      </c>
      <c r="AM145" s="33" t="s">
        <v>70</v>
      </c>
      <c r="AN145" s="33">
        <v>4</v>
      </c>
      <c r="AR145" s="33">
        <v>4</v>
      </c>
      <c r="AX145" s="33">
        <v>4</v>
      </c>
      <c r="AZ145" s="33">
        <v>4</v>
      </c>
      <c r="BH145" s="33">
        <v>4</v>
      </c>
      <c r="BP145" s="33">
        <v>4</v>
      </c>
      <c r="BT145" s="33" t="s">
        <v>607</v>
      </c>
    </row>
    <row r="146" spans="1:72" x14ac:dyDescent="0.25">
      <c r="A146">
        <f t="shared" si="2"/>
        <v>145</v>
      </c>
      <c r="B146" t="s">
        <v>771</v>
      </c>
      <c r="C146" t="s">
        <v>605</v>
      </c>
      <c r="D146" t="s">
        <v>772</v>
      </c>
      <c r="E146" t="s">
        <v>1826</v>
      </c>
      <c r="F146" t="s">
        <v>1827</v>
      </c>
      <c r="G146" t="s">
        <v>218</v>
      </c>
      <c r="H146" t="s">
        <v>1828</v>
      </c>
      <c r="I146" t="s">
        <v>773</v>
      </c>
      <c r="J146" t="s">
        <v>774</v>
      </c>
      <c r="K146" s="33" t="s">
        <v>74</v>
      </c>
      <c r="L146" s="33" t="s">
        <v>70</v>
      </c>
      <c r="M146" s="33" t="s">
        <v>70</v>
      </c>
      <c r="N146" s="33" t="s">
        <v>70</v>
      </c>
      <c r="O146" s="33" t="s">
        <v>74</v>
      </c>
      <c r="P146" s="33" t="s">
        <v>70</v>
      </c>
      <c r="Q146" s="33" t="s">
        <v>74</v>
      </c>
      <c r="R146" s="33" t="s">
        <v>70</v>
      </c>
      <c r="T146" s="33" t="s">
        <v>70</v>
      </c>
      <c r="U146" s="33" t="s">
        <v>74</v>
      </c>
      <c r="W146" s="33" t="s">
        <v>74</v>
      </c>
      <c r="X146" s="33" t="s">
        <v>70</v>
      </c>
      <c r="Y146" s="33" t="s">
        <v>70</v>
      </c>
      <c r="Z146" s="33" t="s">
        <v>70</v>
      </c>
      <c r="AA146" s="33" t="s">
        <v>70</v>
      </c>
      <c r="AB146" s="33" t="s">
        <v>70</v>
      </c>
      <c r="AC146" s="33" t="s">
        <v>70</v>
      </c>
      <c r="AD146" s="33" t="s">
        <v>70</v>
      </c>
      <c r="AE146" s="33" t="s">
        <v>70</v>
      </c>
      <c r="AG146" s="33" t="s">
        <v>70</v>
      </c>
      <c r="AH146" s="33" t="s">
        <v>70</v>
      </c>
      <c r="AI146" s="33" t="s">
        <v>70</v>
      </c>
      <c r="AJ146" s="33" t="s">
        <v>70</v>
      </c>
      <c r="AK146" s="33" t="s">
        <v>74</v>
      </c>
      <c r="AL146" s="33" t="s">
        <v>70</v>
      </c>
      <c r="AM146" s="33" t="s">
        <v>70</v>
      </c>
      <c r="AN146" s="33">
        <v>4</v>
      </c>
      <c r="AR146" s="33">
        <v>4</v>
      </c>
      <c r="AX146" s="33">
        <v>4</v>
      </c>
      <c r="AZ146" s="33">
        <v>4</v>
      </c>
      <c r="BH146" s="33">
        <v>4</v>
      </c>
      <c r="BP146" s="33">
        <v>4</v>
      </c>
      <c r="BT146" s="33" t="s">
        <v>607</v>
      </c>
    </row>
    <row r="147" spans="1:72" x14ac:dyDescent="0.25">
      <c r="A147">
        <f t="shared" si="2"/>
        <v>146</v>
      </c>
      <c r="B147" t="s">
        <v>775</v>
      </c>
      <c r="C147" t="s">
        <v>605</v>
      </c>
      <c r="D147" t="s">
        <v>776</v>
      </c>
      <c r="E147" t="s">
        <v>630</v>
      </c>
      <c r="F147" t="s">
        <v>631</v>
      </c>
      <c r="G147" t="s">
        <v>223</v>
      </c>
      <c r="H147" t="s">
        <v>70</v>
      </c>
      <c r="I147" t="s">
        <v>777</v>
      </c>
      <c r="J147" t="s">
        <v>778</v>
      </c>
      <c r="K147" s="33" t="s">
        <v>74</v>
      </c>
      <c r="L147" s="33" t="s">
        <v>70</v>
      </c>
      <c r="M147" s="33" t="s">
        <v>70</v>
      </c>
      <c r="N147" s="33" t="s">
        <v>70</v>
      </c>
      <c r="O147" s="33" t="s">
        <v>74</v>
      </c>
      <c r="P147" s="33" t="s">
        <v>70</v>
      </c>
      <c r="Q147" s="33" t="s">
        <v>74</v>
      </c>
      <c r="R147" s="33" t="s">
        <v>70</v>
      </c>
      <c r="T147" s="33" t="s">
        <v>70</v>
      </c>
      <c r="U147" s="33" t="s">
        <v>74</v>
      </c>
      <c r="W147" s="33" t="s">
        <v>74</v>
      </c>
      <c r="X147" s="33" t="s">
        <v>70</v>
      </c>
      <c r="Y147" s="33" t="s">
        <v>70</v>
      </c>
      <c r="Z147" s="33" t="s">
        <v>70</v>
      </c>
      <c r="AA147" s="33" t="s">
        <v>70</v>
      </c>
      <c r="AB147" s="33" t="s">
        <v>70</v>
      </c>
      <c r="AC147" s="33" t="s">
        <v>70</v>
      </c>
      <c r="AD147" s="33" t="s">
        <v>70</v>
      </c>
      <c r="AE147" s="33" t="s">
        <v>70</v>
      </c>
      <c r="AG147" s="33" t="s">
        <v>70</v>
      </c>
      <c r="AH147" s="33" t="s">
        <v>70</v>
      </c>
      <c r="AI147" s="33" t="s">
        <v>70</v>
      </c>
      <c r="AJ147" s="33" t="s">
        <v>70</v>
      </c>
      <c r="AK147" s="33" t="s">
        <v>74</v>
      </c>
      <c r="AL147" s="33" t="s">
        <v>70</v>
      </c>
      <c r="AM147" s="33" t="s">
        <v>70</v>
      </c>
      <c r="AN147" s="33">
        <v>4</v>
      </c>
      <c r="AR147" s="33">
        <v>4</v>
      </c>
      <c r="AX147" s="33">
        <v>4</v>
      </c>
      <c r="AZ147" s="33">
        <v>4</v>
      </c>
      <c r="BH147" s="33">
        <v>4</v>
      </c>
      <c r="BP147" s="33">
        <v>4</v>
      </c>
      <c r="BT147" s="33" t="s">
        <v>607</v>
      </c>
    </row>
    <row r="148" spans="1:72" x14ac:dyDescent="0.25">
      <c r="A148">
        <f t="shared" si="2"/>
        <v>147</v>
      </c>
      <c r="B148" t="s">
        <v>779</v>
      </c>
      <c r="C148" t="s">
        <v>605</v>
      </c>
      <c r="D148" t="s">
        <v>780</v>
      </c>
      <c r="E148" t="s">
        <v>711</v>
      </c>
      <c r="F148" t="s">
        <v>781</v>
      </c>
      <c r="G148" t="s">
        <v>713</v>
      </c>
      <c r="H148" t="s">
        <v>714</v>
      </c>
      <c r="I148" t="s">
        <v>782</v>
      </c>
      <c r="J148" t="s">
        <v>716</v>
      </c>
      <c r="K148" s="33" t="s">
        <v>74</v>
      </c>
      <c r="L148" s="33" t="s">
        <v>70</v>
      </c>
      <c r="M148" s="33" t="s">
        <v>70</v>
      </c>
      <c r="N148" s="33" t="s">
        <v>70</v>
      </c>
      <c r="O148" s="33" t="s">
        <v>74</v>
      </c>
      <c r="P148" s="33" t="s">
        <v>70</v>
      </c>
      <c r="Q148" s="33" t="s">
        <v>74</v>
      </c>
      <c r="R148" s="33" t="s">
        <v>70</v>
      </c>
      <c r="T148" s="33" t="s">
        <v>70</v>
      </c>
      <c r="U148" s="33" t="s">
        <v>74</v>
      </c>
      <c r="W148" s="33" t="s">
        <v>74</v>
      </c>
      <c r="X148" s="33" t="s">
        <v>70</v>
      </c>
      <c r="Y148" s="33" t="s">
        <v>70</v>
      </c>
      <c r="Z148" s="33" t="s">
        <v>70</v>
      </c>
      <c r="AA148" s="33" t="s">
        <v>70</v>
      </c>
      <c r="AB148" s="33" t="s">
        <v>70</v>
      </c>
      <c r="AC148" s="33" t="s">
        <v>70</v>
      </c>
      <c r="AD148" s="33" t="s">
        <v>70</v>
      </c>
      <c r="AE148" s="33" t="s">
        <v>70</v>
      </c>
      <c r="AG148" s="33" t="s">
        <v>70</v>
      </c>
      <c r="AH148" s="33" t="s">
        <v>70</v>
      </c>
      <c r="AI148" s="33" t="s">
        <v>70</v>
      </c>
      <c r="AJ148" s="33" t="s">
        <v>70</v>
      </c>
      <c r="AK148" s="33" t="s">
        <v>74</v>
      </c>
      <c r="AL148" s="33" t="s">
        <v>70</v>
      </c>
      <c r="AM148" s="33" t="s">
        <v>70</v>
      </c>
      <c r="AN148" s="33">
        <v>4</v>
      </c>
      <c r="AR148" s="33">
        <v>4</v>
      </c>
      <c r="AX148" s="33">
        <v>4</v>
      </c>
      <c r="AZ148" s="33">
        <v>4</v>
      </c>
      <c r="BH148" s="33">
        <v>4</v>
      </c>
      <c r="BP148" s="33">
        <v>4</v>
      </c>
      <c r="BT148" s="33" t="s">
        <v>607</v>
      </c>
    </row>
    <row r="149" spans="1:72" x14ac:dyDescent="0.25">
      <c r="A149">
        <f t="shared" si="2"/>
        <v>148</v>
      </c>
      <c r="B149" t="s">
        <v>783</v>
      </c>
      <c r="C149" t="s">
        <v>605</v>
      </c>
      <c r="D149" t="s">
        <v>784</v>
      </c>
      <c r="E149" t="s">
        <v>765</v>
      </c>
      <c r="F149" t="s">
        <v>766</v>
      </c>
      <c r="G149" t="s">
        <v>307</v>
      </c>
      <c r="H149" t="s">
        <v>768</v>
      </c>
      <c r="I149" t="s">
        <v>785</v>
      </c>
      <c r="J149" t="s">
        <v>786</v>
      </c>
      <c r="K149" s="33" t="s">
        <v>74</v>
      </c>
      <c r="L149" s="33" t="s">
        <v>70</v>
      </c>
      <c r="M149" s="33" t="s">
        <v>70</v>
      </c>
      <c r="N149" s="33" t="s">
        <v>70</v>
      </c>
      <c r="O149" s="33" t="s">
        <v>74</v>
      </c>
      <c r="P149" s="33" t="s">
        <v>70</v>
      </c>
      <c r="Q149" s="33" t="s">
        <v>74</v>
      </c>
      <c r="R149" s="33" t="s">
        <v>70</v>
      </c>
      <c r="T149" s="33" t="s">
        <v>70</v>
      </c>
      <c r="U149" s="33" t="s">
        <v>74</v>
      </c>
      <c r="W149" s="33" t="s">
        <v>74</v>
      </c>
      <c r="X149" s="33" t="s">
        <v>70</v>
      </c>
      <c r="Y149" s="33" t="s">
        <v>70</v>
      </c>
      <c r="Z149" s="33" t="s">
        <v>70</v>
      </c>
      <c r="AA149" s="33" t="s">
        <v>70</v>
      </c>
      <c r="AB149" s="33" t="s">
        <v>70</v>
      </c>
      <c r="AC149" s="33" t="s">
        <v>70</v>
      </c>
      <c r="AD149" s="33" t="s">
        <v>70</v>
      </c>
      <c r="AE149" s="33" t="s">
        <v>70</v>
      </c>
      <c r="AG149" s="33" t="s">
        <v>70</v>
      </c>
      <c r="AH149" s="33" t="s">
        <v>70</v>
      </c>
      <c r="AI149" s="33" t="s">
        <v>70</v>
      </c>
      <c r="AJ149" s="33" t="s">
        <v>70</v>
      </c>
      <c r="AK149" s="33" t="s">
        <v>74</v>
      </c>
      <c r="AL149" s="33" t="s">
        <v>70</v>
      </c>
      <c r="AM149" s="33" t="s">
        <v>70</v>
      </c>
      <c r="AN149" s="33">
        <v>4</v>
      </c>
      <c r="AR149" s="33">
        <v>4</v>
      </c>
      <c r="AX149" s="33">
        <v>4</v>
      </c>
      <c r="AZ149" s="33">
        <v>4</v>
      </c>
      <c r="BH149" s="33">
        <v>4</v>
      </c>
      <c r="BP149" s="33">
        <v>4</v>
      </c>
      <c r="BT149" s="33" t="s">
        <v>607</v>
      </c>
    </row>
    <row r="150" spans="1:72" x14ac:dyDescent="0.25">
      <c r="A150">
        <f t="shared" si="2"/>
        <v>149</v>
      </c>
      <c r="B150" t="s">
        <v>787</v>
      </c>
      <c r="C150" t="s">
        <v>605</v>
      </c>
      <c r="D150" t="s">
        <v>788</v>
      </c>
      <c r="E150" t="s">
        <v>789</v>
      </c>
      <c r="F150" t="s">
        <v>687</v>
      </c>
      <c r="G150" t="s">
        <v>96</v>
      </c>
      <c r="H150" t="s">
        <v>642</v>
      </c>
      <c r="I150" t="s">
        <v>790</v>
      </c>
      <c r="J150" t="s">
        <v>791</v>
      </c>
      <c r="K150" s="33" t="s">
        <v>74</v>
      </c>
      <c r="L150" s="33" t="s">
        <v>70</v>
      </c>
      <c r="M150" s="33" t="s">
        <v>70</v>
      </c>
      <c r="N150" s="33" t="s">
        <v>70</v>
      </c>
      <c r="O150" s="33" t="s">
        <v>74</v>
      </c>
      <c r="P150" s="33" t="s">
        <v>70</v>
      </c>
      <c r="Q150" s="33" t="s">
        <v>74</v>
      </c>
      <c r="R150" s="33" t="s">
        <v>70</v>
      </c>
      <c r="T150" s="33" t="s">
        <v>70</v>
      </c>
      <c r="U150" s="33" t="s">
        <v>74</v>
      </c>
      <c r="W150" s="33" t="s">
        <v>74</v>
      </c>
      <c r="X150" s="33" t="s">
        <v>70</v>
      </c>
      <c r="Y150" s="33" t="s">
        <v>70</v>
      </c>
      <c r="Z150" s="33" t="s">
        <v>70</v>
      </c>
      <c r="AA150" s="33" t="s">
        <v>70</v>
      </c>
      <c r="AB150" s="33" t="s">
        <v>70</v>
      </c>
      <c r="AC150" s="33" t="s">
        <v>70</v>
      </c>
      <c r="AD150" s="33" t="s">
        <v>70</v>
      </c>
      <c r="AE150" s="33" t="s">
        <v>70</v>
      </c>
      <c r="AG150" s="33" t="s">
        <v>70</v>
      </c>
      <c r="AH150" s="33" t="s">
        <v>70</v>
      </c>
      <c r="AI150" s="33" t="s">
        <v>70</v>
      </c>
      <c r="AJ150" s="33" t="s">
        <v>70</v>
      </c>
      <c r="AK150" s="33" t="s">
        <v>74</v>
      </c>
      <c r="AL150" s="33" t="s">
        <v>70</v>
      </c>
      <c r="AM150" s="33" t="s">
        <v>70</v>
      </c>
      <c r="AN150" s="33">
        <v>4</v>
      </c>
      <c r="AR150" s="33">
        <v>4</v>
      </c>
      <c r="AX150" s="33">
        <v>4</v>
      </c>
      <c r="AZ150" s="33">
        <v>4</v>
      </c>
      <c r="BH150" s="33">
        <v>4</v>
      </c>
      <c r="BP150" s="33">
        <v>4</v>
      </c>
      <c r="BT150" s="33" t="s">
        <v>607</v>
      </c>
    </row>
    <row r="151" spans="1:72" x14ac:dyDescent="0.25">
      <c r="A151">
        <f t="shared" si="2"/>
        <v>150</v>
      </c>
      <c r="B151" t="s">
        <v>800</v>
      </c>
      <c r="C151" t="s">
        <v>605</v>
      </c>
      <c r="D151" t="s">
        <v>801</v>
      </c>
      <c r="E151" t="s">
        <v>802</v>
      </c>
      <c r="F151" t="s">
        <v>803</v>
      </c>
      <c r="G151" t="s">
        <v>804</v>
      </c>
      <c r="H151" t="s">
        <v>805</v>
      </c>
      <c r="I151" t="s">
        <v>806</v>
      </c>
      <c r="J151" t="s">
        <v>807</v>
      </c>
      <c r="K151" s="33" t="s">
        <v>74</v>
      </c>
      <c r="L151" s="33" t="s">
        <v>70</v>
      </c>
      <c r="M151" s="33" t="s">
        <v>70</v>
      </c>
      <c r="N151" s="33" t="s">
        <v>70</v>
      </c>
      <c r="O151" s="33" t="s">
        <v>74</v>
      </c>
      <c r="P151" s="33" t="s">
        <v>70</v>
      </c>
      <c r="Q151" s="33" t="s">
        <v>74</v>
      </c>
      <c r="R151" s="33" t="s">
        <v>70</v>
      </c>
      <c r="T151" s="33" t="s">
        <v>70</v>
      </c>
      <c r="U151" s="33" t="s">
        <v>74</v>
      </c>
      <c r="W151" s="33" t="s">
        <v>74</v>
      </c>
      <c r="X151" s="33" t="s">
        <v>70</v>
      </c>
      <c r="Y151" s="33" t="s">
        <v>70</v>
      </c>
      <c r="Z151" s="33" t="s">
        <v>70</v>
      </c>
      <c r="AA151" s="33" t="s">
        <v>70</v>
      </c>
      <c r="AB151" s="33" t="s">
        <v>70</v>
      </c>
      <c r="AC151" s="33" t="s">
        <v>70</v>
      </c>
      <c r="AD151" s="33" t="s">
        <v>70</v>
      </c>
      <c r="AE151" s="33" t="s">
        <v>70</v>
      </c>
      <c r="AG151" s="33" t="s">
        <v>70</v>
      </c>
      <c r="AH151" s="33" t="s">
        <v>70</v>
      </c>
      <c r="AI151" s="33" t="s">
        <v>70</v>
      </c>
      <c r="AJ151" s="33" t="s">
        <v>70</v>
      </c>
      <c r="AK151" s="33" t="s">
        <v>74</v>
      </c>
      <c r="AL151" s="33" t="s">
        <v>70</v>
      </c>
      <c r="AM151" s="33" t="s">
        <v>70</v>
      </c>
      <c r="AN151" s="33">
        <v>4</v>
      </c>
      <c r="AR151" s="33">
        <v>4</v>
      </c>
      <c r="AX151" s="33">
        <v>4</v>
      </c>
      <c r="AZ151" s="33">
        <v>4</v>
      </c>
      <c r="BH151" s="33">
        <v>4</v>
      </c>
      <c r="BP151" s="33">
        <v>4</v>
      </c>
      <c r="BT151" s="33" t="s">
        <v>607</v>
      </c>
    </row>
    <row r="152" spans="1:72" x14ac:dyDescent="0.25">
      <c r="A152">
        <f t="shared" si="2"/>
        <v>151</v>
      </c>
      <c r="B152" t="s">
        <v>810</v>
      </c>
      <c r="C152" t="s">
        <v>605</v>
      </c>
      <c r="D152" t="s">
        <v>811</v>
      </c>
      <c r="E152" t="s">
        <v>634</v>
      </c>
      <c r="F152" t="s">
        <v>635</v>
      </c>
      <c r="G152" t="s">
        <v>223</v>
      </c>
      <c r="H152" t="s">
        <v>808</v>
      </c>
      <c r="I152" t="s">
        <v>812</v>
      </c>
      <c r="J152" t="s">
        <v>813</v>
      </c>
      <c r="K152" s="33" t="s">
        <v>74</v>
      </c>
      <c r="L152" s="33" t="s">
        <v>70</v>
      </c>
      <c r="M152" s="33" t="s">
        <v>70</v>
      </c>
      <c r="N152" s="33" t="s">
        <v>70</v>
      </c>
      <c r="O152" s="33" t="s">
        <v>74</v>
      </c>
      <c r="P152" s="33" t="s">
        <v>70</v>
      </c>
      <c r="Q152" s="33" t="s">
        <v>74</v>
      </c>
      <c r="R152" s="33" t="s">
        <v>70</v>
      </c>
      <c r="T152" s="33" t="s">
        <v>70</v>
      </c>
      <c r="U152" s="33" t="s">
        <v>74</v>
      </c>
      <c r="W152" s="33" t="s">
        <v>74</v>
      </c>
      <c r="X152" s="33" t="s">
        <v>70</v>
      </c>
      <c r="Y152" s="33" t="s">
        <v>70</v>
      </c>
      <c r="Z152" s="33" t="s">
        <v>70</v>
      </c>
      <c r="AA152" s="33" t="s">
        <v>70</v>
      </c>
      <c r="AB152" s="33" t="s">
        <v>70</v>
      </c>
      <c r="AC152" s="33" t="s">
        <v>70</v>
      </c>
      <c r="AD152" s="33" t="s">
        <v>70</v>
      </c>
      <c r="AE152" s="33" t="s">
        <v>70</v>
      </c>
      <c r="AG152" s="33" t="s">
        <v>70</v>
      </c>
      <c r="AH152" s="33" t="s">
        <v>70</v>
      </c>
      <c r="AI152" s="33" t="s">
        <v>70</v>
      </c>
      <c r="AJ152" s="33" t="s">
        <v>70</v>
      </c>
      <c r="AK152" s="33" t="s">
        <v>74</v>
      </c>
      <c r="AL152" s="33" t="s">
        <v>70</v>
      </c>
      <c r="AM152" s="33" t="s">
        <v>70</v>
      </c>
      <c r="AN152" s="33">
        <v>4</v>
      </c>
      <c r="AR152" s="33">
        <v>4</v>
      </c>
      <c r="AX152" s="33">
        <v>4</v>
      </c>
      <c r="AZ152" s="33">
        <v>4</v>
      </c>
      <c r="BH152" s="33">
        <v>4</v>
      </c>
      <c r="BP152" s="33">
        <v>4</v>
      </c>
      <c r="BT152" s="33" t="s">
        <v>607</v>
      </c>
    </row>
    <row r="153" spans="1:72" x14ac:dyDescent="0.25">
      <c r="A153">
        <f t="shared" si="2"/>
        <v>152</v>
      </c>
      <c r="B153" t="s">
        <v>814</v>
      </c>
      <c r="C153" t="s">
        <v>605</v>
      </c>
      <c r="D153" t="s">
        <v>815</v>
      </c>
      <c r="E153" t="s">
        <v>816</v>
      </c>
      <c r="F153" t="s">
        <v>648</v>
      </c>
      <c r="G153" t="s">
        <v>625</v>
      </c>
      <c r="H153" t="s">
        <v>817</v>
      </c>
      <c r="I153" t="s">
        <v>818</v>
      </c>
      <c r="J153" t="s">
        <v>819</v>
      </c>
      <c r="K153" s="33" t="s">
        <v>74</v>
      </c>
      <c r="L153" s="33" t="s">
        <v>70</v>
      </c>
      <c r="M153" s="33" t="s">
        <v>70</v>
      </c>
      <c r="N153" s="33" t="s">
        <v>70</v>
      </c>
      <c r="O153" s="33" t="s">
        <v>74</v>
      </c>
      <c r="P153" s="33" t="s">
        <v>70</v>
      </c>
      <c r="Q153" s="33" t="s">
        <v>74</v>
      </c>
      <c r="R153" s="33" t="s">
        <v>70</v>
      </c>
      <c r="T153" s="33" t="s">
        <v>70</v>
      </c>
      <c r="U153" s="33" t="s">
        <v>74</v>
      </c>
      <c r="W153" s="33" t="s">
        <v>74</v>
      </c>
      <c r="X153" s="33" t="s">
        <v>70</v>
      </c>
      <c r="Y153" s="33" t="s">
        <v>70</v>
      </c>
      <c r="Z153" s="33" t="s">
        <v>70</v>
      </c>
      <c r="AA153" s="33" t="s">
        <v>70</v>
      </c>
      <c r="AB153" s="33" t="s">
        <v>70</v>
      </c>
      <c r="AC153" s="33" t="s">
        <v>70</v>
      </c>
      <c r="AD153" s="33" t="s">
        <v>70</v>
      </c>
      <c r="AE153" s="33" t="s">
        <v>70</v>
      </c>
      <c r="AG153" s="33" t="s">
        <v>70</v>
      </c>
      <c r="AH153" s="33" t="s">
        <v>70</v>
      </c>
      <c r="AI153" s="33" t="s">
        <v>70</v>
      </c>
      <c r="AJ153" s="33" t="s">
        <v>70</v>
      </c>
      <c r="AK153" s="33" t="s">
        <v>74</v>
      </c>
      <c r="AL153" s="33" t="s">
        <v>70</v>
      </c>
      <c r="AM153" s="33" t="s">
        <v>70</v>
      </c>
      <c r="AN153" s="33">
        <v>4</v>
      </c>
      <c r="AR153" s="33">
        <v>4</v>
      </c>
      <c r="AX153" s="33">
        <v>4</v>
      </c>
      <c r="AZ153" s="33">
        <v>4</v>
      </c>
      <c r="BH153" s="33">
        <v>4</v>
      </c>
      <c r="BP153" s="33">
        <v>4</v>
      </c>
      <c r="BT153" s="33" t="s">
        <v>607</v>
      </c>
    </row>
    <row r="154" spans="1:72" x14ac:dyDescent="0.25">
      <c r="A154">
        <f t="shared" si="2"/>
        <v>153</v>
      </c>
      <c r="B154" t="s">
        <v>820</v>
      </c>
      <c r="C154" t="s">
        <v>605</v>
      </c>
      <c r="D154" t="s">
        <v>821</v>
      </c>
      <c r="E154" t="s">
        <v>610</v>
      </c>
      <c r="F154" t="s">
        <v>611</v>
      </c>
      <c r="G154" t="s">
        <v>223</v>
      </c>
      <c r="H154" t="s">
        <v>822</v>
      </c>
      <c r="I154" t="s">
        <v>823</v>
      </c>
      <c r="J154" t="s">
        <v>824</v>
      </c>
      <c r="K154" s="33" t="s">
        <v>74</v>
      </c>
      <c r="L154" s="33" t="s">
        <v>70</v>
      </c>
      <c r="M154" s="33" t="s">
        <v>70</v>
      </c>
      <c r="N154" s="33" t="s">
        <v>70</v>
      </c>
      <c r="O154" s="33" t="s">
        <v>74</v>
      </c>
      <c r="P154" s="33" t="s">
        <v>70</v>
      </c>
      <c r="Q154" s="33" t="s">
        <v>74</v>
      </c>
      <c r="R154" s="33" t="s">
        <v>70</v>
      </c>
      <c r="T154" s="33" t="s">
        <v>70</v>
      </c>
      <c r="U154" s="33" t="s">
        <v>74</v>
      </c>
      <c r="W154" s="33" t="s">
        <v>74</v>
      </c>
      <c r="X154" s="33" t="s">
        <v>70</v>
      </c>
      <c r="Y154" s="33" t="s">
        <v>70</v>
      </c>
      <c r="Z154" s="33" t="s">
        <v>70</v>
      </c>
      <c r="AA154" s="33" t="s">
        <v>70</v>
      </c>
      <c r="AB154" s="33" t="s">
        <v>70</v>
      </c>
      <c r="AC154" s="33" t="s">
        <v>70</v>
      </c>
      <c r="AD154" s="33" t="s">
        <v>70</v>
      </c>
      <c r="AE154" s="33" t="s">
        <v>70</v>
      </c>
      <c r="AG154" s="33" t="s">
        <v>70</v>
      </c>
      <c r="AH154" s="33" t="s">
        <v>70</v>
      </c>
      <c r="AI154" s="33" t="s">
        <v>70</v>
      </c>
      <c r="AJ154" s="33" t="s">
        <v>70</v>
      </c>
      <c r="AK154" s="33" t="s">
        <v>74</v>
      </c>
      <c r="AL154" s="33" t="s">
        <v>70</v>
      </c>
      <c r="AM154" s="33" t="s">
        <v>70</v>
      </c>
      <c r="AN154" s="33">
        <v>4</v>
      </c>
      <c r="AR154" s="33">
        <v>4</v>
      </c>
      <c r="AX154" s="33">
        <v>4</v>
      </c>
      <c r="AZ154" s="33">
        <v>4</v>
      </c>
      <c r="BH154" s="33">
        <v>4</v>
      </c>
      <c r="BP154" s="33">
        <v>4</v>
      </c>
      <c r="BT154" s="33" t="s">
        <v>607</v>
      </c>
    </row>
    <row r="155" spans="1:72" x14ac:dyDescent="0.25">
      <c r="A155">
        <f t="shared" si="2"/>
        <v>154</v>
      </c>
      <c r="B155" t="s">
        <v>825</v>
      </c>
      <c r="C155" t="s">
        <v>605</v>
      </c>
      <c r="D155" t="s">
        <v>826</v>
      </c>
      <c r="E155" t="s">
        <v>1697</v>
      </c>
      <c r="F155" t="s">
        <v>1698</v>
      </c>
      <c r="G155" t="s">
        <v>1699</v>
      </c>
      <c r="H155" t="s">
        <v>1700</v>
      </c>
      <c r="I155" t="s">
        <v>827</v>
      </c>
      <c r="J155" t="s">
        <v>828</v>
      </c>
      <c r="K155" s="33" t="s">
        <v>74</v>
      </c>
      <c r="L155" s="33" t="s">
        <v>70</v>
      </c>
      <c r="M155" s="33" t="s">
        <v>70</v>
      </c>
      <c r="N155" s="33" t="s">
        <v>70</v>
      </c>
      <c r="O155" s="33" t="s">
        <v>74</v>
      </c>
      <c r="P155" s="33" t="s">
        <v>70</v>
      </c>
      <c r="Q155" s="33" t="s">
        <v>74</v>
      </c>
      <c r="R155" s="33" t="s">
        <v>70</v>
      </c>
      <c r="T155" s="33" t="s">
        <v>70</v>
      </c>
      <c r="U155" s="33" t="s">
        <v>74</v>
      </c>
      <c r="W155" s="33" t="s">
        <v>74</v>
      </c>
      <c r="X155" s="33" t="s">
        <v>70</v>
      </c>
      <c r="Y155" s="33" t="s">
        <v>70</v>
      </c>
      <c r="Z155" s="33" t="s">
        <v>70</v>
      </c>
      <c r="AA155" s="33" t="s">
        <v>70</v>
      </c>
      <c r="AB155" s="33" t="s">
        <v>70</v>
      </c>
      <c r="AC155" s="33" t="s">
        <v>70</v>
      </c>
      <c r="AD155" s="33" t="s">
        <v>70</v>
      </c>
      <c r="AE155" s="33" t="s">
        <v>70</v>
      </c>
      <c r="AG155" s="33" t="s">
        <v>70</v>
      </c>
      <c r="AH155" s="33" t="s">
        <v>70</v>
      </c>
      <c r="AI155" s="33" t="s">
        <v>70</v>
      </c>
      <c r="AJ155" s="33" t="s">
        <v>70</v>
      </c>
      <c r="AK155" s="33" t="s">
        <v>74</v>
      </c>
      <c r="AL155" s="33" t="s">
        <v>70</v>
      </c>
      <c r="AM155" s="33" t="s">
        <v>70</v>
      </c>
      <c r="AN155" s="33">
        <v>4</v>
      </c>
      <c r="AR155" s="33">
        <v>4</v>
      </c>
      <c r="AX155" s="33">
        <v>4</v>
      </c>
      <c r="AZ155" s="33">
        <v>4</v>
      </c>
      <c r="BH155" s="33">
        <v>4</v>
      </c>
      <c r="BP155" s="33">
        <v>4</v>
      </c>
      <c r="BT155" s="33" t="s">
        <v>607</v>
      </c>
    </row>
    <row r="156" spans="1:72" x14ac:dyDescent="0.25">
      <c r="A156">
        <f t="shared" si="2"/>
        <v>155</v>
      </c>
      <c r="B156" t="s">
        <v>829</v>
      </c>
      <c r="C156" t="s">
        <v>605</v>
      </c>
      <c r="D156" t="s">
        <v>830</v>
      </c>
      <c r="E156" t="s">
        <v>1697</v>
      </c>
      <c r="F156" t="s">
        <v>1698</v>
      </c>
      <c r="G156" t="s">
        <v>1699</v>
      </c>
      <c r="H156" t="s">
        <v>1700</v>
      </c>
      <c r="I156" t="s">
        <v>831</v>
      </c>
      <c r="J156" t="s">
        <v>832</v>
      </c>
      <c r="K156" s="33" t="s">
        <v>74</v>
      </c>
      <c r="L156" s="33" t="s">
        <v>70</v>
      </c>
      <c r="M156" s="33" t="s">
        <v>70</v>
      </c>
      <c r="N156" s="33" t="s">
        <v>70</v>
      </c>
      <c r="O156" s="33" t="s">
        <v>74</v>
      </c>
      <c r="P156" s="33" t="s">
        <v>70</v>
      </c>
      <c r="Q156" s="33" t="s">
        <v>74</v>
      </c>
      <c r="R156" s="33" t="s">
        <v>70</v>
      </c>
      <c r="T156" s="33" t="s">
        <v>70</v>
      </c>
      <c r="U156" s="33" t="s">
        <v>74</v>
      </c>
      <c r="W156" s="33" t="s">
        <v>74</v>
      </c>
      <c r="X156" s="33" t="s">
        <v>70</v>
      </c>
      <c r="Y156" s="33" t="s">
        <v>70</v>
      </c>
      <c r="Z156" s="33" t="s">
        <v>70</v>
      </c>
      <c r="AA156" s="33" t="s">
        <v>70</v>
      </c>
      <c r="AB156" s="33" t="s">
        <v>70</v>
      </c>
      <c r="AC156" s="33" t="s">
        <v>70</v>
      </c>
      <c r="AD156" s="33" t="s">
        <v>70</v>
      </c>
      <c r="AE156" s="33" t="s">
        <v>70</v>
      </c>
      <c r="AG156" s="33" t="s">
        <v>70</v>
      </c>
      <c r="AH156" s="33" t="s">
        <v>70</v>
      </c>
      <c r="AI156" s="33" t="s">
        <v>70</v>
      </c>
      <c r="AJ156" s="33" t="s">
        <v>70</v>
      </c>
      <c r="AK156" s="33" t="s">
        <v>74</v>
      </c>
      <c r="AL156" s="33" t="s">
        <v>70</v>
      </c>
      <c r="AM156" s="33" t="s">
        <v>70</v>
      </c>
      <c r="AN156" s="33">
        <v>4</v>
      </c>
      <c r="AR156" s="33">
        <v>4</v>
      </c>
      <c r="AX156" s="33">
        <v>4</v>
      </c>
      <c r="AZ156" s="33">
        <v>4</v>
      </c>
      <c r="BH156" s="33">
        <v>4</v>
      </c>
      <c r="BP156" s="33">
        <v>4</v>
      </c>
      <c r="BT156" s="33" t="s">
        <v>607</v>
      </c>
    </row>
    <row r="157" spans="1:72" x14ac:dyDescent="0.25">
      <c r="A157">
        <f t="shared" si="2"/>
        <v>156</v>
      </c>
      <c r="B157" t="s">
        <v>833</v>
      </c>
      <c r="C157" t="s">
        <v>605</v>
      </c>
      <c r="D157" t="s">
        <v>834</v>
      </c>
      <c r="E157" t="s">
        <v>739</v>
      </c>
      <c r="F157" t="s">
        <v>640</v>
      </c>
      <c r="G157" t="s">
        <v>835</v>
      </c>
      <c r="H157" t="s">
        <v>836</v>
      </c>
      <c r="I157" t="s">
        <v>837</v>
      </c>
      <c r="J157" t="s">
        <v>838</v>
      </c>
      <c r="K157" s="33" t="s">
        <v>74</v>
      </c>
      <c r="L157" s="33" t="s">
        <v>70</v>
      </c>
      <c r="M157" s="33" t="s">
        <v>70</v>
      </c>
      <c r="N157" s="33" t="s">
        <v>70</v>
      </c>
      <c r="O157" s="33" t="s">
        <v>74</v>
      </c>
      <c r="P157" s="33" t="s">
        <v>70</v>
      </c>
      <c r="Q157" s="33" t="s">
        <v>74</v>
      </c>
      <c r="R157" s="33" t="s">
        <v>70</v>
      </c>
      <c r="T157" s="33" t="s">
        <v>70</v>
      </c>
      <c r="U157" s="33" t="s">
        <v>74</v>
      </c>
      <c r="W157" s="33" t="s">
        <v>74</v>
      </c>
      <c r="X157" s="33" t="s">
        <v>70</v>
      </c>
      <c r="Y157" s="33" t="s">
        <v>70</v>
      </c>
      <c r="Z157" s="33" t="s">
        <v>70</v>
      </c>
      <c r="AA157" s="33" t="s">
        <v>70</v>
      </c>
      <c r="AB157" s="33" t="s">
        <v>70</v>
      </c>
      <c r="AC157" s="33" t="s">
        <v>70</v>
      </c>
      <c r="AD157" s="33" t="s">
        <v>70</v>
      </c>
      <c r="AE157" s="33" t="s">
        <v>70</v>
      </c>
      <c r="AG157" s="33" t="s">
        <v>70</v>
      </c>
      <c r="AH157" s="33" t="s">
        <v>70</v>
      </c>
      <c r="AI157" s="33" t="s">
        <v>70</v>
      </c>
      <c r="AJ157" s="33" t="s">
        <v>70</v>
      </c>
      <c r="AK157" s="33" t="s">
        <v>74</v>
      </c>
      <c r="AL157" s="33" t="s">
        <v>70</v>
      </c>
      <c r="AM157" s="33" t="s">
        <v>70</v>
      </c>
      <c r="AN157" s="33">
        <v>4</v>
      </c>
      <c r="AR157" s="33">
        <v>4</v>
      </c>
      <c r="AX157" s="33">
        <v>4</v>
      </c>
      <c r="AZ157" s="33">
        <v>4</v>
      </c>
      <c r="BH157" s="33">
        <v>4</v>
      </c>
      <c r="BP157" s="33">
        <v>4</v>
      </c>
      <c r="BT157" s="33" t="s">
        <v>607</v>
      </c>
    </row>
    <row r="158" spans="1:72" x14ac:dyDescent="0.25">
      <c r="A158">
        <f t="shared" si="2"/>
        <v>157</v>
      </c>
      <c r="B158" t="s">
        <v>842</v>
      </c>
      <c r="C158" t="s">
        <v>605</v>
      </c>
      <c r="D158" t="s">
        <v>843</v>
      </c>
      <c r="E158" t="s">
        <v>617</v>
      </c>
      <c r="F158" t="s">
        <v>618</v>
      </c>
      <c r="G158" t="s">
        <v>223</v>
      </c>
      <c r="H158" t="s">
        <v>844</v>
      </c>
      <c r="I158" t="s">
        <v>845</v>
      </c>
      <c r="J158" t="s">
        <v>846</v>
      </c>
      <c r="K158" s="33" t="s">
        <v>74</v>
      </c>
      <c r="L158" s="33" t="s">
        <v>70</v>
      </c>
      <c r="M158" s="33" t="s">
        <v>70</v>
      </c>
      <c r="N158" s="33" t="s">
        <v>70</v>
      </c>
      <c r="O158" s="33" t="s">
        <v>74</v>
      </c>
      <c r="P158" s="33" t="s">
        <v>70</v>
      </c>
      <c r="Q158" s="33" t="s">
        <v>74</v>
      </c>
      <c r="R158" s="33" t="s">
        <v>70</v>
      </c>
      <c r="T158" s="33" t="s">
        <v>70</v>
      </c>
      <c r="U158" s="33" t="s">
        <v>74</v>
      </c>
      <c r="W158" s="33" t="s">
        <v>74</v>
      </c>
      <c r="X158" s="33" t="s">
        <v>70</v>
      </c>
      <c r="Y158" s="33" t="s">
        <v>70</v>
      </c>
      <c r="Z158" s="33" t="s">
        <v>70</v>
      </c>
      <c r="AA158" s="33" t="s">
        <v>70</v>
      </c>
      <c r="AB158" s="33" t="s">
        <v>70</v>
      </c>
      <c r="AC158" s="33" t="s">
        <v>70</v>
      </c>
      <c r="AD158" s="33" t="s">
        <v>70</v>
      </c>
      <c r="AE158" s="33" t="s">
        <v>70</v>
      </c>
      <c r="AG158" s="33" t="s">
        <v>70</v>
      </c>
      <c r="AH158" s="33" t="s">
        <v>70</v>
      </c>
      <c r="AI158" s="33" t="s">
        <v>70</v>
      </c>
      <c r="AJ158" s="33" t="s">
        <v>70</v>
      </c>
      <c r="AK158" s="33" t="s">
        <v>74</v>
      </c>
      <c r="AL158" s="33" t="s">
        <v>70</v>
      </c>
      <c r="AM158" s="33" t="s">
        <v>70</v>
      </c>
      <c r="AN158" s="33">
        <v>4</v>
      </c>
      <c r="AR158" s="33">
        <v>4</v>
      </c>
      <c r="AX158" s="33">
        <v>4</v>
      </c>
      <c r="AZ158" s="33">
        <v>4</v>
      </c>
      <c r="BH158" s="33">
        <v>4</v>
      </c>
      <c r="BP158" s="33">
        <v>4</v>
      </c>
      <c r="BT158" s="33" t="s">
        <v>607</v>
      </c>
    </row>
    <row r="159" spans="1:72" x14ac:dyDescent="0.25">
      <c r="A159">
        <f t="shared" si="2"/>
        <v>158</v>
      </c>
      <c r="B159" t="s">
        <v>847</v>
      </c>
      <c r="C159" t="s">
        <v>605</v>
      </c>
      <c r="D159" t="s">
        <v>848</v>
      </c>
      <c r="E159" t="s">
        <v>749</v>
      </c>
      <c r="F159" t="s">
        <v>750</v>
      </c>
      <c r="G159" t="s">
        <v>223</v>
      </c>
      <c r="H159" t="s">
        <v>70</v>
      </c>
      <c r="I159" t="s">
        <v>849</v>
      </c>
      <c r="J159" t="s">
        <v>850</v>
      </c>
      <c r="K159" s="33" t="s">
        <v>74</v>
      </c>
      <c r="L159" s="33" t="s">
        <v>70</v>
      </c>
      <c r="M159" s="33" t="s">
        <v>70</v>
      </c>
      <c r="N159" s="33" t="s">
        <v>70</v>
      </c>
      <c r="O159" s="33" t="s">
        <v>74</v>
      </c>
      <c r="P159" s="33" t="s">
        <v>70</v>
      </c>
      <c r="Q159" s="33" t="s">
        <v>74</v>
      </c>
      <c r="R159" s="33" t="s">
        <v>70</v>
      </c>
      <c r="T159" s="33" t="s">
        <v>70</v>
      </c>
      <c r="U159" s="33" t="s">
        <v>74</v>
      </c>
      <c r="W159" s="33" t="s">
        <v>74</v>
      </c>
      <c r="X159" s="33" t="s">
        <v>70</v>
      </c>
      <c r="Y159" s="33" t="s">
        <v>70</v>
      </c>
      <c r="Z159" s="33" t="s">
        <v>70</v>
      </c>
      <c r="AA159" s="33" t="s">
        <v>70</v>
      </c>
      <c r="AB159" s="33" t="s">
        <v>70</v>
      </c>
      <c r="AC159" s="33" t="s">
        <v>70</v>
      </c>
      <c r="AD159" s="33" t="s">
        <v>70</v>
      </c>
      <c r="AE159" s="33" t="s">
        <v>70</v>
      </c>
      <c r="AG159" s="33" t="s">
        <v>70</v>
      </c>
      <c r="AH159" s="33" t="s">
        <v>70</v>
      </c>
      <c r="AI159" s="33" t="s">
        <v>70</v>
      </c>
      <c r="AJ159" s="33" t="s">
        <v>70</v>
      </c>
      <c r="AK159" s="33" t="s">
        <v>74</v>
      </c>
      <c r="AL159" s="33" t="s">
        <v>70</v>
      </c>
      <c r="AM159" s="33" t="s">
        <v>70</v>
      </c>
      <c r="AN159" s="33">
        <v>4</v>
      </c>
      <c r="AR159" s="33">
        <v>4</v>
      </c>
      <c r="AX159" s="33">
        <v>4</v>
      </c>
      <c r="AZ159" s="33">
        <v>4</v>
      </c>
      <c r="BH159" s="33">
        <v>4</v>
      </c>
      <c r="BP159" s="33">
        <v>4</v>
      </c>
      <c r="BT159" s="33" t="s">
        <v>607</v>
      </c>
    </row>
    <row r="160" spans="1:72" x14ac:dyDescent="0.25">
      <c r="A160">
        <f t="shared" si="2"/>
        <v>159</v>
      </c>
      <c r="B160" t="s">
        <v>851</v>
      </c>
      <c r="C160" t="s">
        <v>605</v>
      </c>
      <c r="D160" t="s">
        <v>852</v>
      </c>
      <c r="E160" t="s">
        <v>606</v>
      </c>
      <c r="F160" t="s">
        <v>853</v>
      </c>
      <c r="G160" t="s">
        <v>223</v>
      </c>
      <c r="H160" t="s">
        <v>70</v>
      </c>
      <c r="I160" t="s">
        <v>854</v>
      </c>
      <c r="J160" t="s">
        <v>606</v>
      </c>
      <c r="K160" s="33" t="s">
        <v>74</v>
      </c>
      <c r="L160" s="33" t="s">
        <v>70</v>
      </c>
      <c r="M160" s="33" t="s">
        <v>70</v>
      </c>
      <c r="N160" s="33" t="s">
        <v>70</v>
      </c>
      <c r="O160" s="33" t="s">
        <v>74</v>
      </c>
      <c r="P160" s="33" t="s">
        <v>70</v>
      </c>
      <c r="Q160" s="33" t="s">
        <v>74</v>
      </c>
      <c r="R160" s="33" t="s">
        <v>70</v>
      </c>
      <c r="T160" s="33" t="s">
        <v>70</v>
      </c>
      <c r="U160" s="33" t="s">
        <v>74</v>
      </c>
      <c r="W160" s="33" t="s">
        <v>74</v>
      </c>
      <c r="X160" s="33" t="s">
        <v>70</v>
      </c>
      <c r="Y160" s="33" t="s">
        <v>70</v>
      </c>
      <c r="Z160" s="33" t="s">
        <v>70</v>
      </c>
      <c r="AA160" s="33" t="s">
        <v>70</v>
      </c>
      <c r="AB160" s="33" t="s">
        <v>70</v>
      </c>
      <c r="AC160" s="33" t="s">
        <v>70</v>
      </c>
      <c r="AD160" s="33" t="s">
        <v>70</v>
      </c>
      <c r="AE160" s="33" t="s">
        <v>70</v>
      </c>
      <c r="AG160" s="33" t="s">
        <v>70</v>
      </c>
      <c r="AH160" s="33" t="s">
        <v>70</v>
      </c>
      <c r="AI160" s="33" t="s">
        <v>70</v>
      </c>
      <c r="AJ160" s="33" t="s">
        <v>70</v>
      </c>
      <c r="AK160" s="33" t="s">
        <v>74</v>
      </c>
      <c r="AL160" s="33" t="s">
        <v>70</v>
      </c>
      <c r="AM160" s="33" t="s">
        <v>70</v>
      </c>
      <c r="AN160" s="33">
        <v>4</v>
      </c>
      <c r="AR160" s="33">
        <v>4</v>
      </c>
      <c r="AX160" s="33">
        <v>4</v>
      </c>
      <c r="AZ160" s="33">
        <v>4</v>
      </c>
      <c r="BH160" s="33">
        <v>4</v>
      </c>
      <c r="BP160" s="33">
        <v>4</v>
      </c>
      <c r="BT160" s="33" t="s">
        <v>607</v>
      </c>
    </row>
    <row r="161" spans="1:72" x14ac:dyDescent="0.25">
      <c r="A161">
        <f t="shared" si="2"/>
        <v>160</v>
      </c>
      <c r="B161" t="s">
        <v>855</v>
      </c>
      <c r="C161" t="s">
        <v>605</v>
      </c>
      <c r="D161" t="s">
        <v>856</v>
      </c>
      <c r="E161" t="s">
        <v>759</v>
      </c>
      <c r="F161" t="s">
        <v>423</v>
      </c>
      <c r="G161" t="s">
        <v>149</v>
      </c>
      <c r="H161" t="s">
        <v>760</v>
      </c>
      <c r="I161" t="s">
        <v>857</v>
      </c>
      <c r="J161" t="s">
        <v>858</v>
      </c>
      <c r="K161" s="33" t="s">
        <v>74</v>
      </c>
      <c r="L161" s="33" t="s">
        <v>70</v>
      </c>
      <c r="M161" s="33" t="s">
        <v>70</v>
      </c>
      <c r="N161" s="33" t="s">
        <v>70</v>
      </c>
      <c r="O161" s="33" t="s">
        <v>74</v>
      </c>
      <c r="P161" s="33" t="s">
        <v>70</v>
      </c>
      <c r="Q161" s="33" t="s">
        <v>74</v>
      </c>
      <c r="R161" s="33" t="s">
        <v>70</v>
      </c>
      <c r="T161" s="33" t="s">
        <v>70</v>
      </c>
      <c r="U161" s="33" t="s">
        <v>74</v>
      </c>
      <c r="W161" s="33" t="s">
        <v>74</v>
      </c>
      <c r="X161" s="33" t="s">
        <v>70</v>
      </c>
      <c r="Y161" s="33" t="s">
        <v>70</v>
      </c>
      <c r="Z161" s="33" t="s">
        <v>70</v>
      </c>
      <c r="AA161" s="33" t="s">
        <v>70</v>
      </c>
      <c r="AB161" s="33" t="s">
        <v>70</v>
      </c>
      <c r="AC161" s="33" t="s">
        <v>70</v>
      </c>
      <c r="AD161" s="33" t="s">
        <v>70</v>
      </c>
      <c r="AE161" s="33" t="s">
        <v>70</v>
      </c>
      <c r="AG161" s="33" t="s">
        <v>70</v>
      </c>
      <c r="AH161" s="33" t="s">
        <v>70</v>
      </c>
      <c r="AI161" s="33" t="s">
        <v>70</v>
      </c>
      <c r="AJ161" s="33" t="s">
        <v>70</v>
      </c>
      <c r="AK161" s="33" t="s">
        <v>74</v>
      </c>
      <c r="AL161" s="33" t="s">
        <v>70</v>
      </c>
      <c r="AM161" s="33" t="s">
        <v>70</v>
      </c>
      <c r="AN161" s="33">
        <v>4</v>
      </c>
      <c r="AR161" s="33">
        <v>4</v>
      </c>
      <c r="AX161" s="33">
        <v>4</v>
      </c>
      <c r="AZ161" s="33">
        <v>4</v>
      </c>
      <c r="BH161" s="33">
        <v>4</v>
      </c>
      <c r="BP161" s="33">
        <v>4</v>
      </c>
      <c r="BT161" s="33" t="s">
        <v>607</v>
      </c>
    </row>
    <row r="162" spans="1:72" x14ac:dyDescent="0.25">
      <c r="A162">
        <f t="shared" si="2"/>
        <v>161</v>
      </c>
      <c r="B162" t="s">
        <v>1725</v>
      </c>
      <c r="C162" t="s">
        <v>605</v>
      </c>
      <c r="D162" t="s">
        <v>1726</v>
      </c>
      <c r="E162" t="s">
        <v>1727</v>
      </c>
      <c r="F162" t="s">
        <v>1698</v>
      </c>
      <c r="G162" t="s">
        <v>218</v>
      </c>
      <c r="H162" t="s">
        <v>1700</v>
      </c>
      <c r="I162" t="s">
        <v>1728</v>
      </c>
      <c r="J162" t="s">
        <v>1729</v>
      </c>
      <c r="K162" s="33">
        <v>4</v>
      </c>
      <c r="O162" s="33">
        <v>4</v>
      </c>
      <c r="Q162" s="33">
        <v>4</v>
      </c>
      <c r="U162" s="33">
        <v>4</v>
      </c>
      <c r="W162" s="33">
        <v>4</v>
      </c>
      <c r="AK162" s="33">
        <v>4</v>
      </c>
      <c r="AN162" s="33">
        <v>4</v>
      </c>
      <c r="AR162" s="33">
        <v>4</v>
      </c>
      <c r="AX162" s="33">
        <v>4</v>
      </c>
      <c r="AZ162" s="33">
        <v>4</v>
      </c>
      <c r="BH162" s="33">
        <v>4</v>
      </c>
      <c r="BP162" s="33">
        <v>4</v>
      </c>
      <c r="BT162" s="33" t="s">
        <v>607</v>
      </c>
    </row>
    <row r="163" spans="1:72" x14ac:dyDescent="0.25">
      <c r="A163">
        <f t="shared" si="2"/>
        <v>162</v>
      </c>
      <c r="B163" t="s">
        <v>1771</v>
      </c>
      <c r="C163" t="s">
        <v>605</v>
      </c>
      <c r="D163" t="s">
        <v>1772</v>
      </c>
      <c r="E163" t="s">
        <v>1727</v>
      </c>
      <c r="F163" t="s">
        <v>1698</v>
      </c>
      <c r="G163" t="s">
        <v>218</v>
      </c>
      <c r="H163" t="s">
        <v>1700</v>
      </c>
      <c r="I163" t="s">
        <v>1773</v>
      </c>
      <c r="J163" t="s">
        <v>1774</v>
      </c>
      <c r="K163" s="33">
        <v>4</v>
      </c>
      <c r="O163" s="33">
        <v>4</v>
      </c>
      <c r="Q163" s="33">
        <v>4</v>
      </c>
      <c r="U163" s="33">
        <v>4</v>
      </c>
      <c r="W163" s="33">
        <v>4</v>
      </c>
      <c r="AK163" s="33">
        <v>4</v>
      </c>
      <c r="AN163" s="33">
        <v>4</v>
      </c>
      <c r="AR163" s="33">
        <v>4</v>
      </c>
      <c r="AX163" s="33">
        <v>4</v>
      </c>
      <c r="AZ163" s="33">
        <v>4</v>
      </c>
      <c r="BH163" s="33">
        <v>4</v>
      </c>
      <c r="BP163" s="33">
        <v>4</v>
      </c>
      <c r="BT163" s="33" t="s">
        <v>607</v>
      </c>
    </row>
    <row r="164" spans="1:72" x14ac:dyDescent="0.25">
      <c r="A164">
        <f t="shared" si="2"/>
        <v>163</v>
      </c>
      <c r="B164" t="s">
        <v>1901</v>
      </c>
      <c r="C164" t="s">
        <v>605</v>
      </c>
      <c r="D164" t="s">
        <v>1905</v>
      </c>
      <c r="E164" t="s">
        <v>1909</v>
      </c>
      <c r="F164" t="s">
        <v>1910</v>
      </c>
      <c r="G164" t="s">
        <v>96</v>
      </c>
      <c r="H164" t="s">
        <v>1911</v>
      </c>
      <c r="I164" t="s">
        <v>1912</v>
      </c>
      <c r="J164" t="s">
        <v>1913</v>
      </c>
      <c r="K164" s="33">
        <v>4</v>
      </c>
      <c r="O164" s="33">
        <v>4</v>
      </c>
      <c r="Q164" s="33">
        <v>4</v>
      </c>
      <c r="U164" s="33">
        <v>4</v>
      </c>
      <c r="AD164" s="33">
        <v>4</v>
      </c>
      <c r="AH164" s="33">
        <v>4</v>
      </c>
      <c r="AN164" s="33">
        <v>4</v>
      </c>
      <c r="AR164" s="33">
        <v>4</v>
      </c>
      <c r="AX164" s="33">
        <v>4</v>
      </c>
      <c r="AZ164" s="33">
        <v>4</v>
      </c>
      <c r="BH164" s="33">
        <v>4</v>
      </c>
      <c r="BP164" s="33">
        <v>4</v>
      </c>
      <c r="BT164" s="33" t="s">
        <v>607</v>
      </c>
    </row>
    <row r="165" spans="1:72" x14ac:dyDescent="0.25">
      <c r="A165">
        <f t="shared" si="2"/>
        <v>164</v>
      </c>
      <c r="B165" t="s">
        <v>1902</v>
      </c>
      <c r="C165" t="s">
        <v>605</v>
      </c>
      <c r="D165" t="s">
        <v>1906</v>
      </c>
      <c r="E165" t="s">
        <v>1909</v>
      </c>
      <c r="F165" t="s">
        <v>1910</v>
      </c>
      <c r="G165" t="s">
        <v>96</v>
      </c>
      <c r="H165" t="s">
        <v>1911</v>
      </c>
      <c r="I165" t="s">
        <v>1912</v>
      </c>
      <c r="J165" t="s">
        <v>1913</v>
      </c>
      <c r="K165" s="33">
        <v>4</v>
      </c>
      <c r="O165" s="33">
        <v>4</v>
      </c>
      <c r="Q165" s="33">
        <v>4</v>
      </c>
      <c r="U165" s="33">
        <v>4</v>
      </c>
      <c r="AD165" s="33">
        <v>4</v>
      </c>
      <c r="AH165" s="33">
        <v>4</v>
      </c>
      <c r="AN165" s="33">
        <v>4</v>
      </c>
      <c r="AR165" s="33">
        <v>4</v>
      </c>
      <c r="AX165" s="33">
        <v>4</v>
      </c>
      <c r="AZ165" s="33">
        <v>4</v>
      </c>
      <c r="BH165" s="33">
        <v>4</v>
      </c>
      <c r="BP165" s="33">
        <v>4</v>
      </c>
      <c r="BT165" s="33" t="s">
        <v>607</v>
      </c>
    </row>
    <row r="166" spans="1:72" x14ac:dyDescent="0.25">
      <c r="A166">
        <f t="shared" si="2"/>
        <v>165</v>
      </c>
      <c r="B166" t="s">
        <v>1903</v>
      </c>
      <c r="C166" t="s">
        <v>605</v>
      </c>
      <c r="D166" t="s">
        <v>1907</v>
      </c>
      <c r="E166" t="s">
        <v>1909</v>
      </c>
      <c r="F166" t="s">
        <v>1910</v>
      </c>
      <c r="G166" t="s">
        <v>96</v>
      </c>
      <c r="H166" t="s">
        <v>1911</v>
      </c>
      <c r="I166" t="s">
        <v>1912</v>
      </c>
      <c r="J166" t="s">
        <v>1913</v>
      </c>
      <c r="K166" s="33">
        <v>4</v>
      </c>
      <c r="O166" s="33">
        <v>4</v>
      </c>
      <c r="Q166" s="33">
        <v>4</v>
      </c>
      <c r="U166" s="33">
        <v>4</v>
      </c>
      <c r="AD166" s="33">
        <v>4</v>
      </c>
      <c r="AH166" s="33">
        <v>4</v>
      </c>
      <c r="AN166" s="33">
        <v>4</v>
      </c>
      <c r="AR166" s="33">
        <v>4</v>
      </c>
      <c r="AX166" s="33">
        <v>4</v>
      </c>
      <c r="AZ166" s="33">
        <v>4</v>
      </c>
      <c r="BH166" s="33">
        <v>4</v>
      </c>
      <c r="BP166" s="33">
        <v>4</v>
      </c>
      <c r="BT166" s="33" t="s">
        <v>607</v>
      </c>
    </row>
    <row r="167" spans="1:72" x14ac:dyDescent="0.25">
      <c r="A167">
        <f t="shared" si="2"/>
        <v>166</v>
      </c>
      <c r="B167" t="s">
        <v>1904</v>
      </c>
      <c r="C167" t="s">
        <v>605</v>
      </c>
      <c r="D167" t="s">
        <v>1908</v>
      </c>
      <c r="E167" t="s">
        <v>1909</v>
      </c>
      <c r="F167" t="s">
        <v>1910</v>
      </c>
      <c r="G167" t="s">
        <v>96</v>
      </c>
      <c r="H167" t="s">
        <v>1911</v>
      </c>
      <c r="I167" t="s">
        <v>1912</v>
      </c>
      <c r="J167" t="s">
        <v>1913</v>
      </c>
      <c r="K167" s="33">
        <v>4</v>
      </c>
      <c r="O167" s="33">
        <v>4</v>
      </c>
      <c r="Q167" s="33">
        <v>4</v>
      </c>
      <c r="U167" s="33">
        <v>4</v>
      </c>
      <c r="AD167" s="33">
        <v>4</v>
      </c>
      <c r="AH167" s="33">
        <v>4</v>
      </c>
      <c r="AN167" s="33">
        <v>4</v>
      </c>
      <c r="AR167" s="33">
        <v>4</v>
      </c>
      <c r="AX167" s="33">
        <v>4</v>
      </c>
      <c r="AZ167" s="33">
        <v>4</v>
      </c>
      <c r="BH167" s="33">
        <v>4</v>
      </c>
      <c r="BP167" s="33">
        <v>4</v>
      </c>
      <c r="BT167" s="33" t="s">
        <v>607</v>
      </c>
    </row>
    <row r="168" spans="1:72" x14ac:dyDescent="0.25">
      <c r="A168">
        <f t="shared" si="2"/>
        <v>167</v>
      </c>
      <c r="B168" t="s">
        <v>1914</v>
      </c>
      <c r="C168" t="s">
        <v>605</v>
      </c>
      <c r="D168" t="s">
        <v>1918</v>
      </c>
      <c r="E168" t="s">
        <v>1909</v>
      </c>
      <c r="F168" t="s">
        <v>877</v>
      </c>
      <c r="G168" t="s">
        <v>96</v>
      </c>
      <c r="H168" t="s">
        <v>1911</v>
      </c>
      <c r="I168" t="s">
        <v>1922</v>
      </c>
      <c r="J168" t="s">
        <v>1923</v>
      </c>
      <c r="K168" s="33">
        <v>4</v>
      </c>
      <c r="O168" s="33">
        <v>4</v>
      </c>
      <c r="Q168" s="33">
        <v>4</v>
      </c>
      <c r="U168" s="33">
        <v>4</v>
      </c>
      <c r="AD168" s="33">
        <v>4</v>
      </c>
      <c r="AI168" s="33">
        <v>4</v>
      </c>
      <c r="AN168" s="33">
        <v>4</v>
      </c>
      <c r="AR168" s="33">
        <v>4</v>
      </c>
      <c r="AX168" s="33">
        <v>4</v>
      </c>
      <c r="AZ168" s="33">
        <v>4</v>
      </c>
      <c r="BH168" s="33">
        <v>4</v>
      </c>
      <c r="BP168" s="33">
        <v>4</v>
      </c>
      <c r="BT168" s="33" t="s">
        <v>607</v>
      </c>
    </row>
    <row r="169" spans="1:72" x14ac:dyDescent="0.25">
      <c r="A169">
        <f t="shared" si="2"/>
        <v>168</v>
      </c>
      <c r="B169" t="s">
        <v>1915</v>
      </c>
      <c r="C169" t="s">
        <v>605</v>
      </c>
      <c r="D169" t="s">
        <v>1919</v>
      </c>
      <c r="E169" t="s">
        <v>1909</v>
      </c>
      <c r="F169" t="s">
        <v>877</v>
      </c>
      <c r="G169" t="s">
        <v>96</v>
      </c>
      <c r="H169" t="s">
        <v>1911</v>
      </c>
      <c r="I169" t="s">
        <v>1922</v>
      </c>
      <c r="J169" t="s">
        <v>1923</v>
      </c>
      <c r="K169" s="33">
        <v>4</v>
      </c>
      <c r="O169" s="33">
        <v>4</v>
      </c>
      <c r="Q169" s="33">
        <v>4</v>
      </c>
      <c r="U169" s="33">
        <v>4</v>
      </c>
      <c r="AD169" s="33">
        <v>4</v>
      </c>
      <c r="AI169" s="33">
        <v>4</v>
      </c>
      <c r="AN169" s="33">
        <v>4</v>
      </c>
      <c r="AR169" s="33">
        <v>4</v>
      </c>
      <c r="AX169" s="33">
        <v>4</v>
      </c>
      <c r="AZ169" s="33">
        <v>4</v>
      </c>
      <c r="BH169" s="33">
        <v>4</v>
      </c>
      <c r="BP169" s="33">
        <v>4</v>
      </c>
      <c r="BT169" s="33" t="s">
        <v>607</v>
      </c>
    </row>
    <row r="170" spans="1:72" x14ac:dyDescent="0.25">
      <c r="A170">
        <f t="shared" si="2"/>
        <v>169</v>
      </c>
      <c r="B170" t="s">
        <v>1916</v>
      </c>
      <c r="C170" t="s">
        <v>605</v>
      </c>
      <c r="D170" t="s">
        <v>1920</v>
      </c>
      <c r="E170" t="s">
        <v>1909</v>
      </c>
      <c r="F170" t="s">
        <v>877</v>
      </c>
      <c r="G170" t="s">
        <v>96</v>
      </c>
      <c r="H170" t="s">
        <v>1911</v>
      </c>
      <c r="I170" t="s">
        <v>1922</v>
      </c>
      <c r="J170" t="s">
        <v>1923</v>
      </c>
      <c r="K170" s="33">
        <v>4</v>
      </c>
      <c r="O170" s="33">
        <v>4</v>
      </c>
      <c r="Q170" s="33">
        <v>4</v>
      </c>
      <c r="U170" s="33">
        <v>4</v>
      </c>
      <c r="AD170" s="33">
        <v>4</v>
      </c>
      <c r="AI170" s="33">
        <v>4</v>
      </c>
      <c r="AN170" s="33">
        <v>4</v>
      </c>
      <c r="AR170" s="33">
        <v>4</v>
      </c>
      <c r="AX170" s="33">
        <v>4</v>
      </c>
      <c r="AZ170" s="33">
        <v>4</v>
      </c>
      <c r="BH170" s="33">
        <v>4</v>
      </c>
      <c r="BP170" s="33">
        <v>4</v>
      </c>
      <c r="BT170" s="33" t="s">
        <v>607</v>
      </c>
    </row>
    <row r="171" spans="1:72" x14ac:dyDescent="0.25">
      <c r="A171">
        <f t="shared" si="2"/>
        <v>170</v>
      </c>
      <c r="B171" t="s">
        <v>1917</v>
      </c>
      <c r="C171" t="s">
        <v>605</v>
      </c>
      <c r="D171" t="s">
        <v>1921</v>
      </c>
      <c r="E171" t="s">
        <v>1909</v>
      </c>
      <c r="F171" t="s">
        <v>877</v>
      </c>
      <c r="G171" t="s">
        <v>96</v>
      </c>
      <c r="H171" t="s">
        <v>1911</v>
      </c>
      <c r="I171" t="s">
        <v>1922</v>
      </c>
      <c r="J171" t="s">
        <v>1923</v>
      </c>
      <c r="K171" s="33">
        <v>4</v>
      </c>
      <c r="O171" s="33">
        <v>4</v>
      </c>
      <c r="Q171" s="33">
        <v>4</v>
      </c>
      <c r="U171" s="33">
        <v>4</v>
      </c>
      <c r="AD171" s="33">
        <v>4</v>
      </c>
      <c r="AI171" s="33">
        <v>4</v>
      </c>
      <c r="AN171" s="33">
        <v>4</v>
      </c>
      <c r="AR171" s="33">
        <v>4</v>
      </c>
      <c r="AX171" s="33">
        <v>4</v>
      </c>
      <c r="AZ171" s="33">
        <v>4</v>
      </c>
      <c r="BH171" s="33">
        <v>4</v>
      </c>
      <c r="BP171" s="33">
        <v>4</v>
      </c>
      <c r="BT171" s="33" t="s">
        <v>607</v>
      </c>
    </row>
    <row r="172" spans="1:72" x14ac:dyDescent="0.25">
      <c r="A172">
        <f t="shared" si="2"/>
        <v>171</v>
      </c>
      <c r="B172" t="s">
        <v>2199</v>
      </c>
      <c r="C172" t="s">
        <v>605</v>
      </c>
      <c r="D172" t="s">
        <v>2200</v>
      </c>
      <c r="E172" t="s">
        <v>1909</v>
      </c>
      <c r="F172" t="s">
        <v>877</v>
      </c>
      <c r="G172" t="s">
        <v>96</v>
      </c>
      <c r="H172" t="s">
        <v>1911</v>
      </c>
      <c r="I172" t="s">
        <v>1912</v>
      </c>
      <c r="J172" t="s">
        <v>1923</v>
      </c>
      <c r="K172" s="33">
        <v>4</v>
      </c>
      <c r="O172" s="33">
        <v>4</v>
      </c>
      <c r="Q172" s="33">
        <v>4</v>
      </c>
      <c r="U172" s="33">
        <v>4</v>
      </c>
      <c r="AD172" s="33">
        <v>4</v>
      </c>
      <c r="AH172" s="33">
        <v>4</v>
      </c>
      <c r="AN172" s="33">
        <v>4</v>
      </c>
      <c r="AR172" s="33">
        <v>4</v>
      </c>
      <c r="AX172" s="33">
        <v>4</v>
      </c>
      <c r="AZ172" s="33">
        <v>4</v>
      </c>
      <c r="BH172" s="33">
        <v>4</v>
      </c>
      <c r="BP172" s="33">
        <v>4</v>
      </c>
      <c r="BT172" s="33" t="s">
        <v>607</v>
      </c>
    </row>
    <row r="173" spans="1:72" x14ac:dyDescent="0.25">
      <c r="A173">
        <f t="shared" si="2"/>
        <v>172</v>
      </c>
      <c r="B173" t="s">
        <v>1945</v>
      </c>
      <c r="C173" t="s">
        <v>605</v>
      </c>
      <c r="D173" t="s">
        <v>1946</v>
      </c>
      <c r="E173" t="s">
        <v>1947</v>
      </c>
      <c r="F173" t="s">
        <v>1948</v>
      </c>
      <c r="G173" t="s">
        <v>218</v>
      </c>
      <c r="H173" t="s">
        <v>1700</v>
      </c>
      <c r="I173" t="s">
        <v>1949</v>
      </c>
      <c r="J173" t="s">
        <v>348</v>
      </c>
      <c r="K173" s="33">
        <v>4</v>
      </c>
      <c r="O173" s="33">
        <v>4</v>
      </c>
      <c r="Q173" s="33">
        <v>4</v>
      </c>
      <c r="U173" s="33">
        <v>4</v>
      </c>
      <c r="W173" s="33">
        <v>4</v>
      </c>
      <c r="AK173" s="33">
        <v>4</v>
      </c>
      <c r="AN173" s="33">
        <v>4</v>
      </c>
      <c r="AR173" s="33">
        <v>4</v>
      </c>
      <c r="AX173" s="33">
        <v>4</v>
      </c>
      <c r="AZ173" s="33">
        <v>4</v>
      </c>
      <c r="BH173" s="33">
        <v>4</v>
      </c>
      <c r="BP173" s="33">
        <v>4</v>
      </c>
      <c r="BT173" s="33" t="s">
        <v>607</v>
      </c>
    </row>
    <row r="174" spans="1:72" x14ac:dyDescent="0.25">
      <c r="A174">
        <f t="shared" si="2"/>
        <v>173</v>
      </c>
      <c r="B174" t="s">
        <v>1975</v>
      </c>
      <c r="C174" t="s">
        <v>605</v>
      </c>
      <c r="D174" t="s">
        <v>1976</v>
      </c>
      <c r="E174" t="s">
        <v>1977</v>
      </c>
      <c r="F174" t="s">
        <v>1978</v>
      </c>
      <c r="G174" t="s">
        <v>223</v>
      </c>
      <c r="H174" t="s">
        <v>1979</v>
      </c>
      <c r="I174" t="s">
        <v>1980</v>
      </c>
      <c r="J174" t="s">
        <v>1981</v>
      </c>
      <c r="K174" s="33">
        <v>4</v>
      </c>
      <c r="O174" s="33">
        <v>4</v>
      </c>
      <c r="Q174" s="33">
        <v>4</v>
      </c>
      <c r="U174" s="33">
        <v>4</v>
      </c>
      <c r="W174" s="33">
        <v>4</v>
      </c>
      <c r="AK174" s="33">
        <v>4</v>
      </c>
      <c r="AN174" s="33">
        <v>4</v>
      </c>
      <c r="AR174" s="33">
        <v>4</v>
      </c>
      <c r="AX174" s="33">
        <v>4</v>
      </c>
      <c r="AZ174" s="33">
        <v>4</v>
      </c>
      <c r="BH174" s="33">
        <v>4</v>
      </c>
      <c r="BP174" s="33">
        <v>4</v>
      </c>
      <c r="BT174" s="33" t="s">
        <v>607</v>
      </c>
    </row>
    <row r="175" spans="1:72" x14ac:dyDescent="0.25">
      <c r="A175">
        <f t="shared" si="2"/>
        <v>174</v>
      </c>
      <c r="B175" t="s">
        <v>1987</v>
      </c>
      <c r="C175" t="s">
        <v>605</v>
      </c>
      <c r="D175" t="s">
        <v>1988</v>
      </c>
      <c r="E175" t="s">
        <v>1947</v>
      </c>
      <c r="F175" t="s">
        <v>1948</v>
      </c>
      <c r="G175" t="s">
        <v>218</v>
      </c>
      <c r="H175" t="s">
        <v>1700</v>
      </c>
      <c r="I175" t="s">
        <v>1989</v>
      </c>
      <c r="J175" t="s">
        <v>348</v>
      </c>
      <c r="K175" s="33">
        <v>4</v>
      </c>
      <c r="O175" s="33">
        <v>4</v>
      </c>
      <c r="Q175" s="33">
        <v>4</v>
      </c>
      <c r="U175" s="33">
        <v>4</v>
      </c>
      <c r="W175" s="33">
        <v>4</v>
      </c>
      <c r="AK175" s="33">
        <v>4</v>
      </c>
      <c r="AN175" s="33">
        <v>4</v>
      </c>
      <c r="AR175" s="33">
        <v>4</v>
      </c>
      <c r="AX175" s="33">
        <v>4</v>
      </c>
      <c r="AZ175" s="33">
        <v>4</v>
      </c>
      <c r="BH175" s="33">
        <v>4</v>
      </c>
      <c r="BP175" s="33">
        <v>4</v>
      </c>
      <c r="BT175" s="33" t="s">
        <v>607</v>
      </c>
    </row>
    <row r="176" spans="1:72" x14ac:dyDescent="0.25">
      <c r="A176">
        <f t="shared" si="2"/>
        <v>175</v>
      </c>
      <c r="B176" t="s">
        <v>1356</v>
      </c>
      <c r="C176" t="s">
        <v>605</v>
      </c>
      <c r="D176" t="s">
        <v>1357</v>
      </c>
      <c r="E176" t="s">
        <v>1358</v>
      </c>
      <c r="F176" t="s">
        <v>1359</v>
      </c>
      <c r="G176" t="s">
        <v>223</v>
      </c>
      <c r="H176" t="s">
        <v>1360</v>
      </c>
      <c r="I176" t="s">
        <v>1361</v>
      </c>
      <c r="J176" t="s">
        <v>1357</v>
      </c>
      <c r="K176" s="33" t="s">
        <v>74</v>
      </c>
      <c r="L176" s="33" t="s">
        <v>70</v>
      </c>
      <c r="M176" s="33" t="s">
        <v>70</v>
      </c>
      <c r="N176" s="33" t="s">
        <v>70</v>
      </c>
      <c r="O176" s="33" t="s">
        <v>74</v>
      </c>
      <c r="P176" s="33" t="s">
        <v>70</v>
      </c>
      <c r="Q176" s="33" t="s">
        <v>74</v>
      </c>
      <c r="R176" s="33" t="s">
        <v>70</v>
      </c>
      <c r="T176" s="33" t="s">
        <v>70</v>
      </c>
      <c r="U176" s="33" t="s">
        <v>74</v>
      </c>
      <c r="W176" s="33" t="s">
        <v>74</v>
      </c>
      <c r="X176" s="33" t="s">
        <v>70</v>
      </c>
      <c r="Y176" s="33" t="s">
        <v>70</v>
      </c>
      <c r="Z176" s="33" t="s">
        <v>70</v>
      </c>
      <c r="AA176" s="33" t="s">
        <v>70</v>
      </c>
      <c r="AB176" s="33" t="s">
        <v>70</v>
      </c>
      <c r="AC176" s="33" t="s">
        <v>70</v>
      </c>
      <c r="AD176" s="33" t="s">
        <v>70</v>
      </c>
      <c r="AE176" s="33" t="s">
        <v>70</v>
      </c>
      <c r="AG176" s="33" t="s">
        <v>70</v>
      </c>
      <c r="AH176" s="33" t="s">
        <v>70</v>
      </c>
      <c r="AI176" s="33" t="s">
        <v>70</v>
      </c>
      <c r="AJ176" s="33" t="s">
        <v>70</v>
      </c>
      <c r="AK176" s="33" t="s">
        <v>74</v>
      </c>
      <c r="AL176" s="33" t="s">
        <v>70</v>
      </c>
      <c r="AM176" s="33" t="s">
        <v>70</v>
      </c>
      <c r="AN176" s="33">
        <v>4</v>
      </c>
      <c r="AR176" s="33">
        <v>4</v>
      </c>
      <c r="AX176" s="33">
        <v>4</v>
      </c>
      <c r="AZ176" s="33">
        <v>4</v>
      </c>
      <c r="BH176" s="33">
        <v>4</v>
      </c>
      <c r="BP176" s="33">
        <v>4</v>
      </c>
      <c r="BT176" s="33" t="s">
        <v>607</v>
      </c>
    </row>
    <row r="177" spans="1:72" x14ac:dyDescent="0.25">
      <c r="A177">
        <f t="shared" si="2"/>
        <v>176</v>
      </c>
      <c r="B177" t="s">
        <v>2131</v>
      </c>
      <c r="C177" t="s">
        <v>605</v>
      </c>
      <c r="D177" t="s">
        <v>1840</v>
      </c>
      <c r="E177" t="s">
        <v>1358</v>
      </c>
      <c r="F177" t="s">
        <v>1359</v>
      </c>
      <c r="G177" t="s">
        <v>223</v>
      </c>
      <c r="H177" t="s">
        <v>1362</v>
      </c>
      <c r="I177" t="s">
        <v>1841</v>
      </c>
      <c r="J177" t="s">
        <v>1843</v>
      </c>
      <c r="K177" s="33">
        <v>4</v>
      </c>
      <c r="O177" s="33">
        <v>4</v>
      </c>
      <c r="Q177" s="33">
        <v>4</v>
      </c>
      <c r="U177" s="33">
        <v>4</v>
      </c>
      <c r="W177" s="33">
        <v>4</v>
      </c>
      <c r="AK177" s="33">
        <v>4</v>
      </c>
      <c r="AN177" s="33">
        <v>4</v>
      </c>
      <c r="AR177" s="33">
        <v>4</v>
      </c>
      <c r="AX177" s="33">
        <v>4</v>
      </c>
      <c r="AZ177" s="33">
        <v>4</v>
      </c>
      <c r="BH177" s="33">
        <v>4</v>
      </c>
      <c r="BP177" s="33">
        <v>4</v>
      </c>
      <c r="BT177" s="33" t="s">
        <v>607</v>
      </c>
    </row>
    <row r="178" spans="1:72" x14ac:dyDescent="0.25">
      <c r="A178">
        <f t="shared" si="2"/>
        <v>177</v>
      </c>
      <c r="B178" t="s">
        <v>1363</v>
      </c>
      <c r="C178" t="s">
        <v>605</v>
      </c>
      <c r="D178" t="s">
        <v>1364</v>
      </c>
      <c r="E178" t="s">
        <v>1358</v>
      </c>
      <c r="F178" t="s">
        <v>1359</v>
      </c>
      <c r="G178" t="s">
        <v>223</v>
      </c>
      <c r="H178" t="s">
        <v>1365</v>
      </c>
      <c r="I178" t="s">
        <v>1785</v>
      </c>
      <c r="J178" t="s">
        <v>1366</v>
      </c>
      <c r="K178" s="33" t="s">
        <v>74</v>
      </c>
      <c r="L178" s="33" t="s">
        <v>70</v>
      </c>
      <c r="M178" s="33" t="s">
        <v>70</v>
      </c>
      <c r="N178" s="33" t="s">
        <v>70</v>
      </c>
      <c r="O178" s="33" t="s">
        <v>74</v>
      </c>
      <c r="P178" s="33" t="s">
        <v>70</v>
      </c>
      <c r="Q178" s="33" t="s">
        <v>74</v>
      </c>
      <c r="R178" s="33" t="s">
        <v>70</v>
      </c>
      <c r="T178" s="33" t="s">
        <v>70</v>
      </c>
      <c r="U178" s="33" t="s">
        <v>74</v>
      </c>
      <c r="W178" s="33" t="s">
        <v>74</v>
      </c>
      <c r="X178" s="33" t="s">
        <v>70</v>
      </c>
      <c r="Y178" s="33" t="s">
        <v>70</v>
      </c>
      <c r="Z178" s="33" t="s">
        <v>70</v>
      </c>
      <c r="AA178" s="33" t="s">
        <v>70</v>
      </c>
      <c r="AB178" s="33" t="s">
        <v>70</v>
      </c>
      <c r="AC178" s="33" t="s">
        <v>70</v>
      </c>
      <c r="AD178" s="33" t="s">
        <v>70</v>
      </c>
      <c r="AE178" s="33" t="s">
        <v>70</v>
      </c>
      <c r="AG178" s="33" t="s">
        <v>70</v>
      </c>
      <c r="AH178" s="33" t="s">
        <v>70</v>
      </c>
      <c r="AI178" s="33" t="s">
        <v>70</v>
      </c>
      <c r="AJ178" s="33" t="s">
        <v>70</v>
      </c>
      <c r="AK178" s="33" t="s">
        <v>74</v>
      </c>
      <c r="AL178" s="33" t="s">
        <v>70</v>
      </c>
      <c r="AM178" s="33" t="s">
        <v>70</v>
      </c>
      <c r="AN178" s="33">
        <v>4</v>
      </c>
      <c r="AR178" s="33">
        <v>4</v>
      </c>
      <c r="AX178" s="33">
        <v>4</v>
      </c>
      <c r="AZ178" s="33">
        <v>4</v>
      </c>
      <c r="BH178" s="33">
        <v>4</v>
      </c>
      <c r="BP178" s="33">
        <v>4</v>
      </c>
      <c r="BT178" s="33" t="s">
        <v>607</v>
      </c>
    </row>
    <row r="179" spans="1:72" x14ac:dyDescent="0.25">
      <c r="A179">
        <f t="shared" si="2"/>
        <v>178</v>
      </c>
      <c r="B179" t="s">
        <v>1367</v>
      </c>
      <c r="C179" t="s">
        <v>605</v>
      </c>
      <c r="D179" t="s">
        <v>1368</v>
      </c>
      <c r="E179" t="s">
        <v>1358</v>
      </c>
      <c r="F179" t="s">
        <v>1359</v>
      </c>
      <c r="G179" t="s">
        <v>70</v>
      </c>
      <c r="H179" t="s">
        <v>1362</v>
      </c>
      <c r="I179" t="s">
        <v>1786</v>
      </c>
      <c r="J179" t="s">
        <v>1369</v>
      </c>
      <c r="K179" s="33" t="s">
        <v>74</v>
      </c>
      <c r="L179" s="33" t="s">
        <v>70</v>
      </c>
      <c r="M179" s="33" t="s">
        <v>70</v>
      </c>
      <c r="N179" s="33" t="s">
        <v>70</v>
      </c>
      <c r="O179" s="33" t="s">
        <v>74</v>
      </c>
      <c r="P179" s="33" t="s">
        <v>70</v>
      </c>
      <c r="Q179" s="33" t="s">
        <v>74</v>
      </c>
      <c r="R179" s="33" t="s">
        <v>70</v>
      </c>
      <c r="T179" s="33" t="s">
        <v>70</v>
      </c>
      <c r="U179" s="33" t="s">
        <v>74</v>
      </c>
      <c r="W179" s="33" t="s">
        <v>74</v>
      </c>
      <c r="X179" s="33" t="s">
        <v>70</v>
      </c>
      <c r="Y179" s="33" t="s">
        <v>70</v>
      </c>
      <c r="Z179" s="33" t="s">
        <v>70</v>
      </c>
      <c r="AA179" s="33" t="s">
        <v>70</v>
      </c>
      <c r="AB179" s="33" t="s">
        <v>70</v>
      </c>
      <c r="AC179" s="33" t="s">
        <v>70</v>
      </c>
      <c r="AD179" s="33" t="s">
        <v>70</v>
      </c>
      <c r="AE179" s="33" t="s">
        <v>70</v>
      </c>
      <c r="AG179" s="33" t="s">
        <v>70</v>
      </c>
      <c r="AH179" s="33" t="s">
        <v>70</v>
      </c>
      <c r="AI179" s="33" t="s">
        <v>70</v>
      </c>
      <c r="AJ179" s="33" t="s">
        <v>70</v>
      </c>
      <c r="AK179" s="33" t="s">
        <v>74</v>
      </c>
      <c r="AL179" s="33" t="s">
        <v>70</v>
      </c>
      <c r="AM179" s="33" t="s">
        <v>70</v>
      </c>
      <c r="AN179" s="33">
        <v>4</v>
      </c>
      <c r="AR179" s="33">
        <v>4</v>
      </c>
      <c r="AX179" s="33">
        <v>4</v>
      </c>
      <c r="AZ179" s="33">
        <v>4</v>
      </c>
      <c r="BH179" s="33">
        <v>4</v>
      </c>
      <c r="BP179" s="33">
        <v>4</v>
      </c>
      <c r="BT179" s="33" t="s">
        <v>607</v>
      </c>
    </row>
    <row r="180" spans="1:72" x14ac:dyDescent="0.25">
      <c r="A180">
        <f t="shared" si="2"/>
        <v>179</v>
      </c>
      <c r="B180" t="s">
        <v>1371</v>
      </c>
      <c r="C180" t="s">
        <v>605</v>
      </c>
      <c r="D180" t="s">
        <v>1372</v>
      </c>
      <c r="E180" t="s">
        <v>1358</v>
      </c>
      <c r="F180" t="s">
        <v>1359</v>
      </c>
      <c r="G180" t="s">
        <v>1370</v>
      </c>
      <c r="H180" t="s">
        <v>1362</v>
      </c>
      <c r="I180" t="s">
        <v>1756</v>
      </c>
      <c r="J180" t="s">
        <v>1373</v>
      </c>
      <c r="K180" s="33" t="s">
        <v>74</v>
      </c>
      <c r="L180" s="33" t="s">
        <v>70</v>
      </c>
      <c r="M180" s="33" t="s">
        <v>70</v>
      </c>
      <c r="N180" s="33" t="s">
        <v>70</v>
      </c>
      <c r="O180" s="33" t="s">
        <v>74</v>
      </c>
      <c r="P180" s="33" t="s">
        <v>70</v>
      </c>
      <c r="Q180" s="33" t="s">
        <v>74</v>
      </c>
      <c r="R180" s="33" t="s">
        <v>70</v>
      </c>
      <c r="T180" s="33" t="s">
        <v>70</v>
      </c>
      <c r="U180" s="33" t="s">
        <v>74</v>
      </c>
      <c r="W180" s="33" t="s">
        <v>74</v>
      </c>
      <c r="X180" s="33" t="s">
        <v>70</v>
      </c>
      <c r="Y180" s="33" t="s">
        <v>70</v>
      </c>
      <c r="Z180" s="33" t="s">
        <v>70</v>
      </c>
      <c r="AA180" s="33" t="s">
        <v>70</v>
      </c>
      <c r="AB180" s="33" t="s">
        <v>70</v>
      </c>
      <c r="AC180" s="33" t="s">
        <v>70</v>
      </c>
      <c r="AD180" s="33" t="s">
        <v>70</v>
      </c>
      <c r="AE180" s="33" t="s">
        <v>70</v>
      </c>
      <c r="AG180" s="33" t="s">
        <v>70</v>
      </c>
      <c r="AH180" s="33" t="s">
        <v>70</v>
      </c>
      <c r="AI180" s="33" t="s">
        <v>70</v>
      </c>
      <c r="AJ180" s="33" t="s">
        <v>70</v>
      </c>
      <c r="AK180" s="33" t="s">
        <v>74</v>
      </c>
      <c r="AL180" s="33" t="s">
        <v>70</v>
      </c>
      <c r="AM180" s="33" t="s">
        <v>70</v>
      </c>
      <c r="AN180" s="33">
        <v>4</v>
      </c>
      <c r="AR180" s="33">
        <v>4</v>
      </c>
      <c r="AX180" s="33">
        <v>4</v>
      </c>
      <c r="AZ180" s="33">
        <v>4</v>
      </c>
      <c r="BH180" s="33">
        <v>4</v>
      </c>
      <c r="BP180" s="33">
        <v>4</v>
      </c>
      <c r="BT180" s="33" t="s">
        <v>607</v>
      </c>
    </row>
    <row r="181" spans="1:72" x14ac:dyDescent="0.25">
      <c r="A181">
        <f t="shared" si="2"/>
        <v>180</v>
      </c>
      <c r="B181" t="s">
        <v>1374</v>
      </c>
      <c r="C181" t="s">
        <v>605</v>
      </c>
      <c r="D181" t="s">
        <v>1375</v>
      </c>
      <c r="E181" t="s">
        <v>1358</v>
      </c>
      <c r="F181" t="s">
        <v>1359</v>
      </c>
      <c r="G181" t="s">
        <v>223</v>
      </c>
      <c r="H181" t="s">
        <v>1360</v>
      </c>
      <c r="I181" t="s">
        <v>1376</v>
      </c>
      <c r="J181" t="s">
        <v>1377</v>
      </c>
      <c r="K181" s="33" t="s">
        <v>74</v>
      </c>
      <c r="L181" s="33" t="s">
        <v>70</v>
      </c>
      <c r="M181" s="33" t="s">
        <v>70</v>
      </c>
      <c r="N181" s="33" t="s">
        <v>70</v>
      </c>
      <c r="O181" s="33" t="s">
        <v>74</v>
      </c>
      <c r="P181" s="33" t="s">
        <v>70</v>
      </c>
      <c r="Q181" s="33" t="s">
        <v>74</v>
      </c>
      <c r="R181" s="33" t="s">
        <v>70</v>
      </c>
      <c r="T181" s="33" t="s">
        <v>70</v>
      </c>
      <c r="U181" s="33" t="s">
        <v>74</v>
      </c>
      <c r="W181" s="33" t="s">
        <v>74</v>
      </c>
      <c r="X181" s="33" t="s">
        <v>70</v>
      </c>
      <c r="Y181" s="33" t="s">
        <v>70</v>
      </c>
      <c r="Z181" s="33" t="s">
        <v>70</v>
      </c>
      <c r="AA181" s="33" t="s">
        <v>70</v>
      </c>
      <c r="AB181" s="33" t="s">
        <v>70</v>
      </c>
      <c r="AC181" s="33" t="s">
        <v>70</v>
      </c>
      <c r="AD181" s="33" t="s">
        <v>70</v>
      </c>
      <c r="AE181" s="33" t="s">
        <v>70</v>
      </c>
      <c r="AG181" s="33" t="s">
        <v>70</v>
      </c>
      <c r="AH181" s="33" t="s">
        <v>70</v>
      </c>
      <c r="AI181" s="33" t="s">
        <v>70</v>
      </c>
      <c r="AJ181" s="33" t="s">
        <v>70</v>
      </c>
      <c r="AK181" s="33" t="s">
        <v>74</v>
      </c>
      <c r="AL181" s="33" t="s">
        <v>70</v>
      </c>
      <c r="AM181" s="33" t="s">
        <v>70</v>
      </c>
      <c r="AN181" s="33">
        <v>4</v>
      </c>
      <c r="AR181" s="33">
        <v>4</v>
      </c>
      <c r="AX181" s="33">
        <v>4</v>
      </c>
      <c r="AZ181" s="33">
        <v>4</v>
      </c>
      <c r="BH181" s="33">
        <v>4</v>
      </c>
      <c r="BP181" s="33">
        <v>4</v>
      </c>
      <c r="BT181" s="33" t="s">
        <v>607</v>
      </c>
    </row>
    <row r="182" spans="1:72" x14ac:dyDescent="0.25">
      <c r="A182">
        <f t="shared" si="2"/>
        <v>181</v>
      </c>
      <c r="B182" t="s">
        <v>1378</v>
      </c>
      <c r="C182" t="s">
        <v>605</v>
      </c>
      <c r="D182" t="s">
        <v>1379</v>
      </c>
      <c r="E182" t="s">
        <v>1353</v>
      </c>
      <c r="F182" t="s">
        <v>1354</v>
      </c>
      <c r="G182" t="s">
        <v>223</v>
      </c>
      <c r="H182" t="s">
        <v>1355</v>
      </c>
      <c r="I182" t="s">
        <v>1380</v>
      </c>
      <c r="J182" t="s">
        <v>1381</v>
      </c>
      <c r="K182" s="33" t="s">
        <v>74</v>
      </c>
      <c r="L182" s="33" t="s">
        <v>70</v>
      </c>
      <c r="M182" s="33" t="s">
        <v>70</v>
      </c>
      <c r="N182" s="33" t="s">
        <v>70</v>
      </c>
      <c r="O182" s="33" t="s">
        <v>74</v>
      </c>
      <c r="P182" s="33" t="s">
        <v>70</v>
      </c>
      <c r="Q182" s="33" t="s">
        <v>74</v>
      </c>
      <c r="R182" s="33" t="s">
        <v>70</v>
      </c>
      <c r="T182" s="33" t="s">
        <v>70</v>
      </c>
      <c r="U182" s="33" t="s">
        <v>74</v>
      </c>
      <c r="W182" s="33" t="s">
        <v>74</v>
      </c>
      <c r="X182" s="33" t="s">
        <v>70</v>
      </c>
      <c r="Y182" s="33" t="s">
        <v>70</v>
      </c>
      <c r="Z182" s="33" t="s">
        <v>70</v>
      </c>
      <c r="AA182" s="33" t="s">
        <v>70</v>
      </c>
      <c r="AB182" s="33" t="s">
        <v>70</v>
      </c>
      <c r="AC182" s="33" t="s">
        <v>70</v>
      </c>
      <c r="AD182" s="33" t="s">
        <v>70</v>
      </c>
      <c r="AE182" s="33" t="s">
        <v>70</v>
      </c>
      <c r="AG182" s="33" t="s">
        <v>70</v>
      </c>
      <c r="AH182" s="33" t="s">
        <v>70</v>
      </c>
      <c r="AI182" s="33" t="s">
        <v>70</v>
      </c>
      <c r="AJ182" s="33" t="s">
        <v>70</v>
      </c>
      <c r="AK182" s="33" t="s">
        <v>74</v>
      </c>
      <c r="AL182" s="33" t="s">
        <v>70</v>
      </c>
      <c r="AM182" s="33" t="s">
        <v>70</v>
      </c>
      <c r="AN182" s="33">
        <v>4</v>
      </c>
      <c r="AR182" s="33">
        <v>4</v>
      </c>
      <c r="AX182" s="33">
        <v>4</v>
      </c>
      <c r="AZ182" s="33">
        <v>4</v>
      </c>
      <c r="BH182" s="33">
        <v>4</v>
      </c>
      <c r="BP182" s="33">
        <v>4</v>
      </c>
      <c r="BT182" s="33" t="s">
        <v>607</v>
      </c>
    </row>
    <row r="183" spans="1:72" x14ac:dyDescent="0.25">
      <c r="A183">
        <f t="shared" si="2"/>
        <v>182</v>
      </c>
      <c r="B183" t="s">
        <v>1382</v>
      </c>
      <c r="C183" t="s">
        <v>605</v>
      </c>
      <c r="D183" t="s">
        <v>1383</v>
      </c>
      <c r="E183" t="s">
        <v>1384</v>
      </c>
      <c r="F183" t="s">
        <v>1359</v>
      </c>
      <c r="G183" t="s">
        <v>223</v>
      </c>
      <c r="H183" t="s">
        <v>1360</v>
      </c>
      <c r="I183" t="s">
        <v>1757</v>
      </c>
      <c r="J183" t="s">
        <v>1385</v>
      </c>
      <c r="K183" s="33" t="s">
        <v>74</v>
      </c>
      <c r="L183" s="33" t="s">
        <v>70</v>
      </c>
      <c r="M183" s="33" t="s">
        <v>70</v>
      </c>
      <c r="N183" s="33" t="s">
        <v>70</v>
      </c>
      <c r="O183" s="33" t="s">
        <v>74</v>
      </c>
      <c r="P183" s="33" t="s">
        <v>70</v>
      </c>
      <c r="Q183" s="33" t="s">
        <v>74</v>
      </c>
      <c r="R183" s="33" t="s">
        <v>70</v>
      </c>
      <c r="T183" s="33" t="s">
        <v>70</v>
      </c>
      <c r="U183" s="33" t="s">
        <v>74</v>
      </c>
      <c r="W183" s="33" t="s">
        <v>74</v>
      </c>
      <c r="X183" s="33" t="s">
        <v>70</v>
      </c>
      <c r="Y183" s="33" t="s">
        <v>70</v>
      </c>
      <c r="Z183" s="33" t="s">
        <v>70</v>
      </c>
      <c r="AA183" s="33" t="s">
        <v>70</v>
      </c>
      <c r="AB183" s="33" t="s">
        <v>70</v>
      </c>
      <c r="AC183" s="33" t="s">
        <v>70</v>
      </c>
      <c r="AD183" s="33" t="s">
        <v>70</v>
      </c>
      <c r="AE183" s="33" t="s">
        <v>70</v>
      </c>
      <c r="AG183" s="33" t="s">
        <v>70</v>
      </c>
      <c r="AH183" s="33" t="s">
        <v>70</v>
      </c>
      <c r="AI183" s="33" t="s">
        <v>70</v>
      </c>
      <c r="AJ183" s="33" t="s">
        <v>70</v>
      </c>
      <c r="AK183" s="33" t="s">
        <v>74</v>
      </c>
      <c r="AL183" s="33" t="s">
        <v>70</v>
      </c>
      <c r="AM183" s="33" t="s">
        <v>70</v>
      </c>
      <c r="AN183" s="33">
        <v>4</v>
      </c>
      <c r="AR183" s="33">
        <v>4</v>
      </c>
      <c r="AX183" s="33">
        <v>4</v>
      </c>
      <c r="AZ183" s="33">
        <v>4</v>
      </c>
      <c r="BH183" s="33">
        <v>4</v>
      </c>
      <c r="BP183" s="33">
        <v>4</v>
      </c>
      <c r="BT183" s="33" t="s">
        <v>607</v>
      </c>
    </row>
    <row r="184" spans="1:72" x14ac:dyDescent="0.25">
      <c r="A184">
        <f t="shared" si="2"/>
        <v>183</v>
      </c>
      <c r="B184" t="s">
        <v>1386</v>
      </c>
      <c r="C184" t="s">
        <v>605</v>
      </c>
      <c r="D184" t="s">
        <v>1387</v>
      </c>
      <c r="E184" t="s">
        <v>1358</v>
      </c>
      <c r="F184" t="s">
        <v>1359</v>
      </c>
      <c r="G184" t="s">
        <v>223</v>
      </c>
      <c r="H184" t="s">
        <v>1362</v>
      </c>
      <c r="I184" t="s">
        <v>1787</v>
      </c>
      <c r="J184" t="s">
        <v>1388</v>
      </c>
      <c r="K184" s="33" t="s">
        <v>74</v>
      </c>
      <c r="L184" s="33" t="s">
        <v>70</v>
      </c>
      <c r="M184" s="33" t="s">
        <v>70</v>
      </c>
      <c r="N184" s="33" t="s">
        <v>70</v>
      </c>
      <c r="O184" s="33" t="s">
        <v>74</v>
      </c>
      <c r="P184" s="33" t="s">
        <v>70</v>
      </c>
      <c r="Q184" s="33" t="s">
        <v>74</v>
      </c>
      <c r="R184" s="33" t="s">
        <v>70</v>
      </c>
      <c r="T184" s="33" t="s">
        <v>70</v>
      </c>
      <c r="U184" s="33" t="s">
        <v>74</v>
      </c>
      <c r="W184" s="33" t="s">
        <v>74</v>
      </c>
      <c r="X184" s="33" t="s">
        <v>70</v>
      </c>
      <c r="Y184" s="33" t="s">
        <v>70</v>
      </c>
      <c r="Z184" s="33" t="s">
        <v>70</v>
      </c>
      <c r="AA184" s="33" t="s">
        <v>70</v>
      </c>
      <c r="AB184" s="33" t="s">
        <v>70</v>
      </c>
      <c r="AC184" s="33" t="s">
        <v>70</v>
      </c>
      <c r="AD184" s="33" t="s">
        <v>70</v>
      </c>
      <c r="AE184" s="33" t="s">
        <v>70</v>
      </c>
      <c r="AG184" s="33" t="s">
        <v>70</v>
      </c>
      <c r="AH184" s="33" t="s">
        <v>70</v>
      </c>
      <c r="AI184" s="33" t="s">
        <v>70</v>
      </c>
      <c r="AJ184" s="33" t="s">
        <v>70</v>
      </c>
      <c r="AK184" s="33" t="s">
        <v>74</v>
      </c>
      <c r="AL184" s="33" t="s">
        <v>70</v>
      </c>
      <c r="AM184" s="33" t="s">
        <v>70</v>
      </c>
      <c r="AN184" s="33">
        <v>4</v>
      </c>
      <c r="AR184" s="33">
        <v>4</v>
      </c>
      <c r="AX184" s="33">
        <v>4</v>
      </c>
      <c r="AZ184" s="33">
        <v>4</v>
      </c>
      <c r="BH184" s="33">
        <v>4</v>
      </c>
      <c r="BP184" s="33">
        <v>4</v>
      </c>
      <c r="BT184" s="33" t="s">
        <v>607</v>
      </c>
    </row>
    <row r="185" spans="1:72" x14ac:dyDescent="0.25">
      <c r="A185">
        <f t="shared" si="2"/>
        <v>184</v>
      </c>
      <c r="B185" t="s">
        <v>1934</v>
      </c>
      <c r="C185" t="s">
        <v>605</v>
      </c>
      <c r="D185" t="s">
        <v>2122</v>
      </c>
      <c r="E185" t="s">
        <v>1935</v>
      </c>
      <c r="F185" t="s">
        <v>1936</v>
      </c>
      <c r="G185" t="s">
        <v>223</v>
      </c>
      <c r="H185" t="s">
        <v>1937</v>
      </c>
      <c r="I185" t="s">
        <v>1938</v>
      </c>
      <c r="J185" t="s">
        <v>1936</v>
      </c>
      <c r="K185" s="33">
        <v>4</v>
      </c>
      <c r="O185" s="33">
        <v>4</v>
      </c>
      <c r="Q185" s="33">
        <v>4</v>
      </c>
      <c r="U185" s="33">
        <v>4</v>
      </c>
      <c r="W185" s="33">
        <v>4</v>
      </c>
      <c r="AK185" s="33">
        <v>4</v>
      </c>
      <c r="AN185" s="33">
        <v>4</v>
      </c>
      <c r="AR185" s="33">
        <v>4</v>
      </c>
      <c r="AX185" s="33">
        <v>4</v>
      </c>
      <c r="AZ185" s="33">
        <v>4</v>
      </c>
      <c r="BH185" s="33">
        <v>4</v>
      </c>
      <c r="BP185" s="33">
        <v>4</v>
      </c>
      <c r="BT185" s="33" t="s">
        <v>607</v>
      </c>
    </row>
    <row r="186" spans="1:72" x14ac:dyDescent="0.25">
      <c r="A186">
        <f t="shared" si="2"/>
        <v>185</v>
      </c>
      <c r="B186" t="s">
        <v>1389</v>
      </c>
      <c r="C186" t="s">
        <v>605</v>
      </c>
      <c r="D186" t="s">
        <v>1390</v>
      </c>
      <c r="E186" t="s">
        <v>1358</v>
      </c>
      <c r="F186" t="s">
        <v>1359</v>
      </c>
      <c r="G186" t="s">
        <v>223</v>
      </c>
      <c r="H186" t="s">
        <v>1362</v>
      </c>
      <c r="I186" t="s">
        <v>1391</v>
      </c>
      <c r="J186" t="s">
        <v>1392</v>
      </c>
      <c r="K186" s="33" t="s">
        <v>74</v>
      </c>
      <c r="L186" s="33" t="s">
        <v>70</v>
      </c>
      <c r="M186" s="33" t="s">
        <v>70</v>
      </c>
      <c r="N186" s="33" t="s">
        <v>70</v>
      </c>
      <c r="O186" s="33" t="s">
        <v>74</v>
      </c>
      <c r="P186" s="33" t="s">
        <v>70</v>
      </c>
      <c r="Q186" s="33" t="s">
        <v>74</v>
      </c>
      <c r="R186" s="33" t="s">
        <v>70</v>
      </c>
      <c r="T186" s="33" t="s">
        <v>70</v>
      </c>
      <c r="U186" s="33" t="s">
        <v>74</v>
      </c>
      <c r="W186" s="33" t="s">
        <v>74</v>
      </c>
      <c r="X186" s="33" t="s">
        <v>70</v>
      </c>
      <c r="Y186" s="33" t="s">
        <v>70</v>
      </c>
      <c r="Z186" s="33" t="s">
        <v>70</v>
      </c>
      <c r="AA186" s="33" t="s">
        <v>70</v>
      </c>
      <c r="AB186" s="33" t="s">
        <v>70</v>
      </c>
      <c r="AC186" s="33" t="s">
        <v>70</v>
      </c>
      <c r="AD186" s="33" t="s">
        <v>70</v>
      </c>
      <c r="AE186" s="33" t="s">
        <v>70</v>
      </c>
      <c r="AG186" s="33" t="s">
        <v>70</v>
      </c>
      <c r="AH186" s="33" t="s">
        <v>70</v>
      </c>
      <c r="AI186" s="33" t="s">
        <v>70</v>
      </c>
      <c r="AJ186" s="33" t="s">
        <v>70</v>
      </c>
      <c r="AK186" s="33" t="s">
        <v>74</v>
      </c>
      <c r="AL186" s="33" t="s">
        <v>70</v>
      </c>
      <c r="AM186" s="33" t="s">
        <v>70</v>
      </c>
      <c r="AN186" s="33">
        <v>4</v>
      </c>
      <c r="AR186" s="33">
        <v>4</v>
      </c>
      <c r="AX186" s="33">
        <v>4</v>
      </c>
      <c r="AZ186" s="33">
        <v>4</v>
      </c>
      <c r="BH186" s="33">
        <v>4</v>
      </c>
      <c r="BP186" s="33">
        <v>4</v>
      </c>
      <c r="BT186" s="33" t="s">
        <v>607</v>
      </c>
    </row>
    <row r="187" spans="1:72" x14ac:dyDescent="0.25">
      <c r="A187">
        <f t="shared" si="2"/>
        <v>186</v>
      </c>
      <c r="B187" t="s">
        <v>2084</v>
      </c>
      <c r="C187" t="s">
        <v>605</v>
      </c>
      <c r="D187" t="s">
        <v>2085</v>
      </c>
      <c r="E187" t="s">
        <v>2086</v>
      </c>
      <c r="F187" t="s">
        <v>2087</v>
      </c>
      <c r="G187" t="s">
        <v>223</v>
      </c>
      <c r="H187" t="s">
        <v>2088</v>
      </c>
      <c r="I187" t="s">
        <v>2089</v>
      </c>
      <c r="J187" t="s">
        <v>2090</v>
      </c>
      <c r="K187" s="33">
        <v>4</v>
      </c>
      <c r="O187" s="33">
        <v>4</v>
      </c>
      <c r="Q187" s="33">
        <v>4</v>
      </c>
      <c r="U187" s="33">
        <v>4</v>
      </c>
      <c r="W187" s="33">
        <v>4</v>
      </c>
      <c r="AK187" s="33">
        <v>4</v>
      </c>
      <c r="AN187" s="33">
        <v>4</v>
      </c>
      <c r="AR187" s="33">
        <v>4</v>
      </c>
      <c r="AX187" s="33">
        <v>4</v>
      </c>
      <c r="AZ187" s="33">
        <v>4</v>
      </c>
      <c r="BH187" s="33">
        <v>4</v>
      </c>
      <c r="BP187" s="33">
        <v>4</v>
      </c>
      <c r="BT187" s="33" t="s">
        <v>607</v>
      </c>
    </row>
    <row r="188" spans="1:72" x14ac:dyDescent="0.25">
      <c r="A188">
        <f t="shared" si="2"/>
        <v>187</v>
      </c>
      <c r="B188" t="s">
        <v>1400</v>
      </c>
      <c r="C188" t="s">
        <v>605</v>
      </c>
      <c r="D188" t="s">
        <v>1401</v>
      </c>
      <c r="E188" t="s">
        <v>1358</v>
      </c>
      <c r="F188" t="s">
        <v>1359</v>
      </c>
      <c r="G188" t="s">
        <v>223</v>
      </c>
      <c r="H188" t="s">
        <v>1360</v>
      </c>
      <c r="I188" t="s">
        <v>1402</v>
      </c>
      <c r="J188" t="s">
        <v>1403</v>
      </c>
      <c r="K188" s="33" t="s">
        <v>74</v>
      </c>
      <c r="L188" s="33" t="s">
        <v>70</v>
      </c>
      <c r="M188" s="33" t="s">
        <v>70</v>
      </c>
      <c r="N188" s="33" t="s">
        <v>70</v>
      </c>
      <c r="O188" s="33" t="s">
        <v>74</v>
      </c>
      <c r="P188" s="33" t="s">
        <v>70</v>
      </c>
      <c r="Q188" s="33" t="s">
        <v>74</v>
      </c>
      <c r="R188" s="33" t="s">
        <v>70</v>
      </c>
      <c r="T188" s="33" t="s">
        <v>70</v>
      </c>
      <c r="U188" s="33" t="s">
        <v>74</v>
      </c>
      <c r="W188" s="33" t="s">
        <v>74</v>
      </c>
      <c r="X188" s="33" t="s">
        <v>70</v>
      </c>
      <c r="Y188" s="33" t="s">
        <v>70</v>
      </c>
      <c r="Z188" s="33" t="s">
        <v>70</v>
      </c>
      <c r="AA188" s="33" t="s">
        <v>70</v>
      </c>
      <c r="AB188" s="33" t="s">
        <v>70</v>
      </c>
      <c r="AC188" s="33" t="s">
        <v>70</v>
      </c>
      <c r="AD188" s="33" t="s">
        <v>70</v>
      </c>
      <c r="AE188" s="33" t="s">
        <v>70</v>
      </c>
      <c r="AG188" s="33" t="s">
        <v>70</v>
      </c>
      <c r="AH188" s="33" t="s">
        <v>70</v>
      </c>
      <c r="AI188" s="33" t="s">
        <v>70</v>
      </c>
      <c r="AJ188" s="33" t="s">
        <v>70</v>
      </c>
      <c r="AK188" s="33" t="s">
        <v>74</v>
      </c>
      <c r="AL188" s="33" t="s">
        <v>70</v>
      </c>
      <c r="AM188" s="33" t="s">
        <v>70</v>
      </c>
      <c r="AN188" s="33">
        <v>4</v>
      </c>
      <c r="AR188" s="33">
        <v>4</v>
      </c>
      <c r="AX188" s="33">
        <v>4</v>
      </c>
      <c r="AZ188" s="33">
        <v>4</v>
      </c>
      <c r="BH188" s="33">
        <v>4</v>
      </c>
      <c r="BP188" s="33">
        <v>4</v>
      </c>
      <c r="BT188" s="33" t="s">
        <v>607</v>
      </c>
    </row>
    <row r="189" spans="1:72" x14ac:dyDescent="0.25">
      <c r="A189">
        <f t="shared" si="2"/>
        <v>188</v>
      </c>
      <c r="B189" t="s">
        <v>1404</v>
      </c>
      <c r="C189" t="s">
        <v>605</v>
      </c>
      <c r="D189" t="s">
        <v>1405</v>
      </c>
      <c r="E189" t="s">
        <v>1358</v>
      </c>
      <c r="F189" t="s">
        <v>1359</v>
      </c>
      <c r="G189" t="s">
        <v>223</v>
      </c>
      <c r="H189" t="s">
        <v>1406</v>
      </c>
      <c r="I189" t="s">
        <v>1788</v>
      </c>
      <c r="J189" t="s">
        <v>1407</v>
      </c>
      <c r="K189" s="33" t="s">
        <v>74</v>
      </c>
      <c r="L189" s="33" t="s">
        <v>70</v>
      </c>
      <c r="M189" s="33" t="s">
        <v>70</v>
      </c>
      <c r="N189" s="33" t="s">
        <v>70</v>
      </c>
      <c r="O189" s="33" t="s">
        <v>74</v>
      </c>
      <c r="P189" s="33" t="s">
        <v>70</v>
      </c>
      <c r="Q189" s="33" t="s">
        <v>74</v>
      </c>
      <c r="R189" s="33" t="s">
        <v>70</v>
      </c>
      <c r="T189" s="33" t="s">
        <v>70</v>
      </c>
      <c r="U189" s="33" t="s">
        <v>74</v>
      </c>
      <c r="W189" s="33" t="s">
        <v>74</v>
      </c>
      <c r="X189" s="33" t="s">
        <v>70</v>
      </c>
      <c r="Y189" s="33" t="s">
        <v>70</v>
      </c>
      <c r="Z189" s="33" t="s">
        <v>70</v>
      </c>
      <c r="AA189" s="33" t="s">
        <v>70</v>
      </c>
      <c r="AB189" s="33" t="s">
        <v>70</v>
      </c>
      <c r="AC189" s="33" t="s">
        <v>70</v>
      </c>
      <c r="AD189" s="33" t="s">
        <v>70</v>
      </c>
      <c r="AE189" s="33" t="s">
        <v>70</v>
      </c>
      <c r="AG189" s="33" t="s">
        <v>70</v>
      </c>
      <c r="AH189" s="33" t="s">
        <v>70</v>
      </c>
      <c r="AI189" s="33" t="s">
        <v>70</v>
      </c>
      <c r="AJ189" s="33" t="s">
        <v>70</v>
      </c>
      <c r="AK189" s="33" t="s">
        <v>74</v>
      </c>
      <c r="AL189" s="33" t="s">
        <v>70</v>
      </c>
      <c r="AM189" s="33" t="s">
        <v>70</v>
      </c>
      <c r="AN189" s="33">
        <v>4</v>
      </c>
      <c r="AR189" s="33">
        <v>4</v>
      </c>
      <c r="AX189" s="33">
        <v>4</v>
      </c>
      <c r="AZ189" s="33">
        <v>4</v>
      </c>
      <c r="BH189" s="33">
        <v>4</v>
      </c>
      <c r="BP189" s="33">
        <v>4</v>
      </c>
      <c r="BT189" s="33" t="s">
        <v>607</v>
      </c>
    </row>
    <row r="190" spans="1:72" x14ac:dyDescent="0.25">
      <c r="A190">
        <f t="shared" si="2"/>
        <v>189</v>
      </c>
      <c r="B190" t="s">
        <v>1408</v>
      </c>
      <c r="C190" t="s">
        <v>605</v>
      </c>
      <c r="D190" t="s">
        <v>1409</v>
      </c>
      <c r="E190" t="s">
        <v>1358</v>
      </c>
      <c r="F190" t="s">
        <v>1359</v>
      </c>
      <c r="G190" t="s">
        <v>223</v>
      </c>
      <c r="H190" t="s">
        <v>1360</v>
      </c>
      <c r="I190" t="s">
        <v>1410</v>
      </c>
      <c r="J190" t="s">
        <v>1411</v>
      </c>
      <c r="K190" s="33" t="s">
        <v>74</v>
      </c>
      <c r="L190" s="33" t="s">
        <v>70</v>
      </c>
      <c r="M190" s="33" t="s">
        <v>70</v>
      </c>
      <c r="N190" s="33" t="s">
        <v>70</v>
      </c>
      <c r="O190" s="33" t="s">
        <v>74</v>
      </c>
      <c r="P190" s="33" t="s">
        <v>70</v>
      </c>
      <c r="Q190" s="33" t="s">
        <v>74</v>
      </c>
      <c r="R190" s="33" t="s">
        <v>70</v>
      </c>
      <c r="T190" s="33" t="s">
        <v>70</v>
      </c>
      <c r="U190" s="33" t="s">
        <v>74</v>
      </c>
      <c r="W190" s="33" t="s">
        <v>74</v>
      </c>
      <c r="X190" s="33" t="s">
        <v>70</v>
      </c>
      <c r="Y190" s="33" t="s">
        <v>70</v>
      </c>
      <c r="Z190" s="33" t="s">
        <v>70</v>
      </c>
      <c r="AA190" s="33" t="s">
        <v>70</v>
      </c>
      <c r="AB190" s="33" t="s">
        <v>70</v>
      </c>
      <c r="AC190" s="33" t="s">
        <v>70</v>
      </c>
      <c r="AD190" s="33" t="s">
        <v>70</v>
      </c>
      <c r="AE190" s="33" t="s">
        <v>70</v>
      </c>
      <c r="AG190" s="33" t="s">
        <v>70</v>
      </c>
      <c r="AH190" s="33" t="s">
        <v>70</v>
      </c>
      <c r="AI190" s="33" t="s">
        <v>70</v>
      </c>
      <c r="AJ190" s="33" t="s">
        <v>70</v>
      </c>
      <c r="AK190" s="33" t="s">
        <v>74</v>
      </c>
      <c r="AL190" s="33" t="s">
        <v>70</v>
      </c>
      <c r="AM190" s="33" t="s">
        <v>70</v>
      </c>
      <c r="AN190" s="33">
        <v>4</v>
      </c>
      <c r="AR190" s="33">
        <v>4</v>
      </c>
      <c r="AX190" s="33">
        <v>4</v>
      </c>
      <c r="AZ190" s="33">
        <v>4</v>
      </c>
      <c r="BH190" s="33">
        <v>4</v>
      </c>
      <c r="BP190" s="33">
        <v>4</v>
      </c>
      <c r="BT190" s="33" t="s">
        <v>607</v>
      </c>
    </row>
    <row r="191" spans="1:72" x14ac:dyDescent="0.25">
      <c r="A191">
        <f t="shared" si="2"/>
        <v>190</v>
      </c>
      <c r="B191" t="s">
        <v>1412</v>
      </c>
      <c r="C191" t="s">
        <v>605</v>
      </c>
      <c r="D191" t="s">
        <v>2123</v>
      </c>
      <c r="E191" t="s">
        <v>1384</v>
      </c>
      <c r="F191" t="s">
        <v>1359</v>
      </c>
      <c r="G191" t="s">
        <v>223</v>
      </c>
      <c r="H191" t="s">
        <v>1360</v>
      </c>
      <c r="I191" t="s">
        <v>1789</v>
      </c>
      <c r="J191" t="s">
        <v>1413</v>
      </c>
      <c r="K191" s="33" t="s">
        <v>74</v>
      </c>
      <c r="L191" s="33" t="s">
        <v>70</v>
      </c>
      <c r="M191" s="33" t="s">
        <v>70</v>
      </c>
      <c r="N191" s="33" t="s">
        <v>70</v>
      </c>
      <c r="O191" s="33" t="s">
        <v>74</v>
      </c>
      <c r="P191" s="33" t="s">
        <v>70</v>
      </c>
      <c r="Q191" s="33" t="s">
        <v>74</v>
      </c>
      <c r="R191" s="33" t="s">
        <v>70</v>
      </c>
      <c r="T191" s="33" t="s">
        <v>70</v>
      </c>
      <c r="U191" s="33" t="s">
        <v>74</v>
      </c>
      <c r="W191" s="33" t="s">
        <v>74</v>
      </c>
      <c r="X191" s="33" t="s">
        <v>70</v>
      </c>
      <c r="Y191" s="33" t="s">
        <v>70</v>
      </c>
      <c r="Z191" s="33" t="s">
        <v>70</v>
      </c>
      <c r="AA191" s="33" t="s">
        <v>70</v>
      </c>
      <c r="AB191" s="33" t="s">
        <v>70</v>
      </c>
      <c r="AC191" s="33" t="s">
        <v>70</v>
      </c>
      <c r="AD191" s="33" t="s">
        <v>70</v>
      </c>
      <c r="AE191" s="33" t="s">
        <v>70</v>
      </c>
      <c r="AG191" s="33" t="s">
        <v>70</v>
      </c>
      <c r="AH191" s="33" t="s">
        <v>70</v>
      </c>
      <c r="AI191" s="33" t="s">
        <v>70</v>
      </c>
      <c r="AJ191" s="33" t="s">
        <v>70</v>
      </c>
      <c r="AK191" s="33" t="s">
        <v>74</v>
      </c>
      <c r="AL191" s="33" t="s">
        <v>70</v>
      </c>
      <c r="AM191" s="33" t="s">
        <v>70</v>
      </c>
      <c r="AN191" s="33">
        <v>4</v>
      </c>
      <c r="AR191" s="33">
        <v>4</v>
      </c>
      <c r="AX191" s="33">
        <v>4</v>
      </c>
      <c r="AZ191" s="33">
        <v>4</v>
      </c>
      <c r="BH191" s="33">
        <v>4</v>
      </c>
      <c r="BP191" s="33">
        <v>4</v>
      </c>
      <c r="BT191" s="33" t="s">
        <v>607</v>
      </c>
    </row>
    <row r="192" spans="1:72" x14ac:dyDescent="0.25">
      <c r="A192">
        <f t="shared" si="2"/>
        <v>191</v>
      </c>
      <c r="B192" t="s">
        <v>1414</v>
      </c>
      <c r="C192" t="s">
        <v>605</v>
      </c>
      <c r="D192" t="s">
        <v>1415</v>
      </c>
      <c r="E192" t="s">
        <v>1358</v>
      </c>
      <c r="F192" t="s">
        <v>1359</v>
      </c>
      <c r="G192" t="s">
        <v>223</v>
      </c>
      <c r="H192" t="s">
        <v>1360</v>
      </c>
      <c r="I192" t="s">
        <v>1797</v>
      </c>
      <c r="J192" t="s">
        <v>1416</v>
      </c>
      <c r="K192" s="33" t="s">
        <v>74</v>
      </c>
      <c r="L192" s="33" t="s">
        <v>70</v>
      </c>
      <c r="M192" s="33" t="s">
        <v>70</v>
      </c>
      <c r="N192" s="33" t="s">
        <v>70</v>
      </c>
      <c r="O192" s="33" t="s">
        <v>74</v>
      </c>
      <c r="P192" s="33" t="s">
        <v>70</v>
      </c>
      <c r="Q192" s="33" t="s">
        <v>74</v>
      </c>
      <c r="R192" s="33" t="s">
        <v>70</v>
      </c>
      <c r="T192" s="33" t="s">
        <v>70</v>
      </c>
      <c r="U192" s="33" t="s">
        <v>74</v>
      </c>
      <c r="W192" s="33" t="s">
        <v>74</v>
      </c>
      <c r="X192" s="33" t="s">
        <v>70</v>
      </c>
      <c r="Y192" s="33" t="s">
        <v>70</v>
      </c>
      <c r="Z192" s="33" t="s">
        <v>70</v>
      </c>
      <c r="AA192" s="33" t="s">
        <v>70</v>
      </c>
      <c r="AB192" s="33" t="s">
        <v>70</v>
      </c>
      <c r="AC192" s="33" t="s">
        <v>70</v>
      </c>
      <c r="AD192" s="33" t="s">
        <v>70</v>
      </c>
      <c r="AE192" s="33" t="s">
        <v>70</v>
      </c>
      <c r="AG192" s="33" t="s">
        <v>70</v>
      </c>
      <c r="AH192" s="33" t="s">
        <v>70</v>
      </c>
      <c r="AI192" s="33" t="s">
        <v>70</v>
      </c>
      <c r="AJ192" s="33" t="s">
        <v>70</v>
      </c>
      <c r="AK192" s="33" t="s">
        <v>74</v>
      </c>
      <c r="AL192" s="33" t="s">
        <v>70</v>
      </c>
      <c r="AM192" s="33" t="s">
        <v>70</v>
      </c>
      <c r="AN192" s="33">
        <v>4</v>
      </c>
      <c r="AR192" s="33">
        <v>4</v>
      </c>
      <c r="AX192" s="33">
        <v>4</v>
      </c>
      <c r="AZ192" s="33">
        <v>4</v>
      </c>
      <c r="BH192" s="33">
        <v>4</v>
      </c>
      <c r="BP192" s="33">
        <v>4</v>
      </c>
      <c r="BT192" s="33" t="s">
        <v>607</v>
      </c>
    </row>
    <row r="193" spans="1:72" x14ac:dyDescent="0.25">
      <c r="A193">
        <f t="shared" si="2"/>
        <v>192</v>
      </c>
      <c r="B193" t="s">
        <v>1417</v>
      </c>
      <c r="C193" t="s">
        <v>605</v>
      </c>
      <c r="D193" t="s">
        <v>1798</v>
      </c>
      <c r="E193" t="s">
        <v>1358</v>
      </c>
      <c r="F193" t="s">
        <v>1359</v>
      </c>
      <c r="G193" t="s">
        <v>223</v>
      </c>
      <c r="H193" t="s">
        <v>1365</v>
      </c>
      <c r="I193" t="s">
        <v>1861</v>
      </c>
      <c r="J193" t="s">
        <v>1418</v>
      </c>
      <c r="K193" s="33" t="s">
        <v>74</v>
      </c>
      <c r="L193" s="33" t="s">
        <v>70</v>
      </c>
      <c r="M193" s="33" t="s">
        <v>70</v>
      </c>
      <c r="N193" s="33" t="s">
        <v>70</v>
      </c>
      <c r="O193" s="33" t="s">
        <v>74</v>
      </c>
      <c r="P193" s="33" t="s">
        <v>70</v>
      </c>
      <c r="Q193" s="33" t="s">
        <v>74</v>
      </c>
      <c r="R193" s="33" t="s">
        <v>70</v>
      </c>
      <c r="T193" s="33" t="s">
        <v>70</v>
      </c>
      <c r="U193" s="33" t="s">
        <v>74</v>
      </c>
      <c r="W193" s="33" t="s">
        <v>74</v>
      </c>
      <c r="X193" s="33" t="s">
        <v>70</v>
      </c>
      <c r="Y193" s="33" t="s">
        <v>70</v>
      </c>
      <c r="Z193" s="33" t="s">
        <v>70</v>
      </c>
      <c r="AA193" s="33" t="s">
        <v>70</v>
      </c>
      <c r="AB193" s="33" t="s">
        <v>70</v>
      </c>
      <c r="AC193" s="33" t="s">
        <v>70</v>
      </c>
      <c r="AD193" s="33" t="s">
        <v>70</v>
      </c>
      <c r="AE193" s="33" t="s">
        <v>70</v>
      </c>
      <c r="AG193" s="33" t="s">
        <v>70</v>
      </c>
      <c r="AH193" s="33" t="s">
        <v>70</v>
      </c>
      <c r="AI193" s="33" t="s">
        <v>70</v>
      </c>
      <c r="AJ193" s="33" t="s">
        <v>70</v>
      </c>
      <c r="AK193" s="33" t="s">
        <v>74</v>
      </c>
      <c r="AL193" s="33" t="s">
        <v>70</v>
      </c>
      <c r="AM193" s="33" t="s">
        <v>70</v>
      </c>
      <c r="AN193" s="33">
        <v>4</v>
      </c>
      <c r="AR193" s="33">
        <v>4</v>
      </c>
      <c r="AX193" s="33">
        <v>4</v>
      </c>
      <c r="AZ193" s="33">
        <v>4</v>
      </c>
      <c r="BH193" s="33">
        <v>4</v>
      </c>
      <c r="BP193" s="33">
        <v>4</v>
      </c>
      <c r="BT193" s="33" t="s">
        <v>607</v>
      </c>
    </row>
    <row r="194" spans="1:72" x14ac:dyDescent="0.25">
      <c r="A194">
        <f t="shared" si="2"/>
        <v>193</v>
      </c>
      <c r="B194" t="s">
        <v>1419</v>
      </c>
      <c r="C194" t="s">
        <v>605</v>
      </c>
      <c r="D194" t="s">
        <v>1420</v>
      </c>
      <c r="E194" t="s">
        <v>1353</v>
      </c>
      <c r="F194" t="s">
        <v>1354</v>
      </c>
      <c r="G194" t="s">
        <v>223</v>
      </c>
      <c r="H194" t="s">
        <v>1355</v>
      </c>
      <c r="I194" t="s">
        <v>1421</v>
      </c>
      <c r="J194" t="s">
        <v>1422</v>
      </c>
      <c r="K194" s="33" t="s">
        <v>74</v>
      </c>
      <c r="L194" s="33" t="s">
        <v>70</v>
      </c>
      <c r="M194" s="33" t="s">
        <v>70</v>
      </c>
      <c r="N194" s="33" t="s">
        <v>70</v>
      </c>
      <c r="O194" s="33" t="s">
        <v>74</v>
      </c>
      <c r="P194" s="33" t="s">
        <v>70</v>
      </c>
      <c r="Q194" s="33" t="s">
        <v>74</v>
      </c>
      <c r="R194" s="33" t="s">
        <v>70</v>
      </c>
      <c r="T194" s="33" t="s">
        <v>70</v>
      </c>
      <c r="U194" s="33" t="s">
        <v>74</v>
      </c>
      <c r="W194" s="33" t="s">
        <v>74</v>
      </c>
      <c r="X194" s="33" t="s">
        <v>70</v>
      </c>
      <c r="Y194" s="33" t="s">
        <v>70</v>
      </c>
      <c r="Z194" s="33" t="s">
        <v>70</v>
      </c>
      <c r="AA194" s="33" t="s">
        <v>70</v>
      </c>
      <c r="AB194" s="33" t="s">
        <v>70</v>
      </c>
      <c r="AC194" s="33" t="s">
        <v>70</v>
      </c>
      <c r="AD194" s="33" t="s">
        <v>70</v>
      </c>
      <c r="AE194" s="33" t="s">
        <v>70</v>
      </c>
      <c r="AG194" s="33" t="s">
        <v>70</v>
      </c>
      <c r="AH194" s="33" t="s">
        <v>70</v>
      </c>
      <c r="AI194" s="33" t="s">
        <v>70</v>
      </c>
      <c r="AJ194" s="33" t="s">
        <v>70</v>
      </c>
      <c r="AK194" s="33" t="s">
        <v>74</v>
      </c>
      <c r="AL194" s="33" t="s">
        <v>70</v>
      </c>
      <c r="AM194" s="33" t="s">
        <v>70</v>
      </c>
      <c r="AN194" s="33">
        <v>4</v>
      </c>
      <c r="AR194" s="33">
        <v>4</v>
      </c>
      <c r="AX194" s="33">
        <v>4</v>
      </c>
      <c r="AZ194" s="33">
        <v>4</v>
      </c>
      <c r="BH194" s="33">
        <v>4</v>
      </c>
      <c r="BP194" s="33">
        <v>4</v>
      </c>
      <c r="BT194" s="33" t="s">
        <v>607</v>
      </c>
    </row>
    <row r="195" spans="1:72" x14ac:dyDescent="0.25">
      <c r="A195">
        <f t="shared" si="2"/>
        <v>194</v>
      </c>
      <c r="B195" t="s">
        <v>1428</v>
      </c>
      <c r="C195" t="s">
        <v>605</v>
      </c>
      <c r="D195" t="s">
        <v>1429</v>
      </c>
      <c r="E195" t="s">
        <v>1358</v>
      </c>
      <c r="F195" t="s">
        <v>1359</v>
      </c>
      <c r="G195" t="s">
        <v>223</v>
      </c>
      <c r="H195" t="s">
        <v>1360</v>
      </c>
      <c r="I195" t="s">
        <v>1430</v>
      </c>
      <c r="J195" t="s">
        <v>1431</v>
      </c>
      <c r="K195" s="33" t="s">
        <v>74</v>
      </c>
      <c r="L195" s="33" t="s">
        <v>70</v>
      </c>
      <c r="M195" s="33" t="s">
        <v>70</v>
      </c>
      <c r="N195" s="33" t="s">
        <v>70</v>
      </c>
      <c r="O195" s="33" t="s">
        <v>74</v>
      </c>
      <c r="P195" s="33" t="s">
        <v>70</v>
      </c>
      <c r="Q195" s="33" t="s">
        <v>74</v>
      </c>
      <c r="R195" s="33" t="s">
        <v>70</v>
      </c>
      <c r="T195" s="33" t="s">
        <v>70</v>
      </c>
      <c r="U195" s="33" t="s">
        <v>74</v>
      </c>
      <c r="W195" s="33" t="s">
        <v>74</v>
      </c>
      <c r="X195" s="33" t="s">
        <v>70</v>
      </c>
      <c r="Y195" s="33" t="s">
        <v>70</v>
      </c>
      <c r="Z195" s="33" t="s">
        <v>70</v>
      </c>
      <c r="AA195" s="33" t="s">
        <v>70</v>
      </c>
      <c r="AB195" s="33" t="s">
        <v>70</v>
      </c>
      <c r="AC195" s="33" t="s">
        <v>70</v>
      </c>
      <c r="AD195" s="33" t="s">
        <v>70</v>
      </c>
      <c r="AE195" s="33" t="s">
        <v>70</v>
      </c>
      <c r="AG195" s="33" t="s">
        <v>70</v>
      </c>
      <c r="AH195" s="33" t="s">
        <v>70</v>
      </c>
      <c r="AI195" s="33" t="s">
        <v>70</v>
      </c>
      <c r="AJ195" s="33" t="s">
        <v>70</v>
      </c>
      <c r="AK195" s="33" t="s">
        <v>74</v>
      </c>
      <c r="AL195" s="33" t="s">
        <v>70</v>
      </c>
      <c r="AM195" s="33" t="s">
        <v>70</v>
      </c>
      <c r="AN195" s="33">
        <v>4</v>
      </c>
      <c r="AR195" s="33">
        <v>4</v>
      </c>
      <c r="AX195" s="33">
        <v>4</v>
      </c>
      <c r="AZ195" s="33">
        <v>4</v>
      </c>
      <c r="BH195" s="33">
        <v>4</v>
      </c>
      <c r="BP195" s="33">
        <v>4</v>
      </c>
      <c r="BT195" s="33" t="s">
        <v>607</v>
      </c>
    </row>
    <row r="196" spans="1:72" x14ac:dyDescent="0.25">
      <c r="A196">
        <f t="shared" si="2"/>
        <v>195</v>
      </c>
      <c r="B196" t="s">
        <v>859</v>
      </c>
      <c r="C196" t="s">
        <v>2124</v>
      </c>
      <c r="D196" t="s">
        <v>2124</v>
      </c>
      <c r="E196" t="s">
        <v>860</v>
      </c>
      <c r="F196" t="s">
        <v>861</v>
      </c>
      <c r="G196" t="s">
        <v>70</v>
      </c>
      <c r="H196" t="s">
        <v>862</v>
      </c>
      <c r="I196" t="s">
        <v>863</v>
      </c>
      <c r="J196" t="s">
        <v>864</v>
      </c>
      <c r="K196" s="33" t="s">
        <v>70</v>
      </c>
      <c r="L196" s="33" t="s">
        <v>74</v>
      </c>
      <c r="M196" s="33" t="s">
        <v>70</v>
      </c>
      <c r="N196" s="33" t="s">
        <v>70</v>
      </c>
      <c r="O196" s="33" t="s">
        <v>74</v>
      </c>
      <c r="P196" s="33" t="s">
        <v>70</v>
      </c>
      <c r="Q196" s="33" t="s">
        <v>74</v>
      </c>
      <c r="R196" s="33" t="s">
        <v>70</v>
      </c>
      <c r="T196" s="33" t="s">
        <v>70</v>
      </c>
      <c r="U196" s="33" t="s">
        <v>74</v>
      </c>
      <c r="W196" s="33" t="s">
        <v>70</v>
      </c>
      <c r="X196" s="33" t="s">
        <v>70</v>
      </c>
      <c r="Y196" s="33" t="s">
        <v>70</v>
      </c>
      <c r="Z196" s="33" t="s">
        <v>70</v>
      </c>
      <c r="AA196" s="33" t="s">
        <v>70</v>
      </c>
      <c r="AB196" s="33" t="s">
        <v>70</v>
      </c>
      <c r="AC196" s="33" t="s">
        <v>74</v>
      </c>
      <c r="AD196" s="33" t="s">
        <v>70</v>
      </c>
      <c r="AE196" s="33" t="s">
        <v>70</v>
      </c>
      <c r="AG196" s="33" t="s">
        <v>70</v>
      </c>
      <c r="AH196" s="33" t="s">
        <v>70</v>
      </c>
      <c r="AI196" s="33" t="s">
        <v>70</v>
      </c>
      <c r="AJ196" s="33" t="s">
        <v>70</v>
      </c>
      <c r="AK196" s="33" t="s">
        <v>74</v>
      </c>
      <c r="AL196" s="33" t="s">
        <v>70</v>
      </c>
      <c r="AM196" s="33" t="s">
        <v>70</v>
      </c>
      <c r="AN196" s="33">
        <v>4</v>
      </c>
      <c r="AR196" s="33">
        <v>4</v>
      </c>
      <c r="AX196" s="33">
        <v>4</v>
      </c>
      <c r="AZ196" s="33">
        <v>4</v>
      </c>
      <c r="BH196" s="33">
        <v>4</v>
      </c>
      <c r="BP196" s="33">
        <v>4</v>
      </c>
      <c r="BT196" s="33" t="s">
        <v>865</v>
      </c>
    </row>
    <row r="197" spans="1:72" x14ac:dyDescent="0.25">
      <c r="A197">
        <f t="shared" si="2"/>
        <v>196</v>
      </c>
      <c r="B197" t="s">
        <v>866</v>
      </c>
      <c r="C197" t="s">
        <v>867</v>
      </c>
      <c r="D197" t="s">
        <v>868</v>
      </c>
      <c r="E197" t="s">
        <v>868</v>
      </c>
      <c r="F197" t="s">
        <v>712</v>
      </c>
      <c r="G197" t="s">
        <v>149</v>
      </c>
      <c r="H197" t="s">
        <v>869</v>
      </c>
      <c r="I197" t="s">
        <v>870</v>
      </c>
      <c r="J197" t="s">
        <v>871</v>
      </c>
      <c r="K197" s="33" t="s">
        <v>74</v>
      </c>
      <c r="L197" s="33" t="s">
        <v>70</v>
      </c>
      <c r="M197" s="33" t="s">
        <v>70</v>
      </c>
      <c r="N197" s="33" t="s">
        <v>70</v>
      </c>
      <c r="O197" s="33" t="s">
        <v>74</v>
      </c>
      <c r="P197" s="33" t="s">
        <v>70</v>
      </c>
      <c r="Q197" s="33" t="s">
        <v>74</v>
      </c>
      <c r="R197" s="33" t="s">
        <v>70</v>
      </c>
      <c r="T197" s="33" t="s">
        <v>70</v>
      </c>
      <c r="U197" s="33" t="s">
        <v>74</v>
      </c>
      <c r="W197" s="33" t="s">
        <v>70</v>
      </c>
      <c r="X197" s="33" t="s">
        <v>70</v>
      </c>
      <c r="Y197" s="33" t="s">
        <v>70</v>
      </c>
      <c r="Z197" s="33" t="s">
        <v>70</v>
      </c>
      <c r="AA197" s="33" t="s">
        <v>70</v>
      </c>
      <c r="AB197" s="33" t="s">
        <v>70</v>
      </c>
      <c r="AC197" s="33" t="s">
        <v>74</v>
      </c>
      <c r="AD197" s="33" t="s">
        <v>70</v>
      </c>
      <c r="AE197" s="33" t="s">
        <v>70</v>
      </c>
      <c r="AH197" s="33" t="s">
        <v>74</v>
      </c>
      <c r="AI197" s="33" t="s">
        <v>74</v>
      </c>
      <c r="AJ197" s="33" t="s">
        <v>70</v>
      </c>
      <c r="AK197" s="33" t="s">
        <v>70</v>
      </c>
      <c r="AL197" s="33" t="s">
        <v>70</v>
      </c>
      <c r="AM197" s="33" t="s">
        <v>70</v>
      </c>
      <c r="AN197" s="33">
        <v>4</v>
      </c>
      <c r="AR197" s="33">
        <v>4</v>
      </c>
      <c r="AX197" s="33">
        <v>4</v>
      </c>
      <c r="AZ197" s="33">
        <v>4</v>
      </c>
      <c r="BH197" s="33">
        <v>4</v>
      </c>
      <c r="BP197" s="33">
        <v>4</v>
      </c>
      <c r="BT197" s="33" t="s">
        <v>872</v>
      </c>
    </row>
    <row r="198" spans="1:72" x14ac:dyDescent="0.25">
      <c r="A198">
        <f t="shared" ref="A198:A261" si="3">A197+1</f>
        <v>197</v>
      </c>
      <c r="B198" t="s">
        <v>112</v>
      </c>
      <c r="C198" t="s">
        <v>874</v>
      </c>
      <c r="D198" t="s">
        <v>113</v>
      </c>
      <c r="E198" t="s">
        <v>114</v>
      </c>
      <c r="F198" t="s">
        <v>115</v>
      </c>
      <c r="G198" t="s">
        <v>116</v>
      </c>
      <c r="H198" t="s">
        <v>117</v>
      </c>
      <c r="I198" t="s">
        <v>118</v>
      </c>
      <c r="J198" t="s">
        <v>119</v>
      </c>
      <c r="K198" s="33" t="s">
        <v>70</v>
      </c>
      <c r="L198" s="33" t="s">
        <v>74</v>
      </c>
      <c r="M198" s="33" t="s">
        <v>70</v>
      </c>
      <c r="N198" s="33" t="s">
        <v>70</v>
      </c>
      <c r="O198" s="33" t="s">
        <v>74</v>
      </c>
      <c r="P198" s="33" t="s">
        <v>70</v>
      </c>
      <c r="Q198" s="33" t="s">
        <v>74</v>
      </c>
      <c r="R198" s="33" t="s">
        <v>70</v>
      </c>
      <c r="T198" s="33" t="s">
        <v>70</v>
      </c>
      <c r="U198" s="33" t="s">
        <v>74</v>
      </c>
      <c r="W198" s="33" t="s">
        <v>70</v>
      </c>
      <c r="X198" s="33" t="s">
        <v>70</v>
      </c>
      <c r="Y198" s="33" t="s">
        <v>70</v>
      </c>
      <c r="Z198" s="33" t="s">
        <v>70</v>
      </c>
      <c r="AA198" s="33" t="s">
        <v>74</v>
      </c>
      <c r="AB198" s="33" t="s">
        <v>70</v>
      </c>
      <c r="AC198" s="33" t="s">
        <v>70</v>
      </c>
      <c r="AD198" s="33" t="s">
        <v>70</v>
      </c>
      <c r="AE198" s="33" t="s">
        <v>70</v>
      </c>
      <c r="AG198" s="33" t="s">
        <v>70</v>
      </c>
      <c r="AH198" s="33" t="s">
        <v>70</v>
      </c>
      <c r="AI198" s="33" t="s">
        <v>70</v>
      </c>
      <c r="AJ198" s="33" t="s">
        <v>70</v>
      </c>
      <c r="AK198" s="33" t="s">
        <v>74</v>
      </c>
      <c r="AL198" s="33" t="s">
        <v>70</v>
      </c>
      <c r="AM198" s="33" t="s">
        <v>70</v>
      </c>
      <c r="AN198" s="33">
        <v>4</v>
      </c>
      <c r="AR198" s="33">
        <v>4</v>
      </c>
      <c r="AX198" s="33">
        <v>4</v>
      </c>
      <c r="AZ198" s="33">
        <v>4</v>
      </c>
      <c r="BH198" s="33">
        <v>4</v>
      </c>
      <c r="BP198" s="33">
        <v>4</v>
      </c>
      <c r="BT198" s="33" t="s">
        <v>880</v>
      </c>
    </row>
    <row r="199" spans="1:72" x14ac:dyDescent="0.25">
      <c r="A199">
        <f t="shared" si="3"/>
        <v>198</v>
      </c>
      <c r="B199" t="s">
        <v>873</v>
      </c>
      <c r="C199" t="s">
        <v>874</v>
      </c>
      <c r="D199" t="s">
        <v>875</v>
      </c>
      <c r="E199" t="s">
        <v>876</v>
      </c>
      <c r="F199" t="s">
        <v>877</v>
      </c>
      <c r="G199" t="s">
        <v>96</v>
      </c>
      <c r="H199" t="s">
        <v>878</v>
      </c>
      <c r="I199" t="s">
        <v>879</v>
      </c>
      <c r="J199" t="s">
        <v>876</v>
      </c>
      <c r="K199" s="33" t="s">
        <v>70</v>
      </c>
      <c r="L199" s="33" t="s">
        <v>74</v>
      </c>
      <c r="M199" s="33" t="s">
        <v>70</v>
      </c>
      <c r="N199" s="33" t="s">
        <v>70</v>
      </c>
      <c r="O199" s="33" t="s">
        <v>74</v>
      </c>
      <c r="P199" s="33" t="s">
        <v>70</v>
      </c>
      <c r="Q199" s="33" t="s">
        <v>74</v>
      </c>
      <c r="R199" s="33" t="s">
        <v>70</v>
      </c>
      <c r="T199" s="33" t="s">
        <v>70</v>
      </c>
      <c r="U199" s="33" t="s">
        <v>74</v>
      </c>
      <c r="W199" s="33" t="s">
        <v>70</v>
      </c>
      <c r="X199" s="33" t="s">
        <v>70</v>
      </c>
      <c r="Y199" s="33" t="s">
        <v>70</v>
      </c>
      <c r="Z199" s="33" t="s">
        <v>70</v>
      </c>
      <c r="AA199" s="33" t="s">
        <v>70</v>
      </c>
      <c r="AB199" s="33" t="s">
        <v>70</v>
      </c>
      <c r="AC199" s="33" t="s">
        <v>74</v>
      </c>
      <c r="AD199" s="33" t="s">
        <v>70</v>
      </c>
      <c r="AE199" s="33" t="s">
        <v>70</v>
      </c>
      <c r="AH199" s="33" t="s">
        <v>74</v>
      </c>
      <c r="AI199" s="33" t="s">
        <v>74</v>
      </c>
      <c r="AJ199" s="33" t="s">
        <v>70</v>
      </c>
      <c r="AK199" s="33" t="s">
        <v>74</v>
      </c>
      <c r="AL199" s="33" t="s">
        <v>70</v>
      </c>
      <c r="AM199" s="33" t="s">
        <v>70</v>
      </c>
      <c r="AN199" s="33">
        <v>4</v>
      </c>
      <c r="AR199" s="33">
        <v>4</v>
      </c>
      <c r="AX199" s="33">
        <v>4</v>
      </c>
      <c r="AZ199" s="33">
        <v>4</v>
      </c>
      <c r="BH199" s="33">
        <v>4</v>
      </c>
      <c r="BP199" s="33">
        <v>4</v>
      </c>
      <c r="BT199" s="33" t="s">
        <v>880</v>
      </c>
    </row>
    <row r="200" spans="1:72" x14ac:dyDescent="0.25">
      <c r="A200">
        <f t="shared" si="3"/>
        <v>199</v>
      </c>
      <c r="B200" t="s">
        <v>881</v>
      </c>
      <c r="C200" t="s">
        <v>874</v>
      </c>
      <c r="D200" t="s">
        <v>882</v>
      </c>
      <c r="E200" t="s">
        <v>883</v>
      </c>
      <c r="F200" t="s">
        <v>884</v>
      </c>
      <c r="G200" t="s">
        <v>96</v>
      </c>
      <c r="H200" t="s">
        <v>885</v>
      </c>
      <c r="I200" t="s">
        <v>886</v>
      </c>
      <c r="J200" t="s">
        <v>887</v>
      </c>
      <c r="L200" s="33">
        <v>4</v>
      </c>
      <c r="M200" s="33" t="s">
        <v>70</v>
      </c>
      <c r="N200" s="33" t="s">
        <v>70</v>
      </c>
      <c r="O200" s="33" t="s">
        <v>74</v>
      </c>
      <c r="P200" s="33" t="s">
        <v>70</v>
      </c>
      <c r="Q200" s="33" t="s">
        <v>74</v>
      </c>
      <c r="R200" s="33" t="s">
        <v>70</v>
      </c>
      <c r="T200" s="33" t="s">
        <v>70</v>
      </c>
      <c r="U200" s="33" t="s">
        <v>74</v>
      </c>
      <c r="W200" s="33" t="s">
        <v>70</v>
      </c>
      <c r="X200" s="33" t="s">
        <v>70</v>
      </c>
      <c r="Y200" s="33" t="s">
        <v>70</v>
      </c>
      <c r="Z200" s="33" t="s">
        <v>70</v>
      </c>
      <c r="AA200" s="33" t="s">
        <v>74</v>
      </c>
      <c r="AB200" s="33" t="s">
        <v>70</v>
      </c>
      <c r="AC200" s="33" t="s">
        <v>70</v>
      </c>
      <c r="AD200" s="33" t="s">
        <v>70</v>
      </c>
      <c r="AE200" s="33" t="s">
        <v>70</v>
      </c>
      <c r="AG200" s="33" t="s">
        <v>70</v>
      </c>
      <c r="AH200" s="33" t="s">
        <v>70</v>
      </c>
      <c r="AI200" s="33" t="s">
        <v>74</v>
      </c>
      <c r="AJ200" s="33" t="s">
        <v>70</v>
      </c>
      <c r="AK200" s="33" t="s">
        <v>70</v>
      </c>
      <c r="AL200" s="33" t="s">
        <v>70</v>
      </c>
      <c r="AM200" s="33" t="s">
        <v>70</v>
      </c>
      <c r="AN200" s="33">
        <v>4</v>
      </c>
      <c r="AR200" s="33">
        <v>4</v>
      </c>
      <c r="AX200" s="33">
        <v>4</v>
      </c>
      <c r="AZ200" s="33">
        <v>4</v>
      </c>
      <c r="BH200" s="33">
        <v>4</v>
      </c>
      <c r="BP200" s="33">
        <v>4</v>
      </c>
      <c r="BT200" s="33" t="s">
        <v>880</v>
      </c>
    </row>
    <row r="201" spans="1:72" x14ac:dyDescent="0.25">
      <c r="A201">
        <f t="shared" si="3"/>
        <v>200</v>
      </c>
      <c r="B201" t="s">
        <v>888</v>
      </c>
      <c r="C201" t="s">
        <v>874</v>
      </c>
      <c r="D201" t="s">
        <v>889</v>
      </c>
      <c r="E201" t="s">
        <v>876</v>
      </c>
      <c r="F201" t="s">
        <v>890</v>
      </c>
      <c r="G201" t="s">
        <v>96</v>
      </c>
      <c r="H201" t="s">
        <v>878</v>
      </c>
      <c r="I201" t="s">
        <v>891</v>
      </c>
      <c r="J201" t="s">
        <v>892</v>
      </c>
      <c r="K201" s="33" t="s">
        <v>70</v>
      </c>
      <c r="L201" s="33" t="s">
        <v>74</v>
      </c>
      <c r="M201" s="33" t="s">
        <v>70</v>
      </c>
      <c r="N201" s="33" t="s">
        <v>70</v>
      </c>
      <c r="O201" s="33" t="s">
        <v>74</v>
      </c>
      <c r="P201" s="33" t="s">
        <v>70</v>
      </c>
      <c r="Q201" s="33" t="s">
        <v>74</v>
      </c>
      <c r="R201" s="33" t="s">
        <v>70</v>
      </c>
      <c r="T201" s="33" t="s">
        <v>70</v>
      </c>
      <c r="U201" s="33" t="s">
        <v>74</v>
      </c>
      <c r="W201" s="33" t="s">
        <v>74</v>
      </c>
      <c r="X201" s="33" t="s">
        <v>70</v>
      </c>
      <c r="Y201" s="33" t="s">
        <v>70</v>
      </c>
      <c r="Z201" s="33" t="s">
        <v>70</v>
      </c>
      <c r="AA201" s="33" t="s">
        <v>70</v>
      </c>
      <c r="AB201" s="33" t="s">
        <v>70</v>
      </c>
      <c r="AC201" s="33" t="s">
        <v>70</v>
      </c>
      <c r="AD201" s="33" t="s">
        <v>70</v>
      </c>
      <c r="AE201" s="33" t="s">
        <v>70</v>
      </c>
      <c r="AG201" s="33" t="s">
        <v>70</v>
      </c>
      <c r="AH201" s="33" t="s">
        <v>70</v>
      </c>
      <c r="AI201" s="33" t="s">
        <v>70</v>
      </c>
      <c r="AJ201" s="33" t="s">
        <v>70</v>
      </c>
      <c r="AK201" s="33" t="s">
        <v>74</v>
      </c>
      <c r="AL201" s="33" t="s">
        <v>70</v>
      </c>
      <c r="AM201" s="33" t="s">
        <v>70</v>
      </c>
      <c r="AN201" s="33">
        <v>4</v>
      </c>
      <c r="AR201" s="33">
        <v>4</v>
      </c>
      <c r="AX201" s="33">
        <v>4</v>
      </c>
      <c r="AZ201" s="33">
        <v>4</v>
      </c>
      <c r="BH201" s="33">
        <v>4</v>
      </c>
      <c r="BP201" s="33">
        <v>4</v>
      </c>
      <c r="BT201" s="33" t="s">
        <v>880</v>
      </c>
    </row>
    <row r="202" spans="1:72" x14ac:dyDescent="0.25">
      <c r="A202">
        <f t="shared" si="3"/>
        <v>201</v>
      </c>
      <c r="B202" t="s">
        <v>893</v>
      </c>
      <c r="C202" t="s">
        <v>874</v>
      </c>
      <c r="D202" t="s">
        <v>894</v>
      </c>
      <c r="E202" t="s">
        <v>895</v>
      </c>
      <c r="F202" t="s">
        <v>896</v>
      </c>
      <c r="G202" t="s">
        <v>897</v>
      </c>
      <c r="H202" t="s">
        <v>898</v>
      </c>
      <c r="I202" t="s">
        <v>2076</v>
      </c>
      <c r="J202" t="s">
        <v>899</v>
      </c>
      <c r="K202" s="33" t="s">
        <v>70</v>
      </c>
      <c r="L202" s="33" t="s">
        <v>74</v>
      </c>
      <c r="M202" s="33" t="s">
        <v>70</v>
      </c>
      <c r="N202" s="33" t="s">
        <v>70</v>
      </c>
      <c r="O202" s="33" t="s">
        <v>74</v>
      </c>
      <c r="P202" s="33" t="s">
        <v>70</v>
      </c>
      <c r="Q202" s="33" t="s">
        <v>74</v>
      </c>
      <c r="R202" s="33" t="s">
        <v>70</v>
      </c>
      <c r="T202" s="33" t="s">
        <v>70</v>
      </c>
      <c r="U202" s="33" t="s">
        <v>74</v>
      </c>
      <c r="W202" s="33" t="s">
        <v>70</v>
      </c>
      <c r="X202" s="33" t="s">
        <v>70</v>
      </c>
      <c r="Y202" s="33" t="s">
        <v>70</v>
      </c>
      <c r="Z202" s="33" t="s">
        <v>70</v>
      </c>
      <c r="AA202" s="33" t="s">
        <v>74</v>
      </c>
      <c r="AB202" s="33" t="s">
        <v>70</v>
      </c>
      <c r="AC202" s="33" t="s">
        <v>70</v>
      </c>
      <c r="AD202" s="33" t="s">
        <v>70</v>
      </c>
      <c r="AE202" s="33" t="s">
        <v>70</v>
      </c>
      <c r="AG202" s="33" t="s">
        <v>70</v>
      </c>
      <c r="AH202" s="33" t="s">
        <v>70</v>
      </c>
      <c r="AI202" s="33" t="s">
        <v>70</v>
      </c>
      <c r="AJ202" s="33" t="s">
        <v>70</v>
      </c>
      <c r="AK202" s="33" t="s">
        <v>74</v>
      </c>
      <c r="AL202" s="33" t="s">
        <v>70</v>
      </c>
      <c r="AM202" s="33" t="s">
        <v>70</v>
      </c>
      <c r="AN202" s="33">
        <v>4</v>
      </c>
      <c r="AR202" s="33">
        <v>4</v>
      </c>
      <c r="AX202" s="33">
        <v>4</v>
      </c>
      <c r="AZ202" s="33">
        <v>4</v>
      </c>
      <c r="BH202" s="33">
        <v>4</v>
      </c>
      <c r="BP202" s="33">
        <v>4</v>
      </c>
      <c r="BT202" s="33" t="s">
        <v>880</v>
      </c>
    </row>
    <row r="203" spans="1:72" x14ac:dyDescent="0.25">
      <c r="A203">
        <f t="shared" si="3"/>
        <v>202</v>
      </c>
      <c r="B203" t="s">
        <v>900</v>
      </c>
      <c r="C203" t="s">
        <v>874</v>
      </c>
      <c r="D203" t="s">
        <v>901</v>
      </c>
      <c r="E203" t="s">
        <v>902</v>
      </c>
      <c r="F203" t="s">
        <v>876</v>
      </c>
      <c r="G203" t="s">
        <v>903</v>
      </c>
      <c r="H203" t="s">
        <v>878</v>
      </c>
      <c r="I203" t="s">
        <v>904</v>
      </c>
      <c r="J203" t="s">
        <v>905</v>
      </c>
      <c r="K203" s="33" t="s">
        <v>74</v>
      </c>
      <c r="L203" s="33" t="s">
        <v>70</v>
      </c>
      <c r="M203" s="33" t="s">
        <v>70</v>
      </c>
      <c r="N203" s="33" t="s">
        <v>70</v>
      </c>
      <c r="O203" s="33">
        <v>4</v>
      </c>
      <c r="Q203" s="33" t="s">
        <v>74</v>
      </c>
      <c r="R203" s="33" t="s">
        <v>70</v>
      </c>
      <c r="U203" s="33">
        <v>4</v>
      </c>
      <c r="W203" s="33" t="s">
        <v>74</v>
      </c>
      <c r="X203" s="33" t="s">
        <v>70</v>
      </c>
      <c r="Y203" s="33" t="s">
        <v>70</v>
      </c>
      <c r="Z203" s="33" t="s">
        <v>70</v>
      </c>
      <c r="AA203" s="33" t="s">
        <v>70</v>
      </c>
      <c r="AB203" s="33" t="s">
        <v>70</v>
      </c>
      <c r="AC203" s="33" t="s">
        <v>70</v>
      </c>
      <c r="AD203" s="33" t="s">
        <v>70</v>
      </c>
      <c r="AE203" s="33" t="s">
        <v>70</v>
      </c>
      <c r="AG203" s="33" t="s">
        <v>70</v>
      </c>
      <c r="AH203" s="33" t="s">
        <v>70</v>
      </c>
      <c r="AI203" s="33" t="s">
        <v>70</v>
      </c>
      <c r="AJ203" s="33" t="s">
        <v>70</v>
      </c>
      <c r="AK203" s="33" t="s">
        <v>74</v>
      </c>
      <c r="AL203" s="33" t="s">
        <v>70</v>
      </c>
      <c r="AM203" s="33" t="s">
        <v>70</v>
      </c>
      <c r="AN203" s="33">
        <v>4</v>
      </c>
      <c r="AR203" s="33">
        <v>4</v>
      </c>
      <c r="AX203" s="33">
        <v>4</v>
      </c>
      <c r="AZ203" s="33">
        <v>4</v>
      </c>
      <c r="BH203" s="33">
        <v>4</v>
      </c>
      <c r="BP203" s="33">
        <v>4</v>
      </c>
      <c r="BT203" s="33" t="s">
        <v>880</v>
      </c>
    </row>
    <row r="204" spans="1:72" x14ac:dyDescent="0.25">
      <c r="A204">
        <f t="shared" si="3"/>
        <v>203</v>
      </c>
      <c r="B204" t="s">
        <v>906</v>
      </c>
      <c r="C204" t="s">
        <v>874</v>
      </c>
      <c r="D204" t="s">
        <v>907</v>
      </c>
      <c r="E204" t="s">
        <v>876</v>
      </c>
      <c r="F204" t="s">
        <v>877</v>
      </c>
      <c r="G204" t="s">
        <v>96</v>
      </c>
      <c r="H204" t="s">
        <v>878</v>
      </c>
      <c r="I204" t="s">
        <v>908</v>
      </c>
      <c r="J204" t="s">
        <v>909</v>
      </c>
      <c r="L204" s="33">
        <v>4</v>
      </c>
      <c r="M204" s="33" t="s">
        <v>70</v>
      </c>
      <c r="N204" s="33" t="s">
        <v>70</v>
      </c>
      <c r="O204" s="33" t="s">
        <v>74</v>
      </c>
      <c r="P204" s="33" t="s">
        <v>70</v>
      </c>
      <c r="Q204" s="33" t="s">
        <v>74</v>
      </c>
      <c r="R204" s="33" t="s">
        <v>70</v>
      </c>
      <c r="T204" s="33" t="s">
        <v>70</v>
      </c>
      <c r="U204" s="33" t="s">
        <v>74</v>
      </c>
      <c r="W204" s="33" t="s">
        <v>74</v>
      </c>
      <c r="X204" s="33" t="s">
        <v>70</v>
      </c>
      <c r="Y204" s="33" t="s">
        <v>70</v>
      </c>
      <c r="Z204" s="33" t="s">
        <v>70</v>
      </c>
      <c r="AA204" s="33" t="s">
        <v>70</v>
      </c>
      <c r="AB204" s="33" t="s">
        <v>70</v>
      </c>
      <c r="AC204" s="33" t="s">
        <v>70</v>
      </c>
      <c r="AD204" s="33" t="s">
        <v>70</v>
      </c>
      <c r="AE204" s="33" t="s">
        <v>70</v>
      </c>
      <c r="AG204" s="33" t="s">
        <v>70</v>
      </c>
      <c r="AH204" s="33" t="s">
        <v>70</v>
      </c>
      <c r="AI204" s="33" t="s">
        <v>70</v>
      </c>
      <c r="AJ204" s="33" t="s">
        <v>70</v>
      </c>
      <c r="AK204" s="33" t="s">
        <v>74</v>
      </c>
      <c r="AL204" s="33" t="s">
        <v>70</v>
      </c>
      <c r="AM204" s="33" t="s">
        <v>70</v>
      </c>
      <c r="AN204" s="33">
        <v>4</v>
      </c>
      <c r="AR204" s="33">
        <v>4</v>
      </c>
      <c r="AX204" s="33">
        <v>4</v>
      </c>
      <c r="AZ204" s="33">
        <v>4</v>
      </c>
      <c r="BH204" s="33">
        <v>4</v>
      </c>
      <c r="BP204" s="33">
        <v>4</v>
      </c>
      <c r="BT204" s="33" t="s">
        <v>880</v>
      </c>
    </row>
    <row r="205" spans="1:72" x14ac:dyDescent="0.25">
      <c r="A205">
        <f t="shared" si="3"/>
        <v>204</v>
      </c>
      <c r="B205" t="s">
        <v>910</v>
      </c>
      <c r="C205" t="s">
        <v>874</v>
      </c>
      <c r="D205" t="s">
        <v>911</v>
      </c>
      <c r="E205" t="s">
        <v>912</v>
      </c>
      <c r="F205" t="s">
        <v>96</v>
      </c>
      <c r="G205" t="s">
        <v>70</v>
      </c>
      <c r="H205" t="s">
        <v>885</v>
      </c>
      <c r="I205" t="s">
        <v>913</v>
      </c>
      <c r="J205" t="s">
        <v>914</v>
      </c>
      <c r="L205" s="33">
        <v>4</v>
      </c>
      <c r="M205" s="33" t="s">
        <v>70</v>
      </c>
      <c r="N205" s="33" t="s">
        <v>70</v>
      </c>
      <c r="O205" s="33" t="s">
        <v>74</v>
      </c>
      <c r="P205" s="33" t="s">
        <v>70</v>
      </c>
      <c r="Q205" s="33" t="s">
        <v>74</v>
      </c>
      <c r="R205" s="33" t="s">
        <v>70</v>
      </c>
      <c r="T205" s="33" t="s">
        <v>70</v>
      </c>
      <c r="U205" s="33" t="s">
        <v>74</v>
      </c>
      <c r="W205" s="33" t="s">
        <v>70</v>
      </c>
      <c r="X205" s="33" t="s">
        <v>70</v>
      </c>
      <c r="Y205" s="33" t="s">
        <v>70</v>
      </c>
      <c r="Z205" s="33" t="s">
        <v>70</v>
      </c>
      <c r="AA205" s="33" t="s">
        <v>74</v>
      </c>
      <c r="AB205" s="33" t="s">
        <v>70</v>
      </c>
      <c r="AC205" s="33" t="s">
        <v>70</v>
      </c>
      <c r="AD205" s="33" t="s">
        <v>70</v>
      </c>
      <c r="AE205" s="33" t="s">
        <v>70</v>
      </c>
      <c r="AG205" s="33" t="s">
        <v>70</v>
      </c>
      <c r="AH205" s="33" t="s">
        <v>70</v>
      </c>
      <c r="AI205" s="33" t="s">
        <v>74</v>
      </c>
      <c r="AJ205" s="33" t="s">
        <v>70</v>
      </c>
      <c r="AK205" s="33" t="s">
        <v>70</v>
      </c>
      <c r="AL205" s="33" t="s">
        <v>70</v>
      </c>
      <c r="AM205" s="33" t="s">
        <v>70</v>
      </c>
      <c r="AN205" s="33">
        <v>4</v>
      </c>
      <c r="AR205" s="33">
        <v>4</v>
      </c>
      <c r="AX205" s="33">
        <v>4</v>
      </c>
      <c r="AZ205" s="33">
        <v>4</v>
      </c>
      <c r="BH205" s="33">
        <v>4</v>
      </c>
      <c r="BP205" s="33">
        <v>4</v>
      </c>
      <c r="BT205" s="33" t="s">
        <v>880</v>
      </c>
    </row>
    <row r="206" spans="1:72" x14ac:dyDescent="0.25">
      <c r="A206">
        <f t="shared" si="3"/>
        <v>205</v>
      </c>
      <c r="B206" t="s">
        <v>120</v>
      </c>
      <c r="C206" t="s">
        <v>874</v>
      </c>
      <c r="D206" t="s">
        <v>121</v>
      </c>
      <c r="E206" t="s">
        <v>122</v>
      </c>
      <c r="F206" t="s">
        <v>123</v>
      </c>
      <c r="G206" t="s">
        <v>124</v>
      </c>
      <c r="H206" t="s">
        <v>125</v>
      </c>
      <c r="I206" t="s">
        <v>126</v>
      </c>
      <c r="J206" t="s">
        <v>123</v>
      </c>
      <c r="K206" s="33" t="s">
        <v>70</v>
      </c>
      <c r="L206" s="33" t="s">
        <v>74</v>
      </c>
      <c r="M206" s="33" t="s">
        <v>70</v>
      </c>
      <c r="N206" s="33" t="s">
        <v>70</v>
      </c>
      <c r="O206" s="33" t="s">
        <v>74</v>
      </c>
      <c r="P206" s="33" t="s">
        <v>70</v>
      </c>
      <c r="Q206" s="33" t="s">
        <v>74</v>
      </c>
      <c r="R206" s="33" t="s">
        <v>70</v>
      </c>
      <c r="T206" s="33" t="s">
        <v>70</v>
      </c>
      <c r="U206" s="33" t="s">
        <v>74</v>
      </c>
      <c r="W206" s="33" t="s">
        <v>70</v>
      </c>
      <c r="X206" s="33" t="s">
        <v>70</v>
      </c>
      <c r="Y206" s="33" t="s">
        <v>70</v>
      </c>
      <c r="Z206" s="33" t="s">
        <v>70</v>
      </c>
      <c r="AA206" s="33" t="s">
        <v>70</v>
      </c>
      <c r="AB206" s="33" t="s">
        <v>74</v>
      </c>
      <c r="AC206" s="33" t="s">
        <v>74</v>
      </c>
      <c r="AD206" s="33" t="s">
        <v>70</v>
      </c>
      <c r="AE206" s="33" t="s">
        <v>70</v>
      </c>
      <c r="AH206" s="33" t="s">
        <v>74</v>
      </c>
      <c r="AI206" s="33" t="s">
        <v>74</v>
      </c>
      <c r="AJ206" s="33" t="s">
        <v>70</v>
      </c>
      <c r="AK206" s="33" t="s">
        <v>74</v>
      </c>
      <c r="AL206" s="33" t="s">
        <v>70</v>
      </c>
      <c r="AM206" s="33" t="s">
        <v>70</v>
      </c>
      <c r="AN206" s="33">
        <v>4</v>
      </c>
      <c r="AR206" s="33">
        <v>4</v>
      </c>
      <c r="AX206" s="33">
        <v>4</v>
      </c>
      <c r="AZ206" s="33">
        <v>4</v>
      </c>
      <c r="BH206" s="33">
        <v>4</v>
      </c>
      <c r="BP206" s="33">
        <v>4</v>
      </c>
      <c r="BT206" s="33" t="s">
        <v>880</v>
      </c>
    </row>
    <row r="207" spans="1:72" x14ac:dyDescent="0.25">
      <c r="A207">
        <f t="shared" si="3"/>
        <v>206</v>
      </c>
      <c r="B207" t="s">
        <v>915</v>
      </c>
      <c r="C207" t="s">
        <v>874</v>
      </c>
      <c r="D207" t="s">
        <v>916</v>
      </c>
      <c r="E207" t="s">
        <v>876</v>
      </c>
      <c r="F207" t="s">
        <v>96</v>
      </c>
      <c r="G207" t="s">
        <v>70</v>
      </c>
      <c r="H207" t="s">
        <v>885</v>
      </c>
      <c r="I207" t="s">
        <v>917</v>
      </c>
      <c r="J207" t="s">
        <v>887</v>
      </c>
      <c r="L207" s="33">
        <v>4</v>
      </c>
      <c r="M207" s="33" t="s">
        <v>70</v>
      </c>
      <c r="N207" s="33" t="s">
        <v>70</v>
      </c>
      <c r="O207" s="33" t="s">
        <v>74</v>
      </c>
      <c r="P207" s="33" t="s">
        <v>70</v>
      </c>
      <c r="Q207" s="33" t="s">
        <v>74</v>
      </c>
      <c r="R207" s="33" t="s">
        <v>70</v>
      </c>
      <c r="T207" s="33" t="s">
        <v>70</v>
      </c>
      <c r="U207" s="33" t="s">
        <v>74</v>
      </c>
      <c r="W207" s="33" t="s">
        <v>70</v>
      </c>
      <c r="X207" s="33" t="s">
        <v>70</v>
      </c>
      <c r="Y207" s="33" t="s">
        <v>70</v>
      </c>
      <c r="Z207" s="33" t="s">
        <v>70</v>
      </c>
      <c r="AA207" s="33" t="s">
        <v>74</v>
      </c>
      <c r="AB207" s="33" t="s">
        <v>70</v>
      </c>
      <c r="AC207" s="33" t="s">
        <v>70</v>
      </c>
      <c r="AD207" s="33" t="s">
        <v>70</v>
      </c>
      <c r="AE207" s="33" t="s">
        <v>70</v>
      </c>
      <c r="AG207" s="33" t="s">
        <v>70</v>
      </c>
      <c r="AH207" s="33" t="s">
        <v>70</v>
      </c>
      <c r="AI207" s="33" t="s">
        <v>74</v>
      </c>
      <c r="AJ207" s="33" t="s">
        <v>70</v>
      </c>
      <c r="AK207" s="33" t="s">
        <v>70</v>
      </c>
      <c r="AL207" s="33" t="s">
        <v>70</v>
      </c>
      <c r="AM207" s="33" t="s">
        <v>70</v>
      </c>
      <c r="AN207" s="33">
        <v>4</v>
      </c>
      <c r="AR207" s="33">
        <v>4</v>
      </c>
      <c r="AX207" s="33">
        <v>4</v>
      </c>
      <c r="AZ207" s="33">
        <v>4</v>
      </c>
      <c r="BH207" s="33">
        <v>4</v>
      </c>
      <c r="BP207" s="33">
        <v>4</v>
      </c>
      <c r="BT207" s="33" t="s">
        <v>880</v>
      </c>
    </row>
    <row r="208" spans="1:72" x14ac:dyDescent="0.25">
      <c r="A208">
        <f t="shared" si="3"/>
        <v>207</v>
      </c>
      <c r="B208" t="s">
        <v>918</v>
      </c>
      <c r="C208" t="s">
        <v>874</v>
      </c>
      <c r="D208" t="s">
        <v>919</v>
      </c>
      <c r="E208" t="s">
        <v>920</v>
      </c>
      <c r="F208" t="s">
        <v>96</v>
      </c>
      <c r="G208" t="s">
        <v>70</v>
      </c>
      <c r="H208" t="s">
        <v>70</v>
      </c>
      <c r="I208" t="s">
        <v>921</v>
      </c>
      <c r="J208" t="s">
        <v>922</v>
      </c>
      <c r="K208" s="33" t="s">
        <v>70</v>
      </c>
      <c r="L208" s="33" t="s">
        <v>74</v>
      </c>
      <c r="M208" s="33" t="s">
        <v>70</v>
      </c>
      <c r="N208" s="33" t="s">
        <v>70</v>
      </c>
      <c r="O208" s="33" t="s">
        <v>74</v>
      </c>
      <c r="P208" s="33" t="s">
        <v>70</v>
      </c>
      <c r="Q208" s="33" t="s">
        <v>74</v>
      </c>
      <c r="R208" s="33" t="s">
        <v>70</v>
      </c>
      <c r="T208" s="33" t="s">
        <v>70</v>
      </c>
      <c r="U208" s="33" t="s">
        <v>74</v>
      </c>
      <c r="W208" s="33" t="s">
        <v>74</v>
      </c>
      <c r="X208" s="33" t="s">
        <v>70</v>
      </c>
      <c r="Y208" s="33" t="s">
        <v>70</v>
      </c>
      <c r="Z208" s="33" t="s">
        <v>70</v>
      </c>
      <c r="AA208" s="33" t="s">
        <v>70</v>
      </c>
      <c r="AB208" s="33" t="s">
        <v>70</v>
      </c>
      <c r="AC208" s="33" t="s">
        <v>70</v>
      </c>
      <c r="AD208" s="33" t="s">
        <v>70</v>
      </c>
      <c r="AE208" s="33" t="s">
        <v>70</v>
      </c>
      <c r="AG208" s="33" t="s">
        <v>70</v>
      </c>
      <c r="AH208" s="33" t="s">
        <v>70</v>
      </c>
      <c r="AI208" s="33" t="s">
        <v>70</v>
      </c>
      <c r="AJ208" s="33" t="s">
        <v>70</v>
      </c>
      <c r="AK208" s="33" t="s">
        <v>74</v>
      </c>
      <c r="AL208" s="33" t="s">
        <v>70</v>
      </c>
      <c r="AM208" s="33" t="s">
        <v>70</v>
      </c>
      <c r="AN208" s="33">
        <v>4</v>
      </c>
      <c r="AR208" s="33">
        <v>4</v>
      </c>
      <c r="AX208" s="33">
        <v>4</v>
      </c>
      <c r="AZ208" s="33">
        <v>4</v>
      </c>
      <c r="BH208" s="33">
        <v>4</v>
      </c>
      <c r="BP208" s="33">
        <v>4</v>
      </c>
      <c r="BT208" s="33" t="s">
        <v>880</v>
      </c>
    </row>
    <row r="209" spans="1:72" x14ac:dyDescent="0.25">
      <c r="A209">
        <f t="shared" si="3"/>
        <v>208</v>
      </c>
      <c r="B209" t="s">
        <v>1693</v>
      </c>
      <c r="C209" t="s">
        <v>874</v>
      </c>
      <c r="D209" t="s">
        <v>1694</v>
      </c>
      <c r="E209" t="s">
        <v>876</v>
      </c>
      <c r="F209" t="s">
        <v>877</v>
      </c>
      <c r="G209" t="s">
        <v>96</v>
      </c>
      <c r="H209" t="s">
        <v>878</v>
      </c>
      <c r="I209" t="s">
        <v>1695</v>
      </c>
      <c r="J209" t="s">
        <v>1696</v>
      </c>
      <c r="K209" s="33">
        <v>4</v>
      </c>
      <c r="O209" s="33">
        <v>4</v>
      </c>
      <c r="Q209" s="33">
        <v>4</v>
      </c>
      <c r="U209" s="33">
        <v>4</v>
      </c>
      <c r="W209" s="33">
        <v>4</v>
      </c>
      <c r="AK209" s="33">
        <v>4</v>
      </c>
      <c r="AN209" s="33">
        <v>4</v>
      </c>
      <c r="AR209" s="33">
        <v>4</v>
      </c>
      <c r="AX209" s="33">
        <v>4</v>
      </c>
      <c r="AZ209" s="33">
        <v>4</v>
      </c>
      <c r="BH209" s="33">
        <v>4</v>
      </c>
      <c r="BP209" s="33">
        <v>4</v>
      </c>
      <c r="BT209" s="33" t="s">
        <v>880</v>
      </c>
    </row>
    <row r="210" spans="1:72" x14ac:dyDescent="0.25">
      <c r="A210">
        <f t="shared" si="3"/>
        <v>209</v>
      </c>
      <c r="B210" t="s">
        <v>1822</v>
      </c>
      <c r="C210" t="s">
        <v>874</v>
      </c>
      <c r="D210" t="s">
        <v>1823</v>
      </c>
      <c r="E210" t="s">
        <v>876</v>
      </c>
      <c r="F210" t="s">
        <v>877</v>
      </c>
      <c r="G210" t="s">
        <v>96</v>
      </c>
      <c r="H210" t="s">
        <v>878</v>
      </c>
      <c r="I210" t="s">
        <v>1824</v>
      </c>
      <c r="J210" t="s">
        <v>1825</v>
      </c>
      <c r="L210" s="33">
        <v>4</v>
      </c>
      <c r="O210" s="33">
        <v>4</v>
      </c>
      <c r="Q210" s="33">
        <v>4</v>
      </c>
      <c r="U210" s="33">
        <v>4</v>
      </c>
      <c r="W210" s="33">
        <v>4</v>
      </c>
      <c r="AK210" s="33">
        <v>4</v>
      </c>
      <c r="AN210" s="33">
        <v>4</v>
      </c>
      <c r="AR210" s="33">
        <v>4</v>
      </c>
      <c r="AX210" s="33">
        <v>4</v>
      </c>
      <c r="AZ210" s="33">
        <v>4</v>
      </c>
      <c r="BH210" s="33">
        <v>4</v>
      </c>
      <c r="BP210" s="33">
        <v>4</v>
      </c>
      <c r="BT210" t="s">
        <v>880</v>
      </c>
    </row>
    <row r="211" spans="1:72" x14ac:dyDescent="0.25">
      <c r="A211">
        <f t="shared" si="3"/>
        <v>210</v>
      </c>
      <c r="B211" t="s">
        <v>923</v>
      </c>
      <c r="C211" t="s">
        <v>924</v>
      </c>
      <c r="D211" t="s">
        <v>925</v>
      </c>
      <c r="E211" t="s">
        <v>926</v>
      </c>
      <c r="F211" t="s">
        <v>315</v>
      </c>
      <c r="G211" t="s">
        <v>218</v>
      </c>
      <c r="H211" t="s">
        <v>927</v>
      </c>
      <c r="I211" t="s">
        <v>928</v>
      </c>
      <c r="J211" t="s">
        <v>217</v>
      </c>
      <c r="K211" s="33" t="s">
        <v>74</v>
      </c>
      <c r="L211" s="33" t="s">
        <v>70</v>
      </c>
      <c r="M211" s="33" t="s">
        <v>70</v>
      </c>
      <c r="N211" s="33" t="s">
        <v>70</v>
      </c>
      <c r="O211" s="33" t="s">
        <v>74</v>
      </c>
      <c r="P211" s="33" t="s">
        <v>70</v>
      </c>
      <c r="Q211" s="33" t="s">
        <v>74</v>
      </c>
      <c r="R211" s="33" t="s">
        <v>70</v>
      </c>
      <c r="T211" s="33" t="s">
        <v>70</v>
      </c>
      <c r="U211" s="33" t="s">
        <v>74</v>
      </c>
      <c r="W211" s="33" t="s">
        <v>70</v>
      </c>
      <c r="X211" s="33" t="s">
        <v>70</v>
      </c>
      <c r="Y211" s="33" t="s">
        <v>70</v>
      </c>
      <c r="Z211" s="33" t="s">
        <v>70</v>
      </c>
      <c r="AA211" s="33" t="s">
        <v>70</v>
      </c>
      <c r="AB211" s="33" t="s">
        <v>70</v>
      </c>
      <c r="AC211" s="33" t="s">
        <v>74</v>
      </c>
      <c r="AD211" s="33" t="s">
        <v>70</v>
      </c>
      <c r="AE211" s="33" t="s">
        <v>70</v>
      </c>
      <c r="AH211" s="33" t="s">
        <v>74</v>
      </c>
      <c r="AI211" s="33" t="s">
        <v>74</v>
      </c>
      <c r="AJ211" s="33" t="s">
        <v>70</v>
      </c>
      <c r="AK211" s="33" t="s">
        <v>70</v>
      </c>
      <c r="AL211" s="33" t="s">
        <v>70</v>
      </c>
      <c r="AM211" s="33" t="s">
        <v>70</v>
      </c>
      <c r="AN211" s="33">
        <v>4</v>
      </c>
      <c r="AR211" s="33">
        <v>4</v>
      </c>
      <c r="AX211" s="33">
        <v>4</v>
      </c>
      <c r="AZ211" s="33">
        <v>4</v>
      </c>
      <c r="BH211" s="33">
        <v>4</v>
      </c>
      <c r="BP211" s="33">
        <v>4</v>
      </c>
      <c r="BT211" s="33" t="s">
        <v>929</v>
      </c>
    </row>
    <row r="212" spans="1:72" x14ac:dyDescent="0.25">
      <c r="A212">
        <f t="shared" si="3"/>
        <v>211</v>
      </c>
      <c r="B212" t="s">
        <v>930</v>
      </c>
      <c r="C212" t="s">
        <v>931</v>
      </c>
      <c r="D212" t="s">
        <v>932</v>
      </c>
      <c r="E212" t="s">
        <v>932</v>
      </c>
      <c r="F212" t="s">
        <v>933</v>
      </c>
      <c r="G212" t="s">
        <v>934</v>
      </c>
      <c r="H212" t="s">
        <v>935</v>
      </c>
      <c r="I212" t="s">
        <v>936</v>
      </c>
      <c r="J212" t="s">
        <v>937</v>
      </c>
      <c r="K212" s="33" t="s">
        <v>70</v>
      </c>
      <c r="L212" s="33" t="s">
        <v>74</v>
      </c>
      <c r="M212" s="33" t="s">
        <v>70</v>
      </c>
      <c r="N212" s="33" t="s">
        <v>70</v>
      </c>
      <c r="O212" s="33" t="s">
        <v>74</v>
      </c>
      <c r="P212" s="33" t="s">
        <v>70</v>
      </c>
      <c r="Q212" s="33" t="s">
        <v>74</v>
      </c>
      <c r="R212" s="33" t="s">
        <v>70</v>
      </c>
      <c r="T212" s="33" t="s">
        <v>70</v>
      </c>
      <c r="U212" s="33" t="s">
        <v>74</v>
      </c>
      <c r="W212" s="33" t="s">
        <v>70</v>
      </c>
      <c r="X212" s="33" t="s">
        <v>70</v>
      </c>
      <c r="Y212" s="33" t="s">
        <v>70</v>
      </c>
      <c r="Z212" s="33" t="s">
        <v>70</v>
      </c>
      <c r="AA212" s="33" t="s">
        <v>70</v>
      </c>
      <c r="AB212" s="33" t="s">
        <v>74</v>
      </c>
      <c r="AC212" s="33" t="s">
        <v>70</v>
      </c>
      <c r="AD212" s="33" t="s">
        <v>70</v>
      </c>
      <c r="AE212" s="33" t="s">
        <v>70</v>
      </c>
      <c r="AG212" s="33" t="s">
        <v>70</v>
      </c>
      <c r="AH212" s="33" t="s">
        <v>70</v>
      </c>
      <c r="AI212" s="33" t="s">
        <v>70</v>
      </c>
      <c r="AJ212" s="33" t="s">
        <v>70</v>
      </c>
      <c r="AK212" s="33" t="s">
        <v>74</v>
      </c>
      <c r="AL212" s="33" t="s">
        <v>70</v>
      </c>
      <c r="AM212" s="33" t="s">
        <v>70</v>
      </c>
      <c r="AN212" s="33">
        <v>4</v>
      </c>
      <c r="AR212" s="33">
        <v>4</v>
      </c>
      <c r="AX212" s="33">
        <v>4</v>
      </c>
      <c r="AZ212" s="33">
        <v>4</v>
      </c>
      <c r="BH212" s="33">
        <v>4</v>
      </c>
      <c r="BP212" s="33">
        <v>4</v>
      </c>
      <c r="BT212" s="33" t="s">
        <v>938</v>
      </c>
    </row>
    <row r="213" spans="1:72" x14ac:dyDescent="0.25">
      <c r="A213">
        <f t="shared" si="3"/>
        <v>212</v>
      </c>
      <c r="B213" t="s">
        <v>946</v>
      </c>
      <c r="C213" t="s">
        <v>2134</v>
      </c>
      <c r="D213" t="s">
        <v>947</v>
      </c>
      <c r="E213" t="s">
        <v>947</v>
      </c>
      <c r="F213" t="s">
        <v>149</v>
      </c>
      <c r="G213" t="s">
        <v>70</v>
      </c>
      <c r="H213" t="s">
        <v>948</v>
      </c>
      <c r="I213" t="s">
        <v>949</v>
      </c>
      <c r="J213" t="s">
        <v>950</v>
      </c>
      <c r="K213" s="33" t="s">
        <v>74</v>
      </c>
      <c r="L213" s="33" t="s">
        <v>70</v>
      </c>
      <c r="M213" s="33" t="s">
        <v>70</v>
      </c>
      <c r="N213" s="33" t="s">
        <v>70</v>
      </c>
      <c r="O213" s="33" t="s">
        <v>74</v>
      </c>
      <c r="P213" s="33" t="s">
        <v>70</v>
      </c>
      <c r="Q213" s="33" t="s">
        <v>74</v>
      </c>
      <c r="R213" s="33" t="s">
        <v>70</v>
      </c>
      <c r="T213" s="33" t="s">
        <v>70</v>
      </c>
      <c r="U213" s="33" t="s">
        <v>74</v>
      </c>
      <c r="W213" s="33" t="s">
        <v>74</v>
      </c>
      <c r="X213" s="33" t="s">
        <v>70</v>
      </c>
      <c r="Y213" s="33" t="s">
        <v>70</v>
      </c>
      <c r="Z213" s="33" t="s">
        <v>70</v>
      </c>
      <c r="AA213" s="33" t="s">
        <v>70</v>
      </c>
      <c r="AB213" s="33" t="s">
        <v>70</v>
      </c>
      <c r="AC213" s="33" t="s">
        <v>70</v>
      </c>
      <c r="AD213" s="33" t="s">
        <v>70</v>
      </c>
      <c r="AE213" s="33" t="s">
        <v>70</v>
      </c>
      <c r="AG213" s="33" t="s">
        <v>70</v>
      </c>
      <c r="AH213" s="33" t="s">
        <v>70</v>
      </c>
      <c r="AI213" s="33" t="s">
        <v>70</v>
      </c>
      <c r="AJ213" s="33" t="s">
        <v>70</v>
      </c>
      <c r="AK213" s="33" t="s">
        <v>74</v>
      </c>
      <c r="AL213" s="33" t="s">
        <v>70</v>
      </c>
      <c r="AM213" s="33" t="s">
        <v>70</v>
      </c>
      <c r="AN213" s="33">
        <v>4</v>
      </c>
      <c r="AR213" s="33">
        <v>4</v>
      </c>
      <c r="AX213" s="33">
        <v>4</v>
      </c>
      <c r="AZ213" s="33">
        <v>4</v>
      </c>
      <c r="BH213" s="33">
        <v>4</v>
      </c>
      <c r="BP213" s="33">
        <v>4</v>
      </c>
      <c r="BT213" s="33" t="s">
        <v>951</v>
      </c>
    </row>
    <row r="214" spans="1:72" x14ac:dyDescent="0.25">
      <c r="A214">
        <f t="shared" si="3"/>
        <v>213</v>
      </c>
      <c r="B214" t="s">
        <v>952</v>
      </c>
      <c r="C214" t="s">
        <v>2134</v>
      </c>
      <c r="D214" t="s">
        <v>953</v>
      </c>
      <c r="E214" t="s">
        <v>954</v>
      </c>
      <c r="F214" t="s">
        <v>955</v>
      </c>
      <c r="G214" t="s">
        <v>956</v>
      </c>
      <c r="H214" t="s">
        <v>957</v>
      </c>
      <c r="I214" t="s">
        <v>958</v>
      </c>
      <c r="J214" t="s">
        <v>959</v>
      </c>
      <c r="K214" s="33" t="s">
        <v>74</v>
      </c>
      <c r="L214" s="33" t="s">
        <v>70</v>
      </c>
      <c r="M214" s="33" t="s">
        <v>70</v>
      </c>
      <c r="N214" s="33" t="s">
        <v>70</v>
      </c>
      <c r="O214" s="33" t="s">
        <v>74</v>
      </c>
      <c r="P214" s="33" t="s">
        <v>70</v>
      </c>
      <c r="Q214" s="33" t="s">
        <v>74</v>
      </c>
      <c r="R214" s="33" t="s">
        <v>70</v>
      </c>
      <c r="T214" s="33" t="s">
        <v>70</v>
      </c>
      <c r="U214" s="33" t="s">
        <v>74</v>
      </c>
      <c r="W214" s="33" t="s">
        <v>74</v>
      </c>
      <c r="X214" s="33" t="s">
        <v>70</v>
      </c>
      <c r="Y214" s="33" t="s">
        <v>70</v>
      </c>
      <c r="Z214" s="33" t="s">
        <v>70</v>
      </c>
      <c r="AA214" s="33" t="s">
        <v>70</v>
      </c>
      <c r="AB214" s="33" t="s">
        <v>70</v>
      </c>
      <c r="AC214" s="33" t="s">
        <v>70</v>
      </c>
      <c r="AD214" s="33" t="s">
        <v>70</v>
      </c>
      <c r="AE214" s="33" t="s">
        <v>70</v>
      </c>
      <c r="AG214" s="33" t="s">
        <v>70</v>
      </c>
      <c r="AH214" s="33" t="s">
        <v>70</v>
      </c>
      <c r="AI214" s="33" t="s">
        <v>70</v>
      </c>
      <c r="AJ214" s="33" t="s">
        <v>70</v>
      </c>
      <c r="AK214" s="33" t="s">
        <v>74</v>
      </c>
      <c r="AL214" s="33" t="s">
        <v>70</v>
      </c>
      <c r="AM214" s="33" t="s">
        <v>70</v>
      </c>
      <c r="AN214" s="33">
        <v>4</v>
      </c>
      <c r="AR214" s="33">
        <v>4</v>
      </c>
      <c r="AX214" s="33">
        <v>4</v>
      </c>
      <c r="AZ214" s="33">
        <v>4</v>
      </c>
      <c r="BH214" s="33">
        <v>4</v>
      </c>
      <c r="BP214" s="33">
        <v>4</v>
      </c>
      <c r="BT214" s="33" t="s">
        <v>951</v>
      </c>
    </row>
    <row r="215" spans="1:72" x14ac:dyDescent="0.25">
      <c r="A215">
        <f t="shared" si="3"/>
        <v>214</v>
      </c>
      <c r="B215" t="s">
        <v>1347</v>
      </c>
      <c r="C215" t="s">
        <v>2134</v>
      </c>
      <c r="D215" t="s">
        <v>1348</v>
      </c>
      <c r="E215" t="s">
        <v>1348</v>
      </c>
      <c r="F215" t="s">
        <v>1349</v>
      </c>
      <c r="G215" t="s">
        <v>416</v>
      </c>
      <c r="H215" t="s">
        <v>1350</v>
      </c>
      <c r="I215" t="s">
        <v>1836</v>
      </c>
      <c r="J215" t="s">
        <v>1351</v>
      </c>
      <c r="K215" s="33" t="s">
        <v>74</v>
      </c>
      <c r="L215" s="33" t="s">
        <v>70</v>
      </c>
      <c r="M215" s="33" t="s">
        <v>70</v>
      </c>
      <c r="N215" s="33" t="s">
        <v>70</v>
      </c>
      <c r="O215" s="33" t="s">
        <v>74</v>
      </c>
      <c r="P215" s="33" t="s">
        <v>70</v>
      </c>
      <c r="Q215" s="33" t="s">
        <v>74</v>
      </c>
      <c r="R215" s="33" t="s">
        <v>70</v>
      </c>
      <c r="T215" s="33" t="s">
        <v>70</v>
      </c>
      <c r="U215" s="33" t="s">
        <v>74</v>
      </c>
      <c r="W215" s="33" t="s">
        <v>70</v>
      </c>
      <c r="X215" s="33" t="s">
        <v>70</v>
      </c>
      <c r="Y215" s="33" t="s">
        <v>70</v>
      </c>
      <c r="Z215" s="33" t="s">
        <v>70</v>
      </c>
      <c r="AA215" s="33" t="s">
        <v>70</v>
      </c>
      <c r="AB215" s="33" t="s">
        <v>70</v>
      </c>
      <c r="AC215" s="33" t="s">
        <v>74</v>
      </c>
      <c r="AD215" s="33" t="s">
        <v>70</v>
      </c>
      <c r="AE215" s="33" t="s">
        <v>70</v>
      </c>
      <c r="AH215" s="33" t="s">
        <v>74</v>
      </c>
      <c r="AI215" s="33" t="s">
        <v>74</v>
      </c>
      <c r="AJ215" s="33" t="s">
        <v>70</v>
      </c>
      <c r="AK215" s="33" t="s">
        <v>70</v>
      </c>
      <c r="AL215" s="33" t="s">
        <v>70</v>
      </c>
      <c r="AM215" s="33" t="s">
        <v>70</v>
      </c>
      <c r="AN215" s="33">
        <v>4</v>
      </c>
      <c r="AR215" s="33">
        <v>4</v>
      </c>
      <c r="AX215" s="33">
        <v>4</v>
      </c>
      <c r="AZ215" s="33">
        <v>4</v>
      </c>
      <c r="BH215" s="33">
        <v>4</v>
      </c>
      <c r="BP215" s="33">
        <v>4</v>
      </c>
      <c r="BT215" s="33" t="s">
        <v>951</v>
      </c>
    </row>
    <row r="216" spans="1:72" x14ac:dyDescent="0.25">
      <c r="A216">
        <f t="shared" si="3"/>
        <v>215</v>
      </c>
      <c r="B216" t="s">
        <v>960</v>
      </c>
      <c r="C216" t="s">
        <v>2134</v>
      </c>
      <c r="D216" t="s">
        <v>961</v>
      </c>
      <c r="E216" t="s">
        <v>488</v>
      </c>
      <c r="F216" t="s">
        <v>496</v>
      </c>
      <c r="G216" t="s">
        <v>70</v>
      </c>
      <c r="H216" t="s">
        <v>962</v>
      </c>
      <c r="I216" t="s">
        <v>963</v>
      </c>
      <c r="J216" t="s">
        <v>961</v>
      </c>
      <c r="K216" s="33" t="s">
        <v>74</v>
      </c>
      <c r="L216" s="33" t="s">
        <v>70</v>
      </c>
      <c r="M216" s="33" t="s">
        <v>70</v>
      </c>
      <c r="N216" s="33" t="s">
        <v>70</v>
      </c>
      <c r="O216" s="33" t="s">
        <v>74</v>
      </c>
      <c r="P216" s="33" t="s">
        <v>70</v>
      </c>
      <c r="Q216" s="33" t="s">
        <v>74</v>
      </c>
      <c r="R216" s="33" t="s">
        <v>70</v>
      </c>
      <c r="T216" s="33" t="s">
        <v>70</v>
      </c>
      <c r="U216" s="33" t="s">
        <v>74</v>
      </c>
      <c r="W216" s="33" t="s">
        <v>70</v>
      </c>
      <c r="X216" s="33" t="s">
        <v>70</v>
      </c>
      <c r="Y216" s="33" t="s">
        <v>70</v>
      </c>
      <c r="Z216" s="33" t="s">
        <v>70</v>
      </c>
      <c r="AA216" s="33" t="s">
        <v>74</v>
      </c>
      <c r="AB216" s="33" t="s">
        <v>70</v>
      </c>
      <c r="AC216" s="33" t="s">
        <v>70</v>
      </c>
      <c r="AD216" s="33" t="s">
        <v>70</v>
      </c>
      <c r="AE216" s="33" t="s">
        <v>70</v>
      </c>
      <c r="AG216" s="33" t="s">
        <v>70</v>
      </c>
      <c r="AH216" s="33" t="s">
        <v>70</v>
      </c>
      <c r="AI216" s="33" t="s">
        <v>74</v>
      </c>
      <c r="AJ216" s="33" t="s">
        <v>70</v>
      </c>
      <c r="AK216" s="33" t="s">
        <v>70</v>
      </c>
      <c r="AL216" s="33" t="s">
        <v>70</v>
      </c>
      <c r="AM216" s="33" t="s">
        <v>70</v>
      </c>
      <c r="AN216" s="33">
        <v>4</v>
      </c>
      <c r="AR216" s="33">
        <v>4</v>
      </c>
      <c r="AX216" s="33">
        <v>4</v>
      </c>
      <c r="AZ216" s="33">
        <v>4</v>
      </c>
      <c r="BH216" s="33">
        <v>4</v>
      </c>
      <c r="BP216" s="33">
        <v>4</v>
      </c>
      <c r="BT216" s="33" t="s">
        <v>951</v>
      </c>
    </row>
    <row r="217" spans="1:72" x14ac:dyDescent="0.25">
      <c r="A217">
        <f t="shared" si="3"/>
        <v>216</v>
      </c>
      <c r="B217" t="s">
        <v>375</v>
      </c>
      <c r="C217" t="s">
        <v>2134</v>
      </c>
      <c r="D217" t="s">
        <v>376</v>
      </c>
      <c r="E217" t="s">
        <v>1680</v>
      </c>
      <c r="F217" t="s">
        <v>566</v>
      </c>
      <c r="G217" t="s">
        <v>374</v>
      </c>
      <c r="H217" t="s">
        <v>377</v>
      </c>
      <c r="I217" t="s">
        <v>1681</v>
      </c>
      <c r="J217" t="s">
        <v>1683</v>
      </c>
      <c r="L217" s="33">
        <v>4</v>
      </c>
      <c r="M217" s="33" t="s">
        <v>70</v>
      </c>
      <c r="N217" s="33" t="s">
        <v>70</v>
      </c>
      <c r="O217" s="33" t="s">
        <v>74</v>
      </c>
      <c r="P217" s="33" t="s">
        <v>70</v>
      </c>
      <c r="Q217" s="33" t="s">
        <v>74</v>
      </c>
      <c r="R217" s="33" t="s">
        <v>70</v>
      </c>
      <c r="T217" s="33" t="s">
        <v>70</v>
      </c>
      <c r="U217" s="33" t="s">
        <v>74</v>
      </c>
      <c r="W217" s="33" t="s">
        <v>70</v>
      </c>
      <c r="X217" s="33" t="s">
        <v>70</v>
      </c>
      <c r="Y217" s="33" t="s">
        <v>70</v>
      </c>
      <c r="Z217" s="33" t="s">
        <v>70</v>
      </c>
      <c r="AA217" s="33" t="s">
        <v>74</v>
      </c>
      <c r="AB217" s="33" t="s">
        <v>70</v>
      </c>
      <c r="AC217" s="33" t="s">
        <v>70</v>
      </c>
      <c r="AD217" s="33" t="s">
        <v>70</v>
      </c>
      <c r="AE217" s="33" t="s">
        <v>70</v>
      </c>
      <c r="AG217" s="33" t="s">
        <v>70</v>
      </c>
      <c r="AH217" s="33" t="s">
        <v>70</v>
      </c>
      <c r="AI217" s="33" t="s">
        <v>70</v>
      </c>
      <c r="AJ217" s="33" t="s">
        <v>74</v>
      </c>
      <c r="AK217" s="33" t="s">
        <v>70</v>
      </c>
      <c r="AL217" s="33" t="s">
        <v>70</v>
      </c>
      <c r="AM217" s="33" t="s">
        <v>70</v>
      </c>
      <c r="AN217" s="33">
        <v>4</v>
      </c>
      <c r="AR217" s="33">
        <v>4</v>
      </c>
      <c r="AX217" s="33">
        <v>4</v>
      </c>
      <c r="AZ217" s="33">
        <v>4</v>
      </c>
      <c r="BH217" s="33">
        <v>4</v>
      </c>
      <c r="BP217" s="33">
        <v>4</v>
      </c>
      <c r="BT217" s="33" t="s">
        <v>951</v>
      </c>
    </row>
    <row r="218" spans="1:72" x14ac:dyDescent="0.25">
      <c r="A218">
        <f t="shared" si="3"/>
        <v>217</v>
      </c>
      <c r="B218" t="s">
        <v>378</v>
      </c>
      <c r="C218" t="s">
        <v>2134</v>
      </c>
      <c r="D218" t="s">
        <v>2068</v>
      </c>
      <c r="E218" t="s">
        <v>1680</v>
      </c>
      <c r="F218" t="s">
        <v>566</v>
      </c>
      <c r="G218" t="s">
        <v>374</v>
      </c>
      <c r="H218" t="s">
        <v>377</v>
      </c>
      <c r="I218" t="s">
        <v>380</v>
      </c>
      <c r="J218" t="s">
        <v>1682</v>
      </c>
      <c r="K218" s="33" t="s">
        <v>70</v>
      </c>
      <c r="L218" s="33" t="s">
        <v>74</v>
      </c>
      <c r="M218" s="33" t="s">
        <v>70</v>
      </c>
      <c r="N218" s="33" t="s">
        <v>70</v>
      </c>
      <c r="O218" s="33" t="s">
        <v>74</v>
      </c>
      <c r="P218" s="33" t="s">
        <v>70</v>
      </c>
      <c r="Q218" s="33" t="s">
        <v>74</v>
      </c>
      <c r="R218" s="33" t="s">
        <v>70</v>
      </c>
      <c r="T218" s="33" t="s">
        <v>70</v>
      </c>
      <c r="U218" s="33" t="s">
        <v>74</v>
      </c>
      <c r="W218" s="33" t="s">
        <v>70</v>
      </c>
      <c r="X218" s="33" t="s">
        <v>70</v>
      </c>
      <c r="Y218" s="33" t="s">
        <v>70</v>
      </c>
      <c r="Z218" s="33" t="s">
        <v>70</v>
      </c>
      <c r="AA218" s="33" t="s">
        <v>74</v>
      </c>
      <c r="AB218" s="33" t="s">
        <v>70</v>
      </c>
      <c r="AC218" s="33" t="s">
        <v>70</v>
      </c>
      <c r="AD218" s="33" t="s">
        <v>70</v>
      </c>
      <c r="AE218" s="33" t="s">
        <v>70</v>
      </c>
      <c r="AG218" s="33" t="s">
        <v>70</v>
      </c>
      <c r="AH218" s="33" t="s">
        <v>70</v>
      </c>
      <c r="AI218" s="33" t="s">
        <v>74</v>
      </c>
      <c r="AJ218" s="33" t="s">
        <v>70</v>
      </c>
      <c r="AK218" s="33" t="s">
        <v>74</v>
      </c>
      <c r="AL218" s="33" t="s">
        <v>70</v>
      </c>
      <c r="AM218" s="33" t="s">
        <v>70</v>
      </c>
      <c r="AN218" s="33">
        <v>4</v>
      </c>
      <c r="AR218" s="33">
        <v>4</v>
      </c>
      <c r="AX218" s="33">
        <v>4</v>
      </c>
      <c r="AZ218" s="33">
        <v>4</v>
      </c>
      <c r="BH218" s="33">
        <v>4</v>
      </c>
      <c r="BP218" s="33">
        <v>4</v>
      </c>
      <c r="BT218" s="33" t="s">
        <v>951</v>
      </c>
    </row>
    <row r="219" spans="1:72" x14ac:dyDescent="0.25">
      <c r="A219">
        <f t="shared" si="3"/>
        <v>218</v>
      </c>
      <c r="B219" t="s">
        <v>966</v>
      </c>
      <c r="C219" t="s">
        <v>2134</v>
      </c>
      <c r="D219" t="s">
        <v>967</v>
      </c>
      <c r="E219" t="s">
        <v>967</v>
      </c>
      <c r="F219" t="s">
        <v>968</v>
      </c>
      <c r="G219" t="s">
        <v>397</v>
      </c>
      <c r="H219" t="s">
        <v>969</v>
      </c>
      <c r="I219" t="s">
        <v>1607</v>
      </c>
      <c r="J219" t="s">
        <v>970</v>
      </c>
      <c r="K219" s="33" t="s">
        <v>74</v>
      </c>
      <c r="L219" s="33" t="s">
        <v>70</v>
      </c>
      <c r="M219" s="33" t="s">
        <v>70</v>
      </c>
      <c r="N219" s="33" t="s">
        <v>70</v>
      </c>
      <c r="O219" s="33" t="s">
        <v>74</v>
      </c>
      <c r="P219" s="33" t="s">
        <v>70</v>
      </c>
      <c r="Q219" s="33" t="s">
        <v>74</v>
      </c>
      <c r="R219" s="33" t="s">
        <v>70</v>
      </c>
      <c r="T219" s="33" t="s">
        <v>70</v>
      </c>
      <c r="U219" s="33" t="s">
        <v>74</v>
      </c>
      <c r="W219" s="33" t="s">
        <v>74</v>
      </c>
      <c r="X219" s="33" t="s">
        <v>70</v>
      </c>
      <c r="Y219" s="33" t="s">
        <v>70</v>
      </c>
      <c r="Z219" s="33" t="s">
        <v>70</v>
      </c>
      <c r="AA219" s="33" t="s">
        <v>70</v>
      </c>
      <c r="AB219" s="33" t="s">
        <v>70</v>
      </c>
      <c r="AC219" s="33" t="s">
        <v>70</v>
      </c>
      <c r="AD219" s="33" t="s">
        <v>70</v>
      </c>
      <c r="AE219" s="33" t="s">
        <v>70</v>
      </c>
      <c r="AG219" s="33" t="s">
        <v>70</v>
      </c>
      <c r="AH219" s="33" t="s">
        <v>70</v>
      </c>
      <c r="AI219" s="33" t="s">
        <v>70</v>
      </c>
      <c r="AJ219" s="33" t="s">
        <v>70</v>
      </c>
      <c r="AK219" s="33" t="s">
        <v>74</v>
      </c>
      <c r="AL219" s="33" t="s">
        <v>70</v>
      </c>
      <c r="AM219" s="33" t="s">
        <v>70</v>
      </c>
      <c r="AN219" s="33">
        <v>4</v>
      </c>
      <c r="AR219" s="33">
        <v>4</v>
      </c>
      <c r="AX219" s="33">
        <v>4</v>
      </c>
      <c r="AZ219" s="33">
        <v>4</v>
      </c>
      <c r="BH219" s="33">
        <v>4</v>
      </c>
      <c r="BP219" s="33">
        <v>4</v>
      </c>
      <c r="BT219" s="33" t="s">
        <v>951</v>
      </c>
    </row>
    <row r="220" spans="1:72" x14ac:dyDescent="0.25">
      <c r="A220">
        <f t="shared" si="3"/>
        <v>219</v>
      </c>
      <c r="B220" t="s">
        <v>658</v>
      </c>
      <c r="C220" t="s">
        <v>2134</v>
      </c>
      <c r="D220" t="s">
        <v>659</v>
      </c>
      <c r="E220" t="s">
        <v>659</v>
      </c>
      <c r="F220" t="s">
        <v>660</v>
      </c>
      <c r="G220" t="s">
        <v>423</v>
      </c>
      <c r="H220" t="s">
        <v>661</v>
      </c>
      <c r="I220" t="s">
        <v>662</v>
      </c>
      <c r="J220" t="s">
        <v>663</v>
      </c>
      <c r="K220" s="33" t="s">
        <v>74</v>
      </c>
      <c r="L220" s="33" t="s">
        <v>70</v>
      </c>
      <c r="M220" s="33" t="s">
        <v>70</v>
      </c>
      <c r="N220" s="33" t="s">
        <v>70</v>
      </c>
      <c r="O220" s="33" t="s">
        <v>74</v>
      </c>
      <c r="P220" s="33" t="s">
        <v>70</v>
      </c>
      <c r="Q220" s="33" t="s">
        <v>74</v>
      </c>
      <c r="R220" s="33" t="s">
        <v>70</v>
      </c>
      <c r="T220" s="33" t="s">
        <v>70</v>
      </c>
      <c r="U220" s="33" t="s">
        <v>74</v>
      </c>
      <c r="W220" s="33" t="s">
        <v>70</v>
      </c>
      <c r="X220" s="33" t="s">
        <v>70</v>
      </c>
      <c r="Y220" s="33" t="s">
        <v>70</v>
      </c>
      <c r="Z220" s="33" t="s">
        <v>70</v>
      </c>
      <c r="AA220" s="33" t="s">
        <v>74</v>
      </c>
      <c r="AB220" s="33" t="s">
        <v>70</v>
      </c>
      <c r="AC220" s="33" t="s">
        <v>70</v>
      </c>
      <c r="AD220" s="33" t="s">
        <v>70</v>
      </c>
      <c r="AE220" s="33" t="s">
        <v>70</v>
      </c>
      <c r="AG220" s="33" t="s">
        <v>70</v>
      </c>
      <c r="AH220" s="33" t="s">
        <v>70</v>
      </c>
      <c r="AI220" s="33" t="s">
        <v>74</v>
      </c>
      <c r="AJ220" s="33" t="s">
        <v>70</v>
      </c>
      <c r="AK220" s="33" t="s">
        <v>70</v>
      </c>
      <c r="AL220" s="33" t="s">
        <v>70</v>
      </c>
      <c r="AM220" s="33" t="s">
        <v>70</v>
      </c>
      <c r="AN220" s="33">
        <v>4</v>
      </c>
      <c r="AR220" s="33">
        <v>4</v>
      </c>
      <c r="AX220" s="33">
        <v>4</v>
      </c>
      <c r="AZ220" s="33">
        <v>4</v>
      </c>
      <c r="BH220" s="33">
        <v>4</v>
      </c>
      <c r="BP220" s="33">
        <v>4</v>
      </c>
      <c r="BT220" s="33" t="s">
        <v>951</v>
      </c>
    </row>
    <row r="221" spans="1:72" x14ac:dyDescent="0.25">
      <c r="A221">
        <f t="shared" si="3"/>
        <v>220</v>
      </c>
      <c r="B221" t="s">
        <v>664</v>
      </c>
      <c r="C221" t="s">
        <v>2134</v>
      </c>
      <c r="D221" t="s">
        <v>2082</v>
      </c>
      <c r="E221" t="s">
        <v>665</v>
      </c>
      <c r="F221" t="s">
        <v>660</v>
      </c>
      <c r="G221" t="s">
        <v>423</v>
      </c>
      <c r="H221" t="s">
        <v>661</v>
      </c>
      <c r="I221" t="s">
        <v>666</v>
      </c>
      <c r="J221" t="s">
        <v>667</v>
      </c>
      <c r="K221" s="33" t="s">
        <v>74</v>
      </c>
      <c r="L221" s="33" t="s">
        <v>70</v>
      </c>
      <c r="M221" s="33" t="s">
        <v>70</v>
      </c>
      <c r="N221" s="33" t="s">
        <v>70</v>
      </c>
      <c r="O221" s="33" t="s">
        <v>74</v>
      </c>
      <c r="P221" s="33" t="s">
        <v>70</v>
      </c>
      <c r="Q221" s="33" t="s">
        <v>74</v>
      </c>
      <c r="R221" s="33" t="s">
        <v>70</v>
      </c>
      <c r="T221" s="33" t="s">
        <v>70</v>
      </c>
      <c r="U221" s="33" t="s">
        <v>74</v>
      </c>
      <c r="W221" s="33" t="s">
        <v>70</v>
      </c>
      <c r="X221" s="33" t="s">
        <v>70</v>
      </c>
      <c r="Y221" s="33" t="s">
        <v>70</v>
      </c>
      <c r="Z221" s="33" t="s">
        <v>70</v>
      </c>
      <c r="AA221" s="33" t="s">
        <v>70</v>
      </c>
      <c r="AB221" s="33" t="s">
        <v>70</v>
      </c>
      <c r="AC221" s="33" t="s">
        <v>74</v>
      </c>
      <c r="AD221" s="33" t="s">
        <v>70</v>
      </c>
      <c r="AE221" s="33" t="s">
        <v>70</v>
      </c>
      <c r="AG221" s="33" t="s">
        <v>70</v>
      </c>
      <c r="AH221" s="33" t="s">
        <v>70</v>
      </c>
      <c r="AI221" s="33" t="s">
        <v>74</v>
      </c>
      <c r="AJ221" s="33" t="s">
        <v>70</v>
      </c>
      <c r="AK221" s="33" t="s">
        <v>70</v>
      </c>
      <c r="AL221" s="33" t="s">
        <v>70</v>
      </c>
      <c r="AM221" s="33" t="s">
        <v>70</v>
      </c>
      <c r="AN221" s="33">
        <v>4</v>
      </c>
      <c r="AR221" s="33">
        <v>4</v>
      </c>
      <c r="AX221" s="33">
        <v>4</v>
      </c>
      <c r="AZ221" s="33">
        <v>4</v>
      </c>
      <c r="BH221" s="33">
        <v>4</v>
      </c>
      <c r="BP221" s="33">
        <v>4</v>
      </c>
      <c r="BT221" s="33" t="s">
        <v>951</v>
      </c>
    </row>
    <row r="222" spans="1:72" x14ac:dyDescent="0.25">
      <c r="A222">
        <f t="shared" si="3"/>
        <v>221</v>
      </c>
      <c r="B222" t="s">
        <v>971</v>
      </c>
      <c r="C222" t="s">
        <v>2134</v>
      </c>
      <c r="D222" t="s">
        <v>972</v>
      </c>
      <c r="E222" t="s">
        <v>973</v>
      </c>
      <c r="F222" t="s">
        <v>103</v>
      </c>
      <c r="G222" t="s">
        <v>96</v>
      </c>
      <c r="H222" t="s">
        <v>974</v>
      </c>
      <c r="I222" t="s">
        <v>1761</v>
      </c>
      <c r="J222" t="s">
        <v>975</v>
      </c>
      <c r="K222" s="33" t="s">
        <v>74</v>
      </c>
      <c r="L222" s="33" t="s">
        <v>70</v>
      </c>
      <c r="M222" s="33" t="s">
        <v>70</v>
      </c>
      <c r="N222" s="33" t="s">
        <v>70</v>
      </c>
      <c r="O222" s="33" t="s">
        <v>74</v>
      </c>
      <c r="P222" s="33" t="s">
        <v>70</v>
      </c>
      <c r="Q222" s="33" t="s">
        <v>74</v>
      </c>
      <c r="R222" s="33" t="s">
        <v>70</v>
      </c>
      <c r="T222" s="33" t="s">
        <v>70</v>
      </c>
      <c r="U222" s="33" t="s">
        <v>74</v>
      </c>
      <c r="W222" s="33" t="s">
        <v>74</v>
      </c>
      <c r="X222" s="33" t="s">
        <v>70</v>
      </c>
      <c r="Y222" s="33" t="s">
        <v>70</v>
      </c>
      <c r="Z222" s="33" t="s">
        <v>70</v>
      </c>
      <c r="AA222" s="33" t="s">
        <v>70</v>
      </c>
      <c r="AB222" s="33" t="s">
        <v>70</v>
      </c>
      <c r="AC222" s="33" t="s">
        <v>70</v>
      </c>
      <c r="AD222" s="33" t="s">
        <v>70</v>
      </c>
      <c r="AE222" s="33" t="s">
        <v>70</v>
      </c>
      <c r="AG222" s="33" t="s">
        <v>70</v>
      </c>
      <c r="AH222" s="33" t="s">
        <v>70</v>
      </c>
      <c r="AI222" s="33" t="s">
        <v>70</v>
      </c>
      <c r="AJ222" s="33" t="s">
        <v>70</v>
      </c>
      <c r="AK222" s="33" t="s">
        <v>74</v>
      </c>
      <c r="AL222" s="33" t="s">
        <v>70</v>
      </c>
      <c r="AM222" s="33" t="s">
        <v>70</v>
      </c>
      <c r="AN222" s="33">
        <v>4</v>
      </c>
      <c r="AR222" s="33">
        <v>4</v>
      </c>
      <c r="AX222" s="33">
        <v>4</v>
      </c>
      <c r="AZ222" s="33">
        <v>4</v>
      </c>
      <c r="BH222" s="33">
        <v>4</v>
      </c>
      <c r="BP222" s="33">
        <v>4</v>
      </c>
      <c r="BT222" s="33" t="s">
        <v>951</v>
      </c>
    </row>
    <row r="223" spans="1:72" x14ac:dyDescent="0.25">
      <c r="A223">
        <f t="shared" si="3"/>
        <v>222</v>
      </c>
      <c r="B223" t="s">
        <v>979</v>
      </c>
      <c r="C223" t="s">
        <v>2134</v>
      </c>
      <c r="D223" t="s">
        <v>980</v>
      </c>
      <c r="E223" t="s">
        <v>981</v>
      </c>
      <c r="F223" t="s">
        <v>982</v>
      </c>
      <c r="G223" t="s">
        <v>983</v>
      </c>
      <c r="H223" t="s">
        <v>984</v>
      </c>
      <c r="I223" t="s">
        <v>985</v>
      </c>
      <c r="J223" t="s">
        <v>986</v>
      </c>
      <c r="K223" s="33" t="s">
        <v>74</v>
      </c>
      <c r="L223" s="33" t="s">
        <v>70</v>
      </c>
      <c r="M223" s="33" t="s">
        <v>70</v>
      </c>
      <c r="N223" s="33" t="s">
        <v>70</v>
      </c>
      <c r="O223" s="33" t="s">
        <v>74</v>
      </c>
      <c r="P223" s="33" t="s">
        <v>70</v>
      </c>
      <c r="Q223" s="33" t="s">
        <v>74</v>
      </c>
      <c r="R223" s="33" t="s">
        <v>70</v>
      </c>
      <c r="T223" s="33" t="s">
        <v>70</v>
      </c>
      <c r="U223" s="33" t="s">
        <v>74</v>
      </c>
      <c r="W223" s="33" t="s">
        <v>74</v>
      </c>
      <c r="X223" s="33" t="s">
        <v>70</v>
      </c>
      <c r="Y223" s="33" t="s">
        <v>70</v>
      </c>
      <c r="Z223" s="33" t="s">
        <v>70</v>
      </c>
      <c r="AA223" s="33" t="s">
        <v>70</v>
      </c>
      <c r="AB223" s="33" t="s">
        <v>70</v>
      </c>
      <c r="AC223" s="33" t="s">
        <v>70</v>
      </c>
      <c r="AD223" s="33" t="s">
        <v>70</v>
      </c>
      <c r="AE223" s="33" t="s">
        <v>70</v>
      </c>
      <c r="AG223" s="33" t="s">
        <v>70</v>
      </c>
      <c r="AH223" s="33" t="s">
        <v>70</v>
      </c>
      <c r="AI223" s="33" t="s">
        <v>70</v>
      </c>
      <c r="AJ223" s="33" t="s">
        <v>70</v>
      </c>
      <c r="AK223" s="33" t="s">
        <v>74</v>
      </c>
      <c r="AL223" s="33" t="s">
        <v>70</v>
      </c>
      <c r="AM223" s="33" t="s">
        <v>70</v>
      </c>
      <c r="AN223" s="33">
        <v>4</v>
      </c>
      <c r="AR223" s="33">
        <v>4</v>
      </c>
      <c r="AX223" s="33">
        <v>4</v>
      </c>
      <c r="AZ223" s="33">
        <v>4</v>
      </c>
      <c r="BH223" s="33">
        <v>4</v>
      </c>
      <c r="BP223" s="33">
        <v>4</v>
      </c>
      <c r="BT223" s="33" t="s">
        <v>951</v>
      </c>
    </row>
    <row r="224" spans="1:72" x14ac:dyDescent="0.25">
      <c r="A224">
        <f t="shared" si="3"/>
        <v>223</v>
      </c>
      <c r="B224" t="s">
        <v>987</v>
      </c>
      <c r="C224" t="s">
        <v>2134</v>
      </c>
      <c r="D224" t="s">
        <v>2114</v>
      </c>
      <c r="E224" t="s">
        <v>988</v>
      </c>
      <c r="F224" t="s">
        <v>660</v>
      </c>
      <c r="G224" t="s">
        <v>423</v>
      </c>
      <c r="H224" t="s">
        <v>989</v>
      </c>
      <c r="I224" t="s">
        <v>990</v>
      </c>
      <c r="J224" t="s">
        <v>991</v>
      </c>
      <c r="K224" s="33" t="s">
        <v>74</v>
      </c>
      <c r="L224" s="33" t="s">
        <v>70</v>
      </c>
      <c r="M224" s="33" t="s">
        <v>70</v>
      </c>
      <c r="N224" s="33" t="s">
        <v>70</v>
      </c>
      <c r="O224" s="33" t="s">
        <v>74</v>
      </c>
      <c r="P224" s="33" t="s">
        <v>70</v>
      </c>
      <c r="Q224" s="33" t="s">
        <v>74</v>
      </c>
      <c r="R224" s="33" t="s">
        <v>70</v>
      </c>
      <c r="T224" s="33" t="s">
        <v>70</v>
      </c>
      <c r="U224" s="33" t="s">
        <v>74</v>
      </c>
      <c r="W224" s="33" t="s">
        <v>70</v>
      </c>
      <c r="X224" s="33" t="s">
        <v>70</v>
      </c>
      <c r="Y224" s="33" t="s">
        <v>70</v>
      </c>
      <c r="Z224" s="33" t="s">
        <v>70</v>
      </c>
      <c r="AA224" s="33" t="s">
        <v>70</v>
      </c>
      <c r="AB224" s="33" t="s">
        <v>70</v>
      </c>
      <c r="AC224" s="33" t="s">
        <v>74</v>
      </c>
      <c r="AD224" s="33" t="s">
        <v>70</v>
      </c>
      <c r="AE224" s="33" t="s">
        <v>70</v>
      </c>
      <c r="AH224" s="33" t="s">
        <v>74</v>
      </c>
      <c r="AI224" s="33" t="s">
        <v>74</v>
      </c>
      <c r="AJ224" s="33" t="s">
        <v>70</v>
      </c>
      <c r="AK224" s="33" t="s">
        <v>70</v>
      </c>
      <c r="AL224" s="33" t="s">
        <v>70</v>
      </c>
      <c r="AM224" s="33" t="s">
        <v>70</v>
      </c>
      <c r="AN224" s="33">
        <v>4</v>
      </c>
      <c r="AR224" s="33">
        <v>4</v>
      </c>
      <c r="AX224" s="33">
        <v>4</v>
      </c>
      <c r="AZ224" s="33">
        <v>4</v>
      </c>
      <c r="BH224" s="33">
        <v>4</v>
      </c>
      <c r="BP224" s="33">
        <v>4</v>
      </c>
      <c r="BT224" s="33" t="s">
        <v>951</v>
      </c>
    </row>
    <row r="225" spans="1:72" x14ac:dyDescent="0.25">
      <c r="A225">
        <f t="shared" si="3"/>
        <v>224</v>
      </c>
      <c r="B225" t="s">
        <v>2190</v>
      </c>
      <c r="C225" t="s">
        <v>2134</v>
      </c>
      <c r="D225" t="s">
        <v>2193</v>
      </c>
      <c r="E225" t="s">
        <v>1985</v>
      </c>
      <c r="F225" t="s">
        <v>660</v>
      </c>
      <c r="G225" t="s">
        <v>423</v>
      </c>
      <c r="H225" t="s">
        <v>989</v>
      </c>
      <c r="I225" t="s">
        <v>2196</v>
      </c>
      <c r="J225" t="s">
        <v>1966</v>
      </c>
      <c r="K225" s="33">
        <v>4</v>
      </c>
      <c r="O225" s="33">
        <v>4</v>
      </c>
      <c r="Q225" s="33">
        <v>4</v>
      </c>
      <c r="U225" s="33">
        <v>4</v>
      </c>
      <c r="AC225" s="33">
        <v>4</v>
      </c>
      <c r="AI225" s="33">
        <v>4</v>
      </c>
      <c r="AN225" s="33">
        <v>4</v>
      </c>
      <c r="AR225" s="33">
        <v>4</v>
      </c>
      <c r="AX225" s="33">
        <v>4</v>
      </c>
      <c r="AZ225" s="33">
        <v>4</v>
      </c>
      <c r="BH225" s="33">
        <v>4</v>
      </c>
      <c r="BP225" s="33">
        <v>4</v>
      </c>
      <c r="BT225" s="33" t="s">
        <v>951</v>
      </c>
    </row>
    <row r="226" spans="1:72" x14ac:dyDescent="0.25">
      <c r="A226">
        <f t="shared" si="3"/>
        <v>225</v>
      </c>
      <c r="B226" t="s">
        <v>2191</v>
      </c>
      <c r="C226" t="s">
        <v>2134</v>
      </c>
      <c r="D226" t="s">
        <v>2194</v>
      </c>
      <c r="E226" t="s">
        <v>1985</v>
      </c>
      <c r="F226" t="s">
        <v>660</v>
      </c>
      <c r="G226" t="s">
        <v>423</v>
      </c>
      <c r="H226" t="s">
        <v>989</v>
      </c>
      <c r="I226" t="s">
        <v>2197</v>
      </c>
      <c r="J226" t="s">
        <v>1966</v>
      </c>
      <c r="K226" s="33">
        <v>4</v>
      </c>
      <c r="O226" s="33">
        <v>4</v>
      </c>
      <c r="Q226" s="33">
        <v>4</v>
      </c>
      <c r="U226" s="33">
        <v>4</v>
      </c>
      <c r="AC226" s="33">
        <v>4</v>
      </c>
      <c r="AI226" s="33">
        <v>4</v>
      </c>
      <c r="AN226" s="33">
        <v>4</v>
      </c>
      <c r="AR226" s="33">
        <v>4</v>
      </c>
      <c r="AX226" s="33">
        <v>4</v>
      </c>
      <c r="AZ226" s="33">
        <v>4</v>
      </c>
      <c r="BH226" s="33">
        <v>4</v>
      </c>
      <c r="BP226" s="33">
        <v>4</v>
      </c>
      <c r="BT226" s="33" t="s">
        <v>951</v>
      </c>
    </row>
    <row r="227" spans="1:72" x14ac:dyDescent="0.25">
      <c r="A227">
        <f t="shared" si="3"/>
        <v>226</v>
      </c>
      <c r="B227" t="s">
        <v>2192</v>
      </c>
      <c r="C227" t="s">
        <v>2134</v>
      </c>
      <c r="D227" t="s">
        <v>2195</v>
      </c>
      <c r="E227" t="s">
        <v>1985</v>
      </c>
      <c r="F227" t="s">
        <v>660</v>
      </c>
      <c r="G227" t="s">
        <v>423</v>
      </c>
      <c r="H227" t="s">
        <v>989</v>
      </c>
      <c r="I227" t="s">
        <v>2196</v>
      </c>
      <c r="J227" t="s">
        <v>1966</v>
      </c>
      <c r="K227" s="33">
        <v>4</v>
      </c>
      <c r="O227" s="33">
        <v>4</v>
      </c>
      <c r="Q227" s="33">
        <v>4</v>
      </c>
      <c r="U227" s="33">
        <v>4</v>
      </c>
      <c r="AC227" s="33">
        <v>4</v>
      </c>
      <c r="AI227" s="33">
        <v>4</v>
      </c>
      <c r="AN227" s="33">
        <v>4</v>
      </c>
      <c r="AR227" s="33">
        <v>4</v>
      </c>
      <c r="AX227" s="33">
        <v>4</v>
      </c>
      <c r="AZ227" s="33">
        <v>4</v>
      </c>
      <c r="BH227" s="33">
        <v>4</v>
      </c>
      <c r="BP227" s="33">
        <v>4</v>
      </c>
      <c r="BT227" s="33" t="s">
        <v>951</v>
      </c>
    </row>
    <row r="228" spans="1:72" x14ac:dyDescent="0.25">
      <c r="A228">
        <f t="shared" si="3"/>
        <v>227</v>
      </c>
      <c r="B228" t="s">
        <v>992</v>
      </c>
      <c r="C228" t="s">
        <v>2134</v>
      </c>
      <c r="D228" t="s">
        <v>993</v>
      </c>
      <c r="E228" t="s">
        <v>994</v>
      </c>
      <c r="F228" t="s">
        <v>995</v>
      </c>
      <c r="G228" t="s">
        <v>996</v>
      </c>
      <c r="H228" t="s">
        <v>997</v>
      </c>
      <c r="I228" t="s">
        <v>2198</v>
      </c>
      <c r="J228" t="s">
        <v>998</v>
      </c>
      <c r="K228" s="33" t="s">
        <v>74</v>
      </c>
      <c r="L228" s="33" t="s">
        <v>70</v>
      </c>
      <c r="M228" s="33" t="s">
        <v>70</v>
      </c>
      <c r="N228" s="33" t="s">
        <v>70</v>
      </c>
      <c r="O228" s="33" t="s">
        <v>74</v>
      </c>
      <c r="P228" s="33" t="s">
        <v>70</v>
      </c>
      <c r="Q228" s="33" t="s">
        <v>74</v>
      </c>
      <c r="R228" s="33" t="s">
        <v>70</v>
      </c>
      <c r="T228" s="33" t="s">
        <v>70</v>
      </c>
      <c r="U228" s="33" t="s">
        <v>74</v>
      </c>
      <c r="W228" s="33" t="s">
        <v>74</v>
      </c>
      <c r="X228" s="33" t="s">
        <v>70</v>
      </c>
      <c r="Y228" s="33" t="s">
        <v>70</v>
      </c>
      <c r="Z228" s="33" t="s">
        <v>70</v>
      </c>
      <c r="AA228" s="33" t="s">
        <v>70</v>
      </c>
      <c r="AB228" s="33" t="s">
        <v>70</v>
      </c>
      <c r="AC228" s="33" t="s">
        <v>70</v>
      </c>
      <c r="AD228" s="33" t="s">
        <v>70</v>
      </c>
      <c r="AE228" s="33" t="s">
        <v>70</v>
      </c>
      <c r="AG228" s="33" t="s">
        <v>70</v>
      </c>
      <c r="AH228" s="33" t="s">
        <v>70</v>
      </c>
      <c r="AI228" s="33" t="s">
        <v>70</v>
      </c>
      <c r="AJ228" s="33" t="s">
        <v>70</v>
      </c>
      <c r="AK228" s="33" t="s">
        <v>74</v>
      </c>
      <c r="AL228" s="33" t="s">
        <v>70</v>
      </c>
      <c r="AM228" s="33" t="s">
        <v>70</v>
      </c>
      <c r="AN228" s="33">
        <v>4</v>
      </c>
      <c r="AR228" s="33">
        <v>4</v>
      </c>
      <c r="AX228" s="33">
        <v>4</v>
      </c>
      <c r="AZ228" s="33">
        <v>4</v>
      </c>
      <c r="BH228" s="33">
        <v>4</v>
      </c>
      <c r="BP228" s="33">
        <v>4</v>
      </c>
      <c r="BT228" s="33" t="s">
        <v>951</v>
      </c>
    </row>
    <row r="229" spans="1:72" x14ac:dyDescent="0.25">
      <c r="A229">
        <f t="shared" si="3"/>
        <v>228</v>
      </c>
      <c r="B229" t="s">
        <v>999</v>
      </c>
      <c r="C229" t="s">
        <v>2134</v>
      </c>
      <c r="D229" t="s">
        <v>1000</v>
      </c>
      <c r="E229" t="s">
        <v>1001</v>
      </c>
      <c r="F229" t="s">
        <v>1002</v>
      </c>
      <c r="G229" t="s">
        <v>1003</v>
      </c>
      <c r="H229" t="s">
        <v>1004</v>
      </c>
      <c r="I229" t="s">
        <v>1005</v>
      </c>
      <c r="J229" t="s">
        <v>1006</v>
      </c>
      <c r="K229" s="33" t="s">
        <v>74</v>
      </c>
      <c r="L229" s="33" t="s">
        <v>70</v>
      </c>
      <c r="M229" s="33" t="s">
        <v>70</v>
      </c>
      <c r="N229" s="33" t="s">
        <v>70</v>
      </c>
      <c r="O229" s="33" t="s">
        <v>74</v>
      </c>
      <c r="P229" s="33" t="s">
        <v>70</v>
      </c>
      <c r="Q229" s="33" t="s">
        <v>74</v>
      </c>
      <c r="R229" s="33" t="s">
        <v>70</v>
      </c>
      <c r="T229" s="33" t="s">
        <v>70</v>
      </c>
      <c r="U229" s="33" t="s">
        <v>74</v>
      </c>
      <c r="W229" s="33" t="s">
        <v>70</v>
      </c>
      <c r="X229" s="33" t="s">
        <v>70</v>
      </c>
      <c r="Y229" s="33" t="s">
        <v>70</v>
      </c>
      <c r="Z229" s="33" t="s">
        <v>70</v>
      </c>
      <c r="AA229" s="33" t="s">
        <v>70</v>
      </c>
      <c r="AB229" s="33" t="s">
        <v>70</v>
      </c>
      <c r="AC229" s="33" t="s">
        <v>74</v>
      </c>
      <c r="AD229" s="33" t="s">
        <v>70</v>
      </c>
      <c r="AE229" s="33" t="s">
        <v>70</v>
      </c>
      <c r="AH229" s="33" t="s">
        <v>74</v>
      </c>
      <c r="AI229" s="33" t="s">
        <v>74</v>
      </c>
      <c r="AJ229" s="33" t="s">
        <v>70</v>
      </c>
      <c r="AK229" s="33" t="s">
        <v>70</v>
      </c>
      <c r="AL229" s="33" t="s">
        <v>70</v>
      </c>
      <c r="AM229" s="33" t="s">
        <v>70</v>
      </c>
      <c r="AN229" s="33">
        <v>4</v>
      </c>
      <c r="AR229" s="33">
        <v>4</v>
      </c>
      <c r="AX229" s="33">
        <v>4</v>
      </c>
      <c r="AZ229" s="33">
        <v>4</v>
      </c>
      <c r="BH229" s="33">
        <v>4</v>
      </c>
      <c r="BP229" s="33">
        <v>4</v>
      </c>
      <c r="BT229" s="33" t="s">
        <v>951</v>
      </c>
    </row>
    <row r="230" spans="1:72" x14ac:dyDescent="0.25">
      <c r="A230">
        <f t="shared" si="3"/>
        <v>229</v>
      </c>
      <c r="B230" t="s">
        <v>1007</v>
      </c>
      <c r="C230" t="s">
        <v>2134</v>
      </c>
      <c r="D230" t="s">
        <v>1042</v>
      </c>
      <c r="E230" t="s">
        <v>1008</v>
      </c>
      <c r="F230" t="s">
        <v>1009</v>
      </c>
      <c r="G230" t="s">
        <v>1010</v>
      </c>
      <c r="H230" t="s">
        <v>1011</v>
      </c>
      <c r="I230" t="s">
        <v>1012</v>
      </c>
      <c r="J230" t="s">
        <v>1013</v>
      </c>
      <c r="K230" s="33" t="s">
        <v>74</v>
      </c>
      <c r="L230" s="33" t="s">
        <v>70</v>
      </c>
      <c r="M230" s="33" t="s">
        <v>70</v>
      </c>
      <c r="N230" s="33" t="s">
        <v>70</v>
      </c>
      <c r="O230" s="33" t="s">
        <v>74</v>
      </c>
      <c r="P230" s="33" t="s">
        <v>70</v>
      </c>
      <c r="Q230" s="33" t="s">
        <v>74</v>
      </c>
      <c r="R230" s="33" t="s">
        <v>70</v>
      </c>
      <c r="T230" s="33" t="s">
        <v>70</v>
      </c>
      <c r="U230" s="33" t="s">
        <v>74</v>
      </c>
      <c r="W230" s="33" t="s">
        <v>74</v>
      </c>
      <c r="X230" s="33" t="s">
        <v>70</v>
      </c>
      <c r="Y230" s="33" t="s">
        <v>70</v>
      </c>
      <c r="Z230" s="33" t="s">
        <v>70</v>
      </c>
      <c r="AA230" s="33" t="s">
        <v>70</v>
      </c>
      <c r="AB230" s="33" t="s">
        <v>70</v>
      </c>
      <c r="AC230" s="33" t="s">
        <v>70</v>
      </c>
      <c r="AD230" s="33" t="s">
        <v>70</v>
      </c>
      <c r="AE230" s="33" t="s">
        <v>70</v>
      </c>
      <c r="AG230" s="33" t="s">
        <v>70</v>
      </c>
      <c r="AH230" s="33" t="s">
        <v>70</v>
      </c>
      <c r="AI230" s="33" t="s">
        <v>70</v>
      </c>
      <c r="AJ230" s="33" t="s">
        <v>70</v>
      </c>
      <c r="AK230" s="33" t="s">
        <v>74</v>
      </c>
      <c r="AL230" s="33" t="s">
        <v>70</v>
      </c>
      <c r="AM230" s="33" t="s">
        <v>70</v>
      </c>
      <c r="AN230" s="33">
        <v>4</v>
      </c>
      <c r="AR230" s="33">
        <v>4</v>
      </c>
      <c r="AX230" s="33">
        <v>4</v>
      </c>
      <c r="AZ230" s="33">
        <v>4</v>
      </c>
      <c r="BH230" s="33">
        <v>4</v>
      </c>
      <c r="BP230" s="33">
        <v>4</v>
      </c>
      <c r="BT230" s="33" t="s">
        <v>951</v>
      </c>
    </row>
    <row r="231" spans="1:72" x14ac:dyDescent="0.25">
      <c r="A231">
        <f t="shared" si="3"/>
        <v>230</v>
      </c>
      <c r="B231" t="s">
        <v>1015</v>
      </c>
      <c r="C231" t="s">
        <v>2134</v>
      </c>
      <c r="D231" t="s">
        <v>1016</v>
      </c>
      <c r="E231" t="s">
        <v>1017</v>
      </c>
      <c r="F231" t="s">
        <v>1014</v>
      </c>
      <c r="G231" t="s">
        <v>149</v>
      </c>
      <c r="H231" t="s">
        <v>1018</v>
      </c>
      <c r="I231" t="s">
        <v>1019</v>
      </c>
      <c r="J231" t="s">
        <v>1020</v>
      </c>
      <c r="K231" s="33" t="s">
        <v>74</v>
      </c>
      <c r="L231" s="33" t="s">
        <v>70</v>
      </c>
      <c r="M231" s="33" t="s">
        <v>70</v>
      </c>
      <c r="N231" s="33" t="s">
        <v>70</v>
      </c>
      <c r="O231" s="33" t="s">
        <v>74</v>
      </c>
      <c r="P231" s="33" t="s">
        <v>70</v>
      </c>
      <c r="Q231" s="33" t="s">
        <v>74</v>
      </c>
      <c r="R231" s="33" t="s">
        <v>70</v>
      </c>
      <c r="T231" s="33" t="s">
        <v>70</v>
      </c>
      <c r="U231" s="33" t="s">
        <v>74</v>
      </c>
      <c r="W231" s="33" t="s">
        <v>74</v>
      </c>
      <c r="X231" s="33" t="s">
        <v>70</v>
      </c>
      <c r="Y231" s="33" t="s">
        <v>70</v>
      </c>
      <c r="Z231" s="33" t="s">
        <v>70</v>
      </c>
      <c r="AA231" s="33" t="s">
        <v>70</v>
      </c>
      <c r="AB231" s="33" t="s">
        <v>70</v>
      </c>
      <c r="AC231" s="33" t="s">
        <v>70</v>
      </c>
      <c r="AD231" s="33" t="s">
        <v>70</v>
      </c>
      <c r="AE231" s="33" t="s">
        <v>70</v>
      </c>
      <c r="AG231" s="33" t="s">
        <v>70</v>
      </c>
      <c r="AH231" s="33" t="s">
        <v>70</v>
      </c>
      <c r="AI231" s="33" t="s">
        <v>70</v>
      </c>
      <c r="AJ231" s="33" t="s">
        <v>70</v>
      </c>
      <c r="AK231" s="33" t="s">
        <v>74</v>
      </c>
      <c r="AL231" s="33" t="s">
        <v>70</v>
      </c>
      <c r="AM231" s="33" t="s">
        <v>70</v>
      </c>
      <c r="AN231" s="33">
        <v>4</v>
      </c>
      <c r="AR231" s="33">
        <v>4</v>
      </c>
      <c r="AX231" s="33">
        <v>4</v>
      </c>
      <c r="AZ231" s="33">
        <v>4</v>
      </c>
      <c r="BH231" s="33">
        <v>4</v>
      </c>
      <c r="BP231" s="33">
        <v>4</v>
      </c>
      <c r="BT231" s="33" t="s">
        <v>951</v>
      </c>
    </row>
    <row r="232" spans="1:72" x14ac:dyDescent="0.25">
      <c r="A232">
        <f t="shared" si="3"/>
        <v>231</v>
      </c>
      <c r="B232" t="s">
        <v>1021</v>
      </c>
      <c r="C232" t="s">
        <v>2134</v>
      </c>
      <c r="D232" t="s">
        <v>1022</v>
      </c>
      <c r="E232" t="s">
        <v>1023</v>
      </c>
      <c r="F232" t="s">
        <v>1024</v>
      </c>
      <c r="G232" t="s">
        <v>96</v>
      </c>
      <c r="H232" t="s">
        <v>1025</v>
      </c>
      <c r="I232" t="s">
        <v>1026</v>
      </c>
      <c r="J232" t="s">
        <v>1027</v>
      </c>
      <c r="K232" s="33" t="s">
        <v>74</v>
      </c>
      <c r="L232" s="33" t="s">
        <v>70</v>
      </c>
      <c r="M232" s="33" t="s">
        <v>70</v>
      </c>
      <c r="N232" s="33" t="s">
        <v>70</v>
      </c>
      <c r="O232" s="33" t="s">
        <v>74</v>
      </c>
      <c r="P232" s="33" t="s">
        <v>70</v>
      </c>
      <c r="Q232" s="33" t="s">
        <v>74</v>
      </c>
      <c r="R232" s="33" t="s">
        <v>70</v>
      </c>
      <c r="T232" s="33" t="s">
        <v>70</v>
      </c>
      <c r="U232" s="33" t="s">
        <v>74</v>
      </c>
      <c r="W232" s="33" t="s">
        <v>74</v>
      </c>
      <c r="X232" s="33" t="s">
        <v>70</v>
      </c>
      <c r="Y232" s="33" t="s">
        <v>70</v>
      </c>
      <c r="Z232" s="33" t="s">
        <v>70</v>
      </c>
      <c r="AA232" s="33" t="s">
        <v>70</v>
      </c>
      <c r="AB232" s="33" t="s">
        <v>70</v>
      </c>
      <c r="AC232" s="33" t="s">
        <v>70</v>
      </c>
      <c r="AD232" s="33" t="s">
        <v>70</v>
      </c>
      <c r="AE232" s="33" t="s">
        <v>70</v>
      </c>
      <c r="AG232" s="33" t="s">
        <v>70</v>
      </c>
      <c r="AH232" s="33" t="s">
        <v>70</v>
      </c>
      <c r="AI232" s="33" t="s">
        <v>70</v>
      </c>
      <c r="AJ232" s="33" t="s">
        <v>70</v>
      </c>
      <c r="AK232" s="33" t="s">
        <v>74</v>
      </c>
      <c r="AL232" s="33" t="s">
        <v>70</v>
      </c>
      <c r="AM232" s="33" t="s">
        <v>70</v>
      </c>
      <c r="AN232" s="33">
        <v>4</v>
      </c>
      <c r="AR232" s="33">
        <v>4</v>
      </c>
      <c r="AX232" s="33">
        <v>4</v>
      </c>
      <c r="AZ232" s="33">
        <v>4</v>
      </c>
      <c r="BH232" s="33">
        <v>4</v>
      </c>
      <c r="BP232" s="33">
        <v>4</v>
      </c>
      <c r="BT232" s="33" t="s">
        <v>951</v>
      </c>
    </row>
    <row r="233" spans="1:72" x14ac:dyDescent="0.25">
      <c r="A233">
        <f t="shared" si="3"/>
        <v>232</v>
      </c>
      <c r="B233" t="s">
        <v>1030</v>
      </c>
      <c r="C233" t="s">
        <v>2134</v>
      </c>
      <c r="D233" t="s">
        <v>1031</v>
      </c>
      <c r="E233" t="s">
        <v>1031</v>
      </c>
      <c r="F233" t="s">
        <v>1032</v>
      </c>
      <c r="G233" t="s">
        <v>1033</v>
      </c>
      <c r="H233" t="s">
        <v>948</v>
      </c>
      <c r="I233" t="s">
        <v>1962</v>
      </c>
      <c r="J233" t="s">
        <v>1034</v>
      </c>
      <c r="K233" s="33" t="s">
        <v>74</v>
      </c>
      <c r="L233" s="33" t="s">
        <v>70</v>
      </c>
      <c r="M233" s="33" t="s">
        <v>70</v>
      </c>
      <c r="N233" s="33" t="s">
        <v>70</v>
      </c>
      <c r="O233" s="33" t="s">
        <v>74</v>
      </c>
      <c r="P233" s="33" t="s">
        <v>70</v>
      </c>
      <c r="Q233" s="33" t="s">
        <v>74</v>
      </c>
      <c r="R233" s="33" t="s">
        <v>70</v>
      </c>
      <c r="T233" s="33" t="s">
        <v>70</v>
      </c>
      <c r="U233" s="33" t="s">
        <v>74</v>
      </c>
      <c r="W233" s="33" t="s">
        <v>74</v>
      </c>
      <c r="X233" s="33" t="s">
        <v>70</v>
      </c>
      <c r="Y233" s="33" t="s">
        <v>70</v>
      </c>
      <c r="Z233" s="33" t="s">
        <v>70</v>
      </c>
      <c r="AA233" s="33" t="s">
        <v>70</v>
      </c>
      <c r="AB233" s="33" t="s">
        <v>70</v>
      </c>
      <c r="AC233" s="33" t="s">
        <v>70</v>
      </c>
      <c r="AD233" s="33" t="s">
        <v>70</v>
      </c>
      <c r="AE233" s="33" t="s">
        <v>70</v>
      </c>
      <c r="AG233" s="33" t="s">
        <v>70</v>
      </c>
      <c r="AH233" s="33" t="s">
        <v>70</v>
      </c>
      <c r="AI233" s="33" t="s">
        <v>70</v>
      </c>
      <c r="AJ233" s="33" t="s">
        <v>70</v>
      </c>
      <c r="AK233" s="33" t="s">
        <v>74</v>
      </c>
      <c r="AL233" s="33" t="s">
        <v>70</v>
      </c>
      <c r="AM233" s="33" t="s">
        <v>70</v>
      </c>
      <c r="AN233" s="33">
        <v>4</v>
      </c>
      <c r="AR233" s="33">
        <v>4</v>
      </c>
      <c r="AX233" s="33">
        <v>4</v>
      </c>
      <c r="AZ233" s="33">
        <v>4</v>
      </c>
      <c r="BH233" s="33">
        <v>4</v>
      </c>
      <c r="BP233" s="33">
        <v>4</v>
      </c>
      <c r="BT233" s="33" t="s">
        <v>951</v>
      </c>
    </row>
    <row r="234" spans="1:72" x14ac:dyDescent="0.25">
      <c r="A234">
        <f t="shared" si="3"/>
        <v>233</v>
      </c>
      <c r="B234" t="s">
        <v>1035</v>
      </c>
      <c r="C234" t="s">
        <v>2134</v>
      </c>
      <c r="D234" t="s">
        <v>2069</v>
      </c>
      <c r="E234" t="s">
        <v>954</v>
      </c>
      <c r="F234" t="s">
        <v>955</v>
      </c>
      <c r="G234" t="s">
        <v>1036</v>
      </c>
      <c r="H234" t="s">
        <v>957</v>
      </c>
      <c r="I234" t="s">
        <v>1037</v>
      </c>
      <c r="J234" t="s">
        <v>1038</v>
      </c>
      <c r="K234" s="33" t="s">
        <v>74</v>
      </c>
      <c r="L234" s="33" t="s">
        <v>70</v>
      </c>
      <c r="M234" s="33" t="s">
        <v>70</v>
      </c>
      <c r="N234" s="33" t="s">
        <v>70</v>
      </c>
      <c r="O234" s="33" t="s">
        <v>74</v>
      </c>
      <c r="P234" s="33" t="s">
        <v>70</v>
      </c>
      <c r="Q234" s="33" t="s">
        <v>74</v>
      </c>
      <c r="R234" s="33" t="s">
        <v>70</v>
      </c>
      <c r="T234" s="33" t="s">
        <v>70</v>
      </c>
      <c r="U234" s="33" t="s">
        <v>74</v>
      </c>
      <c r="W234" s="33" t="s">
        <v>74</v>
      </c>
      <c r="X234" s="33" t="s">
        <v>70</v>
      </c>
      <c r="Y234" s="33" t="s">
        <v>70</v>
      </c>
      <c r="Z234" s="33" t="s">
        <v>70</v>
      </c>
      <c r="AA234" s="33" t="s">
        <v>70</v>
      </c>
      <c r="AB234" s="33" t="s">
        <v>70</v>
      </c>
      <c r="AC234" s="33" t="s">
        <v>70</v>
      </c>
      <c r="AD234" s="33" t="s">
        <v>70</v>
      </c>
      <c r="AE234" s="33" t="s">
        <v>70</v>
      </c>
      <c r="AG234" s="33" t="s">
        <v>70</v>
      </c>
      <c r="AH234" s="33" t="s">
        <v>70</v>
      </c>
      <c r="AI234" s="33" t="s">
        <v>70</v>
      </c>
      <c r="AJ234" s="33" t="s">
        <v>70</v>
      </c>
      <c r="AK234" s="33" t="s">
        <v>74</v>
      </c>
      <c r="AL234" s="33" t="s">
        <v>70</v>
      </c>
      <c r="AM234" s="33" t="s">
        <v>70</v>
      </c>
      <c r="AN234" s="33">
        <v>4</v>
      </c>
      <c r="AR234" s="33">
        <v>4</v>
      </c>
      <c r="AX234" s="33">
        <v>4</v>
      </c>
      <c r="AZ234" s="33">
        <v>4</v>
      </c>
      <c r="BH234" s="33">
        <v>4</v>
      </c>
      <c r="BP234" s="33">
        <v>4</v>
      </c>
      <c r="BT234" s="33" t="s">
        <v>951</v>
      </c>
    </row>
    <row r="235" spans="1:72" x14ac:dyDescent="0.25">
      <c r="A235">
        <f t="shared" si="3"/>
        <v>234</v>
      </c>
      <c r="B235" t="s">
        <v>1039</v>
      </c>
      <c r="C235" t="s">
        <v>2134</v>
      </c>
      <c r="D235" t="s">
        <v>1040</v>
      </c>
      <c r="E235" t="s">
        <v>1041</v>
      </c>
      <c r="F235" t="s">
        <v>1042</v>
      </c>
      <c r="G235" t="s">
        <v>96</v>
      </c>
      <c r="H235" t="s">
        <v>1043</v>
      </c>
      <c r="I235" t="s">
        <v>1044</v>
      </c>
      <c r="J235" t="s">
        <v>1045</v>
      </c>
      <c r="K235" s="33" t="s">
        <v>74</v>
      </c>
      <c r="L235" s="33" t="s">
        <v>70</v>
      </c>
      <c r="M235" s="33" t="s">
        <v>70</v>
      </c>
      <c r="N235" s="33" t="s">
        <v>70</v>
      </c>
      <c r="O235" s="33" t="s">
        <v>74</v>
      </c>
      <c r="P235" s="33" t="s">
        <v>70</v>
      </c>
      <c r="Q235" s="33" t="s">
        <v>74</v>
      </c>
      <c r="R235" s="33" t="s">
        <v>70</v>
      </c>
      <c r="T235" s="33" t="s">
        <v>70</v>
      </c>
      <c r="U235" s="33" t="s">
        <v>74</v>
      </c>
      <c r="W235" s="33" t="s">
        <v>74</v>
      </c>
      <c r="X235" s="33" t="s">
        <v>70</v>
      </c>
      <c r="Y235" s="33" t="s">
        <v>70</v>
      </c>
      <c r="Z235" s="33" t="s">
        <v>70</v>
      </c>
      <c r="AA235" s="33" t="s">
        <v>70</v>
      </c>
      <c r="AB235" s="33" t="s">
        <v>70</v>
      </c>
      <c r="AC235" s="33" t="s">
        <v>70</v>
      </c>
      <c r="AD235" s="33" t="s">
        <v>70</v>
      </c>
      <c r="AE235" s="33" t="s">
        <v>70</v>
      </c>
      <c r="AG235" s="33" t="s">
        <v>70</v>
      </c>
      <c r="AH235" s="33" t="s">
        <v>70</v>
      </c>
      <c r="AI235" s="33" t="s">
        <v>70</v>
      </c>
      <c r="AJ235" s="33" t="s">
        <v>70</v>
      </c>
      <c r="AK235" s="33" t="s">
        <v>74</v>
      </c>
      <c r="AL235" s="33" t="s">
        <v>70</v>
      </c>
      <c r="AM235" s="33" t="s">
        <v>70</v>
      </c>
      <c r="AN235" s="33">
        <v>4</v>
      </c>
      <c r="AR235" s="33">
        <v>4</v>
      </c>
      <c r="AX235" s="33">
        <v>4</v>
      </c>
      <c r="AZ235" s="33">
        <v>4</v>
      </c>
      <c r="BH235" s="33">
        <v>4</v>
      </c>
      <c r="BP235" s="33">
        <v>4</v>
      </c>
      <c r="BT235" s="33" t="s">
        <v>951</v>
      </c>
    </row>
    <row r="236" spans="1:72" x14ac:dyDescent="0.25">
      <c r="A236">
        <f t="shared" si="3"/>
        <v>235</v>
      </c>
      <c r="B236" t="s">
        <v>1046</v>
      </c>
      <c r="C236" t="s">
        <v>2134</v>
      </c>
      <c r="D236" t="s">
        <v>1047</v>
      </c>
      <c r="E236" t="s">
        <v>1048</v>
      </c>
      <c r="F236" t="s">
        <v>1049</v>
      </c>
      <c r="G236" t="s">
        <v>385</v>
      </c>
      <c r="H236" t="s">
        <v>70</v>
      </c>
      <c r="I236" t="s">
        <v>1783</v>
      </c>
      <c r="J236" t="s">
        <v>1050</v>
      </c>
      <c r="K236" s="33" t="s">
        <v>74</v>
      </c>
      <c r="L236" s="33" t="s">
        <v>70</v>
      </c>
      <c r="M236" s="33" t="s">
        <v>70</v>
      </c>
      <c r="N236" s="33" t="s">
        <v>70</v>
      </c>
      <c r="O236" s="33" t="s">
        <v>74</v>
      </c>
      <c r="P236" s="33" t="s">
        <v>70</v>
      </c>
      <c r="Q236" s="33" t="s">
        <v>74</v>
      </c>
      <c r="R236" s="33" t="s">
        <v>70</v>
      </c>
      <c r="T236" s="33" t="s">
        <v>70</v>
      </c>
      <c r="U236" s="33" t="s">
        <v>74</v>
      </c>
      <c r="W236" s="33" t="s">
        <v>74</v>
      </c>
      <c r="X236" s="33" t="s">
        <v>70</v>
      </c>
      <c r="Y236" s="33" t="s">
        <v>70</v>
      </c>
      <c r="Z236" s="33" t="s">
        <v>70</v>
      </c>
      <c r="AA236" s="33" t="s">
        <v>70</v>
      </c>
      <c r="AB236" s="33" t="s">
        <v>70</v>
      </c>
      <c r="AC236" s="33" t="s">
        <v>70</v>
      </c>
      <c r="AD236" s="33" t="s">
        <v>70</v>
      </c>
      <c r="AE236" s="33" t="s">
        <v>70</v>
      </c>
      <c r="AG236" s="33" t="s">
        <v>70</v>
      </c>
      <c r="AH236" s="33" t="s">
        <v>70</v>
      </c>
      <c r="AI236" s="33" t="s">
        <v>70</v>
      </c>
      <c r="AJ236" s="33" t="s">
        <v>70</v>
      </c>
      <c r="AK236" s="33" t="s">
        <v>74</v>
      </c>
      <c r="AL236" s="33" t="s">
        <v>70</v>
      </c>
      <c r="AM236" s="33" t="s">
        <v>70</v>
      </c>
      <c r="AN236" s="33">
        <v>4</v>
      </c>
      <c r="AR236" s="33">
        <v>4</v>
      </c>
      <c r="AX236" s="33">
        <v>4</v>
      </c>
      <c r="AZ236" s="33">
        <v>4</v>
      </c>
      <c r="BH236" s="33">
        <v>4</v>
      </c>
      <c r="BP236" s="33">
        <v>4</v>
      </c>
      <c r="BT236" s="33" t="s">
        <v>951</v>
      </c>
    </row>
    <row r="237" spans="1:72" x14ac:dyDescent="0.25">
      <c r="A237">
        <f t="shared" si="3"/>
        <v>236</v>
      </c>
      <c r="B237" t="s">
        <v>1051</v>
      </c>
      <c r="C237" t="s">
        <v>2134</v>
      </c>
      <c r="D237" t="s">
        <v>1052</v>
      </c>
      <c r="E237" t="s">
        <v>1053</v>
      </c>
      <c r="F237" t="s">
        <v>496</v>
      </c>
      <c r="G237" t="s">
        <v>70</v>
      </c>
      <c r="H237" t="s">
        <v>962</v>
      </c>
      <c r="I237" t="s">
        <v>1054</v>
      </c>
      <c r="J237" t="s">
        <v>1055</v>
      </c>
      <c r="K237" s="33" t="s">
        <v>74</v>
      </c>
      <c r="L237" s="33" t="s">
        <v>70</v>
      </c>
      <c r="M237" s="33" t="s">
        <v>70</v>
      </c>
      <c r="N237" s="33" t="s">
        <v>70</v>
      </c>
      <c r="O237" s="33" t="s">
        <v>74</v>
      </c>
      <c r="P237" s="33" t="s">
        <v>70</v>
      </c>
      <c r="Q237" s="33" t="s">
        <v>74</v>
      </c>
      <c r="R237" s="33" t="s">
        <v>70</v>
      </c>
      <c r="T237" s="33" t="s">
        <v>70</v>
      </c>
      <c r="U237" s="33" t="s">
        <v>74</v>
      </c>
      <c r="W237" s="33" t="s">
        <v>70</v>
      </c>
      <c r="X237" s="33" t="s">
        <v>70</v>
      </c>
      <c r="Y237" s="33" t="s">
        <v>70</v>
      </c>
      <c r="Z237" s="33" t="s">
        <v>70</v>
      </c>
      <c r="AA237" s="33" t="s">
        <v>74</v>
      </c>
      <c r="AB237" s="33" t="s">
        <v>70</v>
      </c>
      <c r="AC237" s="33" t="s">
        <v>70</v>
      </c>
      <c r="AD237" s="33" t="s">
        <v>70</v>
      </c>
      <c r="AE237" s="33" t="s">
        <v>70</v>
      </c>
      <c r="AG237" s="33" t="s">
        <v>70</v>
      </c>
      <c r="AH237" s="33" t="s">
        <v>70</v>
      </c>
      <c r="AI237" s="33" t="s">
        <v>74</v>
      </c>
      <c r="AJ237" s="33" t="s">
        <v>70</v>
      </c>
      <c r="AK237" s="33" t="s">
        <v>70</v>
      </c>
      <c r="AL237" s="33" t="s">
        <v>70</v>
      </c>
      <c r="AM237" s="33" t="s">
        <v>70</v>
      </c>
      <c r="AN237" s="33">
        <v>4</v>
      </c>
      <c r="AR237" s="33">
        <v>4</v>
      </c>
      <c r="AX237" s="33">
        <v>4</v>
      </c>
      <c r="AZ237" s="33">
        <v>4</v>
      </c>
      <c r="BH237" s="33">
        <v>4</v>
      </c>
      <c r="BP237" s="33">
        <v>4</v>
      </c>
      <c r="BT237" s="33" t="s">
        <v>951</v>
      </c>
    </row>
    <row r="238" spans="1:72" x14ac:dyDescent="0.25">
      <c r="A238">
        <f t="shared" si="3"/>
        <v>237</v>
      </c>
      <c r="B238" t="s">
        <v>1056</v>
      </c>
      <c r="C238" t="s">
        <v>2134</v>
      </c>
      <c r="D238" t="s">
        <v>1057</v>
      </c>
      <c r="E238" t="s">
        <v>1058</v>
      </c>
      <c r="F238" t="s">
        <v>1059</v>
      </c>
      <c r="G238" t="s">
        <v>397</v>
      </c>
      <c r="H238" t="s">
        <v>1060</v>
      </c>
      <c r="I238" t="s">
        <v>2077</v>
      </c>
      <c r="J238" t="s">
        <v>1061</v>
      </c>
      <c r="K238" s="33" t="s">
        <v>74</v>
      </c>
      <c r="L238" s="33" t="s">
        <v>70</v>
      </c>
      <c r="M238" s="33" t="s">
        <v>70</v>
      </c>
      <c r="N238" s="33" t="s">
        <v>70</v>
      </c>
      <c r="O238" s="33" t="s">
        <v>74</v>
      </c>
      <c r="P238" s="33" t="s">
        <v>70</v>
      </c>
      <c r="Q238" s="33" t="s">
        <v>74</v>
      </c>
      <c r="R238" s="33" t="s">
        <v>70</v>
      </c>
      <c r="T238" s="33" t="s">
        <v>70</v>
      </c>
      <c r="U238" s="33" t="s">
        <v>74</v>
      </c>
      <c r="W238" s="33" t="s">
        <v>74</v>
      </c>
      <c r="X238" s="33" t="s">
        <v>70</v>
      </c>
      <c r="Y238" s="33" t="s">
        <v>70</v>
      </c>
      <c r="Z238" s="33" t="s">
        <v>70</v>
      </c>
      <c r="AA238" s="33" t="s">
        <v>70</v>
      </c>
      <c r="AB238" s="33" t="s">
        <v>70</v>
      </c>
      <c r="AC238" s="33" t="s">
        <v>70</v>
      </c>
      <c r="AD238" s="33" t="s">
        <v>70</v>
      </c>
      <c r="AE238" s="33" t="s">
        <v>70</v>
      </c>
      <c r="AG238" s="33" t="s">
        <v>70</v>
      </c>
      <c r="AH238" s="33" t="s">
        <v>70</v>
      </c>
      <c r="AI238" s="33" t="s">
        <v>70</v>
      </c>
      <c r="AJ238" s="33" t="s">
        <v>70</v>
      </c>
      <c r="AK238" s="33" t="s">
        <v>74</v>
      </c>
      <c r="AL238" s="33" t="s">
        <v>70</v>
      </c>
      <c r="AM238" s="33" t="s">
        <v>70</v>
      </c>
      <c r="AN238" s="33">
        <v>4</v>
      </c>
      <c r="AR238" s="33">
        <v>4</v>
      </c>
      <c r="AX238" s="33">
        <v>4</v>
      </c>
      <c r="AZ238" s="33">
        <v>4</v>
      </c>
      <c r="BH238" s="33">
        <v>4</v>
      </c>
      <c r="BP238" s="33">
        <v>4</v>
      </c>
      <c r="BT238" s="33" t="s">
        <v>951</v>
      </c>
    </row>
    <row r="239" spans="1:72" x14ac:dyDescent="0.25">
      <c r="A239">
        <f t="shared" si="3"/>
        <v>238</v>
      </c>
      <c r="B239" t="s">
        <v>1062</v>
      </c>
      <c r="C239" t="s">
        <v>2134</v>
      </c>
      <c r="D239" t="s">
        <v>1063</v>
      </c>
      <c r="E239" t="s">
        <v>1064</v>
      </c>
      <c r="F239" t="s">
        <v>96</v>
      </c>
      <c r="G239" t="s">
        <v>70</v>
      </c>
      <c r="H239" t="s">
        <v>70</v>
      </c>
      <c r="I239" t="s">
        <v>1813</v>
      </c>
      <c r="J239" t="s">
        <v>1065</v>
      </c>
      <c r="K239" s="33" t="s">
        <v>74</v>
      </c>
      <c r="L239" s="33" t="s">
        <v>70</v>
      </c>
      <c r="M239" s="33" t="s">
        <v>70</v>
      </c>
      <c r="N239" s="33" t="s">
        <v>70</v>
      </c>
      <c r="O239" s="33" t="s">
        <v>74</v>
      </c>
      <c r="P239" s="33" t="s">
        <v>70</v>
      </c>
      <c r="Q239" s="33" t="s">
        <v>74</v>
      </c>
      <c r="R239" s="33" t="s">
        <v>70</v>
      </c>
      <c r="T239" s="33" t="s">
        <v>70</v>
      </c>
      <c r="U239" s="33" t="s">
        <v>74</v>
      </c>
      <c r="W239" s="33" t="s">
        <v>74</v>
      </c>
      <c r="X239" s="33" t="s">
        <v>70</v>
      </c>
      <c r="Y239" s="33" t="s">
        <v>70</v>
      </c>
      <c r="Z239" s="33" t="s">
        <v>70</v>
      </c>
      <c r="AA239" s="33" t="s">
        <v>70</v>
      </c>
      <c r="AB239" s="33" t="s">
        <v>70</v>
      </c>
      <c r="AC239" s="33" t="s">
        <v>70</v>
      </c>
      <c r="AD239" s="33" t="s">
        <v>70</v>
      </c>
      <c r="AE239" s="33" t="s">
        <v>70</v>
      </c>
      <c r="AG239" s="33" t="s">
        <v>70</v>
      </c>
      <c r="AH239" s="33" t="s">
        <v>70</v>
      </c>
      <c r="AI239" s="33" t="s">
        <v>70</v>
      </c>
      <c r="AJ239" s="33" t="s">
        <v>70</v>
      </c>
      <c r="AK239" s="33" t="s">
        <v>74</v>
      </c>
      <c r="AL239" s="33" t="s">
        <v>70</v>
      </c>
      <c r="AM239" s="33" t="s">
        <v>70</v>
      </c>
      <c r="AN239" s="33">
        <v>4</v>
      </c>
      <c r="AR239" s="33">
        <v>4</v>
      </c>
      <c r="AX239" s="33">
        <v>4</v>
      </c>
      <c r="AZ239" s="33">
        <v>4</v>
      </c>
      <c r="BH239" s="33">
        <v>4</v>
      </c>
      <c r="BP239" s="33">
        <v>4</v>
      </c>
      <c r="BT239" s="33" t="s">
        <v>951</v>
      </c>
    </row>
    <row r="240" spans="1:72" x14ac:dyDescent="0.25">
      <c r="A240">
        <f t="shared" si="3"/>
        <v>239</v>
      </c>
      <c r="B240" t="s">
        <v>1066</v>
      </c>
      <c r="C240" t="s">
        <v>2134</v>
      </c>
      <c r="D240" t="s">
        <v>2070</v>
      </c>
      <c r="E240" t="s">
        <v>1041</v>
      </c>
      <c r="F240" t="s">
        <v>1042</v>
      </c>
      <c r="G240" t="s">
        <v>96</v>
      </c>
      <c r="H240" t="s">
        <v>1011</v>
      </c>
      <c r="I240" t="s">
        <v>1067</v>
      </c>
      <c r="J240" t="s">
        <v>1068</v>
      </c>
      <c r="K240" s="33" t="s">
        <v>74</v>
      </c>
      <c r="L240" s="33" t="s">
        <v>70</v>
      </c>
      <c r="M240" s="33" t="s">
        <v>70</v>
      </c>
      <c r="N240" s="33" t="s">
        <v>70</v>
      </c>
      <c r="O240" s="33" t="s">
        <v>74</v>
      </c>
      <c r="P240" s="33" t="s">
        <v>70</v>
      </c>
      <c r="Q240" s="33" t="s">
        <v>74</v>
      </c>
      <c r="R240" s="33" t="s">
        <v>70</v>
      </c>
      <c r="T240" s="33" t="s">
        <v>70</v>
      </c>
      <c r="U240" s="33" t="s">
        <v>74</v>
      </c>
      <c r="W240" s="33" t="s">
        <v>74</v>
      </c>
      <c r="X240" s="33" t="s">
        <v>70</v>
      </c>
      <c r="Y240" s="33" t="s">
        <v>70</v>
      </c>
      <c r="Z240" s="33" t="s">
        <v>70</v>
      </c>
      <c r="AA240" s="33" t="s">
        <v>70</v>
      </c>
      <c r="AB240" s="33" t="s">
        <v>70</v>
      </c>
      <c r="AC240" s="33" t="s">
        <v>70</v>
      </c>
      <c r="AD240" s="33" t="s">
        <v>70</v>
      </c>
      <c r="AE240" s="33" t="s">
        <v>70</v>
      </c>
      <c r="AG240" s="33" t="s">
        <v>70</v>
      </c>
      <c r="AH240" s="33" t="s">
        <v>70</v>
      </c>
      <c r="AI240" s="33" t="s">
        <v>70</v>
      </c>
      <c r="AJ240" s="33" t="s">
        <v>70</v>
      </c>
      <c r="AK240" s="33" t="s">
        <v>74</v>
      </c>
      <c r="AL240" s="33" t="s">
        <v>70</v>
      </c>
      <c r="AM240" s="33" t="s">
        <v>70</v>
      </c>
      <c r="AN240" s="33">
        <v>4</v>
      </c>
      <c r="AR240" s="33">
        <v>4</v>
      </c>
      <c r="AX240" s="33">
        <v>4</v>
      </c>
      <c r="AZ240" s="33">
        <v>4</v>
      </c>
      <c r="BH240" s="33">
        <v>4</v>
      </c>
      <c r="BP240" s="33">
        <v>4</v>
      </c>
      <c r="BT240" s="33" t="s">
        <v>951</v>
      </c>
    </row>
    <row r="241" spans="1:72" x14ac:dyDescent="0.25">
      <c r="A241">
        <f t="shared" si="3"/>
        <v>240</v>
      </c>
      <c r="B241" t="s">
        <v>1069</v>
      </c>
      <c r="C241" t="s">
        <v>2134</v>
      </c>
      <c r="D241" t="s">
        <v>1070</v>
      </c>
      <c r="E241" t="s">
        <v>1028</v>
      </c>
      <c r="F241" t="s">
        <v>625</v>
      </c>
      <c r="G241" t="s">
        <v>96</v>
      </c>
      <c r="H241" t="s">
        <v>1029</v>
      </c>
      <c r="I241" t="s">
        <v>1071</v>
      </c>
      <c r="J241" t="s">
        <v>1072</v>
      </c>
      <c r="K241" s="33" t="s">
        <v>74</v>
      </c>
      <c r="L241" s="33" t="s">
        <v>70</v>
      </c>
      <c r="M241" s="33" t="s">
        <v>70</v>
      </c>
      <c r="N241" s="33" t="s">
        <v>70</v>
      </c>
      <c r="O241" s="33" t="s">
        <v>74</v>
      </c>
      <c r="P241" s="33" t="s">
        <v>70</v>
      </c>
      <c r="Q241" s="33" t="s">
        <v>74</v>
      </c>
      <c r="R241" s="33" t="s">
        <v>70</v>
      </c>
      <c r="T241" s="33" t="s">
        <v>70</v>
      </c>
      <c r="U241" s="33" t="s">
        <v>74</v>
      </c>
      <c r="W241" s="33" t="s">
        <v>74</v>
      </c>
      <c r="X241" s="33" t="s">
        <v>70</v>
      </c>
      <c r="Y241" s="33" t="s">
        <v>70</v>
      </c>
      <c r="Z241" s="33" t="s">
        <v>70</v>
      </c>
      <c r="AA241" s="33" t="s">
        <v>70</v>
      </c>
      <c r="AB241" s="33" t="s">
        <v>70</v>
      </c>
      <c r="AC241" s="33" t="s">
        <v>70</v>
      </c>
      <c r="AD241" s="33" t="s">
        <v>70</v>
      </c>
      <c r="AE241" s="33" t="s">
        <v>70</v>
      </c>
      <c r="AG241" s="33" t="s">
        <v>70</v>
      </c>
      <c r="AH241" s="33" t="s">
        <v>70</v>
      </c>
      <c r="AI241" s="33" t="s">
        <v>70</v>
      </c>
      <c r="AJ241" s="33" t="s">
        <v>70</v>
      </c>
      <c r="AK241" s="33" t="s">
        <v>74</v>
      </c>
      <c r="AL241" s="33" t="s">
        <v>70</v>
      </c>
      <c r="AM241" s="33" t="s">
        <v>70</v>
      </c>
      <c r="AN241" s="33">
        <v>4</v>
      </c>
      <c r="AR241" s="33">
        <v>4</v>
      </c>
      <c r="AX241" s="33">
        <v>4</v>
      </c>
      <c r="AZ241" s="33">
        <v>4</v>
      </c>
      <c r="BH241" s="33">
        <v>4</v>
      </c>
      <c r="BP241" s="33">
        <v>4</v>
      </c>
      <c r="BT241" s="33" t="s">
        <v>951</v>
      </c>
    </row>
    <row r="242" spans="1:72" x14ac:dyDescent="0.25">
      <c r="A242">
        <f t="shared" si="3"/>
        <v>241</v>
      </c>
      <c r="B242" t="s">
        <v>1073</v>
      </c>
      <c r="C242" t="s">
        <v>2134</v>
      </c>
      <c r="D242" t="s">
        <v>2071</v>
      </c>
      <c r="E242" t="s">
        <v>954</v>
      </c>
      <c r="F242" t="s">
        <v>955</v>
      </c>
      <c r="G242" t="s">
        <v>1036</v>
      </c>
      <c r="H242" t="s">
        <v>957</v>
      </c>
      <c r="I242" t="s">
        <v>1074</v>
      </c>
      <c r="J242" t="s">
        <v>1075</v>
      </c>
      <c r="K242" s="33" t="s">
        <v>74</v>
      </c>
      <c r="L242" s="33" t="s">
        <v>70</v>
      </c>
      <c r="M242" s="33" t="s">
        <v>70</v>
      </c>
      <c r="N242" s="33" t="s">
        <v>70</v>
      </c>
      <c r="O242" s="33" t="s">
        <v>74</v>
      </c>
      <c r="P242" s="33" t="s">
        <v>70</v>
      </c>
      <c r="Q242" s="33" t="s">
        <v>74</v>
      </c>
      <c r="R242" s="33" t="s">
        <v>70</v>
      </c>
      <c r="T242" s="33" t="s">
        <v>70</v>
      </c>
      <c r="U242" s="33" t="s">
        <v>74</v>
      </c>
      <c r="W242" s="33" t="s">
        <v>74</v>
      </c>
      <c r="X242" s="33" t="s">
        <v>70</v>
      </c>
      <c r="Y242" s="33" t="s">
        <v>70</v>
      </c>
      <c r="Z242" s="33" t="s">
        <v>70</v>
      </c>
      <c r="AA242" s="33" t="s">
        <v>70</v>
      </c>
      <c r="AB242" s="33" t="s">
        <v>70</v>
      </c>
      <c r="AC242" s="33" t="s">
        <v>70</v>
      </c>
      <c r="AD242" s="33" t="s">
        <v>70</v>
      </c>
      <c r="AE242" s="33" t="s">
        <v>70</v>
      </c>
      <c r="AG242" s="33" t="s">
        <v>70</v>
      </c>
      <c r="AH242" s="33" t="s">
        <v>70</v>
      </c>
      <c r="AI242" s="33" t="s">
        <v>70</v>
      </c>
      <c r="AJ242" s="33" t="s">
        <v>70</v>
      </c>
      <c r="AK242" s="33" t="s">
        <v>74</v>
      </c>
      <c r="AL242" s="33" t="s">
        <v>70</v>
      </c>
      <c r="AM242" s="33" t="s">
        <v>70</v>
      </c>
      <c r="AN242" s="33">
        <v>4</v>
      </c>
      <c r="AR242" s="33">
        <v>4</v>
      </c>
      <c r="AX242" s="33">
        <v>4</v>
      </c>
      <c r="AZ242" s="33">
        <v>4</v>
      </c>
      <c r="BH242" s="33">
        <v>4</v>
      </c>
      <c r="BP242" s="33">
        <v>4</v>
      </c>
      <c r="BT242" s="33" t="s">
        <v>951</v>
      </c>
    </row>
    <row r="243" spans="1:72" x14ac:dyDescent="0.25">
      <c r="A243">
        <f t="shared" si="3"/>
        <v>242</v>
      </c>
      <c r="B243" t="s">
        <v>1076</v>
      </c>
      <c r="C243" t="s">
        <v>2134</v>
      </c>
      <c r="D243" t="s">
        <v>1077</v>
      </c>
      <c r="E243" t="s">
        <v>1078</v>
      </c>
      <c r="F243" t="s">
        <v>1079</v>
      </c>
      <c r="G243" t="s">
        <v>96</v>
      </c>
      <c r="H243" t="s">
        <v>1080</v>
      </c>
      <c r="I243" t="s">
        <v>1081</v>
      </c>
      <c r="J243" t="s">
        <v>1075</v>
      </c>
      <c r="K243" s="33" t="s">
        <v>74</v>
      </c>
      <c r="L243" s="33" t="s">
        <v>70</v>
      </c>
      <c r="M243" s="33" t="s">
        <v>70</v>
      </c>
      <c r="N243" s="33" t="s">
        <v>70</v>
      </c>
      <c r="O243" s="33" t="s">
        <v>74</v>
      </c>
      <c r="P243" s="33" t="s">
        <v>70</v>
      </c>
      <c r="Q243" s="33" t="s">
        <v>74</v>
      </c>
      <c r="R243" s="33" t="s">
        <v>70</v>
      </c>
      <c r="T243" s="33" t="s">
        <v>70</v>
      </c>
      <c r="U243" s="33" t="s">
        <v>74</v>
      </c>
      <c r="W243" s="33" t="s">
        <v>74</v>
      </c>
      <c r="X243" s="33" t="s">
        <v>70</v>
      </c>
      <c r="Y243" s="33" t="s">
        <v>70</v>
      </c>
      <c r="Z243" s="33" t="s">
        <v>70</v>
      </c>
      <c r="AA243" s="33" t="s">
        <v>70</v>
      </c>
      <c r="AB243" s="33" t="s">
        <v>70</v>
      </c>
      <c r="AC243" s="33" t="s">
        <v>70</v>
      </c>
      <c r="AD243" s="33" t="s">
        <v>70</v>
      </c>
      <c r="AE243" s="33" t="s">
        <v>70</v>
      </c>
      <c r="AG243" s="33" t="s">
        <v>70</v>
      </c>
      <c r="AH243" s="33" t="s">
        <v>70</v>
      </c>
      <c r="AI243" s="33" t="s">
        <v>70</v>
      </c>
      <c r="AJ243" s="33" t="s">
        <v>70</v>
      </c>
      <c r="AK243" s="33" t="s">
        <v>74</v>
      </c>
      <c r="AL243" s="33" t="s">
        <v>70</v>
      </c>
      <c r="AM243" s="33" t="s">
        <v>70</v>
      </c>
      <c r="AN243" s="33">
        <v>4</v>
      </c>
      <c r="AR243" s="33">
        <v>4</v>
      </c>
      <c r="AX243" s="33">
        <v>4</v>
      </c>
      <c r="AZ243" s="33">
        <v>4</v>
      </c>
      <c r="BH243" s="33">
        <v>4</v>
      </c>
      <c r="BP243" s="33">
        <v>4</v>
      </c>
      <c r="BT243" s="33" t="s">
        <v>951</v>
      </c>
    </row>
    <row r="244" spans="1:72" x14ac:dyDescent="0.25">
      <c r="A244">
        <f t="shared" si="3"/>
        <v>243</v>
      </c>
      <c r="B244" t="s">
        <v>1082</v>
      </c>
      <c r="C244" t="s">
        <v>2134</v>
      </c>
      <c r="D244" t="s">
        <v>2072</v>
      </c>
      <c r="E244" t="s">
        <v>1083</v>
      </c>
      <c r="F244" t="s">
        <v>978</v>
      </c>
      <c r="G244" t="s">
        <v>397</v>
      </c>
      <c r="H244" t="s">
        <v>1084</v>
      </c>
      <c r="I244" t="s">
        <v>1085</v>
      </c>
      <c r="J244" t="s">
        <v>1086</v>
      </c>
      <c r="K244" s="33" t="s">
        <v>74</v>
      </c>
      <c r="L244" s="33" t="s">
        <v>70</v>
      </c>
      <c r="M244" s="33" t="s">
        <v>70</v>
      </c>
      <c r="N244" s="33" t="s">
        <v>70</v>
      </c>
      <c r="O244" s="33" t="s">
        <v>74</v>
      </c>
      <c r="P244" s="33" t="s">
        <v>70</v>
      </c>
      <c r="Q244" s="33" t="s">
        <v>74</v>
      </c>
      <c r="R244" s="33" t="s">
        <v>70</v>
      </c>
      <c r="T244" s="33" t="s">
        <v>70</v>
      </c>
      <c r="U244" s="33" t="s">
        <v>74</v>
      </c>
      <c r="W244" s="33" t="s">
        <v>74</v>
      </c>
      <c r="X244" s="33" t="s">
        <v>70</v>
      </c>
      <c r="Y244" s="33" t="s">
        <v>70</v>
      </c>
      <c r="Z244" s="33" t="s">
        <v>70</v>
      </c>
      <c r="AA244" s="33" t="s">
        <v>70</v>
      </c>
      <c r="AB244" s="33" t="s">
        <v>70</v>
      </c>
      <c r="AC244" s="33" t="s">
        <v>70</v>
      </c>
      <c r="AD244" s="33" t="s">
        <v>70</v>
      </c>
      <c r="AE244" s="33" t="s">
        <v>70</v>
      </c>
      <c r="AG244" s="33" t="s">
        <v>70</v>
      </c>
      <c r="AH244" s="33" t="s">
        <v>70</v>
      </c>
      <c r="AI244" s="33" t="s">
        <v>70</v>
      </c>
      <c r="AJ244" s="33" t="s">
        <v>70</v>
      </c>
      <c r="AK244" s="33" t="s">
        <v>74</v>
      </c>
      <c r="AL244" s="33" t="s">
        <v>70</v>
      </c>
      <c r="AM244" s="33" t="s">
        <v>70</v>
      </c>
      <c r="AN244" s="33">
        <v>4</v>
      </c>
      <c r="AR244" s="33">
        <v>4</v>
      </c>
      <c r="AX244" s="33">
        <v>4</v>
      </c>
      <c r="AZ244" s="33">
        <v>4</v>
      </c>
      <c r="BH244" s="33">
        <v>4</v>
      </c>
      <c r="BP244" s="33">
        <v>4</v>
      </c>
      <c r="BT244" s="33" t="s">
        <v>951</v>
      </c>
    </row>
    <row r="245" spans="1:72" x14ac:dyDescent="0.25">
      <c r="A245">
        <f t="shared" si="3"/>
        <v>244</v>
      </c>
      <c r="B245" t="s">
        <v>1087</v>
      </c>
      <c r="C245" t="s">
        <v>2134</v>
      </c>
      <c r="D245" t="s">
        <v>1088</v>
      </c>
      <c r="E245" t="s">
        <v>973</v>
      </c>
      <c r="F245" t="s">
        <v>103</v>
      </c>
      <c r="G245" t="s">
        <v>96</v>
      </c>
      <c r="H245" t="s">
        <v>104</v>
      </c>
      <c r="I245" t="s">
        <v>2017</v>
      </c>
      <c r="J245" t="s">
        <v>1089</v>
      </c>
      <c r="K245" s="33" t="s">
        <v>74</v>
      </c>
      <c r="L245" s="33" t="s">
        <v>70</v>
      </c>
      <c r="M245" s="33" t="s">
        <v>70</v>
      </c>
      <c r="N245" s="33" t="s">
        <v>70</v>
      </c>
      <c r="O245" s="33" t="s">
        <v>74</v>
      </c>
      <c r="P245" s="33" t="s">
        <v>70</v>
      </c>
      <c r="Q245" s="33" t="s">
        <v>74</v>
      </c>
      <c r="R245" s="33" t="s">
        <v>70</v>
      </c>
      <c r="T245" s="33" t="s">
        <v>70</v>
      </c>
      <c r="U245" s="33" t="s">
        <v>74</v>
      </c>
      <c r="W245" s="33" t="s">
        <v>74</v>
      </c>
      <c r="X245" s="33" t="s">
        <v>70</v>
      </c>
      <c r="Y245" s="33" t="s">
        <v>70</v>
      </c>
      <c r="Z245" s="33" t="s">
        <v>70</v>
      </c>
      <c r="AA245" s="33" t="s">
        <v>70</v>
      </c>
      <c r="AB245" s="33" t="s">
        <v>70</v>
      </c>
      <c r="AC245" s="33" t="s">
        <v>70</v>
      </c>
      <c r="AD245" s="33" t="s">
        <v>70</v>
      </c>
      <c r="AE245" s="33" t="s">
        <v>70</v>
      </c>
      <c r="AG245" s="33" t="s">
        <v>70</v>
      </c>
      <c r="AH245" s="33" t="s">
        <v>70</v>
      </c>
      <c r="AI245" s="33" t="s">
        <v>70</v>
      </c>
      <c r="AJ245" s="33" t="s">
        <v>70</v>
      </c>
      <c r="AK245" s="33" t="s">
        <v>74</v>
      </c>
      <c r="AL245" s="33" t="s">
        <v>70</v>
      </c>
      <c r="AM245" s="33" t="s">
        <v>70</v>
      </c>
      <c r="AN245" s="33">
        <v>4</v>
      </c>
      <c r="AR245" s="33">
        <v>4</v>
      </c>
      <c r="AX245" s="33">
        <v>4</v>
      </c>
      <c r="AZ245" s="33">
        <v>4</v>
      </c>
      <c r="BH245" s="33">
        <v>4</v>
      </c>
      <c r="BP245" s="33">
        <v>4</v>
      </c>
      <c r="BT245" s="33" t="s">
        <v>951</v>
      </c>
    </row>
    <row r="246" spans="1:72" x14ac:dyDescent="0.25">
      <c r="A246">
        <f t="shared" si="3"/>
        <v>245</v>
      </c>
      <c r="B246" t="s">
        <v>1090</v>
      </c>
      <c r="C246" t="s">
        <v>2134</v>
      </c>
      <c r="D246" t="s">
        <v>1091</v>
      </c>
      <c r="E246" t="s">
        <v>954</v>
      </c>
      <c r="F246" t="s">
        <v>955</v>
      </c>
      <c r="G246" t="s">
        <v>1092</v>
      </c>
      <c r="H246" t="s">
        <v>957</v>
      </c>
      <c r="I246" t="s">
        <v>2057</v>
      </c>
      <c r="J246" t="s">
        <v>1093</v>
      </c>
      <c r="K246" s="33" t="s">
        <v>74</v>
      </c>
      <c r="L246" s="33" t="s">
        <v>70</v>
      </c>
      <c r="M246" s="33" t="s">
        <v>70</v>
      </c>
      <c r="N246" s="33" t="s">
        <v>70</v>
      </c>
      <c r="O246" s="33" t="s">
        <v>74</v>
      </c>
      <c r="P246" s="33" t="s">
        <v>70</v>
      </c>
      <c r="Q246" s="33" t="s">
        <v>74</v>
      </c>
      <c r="R246" s="33" t="s">
        <v>70</v>
      </c>
      <c r="T246" s="33" t="s">
        <v>70</v>
      </c>
      <c r="U246" s="33" t="s">
        <v>74</v>
      </c>
      <c r="W246" s="33" t="s">
        <v>74</v>
      </c>
      <c r="X246" s="33" t="s">
        <v>70</v>
      </c>
      <c r="Y246" s="33" t="s">
        <v>70</v>
      </c>
      <c r="Z246" s="33" t="s">
        <v>70</v>
      </c>
      <c r="AA246" s="33" t="s">
        <v>70</v>
      </c>
      <c r="AB246" s="33" t="s">
        <v>70</v>
      </c>
      <c r="AC246" s="33" t="s">
        <v>70</v>
      </c>
      <c r="AD246" s="33" t="s">
        <v>70</v>
      </c>
      <c r="AE246" s="33" t="s">
        <v>70</v>
      </c>
      <c r="AG246" s="33" t="s">
        <v>70</v>
      </c>
      <c r="AH246" s="33" t="s">
        <v>70</v>
      </c>
      <c r="AI246" s="33" t="s">
        <v>70</v>
      </c>
      <c r="AJ246" s="33" t="s">
        <v>70</v>
      </c>
      <c r="AK246" s="33" t="s">
        <v>74</v>
      </c>
      <c r="AL246" s="33" t="s">
        <v>70</v>
      </c>
      <c r="AM246" s="33" t="s">
        <v>70</v>
      </c>
      <c r="AN246" s="33">
        <v>4</v>
      </c>
      <c r="AR246" s="33">
        <v>4</v>
      </c>
      <c r="AX246" s="33">
        <v>4</v>
      </c>
      <c r="AZ246" s="33">
        <v>4</v>
      </c>
      <c r="BH246" s="33">
        <v>4</v>
      </c>
      <c r="BP246" s="33">
        <v>4</v>
      </c>
      <c r="BT246" s="33" t="s">
        <v>951</v>
      </c>
    </row>
    <row r="247" spans="1:72" x14ac:dyDescent="0.25">
      <c r="A247">
        <f t="shared" si="3"/>
        <v>246</v>
      </c>
      <c r="B247" t="s">
        <v>839</v>
      </c>
      <c r="C247" t="s">
        <v>2134</v>
      </c>
      <c r="D247" t="s">
        <v>2083</v>
      </c>
      <c r="E247" t="s">
        <v>665</v>
      </c>
      <c r="F247" t="s">
        <v>423</v>
      </c>
      <c r="G247" t="s">
        <v>149</v>
      </c>
      <c r="H247" t="s">
        <v>661</v>
      </c>
      <c r="I247" t="s">
        <v>840</v>
      </c>
      <c r="J247" t="s">
        <v>841</v>
      </c>
      <c r="K247" s="33" t="s">
        <v>74</v>
      </c>
      <c r="L247" s="33" t="s">
        <v>70</v>
      </c>
      <c r="M247" s="33" t="s">
        <v>70</v>
      </c>
      <c r="N247" s="33" t="s">
        <v>70</v>
      </c>
      <c r="O247" s="33" t="s">
        <v>74</v>
      </c>
      <c r="P247" s="33" t="s">
        <v>70</v>
      </c>
      <c r="Q247" s="33" t="s">
        <v>74</v>
      </c>
      <c r="R247" s="33" t="s">
        <v>70</v>
      </c>
      <c r="T247" s="33" t="s">
        <v>70</v>
      </c>
      <c r="U247" s="33" t="s">
        <v>74</v>
      </c>
      <c r="W247" s="33" t="s">
        <v>70</v>
      </c>
      <c r="X247" s="33" t="s">
        <v>70</v>
      </c>
      <c r="Y247" s="33" t="s">
        <v>70</v>
      </c>
      <c r="Z247" s="33" t="s">
        <v>70</v>
      </c>
      <c r="AA247" s="33" t="s">
        <v>70</v>
      </c>
      <c r="AB247" s="33" t="s">
        <v>70</v>
      </c>
      <c r="AC247" s="33">
        <v>4</v>
      </c>
      <c r="AD247" s="33" t="s">
        <v>70</v>
      </c>
      <c r="AE247" s="33" t="s">
        <v>70</v>
      </c>
      <c r="AH247" s="33" t="s">
        <v>74</v>
      </c>
      <c r="AI247" s="33" t="s">
        <v>70</v>
      </c>
      <c r="AJ247" s="33" t="s">
        <v>70</v>
      </c>
      <c r="AK247" s="33" t="s">
        <v>70</v>
      </c>
      <c r="AL247" s="33" t="s">
        <v>70</v>
      </c>
      <c r="AM247" s="33" t="s">
        <v>70</v>
      </c>
      <c r="AN247" s="33">
        <v>4</v>
      </c>
      <c r="AR247" s="33">
        <v>4</v>
      </c>
      <c r="AX247" s="33">
        <v>4</v>
      </c>
      <c r="AZ247" s="33">
        <v>4</v>
      </c>
      <c r="BH247" s="33">
        <v>4</v>
      </c>
      <c r="BP247" s="33">
        <v>4</v>
      </c>
      <c r="BT247" s="33" t="s">
        <v>951</v>
      </c>
    </row>
    <row r="248" spans="1:72" x14ac:dyDescent="0.25">
      <c r="A248">
        <f t="shared" si="3"/>
        <v>247</v>
      </c>
      <c r="B248" t="s">
        <v>1094</v>
      </c>
      <c r="C248" t="s">
        <v>2134</v>
      </c>
      <c r="D248" t="s">
        <v>2073</v>
      </c>
      <c r="E248" t="s">
        <v>1095</v>
      </c>
      <c r="F248" t="s">
        <v>994</v>
      </c>
      <c r="G248" t="s">
        <v>1096</v>
      </c>
      <c r="H248" t="s">
        <v>997</v>
      </c>
      <c r="I248" t="s">
        <v>1097</v>
      </c>
      <c r="J248" t="s">
        <v>1098</v>
      </c>
      <c r="K248" s="33" t="s">
        <v>74</v>
      </c>
      <c r="L248" s="33" t="s">
        <v>70</v>
      </c>
      <c r="M248" s="33" t="s">
        <v>70</v>
      </c>
      <c r="N248" s="33" t="s">
        <v>70</v>
      </c>
      <c r="O248" s="33" t="s">
        <v>74</v>
      </c>
      <c r="P248" s="33" t="s">
        <v>70</v>
      </c>
      <c r="Q248" s="33" t="s">
        <v>74</v>
      </c>
      <c r="R248" s="33" t="s">
        <v>70</v>
      </c>
      <c r="T248" s="33" t="s">
        <v>70</v>
      </c>
      <c r="U248" s="33" t="s">
        <v>74</v>
      </c>
      <c r="W248" s="33" t="s">
        <v>74</v>
      </c>
      <c r="X248" s="33" t="s">
        <v>70</v>
      </c>
      <c r="Y248" s="33" t="s">
        <v>70</v>
      </c>
      <c r="Z248" s="33" t="s">
        <v>70</v>
      </c>
      <c r="AA248" s="33" t="s">
        <v>70</v>
      </c>
      <c r="AB248" s="33" t="s">
        <v>70</v>
      </c>
      <c r="AC248" s="33" t="s">
        <v>70</v>
      </c>
      <c r="AD248" s="33" t="s">
        <v>70</v>
      </c>
      <c r="AE248" s="33" t="s">
        <v>70</v>
      </c>
      <c r="AG248" s="33" t="s">
        <v>70</v>
      </c>
      <c r="AH248" s="33" t="s">
        <v>70</v>
      </c>
      <c r="AI248" s="33" t="s">
        <v>70</v>
      </c>
      <c r="AJ248" s="33" t="s">
        <v>70</v>
      </c>
      <c r="AK248" s="33" t="s">
        <v>74</v>
      </c>
      <c r="AL248" s="33" t="s">
        <v>70</v>
      </c>
      <c r="AM248" s="33" t="s">
        <v>70</v>
      </c>
      <c r="AN248" s="33">
        <v>4</v>
      </c>
      <c r="AR248" s="33">
        <v>4</v>
      </c>
      <c r="AX248" s="33">
        <v>4</v>
      </c>
      <c r="AZ248" s="33">
        <v>4</v>
      </c>
      <c r="BH248" s="33">
        <v>4</v>
      </c>
      <c r="BP248" s="33">
        <v>4</v>
      </c>
      <c r="BT248" s="33" t="s">
        <v>951</v>
      </c>
    </row>
    <row r="249" spans="1:72" x14ac:dyDescent="0.25">
      <c r="A249">
        <f t="shared" si="3"/>
        <v>248</v>
      </c>
      <c r="B249" t="s">
        <v>1099</v>
      </c>
      <c r="C249" t="s">
        <v>2134</v>
      </c>
      <c r="D249" t="s">
        <v>1100</v>
      </c>
      <c r="E249" t="s">
        <v>1101</v>
      </c>
      <c r="F249" t="s">
        <v>1102</v>
      </c>
      <c r="G249" t="s">
        <v>397</v>
      </c>
      <c r="H249" t="s">
        <v>1103</v>
      </c>
      <c r="I249" t="s">
        <v>1104</v>
      </c>
      <c r="J249" t="s">
        <v>1105</v>
      </c>
      <c r="K249" s="33" t="s">
        <v>74</v>
      </c>
      <c r="L249" s="33" t="s">
        <v>70</v>
      </c>
      <c r="M249" s="33" t="s">
        <v>70</v>
      </c>
      <c r="N249" s="33" t="s">
        <v>70</v>
      </c>
      <c r="O249" s="33" t="s">
        <v>74</v>
      </c>
      <c r="P249" s="33" t="s">
        <v>70</v>
      </c>
      <c r="Q249" s="33" t="s">
        <v>74</v>
      </c>
      <c r="R249" s="33" t="s">
        <v>70</v>
      </c>
      <c r="T249" s="33" t="s">
        <v>70</v>
      </c>
      <c r="U249" s="33" t="s">
        <v>74</v>
      </c>
      <c r="W249" s="33" t="s">
        <v>74</v>
      </c>
      <c r="X249" s="33" t="s">
        <v>70</v>
      </c>
      <c r="Y249" s="33" t="s">
        <v>70</v>
      </c>
      <c r="Z249" s="33" t="s">
        <v>70</v>
      </c>
      <c r="AA249" s="33" t="s">
        <v>70</v>
      </c>
      <c r="AB249" s="33" t="s">
        <v>70</v>
      </c>
      <c r="AC249" s="33" t="s">
        <v>70</v>
      </c>
      <c r="AD249" s="33" t="s">
        <v>70</v>
      </c>
      <c r="AE249" s="33" t="s">
        <v>70</v>
      </c>
      <c r="AG249" s="33" t="s">
        <v>70</v>
      </c>
      <c r="AH249" s="33" t="s">
        <v>70</v>
      </c>
      <c r="AI249" s="33" t="s">
        <v>70</v>
      </c>
      <c r="AJ249" s="33" t="s">
        <v>70</v>
      </c>
      <c r="AK249" s="33" t="s">
        <v>74</v>
      </c>
      <c r="AL249" s="33" t="s">
        <v>70</v>
      </c>
      <c r="AM249" s="33" t="s">
        <v>70</v>
      </c>
      <c r="AN249" s="33">
        <v>4</v>
      </c>
      <c r="AR249" s="33">
        <v>4</v>
      </c>
      <c r="AX249" s="33">
        <v>4</v>
      </c>
      <c r="AZ249" s="33">
        <v>4</v>
      </c>
      <c r="BH249" s="33">
        <v>4</v>
      </c>
      <c r="BP249" s="33">
        <v>4</v>
      </c>
      <c r="BT249" s="33" t="s">
        <v>951</v>
      </c>
    </row>
    <row r="250" spans="1:72" x14ac:dyDescent="0.25">
      <c r="A250">
        <f t="shared" si="3"/>
        <v>249</v>
      </c>
      <c r="B250" t="s">
        <v>1106</v>
      </c>
      <c r="C250" t="s">
        <v>2134</v>
      </c>
      <c r="D250" t="s">
        <v>1107</v>
      </c>
      <c r="E250" t="s">
        <v>1083</v>
      </c>
      <c r="F250" t="s">
        <v>978</v>
      </c>
      <c r="G250" t="s">
        <v>397</v>
      </c>
      <c r="H250" t="s">
        <v>1084</v>
      </c>
      <c r="I250" t="s">
        <v>1108</v>
      </c>
      <c r="J250" t="s">
        <v>977</v>
      </c>
      <c r="K250" s="33" t="s">
        <v>74</v>
      </c>
      <c r="L250" s="33" t="s">
        <v>70</v>
      </c>
      <c r="M250" s="33" t="s">
        <v>70</v>
      </c>
      <c r="N250" s="33" t="s">
        <v>70</v>
      </c>
      <c r="O250" s="33" t="s">
        <v>74</v>
      </c>
      <c r="P250" s="33" t="s">
        <v>70</v>
      </c>
      <c r="Q250" s="33" t="s">
        <v>74</v>
      </c>
      <c r="R250" s="33" t="s">
        <v>70</v>
      </c>
      <c r="T250" s="33" t="s">
        <v>70</v>
      </c>
      <c r="U250" s="33" t="s">
        <v>74</v>
      </c>
      <c r="W250" s="33" t="s">
        <v>74</v>
      </c>
      <c r="X250" s="33" t="s">
        <v>70</v>
      </c>
      <c r="Y250" s="33" t="s">
        <v>70</v>
      </c>
      <c r="Z250" s="33" t="s">
        <v>70</v>
      </c>
      <c r="AA250" s="33" t="s">
        <v>70</v>
      </c>
      <c r="AB250" s="33" t="s">
        <v>70</v>
      </c>
      <c r="AC250" s="33" t="s">
        <v>70</v>
      </c>
      <c r="AD250" s="33" t="s">
        <v>70</v>
      </c>
      <c r="AE250" s="33" t="s">
        <v>70</v>
      </c>
      <c r="AG250" s="33" t="s">
        <v>70</v>
      </c>
      <c r="AH250" s="33" t="s">
        <v>70</v>
      </c>
      <c r="AI250" s="33" t="s">
        <v>70</v>
      </c>
      <c r="AJ250" s="33" t="s">
        <v>70</v>
      </c>
      <c r="AK250" s="33" t="s">
        <v>74</v>
      </c>
      <c r="AL250" s="33" t="s">
        <v>70</v>
      </c>
      <c r="AM250" s="33" t="s">
        <v>70</v>
      </c>
      <c r="AN250" s="33">
        <v>4</v>
      </c>
      <c r="AR250" s="33">
        <v>4</v>
      </c>
      <c r="AX250" s="33">
        <v>4</v>
      </c>
      <c r="AZ250" s="33">
        <v>4</v>
      </c>
      <c r="BH250" s="33">
        <v>4</v>
      </c>
      <c r="BP250" s="33">
        <v>4</v>
      </c>
      <c r="BT250" s="33" t="s">
        <v>951</v>
      </c>
    </row>
    <row r="251" spans="1:72" x14ac:dyDescent="0.25">
      <c r="A251">
        <f t="shared" si="3"/>
        <v>250</v>
      </c>
      <c r="B251" t="s">
        <v>595</v>
      </c>
      <c r="C251" t="s">
        <v>2134</v>
      </c>
      <c r="D251" t="s">
        <v>596</v>
      </c>
      <c r="E251" t="s">
        <v>499</v>
      </c>
      <c r="F251" t="s">
        <v>494</v>
      </c>
      <c r="G251" t="s">
        <v>597</v>
      </c>
      <c r="H251" t="s">
        <v>497</v>
      </c>
      <c r="I251" t="s">
        <v>598</v>
      </c>
      <c r="J251" t="s">
        <v>599</v>
      </c>
      <c r="K251" s="33" t="s">
        <v>74</v>
      </c>
      <c r="L251" s="33" t="s">
        <v>70</v>
      </c>
      <c r="M251" s="33" t="s">
        <v>70</v>
      </c>
      <c r="N251" s="33" t="s">
        <v>70</v>
      </c>
      <c r="O251" s="33" t="s">
        <v>74</v>
      </c>
      <c r="P251" s="33" t="s">
        <v>70</v>
      </c>
      <c r="Q251" s="33" t="s">
        <v>74</v>
      </c>
      <c r="R251" s="33" t="s">
        <v>70</v>
      </c>
      <c r="T251" s="33" t="s">
        <v>70</v>
      </c>
      <c r="U251" s="33" t="s">
        <v>74</v>
      </c>
      <c r="W251" s="33" t="s">
        <v>74</v>
      </c>
      <c r="X251" s="33" t="s">
        <v>70</v>
      </c>
      <c r="Y251" s="33" t="s">
        <v>70</v>
      </c>
      <c r="Z251" s="33" t="s">
        <v>70</v>
      </c>
      <c r="AA251" s="33" t="s">
        <v>70</v>
      </c>
      <c r="AB251" s="33" t="s">
        <v>70</v>
      </c>
      <c r="AC251" s="33" t="s">
        <v>70</v>
      </c>
      <c r="AD251" s="33" t="s">
        <v>70</v>
      </c>
      <c r="AE251" s="33" t="s">
        <v>70</v>
      </c>
      <c r="AG251" s="33" t="s">
        <v>70</v>
      </c>
      <c r="AH251" s="33" t="s">
        <v>70</v>
      </c>
      <c r="AI251" s="33" t="s">
        <v>70</v>
      </c>
      <c r="AJ251" s="33" t="s">
        <v>70</v>
      </c>
      <c r="AK251" s="33" t="s">
        <v>74</v>
      </c>
      <c r="AL251" s="33" t="s">
        <v>70</v>
      </c>
      <c r="AM251" s="33" t="s">
        <v>70</v>
      </c>
      <c r="AN251" s="33">
        <v>4</v>
      </c>
      <c r="AR251" s="33">
        <v>4</v>
      </c>
      <c r="AX251" s="33">
        <v>4</v>
      </c>
      <c r="AZ251" s="33">
        <v>4</v>
      </c>
      <c r="BH251" s="33">
        <v>4</v>
      </c>
      <c r="BP251" s="33">
        <v>4</v>
      </c>
      <c r="BT251" s="33" t="s">
        <v>951</v>
      </c>
    </row>
    <row r="252" spans="1:72" x14ac:dyDescent="0.25">
      <c r="A252">
        <f t="shared" si="3"/>
        <v>251</v>
      </c>
      <c r="B252" t="s">
        <v>1116</v>
      </c>
      <c r="C252" t="s">
        <v>2134</v>
      </c>
      <c r="D252" t="s">
        <v>1117</v>
      </c>
      <c r="E252" t="s">
        <v>1101</v>
      </c>
      <c r="F252" t="s">
        <v>1102</v>
      </c>
      <c r="G252" t="s">
        <v>397</v>
      </c>
      <c r="H252" t="s">
        <v>1118</v>
      </c>
      <c r="I252" t="s">
        <v>2078</v>
      </c>
      <c r="J252" t="s">
        <v>1119</v>
      </c>
      <c r="K252" s="33" t="s">
        <v>74</v>
      </c>
      <c r="L252" s="33" t="s">
        <v>70</v>
      </c>
      <c r="M252" s="33" t="s">
        <v>70</v>
      </c>
      <c r="N252" s="33" t="s">
        <v>70</v>
      </c>
      <c r="O252" s="33" t="s">
        <v>74</v>
      </c>
      <c r="P252" s="33" t="s">
        <v>70</v>
      </c>
      <c r="Q252" s="33" t="s">
        <v>74</v>
      </c>
      <c r="R252" s="33" t="s">
        <v>70</v>
      </c>
      <c r="T252" s="33" t="s">
        <v>70</v>
      </c>
      <c r="U252" s="33" t="s">
        <v>74</v>
      </c>
      <c r="W252" s="33" t="s">
        <v>74</v>
      </c>
      <c r="X252" s="33" t="s">
        <v>70</v>
      </c>
      <c r="Y252" s="33" t="s">
        <v>70</v>
      </c>
      <c r="Z252" s="33" t="s">
        <v>70</v>
      </c>
      <c r="AA252" s="33" t="s">
        <v>70</v>
      </c>
      <c r="AB252" s="33" t="s">
        <v>70</v>
      </c>
      <c r="AC252" s="33" t="s">
        <v>70</v>
      </c>
      <c r="AD252" s="33" t="s">
        <v>70</v>
      </c>
      <c r="AE252" s="33" t="s">
        <v>70</v>
      </c>
      <c r="AG252" s="33" t="s">
        <v>70</v>
      </c>
      <c r="AH252" s="33" t="s">
        <v>70</v>
      </c>
      <c r="AI252" s="33" t="s">
        <v>70</v>
      </c>
      <c r="AJ252" s="33" t="s">
        <v>70</v>
      </c>
      <c r="AK252" s="33" t="s">
        <v>74</v>
      </c>
      <c r="AL252" s="33" t="s">
        <v>70</v>
      </c>
      <c r="AM252" s="33" t="s">
        <v>70</v>
      </c>
      <c r="AN252" s="33">
        <v>4</v>
      </c>
      <c r="AR252" s="33">
        <v>4</v>
      </c>
      <c r="AX252" s="33">
        <v>4</v>
      </c>
      <c r="AZ252" s="33">
        <v>4</v>
      </c>
      <c r="BH252" s="33">
        <v>4</v>
      </c>
      <c r="BP252" s="33">
        <v>4</v>
      </c>
      <c r="BT252" s="33" t="s">
        <v>951</v>
      </c>
    </row>
    <row r="253" spans="1:72" x14ac:dyDescent="0.25">
      <c r="A253">
        <f t="shared" si="3"/>
        <v>252</v>
      </c>
      <c r="B253" t="s">
        <v>1120</v>
      </c>
      <c r="C253" t="s">
        <v>2134</v>
      </c>
      <c r="D253" t="s">
        <v>1121</v>
      </c>
      <c r="E253" t="s">
        <v>1122</v>
      </c>
      <c r="F253" t="s">
        <v>566</v>
      </c>
      <c r="G253" t="s">
        <v>374</v>
      </c>
      <c r="H253" t="s">
        <v>976</v>
      </c>
      <c r="I253" t="s">
        <v>1123</v>
      </c>
      <c r="J253" t="s">
        <v>1124</v>
      </c>
      <c r="K253" s="33" t="s">
        <v>74</v>
      </c>
      <c r="L253" s="33" t="s">
        <v>70</v>
      </c>
      <c r="M253" s="33" t="s">
        <v>70</v>
      </c>
      <c r="N253" s="33" t="s">
        <v>70</v>
      </c>
      <c r="O253" s="33" t="s">
        <v>74</v>
      </c>
      <c r="P253" s="33" t="s">
        <v>70</v>
      </c>
      <c r="Q253" s="33" t="s">
        <v>74</v>
      </c>
      <c r="R253" s="33" t="s">
        <v>70</v>
      </c>
      <c r="T253" s="33" t="s">
        <v>70</v>
      </c>
      <c r="U253" s="33" t="s">
        <v>74</v>
      </c>
      <c r="W253" s="33" t="s">
        <v>74</v>
      </c>
      <c r="X253" s="33" t="s">
        <v>70</v>
      </c>
      <c r="Y253" s="33" t="s">
        <v>70</v>
      </c>
      <c r="Z253" s="33" t="s">
        <v>70</v>
      </c>
      <c r="AA253" s="33" t="s">
        <v>70</v>
      </c>
      <c r="AB253" s="33" t="s">
        <v>70</v>
      </c>
      <c r="AC253" s="33" t="s">
        <v>70</v>
      </c>
      <c r="AD253" s="33" t="s">
        <v>70</v>
      </c>
      <c r="AE253" s="33" t="s">
        <v>70</v>
      </c>
      <c r="AG253" s="33" t="s">
        <v>70</v>
      </c>
      <c r="AH253" s="33" t="s">
        <v>70</v>
      </c>
      <c r="AI253" s="33" t="s">
        <v>70</v>
      </c>
      <c r="AJ253" s="33" t="s">
        <v>70</v>
      </c>
      <c r="AK253" s="33" t="s">
        <v>74</v>
      </c>
      <c r="AL253" s="33" t="s">
        <v>70</v>
      </c>
      <c r="AM253" s="33" t="s">
        <v>70</v>
      </c>
      <c r="AN253" s="33">
        <v>4</v>
      </c>
      <c r="AR253" s="33">
        <v>4</v>
      </c>
      <c r="AX253" s="33">
        <v>4</v>
      </c>
      <c r="AZ253" s="33">
        <v>4</v>
      </c>
      <c r="BH253" s="33">
        <v>4</v>
      </c>
      <c r="BP253" s="33">
        <v>4</v>
      </c>
      <c r="BT253" s="33" t="s">
        <v>951</v>
      </c>
    </row>
    <row r="254" spans="1:72" x14ac:dyDescent="0.25">
      <c r="A254">
        <f t="shared" si="3"/>
        <v>253</v>
      </c>
      <c r="B254" t="s">
        <v>1125</v>
      </c>
      <c r="C254" t="s">
        <v>2134</v>
      </c>
      <c r="D254" t="s">
        <v>2074</v>
      </c>
      <c r="E254" t="s">
        <v>1866</v>
      </c>
      <c r="F254" t="s">
        <v>1867</v>
      </c>
      <c r="G254" t="s">
        <v>373</v>
      </c>
      <c r="H254" t="s">
        <v>1868</v>
      </c>
      <c r="I254" t="s">
        <v>1127</v>
      </c>
      <c r="J254" t="s">
        <v>1128</v>
      </c>
      <c r="K254" s="33" t="s">
        <v>74</v>
      </c>
      <c r="L254" s="33" t="s">
        <v>70</v>
      </c>
      <c r="M254" s="33" t="s">
        <v>70</v>
      </c>
      <c r="N254" s="33" t="s">
        <v>70</v>
      </c>
      <c r="O254" s="33" t="s">
        <v>74</v>
      </c>
      <c r="P254" s="33" t="s">
        <v>70</v>
      </c>
      <c r="Q254" s="33" t="s">
        <v>74</v>
      </c>
      <c r="R254" s="33" t="s">
        <v>70</v>
      </c>
      <c r="T254" s="33" t="s">
        <v>70</v>
      </c>
      <c r="U254" s="33" t="s">
        <v>74</v>
      </c>
      <c r="W254" s="33" t="s">
        <v>74</v>
      </c>
      <c r="X254" s="33" t="s">
        <v>70</v>
      </c>
      <c r="Y254" s="33" t="s">
        <v>70</v>
      </c>
      <c r="Z254" s="33" t="s">
        <v>70</v>
      </c>
      <c r="AA254" s="33" t="s">
        <v>70</v>
      </c>
      <c r="AB254" s="33" t="s">
        <v>70</v>
      </c>
      <c r="AC254" s="33" t="s">
        <v>70</v>
      </c>
      <c r="AD254" s="33" t="s">
        <v>70</v>
      </c>
      <c r="AE254" s="33" t="s">
        <v>70</v>
      </c>
      <c r="AG254" s="33" t="s">
        <v>70</v>
      </c>
      <c r="AH254" s="33" t="s">
        <v>70</v>
      </c>
      <c r="AI254" s="33" t="s">
        <v>70</v>
      </c>
      <c r="AJ254" s="33" t="s">
        <v>70</v>
      </c>
      <c r="AK254" s="33" t="s">
        <v>74</v>
      </c>
      <c r="AL254" s="33" t="s">
        <v>70</v>
      </c>
      <c r="AM254" s="33" t="s">
        <v>70</v>
      </c>
      <c r="AN254" s="33">
        <v>4</v>
      </c>
      <c r="AR254" s="33">
        <v>4</v>
      </c>
      <c r="AX254" s="33">
        <v>4</v>
      </c>
      <c r="AZ254" s="33">
        <v>4</v>
      </c>
      <c r="BH254" s="33">
        <v>4</v>
      </c>
      <c r="BP254" s="33">
        <v>4</v>
      </c>
      <c r="BT254" s="33" t="s">
        <v>951</v>
      </c>
    </row>
    <row r="255" spans="1:72" x14ac:dyDescent="0.25">
      <c r="A255">
        <f t="shared" si="3"/>
        <v>254</v>
      </c>
      <c r="B255" t="s">
        <v>1129</v>
      </c>
      <c r="C255" t="s">
        <v>2134</v>
      </c>
      <c r="D255" t="s">
        <v>1130</v>
      </c>
      <c r="E255" t="s">
        <v>964</v>
      </c>
      <c r="F255" t="s">
        <v>496</v>
      </c>
      <c r="G255" t="s">
        <v>374</v>
      </c>
      <c r="H255" t="s">
        <v>965</v>
      </c>
      <c r="I255" t="s">
        <v>1131</v>
      </c>
      <c r="J255" t="s">
        <v>1132</v>
      </c>
      <c r="K255" s="33" t="s">
        <v>74</v>
      </c>
      <c r="L255" s="33" t="s">
        <v>70</v>
      </c>
      <c r="M255" s="33" t="s">
        <v>70</v>
      </c>
      <c r="N255" s="33" t="s">
        <v>70</v>
      </c>
      <c r="O255" s="33" t="s">
        <v>74</v>
      </c>
      <c r="P255" s="33" t="s">
        <v>70</v>
      </c>
      <c r="Q255" s="33" t="s">
        <v>74</v>
      </c>
      <c r="R255" s="33" t="s">
        <v>70</v>
      </c>
      <c r="T255" s="33" t="s">
        <v>70</v>
      </c>
      <c r="U255" s="33" t="s">
        <v>74</v>
      </c>
      <c r="W255" s="33" t="s">
        <v>74</v>
      </c>
      <c r="X255" s="33" t="s">
        <v>70</v>
      </c>
      <c r="Y255" s="33" t="s">
        <v>70</v>
      </c>
      <c r="Z255" s="33" t="s">
        <v>70</v>
      </c>
      <c r="AA255" s="33" t="s">
        <v>70</v>
      </c>
      <c r="AB255" s="33" t="s">
        <v>70</v>
      </c>
      <c r="AC255" s="33" t="s">
        <v>70</v>
      </c>
      <c r="AD255" s="33" t="s">
        <v>70</v>
      </c>
      <c r="AE255" s="33" t="s">
        <v>70</v>
      </c>
      <c r="AG255" s="33" t="s">
        <v>70</v>
      </c>
      <c r="AH255" s="33" t="s">
        <v>70</v>
      </c>
      <c r="AI255" s="33" t="s">
        <v>70</v>
      </c>
      <c r="AJ255" s="33" t="s">
        <v>70</v>
      </c>
      <c r="AK255" s="33" t="s">
        <v>74</v>
      </c>
      <c r="AL255" s="33" t="s">
        <v>70</v>
      </c>
      <c r="AM255" s="33" t="s">
        <v>70</v>
      </c>
      <c r="AN255" s="33">
        <v>4</v>
      </c>
      <c r="AR255" s="33">
        <v>4</v>
      </c>
      <c r="AX255" s="33">
        <v>4</v>
      </c>
      <c r="AZ255" s="33">
        <v>4</v>
      </c>
      <c r="BH255" s="33">
        <v>4</v>
      </c>
      <c r="BP255" s="33">
        <v>4</v>
      </c>
      <c r="BT255" s="33" t="s">
        <v>951</v>
      </c>
    </row>
    <row r="256" spans="1:72" x14ac:dyDescent="0.25">
      <c r="A256">
        <f t="shared" si="3"/>
        <v>255</v>
      </c>
      <c r="B256" t="s">
        <v>1133</v>
      </c>
      <c r="C256" t="s">
        <v>2134</v>
      </c>
      <c r="D256" t="s">
        <v>1134</v>
      </c>
      <c r="E256" t="s">
        <v>947</v>
      </c>
      <c r="F256" t="s">
        <v>149</v>
      </c>
      <c r="G256" t="s">
        <v>70</v>
      </c>
      <c r="H256" t="s">
        <v>948</v>
      </c>
      <c r="I256" t="s">
        <v>1135</v>
      </c>
      <c r="J256" t="s">
        <v>1136</v>
      </c>
      <c r="K256" s="33" t="s">
        <v>74</v>
      </c>
      <c r="L256" s="33" t="s">
        <v>70</v>
      </c>
      <c r="M256" s="33" t="s">
        <v>70</v>
      </c>
      <c r="N256" s="33" t="s">
        <v>70</v>
      </c>
      <c r="O256" s="33" t="s">
        <v>74</v>
      </c>
      <c r="P256" s="33" t="s">
        <v>70</v>
      </c>
      <c r="Q256" s="33" t="s">
        <v>74</v>
      </c>
      <c r="R256" s="33" t="s">
        <v>70</v>
      </c>
      <c r="T256" s="33" t="s">
        <v>70</v>
      </c>
      <c r="U256" s="33" t="s">
        <v>74</v>
      </c>
      <c r="W256" s="33" t="s">
        <v>74</v>
      </c>
      <c r="X256" s="33" t="s">
        <v>70</v>
      </c>
      <c r="Y256" s="33" t="s">
        <v>70</v>
      </c>
      <c r="Z256" s="33" t="s">
        <v>70</v>
      </c>
      <c r="AA256" s="33" t="s">
        <v>70</v>
      </c>
      <c r="AB256" s="33" t="s">
        <v>70</v>
      </c>
      <c r="AC256" s="33" t="s">
        <v>70</v>
      </c>
      <c r="AD256" s="33" t="s">
        <v>70</v>
      </c>
      <c r="AE256" s="33" t="s">
        <v>70</v>
      </c>
      <c r="AG256" s="33" t="s">
        <v>70</v>
      </c>
      <c r="AH256" s="33" t="s">
        <v>70</v>
      </c>
      <c r="AI256" s="33" t="s">
        <v>70</v>
      </c>
      <c r="AJ256" s="33" t="s">
        <v>70</v>
      </c>
      <c r="AK256" s="33" t="s">
        <v>74</v>
      </c>
      <c r="AL256" s="33" t="s">
        <v>70</v>
      </c>
      <c r="AM256" s="33" t="s">
        <v>70</v>
      </c>
      <c r="AN256" s="33">
        <v>4</v>
      </c>
      <c r="AR256" s="33">
        <v>4</v>
      </c>
      <c r="AX256" s="33">
        <v>4</v>
      </c>
      <c r="AZ256" s="33">
        <v>4</v>
      </c>
      <c r="BH256" s="33">
        <v>4</v>
      </c>
      <c r="BP256" s="33">
        <v>4</v>
      </c>
      <c r="BT256" s="33" t="s">
        <v>951</v>
      </c>
    </row>
    <row r="257" spans="1:72" x14ac:dyDescent="0.25">
      <c r="A257">
        <f t="shared" si="3"/>
        <v>256</v>
      </c>
      <c r="B257" t="s">
        <v>1137</v>
      </c>
      <c r="C257" t="s">
        <v>2134</v>
      </c>
      <c r="D257" t="s">
        <v>1138</v>
      </c>
      <c r="E257" t="s">
        <v>1028</v>
      </c>
      <c r="F257" t="s">
        <v>625</v>
      </c>
      <c r="G257" t="s">
        <v>96</v>
      </c>
      <c r="H257" t="s">
        <v>1029</v>
      </c>
      <c r="I257" t="s">
        <v>1139</v>
      </c>
      <c r="J257" t="s">
        <v>1140</v>
      </c>
      <c r="K257" s="33" t="s">
        <v>74</v>
      </c>
      <c r="L257" s="33" t="s">
        <v>70</v>
      </c>
      <c r="M257" s="33" t="s">
        <v>70</v>
      </c>
      <c r="N257" s="33" t="s">
        <v>70</v>
      </c>
      <c r="O257" s="33" t="s">
        <v>74</v>
      </c>
      <c r="P257" s="33" t="s">
        <v>70</v>
      </c>
      <c r="Q257" s="33" t="s">
        <v>74</v>
      </c>
      <c r="R257" s="33" t="s">
        <v>70</v>
      </c>
      <c r="T257" s="33" t="s">
        <v>70</v>
      </c>
      <c r="U257" s="33" t="s">
        <v>74</v>
      </c>
      <c r="W257" s="33" t="s">
        <v>74</v>
      </c>
      <c r="X257" s="33" t="s">
        <v>70</v>
      </c>
      <c r="Y257" s="33" t="s">
        <v>70</v>
      </c>
      <c r="Z257" s="33" t="s">
        <v>70</v>
      </c>
      <c r="AA257" s="33" t="s">
        <v>70</v>
      </c>
      <c r="AB257" s="33" t="s">
        <v>70</v>
      </c>
      <c r="AC257" s="33" t="s">
        <v>70</v>
      </c>
      <c r="AD257" s="33" t="s">
        <v>70</v>
      </c>
      <c r="AE257" s="33" t="s">
        <v>70</v>
      </c>
      <c r="AG257" s="33" t="s">
        <v>70</v>
      </c>
      <c r="AH257" s="33" t="s">
        <v>70</v>
      </c>
      <c r="AI257" s="33" t="s">
        <v>70</v>
      </c>
      <c r="AJ257" s="33" t="s">
        <v>70</v>
      </c>
      <c r="AK257" s="33" t="s">
        <v>74</v>
      </c>
      <c r="AL257" s="33" t="s">
        <v>70</v>
      </c>
      <c r="AM257" s="33" t="s">
        <v>70</v>
      </c>
      <c r="AN257" s="33">
        <v>4</v>
      </c>
      <c r="AR257" s="33">
        <v>4</v>
      </c>
      <c r="AX257" s="33">
        <v>4</v>
      </c>
      <c r="AZ257" s="33">
        <v>4</v>
      </c>
      <c r="BH257" s="33">
        <v>4</v>
      </c>
      <c r="BP257" s="33">
        <v>4</v>
      </c>
      <c r="BT257" s="33" t="s">
        <v>951</v>
      </c>
    </row>
    <row r="258" spans="1:72" x14ac:dyDescent="0.25">
      <c r="A258">
        <f t="shared" si="3"/>
        <v>257</v>
      </c>
      <c r="B258" t="s">
        <v>1141</v>
      </c>
      <c r="C258" t="s">
        <v>2134</v>
      </c>
      <c r="D258" t="s">
        <v>1142</v>
      </c>
      <c r="E258" t="s">
        <v>964</v>
      </c>
      <c r="F258" t="s">
        <v>496</v>
      </c>
      <c r="G258" t="s">
        <v>374</v>
      </c>
      <c r="H258" t="s">
        <v>965</v>
      </c>
      <c r="I258" t="s">
        <v>1143</v>
      </c>
      <c r="J258" t="s">
        <v>499</v>
      </c>
      <c r="K258" s="33" t="s">
        <v>74</v>
      </c>
      <c r="L258" s="33" t="s">
        <v>70</v>
      </c>
      <c r="M258" s="33" t="s">
        <v>70</v>
      </c>
      <c r="N258" s="33" t="s">
        <v>70</v>
      </c>
      <c r="O258" s="33" t="s">
        <v>74</v>
      </c>
      <c r="P258" s="33" t="s">
        <v>70</v>
      </c>
      <c r="Q258" s="33" t="s">
        <v>74</v>
      </c>
      <c r="R258" s="33" t="s">
        <v>70</v>
      </c>
      <c r="T258" s="33" t="s">
        <v>70</v>
      </c>
      <c r="U258" s="33" t="s">
        <v>74</v>
      </c>
      <c r="W258" s="33" t="s">
        <v>74</v>
      </c>
      <c r="X258" s="33" t="s">
        <v>70</v>
      </c>
      <c r="Y258" s="33" t="s">
        <v>70</v>
      </c>
      <c r="Z258" s="33" t="s">
        <v>70</v>
      </c>
      <c r="AA258" s="33" t="s">
        <v>70</v>
      </c>
      <c r="AB258" s="33" t="s">
        <v>70</v>
      </c>
      <c r="AC258" s="33" t="s">
        <v>70</v>
      </c>
      <c r="AD258" s="33" t="s">
        <v>70</v>
      </c>
      <c r="AE258" s="33" t="s">
        <v>70</v>
      </c>
      <c r="AG258" s="33" t="s">
        <v>70</v>
      </c>
      <c r="AH258" s="33" t="s">
        <v>70</v>
      </c>
      <c r="AI258" s="33" t="s">
        <v>70</v>
      </c>
      <c r="AJ258" s="33" t="s">
        <v>70</v>
      </c>
      <c r="AK258" s="33" t="s">
        <v>74</v>
      </c>
      <c r="AL258" s="33" t="s">
        <v>70</v>
      </c>
      <c r="AM258" s="33" t="s">
        <v>70</v>
      </c>
      <c r="AN258" s="33">
        <v>4</v>
      </c>
      <c r="AR258" s="33">
        <v>4</v>
      </c>
      <c r="AX258" s="33">
        <v>4</v>
      </c>
      <c r="AZ258" s="33">
        <v>4</v>
      </c>
      <c r="BH258" s="33">
        <v>4</v>
      </c>
      <c r="BP258" s="33">
        <v>4</v>
      </c>
      <c r="BT258" s="33" t="s">
        <v>951</v>
      </c>
    </row>
    <row r="259" spans="1:72" x14ac:dyDescent="0.25">
      <c r="A259">
        <f t="shared" si="3"/>
        <v>258</v>
      </c>
      <c r="B259" t="s">
        <v>1144</v>
      </c>
      <c r="C259" t="s">
        <v>2134</v>
      </c>
      <c r="D259" t="s">
        <v>1145</v>
      </c>
      <c r="E259" t="s">
        <v>994</v>
      </c>
      <c r="F259" t="s">
        <v>995</v>
      </c>
      <c r="G259" t="s">
        <v>70</v>
      </c>
      <c r="H259" t="s">
        <v>997</v>
      </c>
      <c r="I259" t="s">
        <v>1146</v>
      </c>
      <c r="J259" t="s">
        <v>1147</v>
      </c>
      <c r="K259" s="33" t="s">
        <v>74</v>
      </c>
      <c r="L259" s="33" t="s">
        <v>70</v>
      </c>
      <c r="M259" s="33" t="s">
        <v>70</v>
      </c>
      <c r="N259" s="33" t="s">
        <v>70</v>
      </c>
      <c r="O259" s="33" t="s">
        <v>74</v>
      </c>
      <c r="P259" s="33" t="s">
        <v>70</v>
      </c>
      <c r="Q259" s="33" t="s">
        <v>74</v>
      </c>
      <c r="R259" s="33" t="s">
        <v>70</v>
      </c>
      <c r="T259" s="33" t="s">
        <v>70</v>
      </c>
      <c r="U259" s="33" t="s">
        <v>74</v>
      </c>
      <c r="W259" s="33" t="s">
        <v>74</v>
      </c>
      <c r="X259" s="33" t="s">
        <v>70</v>
      </c>
      <c r="Y259" s="33" t="s">
        <v>70</v>
      </c>
      <c r="Z259" s="33" t="s">
        <v>70</v>
      </c>
      <c r="AA259" s="33" t="s">
        <v>70</v>
      </c>
      <c r="AB259" s="33" t="s">
        <v>70</v>
      </c>
      <c r="AC259" s="33" t="s">
        <v>70</v>
      </c>
      <c r="AD259" s="33" t="s">
        <v>70</v>
      </c>
      <c r="AE259" s="33" t="s">
        <v>70</v>
      </c>
      <c r="AG259" s="33" t="s">
        <v>70</v>
      </c>
      <c r="AH259" s="33" t="s">
        <v>70</v>
      </c>
      <c r="AI259" s="33" t="s">
        <v>70</v>
      </c>
      <c r="AJ259" s="33" t="s">
        <v>70</v>
      </c>
      <c r="AK259" s="33" t="s">
        <v>74</v>
      </c>
      <c r="AL259" s="33" t="s">
        <v>70</v>
      </c>
      <c r="AM259" s="33" t="s">
        <v>70</v>
      </c>
      <c r="AN259" s="33">
        <v>4</v>
      </c>
      <c r="AR259" s="33">
        <v>4</v>
      </c>
      <c r="AX259" s="33">
        <v>4</v>
      </c>
      <c r="AZ259" s="33">
        <v>4</v>
      </c>
      <c r="BH259" s="33">
        <v>4</v>
      </c>
      <c r="BP259" s="33">
        <v>4</v>
      </c>
      <c r="BT259" s="33" t="s">
        <v>951</v>
      </c>
    </row>
    <row r="260" spans="1:72" x14ac:dyDescent="0.25">
      <c r="A260">
        <f t="shared" si="3"/>
        <v>259</v>
      </c>
      <c r="B260" t="s">
        <v>1148</v>
      </c>
      <c r="C260" t="s">
        <v>2134</v>
      </c>
      <c r="D260" t="s">
        <v>1149</v>
      </c>
      <c r="E260" t="s">
        <v>1150</v>
      </c>
      <c r="F260" t="s">
        <v>1151</v>
      </c>
      <c r="G260" t="s">
        <v>1152</v>
      </c>
      <c r="H260" t="s">
        <v>1126</v>
      </c>
      <c r="I260" t="s">
        <v>1153</v>
      </c>
      <c r="J260" t="s">
        <v>1154</v>
      </c>
      <c r="K260" s="33" t="s">
        <v>74</v>
      </c>
      <c r="L260" s="33" t="s">
        <v>70</v>
      </c>
      <c r="M260" s="33" t="s">
        <v>70</v>
      </c>
      <c r="N260" s="33" t="s">
        <v>70</v>
      </c>
      <c r="O260" s="33" t="s">
        <v>74</v>
      </c>
      <c r="P260" s="33" t="s">
        <v>70</v>
      </c>
      <c r="Q260" s="33" t="s">
        <v>74</v>
      </c>
      <c r="R260" s="33" t="s">
        <v>70</v>
      </c>
      <c r="T260" s="33" t="s">
        <v>70</v>
      </c>
      <c r="U260" s="33" t="s">
        <v>74</v>
      </c>
      <c r="W260" s="33" t="s">
        <v>74</v>
      </c>
      <c r="X260" s="33" t="s">
        <v>70</v>
      </c>
      <c r="Y260" s="33" t="s">
        <v>70</v>
      </c>
      <c r="Z260" s="33" t="s">
        <v>70</v>
      </c>
      <c r="AA260" s="33" t="s">
        <v>70</v>
      </c>
      <c r="AB260" s="33" t="s">
        <v>70</v>
      </c>
      <c r="AC260" s="33" t="s">
        <v>70</v>
      </c>
      <c r="AD260" s="33" t="s">
        <v>70</v>
      </c>
      <c r="AE260" s="33" t="s">
        <v>70</v>
      </c>
      <c r="AG260" s="33" t="s">
        <v>70</v>
      </c>
      <c r="AH260" s="33" t="s">
        <v>70</v>
      </c>
      <c r="AI260" s="33" t="s">
        <v>70</v>
      </c>
      <c r="AJ260" s="33" t="s">
        <v>70</v>
      </c>
      <c r="AK260" s="33" t="s">
        <v>74</v>
      </c>
      <c r="AL260" s="33" t="s">
        <v>70</v>
      </c>
      <c r="AM260" s="33" t="s">
        <v>70</v>
      </c>
      <c r="AN260" s="33">
        <v>4</v>
      </c>
      <c r="AR260" s="33">
        <v>4</v>
      </c>
      <c r="AX260" s="33">
        <v>4</v>
      </c>
      <c r="AZ260" s="33">
        <v>4</v>
      </c>
      <c r="BH260" s="33">
        <v>4</v>
      </c>
      <c r="BP260" s="33">
        <v>4</v>
      </c>
      <c r="BT260" s="33" t="s">
        <v>951</v>
      </c>
    </row>
    <row r="261" spans="1:72" x14ac:dyDescent="0.25">
      <c r="A261">
        <f t="shared" si="3"/>
        <v>260</v>
      </c>
      <c r="B261" t="s">
        <v>1711</v>
      </c>
      <c r="C261" t="s">
        <v>2134</v>
      </c>
      <c r="D261" t="s">
        <v>1712</v>
      </c>
      <c r="E261" t="s">
        <v>1677</v>
      </c>
      <c r="F261" t="s">
        <v>1678</v>
      </c>
      <c r="G261" t="s">
        <v>1713</v>
      </c>
      <c r="H261" t="s">
        <v>1679</v>
      </c>
      <c r="I261" t="s">
        <v>1714</v>
      </c>
      <c r="J261" t="s">
        <v>1715</v>
      </c>
      <c r="K261" s="33">
        <v>4</v>
      </c>
      <c r="O261" s="33">
        <v>4</v>
      </c>
      <c r="Q261" s="33">
        <v>4</v>
      </c>
      <c r="U261" s="33">
        <v>4</v>
      </c>
      <c r="W261" s="33">
        <v>4</v>
      </c>
      <c r="AK261" s="33">
        <v>4</v>
      </c>
      <c r="AN261" s="33">
        <v>4</v>
      </c>
      <c r="AR261" s="33">
        <v>4</v>
      </c>
      <c r="AX261" s="33">
        <v>4</v>
      </c>
      <c r="AZ261" s="33">
        <v>4</v>
      </c>
      <c r="BH261" s="33">
        <v>4</v>
      </c>
      <c r="BP261" s="33">
        <v>4</v>
      </c>
      <c r="BT261" s="33" t="s">
        <v>951</v>
      </c>
    </row>
    <row r="262" spans="1:72" x14ac:dyDescent="0.25">
      <c r="A262">
        <f t="shared" ref="A262:A325" si="4">A261+1</f>
        <v>261</v>
      </c>
      <c r="B262" t="s">
        <v>1767</v>
      </c>
      <c r="C262" t="s">
        <v>2134</v>
      </c>
      <c r="D262" t="s">
        <v>1768</v>
      </c>
      <c r="E262" t="s">
        <v>1866</v>
      </c>
      <c r="F262" t="s">
        <v>1867</v>
      </c>
      <c r="G262" t="s">
        <v>373</v>
      </c>
      <c r="H262" t="s">
        <v>1868</v>
      </c>
      <c r="I262" t="s">
        <v>1769</v>
      </c>
      <c r="J262" t="s">
        <v>1770</v>
      </c>
      <c r="K262" s="33">
        <v>4</v>
      </c>
      <c r="O262" s="33">
        <v>4</v>
      </c>
      <c r="Q262" s="33">
        <v>4</v>
      </c>
      <c r="U262" s="33">
        <v>4</v>
      </c>
      <c r="W262" s="33">
        <v>4</v>
      </c>
      <c r="AK262" s="33">
        <v>4</v>
      </c>
      <c r="AN262" s="33">
        <v>4</v>
      </c>
      <c r="AR262" s="33">
        <v>4</v>
      </c>
      <c r="AX262" s="33">
        <v>4</v>
      </c>
      <c r="AZ262" s="33">
        <v>4</v>
      </c>
      <c r="BH262" s="33">
        <v>4</v>
      </c>
      <c r="BP262" s="33">
        <v>4</v>
      </c>
      <c r="BT262" s="33" t="s">
        <v>951</v>
      </c>
    </row>
    <row r="263" spans="1:72" x14ac:dyDescent="0.25">
      <c r="A263">
        <f t="shared" si="4"/>
        <v>262</v>
      </c>
      <c r="B263" t="s">
        <v>1862</v>
      </c>
      <c r="C263" t="s">
        <v>2134</v>
      </c>
      <c r="D263" t="s">
        <v>1863</v>
      </c>
      <c r="E263" t="s">
        <v>1866</v>
      </c>
      <c r="F263" t="s">
        <v>1867</v>
      </c>
      <c r="G263" t="s">
        <v>373</v>
      </c>
      <c r="H263" t="s">
        <v>1868</v>
      </c>
      <c r="I263" t="s">
        <v>1864</v>
      </c>
      <c r="J263" t="s">
        <v>1865</v>
      </c>
      <c r="K263" s="33">
        <v>4</v>
      </c>
      <c r="O263" s="33">
        <v>4</v>
      </c>
      <c r="Q263" s="33">
        <v>4</v>
      </c>
      <c r="U263" s="33">
        <v>4</v>
      </c>
      <c r="W263" s="33">
        <v>4</v>
      </c>
      <c r="AK263" s="33">
        <v>4</v>
      </c>
      <c r="AN263" s="33">
        <v>4</v>
      </c>
      <c r="AR263" s="33">
        <v>4</v>
      </c>
      <c r="AX263" s="33">
        <v>4</v>
      </c>
      <c r="AZ263" s="33">
        <v>4</v>
      </c>
      <c r="BH263" s="33">
        <v>4</v>
      </c>
      <c r="BP263" s="33">
        <v>4</v>
      </c>
      <c r="BT263" s="33" t="s">
        <v>951</v>
      </c>
    </row>
    <row r="264" spans="1:72" x14ac:dyDescent="0.25">
      <c r="A264">
        <f t="shared" si="4"/>
        <v>263</v>
      </c>
      <c r="B264" t="s">
        <v>1875</v>
      </c>
      <c r="C264" t="s">
        <v>2134</v>
      </c>
      <c r="D264" t="s">
        <v>1876</v>
      </c>
      <c r="E264" t="s">
        <v>1877</v>
      </c>
      <c r="F264" t="s">
        <v>1878</v>
      </c>
      <c r="G264" t="s">
        <v>385</v>
      </c>
      <c r="H264" t="s">
        <v>1879</v>
      </c>
      <c r="I264" t="s">
        <v>1880</v>
      </c>
      <c r="J264" t="s">
        <v>1881</v>
      </c>
      <c r="K264" s="33">
        <v>4</v>
      </c>
      <c r="O264" s="33">
        <v>4</v>
      </c>
      <c r="Q264" s="33">
        <v>4</v>
      </c>
      <c r="U264" s="33">
        <v>4</v>
      </c>
      <c r="W264" s="33">
        <v>4</v>
      </c>
      <c r="AK264" s="33">
        <v>4</v>
      </c>
      <c r="AN264" s="33">
        <v>4</v>
      </c>
      <c r="AR264" s="33">
        <v>4</v>
      </c>
      <c r="AX264" s="33">
        <v>4</v>
      </c>
      <c r="AZ264" s="33">
        <v>4</v>
      </c>
      <c r="BH264" s="33">
        <v>4</v>
      </c>
      <c r="BP264" s="33">
        <v>4</v>
      </c>
      <c r="BT264" s="33" t="s">
        <v>951</v>
      </c>
    </row>
    <row r="265" spans="1:72" x14ac:dyDescent="0.25">
      <c r="A265">
        <f t="shared" si="4"/>
        <v>264</v>
      </c>
      <c r="B265" t="s">
        <v>1963</v>
      </c>
      <c r="C265" t="s">
        <v>2134</v>
      </c>
      <c r="D265" t="s">
        <v>2075</v>
      </c>
      <c r="E265" t="s">
        <v>660</v>
      </c>
      <c r="F265" t="s">
        <v>423</v>
      </c>
      <c r="H265" t="s">
        <v>989</v>
      </c>
      <c r="I265" t="s">
        <v>1965</v>
      </c>
      <c r="J265" t="s">
        <v>1966</v>
      </c>
      <c r="K265" s="33">
        <v>4</v>
      </c>
      <c r="O265" s="33">
        <v>4</v>
      </c>
      <c r="Q265" s="33">
        <v>4</v>
      </c>
      <c r="U265" s="33">
        <v>4</v>
      </c>
      <c r="AD265" s="33">
        <v>4</v>
      </c>
      <c r="AH265" s="33">
        <v>4</v>
      </c>
      <c r="AN265" s="33">
        <v>4</v>
      </c>
      <c r="AR265" s="33">
        <v>4</v>
      </c>
      <c r="AX265" s="33">
        <v>4</v>
      </c>
      <c r="AZ265" s="33">
        <v>4</v>
      </c>
      <c r="BH265" s="33">
        <v>4</v>
      </c>
      <c r="BP265" s="33">
        <v>4</v>
      </c>
      <c r="BT265" s="33" t="s">
        <v>951</v>
      </c>
    </row>
    <row r="266" spans="1:72" x14ac:dyDescent="0.25">
      <c r="A266">
        <f t="shared" si="4"/>
        <v>265</v>
      </c>
      <c r="B266" t="s">
        <v>1984</v>
      </c>
      <c r="C266" t="s">
        <v>2134</v>
      </c>
      <c r="D266" t="s">
        <v>1964</v>
      </c>
      <c r="E266" t="s">
        <v>1985</v>
      </c>
      <c r="F266" t="s">
        <v>660</v>
      </c>
      <c r="G266" t="s">
        <v>423</v>
      </c>
      <c r="H266" t="s">
        <v>989</v>
      </c>
      <c r="I266" t="s">
        <v>1965</v>
      </c>
      <c r="J266" t="s">
        <v>1986</v>
      </c>
      <c r="K266" s="33">
        <v>4</v>
      </c>
      <c r="O266" s="33">
        <v>4</v>
      </c>
      <c r="Q266" s="33">
        <v>4</v>
      </c>
      <c r="U266" s="33">
        <v>4</v>
      </c>
      <c r="AC266" s="33">
        <v>4</v>
      </c>
      <c r="AD266" s="33">
        <v>4</v>
      </c>
      <c r="AI266" s="33">
        <v>4</v>
      </c>
      <c r="AN266" s="33">
        <v>4</v>
      </c>
      <c r="AR266" s="33">
        <v>4</v>
      </c>
      <c r="AX266" s="33">
        <v>4</v>
      </c>
      <c r="AZ266" s="33">
        <v>4</v>
      </c>
      <c r="BH266" s="33">
        <v>4</v>
      </c>
      <c r="BP266" s="33">
        <v>4</v>
      </c>
      <c r="BT266" s="33" t="s">
        <v>951</v>
      </c>
    </row>
    <row r="267" spans="1:72" x14ac:dyDescent="0.25">
      <c r="A267">
        <f t="shared" si="4"/>
        <v>266</v>
      </c>
      <c r="B267" t="s">
        <v>2012</v>
      </c>
      <c r="C267" t="s">
        <v>2134</v>
      </c>
      <c r="D267" t="s">
        <v>2013</v>
      </c>
      <c r="E267" t="s">
        <v>2014</v>
      </c>
      <c r="F267" t="s">
        <v>1014</v>
      </c>
      <c r="G267" t="s">
        <v>149</v>
      </c>
      <c r="H267" t="s">
        <v>1018</v>
      </c>
      <c r="I267" t="s">
        <v>2015</v>
      </c>
      <c r="J267" t="s">
        <v>2016</v>
      </c>
      <c r="K267" s="33">
        <v>4</v>
      </c>
      <c r="O267" s="33">
        <v>4</v>
      </c>
      <c r="Q267" s="33">
        <v>4</v>
      </c>
      <c r="U267" s="33">
        <v>4</v>
      </c>
      <c r="W267" s="33">
        <v>4</v>
      </c>
      <c r="AK267" s="33">
        <v>4</v>
      </c>
      <c r="AN267" s="33">
        <v>4</v>
      </c>
      <c r="AR267" s="33">
        <v>4</v>
      </c>
      <c r="AX267" s="33">
        <v>4</v>
      </c>
      <c r="AZ267" s="33">
        <v>4</v>
      </c>
      <c r="BH267" s="33">
        <v>4</v>
      </c>
      <c r="BP267" s="33">
        <v>4</v>
      </c>
      <c r="BT267" s="33" t="s">
        <v>951</v>
      </c>
    </row>
    <row r="268" spans="1:72" x14ac:dyDescent="0.25">
      <c r="A268">
        <f t="shared" si="4"/>
        <v>267</v>
      </c>
      <c r="B268" t="s">
        <v>492</v>
      </c>
      <c r="C268" t="s">
        <v>2134</v>
      </c>
      <c r="D268" t="s">
        <v>493</v>
      </c>
      <c r="E268" t="s">
        <v>494</v>
      </c>
      <c r="F268" t="s">
        <v>495</v>
      </c>
      <c r="G268" t="s">
        <v>496</v>
      </c>
      <c r="H268" t="s">
        <v>497</v>
      </c>
      <c r="I268" t="s">
        <v>498</v>
      </c>
      <c r="J268" t="s">
        <v>499</v>
      </c>
      <c r="K268" s="33" t="s">
        <v>74</v>
      </c>
      <c r="L268" s="33" t="s">
        <v>70</v>
      </c>
      <c r="M268" s="33" t="s">
        <v>70</v>
      </c>
      <c r="N268" s="33" t="s">
        <v>70</v>
      </c>
      <c r="O268" s="33" t="s">
        <v>74</v>
      </c>
      <c r="P268" s="33" t="s">
        <v>70</v>
      </c>
      <c r="Q268" s="33" t="s">
        <v>74</v>
      </c>
      <c r="R268" s="33" t="s">
        <v>70</v>
      </c>
      <c r="T268" s="33" t="s">
        <v>70</v>
      </c>
      <c r="U268" s="33" t="s">
        <v>74</v>
      </c>
      <c r="W268" s="33" t="s">
        <v>74</v>
      </c>
      <c r="X268" s="33" t="s">
        <v>70</v>
      </c>
      <c r="Y268" s="33" t="s">
        <v>70</v>
      </c>
      <c r="Z268" s="33" t="s">
        <v>70</v>
      </c>
      <c r="AA268" s="33" t="s">
        <v>70</v>
      </c>
      <c r="AB268" s="33" t="s">
        <v>70</v>
      </c>
      <c r="AC268" s="33" t="s">
        <v>70</v>
      </c>
      <c r="AD268" s="33" t="s">
        <v>70</v>
      </c>
      <c r="AE268" s="33" t="s">
        <v>70</v>
      </c>
      <c r="AG268" s="33" t="s">
        <v>70</v>
      </c>
      <c r="AH268" s="33" t="s">
        <v>70</v>
      </c>
      <c r="AI268" s="33" t="s">
        <v>70</v>
      </c>
      <c r="AJ268" s="33" t="s">
        <v>70</v>
      </c>
      <c r="AK268" s="33" t="s">
        <v>74</v>
      </c>
      <c r="AL268" s="33" t="s">
        <v>70</v>
      </c>
      <c r="AM268" s="33" t="s">
        <v>70</v>
      </c>
      <c r="AN268" s="33">
        <v>4</v>
      </c>
      <c r="AR268" s="33">
        <v>4</v>
      </c>
      <c r="AX268" s="33">
        <v>4</v>
      </c>
      <c r="AZ268" s="33">
        <v>4</v>
      </c>
      <c r="BH268" s="33">
        <v>4</v>
      </c>
      <c r="BP268" s="33">
        <v>4</v>
      </c>
      <c r="BT268" s="33" t="s">
        <v>951</v>
      </c>
    </row>
    <row r="269" spans="1:72" x14ac:dyDescent="0.25">
      <c r="A269">
        <f t="shared" si="4"/>
        <v>268</v>
      </c>
      <c r="B269" t="s">
        <v>2149</v>
      </c>
      <c r="C269" t="s">
        <v>2134</v>
      </c>
      <c r="D269" t="s">
        <v>2148</v>
      </c>
      <c r="E269" t="s">
        <v>1001</v>
      </c>
      <c r="F269" t="s">
        <v>1002</v>
      </c>
      <c r="G269" t="s">
        <v>496</v>
      </c>
      <c r="H269" t="s">
        <v>1004</v>
      </c>
      <c r="I269" t="s">
        <v>2150</v>
      </c>
      <c r="J269" t="s">
        <v>1002</v>
      </c>
      <c r="K269" s="33">
        <v>4</v>
      </c>
      <c r="O269" s="33">
        <v>4</v>
      </c>
      <c r="Q269" s="33">
        <v>4</v>
      </c>
      <c r="U269" s="33">
        <v>4</v>
      </c>
      <c r="AC269" s="33">
        <v>4</v>
      </c>
      <c r="AD269" s="33">
        <v>4</v>
      </c>
      <c r="AI269" s="33">
        <v>4</v>
      </c>
      <c r="AN269" s="33">
        <v>4</v>
      </c>
      <c r="AR269" s="33">
        <v>4</v>
      </c>
      <c r="AX269" s="33">
        <v>4</v>
      </c>
      <c r="AZ269" s="33">
        <v>4</v>
      </c>
      <c r="BH269" s="33">
        <v>4</v>
      </c>
      <c r="BP269" s="33">
        <v>4</v>
      </c>
      <c r="BT269" s="33" t="s">
        <v>951</v>
      </c>
    </row>
    <row r="270" spans="1:72" x14ac:dyDescent="0.25">
      <c r="A270">
        <f t="shared" si="4"/>
        <v>269</v>
      </c>
      <c r="B270" t="s">
        <v>2207</v>
      </c>
      <c r="C270" t="s">
        <v>2134</v>
      </c>
      <c r="D270" t="s">
        <v>2208</v>
      </c>
      <c r="E270" t="s">
        <v>2208</v>
      </c>
      <c r="F270" t="s">
        <v>379</v>
      </c>
      <c r="G270" t="s">
        <v>373</v>
      </c>
      <c r="H270" t="s">
        <v>377</v>
      </c>
      <c r="I270" t="s">
        <v>2209</v>
      </c>
      <c r="J270" t="s">
        <v>2210</v>
      </c>
      <c r="K270" s="33">
        <v>4</v>
      </c>
      <c r="O270" s="33">
        <v>4</v>
      </c>
      <c r="Q270" s="33">
        <v>4</v>
      </c>
      <c r="U270" s="33">
        <v>4</v>
      </c>
      <c r="AC270" s="33">
        <v>4</v>
      </c>
      <c r="AH270" s="33">
        <v>4</v>
      </c>
      <c r="AN270" s="33">
        <v>4</v>
      </c>
      <c r="AR270" s="33">
        <v>4</v>
      </c>
      <c r="AX270" s="33">
        <v>4</v>
      </c>
      <c r="AZ270" s="33">
        <v>4</v>
      </c>
      <c r="BH270" s="33">
        <v>4</v>
      </c>
      <c r="BP270" s="33">
        <v>4</v>
      </c>
      <c r="BT270" s="33" t="s">
        <v>951</v>
      </c>
    </row>
    <row r="271" spans="1:72" x14ac:dyDescent="0.25">
      <c r="A271">
        <f t="shared" si="4"/>
        <v>270</v>
      </c>
      <c r="B271" t="s">
        <v>1155</v>
      </c>
      <c r="C271" t="s">
        <v>1156</v>
      </c>
      <c r="D271" t="s">
        <v>659</v>
      </c>
      <c r="E271" t="s">
        <v>420</v>
      </c>
      <c r="F271" t="s">
        <v>149</v>
      </c>
      <c r="G271" t="s">
        <v>70</v>
      </c>
      <c r="H271" t="s">
        <v>70</v>
      </c>
      <c r="I271" t="s">
        <v>1983</v>
      </c>
      <c r="J271" t="s">
        <v>1157</v>
      </c>
      <c r="K271" s="33" t="s">
        <v>74</v>
      </c>
      <c r="L271" s="33" t="s">
        <v>70</v>
      </c>
      <c r="M271" s="33" t="s">
        <v>70</v>
      </c>
      <c r="N271" s="33" t="s">
        <v>70</v>
      </c>
      <c r="O271" s="33" t="s">
        <v>74</v>
      </c>
      <c r="P271" s="33" t="s">
        <v>70</v>
      </c>
      <c r="Q271" s="33" t="s">
        <v>74</v>
      </c>
      <c r="R271" s="33" t="s">
        <v>70</v>
      </c>
      <c r="T271" s="33" t="s">
        <v>70</v>
      </c>
      <c r="U271" s="33" t="s">
        <v>74</v>
      </c>
      <c r="W271" s="33" t="s">
        <v>70</v>
      </c>
      <c r="X271" s="33" t="s">
        <v>70</v>
      </c>
      <c r="Y271" s="33" t="s">
        <v>70</v>
      </c>
      <c r="Z271" s="33" t="s">
        <v>70</v>
      </c>
      <c r="AA271" s="33" t="s">
        <v>74</v>
      </c>
      <c r="AB271" s="33" t="s">
        <v>70</v>
      </c>
      <c r="AC271" s="33" t="s">
        <v>70</v>
      </c>
      <c r="AD271" s="33" t="s">
        <v>70</v>
      </c>
      <c r="AE271" s="33" t="s">
        <v>70</v>
      </c>
      <c r="AG271" s="33" t="s">
        <v>70</v>
      </c>
      <c r="AH271" s="33" t="s">
        <v>70</v>
      </c>
      <c r="AI271" s="33" t="s">
        <v>74</v>
      </c>
      <c r="AJ271" s="33" t="s">
        <v>70</v>
      </c>
      <c r="AK271" s="33" t="s">
        <v>70</v>
      </c>
      <c r="AL271" s="33" t="s">
        <v>70</v>
      </c>
      <c r="AM271" s="33" t="s">
        <v>70</v>
      </c>
      <c r="AN271" s="33">
        <v>4</v>
      </c>
      <c r="AR271" s="33">
        <v>4</v>
      </c>
      <c r="AX271" s="33">
        <v>4</v>
      </c>
      <c r="AZ271" s="33">
        <v>4</v>
      </c>
      <c r="BH271" s="33">
        <v>4</v>
      </c>
      <c r="BP271" s="33">
        <v>4</v>
      </c>
      <c r="BT271" s="33" t="s">
        <v>1158</v>
      </c>
    </row>
    <row r="272" spans="1:72" x14ac:dyDescent="0.25">
      <c r="A272">
        <f t="shared" si="4"/>
        <v>271</v>
      </c>
      <c r="B272" t="s">
        <v>1159</v>
      </c>
      <c r="C272" t="s">
        <v>1684</v>
      </c>
      <c r="D272" t="s">
        <v>1160</v>
      </c>
      <c r="E272" t="s">
        <v>1161</v>
      </c>
      <c r="F272" t="s">
        <v>1024</v>
      </c>
      <c r="G272" t="s">
        <v>96</v>
      </c>
      <c r="H272" t="s">
        <v>1025</v>
      </c>
      <c r="I272" t="s">
        <v>1162</v>
      </c>
      <c r="J272" t="s">
        <v>1024</v>
      </c>
      <c r="K272" s="33" t="s">
        <v>74</v>
      </c>
      <c r="L272" s="33" t="s">
        <v>70</v>
      </c>
      <c r="M272" s="33" t="s">
        <v>70</v>
      </c>
      <c r="N272" s="33" t="s">
        <v>70</v>
      </c>
      <c r="O272" s="33" t="s">
        <v>74</v>
      </c>
      <c r="P272" s="33" t="s">
        <v>70</v>
      </c>
      <c r="Q272" s="33" t="s">
        <v>74</v>
      </c>
      <c r="R272" s="33" t="s">
        <v>70</v>
      </c>
      <c r="T272" s="33" t="s">
        <v>70</v>
      </c>
      <c r="U272" s="33" t="s">
        <v>74</v>
      </c>
      <c r="W272" s="33" t="s">
        <v>70</v>
      </c>
      <c r="X272" s="33" t="s">
        <v>70</v>
      </c>
      <c r="Y272" s="33" t="s">
        <v>70</v>
      </c>
      <c r="Z272" s="33" t="s">
        <v>70</v>
      </c>
      <c r="AA272" s="33" t="s">
        <v>70</v>
      </c>
      <c r="AB272" s="33" t="s">
        <v>70</v>
      </c>
      <c r="AC272" s="33" t="s">
        <v>74</v>
      </c>
      <c r="AD272" s="33" t="s">
        <v>70</v>
      </c>
      <c r="AE272" s="33" t="s">
        <v>70</v>
      </c>
      <c r="AH272" s="33" t="s">
        <v>74</v>
      </c>
      <c r="AI272" s="33" t="s">
        <v>74</v>
      </c>
      <c r="AJ272" s="33">
        <v>4</v>
      </c>
      <c r="AK272" s="33" t="s">
        <v>70</v>
      </c>
      <c r="AL272" s="33" t="s">
        <v>70</v>
      </c>
      <c r="AM272" s="33" t="s">
        <v>70</v>
      </c>
      <c r="AN272" s="33">
        <v>4</v>
      </c>
      <c r="AR272" s="33">
        <v>4</v>
      </c>
      <c r="AX272" s="33">
        <v>4</v>
      </c>
      <c r="AZ272" s="33">
        <v>4</v>
      </c>
      <c r="BH272" s="33">
        <v>4</v>
      </c>
      <c r="BP272" s="33">
        <v>4</v>
      </c>
      <c r="BT272" s="33" t="s">
        <v>1163</v>
      </c>
    </row>
    <row r="273" spans="1:72" x14ac:dyDescent="0.25">
      <c r="A273">
        <f t="shared" si="4"/>
        <v>272</v>
      </c>
      <c r="B273" t="s">
        <v>1164</v>
      </c>
      <c r="C273" t="s">
        <v>1684</v>
      </c>
      <c r="D273" t="s">
        <v>1869</v>
      </c>
      <c r="E273" t="s">
        <v>1042</v>
      </c>
      <c r="F273" t="s">
        <v>96</v>
      </c>
      <c r="G273" t="s">
        <v>70</v>
      </c>
      <c r="H273" t="s">
        <v>1011</v>
      </c>
      <c r="I273" t="s">
        <v>1870</v>
      </c>
      <c r="J273" t="s">
        <v>1042</v>
      </c>
      <c r="K273" s="33" t="s">
        <v>74</v>
      </c>
      <c r="L273" s="33" t="s">
        <v>70</v>
      </c>
      <c r="M273" s="33" t="s">
        <v>70</v>
      </c>
      <c r="N273" s="33" t="s">
        <v>70</v>
      </c>
      <c r="O273" s="33" t="s">
        <v>74</v>
      </c>
      <c r="P273" s="33" t="s">
        <v>70</v>
      </c>
      <c r="Q273" s="33" t="s">
        <v>74</v>
      </c>
      <c r="R273" s="33" t="s">
        <v>70</v>
      </c>
      <c r="T273" s="33" t="s">
        <v>70</v>
      </c>
      <c r="U273" s="33" t="s">
        <v>74</v>
      </c>
      <c r="W273" s="33" t="s">
        <v>70</v>
      </c>
      <c r="X273" s="33" t="s">
        <v>70</v>
      </c>
      <c r="Y273" s="33" t="s">
        <v>70</v>
      </c>
      <c r="Z273" s="33" t="s">
        <v>70</v>
      </c>
      <c r="AA273" s="33" t="s">
        <v>70</v>
      </c>
      <c r="AB273" s="33" t="s">
        <v>70</v>
      </c>
      <c r="AC273" s="33" t="s">
        <v>74</v>
      </c>
      <c r="AD273" s="33" t="s">
        <v>70</v>
      </c>
      <c r="AE273" s="33" t="s">
        <v>70</v>
      </c>
      <c r="AH273" s="33" t="s">
        <v>74</v>
      </c>
      <c r="AI273" s="33" t="s">
        <v>74</v>
      </c>
      <c r="AJ273" s="33" t="s">
        <v>70</v>
      </c>
      <c r="AK273" s="33" t="s">
        <v>70</v>
      </c>
      <c r="AL273" s="33" t="s">
        <v>70</v>
      </c>
      <c r="AM273" s="33" t="s">
        <v>70</v>
      </c>
      <c r="AN273" s="33">
        <v>4</v>
      </c>
      <c r="AR273" s="33">
        <v>4</v>
      </c>
      <c r="AX273" s="33">
        <v>4</v>
      </c>
      <c r="AZ273" s="33">
        <v>4</v>
      </c>
      <c r="BH273" s="33">
        <v>4</v>
      </c>
      <c r="BP273" s="33">
        <v>4</v>
      </c>
      <c r="BT273" s="33" t="s">
        <v>1163</v>
      </c>
    </row>
    <row r="274" spans="1:72" x14ac:dyDescent="0.25">
      <c r="A274">
        <f t="shared" si="4"/>
        <v>273</v>
      </c>
      <c r="B274" t="s">
        <v>1165</v>
      </c>
      <c r="C274" t="s">
        <v>1684</v>
      </c>
      <c r="D274" t="s">
        <v>1166</v>
      </c>
      <c r="E274" t="s">
        <v>1167</v>
      </c>
      <c r="F274" t="s">
        <v>1168</v>
      </c>
      <c r="G274" t="s">
        <v>70</v>
      </c>
      <c r="H274" t="s">
        <v>1169</v>
      </c>
      <c r="I274" t="s">
        <v>1170</v>
      </c>
      <c r="J274" t="s">
        <v>1171</v>
      </c>
      <c r="K274" s="33" t="s">
        <v>74</v>
      </c>
      <c r="L274" s="33" t="s">
        <v>70</v>
      </c>
      <c r="M274" s="33" t="s">
        <v>70</v>
      </c>
      <c r="N274" s="33" t="s">
        <v>70</v>
      </c>
      <c r="O274" s="33" t="s">
        <v>74</v>
      </c>
      <c r="P274" s="33" t="s">
        <v>70</v>
      </c>
      <c r="Q274" s="33" t="s">
        <v>74</v>
      </c>
      <c r="R274" s="33" t="s">
        <v>70</v>
      </c>
      <c r="T274" s="33" t="s">
        <v>70</v>
      </c>
      <c r="U274" s="33" t="s">
        <v>74</v>
      </c>
      <c r="W274" s="33" t="s">
        <v>70</v>
      </c>
      <c r="X274" s="33" t="s">
        <v>70</v>
      </c>
      <c r="Y274" s="33" t="s">
        <v>70</v>
      </c>
      <c r="Z274" s="33" t="s">
        <v>70</v>
      </c>
      <c r="AA274" s="33" t="s">
        <v>70</v>
      </c>
      <c r="AB274" s="33" t="s">
        <v>70</v>
      </c>
      <c r="AC274" s="33" t="s">
        <v>74</v>
      </c>
      <c r="AD274" s="33" t="s">
        <v>70</v>
      </c>
      <c r="AE274" s="33" t="s">
        <v>70</v>
      </c>
      <c r="AG274" s="33" t="s">
        <v>70</v>
      </c>
      <c r="AH274" s="33" t="s">
        <v>70</v>
      </c>
      <c r="AI274" s="33" t="s">
        <v>74</v>
      </c>
      <c r="AJ274" s="33" t="s">
        <v>70</v>
      </c>
      <c r="AK274" s="33" t="s">
        <v>70</v>
      </c>
      <c r="AL274" s="33" t="s">
        <v>70</v>
      </c>
      <c r="AM274" s="33" t="s">
        <v>70</v>
      </c>
      <c r="AN274" s="33">
        <v>4</v>
      </c>
      <c r="AR274" s="33">
        <v>4</v>
      </c>
      <c r="AX274" s="33">
        <v>4</v>
      </c>
      <c r="AZ274" s="33">
        <v>4</v>
      </c>
      <c r="BH274" s="33">
        <v>4</v>
      </c>
      <c r="BP274" s="33">
        <v>4</v>
      </c>
      <c r="BT274" s="33" t="s">
        <v>1163</v>
      </c>
    </row>
    <row r="275" spans="1:72" x14ac:dyDescent="0.25">
      <c r="A275">
        <f t="shared" si="4"/>
        <v>274</v>
      </c>
      <c r="B275" t="s">
        <v>1172</v>
      </c>
      <c r="C275" t="s">
        <v>1684</v>
      </c>
      <c r="D275" t="s">
        <v>1173</v>
      </c>
      <c r="E275" t="s">
        <v>1174</v>
      </c>
      <c r="F275" t="s">
        <v>995</v>
      </c>
      <c r="G275" t="s">
        <v>96</v>
      </c>
      <c r="H275" t="s">
        <v>1175</v>
      </c>
      <c r="I275" t="s">
        <v>1176</v>
      </c>
      <c r="J275" t="s">
        <v>1174</v>
      </c>
      <c r="K275" s="33" t="s">
        <v>74</v>
      </c>
      <c r="L275" s="33" t="s">
        <v>70</v>
      </c>
      <c r="M275" s="33" t="s">
        <v>70</v>
      </c>
      <c r="N275" s="33" t="s">
        <v>70</v>
      </c>
      <c r="O275" s="33" t="s">
        <v>74</v>
      </c>
      <c r="P275" s="33" t="s">
        <v>70</v>
      </c>
      <c r="Q275" s="33" t="s">
        <v>74</v>
      </c>
      <c r="R275" s="33" t="s">
        <v>70</v>
      </c>
      <c r="T275" s="33" t="s">
        <v>70</v>
      </c>
      <c r="U275" s="33" t="s">
        <v>74</v>
      </c>
      <c r="W275" s="33" t="s">
        <v>70</v>
      </c>
      <c r="X275" s="33" t="s">
        <v>70</v>
      </c>
      <c r="Y275" s="33" t="s">
        <v>70</v>
      </c>
      <c r="Z275" s="33" t="s">
        <v>70</v>
      </c>
      <c r="AA275" s="33" t="s">
        <v>70</v>
      </c>
      <c r="AB275" s="33" t="s">
        <v>70</v>
      </c>
      <c r="AC275" s="33" t="s">
        <v>74</v>
      </c>
      <c r="AD275" s="33" t="s">
        <v>70</v>
      </c>
      <c r="AE275" s="33" t="s">
        <v>70</v>
      </c>
      <c r="AH275" s="33" t="s">
        <v>74</v>
      </c>
      <c r="AI275" s="33" t="s">
        <v>74</v>
      </c>
      <c r="AJ275" s="33" t="s">
        <v>70</v>
      </c>
      <c r="AK275" s="33" t="s">
        <v>70</v>
      </c>
      <c r="AL275" s="33" t="s">
        <v>70</v>
      </c>
      <c r="AM275" s="33" t="s">
        <v>70</v>
      </c>
      <c r="AN275" s="33">
        <v>4</v>
      </c>
      <c r="AR275" s="33">
        <v>4</v>
      </c>
      <c r="AX275" s="33">
        <v>4</v>
      </c>
      <c r="AZ275" s="33">
        <v>4</v>
      </c>
      <c r="BH275" s="33">
        <v>4</v>
      </c>
      <c r="BP275" s="33">
        <v>4</v>
      </c>
      <c r="BT275" s="33" t="s">
        <v>1163</v>
      </c>
    </row>
    <row r="276" spans="1:72" x14ac:dyDescent="0.25">
      <c r="A276">
        <f t="shared" si="4"/>
        <v>275</v>
      </c>
      <c r="B276" t="s">
        <v>1177</v>
      </c>
      <c r="C276" t="s">
        <v>1684</v>
      </c>
      <c r="D276" t="s">
        <v>1178</v>
      </c>
      <c r="E276" t="s">
        <v>1179</v>
      </c>
      <c r="F276" t="s">
        <v>1180</v>
      </c>
      <c r="G276" t="s">
        <v>96</v>
      </c>
      <c r="H276" t="s">
        <v>1181</v>
      </c>
      <c r="I276" t="s">
        <v>1182</v>
      </c>
      <c r="J276" t="s">
        <v>1183</v>
      </c>
      <c r="K276" s="33" t="s">
        <v>74</v>
      </c>
      <c r="L276" s="33" t="s">
        <v>70</v>
      </c>
      <c r="M276" s="33" t="s">
        <v>70</v>
      </c>
      <c r="N276" s="33" t="s">
        <v>70</v>
      </c>
      <c r="O276" s="33" t="s">
        <v>74</v>
      </c>
      <c r="P276" s="33" t="s">
        <v>70</v>
      </c>
      <c r="Q276" s="33" t="s">
        <v>74</v>
      </c>
      <c r="R276" s="33" t="s">
        <v>70</v>
      </c>
      <c r="T276" s="33" t="s">
        <v>70</v>
      </c>
      <c r="U276" s="33" t="s">
        <v>74</v>
      </c>
      <c r="W276" s="33" t="s">
        <v>70</v>
      </c>
      <c r="X276" s="33" t="s">
        <v>70</v>
      </c>
      <c r="Y276" s="33" t="s">
        <v>70</v>
      </c>
      <c r="Z276" s="33" t="s">
        <v>70</v>
      </c>
      <c r="AA276" s="33" t="s">
        <v>74</v>
      </c>
      <c r="AB276" s="33" t="s">
        <v>70</v>
      </c>
      <c r="AC276" s="33" t="s">
        <v>70</v>
      </c>
      <c r="AD276" s="33" t="s">
        <v>70</v>
      </c>
      <c r="AE276" s="33" t="s">
        <v>70</v>
      </c>
      <c r="AG276" s="33" t="s">
        <v>70</v>
      </c>
      <c r="AH276" s="33" t="s">
        <v>70</v>
      </c>
      <c r="AI276" s="33" t="s">
        <v>74</v>
      </c>
      <c r="AJ276" s="33" t="s">
        <v>70</v>
      </c>
      <c r="AK276" s="33" t="s">
        <v>70</v>
      </c>
      <c r="AL276" s="33" t="s">
        <v>70</v>
      </c>
      <c r="AM276" s="33" t="s">
        <v>70</v>
      </c>
      <c r="AN276" s="33">
        <v>4</v>
      </c>
      <c r="AR276" s="33">
        <v>4</v>
      </c>
      <c r="AX276" s="33">
        <v>4</v>
      </c>
      <c r="AZ276" s="33">
        <v>4</v>
      </c>
      <c r="BH276" s="33">
        <v>4</v>
      </c>
      <c r="BP276" s="33">
        <v>4</v>
      </c>
      <c r="BT276" s="33" t="s">
        <v>1163</v>
      </c>
    </row>
    <row r="277" spans="1:72" x14ac:dyDescent="0.25">
      <c r="A277">
        <f t="shared" si="4"/>
        <v>276</v>
      </c>
      <c r="B277" t="s">
        <v>792</v>
      </c>
      <c r="C277" t="s">
        <v>1684</v>
      </c>
      <c r="D277" t="s">
        <v>793</v>
      </c>
      <c r="E277" t="s">
        <v>794</v>
      </c>
      <c r="F277" t="s">
        <v>795</v>
      </c>
      <c r="G277" t="s">
        <v>796</v>
      </c>
      <c r="H277" t="s">
        <v>797</v>
      </c>
      <c r="I277" t="s">
        <v>798</v>
      </c>
      <c r="J277" t="s">
        <v>799</v>
      </c>
      <c r="K277" s="33" t="s">
        <v>74</v>
      </c>
      <c r="L277" s="33" t="s">
        <v>70</v>
      </c>
      <c r="M277" s="33" t="s">
        <v>70</v>
      </c>
      <c r="N277" s="33" t="s">
        <v>70</v>
      </c>
      <c r="O277" s="33" t="s">
        <v>74</v>
      </c>
      <c r="P277" s="33" t="s">
        <v>70</v>
      </c>
      <c r="Q277" s="33" t="s">
        <v>74</v>
      </c>
      <c r="R277" s="33" t="s">
        <v>70</v>
      </c>
      <c r="T277" s="33" t="s">
        <v>70</v>
      </c>
      <c r="U277" s="33" t="s">
        <v>74</v>
      </c>
      <c r="W277" s="33" t="s">
        <v>70</v>
      </c>
      <c r="X277" s="33" t="s">
        <v>70</v>
      </c>
      <c r="Y277" s="33" t="s">
        <v>70</v>
      </c>
      <c r="Z277" s="33" t="s">
        <v>70</v>
      </c>
      <c r="AA277" s="33" t="s">
        <v>74</v>
      </c>
      <c r="AB277" s="33" t="s">
        <v>70</v>
      </c>
      <c r="AC277" s="33" t="s">
        <v>70</v>
      </c>
      <c r="AD277" s="33" t="s">
        <v>70</v>
      </c>
      <c r="AE277" s="33" t="s">
        <v>70</v>
      </c>
      <c r="AG277" s="33" t="s">
        <v>70</v>
      </c>
      <c r="AH277" s="33" t="s">
        <v>70</v>
      </c>
      <c r="AI277" s="33" t="s">
        <v>74</v>
      </c>
      <c r="AJ277" s="33" t="s">
        <v>70</v>
      </c>
      <c r="AK277" s="33" t="s">
        <v>70</v>
      </c>
      <c r="AL277" s="33" t="s">
        <v>70</v>
      </c>
      <c r="AM277" s="33" t="s">
        <v>70</v>
      </c>
      <c r="AN277" s="33">
        <v>4</v>
      </c>
      <c r="AR277" s="33">
        <v>4</v>
      </c>
      <c r="AX277" s="33">
        <v>4</v>
      </c>
      <c r="AZ277" s="33">
        <v>4</v>
      </c>
      <c r="BH277" s="33">
        <v>4</v>
      </c>
      <c r="BP277" s="33">
        <v>4</v>
      </c>
      <c r="BT277" s="33" t="s">
        <v>1163</v>
      </c>
    </row>
    <row r="278" spans="1:72" x14ac:dyDescent="0.25">
      <c r="A278">
        <f t="shared" si="4"/>
        <v>277</v>
      </c>
      <c r="B278" t="s">
        <v>2040</v>
      </c>
      <c r="C278" t="s">
        <v>1684</v>
      </c>
      <c r="D278" t="s">
        <v>2041</v>
      </c>
      <c r="E278" t="s">
        <v>2042</v>
      </c>
      <c r="F278" t="s">
        <v>2043</v>
      </c>
      <c r="G278" t="s">
        <v>223</v>
      </c>
      <c r="H278" t="s">
        <v>2044</v>
      </c>
      <c r="I278" t="s">
        <v>2045</v>
      </c>
      <c r="J278" t="s">
        <v>2046</v>
      </c>
      <c r="K278" s="33">
        <v>4</v>
      </c>
      <c r="O278" s="33">
        <v>4</v>
      </c>
      <c r="Q278" s="33">
        <v>4</v>
      </c>
      <c r="U278" s="33">
        <v>4</v>
      </c>
      <c r="AC278" s="33">
        <v>4</v>
      </c>
      <c r="AJ278" s="33">
        <v>4</v>
      </c>
      <c r="AN278" s="33">
        <v>4</v>
      </c>
      <c r="AR278" s="33">
        <v>4</v>
      </c>
      <c r="AX278" s="33">
        <v>4</v>
      </c>
      <c r="AZ278" s="33">
        <v>4</v>
      </c>
      <c r="BH278" s="33">
        <v>4</v>
      </c>
      <c r="BP278" s="33">
        <v>4</v>
      </c>
      <c r="BT278" s="33" t="s">
        <v>1163</v>
      </c>
    </row>
    <row r="279" spans="1:72" x14ac:dyDescent="0.25">
      <c r="A279">
        <f t="shared" si="4"/>
        <v>278</v>
      </c>
      <c r="B279" t="s">
        <v>269</v>
      </c>
      <c r="C279" t="s">
        <v>1684</v>
      </c>
      <c r="D279" t="s">
        <v>270</v>
      </c>
      <c r="E279" t="s">
        <v>239</v>
      </c>
      <c r="F279" t="s">
        <v>246</v>
      </c>
      <c r="G279" t="s">
        <v>223</v>
      </c>
      <c r="H279" t="s">
        <v>271</v>
      </c>
      <c r="I279" t="s">
        <v>272</v>
      </c>
      <c r="J279" t="s">
        <v>273</v>
      </c>
      <c r="K279" s="33" t="s">
        <v>74</v>
      </c>
      <c r="L279" s="33" t="s">
        <v>70</v>
      </c>
      <c r="M279" s="33" t="s">
        <v>70</v>
      </c>
      <c r="N279" s="33" t="s">
        <v>70</v>
      </c>
      <c r="O279" s="33" t="s">
        <v>74</v>
      </c>
      <c r="P279" s="33" t="s">
        <v>70</v>
      </c>
      <c r="Q279" s="33" t="s">
        <v>74</v>
      </c>
      <c r="R279" s="33" t="s">
        <v>70</v>
      </c>
      <c r="T279" s="33" t="s">
        <v>70</v>
      </c>
      <c r="U279" s="33" t="s">
        <v>74</v>
      </c>
      <c r="W279" s="33" t="s">
        <v>70</v>
      </c>
      <c r="X279" s="33" t="s">
        <v>70</v>
      </c>
      <c r="Y279" s="33" t="s">
        <v>70</v>
      </c>
      <c r="Z279" s="33" t="s">
        <v>70</v>
      </c>
      <c r="AA279" s="33" t="s">
        <v>70</v>
      </c>
      <c r="AB279" s="33" t="s">
        <v>70</v>
      </c>
      <c r="AC279" s="33" t="s">
        <v>74</v>
      </c>
      <c r="AD279" s="33" t="s">
        <v>70</v>
      </c>
      <c r="AE279" s="33" t="s">
        <v>70</v>
      </c>
      <c r="AH279" s="33" t="s">
        <v>74</v>
      </c>
      <c r="AI279" s="33" t="s">
        <v>74</v>
      </c>
      <c r="AJ279" s="33">
        <v>4</v>
      </c>
      <c r="AK279" s="33" t="s">
        <v>70</v>
      </c>
      <c r="AL279" s="33" t="s">
        <v>70</v>
      </c>
      <c r="AM279" s="33" t="s">
        <v>70</v>
      </c>
      <c r="AN279" s="33">
        <v>4</v>
      </c>
      <c r="AR279" s="33">
        <v>4</v>
      </c>
      <c r="AX279" s="33">
        <v>4</v>
      </c>
      <c r="AZ279" s="33">
        <v>4</v>
      </c>
      <c r="BH279" s="33">
        <v>4</v>
      </c>
      <c r="BP279" s="33">
        <v>4</v>
      </c>
      <c r="BT279" s="33" t="s">
        <v>1163</v>
      </c>
    </row>
    <row r="280" spans="1:72" x14ac:dyDescent="0.25">
      <c r="A280">
        <f t="shared" si="4"/>
        <v>279</v>
      </c>
      <c r="B280" t="s">
        <v>279</v>
      </c>
      <c r="C280" t="s">
        <v>1684</v>
      </c>
      <c r="D280" t="s">
        <v>280</v>
      </c>
      <c r="E280" t="s">
        <v>239</v>
      </c>
      <c r="F280" t="s">
        <v>240</v>
      </c>
      <c r="G280" t="s">
        <v>223</v>
      </c>
      <c r="H280" t="s">
        <v>70</v>
      </c>
      <c r="I280" t="s">
        <v>281</v>
      </c>
      <c r="J280" t="s">
        <v>282</v>
      </c>
      <c r="K280" s="33" t="s">
        <v>74</v>
      </c>
      <c r="L280" s="33" t="s">
        <v>70</v>
      </c>
      <c r="M280" s="33" t="s">
        <v>70</v>
      </c>
      <c r="N280" s="33" t="s">
        <v>70</v>
      </c>
      <c r="O280" s="33" t="s">
        <v>74</v>
      </c>
      <c r="P280" s="33" t="s">
        <v>70</v>
      </c>
      <c r="Q280" s="33" t="s">
        <v>74</v>
      </c>
      <c r="R280" s="33" t="s">
        <v>70</v>
      </c>
      <c r="T280" s="33" t="s">
        <v>70</v>
      </c>
      <c r="U280" s="33" t="s">
        <v>74</v>
      </c>
      <c r="W280" s="33" t="s">
        <v>70</v>
      </c>
      <c r="X280" s="33" t="s">
        <v>70</v>
      </c>
      <c r="Y280" s="33" t="s">
        <v>70</v>
      </c>
      <c r="Z280" s="33" t="s">
        <v>70</v>
      </c>
      <c r="AA280" s="33" t="s">
        <v>74</v>
      </c>
      <c r="AB280" s="33" t="s">
        <v>70</v>
      </c>
      <c r="AC280" s="33" t="s">
        <v>70</v>
      </c>
      <c r="AD280" s="33" t="s">
        <v>70</v>
      </c>
      <c r="AE280" s="33" t="s">
        <v>70</v>
      </c>
      <c r="AG280" s="33" t="s">
        <v>70</v>
      </c>
      <c r="AH280" s="33" t="s">
        <v>70</v>
      </c>
      <c r="AI280" s="33" t="s">
        <v>74</v>
      </c>
      <c r="AJ280" s="33" t="s">
        <v>70</v>
      </c>
      <c r="AK280" s="33" t="s">
        <v>70</v>
      </c>
      <c r="AL280" s="33" t="s">
        <v>70</v>
      </c>
      <c r="AM280" s="33" t="s">
        <v>70</v>
      </c>
      <c r="AN280" s="33">
        <v>4</v>
      </c>
      <c r="AR280" s="33">
        <v>4</v>
      </c>
      <c r="AX280" s="33">
        <v>4</v>
      </c>
      <c r="AZ280" s="33">
        <v>4</v>
      </c>
      <c r="BH280" s="33">
        <v>4</v>
      </c>
      <c r="BP280" s="33">
        <v>4</v>
      </c>
      <c r="BT280" s="33" t="s">
        <v>1163</v>
      </c>
    </row>
    <row r="281" spans="1:72" x14ac:dyDescent="0.25">
      <c r="A281">
        <f t="shared" si="4"/>
        <v>280</v>
      </c>
      <c r="B281" t="s">
        <v>1184</v>
      </c>
      <c r="C281" t="s">
        <v>1185</v>
      </c>
      <c r="D281" t="s">
        <v>1186</v>
      </c>
      <c r="E281" t="s">
        <v>1185</v>
      </c>
      <c r="F281" t="s">
        <v>1187</v>
      </c>
      <c r="G281" t="s">
        <v>1188</v>
      </c>
      <c r="H281" t="s">
        <v>1189</v>
      </c>
      <c r="I281" t="s">
        <v>1190</v>
      </c>
      <c r="J281" t="s">
        <v>1191</v>
      </c>
      <c r="K281" s="33" t="s">
        <v>70</v>
      </c>
      <c r="L281" s="33" t="s">
        <v>74</v>
      </c>
      <c r="M281" s="33" t="s">
        <v>70</v>
      </c>
      <c r="N281" s="33" t="s">
        <v>70</v>
      </c>
      <c r="O281" s="33" t="s">
        <v>74</v>
      </c>
      <c r="P281" s="33" t="s">
        <v>70</v>
      </c>
      <c r="Q281" s="33" t="s">
        <v>74</v>
      </c>
      <c r="R281" s="33" t="s">
        <v>70</v>
      </c>
      <c r="T281" s="33" t="s">
        <v>70</v>
      </c>
      <c r="U281" s="33" t="s">
        <v>74</v>
      </c>
      <c r="W281" s="33" t="s">
        <v>70</v>
      </c>
      <c r="X281" s="33" t="s">
        <v>70</v>
      </c>
      <c r="Y281" s="33" t="s">
        <v>70</v>
      </c>
      <c r="Z281" s="33" t="s">
        <v>70</v>
      </c>
      <c r="AA281" s="33" t="s">
        <v>70</v>
      </c>
      <c r="AB281" s="33" t="s">
        <v>74</v>
      </c>
      <c r="AC281" s="33" t="s">
        <v>74</v>
      </c>
      <c r="AD281" s="33" t="s">
        <v>70</v>
      </c>
      <c r="AE281" s="33" t="s">
        <v>70</v>
      </c>
      <c r="AH281" s="33" t="s">
        <v>74</v>
      </c>
      <c r="AI281" s="33" t="s">
        <v>70</v>
      </c>
      <c r="AJ281" s="33" t="s">
        <v>74</v>
      </c>
      <c r="AK281" s="33" t="s">
        <v>74</v>
      </c>
      <c r="AL281" s="33" t="s">
        <v>70</v>
      </c>
      <c r="AM281" s="33" t="s">
        <v>70</v>
      </c>
      <c r="AN281" s="33">
        <v>4</v>
      </c>
      <c r="AR281" s="33">
        <v>4</v>
      </c>
      <c r="AX281" s="33">
        <v>4</v>
      </c>
      <c r="AZ281" s="33">
        <v>4</v>
      </c>
      <c r="BH281" s="33">
        <v>4</v>
      </c>
      <c r="BP281" s="33">
        <v>4</v>
      </c>
      <c r="BT281" s="33" t="s">
        <v>1192</v>
      </c>
    </row>
    <row r="282" spans="1:72" x14ac:dyDescent="0.25">
      <c r="A282">
        <f t="shared" si="4"/>
        <v>281</v>
      </c>
      <c r="B282" t="s">
        <v>1193</v>
      </c>
      <c r="C282" t="s">
        <v>1194</v>
      </c>
      <c r="D282" t="s">
        <v>1195</v>
      </c>
      <c r="E282" t="s">
        <v>1196</v>
      </c>
      <c r="F282" t="s">
        <v>315</v>
      </c>
      <c r="G282" t="s">
        <v>1197</v>
      </c>
      <c r="H282" t="s">
        <v>927</v>
      </c>
      <c r="I282" t="s">
        <v>1198</v>
      </c>
      <c r="J282" t="s">
        <v>1199</v>
      </c>
      <c r="K282" s="33" t="s">
        <v>74</v>
      </c>
      <c r="L282" s="33" t="s">
        <v>70</v>
      </c>
      <c r="M282" s="33" t="s">
        <v>70</v>
      </c>
      <c r="N282" s="33" t="s">
        <v>70</v>
      </c>
      <c r="O282" s="33" t="s">
        <v>74</v>
      </c>
      <c r="P282" s="33" t="s">
        <v>70</v>
      </c>
      <c r="Q282" s="33" t="s">
        <v>74</v>
      </c>
      <c r="R282" s="33" t="s">
        <v>70</v>
      </c>
      <c r="T282" s="33" t="s">
        <v>70</v>
      </c>
      <c r="U282" s="33" t="s">
        <v>74</v>
      </c>
      <c r="W282" s="33" t="s">
        <v>70</v>
      </c>
      <c r="X282" s="33" t="s">
        <v>70</v>
      </c>
      <c r="Y282" s="33" t="s">
        <v>70</v>
      </c>
      <c r="Z282" s="33" t="s">
        <v>70</v>
      </c>
      <c r="AA282" s="33" t="s">
        <v>70</v>
      </c>
      <c r="AB282" s="33" t="s">
        <v>70</v>
      </c>
      <c r="AC282" s="33" t="s">
        <v>74</v>
      </c>
      <c r="AD282" s="33" t="s">
        <v>70</v>
      </c>
      <c r="AE282" s="33" t="s">
        <v>70</v>
      </c>
      <c r="AH282" s="33" t="s">
        <v>74</v>
      </c>
      <c r="AI282" s="33" t="s">
        <v>74</v>
      </c>
      <c r="AJ282" s="33" t="s">
        <v>70</v>
      </c>
      <c r="AK282" s="33" t="s">
        <v>70</v>
      </c>
      <c r="AL282" s="33" t="s">
        <v>70</v>
      </c>
      <c r="AM282" s="33" t="s">
        <v>70</v>
      </c>
      <c r="AN282" s="33">
        <v>4</v>
      </c>
      <c r="AR282" s="33">
        <v>4</v>
      </c>
      <c r="AX282" s="33">
        <v>4</v>
      </c>
      <c r="AZ282" s="33">
        <v>4</v>
      </c>
      <c r="BH282" s="33">
        <v>4</v>
      </c>
      <c r="BP282" s="33">
        <v>4</v>
      </c>
      <c r="BT282" s="33" t="s">
        <v>1200</v>
      </c>
    </row>
    <row r="283" spans="1:72" x14ac:dyDescent="0.25">
      <c r="A283">
        <f t="shared" si="4"/>
        <v>282</v>
      </c>
      <c r="B283" t="s">
        <v>1201</v>
      </c>
      <c r="C283" t="s">
        <v>1202</v>
      </c>
      <c r="D283" t="s">
        <v>1202</v>
      </c>
      <c r="E283" t="s">
        <v>1203</v>
      </c>
      <c r="F283" t="s">
        <v>1204</v>
      </c>
      <c r="G283" t="s">
        <v>149</v>
      </c>
      <c r="H283" t="s">
        <v>1205</v>
      </c>
      <c r="I283" t="s">
        <v>1206</v>
      </c>
      <c r="J283" t="s">
        <v>1207</v>
      </c>
      <c r="K283" s="33" t="s">
        <v>70</v>
      </c>
      <c r="L283" s="33" t="s">
        <v>74</v>
      </c>
      <c r="M283" s="33" t="s">
        <v>70</v>
      </c>
      <c r="N283" s="33" t="s">
        <v>70</v>
      </c>
      <c r="O283" s="33" t="s">
        <v>74</v>
      </c>
      <c r="P283" s="33" t="s">
        <v>70</v>
      </c>
      <c r="Q283" s="33" t="s">
        <v>74</v>
      </c>
      <c r="R283" s="33" t="s">
        <v>70</v>
      </c>
      <c r="T283" s="33" t="s">
        <v>70</v>
      </c>
      <c r="U283" s="33" t="s">
        <v>74</v>
      </c>
      <c r="W283" s="33" t="s">
        <v>70</v>
      </c>
      <c r="X283" s="33" t="s">
        <v>70</v>
      </c>
      <c r="Y283" s="33" t="s">
        <v>70</v>
      </c>
      <c r="Z283" s="33" t="s">
        <v>70</v>
      </c>
      <c r="AA283" s="33" t="s">
        <v>70</v>
      </c>
      <c r="AB283" s="33" t="s">
        <v>74</v>
      </c>
      <c r="AC283" s="33" t="s">
        <v>74</v>
      </c>
      <c r="AD283" s="33" t="s">
        <v>70</v>
      </c>
      <c r="AE283" s="33" t="s">
        <v>70</v>
      </c>
      <c r="AH283" s="33" t="s">
        <v>74</v>
      </c>
      <c r="AI283" s="33" t="s">
        <v>74</v>
      </c>
      <c r="AJ283" s="33" t="s">
        <v>74</v>
      </c>
      <c r="AK283" s="33" t="s">
        <v>74</v>
      </c>
      <c r="AL283" s="33" t="s">
        <v>70</v>
      </c>
      <c r="AM283" s="33" t="s">
        <v>70</v>
      </c>
      <c r="AN283" s="33">
        <v>4</v>
      </c>
      <c r="AR283" s="33">
        <v>4</v>
      </c>
      <c r="AX283" s="33">
        <v>4</v>
      </c>
      <c r="AZ283" s="33">
        <v>4</v>
      </c>
      <c r="BH283" s="33">
        <v>4</v>
      </c>
      <c r="BP283" s="33">
        <v>4</v>
      </c>
      <c r="BT283" s="33" t="s">
        <v>1208</v>
      </c>
    </row>
    <row r="284" spans="1:72" x14ac:dyDescent="0.25">
      <c r="A284">
        <f t="shared" si="4"/>
        <v>283</v>
      </c>
      <c r="B284" t="s">
        <v>1209</v>
      </c>
      <c r="C284" t="s">
        <v>1210</v>
      </c>
      <c r="D284" t="s">
        <v>1211</v>
      </c>
      <c r="E284" t="s">
        <v>1212</v>
      </c>
      <c r="F284" t="s">
        <v>1213</v>
      </c>
      <c r="G284" t="s">
        <v>1214</v>
      </c>
      <c r="H284" t="s">
        <v>1215</v>
      </c>
      <c r="I284" t="s">
        <v>1216</v>
      </c>
      <c r="J284" t="s">
        <v>1217</v>
      </c>
      <c r="K284" s="33" t="s">
        <v>70</v>
      </c>
      <c r="L284" s="33" t="s">
        <v>74</v>
      </c>
      <c r="M284" s="33" t="s">
        <v>70</v>
      </c>
      <c r="N284" s="33" t="s">
        <v>70</v>
      </c>
      <c r="O284" s="33" t="s">
        <v>74</v>
      </c>
      <c r="P284" s="33" t="s">
        <v>70</v>
      </c>
      <c r="Q284" s="33" t="s">
        <v>74</v>
      </c>
      <c r="R284" s="33" t="s">
        <v>70</v>
      </c>
      <c r="T284" s="33" t="s">
        <v>70</v>
      </c>
      <c r="U284" s="33" t="s">
        <v>74</v>
      </c>
      <c r="W284" s="33" t="s">
        <v>70</v>
      </c>
      <c r="X284" s="33" t="s">
        <v>70</v>
      </c>
      <c r="Y284" s="33" t="s">
        <v>70</v>
      </c>
      <c r="Z284" s="33" t="s">
        <v>70</v>
      </c>
      <c r="AA284" s="33" t="s">
        <v>70</v>
      </c>
      <c r="AB284" s="33" t="s">
        <v>70</v>
      </c>
      <c r="AC284" s="33" t="s">
        <v>74</v>
      </c>
      <c r="AD284" s="33" t="s">
        <v>70</v>
      </c>
      <c r="AE284" s="33" t="s">
        <v>70</v>
      </c>
      <c r="AH284" s="33" t="s">
        <v>74</v>
      </c>
      <c r="AI284" s="33" t="s">
        <v>74</v>
      </c>
      <c r="AJ284" s="33" t="s">
        <v>74</v>
      </c>
      <c r="AK284" s="33" t="s">
        <v>74</v>
      </c>
      <c r="AL284" s="33" t="s">
        <v>70</v>
      </c>
      <c r="AM284" s="33" t="s">
        <v>70</v>
      </c>
      <c r="AN284" s="33">
        <v>4</v>
      </c>
      <c r="AR284" s="33">
        <v>4</v>
      </c>
      <c r="AX284" s="33">
        <v>4</v>
      </c>
      <c r="AZ284" s="33">
        <v>4</v>
      </c>
      <c r="BH284" s="33">
        <v>4</v>
      </c>
      <c r="BP284" s="33">
        <v>4</v>
      </c>
      <c r="BT284" s="33" t="s">
        <v>1218</v>
      </c>
    </row>
    <row r="285" spans="1:72" x14ac:dyDescent="0.25">
      <c r="A285">
        <f t="shared" si="4"/>
        <v>284</v>
      </c>
      <c r="B285" t="s">
        <v>167</v>
      </c>
      <c r="C285" t="s">
        <v>1221</v>
      </c>
      <c r="D285" t="s">
        <v>168</v>
      </c>
      <c r="E285" t="s">
        <v>169</v>
      </c>
      <c r="F285" t="s">
        <v>77</v>
      </c>
      <c r="G285" t="s">
        <v>70</v>
      </c>
      <c r="H285" t="s">
        <v>170</v>
      </c>
      <c r="I285" t="s">
        <v>171</v>
      </c>
      <c r="J285" t="s">
        <v>169</v>
      </c>
      <c r="K285" s="33" t="s">
        <v>70</v>
      </c>
      <c r="L285" s="33" t="s">
        <v>74</v>
      </c>
      <c r="N285" s="33" t="s">
        <v>70</v>
      </c>
      <c r="O285" s="33" t="s">
        <v>74</v>
      </c>
      <c r="Q285" s="33" t="s">
        <v>70</v>
      </c>
      <c r="R285" s="33" t="s">
        <v>74</v>
      </c>
      <c r="T285" s="33" t="s">
        <v>70</v>
      </c>
      <c r="U285" s="33" t="s">
        <v>74</v>
      </c>
      <c r="W285" s="33" t="s">
        <v>70</v>
      </c>
      <c r="X285" s="33" t="s">
        <v>70</v>
      </c>
      <c r="Y285" s="33" t="s">
        <v>70</v>
      </c>
      <c r="Z285" s="33" t="s">
        <v>70</v>
      </c>
      <c r="AA285" s="33" t="s">
        <v>70</v>
      </c>
      <c r="AB285" s="33" t="s">
        <v>74</v>
      </c>
      <c r="AC285" s="33" t="s">
        <v>74</v>
      </c>
      <c r="AD285" s="33" t="s">
        <v>70</v>
      </c>
      <c r="AE285" s="33" t="s">
        <v>70</v>
      </c>
      <c r="AH285" s="33" t="s">
        <v>74</v>
      </c>
      <c r="AI285" s="33" t="s">
        <v>74</v>
      </c>
      <c r="AJ285" s="33" t="s">
        <v>74</v>
      </c>
      <c r="AK285" s="33" t="s">
        <v>74</v>
      </c>
      <c r="AL285" s="33" t="s">
        <v>70</v>
      </c>
      <c r="AM285" s="33" t="s">
        <v>70</v>
      </c>
      <c r="AN285" s="33">
        <v>4</v>
      </c>
      <c r="AR285" s="33">
        <v>4</v>
      </c>
      <c r="AX285" s="33">
        <v>4</v>
      </c>
      <c r="AZ285" s="33">
        <v>4</v>
      </c>
      <c r="BH285" s="33">
        <v>4</v>
      </c>
      <c r="BP285" s="33">
        <v>4</v>
      </c>
      <c r="BT285" s="33" t="s">
        <v>1224</v>
      </c>
    </row>
    <row r="286" spans="1:72" x14ac:dyDescent="0.25">
      <c r="A286">
        <f t="shared" si="4"/>
        <v>285</v>
      </c>
      <c r="B286" t="s">
        <v>1220</v>
      </c>
      <c r="C286" t="s">
        <v>1221</v>
      </c>
      <c r="D286" t="s">
        <v>1222</v>
      </c>
      <c r="E286" t="s">
        <v>1222</v>
      </c>
      <c r="F286" t="s">
        <v>169</v>
      </c>
      <c r="G286" t="s">
        <v>77</v>
      </c>
      <c r="H286" t="s">
        <v>1223</v>
      </c>
      <c r="I286" t="s">
        <v>1974</v>
      </c>
      <c r="J286" t="s">
        <v>169</v>
      </c>
      <c r="K286" s="33" t="s">
        <v>70</v>
      </c>
      <c r="L286" s="33" t="s">
        <v>74</v>
      </c>
      <c r="M286" s="33" t="s">
        <v>70</v>
      </c>
      <c r="N286" s="33" t="s">
        <v>70</v>
      </c>
      <c r="O286" s="33" t="s">
        <v>74</v>
      </c>
      <c r="P286" s="33" t="s">
        <v>70</v>
      </c>
      <c r="Q286" s="33" t="s">
        <v>74</v>
      </c>
      <c r="R286" s="33" t="s">
        <v>70</v>
      </c>
      <c r="T286" s="33" t="s">
        <v>70</v>
      </c>
      <c r="U286" s="33" t="s">
        <v>74</v>
      </c>
      <c r="W286" s="33" t="s">
        <v>70</v>
      </c>
      <c r="X286" s="33" t="s">
        <v>70</v>
      </c>
      <c r="Y286" s="33" t="s">
        <v>70</v>
      </c>
      <c r="Z286" s="33" t="s">
        <v>70</v>
      </c>
      <c r="AA286" s="33" t="s">
        <v>70</v>
      </c>
      <c r="AB286" s="33" t="s">
        <v>74</v>
      </c>
      <c r="AC286" s="33" t="s">
        <v>74</v>
      </c>
      <c r="AD286" s="33" t="s">
        <v>70</v>
      </c>
      <c r="AE286" s="33" t="s">
        <v>70</v>
      </c>
      <c r="AH286" s="33" t="s">
        <v>74</v>
      </c>
      <c r="AI286" s="33" t="s">
        <v>74</v>
      </c>
      <c r="AJ286" s="33" t="s">
        <v>74</v>
      </c>
      <c r="AK286" s="33" t="s">
        <v>74</v>
      </c>
      <c r="AL286" s="33" t="s">
        <v>70</v>
      </c>
      <c r="AM286" s="33" t="s">
        <v>70</v>
      </c>
      <c r="AN286" s="33">
        <v>4</v>
      </c>
      <c r="AR286" s="33">
        <v>4</v>
      </c>
      <c r="AX286" s="33">
        <v>4</v>
      </c>
      <c r="AZ286" s="33">
        <v>4</v>
      </c>
      <c r="BH286" s="33">
        <v>4</v>
      </c>
      <c r="BP286" s="33">
        <v>4</v>
      </c>
      <c r="BT286" s="33" t="s">
        <v>1224</v>
      </c>
    </row>
    <row r="287" spans="1:72" x14ac:dyDescent="0.25">
      <c r="A287">
        <f t="shared" si="4"/>
        <v>286</v>
      </c>
      <c r="B287" t="s">
        <v>1241</v>
      </c>
      <c r="C287" t="s">
        <v>1226</v>
      </c>
      <c r="D287" t="s">
        <v>1242</v>
      </c>
      <c r="E287" t="s">
        <v>799</v>
      </c>
      <c r="F287" t="s">
        <v>1233</v>
      </c>
      <c r="G287" t="s">
        <v>1243</v>
      </c>
      <c r="H287" t="s">
        <v>1244</v>
      </c>
      <c r="I287" t="s">
        <v>1245</v>
      </c>
      <c r="J287" t="s">
        <v>799</v>
      </c>
      <c r="K287" s="33" t="s">
        <v>74</v>
      </c>
      <c r="L287" s="33" t="s">
        <v>70</v>
      </c>
      <c r="M287" s="33" t="s">
        <v>70</v>
      </c>
      <c r="N287" s="33" t="s">
        <v>70</v>
      </c>
      <c r="O287" s="33" t="s">
        <v>74</v>
      </c>
      <c r="P287" s="33" t="s">
        <v>70</v>
      </c>
      <c r="Q287" s="33" t="s">
        <v>74</v>
      </c>
      <c r="R287" s="33" t="s">
        <v>70</v>
      </c>
      <c r="T287" s="33" t="s">
        <v>70</v>
      </c>
      <c r="U287" s="33" t="s">
        <v>74</v>
      </c>
      <c r="W287" s="33" t="s">
        <v>70</v>
      </c>
      <c r="X287" s="33" t="s">
        <v>70</v>
      </c>
      <c r="Y287" s="33" t="s">
        <v>70</v>
      </c>
      <c r="Z287" s="33" t="s">
        <v>70</v>
      </c>
      <c r="AA287" s="33" t="s">
        <v>74</v>
      </c>
      <c r="AB287" s="33" t="s">
        <v>70</v>
      </c>
      <c r="AC287" s="33" t="s">
        <v>70</v>
      </c>
      <c r="AD287" s="33" t="s">
        <v>70</v>
      </c>
      <c r="AE287" s="33" t="s">
        <v>70</v>
      </c>
      <c r="AG287" s="33" t="s">
        <v>70</v>
      </c>
      <c r="AH287" s="33" t="s">
        <v>70</v>
      </c>
      <c r="AI287" s="33" t="s">
        <v>74</v>
      </c>
      <c r="AJ287" s="33" t="s">
        <v>70</v>
      </c>
      <c r="AK287" s="33" t="s">
        <v>70</v>
      </c>
      <c r="AL287" s="33" t="s">
        <v>70</v>
      </c>
      <c r="AM287" s="33" t="s">
        <v>70</v>
      </c>
      <c r="AN287" s="33">
        <v>4</v>
      </c>
      <c r="AR287" s="33">
        <v>4</v>
      </c>
      <c r="AX287" s="33">
        <v>4</v>
      </c>
      <c r="AZ287" s="33">
        <v>4</v>
      </c>
      <c r="BH287" s="33">
        <v>4</v>
      </c>
      <c r="BP287" s="33">
        <v>4</v>
      </c>
      <c r="BT287" s="33" t="s">
        <v>1232</v>
      </c>
    </row>
    <row r="288" spans="1:72" x14ac:dyDescent="0.25">
      <c r="A288">
        <f t="shared" si="4"/>
        <v>287</v>
      </c>
      <c r="B288" t="s">
        <v>1259</v>
      </c>
      <c r="C288" t="s">
        <v>1260</v>
      </c>
      <c r="D288" t="s">
        <v>1261</v>
      </c>
      <c r="E288" t="s">
        <v>1261</v>
      </c>
      <c r="F288" t="s">
        <v>1262</v>
      </c>
      <c r="G288" t="s">
        <v>70</v>
      </c>
      <c r="H288" t="s">
        <v>1263</v>
      </c>
      <c r="I288" t="s">
        <v>1264</v>
      </c>
      <c r="J288" t="s">
        <v>1262</v>
      </c>
      <c r="K288" s="33" t="s">
        <v>70</v>
      </c>
      <c r="L288" s="33" t="s">
        <v>74</v>
      </c>
      <c r="M288" s="33" t="s">
        <v>70</v>
      </c>
      <c r="N288" s="33" t="s">
        <v>70</v>
      </c>
      <c r="O288" s="33" t="s">
        <v>74</v>
      </c>
      <c r="P288" s="33" t="s">
        <v>70</v>
      </c>
      <c r="Q288" s="33" t="s">
        <v>74</v>
      </c>
      <c r="R288" s="33" t="s">
        <v>70</v>
      </c>
      <c r="T288" s="33" t="s">
        <v>70</v>
      </c>
      <c r="U288" s="33" t="s">
        <v>74</v>
      </c>
      <c r="W288" s="33" t="s">
        <v>70</v>
      </c>
      <c r="X288" s="33" t="s">
        <v>70</v>
      </c>
      <c r="Y288" s="33" t="s">
        <v>70</v>
      </c>
      <c r="Z288" s="33" t="s">
        <v>70</v>
      </c>
      <c r="AA288" s="33" t="s">
        <v>70</v>
      </c>
      <c r="AB288" s="33" t="s">
        <v>74</v>
      </c>
      <c r="AC288" s="33" t="s">
        <v>70</v>
      </c>
      <c r="AD288" s="33" t="s">
        <v>70</v>
      </c>
      <c r="AE288" s="33" t="s">
        <v>70</v>
      </c>
      <c r="AG288" s="33" t="s">
        <v>70</v>
      </c>
      <c r="AH288" s="33" t="s">
        <v>70</v>
      </c>
      <c r="AI288" s="33" t="s">
        <v>70</v>
      </c>
      <c r="AJ288" s="33" t="s">
        <v>70</v>
      </c>
      <c r="AK288" s="33" t="s">
        <v>74</v>
      </c>
      <c r="AL288" s="33" t="s">
        <v>70</v>
      </c>
      <c r="AM288" s="33" t="s">
        <v>70</v>
      </c>
      <c r="AN288" s="33">
        <v>4</v>
      </c>
      <c r="AR288" s="33">
        <v>4</v>
      </c>
      <c r="AX288" s="33">
        <v>4</v>
      </c>
      <c r="AZ288" s="33">
        <v>4</v>
      </c>
      <c r="BH288" s="33">
        <v>4</v>
      </c>
      <c r="BP288" s="33">
        <v>4</v>
      </c>
      <c r="BT288" s="33" t="s">
        <v>1265</v>
      </c>
    </row>
    <row r="289" spans="1:72" x14ac:dyDescent="0.25">
      <c r="A289">
        <f t="shared" si="4"/>
        <v>288</v>
      </c>
      <c r="B289" t="s">
        <v>940</v>
      </c>
      <c r="C289" t="s">
        <v>1266</v>
      </c>
      <c r="D289" t="s">
        <v>1831</v>
      </c>
      <c r="E289" t="s">
        <v>941</v>
      </c>
      <c r="F289" t="s">
        <v>942</v>
      </c>
      <c r="G289" t="s">
        <v>939</v>
      </c>
      <c r="H289" t="s">
        <v>943</v>
      </c>
      <c r="I289" t="s">
        <v>944</v>
      </c>
      <c r="J289" t="s">
        <v>945</v>
      </c>
      <c r="L289" s="33">
        <v>4</v>
      </c>
      <c r="M289" s="33" t="s">
        <v>70</v>
      </c>
      <c r="N289" s="33" t="s">
        <v>70</v>
      </c>
      <c r="O289" s="33" t="s">
        <v>74</v>
      </c>
      <c r="P289" s="33" t="s">
        <v>70</v>
      </c>
      <c r="Q289" s="33" t="s">
        <v>74</v>
      </c>
      <c r="R289" s="33" t="s">
        <v>70</v>
      </c>
      <c r="T289" s="33" t="s">
        <v>70</v>
      </c>
      <c r="U289" s="33" t="s">
        <v>74</v>
      </c>
      <c r="W289" s="33" t="s">
        <v>70</v>
      </c>
      <c r="X289" s="33" t="s">
        <v>70</v>
      </c>
      <c r="Y289" s="33" t="s">
        <v>70</v>
      </c>
      <c r="Z289" s="33" t="s">
        <v>70</v>
      </c>
      <c r="AA289" s="33" t="s">
        <v>70</v>
      </c>
      <c r="AB289" s="33" t="s">
        <v>70</v>
      </c>
      <c r="AC289" s="33" t="s">
        <v>74</v>
      </c>
      <c r="AD289" s="33" t="s">
        <v>70</v>
      </c>
      <c r="AE289" s="33" t="s">
        <v>70</v>
      </c>
      <c r="AG289" s="33" t="s">
        <v>70</v>
      </c>
      <c r="AH289" s="33" t="s">
        <v>70</v>
      </c>
      <c r="AI289" s="33" t="s">
        <v>74</v>
      </c>
      <c r="AJ289" s="33">
        <v>4</v>
      </c>
      <c r="AK289" s="33" t="s">
        <v>70</v>
      </c>
      <c r="AL289" s="33" t="s">
        <v>70</v>
      </c>
      <c r="AM289" s="33" t="s">
        <v>70</v>
      </c>
      <c r="AN289" s="33">
        <v>4</v>
      </c>
      <c r="AR289" s="33">
        <v>4</v>
      </c>
      <c r="AX289" s="33">
        <v>4</v>
      </c>
      <c r="AZ289" s="33">
        <v>4</v>
      </c>
      <c r="BH289" s="33">
        <v>4</v>
      </c>
      <c r="BP289" s="33">
        <v>4</v>
      </c>
      <c r="BT289" s="33" t="s">
        <v>1267</v>
      </c>
    </row>
    <row r="290" spans="1:72" x14ac:dyDescent="0.25">
      <c r="A290">
        <f t="shared" si="4"/>
        <v>289</v>
      </c>
      <c r="B290" t="s">
        <v>1268</v>
      </c>
      <c r="C290" t="s">
        <v>1269</v>
      </c>
      <c r="D290" t="s">
        <v>1270</v>
      </c>
      <c r="E290" t="s">
        <v>1655</v>
      </c>
      <c r="F290" t="s">
        <v>1352</v>
      </c>
      <c r="G290" t="s">
        <v>416</v>
      </c>
      <c r="H290" t="s">
        <v>1656</v>
      </c>
      <c r="I290" t="s">
        <v>1271</v>
      </c>
      <c r="J290" t="s">
        <v>1272</v>
      </c>
      <c r="K290" s="33" t="s">
        <v>70</v>
      </c>
      <c r="L290" s="33" t="s">
        <v>74</v>
      </c>
      <c r="M290" s="33" t="s">
        <v>70</v>
      </c>
      <c r="N290" s="33" t="s">
        <v>70</v>
      </c>
      <c r="O290" s="33" t="s">
        <v>74</v>
      </c>
      <c r="P290" s="33" t="s">
        <v>70</v>
      </c>
      <c r="Q290" s="33" t="s">
        <v>74</v>
      </c>
      <c r="R290" s="33" t="s">
        <v>70</v>
      </c>
      <c r="T290" s="33" t="s">
        <v>70</v>
      </c>
      <c r="U290" s="33" t="s">
        <v>74</v>
      </c>
      <c r="W290" s="33" t="s">
        <v>70</v>
      </c>
      <c r="X290" s="33" t="s">
        <v>70</v>
      </c>
      <c r="Y290" s="33" t="s">
        <v>70</v>
      </c>
      <c r="Z290" s="33" t="s">
        <v>70</v>
      </c>
      <c r="AA290" s="33" t="s">
        <v>70</v>
      </c>
      <c r="AB290" s="33" t="s">
        <v>74</v>
      </c>
      <c r="AC290" s="33" t="s">
        <v>74</v>
      </c>
      <c r="AD290" s="33" t="s">
        <v>70</v>
      </c>
      <c r="AE290" s="33" t="s">
        <v>70</v>
      </c>
      <c r="AH290" s="33" t="s">
        <v>74</v>
      </c>
      <c r="AI290" s="33" t="s">
        <v>74</v>
      </c>
      <c r="AJ290" s="33" t="s">
        <v>74</v>
      </c>
      <c r="AK290" s="33" t="s">
        <v>74</v>
      </c>
      <c r="AL290" s="33" t="s">
        <v>70</v>
      </c>
      <c r="AM290" s="33" t="s">
        <v>70</v>
      </c>
      <c r="AN290" s="33">
        <v>4</v>
      </c>
      <c r="AR290" s="33">
        <v>4</v>
      </c>
      <c r="AX290" s="33">
        <v>4</v>
      </c>
      <c r="AZ290" s="33">
        <v>4</v>
      </c>
      <c r="BH290" s="33">
        <v>4</v>
      </c>
      <c r="BP290" s="33">
        <v>4</v>
      </c>
      <c r="BT290" s="33" t="s">
        <v>1273</v>
      </c>
    </row>
    <row r="291" spans="1:72" x14ac:dyDescent="0.25">
      <c r="A291">
        <f t="shared" si="4"/>
        <v>290</v>
      </c>
      <c r="B291" t="s">
        <v>1274</v>
      </c>
      <c r="C291" t="s">
        <v>1275</v>
      </c>
      <c r="D291" t="s">
        <v>1276</v>
      </c>
      <c r="E291" t="s">
        <v>1277</v>
      </c>
      <c r="F291" t="s">
        <v>796</v>
      </c>
      <c r="G291" t="s">
        <v>70</v>
      </c>
      <c r="H291" t="s">
        <v>1278</v>
      </c>
      <c r="I291" t="s">
        <v>1279</v>
      </c>
      <c r="J291" t="s">
        <v>1280</v>
      </c>
      <c r="K291" s="33" t="s">
        <v>70</v>
      </c>
      <c r="L291" s="33" t="s">
        <v>74</v>
      </c>
      <c r="M291" s="33" t="s">
        <v>70</v>
      </c>
      <c r="N291" s="33" t="s">
        <v>70</v>
      </c>
      <c r="O291" s="33" t="s">
        <v>74</v>
      </c>
      <c r="P291" s="33" t="s">
        <v>70</v>
      </c>
      <c r="Q291" s="33" t="s">
        <v>74</v>
      </c>
      <c r="R291" s="33" t="s">
        <v>70</v>
      </c>
      <c r="T291" s="33" t="s">
        <v>70</v>
      </c>
      <c r="U291" s="33" t="s">
        <v>74</v>
      </c>
      <c r="W291" s="33" t="s">
        <v>70</v>
      </c>
      <c r="X291" s="33" t="s">
        <v>70</v>
      </c>
      <c r="Y291" s="33" t="s">
        <v>70</v>
      </c>
      <c r="Z291" s="33" t="s">
        <v>70</v>
      </c>
      <c r="AA291" s="33" t="s">
        <v>70</v>
      </c>
      <c r="AB291" s="33" t="s">
        <v>70</v>
      </c>
      <c r="AC291" s="33" t="s">
        <v>74</v>
      </c>
      <c r="AD291" s="33" t="s">
        <v>70</v>
      </c>
      <c r="AE291" s="33" t="s">
        <v>70</v>
      </c>
      <c r="AH291" s="33" t="s">
        <v>74</v>
      </c>
      <c r="AI291" s="33" t="s">
        <v>74</v>
      </c>
      <c r="AJ291" s="33" t="s">
        <v>74</v>
      </c>
      <c r="AK291" s="33" t="s">
        <v>74</v>
      </c>
      <c r="AL291" s="33" t="s">
        <v>70</v>
      </c>
      <c r="AM291" s="33" t="s">
        <v>70</v>
      </c>
      <c r="AN291" s="33">
        <v>4</v>
      </c>
      <c r="AR291" s="33">
        <v>4</v>
      </c>
      <c r="AX291" s="33">
        <v>4</v>
      </c>
      <c r="AZ291" s="33">
        <v>4</v>
      </c>
      <c r="BH291" s="33">
        <v>4</v>
      </c>
      <c r="BP291" s="33">
        <v>4</v>
      </c>
      <c r="BT291" s="33" t="s">
        <v>1281</v>
      </c>
    </row>
    <row r="292" spans="1:72" x14ac:dyDescent="0.25">
      <c r="A292">
        <f t="shared" si="4"/>
        <v>291</v>
      </c>
      <c r="B292" t="s">
        <v>1282</v>
      </c>
      <c r="C292" t="s">
        <v>1283</v>
      </c>
      <c r="D292" t="s">
        <v>1284</v>
      </c>
      <c r="E292" t="s">
        <v>559</v>
      </c>
      <c r="F292" t="s">
        <v>1285</v>
      </c>
      <c r="G292" t="s">
        <v>96</v>
      </c>
      <c r="H292" t="s">
        <v>560</v>
      </c>
      <c r="I292" t="s">
        <v>1286</v>
      </c>
      <c r="J292" t="s">
        <v>559</v>
      </c>
      <c r="K292" s="33" t="s">
        <v>74</v>
      </c>
      <c r="L292" s="33" t="s">
        <v>70</v>
      </c>
      <c r="M292" s="33" t="s">
        <v>70</v>
      </c>
      <c r="N292" s="33" t="s">
        <v>70</v>
      </c>
      <c r="O292" s="33" t="s">
        <v>74</v>
      </c>
      <c r="P292" s="33" t="s">
        <v>70</v>
      </c>
      <c r="Q292" s="33" t="s">
        <v>74</v>
      </c>
      <c r="R292" s="33" t="s">
        <v>70</v>
      </c>
      <c r="T292" s="33" t="s">
        <v>70</v>
      </c>
      <c r="U292" s="33" t="s">
        <v>74</v>
      </c>
      <c r="W292" s="33" t="s">
        <v>70</v>
      </c>
      <c r="X292" s="33" t="s">
        <v>70</v>
      </c>
      <c r="Y292" s="33" t="s">
        <v>74</v>
      </c>
      <c r="Z292" s="33" t="s">
        <v>70</v>
      </c>
      <c r="AA292" s="33" t="s">
        <v>70</v>
      </c>
      <c r="AB292" s="33" t="s">
        <v>70</v>
      </c>
      <c r="AC292" s="33" t="s">
        <v>70</v>
      </c>
      <c r="AD292" s="33" t="s">
        <v>70</v>
      </c>
      <c r="AE292" s="33" t="s">
        <v>70</v>
      </c>
      <c r="AG292" s="33" t="s">
        <v>70</v>
      </c>
      <c r="AH292" s="33" t="s">
        <v>70</v>
      </c>
      <c r="AI292" s="33" t="s">
        <v>70</v>
      </c>
      <c r="AJ292" s="33" t="s">
        <v>70</v>
      </c>
      <c r="AL292" s="33" t="s">
        <v>70</v>
      </c>
      <c r="AM292" s="33">
        <v>4</v>
      </c>
      <c r="AN292" s="33">
        <v>4</v>
      </c>
      <c r="AR292" s="33">
        <v>4</v>
      </c>
      <c r="AX292" s="33">
        <v>4</v>
      </c>
      <c r="AZ292" s="33">
        <v>4</v>
      </c>
      <c r="BH292" s="33">
        <v>4</v>
      </c>
      <c r="BP292" s="33">
        <v>4</v>
      </c>
      <c r="BT292" s="33" t="s">
        <v>1287</v>
      </c>
    </row>
    <row r="293" spans="1:72" x14ac:dyDescent="0.25">
      <c r="A293">
        <f t="shared" si="4"/>
        <v>292</v>
      </c>
      <c r="B293" t="s">
        <v>1288</v>
      </c>
      <c r="C293" t="s">
        <v>1289</v>
      </c>
      <c r="D293" t="s">
        <v>1290</v>
      </c>
      <c r="E293" t="s">
        <v>1291</v>
      </c>
      <c r="F293" t="s">
        <v>1292</v>
      </c>
      <c r="G293" t="s">
        <v>796</v>
      </c>
      <c r="H293" t="s">
        <v>1293</v>
      </c>
      <c r="I293" t="s">
        <v>1294</v>
      </c>
      <c r="J293" t="s">
        <v>1295</v>
      </c>
      <c r="K293" s="33" t="s">
        <v>74</v>
      </c>
      <c r="L293" s="33" t="s">
        <v>70</v>
      </c>
      <c r="M293" s="33" t="s">
        <v>70</v>
      </c>
      <c r="N293" s="33" t="s">
        <v>70</v>
      </c>
      <c r="O293" s="33" t="s">
        <v>74</v>
      </c>
      <c r="P293" s="33" t="s">
        <v>70</v>
      </c>
      <c r="Q293" s="33" t="s">
        <v>74</v>
      </c>
      <c r="R293" s="33" t="s">
        <v>70</v>
      </c>
      <c r="T293" s="33" t="s">
        <v>70</v>
      </c>
      <c r="U293" s="33" t="s">
        <v>74</v>
      </c>
      <c r="W293" s="33" t="s">
        <v>70</v>
      </c>
      <c r="X293" s="33" t="s">
        <v>70</v>
      </c>
      <c r="Y293" s="33" t="s">
        <v>70</v>
      </c>
      <c r="Z293" s="33" t="s">
        <v>70</v>
      </c>
      <c r="AA293" s="33" t="s">
        <v>70</v>
      </c>
      <c r="AB293" s="33" t="s">
        <v>70</v>
      </c>
      <c r="AC293" s="33" t="s">
        <v>74</v>
      </c>
      <c r="AD293" s="33" t="s">
        <v>70</v>
      </c>
      <c r="AE293" s="33" t="s">
        <v>70</v>
      </c>
      <c r="AH293" s="33" t="s">
        <v>74</v>
      </c>
      <c r="AI293" s="33" t="s">
        <v>74</v>
      </c>
      <c r="AJ293" s="33" t="s">
        <v>70</v>
      </c>
      <c r="AK293" s="33" t="s">
        <v>70</v>
      </c>
      <c r="AL293" s="33" t="s">
        <v>70</v>
      </c>
      <c r="AM293" s="33" t="s">
        <v>70</v>
      </c>
      <c r="AN293" s="33">
        <v>4</v>
      </c>
      <c r="AR293" s="33">
        <v>4</v>
      </c>
      <c r="AX293" s="33">
        <v>4</v>
      </c>
      <c r="AZ293" s="33">
        <v>4</v>
      </c>
      <c r="BH293" s="33">
        <v>4</v>
      </c>
      <c r="BP293" s="33">
        <v>4</v>
      </c>
      <c r="BT293" s="33" t="s">
        <v>1296</v>
      </c>
    </row>
    <row r="294" spans="1:72" x14ac:dyDescent="0.25">
      <c r="A294">
        <f t="shared" si="4"/>
        <v>293</v>
      </c>
      <c r="B294" t="s">
        <v>1297</v>
      </c>
      <c r="C294" t="s">
        <v>1289</v>
      </c>
      <c r="D294" t="s">
        <v>1298</v>
      </c>
      <c r="E294" t="s">
        <v>1291</v>
      </c>
      <c r="F294" t="s">
        <v>1299</v>
      </c>
      <c r="G294" t="s">
        <v>796</v>
      </c>
      <c r="H294" t="s">
        <v>1293</v>
      </c>
      <c r="I294" t="s">
        <v>1300</v>
      </c>
      <c r="J294" t="s">
        <v>1298</v>
      </c>
      <c r="K294" s="33" t="s">
        <v>74</v>
      </c>
      <c r="L294" s="33" t="s">
        <v>70</v>
      </c>
      <c r="M294" s="33" t="s">
        <v>70</v>
      </c>
      <c r="N294" s="33" t="s">
        <v>70</v>
      </c>
      <c r="O294" s="33" t="s">
        <v>74</v>
      </c>
      <c r="P294" s="33" t="s">
        <v>70</v>
      </c>
      <c r="Q294" s="33" t="s">
        <v>74</v>
      </c>
      <c r="R294" s="33" t="s">
        <v>70</v>
      </c>
      <c r="T294" s="33" t="s">
        <v>70</v>
      </c>
      <c r="U294" s="33" t="s">
        <v>74</v>
      </c>
      <c r="W294" s="33" t="s">
        <v>74</v>
      </c>
      <c r="X294" s="33" t="s">
        <v>70</v>
      </c>
      <c r="Y294" s="33" t="s">
        <v>70</v>
      </c>
      <c r="Z294" s="33" t="s">
        <v>70</v>
      </c>
      <c r="AA294" s="33" t="s">
        <v>70</v>
      </c>
      <c r="AB294" s="33" t="s">
        <v>70</v>
      </c>
      <c r="AC294" s="33" t="s">
        <v>70</v>
      </c>
      <c r="AD294" s="33" t="s">
        <v>70</v>
      </c>
      <c r="AE294" s="33" t="s">
        <v>70</v>
      </c>
      <c r="AG294" s="33" t="s">
        <v>70</v>
      </c>
      <c r="AH294" s="33" t="s">
        <v>70</v>
      </c>
      <c r="AI294" s="33" t="s">
        <v>70</v>
      </c>
      <c r="AJ294" s="33" t="s">
        <v>74</v>
      </c>
      <c r="AK294" s="33" t="s">
        <v>74</v>
      </c>
      <c r="AL294" s="33" t="s">
        <v>70</v>
      </c>
      <c r="AM294" s="33" t="s">
        <v>70</v>
      </c>
      <c r="AN294" s="33">
        <v>4</v>
      </c>
      <c r="AR294" s="33">
        <v>4</v>
      </c>
      <c r="AX294" s="33">
        <v>4</v>
      </c>
      <c r="AZ294" s="33">
        <v>4</v>
      </c>
      <c r="BH294" s="33">
        <v>4</v>
      </c>
      <c r="BP294" s="33">
        <v>4</v>
      </c>
      <c r="BT294" s="33" t="s">
        <v>1296</v>
      </c>
    </row>
    <row r="295" spans="1:72" x14ac:dyDescent="0.25">
      <c r="A295">
        <f t="shared" si="4"/>
        <v>294</v>
      </c>
      <c r="B295" t="s">
        <v>1301</v>
      </c>
      <c r="C295" t="s">
        <v>1289</v>
      </c>
      <c r="D295" t="s">
        <v>1302</v>
      </c>
      <c r="E295" t="s">
        <v>1291</v>
      </c>
      <c r="F295" t="s">
        <v>1292</v>
      </c>
      <c r="G295" t="s">
        <v>796</v>
      </c>
      <c r="H295" t="s">
        <v>1293</v>
      </c>
      <c r="I295" t="s">
        <v>1303</v>
      </c>
      <c r="J295" t="s">
        <v>1304</v>
      </c>
      <c r="K295" s="33" t="s">
        <v>74</v>
      </c>
      <c r="L295" s="33" t="s">
        <v>70</v>
      </c>
      <c r="M295" s="33" t="s">
        <v>70</v>
      </c>
      <c r="N295" s="33" t="s">
        <v>70</v>
      </c>
      <c r="O295" s="33" t="s">
        <v>74</v>
      </c>
      <c r="P295" s="33" t="s">
        <v>70</v>
      </c>
      <c r="Q295" s="33" t="s">
        <v>74</v>
      </c>
      <c r="R295" s="33" t="s">
        <v>70</v>
      </c>
      <c r="T295" s="33" t="s">
        <v>70</v>
      </c>
      <c r="U295" s="33" t="s">
        <v>74</v>
      </c>
      <c r="W295" s="33" t="s">
        <v>74</v>
      </c>
      <c r="X295" s="33" t="s">
        <v>70</v>
      </c>
      <c r="Y295" s="33" t="s">
        <v>70</v>
      </c>
      <c r="Z295" s="33" t="s">
        <v>70</v>
      </c>
      <c r="AA295" s="33" t="s">
        <v>70</v>
      </c>
      <c r="AB295" s="33" t="s">
        <v>70</v>
      </c>
      <c r="AC295" s="33" t="s">
        <v>70</v>
      </c>
      <c r="AD295" s="33" t="s">
        <v>70</v>
      </c>
      <c r="AE295" s="33" t="s">
        <v>70</v>
      </c>
      <c r="AG295" s="33" t="s">
        <v>70</v>
      </c>
      <c r="AH295" s="33" t="s">
        <v>70</v>
      </c>
      <c r="AI295" s="33" t="s">
        <v>70</v>
      </c>
      <c r="AJ295" s="33" t="s">
        <v>74</v>
      </c>
      <c r="AK295" s="33" t="s">
        <v>74</v>
      </c>
      <c r="AL295" s="33" t="s">
        <v>70</v>
      </c>
      <c r="AM295" s="33" t="s">
        <v>70</v>
      </c>
      <c r="AN295" s="33">
        <v>4</v>
      </c>
      <c r="AR295" s="33">
        <v>4</v>
      </c>
      <c r="AX295" s="33">
        <v>4</v>
      </c>
      <c r="AZ295" s="33">
        <v>4</v>
      </c>
      <c r="BH295" s="33">
        <v>4</v>
      </c>
      <c r="BP295" s="33">
        <v>4</v>
      </c>
      <c r="BT295" s="33" t="s">
        <v>1296</v>
      </c>
    </row>
    <row r="296" spans="1:72" x14ac:dyDescent="0.25">
      <c r="A296">
        <f t="shared" si="4"/>
        <v>295</v>
      </c>
      <c r="B296" t="s">
        <v>1305</v>
      </c>
      <c r="C296" t="s">
        <v>1289</v>
      </c>
      <c r="D296" t="s">
        <v>1306</v>
      </c>
      <c r="E296" t="s">
        <v>1291</v>
      </c>
      <c r="F296" t="s">
        <v>1307</v>
      </c>
      <c r="G296" t="s">
        <v>796</v>
      </c>
      <c r="H296" t="s">
        <v>1293</v>
      </c>
      <c r="I296" t="s">
        <v>2081</v>
      </c>
      <c r="J296" t="s">
        <v>1308</v>
      </c>
      <c r="K296" s="33" t="s">
        <v>74</v>
      </c>
      <c r="L296" s="33" t="s">
        <v>70</v>
      </c>
      <c r="M296" s="33" t="s">
        <v>70</v>
      </c>
      <c r="N296" s="33" t="s">
        <v>70</v>
      </c>
      <c r="O296" s="33" t="s">
        <v>74</v>
      </c>
      <c r="P296" s="33" t="s">
        <v>70</v>
      </c>
      <c r="Q296" s="33" t="s">
        <v>74</v>
      </c>
      <c r="R296" s="33" t="s">
        <v>70</v>
      </c>
      <c r="T296" s="33" t="s">
        <v>70</v>
      </c>
      <c r="U296" s="33" t="s">
        <v>74</v>
      </c>
      <c r="W296" s="33" t="s">
        <v>74</v>
      </c>
      <c r="X296" s="33" t="s">
        <v>70</v>
      </c>
      <c r="Y296" s="33" t="s">
        <v>70</v>
      </c>
      <c r="Z296" s="33" t="s">
        <v>70</v>
      </c>
      <c r="AA296" s="33" t="s">
        <v>70</v>
      </c>
      <c r="AB296" s="33" t="s">
        <v>70</v>
      </c>
      <c r="AC296" s="33" t="s">
        <v>70</v>
      </c>
      <c r="AD296" s="33" t="s">
        <v>70</v>
      </c>
      <c r="AE296" s="33" t="s">
        <v>70</v>
      </c>
      <c r="AG296" s="33" t="s">
        <v>70</v>
      </c>
      <c r="AH296" s="33" t="s">
        <v>70</v>
      </c>
      <c r="AI296" s="33" t="s">
        <v>70</v>
      </c>
      <c r="AJ296" s="33" t="s">
        <v>74</v>
      </c>
      <c r="AK296" s="33" t="s">
        <v>74</v>
      </c>
      <c r="AL296" s="33" t="s">
        <v>70</v>
      </c>
      <c r="AM296" s="33" t="s">
        <v>70</v>
      </c>
      <c r="AN296" s="33">
        <v>4</v>
      </c>
      <c r="AR296" s="33">
        <v>4</v>
      </c>
      <c r="AX296" s="33">
        <v>4</v>
      </c>
      <c r="AZ296" s="33">
        <v>4</v>
      </c>
      <c r="BH296" s="33">
        <v>4</v>
      </c>
      <c r="BP296" s="33">
        <v>4</v>
      </c>
      <c r="BT296" s="33" t="s">
        <v>1296</v>
      </c>
    </row>
    <row r="297" spans="1:72" x14ac:dyDescent="0.25">
      <c r="A297">
        <f t="shared" si="4"/>
        <v>296</v>
      </c>
      <c r="B297" t="s">
        <v>1310</v>
      </c>
      <c r="C297" t="s">
        <v>1289</v>
      </c>
      <c r="D297" t="s">
        <v>1311</v>
      </c>
      <c r="E297" t="s">
        <v>1291</v>
      </c>
      <c r="F297" t="s">
        <v>1309</v>
      </c>
      <c r="G297" t="s">
        <v>796</v>
      </c>
      <c r="H297" t="s">
        <v>1293</v>
      </c>
      <c r="I297" t="s">
        <v>1312</v>
      </c>
      <c r="J297" t="s">
        <v>1313</v>
      </c>
      <c r="K297" s="33" t="s">
        <v>74</v>
      </c>
      <c r="L297" s="33" t="s">
        <v>70</v>
      </c>
      <c r="M297" s="33" t="s">
        <v>70</v>
      </c>
      <c r="N297" s="33" t="s">
        <v>70</v>
      </c>
      <c r="O297" s="33" t="s">
        <v>74</v>
      </c>
      <c r="P297" s="33" t="s">
        <v>70</v>
      </c>
      <c r="Q297" s="33" t="s">
        <v>74</v>
      </c>
      <c r="R297" s="33" t="s">
        <v>70</v>
      </c>
      <c r="T297" s="33" t="s">
        <v>70</v>
      </c>
      <c r="U297" s="33" t="s">
        <v>74</v>
      </c>
      <c r="W297" s="33" t="s">
        <v>74</v>
      </c>
      <c r="X297" s="33" t="s">
        <v>70</v>
      </c>
      <c r="Y297" s="33" t="s">
        <v>70</v>
      </c>
      <c r="Z297" s="33" t="s">
        <v>70</v>
      </c>
      <c r="AA297" s="33" t="s">
        <v>70</v>
      </c>
      <c r="AB297" s="33" t="s">
        <v>70</v>
      </c>
      <c r="AC297" s="33" t="s">
        <v>70</v>
      </c>
      <c r="AD297" s="33" t="s">
        <v>70</v>
      </c>
      <c r="AE297" s="33" t="s">
        <v>70</v>
      </c>
      <c r="AG297" s="33" t="s">
        <v>70</v>
      </c>
      <c r="AH297" s="33" t="s">
        <v>70</v>
      </c>
      <c r="AI297" s="33" t="s">
        <v>70</v>
      </c>
      <c r="AJ297" s="33" t="s">
        <v>74</v>
      </c>
      <c r="AK297" s="33" t="s">
        <v>74</v>
      </c>
      <c r="AL297" s="33" t="s">
        <v>70</v>
      </c>
      <c r="AM297" s="33" t="s">
        <v>70</v>
      </c>
      <c r="AN297" s="33">
        <v>4</v>
      </c>
      <c r="AR297" s="33">
        <v>4</v>
      </c>
      <c r="AX297" s="33">
        <v>4</v>
      </c>
      <c r="AZ297" s="33">
        <v>4</v>
      </c>
      <c r="BH297" s="33">
        <v>4</v>
      </c>
      <c r="BP297" s="33">
        <v>4</v>
      </c>
      <c r="BT297" s="33" t="s">
        <v>1296</v>
      </c>
    </row>
    <row r="298" spans="1:72" x14ac:dyDescent="0.25">
      <c r="A298">
        <f t="shared" si="4"/>
        <v>297</v>
      </c>
      <c r="B298" t="s">
        <v>1314</v>
      </c>
      <c r="C298" t="s">
        <v>1289</v>
      </c>
      <c r="D298" t="s">
        <v>1315</v>
      </c>
      <c r="E298" t="s">
        <v>1291</v>
      </c>
      <c r="F298" t="s">
        <v>1309</v>
      </c>
      <c r="G298" t="s">
        <v>796</v>
      </c>
      <c r="H298" t="s">
        <v>1293</v>
      </c>
      <c r="I298" t="s">
        <v>1316</v>
      </c>
      <c r="J298" t="s">
        <v>1317</v>
      </c>
      <c r="K298" s="33" t="s">
        <v>74</v>
      </c>
      <c r="L298" s="33" t="s">
        <v>70</v>
      </c>
      <c r="M298" s="33" t="s">
        <v>70</v>
      </c>
      <c r="N298" s="33" t="s">
        <v>70</v>
      </c>
      <c r="O298" s="33" t="s">
        <v>74</v>
      </c>
      <c r="P298" s="33" t="s">
        <v>70</v>
      </c>
      <c r="Q298" s="33" t="s">
        <v>74</v>
      </c>
      <c r="R298" s="33" t="s">
        <v>70</v>
      </c>
      <c r="T298" s="33" t="s">
        <v>70</v>
      </c>
      <c r="U298" s="33" t="s">
        <v>74</v>
      </c>
      <c r="W298" s="33" t="s">
        <v>74</v>
      </c>
      <c r="X298" s="33" t="s">
        <v>70</v>
      </c>
      <c r="Y298" s="33" t="s">
        <v>70</v>
      </c>
      <c r="Z298" s="33" t="s">
        <v>70</v>
      </c>
      <c r="AA298" s="33" t="s">
        <v>70</v>
      </c>
      <c r="AB298" s="33" t="s">
        <v>70</v>
      </c>
      <c r="AC298" s="33" t="s">
        <v>70</v>
      </c>
      <c r="AD298" s="33" t="s">
        <v>70</v>
      </c>
      <c r="AE298" s="33" t="s">
        <v>70</v>
      </c>
      <c r="AG298" s="33" t="s">
        <v>70</v>
      </c>
      <c r="AH298" s="33" t="s">
        <v>70</v>
      </c>
      <c r="AI298" s="33" t="s">
        <v>70</v>
      </c>
      <c r="AJ298" s="33">
        <v>4</v>
      </c>
      <c r="AK298" s="33" t="s">
        <v>74</v>
      </c>
      <c r="AL298" s="33" t="s">
        <v>70</v>
      </c>
      <c r="AM298" s="33" t="s">
        <v>70</v>
      </c>
      <c r="AN298" s="33">
        <v>4</v>
      </c>
      <c r="AR298" s="33">
        <v>4</v>
      </c>
      <c r="AX298" s="33">
        <v>4</v>
      </c>
      <c r="AZ298" s="33">
        <v>4</v>
      </c>
      <c r="BH298" s="33">
        <v>4</v>
      </c>
      <c r="BP298" s="33">
        <v>4</v>
      </c>
      <c r="BT298" s="33" t="s">
        <v>1296</v>
      </c>
    </row>
    <row r="299" spans="1:72" x14ac:dyDescent="0.25">
      <c r="A299">
        <f t="shared" si="4"/>
        <v>298</v>
      </c>
      <c r="B299" t="s">
        <v>1318</v>
      </c>
      <c r="C299" t="s">
        <v>1289</v>
      </c>
      <c r="D299" t="s">
        <v>1319</v>
      </c>
      <c r="E299" t="s">
        <v>1291</v>
      </c>
      <c r="F299" t="s">
        <v>1292</v>
      </c>
      <c r="G299" t="s">
        <v>796</v>
      </c>
      <c r="H299" t="s">
        <v>1293</v>
      </c>
      <c r="I299" t="s">
        <v>1320</v>
      </c>
      <c r="J299" t="s">
        <v>1295</v>
      </c>
      <c r="K299" s="33" t="s">
        <v>74</v>
      </c>
      <c r="L299" s="33" t="s">
        <v>70</v>
      </c>
      <c r="M299" s="33" t="s">
        <v>70</v>
      </c>
      <c r="N299" s="33" t="s">
        <v>70</v>
      </c>
      <c r="O299" s="33" t="s">
        <v>74</v>
      </c>
      <c r="P299" s="33" t="s">
        <v>70</v>
      </c>
      <c r="Q299" s="33" t="s">
        <v>74</v>
      </c>
      <c r="R299" s="33" t="s">
        <v>70</v>
      </c>
      <c r="T299" s="33" t="s">
        <v>70</v>
      </c>
      <c r="U299" s="33" t="s">
        <v>74</v>
      </c>
      <c r="W299" s="33" t="s">
        <v>70</v>
      </c>
      <c r="X299" s="33" t="s">
        <v>70</v>
      </c>
      <c r="Y299" s="33" t="s">
        <v>70</v>
      </c>
      <c r="Z299" s="33" t="s">
        <v>70</v>
      </c>
      <c r="AA299" s="33" t="s">
        <v>70</v>
      </c>
      <c r="AB299" s="33" t="s">
        <v>70</v>
      </c>
      <c r="AC299" s="33" t="s">
        <v>74</v>
      </c>
      <c r="AD299" s="33" t="s">
        <v>70</v>
      </c>
      <c r="AE299" s="33" t="s">
        <v>70</v>
      </c>
      <c r="AG299" s="33" t="s">
        <v>70</v>
      </c>
      <c r="AH299" s="33" t="s">
        <v>70</v>
      </c>
      <c r="AI299" s="33" t="s">
        <v>74</v>
      </c>
      <c r="AJ299" s="33" t="s">
        <v>70</v>
      </c>
      <c r="AK299" s="33" t="s">
        <v>70</v>
      </c>
      <c r="AL299" s="33" t="s">
        <v>70</v>
      </c>
      <c r="AM299" s="33" t="s">
        <v>70</v>
      </c>
      <c r="AN299" s="33">
        <v>4</v>
      </c>
      <c r="AR299" s="33">
        <v>4</v>
      </c>
      <c r="AX299" s="33">
        <v>4</v>
      </c>
      <c r="AZ299" s="33">
        <v>4</v>
      </c>
      <c r="BH299" s="33">
        <v>4</v>
      </c>
      <c r="BP299" s="33">
        <v>4</v>
      </c>
      <c r="BT299" s="33" t="s">
        <v>1296</v>
      </c>
    </row>
    <row r="300" spans="1:72" x14ac:dyDescent="0.25">
      <c r="A300">
        <f t="shared" si="4"/>
        <v>299</v>
      </c>
      <c r="B300" t="s">
        <v>1321</v>
      </c>
      <c r="C300" t="s">
        <v>1289</v>
      </c>
      <c r="D300" t="s">
        <v>379</v>
      </c>
      <c r="E300" t="s">
        <v>1322</v>
      </c>
      <c r="F300" t="s">
        <v>1323</v>
      </c>
      <c r="G300" t="s">
        <v>1324</v>
      </c>
      <c r="H300" t="s">
        <v>1325</v>
      </c>
      <c r="I300" t="s">
        <v>1326</v>
      </c>
      <c r="J300" t="s">
        <v>1327</v>
      </c>
      <c r="K300" s="33" t="s">
        <v>74</v>
      </c>
      <c r="L300" s="33" t="s">
        <v>70</v>
      </c>
      <c r="M300" s="33" t="s">
        <v>70</v>
      </c>
      <c r="N300" s="33" t="s">
        <v>70</v>
      </c>
      <c r="O300" s="33" t="s">
        <v>74</v>
      </c>
      <c r="P300" s="33" t="s">
        <v>70</v>
      </c>
      <c r="Q300" s="33" t="s">
        <v>74</v>
      </c>
      <c r="R300" s="33" t="s">
        <v>70</v>
      </c>
      <c r="T300" s="33" t="s">
        <v>70</v>
      </c>
      <c r="U300" s="33" t="s">
        <v>74</v>
      </c>
      <c r="W300" s="33" t="s">
        <v>74</v>
      </c>
      <c r="X300" s="33" t="s">
        <v>70</v>
      </c>
      <c r="Y300" s="33" t="s">
        <v>70</v>
      </c>
      <c r="Z300" s="33" t="s">
        <v>70</v>
      </c>
      <c r="AA300" s="33" t="s">
        <v>70</v>
      </c>
      <c r="AB300" s="33" t="s">
        <v>70</v>
      </c>
      <c r="AC300" s="33" t="s">
        <v>70</v>
      </c>
      <c r="AD300" s="33" t="s">
        <v>70</v>
      </c>
      <c r="AE300" s="33" t="s">
        <v>70</v>
      </c>
      <c r="AG300" s="33" t="s">
        <v>70</v>
      </c>
      <c r="AH300" s="33" t="s">
        <v>70</v>
      </c>
      <c r="AI300" s="33" t="s">
        <v>70</v>
      </c>
      <c r="AJ300" s="33" t="s">
        <v>70</v>
      </c>
      <c r="AK300" s="33" t="s">
        <v>74</v>
      </c>
      <c r="AL300" s="33" t="s">
        <v>70</v>
      </c>
      <c r="AM300" s="33" t="s">
        <v>70</v>
      </c>
      <c r="AN300" s="33">
        <v>4</v>
      </c>
      <c r="AR300" s="33">
        <v>4</v>
      </c>
      <c r="AX300" s="33">
        <v>4</v>
      </c>
      <c r="AZ300" s="33">
        <v>4</v>
      </c>
      <c r="BH300" s="33">
        <v>4</v>
      </c>
      <c r="BP300" s="33">
        <v>4</v>
      </c>
      <c r="BT300" s="33" t="s">
        <v>1296</v>
      </c>
    </row>
    <row r="301" spans="1:72" x14ac:dyDescent="0.25">
      <c r="A301">
        <f t="shared" si="4"/>
        <v>300</v>
      </c>
      <c r="B301" t="s">
        <v>1328</v>
      </c>
      <c r="C301" t="s">
        <v>1289</v>
      </c>
      <c r="D301" t="s">
        <v>1329</v>
      </c>
      <c r="E301" t="s">
        <v>1291</v>
      </c>
      <c r="F301" t="s">
        <v>1292</v>
      </c>
      <c r="G301" t="s">
        <v>796</v>
      </c>
      <c r="H301" t="s">
        <v>1293</v>
      </c>
      <c r="I301" t="s">
        <v>1330</v>
      </c>
      <c r="J301" t="s">
        <v>1331</v>
      </c>
      <c r="K301" s="33" t="s">
        <v>74</v>
      </c>
      <c r="L301" s="33" t="s">
        <v>70</v>
      </c>
      <c r="M301" s="33" t="s">
        <v>70</v>
      </c>
      <c r="N301" s="33" t="s">
        <v>70</v>
      </c>
      <c r="O301" s="33" t="s">
        <v>74</v>
      </c>
      <c r="P301" s="33" t="s">
        <v>70</v>
      </c>
      <c r="Q301" s="33" t="s">
        <v>74</v>
      </c>
      <c r="R301" s="33" t="s">
        <v>70</v>
      </c>
      <c r="T301" s="33" t="s">
        <v>70</v>
      </c>
      <c r="U301" s="33" t="s">
        <v>74</v>
      </c>
      <c r="W301" s="33" t="s">
        <v>70</v>
      </c>
      <c r="X301" s="33" t="s">
        <v>70</v>
      </c>
      <c r="Y301" s="33" t="s">
        <v>70</v>
      </c>
      <c r="Z301" s="33" t="s">
        <v>70</v>
      </c>
      <c r="AA301" s="33" t="s">
        <v>70</v>
      </c>
      <c r="AB301" s="33" t="s">
        <v>70</v>
      </c>
      <c r="AC301" s="33" t="s">
        <v>74</v>
      </c>
      <c r="AD301" s="33" t="s">
        <v>70</v>
      </c>
      <c r="AE301" s="33" t="s">
        <v>70</v>
      </c>
      <c r="AG301" s="33" t="s">
        <v>70</v>
      </c>
      <c r="AH301" s="33" t="s">
        <v>70</v>
      </c>
      <c r="AI301" s="33" t="s">
        <v>70</v>
      </c>
      <c r="AJ301" s="33" t="s">
        <v>74</v>
      </c>
      <c r="AK301" s="33" t="s">
        <v>70</v>
      </c>
      <c r="AL301" s="33" t="s">
        <v>70</v>
      </c>
      <c r="AM301" s="33" t="s">
        <v>70</v>
      </c>
      <c r="AN301" s="33">
        <v>4</v>
      </c>
      <c r="AR301" s="33">
        <v>4</v>
      </c>
      <c r="AX301" s="33">
        <v>4</v>
      </c>
      <c r="AZ301" s="33">
        <v>4</v>
      </c>
      <c r="BH301" s="33">
        <v>4</v>
      </c>
      <c r="BP301" s="33">
        <v>4</v>
      </c>
      <c r="BT301" s="33" t="s">
        <v>1296</v>
      </c>
    </row>
    <row r="302" spans="1:72" x14ac:dyDescent="0.25">
      <c r="A302">
        <f t="shared" si="4"/>
        <v>301</v>
      </c>
      <c r="B302" t="s">
        <v>1332</v>
      </c>
      <c r="C302" t="s">
        <v>1289</v>
      </c>
      <c r="D302" t="s">
        <v>1333</v>
      </c>
      <c r="E302" t="s">
        <v>1291</v>
      </c>
      <c r="F302" t="s">
        <v>1299</v>
      </c>
      <c r="G302" t="s">
        <v>796</v>
      </c>
      <c r="H302" t="s">
        <v>1293</v>
      </c>
      <c r="I302" t="s">
        <v>1982</v>
      </c>
      <c r="J302" t="s">
        <v>1333</v>
      </c>
      <c r="K302" s="33" t="s">
        <v>74</v>
      </c>
      <c r="L302" s="33" t="s">
        <v>70</v>
      </c>
      <c r="M302" s="33" t="s">
        <v>70</v>
      </c>
      <c r="N302" s="33" t="s">
        <v>70</v>
      </c>
      <c r="O302" s="33" t="s">
        <v>74</v>
      </c>
      <c r="P302" s="33" t="s">
        <v>70</v>
      </c>
      <c r="Q302" s="33" t="s">
        <v>74</v>
      </c>
      <c r="R302" s="33" t="s">
        <v>70</v>
      </c>
      <c r="T302" s="33" t="s">
        <v>70</v>
      </c>
      <c r="U302" s="33" t="s">
        <v>74</v>
      </c>
      <c r="W302" s="33" t="s">
        <v>70</v>
      </c>
      <c r="X302" s="33" t="s">
        <v>70</v>
      </c>
      <c r="Y302" s="33" t="s">
        <v>70</v>
      </c>
      <c r="Z302" s="33" t="s">
        <v>70</v>
      </c>
      <c r="AA302" s="33" t="s">
        <v>74</v>
      </c>
      <c r="AB302" s="33" t="s">
        <v>70</v>
      </c>
      <c r="AC302" s="33" t="s">
        <v>70</v>
      </c>
      <c r="AD302" s="33" t="s">
        <v>70</v>
      </c>
      <c r="AE302" s="33" t="s">
        <v>70</v>
      </c>
      <c r="AG302" s="33" t="s">
        <v>70</v>
      </c>
      <c r="AH302" s="33" t="s">
        <v>70</v>
      </c>
      <c r="AI302" s="33" t="s">
        <v>74</v>
      </c>
      <c r="AJ302" s="33" t="s">
        <v>70</v>
      </c>
      <c r="AK302" s="33" t="s">
        <v>70</v>
      </c>
      <c r="AL302" s="33" t="s">
        <v>70</v>
      </c>
      <c r="AM302" s="33" t="s">
        <v>70</v>
      </c>
      <c r="AN302" s="33">
        <v>4</v>
      </c>
      <c r="AR302" s="33">
        <v>4</v>
      </c>
      <c r="AX302" s="33">
        <v>4</v>
      </c>
      <c r="AZ302" s="33">
        <v>4</v>
      </c>
      <c r="BH302" s="33">
        <v>4</v>
      </c>
      <c r="BP302" s="33">
        <v>4</v>
      </c>
      <c r="BT302" s="33" t="s">
        <v>1296</v>
      </c>
    </row>
    <row r="303" spans="1:72" x14ac:dyDescent="0.25">
      <c r="A303">
        <f t="shared" si="4"/>
        <v>302</v>
      </c>
      <c r="B303" t="s">
        <v>1334</v>
      </c>
      <c r="C303" t="s">
        <v>1289</v>
      </c>
      <c r="D303" t="s">
        <v>1335</v>
      </c>
      <c r="E303" t="s">
        <v>1291</v>
      </c>
      <c r="F303" t="s">
        <v>1309</v>
      </c>
      <c r="G303" t="s">
        <v>796</v>
      </c>
      <c r="H303" t="s">
        <v>1293</v>
      </c>
      <c r="I303" t="s">
        <v>2039</v>
      </c>
      <c r="J303" t="s">
        <v>1335</v>
      </c>
      <c r="K303" s="33" t="s">
        <v>74</v>
      </c>
      <c r="L303" s="33" t="s">
        <v>70</v>
      </c>
      <c r="M303" s="33" t="s">
        <v>70</v>
      </c>
      <c r="N303" s="33" t="s">
        <v>70</v>
      </c>
      <c r="O303" s="33" t="s">
        <v>74</v>
      </c>
      <c r="P303" s="33" t="s">
        <v>70</v>
      </c>
      <c r="Q303" s="33" t="s">
        <v>74</v>
      </c>
      <c r="R303" s="33" t="s">
        <v>70</v>
      </c>
      <c r="T303" s="33" t="s">
        <v>70</v>
      </c>
      <c r="U303" s="33" t="s">
        <v>74</v>
      </c>
      <c r="W303" s="33" t="s">
        <v>74</v>
      </c>
      <c r="X303" s="33" t="s">
        <v>70</v>
      </c>
      <c r="Y303" s="33" t="s">
        <v>70</v>
      </c>
      <c r="Z303" s="33" t="s">
        <v>70</v>
      </c>
      <c r="AA303" s="33" t="s">
        <v>70</v>
      </c>
      <c r="AB303" s="33" t="s">
        <v>70</v>
      </c>
      <c r="AC303" s="33" t="s">
        <v>70</v>
      </c>
      <c r="AD303" s="33" t="s">
        <v>70</v>
      </c>
      <c r="AE303" s="33" t="s">
        <v>70</v>
      </c>
      <c r="AG303" s="33" t="s">
        <v>70</v>
      </c>
      <c r="AH303" s="33" t="s">
        <v>70</v>
      </c>
      <c r="AI303" s="33" t="s">
        <v>70</v>
      </c>
      <c r="AJ303" s="33" t="s">
        <v>70</v>
      </c>
      <c r="AK303" s="33" t="s">
        <v>74</v>
      </c>
      <c r="AL303" s="33" t="s">
        <v>70</v>
      </c>
      <c r="AM303" s="33" t="s">
        <v>70</v>
      </c>
      <c r="AN303" s="33">
        <v>4</v>
      </c>
      <c r="AR303" s="33">
        <v>4</v>
      </c>
      <c r="AX303" s="33">
        <v>4</v>
      </c>
      <c r="AZ303" s="33">
        <v>4</v>
      </c>
      <c r="BH303" s="33">
        <v>4</v>
      </c>
      <c r="BP303" s="33">
        <v>4</v>
      </c>
      <c r="BT303" s="33" t="s">
        <v>1296</v>
      </c>
    </row>
    <row r="304" spans="1:72" x14ac:dyDescent="0.25">
      <c r="A304">
        <f t="shared" si="4"/>
        <v>303</v>
      </c>
      <c r="B304" t="s">
        <v>1336</v>
      </c>
      <c r="C304" t="s">
        <v>1289</v>
      </c>
      <c r="D304" t="s">
        <v>1337</v>
      </c>
      <c r="E304" t="s">
        <v>1338</v>
      </c>
      <c r="F304" t="s">
        <v>396</v>
      </c>
      <c r="G304" t="s">
        <v>1339</v>
      </c>
      <c r="H304" t="s">
        <v>1325</v>
      </c>
      <c r="I304" t="s">
        <v>1340</v>
      </c>
      <c r="J304" t="s">
        <v>1341</v>
      </c>
      <c r="K304" s="33" t="s">
        <v>74</v>
      </c>
      <c r="L304" s="33" t="s">
        <v>70</v>
      </c>
      <c r="M304" s="33" t="s">
        <v>70</v>
      </c>
      <c r="N304" s="33" t="s">
        <v>70</v>
      </c>
      <c r="O304" s="33" t="s">
        <v>74</v>
      </c>
      <c r="P304" s="33" t="s">
        <v>70</v>
      </c>
      <c r="Q304" s="33" t="s">
        <v>74</v>
      </c>
      <c r="R304" s="33" t="s">
        <v>70</v>
      </c>
      <c r="T304" s="33" t="s">
        <v>70</v>
      </c>
      <c r="U304" s="33" t="s">
        <v>74</v>
      </c>
      <c r="W304" s="33" t="s">
        <v>74</v>
      </c>
      <c r="X304" s="33" t="s">
        <v>70</v>
      </c>
      <c r="Y304" s="33" t="s">
        <v>70</v>
      </c>
      <c r="Z304" s="33" t="s">
        <v>70</v>
      </c>
      <c r="AA304" s="33" t="s">
        <v>70</v>
      </c>
      <c r="AB304" s="33" t="s">
        <v>70</v>
      </c>
      <c r="AC304" s="33" t="s">
        <v>70</v>
      </c>
      <c r="AD304" s="33" t="s">
        <v>70</v>
      </c>
      <c r="AE304" s="33" t="s">
        <v>70</v>
      </c>
      <c r="AG304" s="33" t="s">
        <v>70</v>
      </c>
      <c r="AH304" s="33" t="s">
        <v>70</v>
      </c>
      <c r="AI304" s="33" t="s">
        <v>70</v>
      </c>
      <c r="AJ304" s="33" t="s">
        <v>70</v>
      </c>
      <c r="AK304" s="33" t="s">
        <v>74</v>
      </c>
      <c r="AL304" s="33" t="s">
        <v>70</v>
      </c>
      <c r="AM304" s="33" t="s">
        <v>70</v>
      </c>
      <c r="AN304" s="33">
        <v>4</v>
      </c>
      <c r="AR304" s="33">
        <v>4</v>
      </c>
      <c r="AX304" s="33">
        <v>4</v>
      </c>
      <c r="AZ304" s="33">
        <v>4</v>
      </c>
      <c r="BH304" s="33">
        <v>4</v>
      </c>
      <c r="BP304" s="33">
        <v>4</v>
      </c>
      <c r="BT304" s="33" t="s">
        <v>1296</v>
      </c>
    </row>
    <row r="305" spans="1:72" x14ac:dyDescent="0.25">
      <c r="A305">
        <f t="shared" si="4"/>
        <v>304</v>
      </c>
      <c r="B305" t="s">
        <v>1342</v>
      </c>
      <c r="C305" t="s">
        <v>1289</v>
      </c>
      <c r="D305" t="s">
        <v>1343</v>
      </c>
      <c r="E305" t="s">
        <v>1291</v>
      </c>
      <c r="F305" t="s">
        <v>1344</v>
      </c>
      <c r="G305" t="s">
        <v>796</v>
      </c>
      <c r="H305" t="s">
        <v>1293</v>
      </c>
      <c r="I305" t="s">
        <v>1345</v>
      </c>
      <c r="J305" t="s">
        <v>1346</v>
      </c>
      <c r="K305" s="33" t="s">
        <v>74</v>
      </c>
      <c r="L305" s="33" t="s">
        <v>70</v>
      </c>
      <c r="M305" s="33" t="s">
        <v>70</v>
      </c>
      <c r="N305" s="33" t="s">
        <v>70</v>
      </c>
      <c r="O305" s="33" t="s">
        <v>74</v>
      </c>
      <c r="P305" s="33" t="s">
        <v>70</v>
      </c>
      <c r="Q305" s="33" t="s">
        <v>74</v>
      </c>
      <c r="R305" s="33" t="s">
        <v>70</v>
      </c>
      <c r="T305" s="33" t="s">
        <v>70</v>
      </c>
      <c r="U305" s="33" t="s">
        <v>74</v>
      </c>
      <c r="W305" s="33" t="s">
        <v>74</v>
      </c>
      <c r="X305" s="33" t="s">
        <v>70</v>
      </c>
      <c r="Y305" s="33" t="s">
        <v>70</v>
      </c>
      <c r="Z305" s="33" t="s">
        <v>70</v>
      </c>
      <c r="AA305" s="33" t="s">
        <v>70</v>
      </c>
      <c r="AB305" s="33" t="s">
        <v>70</v>
      </c>
      <c r="AC305" s="33" t="s">
        <v>70</v>
      </c>
      <c r="AD305" s="33" t="s">
        <v>70</v>
      </c>
      <c r="AE305" s="33" t="s">
        <v>70</v>
      </c>
      <c r="AG305" s="33" t="s">
        <v>70</v>
      </c>
      <c r="AH305" s="33" t="s">
        <v>70</v>
      </c>
      <c r="AI305" s="33" t="s">
        <v>70</v>
      </c>
      <c r="AJ305" s="33" t="s">
        <v>70</v>
      </c>
      <c r="AK305" s="33" t="s">
        <v>74</v>
      </c>
      <c r="AL305" s="33" t="s">
        <v>70</v>
      </c>
      <c r="AM305" s="33" t="s">
        <v>70</v>
      </c>
      <c r="AN305" s="33">
        <v>4</v>
      </c>
      <c r="AR305" s="33">
        <v>4</v>
      </c>
      <c r="AX305" s="33">
        <v>4</v>
      </c>
      <c r="AZ305" s="33">
        <v>4</v>
      </c>
      <c r="BH305" s="33">
        <v>4</v>
      </c>
      <c r="BP305" s="33">
        <v>4</v>
      </c>
      <c r="BT305" s="33" t="s">
        <v>1296</v>
      </c>
    </row>
    <row r="306" spans="1:72" x14ac:dyDescent="0.25">
      <c r="A306">
        <f t="shared" si="4"/>
        <v>305</v>
      </c>
      <c r="B306" t="s">
        <v>1663</v>
      </c>
      <c r="C306" t="s">
        <v>1289</v>
      </c>
      <c r="D306" t="s">
        <v>1664</v>
      </c>
      <c r="E306" t="s">
        <v>1395</v>
      </c>
      <c r="F306" t="s">
        <v>1396</v>
      </c>
      <c r="G306" t="s">
        <v>1425</v>
      </c>
      <c r="H306" t="s">
        <v>1665</v>
      </c>
      <c r="I306" t="s">
        <v>1666</v>
      </c>
      <c r="J306" t="s">
        <v>1667</v>
      </c>
      <c r="K306" s="33">
        <v>4</v>
      </c>
      <c r="O306" s="33">
        <v>4</v>
      </c>
      <c r="Q306" s="33">
        <v>4</v>
      </c>
      <c r="U306" s="33">
        <v>4</v>
      </c>
      <c r="W306" s="33">
        <v>4</v>
      </c>
      <c r="AK306" s="33">
        <v>4</v>
      </c>
      <c r="AN306" s="33">
        <v>4</v>
      </c>
      <c r="AR306" s="33">
        <v>4</v>
      </c>
      <c r="AX306" s="33">
        <v>4</v>
      </c>
      <c r="AZ306" s="33">
        <v>4</v>
      </c>
      <c r="BH306" s="33">
        <v>4</v>
      </c>
      <c r="BP306" s="33">
        <v>4</v>
      </c>
      <c r="BT306" s="33" t="s">
        <v>1296</v>
      </c>
    </row>
    <row r="307" spans="1:72" x14ac:dyDescent="0.25">
      <c r="A307">
        <f t="shared" si="4"/>
        <v>306</v>
      </c>
      <c r="B307" t="s">
        <v>1423</v>
      </c>
      <c r="C307" t="s">
        <v>1289</v>
      </c>
      <c r="D307" t="s">
        <v>1424</v>
      </c>
      <c r="E307" t="s">
        <v>1395</v>
      </c>
      <c r="F307" t="s">
        <v>1396</v>
      </c>
      <c r="G307" t="s">
        <v>1425</v>
      </c>
      <c r="H307" t="s">
        <v>70</v>
      </c>
      <c r="I307" t="s">
        <v>1426</v>
      </c>
      <c r="J307" t="s">
        <v>1427</v>
      </c>
      <c r="K307" s="33" t="s">
        <v>74</v>
      </c>
      <c r="L307" s="33" t="s">
        <v>70</v>
      </c>
      <c r="M307" s="33" t="s">
        <v>70</v>
      </c>
      <c r="N307" s="33" t="s">
        <v>70</v>
      </c>
      <c r="O307" s="33" t="s">
        <v>74</v>
      </c>
      <c r="P307" s="33" t="s">
        <v>70</v>
      </c>
      <c r="Q307" s="33" t="s">
        <v>74</v>
      </c>
      <c r="R307" s="33" t="s">
        <v>70</v>
      </c>
      <c r="T307" s="33" t="s">
        <v>70</v>
      </c>
      <c r="U307" s="33" t="s">
        <v>74</v>
      </c>
      <c r="W307" s="33" t="s">
        <v>74</v>
      </c>
      <c r="X307" s="33" t="s">
        <v>70</v>
      </c>
      <c r="Y307" s="33" t="s">
        <v>70</v>
      </c>
      <c r="Z307" s="33" t="s">
        <v>70</v>
      </c>
      <c r="AA307" s="33" t="s">
        <v>70</v>
      </c>
      <c r="AB307" s="33" t="s">
        <v>70</v>
      </c>
      <c r="AC307" s="33" t="s">
        <v>70</v>
      </c>
      <c r="AD307" s="33" t="s">
        <v>70</v>
      </c>
      <c r="AE307" s="33" t="s">
        <v>70</v>
      </c>
      <c r="AG307" s="33" t="s">
        <v>70</v>
      </c>
      <c r="AH307" s="33" t="s">
        <v>70</v>
      </c>
      <c r="AI307" s="33" t="s">
        <v>70</v>
      </c>
      <c r="AJ307" s="33" t="s">
        <v>70</v>
      </c>
      <c r="AK307" s="33" t="s">
        <v>74</v>
      </c>
      <c r="AL307" s="33" t="s">
        <v>70</v>
      </c>
      <c r="AM307" s="33" t="s">
        <v>70</v>
      </c>
      <c r="AN307" s="33">
        <v>4</v>
      </c>
      <c r="AR307" s="33">
        <v>4</v>
      </c>
      <c r="AX307" s="33">
        <v>4</v>
      </c>
      <c r="AZ307" s="33">
        <v>4</v>
      </c>
      <c r="BH307" s="33">
        <v>4</v>
      </c>
      <c r="BP307" s="33">
        <v>4</v>
      </c>
      <c r="BT307" s="33" t="s">
        <v>1296</v>
      </c>
    </row>
    <row r="308" spans="1:72" x14ac:dyDescent="0.25">
      <c r="A308">
        <f t="shared" si="4"/>
        <v>307</v>
      </c>
      <c r="B308" t="s">
        <v>1393</v>
      </c>
      <c r="C308" t="s">
        <v>1289</v>
      </c>
      <c r="D308" t="s">
        <v>1394</v>
      </c>
      <c r="E308" t="s">
        <v>1395</v>
      </c>
      <c r="F308" t="s">
        <v>1396</v>
      </c>
      <c r="G308" t="s">
        <v>1397</v>
      </c>
      <c r="H308" t="s">
        <v>70</v>
      </c>
      <c r="I308" t="s">
        <v>1398</v>
      </c>
      <c r="J308" t="s">
        <v>1399</v>
      </c>
      <c r="K308" s="33" t="s">
        <v>74</v>
      </c>
      <c r="L308" s="33" t="s">
        <v>70</v>
      </c>
      <c r="M308" s="33" t="s">
        <v>70</v>
      </c>
      <c r="N308" s="33" t="s">
        <v>70</v>
      </c>
      <c r="O308" s="33" t="s">
        <v>74</v>
      </c>
      <c r="P308" s="33" t="s">
        <v>70</v>
      </c>
      <c r="Q308" s="33" t="s">
        <v>74</v>
      </c>
      <c r="R308" s="33" t="s">
        <v>70</v>
      </c>
      <c r="T308" s="33" t="s">
        <v>70</v>
      </c>
      <c r="U308" s="33" t="s">
        <v>74</v>
      </c>
      <c r="W308" s="33" t="s">
        <v>74</v>
      </c>
      <c r="X308" s="33" t="s">
        <v>70</v>
      </c>
      <c r="Y308" s="33" t="s">
        <v>70</v>
      </c>
      <c r="Z308" s="33" t="s">
        <v>70</v>
      </c>
      <c r="AA308" s="33" t="s">
        <v>70</v>
      </c>
      <c r="AB308" s="33" t="s">
        <v>70</v>
      </c>
      <c r="AC308" s="33" t="s">
        <v>70</v>
      </c>
      <c r="AD308" s="33" t="s">
        <v>70</v>
      </c>
      <c r="AE308" s="33" t="s">
        <v>70</v>
      </c>
      <c r="AG308" s="33" t="s">
        <v>70</v>
      </c>
      <c r="AH308" s="33" t="s">
        <v>70</v>
      </c>
      <c r="AI308" s="33" t="s">
        <v>70</v>
      </c>
      <c r="AJ308" s="33" t="s">
        <v>70</v>
      </c>
      <c r="AK308" s="33" t="s">
        <v>74</v>
      </c>
      <c r="AL308" s="33" t="s">
        <v>70</v>
      </c>
      <c r="AM308" s="33" t="s">
        <v>70</v>
      </c>
      <c r="AN308" s="33">
        <v>4</v>
      </c>
      <c r="AR308" s="33">
        <v>4</v>
      </c>
      <c r="AX308" s="33">
        <v>4</v>
      </c>
      <c r="AZ308" s="33">
        <v>4</v>
      </c>
      <c r="BH308" s="33">
        <v>4</v>
      </c>
      <c r="BP308" s="33">
        <v>4</v>
      </c>
      <c r="BT308" s="33" t="s">
        <v>1296</v>
      </c>
    </row>
    <row r="309" spans="1:72" x14ac:dyDescent="0.25">
      <c r="A309">
        <f t="shared" si="4"/>
        <v>308</v>
      </c>
      <c r="B309" t="s">
        <v>2132</v>
      </c>
      <c r="C309" t="s">
        <v>1289</v>
      </c>
      <c r="D309" t="s">
        <v>978</v>
      </c>
      <c r="E309" t="s">
        <v>372</v>
      </c>
      <c r="F309" t="s">
        <v>978</v>
      </c>
      <c r="G309" t="s">
        <v>1425</v>
      </c>
      <c r="H309" t="s">
        <v>1960</v>
      </c>
      <c r="I309" t="s">
        <v>1973</v>
      </c>
      <c r="J309" t="s">
        <v>1961</v>
      </c>
      <c r="K309" s="33">
        <v>4</v>
      </c>
      <c r="O309" s="33">
        <v>4</v>
      </c>
      <c r="Q309" s="33">
        <v>4</v>
      </c>
      <c r="U309" s="33">
        <v>4</v>
      </c>
      <c r="W309" s="33">
        <v>4</v>
      </c>
      <c r="AK309" s="33">
        <v>4</v>
      </c>
      <c r="AN309" s="33">
        <v>4</v>
      </c>
      <c r="AR309" s="33">
        <v>4</v>
      </c>
      <c r="AX309" s="33">
        <v>4</v>
      </c>
      <c r="AZ309" s="33">
        <v>4</v>
      </c>
      <c r="BH309" s="33">
        <v>4</v>
      </c>
      <c r="BP309" s="33">
        <v>4</v>
      </c>
      <c r="BT309" s="33" t="s">
        <v>1296</v>
      </c>
    </row>
    <row r="310" spans="1:72" x14ac:dyDescent="0.25">
      <c r="A310">
        <f t="shared" si="4"/>
        <v>309</v>
      </c>
      <c r="B310" t="s">
        <v>1807</v>
      </c>
      <c r="C310" t="s">
        <v>1289</v>
      </c>
      <c r="D310" t="s">
        <v>1808</v>
      </c>
      <c r="E310" t="s">
        <v>372</v>
      </c>
      <c r="F310" t="s">
        <v>978</v>
      </c>
      <c r="G310" t="s">
        <v>1425</v>
      </c>
      <c r="H310" t="s">
        <v>1809</v>
      </c>
      <c r="I310" t="s">
        <v>1810</v>
      </c>
      <c r="J310" t="s">
        <v>1811</v>
      </c>
      <c r="K310" s="33">
        <v>4</v>
      </c>
      <c r="O310" s="33">
        <v>4</v>
      </c>
      <c r="Q310" s="33">
        <v>4</v>
      </c>
      <c r="U310" s="33">
        <v>4</v>
      </c>
      <c r="W310" s="33">
        <v>4</v>
      </c>
      <c r="AK310" s="33">
        <v>4</v>
      </c>
      <c r="AN310" s="33">
        <v>4</v>
      </c>
      <c r="AR310" s="33">
        <v>4</v>
      </c>
      <c r="AX310" s="33">
        <v>4</v>
      </c>
      <c r="AZ310" s="33">
        <v>4</v>
      </c>
      <c r="BH310" s="33">
        <v>4</v>
      </c>
      <c r="BP310" s="33">
        <v>4</v>
      </c>
      <c r="BT310" s="33" t="s">
        <v>1296</v>
      </c>
    </row>
    <row r="311" spans="1:72" x14ac:dyDescent="0.25">
      <c r="A311">
        <f t="shared" si="4"/>
        <v>310</v>
      </c>
      <c r="B311" t="s">
        <v>1775</v>
      </c>
      <c r="C311" t="s">
        <v>1777</v>
      </c>
      <c r="D311" t="s">
        <v>1776</v>
      </c>
      <c r="E311" t="s">
        <v>809</v>
      </c>
      <c r="F311" t="s">
        <v>1778</v>
      </c>
      <c r="G311" t="s">
        <v>218</v>
      </c>
      <c r="H311" t="s">
        <v>1779</v>
      </c>
      <c r="I311" t="s">
        <v>1780</v>
      </c>
      <c r="J311" t="s">
        <v>1781</v>
      </c>
      <c r="L311" s="33">
        <v>4</v>
      </c>
      <c r="N311" s="33">
        <v>4</v>
      </c>
      <c r="Q311" s="33">
        <v>4</v>
      </c>
      <c r="T311" s="33">
        <v>4</v>
      </c>
      <c r="Y311" s="33">
        <v>4</v>
      </c>
      <c r="AC311" s="33">
        <v>4</v>
      </c>
      <c r="AH311" s="33">
        <v>4</v>
      </c>
      <c r="AI311" s="33">
        <v>4</v>
      </c>
      <c r="AJ311" s="33">
        <v>4</v>
      </c>
      <c r="AK311" s="33">
        <v>4</v>
      </c>
      <c r="AN311" s="33">
        <v>4</v>
      </c>
      <c r="AR311" s="33">
        <v>4</v>
      </c>
      <c r="AX311" s="33">
        <v>4</v>
      </c>
      <c r="AZ311" s="33">
        <v>4</v>
      </c>
      <c r="BH311" s="33">
        <v>4</v>
      </c>
      <c r="BP311" s="33">
        <v>4</v>
      </c>
      <c r="BT311" s="33" t="s">
        <v>1782</v>
      </c>
    </row>
    <row r="312" spans="1:72" x14ac:dyDescent="0.25">
      <c r="A312">
        <f t="shared" si="4"/>
        <v>311</v>
      </c>
      <c r="B312" t="s">
        <v>1815</v>
      </c>
      <c r="C312" t="s">
        <v>1816</v>
      </c>
      <c r="D312" t="s">
        <v>1817</v>
      </c>
      <c r="E312" t="s">
        <v>1818</v>
      </c>
      <c r="F312" t="s">
        <v>1819</v>
      </c>
      <c r="G312" t="s">
        <v>1806</v>
      </c>
      <c r="H312" t="s">
        <v>1820</v>
      </c>
      <c r="I312" t="s">
        <v>2106</v>
      </c>
      <c r="J312" t="s">
        <v>1806</v>
      </c>
      <c r="K312" s="33">
        <v>4</v>
      </c>
      <c r="N312" s="33">
        <v>4</v>
      </c>
      <c r="Q312" s="33">
        <v>4</v>
      </c>
      <c r="T312" s="33">
        <v>4</v>
      </c>
      <c r="AD312" s="33">
        <v>4</v>
      </c>
      <c r="AI312" s="33">
        <v>4</v>
      </c>
      <c r="AN312" s="33">
        <v>4</v>
      </c>
      <c r="AR312" s="33">
        <v>4</v>
      </c>
      <c r="AX312" s="33">
        <v>4</v>
      </c>
      <c r="AZ312" s="33">
        <v>4</v>
      </c>
      <c r="BH312" s="33">
        <v>4</v>
      </c>
      <c r="BP312" s="33">
        <v>4</v>
      </c>
      <c r="BT312" s="33" t="s">
        <v>1821</v>
      </c>
    </row>
    <row r="313" spans="1:72" x14ac:dyDescent="0.25">
      <c r="A313">
        <f t="shared" si="4"/>
        <v>312</v>
      </c>
      <c r="B313" t="s">
        <v>1604</v>
      </c>
      <c r="C313" t="s">
        <v>605</v>
      </c>
      <c r="D313" t="s">
        <v>1605</v>
      </c>
      <c r="E313" t="s">
        <v>1354</v>
      </c>
      <c r="F313" t="s">
        <v>223</v>
      </c>
      <c r="G313" t="s">
        <v>70</v>
      </c>
      <c r="H313" t="s">
        <v>1355</v>
      </c>
      <c r="I313" t="s">
        <v>1790</v>
      </c>
      <c r="J313" t="s">
        <v>1606</v>
      </c>
      <c r="K313" s="33" t="s">
        <v>74</v>
      </c>
      <c r="L313" s="33" t="s">
        <v>70</v>
      </c>
      <c r="M313" s="33" t="s">
        <v>70</v>
      </c>
      <c r="N313" s="33" t="s">
        <v>70</v>
      </c>
      <c r="O313" s="33" t="s">
        <v>74</v>
      </c>
      <c r="P313" s="33" t="s">
        <v>70</v>
      </c>
      <c r="Q313" s="33" t="s">
        <v>74</v>
      </c>
      <c r="R313" s="33" t="s">
        <v>70</v>
      </c>
      <c r="T313" s="33" t="s">
        <v>70</v>
      </c>
      <c r="U313" s="33" t="s">
        <v>74</v>
      </c>
      <c r="W313" s="33" t="s">
        <v>70</v>
      </c>
      <c r="X313" s="33" t="s">
        <v>70</v>
      </c>
      <c r="Y313" s="33" t="s">
        <v>70</v>
      </c>
      <c r="Z313" s="33" t="s">
        <v>70</v>
      </c>
      <c r="AA313" s="33" t="s">
        <v>70</v>
      </c>
      <c r="AB313" s="33" t="s">
        <v>70</v>
      </c>
      <c r="AC313" s="33" t="s">
        <v>74</v>
      </c>
      <c r="AD313" s="33" t="s">
        <v>74</v>
      </c>
      <c r="AE313" s="33" t="s">
        <v>70</v>
      </c>
      <c r="AH313" s="33" t="s">
        <v>74</v>
      </c>
      <c r="AI313" s="33" t="s">
        <v>74</v>
      </c>
      <c r="AJ313" s="33" t="s">
        <v>70</v>
      </c>
      <c r="AK313" s="33" t="s">
        <v>70</v>
      </c>
      <c r="AL313" s="33" t="s">
        <v>70</v>
      </c>
      <c r="AM313" s="33" t="s">
        <v>70</v>
      </c>
      <c r="AN313" s="33">
        <v>4</v>
      </c>
      <c r="AR313" s="33">
        <v>4</v>
      </c>
      <c r="AX313" s="33">
        <v>4</v>
      </c>
      <c r="AZ313" s="33">
        <v>4</v>
      </c>
      <c r="BH313" s="33">
        <v>4</v>
      </c>
      <c r="BP313" s="33">
        <v>4</v>
      </c>
      <c r="BT313" s="33" t="s">
        <v>607</v>
      </c>
    </row>
    <row r="314" spans="1:72" x14ac:dyDescent="0.25">
      <c r="A314">
        <f t="shared" si="4"/>
        <v>313</v>
      </c>
      <c r="B314" t="s">
        <v>1432</v>
      </c>
      <c r="C314" t="s">
        <v>1814</v>
      </c>
      <c r="D314" t="s">
        <v>1433</v>
      </c>
      <c r="E314" t="s">
        <v>1434</v>
      </c>
      <c r="F314" t="s">
        <v>1435</v>
      </c>
      <c r="G314" t="s">
        <v>1436</v>
      </c>
      <c r="H314" t="s">
        <v>70</v>
      </c>
      <c r="I314" t="s">
        <v>1437</v>
      </c>
      <c r="J314" t="s">
        <v>1438</v>
      </c>
      <c r="K314" s="33" t="s">
        <v>70</v>
      </c>
      <c r="L314" s="33" t="s">
        <v>74</v>
      </c>
      <c r="M314" s="33" t="s">
        <v>70</v>
      </c>
      <c r="N314" s="33" t="s">
        <v>70</v>
      </c>
      <c r="O314" s="33" t="s">
        <v>74</v>
      </c>
      <c r="P314" s="33" t="s">
        <v>70</v>
      </c>
      <c r="Q314" s="33" t="s">
        <v>74</v>
      </c>
      <c r="R314" s="33" t="s">
        <v>70</v>
      </c>
      <c r="T314" s="33" t="s">
        <v>70</v>
      </c>
      <c r="U314" s="33" t="s">
        <v>74</v>
      </c>
      <c r="W314" s="33" t="s">
        <v>70</v>
      </c>
      <c r="X314" s="33" t="s">
        <v>70</v>
      </c>
      <c r="Y314" s="33" t="s">
        <v>70</v>
      </c>
      <c r="Z314" s="33" t="s">
        <v>70</v>
      </c>
      <c r="AA314" s="33" t="s">
        <v>70</v>
      </c>
      <c r="AB314" s="33" t="s">
        <v>74</v>
      </c>
      <c r="AC314" s="33" t="s">
        <v>74</v>
      </c>
      <c r="AD314" s="33" t="s">
        <v>70</v>
      </c>
      <c r="AE314" s="33" t="s">
        <v>70</v>
      </c>
      <c r="AH314" s="33" t="s">
        <v>74</v>
      </c>
      <c r="AI314" s="33" t="s">
        <v>74</v>
      </c>
      <c r="AJ314" s="33" t="s">
        <v>74</v>
      </c>
      <c r="AK314" s="33" t="s">
        <v>74</v>
      </c>
      <c r="AL314" s="33" t="s">
        <v>70</v>
      </c>
      <c r="AM314" s="33" t="s">
        <v>70</v>
      </c>
      <c r="AN314" s="33">
        <v>4</v>
      </c>
      <c r="AR314" s="33">
        <v>4</v>
      </c>
      <c r="AX314" s="33">
        <v>4</v>
      </c>
      <c r="AZ314" s="33">
        <v>4</v>
      </c>
      <c r="BH314" s="33">
        <v>4</v>
      </c>
      <c r="BP314" s="33">
        <v>4</v>
      </c>
      <c r="BT314" s="33" t="s">
        <v>1439</v>
      </c>
    </row>
    <row r="315" spans="1:72" x14ac:dyDescent="0.25">
      <c r="A315">
        <f t="shared" si="4"/>
        <v>314</v>
      </c>
      <c r="B315" t="s">
        <v>1440</v>
      </c>
      <c r="C315" t="s">
        <v>1441</v>
      </c>
      <c r="D315" t="s">
        <v>1442</v>
      </c>
      <c r="E315" t="s">
        <v>1443</v>
      </c>
      <c r="F315" t="s">
        <v>1444</v>
      </c>
      <c r="G315" t="s">
        <v>509</v>
      </c>
      <c r="H315" t="s">
        <v>1445</v>
      </c>
      <c r="I315" t="s">
        <v>1446</v>
      </c>
      <c r="J315" t="s">
        <v>1442</v>
      </c>
      <c r="K315" s="33" t="s">
        <v>74</v>
      </c>
      <c r="L315" s="33" t="s">
        <v>70</v>
      </c>
      <c r="M315" s="33" t="s">
        <v>70</v>
      </c>
      <c r="N315" s="33" t="s">
        <v>70</v>
      </c>
      <c r="O315" s="33" t="s">
        <v>74</v>
      </c>
      <c r="P315" s="33" t="s">
        <v>70</v>
      </c>
      <c r="Q315" s="33" t="s">
        <v>74</v>
      </c>
      <c r="R315" s="33" t="s">
        <v>70</v>
      </c>
      <c r="T315" s="33" t="s">
        <v>70</v>
      </c>
      <c r="U315" s="33" t="s">
        <v>74</v>
      </c>
      <c r="W315" s="33" t="s">
        <v>70</v>
      </c>
      <c r="X315" s="33" t="s">
        <v>70</v>
      </c>
      <c r="Y315" s="33" t="s">
        <v>70</v>
      </c>
      <c r="Z315" s="33" t="s">
        <v>70</v>
      </c>
      <c r="AA315" s="33" t="s">
        <v>74</v>
      </c>
      <c r="AB315" s="33" t="s">
        <v>70</v>
      </c>
      <c r="AC315" s="33" t="s">
        <v>70</v>
      </c>
      <c r="AD315" s="33" t="s">
        <v>70</v>
      </c>
      <c r="AE315" s="33" t="s">
        <v>70</v>
      </c>
      <c r="AG315" s="33" t="s">
        <v>70</v>
      </c>
      <c r="AH315" s="33" t="s">
        <v>70</v>
      </c>
      <c r="AI315" s="33" t="s">
        <v>74</v>
      </c>
      <c r="AJ315" s="33" t="s">
        <v>70</v>
      </c>
      <c r="AK315" s="33" t="s">
        <v>70</v>
      </c>
      <c r="AL315" s="33" t="s">
        <v>70</v>
      </c>
      <c r="AM315" s="33" t="s">
        <v>70</v>
      </c>
      <c r="AN315" s="33">
        <v>4</v>
      </c>
      <c r="AR315" s="33">
        <v>4</v>
      </c>
      <c r="AX315" s="33">
        <v>4</v>
      </c>
      <c r="AZ315" s="33">
        <v>4</v>
      </c>
      <c r="BH315" s="33">
        <v>4</v>
      </c>
      <c r="BP315" s="33">
        <v>4</v>
      </c>
      <c r="BT315" s="33" t="s">
        <v>1447</v>
      </c>
    </row>
    <row r="316" spans="1:72" x14ac:dyDescent="0.25">
      <c r="A316">
        <f t="shared" si="4"/>
        <v>315</v>
      </c>
      <c r="B316" t="s">
        <v>1448</v>
      </c>
      <c r="C316" t="s">
        <v>1441</v>
      </c>
      <c r="D316" t="s">
        <v>1449</v>
      </c>
      <c r="E316" t="s">
        <v>1450</v>
      </c>
      <c r="F316" t="s">
        <v>1451</v>
      </c>
      <c r="G316" t="s">
        <v>509</v>
      </c>
      <c r="H316" t="s">
        <v>1452</v>
      </c>
      <c r="I316" t="s">
        <v>1453</v>
      </c>
      <c r="J316" t="s">
        <v>1454</v>
      </c>
      <c r="K316" s="33" t="s">
        <v>70</v>
      </c>
      <c r="L316" s="33" t="s">
        <v>74</v>
      </c>
      <c r="M316" s="33" t="s">
        <v>70</v>
      </c>
      <c r="N316" s="33" t="s">
        <v>70</v>
      </c>
      <c r="O316" s="33" t="s">
        <v>74</v>
      </c>
      <c r="P316" s="33" t="s">
        <v>70</v>
      </c>
      <c r="Q316" s="33" t="s">
        <v>74</v>
      </c>
      <c r="R316" s="33" t="s">
        <v>70</v>
      </c>
      <c r="T316" s="33" t="s">
        <v>70</v>
      </c>
      <c r="U316" s="33" t="s">
        <v>74</v>
      </c>
      <c r="W316" s="33" t="s">
        <v>70</v>
      </c>
      <c r="X316" s="33" t="s">
        <v>70</v>
      </c>
      <c r="Y316" s="33" t="s">
        <v>70</v>
      </c>
      <c r="Z316" s="33" t="s">
        <v>70</v>
      </c>
      <c r="AA316" s="33" t="s">
        <v>70</v>
      </c>
      <c r="AB316" s="33" t="s">
        <v>70</v>
      </c>
      <c r="AC316" s="33" t="s">
        <v>74</v>
      </c>
      <c r="AD316" s="33" t="s">
        <v>70</v>
      </c>
      <c r="AE316" s="33" t="s">
        <v>70</v>
      </c>
      <c r="AH316" s="33" t="s">
        <v>74</v>
      </c>
      <c r="AI316" s="33" t="s">
        <v>74</v>
      </c>
      <c r="AJ316" s="33" t="s">
        <v>70</v>
      </c>
      <c r="AK316" s="33" t="s">
        <v>74</v>
      </c>
      <c r="AL316" s="33" t="s">
        <v>70</v>
      </c>
      <c r="AM316" s="33" t="s">
        <v>70</v>
      </c>
      <c r="AN316" s="33">
        <v>4</v>
      </c>
      <c r="AR316" s="33">
        <v>4</v>
      </c>
      <c r="AX316" s="33">
        <v>4</v>
      </c>
      <c r="AZ316" s="33">
        <v>4</v>
      </c>
      <c r="BH316" s="33">
        <v>4</v>
      </c>
      <c r="BP316" s="33">
        <v>4</v>
      </c>
      <c r="BT316" s="33" t="s">
        <v>1447</v>
      </c>
    </row>
    <row r="317" spans="1:72" x14ac:dyDescent="0.25">
      <c r="A317">
        <f t="shared" si="4"/>
        <v>316</v>
      </c>
      <c r="B317" t="s">
        <v>1455</v>
      </c>
      <c r="C317" t="s">
        <v>1441</v>
      </c>
      <c r="D317" t="s">
        <v>1443</v>
      </c>
      <c r="E317" t="s">
        <v>195</v>
      </c>
      <c r="F317" t="s">
        <v>1456</v>
      </c>
      <c r="G317" t="s">
        <v>509</v>
      </c>
      <c r="H317" t="s">
        <v>1457</v>
      </c>
      <c r="I317" t="s">
        <v>1458</v>
      </c>
      <c r="J317" t="s">
        <v>1459</v>
      </c>
      <c r="K317" s="33" t="s">
        <v>74</v>
      </c>
      <c r="L317" s="33" t="s">
        <v>70</v>
      </c>
      <c r="M317" s="33" t="s">
        <v>70</v>
      </c>
      <c r="N317" s="33" t="s">
        <v>70</v>
      </c>
      <c r="O317" s="33" t="s">
        <v>74</v>
      </c>
      <c r="P317" s="33" t="s">
        <v>70</v>
      </c>
      <c r="Q317" s="33" t="s">
        <v>74</v>
      </c>
      <c r="R317" s="33" t="s">
        <v>70</v>
      </c>
      <c r="T317" s="33" t="s">
        <v>70</v>
      </c>
      <c r="U317" s="33" t="s">
        <v>74</v>
      </c>
      <c r="W317" s="33" t="s">
        <v>70</v>
      </c>
      <c r="X317" s="33" t="s">
        <v>70</v>
      </c>
      <c r="Y317" s="33" t="s">
        <v>70</v>
      </c>
      <c r="Z317" s="33" t="s">
        <v>70</v>
      </c>
      <c r="AA317" s="33" t="s">
        <v>70</v>
      </c>
      <c r="AB317" s="33" t="s">
        <v>70</v>
      </c>
      <c r="AC317" s="33" t="s">
        <v>74</v>
      </c>
      <c r="AD317" s="33" t="s">
        <v>70</v>
      </c>
      <c r="AE317" s="33" t="s">
        <v>70</v>
      </c>
      <c r="AG317" s="33" t="s">
        <v>70</v>
      </c>
      <c r="AH317" s="33" t="s">
        <v>70</v>
      </c>
      <c r="AI317" s="33" t="s">
        <v>74</v>
      </c>
      <c r="AJ317" s="33" t="s">
        <v>70</v>
      </c>
      <c r="AK317" s="33" t="s">
        <v>70</v>
      </c>
      <c r="AL317" s="33" t="s">
        <v>70</v>
      </c>
      <c r="AM317" s="33" t="s">
        <v>70</v>
      </c>
      <c r="AN317" s="33">
        <v>4</v>
      </c>
      <c r="AR317" s="33">
        <v>4</v>
      </c>
      <c r="AX317" s="33">
        <v>4</v>
      </c>
      <c r="AZ317" s="33">
        <v>4</v>
      </c>
      <c r="BH317" s="33">
        <v>4</v>
      </c>
      <c r="BP317" s="33">
        <v>4</v>
      </c>
      <c r="BT317" s="33" t="s">
        <v>1447</v>
      </c>
    </row>
    <row r="318" spans="1:72" x14ac:dyDescent="0.25">
      <c r="A318">
        <f t="shared" si="4"/>
        <v>317</v>
      </c>
      <c r="B318" t="s">
        <v>1460</v>
      </c>
      <c r="C318" t="s">
        <v>1441</v>
      </c>
      <c r="D318" t="s">
        <v>1461</v>
      </c>
      <c r="E318" t="s">
        <v>1343</v>
      </c>
      <c r="F318" t="s">
        <v>509</v>
      </c>
      <c r="G318" t="s">
        <v>70</v>
      </c>
      <c r="H318" t="s">
        <v>1462</v>
      </c>
      <c r="I318" t="s">
        <v>1463</v>
      </c>
      <c r="J318" t="s">
        <v>1464</v>
      </c>
      <c r="K318" s="33" t="s">
        <v>74</v>
      </c>
      <c r="L318" s="33" t="s">
        <v>70</v>
      </c>
      <c r="M318" s="33" t="s">
        <v>70</v>
      </c>
      <c r="N318" s="33" t="s">
        <v>70</v>
      </c>
      <c r="O318" s="33" t="s">
        <v>74</v>
      </c>
      <c r="P318" s="33" t="s">
        <v>70</v>
      </c>
      <c r="Q318" s="33" t="s">
        <v>74</v>
      </c>
      <c r="R318" s="33" t="s">
        <v>70</v>
      </c>
      <c r="T318" s="33" t="s">
        <v>70</v>
      </c>
      <c r="U318" s="33" t="s">
        <v>74</v>
      </c>
      <c r="W318" s="33" t="s">
        <v>70</v>
      </c>
      <c r="X318" s="33" t="s">
        <v>70</v>
      </c>
      <c r="Y318" s="33" t="s">
        <v>70</v>
      </c>
      <c r="Z318" s="33" t="s">
        <v>70</v>
      </c>
      <c r="AA318" s="33" t="s">
        <v>74</v>
      </c>
      <c r="AB318" s="33" t="s">
        <v>70</v>
      </c>
      <c r="AC318" s="33" t="s">
        <v>70</v>
      </c>
      <c r="AD318" s="33" t="s">
        <v>70</v>
      </c>
      <c r="AE318" s="33" t="s">
        <v>70</v>
      </c>
      <c r="AG318" s="33" t="s">
        <v>70</v>
      </c>
      <c r="AH318" s="33" t="s">
        <v>70</v>
      </c>
      <c r="AI318" s="33" t="s">
        <v>74</v>
      </c>
      <c r="AJ318" s="33" t="s">
        <v>70</v>
      </c>
      <c r="AK318" s="33" t="s">
        <v>70</v>
      </c>
      <c r="AL318" s="33" t="s">
        <v>70</v>
      </c>
      <c r="AM318" s="33" t="s">
        <v>70</v>
      </c>
      <c r="AN318" s="33">
        <v>4</v>
      </c>
      <c r="AR318" s="33">
        <v>4</v>
      </c>
      <c r="AX318" s="33">
        <v>4</v>
      </c>
      <c r="AZ318" s="33">
        <v>4</v>
      </c>
      <c r="BH318" s="33">
        <v>4</v>
      </c>
      <c r="BP318" s="33">
        <v>4</v>
      </c>
      <c r="BT318" s="33" t="s">
        <v>1447</v>
      </c>
    </row>
    <row r="319" spans="1:72" x14ac:dyDescent="0.25">
      <c r="A319">
        <f t="shared" si="4"/>
        <v>318</v>
      </c>
      <c r="B319" t="s">
        <v>1465</v>
      </c>
      <c r="C319" t="s">
        <v>1466</v>
      </c>
      <c r="D319" t="s">
        <v>1467</v>
      </c>
      <c r="E319" t="s">
        <v>1467</v>
      </c>
      <c r="F319" t="s">
        <v>781</v>
      </c>
      <c r="G319" t="s">
        <v>149</v>
      </c>
      <c r="H319" t="s">
        <v>1468</v>
      </c>
      <c r="I319" t="s">
        <v>1469</v>
      </c>
      <c r="J319" t="s">
        <v>1470</v>
      </c>
      <c r="K319" s="33" t="s">
        <v>74</v>
      </c>
      <c r="L319" s="33" t="s">
        <v>70</v>
      </c>
      <c r="M319" s="33" t="s">
        <v>70</v>
      </c>
      <c r="N319" s="33" t="s">
        <v>70</v>
      </c>
      <c r="O319" s="33" t="s">
        <v>74</v>
      </c>
      <c r="P319" s="33" t="s">
        <v>70</v>
      </c>
      <c r="Q319" s="33" t="s">
        <v>74</v>
      </c>
      <c r="R319" s="33" t="s">
        <v>70</v>
      </c>
      <c r="T319" s="33" t="s">
        <v>70</v>
      </c>
      <c r="U319" s="33" t="s">
        <v>74</v>
      </c>
      <c r="W319" s="33" t="s">
        <v>74</v>
      </c>
      <c r="X319" s="33" t="s">
        <v>70</v>
      </c>
      <c r="Y319" s="33" t="s">
        <v>70</v>
      </c>
      <c r="Z319" s="33" t="s">
        <v>70</v>
      </c>
      <c r="AA319" s="33" t="s">
        <v>70</v>
      </c>
      <c r="AB319" s="33" t="s">
        <v>70</v>
      </c>
      <c r="AC319" s="33" t="s">
        <v>70</v>
      </c>
      <c r="AD319" s="33" t="s">
        <v>70</v>
      </c>
      <c r="AE319" s="33" t="s">
        <v>70</v>
      </c>
      <c r="AG319" s="33" t="s">
        <v>70</v>
      </c>
      <c r="AH319" s="33" t="s">
        <v>70</v>
      </c>
      <c r="AI319" s="33" t="s">
        <v>70</v>
      </c>
      <c r="AJ319" s="33" t="s">
        <v>70</v>
      </c>
      <c r="AK319" s="33" t="s">
        <v>74</v>
      </c>
      <c r="AL319" s="33" t="s">
        <v>70</v>
      </c>
      <c r="AM319" s="33" t="s">
        <v>70</v>
      </c>
      <c r="AN319" s="33">
        <v>4</v>
      </c>
      <c r="AR319" s="33">
        <v>4</v>
      </c>
      <c r="AX319" s="33">
        <v>4</v>
      </c>
      <c r="AZ319" s="33">
        <v>4</v>
      </c>
      <c r="BH319" s="33">
        <v>4</v>
      </c>
      <c r="BP319" s="33">
        <v>4</v>
      </c>
      <c r="BT319" s="33" t="s">
        <v>1471</v>
      </c>
    </row>
    <row r="320" spans="1:72" x14ac:dyDescent="0.25">
      <c r="A320">
        <f t="shared" si="4"/>
        <v>319</v>
      </c>
      <c r="B320" t="s">
        <v>1472</v>
      </c>
      <c r="C320" t="s">
        <v>1466</v>
      </c>
      <c r="D320" t="s">
        <v>1473</v>
      </c>
      <c r="E320" t="s">
        <v>1467</v>
      </c>
      <c r="F320" t="s">
        <v>781</v>
      </c>
      <c r="G320" t="s">
        <v>149</v>
      </c>
      <c r="H320" t="s">
        <v>1468</v>
      </c>
      <c r="I320" t="s">
        <v>1474</v>
      </c>
      <c r="J320" t="s">
        <v>1475</v>
      </c>
      <c r="K320" s="33">
        <v>4</v>
      </c>
      <c r="M320" s="33" t="s">
        <v>70</v>
      </c>
      <c r="N320" s="33" t="s">
        <v>70</v>
      </c>
      <c r="O320" s="33" t="s">
        <v>74</v>
      </c>
      <c r="P320" s="33" t="s">
        <v>70</v>
      </c>
      <c r="Q320" s="33" t="s">
        <v>74</v>
      </c>
      <c r="R320" s="33" t="s">
        <v>70</v>
      </c>
      <c r="T320" s="33" t="s">
        <v>70</v>
      </c>
      <c r="U320" s="33" t="s">
        <v>74</v>
      </c>
      <c r="W320" s="33" t="s">
        <v>74</v>
      </c>
      <c r="X320" s="33" t="s">
        <v>70</v>
      </c>
      <c r="Y320" s="33" t="s">
        <v>70</v>
      </c>
      <c r="Z320" s="33" t="s">
        <v>70</v>
      </c>
      <c r="AA320" s="33" t="s">
        <v>70</v>
      </c>
      <c r="AB320" s="33" t="s">
        <v>70</v>
      </c>
      <c r="AC320" s="33" t="s">
        <v>70</v>
      </c>
      <c r="AD320" s="33" t="s">
        <v>70</v>
      </c>
      <c r="AE320" s="33" t="s">
        <v>70</v>
      </c>
      <c r="AG320" s="33" t="s">
        <v>70</v>
      </c>
      <c r="AH320" s="33" t="s">
        <v>70</v>
      </c>
      <c r="AI320" s="33" t="s">
        <v>70</v>
      </c>
      <c r="AJ320" s="33" t="s">
        <v>70</v>
      </c>
      <c r="AK320" s="33" t="s">
        <v>74</v>
      </c>
      <c r="AL320" s="33" t="s">
        <v>70</v>
      </c>
      <c r="AM320" s="33" t="s">
        <v>70</v>
      </c>
      <c r="AN320" s="33">
        <v>4</v>
      </c>
      <c r="AR320" s="33">
        <v>4</v>
      </c>
      <c r="AX320" s="33">
        <v>4</v>
      </c>
      <c r="AZ320" s="33">
        <v>4</v>
      </c>
      <c r="BH320" s="33">
        <v>4</v>
      </c>
      <c r="BP320" s="33">
        <v>4</v>
      </c>
      <c r="BT320" s="33" t="s">
        <v>1471</v>
      </c>
    </row>
    <row r="321" spans="1:72" x14ac:dyDescent="0.25">
      <c r="A321">
        <f t="shared" si="4"/>
        <v>320</v>
      </c>
      <c r="B321" t="s">
        <v>1476</v>
      </c>
      <c r="C321" t="s">
        <v>1466</v>
      </c>
      <c r="D321" t="s">
        <v>1477</v>
      </c>
      <c r="E321" t="s">
        <v>1478</v>
      </c>
      <c r="F321" t="s">
        <v>1479</v>
      </c>
      <c r="G321" t="s">
        <v>796</v>
      </c>
      <c r="H321" t="s">
        <v>70</v>
      </c>
      <c r="I321" t="s">
        <v>1480</v>
      </c>
      <c r="J321" t="s">
        <v>1481</v>
      </c>
      <c r="K321" s="33" t="s">
        <v>70</v>
      </c>
      <c r="L321" s="33" t="s">
        <v>74</v>
      </c>
      <c r="M321" s="33" t="s">
        <v>70</v>
      </c>
      <c r="N321" s="33" t="s">
        <v>70</v>
      </c>
      <c r="O321" s="33" t="s">
        <v>74</v>
      </c>
      <c r="P321" s="33" t="s">
        <v>70</v>
      </c>
      <c r="Q321" s="33" t="s">
        <v>74</v>
      </c>
      <c r="R321" s="33" t="s">
        <v>70</v>
      </c>
      <c r="T321" s="33" t="s">
        <v>70</v>
      </c>
      <c r="U321" s="33" t="s">
        <v>74</v>
      </c>
      <c r="W321" s="33" t="s">
        <v>70</v>
      </c>
      <c r="X321" s="33" t="s">
        <v>70</v>
      </c>
      <c r="Y321" s="33" t="s">
        <v>70</v>
      </c>
      <c r="Z321" s="33" t="s">
        <v>70</v>
      </c>
      <c r="AA321" s="33" t="s">
        <v>70</v>
      </c>
      <c r="AB321" s="33" t="s">
        <v>70</v>
      </c>
      <c r="AC321" s="33" t="s">
        <v>74</v>
      </c>
      <c r="AD321" s="33" t="s">
        <v>70</v>
      </c>
      <c r="AE321" s="33" t="s">
        <v>70</v>
      </c>
      <c r="AG321" s="33" t="s">
        <v>70</v>
      </c>
      <c r="AH321" s="33" t="s">
        <v>70</v>
      </c>
      <c r="AI321" s="33" t="s">
        <v>74</v>
      </c>
      <c r="AJ321" s="33" t="s">
        <v>70</v>
      </c>
      <c r="AK321" s="33" t="s">
        <v>74</v>
      </c>
      <c r="AL321" s="33" t="s">
        <v>70</v>
      </c>
      <c r="AM321" s="33" t="s">
        <v>70</v>
      </c>
      <c r="AN321" s="33">
        <v>4</v>
      </c>
      <c r="AR321" s="33">
        <v>4</v>
      </c>
      <c r="AX321" s="33">
        <v>4</v>
      </c>
      <c r="AZ321" s="33">
        <v>4</v>
      </c>
      <c r="BH321" s="33">
        <v>4</v>
      </c>
      <c r="BP321" s="33">
        <v>4</v>
      </c>
      <c r="BT321" s="33" t="s">
        <v>1471</v>
      </c>
    </row>
    <row r="322" spans="1:72" x14ac:dyDescent="0.25">
      <c r="A322">
        <f t="shared" si="4"/>
        <v>321</v>
      </c>
      <c r="B322" t="s">
        <v>1482</v>
      </c>
      <c r="C322" t="s">
        <v>1466</v>
      </c>
      <c r="D322" t="s">
        <v>1483</v>
      </c>
      <c r="E322" t="s">
        <v>1467</v>
      </c>
      <c r="F322" t="s">
        <v>781</v>
      </c>
      <c r="G322" t="s">
        <v>149</v>
      </c>
      <c r="H322" t="s">
        <v>1468</v>
      </c>
      <c r="I322" t="s">
        <v>1484</v>
      </c>
      <c r="J322" t="s">
        <v>1485</v>
      </c>
      <c r="K322" s="33" t="s">
        <v>74</v>
      </c>
      <c r="L322" s="33" t="s">
        <v>70</v>
      </c>
      <c r="M322" s="33" t="s">
        <v>70</v>
      </c>
      <c r="N322" s="33" t="s">
        <v>70</v>
      </c>
      <c r="O322" s="33" t="s">
        <v>74</v>
      </c>
      <c r="P322" s="33" t="s">
        <v>70</v>
      </c>
      <c r="Q322" s="33" t="s">
        <v>74</v>
      </c>
      <c r="R322" s="33" t="s">
        <v>70</v>
      </c>
      <c r="T322" s="33" t="s">
        <v>70</v>
      </c>
      <c r="U322" s="33" t="s">
        <v>74</v>
      </c>
      <c r="W322" s="33" t="s">
        <v>74</v>
      </c>
      <c r="X322" s="33" t="s">
        <v>70</v>
      </c>
      <c r="Y322" s="33" t="s">
        <v>70</v>
      </c>
      <c r="Z322" s="33" t="s">
        <v>70</v>
      </c>
      <c r="AA322" s="33" t="s">
        <v>70</v>
      </c>
      <c r="AB322" s="33" t="s">
        <v>70</v>
      </c>
      <c r="AC322" s="33" t="s">
        <v>70</v>
      </c>
      <c r="AD322" s="33" t="s">
        <v>70</v>
      </c>
      <c r="AE322" s="33" t="s">
        <v>70</v>
      </c>
      <c r="AG322" s="33" t="s">
        <v>70</v>
      </c>
      <c r="AH322" s="33" t="s">
        <v>70</v>
      </c>
      <c r="AI322" s="33" t="s">
        <v>70</v>
      </c>
      <c r="AJ322" s="33" t="s">
        <v>70</v>
      </c>
      <c r="AK322" s="33" t="s">
        <v>74</v>
      </c>
      <c r="AL322" s="33" t="s">
        <v>70</v>
      </c>
      <c r="AM322" s="33" t="s">
        <v>70</v>
      </c>
      <c r="AN322" s="33">
        <v>4</v>
      </c>
      <c r="AR322" s="33">
        <v>4</v>
      </c>
      <c r="AX322" s="33">
        <v>4</v>
      </c>
      <c r="AZ322" s="33">
        <v>4</v>
      </c>
      <c r="BH322" s="33">
        <v>4</v>
      </c>
      <c r="BP322" s="33">
        <v>4</v>
      </c>
      <c r="BT322" s="33" t="s">
        <v>1471</v>
      </c>
    </row>
    <row r="323" spans="1:72" x14ac:dyDescent="0.25">
      <c r="A323">
        <f t="shared" si="4"/>
        <v>322</v>
      </c>
      <c r="B323" t="s">
        <v>1486</v>
      </c>
      <c r="C323" t="s">
        <v>1466</v>
      </c>
      <c r="D323" t="s">
        <v>1487</v>
      </c>
      <c r="E323" t="s">
        <v>1488</v>
      </c>
      <c r="F323" t="s">
        <v>1489</v>
      </c>
      <c r="G323" t="s">
        <v>149</v>
      </c>
      <c r="H323" t="s">
        <v>1490</v>
      </c>
      <c r="I323" t="s">
        <v>1491</v>
      </c>
      <c r="J323" t="s">
        <v>1492</v>
      </c>
      <c r="K323" s="33" t="s">
        <v>74</v>
      </c>
      <c r="L323" s="33" t="s">
        <v>70</v>
      </c>
      <c r="M323" s="33" t="s">
        <v>70</v>
      </c>
      <c r="N323" s="33" t="s">
        <v>70</v>
      </c>
      <c r="O323" s="33" t="s">
        <v>74</v>
      </c>
      <c r="P323" s="33" t="s">
        <v>70</v>
      </c>
      <c r="Q323" s="33" t="s">
        <v>74</v>
      </c>
      <c r="R323" s="33" t="s">
        <v>70</v>
      </c>
      <c r="T323" s="33" t="s">
        <v>70</v>
      </c>
      <c r="U323" s="33" t="s">
        <v>74</v>
      </c>
      <c r="W323" s="33" t="s">
        <v>74</v>
      </c>
      <c r="X323" s="33" t="s">
        <v>70</v>
      </c>
      <c r="Y323" s="33" t="s">
        <v>70</v>
      </c>
      <c r="Z323" s="33" t="s">
        <v>70</v>
      </c>
      <c r="AA323" s="33" t="s">
        <v>70</v>
      </c>
      <c r="AB323" s="33" t="s">
        <v>70</v>
      </c>
      <c r="AC323" s="33" t="s">
        <v>70</v>
      </c>
      <c r="AD323" s="33" t="s">
        <v>70</v>
      </c>
      <c r="AE323" s="33" t="s">
        <v>70</v>
      </c>
      <c r="AG323" s="33" t="s">
        <v>70</v>
      </c>
      <c r="AH323" s="33" t="s">
        <v>70</v>
      </c>
      <c r="AI323" s="33" t="s">
        <v>70</v>
      </c>
      <c r="AJ323" s="33" t="s">
        <v>70</v>
      </c>
      <c r="AK323" s="33" t="s">
        <v>74</v>
      </c>
      <c r="AL323" s="33" t="s">
        <v>70</v>
      </c>
      <c r="AM323" s="33" t="s">
        <v>70</v>
      </c>
      <c r="AN323" s="33">
        <v>4</v>
      </c>
      <c r="AR323" s="33">
        <v>4</v>
      </c>
      <c r="AX323" s="33">
        <v>4</v>
      </c>
      <c r="AZ323" s="33">
        <v>4</v>
      </c>
      <c r="BH323" s="33">
        <v>4</v>
      </c>
      <c r="BP323" s="33">
        <v>4</v>
      </c>
      <c r="BT323" s="33" t="s">
        <v>1471</v>
      </c>
    </row>
    <row r="324" spans="1:72" x14ac:dyDescent="0.25">
      <c r="A324">
        <f t="shared" si="4"/>
        <v>323</v>
      </c>
      <c r="B324" t="s">
        <v>1493</v>
      </c>
      <c r="C324" t="s">
        <v>1494</v>
      </c>
      <c r="D324" t="s">
        <v>1495</v>
      </c>
      <c r="E324" t="s">
        <v>1496</v>
      </c>
      <c r="F324" t="s">
        <v>496</v>
      </c>
      <c r="G324" t="s">
        <v>374</v>
      </c>
      <c r="H324" t="s">
        <v>965</v>
      </c>
      <c r="I324" t="s">
        <v>1497</v>
      </c>
      <c r="J324" t="s">
        <v>1498</v>
      </c>
      <c r="L324" s="33">
        <v>4</v>
      </c>
      <c r="M324" s="33" t="s">
        <v>70</v>
      </c>
      <c r="N324" s="33" t="s">
        <v>70</v>
      </c>
      <c r="O324" s="33" t="s">
        <v>74</v>
      </c>
      <c r="P324" s="33" t="s">
        <v>70</v>
      </c>
      <c r="Q324" s="33" t="s">
        <v>74</v>
      </c>
      <c r="R324" s="33" t="s">
        <v>70</v>
      </c>
      <c r="T324" s="33" t="s">
        <v>70</v>
      </c>
      <c r="U324" s="33" t="s">
        <v>74</v>
      </c>
      <c r="W324" s="33" t="s">
        <v>70</v>
      </c>
      <c r="X324" s="33" t="s">
        <v>70</v>
      </c>
      <c r="Y324" s="33" t="s">
        <v>70</v>
      </c>
      <c r="Z324" s="33" t="s">
        <v>70</v>
      </c>
      <c r="AA324" s="33" t="s">
        <v>70</v>
      </c>
      <c r="AB324" s="33" t="s">
        <v>70</v>
      </c>
      <c r="AC324" s="33" t="s">
        <v>74</v>
      </c>
      <c r="AD324" s="33" t="s">
        <v>70</v>
      </c>
      <c r="AE324" s="33" t="s">
        <v>70</v>
      </c>
      <c r="AH324" s="33">
        <v>4</v>
      </c>
      <c r="AI324" s="33" t="s">
        <v>74</v>
      </c>
      <c r="AJ324" s="33" t="s">
        <v>70</v>
      </c>
      <c r="AK324" s="33" t="s">
        <v>70</v>
      </c>
      <c r="AL324" s="33" t="s">
        <v>70</v>
      </c>
      <c r="AM324" s="33" t="s">
        <v>70</v>
      </c>
      <c r="AN324" s="33">
        <v>4</v>
      </c>
      <c r="AR324" s="33">
        <v>4</v>
      </c>
      <c r="AX324" s="33">
        <v>4</v>
      </c>
      <c r="AZ324" s="33">
        <v>4</v>
      </c>
      <c r="BH324" s="33">
        <v>4</v>
      </c>
      <c r="BP324" s="33">
        <v>4</v>
      </c>
      <c r="BT324" s="33" t="s">
        <v>1499</v>
      </c>
    </row>
    <row r="325" spans="1:72" x14ac:dyDescent="0.25">
      <c r="A325">
        <f t="shared" si="4"/>
        <v>324</v>
      </c>
      <c r="B325" t="s">
        <v>1559</v>
      </c>
      <c r="C325" t="s">
        <v>1494</v>
      </c>
      <c r="D325" t="s">
        <v>2125</v>
      </c>
      <c r="E325" t="s">
        <v>2099</v>
      </c>
      <c r="F325" t="s">
        <v>495</v>
      </c>
      <c r="G325" t="s">
        <v>496</v>
      </c>
      <c r="H325" t="s">
        <v>1500</v>
      </c>
      <c r="I325" t="s">
        <v>1560</v>
      </c>
      <c r="J325" t="s">
        <v>1674</v>
      </c>
      <c r="L325" s="33">
        <v>4</v>
      </c>
      <c r="M325" s="33" t="s">
        <v>70</v>
      </c>
      <c r="N325" s="33" t="s">
        <v>70</v>
      </c>
      <c r="O325" s="33" t="s">
        <v>74</v>
      </c>
      <c r="P325" s="33" t="s">
        <v>70</v>
      </c>
      <c r="Q325" s="33" t="s">
        <v>74</v>
      </c>
      <c r="R325" s="33" t="s">
        <v>70</v>
      </c>
      <c r="T325" s="33" t="s">
        <v>70</v>
      </c>
      <c r="U325" s="33" t="s">
        <v>74</v>
      </c>
      <c r="W325" s="33" t="s">
        <v>70</v>
      </c>
      <c r="X325" s="33" t="s">
        <v>70</v>
      </c>
      <c r="Y325" s="33" t="s">
        <v>70</v>
      </c>
      <c r="Z325" s="33" t="s">
        <v>70</v>
      </c>
      <c r="AA325" s="33" t="s">
        <v>74</v>
      </c>
      <c r="AB325" s="33" t="s">
        <v>70</v>
      </c>
      <c r="AC325" s="33" t="s">
        <v>70</v>
      </c>
      <c r="AD325" s="33" t="s">
        <v>70</v>
      </c>
      <c r="AE325" s="33" t="s">
        <v>70</v>
      </c>
      <c r="AG325" s="33" t="s">
        <v>70</v>
      </c>
      <c r="AH325" s="33" t="s">
        <v>70</v>
      </c>
      <c r="AI325" s="33" t="s">
        <v>74</v>
      </c>
      <c r="AJ325" s="33" t="s">
        <v>70</v>
      </c>
      <c r="AK325" s="33" t="s">
        <v>70</v>
      </c>
      <c r="AL325" s="33" t="s">
        <v>70</v>
      </c>
      <c r="AM325" s="33" t="s">
        <v>70</v>
      </c>
      <c r="AN325" s="33">
        <v>4</v>
      </c>
      <c r="AR325" s="33">
        <v>4</v>
      </c>
      <c r="AX325" s="33">
        <v>4</v>
      </c>
      <c r="AZ325" s="33">
        <v>4</v>
      </c>
      <c r="BH325" s="33">
        <v>4</v>
      </c>
      <c r="BP325" s="33">
        <v>4</v>
      </c>
      <c r="BT325" s="33" t="s">
        <v>1499</v>
      </c>
    </row>
    <row r="326" spans="1:72" x14ac:dyDescent="0.25">
      <c r="A326">
        <f t="shared" ref="A326:A360" si="5">A325+1</f>
        <v>325</v>
      </c>
      <c r="B326" t="s">
        <v>1561</v>
      </c>
      <c r="C326" t="s">
        <v>1494</v>
      </c>
      <c r="D326" t="s">
        <v>1562</v>
      </c>
      <c r="E326" t="s">
        <v>2099</v>
      </c>
      <c r="F326" t="s">
        <v>495</v>
      </c>
      <c r="G326" t="s">
        <v>496</v>
      </c>
      <c r="H326" t="s">
        <v>1500</v>
      </c>
      <c r="I326" t="s">
        <v>1675</v>
      </c>
      <c r="J326" t="s">
        <v>1676</v>
      </c>
      <c r="L326" s="33">
        <v>4</v>
      </c>
      <c r="M326" s="33" t="s">
        <v>70</v>
      </c>
      <c r="N326" s="33" t="s">
        <v>70</v>
      </c>
      <c r="O326" s="33" t="s">
        <v>74</v>
      </c>
      <c r="P326" s="33" t="s">
        <v>70</v>
      </c>
      <c r="Q326" s="33" t="s">
        <v>74</v>
      </c>
      <c r="R326" s="33" t="s">
        <v>70</v>
      </c>
      <c r="T326" s="33" t="s">
        <v>70</v>
      </c>
      <c r="U326" s="33" t="s">
        <v>74</v>
      </c>
      <c r="W326" s="33" t="s">
        <v>70</v>
      </c>
      <c r="X326" s="33" t="s">
        <v>70</v>
      </c>
      <c r="Y326" s="33" t="s">
        <v>70</v>
      </c>
      <c r="Z326" s="33" t="s">
        <v>70</v>
      </c>
      <c r="AA326" s="33" t="s">
        <v>74</v>
      </c>
      <c r="AB326" s="33" t="s">
        <v>70</v>
      </c>
      <c r="AC326" s="33" t="s">
        <v>70</v>
      </c>
      <c r="AD326" s="33" t="s">
        <v>70</v>
      </c>
      <c r="AE326" s="33" t="s">
        <v>70</v>
      </c>
      <c r="AG326" s="33" t="s">
        <v>70</v>
      </c>
      <c r="AH326" s="33" t="s">
        <v>70</v>
      </c>
      <c r="AI326" s="33" t="s">
        <v>74</v>
      </c>
      <c r="AJ326" s="33" t="s">
        <v>70</v>
      </c>
      <c r="AK326" s="33" t="s">
        <v>70</v>
      </c>
      <c r="AL326" s="33" t="s">
        <v>70</v>
      </c>
      <c r="AM326" s="33" t="s">
        <v>70</v>
      </c>
      <c r="AN326" s="33">
        <v>4</v>
      </c>
      <c r="AR326" s="33">
        <v>4</v>
      </c>
      <c r="AX326" s="33">
        <v>4</v>
      </c>
      <c r="AZ326" s="33">
        <v>4</v>
      </c>
      <c r="BH326" s="33">
        <v>4</v>
      </c>
      <c r="BP326" s="33">
        <v>4</v>
      </c>
      <c r="BT326" s="33" t="s">
        <v>1499</v>
      </c>
    </row>
    <row r="327" spans="1:72" x14ac:dyDescent="0.25">
      <c r="A327">
        <f t="shared" si="5"/>
        <v>326</v>
      </c>
      <c r="B327" t="s">
        <v>1511</v>
      </c>
      <c r="C327" t="s">
        <v>1502</v>
      </c>
      <c r="D327" t="s">
        <v>1512</v>
      </c>
      <c r="E327" t="s">
        <v>1513</v>
      </c>
      <c r="F327" t="s">
        <v>1514</v>
      </c>
      <c r="G327" t="s">
        <v>69</v>
      </c>
      <c r="H327" t="s">
        <v>1515</v>
      </c>
      <c r="I327" t="s">
        <v>1516</v>
      </c>
      <c r="J327" t="s">
        <v>1517</v>
      </c>
      <c r="K327" s="33" t="s">
        <v>70</v>
      </c>
      <c r="L327" s="33" t="s">
        <v>74</v>
      </c>
      <c r="M327" s="33" t="s">
        <v>70</v>
      </c>
      <c r="N327" s="33" t="s">
        <v>70</v>
      </c>
      <c r="O327" s="33" t="s">
        <v>74</v>
      </c>
      <c r="P327" s="33" t="s">
        <v>70</v>
      </c>
      <c r="Q327" s="33" t="s">
        <v>74</v>
      </c>
      <c r="R327" s="33" t="s">
        <v>70</v>
      </c>
      <c r="T327" s="33" t="s">
        <v>70</v>
      </c>
      <c r="U327" s="33" t="s">
        <v>74</v>
      </c>
      <c r="W327" s="33" t="s">
        <v>70</v>
      </c>
      <c r="X327" s="33" t="s">
        <v>70</v>
      </c>
      <c r="Y327" s="33" t="s">
        <v>70</v>
      </c>
      <c r="Z327" s="33" t="s">
        <v>70</v>
      </c>
      <c r="AA327" s="33" t="s">
        <v>74</v>
      </c>
      <c r="AB327" s="33" t="s">
        <v>70</v>
      </c>
      <c r="AC327" s="33" t="s">
        <v>70</v>
      </c>
      <c r="AD327" s="33" t="s">
        <v>70</v>
      </c>
      <c r="AE327" s="33" t="s">
        <v>70</v>
      </c>
      <c r="AG327" s="33" t="s">
        <v>70</v>
      </c>
      <c r="AH327" s="33" t="s">
        <v>70</v>
      </c>
      <c r="AI327" s="33" t="s">
        <v>70</v>
      </c>
      <c r="AJ327" s="33" t="s">
        <v>70</v>
      </c>
      <c r="AK327" s="33" t="s">
        <v>74</v>
      </c>
      <c r="AL327" s="33" t="s">
        <v>70</v>
      </c>
      <c r="AM327" s="33" t="s">
        <v>70</v>
      </c>
      <c r="AN327" s="33">
        <v>4</v>
      </c>
      <c r="AR327" s="33">
        <v>4</v>
      </c>
      <c r="AX327" s="33">
        <v>4</v>
      </c>
      <c r="AZ327" s="33">
        <v>4</v>
      </c>
      <c r="BH327" s="33">
        <v>4</v>
      </c>
      <c r="BO327" s="33">
        <v>4</v>
      </c>
      <c r="BP327" s="33">
        <v>4</v>
      </c>
      <c r="BT327" s="33" t="s">
        <v>1507</v>
      </c>
    </row>
    <row r="328" spans="1:72" x14ac:dyDescent="0.25">
      <c r="A328">
        <f t="shared" si="5"/>
        <v>327</v>
      </c>
      <c r="B328" t="s">
        <v>1518</v>
      </c>
      <c r="C328" t="s">
        <v>1502</v>
      </c>
      <c r="D328" t="s">
        <v>1519</v>
      </c>
      <c r="E328" t="s">
        <v>1519</v>
      </c>
      <c r="F328" t="s">
        <v>1520</v>
      </c>
      <c r="G328" t="s">
        <v>96</v>
      </c>
      <c r="H328" t="s">
        <v>1521</v>
      </c>
      <c r="I328" t="s">
        <v>1522</v>
      </c>
      <c r="J328" t="s">
        <v>1523</v>
      </c>
      <c r="K328" s="33" t="s">
        <v>70</v>
      </c>
      <c r="L328" s="33" t="s">
        <v>74</v>
      </c>
      <c r="M328" s="33" t="s">
        <v>70</v>
      </c>
      <c r="N328" s="33" t="s">
        <v>70</v>
      </c>
      <c r="O328" s="33" t="s">
        <v>74</v>
      </c>
      <c r="P328" s="33" t="s">
        <v>70</v>
      </c>
      <c r="Q328" s="33" t="s">
        <v>74</v>
      </c>
      <c r="R328" s="33" t="s">
        <v>70</v>
      </c>
      <c r="T328" s="33" t="s">
        <v>70</v>
      </c>
      <c r="U328" s="33" t="s">
        <v>74</v>
      </c>
      <c r="W328" s="33" t="s">
        <v>70</v>
      </c>
      <c r="X328" s="33" t="s">
        <v>70</v>
      </c>
      <c r="Y328" s="33" t="s">
        <v>70</v>
      </c>
      <c r="Z328" s="33" t="s">
        <v>70</v>
      </c>
      <c r="AA328" s="33" t="s">
        <v>74</v>
      </c>
      <c r="AB328" s="33" t="s">
        <v>70</v>
      </c>
      <c r="AC328" s="33" t="s">
        <v>70</v>
      </c>
      <c r="AD328" s="33" t="s">
        <v>70</v>
      </c>
      <c r="AE328" s="33" t="s">
        <v>70</v>
      </c>
      <c r="AG328" s="33" t="s">
        <v>70</v>
      </c>
      <c r="AH328" s="33" t="s">
        <v>70</v>
      </c>
      <c r="AI328" s="33" t="s">
        <v>70</v>
      </c>
      <c r="AJ328" s="33" t="s">
        <v>70</v>
      </c>
      <c r="AK328" s="33" t="s">
        <v>74</v>
      </c>
      <c r="AL328" s="33" t="s">
        <v>70</v>
      </c>
      <c r="AM328" s="33" t="s">
        <v>70</v>
      </c>
      <c r="AN328" s="33">
        <v>4</v>
      </c>
      <c r="AR328" s="33">
        <v>4</v>
      </c>
      <c r="AX328" s="33">
        <v>4</v>
      </c>
      <c r="AZ328" s="33">
        <v>4</v>
      </c>
      <c r="BH328" s="33">
        <v>4</v>
      </c>
      <c r="BO328" s="33">
        <v>4</v>
      </c>
      <c r="BP328" s="33">
        <v>4</v>
      </c>
      <c r="BT328" s="33" t="s">
        <v>1507</v>
      </c>
    </row>
    <row r="329" spans="1:72" x14ac:dyDescent="0.25">
      <c r="A329">
        <f t="shared" si="5"/>
        <v>328</v>
      </c>
      <c r="B329" t="s">
        <v>1524</v>
      </c>
      <c r="C329" t="s">
        <v>1502</v>
      </c>
      <c r="D329" t="s">
        <v>1525</v>
      </c>
      <c r="E329" t="s">
        <v>1526</v>
      </c>
      <c r="F329" t="s">
        <v>1509</v>
      </c>
      <c r="G329" t="s">
        <v>96</v>
      </c>
      <c r="H329" t="s">
        <v>1527</v>
      </c>
      <c r="I329" t="s">
        <v>1528</v>
      </c>
      <c r="J329" t="s">
        <v>1529</v>
      </c>
      <c r="K329" s="33" t="s">
        <v>70</v>
      </c>
      <c r="L329" s="33" t="s">
        <v>74</v>
      </c>
      <c r="M329" s="33" t="s">
        <v>70</v>
      </c>
      <c r="N329" s="33" t="s">
        <v>70</v>
      </c>
      <c r="O329" s="33" t="s">
        <v>74</v>
      </c>
      <c r="P329" s="33" t="s">
        <v>70</v>
      </c>
      <c r="Q329" s="33" t="s">
        <v>74</v>
      </c>
      <c r="R329" s="33" t="s">
        <v>70</v>
      </c>
      <c r="T329" s="33" t="s">
        <v>70</v>
      </c>
      <c r="U329" s="33" t="s">
        <v>74</v>
      </c>
      <c r="W329" s="33" t="s">
        <v>70</v>
      </c>
      <c r="X329" s="33" t="s">
        <v>70</v>
      </c>
      <c r="Y329" s="33" t="s">
        <v>70</v>
      </c>
      <c r="Z329" s="33" t="s">
        <v>70</v>
      </c>
      <c r="AA329" s="33" t="s">
        <v>74</v>
      </c>
      <c r="AB329" s="33" t="s">
        <v>70</v>
      </c>
      <c r="AC329" s="33" t="s">
        <v>70</v>
      </c>
      <c r="AD329" s="33" t="s">
        <v>70</v>
      </c>
      <c r="AE329" s="33" t="s">
        <v>70</v>
      </c>
      <c r="AG329" s="33" t="s">
        <v>70</v>
      </c>
      <c r="AH329" s="33" t="s">
        <v>70</v>
      </c>
      <c r="AI329" s="33" t="s">
        <v>70</v>
      </c>
      <c r="AJ329" s="33" t="s">
        <v>70</v>
      </c>
      <c r="AK329" s="33" t="s">
        <v>74</v>
      </c>
      <c r="AL329" s="33" t="s">
        <v>70</v>
      </c>
      <c r="AM329" s="33" t="s">
        <v>70</v>
      </c>
      <c r="AN329" s="33">
        <v>4</v>
      </c>
      <c r="AR329" s="33">
        <v>4</v>
      </c>
      <c r="AX329" s="33">
        <v>4</v>
      </c>
      <c r="AZ329" s="33">
        <v>4</v>
      </c>
      <c r="BH329" s="33">
        <v>4</v>
      </c>
      <c r="BO329" s="33">
        <v>4</v>
      </c>
      <c r="BP329" s="33">
        <v>4</v>
      </c>
      <c r="BT329" s="33" t="s">
        <v>1507</v>
      </c>
    </row>
    <row r="330" spans="1:72" x14ac:dyDescent="0.25">
      <c r="A330">
        <f t="shared" si="5"/>
        <v>329</v>
      </c>
      <c r="B330" t="s">
        <v>1530</v>
      </c>
      <c r="C330" t="s">
        <v>1502</v>
      </c>
      <c r="D330" t="s">
        <v>1531</v>
      </c>
      <c r="E330" t="s">
        <v>1532</v>
      </c>
      <c r="F330" t="s">
        <v>1533</v>
      </c>
      <c r="G330" t="s">
        <v>1534</v>
      </c>
      <c r="H330" t="s">
        <v>1535</v>
      </c>
      <c r="I330" t="s">
        <v>2211</v>
      </c>
      <c r="J330" t="s">
        <v>1536</v>
      </c>
      <c r="K330" s="33" t="s">
        <v>70</v>
      </c>
      <c r="L330" s="33" t="s">
        <v>74</v>
      </c>
      <c r="M330" s="33" t="s">
        <v>70</v>
      </c>
      <c r="N330" s="33" t="s">
        <v>70</v>
      </c>
      <c r="O330" s="33" t="s">
        <v>74</v>
      </c>
      <c r="P330" s="33" t="s">
        <v>70</v>
      </c>
      <c r="Q330" s="33" t="s">
        <v>74</v>
      </c>
      <c r="R330" s="33" t="s">
        <v>70</v>
      </c>
      <c r="T330" s="33" t="s">
        <v>70</v>
      </c>
      <c r="U330" s="33" t="s">
        <v>74</v>
      </c>
      <c r="W330" s="33" t="s">
        <v>70</v>
      </c>
      <c r="X330" s="33" t="s">
        <v>70</v>
      </c>
      <c r="Y330" s="33" t="s">
        <v>70</v>
      </c>
      <c r="Z330" s="33" t="s">
        <v>70</v>
      </c>
      <c r="AA330" s="33" t="s">
        <v>70</v>
      </c>
      <c r="AB330" s="33" t="s">
        <v>74</v>
      </c>
      <c r="AC330" s="33" t="s">
        <v>74</v>
      </c>
      <c r="AD330" s="33" t="s">
        <v>70</v>
      </c>
      <c r="AE330" s="33" t="s">
        <v>70</v>
      </c>
      <c r="AH330" s="33" t="s">
        <v>74</v>
      </c>
      <c r="AI330" s="33" t="s">
        <v>74</v>
      </c>
      <c r="AJ330" s="33" t="s">
        <v>70</v>
      </c>
      <c r="AK330" s="33" t="s">
        <v>74</v>
      </c>
      <c r="AL330" s="33" t="s">
        <v>70</v>
      </c>
      <c r="AM330" s="33" t="s">
        <v>70</v>
      </c>
      <c r="AN330" s="33">
        <v>4</v>
      </c>
      <c r="AR330" s="33">
        <v>4</v>
      </c>
      <c r="AX330" s="33">
        <v>4</v>
      </c>
      <c r="AZ330" s="33">
        <v>4</v>
      </c>
      <c r="BH330" s="33">
        <v>4</v>
      </c>
      <c r="BP330" s="33">
        <v>4</v>
      </c>
      <c r="BT330" s="33" t="s">
        <v>1507</v>
      </c>
    </row>
    <row r="331" spans="1:72" x14ac:dyDescent="0.25">
      <c r="A331">
        <f t="shared" si="5"/>
        <v>330</v>
      </c>
      <c r="B331" t="s">
        <v>1537</v>
      </c>
      <c r="C331" t="s">
        <v>1502</v>
      </c>
      <c r="D331" t="s">
        <v>1538</v>
      </c>
      <c r="E331" t="s">
        <v>1539</v>
      </c>
      <c r="F331" t="s">
        <v>1540</v>
      </c>
      <c r="G331" t="s">
        <v>1168</v>
      </c>
      <c r="H331" t="s">
        <v>1541</v>
      </c>
      <c r="I331" t="s">
        <v>1542</v>
      </c>
      <c r="J331" t="s">
        <v>1543</v>
      </c>
      <c r="K331" s="33" t="s">
        <v>70</v>
      </c>
      <c r="L331" s="33" t="s">
        <v>74</v>
      </c>
      <c r="M331" s="33" t="s">
        <v>70</v>
      </c>
      <c r="N331" s="33" t="s">
        <v>70</v>
      </c>
      <c r="O331" s="33" t="s">
        <v>74</v>
      </c>
      <c r="P331" s="33" t="s">
        <v>70</v>
      </c>
      <c r="Q331" s="33" t="s">
        <v>74</v>
      </c>
      <c r="R331" s="33" t="s">
        <v>70</v>
      </c>
      <c r="T331" s="33" t="s">
        <v>70</v>
      </c>
      <c r="U331" s="33" t="s">
        <v>74</v>
      </c>
      <c r="W331" s="33" t="s">
        <v>70</v>
      </c>
      <c r="X331" s="33" t="s">
        <v>70</v>
      </c>
      <c r="Y331" s="33" t="s">
        <v>70</v>
      </c>
      <c r="Z331" s="33" t="s">
        <v>70</v>
      </c>
      <c r="AA331" s="33" t="s">
        <v>70</v>
      </c>
      <c r="AB331" s="33" t="s">
        <v>70</v>
      </c>
      <c r="AC331" s="33" t="s">
        <v>74</v>
      </c>
      <c r="AD331" s="33" t="s">
        <v>70</v>
      </c>
      <c r="AE331" s="33" t="s">
        <v>70</v>
      </c>
      <c r="AH331" s="33" t="s">
        <v>74</v>
      </c>
      <c r="AI331" s="33" t="s">
        <v>74</v>
      </c>
      <c r="AJ331" s="33" t="s">
        <v>70</v>
      </c>
      <c r="AK331" s="33" t="s">
        <v>74</v>
      </c>
      <c r="AL331" s="33" t="s">
        <v>70</v>
      </c>
      <c r="AM331" s="33" t="s">
        <v>70</v>
      </c>
      <c r="AN331" s="33">
        <v>4</v>
      </c>
      <c r="AR331" s="33">
        <v>4</v>
      </c>
      <c r="AX331" s="33">
        <v>4</v>
      </c>
      <c r="AZ331" s="33">
        <v>4</v>
      </c>
      <c r="BH331" s="33">
        <v>4</v>
      </c>
      <c r="BP331" s="33">
        <v>4</v>
      </c>
      <c r="BT331" s="33" t="s">
        <v>1507</v>
      </c>
    </row>
    <row r="332" spans="1:72" x14ac:dyDescent="0.25">
      <c r="A332">
        <f t="shared" si="5"/>
        <v>331</v>
      </c>
      <c r="B332" t="s">
        <v>1544</v>
      </c>
      <c r="C332" t="s">
        <v>1502</v>
      </c>
      <c r="D332" t="s">
        <v>1545</v>
      </c>
      <c r="E332" t="s">
        <v>1546</v>
      </c>
      <c r="F332" t="s">
        <v>1547</v>
      </c>
      <c r="G332" t="s">
        <v>96</v>
      </c>
      <c r="H332" t="s">
        <v>1548</v>
      </c>
      <c r="I332" t="s">
        <v>1549</v>
      </c>
      <c r="J332" t="s">
        <v>1550</v>
      </c>
      <c r="K332" s="33" t="s">
        <v>70</v>
      </c>
      <c r="L332" s="33" t="s">
        <v>74</v>
      </c>
      <c r="M332" s="33" t="s">
        <v>70</v>
      </c>
      <c r="N332" s="33" t="s">
        <v>70</v>
      </c>
      <c r="O332" s="33" t="s">
        <v>74</v>
      </c>
      <c r="P332" s="33" t="s">
        <v>70</v>
      </c>
      <c r="Q332" s="33" t="s">
        <v>74</v>
      </c>
      <c r="R332" s="33" t="s">
        <v>70</v>
      </c>
      <c r="T332" s="33" t="s">
        <v>70</v>
      </c>
      <c r="U332" s="33" t="s">
        <v>74</v>
      </c>
      <c r="W332" s="33" t="s">
        <v>74</v>
      </c>
      <c r="X332" s="33" t="s">
        <v>70</v>
      </c>
      <c r="Y332" s="33" t="s">
        <v>70</v>
      </c>
      <c r="Z332" s="33" t="s">
        <v>70</v>
      </c>
      <c r="AA332" s="33" t="s">
        <v>70</v>
      </c>
      <c r="AB332" s="33" t="s">
        <v>70</v>
      </c>
      <c r="AC332" s="33" t="s">
        <v>70</v>
      </c>
      <c r="AD332" s="33" t="s">
        <v>70</v>
      </c>
      <c r="AE332" s="33" t="s">
        <v>70</v>
      </c>
      <c r="AG332" s="33" t="s">
        <v>70</v>
      </c>
      <c r="AH332" s="33" t="s">
        <v>70</v>
      </c>
      <c r="AI332" s="33" t="s">
        <v>70</v>
      </c>
      <c r="AJ332" s="33" t="s">
        <v>70</v>
      </c>
      <c r="AK332" s="33" t="s">
        <v>74</v>
      </c>
      <c r="AL332" s="33" t="s">
        <v>70</v>
      </c>
      <c r="AM332" s="33" t="s">
        <v>70</v>
      </c>
      <c r="AN332" s="33">
        <v>4</v>
      </c>
      <c r="AR332" s="33">
        <v>4</v>
      </c>
      <c r="AX332" s="33">
        <v>4</v>
      </c>
      <c r="AZ332" s="33">
        <v>4</v>
      </c>
      <c r="BH332" s="33">
        <v>4</v>
      </c>
      <c r="BP332" s="33">
        <v>4</v>
      </c>
      <c r="BT332" s="33" t="s">
        <v>1507</v>
      </c>
    </row>
    <row r="333" spans="1:72" x14ac:dyDescent="0.25">
      <c r="A333">
        <f t="shared" si="5"/>
        <v>332</v>
      </c>
      <c r="B333" t="s">
        <v>1551</v>
      </c>
      <c r="C333" t="s">
        <v>1502</v>
      </c>
      <c r="D333" t="s">
        <v>1552</v>
      </c>
      <c r="E333" t="s">
        <v>1508</v>
      </c>
      <c r="F333" t="s">
        <v>1509</v>
      </c>
      <c r="G333" t="s">
        <v>96</v>
      </c>
      <c r="H333" t="s">
        <v>1510</v>
      </c>
      <c r="I333" t="s">
        <v>1724</v>
      </c>
      <c r="J333" t="s">
        <v>1550</v>
      </c>
      <c r="K333" s="33" t="s">
        <v>70</v>
      </c>
      <c r="L333" s="33" t="s">
        <v>74</v>
      </c>
      <c r="M333" s="33" t="s">
        <v>70</v>
      </c>
      <c r="N333" s="33" t="s">
        <v>70</v>
      </c>
      <c r="O333" s="33" t="s">
        <v>74</v>
      </c>
      <c r="P333" s="33" t="s">
        <v>70</v>
      </c>
      <c r="Q333" s="33" t="s">
        <v>74</v>
      </c>
      <c r="R333" s="33" t="s">
        <v>70</v>
      </c>
      <c r="T333" s="33" t="s">
        <v>70</v>
      </c>
      <c r="U333" s="33" t="s">
        <v>74</v>
      </c>
      <c r="W333" s="33" t="s">
        <v>74</v>
      </c>
      <c r="X333" s="33" t="s">
        <v>70</v>
      </c>
      <c r="Y333" s="33" t="s">
        <v>70</v>
      </c>
      <c r="Z333" s="33" t="s">
        <v>70</v>
      </c>
      <c r="AA333" s="33" t="s">
        <v>70</v>
      </c>
      <c r="AB333" s="33" t="s">
        <v>70</v>
      </c>
      <c r="AC333" s="33" t="s">
        <v>70</v>
      </c>
      <c r="AD333" s="33" t="s">
        <v>70</v>
      </c>
      <c r="AE333" s="33" t="s">
        <v>70</v>
      </c>
      <c r="AG333" s="33" t="s">
        <v>70</v>
      </c>
      <c r="AH333" s="33" t="s">
        <v>70</v>
      </c>
      <c r="AI333" s="33" t="s">
        <v>70</v>
      </c>
      <c r="AJ333" s="33" t="s">
        <v>70</v>
      </c>
      <c r="AK333" s="33" t="s">
        <v>74</v>
      </c>
      <c r="AL333" s="33" t="s">
        <v>70</v>
      </c>
      <c r="AM333" s="33" t="s">
        <v>70</v>
      </c>
      <c r="AN333" s="33">
        <v>4</v>
      </c>
      <c r="AR333" s="33">
        <v>4</v>
      </c>
      <c r="AX333" s="33">
        <v>4</v>
      </c>
      <c r="AZ333" s="33">
        <v>4</v>
      </c>
      <c r="BH333" s="33">
        <v>4</v>
      </c>
      <c r="BP333" s="33">
        <v>4</v>
      </c>
      <c r="BT333" s="33" t="s">
        <v>1507</v>
      </c>
    </row>
    <row r="334" spans="1:72" x14ac:dyDescent="0.25">
      <c r="A334">
        <f t="shared" si="5"/>
        <v>333</v>
      </c>
      <c r="B334" t="s">
        <v>1553</v>
      </c>
      <c r="C334" t="s">
        <v>1502</v>
      </c>
      <c r="D334" t="s">
        <v>1554</v>
      </c>
      <c r="E334" t="s">
        <v>1555</v>
      </c>
      <c r="F334" t="s">
        <v>1556</v>
      </c>
      <c r="G334" t="s">
        <v>96</v>
      </c>
      <c r="H334" t="s">
        <v>1557</v>
      </c>
      <c r="I334" t="s">
        <v>1558</v>
      </c>
      <c r="J334" t="s">
        <v>1550</v>
      </c>
      <c r="K334" s="33" t="s">
        <v>70</v>
      </c>
      <c r="L334" s="33" t="s">
        <v>74</v>
      </c>
      <c r="M334" s="33" t="s">
        <v>70</v>
      </c>
      <c r="N334" s="33" t="s">
        <v>70</v>
      </c>
      <c r="O334" s="33" t="s">
        <v>74</v>
      </c>
      <c r="P334" s="33" t="s">
        <v>70</v>
      </c>
      <c r="Q334" s="33" t="s">
        <v>74</v>
      </c>
      <c r="R334" s="33" t="s">
        <v>70</v>
      </c>
      <c r="T334" s="33" t="s">
        <v>70</v>
      </c>
      <c r="U334" s="33" t="s">
        <v>74</v>
      </c>
      <c r="W334" s="33" t="s">
        <v>74</v>
      </c>
      <c r="X334" s="33" t="s">
        <v>70</v>
      </c>
      <c r="Y334" s="33" t="s">
        <v>70</v>
      </c>
      <c r="Z334" s="33" t="s">
        <v>70</v>
      </c>
      <c r="AA334" s="33" t="s">
        <v>70</v>
      </c>
      <c r="AB334" s="33" t="s">
        <v>70</v>
      </c>
      <c r="AC334" s="33" t="s">
        <v>70</v>
      </c>
      <c r="AD334" s="33" t="s">
        <v>70</v>
      </c>
      <c r="AE334" s="33" t="s">
        <v>70</v>
      </c>
      <c r="AG334" s="33" t="s">
        <v>70</v>
      </c>
      <c r="AH334" s="33" t="s">
        <v>70</v>
      </c>
      <c r="AI334" s="33" t="s">
        <v>70</v>
      </c>
      <c r="AJ334" s="33" t="s">
        <v>70</v>
      </c>
      <c r="AK334" s="33" t="s">
        <v>74</v>
      </c>
      <c r="AL334" s="33" t="s">
        <v>70</v>
      </c>
      <c r="AM334" s="33" t="s">
        <v>70</v>
      </c>
      <c r="AN334" s="33">
        <v>4</v>
      </c>
      <c r="AR334" s="33">
        <v>4</v>
      </c>
      <c r="AX334" s="33">
        <v>4</v>
      </c>
      <c r="AZ334" s="33">
        <v>4</v>
      </c>
      <c r="BH334" s="33">
        <v>4</v>
      </c>
      <c r="BP334" s="33">
        <v>4</v>
      </c>
      <c r="BT334" s="33" t="s">
        <v>1507</v>
      </c>
    </row>
    <row r="335" spans="1:72" x14ac:dyDescent="0.25">
      <c r="A335">
        <f t="shared" si="5"/>
        <v>334</v>
      </c>
      <c r="B335" t="s">
        <v>1669</v>
      </c>
      <c r="C335" t="s">
        <v>1502</v>
      </c>
      <c r="D335" t="s">
        <v>1670</v>
      </c>
      <c r="E335" t="s">
        <v>1671</v>
      </c>
      <c r="F335" t="s">
        <v>1508</v>
      </c>
      <c r="G335" t="s">
        <v>1509</v>
      </c>
      <c r="H335" t="s">
        <v>1510</v>
      </c>
      <c r="I335" t="s">
        <v>1672</v>
      </c>
      <c r="J335" t="s">
        <v>1673</v>
      </c>
      <c r="L335" s="33">
        <v>4</v>
      </c>
      <c r="O335" s="33">
        <v>4</v>
      </c>
      <c r="Q335" s="33">
        <v>4</v>
      </c>
      <c r="U335" s="33">
        <v>4</v>
      </c>
      <c r="W335" s="33">
        <v>4</v>
      </c>
      <c r="AK335" s="33">
        <v>4</v>
      </c>
      <c r="AN335" s="33">
        <v>4</v>
      </c>
      <c r="AR335" s="33">
        <v>4</v>
      </c>
      <c r="AX335" s="33">
        <v>4</v>
      </c>
      <c r="AZ335" s="33">
        <v>4</v>
      </c>
      <c r="BH335" s="33">
        <v>4</v>
      </c>
      <c r="BP335" s="33">
        <v>4</v>
      </c>
      <c r="BT335" s="33" t="s">
        <v>1507</v>
      </c>
    </row>
    <row r="336" spans="1:72" x14ac:dyDescent="0.25">
      <c r="A336">
        <f t="shared" si="5"/>
        <v>335</v>
      </c>
      <c r="B336" t="s">
        <v>1791</v>
      </c>
      <c r="C336" t="s">
        <v>1502</v>
      </c>
      <c r="D336" t="s">
        <v>1792</v>
      </c>
      <c r="E336" t="s">
        <v>1793</v>
      </c>
      <c r="F336" t="s">
        <v>1539</v>
      </c>
      <c r="G336" t="s">
        <v>1794</v>
      </c>
      <c r="H336" t="s">
        <v>1541</v>
      </c>
      <c r="I336" t="s">
        <v>1795</v>
      </c>
      <c r="J336" t="s">
        <v>1796</v>
      </c>
      <c r="L336" s="33">
        <v>4</v>
      </c>
      <c r="O336" s="33">
        <v>4</v>
      </c>
      <c r="Q336" s="33">
        <v>4</v>
      </c>
      <c r="U336" s="33">
        <v>4</v>
      </c>
      <c r="AC336" s="33">
        <v>4</v>
      </c>
      <c r="AH336" s="33">
        <v>4</v>
      </c>
      <c r="AI336" s="33">
        <v>4</v>
      </c>
      <c r="AN336" s="33">
        <v>4</v>
      </c>
      <c r="AR336" s="33">
        <v>4</v>
      </c>
      <c r="AX336" s="33">
        <v>4</v>
      </c>
      <c r="AZ336" s="33">
        <v>4</v>
      </c>
      <c r="BH336" s="33">
        <v>4</v>
      </c>
      <c r="BP336" s="33">
        <v>4</v>
      </c>
      <c r="BT336" s="33" t="s">
        <v>1507</v>
      </c>
    </row>
    <row r="337" spans="1:72" x14ac:dyDescent="0.25">
      <c r="A337">
        <f t="shared" si="5"/>
        <v>336</v>
      </c>
      <c r="B337" t="s">
        <v>1565</v>
      </c>
      <c r="C337" t="s">
        <v>1563</v>
      </c>
      <c r="D337" t="s">
        <v>1566</v>
      </c>
      <c r="E337" t="s">
        <v>1567</v>
      </c>
      <c r="F337" t="s">
        <v>1014</v>
      </c>
      <c r="G337" t="s">
        <v>149</v>
      </c>
      <c r="H337" t="s">
        <v>1568</v>
      </c>
      <c r="I337" t="s">
        <v>1569</v>
      </c>
      <c r="J337" t="s">
        <v>1014</v>
      </c>
      <c r="K337" s="33" t="s">
        <v>70</v>
      </c>
      <c r="L337" s="33" t="s">
        <v>74</v>
      </c>
      <c r="M337" s="33" t="s">
        <v>70</v>
      </c>
      <c r="N337" s="33" t="s">
        <v>70</v>
      </c>
      <c r="O337" s="33" t="s">
        <v>74</v>
      </c>
      <c r="P337" s="33" t="s">
        <v>70</v>
      </c>
      <c r="Q337" s="33" t="s">
        <v>74</v>
      </c>
      <c r="R337" s="33" t="s">
        <v>70</v>
      </c>
      <c r="T337" s="33" t="s">
        <v>70</v>
      </c>
      <c r="U337" s="33" t="s">
        <v>74</v>
      </c>
      <c r="W337" s="33" t="s">
        <v>70</v>
      </c>
      <c r="X337" s="33" t="s">
        <v>70</v>
      </c>
      <c r="Y337" s="33" t="s">
        <v>70</v>
      </c>
      <c r="Z337" s="33" t="s">
        <v>70</v>
      </c>
      <c r="AA337" s="33" t="s">
        <v>70</v>
      </c>
      <c r="AB337" s="33" t="s">
        <v>74</v>
      </c>
      <c r="AC337" s="33" t="s">
        <v>74</v>
      </c>
      <c r="AD337" s="33" t="s">
        <v>70</v>
      </c>
      <c r="AE337" s="33" t="s">
        <v>70</v>
      </c>
      <c r="AH337" s="33" t="s">
        <v>74</v>
      </c>
      <c r="AI337" s="33" t="s">
        <v>74</v>
      </c>
      <c r="AJ337" s="33" t="s">
        <v>74</v>
      </c>
      <c r="AK337" s="33" t="s">
        <v>70</v>
      </c>
      <c r="AL337" s="33" t="s">
        <v>70</v>
      </c>
      <c r="AM337" s="33" t="s">
        <v>70</v>
      </c>
      <c r="AN337" s="33">
        <v>4</v>
      </c>
      <c r="AR337" s="33">
        <v>4</v>
      </c>
      <c r="AX337" s="33">
        <v>4</v>
      </c>
      <c r="AZ337" s="33">
        <v>4</v>
      </c>
      <c r="BH337" s="33">
        <v>4</v>
      </c>
      <c r="BP337" s="33">
        <v>4</v>
      </c>
      <c r="BT337" s="33" t="s">
        <v>1564</v>
      </c>
    </row>
    <row r="338" spans="1:72" x14ac:dyDescent="0.25">
      <c r="A338">
        <f t="shared" si="5"/>
        <v>337</v>
      </c>
      <c r="B338" t="s">
        <v>1570</v>
      </c>
      <c r="C338" t="s">
        <v>1563</v>
      </c>
      <c r="D338" t="s">
        <v>1571</v>
      </c>
      <c r="E338" t="s">
        <v>1572</v>
      </c>
      <c r="F338" t="s">
        <v>423</v>
      </c>
      <c r="G338" t="s">
        <v>149</v>
      </c>
      <c r="H338" t="s">
        <v>70</v>
      </c>
      <c r="I338" t="s">
        <v>1573</v>
      </c>
      <c r="J338" t="s">
        <v>1572</v>
      </c>
      <c r="K338" s="33" t="s">
        <v>70</v>
      </c>
      <c r="L338" s="33" t="s">
        <v>74</v>
      </c>
      <c r="M338" s="33" t="s">
        <v>70</v>
      </c>
      <c r="N338" s="33" t="s">
        <v>70</v>
      </c>
      <c r="O338" s="33" t="s">
        <v>74</v>
      </c>
      <c r="P338" s="33" t="s">
        <v>70</v>
      </c>
      <c r="Q338" s="33" t="s">
        <v>74</v>
      </c>
      <c r="R338" s="33" t="s">
        <v>70</v>
      </c>
      <c r="T338" s="33" t="s">
        <v>70</v>
      </c>
      <c r="U338" s="33" t="s">
        <v>74</v>
      </c>
      <c r="W338" s="33" t="s">
        <v>70</v>
      </c>
      <c r="X338" s="33" t="s">
        <v>70</v>
      </c>
      <c r="Y338" s="33" t="s">
        <v>70</v>
      </c>
      <c r="Z338" s="33" t="s">
        <v>70</v>
      </c>
      <c r="AA338" s="33" t="s">
        <v>70</v>
      </c>
      <c r="AB338" s="33" t="s">
        <v>74</v>
      </c>
      <c r="AC338" s="33" t="s">
        <v>74</v>
      </c>
      <c r="AD338" s="33" t="s">
        <v>70</v>
      </c>
      <c r="AE338" s="33" t="s">
        <v>70</v>
      </c>
      <c r="AG338" s="33" t="s">
        <v>70</v>
      </c>
      <c r="AH338" s="33" t="s">
        <v>70</v>
      </c>
      <c r="AI338" s="33" t="s">
        <v>74</v>
      </c>
      <c r="AJ338" s="33" t="s">
        <v>74</v>
      </c>
      <c r="AK338" s="33" t="s">
        <v>74</v>
      </c>
      <c r="AL338" s="33" t="s">
        <v>70</v>
      </c>
      <c r="AM338" s="33" t="s">
        <v>70</v>
      </c>
      <c r="AN338" s="33">
        <v>4</v>
      </c>
      <c r="AR338" s="33">
        <v>4</v>
      </c>
      <c r="AX338" s="33">
        <v>4</v>
      </c>
      <c r="AZ338" s="33">
        <v>4</v>
      </c>
      <c r="BH338" s="33">
        <v>4</v>
      </c>
      <c r="BP338" s="33">
        <v>4</v>
      </c>
      <c r="BT338" s="33" t="s">
        <v>1564</v>
      </c>
    </row>
    <row r="339" spans="1:72" x14ac:dyDescent="0.25">
      <c r="A339">
        <f t="shared" si="5"/>
        <v>338</v>
      </c>
      <c r="B339" t="s">
        <v>1574</v>
      </c>
      <c r="C339" t="s">
        <v>1575</v>
      </c>
      <c r="D339" t="s">
        <v>2147</v>
      </c>
      <c r="E339" t="s">
        <v>1856</v>
      </c>
      <c r="F339" t="s">
        <v>1857</v>
      </c>
      <c r="G339" t="s">
        <v>70</v>
      </c>
      <c r="H339" t="s">
        <v>1858</v>
      </c>
      <c r="I339" t="s">
        <v>1576</v>
      </c>
      <c r="J339" t="s">
        <v>1577</v>
      </c>
      <c r="K339" s="33" t="s">
        <v>70</v>
      </c>
      <c r="L339" s="33" t="s">
        <v>74</v>
      </c>
      <c r="M339" s="33" t="s">
        <v>70</v>
      </c>
      <c r="N339" s="33" t="s">
        <v>74</v>
      </c>
      <c r="O339" s="33" t="s">
        <v>70</v>
      </c>
      <c r="Q339" s="33" t="s">
        <v>74</v>
      </c>
      <c r="R339" s="33" t="s">
        <v>70</v>
      </c>
      <c r="T339" s="33" t="s">
        <v>70</v>
      </c>
      <c r="U339" s="33" t="s">
        <v>74</v>
      </c>
      <c r="W339" s="33" t="s">
        <v>70</v>
      </c>
      <c r="X339" s="33" t="s">
        <v>70</v>
      </c>
      <c r="Y339" s="33" t="s">
        <v>70</v>
      </c>
      <c r="Z339" s="33" t="s">
        <v>70</v>
      </c>
      <c r="AA339" s="33" t="s">
        <v>70</v>
      </c>
      <c r="AB339" s="33" t="s">
        <v>74</v>
      </c>
      <c r="AC339" s="33" t="s">
        <v>74</v>
      </c>
      <c r="AD339" s="33" t="s">
        <v>70</v>
      </c>
      <c r="AE339" s="33" t="s">
        <v>70</v>
      </c>
      <c r="AH339" s="33" t="s">
        <v>74</v>
      </c>
      <c r="AI339" s="33" t="s">
        <v>74</v>
      </c>
      <c r="AJ339" s="33" t="s">
        <v>74</v>
      </c>
      <c r="AK339" s="33" t="s">
        <v>74</v>
      </c>
      <c r="AL339" s="33" t="s">
        <v>70</v>
      </c>
      <c r="AM339" s="33" t="s">
        <v>70</v>
      </c>
      <c r="AN339" s="33">
        <v>4</v>
      </c>
      <c r="AR339" s="33">
        <v>4</v>
      </c>
      <c r="AX339" s="33">
        <v>4</v>
      </c>
      <c r="AZ339" s="33">
        <v>4</v>
      </c>
      <c r="BH339" s="33">
        <v>4</v>
      </c>
      <c r="BP339" s="33">
        <v>4</v>
      </c>
      <c r="BT339" s="33" t="s">
        <v>1578</v>
      </c>
    </row>
    <row r="340" spans="1:72" x14ac:dyDescent="0.25">
      <c r="A340">
        <f t="shared" si="5"/>
        <v>339</v>
      </c>
      <c r="B340" t="s">
        <v>1579</v>
      </c>
      <c r="C340" t="s">
        <v>1580</v>
      </c>
      <c r="D340" t="s">
        <v>1581</v>
      </c>
      <c r="E340" t="s">
        <v>1582</v>
      </c>
      <c r="F340" t="s">
        <v>1583</v>
      </c>
      <c r="G340" t="s">
        <v>96</v>
      </c>
      <c r="H340" t="s">
        <v>1584</v>
      </c>
      <c r="I340" t="s">
        <v>1585</v>
      </c>
      <c r="J340" t="s">
        <v>1586</v>
      </c>
      <c r="K340" s="33" t="s">
        <v>74</v>
      </c>
      <c r="L340" s="33" t="s">
        <v>70</v>
      </c>
      <c r="M340" s="33" t="s">
        <v>70</v>
      </c>
      <c r="N340" s="33" t="s">
        <v>70</v>
      </c>
      <c r="O340" s="33" t="s">
        <v>74</v>
      </c>
      <c r="P340" s="33" t="s">
        <v>70</v>
      </c>
      <c r="Q340" s="33" t="s">
        <v>74</v>
      </c>
      <c r="R340" s="33" t="s">
        <v>70</v>
      </c>
      <c r="T340" s="33" t="s">
        <v>70</v>
      </c>
      <c r="U340" s="33" t="s">
        <v>74</v>
      </c>
      <c r="W340" s="33" t="s">
        <v>70</v>
      </c>
      <c r="X340" s="33" t="s">
        <v>70</v>
      </c>
      <c r="Y340" s="33" t="s">
        <v>70</v>
      </c>
      <c r="Z340" s="33" t="s">
        <v>70</v>
      </c>
      <c r="AA340" s="33" t="s">
        <v>70</v>
      </c>
      <c r="AB340" s="33" t="s">
        <v>70</v>
      </c>
      <c r="AC340" s="33" t="s">
        <v>74</v>
      </c>
      <c r="AD340" s="33" t="s">
        <v>70</v>
      </c>
      <c r="AE340" s="33" t="s">
        <v>70</v>
      </c>
      <c r="AH340" s="33" t="s">
        <v>74</v>
      </c>
      <c r="AI340" s="33" t="s">
        <v>74</v>
      </c>
      <c r="AJ340" s="33" t="s">
        <v>74</v>
      </c>
      <c r="AK340" s="33" t="s">
        <v>70</v>
      </c>
      <c r="AL340" s="33" t="s">
        <v>70</v>
      </c>
      <c r="AM340" s="33" t="s">
        <v>70</v>
      </c>
      <c r="AN340" s="33">
        <v>4</v>
      </c>
      <c r="AR340" s="33">
        <v>4</v>
      </c>
      <c r="AX340" s="33">
        <v>4</v>
      </c>
      <c r="AZ340" s="33">
        <v>4</v>
      </c>
      <c r="BH340" s="33">
        <v>4</v>
      </c>
      <c r="BP340" s="33">
        <v>4</v>
      </c>
      <c r="BT340" s="33" t="s">
        <v>1587</v>
      </c>
    </row>
    <row r="341" spans="1:72" x14ac:dyDescent="0.25">
      <c r="A341">
        <f t="shared" si="5"/>
        <v>340</v>
      </c>
      <c r="B341" t="s">
        <v>1588</v>
      </c>
      <c r="C341" t="s">
        <v>1589</v>
      </c>
      <c r="D341" t="s">
        <v>1590</v>
      </c>
      <c r="E341" t="s">
        <v>1800</v>
      </c>
      <c r="F341" t="s">
        <v>1591</v>
      </c>
      <c r="G341" t="s">
        <v>1592</v>
      </c>
      <c r="H341" t="s">
        <v>1799</v>
      </c>
      <c r="I341" t="s">
        <v>1593</v>
      </c>
      <c r="J341" t="s">
        <v>1594</v>
      </c>
      <c r="K341" s="33" t="s">
        <v>70</v>
      </c>
      <c r="L341" s="33" t="s">
        <v>74</v>
      </c>
      <c r="M341" s="33" t="s">
        <v>70</v>
      </c>
      <c r="N341" s="33" t="s">
        <v>70</v>
      </c>
      <c r="O341" s="33" t="s">
        <v>74</v>
      </c>
      <c r="P341" s="33" t="s">
        <v>70</v>
      </c>
      <c r="Q341" s="33" t="s">
        <v>74</v>
      </c>
      <c r="R341" s="33" t="s">
        <v>70</v>
      </c>
      <c r="T341" s="33" t="s">
        <v>70</v>
      </c>
      <c r="U341" s="33" t="s">
        <v>74</v>
      </c>
      <c r="W341" s="33" t="s">
        <v>70</v>
      </c>
      <c r="X341" s="33" t="s">
        <v>70</v>
      </c>
      <c r="Y341" s="33" t="s">
        <v>70</v>
      </c>
      <c r="Z341" s="33" t="s">
        <v>70</v>
      </c>
      <c r="AA341" s="33" t="s">
        <v>70</v>
      </c>
      <c r="AB341" s="33" t="s">
        <v>74</v>
      </c>
      <c r="AC341" s="33" t="s">
        <v>70</v>
      </c>
      <c r="AD341" s="33" t="s">
        <v>70</v>
      </c>
      <c r="AE341" s="33" t="s">
        <v>70</v>
      </c>
      <c r="AG341" s="33" t="s">
        <v>70</v>
      </c>
      <c r="AH341" s="33" t="s">
        <v>70</v>
      </c>
      <c r="AI341" s="33" t="s">
        <v>70</v>
      </c>
      <c r="AJ341" s="33" t="s">
        <v>70</v>
      </c>
      <c r="AK341" s="33" t="s">
        <v>74</v>
      </c>
      <c r="AL341" s="33" t="s">
        <v>70</v>
      </c>
      <c r="AM341" s="33" t="s">
        <v>70</v>
      </c>
      <c r="AN341" s="33">
        <v>4</v>
      </c>
      <c r="AR341" s="33">
        <v>4</v>
      </c>
      <c r="AX341" s="33">
        <v>4</v>
      </c>
      <c r="AZ341" s="33">
        <v>4</v>
      </c>
      <c r="BH341" s="33">
        <v>4</v>
      </c>
      <c r="BP341" s="33">
        <v>4</v>
      </c>
      <c r="BT341" s="33" t="s">
        <v>1595</v>
      </c>
    </row>
    <row r="342" spans="1:72" x14ac:dyDescent="0.25">
      <c r="A342">
        <f t="shared" si="5"/>
        <v>341</v>
      </c>
      <c r="B342" t="s">
        <v>1596</v>
      </c>
      <c r="C342" t="s">
        <v>1597</v>
      </c>
      <c r="D342" t="s">
        <v>1597</v>
      </c>
      <c r="E342" t="s">
        <v>1598</v>
      </c>
      <c r="F342" t="s">
        <v>1599</v>
      </c>
      <c r="G342" t="s">
        <v>861</v>
      </c>
      <c r="H342" t="s">
        <v>1600</v>
      </c>
      <c r="I342" t="s">
        <v>1601</v>
      </c>
      <c r="J342" t="s">
        <v>1602</v>
      </c>
      <c r="K342" s="33" t="s">
        <v>70</v>
      </c>
      <c r="L342" s="33" t="s">
        <v>74</v>
      </c>
      <c r="M342" s="33" t="s">
        <v>70</v>
      </c>
      <c r="N342" s="33" t="s">
        <v>74</v>
      </c>
      <c r="O342" s="33" t="s">
        <v>70</v>
      </c>
      <c r="Q342" s="33" t="s">
        <v>74</v>
      </c>
      <c r="R342" s="33" t="s">
        <v>70</v>
      </c>
      <c r="T342" s="33" t="s">
        <v>74</v>
      </c>
      <c r="U342" s="33" t="s">
        <v>70</v>
      </c>
      <c r="W342" s="33" t="s">
        <v>70</v>
      </c>
      <c r="X342" s="33" t="s">
        <v>70</v>
      </c>
      <c r="Y342" s="33" t="s">
        <v>74</v>
      </c>
      <c r="Z342" s="33" t="s">
        <v>74</v>
      </c>
      <c r="AA342" s="33" t="s">
        <v>70</v>
      </c>
      <c r="AB342" s="33" t="s">
        <v>70</v>
      </c>
      <c r="AC342" s="33" t="s">
        <v>70</v>
      </c>
      <c r="AD342" s="33" t="s">
        <v>70</v>
      </c>
      <c r="AE342" s="33" t="s">
        <v>70</v>
      </c>
      <c r="AH342" s="33" t="s">
        <v>74</v>
      </c>
      <c r="AI342" s="33" t="s">
        <v>74</v>
      </c>
      <c r="AJ342" s="33" t="s">
        <v>74</v>
      </c>
      <c r="AL342" s="33" t="s">
        <v>70</v>
      </c>
      <c r="AM342" s="33" t="s">
        <v>70</v>
      </c>
      <c r="AN342" s="33">
        <v>4</v>
      </c>
      <c r="AR342" s="33">
        <v>4</v>
      </c>
      <c r="AX342" s="33">
        <v>4</v>
      </c>
      <c r="AZ342" s="33">
        <v>4</v>
      </c>
      <c r="BH342" s="33">
        <v>4</v>
      </c>
      <c r="BP342" s="33">
        <v>4</v>
      </c>
      <c r="BT342" s="33" t="s">
        <v>1603</v>
      </c>
    </row>
    <row r="343" spans="1:72" x14ac:dyDescent="0.25">
      <c r="A343">
        <f t="shared" si="5"/>
        <v>342</v>
      </c>
      <c r="B343" t="s">
        <v>1615</v>
      </c>
      <c r="C343" t="s">
        <v>2104</v>
      </c>
      <c r="D343" t="s">
        <v>2105</v>
      </c>
      <c r="E343" t="s">
        <v>1616</v>
      </c>
      <c r="F343" t="s">
        <v>1617</v>
      </c>
      <c r="G343" t="s">
        <v>218</v>
      </c>
      <c r="H343" t="s">
        <v>235</v>
      </c>
      <c r="I343" t="s">
        <v>1618</v>
      </c>
      <c r="J343" t="s">
        <v>1619</v>
      </c>
      <c r="L343" s="33">
        <v>4</v>
      </c>
      <c r="O343" s="33">
        <v>4</v>
      </c>
      <c r="Q343" s="33">
        <v>4</v>
      </c>
      <c r="U343" s="33">
        <v>4</v>
      </c>
      <c r="AC343" s="33">
        <v>4</v>
      </c>
      <c r="AH343" s="33">
        <v>4</v>
      </c>
      <c r="AI343" s="33">
        <v>4</v>
      </c>
      <c r="AK343" s="33">
        <v>4</v>
      </c>
      <c r="AN343" s="33">
        <v>4</v>
      </c>
      <c r="AR343" s="33">
        <v>4</v>
      </c>
      <c r="AX343" s="33">
        <v>4</v>
      </c>
      <c r="AZ343" s="33">
        <v>4</v>
      </c>
      <c r="BH343" s="33">
        <v>4</v>
      </c>
      <c r="BP343" s="33">
        <v>4</v>
      </c>
      <c r="BT343" s="33" t="s">
        <v>1620</v>
      </c>
    </row>
    <row r="344" spans="1:72" x14ac:dyDescent="0.25">
      <c r="A344">
        <f t="shared" si="5"/>
        <v>343</v>
      </c>
      <c r="B344" t="s">
        <v>1716</v>
      </c>
      <c r="C344" t="s">
        <v>2126</v>
      </c>
      <c r="D344" t="s">
        <v>2127</v>
      </c>
      <c r="E344" t="s">
        <v>1717</v>
      </c>
      <c r="F344" t="s">
        <v>1718</v>
      </c>
      <c r="G344" t="s">
        <v>1719</v>
      </c>
      <c r="H344" t="s">
        <v>1720</v>
      </c>
      <c r="I344" t="s">
        <v>1721</v>
      </c>
      <c r="J344" t="s">
        <v>1722</v>
      </c>
      <c r="L344" s="33">
        <v>4</v>
      </c>
      <c r="O344" s="33">
        <v>4</v>
      </c>
      <c r="Q344" s="33">
        <v>4</v>
      </c>
      <c r="U344" s="33">
        <v>4</v>
      </c>
      <c r="AC344" s="33">
        <v>4</v>
      </c>
      <c r="AH344" s="33">
        <v>4</v>
      </c>
      <c r="AI344" s="33">
        <v>4</v>
      </c>
      <c r="AJ344" s="33">
        <v>4</v>
      </c>
      <c r="AN344" s="33">
        <v>4</v>
      </c>
      <c r="AR344" s="33">
        <v>4</v>
      </c>
      <c r="AX344" s="33">
        <v>4</v>
      </c>
      <c r="AZ344" s="33">
        <v>4</v>
      </c>
      <c r="BH344" s="33">
        <v>4</v>
      </c>
      <c r="BP344" s="33">
        <v>4</v>
      </c>
      <c r="BT344" s="33" t="s">
        <v>1723</v>
      </c>
    </row>
    <row r="345" spans="1:72" x14ac:dyDescent="0.25">
      <c r="A345">
        <f t="shared" si="5"/>
        <v>344</v>
      </c>
      <c r="B345" t="s">
        <v>1844</v>
      </c>
      <c r="C345" t="s">
        <v>2091</v>
      </c>
      <c r="D345" t="s">
        <v>2092</v>
      </c>
      <c r="E345" t="s">
        <v>2093</v>
      </c>
      <c r="F345" t="s">
        <v>1845</v>
      </c>
      <c r="G345" t="s">
        <v>1846</v>
      </c>
      <c r="H345" t="s">
        <v>2094</v>
      </c>
      <c r="I345" t="s">
        <v>2095</v>
      </c>
      <c r="J345" t="s">
        <v>2096</v>
      </c>
      <c r="M345" s="33">
        <v>4</v>
      </c>
      <c r="P345" s="33">
        <v>4</v>
      </c>
      <c r="Q345" s="33">
        <v>4</v>
      </c>
      <c r="T345" s="33">
        <v>4</v>
      </c>
      <c r="Z345" s="33">
        <v>4</v>
      </c>
      <c r="AD345" s="33">
        <v>4</v>
      </c>
      <c r="AM345" s="33">
        <v>4</v>
      </c>
      <c r="AN345" s="33">
        <v>4</v>
      </c>
      <c r="AR345" s="33">
        <v>4</v>
      </c>
      <c r="AX345" s="33">
        <v>4</v>
      </c>
      <c r="AZ345" s="33">
        <v>4</v>
      </c>
      <c r="BH345" s="33">
        <v>4</v>
      </c>
      <c r="BP345" s="33">
        <v>4</v>
      </c>
      <c r="BT345" s="33" t="s">
        <v>1847</v>
      </c>
    </row>
    <row r="346" spans="1:72" x14ac:dyDescent="0.25">
      <c r="A346">
        <f t="shared" si="5"/>
        <v>345</v>
      </c>
      <c r="B346" t="s">
        <v>2047</v>
      </c>
      <c r="C346" t="s">
        <v>2048</v>
      </c>
      <c r="D346" t="s">
        <v>2049</v>
      </c>
      <c r="E346" t="s">
        <v>2051</v>
      </c>
      <c r="F346" t="s">
        <v>2052</v>
      </c>
      <c r="G346" t="s">
        <v>2053</v>
      </c>
      <c r="H346" t="s">
        <v>2050</v>
      </c>
      <c r="I346" t="s">
        <v>2054</v>
      </c>
      <c r="J346" t="s">
        <v>2055</v>
      </c>
      <c r="L346" s="33">
        <v>4</v>
      </c>
      <c r="O346" s="33">
        <v>4</v>
      </c>
      <c r="Q346" s="33">
        <v>4</v>
      </c>
      <c r="U346" s="33">
        <v>4</v>
      </c>
      <c r="AD346" s="33">
        <v>4</v>
      </c>
      <c r="AH346" s="33">
        <v>4</v>
      </c>
      <c r="AI346" s="33">
        <v>4</v>
      </c>
      <c r="AN346" s="33">
        <v>4</v>
      </c>
      <c r="AR346" s="33">
        <v>4</v>
      </c>
      <c r="AX346" s="33">
        <v>4</v>
      </c>
      <c r="AZ346" s="33">
        <v>4</v>
      </c>
      <c r="BH346" s="33">
        <v>4</v>
      </c>
      <c r="BP346" s="33">
        <v>4</v>
      </c>
      <c r="BT346" s="33" t="s">
        <v>2056</v>
      </c>
    </row>
    <row r="347" spans="1:72" x14ac:dyDescent="0.25">
      <c r="A347">
        <f t="shared" si="5"/>
        <v>346</v>
      </c>
      <c r="B347" t="s">
        <v>1951</v>
      </c>
      <c r="C347" t="s">
        <v>1953</v>
      </c>
      <c r="D347" t="s">
        <v>1952</v>
      </c>
      <c r="E347" t="s">
        <v>1954</v>
      </c>
      <c r="F347" t="s">
        <v>1955</v>
      </c>
      <c r="G347" t="s">
        <v>625</v>
      </c>
      <c r="H347" t="s">
        <v>1956</v>
      </c>
      <c r="I347" t="s">
        <v>1957</v>
      </c>
      <c r="J347" t="s">
        <v>1958</v>
      </c>
      <c r="K347" s="33">
        <v>4</v>
      </c>
      <c r="O347" s="33">
        <v>4</v>
      </c>
      <c r="Q347" s="33">
        <v>4</v>
      </c>
      <c r="U347" s="33">
        <v>4</v>
      </c>
      <c r="AC347" s="33">
        <v>4</v>
      </c>
      <c r="AH347" s="33">
        <v>4</v>
      </c>
      <c r="AI347" s="33">
        <v>4</v>
      </c>
      <c r="AN347" s="33">
        <v>4</v>
      </c>
      <c r="AR347" s="33">
        <v>4</v>
      </c>
      <c r="AX347" s="33">
        <v>4</v>
      </c>
      <c r="AZ347" s="33">
        <v>4</v>
      </c>
      <c r="BH347" s="33">
        <v>4</v>
      </c>
      <c r="BP347" s="33">
        <v>4</v>
      </c>
      <c r="BT347" s="33" t="s">
        <v>1959</v>
      </c>
    </row>
    <row r="348" spans="1:72" x14ac:dyDescent="0.25">
      <c r="A348">
        <f t="shared" si="5"/>
        <v>347</v>
      </c>
      <c r="B348" t="s">
        <v>1883</v>
      </c>
      <c r="C348" t="s">
        <v>1884</v>
      </c>
      <c r="D348" t="s">
        <v>1950</v>
      </c>
      <c r="E348" t="s">
        <v>1885</v>
      </c>
      <c r="F348" t="s">
        <v>1886</v>
      </c>
      <c r="G348" t="s">
        <v>77</v>
      </c>
      <c r="H348" t="s">
        <v>1887</v>
      </c>
      <c r="I348" t="s">
        <v>1888</v>
      </c>
      <c r="J348" t="s">
        <v>1889</v>
      </c>
      <c r="K348" s="33">
        <v>4</v>
      </c>
      <c r="O348" s="33">
        <v>4</v>
      </c>
      <c r="Q348" s="33">
        <v>4</v>
      </c>
      <c r="U348" s="33">
        <v>4</v>
      </c>
      <c r="AD348" s="33">
        <v>4</v>
      </c>
      <c r="AH348" s="33">
        <v>4</v>
      </c>
      <c r="AI348" s="33">
        <v>4</v>
      </c>
      <c r="AJ348" s="33">
        <v>4</v>
      </c>
      <c r="AN348" s="33">
        <v>4</v>
      </c>
      <c r="AR348" s="33">
        <v>4</v>
      </c>
      <c r="AX348" s="33">
        <v>4</v>
      </c>
      <c r="AZ348" s="33">
        <v>4</v>
      </c>
      <c r="BH348" s="33">
        <v>4</v>
      </c>
      <c r="BP348" s="33">
        <v>4</v>
      </c>
      <c r="BT348" s="33" t="s">
        <v>1890</v>
      </c>
    </row>
    <row r="349" spans="1:72" x14ac:dyDescent="0.25">
      <c r="A349">
        <f t="shared" si="5"/>
        <v>348</v>
      </c>
      <c r="B349" t="s">
        <v>1891</v>
      </c>
      <c r="C349" t="s">
        <v>1893</v>
      </c>
      <c r="D349" t="s">
        <v>1894</v>
      </c>
      <c r="E349" t="s">
        <v>1896</v>
      </c>
      <c r="F349" t="s">
        <v>939</v>
      </c>
      <c r="G349" t="s">
        <v>70</v>
      </c>
      <c r="H349" t="s">
        <v>1897</v>
      </c>
      <c r="I349" t="s">
        <v>1898</v>
      </c>
      <c r="J349" t="s">
        <v>1899</v>
      </c>
      <c r="L349" s="33">
        <v>4</v>
      </c>
      <c r="O349" s="33">
        <v>4</v>
      </c>
      <c r="Q349" s="33">
        <v>4</v>
      </c>
      <c r="U349" s="33">
        <v>4</v>
      </c>
      <c r="AC349" s="33">
        <v>4</v>
      </c>
      <c r="AH349" s="33">
        <v>4</v>
      </c>
      <c r="AI349" s="33">
        <v>4</v>
      </c>
      <c r="AN349" s="33">
        <v>4</v>
      </c>
      <c r="AR349" s="33">
        <v>4</v>
      </c>
      <c r="AX349" s="33">
        <v>4</v>
      </c>
      <c r="AZ349" s="33">
        <v>4</v>
      </c>
      <c r="BH349" s="33">
        <v>4</v>
      </c>
      <c r="BP349" s="33">
        <v>4</v>
      </c>
      <c r="BT349" s="33" t="s">
        <v>1900</v>
      </c>
    </row>
    <row r="350" spans="1:72" x14ac:dyDescent="0.25">
      <c r="A350">
        <f t="shared" si="5"/>
        <v>349</v>
      </c>
      <c r="B350" t="s">
        <v>1892</v>
      </c>
      <c r="C350" t="s">
        <v>1893</v>
      </c>
      <c r="D350" t="s">
        <v>1895</v>
      </c>
      <c r="E350" t="s">
        <v>1896</v>
      </c>
      <c r="F350" t="s">
        <v>939</v>
      </c>
      <c r="G350" t="s">
        <v>70</v>
      </c>
      <c r="H350" t="s">
        <v>1897</v>
      </c>
      <c r="I350" t="s">
        <v>1898</v>
      </c>
      <c r="J350" t="s">
        <v>1899</v>
      </c>
      <c r="L350" s="33">
        <v>4</v>
      </c>
      <c r="O350" s="33">
        <v>4</v>
      </c>
      <c r="Q350" s="33">
        <v>4</v>
      </c>
      <c r="U350" s="33">
        <v>4</v>
      </c>
      <c r="AC350" s="33">
        <v>4</v>
      </c>
      <c r="AI350" s="33">
        <v>4</v>
      </c>
      <c r="AN350" s="33">
        <v>4</v>
      </c>
      <c r="AR350" s="33">
        <v>4</v>
      </c>
      <c r="AX350" s="33">
        <v>4</v>
      </c>
      <c r="AZ350" s="33">
        <v>4</v>
      </c>
      <c r="BH350" s="33">
        <v>4</v>
      </c>
      <c r="BP350" s="33">
        <v>4</v>
      </c>
      <c r="BT350" s="33" t="s">
        <v>1900</v>
      </c>
    </row>
    <row r="351" spans="1:72" x14ac:dyDescent="0.25">
      <c r="A351">
        <f t="shared" si="5"/>
        <v>350</v>
      </c>
      <c r="B351" t="s">
        <v>2133</v>
      </c>
      <c r="C351" t="s">
        <v>1925</v>
      </c>
      <c r="D351" t="s">
        <v>1926</v>
      </c>
      <c r="E351" t="s">
        <v>1927</v>
      </c>
      <c r="F351" t="s">
        <v>1928</v>
      </c>
      <c r="G351" t="s">
        <v>1929</v>
      </c>
      <c r="H351" t="s">
        <v>1930</v>
      </c>
      <c r="I351" t="s">
        <v>1931</v>
      </c>
      <c r="J351" t="s">
        <v>1932</v>
      </c>
      <c r="K351" s="33">
        <v>4</v>
      </c>
      <c r="N351" s="33">
        <v>4</v>
      </c>
      <c r="Q351" s="33">
        <v>4</v>
      </c>
      <c r="T351" s="33">
        <v>4</v>
      </c>
      <c r="AD351" s="33">
        <v>4</v>
      </c>
      <c r="AH351" s="33">
        <v>4</v>
      </c>
      <c r="AI351" s="33">
        <v>4</v>
      </c>
      <c r="AJ351" s="33">
        <v>4</v>
      </c>
      <c r="AK351" s="33">
        <v>4</v>
      </c>
      <c r="AN351" s="33">
        <v>4</v>
      </c>
      <c r="AR351" s="33">
        <v>4</v>
      </c>
      <c r="AX351" s="33">
        <v>4</v>
      </c>
      <c r="AZ351" s="33">
        <v>4</v>
      </c>
      <c r="BH351" s="33">
        <v>4</v>
      </c>
      <c r="BP351" s="33">
        <v>4</v>
      </c>
      <c r="BT351" s="33" t="s">
        <v>1933</v>
      </c>
    </row>
    <row r="352" spans="1:72" x14ac:dyDescent="0.25">
      <c r="A352">
        <f t="shared" si="5"/>
        <v>351</v>
      </c>
      <c r="B352" t="s">
        <v>2018</v>
      </c>
      <c r="C352" t="s">
        <v>2020</v>
      </c>
      <c r="D352" t="s">
        <v>2021</v>
      </c>
      <c r="E352" t="s">
        <v>2023</v>
      </c>
      <c r="F352" t="s">
        <v>1878</v>
      </c>
      <c r="G352" t="s">
        <v>70</v>
      </c>
      <c r="H352" t="s">
        <v>2024</v>
      </c>
      <c r="I352" t="s">
        <v>2025</v>
      </c>
      <c r="J352" t="s">
        <v>2026</v>
      </c>
      <c r="K352" s="33">
        <v>4</v>
      </c>
      <c r="O352" s="33">
        <v>4</v>
      </c>
      <c r="Q352" s="33">
        <v>4</v>
      </c>
      <c r="U352" s="33">
        <v>4</v>
      </c>
      <c r="W352" s="33">
        <v>4</v>
      </c>
      <c r="AK352" s="33">
        <v>4</v>
      </c>
      <c r="AN352" s="33">
        <v>4</v>
      </c>
      <c r="AR352" s="33">
        <v>4</v>
      </c>
      <c r="AX352" s="33">
        <v>4</v>
      </c>
      <c r="AZ352" s="33">
        <v>4</v>
      </c>
      <c r="BH352" s="33">
        <v>4</v>
      </c>
      <c r="BP352" s="33">
        <v>4</v>
      </c>
      <c r="BT352" s="33" t="s">
        <v>2029</v>
      </c>
    </row>
    <row r="353" spans="1:72" x14ac:dyDescent="0.25">
      <c r="A353">
        <f t="shared" si="5"/>
        <v>352</v>
      </c>
      <c r="B353" t="s">
        <v>2019</v>
      </c>
      <c r="C353" t="s">
        <v>2020</v>
      </c>
      <c r="D353" t="s">
        <v>2022</v>
      </c>
      <c r="E353" t="s">
        <v>2023</v>
      </c>
      <c r="F353" t="s">
        <v>1878</v>
      </c>
      <c r="G353" t="s">
        <v>70</v>
      </c>
      <c r="H353" t="s">
        <v>2024</v>
      </c>
      <c r="I353" t="s">
        <v>2027</v>
      </c>
      <c r="J353" t="s">
        <v>2028</v>
      </c>
      <c r="K353" s="33">
        <v>4</v>
      </c>
      <c r="O353" s="33">
        <v>4</v>
      </c>
      <c r="Q353" s="33">
        <v>4</v>
      </c>
      <c r="U353" s="33">
        <v>4</v>
      </c>
      <c r="W353" s="33">
        <v>4</v>
      </c>
      <c r="AK353" s="33">
        <v>4</v>
      </c>
      <c r="AN353" s="33">
        <v>4</v>
      </c>
      <c r="AR353" s="33">
        <v>4</v>
      </c>
      <c r="AX353" s="33">
        <v>4</v>
      </c>
      <c r="AZ353" s="33">
        <v>4</v>
      </c>
      <c r="BH353" s="33">
        <v>4</v>
      </c>
      <c r="BP353" s="33">
        <v>4</v>
      </c>
      <c r="BT353" s="33" t="s">
        <v>2029</v>
      </c>
    </row>
    <row r="354" spans="1:72" x14ac:dyDescent="0.25">
      <c r="A354">
        <f t="shared" si="5"/>
        <v>353</v>
      </c>
      <c r="B354" t="s">
        <v>2031</v>
      </c>
      <c r="C354" t="s">
        <v>2032</v>
      </c>
      <c r="D354" t="s">
        <v>2033</v>
      </c>
      <c r="E354" t="s">
        <v>2034</v>
      </c>
      <c r="F354" t="s">
        <v>1277</v>
      </c>
      <c r="H354" t="s">
        <v>2035</v>
      </c>
      <c r="I354" t="s">
        <v>2036</v>
      </c>
      <c r="J354" t="s">
        <v>2037</v>
      </c>
      <c r="L354" s="33">
        <v>4</v>
      </c>
      <c r="O354" s="33">
        <v>4</v>
      </c>
      <c r="Q354" s="33">
        <v>4</v>
      </c>
      <c r="U354" s="33">
        <v>4</v>
      </c>
      <c r="AD354" s="33">
        <v>4</v>
      </c>
      <c r="AK354" s="33">
        <v>4</v>
      </c>
      <c r="AN354" s="33">
        <v>4</v>
      </c>
      <c r="AR354" s="33">
        <v>4</v>
      </c>
      <c r="AX354" s="33">
        <v>4</v>
      </c>
      <c r="AZ354" s="33">
        <v>4</v>
      </c>
      <c r="BH354" s="33">
        <v>4</v>
      </c>
      <c r="BP354" s="33">
        <v>4</v>
      </c>
      <c r="BT354" s="33" t="s">
        <v>2038</v>
      </c>
    </row>
    <row r="355" spans="1:72" x14ac:dyDescent="0.25">
      <c r="A355">
        <f t="shared" si="5"/>
        <v>354</v>
      </c>
      <c r="B355" t="s">
        <v>2079</v>
      </c>
      <c r="C355" t="s">
        <v>2048</v>
      </c>
      <c r="D355" t="s">
        <v>2080</v>
      </c>
      <c r="E355" t="s">
        <v>2048</v>
      </c>
      <c r="F355" t="s">
        <v>2052</v>
      </c>
      <c r="G355" t="s">
        <v>2053</v>
      </c>
      <c r="H355" t="s">
        <v>2050</v>
      </c>
      <c r="I355" t="s">
        <v>2054</v>
      </c>
      <c r="J355" t="s">
        <v>2055</v>
      </c>
      <c r="L355" s="33">
        <v>4</v>
      </c>
      <c r="O355" s="33">
        <v>4</v>
      </c>
      <c r="Q355" s="33">
        <v>4</v>
      </c>
      <c r="U355" s="33">
        <v>4</v>
      </c>
      <c r="AD355" s="33">
        <v>4</v>
      </c>
      <c r="AM355" s="33">
        <v>4</v>
      </c>
      <c r="AN355" s="33">
        <v>4</v>
      </c>
      <c r="AR355" s="33">
        <v>4</v>
      </c>
      <c r="AX355" s="33">
        <v>4</v>
      </c>
      <c r="AZ355" s="33">
        <v>4</v>
      </c>
      <c r="BH355" s="33">
        <v>4</v>
      </c>
      <c r="BP355" s="33">
        <v>4</v>
      </c>
      <c r="BT355" s="33" t="s">
        <v>2056</v>
      </c>
    </row>
    <row r="356" spans="1:72" x14ac:dyDescent="0.25">
      <c r="A356">
        <f t="shared" si="5"/>
        <v>355</v>
      </c>
      <c r="B356" t="s">
        <v>2202</v>
      </c>
      <c r="C356" t="s">
        <v>2048</v>
      </c>
      <c r="D356" t="s">
        <v>2203</v>
      </c>
      <c r="E356" t="s">
        <v>2048</v>
      </c>
      <c r="F356" t="s">
        <v>2052</v>
      </c>
      <c r="G356" t="s">
        <v>2053</v>
      </c>
      <c r="H356" t="s">
        <v>2050</v>
      </c>
      <c r="I356" t="s">
        <v>2204</v>
      </c>
      <c r="J356" t="s">
        <v>2205</v>
      </c>
      <c r="L356" s="33">
        <v>4</v>
      </c>
      <c r="O356" s="33">
        <v>4</v>
      </c>
      <c r="Q356" s="33">
        <v>4</v>
      </c>
      <c r="U356" s="33">
        <v>4</v>
      </c>
      <c r="AD356" s="33">
        <v>4</v>
      </c>
      <c r="AH356" s="33">
        <v>4</v>
      </c>
      <c r="AN356" s="33">
        <v>4</v>
      </c>
      <c r="AR356" s="33">
        <v>4</v>
      </c>
      <c r="AX356" s="33">
        <v>4</v>
      </c>
      <c r="AZ356" s="33">
        <v>4</v>
      </c>
      <c r="BH356" s="33">
        <v>4</v>
      </c>
      <c r="BP356" s="33">
        <v>4</v>
      </c>
      <c r="BT356" s="33" t="s">
        <v>2056</v>
      </c>
    </row>
    <row r="357" spans="1:72" x14ac:dyDescent="0.25">
      <c r="A357">
        <f t="shared" si="5"/>
        <v>356</v>
      </c>
      <c r="B357" t="s">
        <v>2152</v>
      </c>
      <c r="C357" t="s">
        <v>2151</v>
      </c>
      <c r="D357" t="s">
        <v>2151</v>
      </c>
      <c r="E357" s="56" t="s">
        <v>2153</v>
      </c>
      <c r="F357" t="s">
        <v>2154</v>
      </c>
      <c r="G357" t="s">
        <v>2097</v>
      </c>
      <c r="H357" t="s">
        <v>2155</v>
      </c>
      <c r="I357" t="s">
        <v>2156</v>
      </c>
      <c r="J357" t="s">
        <v>2157</v>
      </c>
      <c r="K357" s="33">
        <v>4</v>
      </c>
      <c r="N357" s="33">
        <v>4</v>
      </c>
      <c r="Q357" s="33">
        <v>4</v>
      </c>
      <c r="T357" s="33">
        <v>4</v>
      </c>
      <c r="AC357" s="33">
        <v>4</v>
      </c>
      <c r="AM357" s="33">
        <v>4</v>
      </c>
      <c r="AN357" s="33">
        <v>4</v>
      </c>
      <c r="AR357" s="33">
        <v>4</v>
      </c>
      <c r="AX357" s="33">
        <v>4</v>
      </c>
      <c r="AZ357" s="33">
        <v>4</v>
      </c>
      <c r="BH357" s="33">
        <v>4</v>
      </c>
      <c r="BP357" s="33">
        <v>4</v>
      </c>
      <c r="BT357" s="33" t="s">
        <v>2098</v>
      </c>
    </row>
    <row r="358" spans="1:72" x14ac:dyDescent="0.25">
      <c r="A358">
        <f t="shared" si="5"/>
        <v>357</v>
      </c>
      <c r="B358" t="s">
        <v>2115</v>
      </c>
      <c r="C358" t="s">
        <v>605</v>
      </c>
      <c r="D358" t="s">
        <v>2116</v>
      </c>
      <c r="E358" t="s">
        <v>640</v>
      </c>
      <c r="F358" t="s">
        <v>687</v>
      </c>
      <c r="G358" t="s">
        <v>877</v>
      </c>
      <c r="H358" t="s">
        <v>642</v>
      </c>
      <c r="I358" t="s">
        <v>2117</v>
      </c>
      <c r="J358" t="s">
        <v>2118</v>
      </c>
      <c r="K358" s="33">
        <v>4</v>
      </c>
      <c r="O358" s="33">
        <v>4</v>
      </c>
      <c r="Q358" s="33">
        <v>4</v>
      </c>
      <c r="U358" s="33">
        <v>4</v>
      </c>
      <c r="W358" s="33">
        <v>4</v>
      </c>
      <c r="AK358" s="33">
        <v>4</v>
      </c>
      <c r="AN358" s="33">
        <v>4</v>
      </c>
      <c r="AR358" s="33">
        <v>4</v>
      </c>
      <c r="AX358" s="33">
        <v>4</v>
      </c>
      <c r="AZ358" s="33">
        <v>4</v>
      </c>
      <c r="BH358" s="33">
        <v>4</v>
      </c>
      <c r="BP358" s="33">
        <v>4</v>
      </c>
      <c r="BT358" s="33" t="s">
        <v>607</v>
      </c>
    </row>
    <row r="359" spans="1:72" x14ac:dyDescent="0.25">
      <c r="A359">
        <f t="shared" si="5"/>
        <v>358</v>
      </c>
      <c r="B359" t="s">
        <v>2135</v>
      </c>
      <c r="C359" t="s">
        <v>2137</v>
      </c>
      <c r="D359" t="s">
        <v>2136</v>
      </c>
      <c r="E359" t="s">
        <v>2138</v>
      </c>
      <c r="F359" t="s">
        <v>2139</v>
      </c>
      <c r="G359" t="s">
        <v>2140</v>
      </c>
      <c r="H359" t="s">
        <v>2141</v>
      </c>
      <c r="I359" t="s">
        <v>2142</v>
      </c>
      <c r="J359" t="s">
        <v>2143</v>
      </c>
      <c r="K359" s="33">
        <v>4</v>
      </c>
      <c r="N359" s="33">
        <v>4</v>
      </c>
      <c r="Q359" s="33">
        <v>4</v>
      </c>
      <c r="T359" s="33">
        <v>4</v>
      </c>
      <c r="AC359" s="33">
        <v>4</v>
      </c>
      <c r="AE359" s="33">
        <v>4</v>
      </c>
      <c r="AN359" s="33">
        <v>4</v>
      </c>
      <c r="AR359" s="33">
        <v>4</v>
      </c>
      <c r="AX359" s="33">
        <v>4</v>
      </c>
      <c r="AZ359" s="33">
        <v>4</v>
      </c>
      <c r="BH359" s="33">
        <v>4</v>
      </c>
      <c r="BP359" s="33">
        <v>4</v>
      </c>
      <c r="BT359" s="33" t="s">
        <v>2144</v>
      </c>
    </row>
    <row r="360" spans="1:72" x14ac:dyDescent="0.25">
      <c r="A360">
        <f t="shared" si="5"/>
        <v>359</v>
      </c>
      <c r="B360" t="s">
        <v>2177</v>
      </c>
      <c r="C360" t="s">
        <v>2178</v>
      </c>
      <c r="D360" t="s">
        <v>2179</v>
      </c>
      <c r="E360" t="s">
        <v>2179</v>
      </c>
      <c r="F360" t="s">
        <v>2180</v>
      </c>
      <c r="G360" t="s">
        <v>2181</v>
      </c>
      <c r="H360" t="s">
        <v>2182</v>
      </c>
      <c r="I360" t="s">
        <v>2183</v>
      </c>
      <c r="J360" t="s">
        <v>2184</v>
      </c>
      <c r="K360" s="33">
        <v>4</v>
      </c>
      <c r="N360" s="33">
        <v>4</v>
      </c>
      <c r="Q360" s="33">
        <v>4</v>
      </c>
      <c r="T360" s="33">
        <v>4</v>
      </c>
      <c r="AD360" s="33">
        <v>4</v>
      </c>
      <c r="AI360" s="33">
        <v>4</v>
      </c>
      <c r="AJ360" s="33">
        <v>4</v>
      </c>
      <c r="AK360" s="33">
        <v>4</v>
      </c>
      <c r="AN360" s="33">
        <v>4</v>
      </c>
      <c r="AR360" s="33">
        <v>4</v>
      </c>
      <c r="AX360" s="33">
        <v>4</v>
      </c>
      <c r="AZ360" s="33">
        <v>4</v>
      </c>
      <c r="BH360" s="33">
        <v>4</v>
      </c>
      <c r="BP360" s="33">
        <v>4</v>
      </c>
      <c r="BT360" s="33" t="s">
        <v>2185</v>
      </c>
    </row>
    <row r="361" spans="1:72" x14ac:dyDescent="0.25"/>
    <row r="362" spans="1:72" x14ac:dyDescent="0.25"/>
    <row r="363" spans="1:72" x14ac:dyDescent="0.25"/>
    <row r="364" spans="1:72" x14ac:dyDescent="0.25"/>
    <row r="365" spans="1:72" x14ac:dyDescent="0.25"/>
    <row r="366" spans="1:72" x14ac:dyDescent="0.25"/>
    <row r="367" spans="1:72" x14ac:dyDescent="0.25"/>
    <row r="368" spans="1:72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ht="1.5" customHeight="1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</sheetData>
  <autoFilter ref="B1:BU390" xr:uid="{00000000-0009-0000-0000-000001000000}"/>
  <sortState xmlns:xlrd2="http://schemas.microsoft.com/office/spreadsheetml/2017/richdata2" ref="A2:BW393">
    <sortCondition ref="BT2:BT393"/>
    <sortCondition ref="B2:B39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Register</vt:lpstr>
      <vt:lpstr>Index</vt:lpstr>
      <vt:lpstr>Register</vt:lpstr>
    </vt:vector>
  </TitlesOfParts>
  <Company>Scottish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Duguid</dc:creator>
  <cp:lastModifiedBy>Nicole Little</cp:lastModifiedBy>
  <dcterms:created xsi:type="dcterms:W3CDTF">2014-03-28T13:38:36Z</dcterms:created>
  <dcterms:modified xsi:type="dcterms:W3CDTF">2024-03-06T15:14:34Z</dcterms:modified>
</cp:coreProperties>
</file>